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rgeviafara/Documents/Talleres_eva_impacto/Proyecto_Final_EIE/Data/"/>
    </mc:Choice>
  </mc:AlternateContent>
  <xr:revisionPtr revIDLastSave="0" documentId="13_ncr:1_{AE13B8BB-4EC8-804D-8751-594D9D992EFB}" xr6:coauthVersionLast="47" xr6:coauthVersionMax="47" xr10:uidLastSave="{00000000-0000-0000-0000-000000000000}"/>
  <bookViews>
    <workbookView xWindow="39060" yWindow="1760" windowWidth="36460" windowHeight="25060" activeTab="4" xr2:uid="{E3A9AA3B-E191-4F86-AD73-114ECCE913BF}"/>
  </bookViews>
  <sheets>
    <sheet name="G" sheetId="1" r:id="rId1"/>
    <sheet name="T" sheetId="8" r:id="rId2"/>
    <sheet name="C" sheetId="10" r:id="rId3"/>
    <sheet name="P" sheetId="13" r:id="rId4"/>
    <sheet name="Ind" sheetId="15" r:id="rId5"/>
  </sheets>
  <externalReferences>
    <externalReference r:id="rId6"/>
  </externalReferences>
  <definedNames>
    <definedName name="_xlnm._FilterDatabase" localSheetId="2" hidden="1">'C'!$A$1:$I$3526</definedName>
    <definedName name="_xlnm._FilterDatabase" localSheetId="0" hidden="1">G!$A$1:$O$3662</definedName>
    <definedName name="_xlnm._FilterDatabase" localSheetId="4" hidden="1">Ind!$A$1:$L$1</definedName>
    <definedName name="_xlnm._FilterDatabase" localSheetId="3" hidden="1">P!$A$1:$C$2862</definedName>
    <definedName name="_xlnm._FilterDatabase" localSheetId="1" hidden="1">T!$A$1:$H$3661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5" l="1"/>
  <c r="D3" i="15" s="1"/>
  <c r="C4" i="15"/>
  <c r="D4" i="15" s="1"/>
  <c r="C5" i="15"/>
  <c r="D5" i="15" s="1"/>
  <c r="C6" i="15"/>
  <c r="D6" i="15" s="1"/>
  <c r="C7" i="15"/>
  <c r="D7" i="15" s="1"/>
  <c r="C8" i="15"/>
  <c r="D8" i="15" s="1"/>
  <c r="C9" i="15"/>
  <c r="D9" i="15" s="1"/>
  <c r="C10" i="15"/>
  <c r="D10" i="15" s="1"/>
  <c r="C11" i="15"/>
  <c r="D11" i="15" s="1"/>
  <c r="C12" i="15"/>
  <c r="D12" i="15" s="1"/>
  <c r="C13" i="15"/>
  <c r="D13" i="15" s="1"/>
  <c r="C14" i="15"/>
  <c r="D14" i="15" s="1"/>
  <c r="C15" i="15"/>
  <c r="D15" i="15" s="1"/>
  <c r="C16" i="15"/>
  <c r="D16" i="15" s="1"/>
  <c r="C17" i="15"/>
  <c r="D17" i="15" s="1"/>
  <c r="C18" i="15"/>
  <c r="D18" i="15" s="1"/>
  <c r="C19" i="15"/>
  <c r="D19" i="15" s="1"/>
  <c r="C20" i="15"/>
  <c r="D20" i="15" s="1"/>
  <c r="C21" i="15"/>
  <c r="D21" i="15" s="1"/>
  <c r="C22" i="15"/>
  <c r="D22" i="15" s="1"/>
  <c r="C23" i="15"/>
  <c r="D23" i="15" s="1"/>
  <c r="C24" i="15"/>
  <c r="D24" i="15" s="1"/>
  <c r="C25" i="15"/>
  <c r="D25" i="15" s="1"/>
  <c r="C26" i="15"/>
  <c r="D26" i="15" s="1"/>
  <c r="C27" i="15"/>
  <c r="D27" i="15" s="1"/>
  <c r="C28" i="15"/>
  <c r="D28" i="15" s="1"/>
  <c r="C29" i="15"/>
  <c r="D29" i="15" s="1"/>
  <c r="C30" i="15"/>
  <c r="D30" i="15" s="1"/>
  <c r="C31" i="15"/>
  <c r="D31" i="15" s="1"/>
  <c r="C32" i="15"/>
  <c r="D32" i="15" s="1"/>
  <c r="C33" i="15"/>
  <c r="D33" i="15" s="1"/>
  <c r="C34" i="15"/>
  <c r="D34" i="15" s="1"/>
  <c r="C35" i="15"/>
  <c r="D35" i="15" s="1"/>
  <c r="C36" i="15"/>
  <c r="D36" i="15" s="1"/>
  <c r="C37" i="15"/>
  <c r="D37" i="15" s="1"/>
  <c r="C38" i="15"/>
  <c r="D38" i="15" s="1"/>
  <c r="C39" i="15"/>
  <c r="D39" i="15" s="1"/>
  <c r="C40" i="15"/>
  <c r="D40" i="15" s="1"/>
  <c r="C41" i="15"/>
  <c r="D41" i="15" s="1"/>
  <c r="C42" i="15"/>
  <c r="D42" i="15" s="1"/>
  <c r="C43" i="15"/>
  <c r="D43" i="15" s="1"/>
  <c r="C44" i="15"/>
  <c r="D44" i="15" s="1"/>
  <c r="C45" i="15"/>
  <c r="D45" i="15" s="1"/>
  <c r="C46" i="15"/>
  <c r="D46" i="15" s="1"/>
  <c r="C47" i="15"/>
  <c r="D47" i="15" s="1"/>
  <c r="C48" i="15"/>
  <c r="D48" i="15" s="1"/>
  <c r="C49" i="15"/>
  <c r="D49" i="15" s="1"/>
  <c r="C50" i="15"/>
  <c r="D50" i="15" s="1"/>
  <c r="C51" i="15"/>
  <c r="D51" i="15" s="1"/>
  <c r="C52" i="15"/>
  <c r="D52" i="15" s="1"/>
  <c r="C53" i="15"/>
  <c r="D53" i="15" s="1"/>
  <c r="C54" i="15"/>
  <c r="D54" i="15" s="1"/>
  <c r="C55" i="15"/>
  <c r="D55" i="15" s="1"/>
  <c r="C56" i="15"/>
  <c r="D56" i="15" s="1"/>
  <c r="C57" i="15"/>
  <c r="D57" i="15" s="1"/>
  <c r="C58" i="15"/>
  <c r="D58" i="15" s="1"/>
  <c r="C59" i="15"/>
  <c r="D59" i="15" s="1"/>
  <c r="C60" i="15"/>
  <c r="D60" i="15" s="1"/>
  <c r="C61" i="15"/>
  <c r="D61" i="15" s="1"/>
  <c r="C62" i="15"/>
  <c r="D62" i="15" s="1"/>
  <c r="C63" i="15"/>
  <c r="D63" i="15" s="1"/>
  <c r="C64" i="15"/>
  <c r="D64" i="15" s="1"/>
  <c r="C65" i="15"/>
  <c r="D65" i="15" s="1"/>
  <c r="C66" i="15"/>
  <c r="D66" i="15" s="1"/>
  <c r="C67" i="15"/>
  <c r="D67" i="15" s="1"/>
  <c r="C68" i="15"/>
  <c r="D68" i="15" s="1"/>
  <c r="C69" i="15"/>
  <c r="D69" i="15" s="1"/>
  <c r="C70" i="15"/>
  <c r="D70" i="15" s="1"/>
  <c r="C71" i="15"/>
  <c r="D71" i="15" s="1"/>
  <c r="C72" i="15"/>
  <c r="D72" i="15" s="1"/>
  <c r="C73" i="15"/>
  <c r="D73" i="15" s="1"/>
  <c r="C74" i="15"/>
  <c r="D74" i="15" s="1"/>
  <c r="C75" i="15"/>
  <c r="D75" i="15" s="1"/>
  <c r="C76" i="15"/>
  <c r="D76" i="15" s="1"/>
  <c r="C77" i="15"/>
  <c r="D77" i="15" s="1"/>
  <c r="C78" i="15"/>
  <c r="D78" i="15" s="1"/>
  <c r="C79" i="15"/>
  <c r="D79" i="15" s="1"/>
  <c r="C80" i="15"/>
  <c r="D80" i="15" s="1"/>
  <c r="C81" i="15"/>
  <c r="D81" i="15" s="1"/>
  <c r="C82" i="15"/>
  <c r="D82" i="15" s="1"/>
  <c r="C83" i="15"/>
  <c r="D83" i="15" s="1"/>
  <c r="C84" i="15"/>
  <c r="D84" i="15" s="1"/>
  <c r="C85" i="15"/>
  <c r="D85" i="15" s="1"/>
  <c r="C86" i="15"/>
  <c r="D86" i="15" s="1"/>
  <c r="C87" i="15"/>
  <c r="D87" i="15" s="1"/>
  <c r="C88" i="15"/>
  <c r="D88" i="15" s="1"/>
  <c r="C89" i="15"/>
  <c r="D89" i="15" s="1"/>
  <c r="C90" i="15"/>
  <c r="D90" i="15" s="1"/>
  <c r="C91" i="15"/>
  <c r="D91" i="15" s="1"/>
  <c r="C92" i="15"/>
  <c r="D92" i="15" s="1"/>
  <c r="C93" i="15"/>
  <c r="D93" i="15" s="1"/>
  <c r="C94" i="15"/>
  <c r="D94" i="15" s="1"/>
  <c r="C95" i="15"/>
  <c r="D95" i="15" s="1"/>
  <c r="C96" i="15"/>
  <c r="D96" i="15" s="1"/>
  <c r="C97" i="15"/>
  <c r="D97" i="15" s="1"/>
  <c r="C98" i="15"/>
  <c r="D98" i="15" s="1"/>
  <c r="C99" i="15"/>
  <c r="D99" i="15" s="1"/>
  <c r="C100" i="15"/>
  <c r="D100" i="15" s="1"/>
  <c r="C101" i="15"/>
  <c r="D101" i="15" s="1"/>
  <c r="C102" i="15"/>
  <c r="D102" i="15" s="1"/>
  <c r="C103" i="15"/>
  <c r="D103" i="15" s="1"/>
  <c r="C104" i="15"/>
  <c r="D104" i="15" s="1"/>
  <c r="C105" i="15"/>
  <c r="D105" i="15" s="1"/>
  <c r="C106" i="15"/>
  <c r="D106" i="15" s="1"/>
  <c r="C107" i="15"/>
  <c r="D107" i="15" s="1"/>
  <c r="C108" i="15"/>
  <c r="D108" i="15" s="1"/>
  <c r="C109" i="15"/>
  <c r="D109" i="15" s="1"/>
  <c r="C110" i="15"/>
  <c r="D110" i="15" s="1"/>
  <c r="C111" i="15"/>
  <c r="D111" i="15" s="1"/>
  <c r="C112" i="15"/>
  <c r="D112" i="15" s="1"/>
  <c r="C113" i="15"/>
  <c r="D113" i="15" s="1"/>
  <c r="C114" i="15"/>
  <c r="D114" i="15" s="1"/>
  <c r="C115" i="15"/>
  <c r="D115" i="15" s="1"/>
  <c r="C116" i="15"/>
  <c r="D116" i="15" s="1"/>
  <c r="C117" i="15"/>
  <c r="D117" i="15" s="1"/>
  <c r="C118" i="15"/>
  <c r="D118" i="15" s="1"/>
  <c r="C119" i="15"/>
  <c r="D119" i="15" s="1"/>
  <c r="C120" i="15"/>
  <c r="D120" i="15" s="1"/>
  <c r="C121" i="15"/>
  <c r="D121" i="15" s="1"/>
  <c r="C122" i="15"/>
  <c r="D122" i="15" s="1"/>
  <c r="C123" i="15"/>
  <c r="D123" i="15" s="1"/>
  <c r="C124" i="15"/>
  <c r="D124" i="15" s="1"/>
  <c r="C125" i="15"/>
  <c r="D125" i="15" s="1"/>
  <c r="C126" i="15"/>
  <c r="D126" i="15" s="1"/>
  <c r="C127" i="15"/>
  <c r="D127" i="15" s="1"/>
  <c r="C128" i="15"/>
  <c r="D128" i="15" s="1"/>
  <c r="C129" i="15"/>
  <c r="D129" i="15" s="1"/>
  <c r="C130" i="15"/>
  <c r="D130" i="15" s="1"/>
  <c r="C131" i="15"/>
  <c r="D131" i="15" s="1"/>
  <c r="C132" i="15"/>
  <c r="D132" i="15" s="1"/>
  <c r="C133" i="15"/>
  <c r="D133" i="15" s="1"/>
  <c r="C134" i="15"/>
  <c r="D134" i="15" s="1"/>
  <c r="C135" i="15"/>
  <c r="D135" i="15" s="1"/>
  <c r="C136" i="15"/>
  <c r="D136" i="15" s="1"/>
  <c r="C137" i="15"/>
  <c r="D137" i="15" s="1"/>
  <c r="C138" i="15"/>
  <c r="D138" i="15" s="1"/>
  <c r="C139" i="15"/>
  <c r="D139" i="15" s="1"/>
  <c r="C140" i="15"/>
  <c r="D140" i="15" s="1"/>
  <c r="C141" i="15"/>
  <c r="D141" i="15" s="1"/>
  <c r="C142" i="15"/>
  <c r="D142" i="15" s="1"/>
  <c r="C143" i="15"/>
  <c r="D143" i="15" s="1"/>
  <c r="C144" i="15"/>
  <c r="D144" i="15" s="1"/>
  <c r="C145" i="15"/>
  <c r="D145" i="15" s="1"/>
  <c r="C146" i="15"/>
  <c r="D146" i="15" s="1"/>
  <c r="C147" i="15"/>
  <c r="D147" i="15" s="1"/>
  <c r="C148" i="15"/>
  <c r="D148" i="15" s="1"/>
  <c r="C149" i="15"/>
  <c r="D149" i="15" s="1"/>
  <c r="C150" i="15"/>
  <c r="D150" i="15" s="1"/>
  <c r="C151" i="15"/>
  <c r="D151" i="15" s="1"/>
  <c r="C152" i="15"/>
  <c r="D152" i="15" s="1"/>
  <c r="C153" i="15"/>
  <c r="D153" i="15" s="1"/>
  <c r="C154" i="15"/>
  <c r="D154" i="15" s="1"/>
  <c r="C155" i="15"/>
  <c r="D155" i="15" s="1"/>
  <c r="C156" i="15"/>
  <c r="D156" i="15" s="1"/>
  <c r="C157" i="15"/>
  <c r="D157" i="15" s="1"/>
  <c r="C158" i="15"/>
  <c r="D158" i="15" s="1"/>
  <c r="C159" i="15"/>
  <c r="D159" i="15" s="1"/>
  <c r="C160" i="15"/>
  <c r="D160" i="15" s="1"/>
  <c r="C161" i="15"/>
  <c r="D161" i="15" s="1"/>
  <c r="C162" i="15"/>
  <c r="D162" i="15" s="1"/>
  <c r="C163" i="15"/>
  <c r="D163" i="15" s="1"/>
  <c r="C164" i="15"/>
  <c r="D164" i="15" s="1"/>
  <c r="C165" i="15"/>
  <c r="D165" i="15" s="1"/>
  <c r="C166" i="15"/>
  <c r="D166" i="15" s="1"/>
  <c r="C167" i="15"/>
  <c r="D167" i="15" s="1"/>
  <c r="C168" i="15"/>
  <c r="D168" i="15" s="1"/>
  <c r="C169" i="15"/>
  <c r="D169" i="15" s="1"/>
  <c r="C170" i="15"/>
  <c r="D170" i="15" s="1"/>
  <c r="C171" i="15"/>
  <c r="D171" i="15" s="1"/>
  <c r="C172" i="15"/>
  <c r="D172" i="15" s="1"/>
  <c r="C173" i="15"/>
  <c r="D173" i="15" s="1"/>
  <c r="C174" i="15"/>
  <c r="D174" i="15" s="1"/>
  <c r="C175" i="15"/>
  <c r="D175" i="15" s="1"/>
  <c r="C176" i="15"/>
  <c r="D176" i="15" s="1"/>
  <c r="C177" i="15"/>
  <c r="D177" i="15" s="1"/>
  <c r="C178" i="15"/>
  <c r="D178" i="15" s="1"/>
  <c r="C179" i="15"/>
  <c r="D179" i="15" s="1"/>
  <c r="C180" i="15"/>
  <c r="D180" i="15" s="1"/>
  <c r="C181" i="15"/>
  <c r="D181" i="15" s="1"/>
  <c r="C182" i="15"/>
  <c r="D182" i="15" s="1"/>
  <c r="C183" i="15"/>
  <c r="D183" i="15" s="1"/>
  <c r="C184" i="15"/>
  <c r="D184" i="15" s="1"/>
  <c r="C185" i="15"/>
  <c r="D185" i="15" s="1"/>
  <c r="C186" i="15"/>
  <c r="D186" i="15" s="1"/>
  <c r="C187" i="15"/>
  <c r="D187" i="15" s="1"/>
  <c r="C188" i="15"/>
  <c r="D188" i="15" s="1"/>
  <c r="C189" i="15"/>
  <c r="D189" i="15" s="1"/>
  <c r="C190" i="15"/>
  <c r="D190" i="15" s="1"/>
  <c r="C191" i="15"/>
  <c r="D191" i="15" s="1"/>
  <c r="C192" i="15"/>
  <c r="D192" i="15" s="1"/>
  <c r="C193" i="15"/>
  <c r="D193" i="15" s="1"/>
  <c r="C194" i="15"/>
  <c r="D194" i="15" s="1"/>
  <c r="C195" i="15"/>
  <c r="D195" i="15" s="1"/>
  <c r="C196" i="15"/>
  <c r="D196" i="15" s="1"/>
  <c r="C197" i="15"/>
  <c r="D197" i="15" s="1"/>
  <c r="C198" i="15"/>
  <c r="D198" i="15" s="1"/>
  <c r="C199" i="15"/>
  <c r="D199" i="15" s="1"/>
  <c r="C200" i="15"/>
  <c r="D200" i="15" s="1"/>
  <c r="C201" i="15"/>
  <c r="D201" i="15" s="1"/>
  <c r="C202" i="15"/>
  <c r="D202" i="15" s="1"/>
  <c r="C203" i="15"/>
  <c r="D203" i="15" s="1"/>
  <c r="C204" i="15"/>
  <c r="D204" i="15" s="1"/>
  <c r="C205" i="15"/>
  <c r="D205" i="15" s="1"/>
  <c r="C206" i="15"/>
  <c r="D206" i="15" s="1"/>
  <c r="C207" i="15"/>
  <c r="D207" i="15" s="1"/>
  <c r="C208" i="15"/>
  <c r="D208" i="15" s="1"/>
  <c r="C209" i="15"/>
  <c r="D209" i="15" s="1"/>
  <c r="C210" i="15"/>
  <c r="D210" i="15" s="1"/>
  <c r="C211" i="15"/>
  <c r="D211" i="15" s="1"/>
  <c r="C212" i="15"/>
  <c r="D212" i="15" s="1"/>
  <c r="C213" i="15"/>
  <c r="D213" i="15" s="1"/>
  <c r="C214" i="15"/>
  <c r="D214" i="15" s="1"/>
  <c r="C215" i="15"/>
  <c r="D215" i="15" s="1"/>
  <c r="C216" i="15"/>
  <c r="D216" i="15" s="1"/>
  <c r="C217" i="15"/>
  <c r="D217" i="15" s="1"/>
  <c r="C218" i="15"/>
  <c r="D218" i="15" s="1"/>
  <c r="C219" i="15"/>
  <c r="D219" i="15" s="1"/>
  <c r="C220" i="15"/>
  <c r="D220" i="15" s="1"/>
  <c r="C221" i="15"/>
  <c r="D221" i="15" s="1"/>
  <c r="C222" i="15"/>
  <c r="D222" i="15" s="1"/>
  <c r="C223" i="15"/>
  <c r="D223" i="15" s="1"/>
  <c r="C224" i="15"/>
  <c r="D224" i="15" s="1"/>
  <c r="C225" i="15"/>
  <c r="D225" i="15" s="1"/>
  <c r="C226" i="15"/>
  <c r="D226" i="15" s="1"/>
  <c r="C227" i="15"/>
  <c r="D227" i="15" s="1"/>
  <c r="C228" i="15"/>
  <c r="D228" i="15" s="1"/>
  <c r="C229" i="15"/>
  <c r="D229" i="15" s="1"/>
  <c r="C230" i="15"/>
  <c r="D230" i="15" s="1"/>
  <c r="C231" i="15"/>
  <c r="D231" i="15" s="1"/>
  <c r="C232" i="15"/>
  <c r="D232" i="15" s="1"/>
  <c r="C233" i="15"/>
  <c r="D233" i="15" s="1"/>
  <c r="C234" i="15"/>
  <c r="D234" i="15" s="1"/>
  <c r="C235" i="15"/>
  <c r="D235" i="15" s="1"/>
  <c r="C236" i="15"/>
  <c r="D236" i="15" s="1"/>
  <c r="C237" i="15"/>
  <c r="D237" i="15" s="1"/>
  <c r="C238" i="15"/>
  <c r="D238" i="15" s="1"/>
  <c r="C239" i="15"/>
  <c r="D239" i="15" s="1"/>
  <c r="C240" i="15"/>
  <c r="D240" i="15" s="1"/>
  <c r="C241" i="15"/>
  <c r="D241" i="15" s="1"/>
  <c r="C242" i="15"/>
  <c r="D242" i="15" s="1"/>
  <c r="C243" i="15"/>
  <c r="D243" i="15" s="1"/>
  <c r="C244" i="15"/>
  <c r="D244" i="15" s="1"/>
  <c r="C245" i="15"/>
  <c r="D245" i="15" s="1"/>
  <c r="C246" i="15"/>
  <c r="D246" i="15" s="1"/>
  <c r="C247" i="15"/>
  <c r="D247" i="15" s="1"/>
  <c r="C248" i="15"/>
  <c r="D248" i="15" s="1"/>
  <c r="C249" i="15"/>
  <c r="D249" i="15" s="1"/>
  <c r="C250" i="15"/>
  <c r="D250" i="15" s="1"/>
  <c r="C251" i="15"/>
  <c r="D251" i="15" s="1"/>
  <c r="C252" i="15"/>
  <c r="D252" i="15" s="1"/>
  <c r="C253" i="15"/>
  <c r="D253" i="15" s="1"/>
  <c r="C254" i="15"/>
  <c r="D254" i="15" s="1"/>
  <c r="C255" i="15"/>
  <c r="D255" i="15" s="1"/>
  <c r="C256" i="15"/>
  <c r="D256" i="15" s="1"/>
  <c r="C257" i="15"/>
  <c r="D257" i="15" s="1"/>
  <c r="C258" i="15"/>
  <c r="D258" i="15" s="1"/>
  <c r="C259" i="15"/>
  <c r="D259" i="15" s="1"/>
  <c r="C260" i="15"/>
  <c r="D260" i="15" s="1"/>
  <c r="C261" i="15"/>
  <c r="D261" i="15" s="1"/>
  <c r="C262" i="15"/>
  <c r="D262" i="15" s="1"/>
  <c r="C263" i="15"/>
  <c r="D263" i="15" s="1"/>
  <c r="C264" i="15"/>
  <c r="D264" i="15" s="1"/>
  <c r="C265" i="15"/>
  <c r="D265" i="15" s="1"/>
  <c r="C266" i="15"/>
  <c r="D266" i="15" s="1"/>
  <c r="C267" i="15"/>
  <c r="D267" i="15" s="1"/>
  <c r="C268" i="15"/>
  <c r="D268" i="15" s="1"/>
  <c r="C269" i="15"/>
  <c r="D269" i="15" s="1"/>
  <c r="C270" i="15"/>
  <c r="D270" i="15" s="1"/>
  <c r="C271" i="15"/>
  <c r="D271" i="15" s="1"/>
  <c r="C272" i="15"/>
  <c r="D272" i="15" s="1"/>
  <c r="C273" i="15"/>
  <c r="D273" i="15" s="1"/>
  <c r="C274" i="15"/>
  <c r="D274" i="15" s="1"/>
  <c r="C275" i="15"/>
  <c r="D275" i="15" s="1"/>
  <c r="C276" i="15"/>
  <c r="D276" i="15" s="1"/>
  <c r="C277" i="15"/>
  <c r="D277" i="15" s="1"/>
  <c r="C278" i="15"/>
  <c r="D278" i="15" s="1"/>
  <c r="C279" i="15"/>
  <c r="D279" i="15" s="1"/>
  <c r="C280" i="15"/>
  <c r="D280" i="15" s="1"/>
  <c r="C281" i="15"/>
  <c r="D281" i="15" s="1"/>
  <c r="C282" i="15"/>
  <c r="D282" i="15" s="1"/>
  <c r="C283" i="15"/>
  <c r="D283" i="15" s="1"/>
  <c r="C284" i="15"/>
  <c r="D284" i="15" s="1"/>
  <c r="C285" i="15"/>
  <c r="D285" i="15" s="1"/>
  <c r="C286" i="15"/>
  <c r="D286" i="15" s="1"/>
  <c r="C287" i="15"/>
  <c r="D287" i="15" s="1"/>
  <c r="C288" i="15"/>
  <c r="D288" i="15" s="1"/>
  <c r="C289" i="15"/>
  <c r="D289" i="15" s="1"/>
  <c r="C290" i="15"/>
  <c r="D290" i="15" s="1"/>
  <c r="C291" i="15"/>
  <c r="D291" i="15" s="1"/>
  <c r="C292" i="15"/>
  <c r="D292" i="15" s="1"/>
  <c r="C293" i="15"/>
  <c r="D293" i="15" s="1"/>
  <c r="C294" i="15"/>
  <c r="D294" i="15" s="1"/>
  <c r="C295" i="15"/>
  <c r="D295" i="15" s="1"/>
  <c r="C296" i="15"/>
  <c r="D296" i="15" s="1"/>
  <c r="C297" i="15"/>
  <c r="D297" i="15" s="1"/>
  <c r="C298" i="15"/>
  <c r="D298" i="15" s="1"/>
  <c r="C299" i="15"/>
  <c r="D299" i="15" s="1"/>
  <c r="C300" i="15"/>
  <c r="D300" i="15" s="1"/>
  <c r="C301" i="15"/>
  <c r="D301" i="15" s="1"/>
  <c r="C302" i="15"/>
  <c r="D302" i="15" s="1"/>
  <c r="C303" i="15"/>
  <c r="D303" i="15" s="1"/>
  <c r="C304" i="15"/>
  <c r="D304" i="15" s="1"/>
  <c r="C305" i="15"/>
  <c r="D305" i="15" s="1"/>
  <c r="C306" i="15"/>
  <c r="D306" i="15" s="1"/>
  <c r="C307" i="15"/>
  <c r="D307" i="15" s="1"/>
  <c r="C308" i="15"/>
  <c r="D308" i="15" s="1"/>
  <c r="C309" i="15"/>
  <c r="D309" i="15" s="1"/>
  <c r="C310" i="15"/>
  <c r="D310" i="15" s="1"/>
  <c r="C311" i="15"/>
  <c r="D311" i="15" s="1"/>
  <c r="C312" i="15"/>
  <c r="D312" i="15" s="1"/>
  <c r="C313" i="15"/>
  <c r="D313" i="15" s="1"/>
  <c r="C314" i="15"/>
  <c r="D314" i="15" s="1"/>
  <c r="C315" i="15"/>
  <c r="D315" i="15" s="1"/>
  <c r="C316" i="15"/>
  <c r="D316" i="15" s="1"/>
  <c r="C317" i="15"/>
  <c r="D317" i="15" s="1"/>
  <c r="C318" i="15"/>
  <c r="D318" i="15" s="1"/>
  <c r="C319" i="15"/>
  <c r="D319" i="15" s="1"/>
  <c r="C320" i="15"/>
  <c r="D320" i="15" s="1"/>
  <c r="C321" i="15"/>
  <c r="D321" i="15" s="1"/>
  <c r="C322" i="15"/>
  <c r="D322" i="15" s="1"/>
  <c r="C323" i="15"/>
  <c r="D323" i="15" s="1"/>
  <c r="C324" i="15"/>
  <c r="D324" i="15" s="1"/>
  <c r="C325" i="15"/>
  <c r="D325" i="15" s="1"/>
  <c r="C326" i="15"/>
  <c r="D326" i="15" s="1"/>
  <c r="C327" i="15"/>
  <c r="D327" i="15" s="1"/>
  <c r="C328" i="15"/>
  <c r="D328" i="15" s="1"/>
  <c r="C329" i="15"/>
  <c r="D329" i="15" s="1"/>
  <c r="C330" i="15"/>
  <c r="D330" i="15" s="1"/>
  <c r="C331" i="15"/>
  <c r="D331" i="15" s="1"/>
  <c r="C332" i="15"/>
  <c r="D332" i="15" s="1"/>
  <c r="C333" i="15"/>
  <c r="D333" i="15" s="1"/>
  <c r="C334" i="15"/>
  <c r="D334" i="15" s="1"/>
  <c r="C335" i="15"/>
  <c r="D335" i="15" s="1"/>
  <c r="C336" i="15"/>
  <c r="D336" i="15" s="1"/>
  <c r="C337" i="15"/>
  <c r="D337" i="15" s="1"/>
  <c r="C338" i="15"/>
  <c r="D338" i="15" s="1"/>
  <c r="C339" i="15"/>
  <c r="D339" i="15" s="1"/>
  <c r="C340" i="15"/>
  <c r="D340" i="15" s="1"/>
  <c r="C341" i="15"/>
  <c r="D341" i="15" s="1"/>
  <c r="C342" i="15"/>
  <c r="D342" i="15" s="1"/>
  <c r="C343" i="15"/>
  <c r="D343" i="15" s="1"/>
  <c r="C344" i="15"/>
  <c r="D344" i="15" s="1"/>
  <c r="C345" i="15"/>
  <c r="D345" i="15" s="1"/>
  <c r="C346" i="15"/>
  <c r="D346" i="15" s="1"/>
  <c r="C347" i="15"/>
  <c r="D347" i="15" s="1"/>
  <c r="C348" i="15"/>
  <c r="D348" i="15" s="1"/>
  <c r="C349" i="15"/>
  <c r="D349" i="15" s="1"/>
  <c r="C350" i="15"/>
  <c r="D350" i="15" s="1"/>
  <c r="C351" i="15"/>
  <c r="D351" i="15" s="1"/>
  <c r="C352" i="15"/>
  <c r="D352" i="15" s="1"/>
  <c r="C353" i="15"/>
  <c r="D353" i="15" s="1"/>
  <c r="C354" i="15"/>
  <c r="D354" i="15" s="1"/>
  <c r="C355" i="15"/>
  <c r="D355" i="15" s="1"/>
  <c r="C356" i="15"/>
  <c r="D356" i="15" s="1"/>
  <c r="C357" i="15"/>
  <c r="D357" i="15" s="1"/>
  <c r="C358" i="15"/>
  <c r="D358" i="15" s="1"/>
  <c r="C359" i="15"/>
  <c r="D359" i="15" s="1"/>
  <c r="C360" i="15"/>
  <c r="D360" i="15" s="1"/>
  <c r="C361" i="15"/>
  <c r="D361" i="15" s="1"/>
  <c r="C362" i="15"/>
  <c r="D362" i="15" s="1"/>
  <c r="C363" i="15"/>
  <c r="D363" i="15" s="1"/>
  <c r="C364" i="15"/>
  <c r="D364" i="15" s="1"/>
  <c r="C365" i="15"/>
  <c r="D365" i="15" s="1"/>
  <c r="C366" i="15"/>
  <c r="D366" i="15" s="1"/>
  <c r="C367" i="15"/>
  <c r="D367" i="15" s="1"/>
  <c r="C368" i="15"/>
  <c r="D368" i="15" s="1"/>
  <c r="C369" i="15"/>
  <c r="D369" i="15" s="1"/>
  <c r="C370" i="15"/>
  <c r="D370" i="15" s="1"/>
  <c r="C371" i="15"/>
  <c r="D371" i="15" s="1"/>
  <c r="C372" i="15"/>
  <c r="D372" i="15" s="1"/>
  <c r="C373" i="15"/>
  <c r="D373" i="15" s="1"/>
  <c r="C374" i="15"/>
  <c r="D374" i="15" s="1"/>
  <c r="C375" i="15"/>
  <c r="D375" i="15" s="1"/>
  <c r="C376" i="15"/>
  <c r="D376" i="15" s="1"/>
  <c r="C377" i="15"/>
  <c r="D377" i="15" s="1"/>
  <c r="C378" i="15"/>
  <c r="D378" i="15" s="1"/>
  <c r="C379" i="15"/>
  <c r="D379" i="15" s="1"/>
  <c r="C380" i="15"/>
  <c r="D380" i="15" s="1"/>
  <c r="C381" i="15"/>
  <c r="D381" i="15" s="1"/>
  <c r="C382" i="15"/>
  <c r="D382" i="15" s="1"/>
  <c r="C383" i="15"/>
  <c r="D383" i="15" s="1"/>
  <c r="C384" i="15"/>
  <c r="D384" i="15" s="1"/>
  <c r="C385" i="15"/>
  <c r="D385" i="15" s="1"/>
  <c r="C386" i="15"/>
  <c r="D386" i="15" s="1"/>
  <c r="C387" i="15"/>
  <c r="D387" i="15" s="1"/>
  <c r="C388" i="15"/>
  <c r="D388" i="15" s="1"/>
  <c r="C389" i="15"/>
  <c r="D389" i="15" s="1"/>
  <c r="C390" i="15"/>
  <c r="D390" i="15" s="1"/>
  <c r="C391" i="15"/>
  <c r="D391" i="15" s="1"/>
  <c r="C392" i="15"/>
  <c r="D392" i="15" s="1"/>
  <c r="C393" i="15"/>
  <c r="D393" i="15" s="1"/>
  <c r="C394" i="15"/>
  <c r="D394" i="15" s="1"/>
  <c r="C395" i="15"/>
  <c r="D395" i="15" s="1"/>
  <c r="C396" i="15"/>
  <c r="D396" i="15" s="1"/>
  <c r="C397" i="15"/>
  <c r="D397" i="15" s="1"/>
  <c r="C398" i="15"/>
  <c r="D398" i="15" s="1"/>
  <c r="C399" i="15"/>
  <c r="D399" i="15" s="1"/>
  <c r="C400" i="15"/>
  <c r="D400" i="15" s="1"/>
  <c r="C401" i="15"/>
  <c r="D401" i="15" s="1"/>
  <c r="C402" i="15"/>
  <c r="D402" i="15" s="1"/>
  <c r="C403" i="15"/>
  <c r="D403" i="15" s="1"/>
  <c r="C404" i="15"/>
  <c r="D404" i="15" s="1"/>
  <c r="C405" i="15"/>
  <c r="D405" i="15" s="1"/>
  <c r="C406" i="15"/>
  <c r="D406" i="15" s="1"/>
  <c r="C407" i="15"/>
  <c r="D407" i="15" s="1"/>
  <c r="C408" i="15"/>
  <c r="D408" i="15" s="1"/>
  <c r="C409" i="15"/>
  <c r="D409" i="15" s="1"/>
  <c r="C410" i="15"/>
  <c r="D410" i="15" s="1"/>
  <c r="C411" i="15"/>
  <c r="D411" i="15" s="1"/>
  <c r="C412" i="15"/>
  <c r="D412" i="15" s="1"/>
  <c r="C413" i="15"/>
  <c r="D413" i="15" s="1"/>
  <c r="C414" i="15"/>
  <c r="D414" i="15" s="1"/>
  <c r="C415" i="15"/>
  <c r="D415" i="15" s="1"/>
  <c r="C416" i="15"/>
  <c r="D416" i="15" s="1"/>
  <c r="C417" i="15"/>
  <c r="D417" i="15" s="1"/>
  <c r="C418" i="15"/>
  <c r="D418" i="15" s="1"/>
  <c r="C419" i="15"/>
  <c r="D419" i="15" s="1"/>
  <c r="C420" i="15"/>
  <c r="D420" i="15" s="1"/>
  <c r="C421" i="15"/>
  <c r="D421" i="15" s="1"/>
  <c r="C422" i="15"/>
  <c r="D422" i="15" s="1"/>
  <c r="C423" i="15"/>
  <c r="D423" i="15" s="1"/>
  <c r="C424" i="15"/>
  <c r="D424" i="15" s="1"/>
  <c r="C425" i="15"/>
  <c r="D425" i="15" s="1"/>
  <c r="C426" i="15"/>
  <c r="D426" i="15" s="1"/>
  <c r="C427" i="15"/>
  <c r="D427" i="15" s="1"/>
  <c r="C428" i="15"/>
  <c r="D428" i="15" s="1"/>
  <c r="C429" i="15"/>
  <c r="D429" i="15" s="1"/>
  <c r="C430" i="15"/>
  <c r="D430" i="15" s="1"/>
  <c r="C431" i="15"/>
  <c r="D431" i="15" s="1"/>
  <c r="C432" i="15"/>
  <c r="D432" i="15" s="1"/>
  <c r="C433" i="15"/>
  <c r="D433" i="15" s="1"/>
  <c r="C434" i="15"/>
  <c r="D434" i="15" s="1"/>
  <c r="C435" i="15"/>
  <c r="D435" i="15" s="1"/>
  <c r="C436" i="15"/>
  <c r="D436" i="15" s="1"/>
  <c r="C437" i="15"/>
  <c r="D437" i="15" s="1"/>
  <c r="C438" i="15"/>
  <c r="D438" i="15" s="1"/>
  <c r="C439" i="15"/>
  <c r="D439" i="15" s="1"/>
  <c r="C440" i="15"/>
  <c r="D440" i="15" s="1"/>
  <c r="C441" i="15"/>
  <c r="D441" i="15" s="1"/>
  <c r="C442" i="15"/>
  <c r="D442" i="15" s="1"/>
  <c r="C443" i="15"/>
  <c r="D443" i="15" s="1"/>
  <c r="C444" i="15"/>
  <c r="D444" i="15" s="1"/>
  <c r="C445" i="15"/>
  <c r="D445" i="15" s="1"/>
  <c r="C446" i="15"/>
  <c r="D446" i="15" s="1"/>
  <c r="C447" i="15"/>
  <c r="D447" i="15" s="1"/>
  <c r="C448" i="15"/>
  <c r="D448" i="15" s="1"/>
  <c r="C449" i="15"/>
  <c r="D449" i="15" s="1"/>
  <c r="C450" i="15"/>
  <c r="D450" i="15" s="1"/>
  <c r="C451" i="15"/>
  <c r="D451" i="15" s="1"/>
  <c r="C452" i="15"/>
  <c r="D452" i="15" s="1"/>
  <c r="C453" i="15"/>
  <c r="D453" i="15" s="1"/>
  <c r="C454" i="15"/>
  <c r="D454" i="15" s="1"/>
  <c r="C455" i="15"/>
  <c r="D455" i="15" s="1"/>
  <c r="C456" i="15"/>
  <c r="D456" i="15" s="1"/>
  <c r="C457" i="15"/>
  <c r="D457" i="15" s="1"/>
  <c r="C458" i="15"/>
  <c r="D458" i="15" s="1"/>
  <c r="C459" i="15"/>
  <c r="D459" i="15" s="1"/>
  <c r="C460" i="15"/>
  <c r="D460" i="15" s="1"/>
  <c r="C461" i="15"/>
  <c r="D461" i="15" s="1"/>
  <c r="C462" i="15"/>
  <c r="D462" i="15" s="1"/>
  <c r="C463" i="15"/>
  <c r="D463" i="15" s="1"/>
  <c r="C464" i="15"/>
  <c r="D464" i="15" s="1"/>
  <c r="C465" i="15"/>
  <c r="D465" i="15" s="1"/>
  <c r="C466" i="15"/>
  <c r="D466" i="15" s="1"/>
  <c r="C467" i="15"/>
  <c r="D467" i="15" s="1"/>
  <c r="C468" i="15"/>
  <c r="D468" i="15" s="1"/>
  <c r="C469" i="15"/>
  <c r="D469" i="15" s="1"/>
  <c r="C470" i="15"/>
  <c r="D470" i="15" s="1"/>
  <c r="C471" i="15"/>
  <c r="D471" i="15" s="1"/>
  <c r="C472" i="15"/>
  <c r="D472" i="15" s="1"/>
  <c r="C473" i="15"/>
  <c r="D473" i="15" s="1"/>
  <c r="C474" i="15"/>
  <c r="D474" i="15" s="1"/>
  <c r="C475" i="15"/>
  <c r="D475" i="15" s="1"/>
  <c r="C476" i="15"/>
  <c r="D476" i="15" s="1"/>
  <c r="C477" i="15"/>
  <c r="D477" i="15" s="1"/>
  <c r="C478" i="15"/>
  <c r="D478" i="15" s="1"/>
  <c r="C479" i="15"/>
  <c r="D479" i="15" s="1"/>
  <c r="C480" i="15"/>
  <c r="D480" i="15" s="1"/>
  <c r="C481" i="15"/>
  <c r="D481" i="15" s="1"/>
  <c r="C482" i="15"/>
  <c r="D482" i="15" s="1"/>
  <c r="C483" i="15"/>
  <c r="D483" i="15" s="1"/>
  <c r="C484" i="15"/>
  <c r="D484" i="15" s="1"/>
  <c r="C485" i="15"/>
  <c r="D485" i="15" s="1"/>
  <c r="C486" i="15"/>
  <c r="D486" i="15" s="1"/>
  <c r="C487" i="15"/>
  <c r="D487" i="15" s="1"/>
  <c r="C488" i="15"/>
  <c r="D488" i="15" s="1"/>
  <c r="C489" i="15"/>
  <c r="D489" i="15" s="1"/>
  <c r="C490" i="15"/>
  <c r="D490" i="15" s="1"/>
  <c r="C491" i="15"/>
  <c r="D491" i="15" s="1"/>
  <c r="C492" i="15"/>
  <c r="D492" i="15" s="1"/>
  <c r="C493" i="15"/>
  <c r="D493" i="15" s="1"/>
  <c r="C494" i="15"/>
  <c r="D494" i="15" s="1"/>
  <c r="C495" i="15"/>
  <c r="D495" i="15" s="1"/>
  <c r="C496" i="15"/>
  <c r="D496" i="15" s="1"/>
  <c r="C497" i="15"/>
  <c r="D497" i="15" s="1"/>
  <c r="C498" i="15"/>
  <c r="D498" i="15" s="1"/>
  <c r="C499" i="15"/>
  <c r="D499" i="15" s="1"/>
  <c r="C500" i="15"/>
  <c r="D500" i="15" s="1"/>
  <c r="C501" i="15"/>
  <c r="D501" i="15" s="1"/>
  <c r="C502" i="15"/>
  <c r="D502" i="15" s="1"/>
  <c r="C503" i="15"/>
  <c r="D503" i="15" s="1"/>
  <c r="C504" i="15"/>
  <c r="D504" i="15" s="1"/>
  <c r="C505" i="15"/>
  <c r="D505" i="15" s="1"/>
  <c r="C506" i="15"/>
  <c r="D506" i="15" s="1"/>
  <c r="C507" i="15"/>
  <c r="D507" i="15" s="1"/>
  <c r="C508" i="15"/>
  <c r="D508" i="15" s="1"/>
  <c r="C509" i="15"/>
  <c r="D509" i="15" s="1"/>
  <c r="C510" i="15"/>
  <c r="D510" i="15" s="1"/>
  <c r="C511" i="15"/>
  <c r="D511" i="15" s="1"/>
  <c r="C512" i="15"/>
  <c r="D512" i="15" s="1"/>
  <c r="C513" i="15"/>
  <c r="D513" i="15" s="1"/>
  <c r="C514" i="15"/>
  <c r="D514" i="15" s="1"/>
  <c r="C515" i="15"/>
  <c r="D515" i="15" s="1"/>
  <c r="C516" i="15"/>
  <c r="D516" i="15" s="1"/>
  <c r="C517" i="15"/>
  <c r="D517" i="15" s="1"/>
  <c r="C518" i="15"/>
  <c r="D518" i="15" s="1"/>
  <c r="C519" i="15"/>
  <c r="D519" i="15" s="1"/>
  <c r="C520" i="15"/>
  <c r="D520" i="15" s="1"/>
  <c r="C521" i="15"/>
  <c r="D521" i="15" s="1"/>
  <c r="C522" i="15"/>
  <c r="D522" i="15" s="1"/>
  <c r="C523" i="15"/>
  <c r="D523" i="15" s="1"/>
  <c r="C524" i="15"/>
  <c r="D524" i="15" s="1"/>
  <c r="C525" i="15"/>
  <c r="D525" i="15" s="1"/>
  <c r="C526" i="15"/>
  <c r="D526" i="15" s="1"/>
  <c r="C527" i="15"/>
  <c r="D527" i="15" s="1"/>
  <c r="C528" i="15"/>
  <c r="D528" i="15" s="1"/>
  <c r="C529" i="15"/>
  <c r="D529" i="15" s="1"/>
  <c r="C530" i="15"/>
  <c r="D530" i="15" s="1"/>
  <c r="C531" i="15"/>
  <c r="D531" i="15" s="1"/>
  <c r="C532" i="15"/>
  <c r="D532" i="15" s="1"/>
  <c r="C533" i="15"/>
  <c r="D533" i="15" s="1"/>
  <c r="C534" i="15"/>
  <c r="D534" i="15" s="1"/>
  <c r="C535" i="15"/>
  <c r="D535" i="15" s="1"/>
  <c r="C536" i="15"/>
  <c r="D536" i="15" s="1"/>
  <c r="C537" i="15"/>
  <c r="D537" i="15" s="1"/>
  <c r="C538" i="15"/>
  <c r="D538" i="15" s="1"/>
  <c r="C539" i="15"/>
  <c r="D539" i="15" s="1"/>
  <c r="C540" i="15"/>
  <c r="D540" i="15" s="1"/>
  <c r="C541" i="15"/>
  <c r="D541" i="15" s="1"/>
  <c r="C542" i="15"/>
  <c r="D542" i="15" s="1"/>
  <c r="C543" i="15"/>
  <c r="D543" i="15" s="1"/>
  <c r="C544" i="15"/>
  <c r="D544" i="15" s="1"/>
  <c r="C545" i="15"/>
  <c r="D545" i="15" s="1"/>
  <c r="C546" i="15"/>
  <c r="D546" i="15" s="1"/>
  <c r="C547" i="15"/>
  <c r="D547" i="15" s="1"/>
  <c r="C548" i="15"/>
  <c r="D548" i="15" s="1"/>
  <c r="C549" i="15"/>
  <c r="D549" i="15" s="1"/>
  <c r="C550" i="15"/>
  <c r="D550" i="15" s="1"/>
  <c r="C551" i="15"/>
  <c r="D551" i="15" s="1"/>
  <c r="C552" i="15"/>
  <c r="D552" i="15" s="1"/>
  <c r="C553" i="15"/>
  <c r="D553" i="15" s="1"/>
  <c r="C554" i="15"/>
  <c r="D554" i="15" s="1"/>
  <c r="C555" i="15"/>
  <c r="D555" i="15" s="1"/>
  <c r="C556" i="15"/>
  <c r="D556" i="15" s="1"/>
  <c r="C557" i="15"/>
  <c r="D557" i="15" s="1"/>
  <c r="C558" i="15"/>
  <c r="D558" i="15" s="1"/>
  <c r="C559" i="15"/>
  <c r="D559" i="15" s="1"/>
  <c r="C560" i="15"/>
  <c r="D560" i="15" s="1"/>
  <c r="C561" i="15"/>
  <c r="D561" i="15" s="1"/>
  <c r="C562" i="15"/>
  <c r="D562" i="15" s="1"/>
  <c r="C563" i="15"/>
  <c r="D563" i="15" s="1"/>
  <c r="C564" i="15"/>
  <c r="D564" i="15" s="1"/>
  <c r="C565" i="15"/>
  <c r="D565" i="15" s="1"/>
  <c r="C566" i="15"/>
  <c r="D566" i="15" s="1"/>
  <c r="C567" i="15"/>
  <c r="D567" i="15" s="1"/>
  <c r="C568" i="15"/>
  <c r="D568" i="15" s="1"/>
  <c r="C569" i="15"/>
  <c r="D569" i="15" s="1"/>
  <c r="C570" i="15"/>
  <c r="D570" i="15" s="1"/>
  <c r="C571" i="15"/>
  <c r="D571" i="15" s="1"/>
  <c r="C572" i="15"/>
  <c r="D572" i="15" s="1"/>
  <c r="C573" i="15"/>
  <c r="D573" i="15" s="1"/>
  <c r="C574" i="15"/>
  <c r="D574" i="15" s="1"/>
  <c r="C575" i="15"/>
  <c r="D575" i="15" s="1"/>
  <c r="C576" i="15"/>
  <c r="D576" i="15" s="1"/>
  <c r="C577" i="15"/>
  <c r="D577" i="15" s="1"/>
  <c r="C578" i="15"/>
  <c r="D578" i="15" s="1"/>
  <c r="C579" i="15"/>
  <c r="D579" i="15" s="1"/>
  <c r="C580" i="15"/>
  <c r="D580" i="15" s="1"/>
  <c r="C581" i="15"/>
  <c r="D581" i="15" s="1"/>
  <c r="C582" i="15"/>
  <c r="D582" i="15" s="1"/>
  <c r="C583" i="15"/>
  <c r="D583" i="15" s="1"/>
  <c r="C584" i="15"/>
  <c r="D584" i="15" s="1"/>
  <c r="C585" i="15"/>
  <c r="D585" i="15" s="1"/>
  <c r="C586" i="15"/>
  <c r="D586" i="15" s="1"/>
  <c r="C587" i="15"/>
  <c r="D587" i="15" s="1"/>
  <c r="C588" i="15"/>
  <c r="D588" i="15" s="1"/>
  <c r="C589" i="15"/>
  <c r="D589" i="15" s="1"/>
  <c r="C590" i="15"/>
  <c r="D590" i="15" s="1"/>
  <c r="C591" i="15"/>
  <c r="D591" i="15" s="1"/>
  <c r="C592" i="15"/>
  <c r="D592" i="15" s="1"/>
  <c r="C593" i="15"/>
  <c r="D593" i="15" s="1"/>
  <c r="C594" i="15"/>
  <c r="D594" i="15" s="1"/>
  <c r="C595" i="15"/>
  <c r="D595" i="15" s="1"/>
  <c r="C596" i="15"/>
  <c r="D596" i="15" s="1"/>
  <c r="C597" i="15"/>
  <c r="D597" i="15" s="1"/>
  <c r="C598" i="15"/>
  <c r="D598" i="15" s="1"/>
  <c r="C599" i="15"/>
  <c r="D599" i="15" s="1"/>
  <c r="C600" i="15"/>
  <c r="D600" i="15" s="1"/>
  <c r="C601" i="15"/>
  <c r="D601" i="15" s="1"/>
  <c r="C602" i="15"/>
  <c r="D602" i="15" s="1"/>
  <c r="C603" i="15"/>
  <c r="D603" i="15" s="1"/>
  <c r="C604" i="15"/>
  <c r="D604" i="15" s="1"/>
  <c r="C605" i="15"/>
  <c r="D605" i="15" s="1"/>
  <c r="C606" i="15"/>
  <c r="D606" i="15" s="1"/>
  <c r="C607" i="15"/>
  <c r="D607" i="15" s="1"/>
  <c r="C608" i="15"/>
  <c r="D608" i="15" s="1"/>
  <c r="C609" i="15"/>
  <c r="D609" i="15" s="1"/>
  <c r="C610" i="15"/>
  <c r="D610" i="15" s="1"/>
  <c r="C611" i="15"/>
  <c r="D611" i="15" s="1"/>
  <c r="C612" i="15"/>
  <c r="D612" i="15" s="1"/>
  <c r="C613" i="15"/>
  <c r="D613" i="15" s="1"/>
  <c r="C614" i="15"/>
  <c r="D614" i="15" s="1"/>
  <c r="C615" i="15"/>
  <c r="D615" i="15" s="1"/>
  <c r="C616" i="15"/>
  <c r="D616" i="15" s="1"/>
  <c r="C617" i="15"/>
  <c r="D617" i="15" s="1"/>
  <c r="C618" i="15"/>
  <c r="D618" i="15" s="1"/>
  <c r="C619" i="15"/>
  <c r="D619" i="15" s="1"/>
  <c r="C620" i="15"/>
  <c r="D620" i="15" s="1"/>
  <c r="C621" i="15"/>
  <c r="D621" i="15" s="1"/>
  <c r="C622" i="15"/>
  <c r="D622" i="15" s="1"/>
  <c r="C623" i="15"/>
  <c r="D623" i="15" s="1"/>
  <c r="C624" i="15"/>
  <c r="D624" i="15" s="1"/>
  <c r="C625" i="15"/>
  <c r="D625" i="15" s="1"/>
  <c r="C626" i="15"/>
  <c r="D626" i="15" s="1"/>
  <c r="C627" i="15"/>
  <c r="D627" i="15" s="1"/>
  <c r="C628" i="15"/>
  <c r="D628" i="15" s="1"/>
  <c r="C629" i="15"/>
  <c r="D629" i="15" s="1"/>
  <c r="C630" i="15"/>
  <c r="D630" i="15" s="1"/>
  <c r="C631" i="15"/>
  <c r="D631" i="15" s="1"/>
  <c r="C632" i="15"/>
  <c r="D632" i="15" s="1"/>
  <c r="C633" i="15"/>
  <c r="D633" i="15" s="1"/>
  <c r="C634" i="15"/>
  <c r="D634" i="15" s="1"/>
  <c r="C635" i="15"/>
  <c r="D635" i="15" s="1"/>
  <c r="C636" i="15"/>
  <c r="D636" i="15" s="1"/>
  <c r="C637" i="15"/>
  <c r="D637" i="15" s="1"/>
  <c r="C638" i="15"/>
  <c r="D638" i="15" s="1"/>
  <c r="C639" i="15"/>
  <c r="D639" i="15" s="1"/>
  <c r="C640" i="15"/>
  <c r="D640" i="15" s="1"/>
  <c r="C641" i="15"/>
  <c r="D641" i="15" s="1"/>
  <c r="C642" i="15"/>
  <c r="D642" i="15" s="1"/>
  <c r="C643" i="15"/>
  <c r="D643" i="15" s="1"/>
  <c r="C644" i="15"/>
  <c r="D644" i="15" s="1"/>
  <c r="C645" i="15"/>
  <c r="D645" i="15" s="1"/>
  <c r="C646" i="15"/>
  <c r="D646" i="15" s="1"/>
  <c r="C647" i="15"/>
  <c r="D647" i="15" s="1"/>
  <c r="C648" i="15"/>
  <c r="D648" i="15" s="1"/>
  <c r="C649" i="15"/>
  <c r="D649" i="15" s="1"/>
  <c r="C650" i="15"/>
  <c r="D650" i="15" s="1"/>
  <c r="C651" i="15"/>
  <c r="D651" i="15" s="1"/>
  <c r="C652" i="15"/>
  <c r="D652" i="15" s="1"/>
  <c r="C653" i="15"/>
  <c r="D653" i="15" s="1"/>
  <c r="C654" i="15"/>
  <c r="D654" i="15" s="1"/>
  <c r="C655" i="15"/>
  <c r="D655" i="15" s="1"/>
  <c r="C656" i="15"/>
  <c r="D656" i="15" s="1"/>
  <c r="C657" i="15"/>
  <c r="D657" i="15" s="1"/>
  <c r="C658" i="15"/>
  <c r="D658" i="15" s="1"/>
  <c r="C659" i="15"/>
  <c r="D659" i="15" s="1"/>
  <c r="C660" i="15"/>
  <c r="D660" i="15" s="1"/>
  <c r="C661" i="15"/>
  <c r="D661" i="15" s="1"/>
  <c r="C662" i="15"/>
  <c r="D662" i="15" s="1"/>
  <c r="C663" i="15"/>
  <c r="D663" i="15" s="1"/>
  <c r="C664" i="15"/>
  <c r="D664" i="15" s="1"/>
  <c r="C665" i="15"/>
  <c r="D665" i="15" s="1"/>
  <c r="C666" i="15"/>
  <c r="D666" i="15" s="1"/>
  <c r="C667" i="15"/>
  <c r="D667" i="15" s="1"/>
  <c r="C668" i="15"/>
  <c r="D668" i="15" s="1"/>
  <c r="C669" i="15"/>
  <c r="D669" i="15" s="1"/>
  <c r="C670" i="15"/>
  <c r="D670" i="15" s="1"/>
  <c r="C671" i="15"/>
  <c r="D671" i="15" s="1"/>
  <c r="C672" i="15"/>
  <c r="D672" i="15" s="1"/>
  <c r="C673" i="15"/>
  <c r="D673" i="15" s="1"/>
  <c r="C674" i="15"/>
  <c r="D674" i="15" s="1"/>
  <c r="C675" i="15"/>
  <c r="D675" i="15" s="1"/>
  <c r="C676" i="15"/>
  <c r="D676" i="15" s="1"/>
  <c r="C677" i="15"/>
  <c r="D677" i="15" s="1"/>
  <c r="C678" i="15"/>
  <c r="D678" i="15" s="1"/>
  <c r="C679" i="15"/>
  <c r="D679" i="15" s="1"/>
  <c r="C680" i="15"/>
  <c r="D680" i="15" s="1"/>
  <c r="C681" i="15"/>
  <c r="D681" i="15" s="1"/>
  <c r="C682" i="15"/>
  <c r="D682" i="15" s="1"/>
  <c r="C683" i="15"/>
  <c r="D683" i="15" s="1"/>
  <c r="C684" i="15"/>
  <c r="D684" i="15" s="1"/>
  <c r="C685" i="15"/>
  <c r="D685" i="15" s="1"/>
  <c r="C686" i="15"/>
  <c r="D686" i="15" s="1"/>
  <c r="C687" i="15"/>
  <c r="D687" i="15" s="1"/>
  <c r="C688" i="15"/>
  <c r="D688" i="15" s="1"/>
  <c r="C689" i="15"/>
  <c r="D689" i="15" s="1"/>
  <c r="C690" i="15"/>
  <c r="D690" i="15" s="1"/>
  <c r="C691" i="15"/>
  <c r="D691" i="15" s="1"/>
  <c r="C692" i="15"/>
  <c r="D692" i="15" s="1"/>
  <c r="C693" i="15"/>
  <c r="D693" i="15" s="1"/>
  <c r="C694" i="15"/>
  <c r="D694" i="15" s="1"/>
  <c r="C695" i="15"/>
  <c r="D695" i="15" s="1"/>
  <c r="C696" i="15"/>
  <c r="D696" i="15" s="1"/>
  <c r="C697" i="15"/>
  <c r="D697" i="15" s="1"/>
  <c r="C698" i="15"/>
  <c r="D698" i="15" s="1"/>
  <c r="C699" i="15"/>
  <c r="D699" i="15" s="1"/>
  <c r="C700" i="15"/>
  <c r="D700" i="15" s="1"/>
  <c r="C701" i="15"/>
  <c r="D701" i="15" s="1"/>
  <c r="C702" i="15"/>
  <c r="D702" i="15" s="1"/>
  <c r="C703" i="15"/>
  <c r="D703" i="15" s="1"/>
  <c r="C704" i="15"/>
  <c r="D704" i="15" s="1"/>
  <c r="C705" i="15"/>
  <c r="D705" i="15" s="1"/>
  <c r="C706" i="15"/>
  <c r="D706" i="15" s="1"/>
  <c r="C707" i="15"/>
  <c r="D707" i="15" s="1"/>
  <c r="C708" i="15"/>
  <c r="D708" i="15" s="1"/>
  <c r="C709" i="15"/>
  <c r="D709" i="15" s="1"/>
  <c r="C710" i="15"/>
  <c r="D710" i="15" s="1"/>
  <c r="C711" i="15"/>
  <c r="D711" i="15" s="1"/>
  <c r="C712" i="15"/>
  <c r="D712" i="15" s="1"/>
  <c r="C713" i="15"/>
  <c r="D713" i="15" s="1"/>
  <c r="C714" i="15"/>
  <c r="D714" i="15" s="1"/>
  <c r="C715" i="15"/>
  <c r="D715" i="15" s="1"/>
  <c r="C716" i="15"/>
  <c r="D716" i="15" s="1"/>
  <c r="C717" i="15"/>
  <c r="D717" i="15" s="1"/>
  <c r="C718" i="15"/>
  <c r="D718" i="15" s="1"/>
  <c r="C719" i="15"/>
  <c r="D719" i="15" s="1"/>
  <c r="C720" i="15"/>
  <c r="D720" i="15" s="1"/>
  <c r="C721" i="15"/>
  <c r="D721" i="15" s="1"/>
  <c r="C722" i="15"/>
  <c r="D722" i="15" s="1"/>
  <c r="C723" i="15"/>
  <c r="D723" i="15" s="1"/>
  <c r="C724" i="15"/>
  <c r="D724" i="15" s="1"/>
  <c r="C725" i="15"/>
  <c r="D725" i="15" s="1"/>
  <c r="C726" i="15"/>
  <c r="D726" i="15" s="1"/>
  <c r="C727" i="15"/>
  <c r="D727" i="15" s="1"/>
  <c r="C728" i="15"/>
  <c r="D728" i="15" s="1"/>
  <c r="C729" i="15"/>
  <c r="D729" i="15" s="1"/>
  <c r="C730" i="15"/>
  <c r="D730" i="15" s="1"/>
  <c r="C731" i="15"/>
  <c r="D731" i="15" s="1"/>
  <c r="C732" i="15"/>
  <c r="D732" i="15" s="1"/>
  <c r="C733" i="15"/>
  <c r="D733" i="15" s="1"/>
  <c r="C734" i="15"/>
  <c r="D734" i="15" s="1"/>
  <c r="C735" i="15"/>
  <c r="D735" i="15" s="1"/>
  <c r="C736" i="15"/>
  <c r="D736" i="15" s="1"/>
  <c r="C737" i="15"/>
  <c r="D737" i="15" s="1"/>
  <c r="C738" i="15"/>
  <c r="D738" i="15" s="1"/>
  <c r="C739" i="15"/>
  <c r="D739" i="15" s="1"/>
  <c r="C740" i="15"/>
  <c r="D740" i="15" s="1"/>
  <c r="C741" i="15"/>
  <c r="D741" i="15" s="1"/>
  <c r="C742" i="15"/>
  <c r="D742" i="15" s="1"/>
  <c r="C743" i="15"/>
  <c r="D743" i="15" s="1"/>
  <c r="C744" i="15"/>
  <c r="D744" i="15" s="1"/>
  <c r="C745" i="15"/>
  <c r="D745" i="15" s="1"/>
  <c r="C746" i="15"/>
  <c r="D746" i="15" s="1"/>
  <c r="C747" i="15"/>
  <c r="D747" i="15" s="1"/>
  <c r="C748" i="15"/>
  <c r="D748" i="15" s="1"/>
  <c r="C749" i="15"/>
  <c r="D749" i="15" s="1"/>
  <c r="C750" i="15"/>
  <c r="D750" i="15" s="1"/>
  <c r="C751" i="15"/>
  <c r="D751" i="15" s="1"/>
  <c r="C752" i="15"/>
  <c r="D752" i="15" s="1"/>
  <c r="C753" i="15"/>
  <c r="D753" i="15" s="1"/>
  <c r="C754" i="15"/>
  <c r="D754" i="15" s="1"/>
  <c r="C755" i="15"/>
  <c r="D755" i="15" s="1"/>
  <c r="C756" i="15"/>
  <c r="D756" i="15" s="1"/>
  <c r="C757" i="15"/>
  <c r="D757" i="15" s="1"/>
  <c r="C758" i="15"/>
  <c r="D758" i="15" s="1"/>
  <c r="C759" i="15"/>
  <c r="D759" i="15" s="1"/>
  <c r="C760" i="15"/>
  <c r="D760" i="15" s="1"/>
  <c r="C761" i="15"/>
  <c r="D761" i="15" s="1"/>
  <c r="C762" i="15"/>
  <c r="D762" i="15" s="1"/>
  <c r="C763" i="15"/>
  <c r="D763" i="15" s="1"/>
  <c r="C764" i="15"/>
  <c r="D764" i="15" s="1"/>
  <c r="C765" i="15"/>
  <c r="D765" i="15" s="1"/>
  <c r="C766" i="15"/>
  <c r="D766" i="15" s="1"/>
  <c r="C767" i="15"/>
  <c r="D767" i="15" s="1"/>
  <c r="C768" i="15"/>
  <c r="D768" i="15" s="1"/>
  <c r="C769" i="15"/>
  <c r="D769" i="15" s="1"/>
  <c r="C770" i="15"/>
  <c r="D770" i="15" s="1"/>
  <c r="C771" i="15"/>
  <c r="D771" i="15" s="1"/>
  <c r="C772" i="15"/>
  <c r="D772" i="15" s="1"/>
  <c r="C773" i="15"/>
  <c r="D773" i="15" s="1"/>
  <c r="C774" i="15"/>
  <c r="D774" i="15" s="1"/>
  <c r="C775" i="15"/>
  <c r="D775" i="15" s="1"/>
  <c r="C776" i="15"/>
  <c r="D776" i="15" s="1"/>
  <c r="C777" i="15"/>
  <c r="D777" i="15" s="1"/>
  <c r="C778" i="15"/>
  <c r="D778" i="15" s="1"/>
  <c r="C779" i="15"/>
  <c r="D779" i="15" s="1"/>
  <c r="C780" i="15"/>
  <c r="D780" i="15" s="1"/>
  <c r="C781" i="15"/>
  <c r="D781" i="15" s="1"/>
  <c r="C782" i="15"/>
  <c r="D782" i="15" s="1"/>
  <c r="C783" i="15"/>
  <c r="D783" i="15" s="1"/>
  <c r="C784" i="15"/>
  <c r="D784" i="15" s="1"/>
  <c r="C785" i="15"/>
  <c r="D785" i="15" s="1"/>
  <c r="C786" i="15"/>
  <c r="D786" i="15" s="1"/>
  <c r="C787" i="15"/>
  <c r="D787" i="15" s="1"/>
  <c r="C788" i="15"/>
  <c r="D788" i="15" s="1"/>
  <c r="C789" i="15"/>
  <c r="D789" i="15" s="1"/>
  <c r="C790" i="15"/>
  <c r="D790" i="15" s="1"/>
  <c r="C791" i="15"/>
  <c r="D791" i="15" s="1"/>
  <c r="C792" i="15"/>
  <c r="D792" i="15" s="1"/>
  <c r="C793" i="15"/>
  <c r="D793" i="15" s="1"/>
  <c r="C794" i="15"/>
  <c r="D794" i="15" s="1"/>
  <c r="C795" i="15"/>
  <c r="D795" i="15" s="1"/>
  <c r="C796" i="15"/>
  <c r="D796" i="15" s="1"/>
  <c r="C797" i="15"/>
  <c r="D797" i="15" s="1"/>
  <c r="C798" i="15"/>
  <c r="D798" i="15" s="1"/>
  <c r="C799" i="15"/>
  <c r="D799" i="15" s="1"/>
  <c r="C800" i="15"/>
  <c r="D800" i="15" s="1"/>
  <c r="C801" i="15"/>
  <c r="D801" i="15" s="1"/>
  <c r="C802" i="15"/>
  <c r="D802" i="15" s="1"/>
  <c r="C803" i="15"/>
  <c r="D803" i="15" s="1"/>
  <c r="C804" i="15"/>
  <c r="D804" i="15" s="1"/>
  <c r="C805" i="15"/>
  <c r="D805" i="15" s="1"/>
  <c r="C806" i="15"/>
  <c r="D806" i="15" s="1"/>
  <c r="C807" i="15"/>
  <c r="D807" i="15" s="1"/>
  <c r="C808" i="15"/>
  <c r="D808" i="15" s="1"/>
  <c r="C809" i="15"/>
  <c r="D809" i="15" s="1"/>
  <c r="C810" i="15"/>
  <c r="D810" i="15" s="1"/>
  <c r="C811" i="15"/>
  <c r="D811" i="15" s="1"/>
  <c r="C812" i="15"/>
  <c r="D812" i="15" s="1"/>
  <c r="C813" i="15"/>
  <c r="D813" i="15" s="1"/>
  <c r="C814" i="15"/>
  <c r="D814" i="15" s="1"/>
  <c r="C815" i="15"/>
  <c r="D815" i="15" s="1"/>
  <c r="C816" i="15"/>
  <c r="D816" i="15" s="1"/>
  <c r="C817" i="15"/>
  <c r="D817" i="15" s="1"/>
  <c r="C818" i="15"/>
  <c r="D818" i="15" s="1"/>
  <c r="C819" i="15"/>
  <c r="D819" i="15" s="1"/>
  <c r="C820" i="15"/>
  <c r="D820" i="15" s="1"/>
  <c r="C821" i="15"/>
  <c r="D821" i="15" s="1"/>
  <c r="C822" i="15"/>
  <c r="D822" i="15" s="1"/>
  <c r="C823" i="15"/>
  <c r="D823" i="15" s="1"/>
  <c r="C824" i="15"/>
  <c r="D824" i="15" s="1"/>
  <c r="C825" i="15"/>
  <c r="D825" i="15" s="1"/>
  <c r="C826" i="15"/>
  <c r="D826" i="15" s="1"/>
  <c r="C827" i="15"/>
  <c r="D827" i="15" s="1"/>
  <c r="C828" i="15"/>
  <c r="D828" i="15" s="1"/>
  <c r="C829" i="15"/>
  <c r="D829" i="15" s="1"/>
  <c r="C830" i="15"/>
  <c r="D830" i="15" s="1"/>
  <c r="C831" i="15"/>
  <c r="D831" i="15" s="1"/>
  <c r="C832" i="15"/>
  <c r="D832" i="15" s="1"/>
  <c r="C833" i="15"/>
  <c r="D833" i="15" s="1"/>
  <c r="C834" i="15"/>
  <c r="D834" i="15" s="1"/>
  <c r="C835" i="15"/>
  <c r="D835" i="15" s="1"/>
  <c r="C836" i="15"/>
  <c r="D836" i="15" s="1"/>
  <c r="C837" i="15"/>
  <c r="D837" i="15" s="1"/>
  <c r="C838" i="15"/>
  <c r="D838" i="15" s="1"/>
  <c r="C839" i="15"/>
  <c r="D839" i="15" s="1"/>
  <c r="C840" i="15"/>
  <c r="D840" i="15" s="1"/>
  <c r="C841" i="15"/>
  <c r="D841" i="15" s="1"/>
  <c r="C842" i="15"/>
  <c r="D842" i="15" s="1"/>
  <c r="C843" i="15"/>
  <c r="D843" i="15" s="1"/>
  <c r="C844" i="15"/>
  <c r="D844" i="15" s="1"/>
  <c r="C845" i="15"/>
  <c r="D845" i="15" s="1"/>
  <c r="C846" i="15"/>
  <c r="D846" i="15" s="1"/>
  <c r="C847" i="15"/>
  <c r="D847" i="15" s="1"/>
  <c r="C848" i="15"/>
  <c r="D848" i="15" s="1"/>
  <c r="C849" i="15"/>
  <c r="D849" i="15" s="1"/>
  <c r="C850" i="15"/>
  <c r="D850" i="15" s="1"/>
  <c r="C851" i="15"/>
  <c r="D851" i="15" s="1"/>
  <c r="C852" i="15"/>
  <c r="D852" i="15" s="1"/>
  <c r="C853" i="15"/>
  <c r="D853" i="15" s="1"/>
  <c r="C854" i="15"/>
  <c r="D854" i="15" s="1"/>
  <c r="C855" i="15"/>
  <c r="D855" i="15" s="1"/>
  <c r="C856" i="15"/>
  <c r="D856" i="15" s="1"/>
  <c r="C857" i="15"/>
  <c r="D857" i="15" s="1"/>
  <c r="C858" i="15"/>
  <c r="D858" i="15" s="1"/>
  <c r="C859" i="15"/>
  <c r="D859" i="15" s="1"/>
  <c r="C860" i="15"/>
  <c r="D860" i="15" s="1"/>
  <c r="C861" i="15"/>
  <c r="D861" i="15" s="1"/>
  <c r="C862" i="15"/>
  <c r="D862" i="15" s="1"/>
  <c r="C863" i="15"/>
  <c r="D863" i="15" s="1"/>
  <c r="C864" i="15"/>
  <c r="D864" i="15" s="1"/>
  <c r="C865" i="15"/>
  <c r="D865" i="15" s="1"/>
  <c r="C866" i="15"/>
  <c r="D866" i="15" s="1"/>
  <c r="C867" i="15"/>
  <c r="D867" i="15" s="1"/>
  <c r="C868" i="15"/>
  <c r="D868" i="15" s="1"/>
  <c r="C869" i="15"/>
  <c r="D869" i="15" s="1"/>
  <c r="C870" i="15"/>
  <c r="D870" i="15" s="1"/>
  <c r="C871" i="15"/>
  <c r="D871" i="15" s="1"/>
  <c r="C872" i="15"/>
  <c r="D872" i="15" s="1"/>
  <c r="C873" i="15"/>
  <c r="D873" i="15" s="1"/>
  <c r="C874" i="15"/>
  <c r="D874" i="15" s="1"/>
  <c r="C875" i="15"/>
  <c r="D875" i="15" s="1"/>
  <c r="C876" i="15"/>
  <c r="D876" i="15" s="1"/>
  <c r="C877" i="15"/>
  <c r="D877" i="15" s="1"/>
  <c r="C878" i="15"/>
  <c r="D878" i="15" s="1"/>
  <c r="C879" i="15"/>
  <c r="D879" i="15" s="1"/>
  <c r="C880" i="15"/>
  <c r="D880" i="15" s="1"/>
  <c r="C881" i="15"/>
  <c r="D881" i="15" s="1"/>
  <c r="C882" i="15"/>
  <c r="D882" i="15" s="1"/>
  <c r="C883" i="15"/>
  <c r="D883" i="15" s="1"/>
  <c r="C884" i="15"/>
  <c r="D884" i="15" s="1"/>
  <c r="C885" i="15"/>
  <c r="D885" i="15" s="1"/>
  <c r="C886" i="15"/>
  <c r="D886" i="15" s="1"/>
  <c r="C887" i="15"/>
  <c r="D887" i="15" s="1"/>
  <c r="C888" i="15"/>
  <c r="D888" i="15" s="1"/>
  <c r="C889" i="15"/>
  <c r="D889" i="15" s="1"/>
  <c r="C890" i="15"/>
  <c r="D890" i="15" s="1"/>
  <c r="C891" i="15"/>
  <c r="D891" i="15" s="1"/>
  <c r="C892" i="15"/>
  <c r="D892" i="15" s="1"/>
  <c r="C893" i="15"/>
  <c r="D893" i="15" s="1"/>
  <c r="C894" i="15"/>
  <c r="D894" i="15" s="1"/>
  <c r="C895" i="15"/>
  <c r="D895" i="15" s="1"/>
  <c r="C896" i="15"/>
  <c r="D896" i="15" s="1"/>
  <c r="C897" i="15"/>
  <c r="D897" i="15" s="1"/>
  <c r="C898" i="15"/>
  <c r="D898" i="15" s="1"/>
  <c r="C899" i="15"/>
  <c r="D899" i="15" s="1"/>
  <c r="C900" i="15"/>
  <c r="D900" i="15" s="1"/>
  <c r="C901" i="15"/>
  <c r="D901" i="15" s="1"/>
  <c r="C902" i="15"/>
  <c r="D902" i="15" s="1"/>
  <c r="C903" i="15"/>
  <c r="D903" i="15" s="1"/>
  <c r="C904" i="15"/>
  <c r="D904" i="15" s="1"/>
  <c r="C905" i="15"/>
  <c r="D905" i="15" s="1"/>
  <c r="C906" i="15"/>
  <c r="D906" i="15" s="1"/>
  <c r="C907" i="15"/>
  <c r="D907" i="15" s="1"/>
  <c r="C908" i="15"/>
  <c r="D908" i="15" s="1"/>
  <c r="C909" i="15"/>
  <c r="D909" i="15" s="1"/>
  <c r="C910" i="15"/>
  <c r="D910" i="15" s="1"/>
  <c r="C911" i="15"/>
  <c r="D911" i="15" s="1"/>
  <c r="C912" i="15"/>
  <c r="D912" i="15" s="1"/>
  <c r="C913" i="15"/>
  <c r="D913" i="15" s="1"/>
  <c r="C914" i="15"/>
  <c r="D914" i="15" s="1"/>
  <c r="C915" i="15"/>
  <c r="D915" i="15" s="1"/>
  <c r="C916" i="15"/>
  <c r="D916" i="15" s="1"/>
  <c r="C917" i="15"/>
  <c r="D917" i="15" s="1"/>
  <c r="C918" i="15"/>
  <c r="D918" i="15" s="1"/>
  <c r="C919" i="15"/>
  <c r="D919" i="15" s="1"/>
  <c r="C920" i="15"/>
  <c r="D920" i="15" s="1"/>
  <c r="C921" i="15"/>
  <c r="D921" i="15" s="1"/>
  <c r="C922" i="15"/>
  <c r="D922" i="15" s="1"/>
  <c r="C923" i="15"/>
  <c r="D923" i="15" s="1"/>
  <c r="C924" i="15"/>
  <c r="D924" i="15" s="1"/>
  <c r="C925" i="15"/>
  <c r="D925" i="15" s="1"/>
  <c r="C926" i="15"/>
  <c r="D926" i="15" s="1"/>
  <c r="C927" i="15"/>
  <c r="D927" i="15" s="1"/>
  <c r="C928" i="15"/>
  <c r="D928" i="15" s="1"/>
  <c r="C929" i="15"/>
  <c r="D929" i="15" s="1"/>
  <c r="C930" i="15"/>
  <c r="D930" i="15" s="1"/>
  <c r="C931" i="15"/>
  <c r="D931" i="15" s="1"/>
  <c r="C932" i="15"/>
  <c r="D932" i="15" s="1"/>
  <c r="C933" i="15"/>
  <c r="D933" i="15" s="1"/>
  <c r="C934" i="15"/>
  <c r="D934" i="15" s="1"/>
  <c r="C935" i="15"/>
  <c r="D935" i="15" s="1"/>
  <c r="C936" i="15"/>
  <c r="D936" i="15" s="1"/>
  <c r="C937" i="15"/>
  <c r="D937" i="15" s="1"/>
  <c r="C938" i="15"/>
  <c r="D938" i="15" s="1"/>
  <c r="C939" i="15"/>
  <c r="D939" i="15" s="1"/>
  <c r="C940" i="15"/>
  <c r="D940" i="15" s="1"/>
  <c r="C941" i="15"/>
  <c r="D941" i="15" s="1"/>
  <c r="C942" i="15"/>
  <c r="D942" i="15" s="1"/>
  <c r="C943" i="15"/>
  <c r="D943" i="15" s="1"/>
  <c r="C944" i="15"/>
  <c r="D944" i="15" s="1"/>
  <c r="C945" i="15"/>
  <c r="D945" i="15" s="1"/>
  <c r="C946" i="15"/>
  <c r="D946" i="15" s="1"/>
  <c r="C947" i="15"/>
  <c r="D947" i="15" s="1"/>
  <c r="C948" i="15"/>
  <c r="D948" i="15" s="1"/>
  <c r="C949" i="15"/>
  <c r="D949" i="15" s="1"/>
  <c r="C950" i="15"/>
  <c r="D950" i="15" s="1"/>
  <c r="C951" i="15"/>
  <c r="D951" i="15" s="1"/>
  <c r="C952" i="15"/>
  <c r="D952" i="15" s="1"/>
  <c r="C953" i="15"/>
  <c r="D953" i="15" s="1"/>
  <c r="C954" i="15"/>
  <c r="D954" i="15" s="1"/>
  <c r="C955" i="15"/>
  <c r="D955" i="15" s="1"/>
  <c r="C956" i="15"/>
  <c r="D956" i="15" s="1"/>
  <c r="C957" i="15"/>
  <c r="D957" i="15" s="1"/>
  <c r="C958" i="15"/>
  <c r="D958" i="15" s="1"/>
  <c r="C959" i="15"/>
  <c r="D959" i="15" s="1"/>
  <c r="C960" i="15"/>
  <c r="D960" i="15" s="1"/>
  <c r="C961" i="15"/>
  <c r="D961" i="15" s="1"/>
  <c r="C962" i="15"/>
  <c r="D962" i="15" s="1"/>
  <c r="C963" i="15"/>
  <c r="D963" i="15" s="1"/>
  <c r="C964" i="15"/>
  <c r="D964" i="15" s="1"/>
  <c r="C965" i="15"/>
  <c r="D965" i="15" s="1"/>
  <c r="C966" i="15"/>
  <c r="D966" i="15" s="1"/>
  <c r="C967" i="15"/>
  <c r="D967" i="15" s="1"/>
  <c r="C968" i="15"/>
  <c r="D968" i="15" s="1"/>
  <c r="C969" i="15"/>
  <c r="D969" i="15" s="1"/>
  <c r="C970" i="15"/>
  <c r="D970" i="15" s="1"/>
  <c r="C971" i="15"/>
  <c r="D971" i="15" s="1"/>
  <c r="C972" i="15"/>
  <c r="D972" i="15" s="1"/>
  <c r="C973" i="15"/>
  <c r="D973" i="15" s="1"/>
  <c r="C974" i="15"/>
  <c r="D974" i="15" s="1"/>
  <c r="C975" i="15"/>
  <c r="D975" i="15" s="1"/>
  <c r="C976" i="15"/>
  <c r="D976" i="15" s="1"/>
  <c r="C977" i="15"/>
  <c r="D977" i="15" s="1"/>
  <c r="C978" i="15"/>
  <c r="D978" i="15" s="1"/>
  <c r="C979" i="15"/>
  <c r="D979" i="15" s="1"/>
  <c r="C980" i="15"/>
  <c r="D980" i="15" s="1"/>
  <c r="C981" i="15"/>
  <c r="D981" i="15" s="1"/>
  <c r="C982" i="15"/>
  <c r="D982" i="15" s="1"/>
  <c r="C983" i="15"/>
  <c r="D983" i="15" s="1"/>
  <c r="C984" i="15"/>
  <c r="D984" i="15" s="1"/>
  <c r="C985" i="15"/>
  <c r="D985" i="15" s="1"/>
  <c r="C986" i="15"/>
  <c r="D986" i="15" s="1"/>
  <c r="C987" i="15"/>
  <c r="D987" i="15" s="1"/>
  <c r="C988" i="15"/>
  <c r="D988" i="15" s="1"/>
  <c r="C989" i="15"/>
  <c r="D989" i="15" s="1"/>
  <c r="C990" i="15"/>
  <c r="D990" i="15" s="1"/>
  <c r="C991" i="15"/>
  <c r="D991" i="15" s="1"/>
  <c r="C992" i="15"/>
  <c r="D992" i="15" s="1"/>
  <c r="C993" i="15"/>
  <c r="D993" i="15" s="1"/>
  <c r="C994" i="15"/>
  <c r="D994" i="15" s="1"/>
  <c r="C995" i="15"/>
  <c r="D995" i="15" s="1"/>
  <c r="C996" i="15"/>
  <c r="D996" i="15" s="1"/>
  <c r="C997" i="15"/>
  <c r="D997" i="15" s="1"/>
  <c r="C998" i="15"/>
  <c r="D998" i="15" s="1"/>
  <c r="C999" i="15"/>
  <c r="D999" i="15" s="1"/>
  <c r="C1000" i="15"/>
  <c r="D1000" i="15" s="1"/>
  <c r="C1001" i="15"/>
  <c r="D1001" i="15" s="1"/>
  <c r="C1002" i="15"/>
  <c r="D1002" i="15" s="1"/>
  <c r="C1003" i="15"/>
  <c r="D1003" i="15" s="1"/>
  <c r="C1004" i="15"/>
  <c r="D1004" i="15" s="1"/>
  <c r="C1005" i="15"/>
  <c r="D1005" i="15" s="1"/>
  <c r="C1006" i="15"/>
  <c r="D1006" i="15" s="1"/>
  <c r="C1007" i="15"/>
  <c r="D1007" i="15" s="1"/>
  <c r="C1008" i="15"/>
  <c r="D1008" i="15" s="1"/>
  <c r="C1009" i="15"/>
  <c r="D1009" i="15" s="1"/>
  <c r="C1010" i="15"/>
  <c r="D1010" i="15" s="1"/>
  <c r="C1011" i="15"/>
  <c r="D1011" i="15" s="1"/>
  <c r="C1012" i="15"/>
  <c r="D1012" i="15" s="1"/>
  <c r="C1013" i="15"/>
  <c r="D1013" i="15" s="1"/>
  <c r="C1014" i="15"/>
  <c r="D1014" i="15" s="1"/>
  <c r="C1015" i="15"/>
  <c r="D1015" i="15" s="1"/>
  <c r="C1016" i="15"/>
  <c r="D1016" i="15" s="1"/>
  <c r="C1017" i="15"/>
  <c r="D1017" i="15" s="1"/>
  <c r="C1018" i="15"/>
  <c r="D1018" i="15" s="1"/>
  <c r="C1019" i="15"/>
  <c r="D1019" i="15" s="1"/>
  <c r="C1020" i="15"/>
  <c r="D1020" i="15" s="1"/>
  <c r="C1021" i="15"/>
  <c r="D1021" i="15" s="1"/>
  <c r="C1022" i="15"/>
  <c r="D1022" i="15" s="1"/>
  <c r="C1023" i="15"/>
  <c r="D1023" i="15" s="1"/>
  <c r="C1024" i="15"/>
  <c r="D1024" i="15" s="1"/>
  <c r="C1025" i="15"/>
  <c r="D1025" i="15" s="1"/>
  <c r="C1026" i="15"/>
  <c r="D1026" i="15" s="1"/>
  <c r="C1027" i="15"/>
  <c r="D1027" i="15" s="1"/>
  <c r="C1028" i="15"/>
  <c r="D1028" i="15" s="1"/>
  <c r="C1029" i="15"/>
  <c r="D1029" i="15" s="1"/>
  <c r="C1030" i="15"/>
  <c r="D1030" i="15" s="1"/>
  <c r="C1031" i="15"/>
  <c r="D1031" i="15" s="1"/>
  <c r="C1032" i="15"/>
  <c r="D1032" i="15" s="1"/>
  <c r="C1033" i="15"/>
  <c r="D1033" i="15" s="1"/>
  <c r="C1034" i="15"/>
  <c r="D1034" i="15" s="1"/>
  <c r="C1035" i="15"/>
  <c r="D1035" i="15" s="1"/>
  <c r="C1036" i="15"/>
  <c r="D1036" i="15" s="1"/>
  <c r="C1037" i="15"/>
  <c r="D1037" i="15" s="1"/>
  <c r="C1038" i="15"/>
  <c r="D1038" i="15" s="1"/>
  <c r="C1039" i="15"/>
  <c r="D1039" i="15" s="1"/>
  <c r="C1040" i="15"/>
  <c r="D1040" i="15" s="1"/>
  <c r="C1041" i="15"/>
  <c r="D1041" i="15" s="1"/>
  <c r="C1042" i="15"/>
  <c r="D1042" i="15" s="1"/>
  <c r="C1043" i="15"/>
  <c r="D1043" i="15" s="1"/>
  <c r="C1044" i="15"/>
  <c r="D1044" i="15" s="1"/>
  <c r="C1045" i="15"/>
  <c r="D1045" i="15" s="1"/>
  <c r="C1046" i="15"/>
  <c r="D1046" i="15" s="1"/>
  <c r="C1047" i="15"/>
  <c r="D1047" i="15" s="1"/>
  <c r="C1048" i="15"/>
  <c r="D1048" i="15" s="1"/>
  <c r="C1049" i="15"/>
  <c r="D1049" i="15" s="1"/>
  <c r="C1050" i="15"/>
  <c r="D1050" i="15" s="1"/>
  <c r="C1051" i="15"/>
  <c r="D1051" i="15" s="1"/>
  <c r="C1052" i="15"/>
  <c r="D1052" i="15" s="1"/>
  <c r="C1053" i="15"/>
  <c r="D1053" i="15" s="1"/>
  <c r="C1054" i="15"/>
  <c r="D1054" i="15" s="1"/>
  <c r="C1055" i="15"/>
  <c r="D1055" i="15" s="1"/>
  <c r="C1056" i="15"/>
  <c r="D1056" i="15" s="1"/>
  <c r="C1057" i="15"/>
  <c r="D1057" i="15" s="1"/>
  <c r="C1058" i="15"/>
  <c r="D1058" i="15" s="1"/>
  <c r="C1059" i="15"/>
  <c r="D1059" i="15" s="1"/>
  <c r="C1060" i="15"/>
  <c r="D1060" i="15" s="1"/>
  <c r="C1061" i="15"/>
  <c r="D1061" i="15" s="1"/>
  <c r="C1062" i="15"/>
  <c r="D1062" i="15" s="1"/>
  <c r="C1063" i="15"/>
  <c r="D1063" i="15" s="1"/>
  <c r="C1064" i="15"/>
  <c r="D1064" i="15" s="1"/>
  <c r="C1065" i="15"/>
  <c r="D1065" i="15" s="1"/>
  <c r="C1066" i="15"/>
  <c r="D1066" i="15" s="1"/>
  <c r="C1067" i="15"/>
  <c r="D1067" i="15" s="1"/>
  <c r="C1068" i="15"/>
  <c r="D1068" i="15" s="1"/>
  <c r="C1069" i="15"/>
  <c r="D1069" i="15" s="1"/>
  <c r="C1070" i="15"/>
  <c r="D1070" i="15" s="1"/>
  <c r="C1071" i="15"/>
  <c r="D1071" i="15" s="1"/>
  <c r="C1072" i="15"/>
  <c r="D1072" i="15" s="1"/>
  <c r="C1073" i="15"/>
  <c r="D1073" i="15" s="1"/>
  <c r="C1074" i="15"/>
  <c r="D1074" i="15" s="1"/>
  <c r="C1075" i="15"/>
  <c r="D1075" i="15" s="1"/>
  <c r="C1076" i="15"/>
  <c r="D1076" i="15" s="1"/>
  <c r="C1077" i="15"/>
  <c r="D1077" i="15" s="1"/>
  <c r="C1078" i="15"/>
  <c r="D1078" i="15" s="1"/>
  <c r="C1079" i="15"/>
  <c r="D1079" i="15" s="1"/>
  <c r="C1080" i="15"/>
  <c r="D1080" i="15" s="1"/>
  <c r="C1081" i="15"/>
  <c r="D1081" i="15" s="1"/>
  <c r="C1082" i="15"/>
  <c r="D1082" i="15" s="1"/>
  <c r="C1083" i="15"/>
  <c r="D1083" i="15" s="1"/>
  <c r="C1084" i="15"/>
  <c r="D1084" i="15" s="1"/>
  <c r="C1085" i="15"/>
  <c r="D1085" i="15" s="1"/>
  <c r="C1086" i="15"/>
  <c r="D1086" i="15" s="1"/>
  <c r="C1087" i="15"/>
  <c r="D1087" i="15" s="1"/>
  <c r="C1088" i="15"/>
  <c r="D1088" i="15" s="1"/>
  <c r="C1089" i="15"/>
  <c r="D1089" i="15" s="1"/>
  <c r="C1090" i="15"/>
  <c r="D1090" i="15" s="1"/>
  <c r="C1091" i="15"/>
  <c r="D1091" i="15" s="1"/>
  <c r="C1092" i="15"/>
  <c r="D1092" i="15" s="1"/>
  <c r="C1093" i="15"/>
  <c r="D1093" i="15" s="1"/>
  <c r="C1094" i="15"/>
  <c r="D1094" i="15" s="1"/>
  <c r="C1095" i="15"/>
  <c r="D1095" i="15" s="1"/>
  <c r="C1096" i="15"/>
  <c r="D1096" i="15" s="1"/>
  <c r="C1097" i="15"/>
  <c r="D1097" i="15" s="1"/>
  <c r="C1098" i="15"/>
  <c r="D1098" i="15" s="1"/>
  <c r="C1099" i="15"/>
  <c r="D1099" i="15" s="1"/>
  <c r="C1100" i="15"/>
  <c r="D1100" i="15" s="1"/>
  <c r="C1101" i="15"/>
  <c r="D1101" i="15" s="1"/>
  <c r="C1102" i="15"/>
  <c r="D1102" i="15" s="1"/>
  <c r="C1103" i="15"/>
  <c r="D1103" i="15" s="1"/>
  <c r="C1104" i="15"/>
  <c r="D1104" i="15" s="1"/>
  <c r="C1105" i="15"/>
  <c r="D1105" i="15" s="1"/>
  <c r="C1106" i="15"/>
  <c r="D1106" i="15" s="1"/>
  <c r="C1107" i="15"/>
  <c r="D1107" i="15" s="1"/>
  <c r="C1108" i="15"/>
  <c r="D1108" i="15" s="1"/>
  <c r="C1109" i="15"/>
  <c r="D1109" i="15" s="1"/>
  <c r="C1110" i="15"/>
  <c r="D1110" i="15" s="1"/>
  <c r="C1111" i="15"/>
  <c r="D1111" i="15" s="1"/>
  <c r="C1112" i="15"/>
  <c r="D1112" i="15" s="1"/>
  <c r="C1113" i="15"/>
  <c r="D1113" i="15" s="1"/>
  <c r="C1114" i="15"/>
  <c r="D1114" i="15" s="1"/>
  <c r="C1115" i="15"/>
  <c r="D1115" i="15" s="1"/>
  <c r="C1116" i="15"/>
  <c r="D1116" i="15" s="1"/>
  <c r="C1117" i="15"/>
  <c r="D1117" i="15" s="1"/>
  <c r="C1118" i="15"/>
  <c r="D1118" i="15" s="1"/>
  <c r="C1119" i="15"/>
  <c r="D1119" i="15" s="1"/>
  <c r="C1120" i="15"/>
  <c r="D1120" i="15" s="1"/>
  <c r="C1121" i="15"/>
  <c r="D1121" i="15" s="1"/>
  <c r="C1122" i="15"/>
  <c r="D1122" i="15" s="1"/>
  <c r="C1123" i="15"/>
  <c r="D1123" i="15" s="1"/>
  <c r="C1124" i="15"/>
  <c r="D1124" i="15" s="1"/>
  <c r="C1125" i="15"/>
  <c r="D1125" i="15" s="1"/>
  <c r="C1126" i="15"/>
  <c r="D1126" i="15" s="1"/>
  <c r="C1127" i="15"/>
  <c r="D1127" i="15" s="1"/>
  <c r="C1128" i="15"/>
  <c r="D1128" i="15" s="1"/>
  <c r="C1129" i="15"/>
  <c r="D1129" i="15" s="1"/>
  <c r="C1130" i="15"/>
  <c r="D1130" i="15" s="1"/>
  <c r="C1131" i="15"/>
  <c r="D1131" i="15" s="1"/>
  <c r="C1132" i="15"/>
  <c r="D1132" i="15" s="1"/>
  <c r="C1133" i="15"/>
  <c r="D1133" i="15" s="1"/>
  <c r="C1134" i="15"/>
  <c r="D1134" i="15" s="1"/>
  <c r="C1135" i="15"/>
  <c r="D1135" i="15" s="1"/>
  <c r="C1136" i="15"/>
  <c r="D1136" i="15" s="1"/>
  <c r="C1137" i="15"/>
  <c r="D1137" i="15" s="1"/>
  <c r="C1138" i="15"/>
  <c r="D1138" i="15" s="1"/>
  <c r="C1139" i="15"/>
  <c r="D1139" i="15" s="1"/>
  <c r="C1140" i="15"/>
  <c r="D1140" i="15" s="1"/>
  <c r="C1141" i="15"/>
  <c r="D1141" i="15" s="1"/>
  <c r="C1142" i="15"/>
  <c r="D1142" i="15" s="1"/>
  <c r="C1143" i="15"/>
  <c r="D1143" i="15" s="1"/>
  <c r="C1144" i="15"/>
  <c r="D1144" i="15" s="1"/>
  <c r="C1145" i="15"/>
  <c r="D1145" i="15" s="1"/>
  <c r="C1146" i="15"/>
  <c r="D1146" i="15" s="1"/>
  <c r="C1147" i="15"/>
  <c r="D1147" i="15" s="1"/>
  <c r="C1148" i="15"/>
  <c r="D1148" i="15" s="1"/>
  <c r="C1149" i="15"/>
  <c r="D1149" i="15" s="1"/>
  <c r="C1150" i="15"/>
  <c r="D1150" i="15" s="1"/>
  <c r="C1151" i="15"/>
  <c r="D1151" i="15" s="1"/>
  <c r="C1152" i="15"/>
  <c r="D1152" i="15" s="1"/>
  <c r="C1153" i="15"/>
  <c r="D1153" i="15" s="1"/>
  <c r="C1154" i="15"/>
  <c r="D1154" i="15" s="1"/>
  <c r="C1155" i="15"/>
  <c r="D1155" i="15" s="1"/>
  <c r="C1156" i="15"/>
  <c r="D1156" i="15" s="1"/>
  <c r="C1157" i="15"/>
  <c r="D1157" i="15" s="1"/>
  <c r="C1158" i="15"/>
  <c r="D1158" i="15" s="1"/>
  <c r="C1159" i="15"/>
  <c r="D1159" i="15" s="1"/>
  <c r="C1160" i="15"/>
  <c r="D1160" i="15" s="1"/>
  <c r="C1161" i="15"/>
  <c r="D1161" i="15" s="1"/>
  <c r="C1162" i="15"/>
  <c r="D1162" i="15" s="1"/>
  <c r="C1163" i="15"/>
  <c r="D1163" i="15" s="1"/>
  <c r="C1164" i="15"/>
  <c r="D1164" i="15" s="1"/>
  <c r="C1165" i="15"/>
  <c r="D1165" i="15" s="1"/>
  <c r="C1166" i="15"/>
  <c r="D1166" i="15" s="1"/>
  <c r="C1167" i="15"/>
  <c r="D1167" i="15" s="1"/>
  <c r="C1168" i="15"/>
  <c r="D1168" i="15" s="1"/>
  <c r="C1169" i="15"/>
  <c r="D1169" i="15" s="1"/>
  <c r="C1170" i="15"/>
  <c r="D1170" i="15" s="1"/>
  <c r="C1171" i="15"/>
  <c r="D1171" i="15" s="1"/>
  <c r="C1172" i="15"/>
  <c r="D1172" i="15" s="1"/>
  <c r="C1173" i="15"/>
  <c r="D1173" i="15" s="1"/>
  <c r="C1174" i="15"/>
  <c r="D1174" i="15" s="1"/>
  <c r="C1175" i="15"/>
  <c r="D1175" i="15" s="1"/>
  <c r="C1176" i="15"/>
  <c r="D1176" i="15" s="1"/>
  <c r="C1177" i="15"/>
  <c r="D1177" i="15" s="1"/>
  <c r="C1178" i="15"/>
  <c r="D1178" i="15" s="1"/>
  <c r="C1179" i="15"/>
  <c r="D1179" i="15" s="1"/>
  <c r="C1180" i="15"/>
  <c r="D1180" i="15" s="1"/>
  <c r="C1181" i="15"/>
  <c r="D1181" i="15" s="1"/>
  <c r="C1182" i="15"/>
  <c r="D1182" i="15" s="1"/>
  <c r="C1183" i="15"/>
  <c r="D1183" i="15" s="1"/>
  <c r="C1184" i="15"/>
  <c r="D1184" i="15" s="1"/>
  <c r="C1185" i="15"/>
  <c r="D1185" i="15" s="1"/>
  <c r="C1186" i="15"/>
  <c r="D1186" i="15" s="1"/>
  <c r="C1187" i="15"/>
  <c r="D1187" i="15" s="1"/>
  <c r="C1188" i="15"/>
  <c r="D1188" i="15" s="1"/>
  <c r="C1189" i="15"/>
  <c r="D1189" i="15" s="1"/>
  <c r="C1190" i="15"/>
  <c r="D1190" i="15" s="1"/>
  <c r="C1191" i="15"/>
  <c r="D1191" i="15" s="1"/>
  <c r="C1192" i="15"/>
  <c r="D1192" i="15" s="1"/>
  <c r="C1193" i="15"/>
  <c r="D1193" i="15" s="1"/>
  <c r="C1194" i="15"/>
  <c r="D1194" i="15" s="1"/>
  <c r="C1195" i="15"/>
  <c r="D1195" i="15" s="1"/>
  <c r="C1196" i="15"/>
  <c r="D1196" i="15" s="1"/>
  <c r="C1197" i="15"/>
  <c r="D1197" i="15" s="1"/>
  <c r="C1198" i="15"/>
  <c r="D1198" i="15" s="1"/>
  <c r="C1199" i="15"/>
  <c r="D1199" i="15" s="1"/>
  <c r="C1200" i="15"/>
  <c r="D1200" i="15" s="1"/>
  <c r="C1201" i="15"/>
  <c r="D1201" i="15" s="1"/>
  <c r="C1202" i="15"/>
  <c r="D1202" i="15" s="1"/>
  <c r="C1203" i="15"/>
  <c r="D1203" i="15" s="1"/>
  <c r="C1204" i="15"/>
  <c r="D1204" i="15" s="1"/>
  <c r="C1205" i="15"/>
  <c r="D1205" i="15" s="1"/>
  <c r="C1206" i="15"/>
  <c r="D1206" i="15" s="1"/>
  <c r="C1207" i="15"/>
  <c r="D1207" i="15" s="1"/>
  <c r="C1208" i="15"/>
  <c r="D1208" i="15" s="1"/>
  <c r="C1209" i="15"/>
  <c r="D1209" i="15" s="1"/>
  <c r="C1210" i="15"/>
  <c r="D1210" i="15" s="1"/>
  <c r="C1211" i="15"/>
  <c r="D1211" i="15" s="1"/>
  <c r="C1212" i="15"/>
  <c r="D1212" i="15" s="1"/>
  <c r="C1213" i="15"/>
  <c r="D1213" i="15" s="1"/>
  <c r="C1214" i="15"/>
  <c r="D1214" i="15" s="1"/>
  <c r="C1215" i="15"/>
  <c r="D1215" i="15" s="1"/>
  <c r="C1216" i="15"/>
  <c r="D1216" i="15" s="1"/>
  <c r="C1217" i="15"/>
  <c r="D1217" i="15" s="1"/>
  <c r="C1218" i="15"/>
  <c r="D1218" i="15" s="1"/>
  <c r="C1219" i="15"/>
  <c r="D1219" i="15" s="1"/>
  <c r="C1220" i="15"/>
  <c r="D1220" i="15" s="1"/>
  <c r="C1221" i="15"/>
  <c r="D1221" i="15" s="1"/>
  <c r="C1222" i="15"/>
  <c r="D1222" i="15" s="1"/>
  <c r="C1223" i="15"/>
  <c r="D1223" i="15" s="1"/>
  <c r="C1224" i="15"/>
  <c r="D1224" i="15" s="1"/>
  <c r="C1225" i="15"/>
  <c r="D1225" i="15" s="1"/>
  <c r="C1226" i="15"/>
  <c r="D1226" i="15" s="1"/>
  <c r="C1227" i="15"/>
  <c r="D1227" i="15" s="1"/>
  <c r="C1228" i="15"/>
  <c r="D1228" i="15" s="1"/>
  <c r="C1229" i="15"/>
  <c r="D1229" i="15" s="1"/>
  <c r="C1230" i="15"/>
  <c r="D1230" i="15" s="1"/>
  <c r="C1231" i="15"/>
  <c r="D1231" i="15" s="1"/>
  <c r="C1232" i="15"/>
  <c r="D1232" i="15" s="1"/>
  <c r="C1233" i="15"/>
  <c r="D1233" i="15" s="1"/>
  <c r="C1234" i="15"/>
  <c r="D1234" i="15" s="1"/>
  <c r="C1235" i="15"/>
  <c r="D1235" i="15" s="1"/>
  <c r="C1236" i="15"/>
  <c r="D1236" i="15" s="1"/>
  <c r="C1237" i="15"/>
  <c r="D1237" i="15" s="1"/>
  <c r="C1238" i="15"/>
  <c r="D1238" i="15" s="1"/>
  <c r="C1239" i="15"/>
  <c r="D1239" i="15" s="1"/>
  <c r="C1240" i="15"/>
  <c r="D1240" i="15" s="1"/>
  <c r="C1241" i="15"/>
  <c r="D1241" i="15" s="1"/>
  <c r="C1242" i="15"/>
  <c r="D1242" i="15" s="1"/>
  <c r="C1243" i="15"/>
  <c r="D1243" i="15" s="1"/>
  <c r="C1244" i="15"/>
  <c r="D1244" i="15" s="1"/>
  <c r="C1245" i="15"/>
  <c r="D1245" i="15" s="1"/>
  <c r="C1246" i="15"/>
  <c r="D1246" i="15" s="1"/>
  <c r="C1247" i="15"/>
  <c r="D1247" i="15" s="1"/>
  <c r="C1248" i="15"/>
  <c r="D1248" i="15" s="1"/>
  <c r="C1249" i="15"/>
  <c r="D1249" i="15" s="1"/>
  <c r="C1250" i="15"/>
  <c r="D1250" i="15" s="1"/>
  <c r="C1251" i="15"/>
  <c r="D1251" i="15" s="1"/>
  <c r="C1252" i="15"/>
  <c r="D1252" i="15" s="1"/>
  <c r="C1253" i="15"/>
  <c r="D1253" i="15" s="1"/>
  <c r="C1254" i="15"/>
  <c r="D1254" i="15" s="1"/>
  <c r="C1255" i="15"/>
  <c r="D1255" i="15" s="1"/>
  <c r="C1256" i="15"/>
  <c r="D1256" i="15" s="1"/>
  <c r="C1257" i="15"/>
  <c r="D1257" i="15" s="1"/>
  <c r="C1258" i="15"/>
  <c r="D1258" i="15" s="1"/>
  <c r="C1259" i="15"/>
  <c r="D1259" i="15" s="1"/>
  <c r="C1260" i="15"/>
  <c r="D1260" i="15" s="1"/>
  <c r="C1261" i="15"/>
  <c r="D1261" i="15" s="1"/>
  <c r="C1262" i="15"/>
  <c r="D1262" i="15" s="1"/>
  <c r="C1263" i="15"/>
  <c r="D1263" i="15" s="1"/>
  <c r="C1264" i="15"/>
  <c r="D1264" i="15" s="1"/>
  <c r="C1265" i="15"/>
  <c r="D1265" i="15" s="1"/>
  <c r="C1266" i="15"/>
  <c r="D1266" i="15" s="1"/>
  <c r="C1267" i="15"/>
  <c r="D1267" i="15" s="1"/>
  <c r="C1268" i="15"/>
  <c r="D1268" i="15" s="1"/>
  <c r="C1269" i="15"/>
  <c r="D1269" i="15" s="1"/>
  <c r="C1270" i="15"/>
  <c r="D1270" i="15" s="1"/>
  <c r="C1271" i="15"/>
  <c r="D1271" i="15" s="1"/>
  <c r="C1272" i="15"/>
  <c r="D1272" i="15" s="1"/>
  <c r="C1273" i="15"/>
  <c r="D1273" i="15" s="1"/>
  <c r="C1274" i="15"/>
  <c r="D1274" i="15" s="1"/>
  <c r="C1275" i="15"/>
  <c r="D1275" i="15" s="1"/>
  <c r="C1276" i="15"/>
  <c r="D1276" i="15" s="1"/>
  <c r="C1277" i="15"/>
  <c r="D1277" i="15" s="1"/>
  <c r="C1278" i="15"/>
  <c r="D1278" i="15" s="1"/>
  <c r="C1279" i="15"/>
  <c r="D1279" i="15" s="1"/>
  <c r="C1280" i="15"/>
  <c r="D1280" i="15" s="1"/>
  <c r="C1281" i="15"/>
  <c r="D1281" i="15" s="1"/>
  <c r="C1282" i="15"/>
  <c r="D1282" i="15" s="1"/>
  <c r="C1283" i="15"/>
  <c r="D1283" i="15" s="1"/>
  <c r="C1284" i="15"/>
  <c r="D1284" i="15" s="1"/>
  <c r="C1285" i="15"/>
  <c r="D1285" i="15" s="1"/>
  <c r="C1286" i="15"/>
  <c r="D1286" i="15" s="1"/>
  <c r="C1287" i="15"/>
  <c r="D1287" i="15" s="1"/>
  <c r="C1288" i="15"/>
  <c r="D1288" i="15" s="1"/>
  <c r="C1289" i="15"/>
  <c r="D1289" i="15" s="1"/>
  <c r="C1290" i="15"/>
  <c r="D1290" i="15" s="1"/>
  <c r="C1291" i="15"/>
  <c r="D1291" i="15" s="1"/>
  <c r="C1292" i="15"/>
  <c r="D1292" i="15" s="1"/>
  <c r="C1293" i="15"/>
  <c r="D1293" i="15" s="1"/>
  <c r="C1294" i="15"/>
  <c r="D1294" i="15" s="1"/>
  <c r="C1295" i="15"/>
  <c r="D1295" i="15" s="1"/>
  <c r="C1296" i="15"/>
  <c r="D1296" i="15" s="1"/>
  <c r="C1297" i="15"/>
  <c r="D1297" i="15" s="1"/>
  <c r="C1298" i="15"/>
  <c r="D1298" i="15" s="1"/>
  <c r="C1299" i="15"/>
  <c r="D1299" i="15" s="1"/>
  <c r="C1300" i="15"/>
  <c r="D1300" i="15" s="1"/>
  <c r="C1301" i="15"/>
  <c r="D1301" i="15" s="1"/>
  <c r="C1302" i="15"/>
  <c r="D1302" i="15" s="1"/>
  <c r="C1303" i="15"/>
  <c r="D1303" i="15" s="1"/>
  <c r="C1304" i="15"/>
  <c r="D1304" i="15" s="1"/>
  <c r="C1305" i="15"/>
  <c r="D1305" i="15" s="1"/>
  <c r="C1306" i="15"/>
  <c r="D1306" i="15" s="1"/>
  <c r="C1307" i="15"/>
  <c r="D1307" i="15" s="1"/>
  <c r="C1308" i="15"/>
  <c r="D1308" i="15" s="1"/>
  <c r="C1309" i="15"/>
  <c r="D1309" i="15" s="1"/>
  <c r="C1310" i="15"/>
  <c r="D1310" i="15" s="1"/>
  <c r="C1311" i="15"/>
  <c r="D1311" i="15" s="1"/>
  <c r="C1312" i="15"/>
  <c r="D1312" i="15" s="1"/>
  <c r="C1313" i="15"/>
  <c r="D1313" i="15" s="1"/>
  <c r="C1314" i="15"/>
  <c r="D1314" i="15" s="1"/>
  <c r="C1315" i="15"/>
  <c r="D1315" i="15" s="1"/>
  <c r="C1316" i="15"/>
  <c r="D1316" i="15" s="1"/>
  <c r="C1317" i="15"/>
  <c r="D1317" i="15" s="1"/>
  <c r="C1318" i="15"/>
  <c r="D1318" i="15" s="1"/>
  <c r="C1319" i="15"/>
  <c r="D1319" i="15" s="1"/>
  <c r="C1320" i="15"/>
  <c r="D1320" i="15" s="1"/>
  <c r="C1321" i="15"/>
  <c r="D1321" i="15" s="1"/>
  <c r="C1322" i="15"/>
  <c r="D1322" i="15" s="1"/>
  <c r="C1323" i="15"/>
  <c r="D1323" i="15" s="1"/>
  <c r="C1324" i="15"/>
  <c r="D1324" i="15" s="1"/>
  <c r="C1325" i="15"/>
  <c r="D1325" i="15" s="1"/>
  <c r="C1326" i="15"/>
  <c r="D1326" i="15" s="1"/>
  <c r="C1327" i="15"/>
  <c r="D1327" i="15" s="1"/>
  <c r="C1328" i="15"/>
  <c r="D1328" i="15" s="1"/>
  <c r="C1329" i="15"/>
  <c r="D1329" i="15" s="1"/>
  <c r="C1330" i="15"/>
  <c r="D1330" i="15" s="1"/>
  <c r="C1331" i="15"/>
  <c r="D1331" i="15" s="1"/>
  <c r="C1332" i="15"/>
  <c r="D1332" i="15" s="1"/>
  <c r="C1333" i="15"/>
  <c r="D1333" i="15" s="1"/>
  <c r="C1334" i="15"/>
  <c r="D1334" i="15" s="1"/>
  <c r="C1335" i="15"/>
  <c r="D1335" i="15" s="1"/>
  <c r="C1336" i="15"/>
  <c r="D1336" i="15" s="1"/>
  <c r="C1337" i="15"/>
  <c r="D1337" i="15" s="1"/>
  <c r="C1338" i="15"/>
  <c r="D1338" i="15" s="1"/>
  <c r="C1339" i="15"/>
  <c r="D1339" i="15" s="1"/>
  <c r="C1340" i="15"/>
  <c r="D1340" i="15" s="1"/>
  <c r="C1341" i="15"/>
  <c r="D1341" i="15" s="1"/>
  <c r="C1342" i="15"/>
  <c r="D1342" i="15" s="1"/>
  <c r="C1343" i="15"/>
  <c r="D1343" i="15" s="1"/>
  <c r="C1344" i="15"/>
  <c r="D1344" i="15" s="1"/>
  <c r="C1345" i="15"/>
  <c r="D1345" i="15" s="1"/>
  <c r="C1346" i="15"/>
  <c r="D1346" i="15" s="1"/>
  <c r="C1347" i="15"/>
  <c r="D1347" i="15" s="1"/>
  <c r="C1348" i="15"/>
  <c r="D1348" i="15" s="1"/>
  <c r="C1349" i="15"/>
  <c r="D1349" i="15" s="1"/>
  <c r="C1350" i="15"/>
  <c r="D1350" i="15" s="1"/>
  <c r="C1351" i="15"/>
  <c r="D1351" i="15" s="1"/>
  <c r="C1352" i="15"/>
  <c r="D1352" i="15" s="1"/>
  <c r="C1353" i="15"/>
  <c r="D1353" i="15" s="1"/>
  <c r="C1354" i="15"/>
  <c r="D1354" i="15" s="1"/>
  <c r="C1355" i="15"/>
  <c r="D1355" i="15" s="1"/>
  <c r="C1356" i="15"/>
  <c r="D1356" i="15" s="1"/>
  <c r="C1357" i="15"/>
  <c r="D1357" i="15" s="1"/>
  <c r="C1358" i="15"/>
  <c r="D1358" i="15" s="1"/>
  <c r="C1359" i="15"/>
  <c r="D1359" i="15" s="1"/>
  <c r="C1360" i="15"/>
  <c r="D1360" i="15" s="1"/>
  <c r="C1361" i="15"/>
  <c r="D1361" i="15" s="1"/>
  <c r="C1362" i="15"/>
  <c r="D1362" i="15" s="1"/>
  <c r="C1363" i="15"/>
  <c r="D1363" i="15" s="1"/>
  <c r="C1364" i="15"/>
  <c r="D1364" i="15" s="1"/>
  <c r="C1365" i="15"/>
  <c r="D1365" i="15" s="1"/>
  <c r="C1366" i="15"/>
  <c r="D1366" i="15" s="1"/>
  <c r="C1367" i="15"/>
  <c r="D1367" i="15" s="1"/>
  <c r="C1368" i="15"/>
  <c r="D1368" i="15" s="1"/>
  <c r="C1369" i="15"/>
  <c r="D1369" i="15" s="1"/>
  <c r="C1370" i="15"/>
  <c r="D1370" i="15" s="1"/>
  <c r="C1371" i="15"/>
  <c r="D1371" i="15" s="1"/>
  <c r="C1372" i="15"/>
  <c r="D1372" i="15" s="1"/>
  <c r="C1373" i="15"/>
  <c r="D1373" i="15" s="1"/>
  <c r="C1374" i="15"/>
  <c r="D1374" i="15" s="1"/>
  <c r="C1375" i="15"/>
  <c r="D1375" i="15" s="1"/>
  <c r="C1376" i="15"/>
  <c r="D1376" i="15" s="1"/>
  <c r="C1377" i="15"/>
  <c r="D1377" i="15" s="1"/>
  <c r="C1378" i="15"/>
  <c r="D1378" i="15" s="1"/>
  <c r="C1379" i="15"/>
  <c r="D1379" i="15" s="1"/>
  <c r="C1380" i="15"/>
  <c r="D1380" i="15" s="1"/>
  <c r="C1381" i="15"/>
  <c r="D1381" i="15" s="1"/>
  <c r="C1382" i="15"/>
  <c r="D1382" i="15" s="1"/>
  <c r="C1383" i="15"/>
  <c r="D1383" i="15" s="1"/>
  <c r="C1384" i="15"/>
  <c r="D1384" i="15" s="1"/>
  <c r="C1385" i="15"/>
  <c r="D1385" i="15" s="1"/>
  <c r="C1386" i="15"/>
  <c r="D1386" i="15" s="1"/>
  <c r="C1387" i="15"/>
  <c r="D1387" i="15" s="1"/>
  <c r="C1388" i="15"/>
  <c r="D1388" i="15" s="1"/>
  <c r="C1389" i="15"/>
  <c r="D1389" i="15" s="1"/>
  <c r="C1390" i="15"/>
  <c r="D1390" i="15" s="1"/>
  <c r="C1391" i="15"/>
  <c r="D1391" i="15" s="1"/>
  <c r="C1392" i="15"/>
  <c r="D1392" i="15" s="1"/>
  <c r="C1393" i="15"/>
  <c r="D1393" i="15" s="1"/>
  <c r="C1394" i="15"/>
  <c r="D1394" i="15" s="1"/>
  <c r="C1395" i="15"/>
  <c r="D1395" i="15" s="1"/>
  <c r="C1396" i="15"/>
  <c r="D1396" i="15" s="1"/>
  <c r="C1397" i="15"/>
  <c r="D1397" i="15" s="1"/>
  <c r="C1398" i="15"/>
  <c r="D1398" i="15" s="1"/>
  <c r="C1399" i="15"/>
  <c r="D1399" i="15" s="1"/>
  <c r="C1400" i="15"/>
  <c r="D1400" i="15" s="1"/>
  <c r="C1401" i="15"/>
  <c r="D1401" i="15" s="1"/>
  <c r="C1402" i="15"/>
  <c r="D1402" i="15" s="1"/>
  <c r="C1403" i="15"/>
  <c r="D1403" i="15" s="1"/>
  <c r="C1404" i="15"/>
  <c r="D1404" i="15" s="1"/>
  <c r="C1405" i="15"/>
  <c r="D1405" i="15" s="1"/>
  <c r="C1406" i="15"/>
  <c r="D1406" i="15" s="1"/>
  <c r="C1407" i="15"/>
  <c r="D1407" i="15" s="1"/>
  <c r="C1408" i="15"/>
  <c r="D1408" i="15" s="1"/>
  <c r="C1409" i="15"/>
  <c r="D1409" i="15" s="1"/>
  <c r="C1410" i="15"/>
  <c r="D1410" i="15" s="1"/>
  <c r="C1411" i="15"/>
  <c r="D1411" i="15" s="1"/>
  <c r="C1412" i="15"/>
  <c r="D1412" i="15" s="1"/>
  <c r="C1413" i="15"/>
  <c r="D1413" i="15" s="1"/>
  <c r="C1414" i="15"/>
  <c r="D1414" i="15" s="1"/>
  <c r="C1415" i="15"/>
  <c r="D1415" i="15" s="1"/>
  <c r="C1416" i="15"/>
  <c r="D1416" i="15" s="1"/>
  <c r="C1417" i="15"/>
  <c r="D1417" i="15" s="1"/>
  <c r="C1418" i="15"/>
  <c r="D1418" i="15" s="1"/>
  <c r="C1419" i="15"/>
  <c r="D1419" i="15" s="1"/>
  <c r="C1420" i="15"/>
  <c r="D1420" i="15" s="1"/>
  <c r="C1421" i="15"/>
  <c r="D1421" i="15" s="1"/>
  <c r="C1422" i="15"/>
  <c r="D1422" i="15" s="1"/>
  <c r="C1423" i="15"/>
  <c r="D1423" i="15" s="1"/>
  <c r="C1424" i="15"/>
  <c r="D1424" i="15" s="1"/>
  <c r="C1425" i="15"/>
  <c r="D1425" i="15" s="1"/>
  <c r="C1426" i="15"/>
  <c r="D1426" i="15" s="1"/>
  <c r="C1427" i="15"/>
  <c r="D1427" i="15" s="1"/>
  <c r="C1428" i="15"/>
  <c r="D1428" i="15" s="1"/>
  <c r="C1429" i="15"/>
  <c r="D1429" i="15" s="1"/>
  <c r="C1430" i="15"/>
  <c r="D1430" i="15" s="1"/>
  <c r="C1431" i="15"/>
  <c r="D1431" i="15" s="1"/>
  <c r="C1432" i="15"/>
  <c r="D1432" i="15" s="1"/>
  <c r="C1433" i="15"/>
  <c r="D1433" i="15" s="1"/>
  <c r="C1434" i="15"/>
  <c r="D1434" i="15" s="1"/>
  <c r="C1435" i="15"/>
  <c r="D1435" i="15" s="1"/>
  <c r="C1436" i="15"/>
  <c r="D1436" i="15" s="1"/>
  <c r="C1437" i="15"/>
  <c r="D1437" i="15" s="1"/>
  <c r="C1438" i="15"/>
  <c r="D1438" i="15" s="1"/>
  <c r="C1439" i="15"/>
  <c r="D1439" i="15" s="1"/>
  <c r="C1440" i="15"/>
  <c r="D1440" i="15" s="1"/>
  <c r="C1441" i="15"/>
  <c r="D1441" i="15" s="1"/>
  <c r="C1442" i="15"/>
  <c r="D1442" i="15" s="1"/>
  <c r="C1443" i="15"/>
  <c r="D1443" i="15" s="1"/>
  <c r="C1444" i="15"/>
  <c r="D1444" i="15" s="1"/>
  <c r="C1445" i="15"/>
  <c r="D1445" i="15" s="1"/>
  <c r="C1446" i="15"/>
  <c r="D1446" i="15" s="1"/>
  <c r="C1447" i="15"/>
  <c r="D1447" i="15" s="1"/>
  <c r="C1448" i="15"/>
  <c r="D1448" i="15" s="1"/>
  <c r="C1449" i="15"/>
  <c r="D1449" i="15" s="1"/>
  <c r="C1450" i="15"/>
  <c r="D1450" i="15" s="1"/>
  <c r="C1451" i="15"/>
  <c r="D1451" i="15" s="1"/>
  <c r="C1452" i="15"/>
  <c r="D1452" i="15" s="1"/>
  <c r="C1453" i="15"/>
  <c r="D1453" i="15" s="1"/>
  <c r="C1454" i="15"/>
  <c r="D1454" i="15" s="1"/>
  <c r="C1455" i="15"/>
  <c r="D1455" i="15" s="1"/>
  <c r="C1456" i="15"/>
  <c r="D1456" i="15" s="1"/>
  <c r="C1457" i="15"/>
  <c r="D1457" i="15" s="1"/>
  <c r="C1458" i="15"/>
  <c r="D1458" i="15" s="1"/>
  <c r="C1459" i="15"/>
  <c r="D1459" i="15" s="1"/>
  <c r="C1460" i="15"/>
  <c r="D1460" i="15" s="1"/>
  <c r="C1461" i="15"/>
  <c r="D1461" i="15" s="1"/>
  <c r="C1462" i="15"/>
  <c r="D1462" i="15" s="1"/>
  <c r="C1463" i="15"/>
  <c r="D1463" i="15" s="1"/>
  <c r="C1464" i="15"/>
  <c r="D1464" i="15" s="1"/>
  <c r="C1465" i="15"/>
  <c r="D1465" i="15" s="1"/>
  <c r="C1466" i="15"/>
  <c r="D1466" i="15" s="1"/>
  <c r="C1467" i="15"/>
  <c r="D1467" i="15" s="1"/>
  <c r="C1468" i="15"/>
  <c r="D1468" i="15" s="1"/>
  <c r="C1469" i="15"/>
  <c r="D1469" i="15" s="1"/>
  <c r="C1470" i="15"/>
  <c r="D1470" i="15" s="1"/>
  <c r="C1471" i="15"/>
  <c r="D1471" i="15" s="1"/>
  <c r="C1472" i="15"/>
  <c r="D1472" i="15" s="1"/>
  <c r="C1473" i="15"/>
  <c r="D1473" i="15" s="1"/>
  <c r="C1474" i="15"/>
  <c r="D1474" i="15" s="1"/>
  <c r="C1475" i="15"/>
  <c r="D1475" i="15" s="1"/>
  <c r="C1476" i="15"/>
  <c r="D1476" i="15" s="1"/>
  <c r="C1477" i="15"/>
  <c r="D1477" i="15" s="1"/>
  <c r="C1478" i="15"/>
  <c r="D1478" i="15" s="1"/>
  <c r="C1479" i="15"/>
  <c r="D1479" i="15" s="1"/>
  <c r="C1480" i="15"/>
  <c r="D1480" i="15" s="1"/>
  <c r="C1481" i="15"/>
  <c r="D1481" i="15" s="1"/>
  <c r="C1482" i="15"/>
  <c r="D1482" i="15" s="1"/>
  <c r="C1483" i="15"/>
  <c r="D1483" i="15" s="1"/>
  <c r="C1484" i="15"/>
  <c r="D1484" i="15" s="1"/>
  <c r="C1485" i="15"/>
  <c r="D1485" i="15" s="1"/>
  <c r="C1486" i="15"/>
  <c r="D1486" i="15" s="1"/>
  <c r="C1487" i="15"/>
  <c r="D1487" i="15" s="1"/>
  <c r="C1488" i="15"/>
  <c r="D1488" i="15" s="1"/>
  <c r="C1489" i="15"/>
  <c r="D1489" i="15" s="1"/>
  <c r="C1490" i="15"/>
  <c r="D1490" i="15" s="1"/>
  <c r="C1491" i="15"/>
  <c r="D1491" i="15" s="1"/>
  <c r="C1492" i="15"/>
  <c r="D1492" i="15" s="1"/>
  <c r="C1493" i="15"/>
  <c r="D1493" i="15" s="1"/>
  <c r="C1494" i="15"/>
  <c r="D1494" i="15" s="1"/>
  <c r="C1495" i="15"/>
  <c r="D1495" i="15" s="1"/>
  <c r="C1496" i="15"/>
  <c r="D1496" i="15" s="1"/>
  <c r="C1497" i="15"/>
  <c r="D1497" i="15" s="1"/>
  <c r="C1498" i="15"/>
  <c r="D1498" i="15" s="1"/>
  <c r="C1499" i="15"/>
  <c r="D1499" i="15" s="1"/>
  <c r="C1500" i="15"/>
  <c r="D1500" i="15" s="1"/>
  <c r="C1501" i="15"/>
  <c r="D1501" i="15" s="1"/>
  <c r="C1502" i="15"/>
  <c r="D1502" i="15" s="1"/>
  <c r="C1503" i="15"/>
  <c r="D1503" i="15" s="1"/>
  <c r="C1504" i="15"/>
  <c r="D1504" i="15" s="1"/>
  <c r="C1505" i="15"/>
  <c r="D1505" i="15" s="1"/>
  <c r="C1506" i="15"/>
  <c r="D1506" i="15" s="1"/>
  <c r="C1507" i="15"/>
  <c r="D1507" i="15" s="1"/>
  <c r="C1508" i="15"/>
  <c r="D1508" i="15" s="1"/>
  <c r="C1509" i="15"/>
  <c r="D1509" i="15" s="1"/>
  <c r="C1510" i="15"/>
  <c r="D1510" i="15" s="1"/>
  <c r="C1511" i="15"/>
  <c r="D1511" i="15" s="1"/>
  <c r="C1512" i="15"/>
  <c r="D1512" i="15" s="1"/>
  <c r="C1513" i="15"/>
  <c r="D1513" i="15" s="1"/>
  <c r="C1514" i="15"/>
  <c r="D1514" i="15" s="1"/>
  <c r="C1515" i="15"/>
  <c r="D1515" i="15" s="1"/>
  <c r="C1516" i="15"/>
  <c r="D1516" i="15" s="1"/>
  <c r="C1517" i="15"/>
  <c r="D1517" i="15" s="1"/>
  <c r="C1518" i="15"/>
  <c r="D1518" i="15" s="1"/>
  <c r="C1519" i="15"/>
  <c r="D1519" i="15" s="1"/>
  <c r="C1520" i="15"/>
  <c r="D1520" i="15" s="1"/>
  <c r="C1521" i="15"/>
  <c r="D1521" i="15" s="1"/>
  <c r="C1522" i="15"/>
  <c r="D1522" i="15" s="1"/>
  <c r="C1523" i="15"/>
  <c r="D1523" i="15" s="1"/>
  <c r="C1524" i="15"/>
  <c r="D1524" i="15" s="1"/>
  <c r="C1525" i="15"/>
  <c r="D1525" i="15" s="1"/>
  <c r="C1526" i="15"/>
  <c r="D1526" i="15" s="1"/>
  <c r="C1527" i="15"/>
  <c r="D1527" i="15" s="1"/>
  <c r="C1528" i="15"/>
  <c r="D1528" i="15" s="1"/>
  <c r="C1529" i="15"/>
  <c r="D1529" i="15" s="1"/>
  <c r="C1530" i="15"/>
  <c r="D1530" i="15" s="1"/>
  <c r="C1531" i="15"/>
  <c r="D1531" i="15" s="1"/>
  <c r="C1532" i="15"/>
  <c r="D1532" i="15" s="1"/>
  <c r="C1533" i="15"/>
  <c r="D1533" i="15" s="1"/>
  <c r="C1534" i="15"/>
  <c r="D1534" i="15" s="1"/>
  <c r="C1535" i="15"/>
  <c r="D1535" i="15" s="1"/>
  <c r="C1536" i="15"/>
  <c r="D1536" i="15" s="1"/>
  <c r="C1537" i="15"/>
  <c r="D1537" i="15" s="1"/>
  <c r="C1538" i="15"/>
  <c r="D1538" i="15" s="1"/>
  <c r="C1539" i="15"/>
  <c r="D1539" i="15" s="1"/>
  <c r="C1540" i="15"/>
  <c r="D1540" i="15" s="1"/>
  <c r="C1541" i="15"/>
  <c r="D1541" i="15" s="1"/>
  <c r="C1542" i="15"/>
  <c r="D1542" i="15" s="1"/>
  <c r="C1543" i="15"/>
  <c r="D1543" i="15" s="1"/>
  <c r="C1544" i="15"/>
  <c r="D1544" i="15" s="1"/>
  <c r="C1545" i="15"/>
  <c r="D1545" i="15" s="1"/>
  <c r="C1546" i="15"/>
  <c r="D1546" i="15" s="1"/>
  <c r="C1547" i="15"/>
  <c r="D1547" i="15" s="1"/>
  <c r="C1548" i="15"/>
  <c r="D1548" i="15" s="1"/>
  <c r="C1549" i="15"/>
  <c r="D1549" i="15" s="1"/>
  <c r="C1550" i="15"/>
  <c r="D1550" i="15" s="1"/>
  <c r="C1551" i="15"/>
  <c r="D1551" i="15" s="1"/>
  <c r="C1552" i="15"/>
  <c r="D1552" i="15" s="1"/>
  <c r="C1553" i="15"/>
  <c r="D1553" i="15" s="1"/>
  <c r="C1554" i="15"/>
  <c r="D1554" i="15" s="1"/>
  <c r="C1555" i="15"/>
  <c r="D1555" i="15" s="1"/>
  <c r="C1556" i="15"/>
  <c r="D1556" i="15" s="1"/>
  <c r="C1557" i="15"/>
  <c r="D1557" i="15" s="1"/>
  <c r="C1558" i="15"/>
  <c r="D1558" i="15" s="1"/>
  <c r="C1559" i="15"/>
  <c r="D1559" i="15" s="1"/>
  <c r="C1560" i="15"/>
  <c r="D1560" i="15" s="1"/>
  <c r="C1561" i="15"/>
  <c r="D1561" i="15" s="1"/>
  <c r="C1562" i="15"/>
  <c r="D1562" i="15" s="1"/>
  <c r="C1563" i="15"/>
  <c r="D1563" i="15" s="1"/>
  <c r="C1564" i="15"/>
  <c r="D1564" i="15" s="1"/>
  <c r="C1565" i="15"/>
  <c r="D1565" i="15" s="1"/>
  <c r="C1566" i="15"/>
  <c r="D1566" i="15" s="1"/>
  <c r="C1567" i="15"/>
  <c r="D1567" i="15" s="1"/>
  <c r="C1568" i="15"/>
  <c r="D1568" i="15" s="1"/>
  <c r="C1569" i="15"/>
  <c r="D1569" i="15" s="1"/>
  <c r="C1570" i="15"/>
  <c r="D1570" i="15" s="1"/>
  <c r="C1571" i="15"/>
  <c r="D1571" i="15" s="1"/>
  <c r="C1572" i="15"/>
  <c r="D1572" i="15" s="1"/>
  <c r="C1573" i="15"/>
  <c r="D1573" i="15" s="1"/>
  <c r="C1574" i="15"/>
  <c r="D1574" i="15" s="1"/>
  <c r="C1575" i="15"/>
  <c r="D1575" i="15" s="1"/>
  <c r="C1576" i="15"/>
  <c r="D1576" i="15" s="1"/>
  <c r="C1577" i="15"/>
  <c r="D1577" i="15" s="1"/>
  <c r="C1578" i="15"/>
  <c r="D1578" i="15" s="1"/>
  <c r="C1579" i="15"/>
  <c r="D1579" i="15" s="1"/>
  <c r="C1580" i="15"/>
  <c r="D1580" i="15" s="1"/>
  <c r="C1581" i="15"/>
  <c r="D1581" i="15" s="1"/>
  <c r="C1582" i="15"/>
  <c r="D1582" i="15" s="1"/>
  <c r="C1583" i="15"/>
  <c r="D1583" i="15" s="1"/>
  <c r="C1584" i="15"/>
  <c r="D1584" i="15" s="1"/>
  <c r="C1585" i="15"/>
  <c r="D1585" i="15" s="1"/>
  <c r="C1586" i="15"/>
  <c r="D1586" i="15" s="1"/>
  <c r="C1587" i="15"/>
  <c r="D1587" i="15" s="1"/>
  <c r="C1588" i="15"/>
  <c r="D1588" i="15" s="1"/>
  <c r="C1589" i="15"/>
  <c r="D1589" i="15" s="1"/>
  <c r="C1590" i="15"/>
  <c r="D1590" i="15" s="1"/>
  <c r="C1591" i="15"/>
  <c r="D1591" i="15" s="1"/>
  <c r="C1592" i="15"/>
  <c r="D1592" i="15" s="1"/>
  <c r="C1593" i="15"/>
  <c r="D1593" i="15" s="1"/>
  <c r="C1594" i="15"/>
  <c r="D1594" i="15" s="1"/>
  <c r="C1595" i="15"/>
  <c r="D1595" i="15" s="1"/>
  <c r="C1596" i="15"/>
  <c r="D1596" i="15" s="1"/>
  <c r="C1597" i="15"/>
  <c r="D1597" i="15" s="1"/>
  <c r="C1598" i="15"/>
  <c r="D1598" i="15" s="1"/>
  <c r="C1599" i="15"/>
  <c r="D1599" i="15" s="1"/>
  <c r="C1600" i="15"/>
  <c r="D1600" i="15" s="1"/>
  <c r="C1601" i="15"/>
  <c r="D1601" i="15" s="1"/>
  <c r="C1602" i="15"/>
  <c r="D1602" i="15" s="1"/>
  <c r="C1603" i="15"/>
  <c r="D1603" i="15" s="1"/>
  <c r="C1604" i="15"/>
  <c r="D1604" i="15" s="1"/>
  <c r="C1605" i="15"/>
  <c r="D1605" i="15" s="1"/>
  <c r="C1606" i="15"/>
  <c r="D1606" i="15" s="1"/>
  <c r="C1607" i="15"/>
  <c r="D1607" i="15" s="1"/>
  <c r="C1608" i="15"/>
  <c r="D1608" i="15" s="1"/>
  <c r="C1609" i="15"/>
  <c r="D1609" i="15" s="1"/>
  <c r="C1610" i="15"/>
  <c r="D1610" i="15" s="1"/>
  <c r="C1611" i="15"/>
  <c r="D1611" i="15" s="1"/>
  <c r="C1612" i="15"/>
  <c r="D1612" i="15" s="1"/>
  <c r="C1613" i="15"/>
  <c r="D1613" i="15" s="1"/>
  <c r="C1614" i="15"/>
  <c r="D1614" i="15" s="1"/>
  <c r="C1615" i="15"/>
  <c r="D1615" i="15" s="1"/>
  <c r="C1616" i="15"/>
  <c r="D1616" i="15" s="1"/>
  <c r="C1617" i="15"/>
  <c r="D1617" i="15" s="1"/>
  <c r="C1618" i="15"/>
  <c r="D1618" i="15" s="1"/>
  <c r="C1619" i="15"/>
  <c r="D1619" i="15" s="1"/>
  <c r="C1620" i="15"/>
  <c r="D1620" i="15" s="1"/>
  <c r="C1621" i="15"/>
  <c r="D1621" i="15" s="1"/>
  <c r="C1622" i="15"/>
  <c r="D1622" i="15" s="1"/>
  <c r="C1623" i="15"/>
  <c r="D1623" i="15" s="1"/>
  <c r="C1624" i="15"/>
  <c r="D1624" i="15" s="1"/>
  <c r="C1625" i="15"/>
  <c r="D1625" i="15" s="1"/>
  <c r="C1626" i="15"/>
  <c r="D1626" i="15" s="1"/>
  <c r="C1627" i="15"/>
  <c r="D1627" i="15" s="1"/>
  <c r="C1628" i="15"/>
  <c r="D1628" i="15" s="1"/>
  <c r="C1629" i="15"/>
  <c r="D1629" i="15" s="1"/>
  <c r="C1630" i="15"/>
  <c r="D1630" i="15" s="1"/>
  <c r="C1631" i="15"/>
  <c r="D1631" i="15" s="1"/>
  <c r="C1632" i="15"/>
  <c r="D1632" i="15" s="1"/>
  <c r="C1633" i="15"/>
  <c r="D1633" i="15" s="1"/>
  <c r="C1634" i="15"/>
  <c r="D1634" i="15" s="1"/>
  <c r="C1635" i="15"/>
  <c r="D1635" i="15" s="1"/>
  <c r="C1636" i="15"/>
  <c r="D1636" i="15" s="1"/>
  <c r="C1637" i="15"/>
  <c r="D1637" i="15" s="1"/>
  <c r="C1638" i="15"/>
  <c r="D1638" i="15" s="1"/>
  <c r="C1639" i="15"/>
  <c r="D1639" i="15" s="1"/>
  <c r="C1640" i="15"/>
  <c r="D1640" i="15" s="1"/>
  <c r="C1641" i="15"/>
  <c r="D1641" i="15" s="1"/>
  <c r="C1642" i="15"/>
  <c r="D1642" i="15" s="1"/>
  <c r="C1643" i="15"/>
  <c r="D1643" i="15" s="1"/>
  <c r="C1644" i="15"/>
  <c r="D1644" i="15" s="1"/>
  <c r="C1645" i="15"/>
  <c r="D1645" i="15" s="1"/>
  <c r="C1646" i="15"/>
  <c r="D1646" i="15" s="1"/>
  <c r="C1647" i="15"/>
  <c r="D1647" i="15" s="1"/>
  <c r="C1648" i="15"/>
  <c r="D1648" i="15" s="1"/>
  <c r="C1649" i="15"/>
  <c r="D1649" i="15" s="1"/>
  <c r="C1650" i="15"/>
  <c r="D1650" i="15" s="1"/>
  <c r="C1651" i="15"/>
  <c r="D1651" i="15" s="1"/>
  <c r="C1652" i="15"/>
  <c r="D1652" i="15" s="1"/>
  <c r="C1653" i="15"/>
  <c r="D1653" i="15" s="1"/>
  <c r="C1654" i="15"/>
  <c r="D1654" i="15" s="1"/>
  <c r="C1655" i="15"/>
  <c r="D1655" i="15" s="1"/>
  <c r="C1656" i="15"/>
  <c r="D1656" i="15" s="1"/>
  <c r="C1657" i="15"/>
  <c r="D1657" i="15" s="1"/>
  <c r="C1658" i="15"/>
  <c r="D1658" i="15" s="1"/>
  <c r="C1659" i="15"/>
  <c r="D1659" i="15" s="1"/>
  <c r="C1660" i="15"/>
  <c r="D1660" i="15" s="1"/>
  <c r="C1661" i="15"/>
  <c r="D1661" i="15" s="1"/>
  <c r="C1662" i="15"/>
  <c r="D1662" i="15" s="1"/>
  <c r="C1663" i="15"/>
  <c r="D1663" i="15" s="1"/>
  <c r="C1664" i="15"/>
  <c r="D1664" i="15" s="1"/>
  <c r="C1665" i="15"/>
  <c r="D1665" i="15" s="1"/>
  <c r="C1666" i="15"/>
  <c r="D1666" i="15" s="1"/>
  <c r="C1667" i="15"/>
  <c r="D1667" i="15" s="1"/>
  <c r="C1668" i="15"/>
  <c r="D1668" i="15" s="1"/>
  <c r="C1669" i="15"/>
  <c r="D1669" i="15" s="1"/>
  <c r="C1670" i="15"/>
  <c r="D1670" i="15" s="1"/>
  <c r="C1671" i="15"/>
  <c r="D1671" i="15" s="1"/>
  <c r="C1672" i="15"/>
  <c r="D1672" i="15" s="1"/>
  <c r="C1673" i="15"/>
  <c r="D1673" i="15" s="1"/>
  <c r="C1674" i="15"/>
  <c r="D1674" i="15" s="1"/>
  <c r="C1675" i="15"/>
  <c r="D1675" i="15" s="1"/>
  <c r="C1676" i="15"/>
  <c r="D1676" i="15" s="1"/>
  <c r="C1677" i="15"/>
  <c r="D1677" i="15" s="1"/>
  <c r="C1678" i="15"/>
  <c r="D1678" i="15" s="1"/>
  <c r="C1679" i="15"/>
  <c r="D1679" i="15" s="1"/>
  <c r="C1680" i="15"/>
  <c r="D1680" i="15" s="1"/>
  <c r="C1681" i="15"/>
  <c r="D1681" i="15" s="1"/>
  <c r="C1682" i="15"/>
  <c r="D1682" i="15" s="1"/>
  <c r="C1683" i="15"/>
  <c r="D1683" i="15" s="1"/>
  <c r="C1684" i="15"/>
  <c r="D1684" i="15" s="1"/>
  <c r="C1685" i="15"/>
  <c r="D1685" i="15" s="1"/>
  <c r="C1686" i="15"/>
  <c r="D1686" i="15" s="1"/>
  <c r="C1687" i="15"/>
  <c r="D1687" i="15" s="1"/>
  <c r="C1688" i="15"/>
  <c r="D1688" i="15" s="1"/>
  <c r="C1689" i="15"/>
  <c r="D1689" i="15" s="1"/>
  <c r="C1690" i="15"/>
  <c r="D1690" i="15" s="1"/>
  <c r="C1691" i="15"/>
  <c r="D1691" i="15" s="1"/>
  <c r="C1692" i="15"/>
  <c r="D1692" i="15" s="1"/>
  <c r="C1693" i="15"/>
  <c r="D1693" i="15" s="1"/>
  <c r="C1694" i="15"/>
  <c r="D1694" i="15" s="1"/>
  <c r="C1695" i="15"/>
  <c r="D1695" i="15" s="1"/>
  <c r="C1696" i="15"/>
  <c r="D1696" i="15" s="1"/>
  <c r="C1697" i="15"/>
  <c r="D1697" i="15" s="1"/>
  <c r="C1698" i="15"/>
  <c r="D1698" i="15" s="1"/>
  <c r="C1699" i="15"/>
  <c r="D1699" i="15" s="1"/>
  <c r="C1700" i="15"/>
  <c r="D1700" i="15" s="1"/>
  <c r="C1701" i="15"/>
  <c r="D1701" i="15" s="1"/>
  <c r="C1702" i="15"/>
  <c r="D1702" i="15" s="1"/>
  <c r="C1703" i="15"/>
  <c r="D1703" i="15" s="1"/>
  <c r="C1704" i="15"/>
  <c r="D1704" i="15" s="1"/>
  <c r="C1705" i="15"/>
  <c r="D1705" i="15" s="1"/>
  <c r="C1706" i="15"/>
  <c r="D1706" i="15" s="1"/>
  <c r="C1707" i="15"/>
  <c r="D1707" i="15" s="1"/>
  <c r="C1708" i="15"/>
  <c r="D1708" i="15" s="1"/>
  <c r="C1709" i="15"/>
  <c r="D1709" i="15" s="1"/>
  <c r="C1710" i="15"/>
  <c r="D1710" i="15" s="1"/>
  <c r="C1711" i="15"/>
  <c r="D1711" i="15" s="1"/>
  <c r="C1712" i="15"/>
  <c r="D1712" i="15" s="1"/>
  <c r="C1713" i="15"/>
  <c r="D1713" i="15" s="1"/>
  <c r="C1714" i="15"/>
  <c r="D1714" i="15" s="1"/>
  <c r="C1715" i="15"/>
  <c r="D1715" i="15" s="1"/>
  <c r="C1716" i="15"/>
  <c r="D1716" i="15" s="1"/>
  <c r="C1717" i="15"/>
  <c r="D1717" i="15" s="1"/>
  <c r="C1718" i="15"/>
  <c r="D1718" i="15" s="1"/>
  <c r="C1719" i="15"/>
  <c r="D1719" i="15" s="1"/>
  <c r="C1720" i="15"/>
  <c r="D1720" i="15" s="1"/>
  <c r="C1721" i="15"/>
  <c r="D1721" i="15" s="1"/>
  <c r="C1722" i="15"/>
  <c r="D1722" i="15" s="1"/>
  <c r="C1723" i="15"/>
  <c r="D1723" i="15" s="1"/>
  <c r="C1724" i="15"/>
  <c r="D1724" i="15" s="1"/>
  <c r="C1725" i="15"/>
  <c r="D1725" i="15" s="1"/>
  <c r="C1726" i="15"/>
  <c r="D1726" i="15" s="1"/>
  <c r="C1727" i="15"/>
  <c r="D1727" i="15" s="1"/>
  <c r="C1728" i="15"/>
  <c r="D1728" i="15" s="1"/>
  <c r="C1729" i="15"/>
  <c r="D1729" i="15" s="1"/>
  <c r="C1730" i="15"/>
  <c r="D1730" i="15" s="1"/>
  <c r="C1731" i="15"/>
  <c r="D1731" i="15" s="1"/>
  <c r="C1732" i="15"/>
  <c r="D1732" i="15" s="1"/>
  <c r="C1733" i="15"/>
  <c r="D1733" i="15" s="1"/>
  <c r="C1734" i="15"/>
  <c r="D1734" i="15" s="1"/>
  <c r="C1735" i="15"/>
  <c r="D1735" i="15" s="1"/>
  <c r="C1736" i="15"/>
  <c r="D1736" i="15" s="1"/>
  <c r="C1737" i="15"/>
  <c r="D1737" i="15" s="1"/>
  <c r="C1738" i="15"/>
  <c r="D1738" i="15" s="1"/>
  <c r="C1739" i="15"/>
  <c r="D1739" i="15" s="1"/>
  <c r="C1740" i="15"/>
  <c r="D1740" i="15" s="1"/>
  <c r="C1741" i="15"/>
  <c r="D1741" i="15" s="1"/>
  <c r="C1742" i="15"/>
  <c r="D1742" i="15" s="1"/>
  <c r="C1743" i="15"/>
  <c r="D1743" i="15" s="1"/>
  <c r="C1744" i="15"/>
  <c r="D1744" i="15" s="1"/>
  <c r="C1745" i="15"/>
  <c r="D1745" i="15" s="1"/>
  <c r="C1746" i="15"/>
  <c r="D1746" i="15" s="1"/>
  <c r="C1747" i="15"/>
  <c r="D1747" i="15" s="1"/>
  <c r="C1748" i="15"/>
  <c r="D1748" i="15" s="1"/>
  <c r="C1749" i="15"/>
  <c r="D1749" i="15" s="1"/>
  <c r="C1750" i="15"/>
  <c r="D1750" i="15" s="1"/>
  <c r="C1751" i="15"/>
  <c r="D1751" i="15" s="1"/>
  <c r="C1752" i="15"/>
  <c r="D1752" i="15" s="1"/>
  <c r="C1753" i="15"/>
  <c r="D1753" i="15" s="1"/>
  <c r="C1754" i="15"/>
  <c r="D1754" i="15" s="1"/>
  <c r="C1755" i="15"/>
  <c r="D1755" i="15" s="1"/>
  <c r="C1756" i="15"/>
  <c r="D1756" i="15" s="1"/>
  <c r="C1757" i="15"/>
  <c r="D1757" i="15" s="1"/>
  <c r="C1758" i="15"/>
  <c r="D1758" i="15" s="1"/>
  <c r="C1759" i="15"/>
  <c r="D1759" i="15" s="1"/>
  <c r="C1760" i="15"/>
  <c r="D1760" i="15" s="1"/>
  <c r="C1761" i="15"/>
  <c r="D1761" i="15" s="1"/>
  <c r="C1762" i="15"/>
  <c r="D1762" i="15" s="1"/>
  <c r="C1763" i="15"/>
  <c r="D1763" i="15" s="1"/>
  <c r="C1764" i="15"/>
  <c r="D1764" i="15" s="1"/>
  <c r="C1765" i="15"/>
  <c r="D1765" i="15" s="1"/>
  <c r="C1766" i="15"/>
  <c r="D1766" i="15" s="1"/>
  <c r="C1767" i="15"/>
  <c r="D1767" i="15" s="1"/>
  <c r="C1768" i="15"/>
  <c r="D1768" i="15" s="1"/>
  <c r="C1769" i="15"/>
  <c r="D1769" i="15" s="1"/>
  <c r="C1770" i="15"/>
  <c r="D1770" i="15" s="1"/>
  <c r="C1771" i="15"/>
  <c r="D1771" i="15" s="1"/>
  <c r="C1772" i="15"/>
  <c r="D1772" i="15" s="1"/>
  <c r="C1773" i="15"/>
  <c r="D1773" i="15" s="1"/>
  <c r="C1774" i="15"/>
  <c r="D1774" i="15" s="1"/>
  <c r="C1775" i="15"/>
  <c r="D1775" i="15" s="1"/>
  <c r="C1776" i="15"/>
  <c r="D1776" i="15" s="1"/>
  <c r="C1777" i="15"/>
  <c r="D1777" i="15" s="1"/>
  <c r="C1778" i="15"/>
  <c r="D1778" i="15" s="1"/>
  <c r="C1779" i="15"/>
  <c r="D1779" i="15" s="1"/>
  <c r="C1780" i="15"/>
  <c r="D1780" i="15" s="1"/>
  <c r="C1781" i="15"/>
  <c r="D1781" i="15" s="1"/>
  <c r="C1782" i="15"/>
  <c r="D1782" i="15" s="1"/>
  <c r="C1783" i="15"/>
  <c r="D1783" i="15" s="1"/>
  <c r="C1784" i="15"/>
  <c r="D1784" i="15" s="1"/>
  <c r="C1785" i="15"/>
  <c r="D1785" i="15" s="1"/>
  <c r="C1786" i="15"/>
  <c r="D1786" i="15" s="1"/>
  <c r="C1787" i="15"/>
  <c r="D1787" i="15" s="1"/>
  <c r="C1788" i="15"/>
  <c r="D1788" i="15" s="1"/>
  <c r="C1789" i="15"/>
  <c r="D1789" i="15" s="1"/>
  <c r="C1790" i="15"/>
  <c r="D1790" i="15" s="1"/>
  <c r="C1791" i="15"/>
  <c r="D1791" i="15" s="1"/>
  <c r="C1792" i="15"/>
  <c r="D1792" i="15" s="1"/>
  <c r="C1793" i="15"/>
  <c r="D1793" i="15" s="1"/>
  <c r="C1794" i="15"/>
  <c r="D1794" i="15" s="1"/>
  <c r="C1795" i="15"/>
  <c r="D1795" i="15" s="1"/>
  <c r="C1796" i="15"/>
  <c r="D1796" i="15" s="1"/>
  <c r="C1797" i="15"/>
  <c r="D1797" i="15" s="1"/>
  <c r="C1798" i="15"/>
  <c r="D1798" i="15" s="1"/>
  <c r="C1799" i="15"/>
  <c r="D1799" i="15" s="1"/>
  <c r="C1800" i="15"/>
  <c r="D1800" i="15" s="1"/>
  <c r="C1801" i="15"/>
  <c r="D1801" i="15" s="1"/>
  <c r="C1802" i="15"/>
  <c r="D1802" i="15" s="1"/>
  <c r="C1803" i="15"/>
  <c r="D1803" i="15" s="1"/>
  <c r="C1804" i="15"/>
  <c r="D1804" i="15" s="1"/>
  <c r="C1805" i="15"/>
  <c r="D1805" i="15" s="1"/>
  <c r="C1806" i="15"/>
  <c r="D1806" i="15" s="1"/>
  <c r="C1807" i="15"/>
  <c r="D1807" i="15" s="1"/>
  <c r="C1808" i="15"/>
  <c r="D1808" i="15" s="1"/>
  <c r="C1809" i="15"/>
  <c r="D1809" i="15" s="1"/>
  <c r="C1810" i="15"/>
  <c r="D1810" i="15" s="1"/>
  <c r="C1811" i="15"/>
  <c r="D1811" i="15" s="1"/>
  <c r="C1812" i="15"/>
  <c r="D1812" i="15" s="1"/>
  <c r="C1813" i="15"/>
  <c r="D1813" i="15" s="1"/>
  <c r="C1814" i="15"/>
  <c r="D1814" i="15" s="1"/>
  <c r="C1815" i="15"/>
  <c r="D1815" i="15" s="1"/>
  <c r="C1816" i="15"/>
  <c r="D1816" i="15" s="1"/>
  <c r="C1817" i="15"/>
  <c r="D1817" i="15" s="1"/>
  <c r="C1818" i="15"/>
  <c r="D1818" i="15" s="1"/>
  <c r="C1819" i="15"/>
  <c r="D1819" i="15" s="1"/>
  <c r="C1820" i="15"/>
  <c r="D1820" i="15" s="1"/>
  <c r="C1821" i="15"/>
  <c r="D1821" i="15" s="1"/>
  <c r="C1822" i="15"/>
  <c r="D1822" i="15" s="1"/>
  <c r="C1823" i="15"/>
  <c r="D1823" i="15" s="1"/>
  <c r="C1824" i="15"/>
  <c r="D1824" i="15" s="1"/>
  <c r="C1825" i="15"/>
  <c r="D1825" i="15" s="1"/>
  <c r="C1826" i="15"/>
  <c r="D1826" i="15" s="1"/>
  <c r="C1827" i="15"/>
  <c r="D1827" i="15" s="1"/>
  <c r="C1828" i="15"/>
  <c r="D1828" i="15" s="1"/>
  <c r="C1829" i="15"/>
  <c r="D1829" i="15" s="1"/>
  <c r="C1830" i="15"/>
  <c r="D1830" i="15" s="1"/>
  <c r="C1831" i="15"/>
  <c r="D1831" i="15" s="1"/>
  <c r="C1832" i="15"/>
  <c r="D1832" i="15" s="1"/>
  <c r="C1833" i="15"/>
  <c r="D1833" i="15" s="1"/>
  <c r="C1834" i="15"/>
  <c r="D1834" i="15" s="1"/>
  <c r="C1835" i="15"/>
  <c r="D1835" i="15" s="1"/>
  <c r="C1836" i="15"/>
  <c r="D1836" i="15" s="1"/>
  <c r="C1837" i="15"/>
  <c r="D1837" i="15" s="1"/>
  <c r="C1838" i="15"/>
  <c r="D1838" i="15" s="1"/>
  <c r="C1839" i="15"/>
  <c r="D1839" i="15" s="1"/>
  <c r="C1840" i="15"/>
  <c r="D1840" i="15" s="1"/>
  <c r="C1841" i="15"/>
  <c r="D1841" i="15" s="1"/>
  <c r="C1842" i="15"/>
  <c r="D1842" i="15" s="1"/>
  <c r="C1843" i="15"/>
  <c r="D1843" i="15" s="1"/>
  <c r="C1844" i="15"/>
  <c r="D1844" i="15" s="1"/>
  <c r="C1845" i="15"/>
  <c r="D1845" i="15" s="1"/>
  <c r="C1846" i="15"/>
  <c r="D1846" i="15" s="1"/>
  <c r="C1847" i="15"/>
  <c r="D1847" i="15" s="1"/>
  <c r="C1848" i="15"/>
  <c r="D1848" i="15" s="1"/>
  <c r="C1849" i="15"/>
  <c r="D1849" i="15" s="1"/>
  <c r="C1850" i="15"/>
  <c r="D1850" i="15" s="1"/>
  <c r="C1851" i="15"/>
  <c r="D1851" i="15" s="1"/>
  <c r="C1852" i="15"/>
  <c r="D1852" i="15" s="1"/>
  <c r="C1853" i="15"/>
  <c r="D1853" i="15" s="1"/>
  <c r="C1854" i="15"/>
  <c r="D1854" i="15" s="1"/>
  <c r="C1855" i="15"/>
  <c r="D1855" i="15" s="1"/>
  <c r="C1856" i="15"/>
  <c r="D1856" i="15" s="1"/>
  <c r="C1857" i="15"/>
  <c r="D1857" i="15" s="1"/>
  <c r="C1858" i="15"/>
  <c r="D1858" i="15" s="1"/>
  <c r="C1859" i="15"/>
  <c r="D1859" i="15" s="1"/>
  <c r="C1860" i="15"/>
  <c r="D1860" i="15" s="1"/>
  <c r="C1861" i="15"/>
  <c r="D1861" i="15" s="1"/>
  <c r="C1862" i="15"/>
  <c r="D1862" i="15" s="1"/>
  <c r="C1863" i="15"/>
  <c r="D1863" i="15" s="1"/>
  <c r="C1864" i="15"/>
  <c r="D1864" i="15" s="1"/>
  <c r="C1865" i="15"/>
  <c r="D1865" i="15" s="1"/>
  <c r="C1866" i="15"/>
  <c r="D1866" i="15" s="1"/>
  <c r="C1867" i="15"/>
  <c r="D1867" i="15" s="1"/>
  <c r="C1868" i="15"/>
  <c r="D1868" i="15" s="1"/>
  <c r="C1869" i="15"/>
  <c r="D1869" i="15" s="1"/>
  <c r="C1870" i="15"/>
  <c r="D1870" i="15" s="1"/>
  <c r="C1871" i="15"/>
  <c r="D1871" i="15" s="1"/>
  <c r="C1872" i="15"/>
  <c r="D1872" i="15" s="1"/>
  <c r="C1873" i="15"/>
  <c r="D1873" i="15" s="1"/>
  <c r="C1874" i="15"/>
  <c r="D1874" i="15" s="1"/>
  <c r="C1875" i="15"/>
  <c r="D1875" i="15" s="1"/>
  <c r="C1876" i="15"/>
  <c r="D1876" i="15" s="1"/>
  <c r="C1877" i="15"/>
  <c r="D1877" i="15" s="1"/>
  <c r="C1878" i="15"/>
  <c r="D1878" i="15" s="1"/>
  <c r="C1879" i="15"/>
  <c r="D1879" i="15" s="1"/>
  <c r="C1880" i="15"/>
  <c r="D1880" i="15" s="1"/>
  <c r="C1881" i="15"/>
  <c r="D1881" i="15" s="1"/>
  <c r="C1882" i="15"/>
  <c r="D1882" i="15" s="1"/>
  <c r="C1883" i="15"/>
  <c r="D1883" i="15" s="1"/>
  <c r="C1884" i="15"/>
  <c r="D1884" i="15" s="1"/>
  <c r="C1885" i="15"/>
  <c r="D1885" i="15" s="1"/>
  <c r="C1886" i="15"/>
  <c r="D1886" i="15" s="1"/>
  <c r="C1887" i="15"/>
  <c r="D1887" i="15" s="1"/>
  <c r="C1888" i="15"/>
  <c r="D1888" i="15" s="1"/>
  <c r="C1889" i="15"/>
  <c r="D1889" i="15" s="1"/>
  <c r="C1890" i="15"/>
  <c r="D1890" i="15" s="1"/>
  <c r="C1891" i="15"/>
  <c r="D1891" i="15" s="1"/>
  <c r="C1892" i="15"/>
  <c r="D1892" i="15" s="1"/>
  <c r="C1893" i="15"/>
  <c r="D1893" i="15" s="1"/>
  <c r="C1894" i="15"/>
  <c r="D1894" i="15" s="1"/>
  <c r="C1895" i="15"/>
  <c r="D1895" i="15" s="1"/>
  <c r="C1896" i="15"/>
  <c r="D1896" i="15" s="1"/>
  <c r="C1897" i="15"/>
  <c r="D1897" i="15" s="1"/>
  <c r="C1898" i="15"/>
  <c r="D1898" i="15" s="1"/>
  <c r="C1899" i="15"/>
  <c r="D1899" i="15" s="1"/>
  <c r="C1900" i="15"/>
  <c r="D1900" i="15" s="1"/>
  <c r="C1901" i="15"/>
  <c r="D1901" i="15" s="1"/>
  <c r="C1902" i="15"/>
  <c r="D1902" i="15" s="1"/>
  <c r="C1903" i="15"/>
  <c r="D1903" i="15" s="1"/>
  <c r="C1904" i="15"/>
  <c r="D1904" i="15" s="1"/>
  <c r="C1905" i="15"/>
  <c r="D1905" i="15" s="1"/>
  <c r="C1906" i="15"/>
  <c r="D1906" i="15" s="1"/>
  <c r="C1907" i="15"/>
  <c r="D1907" i="15" s="1"/>
  <c r="C1908" i="15"/>
  <c r="D1908" i="15" s="1"/>
  <c r="C1909" i="15"/>
  <c r="D1909" i="15" s="1"/>
  <c r="C1910" i="15"/>
  <c r="D1910" i="15" s="1"/>
  <c r="C1911" i="15"/>
  <c r="D1911" i="15" s="1"/>
  <c r="C1912" i="15"/>
  <c r="D1912" i="15" s="1"/>
  <c r="C1913" i="15"/>
  <c r="D1913" i="15" s="1"/>
  <c r="C1914" i="15"/>
  <c r="D1914" i="15" s="1"/>
  <c r="C1915" i="15"/>
  <c r="D1915" i="15" s="1"/>
  <c r="C1916" i="15"/>
  <c r="D1916" i="15" s="1"/>
  <c r="C1917" i="15"/>
  <c r="D1917" i="15" s="1"/>
  <c r="C1918" i="15"/>
  <c r="D1918" i="15" s="1"/>
  <c r="C1919" i="15"/>
  <c r="D1919" i="15" s="1"/>
  <c r="C1920" i="15"/>
  <c r="D1920" i="15" s="1"/>
  <c r="C1921" i="15"/>
  <c r="D1921" i="15" s="1"/>
  <c r="C1922" i="15"/>
  <c r="D1922" i="15" s="1"/>
  <c r="C1923" i="15"/>
  <c r="D1923" i="15" s="1"/>
  <c r="C1924" i="15"/>
  <c r="D1924" i="15" s="1"/>
  <c r="C1925" i="15"/>
  <c r="D1925" i="15" s="1"/>
  <c r="C1926" i="15"/>
  <c r="D1926" i="15" s="1"/>
  <c r="C1927" i="15"/>
  <c r="D1927" i="15" s="1"/>
  <c r="C1928" i="15"/>
  <c r="D1928" i="15" s="1"/>
  <c r="C1929" i="15"/>
  <c r="D1929" i="15" s="1"/>
  <c r="C1930" i="15"/>
  <c r="D1930" i="15" s="1"/>
  <c r="C1931" i="15"/>
  <c r="D1931" i="15" s="1"/>
  <c r="C1932" i="15"/>
  <c r="D1932" i="15" s="1"/>
  <c r="C1933" i="15"/>
  <c r="D1933" i="15" s="1"/>
  <c r="C1934" i="15"/>
  <c r="D1934" i="15" s="1"/>
  <c r="C1935" i="15"/>
  <c r="D1935" i="15" s="1"/>
  <c r="C1936" i="15"/>
  <c r="D1936" i="15" s="1"/>
  <c r="C1937" i="15"/>
  <c r="D1937" i="15" s="1"/>
  <c r="C1938" i="15"/>
  <c r="D1938" i="15" s="1"/>
  <c r="C1939" i="15"/>
  <c r="D1939" i="15" s="1"/>
  <c r="C1940" i="15"/>
  <c r="D1940" i="15" s="1"/>
  <c r="C1941" i="15"/>
  <c r="D1941" i="15" s="1"/>
  <c r="C1942" i="15"/>
  <c r="D1942" i="15" s="1"/>
  <c r="C1943" i="15"/>
  <c r="D1943" i="15" s="1"/>
  <c r="C1944" i="15"/>
  <c r="D1944" i="15" s="1"/>
  <c r="C1945" i="15"/>
  <c r="D1945" i="15" s="1"/>
  <c r="C1946" i="15"/>
  <c r="D1946" i="15" s="1"/>
  <c r="C1947" i="15"/>
  <c r="D1947" i="15" s="1"/>
  <c r="C1948" i="15"/>
  <c r="D1948" i="15" s="1"/>
  <c r="C1949" i="15"/>
  <c r="D1949" i="15" s="1"/>
  <c r="C1950" i="15"/>
  <c r="D1950" i="15" s="1"/>
  <c r="C1951" i="15"/>
  <c r="D1951" i="15" s="1"/>
  <c r="C1952" i="15"/>
  <c r="D1952" i="15" s="1"/>
  <c r="C1953" i="15"/>
  <c r="D1953" i="15" s="1"/>
  <c r="C1954" i="15"/>
  <c r="D1954" i="15" s="1"/>
  <c r="C1955" i="15"/>
  <c r="D1955" i="15" s="1"/>
  <c r="C1956" i="15"/>
  <c r="D1956" i="15" s="1"/>
  <c r="C1957" i="15"/>
  <c r="D1957" i="15" s="1"/>
  <c r="C1958" i="15"/>
  <c r="D1958" i="15" s="1"/>
  <c r="C1959" i="15"/>
  <c r="D1959" i="15" s="1"/>
  <c r="C1960" i="15"/>
  <c r="D1960" i="15" s="1"/>
  <c r="C1961" i="15"/>
  <c r="D1961" i="15" s="1"/>
  <c r="C1962" i="15"/>
  <c r="D1962" i="15" s="1"/>
  <c r="C1963" i="15"/>
  <c r="D1963" i="15" s="1"/>
  <c r="C1964" i="15"/>
  <c r="D1964" i="15" s="1"/>
  <c r="C1965" i="15"/>
  <c r="D1965" i="15" s="1"/>
  <c r="C1966" i="15"/>
  <c r="D1966" i="15" s="1"/>
  <c r="C1967" i="15"/>
  <c r="D1967" i="15" s="1"/>
  <c r="C1968" i="15"/>
  <c r="D1968" i="15" s="1"/>
  <c r="C1969" i="15"/>
  <c r="D1969" i="15" s="1"/>
  <c r="C1970" i="15"/>
  <c r="D1970" i="15" s="1"/>
  <c r="C1971" i="15"/>
  <c r="D1971" i="15" s="1"/>
  <c r="C1972" i="15"/>
  <c r="D1972" i="15" s="1"/>
  <c r="C1973" i="15"/>
  <c r="D1973" i="15" s="1"/>
  <c r="C1974" i="15"/>
  <c r="D1974" i="15" s="1"/>
  <c r="C1975" i="15"/>
  <c r="D1975" i="15" s="1"/>
  <c r="C1976" i="15"/>
  <c r="D1976" i="15" s="1"/>
  <c r="C1977" i="15"/>
  <c r="D1977" i="15" s="1"/>
  <c r="C1978" i="15"/>
  <c r="D1978" i="15" s="1"/>
  <c r="C1979" i="15"/>
  <c r="D1979" i="15" s="1"/>
  <c r="C1980" i="15"/>
  <c r="D1980" i="15" s="1"/>
  <c r="C1981" i="15"/>
  <c r="D1981" i="15" s="1"/>
  <c r="C1982" i="15"/>
  <c r="D1982" i="15" s="1"/>
  <c r="C1983" i="15"/>
  <c r="D1983" i="15" s="1"/>
  <c r="C1984" i="15"/>
  <c r="D1984" i="15" s="1"/>
  <c r="C1985" i="15"/>
  <c r="D1985" i="15" s="1"/>
  <c r="C1986" i="15"/>
  <c r="D1986" i="15" s="1"/>
  <c r="C1987" i="15"/>
  <c r="D1987" i="15" s="1"/>
  <c r="C1988" i="15"/>
  <c r="D1988" i="15" s="1"/>
  <c r="C1989" i="15"/>
  <c r="D1989" i="15" s="1"/>
  <c r="C1990" i="15"/>
  <c r="D1990" i="15" s="1"/>
  <c r="C1991" i="15"/>
  <c r="D1991" i="15" s="1"/>
  <c r="C1992" i="15"/>
  <c r="D1992" i="15" s="1"/>
  <c r="C1993" i="15"/>
  <c r="D1993" i="15" s="1"/>
  <c r="C1994" i="15"/>
  <c r="D1994" i="15" s="1"/>
  <c r="C1995" i="15"/>
  <c r="D1995" i="15" s="1"/>
  <c r="C1996" i="15"/>
  <c r="D1996" i="15" s="1"/>
  <c r="C1997" i="15"/>
  <c r="D1997" i="15" s="1"/>
  <c r="C1998" i="15"/>
  <c r="D1998" i="15" s="1"/>
  <c r="C1999" i="15"/>
  <c r="D1999" i="15" s="1"/>
  <c r="C2000" i="15"/>
  <c r="D2000" i="15" s="1"/>
  <c r="C2001" i="15"/>
  <c r="D2001" i="15" s="1"/>
  <c r="C2002" i="15"/>
  <c r="D2002" i="15" s="1"/>
  <c r="C2003" i="15"/>
  <c r="D2003" i="15" s="1"/>
  <c r="C2004" i="15"/>
  <c r="D2004" i="15" s="1"/>
  <c r="C2005" i="15"/>
  <c r="D2005" i="15" s="1"/>
  <c r="C2006" i="15"/>
  <c r="D2006" i="15" s="1"/>
  <c r="C2007" i="15"/>
  <c r="D2007" i="15" s="1"/>
  <c r="C2008" i="15"/>
  <c r="D2008" i="15" s="1"/>
  <c r="C2009" i="15"/>
  <c r="D2009" i="15" s="1"/>
  <c r="C2010" i="15"/>
  <c r="D2010" i="15" s="1"/>
  <c r="C2011" i="15"/>
  <c r="D2011" i="15" s="1"/>
  <c r="C2012" i="15"/>
  <c r="D2012" i="15" s="1"/>
  <c r="C2013" i="15"/>
  <c r="D2013" i="15" s="1"/>
  <c r="C2014" i="15"/>
  <c r="D2014" i="15" s="1"/>
  <c r="C2015" i="15"/>
  <c r="D2015" i="15" s="1"/>
  <c r="C2016" i="15"/>
  <c r="D2016" i="15" s="1"/>
  <c r="C2017" i="15"/>
  <c r="D2017" i="15" s="1"/>
  <c r="C2018" i="15"/>
  <c r="D2018" i="15" s="1"/>
  <c r="C2019" i="15"/>
  <c r="D2019" i="15" s="1"/>
  <c r="C2020" i="15"/>
  <c r="D2020" i="15" s="1"/>
  <c r="C2021" i="15"/>
  <c r="D2021" i="15" s="1"/>
  <c r="C2022" i="15"/>
  <c r="D2022" i="15" s="1"/>
  <c r="C2023" i="15"/>
  <c r="D2023" i="15" s="1"/>
  <c r="C2024" i="15"/>
  <c r="D2024" i="15" s="1"/>
  <c r="C2025" i="15"/>
  <c r="D2025" i="15" s="1"/>
  <c r="C2026" i="15"/>
  <c r="D2026" i="15" s="1"/>
  <c r="C2027" i="15"/>
  <c r="D2027" i="15" s="1"/>
  <c r="C2028" i="15"/>
  <c r="D2028" i="15" s="1"/>
  <c r="C2029" i="15"/>
  <c r="D2029" i="15" s="1"/>
  <c r="C2030" i="15"/>
  <c r="D2030" i="15" s="1"/>
  <c r="C2031" i="15"/>
  <c r="D2031" i="15" s="1"/>
  <c r="C2032" i="15"/>
  <c r="D2032" i="15" s="1"/>
  <c r="C2033" i="15"/>
  <c r="D2033" i="15" s="1"/>
  <c r="C2034" i="15"/>
  <c r="D2034" i="15" s="1"/>
  <c r="C2035" i="15"/>
  <c r="D2035" i="15" s="1"/>
  <c r="C2036" i="15"/>
  <c r="D2036" i="15" s="1"/>
  <c r="C2037" i="15"/>
  <c r="D2037" i="15" s="1"/>
  <c r="C2038" i="15"/>
  <c r="D2038" i="15" s="1"/>
  <c r="C2039" i="15"/>
  <c r="D2039" i="15" s="1"/>
  <c r="C2040" i="15"/>
  <c r="D2040" i="15" s="1"/>
  <c r="C2041" i="15"/>
  <c r="D2041" i="15" s="1"/>
  <c r="C2042" i="15"/>
  <c r="D2042" i="15" s="1"/>
  <c r="C2043" i="15"/>
  <c r="D2043" i="15" s="1"/>
  <c r="C2044" i="15"/>
  <c r="D2044" i="15" s="1"/>
  <c r="C2045" i="15"/>
  <c r="D2045" i="15" s="1"/>
  <c r="C2046" i="15"/>
  <c r="D2046" i="15" s="1"/>
  <c r="C2047" i="15"/>
  <c r="D2047" i="15" s="1"/>
  <c r="C2048" i="15"/>
  <c r="D2048" i="15" s="1"/>
  <c r="C2049" i="15"/>
  <c r="D2049" i="15" s="1"/>
  <c r="C2050" i="15"/>
  <c r="D2050" i="15" s="1"/>
  <c r="C2051" i="15"/>
  <c r="D2051" i="15" s="1"/>
  <c r="C2052" i="15"/>
  <c r="D2052" i="15" s="1"/>
  <c r="C2053" i="15"/>
  <c r="D2053" i="15" s="1"/>
  <c r="C2054" i="15"/>
  <c r="D2054" i="15" s="1"/>
  <c r="C2055" i="15"/>
  <c r="D2055" i="15" s="1"/>
  <c r="C2056" i="15"/>
  <c r="D2056" i="15" s="1"/>
  <c r="C2057" i="15"/>
  <c r="D2057" i="15" s="1"/>
  <c r="C2058" i="15"/>
  <c r="D2058" i="15" s="1"/>
  <c r="C2059" i="15"/>
  <c r="D2059" i="15" s="1"/>
  <c r="C2060" i="15"/>
  <c r="D2060" i="15" s="1"/>
  <c r="C2061" i="15"/>
  <c r="D2061" i="15" s="1"/>
  <c r="C2062" i="15"/>
  <c r="D2062" i="15" s="1"/>
  <c r="C2063" i="15"/>
  <c r="D2063" i="15" s="1"/>
  <c r="C2064" i="15"/>
  <c r="D2064" i="15" s="1"/>
  <c r="C2065" i="15"/>
  <c r="D2065" i="15" s="1"/>
  <c r="C2066" i="15"/>
  <c r="D2066" i="15" s="1"/>
  <c r="C2067" i="15"/>
  <c r="D2067" i="15" s="1"/>
  <c r="C2068" i="15"/>
  <c r="D2068" i="15" s="1"/>
  <c r="C2069" i="15"/>
  <c r="D2069" i="15" s="1"/>
  <c r="C2070" i="15"/>
  <c r="D2070" i="15" s="1"/>
  <c r="C2071" i="15"/>
  <c r="D2071" i="15" s="1"/>
  <c r="C2072" i="15"/>
  <c r="D2072" i="15" s="1"/>
  <c r="C2073" i="15"/>
  <c r="D2073" i="15" s="1"/>
  <c r="C2074" i="15"/>
  <c r="D2074" i="15" s="1"/>
  <c r="C2075" i="15"/>
  <c r="D2075" i="15" s="1"/>
  <c r="C2076" i="15"/>
  <c r="D2076" i="15" s="1"/>
  <c r="C2077" i="15"/>
  <c r="D2077" i="15" s="1"/>
  <c r="C2078" i="15"/>
  <c r="D2078" i="15" s="1"/>
  <c r="C2079" i="15"/>
  <c r="D2079" i="15" s="1"/>
  <c r="C2080" i="15"/>
  <c r="D2080" i="15" s="1"/>
  <c r="C2081" i="15"/>
  <c r="D2081" i="15" s="1"/>
  <c r="C2082" i="15"/>
  <c r="D2082" i="15" s="1"/>
  <c r="C2083" i="15"/>
  <c r="D2083" i="15" s="1"/>
  <c r="C2084" i="15"/>
  <c r="D2084" i="15" s="1"/>
  <c r="C2085" i="15"/>
  <c r="D2085" i="15" s="1"/>
  <c r="C2086" i="15"/>
  <c r="D2086" i="15" s="1"/>
  <c r="C2087" i="15"/>
  <c r="D2087" i="15" s="1"/>
  <c r="C2088" i="15"/>
  <c r="D2088" i="15" s="1"/>
  <c r="C2089" i="15"/>
  <c r="D2089" i="15" s="1"/>
  <c r="C2090" i="15"/>
  <c r="D2090" i="15" s="1"/>
  <c r="C2091" i="15"/>
  <c r="D2091" i="15" s="1"/>
  <c r="C2092" i="15"/>
  <c r="D2092" i="15" s="1"/>
  <c r="C2093" i="15"/>
  <c r="D2093" i="15" s="1"/>
  <c r="C2094" i="15"/>
  <c r="D2094" i="15" s="1"/>
  <c r="C2095" i="15"/>
  <c r="D2095" i="15" s="1"/>
  <c r="C2096" i="15"/>
  <c r="D2096" i="15" s="1"/>
  <c r="C2097" i="15"/>
  <c r="D2097" i="15" s="1"/>
  <c r="C2098" i="15"/>
  <c r="D2098" i="15" s="1"/>
  <c r="C2099" i="15"/>
  <c r="D2099" i="15" s="1"/>
  <c r="C2100" i="15"/>
  <c r="D2100" i="15" s="1"/>
  <c r="C2101" i="15"/>
  <c r="D2101" i="15" s="1"/>
  <c r="C2102" i="15"/>
  <c r="D2102" i="15" s="1"/>
  <c r="C2103" i="15"/>
  <c r="D2103" i="15" s="1"/>
  <c r="C2104" i="15"/>
  <c r="D2104" i="15" s="1"/>
  <c r="C2105" i="15"/>
  <c r="D2105" i="15" s="1"/>
  <c r="C2106" i="15"/>
  <c r="D2106" i="15" s="1"/>
  <c r="C2107" i="15"/>
  <c r="D2107" i="15" s="1"/>
  <c r="C2108" i="15"/>
  <c r="D2108" i="15" s="1"/>
  <c r="C2109" i="15"/>
  <c r="D2109" i="15" s="1"/>
  <c r="C2110" i="15"/>
  <c r="D2110" i="15" s="1"/>
  <c r="C2111" i="15"/>
  <c r="D2111" i="15" s="1"/>
  <c r="C2112" i="15"/>
  <c r="D2112" i="15" s="1"/>
  <c r="C2113" i="15"/>
  <c r="D2113" i="15" s="1"/>
  <c r="C2114" i="15"/>
  <c r="D2114" i="15" s="1"/>
  <c r="C2115" i="15"/>
  <c r="D2115" i="15" s="1"/>
  <c r="C2116" i="15"/>
  <c r="D2116" i="15" s="1"/>
  <c r="C2117" i="15"/>
  <c r="D2117" i="15" s="1"/>
  <c r="C2118" i="15"/>
  <c r="D2118" i="15" s="1"/>
  <c r="C2119" i="15"/>
  <c r="D2119" i="15" s="1"/>
  <c r="C2120" i="15"/>
  <c r="D2120" i="15" s="1"/>
  <c r="C2121" i="15"/>
  <c r="D2121" i="15" s="1"/>
  <c r="C2122" i="15"/>
  <c r="D2122" i="15" s="1"/>
  <c r="C2123" i="15"/>
  <c r="D2123" i="15" s="1"/>
  <c r="C2124" i="15"/>
  <c r="D2124" i="15" s="1"/>
  <c r="C2125" i="15"/>
  <c r="D2125" i="15" s="1"/>
  <c r="C2126" i="15"/>
  <c r="D2126" i="15" s="1"/>
  <c r="C2127" i="15"/>
  <c r="D2127" i="15" s="1"/>
  <c r="C2128" i="15"/>
  <c r="D2128" i="15" s="1"/>
  <c r="C2129" i="15"/>
  <c r="D2129" i="15" s="1"/>
  <c r="C2130" i="15"/>
  <c r="D2130" i="15" s="1"/>
  <c r="C2131" i="15"/>
  <c r="D2131" i="15" s="1"/>
  <c r="C2132" i="15"/>
  <c r="D2132" i="15" s="1"/>
  <c r="C2133" i="15"/>
  <c r="D2133" i="15" s="1"/>
  <c r="C2134" i="15"/>
  <c r="D2134" i="15" s="1"/>
  <c r="C2135" i="15"/>
  <c r="D2135" i="15" s="1"/>
  <c r="C2136" i="15"/>
  <c r="D2136" i="15" s="1"/>
  <c r="C2137" i="15"/>
  <c r="D2137" i="15" s="1"/>
  <c r="C2138" i="15"/>
  <c r="D2138" i="15" s="1"/>
  <c r="C2139" i="15"/>
  <c r="D2139" i="15" s="1"/>
  <c r="C2140" i="15"/>
  <c r="D2140" i="15" s="1"/>
  <c r="C2141" i="15"/>
  <c r="D2141" i="15" s="1"/>
  <c r="C2142" i="15"/>
  <c r="D2142" i="15" s="1"/>
  <c r="C2143" i="15"/>
  <c r="D2143" i="15" s="1"/>
  <c r="C2144" i="15"/>
  <c r="D2144" i="15" s="1"/>
  <c r="C2145" i="15"/>
  <c r="D2145" i="15" s="1"/>
  <c r="C2146" i="15"/>
  <c r="D2146" i="15" s="1"/>
  <c r="C2147" i="15"/>
  <c r="D2147" i="15" s="1"/>
  <c r="C2148" i="15"/>
  <c r="D2148" i="15" s="1"/>
  <c r="C2149" i="15"/>
  <c r="D2149" i="15" s="1"/>
  <c r="C2150" i="15"/>
  <c r="D2150" i="15" s="1"/>
  <c r="C2151" i="15"/>
  <c r="D2151" i="15" s="1"/>
  <c r="C2152" i="15"/>
  <c r="D2152" i="15" s="1"/>
  <c r="C2153" i="15"/>
  <c r="D2153" i="15" s="1"/>
  <c r="C2154" i="15"/>
  <c r="D2154" i="15" s="1"/>
  <c r="C2155" i="15"/>
  <c r="D2155" i="15" s="1"/>
  <c r="C2156" i="15"/>
  <c r="D2156" i="15" s="1"/>
  <c r="C2157" i="15"/>
  <c r="D2157" i="15" s="1"/>
  <c r="C2158" i="15"/>
  <c r="D2158" i="15" s="1"/>
  <c r="C2159" i="15"/>
  <c r="D2159" i="15" s="1"/>
  <c r="C2160" i="15"/>
  <c r="D2160" i="15" s="1"/>
  <c r="C2161" i="15"/>
  <c r="D2161" i="15" s="1"/>
  <c r="C2162" i="15"/>
  <c r="D2162" i="15" s="1"/>
  <c r="C2163" i="15"/>
  <c r="D2163" i="15" s="1"/>
  <c r="C2164" i="15"/>
  <c r="D2164" i="15" s="1"/>
  <c r="C2165" i="15"/>
  <c r="D2165" i="15" s="1"/>
  <c r="C2166" i="15"/>
  <c r="D2166" i="15" s="1"/>
  <c r="C2167" i="15"/>
  <c r="D2167" i="15" s="1"/>
  <c r="C2168" i="15"/>
  <c r="D2168" i="15" s="1"/>
  <c r="C2169" i="15"/>
  <c r="D2169" i="15" s="1"/>
  <c r="C2170" i="15"/>
  <c r="D2170" i="15" s="1"/>
  <c r="C2171" i="15"/>
  <c r="D2171" i="15" s="1"/>
  <c r="C2172" i="15"/>
  <c r="D2172" i="15" s="1"/>
  <c r="C2173" i="15"/>
  <c r="D2173" i="15" s="1"/>
  <c r="C2174" i="15"/>
  <c r="D2174" i="15" s="1"/>
  <c r="C2175" i="15"/>
  <c r="D2175" i="15" s="1"/>
  <c r="C2176" i="15"/>
  <c r="D2176" i="15" s="1"/>
  <c r="C2177" i="15"/>
  <c r="D2177" i="15" s="1"/>
  <c r="C2178" i="15"/>
  <c r="D2178" i="15" s="1"/>
  <c r="C2179" i="15"/>
  <c r="D2179" i="15" s="1"/>
  <c r="C2180" i="15"/>
  <c r="D2180" i="15" s="1"/>
  <c r="C2181" i="15"/>
  <c r="D2181" i="15" s="1"/>
  <c r="C2182" i="15"/>
  <c r="D2182" i="15" s="1"/>
  <c r="C2183" i="15"/>
  <c r="D2183" i="15" s="1"/>
  <c r="C2184" i="15"/>
  <c r="D2184" i="15" s="1"/>
  <c r="C2185" i="15"/>
  <c r="D2185" i="15" s="1"/>
  <c r="C2186" i="15"/>
  <c r="D2186" i="15" s="1"/>
  <c r="C2187" i="15"/>
  <c r="D2187" i="15" s="1"/>
  <c r="C2188" i="15"/>
  <c r="D2188" i="15" s="1"/>
  <c r="C2189" i="15"/>
  <c r="D2189" i="15" s="1"/>
  <c r="C2190" i="15"/>
  <c r="D2190" i="15" s="1"/>
  <c r="C2191" i="15"/>
  <c r="D2191" i="15" s="1"/>
  <c r="C2192" i="15"/>
  <c r="D2192" i="15" s="1"/>
  <c r="C2193" i="15"/>
  <c r="D2193" i="15" s="1"/>
  <c r="C2194" i="15"/>
  <c r="D2194" i="15" s="1"/>
  <c r="C2195" i="15"/>
  <c r="D2195" i="15" s="1"/>
  <c r="C2196" i="15"/>
  <c r="D2196" i="15" s="1"/>
  <c r="C2197" i="15"/>
  <c r="D2197" i="15" s="1"/>
  <c r="C2198" i="15"/>
  <c r="D2198" i="15" s="1"/>
  <c r="C2199" i="15"/>
  <c r="D2199" i="15" s="1"/>
  <c r="C2200" i="15"/>
  <c r="D2200" i="15" s="1"/>
  <c r="C2201" i="15"/>
  <c r="D2201" i="15" s="1"/>
  <c r="C2202" i="15"/>
  <c r="D2202" i="15" s="1"/>
  <c r="C2203" i="15"/>
  <c r="D2203" i="15" s="1"/>
  <c r="C2204" i="15"/>
  <c r="D2204" i="15" s="1"/>
  <c r="C2205" i="15"/>
  <c r="D2205" i="15" s="1"/>
  <c r="C2206" i="15"/>
  <c r="D2206" i="15" s="1"/>
  <c r="C2207" i="15"/>
  <c r="D2207" i="15" s="1"/>
  <c r="C2208" i="15"/>
  <c r="D2208" i="15" s="1"/>
  <c r="C2209" i="15"/>
  <c r="D2209" i="15" s="1"/>
  <c r="C2210" i="15"/>
  <c r="D2210" i="15" s="1"/>
  <c r="C2211" i="15"/>
  <c r="D2211" i="15" s="1"/>
  <c r="C2212" i="15"/>
  <c r="D2212" i="15" s="1"/>
  <c r="C2213" i="15"/>
  <c r="D2213" i="15" s="1"/>
  <c r="C2214" i="15"/>
  <c r="D2214" i="15" s="1"/>
  <c r="C2215" i="15"/>
  <c r="D2215" i="15" s="1"/>
  <c r="C2216" i="15"/>
  <c r="D2216" i="15" s="1"/>
  <c r="C2217" i="15"/>
  <c r="D2217" i="15" s="1"/>
  <c r="C2218" i="15"/>
  <c r="D2218" i="15" s="1"/>
  <c r="C2219" i="15"/>
  <c r="D2219" i="15" s="1"/>
  <c r="C2220" i="15"/>
  <c r="D2220" i="15" s="1"/>
  <c r="C2221" i="15"/>
  <c r="D2221" i="15" s="1"/>
  <c r="C2222" i="15"/>
  <c r="D2222" i="15" s="1"/>
  <c r="C2223" i="15"/>
  <c r="D2223" i="15" s="1"/>
  <c r="C2224" i="15"/>
  <c r="D2224" i="15" s="1"/>
  <c r="C2225" i="15"/>
  <c r="D2225" i="15" s="1"/>
  <c r="C2226" i="15"/>
  <c r="D2226" i="15" s="1"/>
  <c r="C2227" i="15"/>
  <c r="D2227" i="15" s="1"/>
  <c r="C2228" i="15"/>
  <c r="D2228" i="15" s="1"/>
  <c r="C2229" i="15"/>
  <c r="D2229" i="15" s="1"/>
  <c r="C2230" i="15"/>
  <c r="D2230" i="15" s="1"/>
  <c r="C2231" i="15"/>
  <c r="D2231" i="15" s="1"/>
  <c r="C2232" i="15"/>
  <c r="D2232" i="15" s="1"/>
  <c r="C2233" i="15"/>
  <c r="D2233" i="15" s="1"/>
  <c r="C2234" i="15"/>
  <c r="D2234" i="15" s="1"/>
  <c r="C2235" i="15"/>
  <c r="D2235" i="15" s="1"/>
  <c r="C2236" i="15"/>
  <c r="D2236" i="15" s="1"/>
  <c r="C2237" i="15"/>
  <c r="D2237" i="15" s="1"/>
  <c r="C2238" i="15"/>
  <c r="D2238" i="15" s="1"/>
  <c r="C2239" i="15"/>
  <c r="D2239" i="15" s="1"/>
  <c r="C2240" i="15"/>
  <c r="D2240" i="15" s="1"/>
  <c r="C2241" i="15"/>
  <c r="D2241" i="15" s="1"/>
  <c r="C2242" i="15"/>
  <c r="D2242" i="15" s="1"/>
  <c r="C2243" i="15"/>
  <c r="D2243" i="15" s="1"/>
  <c r="C2244" i="15"/>
  <c r="D2244" i="15" s="1"/>
  <c r="C2245" i="15"/>
  <c r="D2245" i="15" s="1"/>
  <c r="C2246" i="15"/>
  <c r="D2246" i="15" s="1"/>
  <c r="C2247" i="15"/>
  <c r="D2247" i="15" s="1"/>
  <c r="C2248" i="15"/>
  <c r="D2248" i="15" s="1"/>
  <c r="C2249" i="15"/>
  <c r="D2249" i="15" s="1"/>
  <c r="C2250" i="15"/>
  <c r="D2250" i="15" s="1"/>
  <c r="C2251" i="15"/>
  <c r="D2251" i="15" s="1"/>
  <c r="C2252" i="15"/>
  <c r="D2252" i="15" s="1"/>
  <c r="C2253" i="15"/>
  <c r="D2253" i="15" s="1"/>
  <c r="C2254" i="15"/>
  <c r="D2254" i="15" s="1"/>
  <c r="C2255" i="15"/>
  <c r="D2255" i="15" s="1"/>
  <c r="C2256" i="15"/>
  <c r="D2256" i="15" s="1"/>
  <c r="C2257" i="15"/>
  <c r="D2257" i="15" s="1"/>
  <c r="C2258" i="15"/>
  <c r="D2258" i="15" s="1"/>
  <c r="C2259" i="15"/>
  <c r="D2259" i="15" s="1"/>
  <c r="C2260" i="15"/>
  <c r="D2260" i="15" s="1"/>
  <c r="C2261" i="15"/>
  <c r="D2261" i="15" s="1"/>
  <c r="C2262" i="15"/>
  <c r="D2262" i="15" s="1"/>
  <c r="C2263" i="15"/>
  <c r="D2263" i="15" s="1"/>
  <c r="C2264" i="15"/>
  <c r="D2264" i="15" s="1"/>
  <c r="C2265" i="15"/>
  <c r="D2265" i="15" s="1"/>
  <c r="C2266" i="15"/>
  <c r="D2266" i="15" s="1"/>
  <c r="C2267" i="15"/>
  <c r="D2267" i="15" s="1"/>
  <c r="C2268" i="15"/>
  <c r="D2268" i="15" s="1"/>
  <c r="C2269" i="15"/>
  <c r="D2269" i="15" s="1"/>
  <c r="C2270" i="15"/>
  <c r="D2270" i="15" s="1"/>
  <c r="C2271" i="15"/>
  <c r="D2271" i="15" s="1"/>
  <c r="C2272" i="15"/>
  <c r="D2272" i="15" s="1"/>
  <c r="C2273" i="15"/>
  <c r="D2273" i="15" s="1"/>
  <c r="C2274" i="15"/>
  <c r="D2274" i="15" s="1"/>
  <c r="C2275" i="15"/>
  <c r="D2275" i="15" s="1"/>
  <c r="C2276" i="15"/>
  <c r="D2276" i="15" s="1"/>
  <c r="C2277" i="15"/>
  <c r="D2277" i="15" s="1"/>
  <c r="C2278" i="15"/>
  <c r="D2278" i="15" s="1"/>
  <c r="C2279" i="15"/>
  <c r="D2279" i="15" s="1"/>
  <c r="C2280" i="15"/>
  <c r="D2280" i="15" s="1"/>
  <c r="C2281" i="15"/>
  <c r="D2281" i="15" s="1"/>
  <c r="C2282" i="15"/>
  <c r="D2282" i="15" s="1"/>
  <c r="C2283" i="15"/>
  <c r="D2283" i="15" s="1"/>
  <c r="C2284" i="15"/>
  <c r="D2284" i="15" s="1"/>
  <c r="C2285" i="15"/>
  <c r="D2285" i="15" s="1"/>
  <c r="C2286" i="15"/>
  <c r="D2286" i="15" s="1"/>
  <c r="C2287" i="15"/>
  <c r="D2287" i="15" s="1"/>
  <c r="C2288" i="15"/>
  <c r="D2288" i="15" s="1"/>
  <c r="C2289" i="15"/>
  <c r="D2289" i="15" s="1"/>
  <c r="C2290" i="15"/>
  <c r="D2290" i="15" s="1"/>
  <c r="C2291" i="15"/>
  <c r="D2291" i="15" s="1"/>
  <c r="C2292" i="15"/>
  <c r="D2292" i="15" s="1"/>
  <c r="C2293" i="15"/>
  <c r="D2293" i="15" s="1"/>
  <c r="C2294" i="15"/>
  <c r="D2294" i="15" s="1"/>
  <c r="C2295" i="15"/>
  <c r="D2295" i="15" s="1"/>
  <c r="C2296" i="15"/>
  <c r="D2296" i="15" s="1"/>
  <c r="C2297" i="15"/>
  <c r="D2297" i="15" s="1"/>
  <c r="C2298" i="15"/>
  <c r="D2298" i="15" s="1"/>
  <c r="C2299" i="15"/>
  <c r="D2299" i="15" s="1"/>
  <c r="C2300" i="15"/>
  <c r="D2300" i="15" s="1"/>
  <c r="C2301" i="15"/>
  <c r="D2301" i="15" s="1"/>
  <c r="C2302" i="15"/>
  <c r="D2302" i="15" s="1"/>
  <c r="C2303" i="15"/>
  <c r="D2303" i="15" s="1"/>
  <c r="C2304" i="15"/>
  <c r="D2304" i="15" s="1"/>
  <c r="C2305" i="15"/>
  <c r="D2305" i="15" s="1"/>
  <c r="C2306" i="15"/>
  <c r="D2306" i="15" s="1"/>
  <c r="C2307" i="15"/>
  <c r="D2307" i="15" s="1"/>
  <c r="C2308" i="15"/>
  <c r="D2308" i="15" s="1"/>
  <c r="C2309" i="15"/>
  <c r="D2309" i="15" s="1"/>
  <c r="C2310" i="15"/>
  <c r="D2310" i="15" s="1"/>
  <c r="C2311" i="15"/>
  <c r="D2311" i="15" s="1"/>
  <c r="C2312" i="15"/>
  <c r="D2312" i="15" s="1"/>
  <c r="C2313" i="15"/>
  <c r="D2313" i="15" s="1"/>
  <c r="C2314" i="15"/>
  <c r="D2314" i="15" s="1"/>
  <c r="C2315" i="15"/>
  <c r="D2315" i="15" s="1"/>
  <c r="C2316" i="15"/>
  <c r="D2316" i="15" s="1"/>
  <c r="C2317" i="15"/>
  <c r="D2317" i="15" s="1"/>
  <c r="C2318" i="15"/>
  <c r="D2318" i="15" s="1"/>
  <c r="C2319" i="15"/>
  <c r="D2319" i="15" s="1"/>
  <c r="C2320" i="15"/>
  <c r="D2320" i="15" s="1"/>
  <c r="C2321" i="15"/>
  <c r="D2321" i="15" s="1"/>
  <c r="C2322" i="15"/>
  <c r="D2322" i="15" s="1"/>
  <c r="C2323" i="15"/>
  <c r="D2323" i="15" s="1"/>
  <c r="C2324" i="15"/>
  <c r="D2324" i="15" s="1"/>
  <c r="C2325" i="15"/>
  <c r="D2325" i="15" s="1"/>
  <c r="C2326" i="15"/>
  <c r="D2326" i="15" s="1"/>
  <c r="C2327" i="15"/>
  <c r="D2327" i="15" s="1"/>
  <c r="C2328" i="15"/>
  <c r="D2328" i="15" s="1"/>
  <c r="C2329" i="15"/>
  <c r="D2329" i="15" s="1"/>
  <c r="C2330" i="15"/>
  <c r="D2330" i="15" s="1"/>
  <c r="C2331" i="15"/>
  <c r="D2331" i="15" s="1"/>
  <c r="C2332" i="15"/>
  <c r="D2332" i="15" s="1"/>
  <c r="C2333" i="15"/>
  <c r="D2333" i="15" s="1"/>
  <c r="C2334" i="15"/>
  <c r="D2334" i="15" s="1"/>
  <c r="C2335" i="15"/>
  <c r="D2335" i="15" s="1"/>
  <c r="C2336" i="15"/>
  <c r="D2336" i="15" s="1"/>
  <c r="C2337" i="15"/>
  <c r="D2337" i="15" s="1"/>
  <c r="C2338" i="15"/>
  <c r="D2338" i="15" s="1"/>
  <c r="C2339" i="15"/>
  <c r="D2339" i="15" s="1"/>
  <c r="C2340" i="15"/>
  <c r="D2340" i="15" s="1"/>
  <c r="C2341" i="15"/>
  <c r="D2341" i="15" s="1"/>
  <c r="C2342" i="15"/>
  <c r="D2342" i="15" s="1"/>
  <c r="C2343" i="15"/>
  <c r="D2343" i="15" s="1"/>
  <c r="C2344" i="15"/>
  <c r="D2344" i="15" s="1"/>
  <c r="C2345" i="15"/>
  <c r="D2345" i="15" s="1"/>
  <c r="C2346" i="15"/>
  <c r="D2346" i="15" s="1"/>
  <c r="C2347" i="15"/>
  <c r="D2347" i="15" s="1"/>
  <c r="C2348" i="15"/>
  <c r="D2348" i="15" s="1"/>
  <c r="C2349" i="15"/>
  <c r="D2349" i="15" s="1"/>
  <c r="C2350" i="15"/>
  <c r="D2350" i="15" s="1"/>
  <c r="C2351" i="15"/>
  <c r="D2351" i="15" s="1"/>
  <c r="C2352" i="15"/>
  <c r="D2352" i="15" s="1"/>
  <c r="C2353" i="15"/>
  <c r="D2353" i="15" s="1"/>
  <c r="C2354" i="15"/>
  <c r="D2354" i="15" s="1"/>
  <c r="C2355" i="15"/>
  <c r="D2355" i="15" s="1"/>
  <c r="C2356" i="15"/>
  <c r="D2356" i="15" s="1"/>
  <c r="C2357" i="15"/>
  <c r="D2357" i="15" s="1"/>
  <c r="C2358" i="15"/>
  <c r="D2358" i="15" s="1"/>
  <c r="C2359" i="15"/>
  <c r="D2359" i="15" s="1"/>
  <c r="C2360" i="15"/>
  <c r="D2360" i="15" s="1"/>
  <c r="C2361" i="15"/>
  <c r="D2361" i="15" s="1"/>
  <c r="C2362" i="15"/>
  <c r="D2362" i="15" s="1"/>
  <c r="C2363" i="15"/>
  <c r="D2363" i="15" s="1"/>
  <c r="C2364" i="15"/>
  <c r="D2364" i="15" s="1"/>
  <c r="C2365" i="15"/>
  <c r="D2365" i="15" s="1"/>
  <c r="C2366" i="15"/>
  <c r="D2366" i="15" s="1"/>
  <c r="C2367" i="15"/>
  <c r="D2367" i="15" s="1"/>
  <c r="C2368" i="15"/>
  <c r="D2368" i="15" s="1"/>
  <c r="C2369" i="15"/>
  <c r="D2369" i="15" s="1"/>
  <c r="C2370" i="15"/>
  <c r="D2370" i="15" s="1"/>
  <c r="C2371" i="15"/>
  <c r="D2371" i="15" s="1"/>
  <c r="C2372" i="15"/>
  <c r="D2372" i="15" s="1"/>
  <c r="C2373" i="15"/>
  <c r="D2373" i="15" s="1"/>
  <c r="C2374" i="15"/>
  <c r="D2374" i="15" s="1"/>
  <c r="C2375" i="15"/>
  <c r="D2375" i="15" s="1"/>
  <c r="C2376" i="15"/>
  <c r="D2376" i="15" s="1"/>
  <c r="C2377" i="15"/>
  <c r="D2377" i="15" s="1"/>
  <c r="C2378" i="15"/>
  <c r="D2378" i="15" s="1"/>
  <c r="C2379" i="15"/>
  <c r="D2379" i="15" s="1"/>
  <c r="C2380" i="15"/>
  <c r="D2380" i="15" s="1"/>
  <c r="C2381" i="15"/>
  <c r="D2381" i="15" s="1"/>
  <c r="C2382" i="15"/>
  <c r="D2382" i="15" s="1"/>
  <c r="C2383" i="15"/>
  <c r="D2383" i="15" s="1"/>
  <c r="C2384" i="15"/>
  <c r="D2384" i="15" s="1"/>
  <c r="C2385" i="15"/>
  <c r="D2385" i="15" s="1"/>
  <c r="C2386" i="15"/>
  <c r="D2386" i="15" s="1"/>
  <c r="C2387" i="15"/>
  <c r="D2387" i="15" s="1"/>
  <c r="C2388" i="15"/>
  <c r="D2388" i="15" s="1"/>
  <c r="C2389" i="15"/>
  <c r="D2389" i="15" s="1"/>
  <c r="C2390" i="15"/>
  <c r="D2390" i="15" s="1"/>
  <c r="C2391" i="15"/>
  <c r="D2391" i="15" s="1"/>
  <c r="C2392" i="15"/>
  <c r="D2392" i="15" s="1"/>
  <c r="C2393" i="15"/>
  <c r="D2393" i="15" s="1"/>
  <c r="C2394" i="15"/>
  <c r="D2394" i="15" s="1"/>
  <c r="C2395" i="15"/>
  <c r="D2395" i="15" s="1"/>
  <c r="C2396" i="15"/>
  <c r="D2396" i="15" s="1"/>
  <c r="C2397" i="15"/>
  <c r="D2397" i="15" s="1"/>
  <c r="C2398" i="15"/>
  <c r="D2398" i="15" s="1"/>
  <c r="C2399" i="15"/>
  <c r="D2399" i="15" s="1"/>
  <c r="C2400" i="15"/>
  <c r="D2400" i="15" s="1"/>
  <c r="C2401" i="15"/>
  <c r="D2401" i="15" s="1"/>
  <c r="C2402" i="15"/>
  <c r="D2402" i="15" s="1"/>
  <c r="C2403" i="15"/>
  <c r="D2403" i="15" s="1"/>
  <c r="C2404" i="15"/>
  <c r="D2404" i="15" s="1"/>
  <c r="C2405" i="15"/>
  <c r="D2405" i="15" s="1"/>
  <c r="C2406" i="15"/>
  <c r="D2406" i="15" s="1"/>
  <c r="C2407" i="15"/>
  <c r="D2407" i="15" s="1"/>
  <c r="C2408" i="15"/>
  <c r="D2408" i="15" s="1"/>
  <c r="C2409" i="15"/>
  <c r="D2409" i="15" s="1"/>
  <c r="C2410" i="15"/>
  <c r="D2410" i="15" s="1"/>
  <c r="C2411" i="15"/>
  <c r="D2411" i="15" s="1"/>
  <c r="C2412" i="15"/>
  <c r="D2412" i="15" s="1"/>
  <c r="C2413" i="15"/>
  <c r="D2413" i="15" s="1"/>
  <c r="C2414" i="15"/>
  <c r="D2414" i="15" s="1"/>
  <c r="C2415" i="15"/>
  <c r="D2415" i="15" s="1"/>
  <c r="C2416" i="15"/>
  <c r="D2416" i="15" s="1"/>
  <c r="C2417" i="15"/>
  <c r="D2417" i="15" s="1"/>
  <c r="C2418" i="15"/>
  <c r="D2418" i="15" s="1"/>
  <c r="C2419" i="15"/>
  <c r="D2419" i="15" s="1"/>
  <c r="C2420" i="15"/>
  <c r="D2420" i="15" s="1"/>
  <c r="C2421" i="15"/>
  <c r="D2421" i="15" s="1"/>
  <c r="C2422" i="15"/>
  <c r="D2422" i="15" s="1"/>
  <c r="C2423" i="15"/>
  <c r="D2423" i="15" s="1"/>
  <c r="C2424" i="15"/>
  <c r="D2424" i="15" s="1"/>
  <c r="C2425" i="15"/>
  <c r="D2425" i="15" s="1"/>
  <c r="C2426" i="15"/>
  <c r="D2426" i="15" s="1"/>
  <c r="C2427" i="15"/>
  <c r="D2427" i="15" s="1"/>
  <c r="C2428" i="15"/>
  <c r="D2428" i="15" s="1"/>
  <c r="C2429" i="15"/>
  <c r="D2429" i="15" s="1"/>
  <c r="C2430" i="15"/>
  <c r="D2430" i="15" s="1"/>
  <c r="C2431" i="15"/>
  <c r="D2431" i="15" s="1"/>
  <c r="C2432" i="15"/>
  <c r="D2432" i="15" s="1"/>
  <c r="C2433" i="15"/>
  <c r="D2433" i="15" s="1"/>
  <c r="C2434" i="15"/>
  <c r="D2434" i="15" s="1"/>
  <c r="C2435" i="15"/>
  <c r="D2435" i="15" s="1"/>
  <c r="C2436" i="15"/>
  <c r="D2436" i="15" s="1"/>
  <c r="C2437" i="15"/>
  <c r="D2437" i="15" s="1"/>
  <c r="C2438" i="15"/>
  <c r="D2438" i="15" s="1"/>
  <c r="C2439" i="15"/>
  <c r="D2439" i="15" s="1"/>
  <c r="C2440" i="15"/>
  <c r="D2440" i="15" s="1"/>
  <c r="C2441" i="15"/>
  <c r="D2441" i="15" s="1"/>
  <c r="C2442" i="15"/>
  <c r="D2442" i="15" s="1"/>
  <c r="C2443" i="15"/>
  <c r="D2443" i="15" s="1"/>
  <c r="C2444" i="15"/>
  <c r="D2444" i="15" s="1"/>
  <c r="C2445" i="15"/>
  <c r="D2445" i="15" s="1"/>
  <c r="C2446" i="15"/>
  <c r="D2446" i="15" s="1"/>
  <c r="C2447" i="15"/>
  <c r="D2447" i="15" s="1"/>
  <c r="C2448" i="15"/>
  <c r="D2448" i="15" s="1"/>
  <c r="C2449" i="15"/>
  <c r="D2449" i="15" s="1"/>
  <c r="C2450" i="15"/>
  <c r="D2450" i="15" s="1"/>
  <c r="C2451" i="15"/>
  <c r="D2451" i="15" s="1"/>
  <c r="C2452" i="15"/>
  <c r="D2452" i="15" s="1"/>
  <c r="C2453" i="15"/>
  <c r="D2453" i="15" s="1"/>
  <c r="C2454" i="15"/>
  <c r="D2454" i="15" s="1"/>
  <c r="C2455" i="15"/>
  <c r="D2455" i="15" s="1"/>
  <c r="C2456" i="15"/>
  <c r="D2456" i="15" s="1"/>
  <c r="C2457" i="15"/>
  <c r="D2457" i="15" s="1"/>
  <c r="C2458" i="15"/>
  <c r="D2458" i="15" s="1"/>
  <c r="C2459" i="15"/>
  <c r="D2459" i="15" s="1"/>
  <c r="C2460" i="15"/>
  <c r="D2460" i="15" s="1"/>
  <c r="C2461" i="15"/>
  <c r="D2461" i="15" s="1"/>
  <c r="C2462" i="15"/>
  <c r="D2462" i="15" s="1"/>
  <c r="C2463" i="15"/>
  <c r="D2463" i="15" s="1"/>
  <c r="C2464" i="15"/>
  <c r="D2464" i="15" s="1"/>
  <c r="C2465" i="15"/>
  <c r="D2465" i="15" s="1"/>
  <c r="C2466" i="15"/>
  <c r="D2466" i="15" s="1"/>
  <c r="C2467" i="15"/>
  <c r="D2467" i="15" s="1"/>
  <c r="C2468" i="15"/>
  <c r="D2468" i="15" s="1"/>
  <c r="C2469" i="15"/>
  <c r="D2469" i="15" s="1"/>
  <c r="C2470" i="15"/>
  <c r="D2470" i="15" s="1"/>
  <c r="C2471" i="15"/>
  <c r="D2471" i="15" s="1"/>
  <c r="C2472" i="15"/>
  <c r="D2472" i="15" s="1"/>
  <c r="C2473" i="15"/>
  <c r="D2473" i="15" s="1"/>
  <c r="C2474" i="15"/>
  <c r="D2474" i="15" s="1"/>
  <c r="C2475" i="15"/>
  <c r="D2475" i="15" s="1"/>
  <c r="C2476" i="15"/>
  <c r="D2476" i="15" s="1"/>
  <c r="C2477" i="15"/>
  <c r="D2477" i="15" s="1"/>
  <c r="C2478" i="15"/>
  <c r="D2478" i="15" s="1"/>
  <c r="C2479" i="15"/>
  <c r="D2479" i="15" s="1"/>
  <c r="C2480" i="15"/>
  <c r="D2480" i="15" s="1"/>
  <c r="C2481" i="15"/>
  <c r="D2481" i="15" s="1"/>
  <c r="C2482" i="15"/>
  <c r="D2482" i="15" s="1"/>
  <c r="C2483" i="15"/>
  <c r="D2483" i="15" s="1"/>
  <c r="C2484" i="15"/>
  <c r="D2484" i="15" s="1"/>
  <c r="C2485" i="15"/>
  <c r="D2485" i="15" s="1"/>
  <c r="C2486" i="15"/>
  <c r="D2486" i="15" s="1"/>
  <c r="C2487" i="15"/>
  <c r="D2487" i="15" s="1"/>
  <c r="C2488" i="15"/>
  <c r="D2488" i="15" s="1"/>
  <c r="C2489" i="15"/>
  <c r="D2489" i="15" s="1"/>
  <c r="C2490" i="15"/>
  <c r="D2490" i="15" s="1"/>
  <c r="C2491" i="15"/>
  <c r="D2491" i="15" s="1"/>
  <c r="C2492" i="15"/>
  <c r="D2492" i="15" s="1"/>
  <c r="C2493" i="15"/>
  <c r="D2493" i="15" s="1"/>
  <c r="C2494" i="15"/>
  <c r="D2494" i="15" s="1"/>
  <c r="C2495" i="15"/>
  <c r="D2495" i="15" s="1"/>
  <c r="C2496" i="15"/>
  <c r="D2496" i="15" s="1"/>
  <c r="C2497" i="15"/>
  <c r="D2497" i="15" s="1"/>
  <c r="C2498" i="15"/>
  <c r="D2498" i="15" s="1"/>
  <c r="C2499" i="15"/>
  <c r="D2499" i="15" s="1"/>
  <c r="C2500" i="15"/>
  <c r="D2500" i="15" s="1"/>
  <c r="C2501" i="15"/>
  <c r="D2501" i="15" s="1"/>
  <c r="C2502" i="15"/>
  <c r="D2502" i="15" s="1"/>
  <c r="C2503" i="15"/>
  <c r="D2503" i="15" s="1"/>
  <c r="C2504" i="15"/>
  <c r="D2504" i="15" s="1"/>
  <c r="C2505" i="15"/>
  <c r="D2505" i="15" s="1"/>
  <c r="C2506" i="15"/>
  <c r="D2506" i="15" s="1"/>
  <c r="C2507" i="15"/>
  <c r="D2507" i="15" s="1"/>
  <c r="C2508" i="15"/>
  <c r="D2508" i="15" s="1"/>
  <c r="C2509" i="15"/>
  <c r="D2509" i="15" s="1"/>
  <c r="C2510" i="15"/>
  <c r="D2510" i="15" s="1"/>
  <c r="C2511" i="15"/>
  <c r="D2511" i="15" s="1"/>
  <c r="C2512" i="15"/>
  <c r="D2512" i="15" s="1"/>
  <c r="C2513" i="15"/>
  <c r="D2513" i="15" s="1"/>
  <c r="C2514" i="15"/>
  <c r="D2514" i="15" s="1"/>
  <c r="C2515" i="15"/>
  <c r="D2515" i="15" s="1"/>
  <c r="C2516" i="15"/>
  <c r="D2516" i="15" s="1"/>
  <c r="C2517" i="15"/>
  <c r="D2517" i="15" s="1"/>
  <c r="C2518" i="15"/>
  <c r="D2518" i="15" s="1"/>
  <c r="C2519" i="15"/>
  <c r="D2519" i="15" s="1"/>
  <c r="C2520" i="15"/>
  <c r="D2520" i="15" s="1"/>
  <c r="C2521" i="15"/>
  <c r="D2521" i="15" s="1"/>
  <c r="C2522" i="15"/>
  <c r="D2522" i="15" s="1"/>
  <c r="C2523" i="15"/>
  <c r="D2523" i="15" s="1"/>
  <c r="C2524" i="15"/>
  <c r="D2524" i="15" s="1"/>
  <c r="C2525" i="15"/>
  <c r="D2525" i="15" s="1"/>
  <c r="C2526" i="15"/>
  <c r="D2526" i="15" s="1"/>
  <c r="C2527" i="15"/>
  <c r="D2527" i="15" s="1"/>
  <c r="C2528" i="15"/>
  <c r="D2528" i="15" s="1"/>
  <c r="C2529" i="15"/>
  <c r="D2529" i="15" s="1"/>
  <c r="C2530" i="15"/>
  <c r="D2530" i="15" s="1"/>
  <c r="C2531" i="15"/>
  <c r="D2531" i="15" s="1"/>
  <c r="C2532" i="15"/>
  <c r="D2532" i="15" s="1"/>
  <c r="C2533" i="15"/>
  <c r="D2533" i="15" s="1"/>
  <c r="C2534" i="15"/>
  <c r="D2534" i="15" s="1"/>
  <c r="C2535" i="15"/>
  <c r="D2535" i="15" s="1"/>
  <c r="C2536" i="15"/>
  <c r="D2536" i="15" s="1"/>
  <c r="C2537" i="15"/>
  <c r="D2537" i="15" s="1"/>
  <c r="C2538" i="15"/>
  <c r="D2538" i="15" s="1"/>
  <c r="C2539" i="15"/>
  <c r="D2539" i="15" s="1"/>
  <c r="C2540" i="15"/>
  <c r="D2540" i="15" s="1"/>
  <c r="C2541" i="15"/>
  <c r="D2541" i="15" s="1"/>
  <c r="C2542" i="15"/>
  <c r="D2542" i="15" s="1"/>
  <c r="C2543" i="15"/>
  <c r="D2543" i="15" s="1"/>
  <c r="C2544" i="15"/>
  <c r="D2544" i="15" s="1"/>
  <c r="C2545" i="15"/>
  <c r="D2545" i="15" s="1"/>
  <c r="C2546" i="15"/>
  <c r="D2546" i="15" s="1"/>
  <c r="C2547" i="15"/>
  <c r="D2547" i="15" s="1"/>
  <c r="C2548" i="15"/>
  <c r="D2548" i="15" s="1"/>
  <c r="C2549" i="15"/>
  <c r="D2549" i="15" s="1"/>
  <c r="C2550" i="15"/>
  <c r="D2550" i="15" s="1"/>
  <c r="C2551" i="15"/>
  <c r="D2551" i="15" s="1"/>
  <c r="C2552" i="15"/>
  <c r="D2552" i="15" s="1"/>
  <c r="C2553" i="15"/>
  <c r="D2553" i="15" s="1"/>
  <c r="C2554" i="15"/>
  <c r="D2554" i="15" s="1"/>
  <c r="C2555" i="15"/>
  <c r="D2555" i="15" s="1"/>
  <c r="C2556" i="15"/>
  <c r="D2556" i="15" s="1"/>
  <c r="C2557" i="15"/>
  <c r="D2557" i="15" s="1"/>
  <c r="C2558" i="15"/>
  <c r="D2558" i="15" s="1"/>
  <c r="C2559" i="15"/>
  <c r="D2559" i="15" s="1"/>
  <c r="C2560" i="15"/>
  <c r="D2560" i="15" s="1"/>
  <c r="C2561" i="15"/>
  <c r="D2561" i="15" s="1"/>
  <c r="C2562" i="15"/>
  <c r="D2562" i="15" s="1"/>
  <c r="C2563" i="15"/>
  <c r="D2563" i="15" s="1"/>
  <c r="C2564" i="15"/>
  <c r="D2564" i="15" s="1"/>
  <c r="C2565" i="15"/>
  <c r="D2565" i="15" s="1"/>
  <c r="C2566" i="15"/>
  <c r="D2566" i="15" s="1"/>
  <c r="C2567" i="15"/>
  <c r="D2567" i="15" s="1"/>
  <c r="C2568" i="15"/>
  <c r="D2568" i="15" s="1"/>
  <c r="C2569" i="15"/>
  <c r="D2569" i="15" s="1"/>
  <c r="C2570" i="15"/>
  <c r="D2570" i="15" s="1"/>
  <c r="C2571" i="15"/>
  <c r="D2571" i="15" s="1"/>
  <c r="C2572" i="15"/>
  <c r="D2572" i="15" s="1"/>
  <c r="C2573" i="15"/>
  <c r="D2573" i="15" s="1"/>
  <c r="C2574" i="15"/>
  <c r="D2574" i="15" s="1"/>
  <c r="C2575" i="15"/>
  <c r="D2575" i="15" s="1"/>
  <c r="C2576" i="15"/>
  <c r="D2576" i="15" s="1"/>
  <c r="C2577" i="15"/>
  <c r="D2577" i="15" s="1"/>
  <c r="C2578" i="15"/>
  <c r="D2578" i="15" s="1"/>
  <c r="C2579" i="15"/>
  <c r="D2579" i="15" s="1"/>
  <c r="C2580" i="15"/>
  <c r="D2580" i="15" s="1"/>
  <c r="C2581" i="15"/>
  <c r="D2581" i="15" s="1"/>
  <c r="C2582" i="15"/>
  <c r="D2582" i="15" s="1"/>
  <c r="C2583" i="15"/>
  <c r="D2583" i="15" s="1"/>
  <c r="C2584" i="15"/>
  <c r="D2584" i="15" s="1"/>
  <c r="C2585" i="15"/>
  <c r="D2585" i="15" s="1"/>
  <c r="C2586" i="15"/>
  <c r="D2586" i="15" s="1"/>
  <c r="C2587" i="15"/>
  <c r="D2587" i="15" s="1"/>
  <c r="C2588" i="15"/>
  <c r="D2588" i="15" s="1"/>
  <c r="C2589" i="15"/>
  <c r="D2589" i="15" s="1"/>
  <c r="C2590" i="15"/>
  <c r="D2590" i="15" s="1"/>
  <c r="C2591" i="15"/>
  <c r="D2591" i="15" s="1"/>
  <c r="C2592" i="15"/>
  <c r="D2592" i="15" s="1"/>
  <c r="C2593" i="15"/>
  <c r="D2593" i="15" s="1"/>
  <c r="C2594" i="15"/>
  <c r="D2594" i="15" s="1"/>
  <c r="C2595" i="15"/>
  <c r="D2595" i="15" s="1"/>
  <c r="C2596" i="15"/>
  <c r="D2596" i="15" s="1"/>
  <c r="C2597" i="15"/>
  <c r="D2597" i="15" s="1"/>
  <c r="C2598" i="15"/>
  <c r="D2598" i="15" s="1"/>
  <c r="C2599" i="15"/>
  <c r="D2599" i="15" s="1"/>
  <c r="C2600" i="15"/>
  <c r="D2600" i="15" s="1"/>
  <c r="C2601" i="15"/>
  <c r="D2601" i="15" s="1"/>
  <c r="C2602" i="15"/>
  <c r="D2602" i="15" s="1"/>
  <c r="C2603" i="15"/>
  <c r="D2603" i="15" s="1"/>
  <c r="C2604" i="15"/>
  <c r="D2604" i="15" s="1"/>
  <c r="C2605" i="15"/>
  <c r="D2605" i="15" s="1"/>
  <c r="C2606" i="15"/>
  <c r="D2606" i="15" s="1"/>
  <c r="C2607" i="15"/>
  <c r="D2607" i="15" s="1"/>
  <c r="C2608" i="15"/>
  <c r="D2608" i="15" s="1"/>
  <c r="C2609" i="15"/>
  <c r="D2609" i="15" s="1"/>
  <c r="C2610" i="15"/>
  <c r="D2610" i="15" s="1"/>
  <c r="C2611" i="15"/>
  <c r="D2611" i="15" s="1"/>
  <c r="C2612" i="15"/>
  <c r="D2612" i="15" s="1"/>
  <c r="C2613" i="15"/>
  <c r="D2613" i="15" s="1"/>
  <c r="C2614" i="15"/>
  <c r="D2614" i="15" s="1"/>
  <c r="C2615" i="15"/>
  <c r="D2615" i="15" s="1"/>
  <c r="C2616" i="15"/>
  <c r="D2616" i="15" s="1"/>
  <c r="C2617" i="15"/>
  <c r="D2617" i="15" s="1"/>
  <c r="C2618" i="15"/>
  <c r="D2618" i="15" s="1"/>
  <c r="C2619" i="15"/>
  <c r="D2619" i="15" s="1"/>
  <c r="C2620" i="15"/>
  <c r="D2620" i="15" s="1"/>
  <c r="C2621" i="15"/>
  <c r="D2621" i="15" s="1"/>
  <c r="C2622" i="15"/>
  <c r="D2622" i="15" s="1"/>
  <c r="C2623" i="15"/>
  <c r="D2623" i="15" s="1"/>
  <c r="C2624" i="15"/>
  <c r="D2624" i="15" s="1"/>
  <c r="C2625" i="15"/>
  <c r="D2625" i="15" s="1"/>
  <c r="C2626" i="15"/>
  <c r="D2626" i="15" s="1"/>
  <c r="C2627" i="15"/>
  <c r="D2627" i="15" s="1"/>
  <c r="C2628" i="15"/>
  <c r="D2628" i="15" s="1"/>
  <c r="C2629" i="15"/>
  <c r="D2629" i="15" s="1"/>
  <c r="C2630" i="15"/>
  <c r="D2630" i="15" s="1"/>
  <c r="C2631" i="15"/>
  <c r="D2631" i="15" s="1"/>
  <c r="C2632" i="15"/>
  <c r="D2632" i="15" s="1"/>
  <c r="C2633" i="15"/>
  <c r="D2633" i="15" s="1"/>
  <c r="C2634" i="15"/>
  <c r="D2634" i="15" s="1"/>
  <c r="C2635" i="15"/>
  <c r="D2635" i="15" s="1"/>
  <c r="C2636" i="15"/>
  <c r="D2636" i="15" s="1"/>
  <c r="C2637" i="15"/>
  <c r="D2637" i="15" s="1"/>
  <c r="C2638" i="15"/>
  <c r="D2638" i="15" s="1"/>
  <c r="C2639" i="15"/>
  <c r="D2639" i="15" s="1"/>
  <c r="C2640" i="15"/>
  <c r="D2640" i="15" s="1"/>
  <c r="C2641" i="15"/>
  <c r="D2641" i="15" s="1"/>
  <c r="C2642" i="15"/>
  <c r="D2642" i="15" s="1"/>
  <c r="C2643" i="15"/>
  <c r="D2643" i="15" s="1"/>
  <c r="C2644" i="15"/>
  <c r="D2644" i="15" s="1"/>
  <c r="C2645" i="15"/>
  <c r="D2645" i="15" s="1"/>
  <c r="C2646" i="15"/>
  <c r="D2646" i="15" s="1"/>
  <c r="C2647" i="15"/>
  <c r="D2647" i="15" s="1"/>
  <c r="C2648" i="15"/>
  <c r="D2648" i="15" s="1"/>
  <c r="C2649" i="15"/>
  <c r="D2649" i="15" s="1"/>
  <c r="C2650" i="15"/>
  <c r="D2650" i="15" s="1"/>
  <c r="C2651" i="15"/>
  <c r="D2651" i="15" s="1"/>
  <c r="C2652" i="15"/>
  <c r="D2652" i="15" s="1"/>
  <c r="C2653" i="15"/>
  <c r="D2653" i="15" s="1"/>
  <c r="C2654" i="15"/>
  <c r="D2654" i="15" s="1"/>
  <c r="C2655" i="15"/>
  <c r="D2655" i="15" s="1"/>
  <c r="C2656" i="15"/>
  <c r="D2656" i="15" s="1"/>
  <c r="C2657" i="15"/>
  <c r="D2657" i="15" s="1"/>
  <c r="C2658" i="15"/>
  <c r="D2658" i="15" s="1"/>
  <c r="C2659" i="15"/>
  <c r="D2659" i="15" s="1"/>
  <c r="C2660" i="15"/>
  <c r="D2660" i="15" s="1"/>
  <c r="C2661" i="15"/>
  <c r="D2661" i="15" s="1"/>
  <c r="C2662" i="15"/>
  <c r="D2662" i="15" s="1"/>
  <c r="C2663" i="15"/>
  <c r="D2663" i="15" s="1"/>
  <c r="C2664" i="15"/>
  <c r="D2664" i="15" s="1"/>
  <c r="C2665" i="15"/>
  <c r="D2665" i="15" s="1"/>
  <c r="C2666" i="15"/>
  <c r="D2666" i="15" s="1"/>
  <c r="C2667" i="15"/>
  <c r="D2667" i="15" s="1"/>
  <c r="C2668" i="15"/>
  <c r="D2668" i="15" s="1"/>
  <c r="C2669" i="15"/>
  <c r="D2669" i="15" s="1"/>
  <c r="C2670" i="15"/>
  <c r="D2670" i="15" s="1"/>
  <c r="C2671" i="15"/>
  <c r="D2671" i="15" s="1"/>
  <c r="C2672" i="15"/>
  <c r="D2672" i="15" s="1"/>
  <c r="C2673" i="15"/>
  <c r="D2673" i="15" s="1"/>
  <c r="C2674" i="15"/>
  <c r="D2674" i="15" s="1"/>
  <c r="C2675" i="15"/>
  <c r="D2675" i="15" s="1"/>
  <c r="C2676" i="15"/>
  <c r="D2676" i="15" s="1"/>
  <c r="C2677" i="15"/>
  <c r="D2677" i="15" s="1"/>
  <c r="C2678" i="15"/>
  <c r="D2678" i="15" s="1"/>
  <c r="C2679" i="15"/>
  <c r="D2679" i="15" s="1"/>
  <c r="C2680" i="15"/>
  <c r="D2680" i="15" s="1"/>
  <c r="C2681" i="15"/>
  <c r="D2681" i="15" s="1"/>
  <c r="C2682" i="15"/>
  <c r="D2682" i="15" s="1"/>
  <c r="C2683" i="15"/>
  <c r="D2683" i="15" s="1"/>
  <c r="C2684" i="15"/>
  <c r="D2684" i="15" s="1"/>
  <c r="C2685" i="15"/>
  <c r="D2685" i="15" s="1"/>
  <c r="C2686" i="15"/>
  <c r="D2686" i="15" s="1"/>
  <c r="C2687" i="15"/>
  <c r="D2687" i="15" s="1"/>
  <c r="C2688" i="15"/>
  <c r="D2688" i="15" s="1"/>
  <c r="C2689" i="15"/>
  <c r="D2689" i="15" s="1"/>
  <c r="C2690" i="15"/>
  <c r="D2690" i="15" s="1"/>
  <c r="C2691" i="15"/>
  <c r="D2691" i="15" s="1"/>
  <c r="C2692" i="15"/>
  <c r="D2692" i="15" s="1"/>
  <c r="C2693" i="15"/>
  <c r="D2693" i="15" s="1"/>
  <c r="C2694" i="15"/>
  <c r="D2694" i="15" s="1"/>
  <c r="C2695" i="15"/>
  <c r="D2695" i="15" s="1"/>
  <c r="C2696" i="15"/>
  <c r="D2696" i="15" s="1"/>
  <c r="C2697" i="15"/>
  <c r="D2697" i="15" s="1"/>
  <c r="C2698" i="15"/>
  <c r="D2698" i="15" s="1"/>
  <c r="C2699" i="15"/>
  <c r="D2699" i="15" s="1"/>
  <c r="C2700" i="15"/>
  <c r="D2700" i="15" s="1"/>
  <c r="C2701" i="15"/>
  <c r="D2701" i="15" s="1"/>
  <c r="C2702" i="15"/>
  <c r="D2702" i="15" s="1"/>
  <c r="C2703" i="15"/>
  <c r="D2703" i="15" s="1"/>
  <c r="C2704" i="15"/>
  <c r="D2704" i="15" s="1"/>
  <c r="C2705" i="15"/>
  <c r="D2705" i="15" s="1"/>
  <c r="C2706" i="15"/>
  <c r="D2706" i="15" s="1"/>
  <c r="C2707" i="15"/>
  <c r="D2707" i="15" s="1"/>
  <c r="C2708" i="15"/>
  <c r="D2708" i="15" s="1"/>
  <c r="C2709" i="15"/>
  <c r="D2709" i="15" s="1"/>
  <c r="C2710" i="15"/>
  <c r="D2710" i="15" s="1"/>
  <c r="C2711" i="15"/>
  <c r="D2711" i="15" s="1"/>
  <c r="C2712" i="15"/>
  <c r="D2712" i="15" s="1"/>
  <c r="C2713" i="15"/>
  <c r="D2713" i="15" s="1"/>
  <c r="C2714" i="15"/>
  <c r="D2714" i="15" s="1"/>
  <c r="C2715" i="15"/>
  <c r="D2715" i="15" s="1"/>
  <c r="C2716" i="15"/>
  <c r="D2716" i="15" s="1"/>
  <c r="C2717" i="15"/>
  <c r="D2717" i="15" s="1"/>
  <c r="C2718" i="15"/>
  <c r="D2718" i="15" s="1"/>
  <c r="C2719" i="15"/>
  <c r="D2719" i="15" s="1"/>
  <c r="C2720" i="15"/>
  <c r="D2720" i="15" s="1"/>
  <c r="C2721" i="15"/>
  <c r="D2721" i="15" s="1"/>
  <c r="C2722" i="15"/>
  <c r="D2722" i="15" s="1"/>
  <c r="C2723" i="15"/>
  <c r="D2723" i="15" s="1"/>
  <c r="C2724" i="15"/>
  <c r="D2724" i="15" s="1"/>
  <c r="C2725" i="15"/>
  <c r="D2725" i="15" s="1"/>
  <c r="C2726" i="15"/>
  <c r="D2726" i="15" s="1"/>
  <c r="C2727" i="15"/>
  <c r="D2727" i="15" s="1"/>
  <c r="C2728" i="15"/>
  <c r="D2728" i="15" s="1"/>
  <c r="C2729" i="15"/>
  <c r="D2729" i="15" s="1"/>
  <c r="C2730" i="15"/>
  <c r="D2730" i="15" s="1"/>
  <c r="C2731" i="15"/>
  <c r="D2731" i="15" s="1"/>
  <c r="C2732" i="15"/>
  <c r="D2732" i="15" s="1"/>
  <c r="C2733" i="15"/>
  <c r="D2733" i="15" s="1"/>
  <c r="C2734" i="15"/>
  <c r="D2734" i="15" s="1"/>
  <c r="C2735" i="15"/>
  <c r="D2735" i="15" s="1"/>
  <c r="C2736" i="15"/>
  <c r="D2736" i="15" s="1"/>
  <c r="C2737" i="15"/>
  <c r="D2737" i="15" s="1"/>
  <c r="C2738" i="15"/>
  <c r="D2738" i="15" s="1"/>
  <c r="C2739" i="15"/>
  <c r="D2739" i="15" s="1"/>
  <c r="C2740" i="15"/>
  <c r="D2740" i="15" s="1"/>
  <c r="C2741" i="15"/>
  <c r="D2741" i="15" s="1"/>
  <c r="C2742" i="15"/>
  <c r="D2742" i="15" s="1"/>
  <c r="C2743" i="15"/>
  <c r="D2743" i="15" s="1"/>
  <c r="C2744" i="15"/>
  <c r="D2744" i="15" s="1"/>
  <c r="C2745" i="15"/>
  <c r="D2745" i="15" s="1"/>
  <c r="C2746" i="15"/>
  <c r="D2746" i="15" s="1"/>
  <c r="C2747" i="15"/>
  <c r="D2747" i="15" s="1"/>
  <c r="C2748" i="15"/>
  <c r="D2748" i="15" s="1"/>
  <c r="C2749" i="15"/>
  <c r="D2749" i="15" s="1"/>
  <c r="C2750" i="15"/>
  <c r="D2750" i="15" s="1"/>
  <c r="C2751" i="15"/>
  <c r="D2751" i="15" s="1"/>
  <c r="C2752" i="15"/>
  <c r="D2752" i="15" s="1"/>
  <c r="C2753" i="15"/>
  <c r="D2753" i="15" s="1"/>
  <c r="C2754" i="15"/>
  <c r="D2754" i="15" s="1"/>
  <c r="C2755" i="15"/>
  <c r="D2755" i="15" s="1"/>
  <c r="C2756" i="15"/>
  <c r="D2756" i="15" s="1"/>
  <c r="C2757" i="15"/>
  <c r="D2757" i="15" s="1"/>
  <c r="C2758" i="15"/>
  <c r="D2758" i="15" s="1"/>
  <c r="C2759" i="15"/>
  <c r="D2759" i="15" s="1"/>
  <c r="C2760" i="15"/>
  <c r="D2760" i="15" s="1"/>
  <c r="C2761" i="15"/>
  <c r="D2761" i="15" s="1"/>
  <c r="C2762" i="15"/>
  <c r="D2762" i="15" s="1"/>
  <c r="C2763" i="15"/>
  <c r="D2763" i="15" s="1"/>
  <c r="C2764" i="15"/>
  <c r="D2764" i="15" s="1"/>
  <c r="C2765" i="15"/>
  <c r="D2765" i="15" s="1"/>
  <c r="C2766" i="15"/>
  <c r="D2766" i="15" s="1"/>
  <c r="C2767" i="15"/>
  <c r="D2767" i="15" s="1"/>
  <c r="C2768" i="15"/>
  <c r="D2768" i="15" s="1"/>
  <c r="C2769" i="15"/>
  <c r="D2769" i="15" s="1"/>
  <c r="C2770" i="15"/>
  <c r="D2770" i="15" s="1"/>
  <c r="C2771" i="15"/>
  <c r="D2771" i="15" s="1"/>
  <c r="C2772" i="15"/>
  <c r="D2772" i="15" s="1"/>
  <c r="C2773" i="15"/>
  <c r="D2773" i="15" s="1"/>
  <c r="C2774" i="15"/>
  <c r="D2774" i="15" s="1"/>
  <c r="C2775" i="15"/>
  <c r="D2775" i="15" s="1"/>
  <c r="C2776" i="15"/>
  <c r="D2776" i="15" s="1"/>
  <c r="C2777" i="15"/>
  <c r="D2777" i="15" s="1"/>
  <c r="C2778" i="15"/>
  <c r="D2778" i="15" s="1"/>
  <c r="C2779" i="15"/>
  <c r="D2779" i="15" s="1"/>
  <c r="C2780" i="15"/>
  <c r="D2780" i="15" s="1"/>
  <c r="C2781" i="15"/>
  <c r="D2781" i="15" s="1"/>
  <c r="C2782" i="15"/>
  <c r="D2782" i="15" s="1"/>
  <c r="C2783" i="15"/>
  <c r="D2783" i="15" s="1"/>
  <c r="C2784" i="15"/>
  <c r="D2784" i="15" s="1"/>
  <c r="C2785" i="15"/>
  <c r="D2785" i="15" s="1"/>
  <c r="C2786" i="15"/>
  <c r="D2786" i="15" s="1"/>
  <c r="C2787" i="15"/>
  <c r="D2787" i="15" s="1"/>
  <c r="C2788" i="15"/>
  <c r="D2788" i="15" s="1"/>
  <c r="C2789" i="15"/>
  <c r="D2789" i="15" s="1"/>
  <c r="C2790" i="15"/>
  <c r="D2790" i="15" s="1"/>
  <c r="C2791" i="15"/>
  <c r="D2791" i="15" s="1"/>
  <c r="C2792" i="15"/>
  <c r="D2792" i="15" s="1"/>
  <c r="C2793" i="15"/>
  <c r="D2793" i="15" s="1"/>
  <c r="C2794" i="15"/>
  <c r="D2794" i="15" s="1"/>
  <c r="C2795" i="15"/>
  <c r="D2795" i="15" s="1"/>
  <c r="C2796" i="15"/>
  <c r="D2796" i="15" s="1"/>
  <c r="C2797" i="15"/>
  <c r="D2797" i="15" s="1"/>
  <c r="C2798" i="15"/>
  <c r="D2798" i="15" s="1"/>
  <c r="C2799" i="15"/>
  <c r="D2799" i="15" s="1"/>
  <c r="C2800" i="15"/>
  <c r="D2800" i="15" s="1"/>
  <c r="C2801" i="15"/>
  <c r="D2801" i="15" s="1"/>
  <c r="C2802" i="15"/>
  <c r="D2802" i="15" s="1"/>
  <c r="C2803" i="15"/>
  <c r="D2803" i="15" s="1"/>
  <c r="C2804" i="15"/>
  <c r="D2804" i="15" s="1"/>
  <c r="C2805" i="15"/>
  <c r="D2805" i="15" s="1"/>
  <c r="C2806" i="15"/>
  <c r="D2806" i="15" s="1"/>
  <c r="C2807" i="15"/>
  <c r="D2807" i="15" s="1"/>
  <c r="C2808" i="15"/>
  <c r="D2808" i="15" s="1"/>
  <c r="C2809" i="15"/>
  <c r="D2809" i="15" s="1"/>
  <c r="C2810" i="15"/>
  <c r="D2810" i="15" s="1"/>
  <c r="C2811" i="15"/>
  <c r="D2811" i="15" s="1"/>
  <c r="C2812" i="15"/>
  <c r="D2812" i="15" s="1"/>
  <c r="C2813" i="15"/>
  <c r="D2813" i="15" s="1"/>
  <c r="C2814" i="15"/>
  <c r="D2814" i="15" s="1"/>
  <c r="C2815" i="15"/>
  <c r="D2815" i="15" s="1"/>
  <c r="C2816" i="15"/>
  <c r="D2816" i="15" s="1"/>
  <c r="C2817" i="15"/>
  <c r="D2817" i="15" s="1"/>
  <c r="C2818" i="15"/>
  <c r="D2818" i="15" s="1"/>
  <c r="C2819" i="15"/>
  <c r="D2819" i="15" s="1"/>
  <c r="C2820" i="15"/>
  <c r="D2820" i="15" s="1"/>
  <c r="C2821" i="15"/>
  <c r="D2821" i="15" s="1"/>
  <c r="C2822" i="15"/>
  <c r="D2822" i="15" s="1"/>
  <c r="C2823" i="15"/>
  <c r="D2823" i="15" s="1"/>
  <c r="C2824" i="15"/>
  <c r="D2824" i="15" s="1"/>
  <c r="C2825" i="15"/>
  <c r="D2825" i="15" s="1"/>
  <c r="C2826" i="15"/>
  <c r="D2826" i="15" s="1"/>
  <c r="C2827" i="15"/>
  <c r="D2827" i="15" s="1"/>
  <c r="C2828" i="15"/>
  <c r="D2828" i="15" s="1"/>
  <c r="C2829" i="15"/>
  <c r="D2829" i="15" s="1"/>
  <c r="C2830" i="15"/>
  <c r="D2830" i="15" s="1"/>
  <c r="C2831" i="15"/>
  <c r="D2831" i="15" s="1"/>
  <c r="C2832" i="15"/>
  <c r="D2832" i="15" s="1"/>
  <c r="C2833" i="15"/>
  <c r="D2833" i="15" s="1"/>
  <c r="C2834" i="15"/>
  <c r="D2834" i="15" s="1"/>
  <c r="C2835" i="15"/>
  <c r="D2835" i="15" s="1"/>
  <c r="C2836" i="15"/>
  <c r="D2836" i="15" s="1"/>
  <c r="C2837" i="15"/>
  <c r="D2837" i="15" s="1"/>
  <c r="C2838" i="15"/>
  <c r="D2838" i="15" s="1"/>
  <c r="C2839" i="15"/>
  <c r="D2839" i="15" s="1"/>
  <c r="C2840" i="15"/>
  <c r="D2840" i="15" s="1"/>
  <c r="C2841" i="15"/>
  <c r="D2841" i="15" s="1"/>
  <c r="C2842" i="15"/>
  <c r="D2842" i="15" s="1"/>
  <c r="C2843" i="15"/>
  <c r="D2843" i="15" s="1"/>
  <c r="C2844" i="15"/>
  <c r="D2844" i="15" s="1"/>
  <c r="C2845" i="15"/>
  <c r="D2845" i="15" s="1"/>
  <c r="C2846" i="15"/>
  <c r="D2846" i="15" s="1"/>
  <c r="C2847" i="15"/>
  <c r="D2847" i="15" s="1"/>
  <c r="C2848" i="15"/>
  <c r="D2848" i="15" s="1"/>
  <c r="C2849" i="15"/>
  <c r="D2849" i="15" s="1"/>
  <c r="C2850" i="15"/>
  <c r="D2850" i="15" s="1"/>
  <c r="C2851" i="15"/>
  <c r="D2851" i="15" s="1"/>
  <c r="C2852" i="15"/>
  <c r="D2852" i="15" s="1"/>
  <c r="C2853" i="15"/>
  <c r="D2853" i="15" s="1"/>
  <c r="C2854" i="15"/>
  <c r="D2854" i="15" s="1"/>
  <c r="C2855" i="15"/>
  <c r="D2855" i="15" s="1"/>
  <c r="C2856" i="15"/>
  <c r="D2856" i="15" s="1"/>
  <c r="C2857" i="15"/>
  <c r="D2857" i="15" s="1"/>
  <c r="C2858" i="15"/>
  <c r="D2858" i="15" s="1"/>
  <c r="C2859" i="15"/>
  <c r="D2859" i="15" s="1"/>
  <c r="C2860" i="15"/>
  <c r="D2860" i="15" s="1"/>
  <c r="C2861" i="15"/>
  <c r="D2861" i="15" s="1"/>
  <c r="C2862" i="15"/>
  <c r="D2862" i="15" s="1"/>
  <c r="C2863" i="15"/>
  <c r="D2863" i="15" s="1"/>
  <c r="C2864" i="15"/>
  <c r="D2864" i="15" s="1"/>
  <c r="C2865" i="15"/>
  <c r="D2865" i="15" s="1"/>
  <c r="C2866" i="15"/>
  <c r="D2866" i="15" s="1"/>
  <c r="C2867" i="15"/>
  <c r="D2867" i="15" s="1"/>
  <c r="C2868" i="15"/>
  <c r="D2868" i="15" s="1"/>
  <c r="C2869" i="15"/>
  <c r="D2869" i="15" s="1"/>
  <c r="C2870" i="15"/>
  <c r="D2870" i="15" s="1"/>
  <c r="C2871" i="15"/>
  <c r="D2871" i="15" s="1"/>
  <c r="C2872" i="15"/>
  <c r="D2872" i="15" s="1"/>
  <c r="C2873" i="15"/>
  <c r="D2873" i="15" s="1"/>
  <c r="C2874" i="15"/>
  <c r="D2874" i="15" s="1"/>
  <c r="C2875" i="15"/>
  <c r="D2875" i="15" s="1"/>
  <c r="C2876" i="15"/>
  <c r="D2876" i="15" s="1"/>
  <c r="C2877" i="15"/>
  <c r="D2877" i="15" s="1"/>
  <c r="C2878" i="15"/>
  <c r="D2878" i="15" s="1"/>
  <c r="C2879" i="15"/>
  <c r="D2879" i="15" s="1"/>
  <c r="C2880" i="15"/>
  <c r="D2880" i="15" s="1"/>
  <c r="C2881" i="15"/>
  <c r="D2881" i="15" s="1"/>
  <c r="C2882" i="15"/>
  <c r="D2882" i="15" s="1"/>
  <c r="C2883" i="15"/>
  <c r="D2883" i="15" s="1"/>
  <c r="C2884" i="15"/>
  <c r="D2884" i="15" s="1"/>
  <c r="C2885" i="15"/>
  <c r="D2885" i="15" s="1"/>
  <c r="C2886" i="15"/>
  <c r="D2886" i="15" s="1"/>
  <c r="C2887" i="15"/>
  <c r="D2887" i="15" s="1"/>
  <c r="C2888" i="15"/>
  <c r="D2888" i="15" s="1"/>
  <c r="C2889" i="15"/>
  <c r="D2889" i="15" s="1"/>
  <c r="C2890" i="15"/>
  <c r="D2890" i="15" s="1"/>
  <c r="C2891" i="15"/>
  <c r="D2891" i="15" s="1"/>
  <c r="C2892" i="15"/>
  <c r="D2892" i="15" s="1"/>
  <c r="C2893" i="15"/>
  <c r="D2893" i="15" s="1"/>
  <c r="C2894" i="15"/>
  <c r="D2894" i="15" s="1"/>
  <c r="C2895" i="15"/>
  <c r="D2895" i="15" s="1"/>
  <c r="C2896" i="15"/>
  <c r="D2896" i="15" s="1"/>
  <c r="C2897" i="15"/>
  <c r="D2897" i="15" s="1"/>
  <c r="C2898" i="15"/>
  <c r="D2898" i="15" s="1"/>
  <c r="C2899" i="15"/>
  <c r="D2899" i="15" s="1"/>
  <c r="C2900" i="15"/>
  <c r="D2900" i="15" s="1"/>
  <c r="C2901" i="15"/>
  <c r="D2901" i="15" s="1"/>
  <c r="C2902" i="15"/>
  <c r="D2902" i="15" s="1"/>
  <c r="C2903" i="15"/>
  <c r="D2903" i="15" s="1"/>
  <c r="C2904" i="15"/>
  <c r="D2904" i="15" s="1"/>
  <c r="C2905" i="15"/>
  <c r="D2905" i="15" s="1"/>
  <c r="C2906" i="15"/>
  <c r="D2906" i="15" s="1"/>
  <c r="C2907" i="15"/>
  <c r="D2907" i="15" s="1"/>
  <c r="C2908" i="15"/>
  <c r="D2908" i="15" s="1"/>
  <c r="C2909" i="15"/>
  <c r="D2909" i="15" s="1"/>
  <c r="C2910" i="15"/>
  <c r="D2910" i="15" s="1"/>
  <c r="C2911" i="15"/>
  <c r="D2911" i="15" s="1"/>
  <c r="C2912" i="15"/>
  <c r="D2912" i="15" s="1"/>
  <c r="C2913" i="15"/>
  <c r="D2913" i="15" s="1"/>
  <c r="C2914" i="15"/>
  <c r="D2914" i="15" s="1"/>
  <c r="C2915" i="15"/>
  <c r="D2915" i="15" s="1"/>
  <c r="C2916" i="15"/>
  <c r="D2916" i="15" s="1"/>
  <c r="C2917" i="15"/>
  <c r="D2917" i="15" s="1"/>
  <c r="C2918" i="15"/>
  <c r="D2918" i="15" s="1"/>
  <c r="C2919" i="15"/>
  <c r="D2919" i="15" s="1"/>
  <c r="C2920" i="15"/>
  <c r="D2920" i="15" s="1"/>
  <c r="C2921" i="15"/>
  <c r="D2921" i="15" s="1"/>
  <c r="C2922" i="15"/>
  <c r="D2922" i="15" s="1"/>
  <c r="C2923" i="15"/>
  <c r="D2923" i="15" s="1"/>
  <c r="C2924" i="15"/>
  <c r="D2924" i="15" s="1"/>
  <c r="C2925" i="15"/>
  <c r="D2925" i="15" s="1"/>
  <c r="C2926" i="15"/>
  <c r="D2926" i="15" s="1"/>
  <c r="C2927" i="15"/>
  <c r="D2927" i="15" s="1"/>
  <c r="C2928" i="15"/>
  <c r="D2928" i="15" s="1"/>
  <c r="C2929" i="15"/>
  <c r="D2929" i="15" s="1"/>
  <c r="C2930" i="15"/>
  <c r="D2930" i="15" s="1"/>
  <c r="C2931" i="15"/>
  <c r="D2931" i="15" s="1"/>
  <c r="C2932" i="15"/>
  <c r="D2932" i="15" s="1"/>
  <c r="C2933" i="15"/>
  <c r="D2933" i="15" s="1"/>
  <c r="C2934" i="15"/>
  <c r="D2934" i="15" s="1"/>
  <c r="C2935" i="15"/>
  <c r="D2935" i="15" s="1"/>
  <c r="C2936" i="15"/>
  <c r="D2936" i="15" s="1"/>
  <c r="C2937" i="15"/>
  <c r="D2937" i="15" s="1"/>
  <c r="C2938" i="15"/>
  <c r="D2938" i="15" s="1"/>
  <c r="C2939" i="15"/>
  <c r="D2939" i="15" s="1"/>
  <c r="C2940" i="15"/>
  <c r="D2940" i="15" s="1"/>
  <c r="C2941" i="15"/>
  <c r="D2941" i="15" s="1"/>
  <c r="C2942" i="15"/>
  <c r="D2942" i="15" s="1"/>
  <c r="C2943" i="15"/>
  <c r="D2943" i="15" s="1"/>
  <c r="C2944" i="15"/>
  <c r="D2944" i="15" s="1"/>
  <c r="C2945" i="15"/>
  <c r="D2945" i="15" s="1"/>
  <c r="C2946" i="15"/>
  <c r="D2946" i="15" s="1"/>
  <c r="C2947" i="15"/>
  <c r="D2947" i="15" s="1"/>
  <c r="C2948" i="15"/>
  <c r="D2948" i="15" s="1"/>
  <c r="C2949" i="15"/>
  <c r="D2949" i="15" s="1"/>
  <c r="C2950" i="15"/>
  <c r="D2950" i="15" s="1"/>
  <c r="C2951" i="15"/>
  <c r="D2951" i="15" s="1"/>
  <c r="C2952" i="15"/>
  <c r="D2952" i="15" s="1"/>
  <c r="C2953" i="15"/>
  <c r="D2953" i="15" s="1"/>
  <c r="C2954" i="15"/>
  <c r="D2954" i="15" s="1"/>
  <c r="C2955" i="15"/>
  <c r="D2955" i="15" s="1"/>
  <c r="C2956" i="15"/>
  <c r="D2956" i="15" s="1"/>
  <c r="C2957" i="15"/>
  <c r="D2957" i="15" s="1"/>
  <c r="C2958" i="15"/>
  <c r="D2958" i="15" s="1"/>
  <c r="C2959" i="15"/>
  <c r="D2959" i="15" s="1"/>
  <c r="C2960" i="15"/>
  <c r="D2960" i="15" s="1"/>
  <c r="C2961" i="15"/>
  <c r="D2961" i="15" s="1"/>
  <c r="C2962" i="15"/>
  <c r="D2962" i="15" s="1"/>
  <c r="C2963" i="15"/>
  <c r="D2963" i="15" s="1"/>
  <c r="C2964" i="15"/>
  <c r="D2964" i="15" s="1"/>
  <c r="C2965" i="15"/>
  <c r="D2965" i="15" s="1"/>
  <c r="C2966" i="15"/>
  <c r="D2966" i="15" s="1"/>
  <c r="C2967" i="15"/>
  <c r="D2967" i="15" s="1"/>
  <c r="C2968" i="15"/>
  <c r="D2968" i="15" s="1"/>
  <c r="C2969" i="15"/>
  <c r="D2969" i="15" s="1"/>
  <c r="C2970" i="15"/>
  <c r="D2970" i="15" s="1"/>
  <c r="C2971" i="15"/>
  <c r="D2971" i="15" s="1"/>
  <c r="C2972" i="15"/>
  <c r="D2972" i="15" s="1"/>
  <c r="C2973" i="15"/>
  <c r="D2973" i="15" s="1"/>
  <c r="C2974" i="15"/>
  <c r="D2974" i="15" s="1"/>
  <c r="C2975" i="15"/>
  <c r="D2975" i="15" s="1"/>
  <c r="C2976" i="15"/>
  <c r="D2976" i="15" s="1"/>
  <c r="C2977" i="15"/>
  <c r="D2977" i="15" s="1"/>
  <c r="C2978" i="15"/>
  <c r="D2978" i="15" s="1"/>
  <c r="C2979" i="15"/>
  <c r="D2979" i="15" s="1"/>
  <c r="C2980" i="15"/>
  <c r="D2980" i="15" s="1"/>
  <c r="C2981" i="15"/>
  <c r="D2981" i="15" s="1"/>
  <c r="C2982" i="15"/>
  <c r="D2982" i="15" s="1"/>
  <c r="C2983" i="15"/>
  <c r="D2983" i="15" s="1"/>
  <c r="C2984" i="15"/>
  <c r="D2984" i="15" s="1"/>
  <c r="C2985" i="15"/>
  <c r="D2985" i="15" s="1"/>
  <c r="C2986" i="15"/>
  <c r="D2986" i="15" s="1"/>
  <c r="C2987" i="15"/>
  <c r="D2987" i="15" s="1"/>
  <c r="C2988" i="15"/>
  <c r="D2988" i="15" s="1"/>
  <c r="C2989" i="15"/>
  <c r="D2989" i="15" s="1"/>
  <c r="C2990" i="15"/>
  <c r="D2990" i="15" s="1"/>
  <c r="C2991" i="15"/>
  <c r="D2991" i="15" s="1"/>
  <c r="C2992" i="15"/>
  <c r="D2992" i="15" s="1"/>
  <c r="C2993" i="15"/>
  <c r="D2993" i="15" s="1"/>
  <c r="C2994" i="15"/>
  <c r="D2994" i="15" s="1"/>
  <c r="C2995" i="15"/>
  <c r="D2995" i="15" s="1"/>
  <c r="C2996" i="15"/>
  <c r="D2996" i="15" s="1"/>
  <c r="C2997" i="15"/>
  <c r="D2997" i="15" s="1"/>
  <c r="C2998" i="15"/>
  <c r="D2998" i="15" s="1"/>
  <c r="C2999" i="15"/>
  <c r="D2999" i="15" s="1"/>
  <c r="C3000" i="15"/>
  <c r="D3000" i="15" s="1"/>
  <c r="C3001" i="15"/>
  <c r="D3001" i="15" s="1"/>
  <c r="C3002" i="15"/>
  <c r="D3002" i="15" s="1"/>
  <c r="C3003" i="15"/>
  <c r="D3003" i="15" s="1"/>
  <c r="C3004" i="15"/>
  <c r="D3004" i="15" s="1"/>
  <c r="C3005" i="15"/>
  <c r="D3005" i="15" s="1"/>
  <c r="C3006" i="15"/>
  <c r="D3006" i="15" s="1"/>
  <c r="C3007" i="15"/>
  <c r="D3007" i="15" s="1"/>
  <c r="C3008" i="15"/>
  <c r="D3008" i="15" s="1"/>
  <c r="C3009" i="15"/>
  <c r="D3009" i="15" s="1"/>
  <c r="C3010" i="15"/>
  <c r="D3010" i="15" s="1"/>
  <c r="C3011" i="15"/>
  <c r="D3011" i="15" s="1"/>
  <c r="C3012" i="15"/>
  <c r="D3012" i="15" s="1"/>
  <c r="C3013" i="15"/>
  <c r="D3013" i="15" s="1"/>
  <c r="C3014" i="15"/>
  <c r="D3014" i="15" s="1"/>
  <c r="C3015" i="15"/>
  <c r="D3015" i="15" s="1"/>
  <c r="C3016" i="15"/>
  <c r="D3016" i="15" s="1"/>
  <c r="C3017" i="15"/>
  <c r="D3017" i="15" s="1"/>
  <c r="C3018" i="15"/>
  <c r="D3018" i="15" s="1"/>
  <c r="C3019" i="15"/>
  <c r="D3019" i="15" s="1"/>
  <c r="C3020" i="15"/>
  <c r="D3020" i="15" s="1"/>
  <c r="C3021" i="15"/>
  <c r="D3021" i="15" s="1"/>
  <c r="C3022" i="15"/>
  <c r="D3022" i="15" s="1"/>
  <c r="C3023" i="15"/>
  <c r="D3023" i="15" s="1"/>
  <c r="C3024" i="15"/>
  <c r="D3024" i="15" s="1"/>
  <c r="C3025" i="15"/>
  <c r="D3025" i="15" s="1"/>
  <c r="C3026" i="15"/>
  <c r="D3026" i="15" s="1"/>
  <c r="C3027" i="15"/>
  <c r="D3027" i="15" s="1"/>
  <c r="C3028" i="15"/>
  <c r="D3028" i="15" s="1"/>
  <c r="C3029" i="15"/>
  <c r="D3029" i="15" s="1"/>
  <c r="C3030" i="15"/>
  <c r="D3030" i="15" s="1"/>
  <c r="C3031" i="15"/>
  <c r="D3031" i="15" s="1"/>
  <c r="C3032" i="15"/>
  <c r="D3032" i="15" s="1"/>
  <c r="C3033" i="15"/>
  <c r="D3033" i="15" s="1"/>
  <c r="C3034" i="15"/>
  <c r="D3034" i="15" s="1"/>
  <c r="C3035" i="15"/>
  <c r="D3035" i="15" s="1"/>
  <c r="C3036" i="15"/>
  <c r="D3036" i="15" s="1"/>
  <c r="C3037" i="15"/>
  <c r="D3037" i="15" s="1"/>
  <c r="C3038" i="15"/>
  <c r="D3038" i="15" s="1"/>
  <c r="C3039" i="15"/>
  <c r="D3039" i="15" s="1"/>
  <c r="C3040" i="15"/>
  <c r="D3040" i="15" s="1"/>
  <c r="C3041" i="15"/>
  <c r="D3041" i="15" s="1"/>
  <c r="C3042" i="15"/>
  <c r="D3042" i="15" s="1"/>
  <c r="C3043" i="15"/>
  <c r="D3043" i="15" s="1"/>
  <c r="C3044" i="15"/>
  <c r="D3044" i="15" s="1"/>
  <c r="C3045" i="15"/>
  <c r="D3045" i="15" s="1"/>
  <c r="C3046" i="15"/>
  <c r="D3046" i="15" s="1"/>
  <c r="C3047" i="15"/>
  <c r="D3047" i="15" s="1"/>
  <c r="C3048" i="15"/>
  <c r="D3048" i="15" s="1"/>
  <c r="C3049" i="15"/>
  <c r="D3049" i="15" s="1"/>
  <c r="C3050" i="15"/>
  <c r="D3050" i="15" s="1"/>
  <c r="C3051" i="15"/>
  <c r="D3051" i="15" s="1"/>
  <c r="C3052" i="15"/>
  <c r="D3052" i="15" s="1"/>
  <c r="C3053" i="15"/>
  <c r="D3053" i="15" s="1"/>
  <c r="C3054" i="15"/>
  <c r="D3054" i="15" s="1"/>
  <c r="C3055" i="15"/>
  <c r="D3055" i="15" s="1"/>
  <c r="C3056" i="15"/>
  <c r="D3056" i="15" s="1"/>
  <c r="C3057" i="15"/>
  <c r="D3057" i="15" s="1"/>
  <c r="C3058" i="15"/>
  <c r="D3058" i="15" s="1"/>
  <c r="C3059" i="15"/>
  <c r="D3059" i="15" s="1"/>
  <c r="C3060" i="15"/>
  <c r="D3060" i="15" s="1"/>
  <c r="C3061" i="15"/>
  <c r="D3061" i="15" s="1"/>
  <c r="C3062" i="15"/>
  <c r="D3062" i="15" s="1"/>
  <c r="C3063" i="15"/>
  <c r="D3063" i="15" s="1"/>
  <c r="C3064" i="15"/>
  <c r="D3064" i="15" s="1"/>
  <c r="C3065" i="15"/>
  <c r="D3065" i="15" s="1"/>
  <c r="C3066" i="15"/>
  <c r="D3066" i="15" s="1"/>
  <c r="C3067" i="15"/>
  <c r="D3067" i="15" s="1"/>
  <c r="C3068" i="15"/>
  <c r="D3068" i="15" s="1"/>
  <c r="C3069" i="15"/>
  <c r="D3069" i="15" s="1"/>
  <c r="C3070" i="15"/>
  <c r="D3070" i="15" s="1"/>
  <c r="C3071" i="15"/>
  <c r="D3071" i="15" s="1"/>
  <c r="C3072" i="15"/>
  <c r="D3072" i="15" s="1"/>
  <c r="C3073" i="15"/>
  <c r="D3073" i="15" s="1"/>
  <c r="C3074" i="15"/>
  <c r="D3074" i="15" s="1"/>
  <c r="C3075" i="15"/>
  <c r="D3075" i="15" s="1"/>
  <c r="C3076" i="15"/>
  <c r="D3076" i="15" s="1"/>
  <c r="C3077" i="15"/>
  <c r="D3077" i="15" s="1"/>
  <c r="C3078" i="15"/>
  <c r="D3078" i="15" s="1"/>
  <c r="C3079" i="15"/>
  <c r="D3079" i="15" s="1"/>
  <c r="C3080" i="15"/>
  <c r="D3080" i="15" s="1"/>
  <c r="C3081" i="15"/>
  <c r="D3081" i="15" s="1"/>
  <c r="C3082" i="15"/>
  <c r="D3082" i="15" s="1"/>
  <c r="C3083" i="15"/>
  <c r="D3083" i="15" s="1"/>
  <c r="C3084" i="15"/>
  <c r="D3084" i="15" s="1"/>
  <c r="C3085" i="15"/>
  <c r="D3085" i="15" s="1"/>
  <c r="C3086" i="15"/>
  <c r="D3086" i="15" s="1"/>
  <c r="C3087" i="15"/>
  <c r="D3087" i="15" s="1"/>
  <c r="C3088" i="15"/>
  <c r="D3088" i="15" s="1"/>
  <c r="C3089" i="15"/>
  <c r="D3089" i="15" s="1"/>
  <c r="C3090" i="15"/>
  <c r="D3090" i="15" s="1"/>
  <c r="C3091" i="15"/>
  <c r="D3091" i="15" s="1"/>
  <c r="C3092" i="15"/>
  <c r="D3092" i="15" s="1"/>
  <c r="C3093" i="15"/>
  <c r="D3093" i="15" s="1"/>
  <c r="C3094" i="15"/>
  <c r="D3094" i="15" s="1"/>
  <c r="C3095" i="15"/>
  <c r="D3095" i="15" s="1"/>
  <c r="C3096" i="15"/>
  <c r="D3096" i="15" s="1"/>
  <c r="C3097" i="15"/>
  <c r="D3097" i="15" s="1"/>
  <c r="C3098" i="15"/>
  <c r="D3098" i="15" s="1"/>
  <c r="C3099" i="15"/>
  <c r="D3099" i="15" s="1"/>
  <c r="C3100" i="15"/>
  <c r="D3100" i="15" s="1"/>
  <c r="C3101" i="15"/>
  <c r="D3101" i="15" s="1"/>
  <c r="C3102" i="15"/>
  <c r="D3102" i="15" s="1"/>
  <c r="C3103" i="15"/>
  <c r="D3103" i="15" s="1"/>
  <c r="C3104" i="15"/>
  <c r="D3104" i="15" s="1"/>
  <c r="C3105" i="15"/>
  <c r="D3105" i="15" s="1"/>
  <c r="C3106" i="15"/>
  <c r="D3106" i="15" s="1"/>
  <c r="C3107" i="15"/>
  <c r="D3107" i="15" s="1"/>
  <c r="C3108" i="15"/>
  <c r="D3108" i="15" s="1"/>
  <c r="C3109" i="15"/>
  <c r="D3109" i="15" s="1"/>
  <c r="C3110" i="15"/>
  <c r="D3110" i="15" s="1"/>
  <c r="C3111" i="15"/>
  <c r="D3111" i="15" s="1"/>
  <c r="C3112" i="15"/>
  <c r="D3112" i="15" s="1"/>
  <c r="C3113" i="15"/>
  <c r="D3113" i="15" s="1"/>
  <c r="C3114" i="15"/>
  <c r="D3114" i="15" s="1"/>
  <c r="C3115" i="15"/>
  <c r="D3115" i="15" s="1"/>
  <c r="C3116" i="15"/>
  <c r="D3116" i="15" s="1"/>
  <c r="C3117" i="15"/>
  <c r="D3117" i="15" s="1"/>
  <c r="C3118" i="15"/>
  <c r="D3118" i="15" s="1"/>
  <c r="C3119" i="15"/>
  <c r="D3119" i="15" s="1"/>
  <c r="C3120" i="15"/>
  <c r="D3120" i="15" s="1"/>
  <c r="C3121" i="15"/>
  <c r="D3121" i="15" s="1"/>
  <c r="C3122" i="15"/>
  <c r="D3122" i="15" s="1"/>
  <c r="C3123" i="15"/>
  <c r="D3123" i="15" s="1"/>
  <c r="C3124" i="15"/>
  <c r="D3124" i="15" s="1"/>
  <c r="C3125" i="15"/>
  <c r="D3125" i="15" s="1"/>
  <c r="C3126" i="15"/>
  <c r="D3126" i="15" s="1"/>
  <c r="C3127" i="15"/>
  <c r="D3127" i="15" s="1"/>
  <c r="C3128" i="15"/>
  <c r="D3128" i="15" s="1"/>
  <c r="C3129" i="15"/>
  <c r="D3129" i="15" s="1"/>
  <c r="C3130" i="15"/>
  <c r="D3130" i="15" s="1"/>
  <c r="C3131" i="15"/>
  <c r="D3131" i="15" s="1"/>
  <c r="C3132" i="15"/>
  <c r="D3132" i="15" s="1"/>
  <c r="C3133" i="15"/>
  <c r="D3133" i="15" s="1"/>
  <c r="C3134" i="15"/>
  <c r="D3134" i="15" s="1"/>
  <c r="C3135" i="15"/>
  <c r="D3135" i="15" s="1"/>
  <c r="C3136" i="15"/>
  <c r="D3136" i="15" s="1"/>
  <c r="C3137" i="15"/>
  <c r="D3137" i="15" s="1"/>
  <c r="C3138" i="15"/>
  <c r="D3138" i="15" s="1"/>
  <c r="C3139" i="15"/>
  <c r="D3139" i="15" s="1"/>
  <c r="C3140" i="15"/>
  <c r="D3140" i="15" s="1"/>
  <c r="C3141" i="15"/>
  <c r="D3141" i="15" s="1"/>
  <c r="C3142" i="15"/>
  <c r="D3142" i="15" s="1"/>
  <c r="C3143" i="15"/>
  <c r="D3143" i="15" s="1"/>
  <c r="C3144" i="15"/>
  <c r="D3144" i="15" s="1"/>
  <c r="C3145" i="15"/>
  <c r="D3145" i="15" s="1"/>
  <c r="C3146" i="15"/>
  <c r="D3146" i="15" s="1"/>
  <c r="C3147" i="15"/>
  <c r="D3147" i="15" s="1"/>
  <c r="C3148" i="15"/>
  <c r="D3148" i="15" s="1"/>
  <c r="C3149" i="15"/>
  <c r="D3149" i="15" s="1"/>
  <c r="C3150" i="15"/>
  <c r="D3150" i="15" s="1"/>
  <c r="C3151" i="15"/>
  <c r="D3151" i="15" s="1"/>
  <c r="C3152" i="15"/>
  <c r="D3152" i="15" s="1"/>
  <c r="C3153" i="15"/>
  <c r="D3153" i="15" s="1"/>
  <c r="C3154" i="15"/>
  <c r="D3154" i="15" s="1"/>
  <c r="C3155" i="15"/>
  <c r="D3155" i="15" s="1"/>
  <c r="C3156" i="15"/>
  <c r="D3156" i="15" s="1"/>
  <c r="C3157" i="15"/>
  <c r="D3157" i="15" s="1"/>
  <c r="C3158" i="15"/>
  <c r="D3158" i="15" s="1"/>
  <c r="C3159" i="15"/>
  <c r="D3159" i="15" s="1"/>
  <c r="C3160" i="15"/>
  <c r="D3160" i="15" s="1"/>
  <c r="C3161" i="15"/>
  <c r="D3161" i="15" s="1"/>
  <c r="C3162" i="15"/>
  <c r="D3162" i="15" s="1"/>
  <c r="C3163" i="15"/>
  <c r="D3163" i="15" s="1"/>
  <c r="C3164" i="15"/>
  <c r="D3164" i="15" s="1"/>
  <c r="C3165" i="15"/>
  <c r="D3165" i="15" s="1"/>
  <c r="C3166" i="15"/>
  <c r="D3166" i="15" s="1"/>
  <c r="C3167" i="15"/>
  <c r="D3167" i="15" s="1"/>
  <c r="C3168" i="15"/>
  <c r="D3168" i="15" s="1"/>
  <c r="C3169" i="15"/>
  <c r="D3169" i="15" s="1"/>
  <c r="C3170" i="15"/>
  <c r="D3170" i="15" s="1"/>
  <c r="C3171" i="15"/>
  <c r="D3171" i="15" s="1"/>
  <c r="C3172" i="15"/>
  <c r="D3172" i="15" s="1"/>
  <c r="C3173" i="15"/>
  <c r="D3173" i="15" s="1"/>
  <c r="C3174" i="15"/>
  <c r="D3174" i="15" s="1"/>
  <c r="C3175" i="15"/>
  <c r="D3175" i="15" s="1"/>
  <c r="C3176" i="15"/>
  <c r="D3176" i="15" s="1"/>
  <c r="C3177" i="15"/>
  <c r="D3177" i="15" s="1"/>
  <c r="C3178" i="15"/>
  <c r="D3178" i="15" s="1"/>
  <c r="C3179" i="15"/>
  <c r="D3179" i="15" s="1"/>
  <c r="C3180" i="15"/>
  <c r="D3180" i="15" s="1"/>
  <c r="C3181" i="15"/>
  <c r="D3181" i="15" s="1"/>
  <c r="C3182" i="15"/>
  <c r="D3182" i="15" s="1"/>
  <c r="C3183" i="15"/>
  <c r="D3183" i="15" s="1"/>
  <c r="C3184" i="15"/>
  <c r="D3184" i="15" s="1"/>
  <c r="C3185" i="15"/>
  <c r="D3185" i="15" s="1"/>
  <c r="C3186" i="15"/>
  <c r="D3186" i="15" s="1"/>
  <c r="C3187" i="15"/>
  <c r="D3187" i="15" s="1"/>
  <c r="C3188" i="15"/>
  <c r="D3188" i="15" s="1"/>
  <c r="C3189" i="15"/>
  <c r="D3189" i="15" s="1"/>
  <c r="C3190" i="15"/>
  <c r="D3190" i="15" s="1"/>
  <c r="C3191" i="15"/>
  <c r="D3191" i="15" s="1"/>
  <c r="C3192" i="15"/>
  <c r="D3192" i="15" s="1"/>
  <c r="C3193" i="15"/>
  <c r="D3193" i="15" s="1"/>
  <c r="C3194" i="15"/>
  <c r="D3194" i="15" s="1"/>
  <c r="C3195" i="15"/>
  <c r="D3195" i="15" s="1"/>
  <c r="C3196" i="15"/>
  <c r="D3196" i="15" s="1"/>
  <c r="C3197" i="15"/>
  <c r="D3197" i="15" s="1"/>
  <c r="C3198" i="15"/>
  <c r="D3198" i="15" s="1"/>
  <c r="C3199" i="15"/>
  <c r="D3199" i="15" s="1"/>
  <c r="C3200" i="15"/>
  <c r="D3200" i="15" s="1"/>
  <c r="C3201" i="15"/>
  <c r="D3201" i="15" s="1"/>
  <c r="C3202" i="15"/>
  <c r="D3202" i="15" s="1"/>
  <c r="C3203" i="15"/>
  <c r="D3203" i="15" s="1"/>
  <c r="C3204" i="15"/>
  <c r="D3204" i="15" s="1"/>
  <c r="C3205" i="15"/>
  <c r="D3205" i="15" s="1"/>
  <c r="C3206" i="15"/>
  <c r="D3206" i="15" s="1"/>
  <c r="C3207" i="15"/>
  <c r="D3207" i="15" s="1"/>
  <c r="C3208" i="15"/>
  <c r="D3208" i="15" s="1"/>
  <c r="C3209" i="15"/>
  <c r="D3209" i="15" s="1"/>
  <c r="C3210" i="15"/>
  <c r="D3210" i="15" s="1"/>
  <c r="C3211" i="15"/>
  <c r="D3211" i="15" s="1"/>
  <c r="C3212" i="15"/>
  <c r="D3212" i="15" s="1"/>
  <c r="C3213" i="15"/>
  <c r="D3213" i="15" s="1"/>
  <c r="C3214" i="15"/>
  <c r="D3214" i="15" s="1"/>
  <c r="C3215" i="15"/>
  <c r="D3215" i="15" s="1"/>
  <c r="C3216" i="15"/>
  <c r="D3216" i="15" s="1"/>
  <c r="C3217" i="15"/>
  <c r="D3217" i="15" s="1"/>
  <c r="C3218" i="15"/>
  <c r="D3218" i="15" s="1"/>
  <c r="C3219" i="15"/>
  <c r="D3219" i="15" s="1"/>
  <c r="C3220" i="15"/>
  <c r="D3220" i="15" s="1"/>
  <c r="C3221" i="15"/>
  <c r="D3221" i="15" s="1"/>
  <c r="C3222" i="15"/>
  <c r="D3222" i="15" s="1"/>
  <c r="C3223" i="15"/>
  <c r="D3223" i="15" s="1"/>
  <c r="C3224" i="15"/>
  <c r="D3224" i="15" s="1"/>
  <c r="C3225" i="15"/>
  <c r="D3225" i="15" s="1"/>
  <c r="C3226" i="15"/>
  <c r="D3226" i="15" s="1"/>
  <c r="C3227" i="15"/>
  <c r="D3227" i="15" s="1"/>
  <c r="C3228" i="15"/>
  <c r="D3228" i="15" s="1"/>
  <c r="C3229" i="15"/>
  <c r="D3229" i="15" s="1"/>
  <c r="C3230" i="15"/>
  <c r="D3230" i="15" s="1"/>
  <c r="C3231" i="15"/>
  <c r="D3231" i="15" s="1"/>
  <c r="C3232" i="15"/>
  <c r="D3232" i="15" s="1"/>
  <c r="C3233" i="15"/>
  <c r="D3233" i="15" s="1"/>
  <c r="C3234" i="15"/>
  <c r="D3234" i="15" s="1"/>
  <c r="C3235" i="15"/>
  <c r="D3235" i="15" s="1"/>
  <c r="C3236" i="15"/>
  <c r="D3236" i="15" s="1"/>
  <c r="C3237" i="15"/>
  <c r="D3237" i="15" s="1"/>
  <c r="C3238" i="15"/>
  <c r="D3238" i="15" s="1"/>
  <c r="C3239" i="15"/>
  <c r="D3239" i="15" s="1"/>
  <c r="C3240" i="15"/>
  <c r="D3240" i="15" s="1"/>
  <c r="C3241" i="15"/>
  <c r="D3241" i="15" s="1"/>
  <c r="C3242" i="15"/>
  <c r="D3242" i="15" s="1"/>
  <c r="C3243" i="15"/>
  <c r="D3243" i="15" s="1"/>
  <c r="C3244" i="15"/>
  <c r="D3244" i="15" s="1"/>
  <c r="C3245" i="15"/>
  <c r="D3245" i="15" s="1"/>
  <c r="C3246" i="15"/>
  <c r="D3246" i="15" s="1"/>
  <c r="C3247" i="15"/>
  <c r="D3247" i="15" s="1"/>
  <c r="C3248" i="15"/>
  <c r="D3248" i="15" s="1"/>
  <c r="C3249" i="15"/>
  <c r="D3249" i="15" s="1"/>
  <c r="C3250" i="15"/>
  <c r="D3250" i="15" s="1"/>
  <c r="C3251" i="15"/>
  <c r="D3251" i="15" s="1"/>
  <c r="C3252" i="15"/>
  <c r="D3252" i="15" s="1"/>
  <c r="C3253" i="15"/>
  <c r="D3253" i="15" s="1"/>
  <c r="C3254" i="15"/>
  <c r="D3254" i="15" s="1"/>
  <c r="C3255" i="15"/>
  <c r="D3255" i="15" s="1"/>
  <c r="C3256" i="15"/>
  <c r="D3256" i="15" s="1"/>
  <c r="C3257" i="15"/>
  <c r="D3257" i="15" s="1"/>
  <c r="C3258" i="15"/>
  <c r="D3258" i="15" s="1"/>
  <c r="C3259" i="15"/>
  <c r="D3259" i="15" s="1"/>
  <c r="C3260" i="15"/>
  <c r="D3260" i="15" s="1"/>
  <c r="C3261" i="15"/>
  <c r="D3261" i="15" s="1"/>
  <c r="C3262" i="15"/>
  <c r="D3262" i="15" s="1"/>
  <c r="C3263" i="15"/>
  <c r="D3263" i="15" s="1"/>
  <c r="C3264" i="15"/>
  <c r="D3264" i="15" s="1"/>
  <c r="C3265" i="15"/>
  <c r="D3265" i="15" s="1"/>
  <c r="C3266" i="15"/>
  <c r="D3266" i="15" s="1"/>
  <c r="C3267" i="15"/>
  <c r="D3267" i="15" s="1"/>
  <c r="C3268" i="15"/>
  <c r="D3268" i="15" s="1"/>
  <c r="C3269" i="15"/>
  <c r="D3269" i="15" s="1"/>
  <c r="C3270" i="15"/>
  <c r="D3270" i="15" s="1"/>
  <c r="C3271" i="15"/>
  <c r="D3271" i="15" s="1"/>
  <c r="C3272" i="15"/>
  <c r="D3272" i="15" s="1"/>
  <c r="C3273" i="15"/>
  <c r="D3273" i="15" s="1"/>
  <c r="C3274" i="15"/>
  <c r="D3274" i="15" s="1"/>
  <c r="C3275" i="15"/>
  <c r="D3275" i="15" s="1"/>
  <c r="C3276" i="15"/>
  <c r="D3276" i="15" s="1"/>
  <c r="C3277" i="15"/>
  <c r="D3277" i="15" s="1"/>
  <c r="C3278" i="15"/>
  <c r="D3278" i="15" s="1"/>
  <c r="C3279" i="15"/>
  <c r="D3279" i="15" s="1"/>
  <c r="C3280" i="15"/>
  <c r="D3280" i="15" s="1"/>
  <c r="C3281" i="15"/>
  <c r="D3281" i="15" s="1"/>
  <c r="C3282" i="15"/>
  <c r="D3282" i="15" s="1"/>
  <c r="C3283" i="15"/>
  <c r="D3283" i="15" s="1"/>
  <c r="C3284" i="15"/>
  <c r="D3284" i="15" s="1"/>
  <c r="C3285" i="15"/>
  <c r="D3285" i="15" s="1"/>
  <c r="C3286" i="15"/>
  <c r="D3286" i="15" s="1"/>
  <c r="C3287" i="15"/>
  <c r="D3287" i="15" s="1"/>
  <c r="C3288" i="15"/>
  <c r="D3288" i="15" s="1"/>
  <c r="C3289" i="15"/>
  <c r="D3289" i="15" s="1"/>
  <c r="C3290" i="15"/>
  <c r="D3290" i="15" s="1"/>
  <c r="C3291" i="15"/>
  <c r="D3291" i="15" s="1"/>
  <c r="C3292" i="15"/>
  <c r="D3292" i="15" s="1"/>
  <c r="C3293" i="15"/>
  <c r="D3293" i="15" s="1"/>
  <c r="C3294" i="15"/>
  <c r="D3294" i="15" s="1"/>
  <c r="C3295" i="15"/>
  <c r="D3295" i="15" s="1"/>
  <c r="C3296" i="15"/>
  <c r="D3296" i="15" s="1"/>
  <c r="C3297" i="15"/>
  <c r="D3297" i="15" s="1"/>
  <c r="C3298" i="15"/>
  <c r="D3298" i="15" s="1"/>
  <c r="C3299" i="15"/>
  <c r="D3299" i="15" s="1"/>
  <c r="C3300" i="15"/>
  <c r="D3300" i="15" s="1"/>
  <c r="C3301" i="15"/>
  <c r="D3301" i="15" s="1"/>
  <c r="C3302" i="15"/>
  <c r="D3302" i="15" s="1"/>
  <c r="C3303" i="15"/>
  <c r="D3303" i="15" s="1"/>
  <c r="C3304" i="15"/>
  <c r="D3304" i="15" s="1"/>
  <c r="C3305" i="15"/>
  <c r="D3305" i="15" s="1"/>
  <c r="C3306" i="15"/>
  <c r="D3306" i="15" s="1"/>
  <c r="C3307" i="15"/>
  <c r="D3307" i="15" s="1"/>
  <c r="C3308" i="15"/>
  <c r="D3308" i="15" s="1"/>
  <c r="C3309" i="15"/>
  <c r="D3309" i="15" s="1"/>
  <c r="C3310" i="15"/>
  <c r="D3310" i="15" s="1"/>
  <c r="C3311" i="15"/>
  <c r="D3311" i="15" s="1"/>
  <c r="C3312" i="15"/>
  <c r="D3312" i="15" s="1"/>
  <c r="C3313" i="15"/>
  <c r="D3313" i="15" s="1"/>
  <c r="C3314" i="15"/>
  <c r="D3314" i="15" s="1"/>
  <c r="C3315" i="15"/>
  <c r="D3315" i="15" s="1"/>
  <c r="C3316" i="15"/>
  <c r="D3316" i="15" s="1"/>
  <c r="C3317" i="15"/>
  <c r="D3317" i="15" s="1"/>
  <c r="C3318" i="15"/>
  <c r="D3318" i="15" s="1"/>
  <c r="C3319" i="15"/>
  <c r="D3319" i="15" s="1"/>
  <c r="C3320" i="15"/>
  <c r="D3320" i="15" s="1"/>
  <c r="C3321" i="15"/>
  <c r="D3321" i="15" s="1"/>
  <c r="C3322" i="15"/>
  <c r="D3322" i="15" s="1"/>
  <c r="C3323" i="15"/>
  <c r="D3323" i="15" s="1"/>
  <c r="C3324" i="15"/>
  <c r="D3324" i="15" s="1"/>
  <c r="C3325" i="15"/>
  <c r="D3325" i="15" s="1"/>
  <c r="C3326" i="15"/>
  <c r="D3326" i="15" s="1"/>
  <c r="C3327" i="15"/>
  <c r="D3327" i="15" s="1"/>
  <c r="C3328" i="15"/>
  <c r="D3328" i="15" s="1"/>
  <c r="C3329" i="15"/>
  <c r="D3329" i="15" s="1"/>
  <c r="C3330" i="15"/>
  <c r="D3330" i="15" s="1"/>
  <c r="C3331" i="15"/>
  <c r="D3331" i="15" s="1"/>
  <c r="C3332" i="15"/>
  <c r="D3332" i="15" s="1"/>
  <c r="C3333" i="15"/>
  <c r="D3333" i="15" s="1"/>
  <c r="C3334" i="15"/>
  <c r="D3334" i="15" s="1"/>
  <c r="C3335" i="15"/>
  <c r="D3335" i="15" s="1"/>
  <c r="C3336" i="15"/>
  <c r="D3336" i="15" s="1"/>
  <c r="C3337" i="15"/>
  <c r="D3337" i="15" s="1"/>
  <c r="C3338" i="15"/>
  <c r="D3338" i="15" s="1"/>
  <c r="C3339" i="15"/>
  <c r="D3339" i="15" s="1"/>
  <c r="C3340" i="15"/>
  <c r="D3340" i="15" s="1"/>
  <c r="C3341" i="15"/>
  <c r="D3341" i="15" s="1"/>
  <c r="C3342" i="15"/>
  <c r="D3342" i="15" s="1"/>
  <c r="C3343" i="15"/>
  <c r="D3343" i="15" s="1"/>
  <c r="C3344" i="15"/>
  <c r="D3344" i="15" s="1"/>
  <c r="C3345" i="15"/>
  <c r="D3345" i="15" s="1"/>
  <c r="C3346" i="15"/>
  <c r="D3346" i="15" s="1"/>
  <c r="C3347" i="15"/>
  <c r="D3347" i="15" s="1"/>
  <c r="C3348" i="15"/>
  <c r="D3348" i="15" s="1"/>
  <c r="C3349" i="15"/>
  <c r="D3349" i="15" s="1"/>
  <c r="C3350" i="15"/>
  <c r="D3350" i="15" s="1"/>
  <c r="C3351" i="15"/>
  <c r="D3351" i="15" s="1"/>
  <c r="C3352" i="15"/>
  <c r="D3352" i="15" s="1"/>
  <c r="C3353" i="15"/>
  <c r="D3353" i="15" s="1"/>
  <c r="C3354" i="15"/>
  <c r="D3354" i="15" s="1"/>
  <c r="C3355" i="15"/>
  <c r="D3355" i="15" s="1"/>
  <c r="C3356" i="15"/>
  <c r="D3356" i="15" s="1"/>
  <c r="C3357" i="15"/>
  <c r="D3357" i="15" s="1"/>
  <c r="C3358" i="15"/>
  <c r="D3358" i="15" s="1"/>
  <c r="C3359" i="15"/>
  <c r="D3359" i="15" s="1"/>
  <c r="C3360" i="15"/>
  <c r="D3360" i="15" s="1"/>
  <c r="C3361" i="15"/>
  <c r="D3361" i="15" s="1"/>
  <c r="C3362" i="15"/>
  <c r="D3362" i="15" s="1"/>
  <c r="C3363" i="15"/>
  <c r="D3363" i="15" s="1"/>
  <c r="C3364" i="15"/>
  <c r="D3364" i="15" s="1"/>
  <c r="C3365" i="15"/>
  <c r="D3365" i="15" s="1"/>
  <c r="C3366" i="15"/>
  <c r="D3366" i="15" s="1"/>
  <c r="C3367" i="15"/>
  <c r="D3367" i="15" s="1"/>
  <c r="C3368" i="15"/>
  <c r="D3368" i="15" s="1"/>
  <c r="C3369" i="15"/>
  <c r="D3369" i="15" s="1"/>
  <c r="C3370" i="15"/>
  <c r="D3370" i="15" s="1"/>
  <c r="C3371" i="15"/>
  <c r="D3371" i="15" s="1"/>
  <c r="C3372" i="15"/>
  <c r="D3372" i="15" s="1"/>
  <c r="C3373" i="15"/>
  <c r="D3373" i="15" s="1"/>
  <c r="C3374" i="15"/>
  <c r="D3374" i="15" s="1"/>
  <c r="C3375" i="15"/>
  <c r="D3375" i="15" s="1"/>
  <c r="C3376" i="15"/>
  <c r="D3376" i="15" s="1"/>
  <c r="C3377" i="15"/>
  <c r="D3377" i="15" s="1"/>
  <c r="C3378" i="15"/>
  <c r="D3378" i="15" s="1"/>
  <c r="C3379" i="15"/>
  <c r="D3379" i="15" s="1"/>
  <c r="C3380" i="15"/>
  <c r="D3380" i="15" s="1"/>
  <c r="C3381" i="15"/>
  <c r="D3381" i="15" s="1"/>
  <c r="C3382" i="15"/>
  <c r="D3382" i="15" s="1"/>
  <c r="C3383" i="15"/>
  <c r="D3383" i="15" s="1"/>
  <c r="C3384" i="15"/>
  <c r="D3384" i="15" s="1"/>
  <c r="C3385" i="15"/>
  <c r="D3385" i="15" s="1"/>
  <c r="C3386" i="15"/>
  <c r="D3386" i="15" s="1"/>
  <c r="C3387" i="15"/>
  <c r="D3387" i="15" s="1"/>
  <c r="C3388" i="15"/>
  <c r="D3388" i="15" s="1"/>
  <c r="C3389" i="15"/>
  <c r="D3389" i="15" s="1"/>
  <c r="C3390" i="15"/>
  <c r="D3390" i="15" s="1"/>
  <c r="C3391" i="15"/>
  <c r="D3391" i="15" s="1"/>
  <c r="C3392" i="15"/>
  <c r="D3392" i="15" s="1"/>
  <c r="C3393" i="15"/>
  <c r="D3393" i="15" s="1"/>
  <c r="C3394" i="15"/>
  <c r="D3394" i="15" s="1"/>
  <c r="C3395" i="15"/>
  <c r="D3395" i="15" s="1"/>
  <c r="C3396" i="15"/>
  <c r="D3396" i="15" s="1"/>
  <c r="C3397" i="15"/>
  <c r="D3397" i="15" s="1"/>
  <c r="C3398" i="15"/>
  <c r="D3398" i="15" s="1"/>
  <c r="C3399" i="15"/>
  <c r="D3399" i="15" s="1"/>
  <c r="C3400" i="15"/>
  <c r="D3400" i="15" s="1"/>
  <c r="C3401" i="15"/>
  <c r="D3401" i="15" s="1"/>
  <c r="C3402" i="15"/>
  <c r="D3402" i="15" s="1"/>
  <c r="C3403" i="15"/>
  <c r="D3403" i="15" s="1"/>
  <c r="C3404" i="15"/>
  <c r="D3404" i="15" s="1"/>
  <c r="C3405" i="15"/>
  <c r="D3405" i="15" s="1"/>
  <c r="C3406" i="15"/>
  <c r="D3406" i="15" s="1"/>
  <c r="C3407" i="15"/>
  <c r="D3407" i="15" s="1"/>
  <c r="C3408" i="15"/>
  <c r="D3408" i="15" s="1"/>
  <c r="C3409" i="15"/>
  <c r="D3409" i="15" s="1"/>
  <c r="C3410" i="15"/>
  <c r="D3410" i="15" s="1"/>
  <c r="C3411" i="15"/>
  <c r="D3411" i="15" s="1"/>
  <c r="C3412" i="15"/>
  <c r="D3412" i="15" s="1"/>
  <c r="C3413" i="15"/>
  <c r="D3413" i="15" s="1"/>
  <c r="C3414" i="15"/>
  <c r="D3414" i="15" s="1"/>
  <c r="C3415" i="15"/>
  <c r="D3415" i="15" s="1"/>
  <c r="C3416" i="15"/>
  <c r="D3416" i="15" s="1"/>
  <c r="C3417" i="15"/>
  <c r="D3417" i="15" s="1"/>
  <c r="C3418" i="15"/>
  <c r="D3418" i="15" s="1"/>
  <c r="C3419" i="15"/>
  <c r="D3419" i="15" s="1"/>
  <c r="C3420" i="15"/>
  <c r="D3420" i="15" s="1"/>
  <c r="C3421" i="15"/>
  <c r="D3421" i="15" s="1"/>
  <c r="C3422" i="15"/>
  <c r="D3422" i="15" s="1"/>
  <c r="C3423" i="15"/>
  <c r="D3423" i="15" s="1"/>
  <c r="C3424" i="15"/>
  <c r="D3424" i="15" s="1"/>
  <c r="C3425" i="15"/>
  <c r="D3425" i="15" s="1"/>
  <c r="C3426" i="15"/>
  <c r="D3426" i="15" s="1"/>
  <c r="C3427" i="15"/>
  <c r="D3427" i="15" s="1"/>
  <c r="C3428" i="15"/>
  <c r="D3428" i="15" s="1"/>
  <c r="C3429" i="15"/>
  <c r="D3429" i="15" s="1"/>
  <c r="C3430" i="15"/>
  <c r="D3430" i="15" s="1"/>
  <c r="C3431" i="15"/>
  <c r="D3431" i="15" s="1"/>
  <c r="C3432" i="15"/>
  <c r="D3432" i="15" s="1"/>
  <c r="C3433" i="15"/>
  <c r="D3433" i="15" s="1"/>
  <c r="C3434" i="15"/>
  <c r="D3434" i="15" s="1"/>
  <c r="C3435" i="15"/>
  <c r="D3435" i="15" s="1"/>
  <c r="C3436" i="15"/>
  <c r="D3436" i="15" s="1"/>
  <c r="C3437" i="15"/>
  <c r="D3437" i="15" s="1"/>
  <c r="C3438" i="15"/>
  <c r="D3438" i="15" s="1"/>
  <c r="C3439" i="15"/>
  <c r="D3439" i="15" s="1"/>
  <c r="C3440" i="15"/>
  <c r="D3440" i="15" s="1"/>
  <c r="C3441" i="15"/>
  <c r="D3441" i="15" s="1"/>
  <c r="C3442" i="15"/>
  <c r="D3442" i="15" s="1"/>
  <c r="C3443" i="15"/>
  <c r="D3443" i="15" s="1"/>
  <c r="C3444" i="15"/>
  <c r="D3444" i="15" s="1"/>
  <c r="C3445" i="15"/>
  <c r="D3445" i="15" s="1"/>
  <c r="C3446" i="15"/>
  <c r="D3446" i="15" s="1"/>
  <c r="C3447" i="15"/>
  <c r="D3447" i="15" s="1"/>
  <c r="C3448" i="15"/>
  <c r="D3448" i="15" s="1"/>
  <c r="C3449" i="15"/>
  <c r="D3449" i="15" s="1"/>
  <c r="C3450" i="15"/>
  <c r="D3450" i="15" s="1"/>
  <c r="C3451" i="15"/>
  <c r="D3451" i="15" s="1"/>
  <c r="C3452" i="15"/>
  <c r="D3452" i="15" s="1"/>
  <c r="C3453" i="15"/>
  <c r="D3453" i="15" s="1"/>
  <c r="C3454" i="15"/>
  <c r="D3454" i="15" s="1"/>
  <c r="C3455" i="15"/>
  <c r="D3455" i="15" s="1"/>
  <c r="C3456" i="15"/>
  <c r="D3456" i="15" s="1"/>
  <c r="C3457" i="15"/>
  <c r="D3457" i="15" s="1"/>
  <c r="C3458" i="15"/>
  <c r="D3458" i="15" s="1"/>
  <c r="C3459" i="15"/>
  <c r="D3459" i="15" s="1"/>
  <c r="C3460" i="15"/>
  <c r="D3460" i="15" s="1"/>
  <c r="C3461" i="15"/>
  <c r="D3461" i="15" s="1"/>
  <c r="C3462" i="15"/>
  <c r="D3462" i="15" s="1"/>
  <c r="C3463" i="15"/>
  <c r="D3463" i="15" s="1"/>
  <c r="C3464" i="15"/>
  <c r="D3464" i="15" s="1"/>
  <c r="C3465" i="15"/>
  <c r="D3465" i="15" s="1"/>
  <c r="C3466" i="15"/>
  <c r="D3466" i="15" s="1"/>
  <c r="C3467" i="15"/>
  <c r="D3467" i="15" s="1"/>
  <c r="C3468" i="15"/>
  <c r="D3468" i="15" s="1"/>
  <c r="C3469" i="15"/>
  <c r="D3469" i="15" s="1"/>
  <c r="C3470" i="15"/>
  <c r="D3470" i="15" s="1"/>
  <c r="C3471" i="15"/>
  <c r="D3471" i="15" s="1"/>
  <c r="C3472" i="15"/>
  <c r="D3472" i="15" s="1"/>
  <c r="C3473" i="15"/>
  <c r="D3473" i="15" s="1"/>
  <c r="C3474" i="15"/>
  <c r="D3474" i="15" s="1"/>
  <c r="C3475" i="15"/>
  <c r="D3475" i="15" s="1"/>
  <c r="C3476" i="15"/>
  <c r="D3476" i="15" s="1"/>
  <c r="C3477" i="15"/>
  <c r="D3477" i="15" s="1"/>
  <c r="C3478" i="15"/>
  <c r="D3478" i="15" s="1"/>
  <c r="C3479" i="15"/>
  <c r="D3479" i="15" s="1"/>
  <c r="C3480" i="15"/>
  <c r="D3480" i="15" s="1"/>
  <c r="C3481" i="15"/>
  <c r="D3481" i="15" s="1"/>
  <c r="C3482" i="15"/>
  <c r="D3482" i="15" s="1"/>
  <c r="C3483" i="15"/>
  <c r="D3483" i="15" s="1"/>
  <c r="C3484" i="15"/>
  <c r="D3484" i="15" s="1"/>
  <c r="C3485" i="15"/>
  <c r="D3485" i="15" s="1"/>
  <c r="C3486" i="15"/>
  <c r="D3486" i="15" s="1"/>
  <c r="C3487" i="15"/>
  <c r="D3487" i="15" s="1"/>
  <c r="C3488" i="15"/>
  <c r="D3488" i="15" s="1"/>
  <c r="C3489" i="15"/>
  <c r="D3489" i="15" s="1"/>
  <c r="C3490" i="15"/>
  <c r="D3490" i="15" s="1"/>
  <c r="C3491" i="15"/>
  <c r="D3491" i="15" s="1"/>
  <c r="C3492" i="15"/>
  <c r="D3492" i="15" s="1"/>
  <c r="C3493" i="15"/>
  <c r="D3493" i="15" s="1"/>
  <c r="C3494" i="15"/>
  <c r="D3494" i="15" s="1"/>
  <c r="C3495" i="15"/>
  <c r="D3495" i="15" s="1"/>
  <c r="C3496" i="15"/>
  <c r="D3496" i="15" s="1"/>
  <c r="C3497" i="15"/>
  <c r="D3497" i="15" s="1"/>
  <c r="C3498" i="15"/>
  <c r="D3498" i="15" s="1"/>
  <c r="C3499" i="15"/>
  <c r="D3499" i="15" s="1"/>
  <c r="C3500" i="15"/>
  <c r="D3500" i="15" s="1"/>
  <c r="C3501" i="15"/>
  <c r="D3501" i="15" s="1"/>
  <c r="C3502" i="15"/>
  <c r="D3502" i="15" s="1"/>
  <c r="C3503" i="15"/>
  <c r="D3503" i="15" s="1"/>
  <c r="C3504" i="15"/>
  <c r="D3504" i="15" s="1"/>
  <c r="C3505" i="15"/>
  <c r="D3505" i="15" s="1"/>
  <c r="C3506" i="15"/>
  <c r="D3506" i="15" s="1"/>
  <c r="C3507" i="15"/>
  <c r="D3507" i="15" s="1"/>
  <c r="C3508" i="15"/>
  <c r="D3508" i="15" s="1"/>
  <c r="C3509" i="15"/>
  <c r="D3509" i="15" s="1"/>
  <c r="C3510" i="15"/>
  <c r="D3510" i="15" s="1"/>
  <c r="C3511" i="15"/>
  <c r="D3511" i="15" s="1"/>
  <c r="C3512" i="15"/>
  <c r="D3512" i="15" s="1"/>
  <c r="C3513" i="15"/>
  <c r="D3513" i="15" s="1"/>
  <c r="C3514" i="15"/>
  <c r="D3514" i="15" s="1"/>
  <c r="C3515" i="15"/>
  <c r="D3515" i="15" s="1"/>
  <c r="C3516" i="15"/>
  <c r="D3516" i="15" s="1"/>
  <c r="C3517" i="15"/>
  <c r="D3517" i="15" s="1"/>
  <c r="C3518" i="15"/>
  <c r="D3518" i="15" s="1"/>
  <c r="C3519" i="15"/>
  <c r="D3519" i="15" s="1"/>
  <c r="C3520" i="15"/>
  <c r="D3520" i="15" s="1"/>
  <c r="C3521" i="15"/>
  <c r="D3521" i="15" s="1"/>
  <c r="C3522" i="15"/>
  <c r="D3522" i="15" s="1"/>
  <c r="C3523" i="15"/>
  <c r="D3523" i="15" s="1"/>
  <c r="C3524" i="15"/>
  <c r="D3524" i="15" s="1"/>
  <c r="C3525" i="15"/>
  <c r="D3525" i="15" s="1"/>
  <c r="C3526" i="15"/>
  <c r="D3526" i="15" s="1"/>
  <c r="C3527" i="15"/>
  <c r="D3527" i="15" s="1"/>
  <c r="C3528" i="15"/>
  <c r="D3528" i="15" s="1"/>
  <c r="C3529" i="15"/>
  <c r="D3529" i="15" s="1"/>
  <c r="C3530" i="15"/>
  <c r="D3530" i="15" s="1"/>
  <c r="C3531" i="15"/>
  <c r="D3531" i="15" s="1"/>
  <c r="C3532" i="15"/>
  <c r="D3532" i="15" s="1"/>
  <c r="C3533" i="15"/>
  <c r="D3533" i="15" s="1"/>
  <c r="C3534" i="15"/>
  <c r="D3534" i="15" s="1"/>
  <c r="C3535" i="15"/>
  <c r="D3535" i="15" s="1"/>
  <c r="C3536" i="15"/>
  <c r="D3536" i="15" s="1"/>
  <c r="C3537" i="15"/>
  <c r="D3537" i="15" s="1"/>
  <c r="C3538" i="15"/>
  <c r="D3538" i="15" s="1"/>
  <c r="C3539" i="15"/>
  <c r="D3539" i="15" s="1"/>
  <c r="C3540" i="15"/>
  <c r="D3540" i="15" s="1"/>
  <c r="C3541" i="15"/>
  <c r="D3541" i="15" s="1"/>
  <c r="C3542" i="15"/>
  <c r="D3542" i="15" s="1"/>
  <c r="C3543" i="15"/>
  <c r="D3543" i="15" s="1"/>
  <c r="C3544" i="15"/>
  <c r="D3544" i="15" s="1"/>
  <c r="C3545" i="15"/>
  <c r="D3545" i="15" s="1"/>
  <c r="C3546" i="15"/>
  <c r="D3546" i="15" s="1"/>
  <c r="C3547" i="15"/>
  <c r="D3547" i="15" s="1"/>
  <c r="C3548" i="15"/>
  <c r="D3548" i="15" s="1"/>
  <c r="C3549" i="15"/>
  <c r="D3549" i="15" s="1"/>
  <c r="C3550" i="15"/>
  <c r="D3550" i="15" s="1"/>
  <c r="C3551" i="15"/>
  <c r="D3551" i="15" s="1"/>
  <c r="C3552" i="15"/>
  <c r="D3552" i="15" s="1"/>
  <c r="C3553" i="15"/>
  <c r="D3553" i="15" s="1"/>
  <c r="C3554" i="15"/>
  <c r="D3554" i="15" s="1"/>
  <c r="C3555" i="15"/>
  <c r="D3555" i="15" s="1"/>
  <c r="C3556" i="15"/>
  <c r="D3556" i="15" s="1"/>
  <c r="C3557" i="15"/>
  <c r="D3557" i="15" s="1"/>
  <c r="C3558" i="15"/>
  <c r="D3558" i="15" s="1"/>
  <c r="C3559" i="15"/>
  <c r="D3559" i="15" s="1"/>
  <c r="C3560" i="15"/>
  <c r="D3560" i="15" s="1"/>
  <c r="C3561" i="15"/>
  <c r="D3561" i="15" s="1"/>
  <c r="C3562" i="15"/>
  <c r="D3562" i="15" s="1"/>
  <c r="C3563" i="15"/>
  <c r="D3563" i="15" s="1"/>
  <c r="C3564" i="15"/>
  <c r="D3564" i="15" s="1"/>
  <c r="C3565" i="15"/>
  <c r="D3565" i="15" s="1"/>
  <c r="C3566" i="15"/>
  <c r="D3566" i="15" s="1"/>
  <c r="C3567" i="15"/>
  <c r="D3567" i="15" s="1"/>
  <c r="C3568" i="15"/>
  <c r="D3568" i="15" s="1"/>
  <c r="C3569" i="15"/>
  <c r="D3569" i="15" s="1"/>
  <c r="C3570" i="15"/>
  <c r="D3570" i="15" s="1"/>
  <c r="C3571" i="15"/>
  <c r="D3571" i="15" s="1"/>
  <c r="C3572" i="15"/>
  <c r="D3572" i="15" s="1"/>
  <c r="C3573" i="15"/>
  <c r="D3573" i="15" s="1"/>
  <c r="C3574" i="15"/>
  <c r="D3574" i="15" s="1"/>
  <c r="C3575" i="15"/>
  <c r="D3575" i="15" s="1"/>
  <c r="C3576" i="15"/>
  <c r="D3576" i="15" s="1"/>
  <c r="C3577" i="15"/>
  <c r="D3577" i="15" s="1"/>
  <c r="C3578" i="15"/>
  <c r="D3578" i="15" s="1"/>
  <c r="C3579" i="15"/>
  <c r="D3579" i="15" s="1"/>
  <c r="C3580" i="15"/>
  <c r="D3580" i="15" s="1"/>
  <c r="C3581" i="15"/>
  <c r="D3581" i="15" s="1"/>
  <c r="C3582" i="15"/>
  <c r="D3582" i="15" s="1"/>
  <c r="C3583" i="15"/>
  <c r="D3583" i="15" s="1"/>
  <c r="C3584" i="15"/>
  <c r="D3584" i="15" s="1"/>
  <c r="C3585" i="15"/>
  <c r="D3585" i="15" s="1"/>
  <c r="C3586" i="15"/>
  <c r="D3586" i="15" s="1"/>
  <c r="C3587" i="15"/>
  <c r="D3587" i="15" s="1"/>
  <c r="C3588" i="15"/>
  <c r="D3588" i="15" s="1"/>
  <c r="C3589" i="15"/>
  <c r="D3589" i="15" s="1"/>
  <c r="C3590" i="15"/>
  <c r="D3590" i="15" s="1"/>
  <c r="C3591" i="15"/>
  <c r="D3591" i="15" s="1"/>
  <c r="C3592" i="15"/>
  <c r="D3592" i="15" s="1"/>
  <c r="C3593" i="15"/>
  <c r="D3593" i="15" s="1"/>
  <c r="C3594" i="15"/>
  <c r="D3594" i="15" s="1"/>
  <c r="C3595" i="15"/>
  <c r="D3595" i="15" s="1"/>
  <c r="C3596" i="15"/>
  <c r="D3596" i="15" s="1"/>
  <c r="C3597" i="15"/>
  <c r="D3597" i="15" s="1"/>
  <c r="C3598" i="15"/>
  <c r="D3598" i="15" s="1"/>
  <c r="C3599" i="15"/>
  <c r="D3599" i="15" s="1"/>
  <c r="C3600" i="15"/>
  <c r="D3600" i="15" s="1"/>
  <c r="C3601" i="15"/>
  <c r="D3601" i="15" s="1"/>
  <c r="C3602" i="15"/>
  <c r="D3602" i="15" s="1"/>
  <c r="C3603" i="15"/>
  <c r="D3603" i="15" s="1"/>
  <c r="C3604" i="15"/>
  <c r="D3604" i="15" s="1"/>
  <c r="C3605" i="15"/>
  <c r="D3605" i="15" s="1"/>
  <c r="C3606" i="15"/>
  <c r="D3606" i="15" s="1"/>
  <c r="C3607" i="15"/>
  <c r="D3607" i="15" s="1"/>
  <c r="C3608" i="15"/>
  <c r="D3608" i="15" s="1"/>
  <c r="C3609" i="15"/>
  <c r="D3609" i="15" s="1"/>
  <c r="C3610" i="15"/>
  <c r="D3610" i="15" s="1"/>
  <c r="C3611" i="15"/>
  <c r="D3611" i="15" s="1"/>
  <c r="C3612" i="15"/>
  <c r="D3612" i="15" s="1"/>
  <c r="C3613" i="15"/>
  <c r="D3613" i="15" s="1"/>
  <c r="C3614" i="15"/>
  <c r="D3614" i="15" s="1"/>
  <c r="C3615" i="15"/>
  <c r="D3615" i="15" s="1"/>
  <c r="C3616" i="15"/>
  <c r="D3616" i="15" s="1"/>
  <c r="C3617" i="15"/>
  <c r="D3617" i="15" s="1"/>
  <c r="C3618" i="15"/>
  <c r="D3618" i="15" s="1"/>
  <c r="C3619" i="15"/>
  <c r="D3619" i="15" s="1"/>
  <c r="C3620" i="15"/>
  <c r="D3620" i="15" s="1"/>
  <c r="C3621" i="15"/>
  <c r="D3621" i="15" s="1"/>
  <c r="C3622" i="15"/>
  <c r="D3622" i="15" s="1"/>
  <c r="C3623" i="15"/>
  <c r="D3623" i="15" s="1"/>
  <c r="C3624" i="15"/>
  <c r="D3624" i="15" s="1"/>
  <c r="C3625" i="15"/>
  <c r="D3625" i="15" s="1"/>
  <c r="C3626" i="15"/>
  <c r="D3626" i="15" s="1"/>
  <c r="C3627" i="15"/>
  <c r="D3627" i="15" s="1"/>
  <c r="C3628" i="15"/>
  <c r="D3628" i="15" s="1"/>
  <c r="C3629" i="15"/>
  <c r="D3629" i="15" s="1"/>
  <c r="C3630" i="15"/>
  <c r="D3630" i="15" s="1"/>
  <c r="C3631" i="15"/>
  <c r="D3631" i="15" s="1"/>
  <c r="C3632" i="15"/>
  <c r="D3632" i="15" s="1"/>
  <c r="C3633" i="15"/>
  <c r="D3633" i="15" s="1"/>
  <c r="C3634" i="15"/>
  <c r="D3634" i="15" s="1"/>
  <c r="C3635" i="15"/>
  <c r="D3635" i="15" s="1"/>
  <c r="C3636" i="15"/>
  <c r="D3636" i="15" s="1"/>
  <c r="C3637" i="15"/>
  <c r="D3637" i="15" s="1"/>
  <c r="C3638" i="15"/>
  <c r="D3638" i="15" s="1"/>
  <c r="C3639" i="15"/>
  <c r="D3639" i="15" s="1"/>
  <c r="C3640" i="15"/>
  <c r="D3640" i="15" s="1"/>
  <c r="C3641" i="15"/>
  <c r="D3641" i="15" s="1"/>
  <c r="C3642" i="15"/>
  <c r="D3642" i="15" s="1"/>
  <c r="C3643" i="15"/>
  <c r="D3643" i="15" s="1"/>
  <c r="C3644" i="15"/>
  <c r="D3644" i="15" s="1"/>
  <c r="C3645" i="15"/>
  <c r="D3645" i="15" s="1"/>
  <c r="C3646" i="15"/>
  <c r="D3646" i="15" s="1"/>
  <c r="C3647" i="15"/>
  <c r="D3647" i="15" s="1"/>
  <c r="C3648" i="15"/>
  <c r="D3648" i="15" s="1"/>
  <c r="C3649" i="15"/>
  <c r="D3649" i="15" s="1"/>
  <c r="C3650" i="15"/>
  <c r="D3650" i="15" s="1"/>
  <c r="C3651" i="15"/>
  <c r="D3651" i="15" s="1"/>
  <c r="C3652" i="15"/>
  <c r="D3652" i="15" s="1"/>
  <c r="C3653" i="15"/>
  <c r="D3653" i="15" s="1"/>
  <c r="C3654" i="15"/>
  <c r="D3654" i="15" s="1"/>
  <c r="C3655" i="15"/>
  <c r="D3655" i="15" s="1"/>
  <c r="C3656" i="15"/>
  <c r="D3656" i="15" s="1"/>
  <c r="C3657" i="15"/>
  <c r="D3657" i="15" s="1"/>
  <c r="C3658" i="15"/>
  <c r="D3658" i="15" s="1"/>
  <c r="C3659" i="15"/>
  <c r="D3659" i="15" s="1"/>
  <c r="C3660" i="15"/>
  <c r="D3660" i="15" s="1"/>
  <c r="C3661" i="15"/>
  <c r="D3661" i="15" s="1"/>
  <c r="C3662" i="15"/>
  <c r="D3662" i="15" s="1"/>
  <c r="C3663" i="15"/>
  <c r="D3663" i="15" s="1"/>
  <c r="C3664" i="15"/>
  <c r="D3664" i="15" s="1"/>
  <c r="C3665" i="15"/>
  <c r="D3665" i="15" s="1"/>
  <c r="C3666" i="15"/>
  <c r="D3666" i="15" s="1"/>
  <c r="C3667" i="15"/>
  <c r="D3667" i="15" s="1"/>
  <c r="C3668" i="15"/>
  <c r="D3668" i="15" s="1"/>
  <c r="C3669" i="15"/>
  <c r="D3669" i="15" s="1"/>
  <c r="C3670" i="15"/>
  <c r="D3670" i="15" s="1"/>
  <c r="C3671" i="15"/>
  <c r="D3671" i="15" s="1"/>
  <c r="C3672" i="15"/>
  <c r="D3672" i="15" s="1"/>
  <c r="C3673" i="15"/>
  <c r="D3673" i="15" s="1"/>
  <c r="C3674" i="15"/>
  <c r="D3674" i="15" s="1"/>
  <c r="C3675" i="15"/>
  <c r="D3675" i="15" s="1"/>
  <c r="C3676" i="15"/>
  <c r="D3676" i="15" s="1"/>
  <c r="C3677" i="15"/>
  <c r="D3677" i="15" s="1"/>
  <c r="C3678" i="15"/>
  <c r="D3678" i="15" s="1"/>
  <c r="C3679" i="15"/>
  <c r="D3679" i="15" s="1"/>
  <c r="C3680" i="15"/>
  <c r="D3680" i="15" s="1"/>
  <c r="C3681" i="15"/>
  <c r="D3681" i="15" s="1"/>
  <c r="C3682" i="15"/>
  <c r="D3682" i="15" s="1"/>
  <c r="C3683" i="15"/>
  <c r="D3683" i="15" s="1"/>
  <c r="C3684" i="15"/>
  <c r="D3684" i="15" s="1"/>
  <c r="C3685" i="15"/>
  <c r="D3685" i="15" s="1"/>
  <c r="C3686" i="15"/>
  <c r="D3686" i="15" s="1"/>
  <c r="C3687" i="15"/>
  <c r="D3687" i="15" s="1"/>
  <c r="C3688" i="15"/>
  <c r="D3688" i="15" s="1"/>
  <c r="C3689" i="15"/>
  <c r="D3689" i="15" s="1"/>
  <c r="C3690" i="15"/>
  <c r="D3690" i="15" s="1"/>
  <c r="C3691" i="15"/>
  <c r="D3691" i="15" s="1"/>
  <c r="C3692" i="15"/>
  <c r="D3692" i="15" s="1"/>
  <c r="C3693" i="15"/>
  <c r="D3693" i="15" s="1"/>
  <c r="C3694" i="15"/>
  <c r="D3694" i="15" s="1"/>
  <c r="C3695" i="15"/>
  <c r="D3695" i="15" s="1"/>
  <c r="C3696" i="15"/>
  <c r="D3696" i="15" s="1"/>
  <c r="C3697" i="15"/>
  <c r="D3697" i="15" s="1"/>
  <c r="C3698" i="15"/>
  <c r="D3698" i="15" s="1"/>
  <c r="C3699" i="15"/>
  <c r="D3699" i="15" s="1"/>
  <c r="C3700" i="15"/>
  <c r="D3700" i="15" s="1"/>
  <c r="C3701" i="15"/>
  <c r="D3701" i="15" s="1"/>
  <c r="C3702" i="15"/>
  <c r="D3702" i="15" s="1"/>
  <c r="C3703" i="15"/>
  <c r="D3703" i="15" s="1"/>
  <c r="C3704" i="15"/>
  <c r="D3704" i="15" s="1"/>
  <c r="C3705" i="15"/>
  <c r="D3705" i="15" s="1"/>
  <c r="C3706" i="15"/>
  <c r="D3706" i="15" s="1"/>
  <c r="C3707" i="15"/>
  <c r="D3707" i="15" s="1"/>
  <c r="C3708" i="15"/>
  <c r="D3708" i="15" s="1"/>
  <c r="C3709" i="15"/>
  <c r="D3709" i="15" s="1"/>
  <c r="C3710" i="15"/>
  <c r="D3710" i="15" s="1"/>
  <c r="C3711" i="15"/>
  <c r="D3711" i="15" s="1"/>
  <c r="C3712" i="15"/>
  <c r="D3712" i="15" s="1"/>
  <c r="C3713" i="15"/>
  <c r="D3713" i="15" s="1"/>
  <c r="C3714" i="15"/>
  <c r="D3714" i="15" s="1"/>
  <c r="C3715" i="15"/>
  <c r="D3715" i="15" s="1"/>
  <c r="C3716" i="15"/>
  <c r="D3716" i="15" s="1"/>
  <c r="C3717" i="15"/>
  <c r="D3717" i="15" s="1"/>
  <c r="C3718" i="15"/>
  <c r="D3718" i="15" s="1"/>
  <c r="C3719" i="15"/>
  <c r="D3719" i="15" s="1"/>
  <c r="C3720" i="15"/>
  <c r="D3720" i="15" s="1"/>
  <c r="C3721" i="15"/>
  <c r="D3721" i="15" s="1"/>
  <c r="C3722" i="15"/>
  <c r="D3722" i="15" s="1"/>
  <c r="C3723" i="15"/>
  <c r="D3723" i="15" s="1"/>
  <c r="C3724" i="15"/>
  <c r="D3724" i="15" s="1"/>
  <c r="C3725" i="15"/>
  <c r="D3725" i="15" s="1"/>
  <c r="C3726" i="15"/>
  <c r="D3726" i="15" s="1"/>
  <c r="C3727" i="15"/>
  <c r="D3727" i="15" s="1"/>
  <c r="C3728" i="15"/>
  <c r="D3728" i="15" s="1"/>
  <c r="C3729" i="15"/>
  <c r="D3729" i="15" s="1"/>
  <c r="C3730" i="15"/>
  <c r="D3730" i="15" s="1"/>
  <c r="C3731" i="15"/>
  <c r="D3731" i="15" s="1"/>
  <c r="C3732" i="15"/>
  <c r="D3732" i="15" s="1"/>
  <c r="C3733" i="15"/>
  <c r="D3733" i="15" s="1"/>
  <c r="C3734" i="15"/>
  <c r="D3734" i="15" s="1"/>
  <c r="C3735" i="15"/>
  <c r="D3735" i="15" s="1"/>
  <c r="C3736" i="15"/>
  <c r="D3736" i="15" s="1"/>
  <c r="C3737" i="15"/>
  <c r="D3737" i="15" s="1"/>
  <c r="C3738" i="15"/>
  <c r="D3738" i="15" s="1"/>
  <c r="C3739" i="15"/>
  <c r="D3739" i="15" s="1"/>
  <c r="C3740" i="15"/>
  <c r="D3740" i="15" s="1"/>
  <c r="C3741" i="15"/>
  <c r="D3741" i="15" s="1"/>
  <c r="C3742" i="15"/>
  <c r="D3742" i="15" s="1"/>
  <c r="C3743" i="15"/>
  <c r="D3743" i="15" s="1"/>
  <c r="C3744" i="15"/>
  <c r="D3744" i="15" s="1"/>
  <c r="C3745" i="15"/>
  <c r="D3745" i="15" s="1"/>
  <c r="C3746" i="15"/>
  <c r="D3746" i="15" s="1"/>
  <c r="C3747" i="15"/>
  <c r="D3747" i="15" s="1"/>
  <c r="C3748" i="15"/>
  <c r="D3748" i="15" s="1"/>
  <c r="C3749" i="15"/>
  <c r="D3749" i="15" s="1"/>
  <c r="C3750" i="15"/>
  <c r="D3750" i="15" s="1"/>
  <c r="C3751" i="15"/>
  <c r="D3751" i="15" s="1"/>
  <c r="C3752" i="15"/>
  <c r="D3752" i="15" s="1"/>
  <c r="C3753" i="15"/>
  <c r="D3753" i="15" s="1"/>
  <c r="C3754" i="15"/>
  <c r="D3754" i="15" s="1"/>
  <c r="C3755" i="15"/>
  <c r="D3755" i="15" s="1"/>
  <c r="C3756" i="15"/>
  <c r="D3756" i="15" s="1"/>
  <c r="C3757" i="15"/>
  <c r="D3757" i="15" s="1"/>
  <c r="C3758" i="15"/>
  <c r="D3758" i="15" s="1"/>
  <c r="C3759" i="15"/>
  <c r="D3759" i="15" s="1"/>
  <c r="C3760" i="15"/>
  <c r="D3760" i="15" s="1"/>
  <c r="C3761" i="15"/>
  <c r="D3761" i="15" s="1"/>
  <c r="C3762" i="15"/>
  <c r="D3762" i="15" s="1"/>
  <c r="C3763" i="15"/>
  <c r="D3763" i="15" s="1"/>
  <c r="C3764" i="15"/>
  <c r="D3764" i="15" s="1"/>
  <c r="C3765" i="15"/>
  <c r="D3765" i="15" s="1"/>
  <c r="C3766" i="15"/>
  <c r="D3766" i="15" s="1"/>
  <c r="C3767" i="15"/>
  <c r="D3767" i="15" s="1"/>
  <c r="C3768" i="15"/>
  <c r="D3768" i="15" s="1"/>
  <c r="C3769" i="15"/>
  <c r="D3769" i="15" s="1"/>
  <c r="C3770" i="15"/>
  <c r="D3770" i="15" s="1"/>
  <c r="C3771" i="15"/>
  <c r="D3771" i="15" s="1"/>
  <c r="C3772" i="15"/>
  <c r="D3772" i="15" s="1"/>
  <c r="C3773" i="15"/>
  <c r="D3773" i="15" s="1"/>
  <c r="C3774" i="15"/>
  <c r="D3774" i="15" s="1"/>
  <c r="C3775" i="15"/>
  <c r="D3775" i="15" s="1"/>
  <c r="C3776" i="15"/>
  <c r="D3776" i="15" s="1"/>
  <c r="C3777" i="15"/>
  <c r="D3777" i="15" s="1"/>
  <c r="C3778" i="15"/>
  <c r="D3778" i="15" s="1"/>
  <c r="C3779" i="15"/>
  <c r="D3779" i="15" s="1"/>
  <c r="C3780" i="15"/>
  <c r="D3780" i="15" s="1"/>
  <c r="C3781" i="15"/>
  <c r="D3781" i="15" s="1"/>
  <c r="C3782" i="15"/>
  <c r="D3782" i="15" s="1"/>
  <c r="C3783" i="15"/>
  <c r="D3783" i="15" s="1"/>
  <c r="C3784" i="15"/>
  <c r="D3784" i="15" s="1"/>
  <c r="C3785" i="15"/>
  <c r="D3785" i="15" s="1"/>
  <c r="C3786" i="15"/>
  <c r="D3786" i="15" s="1"/>
  <c r="C3787" i="15"/>
  <c r="D3787" i="15" s="1"/>
  <c r="C3788" i="15"/>
  <c r="D3788" i="15" s="1"/>
  <c r="C3789" i="15"/>
  <c r="D3789" i="15" s="1"/>
  <c r="C3790" i="15"/>
  <c r="D3790" i="15" s="1"/>
  <c r="C3791" i="15"/>
  <c r="D3791" i="15" s="1"/>
  <c r="C3792" i="15"/>
  <c r="D3792" i="15" s="1"/>
  <c r="C3793" i="15"/>
  <c r="D3793" i="15" s="1"/>
  <c r="C3794" i="15"/>
  <c r="D3794" i="15" s="1"/>
  <c r="C3795" i="15"/>
  <c r="D3795" i="15" s="1"/>
  <c r="C3796" i="15"/>
  <c r="D3796" i="15" s="1"/>
  <c r="C3797" i="15"/>
  <c r="D3797" i="15" s="1"/>
  <c r="C3798" i="15"/>
  <c r="D3798" i="15" s="1"/>
  <c r="C3799" i="15"/>
  <c r="D3799" i="15" s="1"/>
  <c r="C3800" i="15"/>
  <c r="D3800" i="15" s="1"/>
  <c r="C3801" i="15"/>
  <c r="D3801" i="15" s="1"/>
  <c r="C3802" i="15"/>
  <c r="D3802" i="15" s="1"/>
  <c r="C3803" i="15"/>
  <c r="D3803" i="15" s="1"/>
  <c r="C3804" i="15"/>
  <c r="D3804" i="15" s="1"/>
  <c r="C3805" i="15"/>
  <c r="D3805" i="15" s="1"/>
  <c r="C3806" i="15"/>
  <c r="D3806" i="15" s="1"/>
  <c r="C3807" i="15"/>
  <c r="D3807" i="15" s="1"/>
  <c r="C3808" i="15"/>
  <c r="D3808" i="15" s="1"/>
  <c r="C3809" i="15"/>
  <c r="D3809" i="15" s="1"/>
  <c r="C3810" i="15"/>
  <c r="D3810" i="15" s="1"/>
  <c r="C3811" i="15"/>
  <c r="D3811" i="15" s="1"/>
  <c r="C3812" i="15"/>
  <c r="D3812" i="15" s="1"/>
  <c r="C3813" i="15"/>
  <c r="D3813" i="15" s="1"/>
  <c r="C3814" i="15"/>
  <c r="D3814" i="15" s="1"/>
  <c r="C3815" i="15"/>
  <c r="D3815" i="15" s="1"/>
  <c r="C3816" i="15"/>
  <c r="D3816" i="15" s="1"/>
  <c r="C3817" i="15"/>
  <c r="D3817" i="15" s="1"/>
  <c r="C3818" i="15"/>
  <c r="D3818" i="15" s="1"/>
  <c r="C3819" i="15"/>
  <c r="D3819" i="15" s="1"/>
  <c r="C3820" i="15"/>
  <c r="D3820" i="15" s="1"/>
  <c r="C3821" i="15"/>
  <c r="D3821" i="15" s="1"/>
  <c r="C3822" i="15"/>
  <c r="D3822" i="15" s="1"/>
  <c r="C3823" i="15"/>
  <c r="D3823" i="15" s="1"/>
  <c r="C3824" i="15"/>
  <c r="D3824" i="15" s="1"/>
  <c r="C3825" i="15"/>
  <c r="D3825" i="15" s="1"/>
  <c r="C3826" i="15"/>
  <c r="D3826" i="15" s="1"/>
  <c r="C3827" i="15"/>
  <c r="D3827" i="15" s="1"/>
  <c r="C3828" i="15"/>
  <c r="D3828" i="15" s="1"/>
  <c r="C3829" i="15"/>
  <c r="D3829" i="15" s="1"/>
  <c r="C3830" i="15"/>
  <c r="D3830" i="15" s="1"/>
  <c r="C3831" i="15"/>
  <c r="D3831" i="15" s="1"/>
  <c r="C3832" i="15"/>
  <c r="D3832" i="15" s="1"/>
  <c r="C3833" i="15"/>
  <c r="D3833" i="15" s="1"/>
  <c r="C3834" i="15"/>
  <c r="D3834" i="15" s="1"/>
  <c r="C3835" i="15"/>
  <c r="D3835" i="15" s="1"/>
  <c r="C3836" i="15"/>
  <c r="D3836" i="15" s="1"/>
  <c r="C3837" i="15"/>
  <c r="D3837" i="15" s="1"/>
  <c r="C3838" i="15"/>
  <c r="D3838" i="15" s="1"/>
  <c r="C3839" i="15"/>
  <c r="D3839" i="15" s="1"/>
  <c r="C3840" i="15"/>
  <c r="D3840" i="15" s="1"/>
  <c r="C3841" i="15"/>
  <c r="D3841" i="15" s="1"/>
  <c r="C3842" i="15"/>
  <c r="D3842" i="15" s="1"/>
  <c r="C3843" i="15"/>
  <c r="D3843" i="15" s="1"/>
  <c r="C3844" i="15"/>
  <c r="D3844" i="15" s="1"/>
  <c r="C3845" i="15"/>
  <c r="D3845" i="15" s="1"/>
  <c r="C3846" i="15"/>
  <c r="D3846" i="15" s="1"/>
  <c r="C3847" i="15"/>
  <c r="D3847" i="15" s="1"/>
  <c r="C3848" i="15"/>
  <c r="D3848" i="15" s="1"/>
  <c r="C3849" i="15"/>
  <c r="D3849" i="15" s="1"/>
  <c r="C3850" i="15"/>
  <c r="D3850" i="15" s="1"/>
  <c r="C3851" i="15"/>
  <c r="D3851" i="15" s="1"/>
  <c r="C3852" i="15"/>
  <c r="D3852" i="15" s="1"/>
  <c r="C3853" i="15"/>
  <c r="D3853" i="15" s="1"/>
  <c r="C3854" i="15"/>
  <c r="D3854" i="15" s="1"/>
  <c r="C3855" i="15"/>
  <c r="D3855" i="15" s="1"/>
  <c r="C3856" i="15"/>
  <c r="D3856" i="15" s="1"/>
  <c r="C3857" i="15"/>
  <c r="D3857" i="15" s="1"/>
  <c r="C3858" i="15"/>
  <c r="D3858" i="15" s="1"/>
  <c r="C3859" i="15"/>
  <c r="D3859" i="15" s="1"/>
  <c r="C3860" i="15"/>
  <c r="D3860" i="15" s="1"/>
  <c r="C3861" i="15"/>
  <c r="D3861" i="15" s="1"/>
  <c r="C3862" i="15"/>
  <c r="D3862" i="15" s="1"/>
  <c r="C3863" i="15"/>
  <c r="D3863" i="15" s="1"/>
  <c r="C3864" i="15"/>
  <c r="D3864" i="15" s="1"/>
  <c r="C3865" i="15"/>
  <c r="D3865" i="15" s="1"/>
  <c r="C3866" i="15"/>
  <c r="D3866" i="15" s="1"/>
  <c r="C3867" i="15"/>
  <c r="D3867" i="15" s="1"/>
  <c r="C3868" i="15"/>
  <c r="D3868" i="15" s="1"/>
  <c r="C3869" i="15"/>
  <c r="D3869" i="15" s="1"/>
  <c r="C3870" i="15"/>
  <c r="D3870" i="15" s="1"/>
  <c r="C3871" i="15"/>
  <c r="D3871" i="15" s="1"/>
  <c r="C3872" i="15"/>
  <c r="D3872" i="15" s="1"/>
  <c r="C3873" i="15"/>
  <c r="D3873" i="15" s="1"/>
  <c r="C3874" i="15"/>
  <c r="D3874" i="15" s="1"/>
  <c r="C3875" i="15"/>
  <c r="D3875" i="15" s="1"/>
  <c r="C3876" i="15"/>
  <c r="D3876" i="15" s="1"/>
  <c r="C3877" i="15"/>
  <c r="D3877" i="15" s="1"/>
  <c r="C3878" i="15"/>
  <c r="D3878" i="15" s="1"/>
  <c r="C3879" i="15"/>
  <c r="D3879" i="15" s="1"/>
  <c r="C3880" i="15"/>
  <c r="D3880" i="15" s="1"/>
  <c r="C3881" i="15"/>
  <c r="D3881" i="15" s="1"/>
  <c r="C3882" i="15"/>
  <c r="D3882" i="15" s="1"/>
  <c r="C3883" i="15"/>
  <c r="D3883" i="15" s="1"/>
  <c r="C3884" i="15"/>
  <c r="D3884" i="15" s="1"/>
  <c r="C3885" i="15"/>
  <c r="D3885" i="15" s="1"/>
  <c r="C3886" i="15"/>
  <c r="D3886" i="15" s="1"/>
  <c r="C3887" i="15"/>
  <c r="D3887" i="15" s="1"/>
  <c r="C3888" i="15"/>
  <c r="D3888" i="15" s="1"/>
  <c r="C3889" i="15"/>
  <c r="D3889" i="15" s="1"/>
  <c r="C3890" i="15"/>
  <c r="D3890" i="15" s="1"/>
  <c r="C3891" i="15"/>
  <c r="D3891" i="15" s="1"/>
  <c r="C3892" i="15"/>
  <c r="D3892" i="15" s="1"/>
  <c r="C3893" i="15"/>
  <c r="D3893" i="15" s="1"/>
  <c r="C3894" i="15"/>
  <c r="D3894" i="15" s="1"/>
  <c r="C3895" i="15"/>
  <c r="D3895" i="15" s="1"/>
  <c r="C3896" i="15"/>
  <c r="D3896" i="15" s="1"/>
  <c r="C3897" i="15"/>
  <c r="D3897" i="15" s="1"/>
  <c r="C3898" i="15"/>
  <c r="D3898" i="15" s="1"/>
  <c r="C3899" i="15"/>
  <c r="D3899" i="15" s="1"/>
  <c r="C3900" i="15"/>
  <c r="D3900" i="15" s="1"/>
  <c r="C3901" i="15"/>
  <c r="D3901" i="15" s="1"/>
  <c r="C3902" i="15"/>
  <c r="D3902" i="15" s="1"/>
  <c r="C3903" i="15"/>
  <c r="D3903" i="15" s="1"/>
  <c r="C3904" i="15"/>
  <c r="D3904" i="15" s="1"/>
  <c r="C3905" i="15"/>
  <c r="D3905" i="15" s="1"/>
  <c r="C3906" i="15"/>
  <c r="D3906" i="15" s="1"/>
  <c r="C3907" i="15"/>
  <c r="D3907" i="15" s="1"/>
  <c r="C3908" i="15"/>
  <c r="D3908" i="15" s="1"/>
  <c r="C3909" i="15"/>
  <c r="D3909" i="15" s="1"/>
  <c r="C3910" i="15"/>
  <c r="D3910" i="15" s="1"/>
  <c r="C3911" i="15"/>
  <c r="D3911" i="15" s="1"/>
  <c r="C3912" i="15"/>
  <c r="D3912" i="15" s="1"/>
  <c r="C3913" i="15"/>
  <c r="D3913" i="15" s="1"/>
  <c r="C3914" i="15"/>
  <c r="D3914" i="15" s="1"/>
  <c r="C3915" i="15"/>
  <c r="D3915" i="15" s="1"/>
  <c r="C3916" i="15"/>
  <c r="D3916" i="15" s="1"/>
  <c r="C3917" i="15"/>
  <c r="D3917" i="15" s="1"/>
  <c r="C3918" i="15"/>
  <c r="D3918" i="15" s="1"/>
  <c r="C3919" i="15"/>
  <c r="D3919" i="15" s="1"/>
  <c r="C3920" i="15"/>
  <c r="D3920" i="15" s="1"/>
  <c r="C3921" i="15"/>
  <c r="D3921" i="15" s="1"/>
  <c r="C3922" i="15"/>
  <c r="D3922" i="15" s="1"/>
  <c r="C3923" i="15"/>
  <c r="D3923" i="15" s="1"/>
  <c r="C3924" i="15"/>
  <c r="D3924" i="15" s="1"/>
  <c r="C3925" i="15"/>
  <c r="D3925" i="15" s="1"/>
  <c r="C3926" i="15"/>
  <c r="D3926" i="15" s="1"/>
  <c r="C3927" i="15"/>
  <c r="D3927" i="15" s="1"/>
  <c r="C3928" i="15"/>
  <c r="D3928" i="15" s="1"/>
  <c r="C3929" i="15"/>
  <c r="D3929" i="15" s="1"/>
  <c r="C3930" i="15"/>
  <c r="D3930" i="15" s="1"/>
  <c r="C3931" i="15"/>
  <c r="D3931" i="15" s="1"/>
  <c r="C3932" i="15"/>
  <c r="D3932" i="15" s="1"/>
  <c r="C3933" i="15"/>
  <c r="D3933" i="15" s="1"/>
  <c r="C3934" i="15"/>
  <c r="D3934" i="15" s="1"/>
  <c r="C3935" i="15"/>
  <c r="D3935" i="15" s="1"/>
  <c r="C3936" i="15"/>
  <c r="D3936" i="15" s="1"/>
  <c r="C3937" i="15"/>
  <c r="D3937" i="15" s="1"/>
  <c r="C3938" i="15"/>
  <c r="D3938" i="15" s="1"/>
  <c r="C3939" i="15"/>
  <c r="D3939" i="15" s="1"/>
  <c r="C3940" i="15"/>
  <c r="D3940" i="15" s="1"/>
  <c r="C3941" i="15"/>
  <c r="D3941" i="15" s="1"/>
  <c r="C3942" i="15"/>
  <c r="D3942" i="15" s="1"/>
  <c r="C3943" i="15"/>
  <c r="D3943" i="15" s="1"/>
  <c r="C3944" i="15"/>
  <c r="D3944" i="15" s="1"/>
  <c r="C3945" i="15"/>
  <c r="D3945" i="15" s="1"/>
  <c r="C3946" i="15"/>
  <c r="D3946" i="15" s="1"/>
  <c r="C3947" i="15"/>
  <c r="D3947" i="15" s="1"/>
  <c r="C3948" i="15"/>
  <c r="D3948" i="15" s="1"/>
  <c r="C3949" i="15"/>
  <c r="D3949" i="15" s="1"/>
  <c r="C3950" i="15"/>
  <c r="D3950" i="15" s="1"/>
  <c r="C3951" i="15"/>
  <c r="D3951" i="15" s="1"/>
  <c r="C3952" i="15"/>
  <c r="D3952" i="15" s="1"/>
  <c r="C3953" i="15"/>
  <c r="D3953" i="15" s="1"/>
  <c r="C3954" i="15"/>
  <c r="D3954" i="15" s="1"/>
  <c r="C3955" i="15"/>
  <c r="D3955" i="15" s="1"/>
  <c r="C3956" i="15"/>
  <c r="D3956" i="15" s="1"/>
  <c r="C3957" i="15"/>
  <c r="D3957" i="15" s="1"/>
  <c r="C3958" i="15"/>
  <c r="D3958" i="15" s="1"/>
  <c r="C3959" i="15"/>
  <c r="D3959" i="15" s="1"/>
  <c r="C3960" i="15"/>
  <c r="D3960" i="15" s="1"/>
  <c r="C3961" i="15"/>
  <c r="D3961" i="15" s="1"/>
  <c r="C3962" i="15"/>
  <c r="D3962" i="15" s="1"/>
  <c r="C3963" i="15"/>
  <c r="D3963" i="15" s="1"/>
  <c r="C3964" i="15"/>
  <c r="D3964" i="15" s="1"/>
  <c r="C3965" i="15"/>
  <c r="D3965" i="15" s="1"/>
  <c r="C3966" i="15"/>
  <c r="D3966" i="15" s="1"/>
  <c r="C3967" i="15"/>
  <c r="D3967" i="15" s="1"/>
  <c r="C3968" i="15"/>
  <c r="D3968" i="15" s="1"/>
  <c r="C3969" i="15"/>
  <c r="D3969" i="15" s="1"/>
  <c r="C3970" i="15"/>
  <c r="D3970" i="15" s="1"/>
  <c r="C3971" i="15"/>
  <c r="D3971" i="15" s="1"/>
  <c r="C3972" i="15"/>
  <c r="D3972" i="15" s="1"/>
  <c r="C3973" i="15"/>
  <c r="D3973" i="15" s="1"/>
  <c r="C3974" i="15"/>
  <c r="D3974" i="15" s="1"/>
  <c r="C3975" i="15"/>
  <c r="D3975" i="15" s="1"/>
  <c r="C3976" i="15"/>
  <c r="D3976" i="15" s="1"/>
  <c r="C3977" i="15"/>
  <c r="D3977" i="15" s="1"/>
  <c r="C3978" i="15"/>
  <c r="D3978" i="15" s="1"/>
  <c r="C3979" i="15"/>
  <c r="D3979" i="15" s="1"/>
  <c r="C3980" i="15"/>
  <c r="D3980" i="15" s="1"/>
  <c r="C3981" i="15"/>
  <c r="D3981" i="15" s="1"/>
  <c r="C3982" i="15"/>
  <c r="D3982" i="15" s="1"/>
  <c r="C3983" i="15"/>
  <c r="D3983" i="15" s="1"/>
  <c r="C3984" i="15"/>
  <c r="D3984" i="15" s="1"/>
  <c r="C3985" i="15"/>
  <c r="D3985" i="15" s="1"/>
  <c r="C3986" i="15"/>
  <c r="D3986" i="15" s="1"/>
  <c r="C3987" i="15"/>
  <c r="D3987" i="15" s="1"/>
  <c r="C3988" i="15"/>
  <c r="D3988" i="15" s="1"/>
  <c r="C3989" i="15"/>
  <c r="D3989" i="15" s="1"/>
  <c r="C3990" i="15"/>
  <c r="D3990" i="15" s="1"/>
  <c r="C3991" i="15"/>
  <c r="D3991" i="15" s="1"/>
  <c r="C3992" i="15"/>
  <c r="D3992" i="15" s="1"/>
  <c r="C3993" i="15"/>
  <c r="D3993" i="15" s="1"/>
  <c r="C3994" i="15"/>
  <c r="D3994" i="15" s="1"/>
  <c r="C3995" i="15"/>
  <c r="D3995" i="15" s="1"/>
  <c r="C3996" i="15"/>
  <c r="D3996" i="15" s="1"/>
  <c r="C3997" i="15"/>
  <c r="D3997" i="15" s="1"/>
  <c r="C3998" i="15"/>
  <c r="D3998" i="15" s="1"/>
  <c r="C3999" i="15"/>
  <c r="D3999" i="15" s="1"/>
  <c r="C4000" i="15"/>
  <c r="D4000" i="15" s="1"/>
  <c r="C4001" i="15"/>
  <c r="D4001" i="15" s="1"/>
  <c r="C4002" i="15"/>
  <c r="D4002" i="15" s="1"/>
  <c r="C4003" i="15"/>
  <c r="D4003" i="15" s="1"/>
  <c r="C4004" i="15"/>
  <c r="D4004" i="15" s="1"/>
  <c r="C4005" i="15"/>
  <c r="D4005" i="15" s="1"/>
  <c r="C4006" i="15"/>
  <c r="D4006" i="15" s="1"/>
  <c r="C4007" i="15"/>
  <c r="D4007" i="15" s="1"/>
  <c r="C4008" i="15"/>
  <c r="D4008" i="15" s="1"/>
  <c r="C4009" i="15"/>
  <c r="D4009" i="15" s="1"/>
  <c r="C4010" i="15"/>
  <c r="D4010" i="15" s="1"/>
  <c r="C4011" i="15"/>
  <c r="D4011" i="15" s="1"/>
  <c r="C4012" i="15"/>
  <c r="D4012" i="15" s="1"/>
  <c r="C4013" i="15"/>
  <c r="D4013" i="15" s="1"/>
  <c r="C4014" i="15"/>
  <c r="D4014" i="15" s="1"/>
  <c r="C4015" i="15"/>
  <c r="D4015" i="15" s="1"/>
  <c r="C4016" i="15"/>
  <c r="D4016" i="15" s="1"/>
  <c r="C4017" i="15"/>
  <c r="D4017" i="15" s="1"/>
  <c r="C4018" i="15"/>
  <c r="D4018" i="15" s="1"/>
  <c r="C4019" i="15"/>
  <c r="D4019" i="15" s="1"/>
  <c r="C4020" i="15"/>
  <c r="D4020" i="15" s="1"/>
  <c r="C4021" i="15"/>
  <c r="D4021" i="15" s="1"/>
  <c r="C4022" i="15"/>
  <c r="D4022" i="15" s="1"/>
  <c r="C4023" i="15"/>
  <c r="D4023" i="15" s="1"/>
  <c r="C4024" i="15"/>
  <c r="D4024" i="15" s="1"/>
  <c r="C4025" i="15"/>
  <c r="D4025" i="15" s="1"/>
  <c r="C4026" i="15"/>
  <c r="D4026" i="15" s="1"/>
  <c r="C4027" i="15"/>
  <c r="D4027" i="15" s="1"/>
  <c r="C4028" i="15"/>
  <c r="D4028" i="15" s="1"/>
  <c r="C4029" i="15"/>
  <c r="D4029" i="15" s="1"/>
  <c r="C4030" i="15"/>
  <c r="D4030" i="15" s="1"/>
  <c r="C4031" i="15"/>
  <c r="D4031" i="15" s="1"/>
  <c r="C4032" i="15"/>
  <c r="D4032" i="15" s="1"/>
  <c r="C4033" i="15"/>
  <c r="D4033" i="15" s="1"/>
  <c r="C4034" i="15"/>
  <c r="D4034" i="15" s="1"/>
  <c r="C4035" i="15"/>
  <c r="D4035" i="15" s="1"/>
  <c r="C4036" i="15"/>
  <c r="D4036" i="15" s="1"/>
  <c r="C4037" i="15"/>
  <c r="D4037" i="15" s="1"/>
  <c r="C4038" i="15"/>
  <c r="D4038" i="15" s="1"/>
  <c r="C4039" i="15"/>
  <c r="D4039" i="15" s="1"/>
  <c r="C4040" i="15"/>
  <c r="D4040" i="15" s="1"/>
  <c r="C4041" i="15"/>
  <c r="D4041" i="15" s="1"/>
  <c r="C4042" i="15"/>
  <c r="D4042" i="15" s="1"/>
  <c r="C4043" i="15"/>
  <c r="D4043" i="15" s="1"/>
  <c r="C4044" i="15"/>
  <c r="D4044" i="15" s="1"/>
  <c r="C4045" i="15"/>
  <c r="D4045" i="15" s="1"/>
  <c r="C4046" i="15"/>
  <c r="D4046" i="15" s="1"/>
  <c r="C4047" i="15"/>
  <c r="D4047" i="15" s="1"/>
  <c r="C4048" i="15"/>
  <c r="D4048" i="15" s="1"/>
  <c r="C4049" i="15"/>
  <c r="D4049" i="15" s="1"/>
  <c r="C4050" i="15"/>
  <c r="D4050" i="15" s="1"/>
  <c r="C4051" i="15"/>
  <c r="D4051" i="15" s="1"/>
  <c r="C4052" i="15"/>
  <c r="D4052" i="15" s="1"/>
  <c r="C4053" i="15"/>
  <c r="D4053" i="15" s="1"/>
  <c r="C4054" i="15"/>
  <c r="D4054" i="15" s="1"/>
  <c r="C4055" i="15"/>
  <c r="D4055" i="15" s="1"/>
  <c r="C4056" i="15"/>
  <c r="D4056" i="15" s="1"/>
  <c r="C4057" i="15"/>
  <c r="D4057" i="15" s="1"/>
  <c r="C4058" i="15"/>
  <c r="D4058" i="15" s="1"/>
  <c r="C4059" i="15"/>
  <c r="D4059" i="15" s="1"/>
  <c r="C4060" i="15"/>
  <c r="D4060" i="15" s="1"/>
  <c r="C4061" i="15"/>
  <c r="D4061" i="15" s="1"/>
  <c r="C4062" i="15"/>
  <c r="D4062" i="15" s="1"/>
  <c r="C4063" i="15"/>
  <c r="D4063" i="15" s="1"/>
  <c r="C4064" i="15"/>
  <c r="D4064" i="15" s="1"/>
  <c r="C4065" i="15"/>
  <c r="D4065" i="15" s="1"/>
  <c r="C4066" i="15"/>
  <c r="D4066" i="15" s="1"/>
  <c r="C4067" i="15"/>
  <c r="D4067" i="15" s="1"/>
  <c r="C4068" i="15"/>
  <c r="D4068" i="15" s="1"/>
  <c r="C4069" i="15"/>
  <c r="D4069" i="15" s="1"/>
  <c r="C4070" i="15"/>
  <c r="D4070" i="15" s="1"/>
  <c r="C4071" i="15"/>
  <c r="D4071" i="15" s="1"/>
  <c r="C4072" i="15"/>
  <c r="D4072" i="15" s="1"/>
  <c r="C4073" i="15"/>
  <c r="D4073" i="15" s="1"/>
  <c r="C4074" i="15"/>
  <c r="D4074" i="15" s="1"/>
  <c r="C4075" i="15"/>
  <c r="D4075" i="15" s="1"/>
  <c r="C4076" i="15"/>
  <c r="D4076" i="15" s="1"/>
  <c r="C4077" i="15"/>
  <c r="D4077" i="15" s="1"/>
  <c r="C4078" i="15"/>
  <c r="D4078" i="15" s="1"/>
  <c r="C4079" i="15"/>
  <c r="D4079" i="15" s="1"/>
  <c r="C4080" i="15"/>
  <c r="D4080" i="15" s="1"/>
  <c r="C4081" i="15"/>
  <c r="D4081" i="15" s="1"/>
  <c r="C4082" i="15"/>
  <c r="D4082" i="15" s="1"/>
  <c r="C4083" i="15"/>
  <c r="D4083" i="15" s="1"/>
  <c r="C4084" i="15"/>
  <c r="D4084" i="15" s="1"/>
  <c r="C4085" i="15"/>
  <c r="D4085" i="15" s="1"/>
  <c r="C4086" i="15"/>
  <c r="D4086" i="15" s="1"/>
  <c r="C4087" i="15"/>
  <c r="D4087" i="15" s="1"/>
  <c r="C4088" i="15"/>
  <c r="D4088" i="15" s="1"/>
  <c r="C4089" i="15"/>
  <c r="D4089" i="15" s="1"/>
  <c r="C4090" i="15"/>
  <c r="D4090" i="15" s="1"/>
  <c r="C4091" i="15"/>
  <c r="D4091" i="15" s="1"/>
  <c r="C4092" i="15"/>
  <c r="D4092" i="15" s="1"/>
  <c r="C4093" i="15"/>
  <c r="D4093" i="15" s="1"/>
  <c r="C4094" i="15"/>
  <c r="D4094" i="15" s="1"/>
  <c r="C4095" i="15"/>
  <c r="D4095" i="15" s="1"/>
  <c r="C4096" i="15"/>
  <c r="D4096" i="15" s="1"/>
  <c r="C4097" i="15"/>
  <c r="D4097" i="15" s="1"/>
  <c r="C4098" i="15"/>
  <c r="D4098" i="15" s="1"/>
  <c r="C4099" i="15"/>
  <c r="D4099" i="15" s="1"/>
  <c r="C4100" i="15"/>
  <c r="D4100" i="15" s="1"/>
  <c r="C4101" i="15"/>
  <c r="D4101" i="15" s="1"/>
  <c r="C4102" i="15"/>
  <c r="D4102" i="15" s="1"/>
  <c r="C4103" i="15"/>
  <c r="D4103" i="15" s="1"/>
  <c r="C4104" i="15"/>
  <c r="D4104" i="15" s="1"/>
  <c r="C4105" i="15"/>
  <c r="D4105" i="15" s="1"/>
  <c r="C4106" i="15"/>
  <c r="D4106" i="15" s="1"/>
  <c r="C4107" i="15"/>
  <c r="D4107" i="15" s="1"/>
  <c r="C4108" i="15"/>
  <c r="D4108" i="15" s="1"/>
  <c r="C4109" i="15"/>
  <c r="D4109" i="15" s="1"/>
  <c r="C4110" i="15"/>
  <c r="D4110" i="15" s="1"/>
  <c r="C4111" i="15"/>
  <c r="D4111" i="15" s="1"/>
  <c r="C4112" i="15"/>
  <c r="D4112" i="15" s="1"/>
  <c r="C4113" i="15"/>
  <c r="D4113" i="15" s="1"/>
  <c r="C4114" i="15"/>
  <c r="D4114" i="15" s="1"/>
  <c r="C4115" i="15"/>
  <c r="D4115" i="15" s="1"/>
  <c r="C4116" i="15"/>
  <c r="D4116" i="15" s="1"/>
  <c r="C4117" i="15"/>
  <c r="D4117" i="15" s="1"/>
  <c r="C4118" i="15"/>
  <c r="D4118" i="15" s="1"/>
  <c r="C4119" i="15"/>
  <c r="D4119" i="15" s="1"/>
  <c r="C4120" i="15"/>
  <c r="D4120" i="15" s="1"/>
  <c r="C4121" i="15"/>
  <c r="D4121" i="15" s="1"/>
  <c r="C4122" i="15"/>
  <c r="D4122" i="15" s="1"/>
  <c r="C4123" i="15"/>
  <c r="D4123" i="15" s="1"/>
  <c r="C4124" i="15"/>
  <c r="D4124" i="15" s="1"/>
  <c r="C4125" i="15"/>
  <c r="D4125" i="15" s="1"/>
  <c r="C4126" i="15"/>
  <c r="D4126" i="15" s="1"/>
  <c r="C4127" i="15"/>
  <c r="D4127" i="15" s="1"/>
  <c r="C4128" i="15"/>
  <c r="D4128" i="15" s="1"/>
  <c r="C4129" i="15"/>
  <c r="D4129" i="15" s="1"/>
  <c r="C4130" i="15"/>
  <c r="D4130" i="15" s="1"/>
  <c r="C4131" i="15"/>
  <c r="D4131" i="15" s="1"/>
  <c r="C4132" i="15"/>
  <c r="D4132" i="15" s="1"/>
  <c r="C4133" i="15"/>
  <c r="D4133" i="15" s="1"/>
  <c r="C4134" i="15"/>
  <c r="D4134" i="15" s="1"/>
  <c r="C4135" i="15"/>
  <c r="D4135" i="15" s="1"/>
  <c r="C4136" i="15"/>
  <c r="D4136" i="15" s="1"/>
  <c r="C4137" i="15"/>
  <c r="D4137" i="15" s="1"/>
  <c r="C4138" i="15"/>
  <c r="D4138" i="15" s="1"/>
  <c r="C4139" i="15"/>
  <c r="D4139" i="15" s="1"/>
  <c r="C4140" i="15"/>
  <c r="D4140" i="15" s="1"/>
  <c r="C4141" i="15"/>
  <c r="D4141" i="15" s="1"/>
  <c r="C4142" i="15"/>
  <c r="D4142" i="15" s="1"/>
  <c r="C4143" i="15"/>
  <c r="D4143" i="15" s="1"/>
  <c r="C4144" i="15"/>
  <c r="D4144" i="15" s="1"/>
  <c r="C4145" i="15"/>
  <c r="D4145" i="15" s="1"/>
  <c r="C4146" i="15"/>
  <c r="D4146" i="15" s="1"/>
  <c r="C4147" i="15"/>
  <c r="D4147" i="15" s="1"/>
  <c r="C4148" i="15"/>
  <c r="D4148" i="15" s="1"/>
  <c r="C4149" i="15"/>
  <c r="D4149" i="15" s="1"/>
  <c r="C4150" i="15"/>
  <c r="D4150" i="15" s="1"/>
  <c r="C4151" i="15"/>
  <c r="D4151" i="15" s="1"/>
  <c r="C4152" i="15"/>
  <c r="D4152" i="15" s="1"/>
  <c r="C4153" i="15"/>
  <c r="D4153" i="15" s="1"/>
  <c r="C4154" i="15"/>
  <c r="D4154" i="15" s="1"/>
  <c r="C4155" i="15"/>
  <c r="D4155" i="15" s="1"/>
  <c r="C4156" i="15"/>
  <c r="D4156" i="15" s="1"/>
  <c r="C4157" i="15"/>
  <c r="D4157" i="15" s="1"/>
  <c r="C4158" i="15"/>
  <c r="D4158" i="15" s="1"/>
  <c r="C4159" i="15"/>
  <c r="D4159" i="15" s="1"/>
  <c r="C4160" i="15"/>
  <c r="D4160" i="15" s="1"/>
  <c r="C4161" i="15"/>
  <c r="D4161" i="15" s="1"/>
  <c r="C4162" i="15"/>
  <c r="D4162" i="15" s="1"/>
  <c r="C4163" i="15"/>
  <c r="D4163" i="15" s="1"/>
  <c r="C4164" i="15"/>
  <c r="D4164" i="15" s="1"/>
  <c r="C4165" i="15"/>
  <c r="D4165" i="15" s="1"/>
  <c r="C4166" i="15"/>
  <c r="D4166" i="15" s="1"/>
  <c r="C4167" i="15"/>
  <c r="D4167" i="15" s="1"/>
  <c r="C4168" i="15"/>
  <c r="D4168" i="15" s="1"/>
  <c r="C4169" i="15"/>
  <c r="D4169" i="15" s="1"/>
  <c r="C4170" i="15"/>
  <c r="D4170" i="15" s="1"/>
  <c r="C4171" i="15"/>
  <c r="D4171" i="15" s="1"/>
  <c r="C4172" i="15"/>
  <c r="D4172" i="15" s="1"/>
  <c r="C4173" i="15"/>
  <c r="D4173" i="15" s="1"/>
  <c r="C4174" i="15"/>
  <c r="D4174" i="15" s="1"/>
  <c r="C4175" i="15"/>
  <c r="D4175" i="15" s="1"/>
  <c r="C4176" i="15"/>
  <c r="D4176" i="15" s="1"/>
  <c r="C4177" i="15"/>
  <c r="D4177" i="15" s="1"/>
  <c r="C4178" i="15"/>
  <c r="D4178" i="15" s="1"/>
  <c r="C4179" i="15"/>
  <c r="D4179" i="15" s="1"/>
  <c r="C4180" i="15"/>
  <c r="D4180" i="15" s="1"/>
  <c r="C4181" i="15"/>
  <c r="D4181" i="15" s="1"/>
  <c r="C4182" i="15"/>
  <c r="D4182" i="15" s="1"/>
  <c r="C4183" i="15"/>
  <c r="D4183" i="15" s="1"/>
  <c r="C4184" i="15"/>
  <c r="D4184" i="15" s="1"/>
  <c r="C4185" i="15"/>
  <c r="D4185" i="15" s="1"/>
  <c r="C4186" i="15"/>
  <c r="D4186" i="15" s="1"/>
  <c r="C4187" i="15"/>
  <c r="D4187" i="15" s="1"/>
  <c r="C4188" i="15"/>
  <c r="D4188" i="15" s="1"/>
  <c r="C4189" i="15"/>
  <c r="D4189" i="15" s="1"/>
  <c r="C4190" i="15"/>
  <c r="D4190" i="15" s="1"/>
  <c r="C4191" i="15"/>
  <c r="D4191" i="15" s="1"/>
  <c r="C4192" i="15"/>
  <c r="D4192" i="15" s="1"/>
  <c r="C4193" i="15"/>
  <c r="D4193" i="15" s="1"/>
  <c r="C4194" i="15"/>
  <c r="D4194" i="15" s="1"/>
  <c r="C4195" i="15"/>
  <c r="D4195" i="15" s="1"/>
  <c r="C4196" i="15"/>
  <c r="D4196" i="15" s="1"/>
  <c r="C4197" i="15"/>
  <c r="D4197" i="15" s="1"/>
  <c r="C4198" i="15"/>
  <c r="D4198" i="15" s="1"/>
  <c r="C4199" i="15"/>
  <c r="D4199" i="15" s="1"/>
  <c r="C4200" i="15"/>
  <c r="D4200" i="15" s="1"/>
  <c r="C4201" i="15"/>
  <c r="D4201" i="15" s="1"/>
  <c r="C4202" i="15"/>
  <c r="D4202" i="15" s="1"/>
  <c r="C4203" i="15"/>
  <c r="D4203" i="15" s="1"/>
  <c r="C4204" i="15"/>
  <c r="D4204" i="15" s="1"/>
  <c r="C4205" i="15"/>
  <c r="D4205" i="15" s="1"/>
  <c r="C4206" i="15"/>
  <c r="D4206" i="15" s="1"/>
  <c r="C4207" i="15"/>
  <c r="D4207" i="15" s="1"/>
  <c r="C4208" i="15"/>
  <c r="D4208" i="15" s="1"/>
  <c r="C4209" i="15"/>
  <c r="D4209" i="15" s="1"/>
  <c r="C4210" i="15"/>
  <c r="D4210" i="15" s="1"/>
  <c r="C4211" i="15"/>
  <c r="D4211" i="15" s="1"/>
  <c r="C4212" i="15"/>
  <c r="D4212" i="15" s="1"/>
  <c r="C4213" i="15"/>
  <c r="D4213" i="15" s="1"/>
  <c r="C4214" i="15"/>
  <c r="D4214" i="15" s="1"/>
  <c r="C4215" i="15"/>
  <c r="D4215" i="15" s="1"/>
  <c r="C4216" i="15"/>
  <c r="D4216" i="15" s="1"/>
  <c r="C4217" i="15"/>
  <c r="D4217" i="15" s="1"/>
  <c r="C4218" i="15"/>
  <c r="D4218" i="15" s="1"/>
  <c r="C4219" i="15"/>
  <c r="D4219" i="15" s="1"/>
  <c r="C4220" i="15"/>
  <c r="D4220" i="15" s="1"/>
  <c r="C4221" i="15"/>
  <c r="D4221" i="15" s="1"/>
  <c r="C4222" i="15"/>
  <c r="D4222" i="15" s="1"/>
  <c r="C4223" i="15"/>
  <c r="D4223" i="15" s="1"/>
  <c r="C4224" i="15"/>
  <c r="D4224" i="15" s="1"/>
  <c r="C4225" i="15"/>
  <c r="D4225" i="15" s="1"/>
  <c r="C4226" i="15"/>
  <c r="D4226" i="15" s="1"/>
  <c r="C4227" i="15"/>
  <c r="D4227" i="15" s="1"/>
  <c r="C4228" i="15"/>
  <c r="D4228" i="15" s="1"/>
  <c r="C4229" i="15"/>
  <c r="D4229" i="15" s="1"/>
  <c r="C4230" i="15"/>
  <c r="D4230" i="15" s="1"/>
  <c r="C4231" i="15"/>
  <c r="D4231" i="15" s="1"/>
  <c r="C4232" i="15"/>
  <c r="D4232" i="15" s="1"/>
  <c r="C4233" i="15"/>
  <c r="D4233" i="15" s="1"/>
  <c r="C4234" i="15"/>
  <c r="D4234" i="15" s="1"/>
  <c r="C4235" i="15"/>
  <c r="D4235" i="15" s="1"/>
  <c r="C4236" i="15"/>
  <c r="D4236" i="15" s="1"/>
  <c r="C4237" i="15"/>
  <c r="D4237" i="15" s="1"/>
  <c r="C4238" i="15"/>
  <c r="D4238" i="15" s="1"/>
  <c r="C4239" i="15"/>
  <c r="D4239" i="15" s="1"/>
  <c r="C4240" i="15"/>
  <c r="D4240" i="15" s="1"/>
  <c r="C4241" i="15"/>
  <c r="D4241" i="15" s="1"/>
  <c r="C4242" i="15"/>
  <c r="D4242" i="15" s="1"/>
  <c r="C4243" i="15"/>
  <c r="D4243" i="15" s="1"/>
  <c r="C4244" i="15"/>
  <c r="D4244" i="15" s="1"/>
  <c r="C4245" i="15"/>
  <c r="D4245" i="15" s="1"/>
  <c r="C4246" i="15"/>
  <c r="D4246" i="15" s="1"/>
  <c r="C4247" i="15"/>
  <c r="D4247" i="15" s="1"/>
  <c r="C4248" i="15"/>
  <c r="D4248" i="15" s="1"/>
  <c r="C4249" i="15"/>
  <c r="D4249" i="15" s="1"/>
  <c r="C4250" i="15"/>
  <c r="D4250" i="15" s="1"/>
  <c r="C4251" i="15"/>
  <c r="D4251" i="15" s="1"/>
  <c r="C4252" i="15"/>
  <c r="D4252" i="15" s="1"/>
  <c r="C4253" i="15"/>
  <c r="D4253" i="15" s="1"/>
  <c r="C4254" i="15"/>
  <c r="D4254" i="15" s="1"/>
  <c r="C4255" i="15"/>
  <c r="D4255" i="15" s="1"/>
  <c r="C4256" i="15"/>
  <c r="D4256" i="15" s="1"/>
  <c r="C4257" i="15"/>
  <c r="D4257" i="15" s="1"/>
  <c r="C4258" i="15"/>
  <c r="D4258" i="15" s="1"/>
  <c r="C4259" i="15"/>
  <c r="D4259" i="15" s="1"/>
  <c r="C4260" i="15"/>
  <c r="D4260" i="15" s="1"/>
  <c r="C4261" i="15"/>
  <c r="D4261" i="15" s="1"/>
  <c r="C4262" i="15"/>
  <c r="D4262" i="15" s="1"/>
  <c r="C4263" i="15"/>
  <c r="D4263" i="15" s="1"/>
  <c r="C4264" i="15"/>
  <c r="D4264" i="15" s="1"/>
  <c r="C4265" i="15"/>
  <c r="D4265" i="15" s="1"/>
  <c r="C4266" i="15"/>
  <c r="D4266" i="15" s="1"/>
  <c r="C4267" i="15"/>
  <c r="D4267" i="15" s="1"/>
  <c r="C4268" i="15"/>
  <c r="D4268" i="15" s="1"/>
  <c r="C4269" i="15"/>
  <c r="D4269" i="15" s="1"/>
  <c r="C4270" i="15"/>
  <c r="D4270" i="15" s="1"/>
  <c r="C4271" i="15"/>
  <c r="D4271" i="15" s="1"/>
  <c r="C4272" i="15"/>
  <c r="D4272" i="15" s="1"/>
  <c r="C4273" i="15"/>
  <c r="D4273" i="15" s="1"/>
  <c r="C4274" i="15"/>
  <c r="D4274" i="15" s="1"/>
  <c r="C4275" i="15"/>
  <c r="D4275" i="15" s="1"/>
  <c r="C4276" i="15"/>
  <c r="D4276" i="15" s="1"/>
  <c r="C4277" i="15"/>
  <c r="D4277" i="15" s="1"/>
  <c r="C4278" i="15"/>
  <c r="D4278" i="15" s="1"/>
  <c r="C4279" i="15"/>
  <c r="D4279" i="15" s="1"/>
  <c r="C4280" i="15"/>
  <c r="D4280" i="15" s="1"/>
  <c r="C4281" i="15"/>
  <c r="D4281" i="15" s="1"/>
  <c r="C4282" i="15"/>
  <c r="D4282" i="15" s="1"/>
  <c r="C4283" i="15"/>
  <c r="D4283" i="15" s="1"/>
  <c r="C4284" i="15"/>
  <c r="D4284" i="15" s="1"/>
  <c r="C4285" i="15"/>
  <c r="D4285" i="15" s="1"/>
  <c r="C4286" i="15"/>
  <c r="D4286" i="15" s="1"/>
  <c r="C4287" i="15"/>
  <c r="D4287" i="15" s="1"/>
  <c r="C4288" i="15"/>
  <c r="D4288" i="15" s="1"/>
  <c r="C4289" i="15"/>
  <c r="D4289" i="15" s="1"/>
  <c r="C4290" i="15"/>
  <c r="D4290" i="15" s="1"/>
  <c r="C4291" i="15"/>
  <c r="D4291" i="15" s="1"/>
  <c r="C4292" i="15"/>
  <c r="D4292" i="15" s="1"/>
  <c r="C4293" i="15"/>
  <c r="D4293" i="15" s="1"/>
  <c r="C4294" i="15"/>
  <c r="D4294" i="15" s="1"/>
  <c r="C4295" i="15"/>
  <c r="D4295" i="15" s="1"/>
  <c r="C4296" i="15"/>
  <c r="D4296" i="15" s="1"/>
  <c r="C4297" i="15"/>
  <c r="D4297" i="15" s="1"/>
  <c r="C4298" i="15"/>
  <c r="D4298" i="15" s="1"/>
  <c r="C4299" i="15"/>
  <c r="D4299" i="15" s="1"/>
  <c r="C4300" i="15"/>
  <c r="D4300" i="15" s="1"/>
  <c r="C4301" i="15"/>
  <c r="D4301" i="15" s="1"/>
  <c r="C4302" i="15"/>
  <c r="D4302" i="15" s="1"/>
  <c r="C4303" i="15"/>
  <c r="D4303" i="15" s="1"/>
  <c r="C4304" i="15"/>
  <c r="D4304" i="15" s="1"/>
  <c r="C4305" i="15"/>
  <c r="D4305" i="15" s="1"/>
  <c r="C4306" i="15"/>
  <c r="D4306" i="15" s="1"/>
  <c r="C4307" i="15"/>
  <c r="D4307" i="15" s="1"/>
  <c r="C4308" i="15"/>
  <c r="D4308" i="15" s="1"/>
  <c r="C4309" i="15"/>
  <c r="D4309" i="15" s="1"/>
  <c r="C4310" i="15"/>
  <c r="D4310" i="15" s="1"/>
  <c r="C4311" i="15"/>
  <c r="D4311" i="15" s="1"/>
  <c r="C4312" i="15"/>
  <c r="D4312" i="15" s="1"/>
  <c r="C4313" i="15"/>
  <c r="D4313" i="15" s="1"/>
  <c r="C4314" i="15"/>
  <c r="D4314" i="15" s="1"/>
  <c r="C4315" i="15"/>
  <c r="D4315" i="15" s="1"/>
  <c r="C4316" i="15"/>
  <c r="D4316" i="15" s="1"/>
  <c r="C4317" i="15"/>
  <c r="D4317" i="15" s="1"/>
  <c r="C4318" i="15"/>
  <c r="D4318" i="15" s="1"/>
  <c r="C4319" i="15"/>
  <c r="D4319" i="15" s="1"/>
  <c r="C4320" i="15"/>
  <c r="D4320" i="15" s="1"/>
  <c r="C4321" i="15"/>
  <c r="D4321" i="15" s="1"/>
  <c r="C4322" i="15"/>
  <c r="D4322" i="15" s="1"/>
  <c r="C4323" i="15"/>
  <c r="D4323" i="15" s="1"/>
  <c r="C4324" i="15"/>
  <c r="D4324" i="15" s="1"/>
  <c r="C4325" i="15"/>
  <c r="D4325" i="15" s="1"/>
  <c r="C4326" i="15"/>
  <c r="D4326" i="15" s="1"/>
  <c r="C4327" i="15"/>
  <c r="D4327" i="15" s="1"/>
  <c r="C4328" i="15"/>
  <c r="D4328" i="15" s="1"/>
  <c r="C4329" i="15"/>
  <c r="D4329" i="15" s="1"/>
  <c r="C4330" i="15"/>
  <c r="D4330" i="15" s="1"/>
  <c r="C4331" i="15"/>
  <c r="D4331" i="15" s="1"/>
  <c r="C4332" i="15"/>
  <c r="D4332" i="15" s="1"/>
  <c r="C4333" i="15"/>
  <c r="D4333" i="15" s="1"/>
  <c r="C4334" i="15"/>
  <c r="D4334" i="15" s="1"/>
  <c r="C4335" i="15"/>
  <c r="D4335" i="15" s="1"/>
  <c r="C4336" i="15"/>
  <c r="D4336" i="15" s="1"/>
  <c r="C4337" i="15"/>
  <c r="D4337" i="15" s="1"/>
  <c r="C4338" i="15"/>
  <c r="D4338" i="15" s="1"/>
  <c r="C4339" i="15"/>
  <c r="D4339" i="15" s="1"/>
  <c r="C4340" i="15"/>
  <c r="D4340" i="15" s="1"/>
  <c r="C4341" i="15"/>
  <c r="D4341" i="15" s="1"/>
  <c r="C4342" i="15"/>
  <c r="D4342" i="15" s="1"/>
  <c r="C4343" i="15"/>
  <c r="D4343" i="15" s="1"/>
  <c r="C4344" i="15"/>
  <c r="D4344" i="15" s="1"/>
  <c r="C4345" i="15"/>
  <c r="D4345" i="15" s="1"/>
  <c r="C4346" i="15"/>
  <c r="D4346" i="15" s="1"/>
  <c r="C4347" i="15"/>
  <c r="D4347" i="15" s="1"/>
  <c r="C4348" i="15"/>
  <c r="D4348" i="15" s="1"/>
  <c r="C4349" i="15"/>
  <c r="D4349" i="15" s="1"/>
  <c r="C4350" i="15"/>
  <c r="D4350" i="15" s="1"/>
  <c r="C4351" i="15"/>
  <c r="D4351" i="15" s="1"/>
  <c r="C4352" i="15"/>
  <c r="D4352" i="15" s="1"/>
  <c r="C4353" i="15"/>
  <c r="D4353" i="15" s="1"/>
  <c r="C4354" i="15"/>
  <c r="D4354" i="15" s="1"/>
  <c r="C4355" i="15"/>
  <c r="D4355" i="15" s="1"/>
  <c r="C4356" i="15"/>
  <c r="D4356" i="15" s="1"/>
  <c r="C4357" i="15"/>
  <c r="D4357" i="15" s="1"/>
  <c r="C4358" i="15"/>
  <c r="D4358" i="15" s="1"/>
  <c r="C4359" i="15"/>
  <c r="D4359" i="15" s="1"/>
  <c r="C4360" i="15"/>
  <c r="D4360" i="15" s="1"/>
  <c r="C4361" i="15"/>
  <c r="D4361" i="15" s="1"/>
  <c r="C4362" i="15"/>
  <c r="D4362" i="15" s="1"/>
  <c r="C4363" i="15"/>
  <c r="D4363" i="15" s="1"/>
  <c r="C4364" i="15"/>
  <c r="D4364" i="15" s="1"/>
  <c r="C4365" i="15"/>
  <c r="D4365" i="15" s="1"/>
  <c r="C4366" i="15"/>
  <c r="D4366" i="15" s="1"/>
  <c r="C4367" i="15"/>
  <c r="D4367" i="15" s="1"/>
  <c r="C4368" i="15"/>
  <c r="D4368" i="15" s="1"/>
  <c r="C4369" i="15"/>
  <c r="D4369" i="15" s="1"/>
  <c r="C4370" i="15"/>
  <c r="D4370" i="15" s="1"/>
  <c r="C4371" i="15"/>
  <c r="D4371" i="15" s="1"/>
  <c r="C4372" i="15"/>
  <c r="D4372" i="15" s="1"/>
  <c r="C4373" i="15"/>
  <c r="D4373" i="15" s="1"/>
  <c r="C4374" i="15"/>
  <c r="D4374" i="15" s="1"/>
  <c r="C4375" i="15"/>
  <c r="D4375" i="15" s="1"/>
  <c r="C4376" i="15"/>
  <c r="D4376" i="15" s="1"/>
  <c r="C4377" i="15"/>
  <c r="D4377" i="15" s="1"/>
  <c r="C4378" i="15"/>
  <c r="D4378" i="15" s="1"/>
  <c r="C4379" i="15"/>
  <c r="D4379" i="15" s="1"/>
  <c r="C4380" i="15"/>
  <c r="D4380" i="15" s="1"/>
  <c r="C4381" i="15"/>
  <c r="D4381" i="15" s="1"/>
  <c r="C4382" i="15"/>
  <c r="D4382" i="15" s="1"/>
  <c r="C4383" i="15"/>
  <c r="D4383" i="15" s="1"/>
  <c r="C4384" i="15"/>
  <c r="D4384" i="15" s="1"/>
  <c r="C4385" i="15"/>
  <c r="D4385" i="15" s="1"/>
  <c r="C4386" i="15"/>
  <c r="D4386" i="15" s="1"/>
  <c r="C4387" i="15"/>
  <c r="D4387" i="15" s="1"/>
  <c r="C4388" i="15"/>
  <c r="D4388" i="15" s="1"/>
  <c r="C4389" i="15"/>
  <c r="D4389" i="15" s="1"/>
  <c r="C4390" i="15"/>
  <c r="D4390" i="15" s="1"/>
  <c r="C4391" i="15"/>
  <c r="D4391" i="15" s="1"/>
  <c r="C4392" i="15"/>
  <c r="D4392" i="15" s="1"/>
  <c r="C4393" i="15"/>
  <c r="D4393" i="15" s="1"/>
  <c r="C4394" i="15"/>
  <c r="D4394" i="15" s="1"/>
  <c r="C4395" i="15"/>
  <c r="D4395" i="15" s="1"/>
  <c r="C4396" i="15"/>
  <c r="D4396" i="15" s="1"/>
  <c r="C4397" i="15"/>
  <c r="D4397" i="15" s="1"/>
  <c r="C4398" i="15"/>
  <c r="D4398" i="15" s="1"/>
  <c r="C4399" i="15"/>
  <c r="D4399" i="15" s="1"/>
  <c r="C4400" i="15"/>
  <c r="D4400" i="15" s="1"/>
  <c r="C4401" i="15"/>
  <c r="D4401" i="15" s="1"/>
  <c r="C4402" i="15"/>
  <c r="D4402" i="15" s="1"/>
  <c r="C4403" i="15"/>
  <c r="D4403" i="15" s="1"/>
  <c r="C4404" i="15"/>
  <c r="D4404" i="15" s="1"/>
  <c r="C4405" i="15"/>
  <c r="D4405" i="15" s="1"/>
  <c r="C4406" i="15"/>
  <c r="D4406" i="15" s="1"/>
  <c r="C4407" i="15"/>
  <c r="D4407" i="15" s="1"/>
  <c r="C4408" i="15"/>
  <c r="D4408" i="15" s="1"/>
  <c r="C4409" i="15"/>
  <c r="D4409" i="15" s="1"/>
  <c r="C4410" i="15"/>
  <c r="D4410" i="15" s="1"/>
  <c r="C4411" i="15"/>
  <c r="D4411" i="15" s="1"/>
  <c r="C4412" i="15"/>
  <c r="D4412" i="15" s="1"/>
  <c r="C4413" i="15"/>
  <c r="D4413" i="15" s="1"/>
  <c r="C4414" i="15"/>
  <c r="D4414" i="15" s="1"/>
  <c r="C4415" i="15"/>
  <c r="D4415" i="15" s="1"/>
  <c r="C4416" i="15"/>
  <c r="D4416" i="15" s="1"/>
  <c r="C4417" i="15"/>
  <c r="D4417" i="15" s="1"/>
  <c r="C4418" i="15"/>
  <c r="D4418" i="15" s="1"/>
  <c r="C4419" i="15"/>
  <c r="D4419" i="15" s="1"/>
  <c r="C4420" i="15"/>
  <c r="D4420" i="15" s="1"/>
  <c r="C4421" i="15"/>
  <c r="D4421" i="15" s="1"/>
  <c r="C4422" i="15"/>
  <c r="D4422" i="15" s="1"/>
  <c r="C4423" i="15"/>
  <c r="D4423" i="15" s="1"/>
  <c r="C4424" i="15"/>
  <c r="D4424" i="15" s="1"/>
  <c r="C4425" i="15"/>
  <c r="D4425" i="15" s="1"/>
  <c r="C4426" i="15"/>
  <c r="D4426" i="15" s="1"/>
  <c r="C4427" i="15"/>
  <c r="D4427" i="15" s="1"/>
  <c r="C4428" i="15"/>
  <c r="D4428" i="15" s="1"/>
  <c r="C4429" i="15"/>
  <c r="D4429" i="15" s="1"/>
  <c r="C4430" i="15"/>
  <c r="D4430" i="15" s="1"/>
  <c r="C4431" i="15"/>
  <c r="D4431" i="15" s="1"/>
  <c r="C4432" i="15"/>
  <c r="D4432" i="15" s="1"/>
  <c r="C4433" i="15"/>
  <c r="D4433" i="15" s="1"/>
  <c r="C4434" i="15"/>
  <c r="D4434" i="15" s="1"/>
  <c r="C4435" i="15"/>
  <c r="D4435" i="15" s="1"/>
  <c r="C4436" i="15"/>
  <c r="D4436" i="15" s="1"/>
  <c r="C4437" i="15"/>
  <c r="D4437" i="15" s="1"/>
  <c r="C4438" i="15"/>
  <c r="D4438" i="15" s="1"/>
  <c r="C4439" i="15"/>
  <c r="D4439" i="15" s="1"/>
  <c r="C4440" i="15"/>
  <c r="D4440" i="15" s="1"/>
  <c r="C4441" i="15"/>
  <c r="D4441" i="15" s="1"/>
  <c r="C4442" i="15"/>
  <c r="D4442" i="15" s="1"/>
  <c r="C4443" i="15"/>
  <c r="D4443" i="15" s="1"/>
  <c r="C4444" i="15"/>
  <c r="D4444" i="15" s="1"/>
  <c r="C4445" i="15"/>
  <c r="D4445" i="15" s="1"/>
  <c r="C4446" i="15"/>
  <c r="D4446" i="15" s="1"/>
  <c r="C4447" i="15"/>
  <c r="D4447" i="15" s="1"/>
  <c r="C4448" i="15"/>
  <c r="D4448" i="15" s="1"/>
  <c r="C4449" i="15"/>
  <c r="D4449" i="15" s="1"/>
  <c r="C4450" i="15"/>
  <c r="D4450" i="15" s="1"/>
  <c r="C4451" i="15"/>
  <c r="D4451" i="15" s="1"/>
  <c r="C4452" i="15"/>
  <c r="D4452" i="15" s="1"/>
  <c r="C4453" i="15"/>
  <c r="D4453" i="15" s="1"/>
  <c r="C4454" i="15"/>
  <c r="D4454" i="15" s="1"/>
  <c r="C4455" i="15"/>
  <c r="D4455" i="15" s="1"/>
  <c r="C4456" i="15"/>
  <c r="D4456" i="15" s="1"/>
  <c r="C4457" i="15"/>
  <c r="D4457" i="15" s="1"/>
  <c r="C4458" i="15"/>
  <c r="D4458" i="15" s="1"/>
  <c r="C4459" i="15"/>
  <c r="D4459" i="15" s="1"/>
  <c r="C4460" i="15"/>
  <c r="D4460" i="15" s="1"/>
  <c r="C4461" i="15"/>
  <c r="D4461" i="15" s="1"/>
  <c r="C4462" i="15"/>
  <c r="D4462" i="15" s="1"/>
  <c r="C4463" i="15"/>
  <c r="D4463" i="15" s="1"/>
  <c r="C4464" i="15"/>
  <c r="D4464" i="15" s="1"/>
  <c r="C4465" i="15"/>
  <c r="D4465" i="15" s="1"/>
  <c r="C4466" i="15"/>
  <c r="D4466" i="15" s="1"/>
  <c r="C4467" i="15"/>
  <c r="D4467" i="15" s="1"/>
  <c r="C4468" i="15"/>
  <c r="D4468" i="15" s="1"/>
  <c r="C4469" i="15"/>
  <c r="D4469" i="15" s="1"/>
  <c r="C4470" i="15"/>
  <c r="D4470" i="15" s="1"/>
  <c r="C4471" i="15"/>
  <c r="D4471" i="15" s="1"/>
  <c r="C4472" i="15"/>
  <c r="D4472" i="15" s="1"/>
  <c r="C4473" i="15"/>
  <c r="D4473" i="15" s="1"/>
  <c r="C4474" i="15"/>
  <c r="D4474" i="15" s="1"/>
  <c r="C4475" i="15"/>
  <c r="D4475" i="15" s="1"/>
  <c r="C4476" i="15"/>
  <c r="D4476" i="15" s="1"/>
  <c r="C4477" i="15"/>
  <c r="D4477" i="15" s="1"/>
  <c r="C4478" i="15"/>
  <c r="D4478" i="15" s="1"/>
  <c r="C4479" i="15"/>
  <c r="D4479" i="15" s="1"/>
  <c r="C4480" i="15"/>
  <c r="D4480" i="15" s="1"/>
  <c r="C4481" i="15"/>
  <c r="D4481" i="15" s="1"/>
  <c r="C4482" i="15"/>
  <c r="D4482" i="15" s="1"/>
  <c r="C4483" i="15"/>
  <c r="D4483" i="15" s="1"/>
  <c r="C4484" i="15"/>
  <c r="D4484" i="15" s="1"/>
  <c r="C4485" i="15"/>
  <c r="D4485" i="15" s="1"/>
  <c r="C4486" i="15"/>
  <c r="D4486" i="15" s="1"/>
  <c r="C4487" i="15"/>
  <c r="D4487" i="15" s="1"/>
  <c r="C4488" i="15"/>
  <c r="D4488" i="15" s="1"/>
  <c r="C4489" i="15"/>
  <c r="D4489" i="15" s="1"/>
  <c r="C4490" i="15"/>
  <c r="D4490" i="15" s="1"/>
  <c r="C4491" i="15"/>
  <c r="D4491" i="15" s="1"/>
  <c r="C4492" i="15"/>
  <c r="D4492" i="15" s="1"/>
  <c r="C4493" i="15"/>
  <c r="D4493" i="15" s="1"/>
  <c r="C4494" i="15"/>
  <c r="D4494" i="15" s="1"/>
  <c r="C4495" i="15"/>
  <c r="D4495" i="15" s="1"/>
  <c r="C4496" i="15"/>
  <c r="D4496" i="15" s="1"/>
  <c r="C4497" i="15"/>
  <c r="D4497" i="15" s="1"/>
  <c r="C4498" i="15"/>
  <c r="D4498" i="15" s="1"/>
  <c r="C4499" i="15"/>
  <c r="D4499" i="15" s="1"/>
  <c r="C4500" i="15"/>
  <c r="D4500" i="15" s="1"/>
  <c r="C4501" i="15"/>
  <c r="D4501" i="15" s="1"/>
  <c r="C4502" i="15"/>
  <c r="D4502" i="15" s="1"/>
  <c r="C4503" i="15"/>
  <c r="D4503" i="15" s="1"/>
  <c r="C4504" i="15"/>
  <c r="D4504" i="15" s="1"/>
  <c r="C4505" i="15"/>
  <c r="D4505" i="15" s="1"/>
  <c r="C4506" i="15"/>
  <c r="D4506" i="15" s="1"/>
  <c r="C4507" i="15"/>
  <c r="D4507" i="15" s="1"/>
  <c r="C4508" i="15"/>
  <c r="D4508" i="15" s="1"/>
  <c r="C4509" i="15"/>
  <c r="D4509" i="15" s="1"/>
  <c r="C4510" i="15"/>
  <c r="D4510" i="15" s="1"/>
  <c r="C4511" i="15"/>
  <c r="D4511" i="15" s="1"/>
  <c r="C4512" i="15"/>
  <c r="D4512" i="15" s="1"/>
  <c r="C4513" i="15"/>
  <c r="D4513" i="15" s="1"/>
  <c r="C4514" i="15"/>
  <c r="D4514" i="15" s="1"/>
  <c r="C4515" i="15"/>
  <c r="D4515" i="15" s="1"/>
  <c r="C4516" i="15"/>
  <c r="D4516" i="15" s="1"/>
  <c r="C4517" i="15"/>
  <c r="D4517" i="15" s="1"/>
  <c r="C4518" i="15"/>
  <c r="D4518" i="15" s="1"/>
  <c r="C4519" i="15"/>
  <c r="D4519" i="15" s="1"/>
  <c r="C4520" i="15"/>
  <c r="D4520" i="15" s="1"/>
  <c r="C4521" i="15"/>
  <c r="D4521" i="15" s="1"/>
  <c r="C4522" i="15"/>
  <c r="D4522" i="15" s="1"/>
  <c r="C4523" i="15"/>
  <c r="D4523" i="15" s="1"/>
  <c r="C4524" i="15"/>
  <c r="D4524" i="15" s="1"/>
  <c r="C4525" i="15"/>
  <c r="D4525" i="15" s="1"/>
  <c r="C4526" i="15"/>
  <c r="D4526" i="15" s="1"/>
  <c r="C4527" i="15"/>
  <c r="D4527" i="15" s="1"/>
  <c r="C4528" i="15"/>
  <c r="D4528" i="15" s="1"/>
  <c r="C4529" i="15"/>
  <c r="D4529" i="15" s="1"/>
  <c r="C4530" i="15"/>
  <c r="D4530" i="15" s="1"/>
  <c r="C4531" i="15"/>
  <c r="D4531" i="15" s="1"/>
  <c r="C4532" i="15"/>
  <c r="D4532" i="15" s="1"/>
  <c r="C4533" i="15"/>
  <c r="D4533" i="15" s="1"/>
  <c r="C4534" i="15"/>
  <c r="D4534" i="15" s="1"/>
  <c r="C4535" i="15"/>
  <c r="D4535" i="15" s="1"/>
  <c r="C4536" i="15"/>
  <c r="D4536" i="15" s="1"/>
  <c r="C4537" i="15"/>
  <c r="D4537" i="15" s="1"/>
  <c r="C4538" i="15"/>
  <c r="D4538" i="15" s="1"/>
  <c r="C4539" i="15"/>
  <c r="D4539" i="15" s="1"/>
  <c r="C4540" i="15"/>
  <c r="D4540" i="15" s="1"/>
  <c r="C4541" i="15"/>
  <c r="D4541" i="15" s="1"/>
  <c r="C4542" i="15"/>
  <c r="D4542" i="15" s="1"/>
  <c r="C4543" i="15"/>
  <c r="D4543" i="15" s="1"/>
  <c r="C4544" i="15"/>
  <c r="D4544" i="15" s="1"/>
  <c r="C4545" i="15"/>
  <c r="D4545" i="15" s="1"/>
  <c r="C4546" i="15"/>
  <c r="D4546" i="15" s="1"/>
  <c r="C4547" i="15"/>
  <c r="D4547" i="15" s="1"/>
  <c r="C4548" i="15"/>
  <c r="D4548" i="15" s="1"/>
  <c r="C4549" i="15"/>
  <c r="D4549" i="15" s="1"/>
  <c r="C4550" i="15"/>
  <c r="D4550" i="15" s="1"/>
  <c r="C4551" i="15"/>
  <c r="D4551" i="15" s="1"/>
  <c r="C4552" i="15"/>
  <c r="D4552" i="15" s="1"/>
  <c r="C4553" i="15"/>
  <c r="D4553" i="15" s="1"/>
  <c r="C4554" i="15"/>
  <c r="D4554" i="15" s="1"/>
  <c r="C4555" i="15"/>
  <c r="D4555" i="15" s="1"/>
  <c r="C4556" i="15"/>
  <c r="D4556" i="15" s="1"/>
  <c r="C4557" i="15"/>
  <c r="D4557" i="15" s="1"/>
  <c r="C4558" i="15"/>
  <c r="D4558" i="15" s="1"/>
  <c r="C4559" i="15"/>
  <c r="D4559" i="15" s="1"/>
  <c r="C4560" i="15"/>
  <c r="D4560" i="15" s="1"/>
  <c r="C4561" i="15"/>
  <c r="D4561" i="15" s="1"/>
  <c r="C4562" i="15"/>
  <c r="D4562" i="15" s="1"/>
  <c r="C4563" i="15"/>
  <c r="D4563" i="15" s="1"/>
  <c r="C4564" i="15"/>
  <c r="D4564" i="15" s="1"/>
  <c r="C4565" i="15"/>
  <c r="D4565" i="15" s="1"/>
  <c r="C4566" i="15"/>
  <c r="D4566" i="15" s="1"/>
  <c r="C4567" i="15"/>
  <c r="D4567" i="15" s="1"/>
  <c r="C4568" i="15"/>
  <c r="D4568" i="15" s="1"/>
  <c r="C4569" i="15"/>
  <c r="D4569" i="15" s="1"/>
  <c r="C4570" i="15"/>
  <c r="D4570" i="15" s="1"/>
  <c r="C4571" i="15"/>
  <c r="D4571" i="15" s="1"/>
  <c r="C4572" i="15"/>
  <c r="D4572" i="15" s="1"/>
  <c r="C4573" i="15"/>
  <c r="D4573" i="15" s="1"/>
  <c r="C4574" i="15"/>
  <c r="D4574" i="15" s="1"/>
  <c r="C4575" i="15"/>
  <c r="D4575" i="15" s="1"/>
  <c r="C4576" i="15"/>
  <c r="D4576" i="15" s="1"/>
  <c r="C4577" i="15"/>
  <c r="D4577" i="15" s="1"/>
  <c r="C4578" i="15"/>
  <c r="D4578" i="15" s="1"/>
  <c r="C4579" i="15"/>
  <c r="D4579" i="15" s="1"/>
  <c r="C4580" i="15"/>
  <c r="D4580" i="15" s="1"/>
  <c r="C4581" i="15"/>
  <c r="D4581" i="15" s="1"/>
  <c r="C4582" i="15"/>
  <c r="D4582" i="15" s="1"/>
  <c r="C4583" i="15"/>
  <c r="D4583" i="15" s="1"/>
  <c r="C4584" i="15"/>
  <c r="D4584" i="15" s="1"/>
  <c r="C4585" i="15"/>
  <c r="D4585" i="15" s="1"/>
  <c r="C4586" i="15"/>
  <c r="D4586" i="15" s="1"/>
  <c r="C4587" i="15"/>
  <c r="D4587" i="15" s="1"/>
  <c r="C4588" i="15"/>
  <c r="D4588" i="15" s="1"/>
  <c r="C4589" i="15"/>
  <c r="D4589" i="15" s="1"/>
  <c r="C4590" i="15"/>
  <c r="D4590" i="15" s="1"/>
  <c r="C4591" i="15"/>
  <c r="D4591" i="15" s="1"/>
  <c r="C4592" i="15"/>
  <c r="D4592" i="15" s="1"/>
  <c r="C4593" i="15"/>
  <c r="D4593" i="15" s="1"/>
  <c r="C4594" i="15"/>
  <c r="D4594" i="15" s="1"/>
  <c r="C4595" i="15"/>
  <c r="D4595" i="15" s="1"/>
  <c r="C4596" i="15"/>
  <c r="D4596" i="15" s="1"/>
  <c r="C4597" i="15"/>
  <c r="D4597" i="15" s="1"/>
  <c r="C4598" i="15"/>
  <c r="D4598" i="15" s="1"/>
  <c r="C4599" i="15"/>
  <c r="D4599" i="15" s="1"/>
  <c r="C4600" i="15"/>
  <c r="D4600" i="15" s="1"/>
  <c r="C4601" i="15"/>
  <c r="D4601" i="15" s="1"/>
  <c r="C4602" i="15"/>
  <c r="D4602" i="15" s="1"/>
  <c r="C4603" i="15"/>
  <c r="D4603" i="15" s="1"/>
  <c r="C4604" i="15"/>
  <c r="D4604" i="15" s="1"/>
  <c r="C4605" i="15"/>
  <c r="D4605" i="15" s="1"/>
  <c r="C4606" i="15"/>
  <c r="D4606" i="15" s="1"/>
  <c r="C4607" i="15"/>
  <c r="D4607" i="15" s="1"/>
  <c r="C4608" i="15"/>
  <c r="D4608" i="15" s="1"/>
  <c r="C4609" i="15"/>
  <c r="D4609" i="15" s="1"/>
  <c r="C4610" i="15"/>
  <c r="D4610" i="15" s="1"/>
  <c r="C4611" i="15"/>
  <c r="D4611" i="15" s="1"/>
  <c r="C4612" i="15"/>
  <c r="D4612" i="15" s="1"/>
  <c r="C4613" i="15"/>
  <c r="D4613" i="15" s="1"/>
  <c r="C4614" i="15"/>
  <c r="D4614" i="15" s="1"/>
  <c r="C4615" i="15"/>
  <c r="D4615" i="15" s="1"/>
  <c r="C4616" i="15"/>
  <c r="D4616" i="15" s="1"/>
  <c r="C4617" i="15"/>
  <c r="D4617" i="15" s="1"/>
  <c r="C4618" i="15"/>
  <c r="D4618" i="15" s="1"/>
  <c r="C4619" i="15"/>
  <c r="D4619" i="15" s="1"/>
  <c r="C4620" i="15"/>
  <c r="D4620" i="15" s="1"/>
  <c r="C4621" i="15"/>
  <c r="D4621" i="15" s="1"/>
  <c r="C4622" i="15"/>
  <c r="D4622" i="15" s="1"/>
  <c r="C4623" i="15"/>
  <c r="D4623" i="15" s="1"/>
  <c r="C4624" i="15"/>
  <c r="D4624" i="15" s="1"/>
  <c r="C4625" i="15"/>
  <c r="D4625" i="15" s="1"/>
  <c r="C4626" i="15"/>
  <c r="D4626" i="15" s="1"/>
  <c r="C4627" i="15"/>
  <c r="D4627" i="15" s="1"/>
  <c r="C4628" i="15"/>
  <c r="D4628" i="15" s="1"/>
  <c r="C4629" i="15"/>
  <c r="D4629" i="15" s="1"/>
  <c r="C4630" i="15"/>
  <c r="D4630" i="15" s="1"/>
  <c r="C4631" i="15"/>
  <c r="D4631" i="15" s="1"/>
  <c r="C4632" i="15"/>
  <c r="D4632" i="15" s="1"/>
  <c r="C4633" i="15"/>
  <c r="D4633" i="15" s="1"/>
  <c r="C4634" i="15"/>
  <c r="D4634" i="15" s="1"/>
  <c r="C4635" i="15"/>
  <c r="D4635" i="15" s="1"/>
  <c r="C4636" i="15"/>
  <c r="D4636" i="15" s="1"/>
  <c r="C4637" i="15"/>
  <c r="D4637" i="15" s="1"/>
  <c r="C4638" i="15"/>
  <c r="D4638" i="15" s="1"/>
  <c r="C4639" i="15"/>
  <c r="D4639" i="15" s="1"/>
  <c r="C4640" i="15"/>
  <c r="D4640" i="15" s="1"/>
  <c r="C4641" i="15"/>
  <c r="D4641" i="15" s="1"/>
  <c r="C4642" i="15"/>
  <c r="D4642" i="15" s="1"/>
  <c r="C4643" i="15"/>
  <c r="D4643" i="15" s="1"/>
  <c r="C4644" i="15"/>
  <c r="D4644" i="15" s="1"/>
  <c r="C4645" i="15"/>
  <c r="D4645" i="15" s="1"/>
  <c r="C4646" i="15"/>
  <c r="D4646" i="15" s="1"/>
  <c r="C4647" i="15"/>
  <c r="D4647" i="15" s="1"/>
  <c r="C4648" i="15"/>
  <c r="D4648" i="15" s="1"/>
  <c r="C4649" i="15"/>
  <c r="D4649" i="15" s="1"/>
  <c r="C4650" i="15"/>
  <c r="D4650" i="15" s="1"/>
  <c r="C4651" i="15"/>
  <c r="D4651" i="15" s="1"/>
  <c r="C4652" i="15"/>
  <c r="D4652" i="15" s="1"/>
  <c r="C4653" i="15"/>
  <c r="D4653" i="15" s="1"/>
  <c r="C4654" i="15"/>
  <c r="D4654" i="15" s="1"/>
  <c r="C4655" i="15"/>
  <c r="D4655" i="15" s="1"/>
  <c r="C4656" i="15"/>
  <c r="D4656" i="15" s="1"/>
  <c r="C4657" i="15"/>
  <c r="D4657" i="15" s="1"/>
  <c r="C4658" i="15"/>
  <c r="D4658" i="15" s="1"/>
  <c r="C4659" i="15"/>
  <c r="D4659" i="15" s="1"/>
  <c r="C4660" i="15"/>
  <c r="D4660" i="15" s="1"/>
  <c r="C4661" i="15"/>
  <c r="D4661" i="15" s="1"/>
  <c r="C4662" i="15"/>
  <c r="D4662" i="15" s="1"/>
  <c r="C4663" i="15"/>
  <c r="D4663" i="15" s="1"/>
  <c r="C4664" i="15"/>
  <c r="D4664" i="15" s="1"/>
  <c r="C4665" i="15"/>
  <c r="D4665" i="15" s="1"/>
  <c r="C4666" i="15"/>
  <c r="D4666" i="15" s="1"/>
  <c r="C4667" i="15"/>
  <c r="D4667" i="15" s="1"/>
  <c r="C4668" i="15"/>
  <c r="D4668" i="15" s="1"/>
  <c r="C4669" i="15"/>
  <c r="D4669" i="15" s="1"/>
  <c r="C4670" i="15"/>
  <c r="D4670" i="15" s="1"/>
  <c r="C4671" i="15"/>
  <c r="D4671" i="15" s="1"/>
  <c r="C4672" i="15"/>
  <c r="D4672" i="15" s="1"/>
  <c r="C4673" i="15"/>
  <c r="D4673" i="15" s="1"/>
  <c r="C4674" i="15"/>
  <c r="D4674" i="15" s="1"/>
  <c r="C4675" i="15"/>
  <c r="D4675" i="15" s="1"/>
  <c r="C4676" i="15"/>
  <c r="D4676" i="15" s="1"/>
  <c r="C4677" i="15"/>
  <c r="D4677" i="15" s="1"/>
  <c r="C4678" i="15"/>
  <c r="D4678" i="15" s="1"/>
  <c r="C4679" i="15"/>
  <c r="D4679" i="15" s="1"/>
  <c r="C4680" i="15"/>
  <c r="D4680" i="15" s="1"/>
  <c r="C4681" i="15"/>
  <c r="D4681" i="15" s="1"/>
  <c r="C4682" i="15"/>
  <c r="D4682" i="15" s="1"/>
  <c r="C4683" i="15"/>
  <c r="D4683" i="15" s="1"/>
  <c r="C4684" i="15"/>
  <c r="D4684" i="15" s="1"/>
  <c r="C4685" i="15"/>
  <c r="D4685" i="15" s="1"/>
  <c r="C4686" i="15"/>
  <c r="D4686" i="15" s="1"/>
  <c r="C4687" i="15"/>
  <c r="D4687" i="15" s="1"/>
  <c r="C4688" i="15"/>
  <c r="D4688" i="15" s="1"/>
  <c r="C4689" i="15"/>
  <c r="D4689" i="15" s="1"/>
  <c r="C4690" i="15"/>
  <c r="D4690" i="15" s="1"/>
  <c r="C4691" i="15"/>
  <c r="D4691" i="15" s="1"/>
  <c r="C4692" i="15"/>
  <c r="D4692" i="15" s="1"/>
  <c r="C4693" i="15"/>
  <c r="D4693" i="15" s="1"/>
  <c r="C4694" i="15"/>
  <c r="D4694" i="15" s="1"/>
  <c r="C4695" i="15"/>
  <c r="D4695" i="15" s="1"/>
  <c r="C4696" i="15"/>
  <c r="D4696" i="15" s="1"/>
  <c r="C4697" i="15"/>
  <c r="D4697" i="15" s="1"/>
  <c r="C4698" i="15"/>
  <c r="D4698" i="15" s="1"/>
  <c r="C4699" i="15"/>
  <c r="D4699" i="15" s="1"/>
  <c r="C4700" i="15"/>
  <c r="D4700" i="15" s="1"/>
  <c r="C4701" i="15"/>
  <c r="D4701" i="15" s="1"/>
  <c r="C4702" i="15"/>
  <c r="D4702" i="15" s="1"/>
  <c r="C4703" i="15"/>
  <c r="D4703" i="15" s="1"/>
  <c r="C4704" i="15"/>
  <c r="D4704" i="15" s="1"/>
  <c r="C4705" i="15"/>
  <c r="D4705" i="15" s="1"/>
  <c r="C4706" i="15"/>
  <c r="D4706" i="15" s="1"/>
  <c r="C4707" i="15"/>
  <c r="D4707" i="15" s="1"/>
  <c r="C4708" i="15"/>
  <c r="D4708" i="15" s="1"/>
  <c r="C4709" i="15"/>
  <c r="D4709" i="15" s="1"/>
  <c r="C4710" i="15"/>
  <c r="D4710" i="15" s="1"/>
  <c r="C4711" i="15"/>
  <c r="D4711" i="15" s="1"/>
  <c r="C4712" i="15"/>
  <c r="D4712" i="15" s="1"/>
  <c r="C4713" i="15"/>
  <c r="D4713" i="15" s="1"/>
  <c r="C4714" i="15"/>
  <c r="D4714" i="15" s="1"/>
  <c r="C4715" i="15"/>
  <c r="D4715" i="15" s="1"/>
  <c r="C4716" i="15"/>
  <c r="D4716" i="15" s="1"/>
  <c r="C4717" i="15"/>
  <c r="D4717" i="15" s="1"/>
  <c r="C4718" i="15"/>
  <c r="D4718" i="15" s="1"/>
  <c r="C4719" i="15"/>
  <c r="D4719" i="15" s="1"/>
  <c r="C4720" i="15"/>
  <c r="D4720" i="15" s="1"/>
  <c r="C4721" i="15"/>
  <c r="D4721" i="15" s="1"/>
  <c r="C4722" i="15"/>
  <c r="D4722" i="15" s="1"/>
  <c r="C4723" i="15"/>
  <c r="D4723" i="15" s="1"/>
  <c r="C4724" i="15"/>
  <c r="D4724" i="15" s="1"/>
  <c r="C4725" i="15"/>
  <c r="D4725" i="15" s="1"/>
  <c r="C4726" i="15"/>
  <c r="D4726" i="15" s="1"/>
  <c r="C4727" i="15"/>
  <c r="D4727" i="15" s="1"/>
  <c r="C4728" i="15"/>
  <c r="D4728" i="15" s="1"/>
  <c r="C4729" i="15"/>
  <c r="D4729" i="15" s="1"/>
  <c r="C4730" i="15"/>
  <c r="D4730" i="15" s="1"/>
  <c r="C4731" i="15"/>
  <c r="D4731" i="15" s="1"/>
  <c r="C4732" i="15"/>
  <c r="D4732" i="15" s="1"/>
  <c r="C4733" i="15"/>
  <c r="D4733" i="15" s="1"/>
  <c r="C4734" i="15"/>
  <c r="D4734" i="15" s="1"/>
  <c r="C4735" i="15"/>
  <c r="D4735" i="15" s="1"/>
  <c r="C4736" i="15"/>
  <c r="D4736" i="15" s="1"/>
  <c r="C4737" i="15"/>
  <c r="D4737" i="15" s="1"/>
  <c r="C4738" i="15"/>
  <c r="D4738" i="15" s="1"/>
  <c r="C4739" i="15"/>
  <c r="D4739" i="15" s="1"/>
  <c r="C4740" i="15"/>
  <c r="D4740" i="15" s="1"/>
  <c r="C4741" i="15"/>
  <c r="D4741" i="15" s="1"/>
  <c r="C4742" i="15"/>
  <c r="D4742" i="15" s="1"/>
  <c r="C4743" i="15"/>
  <c r="D4743" i="15" s="1"/>
  <c r="C4744" i="15"/>
  <c r="D4744" i="15" s="1"/>
  <c r="C4745" i="15"/>
  <c r="D4745" i="15" s="1"/>
  <c r="C4746" i="15"/>
  <c r="D4746" i="15" s="1"/>
  <c r="C4747" i="15"/>
  <c r="D4747" i="15" s="1"/>
  <c r="C4748" i="15"/>
  <c r="D4748" i="15" s="1"/>
  <c r="C4749" i="15"/>
  <c r="D4749" i="15" s="1"/>
  <c r="C4750" i="15"/>
  <c r="D4750" i="15" s="1"/>
  <c r="C4751" i="15"/>
  <c r="D4751" i="15" s="1"/>
  <c r="C4752" i="15"/>
  <c r="D4752" i="15" s="1"/>
  <c r="C4753" i="15"/>
  <c r="D4753" i="15" s="1"/>
  <c r="C4754" i="15"/>
  <c r="D4754" i="15" s="1"/>
  <c r="C4755" i="15"/>
  <c r="D4755" i="15" s="1"/>
  <c r="C4756" i="15"/>
  <c r="D4756" i="15" s="1"/>
  <c r="C4757" i="15"/>
  <c r="D4757" i="15" s="1"/>
  <c r="C4758" i="15"/>
  <c r="D4758" i="15" s="1"/>
  <c r="C4759" i="15"/>
  <c r="D4759" i="15" s="1"/>
  <c r="C4760" i="15"/>
  <c r="D4760" i="15" s="1"/>
  <c r="C4761" i="15"/>
  <c r="D4761" i="15" s="1"/>
  <c r="C4762" i="15"/>
  <c r="D4762" i="15" s="1"/>
  <c r="C4763" i="15"/>
  <c r="D4763" i="15" s="1"/>
  <c r="C4764" i="15"/>
  <c r="D4764" i="15" s="1"/>
  <c r="C4765" i="15"/>
  <c r="D4765" i="15" s="1"/>
  <c r="C4766" i="15"/>
  <c r="D4766" i="15" s="1"/>
  <c r="C4767" i="15"/>
  <c r="D4767" i="15" s="1"/>
  <c r="C4768" i="15"/>
  <c r="D4768" i="15" s="1"/>
  <c r="C4769" i="15"/>
  <c r="D4769" i="15" s="1"/>
  <c r="C4770" i="15"/>
  <c r="D4770" i="15" s="1"/>
  <c r="C4771" i="15"/>
  <c r="D4771" i="15" s="1"/>
  <c r="C4772" i="15"/>
  <c r="D4772" i="15" s="1"/>
  <c r="C4773" i="15"/>
  <c r="D4773" i="15" s="1"/>
  <c r="C4774" i="15"/>
  <c r="D4774" i="15" s="1"/>
  <c r="C4775" i="15"/>
  <c r="D4775" i="15" s="1"/>
  <c r="C4776" i="15"/>
  <c r="D4776" i="15" s="1"/>
  <c r="C4777" i="15"/>
  <c r="D4777" i="15" s="1"/>
  <c r="C4778" i="15"/>
  <c r="D4778" i="15" s="1"/>
  <c r="C4779" i="15"/>
  <c r="D4779" i="15" s="1"/>
  <c r="C4780" i="15"/>
  <c r="D4780" i="15" s="1"/>
  <c r="C4781" i="15"/>
  <c r="D4781" i="15" s="1"/>
  <c r="C4782" i="15"/>
  <c r="D4782" i="15" s="1"/>
  <c r="C4783" i="15"/>
  <c r="D4783" i="15" s="1"/>
  <c r="C4784" i="15"/>
  <c r="D4784" i="15" s="1"/>
  <c r="C4785" i="15"/>
  <c r="D4785" i="15" s="1"/>
  <c r="C4786" i="15"/>
  <c r="D4786" i="15" s="1"/>
  <c r="C4787" i="15"/>
  <c r="D4787" i="15" s="1"/>
  <c r="C4788" i="15"/>
  <c r="D4788" i="15" s="1"/>
  <c r="C4789" i="15"/>
  <c r="D4789" i="15" s="1"/>
  <c r="C4790" i="15"/>
  <c r="D4790" i="15" s="1"/>
  <c r="C4791" i="15"/>
  <c r="D4791" i="15" s="1"/>
  <c r="C4792" i="15"/>
  <c r="D4792" i="15" s="1"/>
  <c r="C4793" i="15"/>
  <c r="D4793" i="15" s="1"/>
  <c r="C4794" i="15"/>
  <c r="D4794" i="15" s="1"/>
  <c r="C4795" i="15"/>
  <c r="D4795" i="15" s="1"/>
  <c r="C4796" i="15"/>
  <c r="D4796" i="15" s="1"/>
  <c r="C4797" i="15"/>
  <c r="D4797" i="15" s="1"/>
  <c r="C4798" i="15"/>
  <c r="D4798" i="15" s="1"/>
  <c r="C4799" i="15"/>
  <c r="D4799" i="15" s="1"/>
  <c r="C4800" i="15"/>
  <c r="D4800" i="15" s="1"/>
  <c r="C4801" i="15"/>
  <c r="D4801" i="15" s="1"/>
  <c r="C4802" i="15"/>
  <c r="D4802" i="15" s="1"/>
  <c r="C4803" i="15"/>
  <c r="D4803" i="15" s="1"/>
  <c r="C4804" i="15"/>
  <c r="D4804" i="15" s="1"/>
  <c r="C4805" i="15"/>
  <c r="D4805" i="15" s="1"/>
  <c r="C4806" i="15"/>
  <c r="D4806" i="15" s="1"/>
  <c r="C4807" i="15"/>
  <c r="D4807" i="15" s="1"/>
  <c r="C4808" i="15"/>
  <c r="D4808" i="15" s="1"/>
  <c r="C4809" i="15"/>
  <c r="D4809" i="15" s="1"/>
  <c r="C4810" i="15"/>
  <c r="D4810" i="15" s="1"/>
  <c r="C4811" i="15"/>
  <c r="D4811" i="15" s="1"/>
  <c r="C4812" i="15"/>
  <c r="D4812" i="15" s="1"/>
  <c r="C4813" i="15"/>
  <c r="D4813" i="15" s="1"/>
  <c r="C4814" i="15"/>
  <c r="D4814" i="15" s="1"/>
  <c r="C4815" i="15"/>
  <c r="D4815" i="15" s="1"/>
  <c r="C4816" i="15"/>
  <c r="D4816" i="15" s="1"/>
  <c r="C4817" i="15"/>
  <c r="D4817" i="15" s="1"/>
  <c r="C4818" i="15"/>
  <c r="D4818" i="15" s="1"/>
  <c r="C4819" i="15"/>
  <c r="D4819" i="15" s="1"/>
  <c r="C4820" i="15"/>
  <c r="D4820" i="15" s="1"/>
  <c r="C4821" i="15"/>
  <c r="D4821" i="15" s="1"/>
  <c r="C4822" i="15"/>
  <c r="D4822" i="15" s="1"/>
  <c r="C4823" i="15"/>
  <c r="D4823" i="15" s="1"/>
  <c r="C4824" i="15"/>
  <c r="D4824" i="15" s="1"/>
  <c r="C4825" i="15"/>
  <c r="D4825" i="15" s="1"/>
  <c r="C4826" i="15"/>
  <c r="D4826" i="15" s="1"/>
  <c r="C4827" i="15"/>
  <c r="D4827" i="15" s="1"/>
  <c r="C4828" i="15"/>
  <c r="D4828" i="15" s="1"/>
  <c r="C4829" i="15"/>
  <c r="D4829" i="15" s="1"/>
  <c r="C4830" i="15"/>
  <c r="D4830" i="15" s="1"/>
  <c r="C4831" i="15"/>
  <c r="D4831" i="15" s="1"/>
  <c r="C4832" i="15"/>
  <c r="D4832" i="15" s="1"/>
  <c r="C4833" i="15"/>
  <c r="D4833" i="15" s="1"/>
  <c r="C4834" i="15"/>
  <c r="D4834" i="15" s="1"/>
  <c r="C4835" i="15"/>
  <c r="D4835" i="15" s="1"/>
  <c r="C4836" i="15"/>
  <c r="D4836" i="15" s="1"/>
  <c r="C4837" i="15"/>
  <c r="D4837" i="15" s="1"/>
  <c r="C4838" i="15"/>
  <c r="D4838" i="15" s="1"/>
  <c r="C4839" i="15"/>
  <c r="D4839" i="15" s="1"/>
  <c r="C4840" i="15"/>
  <c r="D4840" i="15" s="1"/>
  <c r="C4841" i="15"/>
  <c r="D4841" i="15" s="1"/>
  <c r="C4842" i="15"/>
  <c r="D4842" i="15" s="1"/>
  <c r="C4843" i="15"/>
  <c r="D4843" i="15" s="1"/>
  <c r="C4844" i="15"/>
  <c r="D4844" i="15" s="1"/>
  <c r="C4845" i="15"/>
  <c r="D4845" i="15" s="1"/>
  <c r="C4846" i="15"/>
  <c r="D4846" i="15" s="1"/>
  <c r="C4847" i="15"/>
  <c r="D4847" i="15" s="1"/>
  <c r="C4848" i="15"/>
  <c r="D4848" i="15" s="1"/>
  <c r="C4849" i="15"/>
  <c r="D4849" i="15" s="1"/>
  <c r="C4850" i="15"/>
  <c r="D4850" i="15" s="1"/>
  <c r="C4851" i="15"/>
  <c r="D4851" i="15" s="1"/>
  <c r="C4852" i="15"/>
  <c r="D4852" i="15" s="1"/>
  <c r="C4853" i="15"/>
  <c r="D4853" i="15" s="1"/>
  <c r="C4854" i="15"/>
  <c r="D4854" i="15" s="1"/>
  <c r="C4855" i="15"/>
  <c r="D4855" i="15" s="1"/>
  <c r="C4856" i="15"/>
  <c r="D4856" i="15" s="1"/>
  <c r="C4857" i="15"/>
  <c r="D4857" i="15" s="1"/>
  <c r="C4858" i="15"/>
  <c r="D4858" i="15" s="1"/>
  <c r="C4859" i="15"/>
  <c r="D4859" i="15" s="1"/>
  <c r="C4860" i="15"/>
  <c r="D4860" i="15" s="1"/>
  <c r="C4861" i="15"/>
  <c r="D4861" i="15" s="1"/>
  <c r="C4862" i="15"/>
  <c r="D4862" i="15" s="1"/>
  <c r="C4863" i="15"/>
  <c r="D4863" i="15" s="1"/>
  <c r="C4864" i="15"/>
  <c r="D4864" i="15" s="1"/>
  <c r="C4865" i="15"/>
  <c r="D4865" i="15" s="1"/>
  <c r="C4866" i="15"/>
  <c r="D4866" i="15" s="1"/>
  <c r="C4867" i="15"/>
  <c r="D4867" i="15" s="1"/>
  <c r="C4868" i="15"/>
  <c r="D4868" i="15" s="1"/>
  <c r="C4869" i="15"/>
  <c r="D4869" i="15" s="1"/>
  <c r="C4870" i="15"/>
  <c r="D4870" i="15" s="1"/>
  <c r="C4871" i="15"/>
  <c r="D4871" i="15" s="1"/>
  <c r="C4872" i="15"/>
  <c r="D4872" i="15" s="1"/>
  <c r="C4873" i="15"/>
  <c r="D4873" i="15" s="1"/>
  <c r="C4874" i="15"/>
  <c r="D4874" i="15" s="1"/>
  <c r="C4875" i="15"/>
  <c r="D4875" i="15" s="1"/>
  <c r="C4876" i="15"/>
  <c r="D4876" i="15" s="1"/>
  <c r="C4877" i="15"/>
  <c r="D4877" i="15" s="1"/>
  <c r="C4878" i="15"/>
  <c r="D4878" i="15" s="1"/>
  <c r="C4879" i="15"/>
  <c r="D4879" i="15" s="1"/>
  <c r="C4880" i="15"/>
  <c r="D4880" i="15" s="1"/>
  <c r="C4881" i="15"/>
  <c r="D4881" i="15" s="1"/>
  <c r="C4882" i="15"/>
  <c r="D4882" i="15" s="1"/>
  <c r="C4883" i="15"/>
  <c r="D4883" i="15" s="1"/>
  <c r="C4884" i="15"/>
  <c r="D4884" i="15" s="1"/>
  <c r="C4885" i="15"/>
  <c r="D4885" i="15" s="1"/>
  <c r="C4886" i="15"/>
  <c r="D4886" i="15" s="1"/>
  <c r="C4887" i="15"/>
  <c r="D4887" i="15" s="1"/>
  <c r="C4888" i="15"/>
  <c r="D4888" i="15" s="1"/>
  <c r="C4889" i="15"/>
  <c r="D4889" i="15" s="1"/>
  <c r="C4890" i="15"/>
  <c r="D4890" i="15" s="1"/>
  <c r="C4891" i="15"/>
  <c r="D4891" i="15" s="1"/>
  <c r="C4892" i="15"/>
  <c r="D4892" i="15" s="1"/>
  <c r="C4893" i="15"/>
  <c r="D4893" i="15" s="1"/>
  <c r="C4894" i="15"/>
  <c r="D4894" i="15" s="1"/>
  <c r="C4895" i="15"/>
  <c r="D4895" i="15" s="1"/>
  <c r="C4896" i="15"/>
  <c r="D4896" i="15" s="1"/>
  <c r="C4897" i="15"/>
  <c r="D4897" i="15" s="1"/>
  <c r="C4898" i="15"/>
  <c r="D4898" i="15" s="1"/>
  <c r="C4899" i="15"/>
  <c r="D4899" i="15" s="1"/>
  <c r="C4900" i="15"/>
  <c r="D4900" i="15" s="1"/>
  <c r="C4901" i="15"/>
  <c r="D4901" i="15" s="1"/>
  <c r="C4902" i="15"/>
  <c r="D4902" i="15" s="1"/>
  <c r="C4903" i="15"/>
  <c r="D4903" i="15" s="1"/>
  <c r="C4904" i="15"/>
  <c r="D4904" i="15" s="1"/>
  <c r="C4905" i="15"/>
  <c r="D4905" i="15" s="1"/>
  <c r="C4906" i="15"/>
  <c r="D4906" i="15" s="1"/>
  <c r="C4907" i="15"/>
  <c r="D4907" i="15" s="1"/>
  <c r="C4908" i="15"/>
  <c r="D4908" i="15" s="1"/>
  <c r="C4909" i="15"/>
  <c r="D4909" i="15" s="1"/>
  <c r="C4910" i="15"/>
  <c r="D4910" i="15" s="1"/>
  <c r="C4911" i="15"/>
  <c r="D4911" i="15" s="1"/>
  <c r="C4912" i="15"/>
  <c r="D4912" i="15" s="1"/>
  <c r="C4913" i="15"/>
  <c r="D4913" i="15" s="1"/>
  <c r="C4914" i="15"/>
  <c r="D4914" i="15" s="1"/>
  <c r="C4915" i="15"/>
  <c r="D4915" i="15" s="1"/>
  <c r="C4916" i="15"/>
  <c r="D4916" i="15" s="1"/>
  <c r="C4917" i="15"/>
  <c r="D4917" i="15" s="1"/>
  <c r="C4918" i="15"/>
  <c r="D4918" i="15" s="1"/>
  <c r="C4919" i="15"/>
  <c r="D4919" i="15" s="1"/>
  <c r="C4920" i="15"/>
  <c r="D4920" i="15" s="1"/>
  <c r="C4921" i="15"/>
  <c r="D4921" i="15" s="1"/>
  <c r="C4922" i="15"/>
  <c r="D4922" i="15" s="1"/>
  <c r="C4923" i="15"/>
  <c r="D4923" i="15" s="1"/>
  <c r="C4924" i="15"/>
  <c r="D4924" i="15" s="1"/>
  <c r="C4925" i="15"/>
  <c r="D4925" i="15" s="1"/>
  <c r="C4926" i="15"/>
  <c r="D4926" i="15" s="1"/>
  <c r="C4927" i="15"/>
  <c r="D4927" i="15" s="1"/>
  <c r="C4928" i="15"/>
  <c r="D4928" i="15" s="1"/>
  <c r="C4929" i="15"/>
  <c r="D4929" i="15" s="1"/>
  <c r="C4930" i="15"/>
  <c r="D4930" i="15" s="1"/>
  <c r="C4931" i="15"/>
  <c r="D4931" i="15" s="1"/>
  <c r="C4932" i="15"/>
  <c r="D4932" i="15" s="1"/>
  <c r="C4933" i="15"/>
  <c r="D4933" i="15" s="1"/>
  <c r="C4934" i="15"/>
  <c r="D4934" i="15" s="1"/>
  <c r="C4935" i="15"/>
  <c r="D4935" i="15" s="1"/>
  <c r="C4936" i="15"/>
  <c r="D4936" i="15" s="1"/>
  <c r="C4937" i="15"/>
  <c r="D4937" i="15" s="1"/>
  <c r="C4938" i="15"/>
  <c r="D4938" i="15" s="1"/>
  <c r="C4939" i="15"/>
  <c r="D4939" i="15" s="1"/>
  <c r="C4940" i="15"/>
  <c r="D4940" i="15" s="1"/>
  <c r="C4941" i="15"/>
  <c r="D4941" i="15" s="1"/>
  <c r="C4942" i="15"/>
  <c r="D4942" i="15" s="1"/>
  <c r="C4943" i="15"/>
  <c r="D4943" i="15" s="1"/>
  <c r="C4944" i="15"/>
  <c r="D4944" i="15" s="1"/>
  <c r="C4945" i="15"/>
  <c r="D4945" i="15" s="1"/>
  <c r="C4946" i="15"/>
  <c r="D4946" i="15" s="1"/>
  <c r="C4947" i="15"/>
  <c r="D4947" i="15" s="1"/>
  <c r="C4948" i="15"/>
  <c r="D4948" i="15" s="1"/>
  <c r="C4949" i="15"/>
  <c r="D4949" i="15" s="1"/>
  <c r="C4950" i="15"/>
  <c r="D4950" i="15" s="1"/>
  <c r="C4951" i="15"/>
  <c r="D4951" i="15" s="1"/>
  <c r="C4952" i="15"/>
  <c r="D4952" i="15" s="1"/>
  <c r="C4953" i="15"/>
  <c r="D4953" i="15" s="1"/>
  <c r="C4954" i="15"/>
  <c r="D4954" i="15" s="1"/>
  <c r="C4955" i="15"/>
  <c r="D4955" i="15" s="1"/>
  <c r="C4956" i="15"/>
  <c r="D4956" i="15" s="1"/>
  <c r="C4957" i="15"/>
  <c r="D4957" i="15" s="1"/>
  <c r="C4958" i="15"/>
  <c r="D4958" i="15" s="1"/>
  <c r="C4959" i="15"/>
  <c r="D4959" i="15" s="1"/>
  <c r="C4960" i="15"/>
  <c r="D4960" i="15" s="1"/>
  <c r="C4961" i="15"/>
  <c r="D4961" i="15" s="1"/>
  <c r="C4962" i="15"/>
  <c r="D4962" i="15" s="1"/>
  <c r="C4963" i="15"/>
  <c r="D4963" i="15" s="1"/>
  <c r="C4964" i="15"/>
  <c r="D4964" i="15" s="1"/>
  <c r="C4965" i="15"/>
  <c r="D4965" i="15" s="1"/>
  <c r="C4966" i="15"/>
  <c r="D4966" i="15" s="1"/>
  <c r="C4967" i="15"/>
  <c r="D4967" i="15" s="1"/>
  <c r="C4968" i="15"/>
  <c r="D4968" i="15" s="1"/>
  <c r="C4969" i="15"/>
  <c r="D4969" i="15" s="1"/>
  <c r="C4970" i="15"/>
  <c r="D4970" i="15" s="1"/>
  <c r="C4971" i="15"/>
  <c r="D4971" i="15" s="1"/>
  <c r="C4972" i="15"/>
  <c r="D4972" i="15" s="1"/>
  <c r="C4973" i="15"/>
  <c r="D4973" i="15" s="1"/>
  <c r="C4974" i="15"/>
  <c r="D4974" i="15" s="1"/>
  <c r="C4975" i="15"/>
  <c r="D4975" i="15" s="1"/>
  <c r="C4976" i="15"/>
  <c r="D4976" i="15" s="1"/>
  <c r="C4977" i="15"/>
  <c r="D4977" i="15" s="1"/>
  <c r="C4978" i="15"/>
  <c r="D4978" i="15" s="1"/>
  <c r="C4979" i="15"/>
  <c r="D4979" i="15" s="1"/>
  <c r="C4980" i="15"/>
  <c r="D4980" i="15" s="1"/>
  <c r="C4981" i="15"/>
  <c r="D4981" i="15" s="1"/>
  <c r="C4982" i="15"/>
  <c r="D4982" i="15" s="1"/>
  <c r="C4983" i="15"/>
  <c r="D4983" i="15" s="1"/>
  <c r="C4984" i="15"/>
  <c r="D4984" i="15" s="1"/>
  <c r="C4985" i="15"/>
  <c r="D4985" i="15" s="1"/>
  <c r="C4986" i="15"/>
  <c r="D4986" i="15" s="1"/>
  <c r="C4987" i="15"/>
  <c r="D4987" i="15" s="1"/>
  <c r="C4988" i="15"/>
  <c r="D4988" i="15" s="1"/>
  <c r="C4989" i="15"/>
  <c r="D4989" i="15" s="1"/>
  <c r="C4990" i="15"/>
  <c r="D4990" i="15" s="1"/>
  <c r="C4991" i="15"/>
  <c r="D4991" i="15" s="1"/>
  <c r="C4992" i="15"/>
  <c r="D4992" i="15" s="1"/>
  <c r="C4993" i="15"/>
  <c r="D4993" i="15" s="1"/>
  <c r="C4994" i="15"/>
  <c r="D4994" i="15" s="1"/>
  <c r="C4995" i="15"/>
  <c r="D4995" i="15" s="1"/>
  <c r="C4996" i="15"/>
  <c r="D4996" i="15" s="1"/>
  <c r="C4997" i="15"/>
  <c r="D4997" i="15" s="1"/>
  <c r="C4998" i="15"/>
  <c r="D4998" i="15" s="1"/>
  <c r="C4999" i="15"/>
  <c r="D4999" i="15" s="1"/>
  <c r="C5000" i="15"/>
  <c r="D5000" i="15" s="1"/>
  <c r="C5001" i="15"/>
  <c r="D5001" i="15" s="1"/>
  <c r="C5002" i="15"/>
  <c r="D5002" i="15" s="1"/>
  <c r="C5003" i="15"/>
  <c r="D5003" i="15" s="1"/>
  <c r="C5004" i="15"/>
  <c r="D5004" i="15" s="1"/>
  <c r="C5005" i="15"/>
  <c r="D5005" i="15" s="1"/>
  <c r="C5006" i="15"/>
  <c r="D5006" i="15" s="1"/>
  <c r="C5007" i="15"/>
  <c r="D5007" i="15" s="1"/>
  <c r="C5008" i="15"/>
  <c r="D5008" i="15" s="1"/>
  <c r="C5009" i="15"/>
  <c r="D5009" i="15" s="1"/>
  <c r="C5010" i="15"/>
  <c r="D5010" i="15" s="1"/>
  <c r="C5011" i="15"/>
  <c r="D5011" i="15" s="1"/>
  <c r="C5012" i="15"/>
  <c r="D5012" i="15" s="1"/>
  <c r="C5013" i="15"/>
  <c r="D5013" i="15" s="1"/>
  <c r="C5014" i="15"/>
  <c r="D5014" i="15" s="1"/>
  <c r="C5015" i="15"/>
  <c r="D5015" i="15" s="1"/>
  <c r="C5016" i="15"/>
  <c r="D5016" i="15" s="1"/>
  <c r="C5017" i="15"/>
  <c r="D5017" i="15" s="1"/>
  <c r="C5018" i="15"/>
  <c r="D5018" i="15" s="1"/>
  <c r="C5019" i="15"/>
  <c r="D5019" i="15" s="1"/>
  <c r="C5020" i="15"/>
  <c r="D5020" i="15" s="1"/>
  <c r="C5021" i="15"/>
  <c r="D5021" i="15" s="1"/>
  <c r="C5022" i="15"/>
  <c r="D5022" i="15" s="1"/>
  <c r="C5023" i="15"/>
  <c r="D5023" i="15" s="1"/>
  <c r="C5024" i="15"/>
  <c r="D5024" i="15" s="1"/>
  <c r="C5025" i="15"/>
  <c r="D5025" i="15" s="1"/>
  <c r="C5026" i="15"/>
  <c r="D5026" i="15" s="1"/>
  <c r="C5027" i="15"/>
  <c r="D5027" i="15" s="1"/>
  <c r="C5028" i="15"/>
  <c r="D5028" i="15" s="1"/>
  <c r="C5029" i="15"/>
  <c r="D5029" i="15" s="1"/>
  <c r="C5030" i="15"/>
  <c r="D5030" i="15" s="1"/>
  <c r="C5031" i="15"/>
  <c r="D5031" i="15" s="1"/>
  <c r="C5032" i="15"/>
  <c r="D5032" i="15" s="1"/>
  <c r="C5033" i="15"/>
  <c r="D5033" i="15" s="1"/>
  <c r="C5034" i="15"/>
  <c r="D5034" i="15" s="1"/>
  <c r="C5035" i="15"/>
  <c r="D5035" i="15" s="1"/>
  <c r="C5036" i="15"/>
  <c r="D5036" i="15" s="1"/>
  <c r="C5037" i="15"/>
  <c r="D5037" i="15" s="1"/>
  <c r="C5038" i="15"/>
  <c r="D5038" i="15" s="1"/>
  <c r="C5039" i="15"/>
  <c r="D5039" i="15" s="1"/>
  <c r="C5040" i="15"/>
  <c r="D5040" i="15" s="1"/>
  <c r="C5041" i="15"/>
  <c r="D5041" i="15" s="1"/>
  <c r="C5042" i="15"/>
  <c r="D5042" i="15" s="1"/>
  <c r="C5043" i="15"/>
  <c r="D5043" i="15" s="1"/>
  <c r="C5044" i="15"/>
  <c r="D5044" i="15" s="1"/>
  <c r="C5045" i="15"/>
  <c r="D5045" i="15" s="1"/>
  <c r="C5046" i="15"/>
  <c r="D5046" i="15" s="1"/>
  <c r="C5047" i="15"/>
  <c r="D5047" i="15" s="1"/>
  <c r="C5048" i="15"/>
  <c r="D5048" i="15" s="1"/>
  <c r="C5049" i="15"/>
  <c r="D5049" i="15" s="1"/>
  <c r="C5050" i="15"/>
  <c r="D5050" i="15" s="1"/>
  <c r="C5051" i="15"/>
  <c r="D5051" i="15" s="1"/>
  <c r="C5052" i="15"/>
  <c r="D5052" i="15" s="1"/>
  <c r="C5053" i="15"/>
  <c r="D5053" i="15" s="1"/>
  <c r="C5054" i="15"/>
  <c r="D5054" i="15" s="1"/>
  <c r="C5055" i="15"/>
  <c r="D5055" i="15" s="1"/>
  <c r="C5056" i="15"/>
  <c r="D5056" i="15" s="1"/>
  <c r="C5057" i="15"/>
  <c r="D5057" i="15" s="1"/>
  <c r="C5058" i="15"/>
  <c r="D5058" i="15" s="1"/>
  <c r="C5059" i="15"/>
  <c r="D5059" i="15" s="1"/>
  <c r="C5060" i="15"/>
  <c r="D5060" i="15" s="1"/>
  <c r="C5061" i="15"/>
  <c r="D5061" i="15" s="1"/>
  <c r="C5062" i="15"/>
  <c r="D5062" i="15" s="1"/>
  <c r="C5063" i="15"/>
  <c r="D5063" i="15" s="1"/>
  <c r="C5064" i="15"/>
  <c r="D5064" i="15" s="1"/>
  <c r="C5065" i="15"/>
  <c r="D5065" i="15" s="1"/>
  <c r="C5066" i="15"/>
  <c r="D5066" i="15" s="1"/>
  <c r="C5067" i="15"/>
  <c r="D5067" i="15" s="1"/>
  <c r="C5068" i="15"/>
  <c r="D5068" i="15" s="1"/>
  <c r="C5069" i="15"/>
  <c r="D5069" i="15" s="1"/>
  <c r="C5070" i="15"/>
  <c r="D5070" i="15" s="1"/>
  <c r="C5071" i="15"/>
  <c r="D5071" i="15" s="1"/>
  <c r="C5072" i="15"/>
  <c r="D5072" i="15" s="1"/>
  <c r="C5073" i="15"/>
  <c r="D5073" i="15" s="1"/>
  <c r="C5074" i="15"/>
  <c r="D5074" i="15" s="1"/>
  <c r="C5075" i="15"/>
  <c r="D5075" i="15" s="1"/>
  <c r="C5076" i="15"/>
  <c r="D5076" i="15" s="1"/>
  <c r="C5077" i="15"/>
  <c r="D5077" i="15" s="1"/>
  <c r="C5078" i="15"/>
  <c r="D5078" i="15" s="1"/>
  <c r="C5079" i="15"/>
  <c r="D5079" i="15" s="1"/>
  <c r="C5080" i="15"/>
  <c r="D5080" i="15" s="1"/>
  <c r="C5081" i="15"/>
  <c r="D5081" i="15" s="1"/>
  <c r="C5082" i="15"/>
  <c r="D5082" i="15" s="1"/>
  <c r="C5083" i="15"/>
  <c r="D5083" i="15" s="1"/>
  <c r="C5084" i="15"/>
  <c r="D5084" i="15" s="1"/>
  <c r="C5085" i="15"/>
  <c r="D5085" i="15" s="1"/>
  <c r="C5086" i="15"/>
  <c r="D5086" i="15" s="1"/>
  <c r="C5087" i="15"/>
  <c r="D5087" i="15" s="1"/>
  <c r="C5088" i="15"/>
  <c r="D5088" i="15" s="1"/>
  <c r="C5089" i="15"/>
  <c r="D5089" i="15" s="1"/>
  <c r="C5090" i="15"/>
  <c r="D5090" i="15" s="1"/>
  <c r="C5091" i="15"/>
  <c r="D5091" i="15" s="1"/>
  <c r="C5092" i="15"/>
  <c r="D5092" i="15" s="1"/>
  <c r="C5093" i="15"/>
  <c r="D5093" i="15" s="1"/>
  <c r="C5094" i="15"/>
  <c r="D5094" i="15" s="1"/>
  <c r="C5095" i="15"/>
  <c r="D5095" i="15" s="1"/>
  <c r="C5096" i="15"/>
  <c r="D5096" i="15" s="1"/>
  <c r="C5097" i="15"/>
  <c r="D5097" i="15" s="1"/>
  <c r="C5098" i="15"/>
  <c r="D5098" i="15" s="1"/>
  <c r="C5099" i="15"/>
  <c r="D5099" i="15" s="1"/>
  <c r="C5100" i="15"/>
  <c r="D5100" i="15" s="1"/>
  <c r="C5101" i="15"/>
  <c r="D5101" i="15" s="1"/>
  <c r="C5102" i="15"/>
  <c r="D5102" i="15" s="1"/>
  <c r="C5103" i="15"/>
  <c r="D5103" i="15" s="1"/>
  <c r="C5104" i="15"/>
  <c r="D5104" i="15" s="1"/>
  <c r="C5105" i="15"/>
  <c r="D5105" i="15" s="1"/>
  <c r="C5106" i="15"/>
  <c r="D5106" i="15" s="1"/>
  <c r="C5107" i="15"/>
  <c r="D5107" i="15" s="1"/>
  <c r="C5108" i="15"/>
  <c r="D5108" i="15" s="1"/>
  <c r="C5109" i="15"/>
  <c r="D5109" i="15" s="1"/>
  <c r="C5110" i="15"/>
  <c r="D5110" i="15" s="1"/>
  <c r="C5111" i="15"/>
  <c r="D5111" i="15" s="1"/>
  <c r="C5112" i="15"/>
  <c r="D5112" i="15" s="1"/>
  <c r="C5113" i="15"/>
  <c r="D5113" i="15" s="1"/>
  <c r="C5114" i="15"/>
  <c r="D5114" i="15" s="1"/>
  <c r="C5115" i="15"/>
  <c r="D5115" i="15" s="1"/>
  <c r="C5116" i="15"/>
  <c r="D5116" i="15" s="1"/>
  <c r="C5117" i="15"/>
  <c r="D5117" i="15" s="1"/>
  <c r="C5118" i="15"/>
  <c r="D5118" i="15" s="1"/>
  <c r="C5119" i="15"/>
  <c r="D5119" i="15" s="1"/>
  <c r="C5120" i="15"/>
  <c r="D5120" i="15" s="1"/>
  <c r="C5121" i="15"/>
  <c r="D5121" i="15" s="1"/>
  <c r="C5122" i="15"/>
  <c r="D5122" i="15" s="1"/>
  <c r="C5123" i="15"/>
  <c r="D5123" i="15" s="1"/>
  <c r="C5124" i="15"/>
  <c r="D5124" i="15" s="1"/>
  <c r="C5125" i="15"/>
  <c r="D5125" i="15" s="1"/>
  <c r="C5126" i="15"/>
  <c r="D5126" i="15" s="1"/>
  <c r="C5127" i="15"/>
  <c r="D5127" i="15" s="1"/>
  <c r="C5128" i="15"/>
  <c r="D5128" i="15" s="1"/>
  <c r="C5129" i="15"/>
  <c r="D5129" i="15" s="1"/>
  <c r="C5130" i="15"/>
  <c r="D5130" i="15" s="1"/>
  <c r="C5131" i="15"/>
  <c r="D5131" i="15" s="1"/>
  <c r="C5132" i="15"/>
  <c r="D5132" i="15" s="1"/>
  <c r="C5133" i="15"/>
  <c r="D5133" i="15" s="1"/>
  <c r="C5134" i="15"/>
  <c r="D5134" i="15" s="1"/>
  <c r="C5135" i="15"/>
  <c r="D5135" i="15" s="1"/>
  <c r="C5136" i="15"/>
  <c r="D5136" i="15" s="1"/>
  <c r="C5137" i="15"/>
  <c r="D5137" i="15" s="1"/>
  <c r="C5138" i="15"/>
  <c r="D5138" i="15" s="1"/>
  <c r="C5139" i="15"/>
  <c r="D5139" i="15" s="1"/>
  <c r="C5140" i="15"/>
  <c r="D5140" i="15" s="1"/>
  <c r="C5141" i="15"/>
  <c r="D5141" i="15" s="1"/>
  <c r="C5142" i="15"/>
  <c r="D5142" i="15" s="1"/>
  <c r="C5143" i="15"/>
  <c r="D5143" i="15" s="1"/>
  <c r="C5144" i="15"/>
  <c r="D5144" i="15" s="1"/>
  <c r="C5145" i="15"/>
  <c r="D5145" i="15" s="1"/>
  <c r="C5146" i="15"/>
  <c r="D5146" i="15" s="1"/>
  <c r="C5147" i="15"/>
  <c r="D5147" i="15" s="1"/>
  <c r="C5148" i="15"/>
  <c r="D5148" i="15" s="1"/>
  <c r="C5149" i="15"/>
  <c r="D5149" i="15" s="1"/>
  <c r="C5150" i="15"/>
  <c r="D5150" i="15" s="1"/>
  <c r="C5151" i="15"/>
  <c r="D5151" i="15" s="1"/>
  <c r="C5152" i="15"/>
  <c r="D5152" i="15" s="1"/>
  <c r="C5153" i="15"/>
  <c r="D5153" i="15" s="1"/>
  <c r="C5154" i="15"/>
  <c r="D5154" i="15" s="1"/>
  <c r="C5155" i="15"/>
  <c r="D5155" i="15" s="1"/>
  <c r="C5156" i="15"/>
  <c r="D5156" i="15" s="1"/>
  <c r="C5157" i="15"/>
  <c r="D5157" i="15" s="1"/>
  <c r="C5158" i="15"/>
  <c r="D5158" i="15" s="1"/>
  <c r="C5159" i="15"/>
  <c r="D5159" i="15" s="1"/>
  <c r="C5160" i="15"/>
  <c r="D5160" i="15" s="1"/>
  <c r="C5161" i="15"/>
  <c r="D5161" i="15" s="1"/>
  <c r="C5162" i="15"/>
  <c r="D5162" i="15" s="1"/>
  <c r="C5163" i="15"/>
  <c r="D5163" i="15" s="1"/>
  <c r="C5164" i="15"/>
  <c r="D5164" i="15" s="1"/>
  <c r="C5165" i="15"/>
  <c r="D5165" i="15" s="1"/>
  <c r="C5166" i="15"/>
  <c r="D5166" i="15" s="1"/>
  <c r="C5167" i="15"/>
  <c r="D5167" i="15" s="1"/>
  <c r="C5168" i="15"/>
  <c r="D5168" i="15" s="1"/>
  <c r="C5169" i="15"/>
  <c r="D5169" i="15" s="1"/>
  <c r="C5170" i="15"/>
  <c r="D5170" i="15" s="1"/>
  <c r="C5171" i="15"/>
  <c r="D5171" i="15" s="1"/>
  <c r="C5172" i="15"/>
  <c r="D5172" i="15" s="1"/>
  <c r="C5173" i="15"/>
  <c r="D5173" i="15" s="1"/>
  <c r="C5174" i="15"/>
  <c r="D5174" i="15" s="1"/>
  <c r="C5175" i="15"/>
  <c r="D5175" i="15" s="1"/>
  <c r="C5176" i="15"/>
  <c r="D5176" i="15" s="1"/>
  <c r="C5177" i="15"/>
  <c r="D5177" i="15" s="1"/>
  <c r="C5178" i="15"/>
  <c r="D5178" i="15" s="1"/>
  <c r="C5179" i="15"/>
  <c r="D5179" i="15" s="1"/>
  <c r="C5180" i="15"/>
  <c r="D5180" i="15" s="1"/>
  <c r="C5181" i="15"/>
  <c r="D5181" i="15" s="1"/>
  <c r="C5182" i="15"/>
  <c r="D5182" i="15" s="1"/>
  <c r="C5183" i="15"/>
  <c r="D5183" i="15" s="1"/>
  <c r="C5184" i="15"/>
  <c r="D5184" i="15" s="1"/>
  <c r="C5185" i="15"/>
  <c r="D5185" i="15" s="1"/>
  <c r="C5186" i="15"/>
  <c r="D5186" i="15" s="1"/>
  <c r="C5187" i="15"/>
  <c r="D5187" i="15" s="1"/>
  <c r="C5188" i="15"/>
  <c r="D5188" i="15" s="1"/>
  <c r="C5189" i="15"/>
  <c r="D5189" i="15" s="1"/>
  <c r="C5190" i="15"/>
  <c r="D5190" i="15" s="1"/>
  <c r="C5191" i="15"/>
  <c r="D5191" i="15" s="1"/>
  <c r="C5192" i="15"/>
  <c r="D5192" i="15" s="1"/>
  <c r="C5193" i="15"/>
  <c r="D5193" i="15" s="1"/>
  <c r="C5194" i="15"/>
  <c r="D5194" i="15" s="1"/>
  <c r="C5195" i="15"/>
  <c r="D5195" i="15" s="1"/>
  <c r="C5196" i="15"/>
  <c r="D5196" i="15" s="1"/>
  <c r="C5197" i="15"/>
  <c r="D5197" i="15" s="1"/>
  <c r="C5198" i="15"/>
  <c r="D5198" i="15" s="1"/>
  <c r="C5199" i="15"/>
  <c r="D5199" i="15" s="1"/>
  <c r="C5200" i="15"/>
  <c r="D5200" i="15" s="1"/>
  <c r="C5201" i="15"/>
  <c r="D5201" i="15" s="1"/>
  <c r="C5202" i="15"/>
  <c r="D5202" i="15" s="1"/>
  <c r="C5203" i="15"/>
  <c r="D5203" i="15" s="1"/>
  <c r="C5204" i="15"/>
  <c r="D5204" i="15" s="1"/>
  <c r="C5205" i="15"/>
  <c r="D5205" i="15" s="1"/>
  <c r="C5206" i="15"/>
  <c r="D5206" i="15" s="1"/>
  <c r="C5207" i="15"/>
  <c r="D5207" i="15" s="1"/>
  <c r="C5208" i="15"/>
  <c r="D5208" i="15" s="1"/>
  <c r="C5209" i="15"/>
  <c r="D5209" i="15" s="1"/>
  <c r="C5210" i="15"/>
  <c r="D5210" i="15" s="1"/>
  <c r="C5211" i="15"/>
  <c r="D5211" i="15" s="1"/>
  <c r="C5212" i="15"/>
  <c r="D5212" i="15" s="1"/>
  <c r="C5213" i="15"/>
  <c r="D5213" i="15" s="1"/>
  <c r="C5214" i="15"/>
  <c r="D5214" i="15" s="1"/>
  <c r="C5215" i="15"/>
  <c r="D5215" i="15" s="1"/>
  <c r="C5216" i="15"/>
  <c r="D5216" i="15" s="1"/>
  <c r="C5217" i="15"/>
  <c r="D5217" i="15" s="1"/>
  <c r="C5218" i="15"/>
  <c r="D5218" i="15" s="1"/>
  <c r="C5219" i="15"/>
  <c r="D5219" i="15" s="1"/>
  <c r="C5220" i="15"/>
  <c r="D5220" i="15" s="1"/>
  <c r="C5221" i="15"/>
  <c r="D5221" i="15" s="1"/>
  <c r="C5222" i="15"/>
  <c r="D5222" i="15" s="1"/>
  <c r="C5223" i="15"/>
  <c r="D5223" i="15" s="1"/>
  <c r="C5224" i="15"/>
  <c r="D5224" i="15" s="1"/>
  <c r="C5225" i="15"/>
  <c r="D5225" i="15" s="1"/>
  <c r="C5226" i="15"/>
  <c r="D5226" i="15" s="1"/>
  <c r="C5227" i="15"/>
  <c r="D5227" i="15" s="1"/>
  <c r="C5228" i="15"/>
  <c r="D5228" i="15" s="1"/>
  <c r="C5229" i="15"/>
  <c r="D5229" i="15" s="1"/>
  <c r="C5230" i="15"/>
  <c r="D5230" i="15" s="1"/>
  <c r="C5231" i="15"/>
  <c r="D5231" i="15" s="1"/>
  <c r="C5232" i="15"/>
  <c r="D5232" i="15" s="1"/>
  <c r="C5233" i="15"/>
  <c r="D5233" i="15" s="1"/>
  <c r="C5234" i="15"/>
  <c r="D5234" i="15" s="1"/>
  <c r="C5235" i="15"/>
  <c r="D5235" i="15" s="1"/>
  <c r="C5236" i="15"/>
  <c r="D5236" i="15" s="1"/>
  <c r="C5237" i="15"/>
  <c r="D5237" i="15" s="1"/>
  <c r="C5238" i="15"/>
  <c r="D5238" i="15" s="1"/>
  <c r="C5239" i="15"/>
  <c r="D5239" i="15" s="1"/>
  <c r="C5240" i="15"/>
  <c r="D5240" i="15" s="1"/>
  <c r="C5241" i="15"/>
  <c r="D5241" i="15" s="1"/>
  <c r="C5242" i="15"/>
  <c r="D5242" i="15" s="1"/>
  <c r="C5243" i="15"/>
  <c r="D5243" i="15" s="1"/>
  <c r="C5244" i="15"/>
  <c r="D5244" i="15" s="1"/>
  <c r="C5245" i="15"/>
  <c r="D5245" i="15" s="1"/>
  <c r="C5246" i="15"/>
  <c r="D5246" i="15" s="1"/>
  <c r="C5247" i="15"/>
  <c r="D5247" i="15" s="1"/>
  <c r="C5248" i="15"/>
  <c r="D5248" i="15" s="1"/>
  <c r="C5249" i="15"/>
  <c r="D5249" i="15" s="1"/>
  <c r="C5250" i="15"/>
  <c r="D5250" i="15" s="1"/>
  <c r="C5251" i="15"/>
  <c r="D5251" i="15" s="1"/>
  <c r="C5252" i="15"/>
  <c r="D5252" i="15" s="1"/>
  <c r="C5253" i="15"/>
  <c r="D5253" i="15" s="1"/>
  <c r="C5254" i="15"/>
  <c r="D5254" i="15" s="1"/>
  <c r="C5255" i="15"/>
  <c r="D5255" i="15" s="1"/>
  <c r="C5256" i="15"/>
  <c r="D5256" i="15" s="1"/>
  <c r="C5257" i="15"/>
  <c r="D5257" i="15" s="1"/>
  <c r="C5258" i="15"/>
  <c r="D5258" i="15" s="1"/>
  <c r="C5259" i="15"/>
  <c r="D5259" i="15" s="1"/>
  <c r="C5260" i="15"/>
  <c r="D5260" i="15" s="1"/>
  <c r="C5261" i="15"/>
  <c r="D5261" i="15" s="1"/>
  <c r="C5262" i="15"/>
  <c r="D5262" i="15" s="1"/>
  <c r="C5263" i="15"/>
  <c r="D5263" i="15" s="1"/>
  <c r="C5264" i="15"/>
  <c r="D5264" i="15" s="1"/>
  <c r="C5265" i="15"/>
  <c r="D5265" i="15" s="1"/>
  <c r="C5266" i="15"/>
  <c r="D5266" i="15" s="1"/>
  <c r="C5267" i="15"/>
  <c r="D5267" i="15" s="1"/>
  <c r="C5268" i="15"/>
  <c r="D5268" i="15" s="1"/>
  <c r="C5269" i="15"/>
  <c r="D5269" i="15" s="1"/>
  <c r="C5270" i="15"/>
  <c r="D5270" i="15" s="1"/>
  <c r="C5271" i="15"/>
  <c r="D5271" i="15" s="1"/>
  <c r="C5272" i="15"/>
  <c r="D5272" i="15" s="1"/>
  <c r="C5273" i="15"/>
  <c r="D5273" i="15" s="1"/>
  <c r="C5274" i="15"/>
  <c r="D5274" i="15" s="1"/>
  <c r="C5275" i="15"/>
  <c r="D5275" i="15" s="1"/>
  <c r="C5276" i="15"/>
  <c r="D5276" i="15" s="1"/>
  <c r="C5277" i="15"/>
  <c r="D5277" i="15" s="1"/>
  <c r="C5278" i="15"/>
  <c r="D5278" i="15" s="1"/>
  <c r="C5279" i="15"/>
  <c r="D5279" i="15" s="1"/>
  <c r="C5280" i="15"/>
  <c r="D5280" i="15" s="1"/>
  <c r="C5281" i="15"/>
  <c r="D5281" i="15" s="1"/>
  <c r="C5282" i="15"/>
  <c r="D5282" i="15" s="1"/>
  <c r="C5283" i="15"/>
  <c r="D5283" i="15" s="1"/>
  <c r="C5284" i="15"/>
  <c r="D5284" i="15" s="1"/>
  <c r="C5285" i="15"/>
  <c r="D5285" i="15" s="1"/>
  <c r="C5286" i="15"/>
  <c r="D5286" i="15" s="1"/>
  <c r="C5287" i="15"/>
  <c r="D5287" i="15" s="1"/>
  <c r="C5288" i="15"/>
  <c r="D5288" i="15" s="1"/>
  <c r="C5289" i="15"/>
  <c r="D5289" i="15" s="1"/>
  <c r="C5290" i="15"/>
  <c r="D5290" i="15" s="1"/>
  <c r="C5291" i="15"/>
  <c r="D5291" i="15" s="1"/>
  <c r="C5292" i="15"/>
  <c r="D5292" i="15" s="1"/>
  <c r="C5293" i="15"/>
  <c r="D5293" i="15" s="1"/>
  <c r="C5294" i="15"/>
  <c r="D5294" i="15" s="1"/>
  <c r="C5295" i="15"/>
  <c r="D5295" i="15" s="1"/>
  <c r="C5296" i="15"/>
  <c r="D5296" i="15" s="1"/>
  <c r="C5297" i="15"/>
  <c r="D5297" i="15" s="1"/>
  <c r="C5298" i="15"/>
  <c r="D5298" i="15" s="1"/>
  <c r="C5299" i="15"/>
  <c r="D5299" i="15" s="1"/>
  <c r="C5300" i="15"/>
  <c r="D5300" i="15" s="1"/>
  <c r="C5301" i="15"/>
  <c r="D5301" i="15" s="1"/>
  <c r="C5302" i="15"/>
  <c r="D5302" i="15" s="1"/>
  <c r="C5303" i="15"/>
  <c r="D5303" i="15" s="1"/>
  <c r="C5304" i="15"/>
  <c r="D5304" i="15" s="1"/>
  <c r="C5305" i="15"/>
  <c r="D5305" i="15" s="1"/>
  <c r="C5306" i="15"/>
  <c r="D5306" i="15" s="1"/>
  <c r="C5307" i="15"/>
  <c r="D5307" i="15" s="1"/>
  <c r="C5308" i="15"/>
  <c r="D5308" i="15" s="1"/>
  <c r="C5309" i="15"/>
  <c r="D5309" i="15" s="1"/>
  <c r="C5310" i="15"/>
  <c r="D5310" i="15" s="1"/>
  <c r="C5311" i="15"/>
  <c r="D5311" i="15" s="1"/>
  <c r="C5312" i="15"/>
  <c r="D5312" i="15" s="1"/>
  <c r="C5313" i="15"/>
  <c r="D5313" i="15" s="1"/>
  <c r="C5314" i="15"/>
  <c r="D5314" i="15" s="1"/>
  <c r="C5315" i="15"/>
  <c r="D5315" i="15" s="1"/>
  <c r="C5316" i="15"/>
  <c r="D5316" i="15" s="1"/>
  <c r="C5317" i="15"/>
  <c r="D5317" i="15" s="1"/>
  <c r="C5318" i="15"/>
  <c r="D5318" i="15" s="1"/>
  <c r="C5319" i="15"/>
  <c r="D5319" i="15" s="1"/>
  <c r="C5320" i="15"/>
  <c r="D5320" i="15" s="1"/>
  <c r="C5321" i="15"/>
  <c r="D5321" i="15" s="1"/>
  <c r="C5322" i="15"/>
  <c r="D5322" i="15" s="1"/>
  <c r="C5323" i="15"/>
  <c r="D5323" i="15" s="1"/>
  <c r="C5324" i="15"/>
  <c r="D5324" i="15" s="1"/>
  <c r="C5325" i="15"/>
  <c r="D5325" i="15" s="1"/>
  <c r="C5326" i="15"/>
  <c r="D5326" i="15" s="1"/>
  <c r="C5327" i="15"/>
  <c r="D5327" i="15" s="1"/>
  <c r="C5328" i="15"/>
  <c r="D5328" i="15" s="1"/>
  <c r="C5329" i="15"/>
  <c r="D5329" i="15" s="1"/>
  <c r="C5330" i="15"/>
  <c r="D5330" i="15" s="1"/>
  <c r="C5331" i="15"/>
  <c r="D5331" i="15" s="1"/>
  <c r="C5332" i="15"/>
  <c r="D5332" i="15" s="1"/>
  <c r="C5333" i="15"/>
  <c r="D5333" i="15" s="1"/>
  <c r="C5334" i="15"/>
  <c r="D5334" i="15" s="1"/>
  <c r="C5335" i="15"/>
  <c r="D5335" i="15" s="1"/>
  <c r="C5336" i="15"/>
  <c r="D5336" i="15" s="1"/>
  <c r="C5337" i="15"/>
  <c r="D5337" i="15" s="1"/>
  <c r="C5338" i="15"/>
  <c r="D5338" i="15" s="1"/>
  <c r="C5339" i="15"/>
  <c r="D5339" i="15" s="1"/>
  <c r="C5340" i="15"/>
  <c r="D5340" i="15" s="1"/>
  <c r="C5341" i="15"/>
  <c r="D5341" i="15" s="1"/>
  <c r="C5342" i="15"/>
  <c r="D5342" i="15" s="1"/>
  <c r="C5343" i="15"/>
  <c r="D5343" i="15" s="1"/>
  <c r="C5344" i="15"/>
  <c r="D5344" i="15" s="1"/>
  <c r="C5345" i="15"/>
  <c r="D5345" i="15" s="1"/>
  <c r="C5346" i="15"/>
  <c r="D5346" i="15" s="1"/>
  <c r="C5347" i="15"/>
  <c r="D5347" i="15" s="1"/>
  <c r="C5348" i="15"/>
  <c r="D5348" i="15" s="1"/>
  <c r="C5349" i="15"/>
  <c r="D5349" i="15" s="1"/>
  <c r="C5350" i="15"/>
  <c r="D5350" i="15" s="1"/>
  <c r="C5351" i="15"/>
  <c r="D5351" i="15" s="1"/>
  <c r="C5352" i="15"/>
  <c r="D5352" i="15" s="1"/>
  <c r="C5353" i="15"/>
  <c r="D5353" i="15" s="1"/>
  <c r="C5354" i="15"/>
  <c r="D5354" i="15" s="1"/>
  <c r="C5355" i="15"/>
  <c r="D5355" i="15" s="1"/>
  <c r="C5356" i="15"/>
  <c r="D5356" i="15" s="1"/>
  <c r="C5357" i="15"/>
  <c r="D5357" i="15" s="1"/>
  <c r="C5358" i="15"/>
  <c r="D5358" i="15" s="1"/>
  <c r="C5359" i="15"/>
  <c r="D5359" i="15" s="1"/>
  <c r="C5360" i="15"/>
  <c r="D5360" i="15" s="1"/>
  <c r="C5361" i="15"/>
  <c r="D5361" i="15" s="1"/>
  <c r="C5362" i="15"/>
  <c r="D5362" i="15" s="1"/>
  <c r="C5363" i="15"/>
  <c r="D5363" i="15" s="1"/>
  <c r="C5364" i="15"/>
  <c r="D5364" i="15" s="1"/>
  <c r="C5365" i="15"/>
  <c r="D5365" i="15" s="1"/>
  <c r="C5366" i="15"/>
  <c r="D5366" i="15" s="1"/>
  <c r="C5367" i="15"/>
  <c r="D5367" i="15" s="1"/>
  <c r="C5368" i="15"/>
  <c r="D5368" i="15" s="1"/>
  <c r="C5369" i="15"/>
  <c r="D5369" i="15" s="1"/>
  <c r="C5370" i="15"/>
  <c r="D5370" i="15" s="1"/>
  <c r="C5371" i="15"/>
  <c r="D5371" i="15" s="1"/>
  <c r="C5372" i="15"/>
  <c r="D5372" i="15" s="1"/>
  <c r="C5373" i="15"/>
  <c r="D5373" i="15" s="1"/>
  <c r="C5374" i="15"/>
  <c r="D5374" i="15" s="1"/>
  <c r="C5375" i="15"/>
  <c r="D5375" i="15" s="1"/>
  <c r="C5376" i="15"/>
  <c r="D5376" i="15" s="1"/>
  <c r="C5377" i="15"/>
  <c r="D5377" i="15" s="1"/>
  <c r="C5378" i="15"/>
  <c r="D5378" i="15" s="1"/>
  <c r="C5379" i="15"/>
  <c r="D5379" i="15" s="1"/>
  <c r="C5380" i="15"/>
  <c r="D5380" i="15" s="1"/>
  <c r="C5381" i="15"/>
  <c r="D5381" i="15" s="1"/>
  <c r="C5382" i="15"/>
  <c r="D5382" i="15" s="1"/>
  <c r="C5383" i="15"/>
  <c r="D5383" i="15" s="1"/>
  <c r="C5384" i="15"/>
  <c r="D5384" i="15" s="1"/>
  <c r="C5385" i="15"/>
  <c r="D5385" i="15" s="1"/>
  <c r="C5386" i="15"/>
  <c r="D5386" i="15" s="1"/>
  <c r="C5387" i="15"/>
  <c r="D5387" i="15" s="1"/>
  <c r="C5388" i="15"/>
  <c r="D5388" i="15" s="1"/>
  <c r="C5389" i="15"/>
  <c r="D5389" i="15" s="1"/>
  <c r="C5390" i="15"/>
  <c r="D5390" i="15" s="1"/>
  <c r="C5391" i="15"/>
  <c r="D5391" i="15" s="1"/>
  <c r="C5392" i="15"/>
  <c r="D5392" i="15" s="1"/>
  <c r="C5393" i="15"/>
  <c r="D5393" i="15" s="1"/>
  <c r="C5394" i="15"/>
  <c r="D5394" i="15" s="1"/>
  <c r="C5395" i="15"/>
  <c r="D5395" i="15" s="1"/>
  <c r="C5396" i="15"/>
  <c r="D5396" i="15" s="1"/>
  <c r="C5397" i="15"/>
  <c r="D5397" i="15" s="1"/>
  <c r="C5398" i="15"/>
  <c r="D5398" i="15" s="1"/>
  <c r="C5399" i="15"/>
  <c r="D5399" i="15" s="1"/>
  <c r="C5400" i="15"/>
  <c r="D5400" i="15" s="1"/>
  <c r="C5401" i="15"/>
  <c r="D5401" i="15" s="1"/>
  <c r="C5402" i="15"/>
  <c r="D5402" i="15" s="1"/>
  <c r="C5403" i="15"/>
  <c r="D5403" i="15" s="1"/>
  <c r="C5404" i="15"/>
  <c r="D5404" i="15" s="1"/>
  <c r="C5405" i="15"/>
  <c r="D5405" i="15" s="1"/>
  <c r="C5406" i="15"/>
  <c r="D5406" i="15" s="1"/>
  <c r="C5407" i="15"/>
  <c r="D5407" i="15" s="1"/>
  <c r="C5408" i="15"/>
  <c r="D5408" i="15" s="1"/>
  <c r="C5409" i="15"/>
  <c r="D5409" i="15" s="1"/>
  <c r="C5410" i="15"/>
  <c r="D5410" i="15" s="1"/>
  <c r="C5411" i="15"/>
  <c r="D5411" i="15" s="1"/>
  <c r="C5412" i="15"/>
  <c r="D5412" i="15" s="1"/>
  <c r="C5413" i="15"/>
  <c r="D5413" i="15" s="1"/>
  <c r="C5414" i="15"/>
  <c r="D5414" i="15" s="1"/>
  <c r="C5415" i="15"/>
  <c r="D5415" i="15" s="1"/>
  <c r="C5416" i="15"/>
  <c r="D5416" i="15" s="1"/>
  <c r="C5417" i="15"/>
  <c r="D5417" i="15" s="1"/>
  <c r="C5418" i="15"/>
  <c r="D5418" i="15" s="1"/>
  <c r="C5419" i="15"/>
  <c r="D5419" i="15" s="1"/>
  <c r="C5420" i="15"/>
  <c r="D5420" i="15" s="1"/>
  <c r="C5421" i="15"/>
  <c r="D5421" i="15" s="1"/>
  <c r="C5422" i="15"/>
  <c r="D5422" i="15" s="1"/>
  <c r="C5423" i="15"/>
  <c r="D5423" i="15" s="1"/>
  <c r="C5424" i="15"/>
  <c r="D5424" i="15" s="1"/>
  <c r="C5425" i="15"/>
  <c r="D5425" i="15" s="1"/>
  <c r="C5426" i="15"/>
  <c r="D5426" i="15" s="1"/>
  <c r="C5427" i="15"/>
  <c r="D5427" i="15" s="1"/>
  <c r="C5428" i="15"/>
  <c r="D5428" i="15" s="1"/>
  <c r="C5429" i="15"/>
  <c r="D5429" i="15" s="1"/>
  <c r="C5430" i="15"/>
  <c r="D5430" i="15" s="1"/>
  <c r="C5431" i="15"/>
  <c r="D5431" i="15" s="1"/>
  <c r="C5432" i="15"/>
  <c r="D5432" i="15" s="1"/>
  <c r="C5433" i="15"/>
  <c r="D5433" i="15" s="1"/>
  <c r="C5434" i="15"/>
  <c r="D5434" i="15" s="1"/>
  <c r="C5435" i="15"/>
  <c r="D5435" i="15" s="1"/>
  <c r="C5436" i="15"/>
  <c r="D5436" i="15" s="1"/>
  <c r="C5437" i="15"/>
  <c r="D5437" i="15" s="1"/>
  <c r="C5438" i="15"/>
  <c r="D5438" i="15" s="1"/>
  <c r="C5439" i="15"/>
  <c r="D5439" i="15" s="1"/>
  <c r="C5440" i="15"/>
  <c r="D5440" i="15" s="1"/>
  <c r="C5441" i="15"/>
  <c r="D5441" i="15" s="1"/>
  <c r="C5442" i="15"/>
  <c r="D5442" i="15" s="1"/>
  <c r="C5443" i="15"/>
  <c r="D5443" i="15" s="1"/>
  <c r="C5444" i="15"/>
  <c r="D5444" i="15" s="1"/>
  <c r="C5445" i="15"/>
  <c r="D5445" i="15" s="1"/>
  <c r="C5446" i="15"/>
  <c r="D5446" i="15" s="1"/>
  <c r="C5447" i="15"/>
  <c r="D5447" i="15" s="1"/>
  <c r="C5448" i="15"/>
  <c r="D5448" i="15" s="1"/>
  <c r="C5449" i="15"/>
  <c r="D5449" i="15" s="1"/>
  <c r="C5450" i="15"/>
  <c r="D5450" i="15" s="1"/>
  <c r="C5451" i="15"/>
  <c r="D5451" i="15" s="1"/>
  <c r="C5452" i="15"/>
  <c r="D5452" i="15" s="1"/>
  <c r="C5453" i="15"/>
  <c r="D5453" i="15" s="1"/>
  <c r="C5454" i="15"/>
  <c r="D5454" i="15" s="1"/>
  <c r="C5455" i="15"/>
  <c r="D5455" i="15" s="1"/>
  <c r="C5456" i="15"/>
  <c r="D5456" i="15" s="1"/>
  <c r="C5457" i="15"/>
  <c r="D5457" i="15" s="1"/>
  <c r="C5458" i="15"/>
  <c r="D5458" i="15" s="1"/>
  <c r="C5459" i="15"/>
  <c r="D5459" i="15" s="1"/>
  <c r="C5460" i="15"/>
  <c r="D5460" i="15" s="1"/>
  <c r="C5461" i="15"/>
  <c r="D5461" i="15" s="1"/>
  <c r="C5462" i="15"/>
  <c r="D5462" i="15" s="1"/>
  <c r="C5463" i="15"/>
  <c r="D5463" i="15" s="1"/>
  <c r="C5464" i="15"/>
  <c r="D5464" i="15" s="1"/>
  <c r="C5465" i="15"/>
  <c r="D5465" i="15" s="1"/>
  <c r="C5466" i="15"/>
  <c r="D5466" i="15" s="1"/>
  <c r="C5467" i="15"/>
  <c r="D5467" i="15" s="1"/>
  <c r="C5468" i="15"/>
  <c r="D5468" i="15" s="1"/>
  <c r="C5469" i="15"/>
  <c r="D5469" i="15" s="1"/>
  <c r="C5470" i="15"/>
  <c r="D5470" i="15" s="1"/>
  <c r="C5471" i="15"/>
  <c r="D5471" i="15" s="1"/>
  <c r="C5472" i="15"/>
  <c r="D5472" i="15" s="1"/>
  <c r="C5473" i="15"/>
  <c r="D5473" i="15" s="1"/>
  <c r="C5474" i="15"/>
  <c r="D5474" i="15" s="1"/>
  <c r="C5475" i="15"/>
  <c r="D5475" i="15" s="1"/>
  <c r="C5476" i="15"/>
  <c r="D5476" i="15" s="1"/>
  <c r="C5477" i="15"/>
  <c r="D5477" i="15" s="1"/>
  <c r="C5478" i="15"/>
  <c r="D5478" i="15" s="1"/>
  <c r="C5479" i="15"/>
  <c r="D5479" i="15" s="1"/>
  <c r="C5480" i="15"/>
  <c r="D5480" i="15" s="1"/>
  <c r="C5481" i="15"/>
  <c r="D5481" i="15" s="1"/>
  <c r="C5482" i="15"/>
  <c r="D5482" i="15" s="1"/>
  <c r="C5483" i="15"/>
  <c r="D5483" i="15" s="1"/>
  <c r="C5484" i="15"/>
  <c r="D5484" i="15" s="1"/>
  <c r="C5485" i="15"/>
  <c r="D5485" i="15" s="1"/>
  <c r="C5486" i="15"/>
  <c r="D5486" i="15" s="1"/>
  <c r="C5487" i="15"/>
  <c r="D5487" i="15" s="1"/>
  <c r="C5488" i="15"/>
  <c r="D5488" i="15" s="1"/>
  <c r="C5489" i="15"/>
  <c r="D5489" i="15" s="1"/>
  <c r="C5490" i="15"/>
  <c r="D5490" i="15" s="1"/>
  <c r="C5491" i="15"/>
  <c r="D5491" i="15" s="1"/>
  <c r="C5492" i="15"/>
  <c r="D5492" i="15" s="1"/>
  <c r="C5493" i="15"/>
  <c r="D5493" i="15" s="1"/>
  <c r="C5494" i="15"/>
  <c r="D5494" i="15" s="1"/>
  <c r="C5495" i="15"/>
  <c r="D5495" i="15" s="1"/>
  <c r="C5496" i="15"/>
  <c r="D5496" i="15" s="1"/>
  <c r="C5497" i="15"/>
  <c r="D5497" i="15" s="1"/>
  <c r="C5498" i="15"/>
  <c r="D5498" i="15" s="1"/>
  <c r="C5499" i="15"/>
  <c r="D5499" i="15" s="1"/>
  <c r="C5500" i="15"/>
  <c r="D5500" i="15" s="1"/>
  <c r="C5501" i="15"/>
  <c r="D5501" i="15" s="1"/>
  <c r="C5502" i="15"/>
  <c r="D5502" i="15" s="1"/>
  <c r="C5503" i="15"/>
  <c r="D5503" i="15" s="1"/>
  <c r="C5504" i="15"/>
  <c r="D5504" i="15" s="1"/>
  <c r="C5505" i="15"/>
  <c r="D5505" i="15" s="1"/>
  <c r="C5506" i="15"/>
  <c r="D5506" i="15" s="1"/>
  <c r="C5507" i="15"/>
  <c r="D5507" i="15" s="1"/>
  <c r="C5508" i="15"/>
  <c r="D5508" i="15" s="1"/>
  <c r="C5509" i="15"/>
  <c r="D5509" i="15" s="1"/>
  <c r="C5510" i="15"/>
  <c r="D5510" i="15" s="1"/>
  <c r="C5511" i="15"/>
  <c r="D5511" i="15" s="1"/>
  <c r="C5512" i="15"/>
  <c r="D5512" i="15" s="1"/>
  <c r="C5513" i="15"/>
  <c r="D5513" i="15" s="1"/>
  <c r="C5514" i="15"/>
  <c r="D5514" i="15" s="1"/>
  <c r="C5515" i="15"/>
  <c r="D5515" i="15" s="1"/>
  <c r="C5516" i="15"/>
  <c r="D5516" i="15" s="1"/>
  <c r="C5517" i="15"/>
  <c r="D5517" i="15" s="1"/>
  <c r="C5518" i="15"/>
  <c r="D5518" i="15" s="1"/>
  <c r="C5519" i="15"/>
  <c r="D5519" i="15" s="1"/>
  <c r="C5520" i="15"/>
  <c r="D5520" i="15" s="1"/>
  <c r="C5521" i="15"/>
  <c r="D5521" i="15" s="1"/>
  <c r="C5522" i="15"/>
  <c r="D5522" i="15" s="1"/>
  <c r="C5523" i="15"/>
  <c r="D5523" i="15" s="1"/>
  <c r="C5524" i="15"/>
  <c r="D5524" i="15" s="1"/>
  <c r="C5525" i="15"/>
  <c r="D5525" i="15" s="1"/>
  <c r="C5526" i="15"/>
  <c r="D5526" i="15" s="1"/>
  <c r="C5527" i="15"/>
  <c r="D5527" i="15" s="1"/>
  <c r="C5528" i="15"/>
  <c r="D5528" i="15" s="1"/>
  <c r="C5529" i="15"/>
  <c r="D5529" i="15" s="1"/>
  <c r="C5530" i="15"/>
  <c r="D5530" i="15" s="1"/>
  <c r="C5531" i="15"/>
  <c r="D5531" i="15" s="1"/>
  <c r="C5532" i="15"/>
  <c r="D5532" i="15" s="1"/>
  <c r="C5533" i="15"/>
  <c r="D5533" i="15" s="1"/>
  <c r="C5534" i="15"/>
  <c r="D5534" i="15" s="1"/>
  <c r="C5535" i="15"/>
  <c r="D5535" i="15" s="1"/>
  <c r="C5536" i="15"/>
  <c r="D5536" i="15" s="1"/>
  <c r="C5537" i="15"/>
  <c r="D5537" i="15" s="1"/>
  <c r="C5538" i="15"/>
  <c r="D5538" i="15" s="1"/>
  <c r="C5539" i="15"/>
  <c r="D5539" i="15" s="1"/>
  <c r="C5540" i="15"/>
  <c r="D5540" i="15" s="1"/>
  <c r="C5541" i="15"/>
  <c r="D5541" i="15" s="1"/>
  <c r="C5542" i="15"/>
  <c r="D5542" i="15" s="1"/>
  <c r="C5543" i="15"/>
  <c r="D5543" i="15" s="1"/>
  <c r="C5544" i="15"/>
  <c r="D5544" i="15" s="1"/>
  <c r="C5545" i="15"/>
  <c r="D5545" i="15" s="1"/>
  <c r="C5546" i="15"/>
  <c r="D5546" i="15" s="1"/>
  <c r="C5547" i="15"/>
  <c r="D5547" i="15" s="1"/>
  <c r="C5548" i="15"/>
  <c r="D5548" i="15" s="1"/>
  <c r="C5549" i="15"/>
  <c r="D5549" i="15" s="1"/>
  <c r="C5550" i="15"/>
  <c r="D5550" i="15" s="1"/>
  <c r="C5551" i="15"/>
  <c r="D5551" i="15" s="1"/>
  <c r="C5552" i="15"/>
  <c r="D5552" i="15" s="1"/>
  <c r="C5553" i="15"/>
  <c r="D5553" i="15" s="1"/>
  <c r="C5554" i="15"/>
  <c r="D5554" i="15" s="1"/>
  <c r="C5555" i="15"/>
  <c r="D5555" i="15" s="1"/>
  <c r="C5556" i="15"/>
  <c r="D5556" i="15" s="1"/>
  <c r="C5557" i="15"/>
  <c r="D5557" i="15" s="1"/>
  <c r="C5558" i="15"/>
  <c r="D5558" i="15" s="1"/>
  <c r="C5559" i="15"/>
  <c r="D5559" i="15" s="1"/>
  <c r="C5560" i="15"/>
  <c r="D5560" i="15" s="1"/>
  <c r="C5561" i="15"/>
  <c r="D5561" i="15" s="1"/>
  <c r="C5562" i="15"/>
  <c r="D5562" i="15" s="1"/>
  <c r="C5563" i="15"/>
  <c r="D5563" i="15" s="1"/>
  <c r="C5564" i="15"/>
  <c r="D5564" i="15" s="1"/>
  <c r="C5565" i="15"/>
  <c r="D5565" i="15" s="1"/>
  <c r="C5566" i="15"/>
  <c r="D5566" i="15" s="1"/>
  <c r="C5567" i="15"/>
  <c r="D5567" i="15" s="1"/>
  <c r="C5568" i="15"/>
  <c r="D5568" i="15" s="1"/>
  <c r="C5569" i="15"/>
  <c r="D5569" i="15" s="1"/>
  <c r="C5570" i="15"/>
  <c r="D5570" i="15" s="1"/>
  <c r="C5571" i="15"/>
  <c r="D5571" i="15" s="1"/>
  <c r="C5572" i="15"/>
  <c r="D5572" i="15" s="1"/>
  <c r="C5573" i="15"/>
  <c r="D5573" i="15" s="1"/>
  <c r="C5574" i="15"/>
  <c r="D5574" i="15" s="1"/>
  <c r="C5575" i="15"/>
  <c r="D5575" i="15" s="1"/>
  <c r="C5576" i="15"/>
  <c r="D5576" i="15" s="1"/>
  <c r="C5577" i="15"/>
  <c r="D5577" i="15" s="1"/>
  <c r="C5578" i="15"/>
  <c r="D5578" i="15" s="1"/>
  <c r="C5579" i="15"/>
  <c r="D5579" i="15" s="1"/>
  <c r="C5580" i="15"/>
  <c r="D5580" i="15" s="1"/>
  <c r="C5581" i="15"/>
  <c r="D5581" i="15" s="1"/>
  <c r="C5582" i="15"/>
  <c r="D5582" i="15" s="1"/>
  <c r="C5583" i="15"/>
  <c r="D5583" i="15" s="1"/>
  <c r="C5584" i="15"/>
  <c r="D5584" i="15" s="1"/>
  <c r="C5585" i="15"/>
  <c r="D5585" i="15" s="1"/>
  <c r="C5586" i="15"/>
  <c r="D5586" i="15" s="1"/>
  <c r="C5587" i="15"/>
  <c r="D5587" i="15" s="1"/>
  <c r="C5588" i="15"/>
  <c r="D5588" i="15" s="1"/>
  <c r="C5589" i="15"/>
  <c r="D5589" i="15" s="1"/>
  <c r="C5590" i="15"/>
  <c r="D5590" i="15" s="1"/>
  <c r="C5591" i="15"/>
  <c r="D5591" i="15" s="1"/>
  <c r="C5592" i="15"/>
  <c r="D5592" i="15" s="1"/>
  <c r="C5593" i="15"/>
  <c r="D5593" i="15" s="1"/>
  <c r="C5594" i="15"/>
  <c r="D5594" i="15" s="1"/>
  <c r="C5595" i="15"/>
  <c r="D5595" i="15" s="1"/>
  <c r="C5596" i="15"/>
  <c r="D5596" i="15" s="1"/>
  <c r="C5597" i="15"/>
  <c r="D5597" i="15" s="1"/>
  <c r="C5598" i="15"/>
  <c r="D5598" i="15" s="1"/>
  <c r="C5599" i="15"/>
  <c r="D5599" i="15" s="1"/>
  <c r="C5600" i="15"/>
  <c r="D5600" i="15" s="1"/>
  <c r="C5601" i="15"/>
  <c r="D5601" i="15" s="1"/>
  <c r="C5602" i="15"/>
  <c r="D5602" i="15" s="1"/>
  <c r="C5603" i="15"/>
  <c r="D5603" i="15" s="1"/>
  <c r="C5604" i="15"/>
  <c r="D5604" i="15" s="1"/>
  <c r="C5605" i="15"/>
  <c r="D5605" i="15" s="1"/>
  <c r="C5606" i="15"/>
  <c r="D5606" i="15" s="1"/>
  <c r="C5607" i="15"/>
  <c r="D5607" i="15" s="1"/>
  <c r="C5608" i="15"/>
  <c r="D5608" i="15" s="1"/>
  <c r="C5609" i="15"/>
  <c r="D5609" i="15" s="1"/>
  <c r="C5610" i="15"/>
  <c r="D5610" i="15" s="1"/>
  <c r="C5611" i="15"/>
  <c r="D5611" i="15" s="1"/>
  <c r="C5612" i="15"/>
  <c r="D5612" i="15" s="1"/>
  <c r="C5613" i="15"/>
  <c r="D5613" i="15" s="1"/>
  <c r="C5614" i="15"/>
  <c r="D5614" i="15" s="1"/>
  <c r="C5615" i="15"/>
  <c r="D5615" i="15" s="1"/>
  <c r="C5616" i="15"/>
  <c r="D5616" i="15" s="1"/>
  <c r="C5617" i="15"/>
  <c r="D5617" i="15" s="1"/>
  <c r="C5618" i="15"/>
  <c r="D5618" i="15" s="1"/>
  <c r="C5619" i="15"/>
  <c r="D5619" i="15" s="1"/>
  <c r="C5620" i="15"/>
  <c r="D5620" i="15" s="1"/>
  <c r="C5621" i="15"/>
  <c r="D5621" i="15" s="1"/>
  <c r="C5622" i="15"/>
  <c r="D5622" i="15" s="1"/>
  <c r="C5623" i="15"/>
  <c r="D5623" i="15" s="1"/>
  <c r="C5624" i="15"/>
  <c r="D5624" i="15" s="1"/>
  <c r="C5625" i="15"/>
  <c r="D5625" i="15" s="1"/>
  <c r="C5626" i="15"/>
  <c r="D5626" i="15" s="1"/>
  <c r="C5627" i="15"/>
  <c r="D5627" i="15" s="1"/>
  <c r="C5628" i="15"/>
  <c r="D5628" i="15" s="1"/>
  <c r="C5629" i="15"/>
  <c r="D5629" i="15" s="1"/>
  <c r="C5630" i="15"/>
  <c r="D5630" i="15" s="1"/>
  <c r="C5631" i="15"/>
  <c r="D5631" i="15" s="1"/>
  <c r="C5632" i="15"/>
  <c r="D5632" i="15" s="1"/>
  <c r="C5633" i="15"/>
  <c r="D5633" i="15" s="1"/>
  <c r="C5634" i="15"/>
  <c r="D5634" i="15" s="1"/>
  <c r="C5635" i="15"/>
  <c r="D5635" i="15" s="1"/>
  <c r="C5636" i="15"/>
  <c r="D5636" i="15" s="1"/>
  <c r="C5637" i="15"/>
  <c r="D5637" i="15" s="1"/>
  <c r="C5638" i="15"/>
  <c r="D5638" i="15" s="1"/>
  <c r="C5639" i="15"/>
  <c r="D5639" i="15" s="1"/>
  <c r="C5640" i="15"/>
  <c r="D5640" i="15" s="1"/>
  <c r="C5641" i="15"/>
  <c r="D5641" i="15" s="1"/>
  <c r="C5642" i="15"/>
  <c r="D5642" i="15" s="1"/>
  <c r="C5643" i="15"/>
  <c r="D5643" i="15" s="1"/>
  <c r="C5644" i="15"/>
  <c r="D5644" i="15" s="1"/>
  <c r="C5645" i="15"/>
  <c r="D5645" i="15" s="1"/>
  <c r="C5646" i="15"/>
  <c r="D5646" i="15" s="1"/>
  <c r="C5647" i="15"/>
  <c r="D5647" i="15" s="1"/>
  <c r="C5648" i="15"/>
  <c r="D5648" i="15" s="1"/>
  <c r="C5649" i="15"/>
  <c r="D5649" i="15" s="1"/>
  <c r="C5650" i="15"/>
  <c r="D5650" i="15" s="1"/>
  <c r="C5651" i="15"/>
  <c r="D5651" i="15" s="1"/>
  <c r="C5652" i="15"/>
  <c r="D5652" i="15" s="1"/>
  <c r="C5653" i="15"/>
  <c r="D5653" i="15" s="1"/>
  <c r="C5654" i="15"/>
  <c r="D5654" i="15" s="1"/>
  <c r="C5655" i="15"/>
  <c r="D5655" i="15" s="1"/>
  <c r="C5656" i="15"/>
  <c r="D5656" i="15" s="1"/>
  <c r="C5657" i="15"/>
  <c r="D5657" i="15" s="1"/>
  <c r="C5658" i="15"/>
  <c r="D5658" i="15" s="1"/>
  <c r="C5659" i="15"/>
  <c r="D5659" i="15" s="1"/>
  <c r="C5660" i="15"/>
  <c r="D5660" i="15" s="1"/>
  <c r="C5661" i="15"/>
  <c r="D5661" i="15" s="1"/>
  <c r="C5662" i="15"/>
  <c r="D5662" i="15" s="1"/>
  <c r="C5663" i="15"/>
  <c r="D5663" i="15" s="1"/>
  <c r="C5664" i="15"/>
  <c r="D5664" i="15" s="1"/>
  <c r="C5665" i="15"/>
  <c r="D5665" i="15" s="1"/>
  <c r="C5666" i="15"/>
  <c r="D5666" i="15" s="1"/>
  <c r="C5667" i="15"/>
  <c r="D5667" i="15" s="1"/>
  <c r="C5668" i="15"/>
  <c r="D5668" i="15" s="1"/>
  <c r="C5669" i="15"/>
  <c r="D5669" i="15" s="1"/>
  <c r="C5670" i="15"/>
  <c r="D5670" i="15" s="1"/>
  <c r="C5671" i="15"/>
  <c r="D5671" i="15" s="1"/>
  <c r="C5672" i="15"/>
  <c r="D5672" i="15" s="1"/>
  <c r="C5673" i="15"/>
  <c r="D5673" i="15" s="1"/>
  <c r="C5674" i="15"/>
  <c r="D5674" i="15" s="1"/>
  <c r="C5675" i="15"/>
  <c r="D5675" i="15" s="1"/>
  <c r="C5676" i="15"/>
  <c r="D5676" i="15" s="1"/>
  <c r="C5677" i="15"/>
  <c r="D5677" i="15" s="1"/>
  <c r="C5678" i="15"/>
  <c r="D5678" i="15" s="1"/>
  <c r="C5679" i="15"/>
  <c r="D5679" i="15" s="1"/>
  <c r="C5680" i="15"/>
  <c r="D5680" i="15" s="1"/>
  <c r="C5681" i="15"/>
  <c r="D5681" i="15" s="1"/>
  <c r="C5682" i="15"/>
  <c r="D5682" i="15" s="1"/>
  <c r="C5683" i="15"/>
  <c r="D5683" i="15" s="1"/>
  <c r="C5684" i="15"/>
  <c r="D5684" i="15" s="1"/>
  <c r="C5685" i="15"/>
  <c r="D5685" i="15" s="1"/>
  <c r="C5686" i="15"/>
  <c r="D5686" i="15" s="1"/>
  <c r="C5687" i="15"/>
  <c r="D5687" i="15" s="1"/>
  <c r="C5688" i="15"/>
  <c r="D5688" i="15" s="1"/>
  <c r="C5689" i="15"/>
  <c r="D5689" i="15" s="1"/>
  <c r="C5690" i="15"/>
  <c r="D5690" i="15" s="1"/>
  <c r="C5691" i="15"/>
  <c r="D5691" i="15" s="1"/>
  <c r="C5692" i="15"/>
  <c r="D5692" i="15" s="1"/>
  <c r="C5693" i="15"/>
  <c r="D5693" i="15" s="1"/>
  <c r="C5694" i="15"/>
  <c r="D5694" i="15" s="1"/>
  <c r="C5695" i="15"/>
  <c r="D5695" i="15" s="1"/>
  <c r="C5696" i="15"/>
  <c r="D5696" i="15" s="1"/>
  <c r="C5697" i="15"/>
  <c r="D5697" i="15" s="1"/>
  <c r="C5698" i="15"/>
  <c r="D5698" i="15" s="1"/>
  <c r="C5699" i="15"/>
  <c r="D5699" i="15" s="1"/>
  <c r="C5700" i="15"/>
  <c r="D5700" i="15" s="1"/>
  <c r="C5701" i="15"/>
  <c r="D5701" i="15" s="1"/>
  <c r="C5702" i="15"/>
  <c r="D5702" i="15" s="1"/>
  <c r="C5703" i="15"/>
  <c r="D5703" i="15" s="1"/>
  <c r="C5704" i="15"/>
  <c r="D5704" i="15" s="1"/>
  <c r="C5705" i="15"/>
  <c r="D5705" i="15" s="1"/>
  <c r="C5706" i="15"/>
  <c r="D5706" i="15" s="1"/>
  <c r="C5707" i="15"/>
  <c r="D5707" i="15" s="1"/>
  <c r="C5708" i="15"/>
  <c r="D5708" i="15" s="1"/>
  <c r="C5709" i="15"/>
  <c r="D5709" i="15" s="1"/>
  <c r="C5710" i="15"/>
  <c r="D5710" i="15" s="1"/>
  <c r="C5711" i="15"/>
  <c r="D5711" i="15" s="1"/>
  <c r="C5712" i="15"/>
  <c r="D5712" i="15" s="1"/>
  <c r="C5713" i="15"/>
  <c r="D5713" i="15" s="1"/>
  <c r="C5714" i="15"/>
  <c r="D5714" i="15" s="1"/>
  <c r="C5715" i="15"/>
  <c r="D5715" i="15" s="1"/>
  <c r="C5716" i="15"/>
  <c r="D5716" i="15" s="1"/>
  <c r="C5717" i="15"/>
  <c r="D5717" i="15" s="1"/>
  <c r="C5718" i="15"/>
  <c r="D5718" i="15" s="1"/>
  <c r="C5719" i="15"/>
  <c r="D5719" i="15" s="1"/>
  <c r="C5720" i="15"/>
  <c r="D5720" i="15" s="1"/>
  <c r="C5721" i="15"/>
  <c r="D5721" i="15" s="1"/>
  <c r="C5722" i="15"/>
  <c r="D5722" i="15" s="1"/>
  <c r="C5723" i="15"/>
  <c r="D5723" i="15" s="1"/>
  <c r="C5724" i="15"/>
  <c r="D5724" i="15" s="1"/>
  <c r="C5725" i="15"/>
  <c r="D5725" i="15" s="1"/>
  <c r="C5726" i="15"/>
  <c r="D5726" i="15" s="1"/>
  <c r="C5727" i="15"/>
  <c r="D5727" i="15" s="1"/>
  <c r="C5728" i="15"/>
  <c r="D5728" i="15" s="1"/>
  <c r="C5729" i="15"/>
  <c r="D5729" i="15" s="1"/>
  <c r="C5730" i="15"/>
  <c r="D5730" i="15" s="1"/>
  <c r="C5731" i="15"/>
  <c r="D5731" i="15" s="1"/>
  <c r="C5732" i="15"/>
  <c r="D5732" i="15" s="1"/>
  <c r="C5733" i="15"/>
  <c r="D5733" i="15" s="1"/>
  <c r="C5734" i="15"/>
  <c r="D5734" i="15" s="1"/>
  <c r="C5735" i="15"/>
  <c r="D5735" i="15" s="1"/>
  <c r="C5736" i="15"/>
  <c r="D5736" i="15" s="1"/>
  <c r="C5737" i="15"/>
  <c r="D5737" i="15" s="1"/>
  <c r="C5738" i="15"/>
  <c r="D5738" i="15" s="1"/>
  <c r="C5739" i="15"/>
  <c r="D5739" i="15" s="1"/>
  <c r="C5740" i="15"/>
  <c r="D5740" i="15" s="1"/>
  <c r="C5741" i="15"/>
  <c r="D5741" i="15" s="1"/>
  <c r="C5742" i="15"/>
  <c r="D5742" i="15" s="1"/>
  <c r="C5743" i="15"/>
  <c r="D5743" i="15" s="1"/>
  <c r="C5744" i="15"/>
  <c r="D5744" i="15" s="1"/>
  <c r="C5745" i="15"/>
  <c r="D5745" i="15" s="1"/>
  <c r="C5746" i="15"/>
  <c r="D5746" i="15" s="1"/>
  <c r="C5747" i="15"/>
  <c r="D5747" i="15" s="1"/>
  <c r="C5748" i="15"/>
  <c r="D5748" i="15" s="1"/>
  <c r="C5749" i="15"/>
  <c r="D5749" i="15" s="1"/>
  <c r="C5750" i="15"/>
  <c r="D5750" i="15" s="1"/>
  <c r="C5751" i="15"/>
  <c r="D5751" i="15" s="1"/>
  <c r="C5752" i="15"/>
  <c r="D5752" i="15" s="1"/>
  <c r="C5753" i="15"/>
  <c r="D5753" i="15" s="1"/>
  <c r="C5754" i="15"/>
  <c r="D5754" i="15" s="1"/>
  <c r="C5755" i="15"/>
  <c r="D5755" i="15" s="1"/>
  <c r="C5756" i="15"/>
  <c r="D5756" i="15" s="1"/>
  <c r="C5757" i="15"/>
  <c r="D5757" i="15" s="1"/>
  <c r="C5758" i="15"/>
  <c r="D5758" i="15" s="1"/>
  <c r="C5759" i="15"/>
  <c r="D5759" i="15" s="1"/>
  <c r="C5760" i="15"/>
  <c r="D5760" i="15" s="1"/>
  <c r="C5761" i="15"/>
  <c r="D5761" i="15" s="1"/>
  <c r="C5762" i="15"/>
  <c r="D5762" i="15" s="1"/>
  <c r="C5763" i="15"/>
  <c r="D5763" i="15" s="1"/>
  <c r="C5764" i="15"/>
  <c r="D5764" i="15" s="1"/>
  <c r="C5765" i="15"/>
  <c r="D5765" i="15" s="1"/>
  <c r="C5766" i="15"/>
  <c r="D5766" i="15" s="1"/>
  <c r="C5767" i="15"/>
  <c r="D5767" i="15" s="1"/>
  <c r="C5768" i="15"/>
  <c r="D5768" i="15" s="1"/>
  <c r="C5769" i="15"/>
  <c r="D5769" i="15" s="1"/>
  <c r="C5770" i="15"/>
  <c r="D5770" i="15" s="1"/>
  <c r="C5771" i="15"/>
  <c r="D5771" i="15" s="1"/>
  <c r="C5772" i="15"/>
  <c r="D5772" i="15" s="1"/>
  <c r="C5773" i="15"/>
  <c r="D5773" i="15" s="1"/>
  <c r="C5774" i="15"/>
  <c r="D5774" i="15" s="1"/>
  <c r="C5775" i="15"/>
  <c r="D5775" i="15" s="1"/>
  <c r="C5776" i="15"/>
  <c r="D5776" i="15" s="1"/>
  <c r="C5777" i="15"/>
  <c r="D5777" i="15" s="1"/>
  <c r="C5778" i="15"/>
  <c r="D5778" i="15" s="1"/>
  <c r="C5779" i="15"/>
  <c r="D5779" i="15" s="1"/>
  <c r="C5780" i="15"/>
  <c r="D5780" i="15" s="1"/>
  <c r="C5781" i="15"/>
  <c r="D5781" i="15" s="1"/>
  <c r="C5782" i="15"/>
  <c r="D5782" i="15" s="1"/>
  <c r="C5783" i="15"/>
  <c r="D5783" i="15" s="1"/>
  <c r="C5784" i="15"/>
  <c r="D5784" i="15" s="1"/>
  <c r="C5785" i="15"/>
  <c r="D5785" i="15" s="1"/>
  <c r="C5786" i="15"/>
  <c r="D5786" i="15" s="1"/>
  <c r="C5787" i="15"/>
  <c r="D5787" i="15" s="1"/>
  <c r="C5788" i="15"/>
  <c r="D5788" i="15" s="1"/>
  <c r="C5789" i="15"/>
  <c r="D5789" i="15" s="1"/>
  <c r="C5790" i="15"/>
  <c r="D5790" i="15" s="1"/>
  <c r="C5791" i="15"/>
  <c r="D5791" i="15" s="1"/>
  <c r="C5792" i="15"/>
  <c r="D5792" i="15" s="1"/>
  <c r="C5793" i="15"/>
  <c r="D5793" i="15" s="1"/>
  <c r="C5794" i="15"/>
  <c r="D5794" i="15" s="1"/>
  <c r="C5795" i="15"/>
  <c r="D5795" i="15" s="1"/>
  <c r="C5796" i="15"/>
  <c r="D5796" i="15" s="1"/>
  <c r="C5797" i="15"/>
  <c r="D5797" i="15" s="1"/>
  <c r="C5798" i="15"/>
  <c r="D5798" i="15" s="1"/>
  <c r="C5799" i="15"/>
  <c r="D5799" i="15" s="1"/>
  <c r="C5800" i="15"/>
  <c r="D5800" i="15" s="1"/>
  <c r="C5801" i="15"/>
  <c r="D5801" i="15" s="1"/>
  <c r="C5802" i="15"/>
  <c r="D5802" i="15" s="1"/>
  <c r="C5803" i="15"/>
  <c r="D5803" i="15" s="1"/>
  <c r="C5804" i="15"/>
  <c r="D5804" i="15" s="1"/>
  <c r="C5805" i="15"/>
  <c r="D5805" i="15" s="1"/>
  <c r="C5806" i="15"/>
  <c r="D5806" i="15" s="1"/>
  <c r="C5807" i="15"/>
  <c r="D5807" i="15" s="1"/>
  <c r="C5808" i="15"/>
  <c r="D5808" i="15" s="1"/>
  <c r="C5809" i="15"/>
  <c r="D5809" i="15" s="1"/>
  <c r="C5810" i="15"/>
  <c r="D5810" i="15" s="1"/>
  <c r="C5811" i="15"/>
  <c r="D5811" i="15" s="1"/>
  <c r="C5812" i="15"/>
  <c r="D5812" i="15" s="1"/>
  <c r="C5813" i="15"/>
  <c r="D5813" i="15" s="1"/>
  <c r="C5814" i="15"/>
  <c r="D5814" i="15" s="1"/>
  <c r="C5815" i="15"/>
  <c r="D5815" i="15" s="1"/>
  <c r="C5816" i="15"/>
  <c r="D5816" i="15" s="1"/>
  <c r="C5817" i="15"/>
  <c r="D5817" i="15" s="1"/>
  <c r="C5818" i="15"/>
  <c r="D5818" i="15" s="1"/>
  <c r="C5819" i="15"/>
  <c r="D5819" i="15" s="1"/>
  <c r="C5820" i="15"/>
  <c r="D5820" i="15" s="1"/>
  <c r="C5821" i="15"/>
  <c r="D5821" i="15" s="1"/>
  <c r="C5822" i="15"/>
  <c r="D5822" i="15" s="1"/>
  <c r="C5823" i="15"/>
  <c r="D5823" i="15" s="1"/>
  <c r="C5824" i="15"/>
  <c r="D5824" i="15" s="1"/>
  <c r="C5825" i="15"/>
  <c r="D5825" i="15" s="1"/>
  <c r="C5826" i="15"/>
  <c r="D5826" i="15" s="1"/>
  <c r="C5827" i="15"/>
  <c r="D5827" i="15" s="1"/>
  <c r="C5828" i="15"/>
  <c r="D5828" i="15" s="1"/>
  <c r="C5829" i="15"/>
  <c r="D5829" i="15" s="1"/>
  <c r="C5830" i="15"/>
  <c r="D5830" i="15" s="1"/>
  <c r="C5831" i="15"/>
  <c r="D5831" i="15" s="1"/>
  <c r="C5832" i="15"/>
  <c r="D5832" i="15" s="1"/>
  <c r="C5833" i="15"/>
  <c r="D5833" i="15" s="1"/>
  <c r="C5834" i="15"/>
  <c r="D5834" i="15" s="1"/>
  <c r="C5835" i="15"/>
  <c r="D5835" i="15" s="1"/>
  <c r="C5836" i="15"/>
  <c r="D5836" i="15" s="1"/>
  <c r="C5837" i="15"/>
  <c r="D5837" i="15" s="1"/>
  <c r="C5838" i="15"/>
  <c r="D5838" i="15" s="1"/>
  <c r="C5839" i="15"/>
  <c r="D5839" i="15" s="1"/>
  <c r="C5840" i="15"/>
  <c r="D5840" i="15" s="1"/>
  <c r="C5841" i="15"/>
  <c r="D5841" i="15" s="1"/>
  <c r="C5842" i="15"/>
  <c r="D5842" i="15" s="1"/>
  <c r="C5843" i="15"/>
  <c r="D5843" i="15" s="1"/>
  <c r="C5844" i="15"/>
  <c r="D5844" i="15" s="1"/>
  <c r="C5845" i="15"/>
  <c r="D5845" i="15" s="1"/>
  <c r="C5846" i="15"/>
  <c r="D5846" i="15" s="1"/>
  <c r="C5847" i="15"/>
  <c r="D5847" i="15" s="1"/>
  <c r="C5848" i="15"/>
  <c r="D5848" i="15" s="1"/>
  <c r="C5849" i="15"/>
  <c r="D5849" i="15" s="1"/>
  <c r="C5850" i="15"/>
  <c r="D5850" i="15" s="1"/>
  <c r="C5851" i="15"/>
  <c r="D5851" i="15" s="1"/>
  <c r="C5852" i="15"/>
  <c r="D5852" i="15" s="1"/>
  <c r="C5853" i="15"/>
  <c r="D5853" i="15" s="1"/>
  <c r="C5854" i="15"/>
  <c r="D5854" i="15" s="1"/>
  <c r="C5855" i="15"/>
  <c r="D5855" i="15" s="1"/>
  <c r="C5856" i="15"/>
  <c r="D5856" i="15" s="1"/>
  <c r="C5857" i="15"/>
  <c r="D5857" i="15" s="1"/>
  <c r="C5858" i="15"/>
  <c r="D5858" i="15" s="1"/>
  <c r="C5859" i="15"/>
  <c r="D5859" i="15" s="1"/>
  <c r="C5860" i="15"/>
  <c r="D5860" i="15" s="1"/>
  <c r="C5861" i="15"/>
  <c r="D5861" i="15" s="1"/>
  <c r="C5862" i="15"/>
  <c r="D5862" i="15" s="1"/>
  <c r="C5863" i="15"/>
  <c r="D5863" i="15" s="1"/>
  <c r="C5864" i="15"/>
  <c r="D5864" i="15" s="1"/>
  <c r="C5865" i="15"/>
  <c r="D5865" i="15" s="1"/>
  <c r="C5866" i="15"/>
  <c r="D5866" i="15" s="1"/>
  <c r="C5867" i="15"/>
  <c r="D5867" i="15" s="1"/>
  <c r="C5868" i="15"/>
  <c r="D5868" i="15" s="1"/>
  <c r="C5869" i="15"/>
  <c r="D5869" i="15" s="1"/>
  <c r="C5870" i="15"/>
  <c r="D5870" i="15" s="1"/>
  <c r="C5871" i="15"/>
  <c r="D5871" i="15" s="1"/>
  <c r="C5872" i="15"/>
  <c r="D5872" i="15" s="1"/>
  <c r="C5873" i="15"/>
  <c r="D5873" i="15" s="1"/>
  <c r="C5874" i="15"/>
  <c r="D5874" i="15" s="1"/>
  <c r="C5875" i="15"/>
  <c r="D5875" i="15" s="1"/>
  <c r="C5876" i="15"/>
  <c r="D5876" i="15" s="1"/>
  <c r="C5877" i="15"/>
  <c r="D5877" i="15" s="1"/>
  <c r="C5878" i="15"/>
  <c r="D5878" i="15" s="1"/>
  <c r="C5879" i="15"/>
  <c r="D5879" i="15" s="1"/>
  <c r="C5880" i="15"/>
  <c r="D5880" i="15" s="1"/>
  <c r="C5881" i="15"/>
  <c r="D5881" i="15" s="1"/>
  <c r="C5882" i="15"/>
  <c r="D5882" i="15" s="1"/>
  <c r="C5883" i="15"/>
  <c r="D5883" i="15" s="1"/>
  <c r="C5884" i="15"/>
  <c r="D5884" i="15" s="1"/>
  <c r="C5885" i="15"/>
  <c r="D5885" i="15" s="1"/>
  <c r="C5886" i="15"/>
  <c r="D5886" i="15" s="1"/>
  <c r="C5887" i="15"/>
  <c r="D5887" i="15" s="1"/>
  <c r="C5888" i="15"/>
  <c r="D5888" i="15" s="1"/>
  <c r="C5889" i="15"/>
  <c r="D5889" i="15" s="1"/>
  <c r="C5890" i="15"/>
  <c r="D5890" i="15" s="1"/>
  <c r="C5891" i="15"/>
  <c r="D5891" i="15" s="1"/>
  <c r="C5892" i="15"/>
  <c r="D5892" i="15" s="1"/>
  <c r="C5893" i="15"/>
  <c r="D5893" i="15" s="1"/>
  <c r="C5894" i="15"/>
  <c r="D5894" i="15" s="1"/>
  <c r="C5895" i="15"/>
  <c r="D5895" i="15" s="1"/>
  <c r="C5896" i="15"/>
  <c r="D5896" i="15" s="1"/>
  <c r="C5897" i="15"/>
  <c r="D5897" i="15" s="1"/>
  <c r="C5898" i="15"/>
  <c r="D5898" i="15" s="1"/>
  <c r="C5899" i="15"/>
  <c r="D5899" i="15" s="1"/>
  <c r="C5900" i="15"/>
  <c r="D5900" i="15" s="1"/>
  <c r="C5901" i="15"/>
  <c r="D5901" i="15" s="1"/>
  <c r="C5902" i="15"/>
  <c r="D5902" i="15" s="1"/>
  <c r="C5903" i="15"/>
  <c r="D5903" i="15" s="1"/>
  <c r="C5904" i="15"/>
  <c r="D5904" i="15" s="1"/>
  <c r="C5905" i="15"/>
  <c r="D5905" i="15" s="1"/>
  <c r="C5906" i="15"/>
  <c r="D5906" i="15" s="1"/>
  <c r="C5907" i="15"/>
  <c r="D5907" i="15" s="1"/>
  <c r="C5908" i="15"/>
  <c r="D5908" i="15" s="1"/>
  <c r="C5909" i="15"/>
  <c r="D5909" i="15" s="1"/>
  <c r="C5910" i="15"/>
  <c r="D5910" i="15" s="1"/>
  <c r="C5911" i="15"/>
  <c r="D5911" i="15" s="1"/>
  <c r="C5912" i="15"/>
  <c r="D5912" i="15" s="1"/>
  <c r="C5913" i="15"/>
  <c r="D5913" i="15" s="1"/>
  <c r="C5914" i="15"/>
  <c r="D5914" i="15" s="1"/>
  <c r="C5915" i="15"/>
  <c r="D5915" i="15" s="1"/>
  <c r="C5916" i="15"/>
  <c r="D5916" i="15" s="1"/>
  <c r="C5917" i="15"/>
  <c r="D5917" i="15" s="1"/>
  <c r="C5918" i="15"/>
  <c r="D5918" i="15" s="1"/>
  <c r="C5919" i="15"/>
  <c r="D5919" i="15" s="1"/>
  <c r="C5920" i="15"/>
  <c r="D5920" i="15" s="1"/>
  <c r="C5921" i="15"/>
  <c r="D5921" i="15" s="1"/>
  <c r="C5922" i="15"/>
  <c r="D5922" i="15" s="1"/>
  <c r="C5923" i="15"/>
  <c r="D5923" i="15" s="1"/>
  <c r="C5924" i="15"/>
  <c r="D5924" i="15" s="1"/>
  <c r="C5925" i="15"/>
  <c r="D5925" i="15" s="1"/>
  <c r="C5926" i="15"/>
  <c r="D5926" i="15" s="1"/>
  <c r="C5927" i="15"/>
  <c r="D5927" i="15" s="1"/>
  <c r="C5928" i="15"/>
  <c r="D5928" i="15" s="1"/>
  <c r="C5929" i="15"/>
  <c r="D5929" i="15" s="1"/>
  <c r="C5930" i="15"/>
  <c r="D5930" i="15" s="1"/>
  <c r="C5931" i="15"/>
  <c r="D5931" i="15" s="1"/>
  <c r="C5932" i="15"/>
  <c r="D5932" i="15" s="1"/>
  <c r="C5933" i="15"/>
  <c r="D5933" i="15" s="1"/>
  <c r="C5934" i="15"/>
  <c r="D5934" i="15" s="1"/>
  <c r="C5935" i="15"/>
  <c r="D5935" i="15" s="1"/>
  <c r="C5936" i="15"/>
  <c r="D5936" i="15" s="1"/>
  <c r="C5937" i="15"/>
  <c r="D5937" i="15" s="1"/>
  <c r="C5938" i="15"/>
  <c r="D5938" i="15" s="1"/>
  <c r="C5939" i="15"/>
  <c r="D5939" i="15" s="1"/>
  <c r="C5940" i="15"/>
  <c r="D5940" i="15" s="1"/>
  <c r="C5941" i="15"/>
  <c r="D5941" i="15" s="1"/>
  <c r="C5942" i="15"/>
  <c r="D5942" i="15" s="1"/>
  <c r="C5943" i="15"/>
  <c r="D5943" i="15" s="1"/>
  <c r="C5944" i="15"/>
  <c r="D5944" i="15" s="1"/>
  <c r="C5945" i="15"/>
  <c r="D5945" i="15" s="1"/>
  <c r="C5946" i="15"/>
  <c r="D5946" i="15" s="1"/>
  <c r="C5947" i="15"/>
  <c r="D5947" i="15" s="1"/>
  <c r="C5948" i="15"/>
  <c r="D5948" i="15" s="1"/>
  <c r="C5949" i="15"/>
  <c r="D5949" i="15" s="1"/>
  <c r="C5950" i="15"/>
  <c r="D5950" i="15" s="1"/>
  <c r="C5951" i="15"/>
  <c r="D5951" i="15" s="1"/>
  <c r="C5952" i="15"/>
  <c r="D5952" i="15" s="1"/>
  <c r="C5953" i="15"/>
  <c r="D5953" i="15" s="1"/>
  <c r="C5954" i="15"/>
  <c r="D5954" i="15" s="1"/>
  <c r="C5955" i="15"/>
  <c r="D5955" i="15" s="1"/>
  <c r="C5956" i="15"/>
  <c r="D5956" i="15" s="1"/>
  <c r="C5957" i="15"/>
  <c r="D5957" i="15" s="1"/>
  <c r="C5958" i="15"/>
  <c r="D5958" i="15" s="1"/>
  <c r="C5959" i="15"/>
  <c r="D5959" i="15" s="1"/>
  <c r="C5960" i="15"/>
  <c r="D5960" i="15" s="1"/>
  <c r="C5961" i="15"/>
  <c r="D5961" i="15" s="1"/>
  <c r="C5962" i="15"/>
  <c r="D5962" i="15" s="1"/>
  <c r="C5963" i="15"/>
  <c r="D5963" i="15" s="1"/>
  <c r="C5964" i="15"/>
  <c r="D5964" i="15" s="1"/>
  <c r="C5965" i="15"/>
  <c r="D5965" i="15" s="1"/>
  <c r="C5966" i="15"/>
  <c r="D5966" i="15" s="1"/>
  <c r="C5967" i="15"/>
  <c r="D5967" i="15" s="1"/>
  <c r="C5968" i="15"/>
  <c r="D5968" i="15" s="1"/>
  <c r="C5969" i="15"/>
  <c r="D5969" i="15" s="1"/>
  <c r="C5970" i="15"/>
  <c r="D5970" i="15" s="1"/>
  <c r="C5971" i="15"/>
  <c r="D5971" i="15" s="1"/>
  <c r="C5972" i="15"/>
  <c r="D5972" i="15" s="1"/>
  <c r="C5973" i="15"/>
  <c r="D5973" i="15" s="1"/>
  <c r="C5974" i="15"/>
  <c r="D5974" i="15" s="1"/>
  <c r="C5975" i="15"/>
  <c r="D5975" i="15" s="1"/>
  <c r="C5976" i="15"/>
  <c r="D5976" i="15" s="1"/>
  <c r="C5977" i="15"/>
  <c r="D5977" i="15" s="1"/>
  <c r="C5978" i="15"/>
  <c r="D5978" i="15" s="1"/>
  <c r="C5979" i="15"/>
  <c r="D5979" i="15" s="1"/>
  <c r="C5980" i="15"/>
  <c r="D5980" i="15" s="1"/>
  <c r="C5981" i="15"/>
  <c r="D5981" i="15" s="1"/>
  <c r="C5982" i="15"/>
  <c r="D5982" i="15" s="1"/>
  <c r="C5983" i="15"/>
  <c r="D5983" i="15" s="1"/>
  <c r="C5984" i="15"/>
  <c r="D5984" i="15" s="1"/>
  <c r="C5985" i="15"/>
  <c r="D5985" i="15" s="1"/>
  <c r="C5986" i="15"/>
  <c r="D5986" i="15" s="1"/>
  <c r="C5987" i="15"/>
  <c r="D5987" i="15" s="1"/>
  <c r="C5988" i="15"/>
  <c r="D5988" i="15" s="1"/>
  <c r="C5989" i="15"/>
  <c r="D5989" i="15" s="1"/>
  <c r="C5990" i="15"/>
  <c r="D5990" i="15" s="1"/>
  <c r="C5991" i="15"/>
  <c r="D5991" i="15" s="1"/>
  <c r="C5992" i="15"/>
  <c r="D5992" i="15" s="1"/>
  <c r="C5993" i="15"/>
  <c r="D5993" i="15" s="1"/>
  <c r="C5994" i="15"/>
  <c r="D5994" i="15" s="1"/>
  <c r="C5995" i="15"/>
  <c r="D5995" i="15" s="1"/>
  <c r="C5996" i="15"/>
  <c r="D5996" i="15" s="1"/>
  <c r="C5997" i="15"/>
  <c r="D5997" i="15" s="1"/>
  <c r="C5998" i="15"/>
  <c r="D5998" i="15" s="1"/>
  <c r="C5999" i="15"/>
  <c r="D5999" i="15" s="1"/>
  <c r="C6000" i="15"/>
  <c r="D6000" i="15" s="1"/>
  <c r="C6001" i="15"/>
  <c r="D6001" i="15" s="1"/>
  <c r="C6002" i="15"/>
  <c r="D6002" i="15" s="1"/>
  <c r="C6003" i="15"/>
  <c r="D6003" i="15" s="1"/>
  <c r="C6004" i="15"/>
  <c r="D6004" i="15" s="1"/>
  <c r="C6005" i="15"/>
  <c r="D6005" i="15" s="1"/>
  <c r="C6006" i="15"/>
  <c r="D6006" i="15" s="1"/>
  <c r="C6007" i="15"/>
  <c r="D6007" i="15" s="1"/>
  <c r="C6008" i="15"/>
  <c r="D6008" i="15" s="1"/>
  <c r="C6009" i="15"/>
  <c r="D6009" i="15" s="1"/>
  <c r="C6010" i="15"/>
  <c r="D6010" i="15" s="1"/>
  <c r="C6011" i="15"/>
  <c r="D6011" i="15" s="1"/>
  <c r="C6012" i="15"/>
  <c r="D6012" i="15" s="1"/>
  <c r="C6013" i="15"/>
  <c r="D6013" i="15" s="1"/>
  <c r="C6014" i="15"/>
  <c r="D6014" i="15" s="1"/>
  <c r="C6015" i="15"/>
  <c r="D6015" i="15" s="1"/>
  <c r="C6016" i="15"/>
  <c r="D6016" i="15" s="1"/>
  <c r="C6017" i="15"/>
  <c r="D6017" i="15" s="1"/>
  <c r="C6018" i="15"/>
  <c r="D6018" i="15" s="1"/>
  <c r="C6019" i="15"/>
  <c r="D6019" i="15" s="1"/>
  <c r="C6020" i="15"/>
  <c r="D6020" i="15" s="1"/>
  <c r="C6021" i="15"/>
  <c r="D6021" i="15" s="1"/>
  <c r="C6022" i="15"/>
  <c r="D6022" i="15" s="1"/>
  <c r="C6023" i="15"/>
  <c r="D6023" i="15" s="1"/>
  <c r="C6024" i="15"/>
  <c r="D6024" i="15" s="1"/>
  <c r="C6025" i="15"/>
  <c r="D6025" i="15" s="1"/>
  <c r="C6026" i="15"/>
  <c r="D6026" i="15" s="1"/>
  <c r="C6027" i="15"/>
  <c r="D6027" i="15" s="1"/>
  <c r="C6028" i="15"/>
  <c r="D6028" i="15" s="1"/>
  <c r="C6029" i="15"/>
  <c r="D6029" i="15" s="1"/>
  <c r="C6030" i="15"/>
  <c r="D6030" i="15" s="1"/>
  <c r="C6031" i="15"/>
  <c r="D6031" i="15" s="1"/>
  <c r="C6032" i="15"/>
  <c r="D6032" i="15" s="1"/>
  <c r="C6033" i="15"/>
  <c r="D6033" i="15" s="1"/>
  <c r="C6034" i="15"/>
  <c r="D6034" i="15" s="1"/>
  <c r="C6035" i="15"/>
  <c r="D6035" i="15" s="1"/>
  <c r="C6036" i="15"/>
  <c r="D6036" i="15" s="1"/>
  <c r="C6037" i="15"/>
  <c r="D6037" i="15" s="1"/>
  <c r="C6038" i="15"/>
  <c r="D6038" i="15" s="1"/>
  <c r="C6039" i="15"/>
  <c r="D6039" i="15" s="1"/>
  <c r="C6040" i="15"/>
  <c r="D6040" i="15" s="1"/>
  <c r="C6041" i="15"/>
  <c r="D6041" i="15" s="1"/>
  <c r="C6042" i="15"/>
  <c r="D6042" i="15" s="1"/>
  <c r="C6043" i="15"/>
  <c r="D6043" i="15" s="1"/>
  <c r="C6044" i="15"/>
  <c r="D6044" i="15" s="1"/>
  <c r="C6045" i="15"/>
  <c r="D6045" i="15" s="1"/>
  <c r="C6046" i="15"/>
  <c r="D6046" i="15" s="1"/>
  <c r="C6047" i="15"/>
  <c r="D6047" i="15" s="1"/>
  <c r="C6048" i="15"/>
  <c r="D6048" i="15" s="1"/>
  <c r="C6049" i="15"/>
  <c r="D6049" i="15" s="1"/>
  <c r="C6050" i="15"/>
  <c r="D6050" i="15" s="1"/>
  <c r="C6051" i="15"/>
  <c r="D6051" i="15" s="1"/>
  <c r="C6052" i="15"/>
  <c r="D6052" i="15" s="1"/>
  <c r="C6053" i="15"/>
  <c r="D6053" i="15" s="1"/>
  <c r="C6054" i="15"/>
  <c r="D6054" i="15" s="1"/>
  <c r="C6055" i="15"/>
  <c r="D6055" i="15" s="1"/>
  <c r="C6056" i="15"/>
  <c r="D6056" i="15" s="1"/>
  <c r="C6057" i="15"/>
  <c r="D6057" i="15" s="1"/>
  <c r="C6058" i="15"/>
  <c r="D6058" i="15" s="1"/>
  <c r="C6059" i="15"/>
  <c r="D6059" i="15" s="1"/>
  <c r="C6060" i="15"/>
  <c r="D6060" i="15" s="1"/>
  <c r="C6061" i="15"/>
  <c r="D6061" i="15" s="1"/>
  <c r="C6062" i="15"/>
  <c r="D6062" i="15" s="1"/>
  <c r="C6063" i="15"/>
  <c r="D6063" i="15" s="1"/>
  <c r="C6064" i="15"/>
  <c r="D6064" i="15" s="1"/>
  <c r="C6065" i="15"/>
  <c r="D6065" i="15" s="1"/>
  <c r="C6066" i="15"/>
  <c r="D6066" i="15" s="1"/>
  <c r="C6067" i="15"/>
  <c r="D6067" i="15" s="1"/>
  <c r="C6068" i="15"/>
  <c r="D6068" i="15" s="1"/>
  <c r="C6069" i="15"/>
  <c r="D6069" i="15" s="1"/>
  <c r="C6070" i="15"/>
  <c r="D6070" i="15" s="1"/>
  <c r="C6071" i="15"/>
  <c r="D6071" i="15" s="1"/>
  <c r="C6072" i="15"/>
  <c r="D6072" i="15" s="1"/>
  <c r="C6073" i="15"/>
  <c r="D6073" i="15" s="1"/>
  <c r="C6074" i="15"/>
  <c r="D6074" i="15" s="1"/>
  <c r="C6075" i="15"/>
  <c r="D6075" i="15" s="1"/>
  <c r="C6076" i="15"/>
  <c r="D6076" i="15" s="1"/>
  <c r="C6077" i="15"/>
  <c r="D6077" i="15" s="1"/>
  <c r="C6078" i="15"/>
  <c r="D6078" i="15" s="1"/>
  <c r="C6079" i="15"/>
  <c r="D6079" i="15" s="1"/>
  <c r="C6080" i="15"/>
  <c r="D6080" i="15" s="1"/>
  <c r="C6081" i="15"/>
  <c r="D6081" i="15" s="1"/>
  <c r="C6082" i="15"/>
  <c r="D6082" i="15" s="1"/>
  <c r="C6083" i="15"/>
  <c r="D6083" i="15" s="1"/>
  <c r="C6084" i="15"/>
  <c r="D6084" i="15" s="1"/>
  <c r="C6085" i="15"/>
  <c r="D6085" i="15" s="1"/>
  <c r="C6086" i="15"/>
  <c r="D6086" i="15" s="1"/>
  <c r="C6087" i="15"/>
  <c r="D6087" i="15" s="1"/>
  <c r="C6088" i="15"/>
  <c r="D6088" i="15" s="1"/>
  <c r="C6089" i="15"/>
  <c r="D6089" i="15" s="1"/>
  <c r="C6090" i="15"/>
  <c r="D6090" i="15" s="1"/>
  <c r="C6091" i="15"/>
  <c r="D6091" i="15" s="1"/>
  <c r="C6092" i="15"/>
  <c r="D6092" i="15" s="1"/>
  <c r="C6093" i="15"/>
  <c r="D6093" i="15" s="1"/>
  <c r="C6094" i="15"/>
  <c r="D6094" i="15" s="1"/>
  <c r="C6095" i="15"/>
  <c r="D6095" i="15" s="1"/>
  <c r="C6096" i="15"/>
  <c r="D6096" i="15" s="1"/>
  <c r="C6097" i="15"/>
  <c r="D6097" i="15" s="1"/>
  <c r="C6098" i="15"/>
  <c r="D6098" i="15" s="1"/>
  <c r="C6099" i="15"/>
  <c r="D6099" i="15" s="1"/>
  <c r="C6100" i="15"/>
  <c r="D6100" i="15" s="1"/>
  <c r="C6101" i="15"/>
  <c r="D6101" i="15" s="1"/>
  <c r="C6102" i="15"/>
  <c r="D6102" i="15" s="1"/>
  <c r="C6103" i="15"/>
  <c r="D6103" i="15" s="1"/>
  <c r="C6104" i="15"/>
  <c r="D6104" i="15" s="1"/>
  <c r="C6105" i="15"/>
  <c r="D6105" i="15" s="1"/>
  <c r="C6106" i="15"/>
  <c r="D6106" i="15" s="1"/>
  <c r="C6107" i="15"/>
  <c r="D6107" i="15" s="1"/>
  <c r="C6108" i="15"/>
  <c r="D6108" i="15" s="1"/>
  <c r="C6109" i="15"/>
  <c r="D6109" i="15" s="1"/>
  <c r="C6110" i="15"/>
  <c r="D6110" i="15" s="1"/>
  <c r="C6111" i="15"/>
  <c r="D6111" i="15" s="1"/>
  <c r="C6112" i="15"/>
  <c r="D6112" i="15" s="1"/>
  <c r="C6113" i="15"/>
  <c r="D6113" i="15" s="1"/>
  <c r="C6114" i="15"/>
  <c r="D6114" i="15" s="1"/>
  <c r="C6115" i="15"/>
  <c r="D6115" i="15" s="1"/>
  <c r="C6116" i="15"/>
  <c r="D6116" i="15" s="1"/>
  <c r="C6117" i="15"/>
  <c r="D6117" i="15" s="1"/>
  <c r="C6118" i="15"/>
  <c r="D6118" i="15" s="1"/>
  <c r="C6119" i="15"/>
  <c r="D6119" i="15" s="1"/>
  <c r="C6120" i="15"/>
  <c r="D6120" i="15" s="1"/>
  <c r="C6121" i="15"/>
  <c r="D6121" i="15" s="1"/>
  <c r="C6122" i="15"/>
  <c r="D6122" i="15" s="1"/>
  <c r="C6123" i="15"/>
  <c r="D6123" i="15" s="1"/>
  <c r="C6124" i="15"/>
  <c r="D6124" i="15" s="1"/>
  <c r="C6125" i="15"/>
  <c r="D6125" i="15" s="1"/>
  <c r="C6126" i="15"/>
  <c r="D6126" i="15" s="1"/>
  <c r="C6127" i="15"/>
  <c r="D6127" i="15" s="1"/>
  <c r="C6128" i="15"/>
  <c r="D6128" i="15" s="1"/>
  <c r="C6129" i="15"/>
  <c r="D6129" i="15" s="1"/>
  <c r="C6130" i="15"/>
  <c r="D6130" i="15" s="1"/>
  <c r="C6131" i="15"/>
  <c r="D6131" i="15" s="1"/>
  <c r="C6132" i="15"/>
  <c r="D6132" i="15" s="1"/>
  <c r="C6133" i="15"/>
  <c r="D6133" i="15" s="1"/>
  <c r="C6134" i="15"/>
  <c r="D6134" i="15" s="1"/>
  <c r="C6135" i="15"/>
  <c r="D6135" i="15" s="1"/>
  <c r="C6136" i="15"/>
  <c r="D6136" i="15" s="1"/>
  <c r="C6137" i="15"/>
  <c r="D6137" i="15" s="1"/>
  <c r="C6138" i="15"/>
  <c r="D6138" i="15" s="1"/>
  <c r="C6139" i="15"/>
  <c r="D6139" i="15" s="1"/>
  <c r="C6140" i="15"/>
  <c r="D6140" i="15" s="1"/>
  <c r="C6141" i="15"/>
  <c r="D6141" i="15" s="1"/>
  <c r="C6142" i="15"/>
  <c r="D6142" i="15" s="1"/>
  <c r="C6143" i="15"/>
  <c r="D6143" i="15" s="1"/>
  <c r="C6144" i="15"/>
  <c r="D6144" i="15" s="1"/>
  <c r="C6145" i="15"/>
  <c r="D6145" i="15" s="1"/>
  <c r="C6146" i="15"/>
  <c r="D6146" i="15" s="1"/>
  <c r="C6147" i="15"/>
  <c r="D6147" i="15" s="1"/>
  <c r="C6148" i="15"/>
  <c r="D6148" i="15" s="1"/>
  <c r="C6149" i="15"/>
  <c r="D6149" i="15" s="1"/>
  <c r="C6150" i="15"/>
  <c r="D6150" i="15" s="1"/>
  <c r="C6151" i="15"/>
  <c r="D6151" i="15" s="1"/>
  <c r="C6152" i="15"/>
  <c r="D6152" i="15" s="1"/>
  <c r="C6153" i="15"/>
  <c r="D6153" i="15" s="1"/>
  <c r="C6154" i="15"/>
  <c r="D6154" i="15" s="1"/>
  <c r="C6155" i="15"/>
  <c r="D6155" i="15" s="1"/>
  <c r="C6156" i="15"/>
  <c r="D6156" i="15" s="1"/>
  <c r="C6157" i="15"/>
  <c r="D6157" i="15" s="1"/>
  <c r="C6158" i="15"/>
  <c r="D6158" i="15" s="1"/>
  <c r="C6159" i="15"/>
  <c r="D6159" i="15" s="1"/>
  <c r="C6160" i="15"/>
  <c r="D6160" i="15" s="1"/>
  <c r="C6161" i="15"/>
  <c r="D6161" i="15" s="1"/>
  <c r="C6162" i="15"/>
  <c r="D6162" i="15" s="1"/>
  <c r="C6163" i="15"/>
  <c r="D6163" i="15" s="1"/>
  <c r="C6164" i="15"/>
  <c r="D6164" i="15" s="1"/>
  <c r="C6165" i="15"/>
  <c r="D6165" i="15" s="1"/>
  <c r="C6166" i="15"/>
  <c r="D6166" i="15" s="1"/>
  <c r="C6167" i="15"/>
  <c r="D6167" i="15" s="1"/>
  <c r="C6168" i="15"/>
  <c r="D6168" i="15" s="1"/>
  <c r="C6169" i="15"/>
  <c r="D6169" i="15" s="1"/>
  <c r="C6170" i="15"/>
  <c r="D6170" i="15" s="1"/>
  <c r="C6171" i="15"/>
  <c r="D6171" i="15" s="1"/>
  <c r="C6172" i="15"/>
  <c r="D6172" i="15" s="1"/>
  <c r="C6173" i="15"/>
  <c r="D6173" i="15" s="1"/>
  <c r="C6174" i="15"/>
  <c r="D6174" i="15" s="1"/>
  <c r="C6175" i="15"/>
  <c r="D6175" i="15" s="1"/>
  <c r="C6176" i="15"/>
  <c r="D6176" i="15" s="1"/>
  <c r="C6177" i="15"/>
  <c r="D6177" i="15" s="1"/>
  <c r="C6178" i="15"/>
  <c r="D6178" i="15" s="1"/>
  <c r="C6179" i="15"/>
  <c r="D6179" i="15" s="1"/>
  <c r="C6180" i="15"/>
  <c r="D6180" i="15" s="1"/>
  <c r="C6181" i="15"/>
  <c r="D6181" i="15" s="1"/>
  <c r="C6182" i="15"/>
  <c r="D6182" i="15" s="1"/>
  <c r="C6183" i="15"/>
  <c r="D6183" i="15" s="1"/>
  <c r="C6184" i="15"/>
  <c r="D6184" i="15" s="1"/>
  <c r="C6185" i="15"/>
  <c r="D6185" i="15" s="1"/>
  <c r="C6186" i="15"/>
  <c r="D6186" i="15" s="1"/>
  <c r="C6187" i="15"/>
  <c r="D6187" i="15" s="1"/>
  <c r="C6188" i="15"/>
  <c r="D6188" i="15" s="1"/>
  <c r="C6189" i="15"/>
  <c r="D6189" i="15" s="1"/>
  <c r="C6190" i="15"/>
  <c r="D6190" i="15" s="1"/>
  <c r="C6191" i="15"/>
  <c r="D6191" i="15" s="1"/>
  <c r="C6192" i="15"/>
  <c r="D6192" i="15" s="1"/>
  <c r="C6193" i="15"/>
  <c r="D6193" i="15" s="1"/>
  <c r="C6194" i="15"/>
  <c r="D6194" i="15" s="1"/>
  <c r="C6195" i="15"/>
  <c r="D6195" i="15" s="1"/>
  <c r="C6196" i="15"/>
  <c r="D6196" i="15" s="1"/>
  <c r="C6197" i="15"/>
  <c r="D6197" i="15" s="1"/>
  <c r="C6198" i="15"/>
  <c r="D6198" i="15" s="1"/>
  <c r="C6199" i="15"/>
  <c r="D6199" i="15" s="1"/>
  <c r="C6200" i="15"/>
  <c r="D6200" i="15" s="1"/>
  <c r="C6201" i="15"/>
  <c r="D6201" i="15" s="1"/>
  <c r="C6202" i="15"/>
  <c r="D6202" i="15" s="1"/>
  <c r="C6203" i="15"/>
  <c r="D6203" i="15" s="1"/>
  <c r="C6204" i="15"/>
  <c r="D6204" i="15" s="1"/>
  <c r="C6205" i="15"/>
  <c r="D6205" i="15" s="1"/>
  <c r="C6206" i="15"/>
  <c r="D6206" i="15" s="1"/>
  <c r="C6207" i="15"/>
  <c r="D6207" i="15" s="1"/>
  <c r="C6208" i="15"/>
  <c r="D6208" i="15" s="1"/>
  <c r="C6209" i="15"/>
  <c r="D6209" i="15" s="1"/>
  <c r="C6210" i="15"/>
  <c r="D6210" i="15" s="1"/>
  <c r="C6211" i="15"/>
  <c r="D6211" i="15" s="1"/>
  <c r="C6212" i="15"/>
  <c r="D6212" i="15" s="1"/>
  <c r="C6213" i="15"/>
  <c r="D6213" i="15" s="1"/>
  <c r="C6214" i="15"/>
  <c r="D6214" i="15" s="1"/>
  <c r="C6215" i="15"/>
  <c r="D6215" i="15" s="1"/>
  <c r="C6216" i="15"/>
  <c r="D6216" i="15" s="1"/>
  <c r="C6217" i="15"/>
  <c r="D6217" i="15" s="1"/>
  <c r="C6218" i="15"/>
  <c r="D6218" i="15" s="1"/>
  <c r="C6219" i="15"/>
  <c r="D6219" i="15" s="1"/>
  <c r="C6220" i="15"/>
  <c r="D6220" i="15" s="1"/>
  <c r="C6221" i="15"/>
  <c r="D6221" i="15" s="1"/>
  <c r="C6222" i="15"/>
  <c r="D6222" i="15" s="1"/>
  <c r="C6223" i="15"/>
  <c r="D6223" i="15" s="1"/>
  <c r="C6224" i="15"/>
  <c r="D6224" i="15" s="1"/>
  <c r="C6225" i="15"/>
  <c r="D6225" i="15" s="1"/>
  <c r="C6226" i="15"/>
  <c r="D6226" i="15" s="1"/>
  <c r="C6227" i="15"/>
  <c r="D6227" i="15" s="1"/>
  <c r="C6228" i="15"/>
  <c r="D6228" i="15" s="1"/>
  <c r="C6229" i="15"/>
  <c r="D6229" i="15" s="1"/>
  <c r="C6230" i="15"/>
  <c r="D6230" i="15" s="1"/>
  <c r="C6231" i="15"/>
  <c r="D6231" i="15" s="1"/>
  <c r="C6232" i="15"/>
  <c r="D6232" i="15" s="1"/>
  <c r="C6233" i="15"/>
  <c r="D6233" i="15" s="1"/>
  <c r="C6234" i="15"/>
  <c r="D6234" i="15" s="1"/>
  <c r="C6235" i="15"/>
  <c r="D6235" i="15" s="1"/>
  <c r="C6236" i="15"/>
  <c r="D6236" i="15" s="1"/>
  <c r="C6237" i="15"/>
  <c r="D6237" i="15" s="1"/>
  <c r="C6238" i="15"/>
  <c r="D6238" i="15" s="1"/>
  <c r="C6239" i="15"/>
  <c r="D6239" i="15" s="1"/>
  <c r="C6240" i="15"/>
  <c r="D6240" i="15" s="1"/>
  <c r="C6241" i="15"/>
  <c r="D6241" i="15" s="1"/>
  <c r="C6242" i="15"/>
  <c r="D6242" i="15" s="1"/>
  <c r="C6243" i="15"/>
  <c r="D6243" i="15" s="1"/>
  <c r="C6244" i="15"/>
  <c r="D6244" i="15" s="1"/>
  <c r="C6245" i="15"/>
  <c r="D6245" i="15" s="1"/>
  <c r="C6246" i="15"/>
  <c r="D6246" i="15" s="1"/>
  <c r="C6247" i="15"/>
  <c r="D6247" i="15" s="1"/>
  <c r="C6248" i="15"/>
  <c r="D6248" i="15" s="1"/>
  <c r="C6249" i="15"/>
  <c r="D6249" i="15" s="1"/>
  <c r="C6250" i="15"/>
  <c r="D6250" i="15" s="1"/>
  <c r="C6251" i="15"/>
  <c r="D6251" i="15" s="1"/>
  <c r="C6252" i="15"/>
  <c r="D6252" i="15" s="1"/>
  <c r="C6253" i="15"/>
  <c r="D6253" i="15" s="1"/>
  <c r="C6254" i="15"/>
  <c r="D6254" i="15" s="1"/>
  <c r="C6255" i="15"/>
  <c r="D6255" i="15" s="1"/>
  <c r="C6256" i="15"/>
  <c r="D6256" i="15" s="1"/>
  <c r="C6257" i="15"/>
  <c r="D6257" i="15" s="1"/>
  <c r="C6258" i="15"/>
  <c r="D6258" i="15" s="1"/>
  <c r="C6259" i="15"/>
  <c r="D6259" i="15" s="1"/>
  <c r="C6260" i="15"/>
  <c r="D6260" i="15" s="1"/>
  <c r="C6261" i="15"/>
  <c r="D6261" i="15" s="1"/>
  <c r="C6262" i="15"/>
  <c r="D6262" i="15" s="1"/>
  <c r="C6263" i="15"/>
  <c r="D6263" i="15" s="1"/>
  <c r="C6264" i="15"/>
  <c r="D6264" i="15" s="1"/>
  <c r="C6265" i="15"/>
  <c r="D6265" i="15" s="1"/>
  <c r="C6266" i="15"/>
  <c r="D6266" i="15" s="1"/>
  <c r="C6267" i="15"/>
  <c r="D6267" i="15" s="1"/>
  <c r="C6268" i="15"/>
  <c r="D6268" i="15" s="1"/>
  <c r="C6269" i="15"/>
  <c r="D6269" i="15" s="1"/>
  <c r="C6270" i="15"/>
  <c r="D6270" i="15" s="1"/>
  <c r="C6271" i="15"/>
  <c r="D6271" i="15" s="1"/>
  <c r="C6272" i="15"/>
  <c r="D6272" i="15" s="1"/>
  <c r="C6273" i="15"/>
  <c r="D6273" i="15" s="1"/>
  <c r="C6274" i="15"/>
  <c r="D6274" i="15" s="1"/>
  <c r="C6275" i="15"/>
  <c r="D6275" i="15" s="1"/>
  <c r="C6276" i="15"/>
  <c r="D6276" i="15" s="1"/>
  <c r="C6277" i="15"/>
  <c r="D6277" i="15" s="1"/>
  <c r="C6278" i="15"/>
  <c r="D6278" i="15" s="1"/>
  <c r="C6279" i="15"/>
  <c r="D6279" i="15" s="1"/>
  <c r="C6280" i="15"/>
  <c r="D6280" i="15" s="1"/>
  <c r="C6281" i="15"/>
  <c r="D6281" i="15" s="1"/>
  <c r="C6282" i="15"/>
  <c r="D6282" i="15" s="1"/>
  <c r="C6283" i="15"/>
  <c r="D6283" i="15" s="1"/>
  <c r="C6284" i="15"/>
  <c r="D6284" i="15" s="1"/>
  <c r="C6285" i="15"/>
  <c r="D6285" i="15" s="1"/>
  <c r="C6286" i="15"/>
  <c r="D6286" i="15" s="1"/>
  <c r="C6287" i="15"/>
  <c r="D6287" i="15" s="1"/>
  <c r="C6288" i="15"/>
  <c r="D6288" i="15" s="1"/>
  <c r="C6289" i="15"/>
  <c r="D6289" i="15" s="1"/>
  <c r="C6290" i="15"/>
  <c r="D6290" i="15" s="1"/>
  <c r="C6291" i="15"/>
  <c r="D6291" i="15" s="1"/>
  <c r="C6292" i="15"/>
  <c r="D6292" i="15" s="1"/>
  <c r="C6293" i="15"/>
  <c r="D6293" i="15" s="1"/>
  <c r="C6294" i="15"/>
  <c r="D6294" i="15" s="1"/>
  <c r="C6295" i="15"/>
  <c r="D6295" i="15" s="1"/>
  <c r="C6296" i="15"/>
  <c r="D6296" i="15" s="1"/>
  <c r="C6297" i="15"/>
  <c r="D6297" i="15" s="1"/>
  <c r="C6298" i="15"/>
  <c r="D6298" i="15" s="1"/>
  <c r="C6299" i="15"/>
  <c r="D6299" i="15" s="1"/>
  <c r="C6300" i="15"/>
  <c r="D6300" i="15" s="1"/>
  <c r="C6301" i="15"/>
  <c r="D6301" i="15" s="1"/>
  <c r="C6302" i="15"/>
  <c r="D6302" i="15" s="1"/>
  <c r="C6303" i="15"/>
  <c r="D6303" i="15" s="1"/>
  <c r="C6304" i="15"/>
  <c r="D6304" i="15" s="1"/>
  <c r="C6305" i="15"/>
  <c r="D6305" i="15" s="1"/>
  <c r="C6306" i="15"/>
  <c r="D6306" i="15" s="1"/>
  <c r="C6307" i="15"/>
  <c r="D6307" i="15" s="1"/>
  <c r="C6308" i="15"/>
  <c r="D6308" i="15" s="1"/>
  <c r="C6309" i="15"/>
  <c r="D6309" i="15" s="1"/>
  <c r="C6310" i="15"/>
  <c r="D6310" i="15" s="1"/>
  <c r="C6311" i="15"/>
  <c r="D6311" i="15" s="1"/>
  <c r="C6312" i="15"/>
  <c r="D6312" i="15" s="1"/>
  <c r="C6313" i="15"/>
  <c r="D6313" i="15" s="1"/>
  <c r="C6314" i="15"/>
  <c r="D6314" i="15" s="1"/>
  <c r="C6315" i="15"/>
  <c r="D6315" i="15" s="1"/>
  <c r="C6316" i="15"/>
  <c r="D6316" i="15" s="1"/>
  <c r="C6317" i="15"/>
  <c r="D6317" i="15" s="1"/>
  <c r="C6318" i="15"/>
  <c r="D6318" i="15" s="1"/>
  <c r="C6319" i="15"/>
  <c r="D6319" i="15" s="1"/>
  <c r="C6320" i="15"/>
  <c r="D6320" i="15" s="1"/>
  <c r="C6321" i="15"/>
  <c r="D6321" i="15" s="1"/>
  <c r="C6322" i="15"/>
  <c r="D6322" i="15" s="1"/>
  <c r="C6323" i="15"/>
  <c r="D6323" i="15" s="1"/>
  <c r="C6324" i="15"/>
  <c r="D6324" i="15" s="1"/>
  <c r="C6325" i="15"/>
  <c r="D6325" i="15" s="1"/>
  <c r="C6326" i="15"/>
  <c r="D6326" i="15" s="1"/>
  <c r="C6327" i="15"/>
  <c r="D6327" i="15" s="1"/>
  <c r="C6328" i="15"/>
  <c r="D6328" i="15" s="1"/>
  <c r="C6329" i="15"/>
  <c r="D6329" i="15" s="1"/>
  <c r="C6330" i="15"/>
  <c r="D6330" i="15" s="1"/>
  <c r="C6331" i="15"/>
  <c r="D6331" i="15" s="1"/>
  <c r="C6332" i="15"/>
  <c r="D6332" i="15" s="1"/>
  <c r="C6333" i="15"/>
  <c r="D6333" i="15" s="1"/>
  <c r="C6334" i="15"/>
  <c r="D6334" i="15" s="1"/>
  <c r="C6335" i="15"/>
  <c r="D6335" i="15" s="1"/>
  <c r="C6336" i="15"/>
  <c r="D6336" i="15" s="1"/>
  <c r="C6337" i="15"/>
  <c r="D6337" i="15" s="1"/>
  <c r="C6338" i="15"/>
  <c r="D6338" i="15" s="1"/>
  <c r="C6339" i="15"/>
  <c r="D6339" i="15" s="1"/>
  <c r="C6340" i="15"/>
  <c r="D6340" i="15" s="1"/>
  <c r="C6341" i="15"/>
  <c r="D6341" i="15" s="1"/>
  <c r="C6342" i="15"/>
  <c r="D6342" i="15" s="1"/>
  <c r="C6343" i="15"/>
  <c r="D6343" i="15" s="1"/>
  <c r="C6344" i="15"/>
  <c r="D6344" i="15" s="1"/>
  <c r="C6345" i="15"/>
  <c r="D6345" i="15" s="1"/>
  <c r="C6346" i="15"/>
  <c r="D6346" i="15" s="1"/>
  <c r="C6347" i="15"/>
  <c r="D6347" i="15" s="1"/>
  <c r="C6348" i="15"/>
  <c r="D6348" i="15" s="1"/>
  <c r="C6349" i="15"/>
  <c r="D6349" i="15" s="1"/>
  <c r="C6350" i="15"/>
  <c r="D6350" i="15" s="1"/>
  <c r="C6351" i="15"/>
  <c r="D6351" i="15" s="1"/>
  <c r="C6352" i="15"/>
  <c r="D6352" i="15" s="1"/>
  <c r="C6353" i="15"/>
  <c r="D6353" i="15" s="1"/>
  <c r="C6354" i="15"/>
  <c r="D6354" i="15" s="1"/>
  <c r="C6355" i="15"/>
  <c r="D6355" i="15" s="1"/>
  <c r="C6356" i="15"/>
  <c r="D6356" i="15" s="1"/>
  <c r="C6357" i="15"/>
  <c r="D6357" i="15" s="1"/>
  <c r="C6358" i="15"/>
  <c r="D6358" i="15" s="1"/>
  <c r="C6359" i="15"/>
  <c r="D6359" i="15" s="1"/>
  <c r="C6360" i="15"/>
  <c r="D6360" i="15" s="1"/>
  <c r="C6361" i="15"/>
  <c r="D6361" i="15" s="1"/>
  <c r="C6362" i="15"/>
  <c r="D6362" i="15" s="1"/>
  <c r="C6363" i="15"/>
  <c r="D6363" i="15" s="1"/>
  <c r="C6364" i="15"/>
  <c r="D6364" i="15" s="1"/>
  <c r="C6365" i="15"/>
  <c r="D6365" i="15" s="1"/>
  <c r="C6366" i="15"/>
  <c r="D6366" i="15" s="1"/>
  <c r="C6367" i="15"/>
  <c r="D6367" i="15" s="1"/>
  <c r="C6368" i="15"/>
  <c r="D6368" i="15" s="1"/>
  <c r="C6369" i="15"/>
  <c r="D6369" i="15" s="1"/>
  <c r="C6370" i="15"/>
  <c r="D6370" i="15" s="1"/>
  <c r="C6371" i="15"/>
  <c r="D6371" i="15" s="1"/>
  <c r="C6372" i="15"/>
  <c r="D6372" i="15" s="1"/>
  <c r="C6373" i="15"/>
  <c r="D6373" i="15" s="1"/>
  <c r="C6374" i="15"/>
  <c r="D6374" i="15" s="1"/>
  <c r="C6375" i="15"/>
  <c r="D6375" i="15" s="1"/>
  <c r="C6376" i="15"/>
  <c r="D6376" i="15" s="1"/>
  <c r="C6377" i="15"/>
  <c r="D6377" i="15" s="1"/>
  <c r="C6378" i="15"/>
  <c r="D6378" i="15" s="1"/>
  <c r="C6379" i="15"/>
  <c r="D6379" i="15" s="1"/>
  <c r="C6380" i="15"/>
  <c r="D6380" i="15" s="1"/>
  <c r="C6381" i="15"/>
  <c r="D6381" i="15" s="1"/>
  <c r="C6382" i="15"/>
  <c r="D6382" i="15" s="1"/>
  <c r="C6383" i="15"/>
  <c r="D6383" i="15" s="1"/>
  <c r="C6384" i="15"/>
  <c r="D6384" i="15" s="1"/>
  <c r="C6385" i="15"/>
  <c r="D6385" i="15" s="1"/>
  <c r="C6386" i="15"/>
  <c r="D6386" i="15" s="1"/>
  <c r="C6387" i="15"/>
  <c r="D6387" i="15" s="1"/>
  <c r="C6388" i="15"/>
  <c r="D6388" i="15" s="1"/>
  <c r="C6389" i="15"/>
  <c r="D6389" i="15" s="1"/>
  <c r="C6390" i="15"/>
  <c r="D6390" i="15" s="1"/>
  <c r="C6391" i="15"/>
  <c r="D6391" i="15" s="1"/>
  <c r="C6392" i="15"/>
  <c r="D6392" i="15" s="1"/>
  <c r="C6393" i="15"/>
  <c r="D6393" i="15" s="1"/>
  <c r="C6394" i="15"/>
  <c r="D6394" i="15" s="1"/>
  <c r="C6395" i="15"/>
  <c r="D6395" i="15" s="1"/>
  <c r="C6396" i="15"/>
  <c r="D6396" i="15" s="1"/>
  <c r="C6397" i="15"/>
  <c r="D6397" i="15" s="1"/>
  <c r="C6398" i="15"/>
  <c r="D6398" i="15" s="1"/>
  <c r="C6399" i="15"/>
  <c r="D6399" i="15" s="1"/>
  <c r="C6400" i="15"/>
  <c r="D6400" i="15" s="1"/>
  <c r="C6401" i="15"/>
  <c r="D6401" i="15" s="1"/>
  <c r="C6402" i="15"/>
  <c r="D6402" i="15" s="1"/>
  <c r="C6403" i="15"/>
  <c r="D6403" i="15" s="1"/>
  <c r="C6404" i="15"/>
  <c r="D6404" i="15" s="1"/>
  <c r="C6405" i="15"/>
  <c r="D6405" i="15" s="1"/>
  <c r="C6406" i="15"/>
  <c r="D6406" i="15" s="1"/>
  <c r="C6407" i="15"/>
  <c r="D6407" i="15" s="1"/>
  <c r="C6408" i="15"/>
  <c r="D6408" i="15" s="1"/>
  <c r="C6409" i="15"/>
  <c r="D6409" i="15" s="1"/>
  <c r="C6410" i="15"/>
  <c r="D6410" i="15" s="1"/>
  <c r="C6411" i="15"/>
  <c r="D6411" i="15" s="1"/>
  <c r="C6412" i="15"/>
  <c r="D6412" i="15" s="1"/>
  <c r="C6413" i="15"/>
  <c r="D6413" i="15" s="1"/>
  <c r="C6414" i="15"/>
  <c r="D6414" i="15" s="1"/>
  <c r="C6415" i="15"/>
  <c r="D6415" i="15" s="1"/>
  <c r="C6416" i="15"/>
  <c r="D6416" i="15" s="1"/>
  <c r="C6417" i="15"/>
  <c r="D6417" i="15" s="1"/>
  <c r="C6418" i="15"/>
  <c r="D6418" i="15" s="1"/>
  <c r="C6419" i="15"/>
  <c r="D6419" i="15" s="1"/>
  <c r="C6420" i="15"/>
  <c r="D6420" i="15" s="1"/>
  <c r="C6421" i="15"/>
  <c r="D6421" i="15" s="1"/>
  <c r="C6422" i="15"/>
  <c r="D6422" i="15" s="1"/>
  <c r="C6423" i="15"/>
  <c r="D6423" i="15" s="1"/>
  <c r="C6424" i="15"/>
  <c r="D6424" i="15" s="1"/>
  <c r="C6425" i="15"/>
  <c r="D6425" i="15" s="1"/>
  <c r="C6426" i="15"/>
  <c r="D6426" i="15" s="1"/>
  <c r="C6427" i="15"/>
  <c r="D6427" i="15" s="1"/>
  <c r="C6428" i="15"/>
  <c r="D6428" i="15" s="1"/>
  <c r="C6429" i="15"/>
  <c r="D6429" i="15" s="1"/>
  <c r="C6430" i="15"/>
  <c r="D6430" i="15" s="1"/>
  <c r="C6431" i="15"/>
  <c r="D6431" i="15" s="1"/>
  <c r="C6432" i="15"/>
  <c r="D6432" i="15" s="1"/>
  <c r="C6433" i="15"/>
  <c r="D6433" i="15" s="1"/>
  <c r="C6434" i="15"/>
  <c r="D6434" i="15" s="1"/>
  <c r="C6435" i="15"/>
  <c r="D6435" i="15" s="1"/>
  <c r="C6436" i="15"/>
  <c r="D6436" i="15" s="1"/>
  <c r="C6437" i="15"/>
  <c r="D6437" i="15" s="1"/>
  <c r="C6438" i="15"/>
  <c r="D6438" i="15" s="1"/>
  <c r="C6439" i="15"/>
  <c r="D6439" i="15" s="1"/>
  <c r="C6440" i="15"/>
  <c r="D6440" i="15" s="1"/>
  <c r="C6441" i="15"/>
  <c r="D6441" i="15" s="1"/>
  <c r="C2" i="15"/>
  <c r="D2" i="15" s="1"/>
  <c r="F3661" i="1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1254" i="15"/>
  <c r="A1255" i="15"/>
  <c r="A1256" i="15"/>
  <c r="A1257" i="15"/>
  <c r="A1258" i="15"/>
  <c r="A1259" i="15"/>
  <c r="A1260" i="15"/>
  <c r="A1261" i="15"/>
  <c r="A1262" i="15"/>
  <c r="A1263" i="15"/>
  <c r="A1264" i="15"/>
  <c r="A1265" i="15"/>
  <c r="A1266" i="15"/>
  <c r="A1267" i="15"/>
  <c r="A1268" i="15"/>
  <c r="A1269" i="15"/>
  <c r="A1270" i="15"/>
  <c r="A1271" i="15"/>
  <c r="A1272" i="15"/>
  <c r="A1273" i="15"/>
  <c r="A1274" i="15"/>
  <c r="A1275" i="15"/>
  <c r="A1276" i="15"/>
  <c r="A1277" i="15"/>
  <c r="A1278" i="15"/>
  <c r="A1279" i="15"/>
  <c r="A1280" i="15"/>
  <c r="A1281" i="15"/>
  <c r="A1282" i="15"/>
  <c r="A1283" i="15"/>
  <c r="A1284" i="15"/>
  <c r="A1285" i="15"/>
  <c r="A1286" i="15"/>
  <c r="A1287" i="15"/>
  <c r="A1288" i="15"/>
  <c r="A1289" i="15"/>
  <c r="A1290" i="15"/>
  <c r="A1291" i="15"/>
  <c r="A1292" i="15"/>
  <c r="A1293" i="15"/>
  <c r="A1294" i="15"/>
  <c r="A1295" i="15"/>
  <c r="A1296" i="15"/>
  <c r="A1297" i="15"/>
  <c r="A1298" i="15"/>
  <c r="A1299" i="15"/>
  <c r="A1300" i="15"/>
  <c r="A1301" i="15"/>
  <c r="A1302" i="15"/>
  <c r="A1303" i="15"/>
  <c r="A1304" i="15"/>
  <c r="A1305" i="15"/>
  <c r="A1306" i="15"/>
  <c r="A1307" i="15"/>
  <c r="A1308" i="15"/>
  <c r="A1309" i="15"/>
  <c r="A1310" i="15"/>
  <c r="A1311" i="15"/>
  <c r="A1312" i="15"/>
  <c r="A1313" i="15"/>
  <c r="A1314" i="15"/>
  <c r="A1315" i="15"/>
  <c r="A1316" i="15"/>
  <c r="A1317" i="15"/>
  <c r="A1318" i="15"/>
  <c r="A1319" i="15"/>
  <c r="A1320" i="15"/>
  <c r="A1321" i="15"/>
  <c r="A1322" i="15"/>
  <c r="A1323" i="15"/>
  <c r="A1324" i="15"/>
  <c r="A1325" i="15"/>
  <c r="A1326" i="15"/>
  <c r="A1327" i="15"/>
  <c r="A1328" i="15"/>
  <c r="A1329" i="15"/>
  <c r="A1330" i="15"/>
  <c r="A1331" i="15"/>
  <c r="A1332" i="15"/>
  <c r="A1333" i="15"/>
  <c r="A1334" i="15"/>
  <c r="A1335" i="15"/>
  <c r="A1336" i="15"/>
  <c r="A1337" i="15"/>
  <c r="A1338" i="15"/>
  <c r="A1339" i="15"/>
  <c r="A1340" i="15"/>
  <c r="A1341" i="15"/>
  <c r="A1342" i="15"/>
  <c r="A1343" i="15"/>
  <c r="A1344" i="15"/>
  <c r="A1345" i="15"/>
  <c r="A1346" i="15"/>
  <c r="A1347" i="15"/>
  <c r="A1348" i="15"/>
  <c r="A1349" i="15"/>
  <c r="A1350" i="15"/>
  <c r="A1351" i="15"/>
  <c r="A1352" i="15"/>
  <c r="A1353" i="15"/>
  <c r="A1354" i="15"/>
  <c r="A1355" i="15"/>
  <c r="A1356" i="15"/>
  <c r="A1357" i="15"/>
  <c r="A1358" i="15"/>
  <c r="A1359" i="15"/>
  <c r="A1360" i="15"/>
  <c r="A1361" i="15"/>
  <c r="A1362" i="15"/>
  <c r="A1363" i="15"/>
  <c r="A1364" i="15"/>
  <c r="A1365" i="15"/>
  <c r="A1366" i="15"/>
  <c r="A1367" i="15"/>
  <c r="A1368" i="15"/>
  <c r="A1369" i="15"/>
  <c r="A1370" i="15"/>
  <c r="A1371" i="15"/>
  <c r="A1372" i="15"/>
  <c r="A1373" i="15"/>
  <c r="A1374" i="15"/>
  <c r="A1375" i="15"/>
  <c r="A1376" i="15"/>
  <c r="A1377" i="15"/>
  <c r="A1378" i="15"/>
  <c r="A1379" i="15"/>
  <c r="A1380" i="15"/>
  <c r="A1381" i="15"/>
  <c r="A1382" i="15"/>
  <c r="A1383" i="15"/>
  <c r="A1384" i="15"/>
  <c r="A1385" i="15"/>
  <c r="A1386" i="15"/>
  <c r="A1387" i="15"/>
  <c r="A1388" i="15"/>
  <c r="A1389" i="15"/>
  <c r="A1390" i="15"/>
  <c r="A1391" i="15"/>
  <c r="A1392" i="15"/>
  <c r="A1393" i="15"/>
  <c r="A1394" i="15"/>
  <c r="A1395" i="15"/>
  <c r="A1396" i="15"/>
  <c r="A1397" i="15"/>
  <c r="A1398" i="15"/>
  <c r="A1399" i="15"/>
  <c r="A1400" i="15"/>
  <c r="A1401" i="15"/>
  <c r="A1402" i="15"/>
  <c r="A1403" i="15"/>
  <c r="A1404" i="15"/>
  <c r="A1405" i="15"/>
  <c r="A1406" i="15"/>
  <c r="A1407" i="15"/>
  <c r="A1408" i="15"/>
  <c r="A1409" i="15"/>
  <c r="A1410" i="15"/>
  <c r="A1411" i="15"/>
  <c r="A1412" i="15"/>
  <c r="A1413" i="15"/>
  <c r="A1414" i="15"/>
  <c r="A1415" i="15"/>
  <c r="A1416" i="15"/>
  <c r="A1417" i="15"/>
  <c r="A1418" i="15"/>
  <c r="A1419" i="15"/>
  <c r="A1420" i="15"/>
  <c r="A1421" i="15"/>
  <c r="A1422" i="15"/>
  <c r="A1423" i="15"/>
  <c r="A1424" i="15"/>
  <c r="A1425" i="15"/>
  <c r="A1426" i="15"/>
  <c r="A1427" i="15"/>
  <c r="A1428" i="15"/>
  <c r="A1429" i="15"/>
  <c r="A1430" i="15"/>
  <c r="A1431" i="15"/>
  <c r="A1432" i="15"/>
  <c r="A1433" i="15"/>
  <c r="A1434" i="15"/>
  <c r="A1435" i="15"/>
  <c r="A1436" i="15"/>
  <c r="A1437" i="15"/>
  <c r="A1438" i="15"/>
  <c r="A1439" i="15"/>
  <c r="A1440" i="15"/>
  <c r="A1441" i="15"/>
  <c r="A1442" i="15"/>
  <c r="A1443" i="15"/>
  <c r="A1444" i="15"/>
  <c r="A1445" i="15"/>
  <c r="A1446" i="15"/>
  <c r="A1447" i="15"/>
  <c r="A1448" i="15"/>
  <c r="A1449" i="15"/>
  <c r="A1450" i="15"/>
  <c r="A1451" i="15"/>
  <c r="A1452" i="15"/>
  <c r="A1453" i="15"/>
  <c r="A1454" i="15"/>
  <c r="A1455" i="15"/>
  <c r="A1456" i="15"/>
  <c r="A1457" i="15"/>
  <c r="A1458" i="15"/>
  <c r="A1459" i="15"/>
  <c r="A1460" i="15"/>
  <c r="A1461" i="15"/>
  <c r="A1462" i="15"/>
  <c r="A1463" i="15"/>
  <c r="A1464" i="15"/>
  <c r="A1465" i="15"/>
  <c r="A1466" i="15"/>
  <c r="A1467" i="15"/>
  <c r="A1468" i="15"/>
  <c r="A1469" i="15"/>
  <c r="A1470" i="15"/>
  <c r="A1471" i="15"/>
  <c r="A1472" i="15"/>
  <c r="A1473" i="15"/>
  <c r="A1474" i="15"/>
  <c r="A1475" i="15"/>
  <c r="A1476" i="15"/>
  <c r="A1477" i="15"/>
  <c r="A1478" i="15"/>
  <c r="A1479" i="15"/>
  <c r="A1480" i="15"/>
  <c r="A1481" i="15"/>
  <c r="A1482" i="15"/>
  <c r="A1483" i="15"/>
  <c r="A1484" i="15"/>
  <c r="A1485" i="15"/>
  <c r="A1486" i="15"/>
  <c r="A1487" i="15"/>
  <c r="A1488" i="15"/>
  <c r="A1489" i="15"/>
  <c r="A1490" i="15"/>
  <c r="A1491" i="15"/>
  <c r="A1492" i="15"/>
  <c r="A1493" i="15"/>
  <c r="A1494" i="15"/>
  <c r="A1495" i="15"/>
  <c r="A1496" i="15"/>
  <c r="A1497" i="15"/>
  <c r="A1498" i="15"/>
  <c r="A1499" i="15"/>
  <c r="A1500" i="15"/>
  <c r="A1501" i="15"/>
  <c r="A1502" i="15"/>
  <c r="A1503" i="15"/>
  <c r="A1504" i="15"/>
  <c r="A1505" i="15"/>
  <c r="A1506" i="15"/>
  <c r="A1507" i="15"/>
  <c r="A1508" i="15"/>
  <c r="A1509" i="15"/>
  <c r="A1510" i="15"/>
  <c r="A1511" i="15"/>
  <c r="A1512" i="15"/>
  <c r="A1513" i="15"/>
  <c r="A1514" i="15"/>
  <c r="A1515" i="15"/>
  <c r="A1516" i="15"/>
  <c r="A1517" i="15"/>
  <c r="A1518" i="15"/>
  <c r="A1519" i="15"/>
  <c r="A1520" i="15"/>
  <c r="A1521" i="15"/>
  <c r="A1522" i="15"/>
  <c r="A1523" i="15"/>
  <c r="A1524" i="15"/>
  <c r="A1525" i="15"/>
  <c r="A1526" i="15"/>
  <c r="A1527" i="15"/>
  <c r="A1528" i="15"/>
  <c r="A1529" i="15"/>
  <c r="A1530" i="15"/>
  <c r="A1531" i="15"/>
  <c r="A1532" i="15"/>
  <c r="A1533" i="15"/>
  <c r="A1534" i="15"/>
  <c r="A1535" i="15"/>
  <c r="A1536" i="15"/>
  <c r="A1537" i="15"/>
  <c r="A1538" i="15"/>
  <c r="A1539" i="15"/>
  <c r="A1540" i="15"/>
  <c r="A1541" i="15"/>
  <c r="A1542" i="15"/>
  <c r="A1543" i="15"/>
  <c r="A1544" i="15"/>
  <c r="A1545" i="15"/>
  <c r="A1546" i="15"/>
  <c r="A1547" i="15"/>
  <c r="A1548" i="15"/>
  <c r="A1549" i="15"/>
  <c r="A1550" i="15"/>
  <c r="A1551" i="15"/>
  <c r="A1552" i="15"/>
  <c r="A1553" i="15"/>
  <c r="A1554" i="15"/>
  <c r="A1555" i="15"/>
  <c r="A1556" i="15"/>
  <c r="A1557" i="15"/>
  <c r="A1558" i="15"/>
  <c r="A1559" i="15"/>
  <c r="A1560" i="15"/>
  <c r="A1561" i="15"/>
  <c r="A1562" i="15"/>
  <c r="A1563" i="15"/>
  <c r="A1564" i="15"/>
  <c r="A1565" i="15"/>
  <c r="A1566" i="15"/>
  <c r="A1567" i="15"/>
  <c r="A1568" i="15"/>
  <c r="A1569" i="15"/>
  <c r="A1570" i="15"/>
  <c r="A1571" i="15"/>
  <c r="A1572" i="15"/>
  <c r="A1573" i="15"/>
  <c r="A1574" i="15"/>
  <c r="A1575" i="15"/>
  <c r="A1576" i="15"/>
  <c r="A1577" i="15"/>
  <c r="A1578" i="15"/>
  <c r="A1579" i="15"/>
  <c r="A1580" i="15"/>
  <c r="A1581" i="15"/>
  <c r="A1582" i="15"/>
  <c r="A1583" i="15"/>
  <c r="A1584" i="15"/>
  <c r="A1585" i="15"/>
  <c r="A1586" i="15"/>
  <c r="A1587" i="15"/>
  <c r="A1588" i="15"/>
  <c r="A1589" i="15"/>
  <c r="A1590" i="15"/>
  <c r="A1591" i="15"/>
  <c r="A1592" i="15"/>
  <c r="A1593" i="15"/>
  <c r="A1594" i="15"/>
  <c r="A1595" i="15"/>
  <c r="A1596" i="15"/>
  <c r="A1597" i="15"/>
  <c r="A1598" i="15"/>
  <c r="A1599" i="15"/>
  <c r="A1600" i="15"/>
  <c r="A1601" i="15"/>
  <c r="A1602" i="15"/>
  <c r="A1603" i="15"/>
  <c r="A1604" i="15"/>
  <c r="A1605" i="15"/>
  <c r="A1606" i="15"/>
  <c r="A1607" i="15"/>
  <c r="A1608" i="15"/>
  <c r="A1609" i="15"/>
  <c r="A1610" i="15"/>
  <c r="A1611" i="15"/>
  <c r="A1612" i="15"/>
  <c r="A1613" i="15"/>
  <c r="A1614" i="15"/>
  <c r="A1615" i="15"/>
  <c r="A1616" i="15"/>
  <c r="A1617" i="15"/>
  <c r="A1618" i="15"/>
  <c r="A1619" i="15"/>
  <c r="A1620" i="15"/>
  <c r="A1621" i="15"/>
  <c r="A1622" i="15"/>
  <c r="A1623" i="15"/>
  <c r="A1624" i="15"/>
  <c r="A1625" i="15"/>
  <c r="A1626" i="15"/>
  <c r="A1627" i="15"/>
  <c r="A1628" i="15"/>
  <c r="A1629" i="15"/>
  <c r="A1630" i="15"/>
  <c r="A1631" i="15"/>
  <c r="A1632" i="15"/>
  <c r="A1633" i="15"/>
  <c r="A1634" i="15"/>
  <c r="A1635" i="15"/>
  <c r="A1636" i="15"/>
  <c r="A1637" i="15"/>
  <c r="A1638" i="15"/>
  <c r="A1639" i="15"/>
  <c r="A1640" i="15"/>
  <c r="A1641" i="15"/>
  <c r="A1642" i="15"/>
  <c r="A1643" i="15"/>
  <c r="A1644" i="15"/>
  <c r="A1645" i="15"/>
  <c r="A1646" i="15"/>
  <c r="A1647" i="15"/>
  <c r="A1648" i="15"/>
  <c r="A1649" i="15"/>
  <c r="A1650" i="15"/>
  <c r="A1651" i="15"/>
  <c r="A1652" i="15"/>
  <c r="A1653" i="15"/>
  <c r="A1654" i="15"/>
  <c r="A1655" i="15"/>
  <c r="A1656" i="15"/>
  <c r="A1657" i="15"/>
  <c r="A1658" i="15"/>
  <c r="A1659" i="15"/>
  <c r="A1660" i="15"/>
  <c r="A1661" i="15"/>
  <c r="A1662" i="15"/>
  <c r="A1663" i="15"/>
  <c r="A1664" i="15"/>
  <c r="A1665" i="15"/>
  <c r="A1666" i="15"/>
  <c r="A1667" i="15"/>
  <c r="A1668" i="15"/>
  <c r="A1669" i="15"/>
  <c r="A1670" i="15"/>
  <c r="A1671" i="15"/>
  <c r="A1672" i="15"/>
  <c r="A1673" i="15"/>
  <c r="A1674" i="15"/>
  <c r="A1675" i="15"/>
  <c r="A1676" i="15"/>
  <c r="A1677" i="15"/>
  <c r="A1678" i="15"/>
  <c r="A1679" i="15"/>
  <c r="A1680" i="15"/>
  <c r="A1681" i="15"/>
  <c r="A1682" i="15"/>
  <c r="A1683" i="15"/>
  <c r="A1684" i="15"/>
  <c r="A1685" i="15"/>
  <c r="A1686" i="15"/>
  <c r="A1687" i="15"/>
  <c r="A1688" i="15"/>
  <c r="A1689" i="15"/>
  <c r="A1690" i="15"/>
  <c r="A1691" i="15"/>
  <c r="A1692" i="15"/>
  <c r="A1693" i="15"/>
  <c r="A1694" i="15"/>
  <c r="A1695" i="15"/>
  <c r="A1696" i="15"/>
  <c r="A1697" i="15"/>
  <c r="A1698" i="15"/>
  <c r="A1699" i="15"/>
  <c r="A1700" i="15"/>
  <c r="A1701" i="15"/>
  <c r="A1702" i="15"/>
  <c r="A1703" i="15"/>
  <c r="A1704" i="15"/>
  <c r="A1705" i="15"/>
  <c r="A1706" i="15"/>
  <c r="A1707" i="15"/>
  <c r="A1708" i="15"/>
  <c r="A1709" i="15"/>
  <c r="A1710" i="15"/>
  <c r="A1711" i="15"/>
  <c r="A1712" i="15"/>
  <c r="A1713" i="15"/>
  <c r="A1714" i="15"/>
  <c r="A1715" i="15"/>
  <c r="A1716" i="15"/>
  <c r="A1717" i="15"/>
  <c r="A1718" i="15"/>
  <c r="A1719" i="15"/>
  <c r="A1720" i="15"/>
  <c r="A1721" i="15"/>
  <c r="A1722" i="15"/>
  <c r="A1723" i="15"/>
  <c r="A1724" i="15"/>
  <c r="A1725" i="15"/>
  <c r="A1726" i="15"/>
  <c r="A1727" i="15"/>
  <c r="A1728" i="15"/>
  <c r="A1729" i="15"/>
  <c r="A1730" i="15"/>
  <c r="A1731" i="15"/>
  <c r="A1732" i="15"/>
  <c r="A1733" i="15"/>
  <c r="A1734" i="15"/>
  <c r="A1735" i="15"/>
  <c r="A1736" i="15"/>
  <c r="A1737" i="15"/>
  <c r="A1738" i="15"/>
  <c r="A1739" i="15"/>
  <c r="A1740" i="15"/>
  <c r="A1741" i="15"/>
  <c r="A1742" i="15"/>
  <c r="A1743" i="15"/>
  <c r="A1744" i="15"/>
  <c r="A1745" i="15"/>
  <c r="A1746" i="15"/>
  <c r="A1747" i="15"/>
  <c r="A1748" i="15"/>
  <c r="A1749" i="15"/>
  <c r="A1750" i="15"/>
  <c r="A1751" i="15"/>
  <c r="A1752" i="15"/>
  <c r="A1753" i="15"/>
  <c r="A1754" i="15"/>
  <c r="A1755" i="15"/>
  <c r="A1756" i="15"/>
  <c r="A1757" i="15"/>
  <c r="A1758" i="15"/>
  <c r="A1759" i="15"/>
  <c r="A1760" i="15"/>
  <c r="A1761" i="15"/>
  <c r="A1762" i="15"/>
  <c r="A1763" i="15"/>
  <c r="A1764" i="15"/>
  <c r="A1765" i="15"/>
  <c r="A1766" i="15"/>
  <c r="A1767" i="15"/>
  <c r="A1768" i="15"/>
  <c r="A1769" i="15"/>
  <c r="A1770" i="15"/>
  <c r="A1771" i="15"/>
  <c r="A1772" i="15"/>
  <c r="A1773" i="15"/>
  <c r="A1774" i="15"/>
  <c r="A1775" i="15"/>
  <c r="A1776" i="15"/>
  <c r="A1777" i="15"/>
  <c r="A1778" i="15"/>
  <c r="A1779" i="15"/>
  <c r="A1780" i="15"/>
  <c r="A1781" i="15"/>
  <c r="A1782" i="15"/>
  <c r="A1783" i="15"/>
  <c r="A1784" i="15"/>
  <c r="A1785" i="15"/>
  <c r="A1786" i="15"/>
  <c r="A1787" i="15"/>
  <c r="A1788" i="15"/>
  <c r="A1789" i="15"/>
  <c r="A1790" i="15"/>
  <c r="A1791" i="15"/>
  <c r="A1792" i="15"/>
  <c r="A1793" i="15"/>
  <c r="A1794" i="15"/>
  <c r="A1795" i="15"/>
  <c r="A1796" i="15"/>
  <c r="A1797" i="15"/>
  <c r="A1798" i="15"/>
  <c r="A1799" i="15"/>
  <c r="A1800" i="15"/>
  <c r="A1801" i="15"/>
  <c r="A1802" i="15"/>
  <c r="A1803" i="15"/>
  <c r="A1804" i="15"/>
  <c r="A1805" i="15"/>
  <c r="A1806" i="15"/>
  <c r="A1807" i="15"/>
  <c r="A1808" i="15"/>
  <c r="A1809" i="15"/>
  <c r="A1810" i="15"/>
  <c r="A1811" i="15"/>
  <c r="A1812" i="15"/>
  <c r="A1813" i="15"/>
  <c r="A1814" i="15"/>
  <c r="A1815" i="15"/>
  <c r="A1816" i="15"/>
  <c r="A1817" i="15"/>
  <c r="A1818" i="15"/>
  <c r="A1819" i="15"/>
  <c r="A1820" i="15"/>
  <c r="A1821" i="15"/>
  <c r="A1822" i="15"/>
  <c r="A1823" i="15"/>
  <c r="A1824" i="15"/>
  <c r="A1825" i="15"/>
  <c r="A1826" i="15"/>
  <c r="A1827" i="15"/>
  <c r="A1828" i="15"/>
  <c r="A1829" i="15"/>
  <c r="A1830" i="15"/>
  <c r="A1831" i="15"/>
  <c r="A1832" i="15"/>
  <c r="A1833" i="15"/>
  <c r="A1834" i="15"/>
  <c r="A1835" i="15"/>
  <c r="A1836" i="15"/>
  <c r="A1837" i="15"/>
  <c r="A1838" i="15"/>
  <c r="A1839" i="15"/>
  <c r="A1840" i="15"/>
  <c r="A1841" i="15"/>
  <c r="A1842" i="15"/>
  <c r="A1843" i="15"/>
  <c r="A1844" i="15"/>
  <c r="A1845" i="15"/>
  <c r="A1846" i="15"/>
  <c r="A1847" i="15"/>
  <c r="A1848" i="15"/>
  <c r="A1849" i="15"/>
  <c r="A1850" i="15"/>
  <c r="A1851" i="15"/>
  <c r="A1852" i="15"/>
  <c r="A1853" i="15"/>
  <c r="A1854" i="15"/>
  <c r="A1855" i="15"/>
  <c r="A1856" i="15"/>
  <c r="A1857" i="15"/>
  <c r="A1858" i="15"/>
  <c r="A1859" i="15"/>
  <c r="A1860" i="15"/>
  <c r="A1861" i="15"/>
  <c r="A1862" i="15"/>
  <c r="A1863" i="15"/>
  <c r="A1864" i="15"/>
  <c r="A1865" i="15"/>
  <c r="A1866" i="15"/>
  <c r="A1867" i="15"/>
  <c r="A1868" i="15"/>
  <c r="A1869" i="15"/>
  <c r="A1870" i="15"/>
  <c r="A1871" i="15"/>
  <c r="A1872" i="15"/>
  <c r="A1873" i="15"/>
  <c r="A1874" i="15"/>
  <c r="A1875" i="15"/>
  <c r="A1876" i="15"/>
  <c r="A1877" i="15"/>
  <c r="A1878" i="15"/>
  <c r="A1879" i="15"/>
  <c r="A1880" i="15"/>
  <c r="A1881" i="15"/>
  <c r="A1882" i="15"/>
  <c r="A1883" i="15"/>
  <c r="A1884" i="15"/>
  <c r="A1885" i="15"/>
  <c r="A1886" i="15"/>
  <c r="A1887" i="15"/>
  <c r="A1888" i="15"/>
  <c r="A1889" i="15"/>
  <c r="A1890" i="15"/>
  <c r="A1891" i="15"/>
  <c r="A1892" i="15"/>
  <c r="A1893" i="15"/>
  <c r="A1894" i="15"/>
  <c r="A1895" i="15"/>
  <c r="A1896" i="15"/>
  <c r="A1897" i="15"/>
  <c r="A1898" i="15"/>
  <c r="A1899" i="15"/>
  <c r="A1900" i="15"/>
  <c r="A1901" i="15"/>
  <c r="A1902" i="15"/>
  <c r="A1903" i="15"/>
  <c r="A1904" i="15"/>
  <c r="A1905" i="15"/>
  <c r="A1906" i="15"/>
  <c r="A1907" i="15"/>
  <c r="A1908" i="15"/>
  <c r="A1909" i="15"/>
  <c r="A1910" i="15"/>
  <c r="A1911" i="15"/>
  <c r="A1912" i="15"/>
  <c r="A1913" i="15"/>
  <c r="A1914" i="15"/>
  <c r="A1915" i="15"/>
  <c r="A1916" i="15"/>
  <c r="A1917" i="15"/>
  <c r="A1918" i="15"/>
  <c r="A1919" i="15"/>
  <c r="A1920" i="15"/>
  <c r="A1921" i="15"/>
  <c r="A1922" i="15"/>
  <c r="A1923" i="15"/>
  <c r="A1924" i="15"/>
  <c r="A1925" i="15"/>
  <c r="A1926" i="15"/>
  <c r="A1927" i="15"/>
  <c r="A1928" i="15"/>
  <c r="A1929" i="15"/>
  <c r="A1930" i="15"/>
  <c r="A1931" i="15"/>
  <c r="A1932" i="15"/>
  <c r="A1933" i="15"/>
  <c r="A1934" i="15"/>
  <c r="A1935" i="15"/>
  <c r="A1936" i="15"/>
  <c r="A1937" i="15"/>
  <c r="A1938" i="15"/>
  <c r="A1939" i="15"/>
  <c r="A1940" i="15"/>
  <c r="A1941" i="15"/>
  <c r="A1942" i="15"/>
  <c r="A1943" i="15"/>
  <c r="A1944" i="15"/>
  <c r="A1945" i="15"/>
  <c r="A1946" i="15"/>
  <c r="A1947" i="15"/>
  <c r="A1948" i="15"/>
  <c r="A1949" i="15"/>
  <c r="A1950" i="15"/>
  <c r="A1951" i="15"/>
  <c r="A1952" i="15"/>
  <c r="A1953" i="15"/>
  <c r="A1954" i="15"/>
  <c r="A1955" i="15"/>
  <c r="A1956" i="15"/>
  <c r="A1957" i="15"/>
  <c r="A1958" i="15"/>
  <c r="A1959" i="15"/>
  <c r="A1960" i="15"/>
  <c r="A1961" i="15"/>
  <c r="A1962" i="15"/>
  <c r="A1963" i="15"/>
  <c r="A1964" i="15"/>
  <c r="A1965" i="15"/>
  <c r="A1966" i="15"/>
  <c r="A1967" i="15"/>
  <c r="A1968" i="15"/>
  <c r="A1969" i="15"/>
  <c r="A1970" i="15"/>
  <c r="A1971" i="15"/>
  <c r="A1972" i="15"/>
  <c r="A1973" i="15"/>
  <c r="A1974" i="15"/>
  <c r="A1975" i="15"/>
  <c r="A1976" i="15"/>
  <c r="A1977" i="15"/>
  <c r="A1978" i="15"/>
  <c r="A1979" i="15"/>
  <c r="A1980" i="15"/>
  <c r="A1981" i="15"/>
  <c r="A1982" i="15"/>
  <c r="A1983" i="15"/>
  <c r="A1984" i="15"/>
  <c r="A1985" i="15"/>
  <c r="A1986" i="15"/>
  <c r="A1987" i="15"/>
  <c r="A1988" i="15"/>
  <c r="A1989" i="15"/>
  <c r="A1990" i="15"/>
  <c r="A1991" i="15"/>
  <c r="A1992" i="15"/>
  <c r="A1993" i="15"/>
  <c r="A1994" i="15"/>
  <c r="A1995" i="15"/>
  <c r="A1996" i="15"/>
  <c r="A1997" i="15"/>
  <c r="A1998" i="15"/>
  <c r="A1999" i="15"/>
  <c r="A2000" i="15"/>
  <c r="A2001" i="15"/>
  <c r="A2002" i="15"/>
  <c r="A2003" i="15"/>
  <c r="A2004" i="15"/>
  <c r="A2005" i="15"/>
  <c r="A2006" i="15"/>
  <c r="A2007" i="15"/>
  <c r="A2008" i="15"/>
  <c r="A2009" i="15"/>
  <c r="A2010" i="15"/>
  <c r="A2011" i="15"/>
  <c r="A2012" i="15"/>
  <c r="A2013" i="15"/>
  <c r="A2014" i="15"/>
  <c r="A2015" i="15"/>
  <c r="A2016" i="15"/>
  <c r="A2017" i="15"/>
  <c r="A2018" i="15"/>
  <c r="A2019" i="15"/>
  <c r="A2020" i="15"/>
  <c r="A2021" i="15"/>
  <c r="A2022" i="15"/>
  <c r="A2023" i="15"/>
  <c r="A2024" i="15"/>
  <c r="A2025" i="15"/>
  <c r="A2026" i="15"/>
  <c r="A2027" i="15"/>
  <c r="A2028" i="15"/>
  <c r="A2029" i="15"/>
  <c r="A2030" i="15"/>
  <c r="A2031" i="15"/>
  <c r="A2032" i="15"/>
  <c r="A2033" i="15"/>
  <c r="A2034" i="15"/>
  <c r="A2035" i="15"/>
  <c r="A2036" i="15"/>
  <c r="A2037" i="15"/>
  <c r="A2038" i="15"/>
  <c r="A2039" i="15"/>
  <c r="A2040" i="15"/>
  <c r="A2041" i="15"/>
  <c r="A2042" i="15"/>
  <c r="A2043" i="15"/>
  <c r="A2044" i="15"/>
  <c r="A2045" i="15"/>
  <c r="A2046" i="15"/>
  <c r="A2047" i="15"/>
  <c r="A2048" i="15"/>
  <c r="A2049" i="15"/>
  <c r="A2050" i="15"/>
  <c r="A2051" i="15"/>
  <c r="A2052" i="15"/>
  <c r="A2053" i="15"/>
  <c r="A2054" i="15"/>
  <c r="A2055" i="15"/>
  <c r="A2056" i="15"/>
  <c r="A2057" i="15"/>
  <c r="A2058" i="15"/>
  <c r="A2059" i="15"/>
  <c r="A2060" i="15"/>
  <c r="A2061" i="15"/>
  <c r="A2062" i="15"/>
  <c r="A2063" i="15"/>
  <c r="A2064" i="15"/>
  <c r="A2065" i="15"/>
  <c r="A2066" i="15"/>
  <c r="A2067" i="15"/>
  <c r="A2068" i="15"/>
  <c r="A2069" i="15"/>
  <c r="A2070" i="15"/>
  <c r="A2071" i="15"/>
  <c r="A2072" i="15"/>
  <c r="A2073" i="15"/>
  <c r="A2074" i="15"/>
  <c r="A2075" i="15"/>
  <c r="A2076" i="15"/>
  <c r="A2077" i="15"/>
  <c r="A2078" i="15"/>
  <c r="A2079" i="15"/>
  <c r="A2080" i="15"/>
  <c r="A2081" i="15"/>
  <c r="A2082" i="15"/>
  <c r="A2083" i="15"/>
  <c r="A2084" i="15"/>
  <c r="A2085" i="15"/>
  <c r="A2086" i="15"/>
  <c r="A2087" i="15"/>
  <c r="A2088" i="15"/>
  <c r="A2089" i="15"/>
  <c r="A2090" i="15"/>
  <c r="A2091" i="15"/>
  <c r="A2092" i="15"/>
  <c r="A2093" i="15"/>
  <c r="A2094" i="15"/>
  <c r="A2095" i="15"/>
  <c r="A2096" i="15"/>
  <c r="A2097" i="15"/>
  <c r="A2098" i="15"/>
  <c r="A2099" i="15"/>
  <c r="A2100" i="15"/>
  <c r="A2101" i="15"/>
  <c r="A2102" i="15"/>
  <c r="A2103" i="15"/>
  <c r="A2104" i="15"/>
  <c r="A2105" i="15"/>
  <c r="A2106" i="15"/>
  <c r="A2107" i="15"/>
  <c r="A2108" i="15"/>
  <c r="A2109" i="15"/>
  <c r="A2110" i="15"/>
  <c r="A2111" i="15"/>
  <c r="A2112" i="15"/>
  <c r="A2113" i="15"/>
  <c r="A2114" i="15"/>
  <c r="A2115" i="15"/>
  <c r="A2116" i="15"/>
  <c r="A2117" i="15"/>
  <c r="A2118" i="15"/>
  <c r="A2119" i="15"/>
  <c r="A2120" i="15"/>
  <c r="A2121" i="15"/>
  <c r="A2122" i="15"/>
  <c r="A2123" i="15"/>
  <c r="A2124" i="15"/>
  <c r="A2125" i="15"/>
  <c r="A2126" i="15"/>
  <c r="A2127" i="15"/>
  <c r="A2128" i="15"/>
  <c r="A2129" i="15"/>
  <c r="A2130" i="15"/>
  <c r="A2131" i="15"/>
  <c r="A2132" i="15"/>
  <c r="A2133" i="15"/>
  <c r="A2134" i="15"/>
  <c r="A2135" i="15"/>
  <c r="A2136" i="15"/>
  <c r="A2137" i="15"/>
  <c r="A2138" i="15"/>
  <c r="A2139" i="15"/>
  <c r="A2140" i="15"/>
  <c r="A2141" i="15"/>
  <c r="A2142" i="15"/>
  <c r="A2143" i="15"/>
  <c r="A2144" i="15"/>
  <c r="A2145" i="15"/>
  <c r="A2146" i="15"/>
  <c r="A2147" i="15"/>
  <c r="A2148" i="15"/>
  <c r="A2149" i="15"/>
  <c r="A2150" i="15"/>
  <c r="A2151" i="15"/>
  <c r="A2152" i="15"/>
  <c r="A2153" i="15"/>
  <c r="A2154" i="15"/>
  <c r="A2155" i="15"/>
  <c r="A2156" i="15"/>
  <c r="A2157" i="15"/>
  <c r="A2158" i="15"/>
  <c r="A2159" i="15"/>
  <c r="A2160" i="15"/>
  <c r="A2161" i="15"/>
  <c r="A2162" i="15"/>
  <c r="A2163" i="15"/>
  <c r="A2164" i="15"/>
  <c r="A2165" i="15"/>
  <c r="A2166" i="15"/>
  <c r="A2167" i="15"/>
  <c r="A2168" i="15"/>
  <c r="A2169" i="15"/>
  <c r="A2170" i="15"/>
  <c r="A2171" i="15"/>
  <c r="A2172" i="15"/>
  <c r="A2173" i="15"/>
  <c r="A2174" i="15"/>
  <c r="A2175" i="15"/>
  <c r="A2176" i="15"/>
  <c r="A2177" i="15"/>
  <c r="A2178" i="15"/>
  <c r="A2179" i="15"/>
  <c r="A2180" i="15"/>
  <c r="A2181" i="15"/>
  <c r="A2182" i="15"/>
  <c r="A2183" i="15"/>
  <c r="A2184" i="15"/>
  <c r="A2185" i="15"/>
  <c r="A2186" i="15"/>
  <c r="A2187" i="15"/>
  <c r="A2188" i="15"/>
  <c r="A2189" i="15"/>
  <c r="A2190" i="15"/>
  <c r="A2191" i="15"/>
  <c r="A2192" i="15"/>
  <c r="A2193" i="15"/>
  <c r="A2194" i="15"/>
  <c r="A2195" i="15"/>
  <c r="A2196" i="15"/>
  <c r="A2197" i="15"/>
  <c r="A2198" i="15"/>
  <c r="A2199" i="15"/>
  <c r="A2200" i="15"/>
  <c r="A2201" i="15"/>
  <c r="A2202" i="15"/>
  <c r="A2203" i="15"/>
  <c r="A2204" i="15"/>
  <c r="A2205" i="15"/>
  <c r="A2206" i="15"/>
  <c r="A2207" i="15"/>
  <c r="A2208" i="15"/>
  <c r="A2209" i="15"/>
  <c r="A2210" i="15"/>
  <c r="A2211" i="15"/>
  <c r="A2212" i="15"/>
  <c r="A2213" i="15"/>
  <c r="A2214" i="15"/>
  <c r="A2215" i="15"/>
  <c r="A2216" i="15"/>
  <c r="A2217" i="15"/>
  <c r="A2218" i="15"/>
  <c r="A2219" i="15"/>
  <c r="A2220" i="15"/>
  <c r="A2221" i="15"/>
  <c r="A2222" i="15"/>
  <c r="A2223" i="15"/>
  <c r="A2224" i="15"/>
  <c r="A2225" i="15"/>
  <c r="A2226" i="15"/>
  <c r="A2227" i="15"/>
  <c r="A2228" i="15"/>
  <c r="A2229" i="15"/>
  <c r="A2230" i="15"/>
  <c r="A2231" i="15"/>
  <c r="A2232" i="15"/>
  <c r="A2233" i="15"/>
  <c r="A2234" i="15"/>
  <c r="A2235" i="15"/>
  <c r="A2236" i="15"/>
  <c r="A2237" i="15"/>
  <c r="A2238" i="15"/>
  <c r="A2239" i="15"/>
  <c r="A2240" i="15"/>
  <c r="A2241" i="15"/>
  <c r="A2242" i="15"/>
  <c r="A2243" i="15"/>
  <c r="A2244" i="15"/>
  <c r="A2245" i="15"/>
  <c r="A2246" i="15"/>
  <c r="A2247" i="15"/>
  <c r="A2248" i="15"/>
  <c r="A2249" i="15"/>
  <c r="A2250" i="15"/>
  <c r="A2251" i="15"/>
  <c r="A2252" i="15"/>
  <c r="A2253" i="15"/>
  <c r="A2254" i="15"/>
  <c r="A2255" i="15"/>
  <c r="A2256" i="15"/>
  <c r="A2257" i="15"/>
  <c r="A2258" i="15"/>
  <c r="A2259" i="15"/>
  <c r="A2260" i="15"/>
  <c r="A2261" i="15"/>
  <c r="A2262" i="15"/>
  <c r="A2263" i="15"/>
  <c r="A2264" i="15"/>
  <c r="A2265" i="15"/>
  <c r="A2266" i="15"/>
  <c r="A2267" i="15"/>
  <c r="A2268" i="15"/>
  <c r="A2269" i="15"/>
  <c r="A2270" i="15"/>
  <c r="A2271" i="15"/>
  <c r="A2272" i="15"/>
  <c r="A2273" i="15"/>
  <c r="A2274" i="15"/>
  <c r="A2275" i="15"/>
  <c r="A2276" i="15"/>
  <c r="A2277" i="15"/>
  <c r="A2278" i="15"/>
  <c r="A2279" i="15"/>
  <c r="A2280" i="15"/>
  <c r="A2281" i="15"/>
  <c r="A2282" i="15"/>
  <c r="A2283" i="15"/>
  <c r="A2284" i="15"/>
  <c r="A2285" i="15"/>
  <c r="A2286" i="15"/>
  <c r="A2287" i="15"/>
  <c r="A2288" i="15"/>
  <c r="A2289" i="15"/>
  <c r="A2290" i="15"/>
  <c r="A2291" i="15"/>
  <c r="A2292" i="15"/>
  <c r="A2293" i="15"/>
  <c r="A2294" i="15"/>
  <c r="A2295" i="15"/>
  <c r="A2296" i="15"/>
  <c r="A2297" i="15"/>
  <c r="A2298" i="15"/>
  <c r="A2299" i="15"/>
  <c r="A2300" i="15"/>
  <c r="A2301" i="15"/>
  <c r="A2302" i="15"/>
  <c r="A2303" i="15"/>
  <c r="A2304" i="15"/>
  <c r="A2305" i="15"/>
  <c r="A2306" i="15"/>
  <c r="A2307" i="15"/>
  <c r="A2308" i="15"/>
  <c r="A2309" i="15"/>
  <c r="A2310" i="15"/>
  <c r="A2311" i="15"/>
  <c r="A2312" i="15"/>
  <c r="A2313" i="15"/>
  <c r="A2314" i="15"/>
  <c r="A2315" i="15"/>
  <c r="A2316" i="15"/>
  <c r="A2317" i="15"/>
  <c r="A2318" i="15"/>
  <c r="A2319" i="15"/>
  <c r="A2320" i="15"/>
  <c r="A2321" i="15"/>
  <c r="A2322" i="15"/>
  <c r="A2323" i="15"/>
  <c r="A2324" i="15"/>
  <c r="A2325" i="15"/>
  <c r="A2326" i="15"/>
  <c r="A2327" i="15"/>
  <c r="A2328" i="15"/>
  <c r="A2329" i="15"/>
  <c r="A2330" i="15"/>
  <c r="A2331" i="15"/>
  <c r="A2332" i="15"/>
  <c r="A2333" i="15"/>
  <c r="A2334" i="15"/>
  <c r="A2335" i="15"/>
  <c r="A2336" i="15"/>
  <c r="A2337" i="15"/>
  <c r="A2338" i="15"/>
  <c r="A2339" i="15"/>
  <c r="A2340" i="15"/>
  <c r="A2341" i="15"/>
  <c r="A2342" i="15"/>
  <c r="A2343" i="15"/>
  <c r="A2344" i="15"/>
  <c r="A2345" i="15"/>
  <c r="A2346" i="15"/>
  <c r="A2347" i="15"/>
  <c r="A2348" i="15"/>
  <c r="A2349" i="15"/>
  <c r="A2350" i="15"/>
  <c r="A2351" i="15"/>
  <c r="A2352" i="15"/>
  <c r="A2353" i="15"/>
  <c r="A2354" i="15"/>
  <c r="A2355" i="15"/>
  <c r="A2356" i="15"/>
  <c r="A2357" i="15"/>
  <c r="A2358" i="15"/>
  <c r="A2359" i="15"/>
  <c r="A2360" i="15"/>
  <c r="A2361" i="15"/>
  <c r="A2362" i="15"/>
  <c r="A2363" i="15"/>
  <c r="A2364" i="15"/>
  <c r="A2365" i="15"/>
  <c r="A2366" i="15"/>
  <c r="A2367" i="15"/>
  <c r="A2368" i="15"/>
  <c r="A2369" i="15"/>
  <c r="A2370" i="15"/>
  <c r="A2371" i="15"/>
  <c r="A2372" i="15"/>
  <c r="A2373" i="15"/>
  <c r="A2374" i="15"/>
  <c r="A2375" i="15"/>
  <c r="A2376" i="15"/>
  <c r="A2377" i="15"/>
  <c r="A2378" i="15"/>
  <c r="A2379" i="15"/>
  <c r="A2380" i="15"/>
  <c r="A2381" i="15"/>
  <c r="A2382" i="15"/>
  <c r="A2383" i="15"/>
  <c r="A2384" i="15"/>
  <c r="A2385" i="15"/>
  <c r="A2386" i="15"/>
  <c r="A2387" i="15"/>
  <c r="A2388" i="15"/>
  <c r="A2389" i="15"/>
  <c r="A2390" i="15"/>
  <c r="A2391" i="15"/>
  <c r="A2392" i="15"/>
  <c r="A2393" i="15"/>
  <c r="A2394" i="15"/>
  <c r="A2395" i="15"/>
  <c r="A2396" i="15"/>
  <c r="A2397" i="15"/>
  <c r="A2398" i="15"/>
  <c r="A2399" i="15"/>
  <c r="A2400" i="15"/>
  <c r="A2401" i="15"/>
  <c r="A2402" i="15"/>
  <c r="A2403" i="15"/>
  <c r="A2404" i="15"/>
  <c r="A2405" i="15"/>
  <c r="A2406" i="15"/>
  <c r="A2407" i="15"/>
  <c r="A2408" i="15"/>
  <c r="A2409" i="15"/>
  <c r="A2410" i="15"/>
  <c r="A2411" i="15"/>
  <c r="A2412" i="15"/>
  <c r="A2413" i="15"/>
  <c r="A2414" i="15"/>
  <c r="A2415" i="15"/>
  <c r="A2416" i="15"/>
  <c r="A2417" i="15"/>
  <c r="A2418" i="15"/>
  <c r="A2419" i="15"/>
  <c r="A2420" i="15"/>
  <c r="A2421" i="15"/>
  <c r="A2422" i="15"/>
  <c r="A2423" i="15"/>
  <c r="A2424" i="15"/>
  <c r="A2425" i="15"/>
  <c r="A2426" i="15"/>
  <c r="A2427" i="15"/>
  <c r="A2428" i="15"/>
  <c r="A2429" i="15"/>
  <c r="A2430" i="15"/>
  <c r="A2431" i="15"/>
  <c r="A2432" i="15"/>
  <c r="A2433" i="15"/>
  <c r="A2434" i="15"/>
  <c r="A2435" i="15"/>
  <c r="A2436" i="15"/>
  <c r="A2437" i="15"/>
  <c r="A2438" i="15"/>
  <c r="A2439" i="15"/>
  <c r="A2440" i="15"/>
  <c r="A2441" i="15"/>
  <c r="A2442" i="15"/>
  <c r="A2443" i="15"/>
  <c r="A2444" i="15"/>
  <c r="A2445" i="15"/>
  <c r="A2446" i="15"/>
  <c r="A2447" i="15"/>
  <c r="A2448" i="15"/>
  <c r="A2449" i="15"/>
  <c r="A2450" i="15"/>
  <c r="A2451" i="15"/>
  <c r="A2452" i="15"/>
  <c r="A2453" i="15"/>
  <c r="A2454" i="15"/>
  <c r="A2455" i="15"/>
  <c r="A2456" i="15"/>
  <c r="A2457" i="15"/>
  <c r="A2458" i="15"/>
  <c r="A2459" i="15"/>
  <c r="A2460" i="15"/>
  <c r="A2461" i="15"/>
  <c r="A2462" i="15"/>
  <c r="A2463" i="15"/>
  <c r="A2464" i="15"/>
  <c r="A2465" i="15"/>
  <c r="A2466" i="15"/>
  <c r="A2467" i="15"/>
  <c r="A2468" i="15"/>
  <c r="A2469" i="15"/>
  <c r="A2470" i="15"/>
  <c r="A2471" i="15"/>
  <c r="A2472" i="15"/>
  <c r="A2473" i="15"/>
  <c r="A2474" i="15"/>
  <c r="A2475" i="15"/>
  <c r="A2476" i="15"/>
  <c r="A2477" i="15"/>
  <c r="A2478" i="15"/>
  <c r="A2479" i="15"/>
  <c r="A2480" i="15"/>
  <c r="A2481" i="15"/>
  <c r="A2482" i="15"/>
  <c r="A2483" i="15"/>
  <c r="A2484" i="15"/>
  <c r="A2485" i="15"/>
  <c r="A2486" i="15"/>
  <c r="A2487" i="15"/>
  <c r="A2488" i="15"/>
  <c r="A2489" i="15"/>
  <c r="A2490" i="15"/>
  <c r="A2491" i="15"/>
  <c r="A2492" i="15"/>
  <c r="A2493" i="15"/>
  <c r="A2494" i="15"/>
  <c r="A2495" i="15"/>
  <c r="A2496" i="15"/>
  <c r="A2497" i="15"/>
  <c r="A2498" i="15"/>
  <c r="A2499" i="15"/>
  <c r="A2500" i="15"/>
  <c r="A2501" i="15"/>
  <c r="A2502" i="15"/>
  <c r="A2503" i="15"/>
  <c r="A2504" i="15"/>
  <c r="A2505" i="15"/>
  <c r="A2506" i="15"/>
  <c r="A2507" i="15"/>
  <c r="A2508" i="15"/>
  <c r="A2509" i="15"/>
  <c r="A2510" i="15"/>
  <c r="A2511" i="15"/>
  <c r="A2512" i="15"/>
  <c r="A2513" i="15"/>
  <c r="A2514" i="15"/>
  <c r="A2515" i="15"/>
  <c r="A2516" i="15"/>
  <c r="A2517" i="15"/>
  <c r="A2518" i="15"/>
  <c r="A2519" i="15"/>
  <c r="A2520" i="15"/>
  <c r="A2521" i="15"/>
  <c r="A2522" i="15"/>
  <c r="A2523" i="15"/>
  <c r="A2524" i="15"/>
  <c r="A2525" i="15"/>
  <c r="A2526" i="15"/>
  <c r="A2527" i="15"/>
  <c r="A2528" i="15"/>
  <c r="A2529" i="15"/>
  <c r="A2530" i="15"/>
  <c r="A2531" i="15"/>
  <c r="A2532" i="15"/>
  <c r="A2533" i="15"/>
  <c r="A2534" i="15"/>
  <c r="A2535" i="15"/>
  <c r="A2536" i="15"/>
  <c r="A2537" i="15"/>
  <c r="A2538" i="15"/>
  <c r="A2539" i="15"/>
  <c r="A2540" i="15"/>
  <c r="A2541" i="15"/>
  <c r="A2542" i="15"/>
  <c r="A2543" i="15"/>
  <c r="A2544" i="15"/>
  <c r="A2545" i="15"/>
  <c r="A2546" i="15"/>
  <c r="A2547" i="15"/>
  <c r="A2548" i="15"/>
  <c r="A2549" i="15"/>
  <c r="A2550" i="15"/>
  <c r="A2551" i="15"/>
  <c r="A2552" i="15"/>
  <c r="A2553" i="15"/>
  <c r="A2554" i="15"/>
  <c r="A2555" i="15"/>
  <c r="A2556" i="15"/>
  <c r="A2557" i="15"/>
  <c r="A2558" i="15"/>
  <c r="A2559" i="15"/>
  <c r="A2560" i="15"/>
  <c r="A2561" i="15"/>
  <c r="A2562" i="15"/>
  <c r="A2563" i="15"/>
  <c r="A2564" i="15"/>
  <c r="A2565" i="15"/>
  <c r="A2566" i="15"/>
  <c r="A2567" i="15"/>
  <c r="A2568" i="15"/>
  <c r="A2569" i="15"/>
  <c r="A2570" i="15"/>
  <c r="A2571" i="15"/>
  <c r="A2572" i="15"/>
  <c r="A2573" i="15"/>
  <c r="A2574" i="15"/>
  <c r="A2575" i="15"/>
  <c r="A2576" i="15"/>
  <c r="A2577" i="15"/>
  <c r="A2578" i="15"/>
  <c r="A2579" i="15"/>
  <c r="A2580" i="15"/>
  <c r="A2581" i="15"/>
  <c r="A2582" i="15"/>
  <c r="A2583" i="15"/>
  <c r="A2584" i="15"/>
  <c r="A2585" i="15"/>
  <c r="A2586" i="15"/>
  <c r="A2587" i="15"/>
  <c r="A2588" i="15"/>
  <c r="A2589" i="15"/>
  <c r="A2590" i="15"/>
  <c r="A2591" i="15"/>
  <c r="A2592" i="15"/>
  <c r="A2593" i="15"/>
  <c r="A2594" i="15"/>
  <c r="A2595" i="15"/>
  <c r="A2596" i="15"/>
  <c r="A2597" i="15"/>
  <c r="A2598" i="15"/>
  <c r="A2599" i="15"/>
  <c r="A2600" i="15"/>
  <c r="A2601" i="15"/>
  <c r="A2602" i="15"/>
  <c r="A2603" i="15"/>
  <c r="A2604" i="15"/>
  <c r="A2605" i="15"/>
  <c r="A2606" i="15"/>
  <c r="A2607" i="15"/>
  <c r="A2608" i="15"/>
  <c r="A2609" i="15"/>
  <c r="A2610" i="15"/>
  <c r="A2611" i="15"/>
  <c r="A2612" i="15"/>
  <c r="A2613" i="15"/>
  <c r="A2614" i="15"/>
  <c r="A2615" i="15"/>
  <c r="A2616" i="15"/>
  <c r="A2617" i="15"/>
  <c r="A2618" i="15"/>
  <c r="A2619" i="15"/>
  <c r="A2620" i="15"/>
  <c r="A2621" i="15"/>
  <c r="A2622" i="15"/>
  <c r="A2623" i="15"/>
  <c r="A2624" i="15"/>
  <c r="A2625" i="15"/>
  <c r="A2626" i="15"/>
  <c r="A2627" i="15"/>
  <c r="A2628" i="15"/>
  <c r="A2629" i="15"/>
  <c r="A2630" i="15"/>
  <c r="A2631" i="15"/>
  <c r="A2632" i="15"/>
  <c r="A2633" i="15"/>
  <c r="A2634" i="15"/>
  <c r="A2635" i="15"/>
  <c r="A2636" i="15"/>
  <c r="A2637" i="15"/>
  <c r="A2638" i="15"/>
  <c r="A2639" i="15"/>
  <c r="A2640" i="15"/>
  <c r="A2641" i="15"/>
  <c r="A2642" i="15"/>
  <c r="A2643" i="15"/>
  <c r="A2644" i="15"/>
  <c r="A2645" i="15"/>
  <c r="A2646" i="15"/>
  <c r="A2647" i="15"/>
  <c r="A2648" i="15"/>
  <c r="A2649" i="15"/>
  <c r="A2650" i="15"/>
  <c r="A2651" i="15"/>
  <c r="A2652" i="15"/>
  <c r="A2653" i="15"/>
  <c r="A2654" i="15"/>
  <c r="A2655" i="15"/>
  <c r="A2656" i="15"/>
  <c r="A2657" i="15"/>
  <c r="A2658" i="15"/>
  <c r="A2659" i="15"/>
  <c r="A2660" i="15"/>
  <c r="A2661" i="15"/>
  <c r="A2662" i="15"/>
  <c r="A2663" i="15"/>
  <c r="A2664" i="15"/>
  <c r="A2665" i="15"/>
  <c r="A2666" i="15"/>
  <c r="A2667" i="15"/>
  <c r="A2668" i="15"/>
  <c r="A2669" i="15"/>
  <c r="A2670" i="15"/>
  <c r="A2671" i="15"/>
  <c r="A2672" i="15"/>
  <c r="A2673" i="15"/>
  <c r="A2674" i="15"/>
  <c r="A2675" i="15"/>
  <c r="A2676" i="15"/>
  <c r="A2677" i="15"/>
  <c r="A2678" i="15"/>
  <c r="A2679" i="15"/>
  <c r="A2680" i="15"/>
  <c r="A2681" i="15"/>
  <c r="A2682" i="15"/>
  <c r="A2683" i="15"/>
  <c r="A2684" i="15"/>
  <c r="A2685" i="15"/>
  <c r="A2686" i="15"/>
  <c r="A2687" i="15"/>
  <c r="A2688" i="15"/>
  <c r="A2689" i="15"/>
  <c r="A2690" i="15"/>
  <c r="A2691" i="15"/>
  <c r="A2692" i="15"/>
  <c r="A2693" i="15"/>
  <c r="A2694" i="15"/>
  <c r="A2695" i="15"/>
  <c r="A2696" i="15"/>
  <c r="A2697" i="15"/>
  <c r="A2698" i="15"/>
  <c r="A2699" i="15"/>
  <c r="A2700" i="15"/>
  <c r="A2701" i="15"/>
  <c r="A2702" i="15"/>
  <c r="A2703" i="15"/>
  <c r="A2704" i="15"/>
  <c r="A2705" i="15"/>
  <c r="A2706" i="15"/>
  <c r="A2707" i="15"/>
  <c r="A2708" i="15"/>
  <c r="A2709" i="15"/>
  <c r="A2710" i="15"/>
  <c r="A2711" i="15"/>
  <c r="A2712" i="15"/>
  <c r="A2713" i="15"/>
  <c r="A2714" i="15"/>
  <c r="A2715" i="15"/>
  <c r="A2716" i="15"/>
  <c r="A2717" i="15"/>
  <c r="A2718" i="15"/>
  <c r="A2719" i="15"/>
  <c r="A2720" i="15"/>
  <c r="A2721" i="15"/>
  <c r="A2722" i="15"/>
  <c r="A2723" i="15"/>
  <c r="A2724" i="15"/>
  <c r="A2725" i="15"/>
  <c r="A2726" i="15"/>
  <c r="A2727" i="15"/>
  <c r="A2728" i="15"/>
  <c r="A2729" i="15"/>
  <c r="A2730" i="15"/>
  <c r="A2731" i="15"/>
  <c r="A2732" i="15"/>
  <c r="A2733" i="15"/>
  <c r="A2734" i="15"/>
  <c r="A2735" i="15"/>
  <c r="A2736" i="15"/>
  <c r="A2737" i="15"/>
  <c r="A2738" i="15"/>
  <c r="A2739" i="15"/>
  <c r="A2740" i="15"/>
  <c r="A2741" i="15"/>
  <c r="A2742" i="15"/>
  <c r="A2743" i="15"/>
  <c r="A2744" i="15"/>
  <c r="A2745" i="15"/>
  <c r="A2746" i="15"/>
  <c r="A2747" i="15"/>
  <c r="A2748" i="15"/>
  <c r="A2749" i="15"/>
  <c r="A2750" i="15"/>
  <c r="A2751" i="15"/>
  <c r="A2752" i="15"/>
  <c r="A2753" i="15"/>
  <c r="A2754" i="15"/>
  <c r="A2755" i="15"/>
  <c r="A2756" i="15"/>
  <c r="A2757" i="15"/>
  <c r="A2758" i="15"/>
  <c r="A2759" i="15"/>
  <c r="A2760" i="15"/>
  <c r="A2761" i="15"/>
  <c r="A2762" i="15"/>
  <c r="A2763" i="15"/>
  <c r="A2764" i="15"/>
  <c r="A2765" i="15"/>
  <c r="A2766" i="15"/>
  <c r="A2767" i="15"/>
  <c r="A2768" i="15"/>
  <c r="A2769" i="15"/>
  <c r="A2770" i="15"/>
  <c r="A2771" i="15"/>
  <c r="A2772" i="15"/>
  <c r="A2773" i="15"/>
  <c r="A2774" i="15"/>
  <c r="A2775" i="15"/>
  <c r="A2776" i="15"/>
  <c r="A2777" i="15"/>
  <c r="A2778" i="15"/>
  <c r="A2779" i="15"/>
  <c r="A2780" i="15"/>
  <c r="A2781" i="15"/>
  <c r="A2782" i="15"/>
  <c r="A2783" i="15"/>
  <c r="A2784" i="15"/>
  <c r="A2785" i="15"/>
  <c r="A2786" i="15"/>
  <c r="A2787" i="15"/>
  <c r="A2788" i="15"/>
  <c r="A2789" i="15"/>
  <c r="A2790" i="15"/>
  <c r="A2791" i="15"/>
  <c r="A2792" i="15"/>
  <c r="A2793" i="15"/>
  <c r="A2794" i="15"/>
  <c r="A2795" i="15"/>
  <c r="A2796" i="15"/>
  <c r="A2797" i="15"/>
  <c r="A2798" i="15"/>
  <c r="A2799" i="15"/>
  <c r="A2800" i="15"/>
  <c r="A2801" i="15"/>
  <c r="A2802" i="15"/>
  <c r="A2803" i="15"/>
  <c r="A2804" i="15"/>
  <c r="A2805" i="15"/>
  <c r="A2806" i="15"/>
  <c r="A2807" i="15"/>
  <c r="A2808" i="15"/>
  <c r="A2809" i="15"/>
  <c r="A2810" i="15"/>
  <c r="A2811" i="15"/>
  <c r="A2812" i="15"/>
  <c r="A2813" i="15"/>
  <c r="A2814" i="15"/>
  <c r="A2815" i="15"/>
  <c r="A2816" i="15"/>
  <c r="A2817" i="15"/>
  <c r="A2818" i="15"/>
  <c r="A2819" i="15"/>
  <c r="A2820" i="15"/>
  <c r="A2821" i="15"/>
  <c r="A2822" i="15"/>
  <c r="A2823" i="15"/>
  <c r="A2824" i="15"/>
  <c r="A2825" i="15"/>
  <c r="A2826" i="15"/>
  <c r="A2827" i="15"/>
  <c r="A2828" i="15"/>
  <c r="A2829" i="15"/>
  <c r="A2830" i="15"/>
  <c r="A2831" i="15"/>
  <c r="A2832" i="15"/>
  <c r="A2833" i="15"/>
  <c r="A2834" i="15"/>
  <c r="A2835" i="15"/>
  <c r="A2836" i="15"/>
  <c r="A2837" i="15"/>
  <c r="A2838" i="15"/>
  <c r="A2839" i="15"/>
  <c r="A2840" i="15"/>
  <c r="A2841" i="15"/>
  <c r="A2842" i="15"/>
  <c r="A2843" i="15"/>
  <c r="A2844" i="15"/>
  <c r="A2845" i="15"/>
  <c r="A2846" i="15"/>
  <c r="A2847" i="15"/>
  <c r="A2848" i="15"/>
  <c r="A2849" i="15"/>
  <c r="A2850" i="15"/>
  <c r="A2851" i="15"/>
  <c r="A2852" i="15"/>
  <c r="A2853" i="15"/>
  <c r="A2854" i="15"/>
  <c r="A2855" i="15"/>
  <c r="A2856" i="15"/>
  <c r="A2857" i="15"/>
  <c r="A2858" i="15"/>
  <c r="A2859" i="15"/>
  <c r="A2860" i="15"/>
  <c r="A2861" i="15"/>
  <c r="A2862" i="15"/>
  <c r="A2863" i="15"/>
  <c r="A2864" i="15"/>
  <c r="A2865" i="15"/>
  <c r="A2866" i="15"/>
  <c r="A2867" i="15"/>
  <c r="A2868" i="15"/>
  <c r="A2869" i="15"/>
  <c r="A2870" i="15"/>
  <c r="A2871" i="15"/>
  <c r="A2872" i="15"/>
  <c r="A2873" i="15"/>
  <c r="A2874" i="15"/>
  <c r="A2875" i="15"/>
  <c r="A2876" i="15"/>
  <c r="A2877" i="15"/>
  <c r="A2878" i="15"/>
  <c r="A2879" i="15"/>
  <c r="A2880" i="15"/>
  <c r="A2881" i="15"/>
  <c r="A2882" i="15"/>
  <c r="A2883" i="15"/>
  <c r="A2884" i="15"/>
  <c r="A2885" i="15"/>
  <c r="A2886" i="15"/>
  <c r="A2887" i="15"/>
  <c r="A2888" i="15"/>
  <c r="A2889" i="15"/>
  <c r="A2890" i="15"/>
  <c r="A2891" i="15"/>
  <c r="A2892" i="15"/>
  <c r="A2893" i="15"/>
  <c r="A2894" i="15"/>
  <c r="A2895" i="15"/>
  <c r="A2896" i="15"/>
  <c r="A2897" i="15"/>
  <c r="A2898" i="15"/>
  <c r="A2899" i="15"/>
  <c r="A2900" i="15"/>
  <c r="A2901" i="15"/>
  <c r="A2902" i="15"/>
  <c r="A2903" i="15"/>
  <c r="A2904" i="15"/>
  <c r="A2905" i="15"/>
  <c r="A2906" i="15"/>
  <c r="A2907" i="15"/>
  <c r="A2908" i="15"/>
  <c r="A2909" i="15"/>
  <c r="A2910" i="15"/>
  <c r="A2911" i="15"/>
  <c r="A2912" i="15"/>
  <c r="A2913" i="15"/>
  <c r="A2914" i="15"/>
  <c r="A2915" i="15"/>
  <c r="A2916" i="15"/>
  <c r="A2917" i="15"/>
  <c r="A2918" i="15"/>
  <c r="A2919" i="15"/>
  <c r="A2920" i="15"/>
  <c r="A2921" i="15"/>
  <c r="A2922" i="15"/>
  <c r="A2923" i="15"/>
  <c r="A2924" i="15"/>
  <c r="A2925" i="15"/>
  <c r="A2926" i="15"/>
  <c r="A2927" i="15"/>
  <c r="A2928" i="15"/>
  <c r="A2929" i="15"/>
  <c r="A2930" i="15"/>
  <c r="A2931" i="15"/>
  <c r="A2932" i="15"/>
  <c r="A2933" i="15"/>
  <c r="A2934" i="15"/>
  <c r="A2935" i="15"/>
  <c r="A2936" i="15"/>
  <c r="A2937" i="15"/>
  <c r="A2938" i="15"/>
  <c r="A2939" i="15"/>
  <c r="A2940" i="15"/>
  <c r="A2941" i="15"/>
  <c r="A2942" i="15"/>
  <c r="A2943" i="15"/>
  <c r="A2944" i="15"/>
  <c r="A2945" i="15"/>
  <c r="A2946" i="15"/>
  <c r="A2947" i="15"/>
  <c r="A2948" i="15"/>
  <c r="A2949" i="15"/>
  <c r="A2950" i="15"/>
  <c r="A2951" i="15"/>
  <c r="A2952" i="15"/>
  <c r="A2953" i="15"/>
  <c r="A2954" i="15"/>
  <c r="A2955" i="15"/>
  <c r="A2956" i="15"/>
  <c r="A2957" i="15"/>
  <c r="A2958" i="15"/>
  <c r="A2959" i="15"/>
  <c r="A2960" i="15"/>
  <c r="A2961" i="15"/>
  <c r="A2962" i="15"/>
  <c r="A2963" i="15"/>
  <c r="A2964" i="15"/>
  <c r="A2965" i="15"/>
  <c r="A2966" i="15"/>
  <c r="A2967" i="15"/>
  <c r="A2968" i="15"/>
  <c r="A2969" i="15"/>
  <c r="A2970" i="15"/>
  <c r="A2971" i="15"/>
  <c r="A2972" i="15"/>
  <c r="A2973" i="15"/>
  <c r="A2974" i="15"/>
  <c r="A2975" i="15"/>
  <c r="A2976" i="15"/>
  <c r="A2977" i="15"/>
  <c r="A2978" i="15"/>
  <c r="A2979" i="15"/>
  <c r="A2980" i="15"/>
  <c r="A2981" i="15"/>
  <c r="A2982" i="15"/>
  <c r="A2983" i="15"/>
  <c r="A2984" i="15"/>
  <c r="A2985" i="15"/>
  <c r="A2986" i="15"/>
  <c r="A2987" i="15"/>
  <c r="A2988" i="15"/>
  <c r="A2989" i="15"/>
  <c r="A2990" i="15"/>
  <c r="A2991" i="15"/>
  <c r="A2992" i="15"/>
  <c r="A2993" i="15"/>
  <c r="A2994" i="15"/>
  <c r="A2995" i="15"/>
  <c r="A2996" i="15"/>
  <c r="A2997" i="15"/>
  <c r="A2998" i="15"/>
  <c r="A2999" i="15"/>
  <c r="A3000" i="15"/>
  <c r="A3001" i="15"/>
  <c r="A3002" i="15"/>
  <c r="A3003" i="15"/>
  <c r="A3004" i="15"/>
  <c r="A3005" i="15"/>
  <c r="A3006" i="15"/>
  <c r="A3007" i="15"/>
  <c r="A3008" i="15"/>
  <c r="A3009" i="15"/>
  <c r="A3010" i="15"/>
  <c r="A3011" i="15"/>
  <c r="A3012" i="15"/>
  <c r="A3013" i="15"/>
  <c r="A3014" i="15"/>
  <c r="A3015" i="15"/>
  <c r="A3016" i="15"/>
  <c r="A3017" i="15"/>
  <c r="A3018" i="15"/>
  <c r="A3019" i="15"/>
  <c r="A3020" i="15"/>
  <c r="A3021" i="15"/>
  <c r="A3022" i="15"/>
  <c r="A3023" i="15"/>
  <c r="A3024" i="15"/>
  <c r="A3025" i="15"/>
  <c r="A3026" i="15"/>
  <c r="A3027" i="15"/>
  <c r="A3028" i="15"/>
  <c r="A3029" i="15"/>
  <c r="A3030" i="15"/>
  <c r="A3031" i="15"/>
  <c r="A3032" i="15"/>
  <c r="A3033" i="15"/>
  <c r="A3034" i="15"/>
  <c r="A3035" i="15"/>
  <c r="A3036" i="15"/>
  <c r="A3037" i="15"/>
  <c r="A3038" i="15"/>
  <c r="A3039" i="15"/>
  <c r="A3040" i="15"/>
  <c r="A3041" i="15"/>
  <c r="A3042" i="15"/>
  <c r="A3043" i="15"/>
  <c r="A3044" i="15"/>
  <c r="A3045" i="15"/>
  <c r="A3046" i="15"/>
  <c r="A3047" i="15"/>
  <c r="A3048" i="15"/>
  <c r="A3049" i="15"/>
  <c r="A3050" i="15"/>
  <c r="A3051" i="15"/>
  <c r="A3052" i="15"/>
  <c r="A3053" i="15"/>
  <c r="A3054" i="15"/>
  <c r="A3055" i="15"/>
  <c r="A3056" i="15"/>
  <c r="A3057" i="15"/>
  <c r="A3058" i="15"/>
  <c r="A3059" i="15"/>
  <c r="A3060" i="15"/>
  <c r="A3061" i="15"/>
  <c r="A3062" i="15"/>
  <c r="A3063" i="15"/>
  <c r="A3064" i="15"/>
  <c r="A3065" i="15"/>
  <c r="A3066" i="15"/>
  <c r="A3067" i="15"/>
  <c r="A3068" i="15"/>
  <c r="A3069" i="15"/>
  <c r="A3070" i="15"/>
  <c r="A3071" i="15"/>
  <c r="A3072" i="15"/>
  <c r="A3073" i="15"/>
  <c r="A3074" i="15"/>
  <c r="A3075" i="15"/>
  <c r="A3076" i="15"/>
  <c r="A3077" i="15"/>
  <c r="A3078" i="15"/>
  <c r="A3079" i="15"/>
  <c r="A3080" i="15"/>
  <c r="A3081" i="15"/>
  <c r="A3082" i="15"/>
  <c r="A3083" i="15"/>
  <c r="A3084" i="15"/>
  <c r="A3085" i="15"/>
  <c r="A3086" i="15"/>
  <c r="A3087" i="15"/>
  <c r="A3088" i="15"/>
  <c r="A3089" i="15"/>
  <c r="A3090" i="15"/>
  <c r="A3091" i="15"/>
  <c r="A3092" i="15"/>
  <c r="A3093" i="15"/>
  <c r="A3094" i="15"/>
  <c r="A3095" i="15"/>
  <c r="A3096" i="15"/>
  <c r="A3097" i="15"/>
  <c r="A3098" i="15"/>
  <c r="A3099" i="15"/>
  <c r="A3100" i="15"/>
  <c r="A3101" i="15"/>
  <c r="A3102" i="15"/>
  <c r="A3103" i="15"/>
  <c r="A3104" i="15"/>
  <c r="A3105" i="15"/>
  <c r="A3106" i="15"/>
  <c r="A3107" i="15"/>
  <c r="A3108" i="15"/>
  <c r="A3109" i="15"/>
  <c r="A3110" i="15"/>
  <c r="A3111" i="15"/>
  <c r="A3112" i="15"/>
  <c r="A3113" i="15"/>
  <c r="A3114" i="15"/>
  <c r="A3115" i="15"/>
  <c r="A3116" i="15"/>
  <c r="A3117" i="15"/>
  <c r="A3118" i="15"/>
  <c r="A3119" i="15"/>
  <c r="A3120" i="15"/>
  <c r="A3121" i="15"/>
  <c r="A3122" i="15"/>
  <c r="A3123" i="15"/>
  <c r="A3124" i="15"/>
  <c r="A3125" i="15"/>
  <c r="A3126" i="15"/>
  <c r="A3127" i="15"/>
  <c r="A3128" i="15"/>
  <c r="A3129" i="15"/>
  <c r="A3130" i="15"/>
  <c r="A3131" i="15"/>
  <c r="A3132" i="15"/>
  <c r="A3133" i="15"/>
  <c r="A3134" i="15"/>
  <c r="A3135" i="15"/>
  <c r="A3136" i="15"/>
  <c r="A3137" i="15"/>
  <c r="A3138" i="15"/>
  <c r="A3139" i="15"/>
  <c r="A3140" i="15"/>
  <c r="A3141" i="15"/>
  <c r="A3142" i="15"/>
  <c r="A3143" i="15"/>
  <c r="A3144" i="15"/>
  <c r="A3145" i="15"/>
  <c r="A3146" i="15"/>
  <c r="A3147" i="15"/>
  <c r="A3148" i="15"/>
  <c r="A3149" i="15"/>
  <c r="A3150" i="15"/>
  <c r="A3151" i="15"/>
  <c r="A3152" i="15"/>
  <c r="A3153" i="15"/>
  <c r="A3154" i="15"/>
  <c r="A3155" i="15"/>
  <c r="A3156" i="15"/>
  <c r="A3157" i="15"/>
  <c r="A3158" i="15"/>
  <c r="A3159" i="15"/>
  <c r="A3160" i="15"/>
  <c r="A3161" i="15"/>
  <c r="A3162" i="15"/>
  <c r="A3163" i="15"/>
  <c r="A3164" i="15"/>
  <c r="A3165" i="15"/>
  <c r="A3166" i="15"/>
  <c r="A3167" i="15"/>
  <c r="A3168" i="15"/>
  <c r="A3169" i="15"/>
  <c r="A3170" i="15"/>
  <c r="A3171" i="15"/>
  <c r="A3172" i="15"/>
  <c r="A3173" i="15"/>
  <c r="A3174" i="15"/>
  <c r="A3175" i="15"/>
  <c r="A3176" i="15"/>
  <c r="A3177" i="15"/>
  <c r="A3178" i="15"/>
  <c r="A3179" i="15"/>
  <c r="A3180" i="15"/>
  <c r="A3181" i="15"/>
  <c r="A3182" i="15"/>
  <c r="A3183" i="15"/>
  <c r="A3184" i="15"/>
  <c r="A3185" i="15"/>
  <c r="A3186" i="15"/>
  <c r="A3187" i="15"/>
  <c r="A3188" i="15"/>
  <c r="A3189" i="15"/>
  <c r="A3190" i="15"/>
  <c r="A3191" i="15"/>
  <c r="A3192" i="15"/>
  <c r="A3193" i="15"/>
  <c r="A3194" i="15"/>
  <c r="A3195" i="15"/>
  <c r="A3196" i="15"/>
  <c r="A3197" i="15"/>
  <c r="A3198" i="15"/>
  <c r="A3199" i="15"/>
  <c r="A3200" i="15"/>
  <c r="A3201" i="15"/>
  <c r="A3202" i="15"/>
  <c r="A3203" i="15"/>
  <c r="A3204" i="15"/>
  <c r="A3205" i="15"/>
  <c r="A3206" i="15"/>
  <c r="A3207" i="15"/>
  <c r="A3208" i="15"/>
  <c r="A3209" i="15"/>
  <c r="A3210" i="15"/>
  <c r="A3211" i="15"/>
  <c r="A3212" i="15"/>
  <c r="A3213" i="15"/>
  <c r="A3214" i="15"/>
  <c r="A3215" i="15"/>
  <c r="A3216" i="15"/>
  <c r="A3217" i="15"/>
  <c r="A3218" i="15"/>
  <c r="A3219" i="15"/>
  <c r="A3220" i="15"/>
  <c r="A3221" i="15"/>
  <c r="A3222" i="15"/>
  <c r="A3223" i="15"/>
  <c r="A3224" i="15"/>
  <c r="A3225" i="15"/>
  <c r="A3226" i="15"/>
  <c r="A3227" i="15"/>
  <c r="A3228" i="15"/>
  <c r="A3229" i="15"/>
  <c r="A3230" i="15"/>
  <c r="A3231" i="15"/>
  <c r="A3232" i="15"/>
  <c r="A3233" i="15"/>
  <c r="A3234" i="15"/>
  <c r="A3235" i="15"/>
  <c r="A3236" i="15"/>
  <c r="A3237" i="15"/>
  <c r="A3238" i="15"/>
  <c r="A3239" i="15"/>
  <c r="A3240" i="15"/>
  <c r="A3241" i="15"/>
  <c r="A3242" i="15"/>
  <c r="A3243" i="15"/>
  <c r="A3244" i="15"/>
  <c r="A3245" i="15"/>
  <c r="A3246" i="15"/>
  <c r="A3247" i="15"/>
  <c r="A3248" i="15"/>
  <c r="A3249" i="15"/>
  <c r="A3250" i="15"/>
  <c r="A3251" i="15"/>
  <c r="A3252" i="15"/>
  <c r="A3253" i="15"/>
  <c r="A3254" i="15"/>
  <c r="A3255" i="15"/>
  <c r="A3256" i="15"/>
  <c r="A3257" i="15"/>
  <c r="A3258" i="15"/>
  <c r="A3259" i="15"/>
  <c r="A3260" i="15"/>
  <c r="A3261" i="15"/>
  <c r="A3262" i="15"/>
  <c r="A3263" i="15"/>
  <c r="A3264" i="15"/>
  <c r="A3265" i="15"/>
  <c r="A3266" i="15"/>
  <c r="A3267" i="15"/>
  <c r="A3268" i="15"/>
  <c r="A3269" i="15"/>
  <c r="A3270" i="15"/>
  <c r="A3271" i="15"/>
  <c r="A3272" i="15"/>
  <c r="A3273" i="15"/>
  <c r="A3274" i="15"/>
  <c r="A3275" i="15"/>
  <c r="A3276" i="15"/>
  <c r="A3277" i="15"/>
  <c r="A3278" i="15"/>
  <c r="A3279" i="15"/>
  <c r="A3280" i="15"/>
  <c r="A3281" i="15"/>
  <c r="A3282" i="15"/>
  <c r="A3283" i="15"/>
  <c r="A3284" i="15"/>
  <c r="A3285" i="15"/>
  <c r="A3286" i="15"/>
  <c r="A3287" i="15"/>
  <c r="A3288" i="15"/>
  <c r="A3289" i="15"/>
  <c r="A3290" i="15"/>
  <c r="A3291" i="15"/>
  <c r="A3292" i="15"/>
  <c r="A3293" i="15"/>
  <c r="A3294" i="15"/>
  <c r="A3295" i="15"/>
  <c r="A3296" i="15"/>
  <c r="A3297" i="15"/>
  <c r="A3298" i="15"/>
  <c r="A3299" i="15"/>
  <c r="A3300" i="15"/>
  <c r="A3301" i="15"/>
  <c r="A3302" i="15"/>
  <c r="A3303" i="15"/>
  <c r="A3304" i="15"/>
  <c r="A3305" i="15"/>
  <c r="A3306" i="15"/>
  <c r="A3307" i="15"/>
  <c r="A3308" i="15"/>
  <c r="A3309" i="15"/>
  <c r="A3310" i="15"/>
  <c r="A3311" i="15"/>
  <c r="A3312" i="15"/>
  <c r="A3313" i="15"/>
  <c r="A3314" i="15"/>
  <c r="A3315" i="15"/>
  <c r="A3316" i="15"/>
  <c r="A3317" i="15"/>
  <c r="A3318" i="15"/>
  <c r="A3319" i="15"/>
  <c r="A3320" i="15"/>
  <c r="A3321" i="15"/>
  <c r="A3322" i="15"/>
  <c r="A3323" i="15"/>
  <c r="A3324" i="15"/>
  <c r="A3325" i="15"/>
  <c r="A3326" i="15"/>
  <c r="A3327" i="15"/>
  <c r="A3328" i="15"/>
  <c r="A3329" i="15"/>
  <c r="A3330" i="15"/>
  <c r="A3331" i="15"/>
  <c r="A3332" i="15"/>
  <c r="A3333" i="15"/>
  <c r="A3334" i="15"/>
  <c r="A3335" i="15"/>
  <c r="A3336" i="15"/>
  <c r="A3337" i="15"/>
  <c r="A3338" i="15"/>
  <c r="A3339" i="15"/>
  <c r="A3340" i="15"/>
  <c r="A3341" i="15"/>
  <c r="A3342" i="15"/>
  <c r="A3343" i="15"/>
  <c r="A3344" i="15"/>
  <c r="A3345" i="15"/>
  <c r="A3346" i="15"/>
  <c r="A3347" i="15"/>
  <c r="A3348" i="15"/>
  <c r="A3349" i="15"/>
  <c r="A3350" i="15"/>
  <c r="A3351" i="15"/>
  <c r="A3352" i="15"/>
  <c r="A3353" i="15"/>
  <c r="A3354" i="15"/>
  <c r="A3355" i="15"/>
  <c r="A3356" i="15"/>
  <c r="A3357" i="15"/>
  <c r="A3358" i="15"/>
  <c r="A3359" i="15"/>
  <c r="A3360" i="15"/>
  <c r="A3361" i="15"/>
  <c r="A3362" i="15"/>
  <c r="A3363" i="15"/>
  <c r="A3364" i="15"/>
  <c r="A3365" i="15"/>
  <c r="A3366" i="15"/>
  <c r="A3367" i="15"/>
  <c r="A3368" i="15"/>
  <c r="A3369" i="15"/>
  <c r="A3370" i="15"/>
  <c r="A3371" i="15"/>
  <c r="A3372" i="15"/>
  <c r="A3373" i="15"/>
  <c r="A3374" i="15"/>
  <c r="A3375" i="15"/>
  <c r="A3376" i="15"/>
  <c r="A3377" i="15"/>
  <c r="A3378" i="15"/>
  <c r="A3379" i="15"/>
  <c r="A3380" i="15"/>
  <c r="A3381" i="15"/>
  <c r="A3382" i="15"/>
  <c r="A3383" i="15"/>
  <c r="A3384" i="15"/>
  <c r="A3385" i="15"/>
  <c r="A3386" i="15"/>
  <c r="A3387" i="15"/>
  <c r="A3388" i="15"/>
  <c r="A3389" i="15"/>
  <c r="A3390" i="15"/>
  <c r="A3391" i="15"/>
  <c r="A3392" i="15"/>
  <c r="A3393" i="15"/>
  <c r="A3394" i="15"/>
  <c r="A3395" i="15"/>
  <c r="A3396" i="15"/>
  <c r="A3397" i="15"/>
  <c r="A3398" i="15"/>
  <c r="A3399" i="15"/>
  <c r="A3400" i="15"/>
  <c r="A3401" i="15"/>
  <c r="A3402" i="15"/>
  <c r="A3403" i="15"/>
  <c r="A3404" i="15"/>
  <c r="A3405" i="15"/>
  <c r="A3406" i="15"/>
  <c r="A3407" i="15"/>
  <c r="A3408" i="15"/>
  <c r="A3409" i="15"/>
  <c r="A3410" i="15"/>
  <c r="A3411" i="15"/>
  <c r="A3412" i="15"/>
  <c r="A3413" i="15"/>
  <c r="A3414" i="15"/>
  <c r="A3415" i="15"/>
  <c r="A3416" i="15"/>
  <c r="A3417" i="15"/>
  <c r="A3418" i="15"/>
  <c r="A3419" i="15"/>
  <c r="A3420" i="15"/>
  <c r="A3421" i="15"/>
  <c r="A3422" i="15"/>
  <c r="A3423" i="15"/>
  <c r="A3424" i="15"/>
  <c r="A3425" i="15"/>
  <c r="A3426" i="15"/>
  <c r="A3427" i="15"/>
  <c r="A3428" i="15"/>
  <c r="A3429" i="15"/>
  <c r="A3430" i="15"/>
  <c r="A3431" i="15"/>
  <c r="A3432" i="15"/>
  <c r="A3433" i="15"/>
  <c r="A3434" i="15"/>
  <c r="A3435" i="15"/>
  <c r="A3436" i="15"/>
  <c r="A3437" i="15"/>
  <c r="A3438" i="15"/>
  <c r="A3439" i="15"/>
  <c r="A3440" i="15"/>
  <c r="A3441" i="15"/>
  <c r="A3442" i="15"/>
  <c r="A3443" i="15"/>
  <c r="A3444" i="15"/>
  <c r="A3445" i="15"/>
  <c r="A3446" i="15"/>
  <c r="A3447" i="15"/>
  <c r="A3448" i="15"/>
  <c r="A3449" i="15"/>
  <c r="A3450" i="15"/>
  <c r="A3451" i="15"/>
  <c r="A3452" i="15"/>
  <c r="A3453" i="15"/>
  <c r="A3454" i="15"/>
  <c r="A3455" i="15"/>
  <c r="A3456" i="15"/>
  <c r="A3457" i="15"/>
  <c r="A3458" i="15"/>
  <c r="A3459" i="15"/>
  <c r="A3460" i="15"/>
  <c r="A3461" i="15"/>
  <c r="A3462" i="15"/>
  <c r="A3463" i="15"/>
  <c r="A3464" i="15"/>
  <c r="A3465" i="15"/>
  <c r="A3466" i="15"/>
  <c r="A3467" i="15"/>
  <c r="A3468" i="15"/>
  <c r="A3469" i="15"/>
  <c r="A3470" i="15"/>
  <c r="A3471" i="15"/>
  <c r="A3472" i="15"/>
  <c r="A3473" i="15"/>
  <c r="A3474" i="15"/>
  <c r="A3475" i="15"/>
  <c r="A3476" i="15"/>
  <c r="A3477" i="15"/>
  <c r="A3478" i="15"/>
  <c r="A3479" i="15"/>
  <c r="A3480" i="15"/>
  <c r="A3481" i="15"/>
  <c r="A3482" i="15"/>
  <c r="A3483" i="15"/>
  <c r="A3484" i="15"/>
  <c r="A3485" i="15"/>
  <c r="A3486" i="15"/>
  <c r="A3487" i="15"/>
  <c r="A3488" i="15"/>
  <c r="A3489" i="15"/>
  <c r="A3490" i="15"/>
  <c r="A3491" i="15"/>
  <c r="A3492" i="15"/>
  <c r="A3493" i="15"/>
  <c r="A3494" i="15"/>
  <c r="A3495" i="15"/>
  <c r="A3496" i="15"/>
  <c r="A3497" i="15"/>
  <c r="A3498" i="15"/>
  <c r="A3499" i="15"/>
  <c r="A3500" i="15"/>
  <c r="A3501" i="15"/>
  <c r="A3502" i="15"/>
  <c r="A3503" i="15"/>
  <c r="A3504" i="15"/>
  <c r="A3505" i="15"/>
  <c r="A3506" i="15"/>
  <c r="A3507" i="15"/>
  <c r="A3508" i="15"/>
  <c r="A3509" i="15"/>
  <c r="A3510" i="15"/>
  <c r="A3511" i="15"/>
  <c r="A3512" i="15"/>
  <c r="A3513" i="15"/>
  <c r="A3514" i="15"/>
  <c r="A3515" i="15"/>
  <c r="A3516" i="15"/>
  <c r="A3517" i="15"/>
  <c r="A3518" i="15"/>
  <c r="A3519" i="15"/>
  <c r="A3520" i="15"/>
  <c r="A3521" i="15"/>
  <c r="A3522" i="15"/>
  <c r="A3523" i="15"/>
  <c r="A3524" i="15"/>
  <c r="A3525" i="15"/>
  <c r="A3526" i="15"/>
  <c r="A3527" i="15"/>
  <c r="A3528" i="15"/>
  <c r="A3529" i="15"/>
  <c r="A3530" i="15"/>
  <c r="A3531" i="15"/>
  <c r="A3532" i="15"/>
  <c r="A3533" i="15"/>
  <c r="A3534" i="15"/>
  <c r="A3535" i="15"/>
  <c r="A3536" i="15"/>
  <c r="A3537" i="15"/>
  <c r="A3538" i="15"/>
  <c r="A3539" i="15"/>
  <c r="A3540" i="15"/>
  <c r="A3541" i="15"/>
  <c r="A3542" i="15"/>
  <c r="A3543" i="15"/>
  <c r="A3544" i="15"/>
  <c r="A3545" i="15"/>
  <c r="A3546" i="15"/>
  <c r="A3547" i="15"/>
  <c r="A3548" i="15"/>
  <c r="A3549" i="15"/>
  <c r="A3550" i="15"/>
  <c r="A3551" i="15"/>
  <c r="A3552" i="15"/>
  <c r="A3553" i="15"/>
  <c r="A3554" i="15"/>
  <c r="A3555" i="15"/>
  <c r="A3556" i="15"/>
  <c r="A3557" i="15"/>
  <c r="A3558" i="15"/>
  <c r="A3559" i="15"/>
  <c r="A3560" i="15"/>
  <c r="A3561" i="15"/>
  <c r="A3562" i="15"/>
  <c r="A3563" i="15"/>
  <c r="A3564" i="15"/>
  <c r="A3565" i="15"/>
  <c r="A3566" i="15"/>
  <c r="A3567" i="15"/>
  <c r="A3568" i="15"/>
  <c r="A3569" i="15"/>
  <c r="A3570" i="15"/>
  <c r="A3571" i="15"/>
  <c r="A3572" i="15"/>
  <c r="A3573" i="15"/>
  <c r="A3574" i="15"/>
  <c r="A3575" i="15"/>
  <c r="A3576" i="15"/>
  <c r="A3577" i="15"/>
  <c r="A3578" i="15"/>
  <c r="A3579" i="15"/>
  <c r="A3580" i="15"/>
  <c r="A3581" i="15"/>
  <c r="A3582" i="15"/>
  <c r="A3583" i="15"/>
  <c r="A3584" i="15"/>
  <c r="A3585" i="15"/>
  <c r="A3586" i="15"/>
  <c r="A3587" i="15"/>
  <c r="A3588" i="15"/>
  <c r="A3589" i="15"/>
  <c r="A3590" i="15"/>
  <c r="A3591" i="15"/>
  <c r="A3592" i="15"/>
  <c r="A3593" i="15"/>
  <c r="A3594" i="15"/>
  <c r="A3595" i="15"/>
  <c r="A3596" i="15"/>
  <c r="A3597" i="15"/>
  <c r="A3598" i="15"/>
  <c r="A3599" i="15"/>
  <c r="A3600" i="15"/>
  <c r="A3601" i="15"/>
  <c r="A3602" i="15"/>
  <c r="A3603" i="15"/>
  <c r="A3604" i="15"/>
  <c r="A3605" i="15"/>
  <c r="A3606" i="15"/>
  <c r="A3607" i="15"/>
  <c r="A3608" i="15"/>
  <c r="A3609" i="15"/>
  <c r="A3610" i="15"/>
  <c r="A3611" i="15"/>
  <c r="A3612" i="15"/>
  <c r="A3613" i="15"/>
  <c r="A3614" i="15"/>
  <c r="A3615" i="15"/>
  <c r="A3616" i="15"/>
  <c r="A3617" i="15"/>
  <c r="A3618" i="15"/>
  <c r="A3619" i="15"/>
  <c r="A3620" i="15"/>
  <c r="A3621" i="15"/>
  <c r="A3622" i="15"/>
  <c r="A3623" i="15"/>
  <c r="A3624" i="15"/>
  <c r="A3625" i="15"/>
  <c r="A3626" i="15"/>
  <c r="A3627" i="15"/>
  <c r="A3628" i="15"/>
  <c r="A3629" i="15"/>
  <c r="A3630" i="15"/>
  <c r="A3631" i="15"/>
  <c r="A3632" i="15"/>
  <c r="A3633" i="15"/>
  <c r="A3634" i="15"/>
  <c r="A3635" i="15"/>
  <c r="A3636" i="15"/>
  <c r="A3637" i="15"/>
  <c r="A3638" i="15"/>
  <c r="A3639" i="15"/>
  <c r="A3640" i="15"/>
  <c r="A3641" i="15"/>
  <c r="A3642" i="15"/>
  <c r="A3643" i="15"/>
  <c r="A3644" i="15"/>
  <c r="A3645" i="15"/>
  <c r="A3646" i="15"/>
  <c r="A3647" i="15"/>
  <c r="A3648" i="15"/>
  <c r="A3649" i="15"/>
  <c r="A3650" i="15"/>
  <c r="A3651" i="15"/>
  <c r="A3652" i="15"/>
  <c r="A3653" i="15"/>
  <c r="A3654" i="15"/>
  <c r="A3655" i="15"/>
  <c r="A3656" i="15"/>
  <c r="A3657" i="15"/>
  <c r="A3658" i="15"/>
  <c r="A3659" i="15"/>
  <c r="A3660" i="15"/>
  <c r="A3661" i="15"/>
  <c r="A3662" i="15"/>
  <c r="A3663" i="15"/>
  <c r="A3664" i="15"/>
  <c r="A3665" i="15"/>
  <c r="A3666" i="15"/>
  <c r="A3667" i="15"/>
  <c r="A3668" i="15"/>
  <c r="A3669" i="15"/>
  <c r="A3670" i="15"/>
  <c r="A3671" i="15"/>
  <c r="A3672" i="15"/>
  <c r="A3673" i="15"/>
  <c r="A3674" i="15"/>
  <c r="A3675" i="15"/>
  <c r="A3676" i="15"/>
  <c r="A3677" i="15"/>
  <c r="A3678" i="15"/>
  <c r="A3679" i="15"/>
  <c r="A3680" i="15"/>
  <c r="A3681" i="15"/>
  <c r="A3682" i="15"/>
  <c r="A3683" i="15"/>
  <c r="A3684" i="15"/>
  <c r="A3685" i="15"/>
  <c r="A3686" i="15"/>
  <c r="A3687" i="15"/>
  <c r="A3688" i="15"/>
  <c r="A3689" i="15"/>
  <c r="A3690" i="15"/>
  <c r="A3691" i="15"/>
  <c r="A3692" i="15"/>
  <c r="A3693" i="15"/>
  <c r="A3694" i="15"/>
  <c r="A3695" i="15"/>
  <c r="A3696" i="15"/>
  <c r="A3697" i="15"/>
  <c r="A3698" i="15"/>
  <c r="A3699" i="15"/>
  <c r="A3700" i="15"/>
  <c r="A3701" i="15"/>
  <c r="A3702" i="15"/>
  <c r="A3703" i="15"/>
  <c r="A3704" i="15"/>
  <c r="A3705" i="15"/>
  <c r="A3706" i="15"/>
  <c r="A3707" i="15"/>
  <c r="A3708" i="15"/>
  <c r="A3709" i="15"/>
  <c r="A3710" i="15"/>
  <c r="A3711" i="15"/>
  <c r="A3712" i="15"/>
  <c r="A3713" i="15"/>
  <c r="A3714" i="15"/>
  <c r="A3715" i="15"/>
  <c r="A3716" i="15"/>
  <c r="A3717" i="15"/>
  <c r="A3718" i="15"/>
  <c r="A3719" i="15"/>
  <c r="A3720" i="15"/>
  <c r="A3721" i="15"/>
  <c r="A3722" i="15"/>
  <c r="A3723" i="15"/>
  <c r="A3724" i="15"/>
  <c r="A3725" i="15"/>
  <c r="A3726" i="15"/>
  <c r="A3727" i="15"/>
  <c r="A3728" i="15"/>
  <c r="A3729" i="15"/>
  <c r="A3730" i="15"/>
  <c r="A3731" i="15"/>
  <c r="A3732" i="15"/>
  <c r="A3733" i="15"/>
  <c r="A3734" i="15"/>
  <c r="A3735" i="15"/>
  <c r="A3736" i="15"/>
  <c r="A3737" i="15"/>
  <c r="A3738" i="15"/>
  <c r="A3739" i="15"/>
  <c r="A3740" i="15"/>
  <c r="A3741" i="15"/>
  <c r="A3742" i="15"/>
  <c r="A3743" i="15"/>
  <c r="A3744" i="15"/>
  <c r="A3745" i="15"/>
  <c r="A3746" i="15"/>
  <c r="A3747" i="15"/>
  <c r="A3748" i="15"/>
  <c r="A3749" i="15"/>
  <c r="A3750" i="15"/>
  <c r="A3751" i="15"/>
  <c r="A3752" i="15"/>
  <c r="A3753" i="15"/>
  <c r="A3754" i="15"/>
  <c r="A3755" i="15"/>
  <c r="A3756" i="15"/>
  <c r="A3757" i="15"/>
  <c r="A3758" i="15"/>
  <c r="A3759" i="15"/>
  <c r="A3760" i="15"/>
  <c r="A3761" i="15"/>
  <c r="A3762" i="15"/>
  <c r="A3763" i="15"/>
  <c r="A3764" i="15"/>
  <c r="A3765" i="15"/>
  <c r="A3766" i="15"/>
  <c r="A3767" i="15"/>
  <c r="A3768" i="15"/>
  <c r="A3769" i="15"/>
  <c r="A3770" i="15"/>
  <c r="A3771" i="15"/>
  <c r="A3772" i="15"/>
  <c r="A3773" i="15"/>
  <c r="A3774" i="15"/>
  <c r="A3775" i="15"/>
  <c r="A3776" i="15"/>
  <c r="A3777" i="15"/>
  <c r="A3778" i="15"/>
  <c r="A3779" i="15"/>
  <c r="A3780" i="15"/>
  <c r="A3781" i="15"/>
  <c r="A3782" i="15"/>
  <c r="A3783" i="15"/>
  <c r="A3784" i="15"/>
  <c r="A3785" i="15"/>
  <c r="A3786" i="15"/>
  <c r="A3787" i="15"/>
  <c r="A3788" i="15"/>
  <c r="A3789" i="15"/>
  <c r="A3790" i="15"/>
  <c r="A3791" i="15"/>
  <c r="A3792" i="15"/>
  <c r="A3793" i="15"/>
  <c r="A3794" i="15"/>
  <c r="A3795" i="15"/>
  <c r="A3796" i="15"/>
  <c r="A3797" i="15"/>
  <c r="A3798" i="15"/>
  <c r="A3799" i="15"/>
  <c r="A3800" i="15"/>
  <c r="A3801" i="15"/>
  <c r="A3802" i="15"/>
  <c r="A3803" i="15"/>
  <c r="A3804" i="15"/>
  <c r="A3805" i="15"/>
  <c r="A3806" i="15"/>
  <c r="A3807" i="15"/>
  <c r="A3808" i="15"/>
  <c r="A3809" i="15"/>
  <c r="A3810" i="15"/>
  <c r="A3811" i="15"/>
  <c r="A3812" i="15"/>
  <c r="A3813" i="15"/>
  <c r="A3814" i="15"/>
  <c r="A3815" i="15"/>
  <c r="A3816" i="15"/>
  <c r="A3817" i="15"/>
  <c r="A3818" i="15"/>
  <c r="A3819" i="15"/>
  <c r="A3820" i="15"/>
  <c r="A3821" i="15"/>
  <c r="A3822" i="15"/>
  <c r="A3823" i="15"/>
  <c r="A3824" i="15"/>
  <c r="A3825" i="15"/>
  <c r="A3826" i="15"/>
  <c r="A3827" i="15"/>
  <c r="A3828" i="15"/>
  <c r="A3829" i="15"/>
  <c r="A3830" i="15"/>
  <c r="A3831" i="15"/>
  <c r="A3832" i="15"/>
  <c r="A3833" i="15"/>
  <c r="A3834" i="15"/>
  <c r="A3835" i="15"/>
  <c r="A3836" i="15"/>
  <c r="A3837" i="15"/>
  <c r="A3838" i="15"/>
  <c r="A3839" i="15"/>
  <c r="A3840" i="15"/>
  <c r="A3841" i="15"/>
  <c r="A3842" i="15"/>
  <c r="A3843" i="15"/>
  <c r="A3844" i="15"/>
  <c r="A3845" i="15"/>
  <c r="A3846" i="15"/>
  <c r="A3847" i="15"/>
  <c r="A3848" i="15"/>
  <c r="A3849" i="15"/>
  <c r="A3850" i="15"/>
  <c r="A3851" i="15"/>
  <c r="A3852" i="15"/>
  <c r="A3853" i="15"/>
  <c r="A3854" i="15"/>
  <c r="A3855" i="15"/>
  <c r="A3856" i="15"/>
  <c r="A3857" i="15"/>
  <c r="A3858" i="15"/>
  <c r="A3859" i="15"/>
  <c r="A3860" i="15"/>
  <c r="A3861" i="15"/>
  <c r="A3862" i="15"/>
  <c r="A3863" i="15"/>
  <c r="A3864" i="15"/>
  <c r="A3865" i="15"/>
  <c r="A3866" i="15"/>
  <c r="A3867" i="15"/>
  <c r="A3868" i="15"/>
  <c r="A3869" i="15"/>
  <c r="A3870" i="15"/>
  <c r="A3871" i="15"/>
  <c r="A3872" i="15"/>
  <c r="A3873" i="15"/>
  <c r="A3874" i="15"/>
  <c r="A3875" i="15"/>
  <c r="A3876" i="15"/>
  <c r="A3877" i="15"/>
  <c r="A3878" i="15"/>
  <c r="A3879" i="15"/>
  <c r="A3880" i="15"/>
  <c r="A3881" i="15"/>
  <c r="A3882" i="15"/>
  <c r="A3883" i="15"/>
  <c r="A3884" i="15"/>
  <c r="A3885" i="15"/>
  <c r="A3886" i="15"/>
  <c r="A3887" i="15"/>
  <c r="A3888" i="15"/>
  <c r="A3889" i="15"/>
  <c r="A3890" i="15"/>
  <c r="A3891" i="15"/>
  <c r="A3892" i="15"/>
  <c r="A3893" i="15"/>
  <c r="A3894" i="15"/>
  <c r="A3895" i="15"/>
  <c r="A3896" i="15"/>
  <c r="A3897" i="15"/>
  <c r="A3898" i="15"/>
  <c r="A3899" i="15"/>
  <c r="A3900" i="15"/>
  <c r="A3901" i="15"/>
  <c r="A3902" i="15"/>
  <c r="A3903" i="15"/>
  <c r="A3904" i="15"/>
  <c r="A3905" i="15"/>
  <c r="A3906" i="15"/>
  <c r="A3907" i="15"/>
  <c r="A3908" i="15"/>
  <c r="A3909" i="15"/>
  <c r="A3910" i="15"/>
  <c r="A3911" i="15"/>
  <c r="A3912" i="15"/>
  <c r="A3913" i="15"/>
  <c r="A3914" i="15"/>
  <c r="A3915" i="15"/>
  <c r="A3916" i="15"/>
  <c r="A3917" i="15"/>
  <c r="A3918" i="15"/>
  <c r="A3919" i="15"/>
  <c r="A3920" i="15"/>
  <c r="A3921" i="15"/>
  <c r="A3922" i="15"/>
  <c r="A3923" i="15"/>
  <c r="A3924" i="15"/>
  <c r="A3925" i="15"/>
  <c r="A3926" i="15"/>
  <c r="A3927" i="15"/>
  <c r="A3928" i="15"/>
  <c r="A3929" i="15"/>
  <c r="A3930" i="15"/>
  <c r="A3931" i="15"/>
  <c r="A3932" i="15"/>
  <c r="A3933" i="15"/>
  <c r="A3934" i="15"/>
  <c r="A3935" i="15"/>
  <c r="A3936" i="15"/>
  <c r="A3937" i="15"/>
  <c r="A3938" i="15"/>
  <c r="A3939" i="15"/>
  <c r="A3940" i="15"/>
  <c r="A3941" i="15"/>
  <c r="A3942" i="15"/>
  <c r="A3943" i="15"/>
  <c r="A3944" i="15"/>
  <c r="A3945" i="15"/>
  <c r="A3946" i="15"/>
  <c r="A3947" i="15"/>
  <c r="A3948" i="15"/>
  <c r="A3949" i="15"/>
  <c r="A3950" i="15"/>
  <c r="A3951" i="15"/>
  <c r="A3952" i="15"/>
  <c r="A3953" i="15"/>
  <c r="A3954" i="15"/>
  <c r="A3955" i="15"/>
  <c r="A3956" i="15"/>
  <c r="A3957" i="15"/>
  <c r="A3958" i="15"/>
  <c r="A3959" i="15"/>
  <c r="A3960" i="15"/>
  <c r="A3961" i="15"/>
  <c r="A3962" i="15"/>
  <c r="A3963" i="15"/>
  <c r="A3964" i="15"/>
  <c r="A3965" i="15"/>
  <c r="A3966" i="15"/>
  <c r="A3967" i="15"/>
  <c r="A3968" i="15"/>
  <c r="A3969" i="15"/>
  <c r="A3970" i="15"/>
  <c r="A3971" i="15"/>
  <c r="A3972" i="15"/>
  <c r="A3973" i="15"/>
  <c r="A3974" i="15"/>
  <c r="A3975" i="15"/>
  <c r="A3976" i="15"/>
  <c r="A3977" i="15"/>
  <c r="A3978" i="15"/>
  <c r="A3979" i="15"/>
  <c r="A3980" i="15"/>
  <c r="A3981" i="15"/>
  <c r="A3982" i="15"/>
  <c r="A3983" i="15"/>
  <c r="A3984" i="15"/>
  <c r="A3985" i="15"/>
  <c r="A3986" i="15"/>
  <c r="A3987" i="15"/>
  <c r="A3988" i="15"/>
  <c r="A3989" i="15"/>
  <c r="A3990" i="15"/>
  <c r="A3991" i="15"/>
  <c r="A3992" i="15"/>
  <c r="A3993" i="15"/>
  <c r="A3994" i="15"/>
  <c r="A3995" i="15"/>
  <c r="A3996" i="15"/>
  <c r="A3997" i="15"/>
  <c r="A3998" i="15"/>
  <c r="A3999" i="15"/>
  <c r="A4000" i="15"/>
  <c r="A4001" i="15"/>
  <c r="A4002" i="15"/>
  <c r="A4003" i="15"/>
  <c r="A4004" i="15"/>
  <c r="A4005" i="15"/>
  <c r="A4006" i="15"/>
  <c r="A4007" i="15"/>
  <c r="A4008" i="15"/>
  <c r="A4009" i="15"/>
  <c r="A4010" i="15"/>
  <c r="A4011" i="15"/>
  <c r="A4012" i="15"/>
  <c r="A4013" i="15"/>
  <c r="A4014" i="15"/>
  <c r="A4015" i="15"/>
  <c r="A4016" i="15"/>
  <c r="A4017" i="15"/>
  <c r="A4018" i="15"/>
  <c r="A4019" i="15"/>
  <c r="A4020" i="15"/>
  <c r="A4021" i="15"/>
  <c r="A4022" i="15"/>
  <c r="A4023" i="15"/>
  <c r="A4024" i="15"/>
  <c r="A4025" i="15"/>
  <c r="A4026" i="15"/>
  <c r="A4027" i="15"/>
  <c r="A4028" i="15"/>
  <c r="A4029" i="15"/>
  <c r="A4030" i="15"/>
  <c r="A4031" i="15"/>
  <c r="A4032" i="15"/>
  <c r="A4033" i="15"/>
  <c r="A4034" i="15"/>
  <c r="A4035" i="15"/>
  <c r="A4036" i="15"/>
  <c r="A4037" i="15"/>
  <c r="A4038" i="15"/>
  <c r="A4039" i="15"/>
  <c r="A4040" i="15"/>
  <c r="A4041" i="15"/>
  <c r="A4042" i="15"/>
  <c r="A4043" i="15"/>
  <c r="A4044" i="15"/>
  <c r="A4045" i="15"/>
  <c r="A4046" i="15"/>
  <c r="A4047" i="15"/>
  <c r="A4048" i="15"/>
  <c r="A4049" i="15"/>
  <c r="A4050" i="15"/>
  <c r="A4051" i="15"/>
  <c r="A4052" i="15"/>
  <c r="A4053" i="15"/>
  <c r="A4054" i="15"/>
  <c r="A4055" i="15"/>
  <c r="A4056" i="15"/>
  <c r="A4057" i="15"/>
  <c r="A4058" i="15"/>
  <c r="A4059" i="15"/>
  <c r="A4060" i="15"/>
  <c r="A4061" i="15"/>
  <c r="A4062" i="15"/>
  <c r="A4063" i="15"/>
  <c r="A4064" i="15"/>
  <c r="A4065" i="15"/>
  <c r="A4066" i="15"/>
  <c r="A4067" i="15"/>
  <c r="A4068" i="15"/>
  <c r="A4069" i="15"/>
  <c r="A4070" i="15"/>
  <c r="A4071" i="15"/>
  <c r="A4072" i="15"/>
  <c r="A4073" i="15"/>
  <c r="A4074" i="15"/>
  <c r="A4075" i="15"/>
  <c r="A4076" i="15"/>
  <c r="A4077" i="15"/>
  <c r="A4078" i="15"/>
  <c r="A4079" i="15"/>
  <c r="A4080" i="15"/>
  <c r="A4081" i="15"/>
  <c r="A4082" i="15"/>
  <c r="A4083" i="15"/>
  <c r="A4084" i="15"/>
  <c r="A4085" i="15"/>
  <c r="A4086" i="15"/>
  <c r="A4087" i="15"/>
  <c r="A4088" i="15"/>
  <c r="A4089" i="15"/>
  <c r="A4090" i="15"/>
  <c r="A4091" i="15"/>
  <c r="A4092" i="15"/>
  <c r="A4093" i="15"/>
  <c r="A4094" i="15"/>
  <c r="A4095" i="15"/>
  <c r="A4096" i="15"/>
  <c r="A4097" i="15"/>
  <c r="A4098" i="15"/>
  <c r="A4099" i="15"/>
  <c r="A4100" i="15"/>
  <c r="A4101" i="15"/>
  <c r="A4102" i="15"/>
  <c r="A4103" i="15"/>
  <c r="A4104" i="15"/>
  <c r="A4105" i="15"/>
  <c r="A4106" i="15"/>
  <c r="A4107" i="15"/>
  <c r="A4108" i="15"/>
  <c r="A4109" i="15"/>
  <c r="A4110" i="15"/>
  <c r="A4111" i="15"/>
  <c r="A4112" i="15"/>
  <c r="A4113" i="15"/>
  <c r="A4114" i="15"/>
  <c r="A4115" i="15"/>
  <c r="A4116" i="15"/>
  <c r="A4117" i="15"/>
  <c r="A4118" i="15"/>
  <c r="A4119" i="15"/>
  <c r="A4120" i="15"/>
  <c r="A4121" i="15"/>
  <c r="A4122" i="15"/>
  <c r="A4123" i="15"/>
  <c r="A4124" i="15"/>
  <c r="A4125" i="15"/>
  <c r="A4126" i="15"/>
  <c r="A4127" i="15"/>
  <c r="A4128" i="15"/>
  <c r="A4129" i="15"/>
  <c r="A4130" i="15"/>
  <c r="A4131" i="15"/>
  <c r="A4132" i="15"/>
  <c r="A4133" i="15"/>
  <c r="A4134" i="15"/>
  <c r="A4135" i="15"/>
  <c r="A4136" i="15"/>
  <c r="A4137" i="15"/>
  <c r="A4138" i="15"/>
  <c r="A4139" i="15"/>
  <c r="A4140" i="15"/>
  <c r="A4141" i="15"/>
  <c r="A4142" i="15"/>
  <c r="A4143" i="15"/>
  <c r="A4144" i="15"/>
  <c r="A4145" i="15"/>
  <c r="A4146" i="15"/>
  <c r="A4147" i="15"/>
  <c r="A4148" i="15"/>
  <c r="A4149" i="15"/>
  <c r="A4150" i="15"/>
  <c r="A4151" i="15"/>
  <c r="A4152" i="15"/>
  <c r="A4153" i="15"/>
  <c r="A4154" i="15"/>
  <c r="A4155" i="15"/>
  <c r="A4156" i="15"/>
  <c r="A4157" i="15"/>
  <c r="A4158" i="15"/>
  <c r="A4159" i="15"/>
  <c r="A4160" i="15"/>
  <c r="A4161" i="15"/>
  <c r="A4162" i="15"/>
  <c r="A4163" i="15"/>
  <c r="A4164" i="15"/>
  <c r="A4165" i="15"/>
  <c r="A4166" i="15"/>
  <c r="A4167" i="15"/>
  <c r="A4168" i="15"/>
  <c r="A4169" i="15"/>
  <c r="A4170" i="15"/>
  <c r="A4171" i="15"/>
  <c r="A4172" i="15"/>
  <c r="A4173" i="15"/>
  <c r="A4174" i="15"/>
  <c r="A4175" i="15"/>
  <c r="A4176" i="15"/>
  <c r="A4177" i="15"/>
  <c r="A4178" i="15"/>
  <c r="A4179" i="15"/>
  <c r="A4180" i="15"/>
  <c r="A4181" i="15"/>
  <c r="A4182" i="15"/>
  <c r="A4183" i="15"/>
  <c r="A4184" i="15"/>
  <c r="A4185" i="15"/>
  <c r="A4186" i="15"/>
  <c r="A4187" i="15"/>
  <c r="A4188" i="15"/>
  <c r="A4189" i="15"/>
  <c r="A4190" i="15"/>
  <c r="A4191" i="15"/>
  <c r="A4192" i="15"/>
  <c r="A4193" i="15"/>
  <c r="A4194" i="15"/>
  <c r="A4195" i="15"/>
  <c r="A4196" i="15"/>
  <c r="A4197" i="15"/>
  <c r="A4198" i="15"/>
  <c r="A4199" i="15"/>
  <c r="A4200" i="15"/>
  <c r="A4201" i="15"/>
  <c r="A4202" i="15"/>
  <c r="A4203" i="15"/>
  <c r="A4204" i="15"/>
  <c r="A4205" i="15"/>
  <c r="A4206" i="15"/>
  <c r="A4207" i="15"/>
  <c r="A4208" i="15"/>
  <c r="A4209" i="15"/>
  <c r="A4210" i="15"/>
  <c r="A4211" i="15"/>
  <c r="A4212" i="15"/>
  <c r="A4213" i="15"/>
  <c r="A4214" i="15"/>
  <c r="A4215" i="15"/>
  <c r="A4216" i="15"/>
  <c r="A4217" i="15"/>
  <c r="A4218" i="15"/>
  <c r="A4219" i="15"/>
  <c r="A4220" i="15"/>
  <c r="A4221" i="15"/>
  <c r="A4222" i="15"/>
  <c r="A4223" i="15"/>
  <c r="A4224" i="15"/>
  <c r="A4225" i="15"/>
  <c r="A4226" i="15"/>
  <c r="A4227" i="15"/>
  <c r="A4228" i="15"/>
  <c r="A4229" i="15"/>
  <c r="A4230" i="15"/>
  <c r="A4231" i="15"/>
  <c r="A4232" i="15"/>
  <c r="A4233" i="15"/>
  <c r="A4234" i="15"/>
  <c r="A4235" i="15"/>
  <c r="A4236" i="15"/>
  <c r="A4237" i="15"/>
  <c r="A4238" i="15"/>
  <c r="A4239" i="15"/>
  <c r="A4240" i="15"/>
  <c r="A4241" i="15"/>
  <c r="A4242" i="15"/>
  <c r="A4243" i="15"/>
  <c r="A4244" i="15"/>
  <c r="A4245" i="15"/>
  <c r="A4246" i="15"/>
  <c r="A4247" i="15"/>
  <c r="A4248" i="15"/>
  <c r="A4249" i="15"/>
  <c r="A4250" i="15"/>
  <c r="A4251" i="15"/>
  <c r="A4252" i="15"/>
  <c r="A4253" i="15"/>
  <c r="A4254" i="15"/>
  <c r="A4255" i="15"/>
  <c r="A4256" i="15"/>
  <c r="A4257" i="15"/>
  <c r="A4258" i="15"/>
  <c r="A4259" i="15"/>
  <c r="A4260" i="15"/>
  <c r="A4261" i="15"/>
  <c r="A4262" i="15"/>
  <c r="A4263" i="15"/>
  <c r="A4264" i="15"/>
  <c r="A4265" i="15"/>
  <c r="A4266" i="15"/>
  <c r="A4267" i="15"/>
  <c r="A4268" i="15"/>
  <c r="A4269" i="15"/>
  <c r="A4270" i="15"/>
  <c r="A4271" i="15"/>
  <c r="A4272" i="15"/>
  <c r="A4273" i="15"/>
  <c r="A4274" i="15"/>
  <c r="A4275" i="15"/>
  <c r="A4276" i="15"/>
  <c r="A4277" i="15"/>
  <c r="A4278" i="15"/>
  <c r="A4279" i="15"/>
  <c r="A4280" i="15"/>
  <c r="A4281" i="15"/>
  <c r="A4282" i="15"/>
  <c r="A4283" i="15"/>
  <c r="A4284" i="15"/>
  <c r="A4285" i="15"/>
  <c r="A4286" i="15"/>
  <c r="A4287" i="15"/>
  <c r="A4288" i="15"/>
  <c r="A4289" i="15"/>
  <c r="A4290" i="15"/>
  <c r="A4291" i="15"/>
  <c r="A4292" i="15"/>
  <c r="A4293" i="15"/>
  <c r="A4294" i="15"/>
  <c r="A4295" i="15"/>
  <c r="A4296" i="15"/>
  <c r="A4297" i="15"/>
  <c r="A4298" i="15"/>
  <c r="A4299" i="15"/>
  <c r="A4300" i="15"/>
  <c r="A4301" i="15"/>
  <c r="A4302" i="15"/>
  <c r="A4303" i="15"/>
  <c r="A4304" i="15"/>
  <c r="A4305" i="15"/>
  <c r="A4306" i="15"/>
  <c r="A4307" i="15"/>
  <c r="A4308" i="15"/>
  <c r="A4309" i="15"/>
  <c r="A4310" i="15"/>
  <c r="A4311" i="15"/>
  <c r="A4312" i="15"/>
  <c r="A4313" i="15"/>
  <c r="A4314" i="15"/>
  <c r="A4315" i="15"/>
  <c r="A4316" i="15"/>
  <c r="A4317" i="15"/>
  <c r="A4318" i="15"/>
  <c r="A4319" i="15"/>
  <c r="A4320" i="15"/>
  <c r="A4321" i="15"/>
  <c r="A4322" i="15"/>
  <c r="A4323" i="15"/>
  <c r="A4324" i="15"/>
  <c r="A4325" i="15"/>
  <c r="A4326" i="15"/>
  <c r="A4327" i="15"/>
  <c r="A4328" i="15"/>
  <c r="A4329" i="15"/>
  <c r="A4330" i="15"/>
  <c r="A4331" i="15"/>
  <c r="A4332" i="15"/>
  <c r="A4333" i="15"/>
  <c r="A4334" i="15"/>
  <c r="A4335" i="15"/>
  <c r="A4336" i="15"/>
  <c r="A4337" i="15"/>
  <c r="A4338" i="15"/>
  <c r="A4339" i="15"/>
  <c r="A4340" i="15"/>
  <c r="A4341" i="15"/>
  <c r="A4342" i="15"/>
  <c r="A4343" i="15"/>
  <c r="A4344" i="15"/>
  <c r="A4345" i="15"/>
  <c r="A4346" i="15"/>
  <c r="A4347" i="15"/>
  <c r="A4348" i="15"/>
  <c r="A4349" i="15"/>
  <c r="A4350" i="15"/>
  <c r="A4351" i="15"/>
  <c r="A4352" i="15"/>
  <c r="A4353" i="15"/>
  <c r="A4354" i="15"/>
  <c r="A4355" i="15"/>
  <c r="A4356" i="15"/>
  <c r="A4357" i="15"/>
  <c r="A4358" i="15"/>
  <c r="A4359" i="15"/>
  <c r="A4360" i="15"/>
  <c r="A4361" i="15"/>
  <c r="A4362" i="15"/>
  <c r="A4363" i="15"/>
  <c r="A4364" i="15"/>
  <c r="A4365" i="15"/>
  <c r="A4366" i="15"/>
  <c r="A4367" i="15"/>
  <c r="A4368" i="15"/>
  <c r="A4369" i="15"/>
  <c r="A4370" i="15"/>
  <c r="A4371" i="15"/>
  <c r="A4372" i="15"/>
  <c r="A4373" i="15"/>
  <c r="A4374" i="15"/>
  <c r="A4375" i="15"/>
  <c r="A4376" i="15"/>
  <c r="A4377" i="15"/>
  <c r="A4378" i="15"/>
  <c r="A4379" i="15"/>
  <c r="A4380" i="15"/>
  <c r="A4381" i="15"/>
  <c r="A4382" i="15"/>
  <c r="A4383" i="15"/>
  <c r="A4384" i="15"/>
  <c r="A4385" i="15"/>
  <c r="A4386" i="15"/>
  <c r="A4387" i="15"/>
  <c r="A4388" i="15"/>
  <c r="A4389" i="15"/>
  <c r="A4390" i="15"/>
  <c r="A4391" i="15"/>
  <c r="A4392" i="15"/>
  <c r="A4393" i="15"/>
  <c r="A4394" i="15"/>
  <c r="A4395" i="15"/>
  <c r="A4396" i="15"/>
  <c r="A4397" i="15"/>
  <c r="A4398" i="15"/>
  <c r="A4399" i="15"/>
  <c r="A4400" i="15"/>
  <c r="A4401" i="15"/>
  <c r="A4402" i="15"/>
  <c r="A4403" i="15"/>
  <c r="A4404" i="15"/>
  <c r="A4405" i="15"/>
  <c r="A4406" i="15"/>
  <c r="A4407" i="15"/>
  <c r="A4408" i="15"/>
  <c r="A4409" i="15"/>
  <c r="A4410" i="15"/>
  <c r="A4411" i="15"/>
  <c r="A4412" i="15"/>
  <c r="A4413" i="15"/>
  <c r="A4414" i="15"/>
  <c r="A4415" i="15"/>
  <c r="A4416" i="15"/>
  <c r="A4417" i="15"/>
  <c r="A4418" i="15"/>
  <c r="A4419" i="15"/>
  <c r="A4420" i="15"/>
  <c r="A4421" i="15"/>
  <c r="A4422" i="15"/>
  <c r="A4423" i="15"/>
  <c r="A4424" i="15"/>
  <c r="A4425" i="15"/>
  <c r="A4426" i="15"/>
  <c r="A4427" i="15"/>
  <c r="A4428" i="15"/>
  <c r="A4429" i="15"/>
  <c r="A4430" i="15"/>
  <c r="A4431" i="15"/>
  <c r="A4432" i="15"/>
  <c r="A4433" i="15"/>
  <c r="A4434" i="15"/>
  <c r="A4435" i="15"/>
  <c r="A4436" i="15"/>
  <c r="A4437" i="15"/>
  <c r="A4438" i="15"/>
  <c r="A4439" i="15"/>
  <c r="A4440" i="15"/>
  <c r="A4441" i="15"/>
  <c r="A4442" i="15"/>
  <c r="A4443" i="15"/>
  <c r="A4444" i="15"/>
  <c r="A4445" i="15"/>
  <c r="A4446" i="15"/>
  <c r="A4447" i="15"/>
  <c r="A4448" i="15"/>
  <c r="A4449" i="15"/>
  <c r="A4450" i="15"/>
  <c r="A4451" i="15"/>
  <c r="A4452" i="15"/>
  <c r="A4453" i="15"/>
  <c r="A4454" i="15"/>
  <c r="A4455" i="15"/>
  <c r="A4456" i="15"/>
  <c r="A4457" i="15"/>
  <c r="A4458" i="15"/>
  <c r="A4459" i="15"/>
  <c r="A4460" i="15"/>
  <c r="A4461" i="15"/>
  <c r="A4462" i="15"/>
  <c r="A4463" i="15"/>
  <c r="A4464" i="15"/>
  <c r="A4465" i="15"/>
  <c r="A4466" i="15"/>
  <c r="A4467" i="15"/>
  <c r="A4468" i="15"/>
  <c r="A4469" i="15"/>
  <c r="A4470" i="15"/>
  <c r="A4471" i="15"/>
  <c r="A4472" i="15"/>
  <c r="A4473" i="15"/>
  <c r="A4474" i="15"/>
  <c r="A4475" i="15"/>
  <c r="A4476" i="15"/>
  <c r="A4477" i="15"/>
  <c r="A4478" i="15"/>
  <c r="A4479" i="15"/>
  <c r="A4480" i="15"/>
  <c r="A4481" i="15"/>
  <c r="A4482" i="15"/>
  <c r="A4483" i="15"/>
  <c r="A4484" i="15"/>
  <c r="A4485" i="15"/>
  <c r="A4486" i="15"/>
  <c r="A4487" i="15"/>
  <c r="A4488" i="15"/>
  <c r="A4489" i="15"/>
  <c r="A4490" i="15"/>
  <c r="A4491" i="15"/>
  <c r="A4492" i="15"/>
  <c r="A4493" i="15"/>
  <c r="A4494" i="15"/>
  <c r="A4495" i="15"/>
  <c r="A4496" i="15"/>
  <c r="A4497" i="15"/>
  <c r="A4498" i="15"/>
  <c r="A4499" i="15"/>
  <c r="A4500" i="15"/>
  <c r="A4501" i="15"/>
  <c r="A4502" i="15"/>
  <c r="A4503" i="15"/>
  <c r="A4504" i="15"/>
  <c r="A4505" i="15"/>
  <c r="A4506" i="15"/>
  <c r="A4507" i="15"/>
  <c r="A4508" i="15"/>
  <c r="A4509" i="15"/>
  <c r="A4510" i="15"/>
  <c r="A4511" i="15"/>
  <c r="A4512" i="15"/>
  <c r="A4513" i="15"/>
  <c r="A4514" i="15"/>
  <c r="A4515" i="15"/>
  <c r="A4516" i="15"/>
  <c r="A4517" i="15"/>
  <c r="A4518" i="15"/>
  <c r="A4519" i="15"/>
  <c r="A4520" i="15"/>
  <c r="A4521" i="15"/>
  <c r="A4522" i="15"/>
  <c r="A4523" i="15"/>
  <c r="A4524" i="15"/>
  <c r="A4525" i="15"/>
  <c r="A4526" i="15"/>
  <c r="A4527" i="15"/>
  <c r="A4528" i="15"/>
  <c r="A4529" i="15"/>
  <c r="A4530" i="15"/>
  <c r="A4531" i="15"/>
  <c r="A4532" i="15"/>
  <c r="A4533" i="15"/>
  <c r="A4534" i="15"/>
  <c r="A4535" i="15"/>
  <c r="A4536" i="15"/>
  <c r="A4537" i="15"/>
  <c r="A4538" i="15"/>
  <c r="A4539" i="15"/>
  <c r="A4540" i="15"/>
  <c r="A4541" i="15"/>
  <c r="A4542" i="15"/>
  <c r="A4543" i="15"/>
  <c r="A4544" i="15"/>
  <c r="A4545" i="15"/>
  <c r="A4546" i="15"/>
  <c r="A4547" i="15"/>
  <c r="A4548" i="15"/>
  <c r="A4549" i="15"/>
  <c r="A4550" i="15"/>
  <c r="A4551" i="15"/>
  <c r="A4552" i="15"/>
  <c r="A4553" i="15"/>
  <c r="A4554" i="15"/>
  <c r="A4555" i="15"/>
  <c r="A4556" i="15"/>
  <c r="A4557" i="15"/>
  <c r="A4558" i="15"/>
  <c r="A4559" i="15"/>
  <c r="A4560" i="15"/>
  <c r="A4561" i="15"/>
  <c r="A4562" i="15"/>
  <c r="A4563" i="15"/>
  <c r="A4564" i="15"/>
  <c r="A4565" i="15"/>
  <c r="A4566" i="15"/>
  <c r="A4567" i="15"/>
  <c r="A4568" i="15"/>
  <c r="A4569" i="15"/>
  <c r="A4570" i="15"/>
  <c r="A4571" i="15"/>
  <c r="A4572" i="15"/>
  <c r="A4573" i="15"/>
  <c r="A4574" i="15"/>
  <c r="A4575" i="15"/>
  <c r="A4576" i="15"/>
  <c r="A4577" i="15"/>
  <c r="A4578" i="15"/>
  <c r="A4579" i="15"/>
  <c r="A4580" i="15"/>
  <c r="A4581" i="15"/>
  <c r="A4582" i="15"/>
  <c r="A4583" i="15"/>
  <c r="A4584" i="15"/>
  <c r="A4585" i="15"/>
  <c r="A4586" i="15"/>
  <c r="A4587" i="15"/>
  <c r="A4588" i="15"/>
  <c r="A4589" i="15"/>
  <c r="A4590" i="15"/>
  <c r="A4591" i="15"/>
  <c r="A4592" i="15"/>
  <c r="A4593" i="15"/>
  <c r="A4594" i="15"/>
  <c r="A4595" i="15"/>
  <c r="A4596" i="15"/>
  <c r="A4597" i="15"/>
  <c r="A4598" i="15"/>
  <c r="A4599" i="15"/>
  <c r="A4600" i="15"/>
  <c r="A4601" i="15"/>
  <c r="A4602" i="15"/>
  <c r="A4603" i="15"/>
  <c r="A4604" i="15"/>
  <c r="A4605" i="15"/>
  <c r="A4606" i="15"/>
  <c r="A4607" i="15"/>
  <c r="A4608" i="15"/>
  <c r="A4609" i="15"/>
  <c r="A4610" i="15"/>
  <c r="A4611" i="15"/>
  <c r="A4612" i="15"/>
  <c r="A4613" i="15"/>
  <c r="A4614" i="15"/>
  <c r="A4615" i="15"/>
  <c r="A4616" i="15"/>
  <c r="A4617" i="15"/>
  <c r="A4618" i="15"/>
  <c r="A4619" i="15"/>
  <c r="A4620" i="15"/>
  <c r="A4621" i="15"/>
  <c r="A4622" i="15"/>
  <c r="A4623" i="15"/>
  <c r="A4624" i="15"/>
  <c r="A4625" i="15"/>
  <c r="A4626" i="15"/>
  <c r="A4627" i="15"/>
  <c r="A4628" i="15"/>
  <c r="A4629" i="15"/>
  <c r="A4630" i="15"/>
  <c r="A4631" i="15"/>
  <c r="A4632" i="15"/>
  <c r="A4633" i="15"/>
  <c r="A4634" i="15"/>
  <c r="A4635" i="15"/>
  <c r="A4636" i="15"/>
  <c r="A4637" i="15"/>
  <c r="A4638" i="15"/>
  <c r="A4639" i="15"/>
  <c r="A4640" i="15"/>
  <c r="A4641" i="15"/>
  <c r="A4642" i="15"/>
  <c r="A4643" i="15"/>
  <c r="A4644" i="15"/>
  <c r="A4645" i="15"/>
  <c r="A4646" i="15"/>
  <c r="A4647" i="15"/>
  <c r="A4648" i="15"/>
  <c r="A4649" i="15"/>
  <c r="A4650" i="15"/>
  <c r="A4651" i="15"/>
  <c r="A4652" i="15"/>
  <c r="A4653" i="15"/>
  <c r="A4654" i="15"/>
  <c r="A4655" i="15"/>
  <c r="A4656" i="15"/>
  <c r="A4657" i="15"/>
  <c r="A4658" i="15"/>
  <c r="A4659" i="15"/>
  <c r="A4660" i="15"/>
  <c r="A4661" i="15"/>
  <c r="A4662" i="15"/>
  <c r="A4663" i="15"/>
  <c r="A4664" i="15"/>
  <c r="A4665" i="15"/>
  <c r="A4666" i="15"/>
  <c r="A4667" i="15"/>
  <c r="A4668" i="15"/>
  <c r="A4669" i="15"/>
  <c r="A4670" i="15"/>
  <c r="A4671" i="15"/>
  <c r="A4672" i="15"/>
  <c r="A4673" i="15"/>
  <c r="A4674" i="15"/>
  <c r="A4675" i="15"/>
  <c r="A4676" i="15"/>
  <c r="A4677" i="15"/>
  <c r="A4678" i="15"/>
  <c r="A4679" i="15"/>
  <c r="A4680" i="15"/>
  <c r="A4681" i="15"/>
  <c r="A4682" i="15"/>
  <c r="A4683" i="15"/>
  <c r="A4684" i="15"/>
  <c r="A4685" i="15"/>
  <c r="A4686" i="15"/>
  <c r="A4687" i="15"/>
  <c r="A4688" i="15"/>
  <c r="A4689" i="15"/>
  <c r="A4690" i="15"/>
  <c r="A4691" i="15"/>
  <c r="A4692" i="15"/>
  <c r="A4693" i="15"/>
  <c r="A4694" i="15"/>
  <c r="A4695" i="15"/>
  <c r="A4696" i="15"/>
  <c r="A4697" i="15"/>
  <c r="A4698" i="15"/>
  <c r="A4699" i="15"/>
  <c r="A4700" i="15"/>
  <c r="A4701" i="15"/>
  <c r="A4702" i="15"/>
  <c r="A4703" i="15"/>
  <c r="A4704" i="15"/>
  <c r="A4705" i="15"/>
  <c r="A4706" i="15"/>
  <c r="A4707" i="15"/>
  <c r="A4708" i="15"/>
  <c r="A4709" i="15"/>
  <c r="A4710" i="15"/>
  <c r="A4711" i="15"/>
  <c r="A4712" i="15"/>
  <c r="A4713" i="15"/>
  <c r="A4714" i="15"/>
  <c r="A4715" i="15"/>
  <c r="A4716" i="15"/>
  <c r="A4717" i="15"/>
  <c r="A4718" i="15"/>
  <c r="A4719" i="15"/>
  <c r="A4720" i="15"/>
  <c r="A4721" i="15"/>
  <c r="A4722" i="15"/>
  <c r="A4723" i="15"/>
  <c r="A4724" i="15"/>
  <c r="A4725" i="15"/>
  <c r="A4726" i="15"/>
  <c r="A4727" i="15"/>
  <c r="A4728" i="15"/>
  <c r="A4729" i="15"/>
  <c r="A4730" i="15"/>
  <c r="A4731" i="15"/>
  <c r="A4732" i="15"/>
  <c r="A4733" i="15"/>
  <c r="A4734" i="15"/>
  <c r="A4735" i="15"/>
  <c r="A4736" i="15"/>
  <c r="A4737" i="15"/>
  <c r="A4738" i="15"/>
  <c r="A4739" i="15"/>
  <c r="A4740" i="15"/>
  <c r="A4741" i="15"/>
  <c r="A4742" i="15"/>
  <c r="A4743" i="15"/>
  <c r="A4744" i="15"/>
  <c r="A4745" i="15"/>
  <c r="A4746" i="15"/>
  <c r="A4747" i="15"/>
  <c r="A4748" i="15"/>
  <c r="A4749" i="15"/>
  <c r="A4750" i="15"/>
  <c r="A4751" i="15"/>
  <c r="A4752" i="15"/>
  <c r="A4753" i="15"/>
  <c r="A4754" i="15"/>
  <c r="A4755" i="15"/>
  <c r="A4756" i="15"/>
  <c r="A4757" i="15"/>
  <c r="A4758" i="15"/>
  <c r="A4759" i="15"/>
  <c r="A4760" i="15"/>
  <c r="A4761" i="15"/>
  <c r="A4762" i="15"/>
  <c r="A4763" i="15"/>
  <c r="A4764" i="15"/>
  <c r="A4765" i="15"/>
  <c r="A4766" i="15"/>
  <c r="A4767" i="15"/>
  <c r="A4768" i="15"/>
  <c r="A4769" i="15"/>
  <c r="A4770" i="15"/>
  <c r="A4771" i="15"/>
  <c r="A4772" i="15"/>
  <c r="A4773" i="15"/>
  <c r="A4774" i="15"/>
  <c r="A4775" i="15"/>
  <c r="A4776" i="15"/>
  <c r="A4777" i="15"/>
  <c r="A4778" i="15"/>
  <c r="A4779" i="15"/>
  <c r="A4780" i="15"/>
  <c r="A4781" i="15"/>
  <c r="A4782" i="15"/>
  <c r="A4783" i="15"/>
  <c r="A4784" i="15"/>
  <c r="A4785" i="15"/>
  <c r="A4786" i="15"/>
  <c r="A4787" i="15"/>
  <c r="A4788" i="15"/>
  <c r="A4789" i="15"/>
  <c r="A4790" i="15"/>
  <c r="A4791" i="15"/>
  <c r="A4792" i="15"/>
  <c r="A4793" i="15"/>
  <c r="A4794" i="15"/>
  <c r="A4795" i="15"/>
  <c r="A4796" i="15"/>
  <c r="A4797" i="15"/>
  <c r="A4798" i="15"/>
  <c r="A4799" i="15"/>
  <c r="A4800" i="15"/>
  <c r="A4801" i="15"/>
  <c r="A4802" i="15"/>
  <c r="A4803" i="15"/>
  <c r="A4804" i="15"/>
  <c r="A4805" i="15"/>
  <c r="A4806" i="15"/>
  <c r="A4807" i="15"/>
  <c r="A4808" i="15"/>
  <c r="A4809" i="15"/>
  <c r="A4810" i="15"/>
  <c r="A4811" i="15"/>
  <c r="A4812" i="15"/>
  <c r="A4813" i="15"/>
  <c r="A4814" i="15"/>
  <c r="A4815" i="15"/>
  <c r="A4816" i="15"/>
  <c r="A4817" i="15"/>
  <c r="A4818" i="15"/>
  <c r="A4819" i="15"/>
  <c r="A4820" i="15"/>
  <c r="A4821" i="15"/>
  <c r="A4822" i="15"/>
  <c r="A4823" i="15"/>
  <c r="A4824" i="15"/>
  <c r="A4825" i="15"/>
  <c r="A4826" i="15"/>
  <c r="A4827" i="15"/>
  <c r="A4828" i="15"/>
  <c r="A4829" i="15"/>
  <c r="A4830" i="15"/>
  <c r="A4831" i="15"/>
  <c r="A4832" i="15"/>
  <c r="A4833" i="15"/>
  <c r="A4834" i="15"/>
  <c r="A4835" i="15"/>
  <c r="A4836" i="15"/>
  <c r="A4837" i="15"/>
  <c r="A4838" i="15"/>
  <c r="A4839" i="15"/>
  <c r="A4840" i="15"/>
  <c r="A4841" i="15"/>
  <c r="A4842" i="15"/>
  <c r="A4843" i="15"/>
  <c r="A4844" i="15"/>
  <c r="A4845" i="15"/>
  <c r="A4846" i="15"/>
  <c r="A4847" i="15"/>
  <c r="A4848" i="15"/>
  <c r="A4849" i="15"/>
  <c r="A4850" i="15"/>
  <c r="A4851" i="15"/>
  <c r="A4852" i="15"/>
  <c r="A4853" i="15"/>
  <c r="A4854" i="15"/>
  <c r="A4855" i="15"/>
  <c r="A4856" i="15"/>
  <c r="A4857" i="15"/>
  <c r="A4858" i="15"/>
  <c r="A4859" i="15"/>
  <c r="A4860" i="15"/>
  <c r="A4861" i="15"/>
  <c r="A4862" i="15"/>
  <c r="A4863" i="15"/>
  <c r="A4864" i="15"/>
  <c r="A4865" i="15"/>
  <c r="A4866" i="15"/>
  <c r="A4867" i="15"/>
  <c r="A4868" i="15"/>
  <c r="A4869" i="15"/>
  <c r="A4870" i="15"/>
  <c r="A4871" i="15"/>
  <c r="A4872" i="15"/>
  <c r="A4873" i="15"/>
  <c r="A4874" i="15"/>
  <c r="A4875" i="15"/>
  <c r="A4876" i="15"/>
  <c r="A4877" i="15"/>
  <c r="A4878" i="15"/>
  <c r="A4879" i="15"/>
  <c r="A4880" i="15"/>
  <c r="A4881" i="15"/>
  <c r="A4882" i="15"/>
  <c r="A4883" i="15"/>
  <c r="A4884" i="15"/>
  <c r="A4885" i="15"/>
  <c r="A4886" i="15"/>
  <c r="A4887" i="15"/>
  <c r="A4888" i="15"/>
  <c r="A4889" i="15"/>
  <c r="A4890" i="15"/>
  <c r="A4891" i="15"/>
  <c r="A4892" i="15"/>
  <c r="A4893" i="15"/>
  <c r="A4894" i="15"/>
  <c r="A4895" i="15"/>
  <c r="A4896" i="15"/>
  <c r="A4897" i="15"/>
  <c r="A4898" i="15"/>
  <c r="A4899" i="15"/>
  <c r="A4900" i="15"/>
  <c r="A4901" i="15"/>
  <c r="A4902" i="15"/>
  <c r="A4903" i="15"/>
  <c r="A4904" i="15"/>
  <c r="A4905" i="15"/>
  <c r="A4906" i="15"/>
  <c r="A4907" i="15"/>
  <c r="A4908" i="15"/>
  <c r="A4909" i="15"/>
  <c r="A4910" i="15"/>
  <c r="A4911" i="15"/>
  <c r="A4912" i="15"/>
  <c r="A4913" i="15"/>
  <c r="A4914" i="15"/>
  <c r="A4915" i="15"/>
  <c r="A4916" i="15"/>
  <c r="A4917" i="15"/>
  <c r="A4918" i="15"/>
  <c r="A4919" i="15"/>
  <c r="A4920" i="15"/>
  <c r="A4921" i="15"/>
  <c r="A4922" i="15"/>
  <c r="A4923" i="15"/>
  <c r="A4924" i="15"/>
  <c r="A4925" i="15"/>
  <c r="A4926" i="15"/>
  <c r="A4927" i="15"/>
  <c r="A4928" i="15"/>
  <c r="A4929" i="15"/>
  <c r="A4930" i="15"/>
  <c r="A4931" i="15"/>
  <c r="A4932" i="15"/>
  <c r="A4933" i="15"/>
  <c r="A4934" i="15"/>
  <c r="A4935" i="15"/>
  <c r="A4936" i="15"/>
  <c r="A4937" i="15"/>
  <c r="A4938" i="15"/>
  <c r="A4939" i="15"/>
  <c r="A4940" i="15"/>
  <c r="A4941" i="15"/>
  <c r="A4942" i="15"/>
  <c r="A4943" i="15"/>
  <c r="A4944" i="15"/>
  <c r="A4945" i="15"/>
  <c r="A4946" i="15"/>
  <c r="A4947" i="15"/>
  <c r="A4948" i="15"/>
  <c r="A4949" i="15"/>
  <c r="A4950" i="15"/>
  <c r="A4951" i="15"/>
  <c r="A4952" i="15"/>
  <c r="A4953" i="15"/>
  <c r="A4954" i="15"/>
  <c r="A4955" i="15"/>
  <c r="A4956" i="15"/>
  <c r="A4957" i="15"/>
  <c r="A4958" i="15"/>
  <c r="A4959" i="15"/>
  <c r="A4960" i="15"/>
  <c r="A4961" i="15"/>
  <c r="A4962" i="15"/>
  <c r="A4963" i="15"/>
  <c r="A4964" i="15"/>
  <c r="A4965" i="15"/>
  <c r="A4966" i="15"/>
  <c r="A4967" i="15"/>
  <c r="A4968" i="15"/>
  <c r="A4969" i="15"/>
  <c r="A4970" i="15"/>
  <c r="A4971" i="15"/>
  <c r="A4972" i="15"/>
  <c r="A4973" i="15"/>
  <c r="A4974" i="15"/>
  <c r="A4975" i="15"/>
  <c r="A4976" i="15"/>
  <c r="A4977" i="15"/>
  <c r="A4978" i="15"/>
  <c r="A4979" i="15"/>
  <c r="A4980" i="15"/>
  <c r="A4981" i="15"/>
  <c r="A4982" i="15"/>
  <c r="A4983" i="15"/>
  <c r="A4984" i="15"/>
  <c r="A4985" i="15"/>
  <c r="A4986" i="15"/>
  <c r="A4987" i="15"/>
  <c r="A4988" i="15"/>
  <c r="A4989" i="15"/>
  <c r="A4990" i="15"/>
  <c r="A4991" i="15"/>
  <c r="A4992" i="15"/>
  <c r="A4993" i="15"/>
  <c r="A4994" i="15"/>
  <c r="A4995" i="15"/>
  <c r="A4996" i="15"/>
  <c r="A4997" i="15"/>
  <c r="A4998" i="15"/>
  <c r="A4999" i="15"/>
  <c r="A5000" i="15"/>
  <c r="A5001" i="15"/>
  <c r="A5002" i="15"/>
  <c r="A5003" i="15"/>
  <c r="A5004" i="15"/>
  <c r="A5005" i="15"/>
  <c r="A5006" i="15"/>
  <c r="A5007" i="15"/>
  <c r="A5008" i="15"/>
  <c r="A5009" i="15"/>
  <c r="A5010" i="15"/>
  <c r="A5011" i="15"/>
  <c r="A5012" i="15"/>
  <c r="A5013" i="15"/>
  <c r="A5014" i="15"/>
  <c r="A5015" i="15"/>
  <c r="A5016" i="15"/>
  <c r="A5017" i="15"/>
  <c r="A5018" i="15"/>
  <c r="A5019" i="15"/>
  <c r="A5020" i="15"/>
  <c r="A5021" i="15"/>
  <c r="A5022" i="15"/>
  <c r="A5023" i="15"/>
  <c r="A5024" i="15"/>
  <c r="A5025" i="15"/>
  <c r="A5026" i="15"/>
  <c r="A5027" i="15"/>
  <c r="A5028" i="15"/>
  <c r="A5029" i="15"/>
  <c r="A5030" i="15"/>
  <c r="A5031" i="15"/>
  <c r="A5032" i="15"/>
  <c r="A5033" i="15"/>
  <c r="A5034" i="15"/>
  <c r="A5035" i="15"/>
  <c r="A5036" i="15"/>
  <c r="A5037" i="15"/>
  <c r="A5038" i="15"/>
  <c r="A5039" i="15"/>
  <c r="A5040" i="15"/>
  <c r="A5041" i="15"/>
  <c r="A5042" i="15"/>
  <c r="A5043" i="15"/>
  <c r="A5044" i="15"/>
  <c r="A5045" i="15"/>
  <c r="A5046" i="15"/>
  <c r="A5047" i="15"/>
  <c r="A5048" i="15"/>
  <c r="A5049" i="15"/>
  <c r="A5050" i="15"/>
  <c r="A5051" i="15"/>
  <c r="A5052" i="15"/>
  <c r="A5053" i="15"/>
  <c r="A5054" i="15"/>
  <c r="A5055" i="15"/>
  <c r="A5056" i="15"/>
  <c r="A5057" i="15"/>
  <c r="A5058" i="15"/>
  <c r="A5059" i="15"/>
  <c r="A5060" i="15"/>
  <c r="A5061" i="15"/>
  <c r="A5062" i="15"/>
  <c r="A5063" i="15"/>
  <c r="A5064" i="15"/>
  <c r="A5065" i="15"/>
  <c r="A5066" i="15"/>
  <c r="A5067" i="15"/>
  <c r="A5068" i="15"/>
  <c r="A5069" i="15"/>
  <c r="A5070" i="15"/>
  <c r="A5071" i="15"/>
  <c r="A5072" i="15"/>
  <c r="A5073" i="15"/>
  <c r="A5074" i="15"/>
  <c r="A5075" i="15"/>
  <c r="A5076" i="15"/>
  <c r="A5077" i="15"/>
  <c r="A5078" i="15"/>
  <c r="A5079" i="15"/>
  <c r="A5080" i="15"/>
  <c r="A5081" i="15"/>
  <c r="A5082" i="15"/>
  <c r="A5083" i="15"/>
  <c r="A5084" i="15"/>
  <c r="A5085" i="15"/>
  <c r="A5086" i="15"/>
  <c r="A5087" i="15"/>
  <c r="A5088" i="15"/>
  <c r="A5089" i="15"/>
  <c r="A5090" i="15"/>
  <c r="A5091" i="15"/>
  <c r="A5092" i="15"/>
  <c r="A5093" i="15"/>
  <c r="A5094" i="15"/>
  <c r="A5095" i="15"/>
  <c r="A5096" i="15"/>
  <c r="A5097" i="15"/>
  <c r="A5098" i="15"/>
  <c r="A5099" i="15"/>
  <c r="A5100" i="15"/>
  <c r="A5101" i="15"/>
  <c r="A5102" i="15"/>
  <c r="A5103" i="15"/>
  <c r="A5104" i="15"/>
  <c r="A5105" i="15"/>
  <c r="A5106" i="15"/>
  <c r="A5107" i="15"/>
  <c r="A5108" i="15"/>
  <c r="A5109" i="15"/>
  <c r="A5110" i="15"/>
  <c r="A5111" i="15"/>
  <c r="A5112" i="15"/>
  <c r="A5113" i="15"/>
  <c r="A5114" i="15"/>
  <c r="A5115" i="15"/>
  <c r="A5116" i="15"/>
  <c r="A5117" i="15"/>
  <c r="A5118" i="15"/>
  <c r="A5119" i="15"/>
  <c r="A5120" i="15"/>
  <c r="A5121" i="15"/>
  <c r="A5122" i="15"/>
  <c r="A5123" i="15"/>
  <c r="A5124" i="15"/>
  <c r="A5125" i="15"/>
  <c r="A5126" i="15"/>
  <c r="A5127" i="15"/>
  <c r="A5128" i="15"/>
  <c r="A5129" i="15"/>
  <c r="A5130" i="15"/>
  <c r="A5131" i="15"/>
  <c r="A5132" i="15"/>
  <c r="A5133" i="15"/>
  <c r="A5134" i="15"/>
  <c r="A5135" i="15"/>
  <c r="A5136" i="15"/>
  <c r="A5137" i="15"/>
  <c r="A5138" i="15"/>
  <c r="A5139" i="15"/>
  <c r="A5140" i="15"/>
  <c r="A5141" i="15"/>
  <c r="A5142" i="15"/>
  <c r="A5143" i="15"/>
  <c r="A5144" i="15"/>
  <c r="A5145" i="15"/>
  <c r="A5146" i="15"/>
  <c r="A5147" i="15"/>
  <c r="A5148" i="15"/>
  <c r="A5149" i="15"/>
  <c r="A5150" i="15"/>
  <c r="A5151" i="15"/>
  <c r="A5152" i="15"/>
  <c r="A5153" i="15"/>
  <c r="A5154" i="15"/>
  <c r="A5155" i="15"/>
  <c r="A5156" i="15"/>
  <c r="A5157" i="15"/>
  <c r="A5158" i="15"/>
  <c r="A5159" i="15"/>
  <c r="A5160" i="15"/>
  <c r="A5161" i="15"/>
  <c r="A5162" i="15"/>
  <c r="A5163" i="15"/>
  <c r="A5164" i="15"/>
  <c r="A5165" i="15"/>
  <c r="A5166" i="15"/>
  <c r="A5167" i="15"/>
  <c r="A5168" i="15"/>
  <c r="A5169" i="15"/>
  <c r="A5170" i="15"/>
  <c r="A5171" i="15"/>
  <c r="A5172" i="15"/>
  <c r="A5173" i="15"/>
  <c r="A5174" i="15"/>
  <c r="A5175" i="15"/>
  <c r="A5176" i="15"/>
  <c r="A5177" i="15"/>
  <c r="A5178" i="15"/>
  <c r="A5179" i="15"/>
  <c r="A5180" i="15"/>
  <c r="A5181" i="15"/>
  <c r="A5182" i="15"/>
  <c r="A5183" i="15"/>
  <c r="A5184" i="15"/>
  <c r="A5185" i="15"/>
  <c r="A5186" i="15"/>
  <c r="A5187" i="15"/>
  <c r="A5188" i="15"/>
  <c r="A5189" i="15"/>
  <c r="A5190" i="15"/>
  <c r="A5191" i="15"/>
  <c r="A5192" i="15"/>
  <c r="A5193" i="15"/>
  <c r="A5194" i="15"/>
  <c r="A5195" i="15"/>
  <c r="A5196" i="15"/>
  <c r="A5197" i="15"/>
  <c r="A5198" i="15"/>
  <c r="A5199" i="15"/>
  <c r="A5200" i="15"/>
  <c r="A5201" i="15"/>
  <c r="A5202" i="15"/>
  <c r="A5203" i="15"/>
  <c r="A5204" i="15"/>
  <c r="A5205" i="15"/>
  <c r="A5206" i="15"/>
  <c r="A5207" i="15"/>
  <c r="A5208" i="15"/>
  <c r="A5209" i="15"/>
  <c r="A5210" i="15"/>
  <c r="A5211" i="15"/>
  <c r="A5212" i="15"/>
  <c r="A5213" i="15"/>
  <c r="A5214" i="15"/>
  <c r="A5215" i="15"/>
  <c r="A5216" i="15"/>
  <c r="A5217" i="15"/>
  <c r="A5218" i="15"/>
  <c r="A5219" i="15"/>
  <c r="A5220" i="15"/>
  <c r="A5221" i="15"/>
  <c r="A5222" i="15"/>
  <c r="A5223" i="15"/>
  <c r="A5224" i="15"/>
  <c r="A5225" i="15"/>
  <c r="A5226" i="15"/>
  <c r="A5227" i="15"/>
  <c r="A5228" i="15"/>
  <c r="A5229" i="15"/>
  <c r="A5230" i="15"/>
  <c r="A5231" i="15"/>
  <c r="A5232" i="15"/>
  <c r="A5233" i="15"/>
  <c r="A5234" i="15"/>
  <c r="A5235" i="15"/>
  <c r="A5236" i="15"/>
  <c r="A5237" i="15"/>
  <c r="A5238" i="15"/>
  <c r="A5239" i="15"/>
  <c r="A5240" i="15"/>
  <c r="A5241" i="15"/>
  <c r="A5242" i="15"/>
  <c r="A5243" i="15"/>
  <c r="A5244" i="15"/>
  <c r="A5245" i="15"/>
  <c r="A5246" i="15"/>
  <c r="A5247" i="15"/>
  <c r="A5248" i="15"/>
  <c r="A5249" i="15"/>
  <c r="A5250" i="15"/>
  <c r="A5251" i="15"/>
  <c r="A5252" i="15"/>
  <c r="A5253" i="15"/>
  <c r="A5254" i="15"/>
  <c r="A5255" i="15"/>
  <c r="A5256" i="15"/>
  <c r="A5257" i="15"/>
  <c r="A5258" i="15"/>
  <c r="A5259" i="15"/>
  <c r="A5260" i="15"/>
  <c r="A5261" i="15"/>
  <c r="A5262" i="15"/>
  <c r="A5263" i="15"/>
  <c r="A5264" i="15"/>
  <c r="A5265" i="15"/>
  <c r="A5266" i="15"/>
  <c r="A5267" i="15"/>
  <c r="A5268" i="15"/>
  <c r="A5269" i="15"/>
  <c r="A5270" i="15"/>
  <c r="A5271" i="15"/>
  <c r="A5272" i="15"/>
  <c r="A5273" i="15"/>
  <c r="A5274" i="15"/>
  <c r="A5275" i="15"/>
  <c r="A5276" i="15"/>
  <c r="A5277" i="15"/>
  <c r="A5278" i="15"/>
  <c r="A5279" i="15"/>
  <c r="A5280" i="15"/>
  <c r="A5281" i="15"/>
  <c r="A5282" i="15"/>
  <c r="A5283" i="15"/>
  <c r="A5284" i="15"/>
  <c r="A5285" i="15"/>
  <c r="A5286" i="15"/>
  <c r="A5287" i="15"/>
  <c r="A5288" i="15"/>
  <c r="A5289" i="15"/>
  <c r="A5290" i="15"/>
  <c r="A5291" i="15"/>
  <c r="A5292" i="15"/>
  <c r="A5293" i="15"/>
  <c r="A5294" i="15"/>
  <c r="A5295" i="15"/>
  <c r="A5296" i="15"/>
  <c r="A5297" i="15"/>
  <c r="A5298" i="15"/>
  <c r="A5299" i="15"/>
  <c r="A5300" i="15"/>
  <c r="A5301" i="15"/>
  <c r="A5302" i="15"/>
  <c r="A5303" i="15"/>
  <c r="A5304" i="15"/>
  <c r="A5305" i="15"/>
  <c r="A5306" i="15"/>
  <c r="A5307" i="15"/>
  <c r="A5308" i="15"/>
  <c r="A5309" i="15"/>
  <c r="A5310" i="15"/>
  <c r="A5311" i="15"/>
  <c r="A5312" i="15"/>
  <c r="A5313" i="15"/>
  <c r="A5314" i="15"/>
  <c r="A5315" i="15"/>
  <c r="A5316" i="15"/>
  <c r="A5317" i="15"/>
  <c r="A5318" i="15"/>
  <c r="A5319" i="15"/>
  <c r="A5320" i="15"/>
  <c r="A5321" i="15"/>
  <c r="A5322" i="15"/>
  <c r="A5323" i="15"/>
  <c r="A5324" i="15"/>
  <c r="A5325" i="15"/>
  <c r="A5326" i="15"/>
  <c r="A5327" i="15"/>
  <c r="A5328" i="15"/>
  <c r="A5329" i="15"/>
  <c r="A5330" i="15"/>
  <c r="A5331" i="15"/>
  <c r="A5332" i="15"/>
  <c r="A5333" i="15"/>
  <c r="A5334" i="15"/>
  <c r="A5335" i="15"/>
  <c r="A5336" i="15"/>
  <c r="A5337" i="15"/>
  <c r="A5338" i="15"/>
  <c r="A5339" i="15"/>
  <c r="A5340" i="15"/>
  <c r="A5341" i="15"/>
  <c r="A5342" i="15"/>
  <c r="A5343" i="15"/>
  <c r="A5344" i="15"/>
  <c r="A5345" i="15"/>
  <c r="A5346" i="15"/>
  <c r="A5347" i="15"/>
  <c r="A5348" i="15"/>
  <c r="A5349" i="15"/>
  <c r="A5350" i="15"/>
  <c r="A5351" i="15"/>
  <c r="A5352" i="15"/>
  <c r="A5353" i="15"/>
  <c r="A5354" i="15"/>
  <c r="A5355" i="15"/>
  <c r="A5356" i="15"/>
  <c r="A5357" i="15"/>
  <c r="A5358" i="15"/>
  <c r="A5359" i="15"/>
  <c r="A5360" i="15"/>
  <c r="A5361" i="15"/>
  <c r="A5362" i="15"/>
  <c r="A5363" i="15"/>
  <c r="A5364" i="15"/>
  <c r="A5365" i="15"/>
  <c r="A5366" i="15"/>
  <c r="A5367" i="15"/>
  <c r="A5368" i="15"/>
  <c r="A5369" i="15"/>
  <c r="A5370" i="15"/>
  <c r="A5371" i="15"/>
  <c r="A5372" i="15"/>
  <c r="A5373" i="15"/>
  <c r="A5374" i="15"/>
  <c r="A5375" i="15"/>
  <c r="A5376" i="15"/>
  <c r="A5377" i="15"/>
  <c r="A5378" i="15"/>
  <c r="A5379" i="15"/>
  <c r="A5380" i="15"/>
  <c r="A5381" i="15"/>
  <c r="A5382" i="15"/>
  <c r="A5383" i="15"/>
  <c r="A5384" i="15"/>
  <c r="A5385" i="15"/>
  <c r="A5386" i="15"/>
  <c r="A5387" i="15"/>
  <c r="A5388" i="15"/>
  <c r="A5389" i="15"/>
  <c r="A5390" i="15"/>
  <c r="A5391" i="15"/>
  <c r="A5392" i="15"/>
  <c r="A5393" i="15"/>
  <c r="A5394" i="15"/>
  <c r="A5395" i="15"/>
  <c r="A5396" i="15"/>
  <c r="A5397" i="15"/>
  <c r="A5398" i="15"/>
  <c r="A5399" i="15"/>
  <c r="A5400" i="15"/>
  <c r="A5401" i="15"/>
  <c r="A5402" i="15"/>
  <c r="A5403" i="15"/>
  <c r="A5404" i="15"/>
  <c r="A5405" i="15"/>
  <c r="A5406" i="15"/>
  <c r="A5407" i="15"/>
  <c r="A5408" i="15"/>
  <c r="A5409" i="15"/>
  <c r="A5410" i="15"/>
  <c r="A5411" i="15"/>
  <c r="A5412" i="15"/>
  <c r="A5413" i="15"/>
  <c r="A5414" i="15"/>
  <c r="A5415" i="15"/>
  <c r="A5416" i="15"/>
  <c r="A5417" i="15"/>
  <c r="A5418" i="15"/>
  <c r="A5419" i="15"/>
  <c r="A5420" i="15"/>
  <c r="A5421" i="15"/>
  <c r="A5422" i="15"/>
  <c r="A5423" i="15"/>
  <c r="A5424" i="15"/>
  <c r="A5425" i="15"/>
  <c r="A5426" i="15"/>
  <c r="A5427" i="15"/>
  <c r="A5428" i="15"/>
  <c r="A5429" i="15"/>
  <c r="A5430" i="15"/>
  <c r="A5431" i="15"/>
  <c r="A5432" i="15"/>
  <c r="A5433" i="15"/>
  <c r="A5434" i="15"/>
  <c r="A5435" i="15"/>
  <c r="A5436" i="15"/>
  <c r="A5437" i="15"/>
  <c r="A5438" i="15"/>
  <c r="A5439" i="15"/>
  <c r="A5440" i="15"/>
  <c r="A5441" i="15"/>
  <c r="A5442" i="15"/>
  <c r="A5443" i="15"/>
  <c r="A5444" i="15"/>
  <c r="A5445" i="15"/>
  <c r="A5446" i="15"/>
  <c r="A5447" i="15"/>
  <c r="A5448" i="15"/>
  <c r="A5449" i="15"/>
  <c r="A5450" i="15"/>
  <c r="A5451" i="15"/>
  <c r="A5452" i="15"/>
  <c r="A5453" i="15"/>
  <c r="A5454" i="15"/>
  <c r="A5455" i="15"/>
  <c r="A5456" i="15"/>
  <c r="A5457" i="15"/>
  <c r="A5458" i="15"/>
  <c r="A5459" i="15"/>
  <c r="A5460" i="15"/>
  <c r="A5461" i="15"/>
  <c r="A5462" i="15"/>
  <c r="A5463" i="15"/>
  <c r="A5464" i="15"/>
  <c r="A5465" i="15"/>
  <c r="A5466" i="15"/>
  <c r="A5467" i="15"/>
  <c r="A5468" i="15"/>
  <c r="A5469" i="15"/>
  <c r="A5470" i="15"/>
  <c r="A5471" i="15"/>
  <c r="A5472" i="15"/>
  <c r="A5473" i="15"/>
  <c r="A5474" i="15"/>
  <c r="A5475" i="15"/>
  <c r="A5476" i="15"/>
  <c r="A5477" i="15"/>
  <c r="A5478" i="15"/>
  <c r="A5479" i="15"/>
  <c r="A5480" i="15"/>
  <c r="A5481" i="15"/>
  <c r="A5482" i="15"/>
  <c r="A5483" i="15"/>
  <c r="A5484" i="15"/>
  <c r="A5485" i="15"/>
  <c r="A5486" i="15"/>
  <c r="A5487" i="15"/>
  <c r="A5488" i="15"/>
  <c r="A5489" i="15"/>
  <c r="A5490" i="15"/>
  <c r="A5491" i="15"/>
  <c r="A5492" i="15"/>
  <c r="A5493" i="15"/>
  <c r="A5494" i="15"/>
  <c r="A5495" i="15"/>
  <c r="A5496" i="15"/>
  <c r="A5497" i="15"/>
  <c r="A5498" i="15"/>
  <c r="A5499" i="15"/>
  <c r="A5500" i="15"/>
  <c r="A5501" i="15"/>
  <c r="A5502" i="15"/>
  <c r="A5503" i="15"/>
  <c r="A5504" i="15"/>
  <c r="A5505" i="15"/>
  <c r="A5506" i="15"/>
  <c r="A5507" i="15"/>
  <c r="A5508" i="15"/>
  <c r="A5509" i="15"/>
  <c r="A5510" i="15"/>
  <c r="A5511" i="15"/>
  <c r="A5512" i="15"/>
  <c r="A5513" i="15"/>
  <c r="A5514" i="15"/>
  <c r="A5515" i="15"/>
  <c r="A5516" i="15"/>
  <c r="A5517" i="15"/>
  <c r="A5518" i="15"/>
  <c r="A5519" i="15"/>
  <c r="A5520" i="15"/>
  <c r="A5521" i="15"/>
  <c r="A5522" i="15"/>
  <c r="A5523" i="15"/>
  <c r="A5524" i="15"/>
  <c r="A5525" i="15"/>
  <c r="A5526" i="15"/>
  <c r="A5527" i="15"/>
  <c r="A5528" i="15"/>
  <c r="A5529" i="15"/>
  <c r="A5530" i="15"/>
  <c r="A5531" i="15"/>
  <c r="A5532" i="15"/>
  <c r="A5533" i="15"/>
  <c r="A5534" i="15"/>
  <c r="A5535" i="15"/>
  <c r="A5536" i="15"/>
  <c r="A5537" i="15"/>
  <c r="A5538" i="15"/>
  <c r="A5539" i="15"/>
  <c r="A5540" i="15"/>
  <c r="A5541" i="15"/>
  <c r="A5542" i="15"/>
  <c r="A5543" i="15"/>
  <c r="A5544" i="15"/>
  <c r="A5545" i="15"/>
  <c r="A5546" i="15"/>
  <c r="A5547" i="15"/>
  <c r="A5548" i="15"/>
  <c r="A5549" i="15"/>
  <c r="A5550" i="15"/>
  <c r="A5551" i="15"/>
  <c r="A5552" i="15"/>
  <c r="A5553" i="15"/>
  <c r="A5554" i="15"/>
  <c r="A5555" i="15"/>
  <c r="A5556" i="15"/>
  <c r="A5557" i="15"/>
  <c r="A5558" i="15"/>
  <c r="A5559" i="15"/>
  <c r="A5560" i="15"/>
  <c r="A5561" i="15"/>
  <c r="A5562" i="15"/>
  <c r="A5563" i="15"/>
  <c r="A5564" i="15"/>
  <c r="A5565" i="15"/>
  <c r="A5566" i="15"/>
  <c r="A5567" i="15"/>
  <c r="A5568" i="15"/>
  <c r="A5569" i="15"/>
  <c r="A5570" i="15"/>
  <c r="A5571" i="15"/>
  <c r="A5572" i="15"/>
  <c r="A5573" i="15"/>
  <c r="A5574" i="15"/>
  <c r="A5575" i="15"/>
  <c r="A5576" i="15"/>
  <c r="A5577" i="15"/>
  <c r="A5578" i="15"/>
  <c r="A5579" i="15"/>
  <c r="A5580" i="15"/>
  <c r="A5581" i="15"/>
  <c r="A5582" i="15"/>
  <c r="A5583" i="15"/>
  <c r="A5584" i="15"/>
  <c r="A5585" i="15"/>
  <c r="A5586" i="15"/>
  <c r="A5587" i="15"/>
  <c r="A5588" i="15"/>
  <c r="A5589" i="15"/>
  <c r="A5590" i="15"/>
  <c r="A5591" i="15"/>
  <c r="A5592" i="15"/>
  <c r="A5593" i="15"/>
  <c r="A5594" i="15"/>
  <c r="A5595" i="15"/>
  <c r="A5596" i="15"/>
  <c r="A5597" i="15"/>
  <c r="A5598" i="15"/>
  <c r="A5599" i="15"/>
  <c r="A5600" i="15"/>
  <c r="A5601" i="15"/>
  <c r="A5602" i="15"/>
  <c r="A5603" i="15"/>
  <c r="A5604" i="15"/>
  <c r="A5605" i="15"/>
  <c r="A5606" i="15"/>
  <c r="A5607" i="15"/>
  <c r="A5608" i="15"/>
  <c r="A5609" i="15"/>
  <c r="A5610" i="15"/>
  <c r="A5611" i="15"/>
  <c r="A5612" i="15"/>
  <c r="A5613" i="15"/>
  <c r="A5614" i="15"/>
  <c r="A5615" i="15"/>
  <c r="A5616" i="15"/>
  <c r="A5617" i="15"/>
  <c r="A5618" i="15"/>
  <c r="A5619" i="15"/>
  <c r="A5620" i="15"/>
  <c r="A5621" i="15"/>
  <c r="A5622" i="15"/>
  <c r="A5623" i="15"/>
  <c r="A5624" i="15"/>
  <c r="A5625" i="15"/>
  <c r="A5626" i="15"/>
  <c r="A5627" i="15"/>
  <c r="A5628" i="15"/>
  <c r="A5629" i="15"/>
  <c r="A5630" i="15"/>
  <c r="A5631" i="15"/>
  <c r="A5632" i="15"/>
  <c r="A5633" i="15"/>
  <c r="A5634" i="15"/>
  <c r="A5635" i="15"/>
  <c r="A5636" i="15"/>
  <c r="A5637" i="15"/>
  <c r="A5638" i="15"/>
  <c r="A5639" i="15"/>
  <c r="A5640" i="15"/>
  <c r="A5641" i="15"/>
  <c r="A5642" i="15"/>
  <c r="A5643" i="15"/>
  <c r="A5644" i="15"/>
  <c r="A5645" i="15"/>
  <c r="A5646" i="15"/>
  <c r="A5647" i="15"/>
  <c r="A5648" i="15"/>
  <c r="A5649" i="15"/>
  <c r="A5650" i="15"/>
  <c r="A5651" i="15"/>
  <c r="A5652" i="15"/>
  <c r="A5653" i="15"/>
  <c r="A5654" i="15"/>
  <c r="A5655" i="15"/>
  <c r="A5656" i="15"/>
  <c r="A5657" i="15"/>
  <c r="A5658" i="15"/>
  <c r="A5659" i="15"/>
  <c r="A5660" i="15"/>
  <c r="A5661" i="15"/>
  <c r="A5662" i="15"/>
  <c r="A5663" i="15"/>
  <c r="A5664" i="15"/>
  <c r="A5665" i="15"/>
  <c r="A5666" i="15"/>
  <c r="A5667" i="15"/>
  <c r="A5668" i="15"/>
  <c r="A5669" i="15"/>
  <c r="A5670" i="15"/>
  <c r="A5671" i="15"/>
  <c r="A5672" i="15"/>
  <c r="A5673" i="15"/>
  <c r="A5674" i="15"/>
  <c r="A5675" i="15"/>
  <c r="A5676" i="15"/>
  <c r="A5677" i="15"/>
  <c r="A5678" i="15"/>
  <c r="A5679" i="15"/>
  <c r="A5680" i="15"/>
  <c r="A5681" i="15"/>
  <c r="A5682" i="15"/>
  <c r="A5683" i="15"/>
  <c r="A5684" i="15"/>
  <c r="A5685" i="15"/>
  <c r="A5686" i="15"/>
  <c r="A5687" i="15"/>
  <c r="A5688" i="15"/>
  <c r="A5689" i="15"/>
  <c r="A5690" i="15"/>
  <c r="A5691" i="15"/>
  <c r="A5692" i="15"/>
  <c r="A5693" i="15"/>
  <c r="A5694" i="15"/>
  <c r="A5695" i="15"/>
  <c r="A5696" i="15"/>
  <c r="A5697" i="15"/>
  <c r="A5698" i="15"/>
  <c r="A5699" i="15"/>
  <c r="A5700" i="15"/>
  <c r="A5701" i="15"/>
  <c r="A5702" i="15"/>
  <c r="A5703" i="15"/>
  <c r="A5704" i="15"/>
  <c r="A5705" i="15"/>
  <c r="A5706" i="15"/>
  <c r="A5707" i="15"/>
  <c r="A5708" i="15"/>
  <c r="A5709" i="15"/>
  <c r="A5710" i="15"/>
  <c r="A5711" i="15"/>
  <c r="A5712" i="15"/>
  <c r="A5713" i="15"/>
  <c r="A5714" i="15"/>
  <c r="A5715" i="15"/>
  <c r="A5716" i="15"/>
  <c r="A5717" i="15"/>
  <c r="A5718" i="15"/>
  <c r="A5719" i="15"/>
  <c r="A5720" i="15"/>
  <c r="A5721" i="15"/>
  <c r="A5722" i="15"/>
  <c r="A5723" i="15"/>
  <c r="A5724" i="15"/>
  <c r="A5725" i="15"/>
  <c r="A5726" i="15"/>
  <c r="A5727" i="15"/>
  <c r="A5728" i="15"/>
  <c r="A5729" i="15"/>
  <c r="A5730" i="15"/>
  <c r="A5731" i="15"/>
  <c r="A5732" i="15"/>
  <c r="A5733" i="15"/>
  <c r="A5734" i="15"/>
  <c r="A5735" i="15"/>
  <c r="A5736" i="15"/>
  <c r="A5737" i="15"/>
  <c r="A5738" i="15"/>
  <c r="A5739" i="15"/>
  <c r="A5740" i="15"/>
  <c r="A5741" i="15"/>
  <c r="A5742" i="15"/>
  <c r="A5743" i="15"/>
  <c r="A5744" i="15"/>
  <c r="A5745" i="15"/>
  <c r="A5746" i="15"/>
  <c r="A5747" i="15"/>
  <c r="A5748" i="15"/>
  <c r="A5749" i="15"/>
  <c r="A5750" i="15"/>
  <c r="A5751" i="15"/>
  <c r="A5752" i="15"/>
  <c r="A5753" i="15"/>
  <c r="A5754" i="15"/>
  <c r="A5755" i="15"/>
  <c r="A5756" i="15"/>
  <c r="A5757" i="15"/>
  <c r="A5758" i="15"/>
  <c r="A5759" i="15"/>
  <c r="A5760" i="15"/>
  <c r="A5761" i="15"/>
  <c r="A5762" i="15"/>
  <c r="A5763" i="15"/>
  <c r="A5764" i="15"/>
  <c r="A5765" i="15"/>
  <c r="A5766" i="15"/>
  <c r="A5767" i="15"/>
  <c r="A5768" i="15"/>
  <c r="A5769" i="15"/>
  <c r="A5770" i="15"/>
  <c r="A5771" i="15"/>
  <c r="A5772" i="15"/>
  <c r="A5773" i="15"/>
  <c r="A5774" i="15"/>
  <c r="A5775" i="15"/>
  <c r="A5776" i="15"/>
  <c r="A5777" i="15"/>
  <c r="A5778" i="15"/>
  <c r="A5779" i="15"/>
  <c r="A5780" i="15"/>
  <c r="A5781" i="15"/>
  <c r="A5782" i="15"/>
  <c r="A5783" i="15"/>
  <c r="A5784" i="15"/>
  <c r="A5785" i="15"/>
  <c r="A5786" i="15"/>
  <c r="A5787" i="15"/>
  <c r="A5788" i="15"/>
  <c r="A5789" i="15"/>
  <c r="A5790" i="15"/>
  <c r="A5791" i="15"/>
  <c r="A5792" i="15"/>
  <c r="A5793" i="15"/>
  <c r="A5794" i="15"/>
  <c r="A5795" i="15"/>
  <c r="A5796" i="15"/>
  <c r="A5797" i="15"/>
  <c r="A5798" i="15"/>
  <c r="A5799" i="15"/>
  <c r="A5800" i="15"/>
  <c r="A5801" i="15"/>
  <c r="A5802" i="15"/>
  <c r="A5803" i="15"/>
  <c r="A5804" i="15"/>
  <c r="A5805" i="15"/>
  <c r="A5806" i="15"/>
  <c r="A5807" i="15"/>
  <c r="A5808" i="15"/>
  <c r="A5809" i="15"/>
  <c r="A5810" i="15"/>
  <c r="A5811" i="15"/>
  <c r="A5812" i="15"/>
  <c r="A5813" i="15"/>
  <c r="A5814" i="15"/>
  <c r="A5815" i="15"/>
  <c r="A5816" i="15"/>
  <c r="A5817" i="15"/>
  <c r="A5818" i="15"/>
  <c r="A5819" i="15"/>
  <c r="A5820" i="15"/>
  <c r="A5821" i="15"/>
  <c r="A5822" i="15"/>
  <c r="A5823" i="15"/>
  <c r="A5824" i="15"/>
  <c r="A5825" i="15"/>
  <c r="A5826" i="15"/>
  <c r="A5827" i="15"/>
  <c r="A5828" i="15"/>
  <c r="A5829" i="15"/>
  <c r="A5830" i="15"/>
  <c r="A5831" i="15"/>
  <c r="A5832" i="15"/>
  <c r="A5833" i="15"/>
  <c r="A5834" i="15"/>
  <c r="A5835" i="15"/>
  <c r="A5836" i="15"/>
  <c r="A5837" i="15"/>
  <c r="A5838" i="15"/>
  <c r="A5839" i="15"/>
  <c r="A5840" i="15"/>
  <c r="A5841" i="15"/>
  <c r="A5842" i="15"/>
  <c r="A5843" i="15"/>
  <c r="A5844" i="15"/>
  <c r="A5845" i="15"/>
  <c r="A5846" i="15"/>
  <c r="A5847" i="15"/>
  <c r="A5848" i="15"/>
  <c r="A5849" i="15"/>
  <c r="A5850" i="15"/>
  <c r="A5851" i="15"/>
  <c r="A5852" i="15"/>
  <c r="A5853" i="15"/>
  <c r="A5854" i="15"/>
  <c r="A5855" i="15"/>
  <c r="A5856" i="15"/>
  <c r="A5857" i="15"/>
  <c r="A5858" i="15"/>
  <c r="A5859" i="15"/>
  <c r="A5860" i="15"/>
  <c r="A5861" i="15"/>
  <c r="A5862" i="15"/>
  <c r="A5863" i="15"/>
  <c r="A5864" i="15"/>
  <c r="A5865" i="15"/>
  <c r="A5866" i="15"/>
  <c r="A5867" i="15"/>
  <c r="A5868" i="15"/>
  <c r="A5869" i="15"/>
  <c r="A5870" i="15"/>
  <c r="A5871" i="15"/>
  <c r="A5872" i="15"/>
  <c r="A5873" i="15"/>
  <c r="A5874" i="15"/>
  <c r="A5875" i="15"/>
  <c r="A5876" i="15"/>
  <c r="A5877" i="15"/>
  <c r="A5878" i="15"/>
  <c r="A5879" i="15"/>
  <c r="A5880" i="15"/>
  <c r="A5881" i="15"/>
  <c r="A5882" i="15"/>
  <c r="A5883" i="15"/>
  <c r="A5884" i="15"/>
  <c r="A5885" i="15"/>
  <c r="A5886" i="15"/>
  <c r="A5887" i="15"/>
  <c r="A5888" i="15"/>
  <c r="A5889" i="15"/>
  <c r="A5890" i="15"/>
  <c r="A5891" i="15"/>
  <c r="A5892" i="15"/>
  <c r="A5893" i="15"/>
  <c r="A5894" i="15"/>
  <c r="A5895" i="15"/>
  <c r="A5896" i="15"/>
  <c r="A5897" i="15"/>
  <c r="A5898" i="15"/>
  <c r="A5899" i="15"/>
  <c r="A5900" i="15"/>
  <c r="A5901" i="15"/>
  <c r="A5902" i="15"/>
  <c r="A5903" i="15"/>
  <c r="A5904" i="15"/>
  <c r="A5905" i="15"/>
  <c r="A5906" i="15"/>
  <c r="A5907" i="15"/>
  <c r="A5908" i="15"/>
  <c r="A5909" i="15"/>
  <c r="A5910" i="15"/>
  <c r="A5911" i="15"/>
  <c r="A5912" i="15"/>
  <c r="A5913" i="15"/>
  <c r="A5914" i="15"/>
  <c r="A5915" i="15"/>
  <c r="A5916" i="15"/>
  <c r="A5917" i="15"/>
  <c r="A5918" i="15"/>
  <c r="A5919" i="15"/>
  <c r="A5920" i="15"/>
  <c r="A5921" i="15"/>
  <c r="A5922" i="15"/>
  <c r="A5923" i="15"/>
  <c r="A5924" i="15"/>
  <c r="A5925" i="15"/>
  <c r="A5926" i="15"/>
  <c r="A5927" i="15"/>
  <c r="A5928" i="15"/>
  <c r="A5929" i="15"/>
  <c r="A5930" i="15"/>
  <c r="A5931" i="15"/>
  <c r="A5932" i="15"/>
  <c r="A5933" i="15"/>
  <c r="A5934" i="15"/>
  <c r="A5935" i="15"/>
  <c r="A5936" i="15"/>
  <c r="A5937" i="15"/>
  <c r="A5938" i="15"/>
  <c r="A5939" i="15"/>
  <c r="A5940" i="15"/>
  <c r="A5941" i="15"/>
  <c r="A5942" i="15"/>
  <c r="A5943" i="15"/>
  <c r="A5944" i="15"/>
  <c r="A5945" i="15"/>
  <c r="A5946" i="15"/>
  <c r="A5947" i="15"/>
  <c r="A5948" i="15"/>
  <c r="A5949" i="15"/>
  <c r="A5950" i="15"/>
  <c r="A5951" i="15"/>
  <c r="A5952" i="15"/>
  <c r="A5953" i="15"/>
  <c r="A5954" i="15"/>
  <c r="A5955" i="15"/>
  <c r="A5956" i="15"/>
  <c r="A5957" i="15"/>
  <c r="A5958" i="15"/>
  <c r="A5959" i="15"/>
  <c r="A5960" i="15"/>
  <c r="A5961" i="15"/>
  <c r="A5962" i="15"/>
  <c r="A5963" i="15"/>
  <c r="A5964" i="15"/>
  <c r="A5965" i="15"/>
  <c r="A5966" i="15"/>
  <c r="A5967" i="15"/>
  <c r="A5968" i="15"/>
  <c r="A5969" i="15"/>
  <c r="A5970" i="15"/>
  <c r="A5971" i="15"/>
  <c r="A5972" i="15"/>
  <c r="A5973" i="15"/>
  <c r="A5974" i="15"/>
  <c r="A5975" i="15"/>
  <c r="A5976" i="15"/>
  <c r="A5977" i="15"/>
  <c r="A5978" i="15"/>
  <c r="A5979" i="15"/>
  <c r="A5980" i="15"/>
  <c r="A5981" i="15"/>
  <c r="A5982" i="15"/>
  <c r="A5983" i="15"/>
  <c r="A5984" i="15"/>
  <c r="A5985" i="15"/>
  <c r="A5986" i="15"/>
  <c r="A5987" i="15"/>
  <c r="A5988" i="15"/>
  <c r="A5989" i="15"/>
  <c r="A5990" i="15"/>
  <c r="A5991" i="15"/>
  <c r="A5992" i="15"/>
  <c r="A5993" i="15"/>
  <c r="A5994" i="15"/>
  <c r="A5995" i="15"/>
  <c r="A5996" i="15"/>
  <c r="A5997" i="15"/>
  <c r="A5998" i="15"/>
  <c r="A5999" i="15"/>
  <c r="A6000" i="15"/>
  <c r="A6001" i="15"/>
  <c r="A6002" i="15"/>
  <c r="A6003" i="15"/>
  <c r="A6004" i="15"/>
  <c r="A6005" i="15"/>
  <c r="A6006" i="15"/>
  <c r="A6007" i="15"/>
  <c r="A6008" i="15"/>
  <c r="A6009" i="15"/>
  <c r="A6010" i="15"/>
  <c r="A6011" i="15"/>
  <c r="A6012" i="15"/>
  <c r="A6013" i="15"/>
  <c r="A6014" i="15"/>
  <c r="A6015" i="15"/>
  <c r="A6016" i="15"/>
  <c r="A6017" i="15"/>
  <c r="A6018" i="15"/>
  <c r="A6019" i="15"/>
  <c r="A6020" i="15"/>
  <c r="A6021" i="15"/>
  <c r="A6022" i="15"/>
  <c r="A6023" i="15"/>
  <c r="A6024" i="15"/>
  <c r="A6025" i="15"/>
  <c r="A6026" i="15"/>
  <c r="A6027" i="15"/>
  <c r="A6028" i="15"/>
  <c r="A6029" i="15"/>
  <c r="A6030" i="15"/>
  <c r="A6031" i="15"/>
  <c r="A6032" i="15"/>
  <c r="A6033" i="15"/>
  <c r="A6034" i="15"/>
  <c r="A6035" i="15"/>
  <c r="A6036" i="15"/>
  <c r="A6037" i="15"/>
  <c r="A6038" i="15"/>
  <c r="A6039" i="15"/>
  <c r="A6040" i="15"/>
  <c r="A6041" i="15"/>
  <c r="A6042" i="15"/>
  <c r="A6043" i="15"/>
  <c r="A6044" i="15"/>
  <c r="A6045" i="15"/>
  <c r="A6046" i="15"/>
  <c r="A6047" i="15"/>
  <c r="A6048" i="15"/>
  <c r="A6049" i="15"/>
  <c r="A6050" i="15"/>
  <c r="A6051" i="15"/>
  <c r="A6052" i="15"/>
  <c r="A6053" i="15"/>
  <c r="A6054" i="15"/>
  <c r="A6055" i="15"/>
  <c r="A6056" i="15"/>
  <c r="A6057" i="15"/>
  <c r="A6058" i="15"/>
  <c r="A6059" i="15"/>
  <c r="A6060" i="15"/>
  <c r="A6061" i="15"/>
  <c r="A6062" i="15"/>
  <c r="A6063" i="15"/>
  <c r="A6064" i="15"/>
  <c r="A6065" i="15"/>
  <c r="A6066" i="15"/>
  <c r="A6067" i="15"/>
  <c r="A6068" i="15"/>
  <c r="A6069" i="15"/>
  <c r="A6070" i="15"/>
  <c r="A6071" i="15"/>
  <c r="A6072" i="15"/>
  <c r="A6073" i="15"/>
  <c r="A6074" i="15"/>
  <c r="A6075" i="15"/>
  <c r="A6076" i="15"/>
  <c r="A6077" i="15"/>
  <c r="A6078" i="15"/>
  <c r="A6079" i="15"/>
  <c r="A6080" i="15"/>
  <c r="A6081" i="15"/>
  <c r="A6082" i="15"/>
  <c r="A6083" i="15"/>
  <c r="A6084" i="15"/>
  <c r="A6085" i="15"/>
  <c r="A6086" i="15"/>
  <c r="A6087" i="15"/>
  <c r="A6088" i="15"/>
  <c r="A6089" i="15"/>
  <c r="A6090" i="15"/>
  <c r="A6091" i="15"/>
  <c r="A6092" i="15"/>
  <c r="A6093" i="15"/>
  <c r="A6094" i="15"/>
  <c r="A6095" i="15"/>
  <c r="A6096" i="15"/>
  <c r="A6097" i="15"/>
  <c r="A6098" i="15"/>
  <c r="A6099" i="15"/>
  <c r="A6100" i="15"/>
  <c r="A6101" i="15"/>
  <c r="A6102" i="15"/>
  <c r="A6103" i="15"/>
  <c r="A6104" i="15"/>
  <c r="A6105" i="15"/>
  <c r="A6106" i="15"/>
  <c r="A6107" i="15"/>
  <c r="A6108" i="15"/>
  <c r="A6109" i="15"/>
  <c r="A6110" i="15"/>
  <c r="A6111" i="15"/>
  <c r="A6112" i="15"/>
  <c r="A6113" i="15"/>
  <c r="A6114" i="15"/>
  <c r="A6115" i="15"/>
  <c r="A6116" i="15"/>
  <c r="A6117" i="15"/>
  <c r="A6118" i="15"/>
  <c r="A6119" i="15"/>
  <c r="A6120" i="15"/>
  <c r="A6121" i="15"/>
  <c r="A6122" i="15"/>
  <c r="A6123" i="15"/>
  <c r="A6124" i="15"/>
  <c r="A6125" i="15"/>
  <c r="A6126" i="15"/>
  <c r="A6127" i="15"/>
  <c r="A6128" i="15"/>
  <c r="A6129" i="15"/>
  <c r="A6130" i="15"/>
  <c r="A6131" i="15"/>
  <c r="A6132" i="15"/>
  <c r="A6133" i="15"/>
  <c r="A6134" i="15"/>
  <c r="A6135" i="15"/>
  <c r="A6136" i="15"/>
  <c r="A6137" i="15"/>
  <c r="A6138" i="15"/>
  <c r="A6139" i="15"/>
  <c r="A6140" i="15"/>
  <c r="A6141" i="15"/>
  <c r="A6142" i="15"/>
  <c r="A6143" i="15"/>
  <c r="A6144" i="15"/>
  <c r="A6145" i="15"/>
  <c r="A6146" i="15"/>
  <c r="A6147" i="15"/>
  <c r="A6148" i="15"/>
  <c r="A6149" i="15"/>
  <c r="A6150" i="15"/>
  <c r="A6151" i="15"/>
  <c r="A6152" i="15"/>
  <c r="A6153" i="15"/>
  <c r="A6154" i="15"/>
  <c r="A6155" i="15"/>
  <c r="A6156" i="15"/>
  <c r="A6157" i="15"/>
  <c r="A6158" i="15"/>
  <c r="A6159" i="15"/>
  <c r="A6160" i="15"/>
  <c r="A6161" i="15"/>
  <c r="A6162" i="15"/>
  <c r="A6163" i="15"/>
  <c r="A6164" i="15"/>
  <c r="A6165" i="15"/>
  <c r="A6166" i="15"/>
  <c r="A6167" i="15"/>
  <c r="A6168" i="15"/>
  <c r="A6169" i="15"/>
  <c r="A6170" i="15"/>
  <c r="A6171" i="15"/>
  <c r="A6172" i="15"/>
  <c r="A6173" i="15"/>
  <c r="A6174" i="15"/>
  <c r="A6175" i="15"/>
  <c r="A6176" i="15"/>
  <c r="A6177" i="15"/>
  <c r="A6178" i="15"/>
  <c r="A6179" i="15"/>
  <c r="A6180" i="15"/>
  <c r="A6181" i="15"/>
  <c r="A6182" i="15"/>
  <c r="A6183" i="15"/>
  <c r="A6184" i="15"/>
  <c r="A6185" i="15"/>
  <c r="A6186" i="15"/>
  <c r="A6187" i="15"/>
  <c r="A6188" i="15"/>
  <c r="A6189" i="15"/>
  <c r="A6190" i="15"/>
  <c r="A6191" i="15"/>
  <c r="A6192" i="15"/>
  <c r="A6193" i="15"/>
  <c r="A6194" i="15"/>
  <c r="A6195" i="15"/>
  <c r="A6196" i="15"/>
  <c r="A6197" i="15"/>
  <c r="A6198" i="15"/>
  <c r="A6199" i="15"/>
  <c r="A6200" i="15"/>
  <c r="A6201" i="15"/>
  <c r="A6202" i="15"/>
  <c r="A6203" i="15"/>
  <c r="A6204" i="15"/>
  <c r="A6205" i="15"/>
  <c r="A6206" i="15"/>
  <c r="A6207" i="15"/>
  <c r="A6208" i="15"/>
  <c r="A6209" i="15"/>
  <c r="A6210" i="15"/>
  <c r="A6211" i="15"/>
  <c r="A6212" i="15"/>
  <c r="A6213" i="15"/>
  <c r="A6214" i="15"/>
  <c r="A6215" i="15"/>
  <c r="A6216" i="15"/>
  <c r="A6217" i="15"/>
  <c r="A6218" i="15"/>
  <c r="A6219" i="15"/>
  <c r="A6220" i="15"/>
  <c r="A6221" i="15"/>
  <c r="A6222" i="15"/>
  <c r="A6223" i="15"/>
  <c r="A6224" i="15"/>
  <c r="A6225" i="15"/>
  <c r="A6226" i="15"/>
  <c r="A6227" i="15"/>
  <c r="A6228" i="15"/>
  <c r="A6229" i="15"/>
  <c r="A6230" i="15"/>
  <c r="A6231" i="15"/>
  <c r="A6232" i="15"/>
  <c r="A6233" i="15"/>
  <c r="A6234" i="15"/>
  <c r="A6235" i="15"/>
  <c r="A6236" i="15"/>
  <c r="A6237" i="15"/>
  <c r="A6238" i="15"/>
  <c r="A6239" i="15"/>
  <c r="A6240" i="15"/>
  <c r="A6241" i="15"/>
  <c r="A6242" i="15"/>
  <c r="A6243" i="15"/>
  <c r="A6244" i="15"/>
  <c r="A6245" i="15"/>
  <c r="A6246" i="15"/>
  <c r="A6247" i="15"/>
  <c r="A6248" i="15"/>
  <c r="A6249" i="15"/>
  <c r="A6250" i="15"/>
  <c r="A6251" i="15"/>
  <c r="A6252" i="15"/>
  <c r="A6253" i="15"/>
  <c r="A6254" i="15"/>
  <c r="A6255" i="15"/>
  <c r="A6256" i="15"/>
  <c r="A6257" i="15"/>
  <c r="A6258" i="15"/>
  <c r="A6259" i="15"/>
  <c r="A6260" i="15"/>
  <c r="A6261" i="15"/>
  <c r="A6262" i="15"/>
  <c r="A6263" i="15"/>
  <c r="A6264" i="15"/>
  <c r="A6265" i="15"/>
  <c r="A6266" i="15"/>
  <c r="A6267" i="15"/>
  <c r="A6268" i="15"/>
  <c r="A6269" i="15"/>
  <c r="A6270" i="15"/>
  <c r="A6271" i="15"/>
  <c r="A6272" i="15"/>
  <c r="A6273" i="15"/>
  <c r="A6274" i="15"/>
  <c r="A6275" i="15"/>
  <c r="A6276" i="15"/>
  <c r="A6277" i="15"/>
  <c r="A6278" i="15"/>
  <c r="A6279" i="15"/>
  <c r="A6280" i="15"/>
  <c r="A6281" i="15"/>
  <c r="A6282" i="15"/>
  <c r="A6283" i="15"/>
  <c r="A6284" i="15"/>
  <c r="A6285" i="15"/>
  <c r="A6286" i="15"/>
  <c r="A6287" i="15"/>
  <c r="A6288" i="15"/>
  <c r="A6289" i="15"/>
  <c r="A6290" i="15"/>
  <c r="A6291" i="15"/>
  <c r="A6292" i="15"/>
  <c r="A6293" i="15"/>
  <c r="A6294" i="15"/>
  <c r="A6295" i="15"/>
  <c r="A6296" i="15"/>
  <c r="A6297" i="15"/>
  <c r="A6298" i="15"/>
  <c r="A6299" i="15"/>
  <c r="A6300" i="15"/>
  <c r="A6301" i="15"/>
  <c r="A6302" i="15"/>
  <c r="A6303" i="15"/>
  <c r="A6304" i="15"/>
  <c r="A6305" i="15"/>
  <c r="A6306" i="15"/>
  <c r="A6307" i="15"/>
  <c r="A6308" i="15"/>
  <c r="A6309" i="15"/>
  <c r="A6310" i="15"/>
  <c r="A6311" i="15"/>
  <c r="A6312" i="15"/>
  <c r="A6313" i="15"/>
  <c r="A6314" i="15"/>
  <c r="A6315" i="15"/>
  <c r="A6316" i="15"/>
  <c r="A6317" i="15"/>
  <c r="A6318" i="15"/>
  <c r="A6319" i="15"/>
  <c r="A6320" i="15"/>
  <c r="A6321" i="15"/>
  <c r="A6322" i="15"/>
  <c r="A6323" i="15"/>
  <c r="A6324" i="15"/>
  <c r="A6325" i="15"/>
  <c r="A6326" i="15"/>
  <c r="A6327" i="15"/>
  <c r="A6328" i="15"/>
  <c r="A6329" i="15"/>
  <c r="A6330" i="15"/>
  <c r="A6331" i="15"/>
  <c r="A6332" i="15"/>
  <c r="A6333" i="15"/>
  <c r="A6334" i="15"/>
  <c r="A6335" i="15"/>
  <c r="A6336" i="15"/>
  <c r="A6337" i="15"/>
  <c r="A6338" i="15"/>
  <c r="A6339" i="15"/>
  <c r="A6340" i="15"/>
  <c r="A6341" i="15"/>
  <c r="A6342" i="15"/>
  <c r="A6343" i="15"/>
  <c r="A6344" i="15"/>
  <c r="A6345" i="15"/>
  <c r="A6346" i="15"/>
  <c r="A6347" i="15"/>
  <c r="A6348" i="15"/>
  <c r="A6349" i="15"/>
  <c r="A6350" i="15"/>
  <c r="A6351" i="15"/>
  <c r="A6352" i="15"/>
  <c r="A6353" i="15"/>
  <c r="A6354" i="15"/>
  <c r="A6355" i="15"/>
  <c r="A6356" i="15"/>
  <c r="A6357" i="15"/>
  <c r="A6358" i="15"/>
  <c r="A6359" i="15"/>
  <c r="A6360" i="15"/>
  <c r="A6361" i="15"/>
  <c r="A6362" i="15"/>
  <c r="A6363" i="15"/>
  <c r="A6364" i="15"/>
  <c r="A6365" i="15"/>
  <c r="A6366" i="15"/>
  <c r="A6367" i="15"/>
  <c r="A6368" i="15"/>
  <c r="A6369" i="15"/>
  <c r="A6370" i="15"/>
  <c r="A6371" i="15"/>
  <c r="A6372" i="15"/>
  <c r="A6373" i="15"/>
  <c r="A6374" i="15"/>
  <c r="A6375" i="15"/>
  <c r="A6376" i="15"/>
  <c r="A6377" i="15"/>
  <c r="A6378" i="15"/>
  <c r="A6379" i="15"/>
  <c r="A6380" i="15"/>
  <c r="A6381" i="15"/>
  <c r="A6382" i="15"/>
  <c r="A6383" i="15"/>
  <c r="A6384" i="15"/>
  <c r="A6385" i="15"/>
  <c r="A6386" i="15"/>
  <c r="A6387" i="15"/>
  <c r="A6388" i="15"/>
  <c r="A6389" i="15"/>
  <c r="A6390" i="15"/>
  <c r="A6391" i="15"/>
  <c r="A6392" i="15"/>
  <c r="A6393" i="15"/>
  <c r="A6394" i="15"/>
  <c r="A6395" i="15"/>
  <c r="A6396" i="15"/>
  <c r="A6397" i="15"/>
  <c r="A6398" i="15"/>
  <c r="A6399" i="15"/>
  <c r="A6400" i="15"/>
  <c r="A6401" i="15"/>
  <c r="A6402" i="15"/>
  <c r="A6403" i="15"/>
  <c r="A6404" i="15"/>
  <c r="A6405" i="15"/>
  <c r="A6406" i="15"/>
  <c r="A6407" i="15"/>
  <c r="A6408" i="15"/>
  <c r="A6409" i="15"/>
  <c r="A6410" i="15"/>
  <c r="A6411" i="15"/>
  <c r="A6412" i="15"/>
  <c r="A6413" i="15"/>
  <c r="A6414" i="15"/>
  <c r="A6415" i="15"/>
  <c r="A6416" i="15"/>
  <c r="A6417" i="15"/>
  <c r="A6418" i="15"/>
  <c r="A6419" i="15"/>
  <c r="A6420" i="15"/>
  <c r="A6421" i="15"/>
  <c r="A6422" i="15"/>
  <c r="A6423" i="15"/>
  <c r="A6424" i="15"/>
  <c r="A6425" i="15"/>
  <c r="A6426" i="15"/>
  <c r="A6427" i="15"/>
  <c r="A6428" i="15"/>
  <c r="A6429" i="15"/>
  <c r="A6430" i="15"/>
  <c r="A6431" i="15"/>
  <c r="A6432" i="15"/>
  <c r="A6433" i="15"/>
  <c r="A6434" i="15"/>
  <c r="A6435" i="15"/>
  <c r="A6436" i="15"/>
  <c r="A6437" i="15"/>
  <c r="A6438" i="15"/>
  <c r="A6439" i="15"/>
  <c r="A6440" i="15"/>
  <c r="A6441" i="15"/>
  <c r="A2" i="15"/>
  <c r="C2862" i="13"/>
  <c r="B2862" i="13"/>
  <c r="C2861" i="13"/>
  <c r="B2861" i="13"/>
  <c r="C2860" i="13"/>
  <c r="B2860" i="13"/>
  <c r="C2859" i="13"/>
  <c r="B2859" i="13"/>
  <c r="C2858" i="13"/>
  <c r="B2858" i="13"/>
  <c r="C2857" i="13"/>
  <c r="B2857" i="13"/>
  <c r="C2856" i="13"/>
  <c r="B2856" i="13"/>
  <c r="C2855" i="13"/>
  <c r="B2855" i="13"/>
  <c r="C2854" i="13"/>
  <c r="B2854" i="13"/>
  <c r="C2853" i="13"/>
  <c r="B2853" i="13"/>
  <c r="C2852" i="13"/>
  <c r="B2852" i="13"/>
  <c r="C2851" i="13"/>
  <c r="B2851" i="13"/>
  <c r="C2850" i="13"/>
  <c r="C2849" i="13"/>
  <c r="B2849" i="13"/>
  <c r="C2848" i="13"/>
  <c r="B2848" i="13"/>
  <c r="C2847" i="13"/>
  <c r="B2847" i="13"/>
  <c r="C2846" i="13"/>
  <c r="B2846" i="13"/>
  <c r="C2845" i="13"/>
  <c r="B2845" i="13"/>
  <c r="C2844" i="13"/>
  <c r="B2844" i="13"/>
  <c r="C2843" i="13"/>
  <c r="B2843" i="13"/>
  <c r="C2842" i="13"/>
  <c r="B2842" i="13"/>
  <c r="C2841" i="13"/>
  <c r="B2841" i="13"/>
  <c r="C2840" i="13"/>
  <c r="B2840" i="13"/>
  <c r="C2839" i="13"/>
  <c r="B2839" i="13"/>
  <c r="C2838" i="13"/>
  <c r="B2838" i="13"/>
  <c r="C2837" i="13"/>
  <c r="B2837" i="13"/>
  <c r="C2836" i="13"/>
  <c r="B2836" i="13"/>
  <c r="C2835" i="13"/>
  <c r="B2835" i="13"/>
  <c r="C2834" i="13"/>
  <c r="B2834" i="13"/>
  <c r="C2833" i="13"/>
  <c r="C2832" i="13"/>
  <c r="B2832" i="13"/>
  <c r="C2831" i="13"/>
  <c r="B2831" i="13"/>
  <c r="C2830" i="13"/>
  <c r="B2830" i="13"/>
  <c r="C2829" i="13"/>
  <c r="B2829" i="13"/>
  <c r="C2828" i="13"/>
  <c r="B2828" i="13"/>
  <c r="C2827" i="13"/>
  <c r="B2827" i="13"/>
  <c r="C2826" i="13"/>
  <c r="B2826" i="13"/>
  <c r="C2825" i="13"/>
  <c r="B2825" i="13"/>
  <c r="C2824" i="13"/>
  <c r="B2824" i="13"/>
  <c r="C2823" i="13"/>
  <c r="B2823" i="13"/>
  <c r="C2822" i="13"/>
  <c r="B2822" i="13"/>
  <c r="C2821" i="13"/>
  <c r="B2821" i="13"/>
  <c r="C2820" i="13"/>
  <c r="B2820" i="13"/>
  <c r="C2819" i="13"/>
  <c r="B2819" i="13"/>
  <c r="C2818" i="13"/>
  <c r="B2818" i="13"/>
  <c r="C2817" i="13"/>
  <c r="B2817" i="13"/>
  <c r="C2816" i="13"/>
  <c r="C2815" i="13"/>
  <c r="B2815" i="13"/>
  <c r="C2814" i="13"/>
  <c r="B2814" i="13"/>
  <c r="C2813" i="13"/>
  <c r="B2813" i="13"/>
  <c r="C2812" i="13"/>
  <c r="B2812" i="13"/>
  <c r="C2811" i="13"/>
  <c r="B2811" i="13"/>
  <c r="C2810" i="13"/>
  <c r="B2810" i="13"/>
  <c r="C2809" i="13"/>
  <c r="B2809" i="13"/>
  <c r="C2808" i="13"/>
  <c r="B2808" i="13"/>
  <c r="C2807" i="13"/>
  <c r="B2807" i="13"/>
  <c r="C2806" i="13"/>
  <c r="B2806" i="13"/>
  <c r="C2805" i="13"/>
  <c r="B2805" i="13"/>
  <c r="C2804" i="13"/>
  <c r="B2804" i="13"/>
  <c r="C2803" i="13"/>
  <c r="B2803" i="13"/>
  <c r="C2802" i="13"/>
  <c r="B2802" i="13"/>
  <c r="C2801" i="13"/>
  <c r="B2801" i="13"/>
  <c r="C2800" i="13"/>
  <c r="B2800" i="13"/>
  <c r="C2799" i="13"/>
  <c r="C2798" i="13"/>
  <c r="B2798" i="13"/>
  <c r="C2797" i="13"/>
  <c r="B2797" i="13"/>
  <c r="C2796" i="13"/>
  <c r="B2796" i="13"/>
  <c r="C2795" i="13"/>
  <c r="B2795" i="13"/>
  <c r="C2794" i="13"/>
  <c r="B2794" i="13"/>
  <c r="C2793" i="13"/>
  <c r="B2793" i="13"/>
  <c r="C2792" i="13"/>
  <c r="B2792" i="13"/>
  <c r="C2791" i="13"/>
  <c r="B2791" i="13"/>
  <c r="C2790" i="13"/>
  <c r="B2790" i="13"/>
  <c r="C2789" i="13"/>
  <c r="B2789" i="13"/>
  <c r="C2788" i="13"/>
  <c r="B2788" i="13"/>
  <c r="C2787" i="13"/>
  <c r="B2787" i="13"/>
  <c r="C2786" i="13"/>
  <c r="B2786" i="13"/>
  <c r="C2785" i="13"/>
  <c r="B2785" i="13"/>
  <c r="C2784" i="13"/>
  <c r="B2784" i="13"/>
  <c r="C2783" i="13"/>
  <c r="B2783" i="13"/>
  <c r="C2782" i="13"/>
  <c r="C2781" i="13"/>
  <c r="B2781" i="13"/>
  <c r="C2780" i="13"/>
  <c r="B2780" i="13"/>
  <c r="C2779" i="13"/>
  <c r="B2779" i="13"/>
  <c r="C2778" i="13"/>
  <c r="B2778" i="13"/>
  <c r="C2777" i="13"/>
  <c r="B2777" i="13"/>
  <c r="C2776" i="13"/>
  <c r="B2776" i="13"/>
  <c r="C2775" i="13"/>
  <c r="B2775" i="13"/>
  <c r="C2774" i="13"/>
  <c r="B2774" i="13"/>
  <c r="C2773" i="13"/>
  <c r="B2773" i="13"/>
  <c r="C2772" i="13"/>
  <c r="B2772" i="13"/>
  <c r="C2771" i="13"/>
  <c r="B2771" i="13"/>
  <c r="C2770" i="13"/>
  <c r="B2770" i="13"/>
  <c r="C2769" i="13"/>
  <c r="B2769" i="13"/>
  <c r="C2768" i="13"/>
  <c r="B2768" i="13"/>
  <c r="C2767" i="13"/>
  <c r="B2767" i="13"/>
  <c r="C2766" i="13"/>
  <c r="B2766" i="13"/>
  <c r="C2765" i="13"/>
  <c r="B2765" i="13"/>
  <c r="C2764" i="13"/>
  <c r="C2763" i="13"/>
  <c r="B2763" i="13"/>
  <c r="C2762" i="13"/>
  <c r="B2762" i="13"/>
  <c r="C2761" i="13"/>
  <c r="B2761" i="13"/>
  <c r="C2760" i="13"/>
  <c r="B2760" i="13"/>
  <c r="C2759" i="13"/>
  <c r="B2759" i="13"/>
  <c r="C2758" i="13"/>
  <c r="B2758" i="13"/>
  <c r="C2757" i="13"/>
  <c r="B2757" i="13"/>
  <c r="C2756" i="13"/>
  <c r="B2756" i="13"/>
  <c r="C2755" i="13"/>
  <c r="B2755" i="13"/>
  <c r="C2754" i="13"/>
  <c r="B2754" i="13"/>
  <c r="C2753" i="13"/>
  <c r="B2753" i="13"/>
  <c r="C2752" i="13"/>
  <c r="B2752" i="13"/>
  <c r="C2751" i="13"/>
  <c r="B2751" i="13"/>
  <c r="C2750" i="13"/>
  <c r="B2750" i="13"/>
  <c r="C2749" i="13"/>
  <c r="B2749" i="13"/>
  <c r="C2748" i="13"/>
  <c r="B2748" i="13"/>
  <c r="C2747" i="13"/>
  <c r="C2746" i="13"/>
  <c r="B2746" i="13"/>
  <c r="C2745" i="13"/>
  <c r="B2745" i="13"/>
  <c r="C2744" i="13"/>
  <c r="B2744" i="13"/>
  <c r="C2743" i="13"/>
  <c r="B2743" i="13"/>
  <c r="C2742" i="13"/>
  <c r="B2742" i="13"/>
  <c r="C2741" i="13"/>
  <c r="B2741" i="13"/>
  <c r="C2740" i="13"/>
  <c r="B2740" i="13"/>
  <c r="C2739" i="13"/>
  <c r="B2739" i="13"/>
  <c r="C2738" i="13"/>
  <c r="B2738" i="13"/>
  <c r="C2737" i="13"/>
  <c r="B2737" i="13"/>
  <c r="C2736" i="13"/>
  <c r="B2736" i="13"/>
  <c r="C2735" i="13"/>
  <c r="B2735" i="13"/>
  <c r="C2734" i="13"/>
  <c r="B2734" i="13"/>
  <c r="C2733" i="13"/>
  <c r="B2733" i="13"/>
  <c r="C2732" i="13"/>
  <c r="B2732" i="13"/>
  <c r="C2731" i="13"/>
  <c r="B2731" i="13"/>
  <c r="C2730" i="13"/>
  <c r="C2729" i="13"/>
  <c r="B2729" i="13"/>
  <c r="C2728" i="13"/>
  <c r="B2728" i="13"/>
  <c r="C2727" i="13"/>
  <c r="B2727" i="13"/>
  <c r="C2726" i="13"/>
  <c r="B2726" i="13"/>
  <c r="C2725" i="13"/>
  <c r="B2725" i="13"/>
  <c r="C2724" i="13"/>
  <c r="B2724" i="13"/>
  <c r="C2723" i="13"/>
  <c r="B2723" i="13"/>
  <c r="C2722" i="13"/>
  <c r="B2722" i="13"/>
  <c r="C2721" i="13"/>
  <c r="B2721" i="13"/>
  <c r="C2720" i="13"/>
  <c r="B2720" i="13"/>
  <c r="C2719" i="13"/>
  <c r="B2719" i="13"/>
  <c r="C2718" i="13"/>
  <c r="B2718" i="13"/>
  <c r="C2717" i="13"/>
  <c r="B2717" i="13"/>
  <c r="C2716" i="13"/>
  <c r="B2716" i="13"/>
  <c r="C2715" i="13"/>
  <c r="B2715" i="13"/>
  <c r="C2714" i="13"/>
  <c r="B2714" i="13"/>
  <c r="C2713" i="13"/>
  <c r="C2712" i="13"/>
  <c r="B2712" i="13"/>
  <c r="C2711" i="13"/>
  <c r="B2711" i="13"/>
  <c r="C2710" i="13"/>
  <c r="B2710" i="13"/>
  <c r="C2709" i="13"/>
  <c r="B2709" i="13"/>
  <c r="C2708" i="13"/>
  <c r="B2708" i="13"/>
  <c r="C2707" i="13"/>
  <c r="B2707" i="13"/>
  <c r="C2706" i="13"/>
  <c r="B2706" i="13"/>
  <c r="C2705" i="13"/>
  <c r="B2705" i="13"/>
  <c r="C2704" i="13"/>
  <c r="B2704" i="13"/>
  <c r="C2703" i="13"/>
  <c r="B2703" i="13"/>
  <c r="C2702" i="13"/>
  <c r="B2702" i="13"/>
  <c r="C2701" i="13"/>
  <c r="B2701" i="13"/>
  <c r="C2700" i="13"/>
  <c r="B2700" i="13"/>
  <c r="C2699" i="13"/>
  <c r="B2699" i="13"/>
  <c r="C2698" i="13"/>
  <c r="B2698" i="13"/>
  <c r="C2697" i="13"/>
  <c r="B2697" i="13"/>
  <c r="C2696" i="13"/>
  <c r="C2695" i="13"/>
  <c r="B2695" i="13"/>
  <c r="C2694" i="13"/>
  <c r="B2694" i="13"/>
  <c r="C2693" i="13"/>
  <c r="B2693" i="13"/>
  <c r="C2692" i="13"/>
  <c r="B2692" i="13"/>
  <c r="C2691" i="13"/>
  <c r="B2691" i="13"/>
  <c r="C2690" i="13"/>
  <c r="B2690" i="13"/>
  <c r="C2689" i="13"/>
  <c r="B2689" i="13"/>
  <c r="C2688" i="13"/>
  <c r="B2688" i="13"/>
  <c r="C2687" i="13"/>
  <c r="B2687" i="13"/>
  <c r="C2686" i="13"/>
  <c r="B2686" i="13"/>
  <c r="C2685" i="13"/>
  <c r="B2685" i="13"/>
  <c r="C2684" i="13"/>
  <c r="B2684" i="13"/>
  <c r="C2683" i="13"/>
  <c r="B2683" i="13"/>
  <c r="C2682" i="13"/>
  <c r="B2682" i="13"/>
  <c r="C2681" i="13"/>
  <c r="B2681" i="13"/>
  <c r="C2680" i="13"/>
  <c r="B2680" i="13"/>
  <c r="C2679" i="13"/>
  <c r="C2678" i="13"/>
  <c r="B2678" i="13"/>
  <c r="C2677" i="13"/>
  <c r="B2677" i="13"/>
  <c r="C2676" i="13"/>
  <c r="B2676" i="13"/>
  <c r="C2675" i="13"/>
  <c r="B2675" i="13"/>
  <c r="C2674" i="13"/>
  <c r="B2674" i="13"/>
  <c r="C2673" i="13"/>
  <c r="B2673" i="13"/>
  <c r="C2672" i="13"/>
  <c r="B2672" i="13"/>
  <c r="C2671" i="13"/>
  <c r="B2671" i="13"/>
  <c r="C2670" i="13"/>
  <c r="B2670" i="13"/>
  <c r="C2669" i="13"/>
  <c r="B2669" i="13"/>
  <c r="C2668" i="13"/>
  <c r="B2668" i="13"/>
  <c r="C2667" i="13"/>
  <c r="B2667" i="13"/>
  <c r="C2666" i="13"/>
  <c r="B2666" i="13"/>
  <c r="C2665" i="13"/>
  <c r="B2665" i="13"/>
  <c r="C2664" i="13"/>
  <c r="B2664" i="13"/>
  <c r="C2663" i="13"/>
  <c r="B2663" i="13"/>
  <c r="C2662" i="13"/>
  <c r="B2662" i="13"/>
  <c r="C2661" i="13"/>
  <c r="C2660" i="13"/>
  <c r="C2659" i="13"/>
  <c r="B2659" i="13"/>
  <c r="C2658" i="13"/>
  <c r="B2658" i="13"/>
  <c r="C2657" i="13"/>
  <c r="B2657" i="13"/>
  <c r="C2656" i="13"/>
  <c r="B2656" i="13"/>
  <c r="C2655" i="13"/>
  <c r="B2655" i="13"/>
  <c r="C2654" i="13"/>
  <c r="B2654" i="13"/>
  <c r="C2653" i="13"/>
  <c r="B2653" i="13"/>
  <c r="C2652" i="13"/>
  <c r="B2652" i="13"/>
  <c r="C2651" i="13"/>
  <c r="B2651" i="13"/>
  <c r="C2650" i="13"/>
  <c r="B2650" i="13"/>
  <c r="C2649" i="13"/>
  <c r="B2649" i="13"/>
  <c r="C2648" i="13"/>
  <c r="B2648" i="13"/>
  <c r="C2647" i="13"/>
  <c r="B2647" i="13"/>
  <c r="C2646" i="13"/>
  <c r="B2646" i="13"/>
  <c r="C2645" i="13"/>
  <c r="B2645" i="13"/>
  <c r="C2644" i="13"/>
  <c r="B2644" i="13"/>
  <c r="C2643" i="13"/>
  <c r="B2643" i="13"/>
  <c r="C2642" i="13"/>
  <c r="C2641" i="13"/>
  <c r="B2641" i="13"/>
  <c r="C2640" i="13"/>
  <c r="B2640" i="13"/>
  <c r="C2639" i="13"/>
  <c r="B2639" i="13"/>
  <c r="C2638" i="13"/>
  <c r="B2638" i="13"/>
  <c r="C2637" i="13"/>
  <c r="B2637" i="13"/>
  <c r="C2636" i="13"/>
  <c r="B2636" i="13"/>
  <c r="C2635" i="13"/>
  <c r="B2635" i="13"/>
  <c r="C2634" i="13"/>
  <c r="B2634" i="13"/>
  <c r="C2633" i="13"/>
  <c r="B2633" i="13"/>
  <c r="C2632" i="13"/>
  <c r="B2632" i="13"/>
  <c r="C2631" i="13"/>
  <c r="B2631" i="13"/>
  <c r="C2630" i="13"/>
  <c r="B2630" i="13"/>
  <c r="C2629" i="13"/>
  <c r="B2629" i="13"/>
  <c r="C2628" i="13"/>
  <c r="B2628" i="13"/>
  <c r="C2627" i="13"/>
  <c r="B2627" i="13"/>
  <c r="C2626" i="13"/>
  <c r="B2626" i="13"/>
  <c r="C2625" i="13"/>
  <c r="B2625" i="13"/>
  <c r="C2624" i="13"/>
  <c r="C2623" i="13"/>
  <c r="B2623" i="13"/>
  <c r="C2622" i="13"/>
  <c r="B2622" i="13"/>
  <c r="C2621" i="13"/>
  <c r="B2621" i="13"/>
  <c r="C2620" i="13"/>
  <c r="B2620" i="13"/>
  <c r="C2619" i="13"/>
  <c r="B2619" i="13"/>
  <c r="C2618" i="13"/>
  <c r="B2618" i="13"/>
  <c r="C2617" i="13"/>
  <c r="B2617" i="13"/>
  <c r="C2616" i="13"/>
  <c r="B2616" i="13"/>
  <c r="C2615" i="13"/>
  <c r="B2615" i="13"/>
  <c r="C2614" i="13"/>
  <c r="B2614" i="13"/>
  <c r="C2613" i="13"/>
  <c r="B2613" i="13"/>
  <c r="C2612" i="13"/>
  <c r="B2612" i="13"/>
  <c r="C2611" i="13"/>
  <c r="B2611" i="13"/>
  <c r="C2610" i="13"/>
  <c r="B2610" i="13"/>
  <c r="C2609" i="13"/>
  <c r="B2609" i="13"/>
  <c r="C2608" i="13"/>
  <c r="B2608" i="13"/>
  <c r="C2607" i="13"/>
  <c r="B2607" i="13"/>
  <c r="C2606" i="13"/>
  <c r="C2605" i="13"/>
  <c r="B2605" i="13"/>
  <c r="C2604" i="13"/>
  <c r="B2604" i="13"/>
  <c r="C2603" i="13"/>
  <c r="B2603" i="13"/>
  <c r="C2602" i="13"/>
  <c r="B2602" i="13"/>
  <c r="C2601" i="13"/>
  <c r="B2601" i="13"/>
  <c r="C2600" i="13"/>
  <c r="B2600" i="13"/>
  <c r="C2599" i="13"/>
  <c r="B2599" i="13"/>
  <c r="C2598" i="13"/>
  <c r="B2598" i="13"/>
  <c r="C2597" i="13"/>
  <c r="B2597" i="13"/>
  <c r="C2596" i="13"/>
  <c r="B2596" i="13"/>
  <c r="C2595" i="13"/>
  <c r="B2595" i="13"/>
  <c r="C2594" i="13"/>
  <c r="B2594" i="13"/>
  <c r="C2593" i="13"/>
  <c r="B2593" i="13"/>
  <c r="C2592" i="13"/>
  <c r="B2592" i="13"/>
  <c r="C2591" i="13"/>
  <c r="B2591" i="13"/>
  <c r="C2590" i="13"/>
  <c r="B2590" i="13"/>
  <c r="C2589" i="13"/>
  <c r="B2589" i="13"/>
  <c r="C2588" i="13"/>
  <c r="C2587" i="13"/>
  <c r="B2587" i="13"/>
  <c r="C2586" i="13"/>
  <c r="B2586" i="13"/>
  <c r="C2585" i="13"/>
  <c r="B2585" i="13"/>
  <c r="C2584" i="13"/>
  <c r="B2584" i="13"/>
  <c r="C2583" i="13"/>
  <c r="B2583" i="13"/>
  <c r="C2582" i="13"/>
  <c r="B2582" i="13"/>
  <c r="C2581" i="13"/>
  <c r="B2581" i="13"/>
  <c r="C2580" i="13"/>
  <c r="B2580" i="13"/>
  <c r="C2579" i="13"/>
  <c r="B2579" i="13"/>
  <c r="C2578" i="13"/>
  <c r="B2578" i="13"/>
  <c r="C2577" i="13"/>
  <c r="B2577" i="13"/>
  <c r="C2576" i="13"/>
  <c r="B2576" i="13"/>
  <c r="C2575" i="13"/>
  <c r="B2575" i="13"/>
  <c r="C2574" i="13"/>
  <c r="B2574" i="13"/>
  <c r="C2573" i="13"/>
  <c r="B2573" i="13"/>
  <c r="C2572" i="13"/>
  <c r="B2572" i="13"/>
  <c r="C2571" i="13"/>
  <c r="B2571" i="13"/>
  <c r="C2570" i="13"/>
  <c r="C2569" i="13"/>
  <c r="B2569" i="13"/>
  <c r="C2568" i="13"/>
  <c r="B2568" i="13"/>
  <c r="C2567" i="13"/>
  <c r="B2567" i="13"/>
  <c r="C2566" i="13"/>
  <c r="B2566" i="13"/>
  <c r="C2565" i="13"/>
  <c r="B2565" i="13"/>
  <c r="C2564" i="13"/>
  <c r="B2564" i="13"/>
  <c r="C2563" i="13"/>
  <c r="B2563" i="13"/>
  <c r="C2562" i="13"/>
  <c r="B2562" i="13"/>
  <c r="C2561" i="13"/>
  <c r="B2561" i="13"/>
  <c r="C2560" i="13"/>
  <c r="B2560" i="13"/>
  <c r="C2559" i="13"/>
  <c r="B2559" i="13"/>
  <c r="C2558" i="13"/>
  <c r="B2558" i="13"/>
  <c r="C2557" i="13"/>
  <c r="B2557" i="13"/>
  <c r="C2556" i="13"/>
  <c r="B2556" i="13"/>
  <c r="C2555" i="13"/>
  <c r="B2555" i="13"/>
  <c r="C2554" i="13"/>
  <c r="B2554" i="13"/>
  <c r="C2553" i="13"/>
  <c r="B2553" i="13"/>
  <c r="C2552" i="13"/>
  <c r="C2551" i="13"/>
  <c r="C2550" i="13"/>
  <c r="B2550" i="13"/>
  <c r="C2549" i="13"/>
  <c r="B2549" i="13"/>
  <c r="C2548" i="13"/>
  <c r="B2548" i="13"/>
  <c r="C2547" i="13"/>
  <c r="B2547" i="13"/>
  <c r="C2546" i="13"/>
  <c r="B2546" i="13"/>
  <c r="C2545" i="13"/>
  <c r="B2545" i="13"/>
  <c r="C2544" i="13"/>
  <c r="B2544" i="13"/>
  <c r="C2543" i="13"/>
  <c r="B2543" i="13"/>
  <c r="C2542" i="13"/>
  <c r="B2542" i="13"/>
  <c r="C2541" i="13"/>
  <c r="B2541" i="13"/>
  <c r="C2540" i="13"/>
  <c r="B2540" i="13"/>
  <c r="C2539" i="13"/>
  <c r="B2539" i="13"/>
  <c r="C2538" i="13"/>
  <c r="B2538" i="13"/>
  <c r="C2537" i="13"/>
  <c r="B2537" i="13"/>
  <c r="C2536" i="13"/>
  <c r="B2536" i="13"/>
  <c r="C2535" i="13"/>
  <c r="B2535" i="13"/>
  <c r="C2534" i="13"/>
  <c r="B2534" i="13"/>
  <c r="C2533" i="13"/>
  <c r="C2532" i="13"/>
  <c r="B2532" i="13"/>
  <c r="C2531" i="13"/>
  <c r="B2531" i="13"/>
  <c r="C2530" i="13"/>
  <c r="B2530" i="13"/>
  <c r="C2529" i="13"/>
  <c r="B2529" i="13"/>
  <c r="C2528" i="13"/>
  <c r="B2528" i="13"/>
  <c r="C2527" i="13"/>
  <c r="B2527" i="13"/>
  <c r="C2526" i="13"/>
  <c r="B2526" i="13"/>
  <c r="C2525" i="13"/>
  <c r="B2525" i="13"/>
  <c r="C2524" i="13"/>
  <c r="B2524" i="13"/>
  <c r="C2523" i="13"/>
  <c r="B2523" i="13"/>
  <c r="C2522" i="13"/>
  <c r="B2522" i="13"/>
  <c r="C2521" i="13"/>
  <c r="B2521" i="13"/>
  <c r="C2520" i="13"/>
  <c r="B2520" i="13"/>
  <c r="C2519" i="13"/>
  <c r="B2519" i="13"/>
  <c r="C2518" i="13"/>
  <c r="B2518" i="13"/>
  <c r="C2517" i="13"/>
  <c r="B2517" i="13"/>
  <c r="C2516" i="13"/>
  <c r="B2516" i="13"/>
  <c r="C2515" i="13"/>
  <c r="C2514" i="13"/>
  <c r="B2514" i="13"/>
  <c r="C2513" i="13"/>
  <c r="B2513" i="13"/>
  <c r="C2512" i="13"/>
  <c r="B2512" i="13"/>
  <c r="C2511" i="13"/>
  <c r="B2511" i="13"/>
  <c r="C2510" i="13"/>
  <c r="B2510" i="13"/>
  <c r="C2509" i="13"/>
  <c r="B2509" i="13"/>
  <c r="C2508" i="13"/>
  <c r="B2508" i="13"/>
  <c r="C2507" i="13"/>
  <c r="B2507" i="13"/>
  <c r="C2506" i="13"/>
  <c r="B2506" i="13"/>
  <c r="C2505" i="13"/>
  <c r="B2505" i="13"/>
  <c r="C2504" i="13"/>
  <c r="B2504" i="13"/>
  <c r="C2503" i="13"/>
  <c r="B2503" i="13"/>
  <c r="C2502" i="13"/>
  <c r="B2502" i="13"/>
  <c r="C2501" i="13"/>
  <c r="B2501" i="13"/>
  <c r="C2500" i="13"/>
  <c r="B2500" i="13"/>
  <c r="C2499" i="13"/>
  <c r="B2499" i="13"/>
  <c r="C2498" i="13"/>
  <c r="B2498" i="13"/>
  <c r="C2497" i="13"/>
  <c r="C2496" i="13"/>
  <c r="B2496" i="13"/>
  <c r="C2495" i="13"/>
  <c r="B2495" i="13"/>
  <c r="C2494" i="13"/>
  <c r="B2494" i="13"/>
  <c r="C2493" i="13"/>
  <c r="B2493" i="13"/>
  <c r="C2492" i="13"/>
  <c r="B2492" i="13"/>
  <c r="C2491" i="13"/>
  <c r="B2491" i="13"/>
  <c r="C2490" i="13"/>
  <c r="B2490" i="13"/>
  <c r="C2489" i="13"/>
  <c r="B2489" i="13"/>
  <c r="C2488" i="13"/>
  <c r="B2488" i="13"/>
  <c r="C2487" i="13"/>
  <c r="B2487" i="13"/>
  <c r="C2486" i="13"/>
  <c r="B2486" i="13"/>
  <c r="C2485" i="13"/>
  <c r="B2485" i="13"/>
  <c r="C2484" i="13"/>
  <c r="B2484" i="13"/>
  <c r="C2483" i="13"/>
  <c r="B2483" i="13"/>
  <c r="C2482" i="13"/>
  <c r="B2482" i="13"/>
  <c r="C2481" i="13"/>
  <c r="B2481" i="13"/>
  <c r="C2480" i="13"/>
  <c r="B2480" i="13"/>
  <c r="C2479" i="13"/>
  <c r="C2478" i="13"/>
  <c r="B2478" i="13"/>
  <c r="C2477" i="13"/>
  <c r="B2477" i="13"/>
  <c r="C2476" i="13"/>
  <c r="B2476" i="13"/>
  <c r="C2475" i="13"/>
  <c r="B2475" i="13"/>
  <c r="C2474" i="13"/>
  <c r="B2474" i="13"/>
  <c r="C2473" i="13"/>
  <c r="B2473" i="13"/>
  <c r="C2472" i="13"/>
  <c r="B2472" i="13"/>
  <c r="C2471" i="13"/>
  <c r="B2471" i="13"/>
  <c r="C2470" i="13"/>
  <c r="B2470" i="13"/>
  <c r="C2469" i="13"/>
  <c r="B2469" i="13"/>
  <c r="C2468" i="13"/>
  <c r="B2468" i="13"/>
  <c r="C2467" i="13"/>
  <c r="B2467" i="13"/>
  <c r="C2466" i="13"/>
  <c r="B2466" i="13"/>
  <c r="C2465" i="13"/>
  <c r="B2465" i="13"/>
  <c r="C2464" i="13"/>
  <c r="B2464" i="13"/>
  <c r="C2463" i="13"/>
  <c r="B2463" i="13"/>
  <c r="C2462" i="13"/>
  <c r="B2462" i="13"/>
  <c r="C2461" i="13"/>
  <c r="C2460" i="13"/>
  <c r="C2459" i="13"/>
  <c r="B2459" i="13"/>
  <c r="C2458" i="13"/>
  <c r="B2458" i="13"/>
  <c r="C2457" i="13"/>
  <c r="B2457" i="13"/>
  <c r="C2456" i="13"/>
  <c r="B2456" i="13"/>
  <c r="C2455" i="13"/>
  <c r="B2455" i="13"/>
  <c r="C2454" i="13"/>
  <c r="B2454" i="13"/>
  <c r="C2453" i="13"/>
  <c r="B2453" i="13"/>
  <c r="C2452" i="13"/>
  <c r="B2452" i="13"/>
  <c r="C2451" i="13"/>
  <c r="B2451" i="13"/>
  <c r="C2450" i="13"/>
  <c r="B2450" i="13"/>
  <c r="C2449" i="13"/>
  <c r="B2449" i="13"/>
  <c r="C2448" i="13"/>
  <c r="B2448" i="13"/>
  <c r="C2447" i="13"/>
  <c r="B2447" i="13"/>
  <c r="C2446" i="13"/>
  <c r="B2446" i="13"/>
  <c r="C2445" i="13"/>
  <c r="B2445" i="13"/>
  <c r="C2444" i="13"/>
  <c r="B2444" i="13"/>
  <c r="C2443" i="13"/>
  <c r="B2443" i="13"/>
  <c r="C2442" i="13"/>
  <c r="C2441" i="13"/>
  <c r="C2440" i="13"/>
  <c r="B2440" i="13"/>
  <c r="C2439" i="13"/>
  <c r="B2439" i="13"/>
  <c r="C2438" i="13"/>
  <c r="B2438" i="13"/>
  <c r="C2437" i="13"/>
  <c r="B2437" i="13"/>
  <c r="C2436" i="13"/>
  <c r="B2436" i="13"/>
  <c r="C2435" i="13"/>
  <c r="B2435" i="13"/>
  <c r="C2434" i="13"/>
  <c r="B2434" i="13"/>
  <c r="C2433" i="13"/>
  <c r="B2433" i="13"/>
  <c r="C2432" i="13"/>
  <c r="B2432" i="13"/>
  <c r="C2431" i="13"/>
  <c r="B2431" i="13"/>
  <c r="C2430" i="13"/>
  <c r="B2430" i="13"/>
  <c r="C2429" i="13"/>
  <c r="B2429" i="13"/>
  <c r="C2428" i="13"/>
  <c r="B2428" i="13"/>
  <c r="C2427" i="13"/>
  <c r="B2427" i="13"/>
  <c r="C2426" i="13"/>
  <c r="B2426" i="13"/>
  <c r="C2425" i="13"/>
  <c r="B2425" i="13"/>
  <c r="C2424" i="13"/>
  <c r="B2424" i="13"/>
  <c r="C2423" i="13"/>
  <c r="C2422" i="13"/>
  <c r="C2421" i="13"/>
  <c r="B2421" i="13"/>
  <c r="C2420" i="13"/>
  <c r="B2420" i="13"/>
  <c r="C2419" i="13"/>
  <c r="B2419" i="13"/>
  <c r="C2418" i="13"/>
  <c r="B2418" i="13"/>
  <c r="C2417" i="13"/>
  <c r="B2417" i="13"/>
  <c r="C2416" i="13"/>
  <c r="B2416" i="13"/>
  <c r="C2415" i="13"/>
  <c r="B2415" i="13"/>
  <c r="C2414" i="13"/>
  <c r="B2414" i="13"/>
  <c r="C2413" i="13"/>
  <c r="B2413" i="13"/>
  <c r="C2412" i="13"/>
  <c r="B2412" i="13"/>
  <c r="C2411" i="13"/>
  <c r="B2411" i="13"/>
  <c r="C2410" i="13"/>
  <c r="B2410" i="13"/>
  <c r="C2409" i="13"/>
  <c r="B2409" i="13"/>
  <c r="C2408" i="13"/>
  <c r="B2408" i="13"/>
  <c r="C2407" i="13"/>
  <c r="B2407" i="13"/>
  <c r="C2406" i="13"/>
  <c r="B2406" i="13"/>
  <c r="C2405" i="13"/>
  <c r="B2405" i="13"/>
  <c r="C2404" i="13"/>
  <c r="C2403" i="13"/>
  <c r="C2402" i="13"/>
  <c r="B2402" i="13"/>
  <c r="C2401" i="13"/>
  <c r="B2401" i="13"/>
  <c r="C2400" i="13"/>
  <c r="B2400" i="13"/>
  <c r="C2399" i="13"/>
  <c r="B2399" i="13"/>
  <c r="C2398" i="13"/>
  <c r="B2398" i="13"/>
  <c r="C2397" i="13"/>
  <c r="B2397" i="13"/>
  <c r="C2396" i="13"/>
  <c r="B2396" i="13"/>
  <c r="C2395" i="13"/>
  <c r="B2395" i="13"/>
  <c r="C2394" i="13"/>
  <c r="B2394" i="13"/>
  <c r="C2393" i="13"/>
  <c r="B2393" i="13"/>
  <c r="C2392" i="13"/>
  <c r="B2392" i="13"/>
  <c r="C2391" i="13"/>
  <c r="B2391" i="13"/>
  <c r="C2390" i="13"/>
  <c r="B2390" i="13"/>
  <c r="C2389" i="13"/>
  <c r="B2389" i="13"/>
  <c r="C2388" i="13"/>
  <c r="B2388" i="13"/>
  <c r="C2387" i="13"/>
  <c r="B2387" i="13"/>
  <c r="C2386" i="13"/>
  <c r="B2386" i="13"/>
  <c r="C2385" i="13"/>
  <c r="C2384" i="13"/>
  <c r="C2383" i="13"/>
  <c r="B2383" i="13"/>
  <c r="C2382" i="13"/>
  <c r="B2382" i="13"/>
  <c r="C2381" i="13"/>
  <c r="B2381" i="13"/>
  <c r="C2380" i="13"/>
  <c r="B2380" i="13"/>
  <c r="C2379" i="13"/>
  <c r="B2379" i="13"/>
  <c r="C2378" i="13"/>
  <c r="B2378" i="13"/>
  <c r="C2377" i="13"/>
  <c r="B2377" i="13"/>
  <c r="C2376" i="13"/>
  <c r="B2376" i="13"/>
  <c r="C2375" i="13"/>
  <c r="B2375" i="13"/>
  <c r="C2374" i="13"/>
  <c r="B2374" i="13"/>
  <c r="C2373" i="13"/>
  <c r="B2373" i="13"/>
  <c r="C2372" i="13"/>
  <c r="B2372" i="13"/>
  <c r="C2371" i="13"/>
  <c r="B2371" i="13"/>
  <c r="C2370" i="13"/>
  <c r="B2370" i="13"/>
  <c r="C2369" i="13"/>
  <c r="B2369" i="13"/>
  <c r="C2368" i="13"/>
  <c r="B2368" i="13"/>
  <c r="C2367" i="13"/>
  <c r="B2367" i="13"/>
  <c r="C2366" i="13"/>
  <c r="C2365" i="13"/>
  <c r="C2364" i="13"/>
  <c r="B2364" i="13"/>
  <c r="C2363" i="13"/>
  <c r="B2363" i="13"/>
  <c r="C2362" i="13"/>
  <c r="B2362" i="13"/>
  <c r="C2361" i="13"/>
  <c r="B2361" i="13"/>
  <c r="C2360" i="13"/>
  <c r="B2360" i="13"/>
  <c r="C2359" i="13"/>
  <c r="B2359" i="13"/>
  <c r="C2358" i="13"/>
  <c r="B2358" i="13"/>
  <c r="C2357" i="13"/>
  <c r="B2357" i="13"/>
  <c r="C2356" i="13"/>
  <c r="B2356" i="13"/>
  <c r="C2355" i="13"/>
  <c r="B2355" i="13"/>
  <c r="C2354" i="13"/>
  <c r="B2354" i="13"/>
  <c r="C2353" i="13"/>
  <c r="B2353" i="13"/>
  <c r="C2352" i="13"/>
  <c r="B2352" i="13"/>
  <c r="C2351" i="13"/>
  <c r="B2351" i="13"/>
  <c r="C2350" i="13"/>
  <c r="B2350" i="13"/>
  <c r="C2349" i="13"/>
  <c r="B2349" i="13"/>
  <c r="C2348" i="13"/>
  <c r="B2348" i="13"/>
  <c r="C2347" i="13"/>
  <c r="C2346" i="13"/>
  <c r="B2346" i="13"/>
  <c r="C2345" i="13"/>
  <c r="B2345" i="13"/>
  <c r="C2344" i="13"/>
  <c r="B2344" i="13"/>
  <c r="C2343" i="13"/>
  <c r="B2343" i="13"/>
  <c r="C2342" i="13"/>
  <c r="B2342" i="13"/>
  <c r="C2341" i="13"/>
  <c r="B2341" i="13"/>
  <c r="C2340" i="13"/>
  <c r="B2340" i="13"/>
  <c r="C2339" i="13"/>
  <c r="B2339" i="13"/>
  <c r="C2338" i="13"/>
  <c r="B2338" i="13"/>
  <c r="C2337" i="13"/>
  <c r="B2337" i="13"/>
  <c r="C2336" i="13"/>
  <c r="B2336" i="13"/>
  <c r="C2335" i="13"/>
  <c r="B2335" i="13"/>
  <c r="C2334" i="13"/>
  <c r="B2334" i="13"/>
  <c r="C2333" i="13"/>
  <c r="B2333" i="13"/>
  <c r="C2332" i="13"/>
  <c r="B2332" i="13"/>
  <c r="C2331" i="13"/>
  <c r="B2331" i="13"/>
  <c r="C2330" i="13"/>
  <c r="B2330" i="13"/>
  <c r="C2329" i="13"/>
  <c r="C2328" i="13"/>
  <c r="B2328" i="13"/>
  <c r="C2327" i="13"/>
  <c r="B2327" i="13"/>
  <c r="C2326" i="13"/>
  <c r="B2326" i="13"/>
  <c r="C2325" i="13"/>
  <c r="B2325" i="13"/>
  <c r="C2324" i="13"/>
  <c r="B2324" i="13"/>
  <c r="C2323" i="13"/>
  <c r="B2323" i="13"/>
  <c r="C2322" i="13"/>
  <c r="B2322" i="13"/>
  <c r="C2321" i="13"/>
  <c r="B2321" i="13"/>
  <c r="C2320" i="13"/>
  <c r="B2320" i="13"/>
  <c r="C2319" i="13"/>
  <c r="B2319" i="13"/>
  <c r="C2318" i="13"/>
  <c r="B2318" i="13"/>
  <c r="C2317" i="13"/>
  <c r="B2317" i="13"/>
  <c r="C2316" i="13"/>
  <c r="B2316" i="13"/>
  <c r="C2315" i="13"/>
  <c r="B2315" i="13"/>
  <c r="C2314" i="13"/>
  <c r="B2314" i="13"/>
  <c r="C2313" i="13"/>
  <c r="B2313" i="13"/>
  <c r="C2312" i="13"/>
  <c r="B2312" i="13"/>
  <c r="C2311" i="13"/>
  <c r="C2310" i="13"/>
  <c r="B2310" i="13"/>
  <c r="C2309" i="13"/>
  <c r="B2309" i="13"/>
  <c r="C2308" i="13"/>
  <c r="B2308" i="13"/>
  <c r="C2307" i="13"/>
  <c r="B2307" i="13"/>
  <c r="C2306" i="13"/>
  <c r="B2306" i="13"/>
  <c r="C2305" i="13"/>
  <c r="B2305" i="13"/>
  <c r="C2304" i="13"/>
  <c r="B2304" i="13"/>
  <c r="C2303" i="13"/>
  <c r="B2303" i="13"/>
  <c r="C2302" i="13"/>
  <c r="B2302" i="13"/>
  <c r="C2301" i="13"/>
  <c r="B2301" i="13"/>
  <c r="C2300" i="13"/>
  <c r="B2300" i="13"/>
  <c r="C2299" i="13"/>
  <c r="B2299" i="13"/>
  <c r="C2298" i="13"/>
  <c r="B2298" i="13"/>
  <c r="C2297" i="13"/>
  <c r="B2297" i="13"/>
  <c r="C2296" i="13"/>
  <c r="B2296" i="13"/>
  <c r="C2295" i="13"/>
  <c r="B2295" i="13"/>
  <c r="C2294" i="13"/>
  <c r="B2294" i="13"/>
  <c r="C2293" i="13"/>
  <c r="C2292" i="13"/>
  <c r="B2292" i="13"/>
  <c r="C2291" i="13"/>
  <c r="B2291" i="13"/>
  <c r="C2290" i="13"/>
  <c r="B2290" i="13"/>
  <c r="C2289" i="13"/>
  <c r="B2289" i="13"/>
  <c r="C2288" i="13"/>
  <c r="B2288" i="13"/>
  <c r="C2287" i="13"/>
  <c r="B2287" i="13"/>
  <c r="C2286" i="13"/>
  <c r="B2286" i="13"/>
  <c r="C2285" i="13"/>
  <c r="B2285" i="13"/>
  <c r="C2284" i="13"/>
  <c r="B2284" i="13"/>
  <c r="C2283" i="13"/>
  <c r="B2283" i="13"/>
  <c r="C2282" i="13"/>
  <c r="B2282" i="13"/>
  <c r="C2281" i="13"/>
  <c r="B2281" i="13"/>
  <c r="C2280" i="13"/>
  <c r="B2280" i="13"/>
  <c r="C2279" i="13"/>
  <c r="B2279" i="13"/>
  <c r="C2278" i="13"/>
  <c r="B2278" i="13"/>
  <c r="C2277" i="13"/>
  <c r="B2277" i="13"/>
  <c r="C2276" i="13"/>
  <c r="B2276" i="13"/>
  <c r="C2275" i="13"/>
  <c r="C2274" i="13"/>
  <c r="B2274" i="13"/>
  <c r="C2273" i="13"/>
  <c r="B2273" i="13"/>
  <c r="C2272" i="13"/>
  <c r="B2272" i="13"/>
  <c r="C2271" i="13"/>
  <c r="B2271" i="13"/>
  <c r="C2270" i="13"/>
  <c r="B2270" i="13"/>
  <c r="C2269" i="13"/>
  <c r="B2269" i="13"/>
  <c r="C2268" i="13"/>
  <c r="B2268" i="13"/>
  <c r="C2267" i="13"/>
  <c r="B2267" i="13"/>
  <c r="C2266" i="13"/>
  <c r="B2266" i="13"/>
  <c r="C2265" i="13"/>
  <c r="B2265" i="13"/>
  <c r="C2264" i="13"/>
  <c r="B2264" i="13"/>
  <c r="C2263" i="13"/>
  <c r="B2263" i="13"/>
  <c r="C2262" i="13"/>
  <c r="B2262" i="13"/>
  <c r="C2261" i="13"/>
  <c r="B2261" i="13"/>
  <c r="C2260" i="13"/>
  <c r="B2260" i="13"/>
  <c r="C2259" i="13"/>
  <c r="B2259" i="13"/>
  <c r="C2258" i="13"/>
  <c r="B2258" i="13"/>
  <c r="C2257" i="13"/>
  <c r="C2256" i="13"/>
  <c r="B2256" i="13"/>
  <c r="C2255" i="13"/>
  <c r="B2255" i="13"/>
  <c r="C2254" i="13"/>
  <c r="B2254" i="13"/>
  <c r="C2253" i="13"/>
  <c r="B2253" i="13"/>
  <c r="C2252" i="13"/>
  <c r="B2252" i="13"/>
  <c r="C2251" i="13"/>
  <c r="B2251" i="13"/>
  <c r="C2250" i="13"/>
  <c r="B2250" i="13"/>
  <c r="C2249" i="13"/>
  <c r="B2249" i="13"/>
  <c r="C2248" i="13"/>
  <c r="B2248" i="13"/>
  <c r="C2247" i="13"/>
  <c r="B2247" i="13"/>
  <c r="C2246" i="13"/>
  <c r="B2246" i="13"/>
  <c r="C2245" i="13"/>
  <c r="B2245" i="13"/>
  <c r="C2244" i="13"/>
  <c r="B2244" i="13"/>
  <c r="C2243" i="13"/>
  <c r="B2243" i="13"/>
  <c r="C2242" i="13"/>
  <c r="B2242" i="13"/>
  <c r="C2241" i="13"/>
  <c r="B2241" i="13"/>
  <c r="C2240" i="13"/>
  <c r="B2240" i="13"/>
  <c r="C2239" i="13"/>
  <c r="C2238" i="13"/>
  <c r="B2238" i="13"/>
  <c r="C2237" i="13"/>
  <c r="B2237" i="13"/>
  <c r="C2236" i="13"/>
  <c r="B2236" i="13"/>
  <c r="C2235" i="13"/>
  <c r="B2235" i="13"/>
  <c r="C2234" i="13"/>
  <c r="B2234" i="13"/>
  <c r="C2233" i="13"/>
  <c r="B2233" i="13"/>
  <c r="C2232" i="13"/>
  <c r="B2232" i="13"/>
  <c r="C2231" i="13"/>
  <c r="B2231" i="13"/>
  <c r="C2230" i="13"/>
  <c r="B2230" i="13"/>
  <c r="C2229" i="13"/>
  <c r="B2229" i="13"/>
  <c r="C2228" i="13"/>
  <c r="B2228" i="13"/>
  <c r="C2227" i="13"/>
  <c r="B2227" i="13"/>
  <c r="C2226" i="13"/>
  <c r="B2226" i="13"/>
  <c r="C2225" i="13"/>
  <c r="B2225" i="13"/>
  <c r="C2224" i="13"/>
  <c r="B2224" i="13"/>
  <c r="C2223" i="13"/>
  <c r="B2223" i="13"/>
  <c r="C2222" i="13"/>
  <c r="B2222" i="13"/>
  <c r="C2221" i="13"/>
  <c r="C2220" i="13"/>
  <c r="B2220" i="13"/>
  <c r="C2219" i="13"/>
  <c r="B2219" i="13"/>
  <c r="C2218" i="13"/>
  <c r="B2218" i="13"/>
  <c r="C2217" i="13"/>
  <c r="B2217" i="13"/>
  <c r="C2216" i="13"/>
  <c r="B2216" i="13"/>
  <c r="C2215" i="13"/>
  <c r="B2215" i="13"/>
  <c r="C2214" i="13"/>
  <c r="B2214" i="13"/>
  <c r="C2213" i="13"/>
  <c r="B2213" i="13"/>
  <c r="C2212" i="13"/>
  <c r="B2212" i="13"/>
  <c r="C2211" i="13"/>
  <c r="B2211" i="13"/>
  <c r="C2210" i="13"/>
  <c r="B2210" i="13"/>
  <c r="C2209" i="13"/>
  <c r="B2209" i="13"/>
  <c r="C2208" i="13"/>
  <c r="B2208" i="13"/>
  <c r="C2207" i="13"/>
  <c r="B2207" i="13"/>
  <c r="C2206" i="13"/>
  <c r="B2206" i="13"/>
  <c r="C2205" i="13"/>
  <c r="B2205" i="13"/>
  <c r="C2204" i="13"/>
  <c r="B2204" i="13"/>
  <c r="C2203" i="13"/>
  <c r="C2202" i="13"/>
  <c r="B2202" i="13"/>
  <c r="C2201" i="13"/>
  <c r="B2201" i="13"/>
  <c r="C2200" i="13"/>
  <c r="B2200" i="13"/>
  <c r="C2199" i="13"/>
  <c r="B2199" i="13"/>
  <c r="C2198" i="13"/>
  <c r="B2198" i="13"/>
  <c r="C2197" i="13"/>
  <c r="B2197" i="13"/>
  <c r="C2196" i="13"/>
  <c r="B2196" i="13"/>
  <c r="C2195" i="13"/>
  <c r="B2195" i="13"/>
  <c r="C2194" i="13"/>
  <c r="B2194" i="13"/>
  <c r="C2193" i="13"/>
  <c r="B2193" i="13"/>
  <c r="C2192" i="13"/>
  <c r="B2192" i="13"/>
  <c r="C2191" i="13"/>
  <c r="B2191" i="13"/>
  <c r="C2190" i="13"/>
  <c r="B2190" i="13"/>
  <c r="C2189" i="13"/>
  <c r="B2189" i="13"/>
  <c r="C2188" i="13"/>
  <c r="B2188" i="13"/>
  <c r="C2187" i="13"/>
  <c r="B2187" i="13"/>
  <c r="C2186" i="13"/>
  <c r="B2186" i="13"/>
  <c r="C2185" i="13"/>
  <c r="C2184" i="13"/>
  <c r="B2184" i="13"/>
  <c r="C2183" i="13"/>
  <c r="B2183" i="13"/>
  <c r="C2182" i="13"/>
  <c r="B2182" i="13"/>
  <c r="C2181" i="13"/>
  <c r="B2181" i="13"/>
  <c r="C2180" i="13"/>
  <c r="B2180" i="13"/>
  <c r="C2179" i="13"/>
  <c r="B2179" i="13"/>
  <c r="C2178" i="13"/>
  <c r="B2178" i="13"/>
  <c r="C2177" i="13"/>
  <c r="B2177" i="13"/>
  <c r="C2176" i="13"/>
  <c r="B2176" i="13"/>
  <c r="C2175" i="13"/>
  <c r="B2175" i="13"/>
  <c r="C2174" i="13"/>
  <c r="B2174" i="13"/>
  <c r="C2173" i="13"/>
  <c r="B2173" i="13"/>
  <c r="C2172" i="13"/>
  <c r="B2172" i="13"/>
  <c r="C2171" i="13"/>
  <c r="B2171" i="13"/>
  <c r="C2170" i="13"/>
  <c r="B2170" i="13"/>
  <c r="C2169" i="13"/>
  <c r="B2169" i="13"/>
  <c r="C2168" i="13"/>
  <c r="B2168" i="13"/>
  <c r="C2167" i="13"/>
  <c r="C2166" i="13"/>
  <c r="B2166" i="13"/>
  <c r="C2165" i="13"/>
  <c r="B2165" i="13"/>
  <c r="C2164" i="13"/>
  <c r="B2164" i="13"/>
  <c r="C2163" i="13"/>
  <c r="B2163" i="13"/>
  <c r="C2162" i="13"/>
  <c r="B2162" i="13"/>
  <c r="C2161" i="13"/>
  <c r="B2161" i="13"/>
  <c r="C2160" i="13"/>
  <c r="B2160" i="13"/>
  <c r="C2159" i="13"/>
  <c r="B2159" i="13"/>
  <c r="C2158" i="13"/>
  <c r="B2158" i="13"/>
  <c r="C2157" i="13"/>
  <c r="B2157" i="13"/>
  <c r="C2156" i="13"/>
  <c r="B2156" i="13"/>
  <c r="C2155" i="13"/>
  <c r="B2155" i="13"/>
  <c r="C2154" i="13"/>
  <c r="B2154" i="13"/>
  <c r="C2153" i="13"/>
  <c r="B2153" i="13"/>
  <c r="C2152" i="13"/>
  <c r="B2152" i="13"/>
  <c r="C2151" i="13"/>
  <c r="B2151" i="13"/>
  <c r="C2150" i="13"/>
  <c r="B2150" i="13"/>
  <c r="C2149" i="13"/>
  <c r="C2148" i="13"/>
  <c r="B2148" i="13"/>
  <c r="C2147" i="13"/>
  <c r="B2147" i="13"/>
  <c r="C2146" i="13"/>
  <c r="B2146" i="13"/>
  <c r="C2145" i="13"/>
  <c r="B2145" i="13"/>
  <c r="C2144" i="13"/>
  <c r="B2144" i="13"/>
  <c r="C2143" i="13"/>
  <c r="B2143" i="13"/>
  <c r="C2142" i="13"/>
  <c r="B2142" i="13"/>
  <c r="C2141" i="13"/>
  <c r="B2141" i="13"/>
  <c r="C2140" i="13"/>
  <c r="B2140" i="13"/>
  <c r="C2139" i="13"/>
  <c r="B2139" i="13"/>
  <c r="C2138" i="13"/>
  <c r="B2138" i="13"/>
  <c r="C2137" i="13"/>
  <c r="B2137" i="13"/>
  <c r="C2136" i="13"/>
  <c r="B2136" i="13"/>
  <c r="C2135" i="13"/>
  <c r="B2135" i="13"/>
  <c r="C2134" i="13"/>
  <c r="B2134" i="13"/>
  <c r="C2133" i="13"/>
  <c r="B2133" i="13"/>
  <c r="C2132" i="13"/>
  <c r="B2132" i="13"/>
  <c r="C2131" i="13"/>
  <c r="C2130" i="13"/>
  <c r="B2130" i="13"/>
  <c r="C2129" i="13"/>
  <c r="B2129" i="13"/>
  <c r="C2128" i="13"/>
  <c r="B2128" i="13"/>
  <c r="C2127" i="13"/>
  <c r="B2127" i="13"/>
  <c r="C2126" i="13"/>
  <c r="B2126" i="13"/>
  <c r="C2125" i="13"/>
  <c r="B2125" i="13"/>
  <c r="C2124" i="13"/>
  <c r="B2124" i="13"/>
  <c r="C2123" i="13"/>
  <c r="B2123" i="13"/>
  <c r="C2122" i="13"/>
  <c r="B2122" i="13"/>
  <c r="C2121" i="13"/>
  <c r="B2121" i="13"/>
  <c r="C2120" i="13"/>
  <c r="B2120" i="13"/>
  <c r="C2119" i="13"/>
  <c r="B2119" i="13"/>
  <c r="C2118" i="13"/>
  <c r="B2118" i="13"/>
  <c r="C2117" i="13"/>
  <c r="B2117" i="13"/>
  <c r="C2116" i="13"/>
  <c r="B2116" i="13"/>
  <c r="C2115" i="13"/>
  <c r="B2115" i="13"/>
  <c r="C2114" i="13"/>
  <c r="B2114" i="13"/>
  <c r="C2113" i="13"/>
  <c r="C2112" i="13"/>
  <c r="B2112" i="13"/>
  <c r="C2111" i="13"/>
  <c r="B2111" i="13"/>
  <c r="C2110" i="13"/>
  <c r="B2110" i="13"/>
  <c r="C2109" i="13"/>
  <c r="B2109" i="13"/>
  <c r="C2108" i="13"/>
  <c r="B2108" i="13"/>
  <c r="C2107" i="13"/>
  <c r="B2107" i="13"/>
  <c r="C2106" i="13"/>
  <c r="B2106" i="13"/>
  <c r="C2105" i="13"/>
  <c r="B2105" i="13"/>
  <c r="C2104" i="13"/>
  <c r="B2104" i="13"/>
  <c r="C2103" i="13"/>
  <c r="B2103" i="13"/>
  <c r="C2102" i="13"/>
  <c r="B2102" i="13"/>
  <c r="C2101" i="13"/>
  <c r="B2101" i="13"/>
  <c r="C2100" i="13"/>
  <c r="B2100" i="13"/>
  <c r="C2099" i="13"/>
  <c r="B2099" i="13"/>
  <c r="C2098" i="13"/>
  <c r="B2098" i="13"/>
  <c r="C2097" i="13"/>
  <c r="B2097" i="13"/>
  <c r="C2096" i="13"/>
  <c r="B2096" i="13"/>
  <c r="C2095" i="13"/>
  <c r="C2094" i="13"/>
  <c r="B2094" i="13"/>
  <c r="C2093" i="13"/>
  <c r="B2093" i="13"/>
  <c r="C2092" i="13"/>
  <c r="B2092" i="13"/>
  <c r="C2091" i="13"/>
  <c r="B2091" i="13"/>
  <c r="C2090" i="13"/>
  <c r="B2090" i="13"/>
  <c r="C2089" i="13"/>
  <c r="B2089" i="13"/>
  <c r="C2088" i="13"/>
  <c r="B2088" i="13"/>
  <c r="C2087" i="13"/>
  <c r="B2087" i="13"/>
  <c r="C2086" i="13"/>
  <c r="B2086" i="13"/>
  <c r="C2085" i="13"/>
  <c r="B2085" i="13"/>
  <c r="C2084" i="13"/>
  <c r="B2084" i="13"/>
  <c r="C2083" i="13"/>
  <c r="B2083" i="13"/>
  <c r="C2082" i="13"/>
  <c r="B2082" i="13"/>
  <c r="C2081" i="13"/>
  <c r="B2081" i="13"/>
  <c r="C2080" i="13"/>
  <c r="B2080" i="13"/>
  <c r="C2079" i="13"/>
  <c r="B2079" i="13"/>
  <c r="C2078" i="13"/>
  <c r="B2078" i="13"/>
  <c r="C2077" i="13"/>
  <c r="C2076" i="13"/>
  <c r="B2076" i="13"/>
  <c r="C2075" i="13"/>
  <c r="B2075" i="13"/>
  <c r="C2074" i="13"/>
  <c r="B2074" i="13"/>
  <c r="C2073" i="13"/>
  <c r="B2073" i="13"/>
  <c r="C2072" i="13"/>
  <c r="B2072" i="13"/>
  <c r="C2071" i="13"/>
  <c r="B2071" i="13"/>
  <c r="C2070" i="13"/>
  <c r="B2070" i="13"/>
  <c r="C2069" i="13"/>
  <c r="B2069" i="13"/>
  <c r="C2068" i="13"/>
  <c r="B2068" i="13"/>
  <c r="C2067" i="13"/>
  <c r="B2067" i="13"/>
  <c r="C2066" i="13"/>
  <c r="B2066" i="13"/>
  <c r="C2065" i="13"/>
  <c r="B2065" i="13"/>
  <c r="C2064" i="13"/>
  <c r="B2064" i="13"/>
  <c r="C2063" i="13"/>
  <c r="B2063" i="13"/>
  <c r="C2062" i="13"/>
  <c r="B2062" i="13"/>
  <c r="C2061" i="13"/>
  <c r="B2061" i="13"/>
  <c r="C2060" i="13"/>
  <c r="B2060" i="13"/>
  <c r="C2059" i="13"/>
  <c r="C2058" i="13"/>
  <c r="B2058" i="13"/>
  <c r="C2057" i="13"/>
  <c r="B2057" i="13"/>
  <c r="C2056" i="13"/>
  <c r="B2056" i="13"/>
  <c r="C2055" i="13"/>
  <c r="B2055" i="13"/>
  <c r="C2054" i="13"/>
  <c r="B2054" i="13"/>
  <c r="C2053" i="13"/>
  <c r="B2053" i="13"/>
  <c r="C2052" i="13"/>
  <c r="B2052" i="13"/>
  <c r="C2051" i="13"/>
  <c r="B2051" i="13"/>
  <c r="C2050" i="13"/>
  <c r="B2050" i="13"/>
  <c r="C2049" i="13"/>
  <c r="B2049" i="13"/>
  <c r="C2048" i="13"/>
  <c r="B2048" i="13"/>
  <c r="C2047" i="13"/>
  <c r="B2047" i="13"/>
  <c r="C2046" i="13"/>
  <c r="B2046" i="13"/>
  <c r="C2045" i="13"/>
  <c r="B2045" i="13"/>
  <c r="C2044" i="13"/>
  <c r="B2044" i="13"/>
  <c r="C2043" i="13"/>
  <c r="B2043" i="13"/>
  <c r="C2042" i="13"/>
  <c r="B2042" i="13"/>
  <c r="C2041" i="13"/>
  <c r="B2041" i="13"/>
  <c r="C2040" i="13"/>
  <c r="C2039" i="13"/>
  <c r="B2039" i="13"/>
  <c r="C2038" i="13"/>
  <c r="B2038" i="13"/>
  <c r="C2037" i="13"/>
  <c r="B2037" i="13"/>
  <c r="C2036" i="13"/>
  <c r="B2036" i="13"/>
  <c r="C2035" i="13"/>
  <c r="B2035" i="13"/>
  <c r="C2034" i="13"/>
  <c r="B2034" i="13"/>
  <c r="C2033" i="13"/>
  <c r="B2033" i="13"/>
  <c r="C2032" i="13"/>
  <c r="B2032" i="13"/>
  <c r="C2031" i="13"/>
  <c r="B2031" i="13"/>
  <c r="C2030" i="13"/>
  <c r="B2030" i="13"/>
  <c r="C2029" i="13"/>
  <c r="B2029" i="13"/>
  <c r="C2028" i="13"/>
  <c r="B2028" i="13"/>
  <c r="C2027" i="13"/>
  <c r="B2027" i="13"/>
  <c r="C2026" i="13"/>
  <c r="B2026" i="13"/>
  <c r="C2025" i="13"/>
  <c r="B2025" i="13"/>
  <c r="C2024" i="13"/>
  <c r="B2024" i="13"/>
  <c r="C2023" i="13"/>
  <c r="B2023" i="13"/>
  <c r="C2022" i="13"/>
  <c r="B2022" i="13"/>
  <c r="C2021" i="13"/>
  <c r="C2020" i="13"/>
  <c r="B2020" i="13"/>
  <c r="C2019" i="13"/>
  <c r="B2019" i="13"/>
  <c r="C2018" i="13"/>
  <c r="B2018" i="13"/>
  <c r="C2017" i="13"/>
  <c r="B2017" i="13"/>
  <c r="C2016" i="13"/>
  <c r="B2016" i="13"/>
  <c r="C2015" i="13"/>
  <c r="B2015" i="13"/>
  <c r="C2014" i="13"/>
  <c r="B2014" i="13"/>
  <c r="C2013" i="13"/>
  <c r="B2013" i="13"/>
  <c r="C2012" i="13"/>
  <c r="B2012" i="13"/>
  <c r="C2011" i="13"/>
  <c r="B2011" i="13"/>
  <c r="C2010" i="13"/>
  <c r="B2010" i="13"/>
  <c r="C2009" i="13"/>
  <c r="B2009" i="13"/>
  <c r="C2008" i="13"/>
  <c r="B2008" i="13"/>
  <c r="C2007" i="13"/>
  <c r="B2007" i="13"/>
  <c r="C2006" i="13"/>
  <c r="B2006" i="13"/>
  <c r="C2005" i="13"/>
  <c r="B2005" i="13"/>
  <c r="C2004" i="13"/>
  <c r="B2004" i="13"/>
  <c r="C2003" i="13"/>
  <c r="B2003" i="13"/>
  <c r="C2002" i="13"/>
  <c r="C2001" i="13"/>
  <c r="B2001" i="13"/>
  <c r="C2000" i="13"/>
  <c r="B2000" i="13"/>
  <c r="C1999" i="13"/>
  <c r="B1999" i="13"/>
  <c r="C1998" i="13"/>
  <c r="B1998" i="13"/>
  <c r="C1997" i="13"/>
  <c r="B1997" i="13"/>
  <c r="C1996" i="13"/>
  <c r="B1996" i="13"/>
  <c r="C1995" i="13"/>
  <c r="B1995" i="13"/>
  <c r="C1994" i="13"/>
  <c r="B1994" i="13"/>
  <c r="C1993" i="13"/>
  <c r="B1993" i="13"/>
  <c r="C1992" i="13"/>
  <c r="B1992" i="13"/>
  <c r="C1991" i="13"/>
  <c r="B1991" i="13"/>
  <c r="C1990" i="13"/>
  <c r="B1990" i="13"/>
  <c r="C1989" i="13"/>
  <c r="B1989" i="13"/>
  <c r="C1988" i="13"/>
  <c r="B1988" i="13"/>
  <c r="C1987" i="13"/>
  <c r="B1987" i="13"/>
  <c r="C1986" i="13"/>
  <c r="B1986" i="13"/>
  <c r="C1985" i="13"/>
  <c r="B1985" i="13"/>
  <c r="C1984" i="13"/>
  <c r="C1983" i="13"/>
  <c r="B1983" i="13"/>
  <c r="C1982" i="13"/>
  <c r="B1982" i="13"/>
  <c r="C1981" i="13"/>
  <c r="B1981" i="13"/>
  <c r="C1980" i="13"/>
  <c r="B1980" i="13"/>
  <c r="C1979" i="13"/>
  <c r="B1979" i="13"/>
  <c r="C1978" i="13"/>
  <c r="B1978" i="13"/>
  <c r="C1977" i="13"/>
  <c r="B1977" i="13"/>
  <c r="C1976" i="13"/>
  <c r="B1976" i="13"/>
  <c r="C1975" i="13"/>
  <c r="B1975" i="13"/>
  <c r="C1974" i="13"/>
  <c r="B1974" i="13"/>
  <c r="C1973" i="13"/>
  <c r="B1973" i="13"/>
  <c r="C1972" i="13"/>
  <c r="B1972" i="13"/>
  <c r="C1971" i="13"/>
  <c r="B1971" i="13"/>
  <c r="C1970" i="13"/>
  <c r="B1970" i="13"/>
  <c r="C1969" i="13"/>
  <c r="B1969" i="13"/>
  <c r="C1968" i="13"/>
  <c r="B1968" i="13"/>
  <c r="C1967" i="13"/>
  <c r="C1966" i="13"/>
  <c r="B1966" i="13"/>
  <c r="C1965" i="13"/>
  <c r="B1965" i="13"/>
  <c r="C1964" i="13"/>
  <c r="B1964" i="13"/>
  <c r="C1963" i="13"/>
  <c r="B1963" i="13"/>
  <c r="C1962" i="13"/>
  <c r="B1962" i="13"/>
  <c r="C1961" i="13"/>
  <c r="B1961" i="13"/>
  <c r="C1960" i="13"/>
  <c r="B1960" i="13"/>
  <c r="C1959" i="13"/>
  <c r="B1959" i="13"/>
  <c r="C1958" i="13"/>
  <c r="B1958" i="13"/>
  <c r="C1957" i="13"/>
  <c r="B1957" i="13"/>
  <c r="C1956" i="13"/>
  <c r="B1956" i="13"/>
  <c r="C1955" i="13"/>
  <c r="B1955" i="13"/>
  <c r="C1954" i="13"/>
  <c r="B1954" i="13"/>
  <c r="C1953" i="13"/>
  <c r="B1953" i="13"/>
  <c r="C1952" i="13"/>
  <c r="B1952" i="13"/>
  <c r="C1951" i="13"/>
  <c r="B1951" i="13"/>
  <c r="C1950" i="13"/>
  <c r="C1949" i="13"/>
  <c r="B1949" i="13"/>
  <c r="C1948" i="13"/>
  <c r="B1948" i="13"/>
  <c r="C1947" i="13"/>
  <c r="B1947" i="13"/>
  <c r="C1946" i="13"/>
  <c r="B1946" i="13"/>
  <c r="C1945" i="13"/>
  <c r="B1945" i="13"/>
  <c r="C1944" i="13"/>
  <c r="B1944" i="13"/>
  <c r="C1943" i="13"/>
  <c r="B1943" i="13"/>
  <c r="C1942" i="13"/>
  <c r="B1942" i="13"/>
  <c r="C1941" i="13"/>
  <c r="B1941" i="13"/>
  <c r="C1940" i="13"/>
  <c r="B1940" i="13"/>
  <c r="C1939" i="13"/>
  <c r="B1939" i="13"/>
  <c r="C1938" i="13"/>
  <c r="B1938" i="13"/>
  <c r="C1937" i="13"/>
  <c r="B1937" i="13"/>
  <c r="C1936" i="13"/>
  <c r="B1936" i="13"/>
  <c r="C1935" i="13"/>
  <c r="B1935" i="13"/>
  <c r="C1934" i="13"/>
  <c r="B1934" i="13"/>
  <c r="C1933" i="13"/>
  <c r="B1933" i="13"/>
  <c r="C1932" i="13"/>
  <c r="C1931" i="13"/>
  <c r="B1931" i="13"/>
  <c r="C1930" i="13"/>
  <c r="B1930" i="13"/>
  <c r="C1929" i="13"/>
  <c r="B1929" i="13"/>
  <c r="C1928" i="13"/>
  <c r="B1928" i="13"/>
  <c r="C1927" i="13"/>
  <c r="B1927" i="13"/>
  <c r="C1926" i="13"/>
  <c r="B1926" i="13"/>
  <c r="C1925" i="13"/>
  <c r="B1925" i="13"/>
  <c r="C1924" i="13"/>
  <c r="B1924" i="13"/>
  <c r="C1923" i="13"/>
  <c r="B1923" i="13"/>
  <c r="C1922" i="13"/>
  <c r="B1922" i="13"/>
  <c r="C1921" i="13"/>
  <c r="B1921" i="13"/>
  <c r="C1920" i="13"/>
  <c r="B1920" i="13"/>
  <c r="C1919" i="13"/>
  <c r="B1919" i="13"/>
  <c r="C1918" i="13"/>
  <c r="B1918" i="13"/>
  <c r="C1917" i="13"/>
  <c r="B1917" i="13"/>
  <c r="C1916" i="13"/>
  <c r="B1916" i="13"/>
  <c r="C1915" i="13"/>
  <c r="B1915" i="13"/>
  <c r="C1914" i="13"/>
  <c r="C1913" i="13"/>
  <c r="B1913" i="13"/>
  <c r="C1912" i="13"/>
  <c r="B1912" i="13"/>
  <c r="C1911" i="13"/>
  <c r="B1911" i="13"/>
  <c r="C1910" i="13"/>
  <c r="B1910" i="13"/>
  <c r="C1909" i="13"/>
  <c r="B1909" i="13"/>
  <c r="C1908" i="13"/>
  <c r="B1908" i="13"/>
  <c r="C1907" i="13"/>
  <c r="B1907" i="13"/>
  <c r="C1906" i="13"/>
  <c r="B1906" i="13"/>
  <c r="C1905" i="13"/>
  <c r="B1905" i="13"/>
  <c r="C1904" i="13"/>
  <c r="B1904" i="13"/>
  <c r="C1903" i="13"/>
  <c r="B1903" i="13"/>
  <c r="C1902" i="13"/>
  <c r="B1902" i="13"/>
  <c r="C1901" i="13"/>
  <c r="B1901" i="13"/>
  <c r="C1900" i="13"/>
  <c r="B1900" i="13"/>
  <c r="C1899" i="13"/>
  <c r="B1899" i="13"/>
  <c r="C1898" i="13"/>
  <c r="B1898" i="13"/>
  <c r="C1897" i="13"/>
  <c r="B1897" i="13"/>
  <c r="C1896" i="13"/>
  <c r="C1895" i="13"/>
  <c r="B1895" i="13"/>
  <c r="C1894" i="13"/>
  <c r="B1894" i="13"/>
  <c r="C1893" i="13"/>
  <c r="B1893" i="13"/>
  <c r="C1892" i="13"/>
  <c r="B1892" i="13"/>
  <c r="C1891" i="13"/>
  <c r="B1891" i="13"/>
  <c r="C1890" i="13"/>
  <c r="B1890" i="13"/>
  <c r="C1889" i="13"/>
  <c r="B1889" i="13"/>
  <c r="C1888" i="13"/>
  <c r="B1888" i="13"/>
  <c r="C1887" i="13"/>
  <c r="B1887" i="13"/>
  <c r="C1886" i="13"/>
  <c r="B1886" i="13"/>
  <c r="C1885" i="13"/>
  <c r="B1885" i="13"/>
  <c r="C1884" i="13"/>
  <c r="B1884" i="13"/>
  <c r="C1883" i="13"/>
  <c r="B1883" i="13"/>
  <c r="C1882" i="13"/>
  <c r="B1882" i="13"/>
  <c r="C1881" i="13"/>
  <c r="B1881" i="13"/>
  <c r="C1880" i="13"/>
  <c r="B1880" i="13"/>
  <c r="C1879" i="13"/>
  <c r="B1879" i="13"/>
  <c r="C1878" i="13"/>
  <c r="C1877" i="13"/>
  <c r="B1877" i="13"/>
  <c r="C1876" i="13"/>
  <c r="B1876" i="13"/>
  <c r="C1875" i="13"/>
  <c r="B1875" i="13"/>
  <c r="C1874" i="13"/>
  <c r="B1874" i="13"/>
  <c r="C1873" i="13"/>
  <c r="B1873" i="13"/>
  <c r="C1872" i="13"/>
  <c r="B1872" i="13"/>
  <c r="C1871" i="13"/>
  <c r="B1871" i="13"/>
  <c r="C1870" i="13"/>
  <c r="B1870" i="13"/>
  <c r="C1869" i="13"/>
  <c r="B1869" i="13"/>
  <c r="C1868" i="13"/>
  <c r="B1868" i="13"/>
  <c r="C1867" i="13"/>
  <c r="B1867" i="13"/>
  <c r="C1866" i="13"/>
  <c r="B1866" i="13"/>
  <c r="C1865" i="13"/>
  <c r="B1865" i="13"/>
  <c r="C1864" i="13"/>
  <c r="B1864" i="13"/>
  <c r="C1863" i="13"/>
  <c r="B1863" i="13"/>
  <c r="C1862" i="13"/>
  <c r="B1862" i="13"/>
  <c r="C1861" i="13"/>
  <c r="B1861" i="13"/>
  <c r="C1860" i="13"/>
  <c r="B1860" i="13"/>
  <c r="C1859" i="13"/>
  <c r="C1858" i="13"/>
  <c r="B1858" i="13"/>
  <c r="C1857" i="13"/>
  <c r="B1857" i="13"/>
  <c r="C1856" i="13"/>
  <c r="B1856" i="13"/>
  <c r="C1855" i="13"/>
  <c r="B1855" i="13"/>
  <c r="C1854" i="13"/>
  <c r="B1854" i="13"/>
  <c r="C1853" i="13"/>
  <c r="B1853" i="13"/>
  <c r="C1852" i="13"/>
  <c r="B1852" i="13"/>
  <c r="C1851" i="13"/>
  <c r="B1851" i="13"/>
  <c r="C1850" i="13"/>
  <c r="B1850" i="13"/>
  <c r="C1849" i="13"/>
  <c r="B1849" i="13"/>
  <c r="C1848" i="13"/>
  <c r="B1848" i="13"/>
  <c r="C1847" i="13"/>
  <c r="B1847" i="13"/>
  <c r="C1846" i="13"/>
  <c r="B1846" i="13"/>
  <c r="C1845" i="13"/>
  <c r="B1845" i="13"/>
  <c r="C1844" i="13"/>
  <c r="B1844" i="13"/>
  <c r="C1843" i="13"/>
  <c r="B1843" i="13"/>
  <c r="C1842" i="13"/>
  <c r="B1842" i="13"/>
  <c r="C1841" i="13"/>
  <c r="B1841" i="13"/>
  <c r="C1840" i="13"/>
  <c r="C1839" i="13"/>
  <c r="B1839" i="13"/>
  <c r="C1838" i="13"/>
  <c r="B1838" i="13"/>
  <c r="C1837" i="13"/>
  <c r="B1837" i="13"/>
  <c r="C1836" i="13"/>
  <c r="B1836" i="13"/>
  <c r="C1835" i="13"/>
  <c r="B1835" i="13"/>
  <c r="C1834" i="13"/>
  <c r="B1834" i="13"/>
  <c r="C1833" i="13"/>
  <c r="B1833" i="13"/>
  <c r="C1832" i="13"/>
  <c r="B1832" i="13"/>
  <c r="C1831" i="13"/>
  <c r="B1831" i="13"/>
  <c r="C1830" i="13"/>
  <c r="B1830" i="13"/>
  <c r="C1829" i="13"/>
  <c r="B1829" i="13"/>
  <c r="C1828" i="13"/>
  <c r="B1828" i="13"/>
  <c r="C1827" i="13"/>
  <c r="B1827" i="13"/>
  <c r="C1826" i="13"/>
  <c r="B1826" i="13"/>
  <c r="C1825" i="13"/>
  <c r="B1825" i="13"/>
  <c r="C1824" i="13"/>
  <c r="B1824" i="13"/>
  <c r="C1823" i="13"/>
  <c r="B1823" i="13"/>
  <c r="C1822" i="13"/>
  <c r="B1822" i="13"/>
  <c r="C1821" i="13"/>
  <c r="C1820" i="13"/>
  <c r="B1820" i="13"/>
  <c r="C1819" i="13"/>
  <c r="B1819" i="13"/>
  <c r="C1818" i="13"/>
  <c r="B1818" i="13"/>
  <c r="C1817" i="13"/>
  <c r="B1817" i="13"/>
  <c r="C1816" i="13"/>
  <c r="B1816" i="13"/>
  <c r="C1815" i="13"/>
  <c r="B1815" i="13"/>
  <c r="C1814" i="13"/>
  <c r="B1814" i="13"/>
  <c r="C1813" i="13"/>
  <c r="B1813" i="13"/>
  <c r="C1812" i="13"/>
  <c r="B1812" i="13"/>
  <c r="C1811" i="13"/>
  <c r="B1811" i="13"/>
  <c r="C1810" i="13"/>
  <c r="B1810" i="13"/>
  <c r="C1809" i="13"/>
  <c r="B1809" i="13"/>
  <c r="C1808" i="13"/>
  <c r="B1808" i="13"/>
  <c r="C1807" i="13"/>
  <c r="B1807" i="13"/>
  <c r="C1806" i="13"/>
  <c r="B1806" i="13"/>
  <c r="C1805" i="13"/>
  <c r="B1805" i="13"/>
  <c r="C1804" i="13"/>
  <c r="B1804" i="13"/>
  <c r="C1803" i="13"/>
  <c r="C1802" i="13"/>
  <c r="B1802" i="13"/>
  <c r="C1801" i="13"/>
  <c r="B1801" i="13"/>
  <c r="C1800" i="13"/>
  <c r="B1800" i="13"/>
  <c r="C1799" i="13"/>
  <c r="B1799" i="13"/>
  <c r="C1798" i="13"/>
  <c r="B1798" i="13"/>
  <c r="C1797" i="13"/>
  <c r="B1797" i="13"/>
  <c r="C1796" i="13"/>
  <c r="B1796" i="13"/>
  <c r="C1795" i="13"/>
  <c r="B1795" i="13"/>
  <c r="C1794" i="13"/>
  <c r="B1794" i="13"/>
  <c r="C1793" i="13"/>
  <c r="B1793" i="13"/>
  <c r="C1792" i="13"/>
  <c r="B1792" i="13"/>
  <c r="C1791" i="13"/>
  <c r="B1791" i="13"/>
  <c r="C1790" i="13"/>
  <c r="B1790" i="13"/>
  <c r="C1789" i="13"/>
  <c r="B1789" i="13"/>
  <c r="C1788" i="13"/>
  <c r="B1788" i="13"/>
  <c r="C1787" i="13"/>
  <c r="B1787" i="13"/>
  <c r="C1786" i="13"/>
  <c r="B1786" i="13"/>
  <c r="C1785" i="13"/>
  <c r="C1784" i="13"/>
  <c r="B1784" i="13"/>
  <c r="C1783" i="13"/>
  <c r="B1783" i="13"/>
  <c r="C1782" i="13"/>
  <c r="B1782" i="13"/>
  <c r="C1781" i="13"/>
  <c r="B1781" i="13"/>
  <c r="C1780" i="13"/>
  <c r="B1780" i="13"/>
  <c r="C1779" i="13"/>
  <c r="B1779" i="13"/>
  <c r="C1778" i="13"/>
  <c r="B1778" i="13"/>
  <c r="C1777" i="13"/>
  <c r="B1777" i="13"/>
  <c r="C1776" i="13"/>
  <c r="B1776" i="13"/>
  <c r="C1775" i="13"/>
  <c r="B1775" i="13"/>
  <c r="C1774" i="13"/>
  <c r="B1774" i="13"/>
  <c r="C1773" i="13"/>
  <c r="B1773" i="13"/>
  <c r="C1772" i="13"/>
  <c r="B1772" i="13"/>
  <c r="C1771" i="13"/>
  <c r="B1771" i="13"/>
  <c r="C1770" i="13"/>
  <c r="B1770" i="13"/>
  <c r="C1769" i="13"/>
  <c r="B1769" i="13"/>
  <c r="C1768" i="13"/>
  <c r="B1768" i="13"/>
  <c r="C1767" i="13"/>
  <c r="B1767" i="13"/>
  <c r="C1766" i="13"/>
  <c r="C1765" i="13"/>
  <c r="B1765" i="13"/>
  <c r="C1764" i="13"/>
  <c r="B1764" i="13"/>
  <c r="C1763" i="13"/>
  <c r="B1763" i="13"/>
  <c r="C1762" i="13"/>
  <c r="B1762" i="13"/>
  <c r="C1761" i="13"/>
  <c r="B1761" i="13"/>
  <c r="C1760" i="13"/>
  <c r="B1760" i="13"/>
  <c r="C1759" i="13"/>
  <c r="B1759" i="13"/>
  <c r="C1758" i="13"/>
  <c r="B1758" i="13"/>
  <c r="C1757" i="13"/>
  <c r="B1757" i="13"/>
  <c r="C1756" i="13"/>
  <c r="B1756" i="13"/>
  <c r="C1755" i="13"/>
  <c r="B1755" i="13"/>
  <c r="C1754" i="13"/>
  <c r="B1754" i="13"/>
  <c r="C1753" i="13"/>
  <c r="B1753" i="13"/>
  <c r="C1752" i="13"/>
  <c r="B1752" i="13"/>
  <c r="C1751" i="13"/>
  <c r="B1751" i="13"/>
  <c r="C1750" i="13"/>
  <c r="B1750" i="13"/>
  <c r="C1749" i="13"/>
  <c r="B1749" i="13"/>
  <c r="C1748" i="13"/>
  <c r="C1747" i="13"/>
  <c r="B1747" i="13"/>
  <c r="C1746" i="13"/>
  <c r="B1746" i="13"/>
  <c r="C1745" i="13"/>
  <c r="B1745" i="13"/>
  <c r="C1744" i="13"/>
  <c r="B1744" i="13"/>
  <c r="C1743" i="13"/>
  <c r="B1743" i="13"/>
  <c r="C1742" i="13"/>
  <c r="B1742" i="13"/>
  <c r="C1741" i="13"/>
  <c r="B1741" i="13"/>
  <c r="C1740" i="13"/>
  <c r="B1740" i="13"/>
  <c r="C1739" i="13"/>
  <c r="B1739" i="13"/>
  <c r="C1738" i="13"/>
  <c r="B1738" i="13"/>
  <c r="C1737" i="13"/>
  <c r="B1737" i="13"/>
  <c r="C1736" i="13"/>
  <c r="B1736" i="13"/>
  <c r="C1735" i="13"/>
  <c r="B1735" i="13"/>
  <c r="C1734" i="13"/>
  <c r="B1734" i="13"/>
  <c r="C1733" i="13"/>
  <c r="B1733" i="13"/>
  <c r="C1732" i="13"/>
  <c r="B1732" i="13"/>
  <c r="C1731" i="13"/>
  <c r="B1731" i="13"/>
  <c r="C1730" i="13"/>
  <c r="C1729" i="13"/>
  <c r="B1729" i="13"/>
  <c r="C1728" i="13"/>
  <c r="B1728" i="13"/>
  <c r="C1727" i="13"/>
  <c r="B1727" i="13"/>
  <c r="C1726" i="13"/>
  <c r="B1726" i="13"/>
  <c r="C1725" i="13"/>
  <c r="B1725" i="13"/>
  <c r="C1724" i="13"/>
  <c r="B1724" i="13"/>
  <c r="C1723" i="13"/>
  <c r="B1723" i="13"/>
  <c r="C1722" i="13"/>
  <c r="B1722" i="13"/>
  <c r="C1721" i="13"/>
  <c r="B1721" i="13"/>
  <c r="C1720" i="13"/>
  <c r="B1720" i="13"/>
  <c r="C1719" i="13"/>
  <c r="B1719" i="13"/>
  <c r="C1718" i="13"/>
  <c r="B1718" i="13"/>
  <c r="C1717" i="13"/>
  <c r="B1717" i="13"/>
  <c r="C1716" i="13"/>
  <c r="B1716" i="13"/>
  <c r="C1715" i="13"/>
  <c r="B1715" i="13"/>
  <c r="C1714" i="13"/>
  <c r="B1714" i="13"/>
  <c r="C1713" i="13"/>
  <c r="B1713" i="13"/>
  <c r="C1712" i="13"/>
  <c r="C1711" i="13"/>
  <c r="B1711" i="13"/>
  <c r="C1710" i="13"/>
  <c r="B1710" i="13"/>
  <c r="C1709" i="13"/>
  <c r="B1709" i="13"/>
  <c r="C1708" i="13"/>
  <c r="B1708" i="13"/>
  <c r="C1707" i="13"/>
  <c r="B1707" i="13"/>
  <c r="C1706" i="13"/>
  <c r="B1706" i="13"/>
  <c r="C1705" i="13"/>
  <c r="B1705" i="13"/>
  <c r="C1704" i="13"/>
  <c r="B1704" i="13"/>
  <c r="C1703" i="13"/>
  <c r="B1703" i="13"/>
  <c r="C1702" i="13"/>
  <c r="B1702" i="13"/>
  <c r="C1701" i="13"/>
  <c r="B1701" i="13"/>
  <c r="C1700" i="13"/>
  <c r="B1700" i="13"/>
  <c r="C1699" i="13"/>
  <c r="B1699" i="13"/>
  <c r="C1698" i="13"/>
  <c r="B1698" i="13"/>
  <c r="C1697" i="13"/>
  <c r="B1697" i="13"/>
  <c r="C1696" i="13"/>
  <c r="B1696" i="13"/>
  <c r="C1695" i="13"/>
  <c r="B1695" i="13"/>
  <c r="C1694" i="13"/>
  <c r="C1693" i="13"/>
  <c r="B1693" i="13"/>
  <c r="C1692" i="13"/>
  <c r="B1692" i="13"/>
  <c r="C1691" i="13"/>
  <c r="B1691" i="13"/>
  <c r="C1690" i="13"/>
  <c r="B1690" i="13"/>
  <c r="C1689" i="13"/>
  <c r="B1689" i="13"/>
  <c r="C1688" i="13"/>
  <c r="B1688" i="13"/>
  <c r="C1687" i="13"/>
  <c r="B1687" i="13"/>
  <c r="C1686" i="13"/>
  <c r="B1686" i="13"/>
  <c r="C1685" i="13"/>
  <c r="B1685" i="13"/>
  <c r="C1684" i="13"/>
  <c r="B1684" i="13"/>
  <c r="C1683" i="13"/>
  <c r="B1683" i="13"/>
  <c r="C1682" i="13"/>
  <c r="B1682" i="13"/>
  <c r="C1681" i="13"/>
  <c r="B1681" i="13"/>
  <c r="C1680" i="13"/>
  <c r="B1680" i="13"/>
  <c r="C1679" i="13"/>
  <c r="B1679" i="13"/>
  <c r="C1678" i="13"/>
  <c r="B1678" i="13"/>
  <c r="C1677" i="13"/>
  <c r="B1677" i="13"/>
  <c r="C1676" i="13"/>
  <c r="B1676" i="13"/>
  <c r="C1675" i="13"/>
  <c r="B1675" i="13"/>
  <c r="C1674" i="13"/>
  <c r="C1673" i="13"/>
  <c r="B1673" i="13"/>
  <c r="C1672" i="13"/>
  <c r="B1672" i="13"/>
  <c r="C1671" i="13"/>
  <c r="B1671" i="13"/>
  <c r="C1670" i="13"/>
  <c r="B1670" i="13"/>
  <c r="C1669" i="13"/>
  <c r="B1669" i="13"/>
  <c r="C1668" i="13"/>
  <c r="B1668" i="13"/>
  <c r="C1667" i="13"/>
  <c r="B1667" i="13"/>
  <c r="C1666" i="13"/>
  <c r="B1666" i="13"/>
  <c r="C1665" i="13"/>
  <c r="B1665" i="13"/>
  <c r="C1664" i="13"/>
  <c r="B1664" i="13"/>
  <c r="C1663" i="13"/>
  <c r="B1663" i="13"/>
  <c r="C1662" i="13"/>
  <c r="B1662" i="13"/>
  <c r="C1661" i="13"/>
  <c r="B1661" i="13"/>
  <c r="C1660" i="13"/>
  <c r="B1660" i="13"/>
  <c r="C1659" i="13"/>
  <c r="B1659" i="13"/>
  <c r="C1658" i="13"/>
  <c r="B1658" i="13"/>
  <c r="C1657" i="13"/>
  <c r="B1657" i="13"/>
  <c r="C1656" i="13"/>
  <c r="B1656" i="13"/>
  <c r="C1655" i="13"/>
  <c r="B1655" i="13"/>
  <c r="C1654" i="13"/>
  <c r="C1653" i="13"/>
  <c r="B1653" i="13"/>
  <c r="C1652" i="13"/>
  <c r="B1652" i="13"/>
  <c r="C1651" i="13"/>
  <c r="B1651" i="13"/>
  <c r="C1650" i="13"/>
  <c r="B1650" i="13"/>
  <c r="C1649" i="13"/>
  <c r="B1649" i="13"/>
  <c r="C1648" i="13"/>
  <c r="B1648" i="13"/>
  <c r="C1647" i="13"/>
  <c r="B1647" i="13"/>
  <c r="C1646" i="13"/>
  <c r="B1646" i="13"/>
  <c r="C1645" i="13"/>
  <c r="B1645" i="13"/>
  <c r="C1644" i="13"/>
  <c r="B1644" i="13"/>
  <c r="C1643" i="13"/>
  <c r="B1643" i="13"/>
  <c r="C1642" i="13"/>
  <c r="B1642" i="13"/>
  <c r="C1641" i="13"/>
  <c r="B1641" i="13"/>
  <c r="C1640" i="13"/>
  <c r="B1640" i="13"/>
  <c r="C1639" i="13"/>
  <c r="B1639" i="13"/>
  <c r="C1638" i="13"/>
  <c r="B1638" i="13"/>
  <c r="C1637" i="13"/>
  <c r="B1637" i="13"/>
  <c r="C1636" i="13"/>
  <c r="B1636" i="13"/>
  <c r="C1635" i="13"/>
  <c r="B1635" i="13"/>
  <c r="C1634" i="13"/>
  <c r="C1633" i="13"/>
  <c r="B1633" i="13"/>
  <c r="C1632" i="13"/>
  <c r="B1632" i="13"/>
  <c r="C1631" i="13"/>
  <c r="B1631" i="13"/>
  <c r="C1630" i="13"/>
  <c r="B1630" i="13"/>
  <c r="C1629" i="13"/>
  <c r="B1629" i="13"/>
  <c r="C1628" i="13"/>
  <c r="B1628" i="13"/>
  <c r="C1627" i="13"/>
  <c r="B1627" i="13"/>
  <c r="C1626" i="13"/>
  <c r="B1626" i="13"/>
  <c r="C1625" i="13"/>
  <c r="B1625" i="13"/>
  <c r="C1624" i="13"/>
  <c r="B1624" i="13"/>
  <c r="C1623" i="13"/>
  <c r="B1623" i="13"/>
  <c r="C1622" i="13"/>
  <c r="B1622" i="13"/>
  <c r="C1621" i="13"/>
  <c r="B1621" i="13"/>
  <c r="C1620" i="13"/>
  <c r="B1620" i="13"/>
  <c r="C1619" i="13"/>
  <c r="B1619" i="13"/>
  <c r="C1618" i="13"/>
  <c r="B1618" i="13"/>
  <c r="C1617" i="13"/>
  <c r="B1617" i="13"/>
  <c r="C1616" i="13"/>
  <c r="B1616" i="13"/>
  <c r="C1615" i="13"/>
  <c r="B1615" i="13"/>
  <c r="C1614" i="13"/>
  <c r="C1613" i="13"/>
  <c r="B1613" i="13"/>
  <c r="C1612" i="13"/>
  <c r="B1612" i="13"/>
  <c r="C1611" i="13"/>
  <c r="B1611" i="13"/>
  <c r="C1610" i="13"/>
  <c r="B1610" i="13"/>
  <c r="C1609" i="13"/>
  <c r="B1609" i="13"/>
  <c r="C1608" i="13"/>
  <c r="B1608" i="13"/>
  <c r="C1607" i="13"/>
  <c r="B1607" i="13"/>
  <c r="C1606" i="13"/>
  <c r="B1606" i="13"/>
  <c r="C1605" i="13"/>
  <c r="B1605" i="13"/>
  <c r="C1604" i="13"/>
  <c r="B1604" i="13"/>
  <c r="C1603" i="13"/>
  <c r="B1603" i="13"/>
  <c r="C1602" i="13"/>
  <c r="B1602" i="13"/>
  <c r="C1601" i="13"/>
  <c r="B1601" i="13"/>
  <c r="C1600" i="13"/>
  <c r="B1600" i="13"/>
  <c r="C1599" i="13"/>
  <c r="B1599" i="13"/>
  <c r="C1598" i="13"/>
  <c r="B1598" i="13"/>
  <c r="C1597" i="13"/>
  <c r="B1597" i="13"/>
  <c r="C1596" i="13"/>
  <c r="B1596" i="13"/>
  <c r="C1595" i="13"/>
  <c r="B1595" i="13"/>
  <c r="C1594" i="13"/>
  <c r="C1593" i="13"/>
  <c r="B1593" i="13"/>
  <c r="C1592" i="13"/>
  <c r="B1592" i="13"/>
  <c r="C1591" i="13"/>
  <c r="B1591" i="13"/>
  <c r="C1590" i="13"/>
  <c r="B1590" i="13"/>
  <c r="C1589" i="13"/>
  <c r="B1589" i="13"/>
  <c r="C1588" i="13"/>
  <c r="B1588" i="13"/>
  <c r="C1587" i="13"/>
  <c r="B1587" i="13"/>
  <c r="C1586" i="13"/>
  <c r="B1586" i="13"/>
  <c r="C1585" i="13"/>
  <c r="B1585" i="13"/>
  <c r="C1584" i="13"/>
  <c r="B1584" i="13"/>
  <c r="C1583" i="13"/>
  <c r="B1583" i="13"/>
  <c r="C1582" i="13"/>
  <c r="B1582" i="13"/>
  <c r="C1581" i="13"/>
  <c r="B1581" i="13"/>
  <c r="C1580" i="13"/>
  <c r="B1580" i="13"/>
  <c r="C1579" i="13"/>
  <c r="B1579" i="13"/>
  <c r="C1578" i="13"/>
  <c r="B1578" i="13"/>
  <c r="C1577" i="13"/>
  <c r="B1577" i="13"/>
  <c r="C1576" i="13"/>
  <c r="B1576" i="13"/>
  <c r="C1575" i="13"/>
  <c r="C1574" i="13"/>
  <c r="B1574" i="13"/>
  <c r="C1573" i="13"/>
  <c r="B1573" i="13"/>
  <c r="C1572" i="13"/>
  <c r="B1572" i="13"/>
  <c r="C1571" i="13"/>
  <c r="B1571" i="13"/>
  <c r="C1570" i="13"/>
  <c r="B1570" i="13"/>
  <c r="C1569" i="13"/>
  <c r="B1569" i="13"/>
  <c r="C1568" i="13"/>
  <c r="B1568" i="13"/>
  <c r="C1567" i="13"/>
  <c r="B1567" i="13"/>
  <c r="C1566" i="13"/>
  <c r="B1566" i="13"/>
  <c r="C1565" i="13"/>
  <c r="B1565" i="13"/>
  <c r="C1564" i="13"/>
  <c r="B1564" i="13"/>
  <c r="C1563" i="13"/>
  <c r="B1563" i="13"/>
  <c r="C1562" i="13"/>
  <c r="B1562" i="13"/>
  <c r="C1561" i="13"/>
  <c r="B1561" i="13"/>
  <c r="C1560" i="13"/>
  <c r="B1560" i="13"/>
  <c r="C1559" i="13"/>
  <c r="B1559" i="13"/>
  <c r="C1558" i="13"/>
  <c r="B1558" i="13"/>
  <c r="C1557" i="13"/>
  <c r="B1557" i="13"/>
  <c r="C1556" i="13"/>
  <c r="C1555" i="13"/>
  <c r="B1555" i="13"/>
  <c r="C1554" i="13"/>
  <c r="B1554" i="13"/>
  <c r="C1553" i="13"/>
  <c r="B1553" i="13"/>
  <c r="C1552" i="13"/>
  <c r="B1552" i="13"/>
  <c r="C1551" i="13"/>
  <c r="B1551" i="13"/>
  <c r="C1550" i="13"/>
  <c r="B1550" i="13"/>
  <c r="C1549" i="13"/>
  <c r="B1549" i="13"/>
  <c r="C1548" i="13"/>
  <c r="B1548" i="13"/>
  <c r="C1547" i="13"/>
  <c r="B1547" i="13"/>
  <c r="C1546" i="13"/>
  <c r="B1546" i="13"/>
  <c r="C1545" i="13"/>
  <c r="B1545" i="13"/>
  <c r="C1544" i="13"/>
  <c r="B1544" i="13"/>
  <c r="C1543" i="13"/>
  <c r="B1543" i="13"/>
  <c r="C1542" i="13"/>
  <c r="B1542" i="13"/>
  <c r="C1541" i="13"/>
  <c r="B1541" i="13"/>
  <c r="C1540" i="13"/>
  <c r="B1540" i="13"/>
  <c r="C1539" i="13"/>
  <c r="B1539" i="13"/>
  <c r="C1538" i="13"/>
  <c r="B1538" i="13"/>
  <c r="C1537" i="13"/>
  <c r="C1536" i="13"/>
  <c r="B1536" i="13"/>
  <c r="C1535" i="13"/>
  <c r="B1535" i="13"/>
  <c r="C1534" i="13"/>
  <c r="B1534" i="13"/>
  <c r="C1533" i="13"/>
  <c r="B1533" i="13"/>
  <c r="C1532" i="13"/>
  <c r="B1532" i="13"/>
  <c r="C1531" i="13"/>
  <c r="B1531" i="13"/>
  <c r="C1530" i="13"/>
  <c r="B1530" i="13"/>
  <c r="C1529" i="13"/>
  <c r="B1529" i="13"/>
  <c r="C1528" i="13"/>
  <c r="B1528" i="13"/>
  <c r="C1527" i="13"/>
  <c r="B1527" i="13"/>
  <c r="C1526" i="13"/>
  <c r="B1526" i="13"/>
  <c r="C1525" i="13"/>
  <c r="B1525" i="13"/>
  <c r="C1524" i="13"/>
  <c r="B1524" i="13"/>
  <c r="C1523" i="13"/>
  <c r="B1523" i="13"/>
  <c r="C1522" i="13"/>
  <c r="B1522" i="13"/>
  <c r="C1521" i="13"/>
  <c r="B1521" i="13"/>
  <c r="C1520" i="13"/>
  <c r="B1520" i="13"/>
  <c r="C1519" i="13"/>
  <c r="B1519" i="13"/>
  <c r="C1518" i="13"/>
  <c r="C1517" i="13"/>
  <c r="B1517" i="13"/>
  <c r="C1516" i="13"/>
  <c r="B1516" i="13"/>
  <c r="C1515" i="13"/>
  <c r="B1515" i="13"/>
  <c r="C1514" i="13"/>
  <c r="B1514" i="13"/>
  <c r="C1513" i="13"/>
  <c r="B1513" i="13"/>
  <c r="C1512" i="13"/>
  <c r="B1512" i="13"/>
  <c r="C1511" i="13"/>
  <c r="B1511" i="13"/>
  <c r="C1510" i="13"/>
  <c r="B1510" i="13"/>
  <c r="C1509" i="13"/>
  <c r="B1509" i="13"/>
  <c r="C1508" i="13"/>
  <c r="B1508" i="13"/>
  <c r="C1507" i="13"/>
  <c r="B1507" i="13"/>
  <c r="C1506" i="13"/>
  <c r="B1506" i="13"/>
  <c r="C1505" i="13"/>
  <c r="B1505" i="13"/>
  <c r="C1504" i="13"/>
  <c r="B1504" i="13"/>
  <c r="C1503" i="13"/>
  <c r="B1503" i="13"/>
  <c r="C1502" i="13"/>
  <c r="B1502" i="13"/>
  <c r="C1501" i="13"/>
  <c r="B1501" i="13"/>
  <c r="C1500" i="13"/>
  <c r="B1500" i="13"/>
  <c r="C1499" i="13"/>
  <c r="C1498" i="13"/>
  <c r="B1498" i="13"/>
  <c r="C1497" i="13"/>
  <c r="B1497" i="13"/>
  <c r="C1496" i="13"/>
  <c r="B1496" i="13"/>
  <c r="C1495" i="13"/>
  <c r="B1495" i="13"/>
  <c r="C1494" i="13"/>
  <c r="B1494" i="13"/>
  <c r="C1493" i="13"/>
  <c r="B1493" i="13"/>
  <c r="C1492" i="13"/>
  <c r="B1492" i="13"/>
  <c r="C1491" i="13"/>
  <c r="B1491" i="13"/>
  <c r="C1490" i="13"/>
  <c r="B1490" i="13"/>
  <c r="C1489" i="13"/>
  <c r="B1489" i="13"/>
  <c r="C1488" i="13"/>
  <c r="B1488" i="13"/>
  <c r="C1487" i="13"/>
  <c r="B1487" i="13"/>
  <c r="C1486" i="13"/>
  <c r="B1486" i="13"/>
  <c r="C1485" i="13"/>
  <c r="B1485" i="13"/>
  <c r="C1484" i="13"/>
  <c r="B1484" i="13"/>
  <c r="C1483" i="13"/>
  <c r="B1483" i="13"/>
  <c r="C1482" i="13"/>
  <c r="B1482" i="13"/>
  <c r="C1481" i="13"/>
  <c r="B1481" i="13"/>
  <c r="C1480" i="13"/>
  <c r="C1479" i="13"/>
  <c r="B1479" i="13"/>
  <c r="C1478" i="13"/>
  <c r="B1478" i="13"/>
  <c r="C1477" i="13"/>
  <c r="B1477" i="13"/>
  <c r="C1476" i="13"/>
  <c r="B1476" i="13"/>
  <c r="C1475" i="13"/>
  <c r="B1475" i="13"/>
  <c r="C1474" i="13"/>
  <c r="B1474" i="13"/>
  <c r="C1473" i="13"/>
  <c r="B1473" i="13"/>
  <c r="C1472" i="13"/>
  <c r="B1472" i="13"/>
  <c r="C1471" i="13"/>
  <c r="B1471" i="13"/>
  <c r="C1470" i="13"/>
  <c r="B1470" i="13"/>
  <c r="C1469" i="13"/>
  <c r="B1469" i="13"/>
  <c r="C1468" i="13"/>
  <c r="B1468" i="13"/>
  <c r="C1467" i="13"/>
  <c r="B1467" i="13"/>
  <c r="C1466" i="13"/>
  <c r="B1466" i="13"/>
  <c r="C1465" i="13"/>
  <c r="B1465" i="13"/>
  <c r="C1464" i="13"/>
  <c r="B1464" i="13"/>
  <c r="C1463" i="13"/>
  <c r="B1463" i="13"/>
  <c r="C1462" i="13"/>
  <c r="B1462" i="13"/>
  <c r="C1461" i="13"/>
  <c r="C1460" i="13"/>
  <c r="B1460" i="13"/>
  <c r="C1459" i="13"/>
  <c r="B1459" i="13"/>
  <c r="C1458" i="13"/>
  <c r="B1458" i="13"/>
  <c r="C1457" i="13"/>
  <c r="B1457" i="13"/>
  <c r="C1456" i="13"/>
  <c r="B1456" i="13"/>
  <c r="C1455" i="13"/>
  <c r="B1455" i="13"/>
  <c r="C1454" i="13"/>
  <c r="B1454" i="13"/>
  <c r="C1453" i="13"/>
  <c r="B1453" i="13"/>
  <c r="C1452" i="13"/>
  <c r="B1452" i="13"/>
  <c r="C1451" i="13"/>
  <c r="B1451" i="13"/>
  <c r="C1450" i="13"/>
  <c r="B1450" i="13"/>
  <c r="C1449" i="13"/>
  <c r="B1449" i="13"/>
  <c r="C1448" i="13"/>
  <c r="B1448" i="13"/>
  <c r="C1447" i="13"/>
  <c r="B1447" i="13"/>
  <c r="C1446" i="13"/>
  <c r="B1446" i="13"/>
  <c r="C1445" i="13"/>
  <c r="B1445" i="13"/>
  <c r="C1444" i="13"/>
  <c r="B1444" i="13"/>
  <c r="C1443" i="13"/>
  <c r="B1443" i="13"/>
  <c r="C1442" i="13"/>
  <c r="C1441" i="13"/>
  <c r="B1441" i="13"/>
  <c r="C1440" i="13"/>
  <c r="B1440" i="13"/>
  <c r="C1439" i="13"/>
  <c r="B1439" i="13"/>
  <c r="C1438" i="13"/>
  <c r="B1438" i="13"/>
  <c r="C1437" i="13"/>
  <c r="B1437" i="13"/>
  <c r="C1436" i="13"/>
  <c r="B1436" i="13"/>
  <c r="C1435" i="13"/>
  <c r="B1435" i="13"/>
  <c r="C1434" i="13"/>
  <c r="B1434" i="13"/>
  <c r="C1433" i="13"/>
  <c r="B1433" i="13"/>
  <c r="C1432" i="13"/>
  <c r="B1432" i="13"/>
  <c r="C1431" i="13"/>
  <c r="B1431" i="13"/>
  <c r="C1430" i="13"/>
  <c r="B1430" i="13"/>
  <c r="C1429" i="13"/>
  <c r="B1429" i="13"/>
  <c r="C1428" i="13"/>
  <c r="B1428" i="13"/>
  <c r="C1427" i="13"/>
  <c r="B1427" i="13"/>
  <c r="C1426" i="13"/>
  <c r="B1426" i="13"/>
  <c r="C1425" i="13"/>
  <c r="B1425" i="13"/>
  <c r="C1424" i="13"/>
  <c r="B1424" i="13"/>
  <c r="C1423" i="13"/>
  <c r="B1423" i="13"/>
  <c r="C1422" i="13"/>
  <c r="C1421" i="13"/>
  <c r="B1421" i="13"/>
  <c r="C1420" i="13"/>
  <c r="B1420" i="13"/>
  <c r="C1419" i="13"/>
  <c r="B1419" i="13"/>
  <c r="C1418" i="13"/>
  <c r="B1418" i="13"/>
  <c r="C1417" i="13"/>
  <c r="B1417" i="13"/>
  <c r="C1416" i="13"/>
  <c r="B1416" i="13"/>
  <c r="C1415" i="13"/>
  <c r="B1415" i="13"/>
  <c r="C1414" i="13"/>
  <c r="B1414" i="13"/>
  <c r="C1413" i="13"/>
  <c r="B1413" i="13"/>
  <c r="C1412" i="13"/>
  <c r="B1412" i="13"/>
  <c r="C1411" i="13"/>
  <c r="B1411" i="13"/>
  <c r="C1410" i="13"/>
  <c r="B1410" i="13"/>
  <c r="C1409" i="13"/>
  <c r="B1409" i="13"/>
  <c r="C1408" i="13"/>
  <c r="B1408" i="13"/>
  <c r="C1407" i="13"/>
  <c r="B1407" i="13"/>
  <c r="C1406" i="13"/>
  <c r="B1406" i="13"/>
  <c r="C1405" i="13"/>
  <c r="B1405" i="13"/>
  <c r="C1404" i="13"/>
  <c r="B1404" i="13"/>
  <c r="C1403" i="13"/>
  <c r="B1403" i="13"/>
  <c r="C1402" i="13"/>
  <c r="C1401" i="13"/>
  <c r="B1401" i="13"/>
  <c r="C1400" i="13"/>
  <c r="B1400" i="13"/>
  <c r="C1399" i="13"/>
  <c r="B1399" i="13"/>
  <c r="C1398" i="13"/>
  <c r="B1398" i="13"/>
  <c r="C1397" i="13"/>
  <c r="B1397" i="13"/>
  <c r="C1396" i="13"/>
  <c r="B1396" i="13"/>
  <c r="C1395" i="13"/>
  <c r="B1395" i="13"/>
  <c r="C1394" i="13"/>
  <c r="B1394" i="13"/>
  <c r="C1393" i="13"/>
  <c r="B1393" i="13"/>
  <c r="C1392" i="13"/>
  <c r="B1392" i="13"/>
  <c r="C1391" i="13"/>
  <c r="B1391" i="13"/>
  <c r="C1390" i="13"/>
  <c r="B1390" i="13"/>
  <c r="C1389" i="13"/>
  <c r="B1389" i="13"/>
  <c r="C1388" i="13"/>
  <c r="B1388" i="13"/>
  <c r="C1387" i="13"/>
  <c r="B1387" i="13"/>
  <c r="C1386" i="13"/>
  <c r="B1386" i="13"/>
  <c r="C1385" i="13"/>
  <c r="B1385" i="13"/>
  <c r="C1384" i="13"/>
  <c r="B1384" i="13"/>
  <c r="C1383" i="13"/>
  <c r="B1383" i="13"/>
  <c r="C1382" i="13"/>
  <c r="C1381" i="13"/>
  <c r="B1381" i="13"/>
  <c r="C1380" i="13"/>
  <c r="B1380" i="13"/>
  <c r="C1379" i="13"/>
  <c r="B1379" i="13"/>
  <c r="C1378" i="13"/>
  <c r="B1378" i="13"/>
  <c r="C1377" i="13"/>
  <c r="B1377" i="13"/>
  <c r="C1376" i="13"/>
  <c r="B1376" i="13"/>
  <c r="C1375" i="13"/>
  <c r="B1375" i="13"/>
  <c r="C1374" i="13"/>
  <c r="B1374" i="13"/>
  <c r="C1373" i="13"/>
  <c r="B1373" i="13"/>
  <c r="C1372" i="13"/>
  <c r="B1372" i="13"/>
  <c r="C1371" i="13"/>
  <c r="B1371" i="13"/>
  <c r="C1370" i="13"/>
  <c r="B1370" i="13"/>
  <c r="C1369" i="13"/>
  <c r="B1369" i="13"/>
  <c r="C1368" i="13"/>
  <c r="B1368" i="13"/>
  <c r="C1367" i="13"/>
  <c r="B1367" i="13"/>
  <c r="C1366" i="13"/>
  <c r="B1366" i="13"/>
  <c r="C1365" i="13"/>
  <c r="B1365" i="13"/>
  <c r="C1364" i="13"/>
  <c r="B1364" i="13"/>
  <c r="C1363" i="13"/>
  <c r="B1363" i="13"/>
  <c r="C1362" i="13"/>
  <c r="C1361" i="13"/>
  <c r="B1361" i="13"/>
  <c r="C1360" i="13"/>
  <c r="B1360" i="13"/>
  <c r="C1359" i="13"/>
  <c r="B1359" i="13"/>
  <c r="C1358" i="13"/>
  <c r="B1358" i="13"/>
  <c r="C1357" i="13"/>
  <c r="B1357" i="13"/>
  <c r="C1356" i="13"/>
  <c r="B1356" i="13"/>
  <c r="C1355" i="13"/>
  <c r="B1355" i="13"/>
  <c r="C1354" i="13"/>
  <c r="B1354" i="13"/>
  <c r="C1353" i="13"/>
  <c r="B1353" i="13"/>
  <c r="C1352" i="13"/>
  <c r="B1352" i="13"/>
  <c r="C1351" i="13"/>
  <c r="B1351" i="13"/>
  <c r="C1350" i="13"/>
  <c r="B1350" i="13"/>
  <c r="C1349" i="13"/>
  <c r="B1349" i="13"/>
  <c r="C1348" i="13"/>
  <c r="B1348" i="13"/>
  <c r="C1347" i="13"/>
  <c r="B1347" i="13"/>
  <c r="C1346" i="13"/>
  <c r="B1346" i="13"/>
  <c r="C1345" i="13"/>
  <c r="B1345" i="13"/>
  <c r="C1344" i="13"/>
  <c r="B1344" i="13"/>
  <c r="C1343" i="13"/>
  <c r="B1343" i="13"/>
  <c r="C1342" i="13"/>
  <c r="C1341" i="13"/>
  <c r="B1341" i="13"/>
  <c r="C1340" i="13"/>
  <c r="B1340" i="13"/>
  <c r="C1339" i="13"/>
  <c r="B1339" i="13"/>
  <c r="C1338" i="13"/>
  <c r="B1338" i="13"/>
  <c r="C1337" i="13"/>
  <c r="B1337" i="13"/>
  <c r="C1336" i="13"/>
  <c r="B1336" i="13"/>
  <c r="C1335" i="13"/>
  <c r="B1335" i="13"/>
  <c r="C1334" i="13"/>
  <c r="B1334" i="13"/>
  <c r="C1333" i="13"/>
  <c r="B1333" i="13"/>
  <c r="C1332" i="13"/>
  <c r="B1332" i="13"/>
  <c r="C1331" i="13"/>
  <c r="B1331" i="13"/>
  <c r="C1330" i="13"/>
  <c r="B1330" i="13"/>
  <c r="C1329" i="13"/>
  <c r="B1329" i="13"/>
  <c r="C1328" i="13"/>
  <c r="B1328" i="13"/>
  <c r="C1327" i="13"/>
  <c r="B1327" i="13"/>
  <c r="C1326" i="13"/>
  <c r="B1326" i="13"/>
  <c r="C1325" i="13"/>
  <c r="B1325" i="13"/>
  <c r="C1324" i="13"/>
  <c r="B1324" i="13"/>
  <c r="C1323" i="13"/>
  <c r="B1323" i="13"/>
  <c r="C1322" i="13"/>
  <c r="C1321" i="13"/>
  <c r="B1321" i="13"/>
  <c r="C1320" i="13"/>
  <c r="B1320" i="13"/>
  <c r="C1319" i="13"/>
  <c r="B1319" i="13"/>
  <c r="C1318" i="13"/>
  <c r="B1318" i="13"/>
  <c r="C1317" i="13"/>
  <c r="B1317" i="13"/>
  <c r="C1316" i="13"/>
  <c r="B1316" i="13"/>
  <c r="C1315" i="13"/>
  <c r="B1315" i="13"/>
  <c r="C1314" i="13"/>
  <c r="B1314" i="13"/>
  <c r="C1313" i="13"/>
  <c r="B1313" i="13"/>
  <c r="C1312" i="13"/>
  <c r="B1312" i="13"/>
  <c r="C1311" i="13"/>
  <c r="B1311" i="13"/>
  <c r="C1310" i="13"/>
  <c r="B1310" i="13"/>
  <c r="C1309" i="13"/>
  <c r="B1309" i="13"/>
  <c r="C1308" i="13"/>
  <c r="B1308" i="13"/>
  <c r="C1307" i="13"/>
  <c r="B1307" i="13"/>
  <c r="C1306" i="13"/>
  <c r="B1306" i="13"/>
  <c r="C1305" i="13"/>
  <c r="B1305" i="13"/>
  <c r="C1304" i="13"/>
  <c r="B1304" i="13"/>
  <c r="C1303" i="13"/>
  <c r="B1303" i="13"/>
  <c r="C1302" i="13"/>
  <c r="C1301" i="13"/>
  <c r="B1301" i="13"/>
  <c r="C1300" i="13"/>
  <c r="B1300" i="13"/>
  <c r="C1299" i="13"/>
  <c r="B1299" i="13"/>
  <c r="C1298" i="13"/>
  <c r="B1298" i="13"/>
  <c r="C1297" i="13"/>
  <c r="B1297" i="13"/>
  <c r="C1296" i="13"/>
  <c r="B1296" i="13"/>
  <c r="C1295" i="13"/>
  <c r="B1295" i="13"/>
  <c r="C1294" i="13"/>
  <c r="B1294" i="13"/>
  <c r="C1293" i="13"/>
  <c r="B1293" i="13"/>
  <c r="C1292" i="13"/>
  <c r="B1292" i="13"/>
  <c r="C1291" i="13"/>
  <c r="B1291" i="13"/>
  <c r="C1290" i="13"/>
  <c r="B1290" i="13"/>
  <c r="C1289" i="13"/>
  <c r="B1289" i="13"/>
  <c r="C1288" i="13"/>
  <c r="B1288" i="13"/>
  <c r="C1287" i="13"/>
  <c r="B1287" i="13"/>
  <c r="C1286" i="13"/>
  <c r="B1286" i="13"/>
  <c r="C1285" i="13"/>
  <c r="B1285" i="13"/>
  <c r="C1284" i="13"/>
  <c r="B1284" i="13"/>
  <c r="C1283" i="13"/>
  <c r="B1283" i="13"/>
  <c r="C1282" i="13"/>
  <c r="C1281" i="13"/>
  <c r="B1281" i="13"/>
  <c r="C1280" i="13"/>
  <c r="B1280" i="13"/>
  <c r="C1279" i="13"/>
  <c r="B1279" i="13"/>
  <c r="C1278" i="13"/>
  <c r="B1278" i="13"/>
  <c r="C1277" i="13"/>
  <c r="B1277" i="13"/>
  <c r="C1276" i="13"/>
  <c r="B1276" i="13"/>
  <c r="C1275" i="13"/>
  <c r="B1275" i="13"/>
  <c r="C1274" i="13"/>
  <c r="B1274" i="13"/>
  <c r="C1273" i="13"/>
  <c r="B1273" i="13"/>
  <c r="C1272" i="13"/>
  <c r="B1272" i="13"/>
  <c r="C1271" i="13"/>
  <c r="B1271" i="13"/>
  <c r="C1270" i="13"/>
  <c r="B1270" i="13"/>
  <c r="C1269" i="13"/>
  <c r="B1269" i="13"/>
  <c r="C1268" i="13"/>
  <c r="B1268" i="13"/>
  <c r="C1267" i="13"/>
  <c r="B1267" i="13"/>
  <c r="C1266" i="13"/>
  <c r="B1266" i="13"/>
  <c r="C1265" i="13"/>
  <c r="B1265" i="13"/>
  <c r="C1264" i="13"/>
  <c r="B1264" i="13"/>
  <c r="C1263" i="13"/>
  <c r="B1263" i="13"/>
  <c r="C1262" i="13"/>
  <c r="C1261" i="13"/>
  <c r="B1261" i="13"/>
  <c r="C1260" i="13"/>
  <c r="B1260" i="13"/>
  <c r="C1259" i="13"/>
  <c r="B1259" i="13"/>
  <c r="C1258" i="13"/>
  <c r="B1258" i="13"/>
  <c r="C1257" i="13"/>
  <c r="B1257" i="13"/>
  <c r="C1256" i="13"/>
  <c r="B1256" i="13"/>
  <c r="C1255" i="13"/>
  <c r="B1255" i="13"/>
  <c r="C1254" i="13"/>
  <c r="B1254" i="13"/>
  <c r="C1253" i="13"/>
  <c r="B1253" i="13"/>
  <c r="C1252" i="13"/>
  <c r="B1252" i="13"/>
  <c r="C1251" i="13"/>
  <c r="B1251" i="13"/>
  <c r="C1250" i="13"/>
  <c r="B1250" i="13"/>
  <c r="C1249" i="13"/>
  <c r="B1249" i="13"/>
  <c r="C1248" i="13"/>
  <c r="B1248" i="13"/>
  <c r="C1247" i="13"/>
  <c r="B1247" i="13"/>
  <c r="C1246" i="13"/>
  <c r="B1246" i="13"/>
  <c r="C1245" i="13"/>
  <c r="B1245" i="13"/>
  <c r="C1244" i="13"/>
  <c r="B1244" i="13"/>
  <c r="C1243" i="13"/>
  <c r="B1243" i="13"/>
  <c r="C1242" i="13"/>
  <c r="C1241" i="13"/>
  <c r="B1241" i="13"/>
  <c r="C1240" i="13"/>
  <c r="B1240" i="13"/>
  <c r="C1239" i="13"/>
  <c r="B1239" i="13"/>
  <c r="C1238" i="13"/>
  <c r="B1238" i="13"/>
  <c r="C1237" i="13"/>
  <c r="B1237" i="13"/>
  <c r="C1236" i="13"/>
  <c r="B1236" i="13"/>
  <c r="C1235" i="13"/>
  <c r="B1235" i="13"/>
  <c r="C1234" i="13"/>
  <c r="B1234" i="13"/>
  <c r="C1233" i="13"/>
  <c r="B1233" i="13"/>
  <c r="C1232" i="13"/>
  <c r="B1232" i="13"/>
  <c r="C1231" i="13"/>
  <c r="B1231" i="13"/>
  <c r="C1230" i="13"/>
  <c r="B1230" i="13"/>
  <c r="C1229" i="13"/>
  <c r="B1229" i="13"/>
  <c r="C1228" i="13"/>
  <c r="B1228" i="13"/>
  <c r="C1227" i="13"/>
  <c r="B1227" i="13"/>
  <c r="C1226" i="13"/>
  <c r="B1226" i="13"/>
  <c r="C1225" i="13"/>
  <c r="B1225" i="13"/>
  <c r="C1224" i="13"/>
  <c r="B1224" i="13"/>
  <c r="C1223" i="13"/>
  <c r="B1223" i="13"/>
  <c r="C1222" i="13"/>
  <c r="C1221" i="13"/>
  <c r="B1221" i="13"/>
  <c r="C1220" i="13"/>
  <c r="B1220" i="13"/>
  <c r="C1219" i="13"/>
  <c r="B1219" i="13"/>
  <c r="C1218" i="13"/>
  <c r="B1218" i="13"/>
  <c r="C1217" i="13"/>
  <c r="B1217" i="13"/>
  <c r="C1216" i="13"/>
  <c r="B1216" i="13"/>
  <c r="C1215" i="13"/>
  <c r="B1215" i="13"/>
  <c r="C1214" i="13"/>
  <c r="B1214" i="13"/>
  <c r="C1213" i="13"/>
  <c r="B1213" i="13"/>
  <c r="C1212" i="13"/>
  <c r="B1212" i="13"/>
  <c r="C1211" i="13"/>
  <c r="B1211" i="13"/>
  <c r="C1210" i="13"/>
  <c r="B1210" i="13"/>
  <c r="C1209" i="13"/>
  <c r="B1209" i="13"/>
  <c r="C1208" i="13"/>
  <c r="B1208" i="13"/>
  <c r="C1207" i="13"/>
  <c r="B1207" i="13"/>
  <c r="C1206" i="13"/>
  <c r="B1206" i="13"/>
  <c r="C1205" i="13"/>
  <c r="B1205" i="13"/>
  <c r="C1204" i="13"/>
  <c r="B1204" i="13"/>
  <c r="C1203" i="13"/>
  <c r="B1203" i="13"/>
  <c r="C1202" i="13"/>
  <c r="C1201" i="13"/>
  <c r="B1201" i="13"/>
  <c r="C1200" i="13"/>
  <c r="B1200" i="13"/>
  <c r="C1199" i="13"/>
  <c r="B1199" i="13"/>
  <c r="C1198" i="13"/>
  <c r="B1198" i="13"/>
  <c r="C1197" i="13"/>
  <c r="B1197" i="13"/>
  <c r="C1196" i="13"/>
  <c r="B1196" i="13"/>
  <c r="C1195" i="13"/>
  <c r="B1195" i="13"/>
  <c r="C1194" i="13"/>
  <c r="B1194" i="13"/>
  <c r="C1193" i="13"/>
  <c r="B1193" i="13"/>
  <c r="C1192" i="13"/>
  <c r="B1192" i="13"/>
  <c r="C1191" i="13"/>
  <c r="B1191" i="13"/>
  <c r="C1190" i="13"/>
  <c r="B1190" i="13"/>
  <c r="C1189" i="13"/>
  <c r="B1189" i="13"/>
  <c r="C1188" i="13"/>
  <c r="B1188" i="13"/>
  <c r="C1187" i="13"/>
  <c r="B1187" i="13"/>
  <c r="C1186" i="13"/>
  <c r="B1186" i="13"/>
  <c r="C1185" i="13"/>
  <c r="B1185" i="13"/>
  <c r="C1184" i="13"/>
  <c r="B1184" i="13"/>
  <c r="C1183" i="13"/>
  <c r="B1183" i="13"/>
  <c r="C1182" i="13"/>
  <c r="C1181" i="13"/>
  <c r="B1181" i="13"/>
  <c r="C1180" i="13"/>
  <c r="B1180" i="13"/>
  <c r="C1179" i="13"/>
  <c r="B1179" i="13"/>
  <c r="C1178" i="13"/>
  <c r="B1178" i="13"/>
  <c r="C1177" i="13"/>
  <c r="B1177" i="13"/>
  <c r="C1176" i="13"/>
  <c r="B1176" i="13"/>
  <c r="C1175" i="13"/>
  <c r="B1175" i="13"/>
  <c r="C1174" i="13"/>
  <c r="B1174" i="13"/>
  <c r="C1173" i="13"/>
  <c r="B1173" i="13"/>
  <c r="C1172" i="13"/>
  <c r="B1172" i="13"/>
  <c r="C1171" i="13"/>
  <c r="B1171" i="13"/>
  <c r="C1170" i="13"/>
  <c r="B1170" i="13"/>
  <c r="C1169" i="13"/>
  <c r="B1169" i="13"/>
  <c r="C1168" i="13"/>
  <c r="B1168" i="13"/>
  <c r="C1167" i="13"/>
  <c r="B1167" i="13"/>
  <c r="C1166" i="13"/>
  <c r="B1166" i="13"/>
  <c r="C1165" i="13"/>
  <c r="B1165" i="13"/>
  <c r="C1164" i="13"/>
  <c r="B1164" i="13"/>
  <c r="C1163" i="13"/>
  <c r="B1163" i="13"/>
  <c r="C1162" i="13"/>
  <c r="C1161" i="13"/>
  <c r="B1161" i="13"/>
  <c r="C1160" i="13"/>
  <c r="B1160" i="13"/>
  <c r="C1159" i="13"/>
  <c r="B1159" i="13"/>
  <c r="C1158" i="13"/>
  <c r="B1158" i="13"/>
  <c r="C1157" i="13"/>
  <c r="B1157" i="13"/>
  <c r="C1156" i="13"/>
  <c r="B1156" i="13"/>
  <c r="C1155" i="13"/>
  <c r="B1155" i="13"/>
  <c r="C1154" i="13"/>
  <c r="B1154" i="13"/>
  <c r="C1153" i="13"/>
  <c r="B1153" i="13"/>
  <c r="C1152" i="13"/>
  <c r="B1152" i="13"/>
  <c r="C1151" i="13"/>
  <c r="B1151" i="13"/>
  <c r="C1150" i="13"/>
  <c r="B1150" i="13"/>
  <c r="C1149" i="13"/>
  <c r="B1149" i="13"/>
  <c r="C1148" i="13"/>
  <c r="B1148" i="13"/>
  <c r="C1147" i="13"/>
  <c r="B1147" i="13"/>
  <c r="C1146" i="13"/>
  <c r="B1146" i="13"/>
  <c r="C1145" i="13"/>
  <c r="B1145" i="13"/>
  <c r="C1144" i="13"/>
  <c r="B1144" i="13"/>
  <c r="C1143" i="13"/>
  <c r="B1143" i="13"/>
  <c r="C1142" i="13"/>
  <c r="C1141" i="13"/>
  <c r="B1141" i="13"/>
  <c r="C1140" i="13"/>
  <c r="B1140" i="13"/>
  <c r="C1139" i="13"/>
  <c r="B1139" i="13"/>
  <c r="C1138" i="13"/>
  <c r="B1138" i="13"/>
  <c r="C1137" i="13"/>
  <c r="B1137" i="13"/>
  <c r="C1136" i="13"/>
  <c r="B1136" i="13"/>
  <c r="C1135" i="13"/>
  <c r="B1135" i="13"/>
  <c r="C1134" i="13"/>
  <c r="B1134" i="13"/>
  <c r="C1133" i="13"/>
  <c r="B1133" i="13"/>
  <c r="C1132" i="13"/>
  <c r="B1132" i="13"/>
  <c r="C1131" i="13"/>
  <c r="B1131" i="13"/>
  <c r="C1130" i="13"/>
  <c r="B1130" i="13"/>
  <c r="C1129" i="13"/>
  <c r="B1129" i="13"/>
  <c r="C1128" i="13"/>
  <c r="B1128" i="13"/>
  <c r="C1127" i="13"/>
  <c r="B1127" i="13"/>
  <c r="C1126" i="13"/>
  <c r="B1126" i="13"/>
  <c r="C1125" i="13"/>
  <c r="B1125" i="13"/>
  <c r="C1124" i="13"/>
  <c r="B1124" i="13"/>
  <c r="C1123" i="13"/>
  <c r="B1123" i="13"/>
  <c r="C1122" i="13"/>
  <c r="C1121" i="13"/>
  <c r="B1121" i="13"/>
  <c r="C1120" i="13"/>
  <c r="B1120" i="13"/>
  <c r="C1119" i="13"/>
  <c r="B1119" i="13"/>
  <c r="C1118" i="13"/>
  <c r="B1118" i="13"/>
  <c r="C1117" i="13"/>
  <c r="B1117" i="13"/>
  <c r="C1116" i="13"/>
  <c r="B1116" i="13"/>
  <c r="C1115" i="13"/>
  <c r="B1115" i="13"/>
  <c r="C1114" i="13"/>
  <c r="B1114" i="13"/>
  <c r="C1113" i="13"/>
  <c r="B1113" i="13"/>
  <c r="C1112" i="13"/>
  <c r="B1112" i="13"/>
  <c r="C1111" i="13"/>
  <c r="B1111" i="13"/>
  <c r="C1110" i="13"/>
  <c r="B1110" i="13"/>
  <c r="C1109" i="13"/>
  <c r="B1109" i="13"/>
  <c r="C1108" i="13"/>
  <c r="B1108" i="13"/>
  <c r="C1107" i="13"/>
  <c r="B1107" i="13"/>
  <c r="C1106" i="13"/>
  <c r="B1106" i="13"/>
  <c r="C1105" i="13"/>
  <c r="B1105" i="13"/>
  <c r="C1104" i="13"/>
  <c r="B1104" i="13"/>
  <c r="C1103" i="13"/>
  <c r="B1103" i="13"/>
  <c r="C1102" i="13"/>
  <c r="C1101" i="13"/>
  <c r="B1101" i="13"/>
  <c r="C1100" i="13"/>
  <c r="B1100" i="13"/>
  <c r="C1099" i="13"/>
  <c r="B1099" i="13"/>
  <c r="C1098" i="13"/>
  <c r="B1098" i="13"/>
  <c r="C1097" i="13"/>
  <c r="B1097" i="13"/>
  <c r="C1096" i="13"/>
  <c r="B1096" i="13"/>
  <c r="C1095" i="13"/>
  <c r="B1095" i="13"/>
  <c r="C1094" i="13"/>
  <c r="B1094" i="13"/>
  <c r="C1093" i="13"/>
  <c r="B1093" i="13"/>
  <c r="C1092" i="13"/>
  <c r="B1092" i="13"/>
  <c r="C1091" i="13"/>
  <c r="B1091" i="13"/>
  <c r="C1090" i="13"/>
  <c r="B1090" i="13"/>
  <c r="C1089" i="13"/>
  <c r="B1089" i="13"/>
  <c r="C1088" i="13"/>
  <c r="B1088" i="13"/>
  <c r="C1087" i="13"/>
  <c r="B1087" i="13"/>
  <c r="C1086" i="13"/>
  <c r="B1086" i="13"/>
  <c r="C1085" i="13"/>
  <c r="B1085" i="13"/>
  <c r="C1084" i="13"/>
  <c r="B1084" i="13"/>
  <c r="C1083" i="13"/>
  <c r="B1083" i="13"/>
  <c r="C1082" i="13"/>
  <c r="C1081" i="13"/>
  <c r="B1081" i="13"/>
  <c r="C1080" i="13"/>
  <c r="B1080" i="13"/>
  <c r="C1079" i="13"/>
  <c r="B1079" i="13"/>
  <c r="C1078" i="13"/>
  <c r="B1078" i="13"/>
  <c r="C1077" i="13"/>
  <c r="B1077" i="13"/>
  <c r="C1076" i="13"/>
  <c r="B1076" i="13"/>
  <c r="C1075" i="13"/>
  <c r="B1075" i="13"/>
  <c r="C1074" i="13"/>
  <c r="B1074" i="13"/>
  <c r="C1073" i="13"/>
  <c r="B1073" i="13"/>
  <c r="C1072" i="13"/>
  <c r="B1072" i="13"/>
  <c r="C1071" i="13"/>
  <c r="B1071" i="13"/>
  <c r="C1070" i="13"/>
  <c r="B1070" i="13"/>
  <c r="C1069" i="13"/>
  <c r="B1069" i="13"/>
  <c r="C1068" i="13"/>
  <c r="B1068" i="13"/>
  <c r="C1067" i="13"/>
  <c r="B1067" i="13"/>
  <c r="C1066" i="13"/>
  <c r="B1066" i="13"/>
  <c r="C1065" i="13"/>
  <c r="B1065" i="13"/>
  <c r="C1064" i="13"/>
  <c r="B1064" i="13"/>
  <c r="C1063" i="13"/>
  <c r="B1063" i="13"/>
  <c r="C1062" i="13"/>
  <c r="C1061" i="13"/>
  <c r="B1061" i="13"/>
  <c r="C1060" i="13"/>
  <c r="B1060" i="13"/>
  <c r="C1059" i="13"/>
  <c r="B1059" i="13"/>
  <c r="C1058" i="13"/>
  <c r="B1058" i="13"/>
  <c r="C1057" i="13"/>
  <c r="B1057" i="13"/>
  <c r="C1056" i="13"/>
  <c r="B1056" i="13"/>
  <c r="C1055" i="13"/>
  <c r="B1055" i="13"/>
  <c r="C1054" i="13"/>
  <c r="B1054" i="13"/>
  <c r="C1053" i="13"/>
  <c r="B1053" i="13"/>
  <c r="C1052" i="13"/>
  <c r="B1052" i="13"/>
  <c r="C1051" i="13"/>
  <c r="B1051" i="13"/>
  <c r="C1050" i="13"/>
  <c r="B1050" i="13"/>
  <c r="C1049" i="13"/>
  <c r="B1049" i="13"/>
  <c r="C1048" i="13"/>
  <c r="B1048" i="13"/>
  <c r="C1047" i="13"/>
  <c r="B1047" i="13"/>
  <c r="C1046" i="13"/>
  <c r="B1046" i="13"/>
  <c r="C1045" i="13"/>
  <c r="B1045" i="13"/>
  <c r="C1044" i="13"/>
  <c r="B1044" i="13"/>
  <c r="C1043" i="13"/>
  <c r="B1043" i="13"/>
  <c r="C1042" i="13"/>
  <c r="C1041" i="13"/>
  <c r="B1041" i="13"/>
  <c r="C1040" i="13"/>
  <c r="B1040" i="13"/>
  <c r="C1039" i="13"/>
  <c r="B1039" i="13"/>
  <c r="C1038" i="13"/>
  <c r="B1038" i="13"/>
  <c r="C1037" i="13"/>
  <c r="B1037" i="13"/>
  <c r="C1036" i="13"/>
  <c r="B1036" i="13"/>
  <c r="C1035" i="13"/>
  <c r="B1035" i="13"/>
  <c r="C1034" i="13"/>
  <c r="B1034" i="13"/>
  <c r="C1033" i="13"/>
  <c r="B1033" i="13"/>
  <c r="C1032" i="13"/>
  <c r="B1032" i="13"/>
  <c r="C1031" i="13"/>
  <c r="B1031" i="13"/>
  <c r="C1030" i="13"/>
  <c r="B1030" i="13"/>
  <c r="C1029" i="13"/>
  <c r="B1029" i="13"/>
  <c r="C1028" i="13"/>
  <c r="B1028" i="13"/>
  <c r="C1027" i="13"/>
  <c r="B1027" i="13"/>
  <c r="C1026" i="13"/>
  <c r="B1026" i="13"/>
  <c r="C1025" i="13"/>
  <c r="B1025" i="13"/>
  <c r="C1024" i="13"/>
  <c r="B1024" i="13"/>
  <c r="C1023" i="13"/>
  <c r="C1022" i="13"/>
  <c r="B1022" i="13"/>
  <c r="C1021" i="13"/>
  <c r="B1021" i="13"/>
  <c r="C1020" i="13"/>
  <c r="B1020" i="13"/>
  <c r="C1019" i="13"/>
  <c r="B1019" i="13"/>
  <c r="C1018" i="13"/>
  <c r="B1018" i="13"/>
  <c r="C1017" i="13"/>
  <c r="B1017" i="13"/>
  <c r="C1016" i="13"/>
  <c r="B1016" i="13"/>
  <c r="C1015" i="13"/>
  <c r="B1015" i="13"/>
  <c r="C1014" i="13"/>
  <c r="B1014" i="13"/>
  <c r="C1013" i="13"/>
  <c r="B1013" i="13"/>
  <c r="C1012" i="13"/>
  <c r="B1012" i="13"/>
  <c r="C1011" i="13"/>
  <c r="B1011" i="13"/>
  <c r="C1010" i="13"/>
  <c r="B1010" i="13"/>
  <c r="C1009" i="13"/>
  <c r="B1009" i="13"/>
  <c r="C1008" i="13"/>
  <c r="B1008" i="13"/>
  <c r="C1007" i="13"/>
  <c r="B1007" i="13"/>
  <c r="C1006" i="13"/>
  <c r="B1006" i="13"/>
  <c r="C1005" i="13"/>
  <c r="B1005" i="13"/>
  <c r="C1004" i="13"/>
  <c r="B1004" i="13"/>
  <c r="C1003" i="13"/>
  <c r="C1002" i="13"/>
  <c r="B1002" i="13"/>
  <c r="C1001" i="13"/>
  <c r="B1001" i="13"/>
  <c r="C1000" i="13"/>
  <c r="B1000" i="13"/>
  <c r="C999" i="13"/>
  <c r="B999" i="13"/>
  <c r="C998" i="13"/>
  <c r="B998" i="13"/>
  <c r="C997" i="13"/>
  <c r="B997" i="13"/>
  <c r="C996" i="13"/>
  <c r="B996" i="13"/>
  <c r="C995" i="13"/>
  <c r="B995" i="13"/>
  <c r="C994" i="13"/>
  <c r="B994" i="13"/>
  <c r="C993" i="13"/>
  <c r="B993" i="13"/>
  <c r="C992" i="13"/>
  <c r="B992" i="13"/>
  <c r="C991" i="13"/>
  <c r="B991" i="13"/>
  <c r="C990" i="13"/>
  <c r="B990" i="13"/>
  <c r="C989" i="13"/>
  <c r="B989" i="13"/>
  <c r="C988" i="13"/>
  <c r="B988" i="13"/>
  <c r="C987" i="13"/>
  <c r="B987" i="13"/>
  <c r="C986" i="13"/>
  <c r="B986" i="13"/>
  <c r="C985" i="13"/>
  <c r="B985" i="13"/>
  <c r="C984" i="13"/>
  <c r="B984" i="13"/>
  <c r="C983" i="13"/>
  <c r="C982" i="13"/>
  <c r="B982" i="13"/>
  <c r="C981" i="13"/>
  <c r="B981" i="13"/>
  <c r="C980" i="13"/>
  <c r="B980" i="13"/>
  <c r="C979" i="13"/>
  <c r="B979" i="13"/>
  <c r="C978" i="13"/>
  <c r="B978" i="13"/>
  <c r="C977" i="13"/>
  <c r="B977" i="13"/>
  <c r="C976" i="13"/>
  <c r="B976" i="13"/>
  <c r="C975" i="13"/>
  <c r="B975" i="13"/>
  <c r="C974" i="13"/>
  <c r="B974" i="13"/>
  <c r="C973" i="13"/>
  <c r="B973" i="13"/>
  <c r="C972" i="13"/>
  <c r="B972" i="13"/>
  <c r="C971" i="13"/>
  <c r="B971" i="13"/>
  <c r="C970" i="13"/>
  <c r="B970" i="13"/>
  <c r="C969" i="13"/>
  <c r="B969" i="13"/>
  <c r="C968" i="13"/>
  <c r="B968" i="13"/>
  <c r="C967" i="13"/>
  <c r="B967" i="13"/>
  <c r="C966" i="13"/>
  <c r="B966" i="13"/>
  <c r="C965" i="13"/>
  <c r="B965" i="13"/>
  <c r="C964" i="13"/>
  <c r="B964" i="13"/>
  <c r="C963" i="13"/>
  <c r="C962" i="13"/>
  <c r="B962" i="13"/>
  <c r="C961" i="13"/>
  <c r="B961" i="13"/>
  <c r="C960" i="13"/>
  <c r="B960" i="13"/>
  <c r="C959" i="13"/>
  <c r="B959" i="13"/>
  <c r="C958" i="13"/>
  <c r="B958" i="13"/>
  <c r="C957" i="13"/>
  <c r="B957" i="13"/>
  <c r="C956" i="13"/>
  <c r="B956" i="13"/>
  <c r="C955" i="13"/>
  <c r="B955" i="13"/>
  <c r="C954" i="13"/>
  <c r="B954" i="13"/>
  <c r="C953" i="13"/>
  <c r="B953" i="13"/>
  <c r="C952" i="13"/>
  <c r="B952" i="13"/>
  <c r="C951" i="13"/>
  <c r="B951" i="13"/>
  <c r="C950" i="13"/>
  <c r="B950" i="13"/>
  <c r="C949" i="13"/>
  <c r="B949" i="13"/>
  <c r="C948" i="13"/>
  <c r="B948" i="13"/>
  <c r="C947" i="13"/>
  <c r="B947" i="13"/>
  <c r="C946" i="13"/>
  <c r="B946" i="13"/>
  <c r="C945" i="13"/>
  <c r="B945" i="13"/>
  <c r="C944" i="13"/>
  <c r="B944" i="13"/>
  <c r="C943" i="13"/>
  <c r="C942" i="13"/>
  <c r="B942" i="13"/>
  <c r="C941" i="13"/>
  <c r="B941" i="13"/>
  <c r="C940" i="13"/>
  <c r="B940" i="13"/>
  <c r="C939" i="13"/>
  <c r="B939" i="13"/>
  <c r="C938" i="13"/>
  <c r="B938" i="13"/>
  <c r="C937" i="13"/>
  <c r="B937" i="13"/>
  <c r="C936" i="13"/>
  <c r="B936" i="13"/>
  <c r="C935" i="13"/>
  <c r="B935" i="13"/>
  <c r="C934" i="13"/>
  <c r="B934" i="13"/>
  <c r="C933" i="13"/>
  <c r="B933" i="13"/>
  <c r="C932" i="13"/>
  <c r="B932" i="13"/>
  <c r="C931" i="13"/>
  <c r="B931" i="13"/>
  <c r="C930" i="13"/>
  <c r="B930" i="13"/>
  <c r="C929" i="13"/>
  <c r="B929" i="13"/>
  <c r="C928" i="13"/>
  <c r="B928" i="13"/>
  <c r="C927" i="13"/>
  <c r="B927" i="13"/>
  <c r="C926" i="13"/>
  <c r="B926" i="13"/>
  <c r="C925" i="13"/>
  <c r="B925" i="13"/>
  <c r="C924" i="13"/>
  <c r="B924" i="13"/>
  <c r="C923" i="13"/>
  <c r="C922" i="13"/>
  <c r="B922" i="13"/>
  <c r="C921" i="13"/>
  <c r="B921" i="13"/>
  <c r="C920" i="13"/>
  <c r="B920" i="13"/>
  <c r="C919" i="13"/>
  <c r="B919" i="13"/>
  <c r="C918" i="13"/>
  <c r="B918" i="13"/>
  <c r="C917" i="13"/>
  <c r="B917" i="13"/>
  <c r="C916" i="13"/>
  <c r="B916" i="13"/>
  <c r="C915" i="13"/>
  <c r="B915" i="13"/>
  <c r="C914" i="13"/>
  <c r="B914" i="13"/>
  <c r="C913" i="13"/>
  <c r="B913" i="13"/>
  <c r="C912" i="13"/>
  <c r="B912" i="13"/>
  <c r="C911" i="13"/>
  <c r="B911" i="13"/>
  <c r="C910" i="13"/>
  <c r="B910" i="13"/>
  <c r="C909" i="13"/>
  <c r="B909" i="13"/>
  <c r="C908" i="13"/>
  <c r="B908" i="13"/>
  <c r="C907" i="13"/>
  <c r="B907" i="13"/>
  <c r="C906" i="13"/>
  <c r="B906" i="13"/>
  <c r="C905" i="13"/>
  <c r="B905" i="13"/>
  <c r="C904" i="13"/>
  <c r="B904" i="13"/>
  <c r="C903" i="13"/>
  <c r="C902" i="13"/>
  <c r="B902" i="13"/>
  <c r="C901" i="13"/>
  <c r="B901" i="13"/>
  <c r="C900" i="13"/>
  <c r="B900" i="13"/>
  <c r="C899" i="13"/>
  <c r="B899" i="13"/>
  <c r="C898" i="13"/>
  <c r="B898" i="13"/>
  <c r="C897" i="13"/>
  <c r="B897" i="13"/>
  <c r="C896" i="13"/>
  <c r="B896" i="13"/>
  <c r="C895" i="13"/>
  <c r="B895" i="13"/>
  <c r="C894" i="13"/>
  <c r="B894" i="13"/>
  <c r="C893" i="13"/>
  <c r="B893" i="13"/>
  <c r="C892" i="13"/>
  <c r="B892" i="13"/>
  <c r="C891" i="13"/>
  <c r="B891" i="13"/>
  <c r="C890" i="13"/>
  <c r="B890" i="13"/>
  <c r="C889" i="13"/>
  <c r="B889" i="13"/>
  <c r="C888" i="13"/>
  <c r="B888" i="13"/>
  <c r="C887" i="13"/>
  <c r="B887" i="13"/>
  <c r="C886" i="13"/>
  <c r="B886" i="13"/>
  <c r="C885" i="13"/>
  <c r="B885" i="13"/>
  <c r="C884" i="13"/>
  <c r="B884" i="13"/>
  <c r="C883" i="13"/>
  <c r="C882" i="13"/>
  <c r="B882" i="13"/>
  <c r="C881" i="13"/>
  <c r="B881" i="13"/>
  <c r="C880" i="13"/>
  <c r="B880" i="13"/>
  <c r="C879" i="13"/>
  <c r="B879" i="13"/>
  <c r="C878" i="13"/>
  <c r="B878" i="13"/>
  <c r="C877" i="13"/>
  <c r="B877" i="13"/>
  <c r="C876" i="13"/>
  <c r="B876" i="13"/>
  <c r="C875" i="13"/>
  <c r="B875" i="13"/>
  <c r="C874" i="13"/>
  <c r="B874" i="13"/>
  <c r="C873" i="13"/>
  <c r="B873" i="13"/>
  <c r="C872" i="13"/>
  <c r="B872" i="13"/>
  <c r="C871" i="13"/>
  <c r="B871" i="13"/>
  <c r="C870" i="13"/>
  <c r="B870" i="13"/>
  <c r="C869" i="13"/>
  <c r="B869" i="13"/>
  <c r="C868" i="13"/>
  <c r="B868" i="13"/>
  <c r="C867" i="13"/>
  <c r="B867" i="13"/>
  <c r="C866" i="13"/>
  <c r="B866" i="13"/>
  <c r="C865" i="13"/>
  <c r="B865" i="13"/>
  <c r="C864" i="13"/>
  <c r="B864" i="13"/>
  <c r="C863" i="13"/>
  <c r="C862" i="13"/>
  <c r="B862" i="13"/>
  <c r="C861" i="13"/>
  <c r="B861" i="13"/>
  <c r="C860" i="13"/>
  <c r="B860" i="13"/>
  <c r="C859" i="13"/>
  <c r="B859" i="13"/>
  <c r="C858" i="13"/>
  <c r="B858" i="13"/>
  <c r="C857" i="13"/>
  <c r="B857" i="13"/>
  <c r="C856" i="13"/>
  <c r="B856" i="13"/>
  <c r="C855" i="13"/>
  <c r="B855" i="13"/>
  <c r="C854" i="13"/>
  <c r="B854" i="13"/>
  <c r="C853" i="13"/>
  <c r="B853" i="13"/>
  <c r="C852" i="13"/>
  <c r="B852" i="13"/>
  <c r="C851" i="13"/>
  <c r="B851" i="13"/>
  <c r="C850" i="13"/>
  <c r="B850" i="13"/>
  <c r="C849" i="13"/>
  <c r="B849" i="13"/>
  <c r="C848" i="13"/>
  <c r="B848" i="13"/>
  <c r="C847" i="13"/>
  <c r="B847" i="13"/>
  <c r="C846" i="13"/>
  <c r="B846" i="13"/>
  <c r="C845" i="13"/>
  <c r="B845" i="13"/>
  <c r="C844" i="13"/>
  <c r="B844" i="13"/>
  <c r="C843" i="13"/>
  <c r="C842" i="13"/>
  <c r="B842" i="13"/>
  <c r="C841" i="13"/>
  <c r="B841" i="13"/>
  <c r="C840" i="13"/>
  <c r="B840" i="13"/>
  <c r="C839" i="13"/>
  <c r="B839" i="13"/>
  <c r="C838" i="13"/>
  <c r="B838" i="13"/>
  <c r="C837" i="13"/>
  <c r="B837" i="13"/>
  <c r="C836" i="13"/>
  <c r="B836" i="13"/>
  <c r="C835" i="13"/>
  <c r="B835" i="13"/>
  <c r="C834" i="13"/>
  <c r="B834" i="13"/>
  <c r="C833" i="13"/>
  <c r="B833" i="13"/>
  <c r="C832" i="13"/>
  <c r="B832" i="13"/>
  <c r="C831" i="13"/>
  <c r="B831" i="13"/>
  <c r="C830" i="13"/>
  <c r="B830" i="13"/>
  <c r="C829" i="13"/>
  <c r="B829" i="13"/>
  <c r="C828" i="13"/>
  <c r="B828" i="13"/>
  <c r="C827" i="13"/>
  <c r="B827" i="13"/>
  <c r="C826" i="13"/>
  <c r="B826" i="13"/>
  <c r="C825" i="13"/>
  <c r="B825" i="13"/>
  <c r="C824" i="13"/>
  <c r="B824" i="13"/>
  <c r="C823" i="13"/>
  <c r="C822" i="13"/>
  <c r="B822" i="13"/>
  <c r="C821" i="13"/>
  <c r="B821" i="13"/>
  <c r="C820" i="13"/>
  <c r="B820" i="13"/>
  <c r="C819" i="13"/>
  <c r="B819" i="13"/>
  <c r="C818" i="13"/>
  <c r="B818" i="13"/>
  <c r="C817" i="13"/>
  <c r="B817" i="13"/>
  <c r="C816" i="13"/>
  <c r="B816" i="13"/>
  <c r="C815" i="13"/>
  <c r="B815" i="13"/>
  <c r="C814" i="13"/>
  <c r="B814" i="13"/>
  <c r="C813" i="13"/>
  <c r="B813" i="13"/>
  <c r="C812" i="13"/>
  <c r="B812" i="13"/>
  <c r="C811" i="13"/>
  <c r="B811" i="13"/>
  <c r="C810" i="13"/>
  <c r="B810" i="13"/>
  <c r="C809" i="13"/>
  <c r="B809" i="13"/>
  <c r="C808" i="13"/>
  <c r="B808" i="13"/>
  <c r="C807" i="13"/>
  <c r="B807" i="13"/>
  <c r="C806" i="13"/>
  <c r="B806" i="13"/>
  <c r="C805" i="13"/>
  <c r="B805" i="13"/>
  <c r="C804" i="13"/>
  <c r="B804" i="13"/>
  <c r="C803" i="13"/>
  <c r="C802" i="13"/>
  <c r="B802" i="13"/>
  <c r="C801" i="13"/>
  <c r="B801" i="13"/>
  <c r="C800" i="13"/>
  <c r="B800" i="13"/>
  <c r="C799" i="13"/>
  <c r="B799" i="13"/>
  <c r="C798" i="13"/>
  <c r="B798" i="13"/>
  <c r="C797" i="13"/>
  <c r="B797" i="13"/>
  <c r="C796" i="13"/>
  <c r="B796" i="13"/>
  <c r="C795" i="13"/>
  <c r="B795" i="13"/>
  <c r="C794" i="13"/>
  <c r="B794" i="13"/>
  <c r="C793" i="13"/>
  <c r="B793" i="13"/>
  <c r="C792" i="13"/>
  <c r="B792" i="13"/>
  <c r="C791" i="13"/>
  <c r="B791" i="13"/>
  <c r="C790" i="13"/>
  <c r="B790" i="13"/>
  <c r="C789" i="13"/>
  <c r="B789" i="13"/>
  <c r="C788" i="13"/>
  <c r="B788" i="13"/>
  <c r="C787" i="13"/>
  <c r="B787" i="13"/>
  <c r="C786" i="13"/>
  <c r="B786" i="13"/>
  <c r="C785" i="13"/>
  <c r="B785" i="13"/>
  <c r="C784" i="13"/>
  <c r="B784" i="13"/>
  <c r="C783" i="13"/>
  <c r="C782" i="13"/>
  <c r="B782" i="13"/>
  <c r="C781" i="13"/>
  <c r="B781" i="13"/>
  <c r="C780" i="13"/>
  <c r="B780" i="13"/>
  <c r="C779" i="13"/>
  <c r="B779" i="13"/>
  <c r="C778" i="13"/>
  <c r="B778" i="13"/>
  <c r="C777" i="13"/>
  <c r="B777" i="13"/>
  <c r="C776" i="13"/>
  <c r="B776" i="13"/>
  <c r="C775" i="13"/>
  <c r="B775" i="13"/>
  <c r="C774" i="13"/>
  <c r="B774" i="13"/>
  <c r="C773" i="13"/>
  <c r="B773" i="13"/>
  <c r="C772" i="13"/>
  <c r="B772" i="13"/>
  <c r="C771" i="13"/>
  <c r="B771" i="13"/>
  <c r="C770" i="13"/>
  <c r="B770" i="13"/>
  <c r="C769" i="13"/>
  <c r="B769" i="13"/>
  <c r="C768" i="13"/>
  <c r="B768" i="13"/>
  <c r="C767" i="13"/>
  <c r="B767" i="13"/>
  <c r="C766" i="13"/>
  <c r="B766" i="13"/>
  <c r="C765" i="13"/>
  <c r="B765" i="13"/>
  <c r="C764" i="13"/>
  <c r="B764" i="13"/>
  <c r="C763" i="13"/>
  <c r="C762" i="13"/>
  <c r="B762" i="13"/>
  <c r="C761" i="13"/>
  <c r="B761" i="13"/>
  <c r="C760" i="13"/>
  <c r="B760" i="13"/>
  <c r="C759" i="13"/>
  <c r="B759" i="13"/>
  <c r="C758" i="13"/>
  <c r="B758" i="13"/>
  <c r="C757" i="13"/>
  <c r="B757" i="13"/>
  <c r="C756" i="13"/>
  <c r="B756" i="13"/>
  <c r="C755" i="13"/>
  <c r="B755" i="13"/>
  <c r="C754" i="13"/>
  <c r="B754" i="13"/>
  <c r="C753" i="13"/>
  <c r="B753" i="13"/>
  <c r="C752" i="13"/>
  <c r="B752" i="13"/>
  <c r="C751" i="13"/>
  <c r="B751" i="13"/>
  <c r="C750" i="13"/>
  <c r="B750" i="13"/>
  <c r="C749" i="13"/>
  <c r="B749" i="13"/>
  <c r="C748" i="13"/>
  <c r="B748" i="13"/>
  <c r="C747" i="13"/>
  <c r="B747" i="13"/>
  <c r="C746" i="13"/>
  <c r="B746" i="13"/>
  <c r="C745" i="13"/>
  <c r="B745" i="13"/>
  <c r="C744" i="13"/>
  <c r="B744" i="13"/>
  <c r="C743" i="13"/>
  <c r="C742" i="13"/>
  <c r="B742" i="13"/>
  <c r="C741" i="13"/>
  <c r="B741" i="13"/>
  <c r="C740" i="13"/>
  <c r="B740" i="13"/>
  <c r="C739" i="13"/>
  <c r="B739" i="13"/>
  <c r="C738" i="13"/>
  <c r="B738" i="13"/>
  <c r="C737" i="13"/>
  <c r="B737" i="13"/>
  <c r="C736" i="13"/>
  <c r="B736" i="13"/>
  <c r="C735" i="13"/>
  <c r="B735" i="13"/>
  <c r="C734" i="13"/>
  <c r="B734" i="13"/>
  <c r="C733" i="13"/>
  <c r="B733" i="13"/>
  <c r="C732" i="13"/>
  <c r="B732" i="13"/>
  <c r="C731" i="13"/>
  <c r="B731" i="13"/>
  <c r="C730" i="13"/>
  <c r="B730" i="13"/>
  <c r="C729" i="13"/>
  <c r="B729" i="13"/>
  <c r="C728" i="13"/>
  <c r="B728" i="13"/>
  <c r="C727" i="13"/>
  <c r="B727" i="13"/>
  <c r="C726" i="13"/>
  <c r="B726" i="13"/>
  <c r="C725" i="13"/>
  <c r="B725" i="13"/>
  <c r="C724" i="13"/>
  <c r="B724" i="13"/>
  <c r="C723" i="13"/>
  <c r="C722" i="13"/>
  <c r="B722" i="13"/>
  <c r="C721" i="13"/>
  <c r="B721" i="13"/>
  <c r="C720" i="13"/>
  <c r="B720" i="13"/>
  <c r="C719" i="13"/>
  <c r="B719" i="13"/>
  <c r="C718" i="13"/>
  <c r="B718" i="13"/>
  <c r="C717" i="13"/>
  <c r="B717" i="13"/>
  <c r="C716" i="13"/>
  <c r="B716" i="13"/>
  <c r="C715" i="13"/>
  <c r="B715" i="13"/>
  <c r="C714" i="13"/>
  <c r="B714" i="13"/>
  <c r="C713" i="13"/>
  <c r="B713" i="13"/>
  <c r="C712" i="13"/>
  <c r="B712" i="13"/>
  <c r="C711" i="13"/>
  <c r="B711" i="13"/>
  <c r="C710" i="13"/>
  <c r="B710" i="13"/>
  <c r="C709" i="13"/>
  <c r="B709" i="13"/>
  <c r="C708" i="13"/>
  <c r="B708" i="13"/>
  <c r="C707" i="13"/>
  <c r="B707" i="13"/>
  <c r="C706" i="13"/>
  <c r="B706" i="13"/>
  <c r="C705" i="13"/>
  <c r="B705" i="13"/>
  <c r="C704" i="13"/>
  <c r="B704" i="13"/>
  <c r="C703" i="13"/>
  <c r="C702" i="13"/>
  <c r="B702" i="13"/>
  <c r="C701" i="13"/>
  <c r="B701" i="13"/>
  <c r="C700" i="13"/>
  <c r="B700" i="13"/>
  <c r="C699" i="13"/>
  <c r="B699" i="13"/>
  <c r="C698" i="13"/>
  <c r="B698" i="13"/>
  <c r="C697" i="13"/>
  <c r="B697" i="13"/>
  <c r="C696" i="13"/>
  <c r="B696" i="13"/>
  <c r="C695" i="13"/>
  <c r="B695" i="13"/>
  <c r="C694" i="13"/>
  <c r="B694" i="13"/>
  <c r="C693" i="13"/>
  <c r="B693" i="13"/>
  <c r="C692" i="13"/>
  <c r="B692" i="13"/>
  <c r="C691" i="13"/>
  <c r="B691" i="13"/>
  <c r="C690" i="13"/>
  <c r="B690" i="13"/>
  <c r="C689" i="13"/>
  <c r="B689" i="13"/>
  <c r="C688" i="13"/>
  <c r="B688" i="13"/>
  <c r="C687" i="13"/>
  <c r="B687" i="13"/>
  <c r="C686" i="13"/>
  <c r="B686" i="13"/>
  <c r="C685" i="13"/>
  <c r="B685" i="13"/>
  <c r="C684" i="13"/>
  <c r="B684" i="13"/>
  <c r="C683" i="13"/>
  <c r="C682" i="13"/>
  <c r="B682" i="13"/>
  <c r="C681" i="13"/>
  <c r="B681" i="13"/>
  <c r="C680" i="13"/>
  <c r="B680" i="13"/>
  <c r="C679" i="13"/>
  <c r="B679" i="13"/>
  <c r="C678" i="13"/>
  <c r="B678" i="13"/>
  <c r="C677" i="13"/>
  <c r="B677" i="13"/>
  <c r="C676" i="13"/>
  <c r="B676" i="13"/>
  <c r="C675" i="13"/>
  <c r="B675" i="13"/>
  <c r="C674" i="13"/>
  <c r="B674" i="13"/>
  <c r="C673" i="13"/>
  <c r="B673" i="13"/>
  <c r="C672" i="13"/>
  <c r="B672" i="13"/>
  <c r="C671" i="13"/>
  <c r="B671" i="13"/>
  <c r="C670" i="13"/>
  <c r="B670" i="13"/>
  <c r="C669" i="13"/>
  <c r="B669" i="13"/>
  <c r="C668" i="13"/>
  <c r="B668" i="13"/>
  <c r="C667" i="13"/>
  <c r="B667" i="13"/>
  <c r="C666" i="13"/>
  <c r="B666" i="13"/>
  <c r="C665" i="13"/>
  <c r="B665" i="13"/>
  <c r="C664" i="13"/>
  <c r="B664" i="13"/>
  <c r="C663" i="13"/>
  <c r="C662" i="13"/>
  <c r="B662" i="13"/>
  <c r="C661" i="13"/>
  <c r="B661" i="13"/>
  <c r="C660" i="13"/>
  <c r="B660" i="13"/>
  <c r="C659" i="13"/>
  <c r="B659" i="13"/>
  <c r="C658" i="13"/>
  <c r="B658" i="13"/>
  <c r="C657" i="13"/>
  <c r="B657" i="13"/>
  <c r="C656" i="13"/>
  <c r="B656" i="13"/>
  <c r="C655" i="13"/>
  <c r="B655" i="13"/>
  <c r="C654" i="13"/>
  <c r="B654" i="13"/>
  <c r="C653" i="13"/>
  <c r="B653" i="13"/>
  <c r="C652" i="13"/>
  <c r="B652" i="13"/>
  <c r="C651" i="13"/>
  <c r="B651" i="13"/>
  <c r="C650" i="13"/>
  <c r="B650" i="13"/>
  <c r="C649" i="13"/>
  <c r="B649" i="13"/>
  <c r="C648" i="13"/>
  <c r="B648" i="13"/>
  <c r="C647" i="13"/>
  <c r="B647" i="13"/>
  <c r="C646" i="13"/>
  <c r="B646" i="13"/>
  <c r="C645" i="13"/>
  <c r="B645" i="13"/>
  <c r="C644" i="13"/>
  <c r="B644" i="13"/>
  <c r="C643" i="13"/>
  <c r="C642" i="13"/>
  <c r="B642" i="13"/>
  <c r="C641" i="13"/>
  <c r="B641" i="13"/>
  <c r="C640" i="13"/>
  <c r="B640" i="13"/>
  <c r="C639" i="13"/>
  <c r="B639" i="13"/>
  <c r="C638" i="13"/>
  <c r="B638" i="13"/>
  <c r="C637" i="13"/>
  <c r="B637" i="13"/>
  <c r="C636" i="13"/>
  <c r="B636" i="13"/>
  <c r="C635" i="13"/>
  <c r="B635" i="13"/>
  <c r="C634" i="13"/>
  <c r="B634" i="13"/>
  <c r="C633" i="13"/>
  <c r="B633" i="13"/>
  <c r="C632" i="13"/>
  <c r="B632" i="13"/>
  <c r="C631" i="13"/>
  <c r="B631" i="13"/>
  <c r="C630" i="13"/>
  <c r="B630" i="13"/>
  <c r="C629" i="13"/>
  <c r="B629" i="13"/>
  <c r="C628" i="13"/>
  <c r="B628" i="13"/>
  <c r="C627" i="13"/>
  <c r="B627" i="13"/>
  <c r="C626" i="13"/>
  <c r="B626" i="13"/>
  <c r="C625" i="13"/>
  <c r="B625" i="13"/>
  <c r="C624" i="13"/>
  <c r="C623" i="13"/>
  <c r="B623" i="13"/>
  <c r="C622" i="13"/>
  <c r="B622" i="13"/>
  <c r="C621" i="13"/>
  <c r="B621" i="13"/>
  <c r="C620" i="13"/>
  <c r="B620" i="13"/>
  <c r="C619" i="13"/>
  <c r="B619" i="13"/>
  <c r="C618" i="13"/>
  <c r="B618" i="13"/>
  <c r="C617" i="13"/>
  <c r="B617" i="13"/>
  <c r="C616" i="13"/>
  <c r="B616" i="13"/>
  <c r="C615" i="13"/>
  <c r="B615" i="13"/>
  <c r="C614" i="13"/>
  <c r="B614" i="13"/>
  <c r="C613" i="13"/>
  <c r="B613" i="13"/>
  <c r="C612" i="13"/>
  <c r="B612" i="13"/>
  <c r="C611" i="13"/>
  <c r="B611" i="13"/>
  <c r="C610" i="13"/>
  <c r="B610" i="13"/>
  <c r="C609" i="13"/>
  <c r="B609" i="13"/>
  <c r="C608" i="13"/>
  <c r="B608" i="13"/>
  <c r="C607" i="13"/>
  <c r="B607" i="13"/>
  <c r="C606" i="13"/>
  <c r="B606" i="13"/>
  <c r="C605" i="13"/>
  <c r="B605" i="13"/>
  <c r="C604" i="13"/>
  <c r="C603" i="13"/>
  <c r="B603" i="13"/>
  <c r="C602" i="13"/>
  <c r="B602" i="13"/>
  <c r="C601" i="13"/>
  <c r="B601" i="13"/>
  <c r="C600" i="13"/>
  <c r="B600" i="13"/>
  <c r="C599" i="13"/>
  <c r="B599" i="13"/>
  <c r="C598" i="13"/>
  <c r="B598" i="13"/>
  <c r="C597" i="13"/>
  <c r="B597" i="13"/>
  <c r="C596" i="13"/>
  <c r="B596" i="13"/>
  <c r="C595" i="13"/>
  <c r="B595" i="13"/>
  <c r="C594" i="13"/>
  <c r="B594" i="13"/>
  <c r="C593" i="13"/>
  <c r="B593" i="13"/>
  <c r="C592" i="13"/>
  <c r="B592" i="13"/>
  <c r="C591" i="13"/>
  <c r="B591" i="13"/>
  <c r="C590" i="13"/>
  <c r="B590" i="13"/>
  <c r="C589" i="13"/>
  <c r="B589" i="13"/>
  <c r="C588" i="13"/>
  <c r="B588" i="13"/>
  <c r="C587" i="13"/>
  <c r="B587" i="13"/>
  <c r="C586" i="13"/>
  <c r="B586" i="13"/>
  <c r="C585" i="13"/>
  <c r="C584" i="13"/>
  <c r="B584" i="13"/>
  <c r="C583" i="13"/>
  <c r="B583" i="13"/>
  <c r="C582" i="13"/>
  <c r="B582" i="13"/>
  <c r="C581" i="13"/>
  <c r="B581" i="13"/>
  <c r="C580" i="13"/>
  <c r="B580" i="13"/>
  <c r="C579" i="13"/>
  <c r="B579" i="13"/>
  <c r="C578" i="13"/>
  <c r="B578" i="13"/>
  <c r="C577" i="13"/>
  <c r="B577" i="13"/>
  <c r="C576" i="13"/>
  <c r="B576" i="13"/>
  <c r="C575" i="13"/>
  <c r="B575" i="13"/>
  <c r="C574" i="13"/>
  <c r="B574" i="13"/>
  <c r="C573" i="13"/>
  <c r="B573" i="13"/>
  <c r="C572" i="13"/>
  <c r="B572" i="13"/>
  <c r="C571" i="13"/>
  <c r="B571" i="13"/>
  <c r="C570" i="13"/>
  <c r="B570" i="13"/>
  <c r="C569" i="13"/>
  <c r="B569" i="13"/>
  <c r="C568" i="13"/>
  <c r="B568" i="13"/>
  <c r="C567" i="13"/>
  <c r="B567" i="13"/>
  <c r="C566" i="13"/>
  <c r="C565" i="13"/>
  <c r="B565" i="13"/>
  <c r="C564" i="13"/>
  <c r="B564" i="13"/>
  <c r="C563" i="13"/>
  <c r="B563" i="13"/>
  <c r="C562" i="13"/>
  <c r="B562" i="13"/>
  <c r="C561" i="13"/>
  <c r="B561" i="13"/>
  <c r="C560" i="13"/>
  <c r="B560" i="13"/>
  <c r="C559" i="13"/>
  <c r="B559" i="13"/>
  <c r="C558" i="13"/>
  <c r="B558" i="13"/>
  <c r="C557" i="13"/>
  <c r="B557" i="13"/>
  <c r="C556" i="13"/>
  <c r="B556" i="13"/>
  <c r="C555" i="13"/>
  <c r="B555" i="13"/>
  <c r="C554" i="13"/>
  <c r="B554" i="13"/>
  <c r="C553" i="13"/>
  <c r="B553" i="13"/>
  <c r="C552" i="13"/>
  <c r="B552" i="13"/>
  <c r="C551" i="13"/>
  <c r="B551" i="13"/>
  <c r="C550" i="13"/>
  <c r="B550" i="13"/>
  <c r="C549" i="13"/>
  <c r="B549" i="13"/>
  <c r="C548" i="13"/>
  <c r="B548" i="13"/>
  <c r="C547" i="13"/>
  <c r="C546" i="13"/>
  <c r="B546" i="13"/>
  <c r="C545" i="13"/>
  <c r="B545" i="13"/>
  <c r="C544" i="13"/>
  <c r="B544" i="13"/>
  <c r="C543" i="13"/>
  <c r="B543" i="13"/>
  <c r="C542" i="13"/>
  <c r="B542" i="13"/>
  <c r="C541" i="13"/>
  <c r="B541" i="13"/>
  <c r="C540" i="13"/>
  <c r="B540" i="13"/>
  <c r="C539" i="13"/>
  <c r="B539" i="13"/>
  <c r="C538" i="13"/>
  <c r="B538" i="13"/>
  <c r="C537" i="13"/>
  <c r="B537" i="13"/>
  <c r="C536" i="13"/>
  <c r="B536" i="13"/>
  <c r="C535" i="13"/>
  <c r="B535" i="13"/>
  <c r="C534" i="13"/>
  <c r="B534" i="13"/>
  <c r="C533" i="13"/>
  <c r="B533" i="13"/>
  <c r="C532" i="13"/>
  <c r="B532" i="13"/>
  <c r="C531" i="13"/>
  <c r="B531" i="13"/>
  <c r="C530" i="13"/>
  <c r="B530" i="13"/>
  <c r="C529" i="13"/>
  <c r="B529" i="13"/>
  <c r="C528" i="13"/>
  <c r="C527" i="13"/>
  <c r="B527" i="13"/>
  <c r="C526" i="13"/>
  <c r="B526" i="13"/>
  <c r="C525" i="13"/>
  <c r="B525" i="13"/>
  <c r="C524" i="13"/>
  <c r="B524" i="13"/>
  <c r="C523" i="13"/>
  <c r="B523" i="13"/>
  <c r="C522" i="13"/>
  <c r="B522" i="13"/>
  <c r="C521" i="13"/>
  <c r="B521" i="13"/>
  <c r="C520" i="13"/>
  <c r="B520" i="13"/>
  <c r="C519" i="13"/>
  <c r="B519" i="13"/>
  <c r="C518" i="13"/>
  <c r="B518" i="13"/>
  <c r="C517" i="13"/>
  <c r="B517" i="13"/>
  <c r="C516" i="13"/>
  <c r="B516" i="13"/>
  <c r="C515" i="13"/>
  <c r="B515" i="13"/>
  <c r="C514" i="13"/>
  <c r="B514" i="13"/>
  <c r="C513" i="13"/>
  <c r="B513" i="13"/>
  <c r="C512" i="13"/>
  <c r="B512" i="13"/>
  <c r="C511" i="13"/>
  <c r="B511" i="13"/>
  <c r="C510" i="13"/>
  <c r="B510" i="13"/>
  <c r="C509" i="13"/>
  <c r="C508" i="13"/>
  <c r="B508" i="13"/>
  <c r="C507" i="13"/>
  <c r="B507" i="13"/>
  <c r="C506" i="13"/>
  <c r="B506" i="13"/>
  <c r="C505" i="13"/>
  <c r="B505" i="13"/>
  <c r="C504" i="13"/>
  <c r="B504" i="13"/>
  <c r="C503" i="13"/>
  <c r="B503" i="13"/>
  <c r="C502" i="13"/>
  <c r="B502" i="13"/>
  <c r="C501" i="13"/>
  <c r="B501" i="13"/>
  <c r="C500" i="13"/>
  <c r="B500" i="13"/>
  <c r="C499" i="13"/>
  <c r="B499" i="13"/>
  <c r="C498" i="13"/>
  <c r="B498" i="13"/>
  <c r="C497" i="13"/>
  <c r="B497" i="13"/>
  <c r="C496" i="13"/>
  <c r="B496" i="13"/>
  <c r="C495" i="13"/>
  <c r="B495" i="13"/>
  <c r="C494" i="13"/>
  <c r="B494" i="13"/>
  <c r="C493" i="13"/>
  <c r="B493" i="13"/>
  <c r="C492" i="13"/>
  <c r="B492" i="13"/>
  <c r="C491" i="13"/>
  <c r="B491" i="13"/>
  <c r="C490" i="13"/>
  <c r="C489" i="13"/>
  <c r="B489" i="13"/>
  <c r="C488" i="13"/>
  <c r="B488" i="13"/>
  <c r="C487" i="13"/>
  <c r="B487" i="13"/>
  <c r="C486" i="13"/>
  <c r="B486" i="13"/>
  <c r="C485" i="13"/>
  <c r="B485" i="13"/>
  <c r="C484" i="13"/>
  <c r="B484" i="13"/>
  <c r="C483" i="13"/>
  <c r="B483" i="13"/>
  <c r="C482" i="13"/>
  <c r="B482" i="13"/>
  <c r="C481" i="13"/>
  <c r="B481" i="13"/>
  <c r="C480" i="13"/>
  <c r="B480" i="13"/>
  <c r="C479" i="13"/>
  <c r="B479" i="13"/>
  <c r="C478" i="13"/>
  <c r="B478" i="13"/>
  <c r="C477" i="13"/>
  <c r="B477" i="13"/>
  <c r="C476" i="13"/>
  <c r="B476" i="13"/>
  <c r="C475" i="13"/>
  <c r="B475" i="13"/>
  <c r="C474" i="13"/>
  <c r="B474" i="13"/>
  <c r="C473" i="13"/>
  <c r="B473" i="13"/>
  <c r="C472" i="13"/>
  <c r="B472" i="13"/>
  <c r="C471" i="13"/>
  <c r="B471" i="13"/>
  <c r="C470" i="13"/>
  <c r="C469" i="13"/>
  <c r="B469" i="13"/>
  <c r="C468" i="13"/>
  <c r="B468" i="13"/>
  <c r="C467" i="13"/>
  <c r="B467" i="13"/>
  <c r="C466" i="13"/>
  <c r="B466" i="13"/>
  <c r="C465" i="13"/>
  <c r="B465" i="13"/>
  <c r="C464" i="13"/>
  <c r="B464" i="13"/>
  <c r="C463" i="13"/>
  <c r="B463" i="13"/>
  <c r="C462" i="13"/>
  <c r="B462" i="13"/>
  <c r="C461" i="13"/>
  <c r="B461" i="13"/>
  <c r="C460" i="13"/>
  <c r="B460" i="13"/>
  <c r="C459" i="13"/>
  <c r="B459" i="13"/>
  <c r="C458" i="13"/>
  <c r="B458" i="13"/>
  <c r="C457" i="13"/>
  <c r="B457" i="13"/>
  <c r="C456" i="13"/>
  <c r="B456" i="13"/>
  <c r="C455" i="13"/>
  <c r="B455" i="13"/>
  <c r="C454" i="13"/>
  <c r="B454" i="13"/>
  <c r="C453" i="13"/>
  <c r="B453" i="13"/>
  <c r="C452" i="13"/>
  <c r="B452" i="13"/>
  <c r="C451" i="13"/>
  <c r="B451" i="13"/>
  <c r="C450" i="13"/>
  <c r="C449" i="13"/>
  <c r="B449" i="13"/>
  <c r="C448" i="13"/>
  <c r="B448" i="13"/>
  <c r="C447" i="13"/>
  <c r="B447" i="13"/>
  <c r="C446" i="13"/>
  <c r="B446" i="13"/>
  <c r="C445" i="13"/>
  <c r="B445" i="13"/>
  <c r="C444" i="13"/>
  <c r="B444" i="13"/>
  <c r="C443" i="13"/>
  <c r="B443" i="13"/>
  <c r="C442" i="13"/>
  <c r="B442" i="13"/>
  <c r="C441" i="13"/>
  <c r="B441" i="13"/>
  <c r="C440" i="13"/>
  <c r="B440" i="13"/>
  <c r="C439" i="13"/>
  <c r="B439" i="13"/>
  <c r="C438" i="13"/>
  <c r="B438" i="13"/>
  <c r="C437" i="13"/>
  <c r="B437" i="13"/>
  <c r="C436" i="13"/>
  <c r="B436" i="13"/>
  <c r="C435" i="13"/>
  <c r="B435" i="13"/>
  <c r="C434" i="13"/>
  <c r="B434" i="13"/>
  <c r="C433" i="13"/>
  <c r="B433" i="13"/>
  <c r="C432" i="13"/>
  <c r="B432" i="13"/>
  <c r="C431" i="13"/>
  <c r="C430" i="13"/>
  <c r="B430" i="13"/>
  <c r="C429" i="13"/>
  <c r="B429" i="13"/>
  <c r="C428" i="13"/>
  <c r="B428" i="13"/>
  <c r="C427" i="13"/>
  <c r="B427" i="13"/>
  <c r="C426" i="13"/>
  <c r="B426" i="13"/>
  <c r="C425" i="13"/>
  <c r="B425" i="13"/>
  <c r="C424" i="13"/>
  <c r="B424" i="13"/>
  <c r="C423" i="13"/>
  <c r="B423" i="13"/>
  <c r="C422" i="13"/>
  <c r="B422" i="13"/>
  <c r="C421" i="13"/>
  <c r="B421" i="13"/>
  <c r="C420" i="13"/>
  <c r="B420" i="13"/>
  <c r="C419" i="13"/>
  <c r="B419" i="13"/>
  <c r="C418" i="13"/>
  <c r="B418" i="13"/>
  <c r="C417" i="13"/>
  <c r="B417" i="13"/>
  <c r="C416" i="13"/>
  <c r="B416" i="13"/>
  <c r="C415" i="13"/>
  <c r="B415" i="13"/>
  <c r="C414" i="13"/>
  <c r="B414" i="13"/>
  <c r="C413" i="13"/>
  <c r="B413" i="13"/>
  <c r="C412" i="13"/>
  <c r="C411" i="13"/>
  <c r="B411" i="13"/>
  <c r="C410" i="13"/>
  <c r="B410" i="13"/>
  <c r="C409" i="13"/>
  <c r="B409" i="13"/>
  <c r="C408" i="13"/>
  <c r="B408" i="13"/>
  <c r="C407" i="13"/>
  <c r="B407" i="13"/>
  <c r="C406" i="13"/>
  <c r="B406" i="13"/>
  <c r="C405" i="13"/>
  <c r="B405" i="13"/>
  <c r="C404" i="13"/>
  <c r="B404" i="13"/>
  <c r="C403" i="13"/>
  <c r="B403" i="13"/>
  <c r="C402" i="13"/>
  <c r="B402" i="13"/>
  <c r="C401" i="13"/>
  <c r="B401" i="13"/>
  <c r="C400" i="13"/>
  <c r="B400" i="13"/>
  <c r="C399" i="13"/>
  <c r="B399" i="13"/>
  <c r="C398" i="13"/>
  <c r="B398" i="13"/>
  <c r="C397" i="13"/>
  <c r="B397" i="13"/>
  <c r="C396" i="13"/>
  <c r="B396" i="13"/>
  <c r="C395" i="13"/>
  <c r="B395" i="13"/>
  <c r="C394" i="13"/>
  <c r="B394" i="13"/>
  <c r="C393" i="13"/>
  <c r="C392" i="13"/>
  <c r="B392" i="13"/>
  <c r="C391" i="13"/>
  <c r="B391" i="13"/>
  <c r="C390" i="13"/>
  <c r="B390" i="13"/>
  <c r="C389" i="13"/>
  <c r="B389" i="13"/>
  <c r="C388" i="13"/>
  <c r="B388" i="13"/>
  <c r="C387" i="13"/>
  <c r="B387" i="13"/>
  <c r="C386" i="13"/>
  <c r="B386" i="13"/>
  <c r="C385" i="13"/>
  <c r="B385" i="13"/>
  <c r="C384" i="13"/>
  <c r="B384" i="13"/>
  <c r="C383" i="13"/>
  <c r="B383" i="13"/>
  <c r="C382" i="13"/>
  <c r="B382" i="13"/>
  <c r="C381" i="13"/>
  <c r="B381" i="13"/>
  <c r="C380" i="13"/>
  <c r="B380" i="13"/>
  <c r="C379" i="13"/>
  <c r="B379" i="13"/>
  <c r="C378" i="13"/>
  <c r="B378" i="13"/>
  <c r="C377" i="13"/>
  <c r="B377" i="13"/>
  <c r="C376" i="13"/>
  <c r="B376" i="13"/>
  <c r="C375" i="13"/>
  <c r="B375" i="13"/>
  <c r="C374" i="13"/>
  <c r="C373" i="13"/>
  <c r="B373" i="13"/>
  <c r="C372" i="13"/>
  <c r="B372" i="13"/>
  <c r="C371" i="13"/>
  <c r="B371" i="13"/>
  <c r="C370" i="13"/>
  <c r="B370" i="13"/>
  <c r="C369" i="13"/>
  <c r="B369" i="13"/>
  <c r="C368" i="13"/>
  <c r="B368" i="13"/>
  <c r="C367" i="13"/>
  <c r="B367" i="13"/>
  <c r="C366" i="13"/>
  <c r="B366" i="13"/>
  <c r="C365" i="13"/>
  <c r="B365" i="13"/>
  <c r="C364" i="13"/>
  <c r="B364" i="13"/>
  <c r="C363" i="13"/>
  <c r="B363" i="13"/>
  <c r="C362" i="13"/>
  <c r="B362" i="13"/>
  <c r="C361" i="13"/>
  <c r="B361" i="13"/>
  <c r="C360" i="13"/>
  <c r="B360" i="13"/>
  <c r="C359" i="13"/>
  <c r="B359" i="13"/>
  <c r="C358" i="13"/>
  <c r="B358" i="13"/>
  <c r="C357" i="13"/>
  <c r="B357" i="13"/>
  <c r="C356" i="13"/>
  <c r="C355" i="13"/>
  <c r="B355" i="13"/>
  <c r="C354" i="13"/>
  <c r="B354" i="13"/>
  <c r="C353" i="13"/>
  <c r="B353" i="13"/>
  <c r="C352" i="13"/>
  <c r="B352" i="13"/>
  <c r="C351" i="13"/>
  <c r="B351" i="13"/>
  <c r="C350" i="13"/>
  <c r="B350" i="13"/>
  <c r="C349" i="13"/>
  <c r="B349" i="13"/>
  <c r="C348" i="13"/>
  <c r="B348" i="13"/>
  <c r="C347" i="13"/>
  <c r="B347" i="13"/>
  <c r="C346" i="13"/>
  <c r="B346" i="13"/>
  <c r="C345" i="13"/>
  <c r="B345" i="13"/>
  <c r="C344" i="13"/>
  <c r="B344" i="13"/>
  <c r="C343" i="13"/>
  <c r="B343" i="13"/>
  <c r="C342" i="13"/>
  <c r="B342" i="13"/>
  <c r="C341" i="13"/>
  <c r="B341" i="13"/>
  <c r="C340" i="13"/>
  <c r="B340" i="13"/>
  <c r="C339" i="13"/>
  <c r="B339" i="13"/>
  <c r="C338" i="13"/>
  <c r="C337" i="13"/>
  <c r="B337" i="13"/>
  <c r="C336" i="13"/>
  <c r="B336" i="13"/>
  <c r="C335" i="13"/>
  <c r="B335" i="13"/>
  <c r="C334" i="13"/>
  <c r="B334" i="13"/>
  <c r="C333" i="13"/>
  <c r="B333" i="13"/>
  <c r="C332" i="13"/>
  <c r="B332" i="13"/>
  <c r="C331" i="13"/>
  <c r="B331" i="13"/>
  <c r="C330" i="13"/>
  <c r="B330" i="13"/>
  <c r="C329" i="13"/>
  <c r="B329" i="13"/>
  <c r="C328" i="13"/>
  <c r="B328" i="13"/>
  <c r="C327" i="13"/>
  <c r="B327" i="13"/>
  <c r="C326" i="13"/>
  <c r="B326" i="13"/>
  <c r="C325" i="13"/>
  <c r="B325" i="13"/>
  <c r="C324" i="13"/>
  <c r="B324" i="13"/>
  <c r="C323" i="13"/>
  <c r="B323" i="13"/>
  <c r="C322" i="13"/>
  <c r="B322" i="13"/>
  <c r="C321" i="13"/>
  <c r="B321" i="13"/>
  <c r="C320" i="13"/>
  <c r="B320" i="13"/>
  <c r="C319" i="13"/>
  <c r="C318" i="13"/>
  <c r="B318" i="13"/>
  <c r="C317" i="13"/>
  <c r="B317" i="13"/>
  <c r="C316" i="13"/>
  <c r="B316" i="13"/>
  <c r="C315" i="13"/>
  <c r="B315" i="13"/>
  <c r="C314" i="13"/>
  <c r="B314" i="13"/>
  <c r="C313" i="13"/>
  <c r="B313" i="13"/>
  <c r="C312" i="13"/>
  <c r="B312" i="13"/>
  <c r="C311" i="13"/>
  <c r="B311" i="13"/>
  <c r="C310" i="13"/>
  <c r="B310" i="13"/>
  <c r="C309" i="13"/>
  <c r="B309" i="13"/>
  <c r="C308" i="13"/>
  <c r="B308" i="13"/>
  <c r="C307" i="13"/>
  <c r="B307" i="13"/>
  <c r="C306" i="13"/>
  <c r="B306" i="13"/>
  <c r="C305" i="13"/>
  <c r="B305" i="13"/>
  <c r="C304" i="13"/>
  <c r="B304" i="13"/>
  <c r="C303" i="13"/>
  <c r="B303" i="13"/>
  <c r="C302" i="13"/>
  <c r="B302" i="13"/>
  <c r="C301" i="13"/>
  <c r="B301" i="13"/>
  <c r="C300" i="13"/>
  <c r="C299" i="13"/>
  <c r="B299" i="13"/>
  <c r="C298" i="13"/>
  <c r="B298" i="13"/>
  <c r="C297" i="13"/>
  <c r="B297" i="13"/>
  <c r="C296" i="13"/>
  <c r="B296" i="13"/>
  <c r="C295" i="13"/>
  <c r="B295" i="13"/>
  <c r="C294" i="13"/>
  <c r="B294" i="13"/>
  <c r="C293" i="13"/>
  <c r="B293" i="13"/>
  <c r="C292" i="13"/>
  <c r="B292" i="13"/>
  <c r="C291" i="13"/>
  <c r="B291" i="13"/>
  <c r="C290" i="13"/>
  <c r="B290" i="13"/>
  <c r="C289" i="13"/>
  <c r="B289" i="13"/>
  <c r="C288" i="13"/>
  <c r="B288" i="13"/>
  <c r="C287" i="13"/>
  <c r="B287" i="13"/>
  <c r="C286" i="13"/>
  <c r="B286" i="13"/>
  <c r="C285" i="13"/>
  <c r="B285" i="13"/>
  <c r="C284" i="13"/>
  <c r="B284" i="13"/>
  <c r="C283" i="13"/>
  <c r="B283" i="13"/>
  <c r="C282" i="13"/>
  <c r="B282" i="13"/>
  <c r="C281" i="13"/>
  <c r="C280" i="13"/>
  <c r="B280" i="13"/>
  <c r="C279" i="13"/>
  <c r="B279" i="13"/>
  <c r="C278" i="13"/>
  <c r="B278" i="13"/>
  <c r="C277" i="13"/>
  <c r="B277" i="13"/>
  <c r="C276" i="13"/>
  <c r="B276" i="13"/>
  <c r="C275" i="13"/>
  <c r="B275" i="13"/>
  <c r="C274" i="13"/>
  <c r="B274" i="13"/>
  <c r="C273" i="13"/>
  <c r="B273" i="13"/>
  <c r="C272" i="13"/>
  <c r="B272" i="13"/>
  <c r="C271" i="13"/>
  <c r="B271" i="13"/>
  <c r="C270" i="13"/>
  <c r="B270" i="13"/>
  <c r="C269" i="13"/>
  <c r="B269" i="13"/>
  <c r="C268" i="13"/>
  <c r="B268" i="13"/>
  <c r="C267" i="13"/>
  <c r="B267" i="13"/>
  <c r="C266" i="13"/>
  <c r="B266" i="13"/>
  <c r="C265" i="13"/>
  <c r="B265" i="13"/>
  <c r="C264" i="13"/>
  <c r="B264" i="13"/>
  <c r="C263" i="13"/>
  <c r="B263" i="13"/>
  <c r="C262" i="13"/>
  <c r="C261" i="13"/>
  <c r="B261" i="13"/>
  <c r="C260" i="13"/>
  <c r="B260" i="13"/>
  <c r="C259" i="13"/>
  <c r="B259" i="13"/>
  <c r="C258" i="13"/>
  <c r="B258" i="13"/>
  <c r="C257" i="13"/>
  <c r="B257" i="13"/>
  <c r="C256" i="13"/>
  <c r="B256" i="13"/>
  <c r="C255" i="13"/>
  <c r="B255" i="13"/>
  <c r="C254" i="13"/>
  <c r="B254" i="13"/>
  <c r="C253" i="13"/>
  <c r="B253" i="13"/>
  <c r="C252" i="13"/>
  <c r="B252" i="13"/>
  <c r="C251" i="13"/>
  <c r="B251" i="13"/>
  <c r="C250" i="13"/>
  <c r="B250" i="13"/>
  <c r="C249" i="13"/>
  <c r="B249" i="13"/>
  <c r="C248" i="13"/>
  <c r="B248" i="13"/>
  <c r="C247" i="13"/>
  <c r="B247" i="13"/>
  <c r="C246" i="13"/>
  <c r="B246" i="13"/>
  <c r="C245" i="13"/>
  <c r="B245" i="13"/>
  <c r="C244" i="13"/>
  <c r="B244" i="13"/>
  <c r="C243" i="13"/>
  <c r="C242" i="13"/>
  <c r="B242" i="13"/>
  <c r="C241" i="13"/>
  <c r="B241" i="13"/>
  <c r="C240" i="13"/>
  <c r="B240" i="13"/>
  <c r="C239" i="13"/>
  <c r="B239" i="13"/>
  <c r="C238" i="13"/>
  <c r="B238" i="13"/>
  <c r="C237" i="13"/>
  <c r="B237" i="13"/>
  <c r="C236" i="13"/>
  <c r="B236" i="13"/>
  <c r="C235" i="13"/>
  <c r="B235" i="13"/>
  <c r="C234" i="13"/>
  <c r="B234" i="13"/>
  <c r="C233" i="13"/>
  <c r="B233" i="13"/>
  <c r="C232" i="13"/>
  <c r="B232" i="13"/>
  <c r="C231" i="13"/>
  <c r="B231" i="13"/>
  <c r="C230" i="13"/>
  <c r="B230" i="13"/>
  <c r="C229" i="13"/>
  <c r="B229" i="13"/>
  <c r="C228" i="13"/>
  <c r="B228" i="13"/>
  <c r="C227" i="13"/>
  <c r="B227" i="13"/>
  <c r="C226" i="13"/>
  <c r="B226" i="13"/>
  <c r="C225" i="13"/>
  <c r="C224" i="13"/>
  <c r="B224" i="13"/>
  <c r="C223" i="13"/>
  <c r="B223" i="13"/>
  <c r="C222" i="13"/>
  <c r="B222" i="13"/>
  <c r="C221" i="13"/>
  <c r="B221" i="13"/>
  <c r="C220" i="13"/>
  <c r="B220" i="13"/>
  <c r="C219" i="13"/>
  <c r="B219" i="13"/>
  <c r="C218" i="13"/>
  <c r="B218" i="13"/>
  <c r="C217" i="13"/>
  <c r="B217" i="13"/>
  <c r="C216" i="13"/>
  <c r="B216" i="13"/>
  <c r="C215" i="13"/>
  <c r="B215" i="13"/>
  <c r="C214" i="13"/>
  <c r="B214" i="13"/>
  <c r="C213" i="13"/>
  <c r="B213" i="13"/>
  <c r="C212" i="13"/>
  <c r="B212" i="13"/>
  <c r="C211" i="13"/>
  <c r="B211" i="13"/>
  <c r="C210" i="13"/>
  <c r="B210" i="13"/>
  <c r="C209" i="13"/>
  <c r="B209" i="13"/>
  <c r="C208" i="13"/>
  <c r="B208" i="13"/>
  <c r="C207" i="13"/>
  <c r="C206" i="13"/>
  <c r="B206" i="13"/>
  <c r="C205" i="13"/>
  <c r="B205" i="13"/>
  <c r="C204" i="13"/>
  <c r="B204" i="13"/>
  <c r="C203" i="13"/>
  <c r="B203" i="13"/>
  <c r="C202" i="13"/>
  <c r="B202" i="13"/>
  <c r="C201" i="13"/>
  <c r="B201" i="13"/>
  <c r="C200" i="13"/>
  <c r="B200" i="13"/>
  <c r="C199" i="13"/>
  <c r="B199" i="13"/>
  <c r="C198" i="13"/>
  <c r="B198" i="13"/>
  <c r="C197" i="13"/>
  <c r="B197" i="13"/>
  <c r="C196" i="13"/>
  <c r="B196" i="13"/>
  <c r="C195" i="13"/>
  <c r="B195" i="13"/>
  <c r="C194" i="13"/>
  <c r="B194" i="13"/>
  <c r="C193" i="13"/>
  <c r="B193" i="13"/>
  <c r="C192" i="13"/>
  <c r="B192" i="13"/>
  <c r="C191" i="13"/>
  <c r="B191" i="13"/>
  <c r="C190" i="13"/>
  <c r="B190" i="13"/>
  <c r="C189" i="13"/>
  <c r="C188" i="13"/>
  <c r="B188" i="13"/>
  <c r="C187" i="13"/>
  <c r="B187" i="13"/>
  <c r="C186" i="13"/>
  <c r="B186" i="13"/>
  <c r="C185" i="13"/>
  <c r="B185" i="13"/>
  <c r="C184" i="13"/>
  <c r="B184" i="13"/>
  <c r="C183" i="13"/>
  <c r="B183" i="13"/>
  <c r="C182" i="13"/>
  <c r="B182" i="13"/>
  <c r="C181" i="13"/>
  <c r="B181" i="13"/>
  <c r="C180" i="13"/>
  <c r="B180" i="13"/>
  <c r="C179" i="13"/>
  <c r="B179" i="13"/>
  <c r="C178" i="13"/>
  <c r="B178" i="13"/>
  <c r="C177" i="13"/>
  <c r="B177" i="13"/>
  <c r="C176" i="13"/>
  <c r="B176" i="13"/>
  <c r="C175" i="13"/>
  <c r="B175" i="13"/>
  <c r="C174" i="13"/>
  <c r="B174" i="13"/>
  <c r="C173" i="13"/>
  <c r="B173" i="13"/>
  <c r="C172" i="13"/>
  <c r="B172" i="13"/>
  <c r="C171" i="13"/>
  <c r="C170" i="13"/>
  <c r="B170" i="13"/>
  <c r="C169" i="13"/>
  <c r="B169" i="13"/>
  <c r="C168" i="13"/>
  <c r="B168" i="13"/>
  <c r="C167" i="13"/>
  <c r="B167" i="13"/>
  <c r="C166" i="13"/>
  <c r="B166" i="13"/>
  <c r="C165" i="13"/>
  <c r="B165" i="13"/>
  <c r="C164" i="13"/>
  <c r="B164" i="13"/>
  <c r="C163" i="13"/>
  <c r="B163" i="13"/>
  <c r="C162" i="13"/>
  <c r="B162" i="13"/>
  <c r="C161" i="13"/>
  <c r="B161" i="13"/>
  <c r="C160" i="13"/>
  <c r="B160" i="13"/>
  <c r="C159" i="13"/>
  <c r="B159" i="13"/>
  <c r="C158" i="13"/>
  <c r="B158" i="13"/>
  <c r="C157" i="13"/>
  <c r="B157" i="13"/>
  <c r="C156" i="13"/>
  <c r="B156" i="13"/>
  <c r="C155" i="13"/>
  <c r="B155" i="13"/>
  <c r="C154" i="13"/>
  <c r="B154" i="13"/>
  <c r="C153" i="13"/>
  <c r="C152" i="13"/>
  <c r="B152" i="13"/>
  <c r="C151" i="13"/>
  <c r="B151" i="13"/>
  <c r="C150" i="13"/>
  <c r="B150" i="13"/>
  <c r="C149" i="13"/>
  <c r="B149" i="13"/>
  <c r="C148" i="13"/>
  <c r="B148" i="13"/>
  <c r="C147" i="13"/>
  <c r="B147" i="13"/>
  <c r="C146" i="13"/>
  <c r="B146" i="13"/>
  <c r="C145" i="13"/>
  <c r="B145" i="13"/>
  <c r="C144" i="13"/>
  <c r="B144" i="13"/>
  <c r="C143" i="13"/>
  <c r="B143" i="13"/>
  <c r="C142" i="13"/>
  <c r="B142" i="13"/>
  <c r="C141" i="13"/>
  <c r="B141" i="13"/>
  <c r="C140" i="13"/>
  <c r="B140" i="13"/>
  <c r="C139" i="13"/>
  <c r="B139" i="13"/>
  <c r="C138" i="13"/>
  <c r="B138" i="13"/>
  <c r="C137" i="13"/>
  <c r="B137" i="13"/>
  <c r="C136" i="13"/>
  <c r="B136" i="13"/>
  <c r="C135" i="13"/>
  <c r="C134" i="13"/>
  <c r="B134" i="13"/>
  <c r="C133" i="13"/>
  <c r="B133" i="13"/>
  <c r="C132" i="13"/>
  <c r="B132" i="13"/>
  <c r="C131" i="13"/>
  <c r="B131" i="13"/>
  <c r="C130" i="13"/>
  <c r="B130" i="13"/>
  <c r="C129" i="13"/>
  <c r="B129" i="13"/>
  <c r="C128" i="13"/>
  <c r="B128" i="13"/>
  <c r="C127" i="13"/>
  <c r="B127" i="13"/>
  <c r="C126" i="13"/>
  <c r="B126" i="13"/>
  <c r="C125" i="13"/>
  <c r="B125" i="13"/>
  <c r="C124" i="13"/>
  <c r="B124" i="13"/>
  <c r="C123" i="13"/>
  <c r="B123" i="13"/>
  <c r="C122" i="13"/>
  <c r="B122" i="13"/>
  <c r="C121" i="13"/>
  <c r="B121" i="13"/>
  <c r="C120" i="13"/>
  <c r="B120" i="13"/>
  <c r="C119" i="13"/>
  <c r="B119" i="13"/>
  <c r="C118" i="13"/>
  <c r="B118" i="13"/>
  <c r="C117" i="13"/>
  <c r="B117" i="13"/>
  <c r="C116" i="13"/>
  <c r="C115" i="13"/>
  <c r="B115" i="13"/>
  <c r="C114" i="13"/>
  <c r="B114" i="13"/>
  <c r="C113" i="13"/>
  <c r="B113" i="13"/>
  <c r="C112" i="13"/>
  <c r="B112" i="13"/>
  <c r="C111" i="13"/>
  <c r="B111" i="13"/>
  <c r="C110" i="13"/>
  <c r="B110" i="13"/>
  <c r="C109" i="13"/>
  <c r="B109" i="13"/>
  <c r="C108" i="13"/>
  <c r="B108" i="13"/>
  <c r="C107" i="13"/>
  <c r="B107" i="13"/>
  <c r="C106" i="13"/>
  <c r="B106" i="13"/>
  <c r="C105" i="13"/>
  <c r="B105" i="13"/>
  <c r="C104" i="13"/>
  <c r="B104" i="13"/>
  <c r="C103" i="13"/>
  <c r="B103" i="13"/>
  <c r="C102" i="13"/>
  <c r="B102" i="13"/>
  <c r="C101" i="13"/>
  <c r="B101" i="13"/>
  <c r="C100" i="13"/>
  <c r="B100" i="13"/>
  <c r="C99" i="13"/>
  <c r="B99" i="13"/>
  <c r="C98" i="13"/>
  <c r="B98" i="13"/>
  <c r="C97" i="13"/>
  <c r="C96" i="13"/>
  <c r="B96" i="13"/>
  <c r="C95" i="13"/>
  <c r="B95" i="13"/>
  <c r="C94" i="13"/>
  <c r="B94" i="13"/>
  <c r="C93" i="13"/>
  <c r="B93" i="13"/>
  <c r="C92" i="13"/>
  <c r="B92" i="13"/>
  <c r="C91" i="13"/>
  <c r="B91" i="13"/>
  <c r="C90" i="13"/>
  <c r="B90" i="13"/>
  <c r="C89" i="13"/>
  <c r="B89" i="13"/>
  <c r="C88" i="13"/>
  <c r="B88" i="13"/>
  <c r="C87" i="13"/>
  <c r="B87" i="13"/>
  <c r="C86" i="13"/>
  <c r="B86" i="13"/>
  <c r="C85" i="13"/>
  <c r="B85" i="13"/>
  <c r="C84" i="13"/>
  <c r="B84" i="13"/>
  <c r="C83" i="13"/>
  <c r="B83" i="13"/>
  <c r="C82" i="13"/>
  <c r="B82" i="13"/>
  <c r="C81" i="13"/>
  <c r="B81" i="13"/>
  <c r="C80" i="13"/>
  <c r="B80" i="13"/>
  <c r="C79" i="13"/>
  <c r="B79" i="13"/>
  <c r="C78" i="13"/>
  <c r="C77" i="13"/>
  <c r="B77" i="13"/>
  <c r="C76" i="13"/>
  <c r="B76" i="13"/>
  <c r="C75" i="13"/>
  <c r="B75" i="13"/>
  <c r="C74" i="13"/>
  <c r="B74" i="13"/>
  <c r="C73" i="13"/>
  <c r="B73" i="13"/>
  <c r="C72" i="13"/>
  <c r="B72" i="13"/>
  <c r="C71" i="13"/>
  <c r="B71" i="13"/>
  <c r="C70" i="13"/>
  <c r="B70" i="13"/>
  <c r="C69" i="13"/>
  <c r="B69" i="13"/>
  <c r="C68" i="13"/>
  <c r="B68" i="13"/>
  <c r="C67" i="13"/>
  <c r="B67" i="13"/>
  <c r="C66" i="13"/>
  <c r="B66" i="13"/>
  <c r="C65" i="13"/>
  <c r="B65" i="13"/>
  <c r="C64" i="13"/>
  <c r="B64" i="13"/>
  <c r="C63" i="13"/>
  <c r="B63" i="13"/>
  <c r="C62" i="13"/>
  <c r="B62" i="13"/>
  <c r="C61" i="13"/>
  <c r="B61" i="13"/>
  <c r="C60" i="13"/>
  <c r="C59" i="13"/>
  <c r="B59" i="13"/>
  <c r="C58" i="13"/>
  <c r="B58" i="13"/>
  <c r="C57" i="13"/>
  <c r="B57" i="13"/>
  <c r="C56" i="13"/>
  <c r="B56" i="13"/>
  <c r="C55" i="13"/>
  <c r="B55" i="13"/>
  <c r="C54" i="13"/>
  <c r="B54" i="13"/>
  <c r="C53" i="13"/>
  <c r="B53" i="13"/>
  <c r="C52" i="13"/>
  <c r="B52" i="13"/>
  <c r="C51" i="13"/>
  <c r="B51" i="13"/>
  <c r="C50" i="13"/>
  <c r="B50" i="13"/>
  <c r="C49" i="13"/>
  <c r="B49" i="13"/>
  <c r="C48" i="13"/>
  <c r="B48" i="13"/>
  <c r="C47" i="13"/>
  <c r="B47" i="13"/>
  <c r="C46" i="13"/>
  <c r="B46" i="13"/>
  <c r="C45" i="13"/>
  <c r="B45" i="13"/>
  <c r="C44" i="13"/>
  <c r="B44" i="13"/>
  <c r="C43" i="13"/>
  <c r="B43" i="13"/>
  <c r="C42" i="13"/>
  <c r="C41" i="13"/>
  <c r="B41" i="13"/>
  <c r="C40" i="13"/>
  <c r="B40" i="13"/>
  <c r="C39" i="13"/>
  <c r="B39" i="13"/>
  <c r="C38" i="13"/>
  <c r="B38" i="13"/>
  <c r="C37" i="13"/>
  <c r="B37" i="13"/>
  <c r="C36" i="13"/>
  <c r="B36" i="13"/>
  <c r="C35" i="13"/>
  <c r="B35" i="13"/>
  <c r="C34" i="13"/>
  <c r="B34" i="13"/>
  <c r="C33" i="13"/>
  <c r="B33" i="13"/>
  <c r="C32" i="13"/>
  <c r="B32" i="13"/>
  <c r="C31" i="13"/>
  <c r="B31" i="13"/>
  <c r="C30" i="13"/>
  <c r="B30" i="13"/>
  <c r="C29" i="13"/>
  <c r="B29" i="13"/>
  <c r="C28" i="13"/>
  <c r="B28" i="13"/>
  <c r="C27" i="13"/>
  <c r="B27" i="13"/>
  <c r="C26" i="13"/>
  <c r="B26" i="13"/>
  <c r="C25" i="13"/>
  <c r="B25" i="13"/>
  <c r="C24" i="13"/>
  <c r="B24" i="13"/>
  <c r="C23" i="13"/>
  <c r="C22" i="13"/>
  <c r="B22" i="13"/>
  <c r="C21" i="13"/>
  <c r="B21" i="13"/>
  <c r="C20" i="13"/>
  <c r="B20" i="13"/>
  <c r="C19" i="13"/>
  <c r="B19" i="13"/>
  <c r="C18" i="13"/>
  <c r="B18" i="13"/>
  <c r="C17" i="13"/>
  <c r="B17" i="13"/>
  <c r="C16" i="13"/>
  <c r="B16" i="13"/>
  <c r="C15" i="13"/>
  <c r="B15" i="13"/>
  <c r="C14" i="13"/>
  <c r="B14" i="13"/>
  <c r="C13" i="13"/>
  <c r="B13" i="13"/>
  <c r="C12" i="13"/>
  <c r="B12" i="13"/>
  <c r="C11" i="13"/>
  <c r="B11" i="13"/>
  <c r="C10" i="13"/>
  <c r="B10" i="13"/>
  <c r="C9" i="13"/>
  <c r="B9" i="13"/>
  <c r="C8" i="13"/>
  <c r="B8" i="13"/>
  <c r="C7" i="13"/>
  <c r="B7" i="13"/>
  <c r="C6" i="13"/>
  <c r="B6" i="13"/>
  <c r="C5" i="13"/>
  <c r="C4" i="13"/>
  <c r="B4" i="13"/>
  <c r="C3" i="13"/>
  <c r="B3" i="13"/>
  <c r="C2" i="13"/>
  <c r="B2" i="13"/>
  <c r="F3" i="10" l="1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2" i="10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2" i="1"/>
  <c r="F2" i="1"/>
  <c r="I3" i="10" l="1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I1630" i="10"/>
  <c r="I1631" i="10"/>
  <c r="I1632" i="10"/>
  <c r="I1633" i="10"/>
  <c r="I1634" i="10"/>
  <c r="I1635" i="10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I1668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I1764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1868" i="10"/>
  <c r="I1869" i="10"/>
  <c r="I1870" i="10"/>
  <c r="I1871" i="10"/>
  <c r="I1872" i="10"/>
  <c r="I1873" i="10"/>
  <c r="I1874" i="10"/>
  <c r="I1875" i="10"/>
  <c r="I1876" i="10"/>
  <c r="I1877" i="10"/>
  <c r="I1878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I1890" i="10"/>
  <c r="I1891" i="10"/>
  <c r="I1892" i="10"/>
  <c r="I1893" i="10"/>
  <c r="I1894" i="10"/>
  <c r="I1895" i="10"/>
  <c r="I1896" i="10"/>
  <c r="I1897" i="10"/>
  <c r="I1898" i="10"/>
  <c r="I1899" i="10"/>
  <c r="I1900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I1913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I1927" i="10"/>
  <c r="I1928" i="10"/>
  <c r="I1929" i="10"/>
  <c r="I1930" i="10"/>
  <c r="I1931" i="10"/>
  <c r="I1932" i="10"/>
  <c r="I1933" i="10"/>
  <c r="I1934" i="10"/>
  <c r="I1935" i="10"/>
  <c r="I1936" i="10"/>
  <c r="I1937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I1951" i="10"/>
  <c r="I1952" i="10"/>
  <c r="I1953" i="10"/>
  <c r="I1954" i="10"/>
  <c r="I1955" i="10"/>
  <c r="I1956" i="10"/>
  <c r="I1957" i="10"/>
  <c r="I1958" i="10"/>
  <c r="I1959" i="10"/>
  <c r="I1960" i="10"/>
  <c r="I1961" i="10"/>
  <c r="I1962" i="10"/>
  <c r="I1963" i="10"/>
  <c r="I1964" i="10"/>
  <c r="I1965" i="10"/>
  <c r="I1966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I1979" i="10"/>
  <c r="I1980" i="10"/>
  <c r="I1981" i="10"/>
  <c r="I1982" i="10"/>
  <c r="I1983" i="10"/>
  <c r="I1984" i="10"/>
  <c r="I1985" i="10"/>
  <c r="I1986" i="10"/>
  <c r="I1987" i="10"/>
  <c r="I1988" i="10"/>
  <c r="I1989" i="10"/>
  <c r="I1990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I2004" i="10"/>
  <c r="I2005" i="10"/>
  <c r="I2006" i="10"/>
  <c r="I2007" i="10"/>
  <c r="I2008" i="10"/>
  <c r="I2009" i="10"/>
  <c r="I2010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I2022" i="10"/>
  <c r="I2023" i="10"/>
  <c r="I2024" i="10"/>
  <c r="I2025" i="10"/>
  <c r="I2026" i="10"/>
  <c r="I2027" i="10"/>
  <c r="I2028" i="10"/>
  <c r="I2029" i="10"/>
  <c r="I2030" i="10"/>
  <c r="I2031" i="10"/>
  <c r="I2032" i="10"/>
  <c r="I2033" i="10"/>
  <c r="I2034" i="10"/>
  <c r="I2035" i="10"/>
  <c r="I2036" i="10"/>
  <c r="I2037" i="10"/>
  <c r="I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I2055" i="10"/>
  <c r="I2056" i="10"/>
  <c r="I2057" i="10"/>
  <c r="I2058" i="10"/>
  <c r="I2059" i="10"/>
  <c r="I2060" i="10"/>
  <c r="I2061" i="10"/>
  <c r="I2062" i="10"/>
  <c r="I2063" i="10"/>
  <c r="I2064" i="10"/>
  <c r="I2065" i="10"/>
  <c r="I2066" i="10"/>
  <c r="I2067" i="10"/>
  <c r="I2068" i="10"/>
  <c r="I2069" i="10"/>
  <c r="I2070" i="10"/>
  <c r="I2071" i="10"/>
  <c r="I2072" i="10"/>
  <c r="I2073" i="10"/>
  <c r="I2074" i="10"/>
  <c r="I2075" i="10"/>
  <c r="I2076" i="10"/>
  <c r="I2077" i="10"/>
  <c r="I2078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I2095" i="10"/>
  <c r="I2096" i="10"/>
  <c r="I2097" i="10"/>
  <c r="I2098" i="10"/>
  <c r="I2099" i="10"/>
  <c r="I2100" i="10"/>
  <c r="I2101" i="10"/>
  <c r="I2102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I2118" i="10"/>
  <c r="I2119" i="10"/>
  <c r="I2120" i="10"/>
  <c r="I2121" i="10"/>
  <c r="I2122" i="10"/>
  <c r="I2123" i="10"/>
  <c r="I2124" i="10"/>
  <c r="I2125" i="10"/>
  <c r="I2126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I2140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I2154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I2167" i="10"/>
  <c r="I2168" i="10"/>
  <c r="I2169" i="10"/>
  <c r="I2170" i="10"/>
  <c r="I2171" i="10"/>
  <c r="I2172" i="10"/>
  <c r="I2173" i="10"/>
  <c r="I2174" i="10"/>
  <c r="I2175" i="10"/>
  <c r="I2176" i="10"/>
  <c r="I2177" i="10"/>
  <c r="I2178" i="10"/>
  <c r="I2179" i="10"/>
  <c r="I2180" i="10"/>
  <c r="I2181" i="10"/>
  <c r="I2182" i="10"/>
  <c r="I2183" i="10"/>
  <c r="I2184" i="10"/>
  <c r="I2185" i="10"/>
  <c r="I2186" i="10"/>
  <c r="I2187" i="10"/>
  <c r="I2188" i="10"/>
  <c r="I2189" i="10"/>
  <c r="I2190" i="10"/>
  <c r="I2191" i="10"/>
  <c r="I2192" i="10"/>
  <c r="I2193" i="10"/>
  <c r="I2194" i="10"/>
  <c r="I2195" i="10"/>
  <c r="I2196" i="10"/>
  <c r="I2197" i="10"/>
  <c r="I2198" i="10"/>
  <c r="I2199" i="10"/>
  <c r="I2200" i="10"/>
  <c r="I2201" i="10"/>
  <c r="I2202" i="10"/>
  <c r="I2203" i="10"/>
  <c r="I2204" i="10"/>
  <c r="I2205" i="10"/>
  <c r="I2206" i="10"/>
  <c r="I2207" i="10"/>
  <c r="I2208" i="10"/>
  <c r="I2209" i="10"/>
  <c r="I2210" i="10"/>
  <c r="I2211" i="10"/>
  <c r="I2212" i="10"/>
  <c r="I2213" i="10"/>
  <c r="I2214" i="10"/>
  <c r="I2215" i="10"/>
  <c r="I2216" i="10"/>
  <c r="I2217" i="10"/>
  <c r="I2218" i="10"/>
  <c r="I2219" i="10"/>
  <c r="I2220" i="10"/>
  <c r="I2221" i="10"/>
  <c r="I2222" i="10"/>
  <c r="I2223" i="10"/>
  <c r="I2224" i="10"/>
  <c r="I2225" i="10"/>
  <c r="I2226" i="10"/>
  <c r="I2227" i="10"/>
  <c r="I2228" i="10"/>
  <c r="I2229" i="10"/>
  <c r="I2230" i="10"/>
  <c r="I2231" i="10"/>
  <c r="I2232" i="10"/>
  <c r="I2233" i="10"/>
  <c r="I2234" i="10"/>
  <c r="I2235" i="10"/>
  <c r="I2236" i="10"/>
  <c r="I2237" i="10"/>
  <c r="I2238" i="10"/>
  <c r="I2239" i="10"/>
  <c r="I2240" i="10"/>
  <c r="I2241" i="10"/>
  <c r="I2242" i="10"/>
  <c r="I2243" i="10"/>
  <c r="I2244" i="10"/>
  <c r="I2245" i="10"/>
  <c r="I2246" i="10"/>
  <c r="I2247" i="10"/>
  <c r="I2248" i="10"/>
  <c r="I2249" i="10"/>
  <c r="I2250" i="10"/>
  <c r="I2251" i="10"/>
  <c r="I2252" i="10"/>
  <c r="I2253" i="10"/>
  <c r="I2254" i="10"/>
  <c r="I2255" i="10"/>
  <c r="I2256" i="10"/>
  <c r="I2257" i="10"/>
  <c r="I2258" i="10"/>
  <c r="I2259" i="10"/>
  <c r="I2260" i="10"/>
  <c r="I2261" i="10"/>
  <c r="I2262" i="10"/>
  <c r="I2263" i="10"/>
  <c r="I2264" i="10"/>
  <c r="I2265" i="10"/>
  <c r="I2266" i="10"/>
  <c r="I2267" i="10"/>
  <c r="I2268" i="10"/>
  <c r="I2269" i="10"/>
  <c r="I2270" i="10"/>
  <c r="I2271" i="10"/>
  <c r="I2272" i="10"/>
  <c r="I2273" i="10"/>
  <c r="I2274" i="10"/>
  <c r="I2275" i="10"/>
  <c r="I2276" i="10"/>
  <c r="I2277" i="10"/>
  <c r="I2278" i="10"/>
  <c r="I2279" i="10"/>
  <c r="I2280" i="10"/>
  <c r="I2281" i="10"/>
  <c r="I2282" i="10"/>
  <c r="I2283" i="10"/>
  <c r="I2284" i="10"/>
  <c r="I2285" i="10"/>
  <c r="I2286" i="10"/>
  <c r="I2287" i="10"/>
  <c r="I2288" i="10"/>
  <c r="I2289" i="10"/>
  <c r="I2290" i="10"/>
  <c r="I2291" i="10"/>
  <c r="I2292" i="10"/>
  <c r="I2293" i="10"/>
  <c r="I2294" i="10"/>
  <c r="I2295" i="10"/>
  <c r="I2296" i="10"/>
  <c r="I2297" i="10"/>
  <c r="I2298" i="10"/>
  <c r="I2299" i="10"/>
  <c r="I2300" i="10"/>
  <c r="I2301" i="10"/>
  <c r="I2302" i="10"/>
  <c r="I2303" i="10"/>
  <c r="I2304" i="10"/>
  <c r="I2305" i="10"/>
  <c r="I2306" i="10"/>
  <c r="I2307" i="10"/>
  <c r="I2308" i="10"/>
  <c r="I2309" i="10"/>
  <c r="I2310" i="10"/>
  <c r="I2311" i="10"/>
  <c r="I2312" i="10"/>
  <c r="I2313" i="10"/>
  <c r="I2314" i="10"/>
  <c r="I2315" i="10"/>
  <c r="I2316" i="10"/>
  <c r="I2317" i="10"/>
  <c r="I2318" i="10"/>
  <c r="I2319" i="10"/>
  <c r="I2320" i="10"/>
  <c r="I2321" i="10"/>
  <c r="I2322" i="10"/>
  <c r="I2323" i="10"/>
  <c r="I2324" i="10"/>
  <c r="I2325" i="10"/>
  <c r="I2326" i="10"/>
  <c r="I2327" i="10"/>
  <c r="I2328" i="10"/>
  <c r="I2329" i="10"/>
  <c r="I2330" i="10"/>
  <c r="I2331" i="10"/>
  <c r="I2332" i="10"/>
  <c r="I2333" i="10"/>
  <c r="I2334" i="10"/>
  <c r="I2335" i="10"/>
  <c r="I2336" i="10"/>
  <c r="I2337" i="10"/>
  <c r="I2338" i="10"/>
  <c r="I2339" i="10"/>
  <c r="I2340" i="10"/>
  <c r="I2341" i="10"/>
  <c r="I2342" i="10"/>
  <c r="I2343" i="10"/>
  <c r="I2344" i="10"/>
  <c r="I2345" i="10"/>
  <c r="I2346" i="10"/>
  <c r="I2347" i="10"/>
  <c r="I2348" i="10"/>
  <c r="I2349" i="10"/>
  <c r="I2350" i="10"/>
  <c r="I2351" i="10"/>
  <c r="I2352" i="10"/>
  <c r="I2353" i="10"/>
  <c r="I2354" i="10"/>
  <c r="I2355" i="10"/>
  <c r="I2356" i="10"/>
  <c r="I2357" i="10"/>
  <c r="I2358" i="10"/>
  <c r="I2359" i="10"/>
  <c r="I2360" i="10"/>
  <c r="I2361" i="10"/>
  <c r="I2362" i="10"/>
  <c r="I2363" i="10"/>
  <c r="I2364" i="10"/>
  <c r="I2365" i="10"/>
  <c r="I2366" i="10"/>
  <c r="I2367" i="10"/>
  <c r="I2368" i="10"/>
  <c r="I2369" i="10"/>
  <c r="I2370" i="10"/>
  <c r="I2371" i="10"/>
  <c r="I2372" i="10"/>
  <c r="I2373" i="10"/>
  <c r="I2374" i="10"/>
  <c r="I2375" i="10"/>
  <c r="I2376" i="10"/>
  <c r="I2377" i="10"/>
  <c r="I2378" i="10"/>
  <c r="I2379" i="10"/>
  <c r="I2380" i="10"/>
  <c r="I2381" i="10"/>
  <c r="I2382" i="10"/>
  <c r="I2383" i="10"/>
  <c r="I2384" i="10"/>
  <c r="I2385" i="10"/>
  <c r="I2386" i="10"/>
  <c r="I2387" i="10"/>
  <c r="I2388" i="10"/>
  <c r="I2389" i="10"/>
  <c r="I2390" i="10"/>
  <c r="I2391" i="10"/>
  <c r="I2392" i="10"/>
  <c r="I2393" i="10"/>
  <c r="I2394" i="10"/>
  <c r="I2395" i="10"/>
  <c r="I2396" i="10"/>
  <c r="I2397" i="10"/>
  <c r="I2398" i="10"/>
  <c r="I2399" i="10"/>
  <c r="I2400" i="10"/>
  <c r="I2401" i="10"/>
  <c r="I2402" i="10"/>
  <c r="I2403" i="10"/>
  <c r="I2404" i="10"/>
  <c r="I2405" i="10"/>
  <c r="I2406" i="10"/>
  <c r="I2407" i="10"/>
  <c r="I2408" i="10"/>
  <c r="I2409" i="10"/>
  <c r="I2410" i="10"/>
  <c r="I2411" i="10"/>
  <c r="I2412" i="10"/>
  <c r="I2413" i="10"/>
  <c r="I2414" i="10"/>
  <c r="I2415" i="10"/>
  <c r="I2416" i="10"/>
  <c r="I2417" i="10"/>
  <c r="I2418" i="10"/>
  <c r="I2419" i="10"/>
  <c r="I2420" i="10"/>
  <c r="I2421" i="10"/>
  <c r="I2422" i="10"/>
  <c r="I2423" i="10"/>
  <c r="I2424" i="10"/>
  <c r="I2425" i="10"/>
  <c r="I2426" i="10"/>
  <c r="I2427" i="10"/>
  <c r="I2428" i="10"/>
  <c r="I2429" i="10"/>
  <c r="I2430" i="10"/>
  <c r="I2431" i="10"/>
  <c r="I2432" i="10"/>
  <c r="I2433" i="10"/>
  <c r="I2434" i="10"/>
  <c r="I2435" i="10"/>
  <c r="I2436" i="10"/>
  <c r="I2437" i="10"/>
  <c r="I2438" i="10"/>
  <c r="I2439" i="10"/>
  <c r="I2440" i="10"/>
  <c r="I2441" i="10"/>
  <c r="I2442" i="10"/>
  <c r="I2443" i="10"/>
  <c r="I2444" i="10"/>
  <c r="I2445" i="10"/>
  <c r="I2446" i="10"/>
  <c r="I2447" i="10"/>
  <c r="I2448" i="10"/>
  <c r="I2449" i="10"/>
  <c r="I2450" i="10"/>
  <c r="I2451" i="10"/>
  <c r="I2452" i="10"/>
  <c r="I2453" i="10"/>
  <c r="I2454" i="10"/>
  <c r="I2455" i="10"/>
  <c r="I2456" i="10"/>
  <c r="I2457" i="10"/>
  <c r="I2458" i="10"/>
  <c r="I2459" i="10"/>
  <c r="I2460" i="10"/>
  <c r="I2461" i="10"/>
  <c r="I2462" i="10"/>
  <c r="I2463" i="10"/>
  <c r="I2464" i="10"/>
  <c r="I2465" i="10"/>
  <c r="I2466" i="10"/>
  <c r="I2467" i="10"/>
  <c r="I2468" i="10"/>
  <c r="I2469" i="10"/>
  <c r="I2470" i="10"/>
  <c r="I2471" i="10"/>
  <c r="I2472" i="10"/>
  <c r="I2473" i="10"/>
  <c r="I2474" i="10"/>
  <c r="I2475" i="10"/>
  <c r="I2476" i="10"/>
  <c r="I2477" i="10"/>
  <c r="I2478" i="10"/>
  <c r="I2479" i="10"/>
  <c r="I2480" i="10"/>
  <c r="I2481" i="10"/>
  <c r="I2482" i="10"/>
  <c r="I2483" i="10"/>
  <c r="I2484" i="10"/>
  <c r="I2485" i="10"/>
  <c r="I2486" i="10"/>
  <c r="I2487" i="10"/>
  <c r="I2488" i="10"/>
  <c r="I2489" i="10"/>
  <c r="I2490" i="10"/>
  <c r="I2491" i="10"/>
  <c r="I2492" i="10"/>
  <c r="I2493" i="10"/>
  <c r="I2494" i="10"/>
  <c r="I2495" i="10"/>
  <c r="I2496" i="10"/>
  <c r="I2497" i="10"/>
  <c r="I2498" i="10"/>
  <c r="I2499" i="10"/>
  <c r="I2500" i="10"/>
  <c r="I2501" i="10"/>
  <c r="I2502" i="10"/>
  <c r="I2503" i="10"/>
  <c r="I2504" i="10"/>
  <c r="I2505" i="10"/>
  <c r="I2506" i="10"/>
  <c r="I2507" i="10"/>
  <c r="I2508" i="10"/>
  <c r="I2509" i="10"/>
  <c r="I2510" i="10"/>
  <c r="I2511" i="10"/>
  <c r="I2512" i="10"/>
  <c r="I2513" i="10"/>
  <c r="I2514" i="10"/>
  <c r="I2515" i="10"/>
  <c r="I2516" i="10"/>
  <c r="I2517" i="10"/>
  <c r="I2518" i="10"/>
  <c r="I2519" i="10"/>
  <c r="I2520" i="10"/>
  <c r="I2521" i="10"/>
  <c r="I2522" i="10"/>
  <c r="I2523" i="10"/>
  <c r="I2524" i="10"/>
  <c r="I2525" i="10"/>
  <c r="I2526" i="10"/>
  <c r="I2527" i="10"/>
  <c r="I2528" i="10"/>
  <c r="I2529" i="10"/>
  <c r="I2530" i="10"/>
  <c r="I2531" i="10"/>
  <c r="I2532" i="10"/>
  <c r="I2533" i="10"/>
  <c r="I2534" i="10"/>
  <c r="I2535" i="10"/>
  <c r="I2536" i="10"/>
  <c r="I2537" i="10"/>
  <c r="I2538" i="10"/>
  <c r="I2539" i="10"/>
  <c r="I2540" i="10"/>
  <c r="I2541" i="10"/>
  <c r="I2542" i="10"/>
  <c r="I2543" i="10"/>
  <c r="I2544" i="10"/>
  <c r="I2545" i="10"/>
  <c r="I2546" i="10"/>
  <c r="I2547" i="10"/>
  <c r="I2548" i="10"/>
  <c r="I2549" i="10"/>
  <c r="I2550" i="10"/>
  <c r="I2551" i="10"/>
  <c r="I2552" i="10"/>
  <c r="I2553" i="10"/>
  <c r="I2554" i="10"/>
  <c r="I2555" i="10"/>
  <c r="I2556" i="10"/>
  <c r="I2557" i="10"/>
  <c r="I2558" i="10"/>
  <c r="I2559" i="10"/>
  <c r="I2560" i="10"/>
  <c r="I2561" i="10"/>
  <c r="I2562" i="10"/>
  <c r="I2563" i="10"/>
  <c r="I2564" i="10"/>
  <c r="I2565" i="10"/>
  <c r="I2566" i="10"/>
  <c r="I2567" i="10"/>
  <c r="I2568" i="10"/>
  <c r="I2569" i="10"/>
  <c r="I2570" i="10"/>
  <c r="I2571" i="10"/>
  <c r="I2572" i="10"/>
  <c r="I2573" i="10"/>
  <c r="I2574" i="10"/>
  <c r="I2575" i="10"/>
  <c r="I2576" i="10"/>
  <c r="I2577" i="10"/>
  <c r="I2578" i="10"/>
  <c r="I2579" i="10"/>
  <c r="I2580" i="10"/>
  <c r="I2581" i="10"/>
  <c r="I2582" i="10"/>
  <c r="I2583" i="10"/>
  <c r="I2584" i="10"/>
  <c r="I2585" i="10"/>
  <c r="I2586" i="10"/>
  <c r="I2587" i="10"/>
  <c r="I2588" i="10"/>
  <c r="I2589" i="10"/>
  <c r="I2590" i="10"/>
  <c r="I2591" i="10"/>
  <c r="I2592" i="10"/>
  <c r="I2593" i="10"/>
  <c r="I2594" i="10"/>
  <c r="I2595" i="10"/>
  <c r="I2596" i="10"/>
  <c r="I2597" i="10"/>
  <c r="I2598" i="10"/>
  <c r="I2599" i="10"/>
  <c r="I2600" i="10"/>
  <c r="I2601" i="10"/>
  <c r="I2602" i="10"/>
  <c r="I2603" i="10"/>
  <c r="I2604" i="10"/>
  <c r="I2605" i="10"/>
  <c r="I2606" i="10"/>
  <c r="I2607" i="10"/>
  <c r="I2608" i="10"/>
  <c r="I2609" i="10"/>
  <c r="I2610" i="10"/>
  <c r="I2611" i="10"/>
  <c r="I2612" i="10"/>
  <c r="I2613" i="10"/>
  <c r="I2614" i="10"/>
  <c r="I2615" i="10"/>
  <c r="I2616" i="10"/>
  <c r="I2617" i="10"/>
  <c r="I2618" i="10"/>
  <c r="I2619" i="10"/>
  <c r="I2620" i="10"/>
  <c r="I2621" i="10"/>
  <c r="I2622" i="10"/>
  <c r="I2623" i="10"/>
  <c r="I2624" i="10"/>
  <c r="I2625" i="10"/>
  <c r="I2626" i="10"/>
  <c r="I2627" i="10"/>
  <c r="I2628" i="10"/>
  <c r="I2629" i="10"/>
  <c r="I2630" i="10"/>
  <c r="I2631" i="10"/>
  <c r="I2632" i="10"/>
  <c r="I2633" i="10"/>
  <c r="I2634" i="10"/>
  <c r="I2635" i="10"/>
  <c r="I2636" i="10"/>
  <c r="I2637" i="10"/>
  <c r="I2638" i="10"/>
  <c r="I2639" i="10"/>
  <c r="I2640" i="10"/>
  <c r="I2641" i="10"/>
  <c r="I2642" i="10"/>
  <c r="I2643" i="10"/>
  <c r="I2644" i="10"/>
  <c r="I2645" i="10"/>
  <c r="I2646" i="10"/>
  <c r="I2647" i="10"/>
  <c r="I2648" i="10"/>
  <c r="I2649" i="10"/>
  <c r="I2650" i="10"/>
  <c r="I2651" i="10"/>
  <c r="I2652" i="10"/>
  <c r="I2653" i="10"/>
  <c r="I2654" i="10"/>
  <c r="I2655" i="10"/>
  <c r="I2656" i="10"/>
  <c r="I2657" i="10"/>
  <c r="I2658" i="10"/>
  <c r="I2659" i="10"/>
  <c r="I2660" i="10"/>
  <c r="I2661" i="10"/>
  <c r="I2662" i="10"/>
  <c r="I2663" i="10"/>
  <c r="I2664" i="10"/>
  <c r="I2665" i="10"/>
  <c r="I2666" i="10"/>
  <c r="I2667" i="10"/>
  <c r="I2668" i="10"/>
  <c r="I2669" i="10"/>
  <c r="I2670" i="10"/>
  <c r="I2671" i="10"/>
  <c r="I2672" i="10"/>
  <c r="I2673" i="10"/>
  <c r="I2674" i="10"/>
  <c r="I2675" i="10"/>
  <c r="I2676" i="10"/>
  <c r="I2677" i="10"/>
  <c r="I2678" i="10"/>
  <c r="I2679" i="10"/>
  <c r="I2680" i="10"/>
  <c r="I2681" i="10"/>
  <c r="I2682" i="10"/>
  <c r="I2683" i="10"/>
  <c r="I2684" i="10"/>
  <c r="I2685" i="10"/>
  <c r="I2686" i="10"/>
  <c r="I2687" i="10"/>
  <c r="I2688" i="10"/>
  <c r="I2689" i="10"/>
  <c r="I2690" i="10"/>
  <c r="I2691" i="10"/>
  <c r="I2692" i="10"/>
  <c r="I2693" i="10"/>
  <c r="I2694" i="10"/>
  <c r="I2695" i="10"/>
  <c r="I2696" i="10"/>
  <c r="I2697" i="10"/>
  <c r="I2698" i="10"/>
  <c r="I2699" i="10"/>
  <c r="I2700" i="10"/>
  <c r="I2701" i="10"/>
  <c r="I2702" i="10"/>
  <c r="I2703" i="10"/>
  <c r="I2704" i="10"/>
  <c r="I2705" i="10"/>
  <c r="I2706" i="10"/>
  <c r="I2707" i="10"/>
  <c r="I2708" i="10"/>
  <c r="I2709" i="10"/>
  <c r="I2710" i="10"/>
  <c r="I2711" i="10"/>
  <c r="I2712" i="10"/>
  <c r="I2713" i="10"/>
  <c r="I2714" i="10"/>
  <c r="I2715" i="10"/>
  <c r="I2716" i="10"/>
  <c r="I2717" i="10"/>
  <c r="I2718" i="10"/>
  <c r="I2719" i="10"/>
  <c r="I2720" i="10"/>
  <c r="I2721" i="10"/>
  <c r="I2722" i="10"/>
  <c r="I2723" i="10"/>
  <c r="I2724" i="10"/>
  <c r="I2725" i="10"/>
  <c r="I2726" i="10"/>
  <c r="I2727" i="10"/>
  <c r="I2728" i="10"/>
  <c r="I2729" i="10"/>
  <c r="I2730" i="10"/>
  <c r="I2731" i="10"/>
  <c r="I2732" i="10"/>
  <c r="I2733" i="10"/>
  <c r="I2734" i="10"/>
  <c r="I2735" i="10"/>
  <c r="I2736" i="10"/>
  <c r="I2737" i="10"/>
  <c r="I2738" i="10"/>
  <c r="I2739" i="10"/>
  <c r="I2740" i="10"/>
  <c r="I2741" i="10"/>
  <c r="I2742" i="10"/>
  <c r="I2743" i="10"/>
  <c r="I2744" i="10"/>
  <c r="I2745" i="10"/>
  <c r="I2746" i="10"/>
  <c r="I2747" i="10"/>
  <c r="I2748" i="10"/>
  <c r="I2749" i="10"/>
  <c r="I2750" i="10"/>
  <c r="I2751" i="10"/>
  <c r="I2752" i="10"/>
  <c r="I2753" i="10"/>
  <c r="I2754" i="10"/>
  <c r="I2755" i="10"/>
  <c r="I2756" i="10"/>
  <c r="I2757" i="10"/>
  <c r="I2758" i="10"/>
  <c r="I2759" i="10"/>
  <c r="I2760" i="10"/>
  <c r="I2761" i="10"/>
  <c r="I2762" i="10"/>
  <c r="I2763" i="10"/>
  <c r="I2764" i="10"/>
  <c r="I2765" i="10"/>
  <c r="I2766" i="10"/>
  <c r="I2767" i="10"/>
  <c r="I2768" i="10"/>
  <c r="I2769" i="10"/>
  <c r="I2770" i="10"/>
  <c r="I2771" i="10"/>
  <c r="I2772" i="10"/>
  <c r="I2773" i="10"/>
  <c r="I2774" i="10"/>
  <c r="I2775" i="10"/>
  <c r="I2776" i="10"/>
  <c r="I2777" i="10"/>
  <c r="I2778" i="10"/>
  <c r="I2779" i="10"/>
  <c r="I2780" i="10"/>
  <c r="I2781" i="10"/>
  <c r="I2782" i="10"/>
  <c r="I2783" i="10"/>
  <c r="I2784" i="10"/>
  <c r="I2785" i="10"/>
  <c r="I2786" i="10"/>
  <c r="I2787" i="10"/>
  <c r="I2788" i="10"/>
  <c r="I2789" i="10"/>
  <c r="I2790" i="10"/>
  <c r="I2791" i="10"/>
  <c r="I2792" i="10"/>
  <c r="I2793" i="10"/>
  <c r="I2794" i="10"/>
  <c r="I2795" i="10"/>
  <c r="I2796" i="10"/>
  <c r="I2797" i="10"/>
  <c r="I2798" i="10"/>
  <c r="I2799" i="10"/>
  <c r="I2800" i="10"/>
  <c r="I2801" i="10"/>
  <c r="I2802" i="10"/>
  <c r="I2803" i="10"/>
  <c r="I2804" i="10"/>
  <c r="I2805" i="10"/>
  <c r="I2806" i="10"/>
  <c r="I2807" i="10"/>
  <c r="I2808" i="10"/>
  <c r="I2809" i="10"/>
  <c r="I2810" i="10"/>
  <c r="I2811" i="10"/>
  <c r="I2812" i="10"/>
  <c r="I2813" i="10"/>
  <c r="I2814" i="10"/>
  <c r="I2815" i="10"/>
  <c r="I2816" i="10"/>
  <c r="I2817" i="10"/>
  <c r="I2818" i="10"/>
  <c r="I2819" i="10"/>
  <c r="I2820" i="10"/>
  <c r="I2821" i="10"/>
  <c r="I2822" i="10"/>
  <c r="I2823" i="10"/>
  <c r="I2824" i="10"/>
  <c r="I2825" i="10"/>
  <c r="I2826" i="10"/>
  <c r="I2827" i="10"/>
  <c r="I2828" i="10"/>
  <c r="I2829" i="10"/>
  <c r="I2830" i="10"/>
  <c r="I2831" i="10"/>
  <c r="I2832" i="10"/>
  <c r="I2833" i="10"/>
  <c r="I2834" i="10"/>
  <c r="I2835" i="10"/>
  <c r="I2836" i="10"/>
  <c r="I2837" i="10"/>
  <c r="I2838" i="10"/>
  <c r="I2839" i="10"/>
  <c r="I2840" i="10"/>
  <c r="I2841" i="10"/>
  <c r="I2842" i="10"/>
  <c r="I2843" i="10"/>
  <c r="I2844" i="10"/>
  <c r="I2845" i="10"/>
  <c r="I2846" i="10"/>
  <c r="I2847" i="10"/>
  <c r="I2848" i="10"/>
  <c r="I2849" i="10"/>
  <c r="I2850" i="10"/>
  <c r="I2851" i="10"/>
  <c r="I2852" i="10"/>
  <c r="I2853" i="10"/>
  <c r="I2854" i="10"/>
  <c r="I2855" i="10"/>
  <c r="I2856" i="10"/>
  <c r="I2857" i="10"/>
  <c r="I2858" i="10"/>
  <c r="I2859" i="10"/>
  <c r="I2860" i="10"/>
  <c r="I2861" i="10"/>
  <c r="I2862" i="10"/>
  <c r="I2863" i="10"/>
  <c r="I2864" i="10"/>
  <c r="I2865" i="10"/>
  <c r="I2866" i="10"/>
  <c r="I2867" i="10"/>
  <c r="I2868" i="10"/>
  <c r="I2869" i="10"/>
  <c r="I2870" i="10"/>
  <c r="I2871" i="10"/>
  <c r="I2872" i="10"/>
  <c r="I2873" i="10"/>
  <c r="I2874" i="10"/>
  <c r="I2875" i="10"/>
  <c r="I2876" i="10"/>
  <c r="I2877" i="10"/>
  <c r="I2878" i="10"/>
  <c r="I2879" i="10"/>
  <c r="I2880" i="10"/>
  <c r="I2881" i="10"/>
  <c r="I2882" i="10"/>
  <c r="I2883" i="10"/>
  <c r="I2884" i="10"/>
  <c r="I2885" i="10"/>
  <c r="I2886" i="10"/>
  <c r="I2887" i="10"/>
  <c r="I2888" i="10"/>
  <c r="I2889" i="10"/>
  <c r="I2890" i="10"/>
  <c r="I2891" i="10"/>
  <c r="I2892" i="10"/>
  <c r="I2893" i="10"/>
  <c r="I2894" i="10"/>
  <c r="I2895" i="10"/>
  <c r="I2896" i="10"/>
  <c r="I2897" i="10"/>
  <c r="I2898" i="10"/>
  <c r="I2899" i="10"/>
  <c r="I2900" i="10"/>
  <c r="I2901" i="10"/>
  <c r="I2902" i="10"/>
  <c r="I2903" i="10"/>
  <c r="I2904" i="10"/>
  <c r="I2905" i="10"/>
  <c r="I2906" i="10"/>
  <c r="I2907" i="10"/>
  <c r="I2908" i="10"/>
  <c r="I2909" i="10"/>
  <c r="I2910" i="10"/>
  <c r="I2911" i="10"/>
  <c r="I2912" i="10"/>
  <c r="I2913" i="10"/>
  <c r="I2914" i="10"/>
  <c r="I2915" i="10"/>
  <c r="I2916" i="10"/>
  <c r="I2917" i="10"/>
  <c r="I2918" i="10"/>
  <c r="I2919" i="10"/>
  <c r="I2920" i="10"/>
  <c r="I2921" i="10"/>
  <c r="I2922" i="10"/>
  <c r="I2923" i="10"/>
  <c r="I2924" i="10"/>
  <c r="I2925" i="10"/>
  <c r="I2926" i="10"/>
  <c r="I2927" i="10"/>
  <c r="I2928" i="10"/>
  <c r="I2929" i="10"/>
  <c r="I2930" i="10"/>
  <c r="I2931" i="10"/>
  <c r="I2932" i="10"/>
  <c r="I2933" i="10"/>
  <c r="I2934" i="10"/>
  <c r="I2935" i="10"/>
  <c r="I2936" i="10"/>
  <c r="I2937" i="10"/>
  <c r="I2938" i="10"/>
  <c r="I2939" i="10"/>
  <c r="I2940" i="10"/>
  <c r="I2941" i="10"/>
  <c r="I2942" i="10"/>
  <c r="I2943" i="10"/>
  <c r="I2944" i="10"/>
  <c r="I2945" i="10"/>
  <c r="I2946" i="10"/>
  <c r="I2947" i="10"/>
  <c r="I2948" i="10"/>
  <c r="I2949" i="10"/>
  <c r="I2950" i="10"/>
  <c r="I2951" i="10"/>
  <c r="I2952" i="10"/>
  <c r="I2953" i="10"/>
  <c r="I2954" i="10"/>
  <c r="I2955" i="10"/>
  <c r="I2956" i="10"/>
  <c r="I2957" i="10"/>
  <c r="I2958" i="10"/>
  <c r="I2959" i="10"/>
  <c r="I2960" i="10"/>
  <c r="I2961" i="10"/>
  <c r="I2962" i="10"/>
  <c r="I2963" i="10"/>
  <c r="I2964" i="10"/>
  <c r="I2965" i="10"/>
  <c r="I2966" i="10"/>
  <c r="I2967" i="10"/>
  <c r="I2968" i="10"/>
  <c r="I2969" i="10"/>
  <c r="I2970" i="10"/>
  <c r="I2971" i="10"/>
  <c r="I2972" i="10"/>
  <c r="I2973" i="10"/>
  <c r="I2974" i="10"/>
  <c r="I2975" i="10"/>
  <c r="I2976" i="10"/>
  <c r="I2977" i="10"/>
  <c r="I2978" i="10"/>
  <c r="I2979" i="10"/>
  <c r="I2980" i="10"/>
  <c r="I2981" i="10"/>
  <c r="I2982" i="10"/>
  <c r="I2983" i="10"/>
  <c r="I2984" i="10"/>
  <c r="I2985" i="10"/>
  <c r="I2986" i="10"/>
  <c r="I2987" i="10"/>
  <c r="I2988" i="10"/>
  <c r="I2989" i="10"/>
  <c r="I2990" i="10"/>
  <c r="I2991" i="10"/>
  <c r="I2992" i="10"/>
  <c r="I2993" i="10"/>
  <c r="I2994" i="10"/>
  <c r="I2995" i="10"/>
  <c r="I2996" i="10"/>
  <c r="I2997" i="10"/>
  <c r="I2998" i="10"/>
  <c r="I2999" i="10"/>
  <c r="I3000" i="10"/>
  <c r="I3001" i="10"/>
  <c r="I3002" i="10"/>
  <c r="I3003" i="10"/>
  <c r="I3004" i="10"/>
  <c r="I3005" i="10"/>
  <c r="I3006" i="10"/>
  <c r="I3007" i="10"/>
  <c r="I3008" i="10"/>
  <c r="I3009" i="10"/>
  <c r="I3010" i="10"/>
  <c r="I3011" i="10"/>
  <c r="I3012" i="10"/>
  <c r="I3013" i="10"/>
  <c r="I3014" i="10"/>
  <c r="I3015" i="10"/>
  <c r="I3016" i="10"/>
  <c r="I3017" i="10"/>
  <c r="I3018" i="10"/>
  <c r="I3019" i="10"/>
  <c r="I3020" i="10"/>
  <c r="I3021" i="10"/>
  <c r="I3022" i="10"/>
  <c r="I3023" i="10"/>
  <c r="I3024" i="10"/>
  <c r="I3025" i="10"/>
  <c r="I3026" i="10"/>
  <c r="I3027" i="10"/>
  <c r="I3028" i="10"/>
  <c r="I3029" i="10"/>
  <c r="I3030" i="10"/>
  <c r="I3031" i="10"/>
  <c r="I3032" i="10"/>
  <c r="I3033" i="10"/>
  <c r="I3034" i="10"/>
  <c r="I3035" i="10"/>
  <c r="I3036" i="10"/>
  <c r="I3037" i="10"/>
  <c r="I3038" i="10"/>
  <c r="I3039" i="10"/>
  <c r="I3040" i="10"/>
  <c r="I3041" i="10"/>
  <c r="I3042" i="10"/>
  <c r="I3043" i="10"/>
  <c r="I3044" i="10"/>
  <c r="I3045" i="10"/>
  <c r="I3046" i="10"/>
  <c r="I3047" i="10"/>
  <c r="I3048" i="10"/>
  <c r="I3049" i="10"/>
  <c r="I3050" i="10"/>
  <c r="I3051" i="10"/>
  <c r="I3052" i="10"/>
  <c r="I3053" i="10"/>
  <c r="I3054" i="10"/>
  <c r="I3055" i="10"/>
  <c r="I3056" i="10"/>
  <c r="I3057" i="10"/>
  <c r="I3058" i="10"/>
  <c r="I3059" i="10"/>
  <c r="I3060" i="10"/>
  <c r="I3061" i="10"/>
  <c r="I3062" i="10"/>
  <c r="I3063" i="10"/>
  <c r="I3064" i="10"/>
  <c r="I3065" i="10"/>
  <c r="I3066" i="10"/>
  <c r="I3067" i="10"/>
  <c r="I3068" i="10"/>
  <c r="I3069" i="10"/>
  <c r="I3070" i="10"/>
  <c r="I3071" i="10"/>
  <c r="I3072" i="10"/>
  <c r="I3073" i="10"/>
  <c r="I3074" i="10"/>
  <c r="I3075" i="10"/>
  <c r="I3076" i="10"/>
  <c r="I3077" i="10"/>
  <c r="I3078" i="10"/>
  <c r="I3079" i="10"/>
  <c r="I3080" i="10"/>
  <c r="I3081" i="10"/>
  <c r="I3082" i="10"/>
  <c r="I3083" i="10"/>
  <c r="I3084" i="10"/>
  <c r="I3085" i="10"/>
  <c r="I3086" i="10"/>
  <c r="I3087" i="10"/>
  <c r="I3088" i="10"/>
  <c r="I3089" i="10"/>
  <c r="I3090" i="10"/>
  <c r="I3091" i="10"/>
  <c r="I3092" i="10"/>
  <c r="I3093" i="10"/>
  <c r="I3094" i="10"/>
  <c r="I3095" i="10"/>
  <c r="I3096" i="10"/>
  <c r="I3097" i="10"/>
  <c r="I3098" i="10"/>
  <c r="I3099" i="10"/>
  <c r="I3100" i="10"/>
  <c r="I3101" i="10"/>
  <c r="I3102" i="10"/>
  <c r="I3103" i="10"/>
  <c r="I3104" i="10"/>
  <c r="I3105" i="10"/>
  <c r="I3106" i="10"/>
  <c r="I3107" i="10"/>
  <c r="I3108" i="10"/>
  <c r="I3109" i="10"/>
  <c r="I3110" i="10"/>
  <c r="I3111" i="10"/>
  <c r="I3112" i="10"/>
  <c r="I3113" i="10"/>
  <c r="I3114" i="10"/>
  <c r="I3115" i="10"/>
  <c r="I3116" i="10"/>
  <c r="I3117" i="10"/>
  <c r="I3118" i="10"/>
  <c r="I3119" i="10"/>
  <c r="I3120" i="10"/>
  <c r="I3121" i="10"/>
  <c r="I3122" i="10"/>
  <c r="I3123" i="10"/>
  <c r="I3124" i="10"/>
  <c r="I3125" i="10"/>
  <c r="I3126" i="10"/>
  <c r="I3127" i="10"/>
  <c r="I3128" i="10"/>
  <c r="I3129" i="10"/>
  <c r="I3130" i="10"/>
  <c r="I3131" i="10"/>
  <c r="I3132" i="10"/>
  <c r="I3133" i="10"/>
  <c r="I3134" i="10"/>
  <c r="I3135" i="10"/>
  <c r="I3136" i="10"/>
  <c r="I3137" i="10"/>
  <c r="I3138" i="10"/>
  <c r="I3139" i="10"/>
  <c r="I3140" i="10"/>
  <c r="I3141" i="10"/>
  <c r="I3142" i="10"/>
  <c r="I3143" i="10"/>
  <c r="I3144" i="10"/>
  <c r="I3145" i="10"/>
  <c r="I3146" i="10"/>
  <c r="I3147" i="10"/>
  <c r="I3148" i="10"/>
  <c r="I3149" i="10"/>
  <c r="I3150" i="10"/>
  <c r="I3151" i="10"/>
  <c r="I3152" i="10"/>
  <c r="I3153" i="10"/>
  <c r="I3154" i="10"/>
  <c r="I3155" i="10"/>
  <c r="I3156" i="10"/>
  <c r="I3157" i="10"/>
  <c r="I3158" i="10"/>
  <c r="I3159" i="10"/>
  <c r="I3160" i="10"/>
  <c r="I3161" i="10"/>
  <c r="I3162" i="10"/>
  <c r="I3163" i="10"/>
  <c r="I3164" i="10"/>
  <c r="I3165" i="10"/>
  <c r="I3166" i="10"/>
  <c r="I3167" i="10"/>
  <c r="I3168" i="10"/>
  <c r="I3169" i="10"/>
  <c r="I3170" i="10"/>
  <c r="I3171" i="10"/>
  <c r="I3172" i="10"/>
  <c r="I3173" i="10"/>
  <c r="I3174" i="10"/>
  <c r="I3175" i="10"/>
  <c r="I3176" i="10"/>
  <c r="I3177" i="10"/>
  <c r="I3178" i="10"/>
  <c r="I3179" i="10"/>
  <c r="I3180" i="10"/>
  <c r="I3181" i="10"/>
  <c r="I3182" i="10"/>
  <c r="I3183" i="10"/>
  <c r="I3184" i="10"/>
  <c r="I3185" i="10"/>
  <c r="I3186" i="10"/>
  <c r="I3187" i="10"/>
  <c r="I3188" i="10"/>
  <c r="I3189" i="10"/>
  <c r="I3190" i="10"/>
  <c r="I3191" i="10"/>
  <c r="I3192" i="10"/>
  <c r="I3193" i="10"/>
  <c r="I3194" i="10"/>
  <c r="I3195" i="10"/>
  <c r="I3196" i="10"/>
  <c r="I3197" i="10"/>
  <c r="I3198" i="10"/>
  <c r="I3199" i="10"/>
  <c r="I3200" i="10"/>
  <c r="I3201" i="10"/>
  <c r="I3202" i="10"/>
  <c r="I3203" i="10"/>
  <c r="I3204" i="10"/>
  <c r="I3205" i="10"/>
  <c r="I3206" i="10"/>
  <c r="I3207" i="10"/>
  <c r="I3208" i="10"/>
  <c r="I3209" i="10"/>
  <c r="I3210" i="10"/>
  <c r="I3211" i="10"/>
  <c r="I3212" i="10"/>
  <c r="I3213" i="10"/>
  <c r="I3214" i="10"/>
  <c r="I3215" i="10"/>
  <c r="I3216" i="10"/>
  <c r="I3217" i="10"/>
  <c r="I3218" i="10"/>
  <c r="I3219" i="10"/>
  <c r="I3220" i="10"/>
  <c r="I3221" i="10"/>
  <c r="I3222" i="10"/>
  <c r="I3223" i="10"/>
  <c r="I3224" i="10"/>
  <c r="I3225" i="10"/>
  <c r="I3226" i="10"/>
  <c r="I3227" i="10"/>
  <c r="I3228" i="10"/>
  <c r="I3229" i="10"/>
  <c r="I3230" i="10"/>
  <c r="I3231" i="10"/>
  <c r="I3232" i="10"/>
  <c r="I3233" i="10"/>
  <c r="I3234" i="10"/>
  <c r="I3235" i="10"/>
  <c r="I3236" i="10"/>
  <c r="I3237" i="10"/>
  <c r="I3238" i="10"/>
  <c r="I3239" i="10"/>
  <c r="I3240" i="10"/>
  <c r="I3241" i="10"/>
  <c r="I3242" i="10"/>
  <c r="I3243" i="10"/>
  <c r="I3244" i="10"/>
  <c r="I3245" i="10"/>
  <c r="I3246" i="10"/>
  <c r="I3247" i="10"/>
  <c r="I3248" i="10"/>
  <c r="I3249" i="10"/>
  <c r="I3250" i="10"/>
  <c r="I3251" i="10"/>
  <c r="I3252" i="10"/>
  <c r="I3253" i="10"/>
  <c r="I3254" i="10"/>
  <c r="I3255" i="10"/>
  <c r="I3256" i="10"/>
  <c r="I3257" i="10"/>
  <c r="I3258" i="10"/>
  <c r="I3259" i="10"/>
  <c r="I3260" i="10"/>
  <c r="I3261" i="10"/>
  <c r="I3262" i="10"/>
  <c r="I3263" i="10"/>
  <c r="I3264" i="10"/>
  <c r="I3265" i="10"/>
  <c r="I3266" i="10"/>
  <c r="I3267" i="10"/>
  <c r="I3268" i="10"/>
  <c r="I3269" i="10"/>
  <c r="I3270" i="10"/>
  <c r="I3271" i="10"/>
  <c r="I3272" i="10"/>
  <c r="I3273" i="10"/>
  <c r="I3274" i="10"/>
  <c r="I3275" i="10"/>
  <c r="I3276" i="10"/>
  <c r="I3277" i="10"/>
  <c r="I3278" i="10"/>
  <c r="I3279" i="10"/>
  <c r="I3280" i="10"/>
  <c r="I3281" i="10"/>
  <c r="I3282" i="10"/>
  <c r="I3283" i="10"/>
  <c r="I3284" i="10"/>
  <c r="I3285" i="10"/>
  <c r="I3286" i="10"/>
  <c r="I3287" i="10"/>
  <c r="I3288" i="10"/>
  <c r="I3289" i="10"/>
  <c r="I3290" i="10"/>
  <c r="I3291" i="10"/>
  <c r="I3292" i="10"/>
  <c r="I3293" i="10"/>
  <c r="I3294" i="10"/>
  <c r="I3295" i="10"/>
  <c r="I3296" i="10"/>
  <c r="I3297" i="10"/>
  <c r="I3298" i="10"/>
  <c r="I3299" i="10"/>
  <c r="I3300" i="10"/>
  <c r="I3301" i="10"/>
  <c r="I3302" i="10"/>
  <c r="I3303" i="10"/>
  <c r="I3304" i="10"/>
  <c r="I3305" i="10"/>
  <c r="I3306" i="10"/>
  <c r="I3307" i="10"/>
  <c r="I3308" i="10"/>
  <c r="I3309" i="10"/>
  <c r="I3310" i="10"/>
  <c r="I3311" i="10"/>
  <c r="I3312" i="10"/>
  <c r="I3313" i="10"/>
  <c r="I3314" i="10"/>
  <c r="I3315" i="10"/>
  <c r="I3316" i="10"/>
  <c r="I3317" i="10"/>
  <c r="I3318" i="10"/>
  <c r="I3319" i="10"/>
  <c r="I3320" i="10"/>
  <c r="I3321" i="10"/>
  <c r="I3322" i="10"/>
  <c r="I3323" i="10"/>
  <c r="I3324" i="10"/>
  <c r="I3325" i="10"/>
  <c r="I3326" i="10"/>
  <c r="I3327" i="10"/>
  <c r="I3328" i="10"/>
  <c r="I3329" i="10"/>
  <c r="I3330" i="10"/>
  <c r="I3331" i="10"/>
  <c r="I3332" i="10"/>
  <c r="I3333" i="10"/>
  <c r="I3334" i="10"/>
  <c r="I3335" i="10"/>
  <c r="I3336" i="10"/>
  <c r="I3337" i="10"/>
  <c r="I3338" i="10"/>
  <c r="I3339" i="10"/>
  <c r="I3340" i="10"/>
  <c r="I3341" i="10"/>
  <c r="I3342" i="10"/>
  <c r="I3343" i="10"/>
  <c r="I3344" i="10"/>
  <c r="I3345" i="10"/>
  <c r="I3346" i="10"/>
  <c r="I3347" i="10"/>
  <c r="I3348" i="10"/>
  <c r="I3349" i="10"/>
  <c r="I3350" i="10"/>
  <c r="I3351" i="10"/>
  <c r="I3352" i="10"/>
  <c r="I3353" i="10"/>
  <c r="I3354" i="10"/>
  <c r="I3355" i="10"/>
  <c r="I3356" i="10"/>
  <c r="I3357" i="10"/>
  <c r="I3358" i="10"/>
  <c r="I3359" i="10"/>
  <c r="I3360" i="10"/>
  <c r="I3361" i="10"/>
  <c r="I3362" i="10"/>
  <c r="I3363" i="10"/>
  <c r="I3364" i="10"/>
  <c r="I3365" i="10"/>
  <c r="I3366" i="10"/>
  <c r="I3367" i="10"/>
  <c r="I3368" i="10"/>
  <c r="I3369" i="10"/>
  <c r="I3370" i="10"/>
  <c r="I3371" i="10"/>
  <c r="I3372" i="10"/>
  <c r="I3373" i="10"/>
  <c r="I3374" i="10"/>
  <c r="I3375" i="10"/>
  <c r="I3376" i="10"/>
  <c r="I3377" i="10"/>
  <c r="I3378" i="10"/>
  <c r="I3379" i="10"/>
  <c r="I3380" i="10"/>
  <c r="I3381" i="10"/>
  <c r="I3382" i="10"/>
  <c r="I3383" i="10"/>
  <c r="I3384" i="10"/>
  <c r="I3385" i="10"/>
  <c r="I3386" i="10"/>
  <c r="I3387" i="10"/>
  <c r="I3388" i="10"/>
  <c r="I3389" i="10"/>
  <c r="I3390" i="10"/>
  <c r="I3391" i="10"/>
  <c r="I3392" i="10"/>
  <c r="I3393" i="10"/>
  <c r="I3394" i="10"/>
  <c r="I3395" i="10"/>
  <c r="I3396" i="10"/>
  <c r="I3397" i="10"/>
  <c r="I3398" i="10"/>
  <c r="I3399" i="10"/>
  <c r="I3400" i="10"/>
  <c r="I3401" i="10"/>
  <c r="I3402" i="10"/>
  <c r="I3403" i="10"/>
  <c r="I3404" i="10"/>
  <c r="I3405" i="10"/>
  <c r="I3406" i="10"/>
  <c r="I3407" i="10"/>
  <c r="I3408" i="10"/>
  <c r="I3409" i="10"/>
  <c r="I3410" i="10"/>
  <c r="I3411" i="10"/>
  <c r="I3412" i="10"/>
  <c r="I3413" i="10"/>
  <c r="I3414" i="10"/>
  <c r="I3415" i="10"/>
  <c r="I3416" i="10"/>
  <c r="I3417" i="10"/>
  <c r="I3418" i="10"/>
  <c r="I3419" i="10"/>
  <c r="I3420" i="10"/>
  <c r="I3421" i="10"/>
  <c r="I3422" i="10"/>
  <c r="I3423" i="10"/>
  <c r="I3424" i="10"/>
  <c r="I3425" i="10"/>
  <c r="I3426" i="10"/>
  <c r="I3427" i="10"/>
  <c r="I3428" i="10"/>
  <c r="I3429" i="10"/>
  <c r="I3430" i="10"/>
  <c r="I3431" i="10"/>
  <c r="I3432" i="10"/>
  <c r="I3433" i="10"/>
  <c r="I3434" i="10"/>
  <c r="I3435" i="10"/>
  <c r="I3436" i="10"/>
  <c r="I3437" i="10"/>
  <c r="I3438" i="10"/>
  <c r="I3439" i="10"/>
  <c r="I3440" i="10"/>
  <c r="I3441" i="10"/>
  <c r="I3442" i="10"/>
  <c r="I3443" i="10"/>
  <c r="I3444" i="10"/>
  <c r="I3445" i="10"/>
  <c r="I3446" i="10"/>
  <c r="I3447" i="10"/>
  <c r="I3448" i="10"/>
  <c r="I3449" i="10"/>
  <c r="I3450" i="10"/>
  <c r="I3451" i="10"/>
  <c r="I3452" i="10"/>
  <c r="I3453" i="10"/>
  <c r="I3454" i="10"/>
  <c r="I3455" i="10"/>
  <c r="I3456" i="10"/>
  <c r="I3457" i="10"/>
  <c r="I3458" i="10"/>
  <c r="I3459" i="10"/>
  <c r="I3460" i="10"/>
  <c r="I3461" i="10"/>
  <c r="I3462" i="10"/>
  <c r="I3463" i="10"/>
  <c r="I3464" i="10"/>
  <c r="I3465" i="10"/>
  <c r="I3466" i="10"/>
  <c r="I3467" i="10"/>
  <c r="I3468" i="10"/>
  <c r="I3469" i="10"/>
  <c r="I3470" i="10"/>
  <c r="I3471" i="10"/>
  <c r="I3472" i="10"/>
  <c r="I3473" i="10"/>
  <c r="I3474" i="10"/>
  <c r="I3475" i="10"/>
  <c r="I3476" i="10"/>
  <c r="I3477" i="10"/>
  <c r="I3478" i="10"/>
  <c r="I3479" i="10"/>
  <c r="I3480" i="10"/>
  <c r="I3481" i="10"/>
  <c r="I3482" i="10"/>
  <c r="I3483" i="10"/>
  <c r="I3484" i="10"/>
  <c r="I3485" i="10"/>
  <c r="I3486" i="10"/>
  <c r="I3487" i="10"/>
  <c r="I3488" i="10"/>
  <c r="I3489" i="10"/>
  <c r="I3490" i="10"/>
  <c r="I3491" i="10"/>
  <c r="I3492" i="10"/>
  <c r="I3493" i="10"/>
  <c r="I3494" i="10"/>
  <c r="I3495" i="10"/>
  <c r="I3496" i="10"/>
  <c r="I3497" i="10"/>
  <c r="I3498" i="10"/>
  <c r="I3499" i="10"/>
  <c r="I3500" i="10"/>
  <c r="I3501" i="10"/>
  <c r="I3502" i="10"/>
  <c r="I3503" i="10"/>
  <c r="I3504" i="10"/>
  <c r="I3505" i="10"/>
  <c r="I3506" i="10"/>
  <c r="I3507" i="10"/>
  <c r="I3508" i="10"/>
  <c r="I3509" i="10"/>
  <c r="I3510" i="10"/>
  <c r="I3511" i="10"/>
  <c r="I3512" i="10"/>
  <c r="I3513" i="10"/>
  <c r="I3514" i="10"/>
  <c r="I3515" i="10"/>
  <c r="I3516" i="10"/>
  <c r="I3517" i="10"/>
  <c r="I3518" i="10"/>
  <c r="I3519" i="10"/>
  <c r="I3520" i="10"/>
  <c r="I3521" i="10"/>
  <c r="I3522" i="10"/>
  <c r="I3523" i="10"/>
  <c r="I3524" i="10"/>
  <c r="I3525" i="10"/>
  <c r="I3526" i="10"/>
  <c r="I2" i="10"/>
  <c r="B3" i="10"/>
  <c r="C3" i="10"/>
  <c r="B4" i="10"/>
  <c r="C4" i="10"/>
  <c r="B5" i="10"/>
  <c r="C5" i="10"/>
  <c r="B6" i="10"/>
  <c r="C6" i="10"/>
  <c r="B7" i="10"/>
  <c r="C7" i="10"/>
  <c r="B8" i="10"/>
  <c r="C8" i="10"/>
  <c r="B9" i="10"/>
  <c r="C9" i="10"/>
  <c r="B10" i="10"/>
  <c r="C10" i="10"/>
  <c r="B11" i="10"/>
  <c r="C11" i="10"/>
  <c r="B12" i="10"/>
  <c r="C12" i="10"/>
  <c r="B13" i="10"/>
  <c r="C13" i="10"/>
  <c r="B14" i="10"/>
  <c r="C14" i="10"/>
  <c r="B15" i="10"/>
  <c r="C15" i="10"/>
  <c r="B16" i="10"/>
  <c r="C16" i="10"/>
  <c r="B17" i="10"/>
  <c r="C17" i="10"/>
  <c r="B18" i="10"/>
  <c r="C18" i="10"/>
  <c r="B19" i="10"/>
  <c r="C19" i="10"/>
  <c r="B20" i="10"/>
  <c r="C20" i="10"/>
  <c r="B21" i="10"/>
  <c r="C21" i="10"/>
  <c r="B22" i="10"/>
  <c r="C22" i="10"/>
  <c r="B23" i="10"/>
  <c r="C23" i="10"/>
  <c r="B24" i="10"/>
  <c r="C24" i="10"/>
  <c r="B25" i="10"/>
  <c r="C25" i="10"/>
  <c r="B26" i="10"/>
  <c r="C26" i="10"/>
  <c r="B27" i="10"/>
  <c r="C27" i="10"/>
  <c r="B28" i="10"/>
  <c r="C28" i="10"/>
  <c r="B29" i="10"/>
  <c r="C29" i="10"/>
  <c r="B30" i="10"/>
  <c r="C30" i="10"/>
  <c r="B31" i="10"/>
  <c r="C31" i="10"/>
  <c r="B32" i="10"/>
  <c r="C32" i="10"/>
  <c r="B33" i="10"/>
  <c r="C33" i="10"/>
  <c r="B34" i="10"/>
  <c r="C34" i="10"/>
  <c r="B35" i="10"/>
  <c r="C35" i="10"/>
  <c r="B36" i="10"/>
  <c r="C36" i="10"/>
  <c r="B37" i="10"/>
  <c r="C37" i="10"/>
  <c r="B38" i="10"/>
  <c r="C38" i="10"/>
  <c r="B39" i="10"/>
  <c r="C39" i="10"/>
  <c r="B40" i="10"/>
  <c r="C40" i="10"/>
  <c r="B41" i="10"/>
  <c r="C41" i="10"/>
  <c r="B42" i="10"/>
  <c r="C42" i="10"/>
  <c r="B43" i="10"/>
  <c r="C43" i="10"/>
  <c r="B44" i="10"/>
  <c r="C44" i="10"/>
  <c r="B45" i="10"/>
  <c r="C45" i="10"/>
  <c r="B46" i="10"/>
  <c r="C46" i="10"/>
  <c r="B47" i="10"/>
  <c r="C47" i="10"/>
  <c r="B48" i="10"/>
  <c r="C48" i="10"/>
  <c r="B49" i="10"/>
  <c r="C49" i="10"/>
  <c r="B50" i="10"/>
  <c r="C50" i="10"/>
  <c r="B51" i="10"/>
  <c r="C51" i="10"/>
  <c r="B52" i="10"/>
  <c r="C52" i="10"/>
  <c r="B53" i="10"/>
  <c r="C53" i="10"/>
  <c r="B54" i="10"/>
  <c r="C54" i="10"/>
  <c r="B55" i="10"/>
  <c r="C55" i="10"/>
  <c r="B56" i="10"/>
  <c r="C56" i="10"/>
  <c r="B57" i="10"/>
  <c r="C57" i="10"/>
  <c r="B58" i="10"/>
  <c r="C58" i="10"/>
  <c r="B59" i="10"/>
  <c r="C59" i="10"/>
  <c r="B60" i="10"/>
  <c r="C60" i="10"/>
  <c r="B61" i="10"/>
  <c r="C61" i="10"/>
  <c r="B62" i="10"/>
  <c r="C62" i="10"/>
  <c r="B63" i="10"/>
  <c r="C63" i="10"/>
  <c r="B64" i="10"/>
  <c r="C64" i="10"/>
  <c r="B65" i="10"/>
  <c r="C65" i="10"/>
  <c r="B66" i="10"/>
  <c r="C66" i="10"/>
  <c r="B67" i="10"/>
  <c r="C67" i="10"/>
  <c r="B68" i="10"/>
  <c r="C68" i="10"/>
  <c r="B69" i="10"/>
  <c r="C69" i="10"/>
  <c r="B70" i="10"/>
  <c r="C70" i="10"/>
  <c r="B71" i="10"/>
  <c r="C71" i="10"/>
  <c r="B72" i="10"/>
  <c r="C72" i="10"/>
  <c r="B73" i="10"/>
  <c r="C73" i="10"/>
  <c r="B74" i="10"/>
  <c r="C74" i="10"/>
  <c r="B75" i="10"/>
  <c r="C75" i="10"/>
  <c r="B76" i="10"/>
  <c r="C76" i="10"/>
  <c r="B77" i="10"/>
  <c r="C77" i="10"/>
  <c r="B78" i="10"/>
  <c r="C78" i="10"/>
  <c r="B79" i="10"/>
  <c r="C79" i="10"/>
  <c r="B80" i="10"/>
  <c r="C80" i="10"/>
  <c r="B81" i="10"/>
  <c r="C81" i="10"/>
  <c r="B82" i="10"/>
  <c r="C82" i="10"/>
  <c r="B83" i="10"/>
  <c r="C83" i="10"/>
  <c r="B84" i="10"/>
  <c r="C84" i="10"/>
  <c r="B85" i="10"/>
  <c r="C85" i="10"/>
  <c r="B86" i="10"/>
  <c r="C86" i="10"/>
  <c r="B87" i="10"/>
  <c r="C87" i="10"/>
  <c r="B88" i="10"/>
  <c r="C88" i="10"/>
  <c r="B89" i="10"/>
  <c r="C89" i="10"/>
  <c r="B90" i="10"/>
  <c r="C90" i="10"/>
  <c r="B91" i="10"/>
  <c r="C91" i="10"/>
  <c r="B92" i="10"/>
  <c r="C92" i="10"/>
  <c r="B93" i="10"/>
  <c r="C93" i="10"/>
  <c r="B94" i="10"/>
  <c r="C94" i="10"/>
  <c r="B95" i="10"/>
  <c r="C95" i="10"/>
  <c r="B96" i="10"/>
  <c r="C96" i="10"/>
  <c r="B97" i="10"/>
  <c r="C97" i="10"/>
  <c r="B98" i="10"/>
  <c r="C98" i="10"/>
  <c r="B99" i="10"/>
  <c r="C99" i="10"/>
  <c r="B100" i="10"/>
  <c r="C100" i="10"/>
  <c r="B101" i="10"/>
  <c r="C101" i="10"/>
  <c r="B102" i="10"/>
  <c r="C102" i="10"/>
  <c r="B103" i="10"/>
  <c r="C103" i="10"/>
  <c r="B104" i="10"/>
  <c r="C104" i="10"/>
  <c r="B105" i="10"/>
  <c r="C105" i="10"/>
  <c r="B106" i="10"/>
  <c r="C106" i="10"/>
  <c r="B107" i="10"/>
  <c r="C107" i="10"/>
  <c r="B108" i="10"/>
  <c r="C108" i="10"/>
  <c r="B109" i="10"/>
  <c r="C109" i="10"/>
  <c r="B110" i="10"/>
  <c r="C110" i="10"/>
  <c r="B111" i="10"/>
  <c r="C111" i="10"/>
  <c r="B112" i="10"/>
  <c r="C112" i="10"/>
  <c r="B113" i="10"/>
  <c r="C113" i="10"/>
  <c r="B114" i="10"/>
  <c r="C114" i="10"/>
  <c r="B115" i="10"/>
  <c r="C115" i="10"/>
  <c r="B116" i="10"/>
  <c r="C116" i="10"/>
  <c r="B117" i="10"/>
  <c r="C117" i="10"/>
  <c r="B118" i="10"/>
  <c r="C118" i="10"/>
  <c r="B119" i="10"/>
  <c r="C119" i="10"/>
  <c r="B120" i="10"/>
  <c r="C120" i="10"/>
  <c r="B121" i="10"/>
  <c r="C121" i="10"/>
  <c r="B122" i="10"/>
  <c r="C122" i="10"/>
  <c r="B123" i="10"/>
  <c r="C123" i="10"/>
  <c r="B124" i="10"/>
  <c r="C124" i="10"/>
  <c r="B125" i="10"/>
  <c r="C125" i="10"/>
  <c r="B126" i="10"/>
  <c r="C126" i="10"/>
  <c r="B127" i="10"/>
  <c r="C127" i="10"/>
  <c r="B128" i="10"/>
  <c r="C128" i="10"/>
  <c r="B129" i="10"/>
  <c r="C129" i="10"/>
  <c r="B130" i="10"/>
  <c r="C130" i="10"/>
  <c r="B131" i="10"/>
  <c r="C131" i="10"/>
  <c r="B132" i="10"/>
  <c r="C132" i="10"/>
  <c r="B133" i="10"/>
  <c r="C133" i="10"/>
  <c r="B134" i="10"/>
  <c r="C134" i="10"/>
  <c r="B135" i="10"/>
  <c r="C135" i="10"/>
  <c r="B136" i="10"/>
  <c r="C136" i="10"/>
  <c r="B137" i="10"/>
  <c r="C137" i="10"/>
  <c r="B138" i="10"/>
  <c r="C138" i="10"/>
  <c r="B139" i="10"/>
  <c r="C139" i="10"/>
  <c r="B140" i="10"/>
  <c r="C140" i="10"/>
  <c r="B141" i="10"/>
  <c r="C141" i="10"/>
  <c r="B142" i="10"/>
  <c r="C142" i="10"/>
  <c r="B143" i="10"/>
  <c r="C143" i="10"/>
  <c r="B144" i="10"/>
  <c r="C144" i="10"/>
  <c r="B145" i="10"/>
  <c r="C145" i="10"/>
  <c r="B146" i="10"/>
  <c r="C146" i="10"/>
  <c r="B147" i="10"/>
  <c r="C147" i="10"/>
  <c r="B148" i="10"/>
  <c r="C148" i="10"/>
  <c r="B149" i="10"/>
  <c r="C149" i="10"/>
  <c r="B150" i="10"/>
  <c r="C150" i="10"/>
  <c r="B151" i="10"/>
  <c r="C151" i="10"/>
  <c r="B152" i="10"/>
  <c r="C152" i="10"/>
  <c r="B153" i="10"/>
  <c r="C153" i="10"/>
  <c r="B154" i="10"/>
  <c r="C154" i="10"/>
  <c r="B155" i="10"/>
  <c r="C155" i="10"/>
  <c r="B156" i="10"/>
  <c r="C156" i="10"/>
  <c r="B157" i="10"/>
  <c r="C157" i="10"/>
  <c r="B158" i="10"/>
  <c r="C158" i="10"/>
  <c r="B159" i="10"/>
  <c r="C159" i="10"/>
  <c r="B160" i="10"/>
  <c r="C160" i="10"/>
  <c r="B161" i="10"/>
  <c r="C161" i="10"/>
  <c r="B162" i="10"/>
  <c r="C162" i="10"/>
  <c r="B163" i="10"/>
  <c r="C163" i="10"/>
  <c r="B164" i="10"/>
  <c r="C164" i="10"/>
  <c r="B165" i="10"/>
  <c r="C165" i="10"/>
  <c r="B166" i="10"/>
  <c r="C166" i="10"/>
  <c r="B167" i="10"/>
  <c r="C167" i="10"/>
  <c r="B168" i="10"/>
  <c r="C168" i="10"/>
  <c r="B169" i="10"/>
  <c r="C169" i="10"/>
  <c r="B170" i="10"/>
  <c r="C170" i="10"/>
  <c r="B171" i="10"/>
  <c r="C171" i="10"/>
  <c r="B172" i="10"/>
  <c r="C172" i="10"/>
  <c r="B173" i="10"/>
  <c r="C173" i="10"/>
  <c r="B174" i="10"/>
  <c r="C174" i="10"/>
  <c r="B175" i="10"/>
  <c r="C175" i="10"/>
  <c r="B176" i="10"/>
  <c r="C176" i="10"/>
  <c r="B177" i="10"/>
  <c r="C177" i="10"/>
  <c r="B178" i="10"/>
  <c r="C178" i="10"/>
  <c r="B179" i="10"/>
  <c r="C179" i="10"/>
  <c r="B180" i="10"/>
  <c r="C180" i="10"/>
  <c r="B181" i="10"/>
  <c r="C181" i="10"/>
  <c r="B182" i="10"/>
  <c r="C182" i="10"/>
  <c r="B183" i="10"/>
  <c r="C183" i="10"/>
  <c r="B184" i="10"/>
  <c r="C184" i="10"/>
  <c r="B185" i="10"/>
  <c r="C185" i="10"/>
  <c r="B186" i="10"/>
  <c r="C186" i="10"/>
  <c r="B187" i="10"/>
  <c r="C187" i="10"/>
  <c r="B188" i="10"/>
  <c r="C188" i="10"/>
  <c r="D188" i="10" s="1"/>
  <c r="B189" i="10"/>
  <c r="C189" i="10"/>
  <c r="B190" i="10"/>
  <c r="C190" i="10"/>
  <c r="B191" i="10"/>
  <c r="C191" i="10"/>
  <c r="B192" i="10"/>
  <c r="C192" i="10"/>
  <c r="B193" i="10"/>
  <c r="C193" i="10"/>
  <c r="B194" i="10"/>
  <c r="C194" i="10"/>
  <c r="B195" i="10"/>
  <c r="C195" i="10"/>
  <c r="B196" i="10"/>
  <c r="C196" i="10"/>
  <c r="B197" i="10"/>
  <c r="C197" i="10"/>
  <c r="D197" i="10" s="1"/>
  <c r="B198" i="10"/>
  <c r="C198" i="10"/>
  <c r="B199" i="10"/>
  <c r="C199" i="10"/>
  <c r="B200" i="10"/>
  <c r="C200" i="10"/>
  <c r="B201" i="10"/>
  <c r="C201" i="10"/>
  <c r="B202" i="10"/>
  <c r="C202" i="10"/>
  <c r="B203" i="10"/>
  <c r="C203" i="10"/>
  <c r="B204" i="10"/>
  <c r="C204" i="10"/>
  <c r="B205" i="10"/>
  <c r="C205" i="10"/>
  <c r="B206" i="10"/>
  <c r="C206" i="10"/>
  <c r="B207" i="10"/>
  <c r="C207" i="10"/>
  <c r="B208" i="10"/>
  <c r="C208" i="10"/>
  <c r="B209" i="10"/>
  <c r="C209" i="10"/>
  <c r="B210" i="10"/>
  <c r="C210" i="10"/>
  <c r="B211" i="10"/>
  <c r="C211" i="10"/>
  <c r="B212" i="10"/>
  <c r="C212" i="10"/>
  <c r="B213" i="10"/>
  <c r="C213" i="10"/>
  <c r="B214" i="10"/>
  <c r="C214" i="10"/>
  <c r="B215" i="10"/>
  <c r="C215" i="10"/>
  <c r="B216" i="10"/>
  <c r="C216" i="10"/>
  <c r="B217" i="10"/>
  <c r="C217" i="10"/>
  <c r="B218" i="10"/>
  <c r="C218" i="10"/>
  <c r="B219" i="10"/>
  <c r="C219" i="10"/>
  <c r="B220" i="10"/>
  <c r="C220" i="10"/>
  <c r="B221" i="10"/>
  <c r="C221" i="10"/>
  <c r="B222" i="10"/>
  <c r="C222" i="10"/>
  <c r="B223" i="10"/>
  <c r="C223" i="10"/>
  <c r="B224" i="10"/>
  <c r="C224" i="10"/>
  <c r="B225" i="10"/>
  <c r="C225" i="10"/>
  <c r="B226" i="10"/>
  <c r="C226" i="10"/>
  <c r="B227" i="10"/>
  <c r="C227" i="10"/>
  <c r="B228" i="10"/>
  <c r="C228" i="10"/>
  <c r="B229" i="10"/>
  <c r="C229" i="10"/>
  <c r="B230" i="10"/>
  <c r="C230" i="10"/>
  <c r="B231" i="10"/>
  <c r="C231" i="10"/>
  <c r="B232" i="10"/>
  <c r="C232" i="10"/>
  <c r="B233" i="10"/>
  <c r="C233" i="10"/>
  <c r="B234" i="10"/>
  <c r="C234" i="10"/>
  <c r="B235" i="10"/>
  <c r="C235" i="10"/>
  <c r="B236" i="10"/>
  <c r="C236" i="10"/>
  <c r="B237" i="10"/>
  <c r="C237" i="10"/>
  <c r="B238" i="10"/>
  <c r="C238" i="10"/>
  <c r="B239" i="10"/>
  <c r="C239" i="10"/>
  <c r="B240" i="10"/>
  <c r="C240" i="10"/>
  <c r="B241" i="10"/>
  <c r="C241" i="10"/>
  <c r="B242" i="10"/>
  <c r="C242" i="10"/>
  <c r="D242" i="10" s="1"/>
  <c r="B243" i="10"/>
  <c r="C243" i="10"/>
  <c r="B244" i="10"/>
  <c r="C244" i="10"/>
  <c r="B245" i="10"/>
  <c r="C245" i="10"/>
  <c r="D245" i="10" s="1"/>
  <c r="B246" i="10"/>
  <c r="C246" i="10"/>
  <c r="B247" i="10"/>
  <c r="C247" i="10"/>
  <c r="B248" i="10"/>
  <c r="C248" i="10"/>
  <c r="B249" i="10"/>
  <c r="C249" i="10"/>
  <c r="B250" i="10"/>
  <c r="C250" i="10"/>
  <c r="B251" i="10"/>
  <c r="C251" i="10"/>
  <c r="B252" i="10"/>
  <c r="C252" i="10"/>
  <c r="B253" i="10"/>
  <c r="C253" i="10"/>
  <c r="B254" i="10"/>
  <c r="C254" i="10"/>
  <c r="B255" i="10"/>
  <c r="C255" i="10"/>
  <c r="B256" i="10"/>
  <c r="C256" i="10"/>
  <c r="B257" i="10"/>
  <c r="C257" i="10"/>
  <c r="B258" i="10"/>
  <c r="C258" i="10"/>
  <c r="B259" i="10"/>
  <c r="C259" i="10"/>
  <c r="B260" i="10"/>
  <c r="C260" i="10"/>
  <c r="B261" i="10"/>
  <c r="C261" i="10"/>
  <c r="B262" i="10"/>
  <c r="C262" i="10"/>
  <c r="B263" i="10"/>
  <c r="C263" i="10"/>
  <c r="B264" i="10"/>
  <c r="C264" i="10"/>
  <c r="B265" i="10"/>
  <c r="C265" i="10"/>
  <c r="B266" i="10"/>
  <c r="C266" i="10"/>
  <c r="D266" i="10" s="1"/>
  <c r="B267" i="10"/>
  <c r="C267" i="10"/>
  <c r="B268" i="10"/>
  <c r="C268" i="10"/>
  <c r="B269" i="10"/>
  <c r="C269" i="10"/>
  <c r="B270" i="10"/>
  <c r="C270" i="10"/>
  <c r="B271" i="10"/>
  <c r="C271" i="10"/>
  <c r="B272" i="10"/>
  <c r="C272" i="10"/>
  <c r="B273" i="10"/>
  <c r="C273" i="10"/>
  <c r="B274" i="10"/>
  <c r="C274" i="10"/>
  <c r="B275" i="10"/>
  <c r="C275" i="10"/>
  <c r="B276" i="10"/>
  <c r="C276" i="10"/>
  <c r="B277" i="10"/>
  <c r="C277" i="10"/>
  <c r="B278" i="10"/>
  <c r="C278" i="10"/>
  <c r="B279" i="10"/>
  <c r="C279" i="10"/>
  <c r="B280" i="10"/>
  <c r="C280" i="10"/>
  <c r="B281" i="10"/>
  <c r="C281" i="10"/>
  <c r="B282" i="10"/>
  <c r="C282" i="10"/>
  <c r="B283" i="10"/>
  <c r="C283" i="10"/>
  <c r="B284" i="10"/>
  <c r="C284" i="10"/>
  <c r="B285" i="10"/>
  <c r="C285" i="10"/>
  <c r="B286" i="10"/>
  <c r="C286" i="10"/>
  <c r="B287" i="10"/>
  <c r="C287" i="10"/>
  <c r="B288" i="10"/>
  <c r="C288" i="10"/>
  <c r="B289" i="10"/>
  <c r="C289" i="10"/>
  <c r="B290" i="10"/>
  <c r="C290" i="10"/>
  <c r="B291" i="10"/>
  <c r="C291" i="10"/>
  <c r="B292" i="10"/>
  <c r="C292" i="10"/>
  <c r="B293" i="10"/>
  <c r="C293" i="10"/>
  <c r="B294" i="10"/>
  <c r="C294" i="10"/>
  <c r="B295" i="10"/>
  <c r="C295" i="10"/>
  <c r="B296" i="10"/>
  <c r="C296" i="10"/>
  <c r="B297" i="10"/>
  <c r="C297" i="10"/>
  <c r="B298" i="10"/>
  <c r="C298" i="10"/>
  <c r="B299" i="10"/>
  <c r="C299" i="10"/>
  <c r="B300" i="10"/>
  <c r="C300" i="10"/>
  <c r="B301" i="10"/>
  <c r="C301" i="10"/>
  <c r="B302" i="10"/>
  <c r="C302" i="10"/>
  <c r="B303" i="10"/>
  <c r="C303" i="10"/>
  <c r="B304" i="10"/>
  <c r="C304" i="10"/>
  <c r="B305" i="10"/>
  <c r="C305" i="10"/>
  <c r="B306" i="10"/>
  <c r="C306" i="10"/>
  <c r="B307" i="10"/>
  <c r="C307" i="10"/>
  <c r="B308" i="10"/>
  <c r="C308" i="10"/>
  <c r="B309" i="10"/>
  <c r="C309" i="10"/>
  <c r="B310" i="10"/>
  <c r="C310" i="10"/>
  <c r="B311" i="10"/>
  <c r="C311" i="10"/>
  <c r="B312" i="10"/>
  <c r="C312" i="10"/>
  <c r="B313" i="10"/>
  <c r="C313" i="10"/>
  <c r="B314" i="10"/>
  <c r="C314" i="10"/>
  <c r="B315" i="10"/>
  <c r="C315" i="10"/>
  <c r="B316" i="10"/>
  <c r="C316" i="10"/>
  <c r="B317" i="10"/>
  <c r="C317" i="10"/>
  <c r="B318" i="10"/>
  <c r="C318" i="10"/>
  <c r="B319" i="10"/>
  <c r="C319" i="10"/>
  <c r="B320" i="10"/>
  <c r="C320" i="10"/>
  <c r="B321" i="10"/>
  <c r="C321" i="10"/>
  <c r="B322" i="10"/>
  <c r="C322" i="10"/>
  <c r="B323" i="10"/>
  <c r="C323" i="10"/>
  <c r="B324" i="10"/>
  <c r="C324" i="10"/>
  <c r="B325" i="10"/>
  <c r="C325" i="10"/>
  <c r="B326" i="10"/>
  <c r="C326" i="10"/>
  <c r="B327" i="10"/>
  <c r="C327" i="10"/>
  <c r="B328" i="10"/>
  <c r="C328" i="10"/>
  <c r="B329" i="10"/>
  <c r="C329" i="10"/>
  <c r="B330" i="10"/>
  <c r="C330" i="10"/>
  <c r="B331" i="10"/>
  <c r="C331" i="10"/>
  <c r="B332" i="10"/>
  <c r="C332" i="10"/>
  <c r="B333" i="10"/>
  <c r="C333" i="10"/>
  <c r="B334" i="10"/>
  <c r="C334" i="10"/>
  <c r="B335" i="10"/>
  <c r="C335" i="10"/>
  <c r="B336" i="10"/>
  <c r="C336" i="10"/>
  <c r="B337" i="10"/>
  <c r="C337" i="10"/>
  <c r="B338" i="10"/>
  <c r="C338" i="10"/>
  <c r="B339" i="10"/>
  <c r="C339" i="10"/>
  <c r="B340" i="10"/>
  <c r="C340" i="10"/>
  <c r="B341" i="10"/>
  <c r="C341" i="10"/>
  <c r="B342" i="10"/>
  <c r="C342" i="10"/>
  <c r="B343" i="10"/>
  <c r="C343" i="10"/>
  <c r="B344" i="10"/>
  <c r="C344" i="10"/>
  <c r="B345" i="10"/>
  <c r="C345" i="10"/>
  <c r="B346" i="10"/>
  <c r="C346" i="10"/>
  <c r="B347" i="10"/>
  <c r="C347" i="10"/>
  <c r="B348" i="10"/>
  <c r="C348" i="10"/>
  <c r="B349" i="10"/>
  <c r="C349" i="10"/>
  <c r="B350" i="10"/>
  <c r="C350" i="10"/>
  <c r="B351" i="10"/>
  <c r="C351" i="10"/>
  <c r="B352" i="10"/>
  <c r="C352" i="10"/>
  <c r="B353" i="10"/>
  <c r="C353" i="10"/>
  <c r="B354" i="10"/>
  <c r="C354" i="10"/>
  <c r="B355" i="10"/>
  <c r="C355" i="10"/>
  <c r="B356" i="10"/>
  <c r="C356" i="10"/>
  <c r="B357" i="10"/>
  <c r="C357" i="10"/>
  <c r="B358" i="10"/>
  <c r="C358" i="10"/>
  <c r="B359" i="10"/>
  <c r="C359" i="10"/>
  <c r="B360" i="10"/>
  <c r="C360" i="10"/>
  <c r="B361" i="10"/>
  <c r="C361" i="10"/>
  <c r="B362" i="10"/>
  <c r="C362" i="10"/>
  <c r="B363" i="10"/>
  <c r="C363" i="10"/>
  <c r="B364" i="10"/>
  <c r="C364" i="10"/>
  <c r="B365" i="10"/>
  <c r="C365" i="10"/>
  <c r="B366" i="10"/>
  <c r="C366" i="10"/>
  <c r="B367" i="10"/>
  <c r="C367" i="10"/>
  <c r="B368" i="10"/>
  <c r="C368" i="10"/>
  <c r="B369" i="10"/>
  <c r="C369" i="10"/>
  <c r="B370" i="10"/>
  <c r="C370" i="10"/>
  <c r="B371" i="10"/>
  <c r="C371" i="10"/>
  <c r="B372" i="10"/>
  <c r="C372" i="10"/>
  <c r="B373" i="10"/>
  <c r="C373" i="10"/>
  <c r="B374" i="10"/>
  <c r="C374" i="10"/>
  <c r="B375" i="10"/>
  <c r="C375" i="10"/>
  <c r="B376" i="10"/>
  <c r="C376" i="10"/>
  <c r="B377" i="10"/>
  <c r="C377" i="10"/>
  <c r="B378" i="10"/>
  <c r="C378" i="10"/>
  <c r="B379" i="10"/>
  <c r="C379" i="10"/>
  <c r="B380" i="10"/>
  <c r="C380" i="10"/>
  <c r="B381" i="10"/>
  <c r="C381" i="10"/>
  <c r="B382" i="10"/>
  <c r="C382" i="10"/>
  <c r="B383" i="10"/>
  <c r="C383" i="10"/>
  <c r="B384" i="10"/>
  <c r="C384" i="10"/>
  <c r="B385" i="10"/>
  <c r="C385" i="10"/>
  <c r="B386" i="10"/>
  <c r="C386" i="10"/>
  <c r="B387" i="10"/>
  <c r="C387" i="10"/>
  <c r="B388" i="10"/>
  <c r="C388" i="10"/>
  <c r="B389" i="10"/>
  <c r="C389" i="10"/>
  <c r="B390" i="10"/>
  <c r="C390" i="10"/>
  <c r="B391" i="10"/>
  <c r="C391" i="10"/>
  <c r="B392" i="10"/>
  <c r="C392" i="10"/>
  <c r="B393" i="10"/>
  <c r="C393" i="10"/>
  <c r="B394" i="10"/>
  <c r="C394" i="10"/>
  <c r="B395" i="10"/>
  <c r="C395" i="10"/>
  <c r="B396" i="10"/>
  <c r="C396" i="10"/>
  <c r="B397" i="10"/>
  <c r="C397" i="10"/>
  <c r="B398" i="10"/>
  <c r="C398" i="10"/>
  <c r="B399" i="10"/>
  <c r="C399" i="10"/>
  <c r="B400" i="10"/>
  <c r="C400" i="10"/>
  <c r="B401" i="10"/>
  <c r="C401" i="10"/>
  <c r="B402" i="10"/>
  <c r="C402" i="10"/>
  <c r="B403" i="10"/>
  <c r="C403" i="10"/>
  <c r="B404" i="10"/>
  <c r="C404" i="10"/>
  <c r="B405" i="10"/>
  <c r="C405" i="10"/>
  <c r="B406" i="10"/>
  <c r="C406" i="10"/>
  <c r="B407" i="10"/>
  <c r="C407" i="10"/>
  <c r="B408" i="10"/>
  <c r="C408" i="10"/>
  <c r="B409" i="10"/>
  <c r="C409" i="10"/>
  <c r="B410" i="10"/>
  <c r="C410" i="10"/>
  <c r="B411" i="10"/>
  <c r="C411" i="10"/>
  <c r="B412" i="10"/>
  <c r="C412" i="10"/>
  <c r="B413" i="10"/>
  <c r="C413" i="10"/>
  <c r="B414" i="10"/>
  <c r="C414" i="10"/>
  <c r="B415" i="10"/>
  <c r="C415" i="10"/>
  <c r="B416" i="10"/>
  <c r="C416" i="10"/>
  <c r="B417" i="10"/>
  <c r="C417" i="10"/>
  <c r="B418" i="10"/>
  <c r="C418" i="10"/>
  <c r="B419" i="10"/>
  <c r="C419" i="10"/>
  <c r="B420" i="10"/>
  <c r="C420" i="10"/>
  <c r="B421" i="10"/>
  <c r="C421" i="10"/>
  <c r="B422" i="10"/>
  <c r="C422" i="10"/>
  <c r="B423" i="10"/>
  <c r="C423" i="10"/>
  <c r="B424" i="10"/>
  <c r="C424" i="10"/>
  <c r="B425" i="10"/>
  <c r="C425" i="10"/>
  <c r="B426" i="10"/>
  <c r="C426" i="10"/>
  <c r="B427" i="10"/>
  <c r="C427" i="10"/>
  <c r="B428" i="10"/>
  <c r="C428" i="10"/>
  <c r="B429" i="10"/>
  <c r="C429" i="10"/>
  <c r="B430" i="10"/>
  <c r="C430" i="10"/>
  <c r="B431" i="10"/>
  <c r="C431" i="10"/>
  <c r="B432" i="10"/>
  <c r="C432" i="10"/>
  <c r="B433" i="10"/>
  <c r="C433" i="10"/>
  <c r="B434" i="10"/>
  <c r="C434" i="10"/>
  <c r="B435" i="10"/>
  <c r="C435" i="10"/>
  <c r="B436" i="10"/>
  <c r="C436" i="10"/>
  <c r="B437" i="10"/>
  <c r="C437" i="10"/>
  <c r="B438" i="10"/>
  <c r="C438" i="10"/>
  <c r="B439" i="10"/>
  <c r="C439" i="10"/>
  <c r="B440" i="10"/>
  <c r="C440" i="10"/>
  <c r="B441" i="10"/>
  <c r="C441" i="10"/>
  <c r="B442" i="10"/>
  <c r="C442" i="10"/>
  <c r="B443" i="10"/>
  <c r="C443" i="10"/>
  <c r="B444" i="10"/>
  <c r="C444" i="10"/>
  <c r="B445" i="10"/>
  <c r="C445" i="10"/>
  <c r="B446" i="10"/>
  <c r="C446" i="10"/>
  <c r="B447" i="10"/>
  <c r="C447" i="10"/>
  <c r="B448" i="10"/>
  <c r="C448" i="10"/>
  <c r="B449" i="10"/>
  <c r="C449" i="10"/>
  <c r="B450" i="10"/>
  <c r="C450" i="10"/>
  <c r="B451" i="10"/>
  <c r="C451" i="10"/>
  <c r="B452" i="10"/>
  <c r="C452" i="10"/>
  <c r="B453" i="10"/>
  <c r="C453" i="10"/>
  <c r="B454" i="10"/>
  <c r="C454" i="10"/>
  <c r="B455" i="10"/>
  <c r="C455" i="10"/>
  <c r="B456" i="10"/>
  <c r="C456" i="10"/>
  <c r="B457" i="10"/>
  <c r="C457" i="10"/>
  <c r="B458" i="10"/>
  <c r="C458" i="10"/>
  <c r="B459" i="10"/>
  <c r="C459" i="10"/>
  <c r="B460" i="10"/>
  <c r="C460" i="10"/>
  <c r="B461" i="10"/>
  <c r="C461" i="10"/>
  <c r="B462" i="10"/>
  <c r="C462" i="10"/>
  <c r="B463" i="10"/>
  <c r="C463" i="10"/>
  <c r="B464" i="10"/>
  <c r="C464" i="10"/>
  <c r="B465" i="10"/>
  <c r="C465" i="10"/>
  <c r="B466" i="10"/>
  <c r="C466" i="10"/>
  <c r="B467" i="10"/>
  <c r="C467" i="10"/>
  <c r="B468" i="10"/>
  <c r="C468" i="10"/>
  <c r="B469" i="10"/>
  <c r="C469" i="10"/>
  <c r="B470" i="10"/>
  <c r="C470" i="10"/>
  <c r="B471" i="10"/>
  <c r="C471" i="10"/>
  <c r="B472" i="10"/>
  <c r="C472" i="10"/>
  <c r="B473" i="10"/>
  <c r="C473" i="10"/>
  <c r="B474" i="10"/>
  <c r="C474" i="10"/>
  <c r="B475" i="10"/>
  <c r="C475" i="10"/>
  <c r="B476" i="10"/>
  <c r="C476" i="10"/>
  <c r="B477" i="10"/>
  <c r="C477" i="10"/>
  <c r="B478" i="10"/>
  <c r="C478" i="10"/>
  <c r="B479" i="10"/>
  <c r="C479" i="10"/>
  <c r="B480" i="10"/>
  <c r="C480" i="10"/>
  <c r="B481" i="10"/>
  <c r="C481" i="10"/>
  <c r="B482" i="10"/>
  <c r="C482" i="10"/>
  <c r="B483" i="10"/>
  <c r="C483" i="10"/>
  <c r="B484" i="10"/>
  <c r="C484" i="10"/>
  <c r="B485" i="10"/>
  <c r="C485" i="10"/>
  <c r="B486" i="10"/>
  <c r="C486" i="10"/>
  <c r="B487" i="10"/>
  <c r="C487" i="10"/>
  <c r="B488" i="10"/>
  <c r="C488" i="10"/>
  <c r="B489" i="10"/>
  <c r="C489" i="10"/>
  <c r="B490" i="10"/>
  <c r="C490" i="10"/>
  <c r="B491" i="10"/>
  <c r="C491" i="10"/>
  <c r="B492" i="10"/>
  <c r="C492" i="10"/>
  <c r="B493" i="10"/>
  <c r="C493" i="10"/>
  <c r="B494" i="10"/>
  <c r="C494" i="10"/>
  <c r="B495" i="10"/>
  <c r="C495" i="10"/>
  <c r="B496" i="10"/>
  <c r="C496" i="10"/>
  <c r="B497" i="10"/>
  <c r="C497" i="10"/>
  <c r="B498" i="10"/>
  <c r="C498" i="10"/>
  <c r="B499" i="10"/>
  <c r="C499" i="10"/>
  <c r="B500" i="10"/>
  <c r="C500" i="10"/>
  <c r="B501" i="10"/>
  <c r="C501" i="10"/>
  <c r="B502" i="10"/>
  <c r="C502" i="10"/>
  <c r="B503" i="10"/>
  <c r="C503" i="10"/>
  <c r="B504" i="10"/>
  <c r="C504" i="10"/>
  <c r="B505" i="10"/>
  <c r="C505" i="10"/>
  <c r="B506" i="10"/>
  <c r="C506" i="10"/>
  <c r="B507" i="10"/>
  <c r="C507" i="10"/>
  <c r="B508" i="10"/>
  <c r="C508" i="10"/>
  <c r="B509" i="10"/>
  <c r="C509" i="10"/>
  <c r="B510" i="10"/>
  <c r="C510" i="10"/>
  <c r="B511" i="10"/>
  <c r="C511" i="10"/>
  <c r="B512" i="10"/>
  <c r="C512" i="10"/>
  <c r="B513" i="10"/>
  <c r="C513" i="10"/>
  <c r="B514" i="10"/>
  <c r="C514" i="10"/>
  <c r="B515" i="10"/>
  <c r="C515" i="10"/>
  <c r="B516" i="10"/>
  <c r="C516" i="10"/>
  <c r="B517" i="10"/>
  <c r="C517" i="10"/>
  <c r="B518" i="10"/>
  <c r="C518" i="10"/>
  <c r="B519" i="10"/>
  <c r="C519" i="10"/>
  <c r="B520" i="10"/>
  <c r="C520" i="10"/>
  <c r="B521" i="10"/>
  <c r="C521" i="10"/>
  <c r="B522" i="10"/>
  <c r="C522" i="10"/>
  <c r="B523" i="10"/>
  <c r="C523" i="10"/>
  <c r="B524" i="10"/>
  <c r="C524" i="10"/>
  <c r="B525" i="10"/>
  <c r="C525" i="10"/>
  <c r="B526" i="10"/>
  <c r="C526" i="10"/>
  <c r="B527" i="10"/>
  <c r="C527" i="10"/>
  <c r="B528" i="10"/>
  <c r="C528" i="10"/>
  <c r="B529" i="10"/>
  <c r="C529" i="10"/>
  <c r="B530" i="10"/>
  <c r="C530" i="10"/>
  <c r="B531" i="10"/>
  <c r="C531" i="10"/>
  <c r="B532" i="10"/>
  <c r="C532" i="10"/>
  <c r="B533" i="10"/>
  <c r="C533" i="10"/>
  <c r="B534" i="10"/>
  <c r="C534" i="10"/>
  <c r="B535" i="10"/>
  <c r="C535" i="10"/>
  <c r="B536" i="10"/>
  <c r="C536" i="10"/>
  <c r="B537" i="10"/>
  <c r="C537" i="10"/>
  <c r="B538" i="10"/>
  <c r="C538" i="10"/>
  <c r="B539" i="10"/>
  <c r="C539" i="10"/>
  <c r="B540" i="10"/>
  <c r="C540" i="10"/>
  <c r="B541" i="10"/>
  <c r="C541" i="10"/>
  <c r="B542" i="10"/>
  <c r="C542" i="10"/>
  <c r="B543" i="10"/>
  <c r="C543" i="10"/>
  <c r="B544" i="10"/>
  <c r="C544" i="10"/>
  <c r="B545" i="10"/>
  <c r="C545" i="10"/>
  <c r="B546" i="10"/>
  <c r="C546" i="10"/>
  <c r="B547" i="10"/>
  <c r="C547" i="10"/>
  <c r="B548" i="10"/>
  <c r="C548" i="10"/>
  <c r="B549" i="10"/>
  <c r="C549" i="10"/>
  <c r="B550" i="10"/>
  <c r="C550" i="10"/>
  <c r="B551" i="10"/>
  <c r="C551" i="10"/>
  <c r="B552" i="10"/>
  <c r="C552" i="10"/>
  <c r="B553" i="10"/>
  <c r="C553" i="10"/>
  <c r="B554" i="10"/>
  <c r="C554" i="10"/>
  <c r="B555" i="10"/>
  <c r="C555" i="10"/>
  <c r="B556" i="10"/>
  <c r="C556" i="10"/>
  <c r="B557" i="10"/>
  <c r="C557" i="10"/>
  <c r="B558" i="10"/>
  <c r="C558" i="10"/>
  <c r="B559" i="10"/>
  <c r="C559" i="10"/>
  <c r="B560" i="10"/>
  <c r="C560" i="10"/>
  <c r="B561" i="10"/>
  <c r="C561" i="10"/>
  <c r="B562" i="10"/>
  <c r="C562" i="10"/>
  <c r="B563" i="10"/>
  <c r="C563" i="10"/>
  <c r="B564" i="10"/>
  <c r="C564" i="10"/>
  <c r="B565" i="10"/>
  <c r="C565" i="10"/>
  <c r="B566" i="10"/>
  <c r="C566" i="10"/>
  <c r="B567" i="10"/>
  <c r="C567" i="10"/>
  <c r="B568" i="10"/>
  <c r="C568" i="10"/>
  <c r="B569" i="10"/>
  <c r="C569" i="10"/>
  <c r="B570" i="10"/>
  <c r="C570" i="10"/>
  <c r="B571" i="10"/>
  <c r="C571" i="10"/>
  <c r="B572" i="10"/>
  <c r="C572" i="10"/>
  <c r="B573" i="10"/>
  <c r="C573" i="10"/>
  <c r="B574" i="10"/>
  <c r="C574" i="10"/>
  <c r="B575" i="10"/>
  <c r="C575" i="10"/>
  <c r="B576" i="10"/>
  <c r="C576" i="10"/>
  <c r="B577" i="10"/>
  <c r="C577" i="10"/>
  <c r="B578" i="10"/>
  <c r="C578" i="10"/>
  <c r="B579" i="10"/>
  <c r="C579" i="10"/>
  <c r="B580" i="10"/>
  <c r="C580" i="10"/>
  <c r="B581" i="10"/>
  <c r="C581" i="10"/>
  <c r="B582" i="10"/>
  <c r="C582" i="10"/>
  <c r="B583" i="10"/>
  <c r="C583" i="10"/>
  <c r="B584" i="10"/>
  <c r="C584" i="10"/>
  <c r="B585" i="10"/>
  <c r="C585" i="10"/>
  <c r="B586" i="10"/>
  <c r="C586" i="10"/>
  <c r="B587" i="10"/>
  <c r="C587" i="10"/>
  <c r="B588" i="10"/>
  <c r="C588" i="10"/>
  <c r="B589" i="10"/>
  <c r="C589" i="10"/>
  <c r="B590" i="10"/>
  <c r="C590" i="10"/>
  <c r="B591" i="10"/>
  <c r="C591" i="10"/>
  <c r="B592" i="10"/>
  <c r="C592" i="10"/>
  <c r="B593" i="10"/>
  <c r="C593" i="10"/>
  <c r="B594" i="10"/>
  <c r="C594" i="10"/>
  <c r="B595" i="10"/>
  <c r="C595" i="10"/>
  <c r="B596" i="10"/>
  <c r="C596" i="10"/>
  <c r="B597" i="10"/>
  <c r="C597" i="10"/>
  <c r="B598" i="10"/>
  <c r="C598" i="10"/>
  <c r="B599" i="10"/>
  <c r="C599" i="10"/>
  <c r="B600" i="10"/>
  <c r="C600" i="10"/>
  <c r="B601" i="10"/>
  <c r="C601" i="10"/>
  <c r="B602" i="10"/>
  <c r="C602" i="10"/>
  <c r="B603" i="10"/>
  <c r="C603" i="10"/>
  <c r="B604" i="10"/>
  <c r="C604" i="10"/>
  <c r="B605" i="10"/>
  <c r="C605" i="10"/>
  <c r="B606" i="10"/>
  <c r="C606" i="10"/>
  <c r="B607" i="10"/>
  <c r="C607" i="10"/>
  <c r="B608" i="10"/>
  <c r="C608" i="10"/>
  <c r="B609" i="10"/>
  <c r="C609" i="10"/>
  <c r="B610" i="10"/>
  <c r="C610" i="10"/>
  <c r="B611" i="10"/>
  <c r="C611" i="10"/>
  <c r="B612" i="10"/>
  <c r="C612" i="10"/>
  <c r="B613" i="10"/>
  <c r="C613" i="10"/>
  <c r="B614" i="10"/>
  <c r="C614" i="10"/>
  <c r="B615" i="10"/>
  <c r="C615" i="10"/>
  <c r="B616" i="10"/>
  <c r="C616" i="10"/>
  <c r="B617" i="10"/>
  <c r="C617" i="10"/>
  <c r="B618" i="10"/>
  <c r="C618" i="10"/>
  <c r="B619" i="10"/>
  <c r="C619" i="10"/>
  <c r="B620" i="10"/>
  <c r="C620" i="10"/>
  <c r="D620" i="10" s="1"/>
  <c r="B621" i="10"/>
  <c r="C621" i="10"/>
  <c r="B622" i="10"/>
  <c r="C622" i="10"/>
  <c r="B623" i="10"/>
  <c r="C623" i="10"/>
  <c r="B624" i="10"/>
  <c r="C624" i="10"/>
  <c r="B625" i="10"/>
  <c r="C625" i="10"/>
  <c r="B626" i="10"/>
  <c r="C626" i="10"/>
  <c r="B627" i="10"/>
  <c r="C627" i="10"/>
  <c r="B628" i="10"/>
  <c r="C628" i="10"/>
  <c r="B629" i="10"/>
  <c r="C629" i="10"/>
  <c r="B630" i="10"/>
  <c r="C630" i="10"/>
  <c r="B631" i="10"/>
  <c r="C631" i="10"/>
  <c r="B632" i="10"/>
  <c r="C632" i="10"/>
  <c r="B633" i="10"/>
  <c r="C633" i="10"/>
  <c r="B634" i="10"/>
  <c r="C634" i="10"/>
  <c r="B635" i="10"/>
  <c r="C635" i="10"/>
  <c r="B636" i="10"/>
  <c r="C636" i="10"/>
  <c r="B637" i="10"/>
  <c r="C637" i="10"/>
  <c r="B638" i="10"/>
  <c r="C638" i="10"/>
  <c r="B639" i="10"/>
  <c r="C639" i="10"/>
  <c r="B640" i="10"/>
  <c r="C640" i="10"/>
  <c r="B641" i="10"/>
  <c r="C641" i="10"/>
  <c r="B642" i="10"/>
  <c r="C642" i="10"/>
  <c r="B643" i="10"/>
  <c r="C643" i="10"/>
  <c r="B644" i="10"/>
  <c r="C644" i="10"/>
  <c r="B645" i="10"/>
  <c r="C645" i="10"/>
  <c r="B646" i="10"/>
  <c r="C646" i="10"/>
  <c r="B647" i="10"/>
  <c r="C647" i="10"/>
  <c r="B648" i="10"/>
  <c r="C648" i="10"/>
  <c r="B649" i="10"/>
  <c r="C649" i="10"/>
  <c r="B650" i="10"/>
  <c r="C650" i="10"/>
  <c r="B651" i="10"/>
  <c r="C651" i="10"/>
  <c r="B652" i="10"/>
  <c r="C652" i="10"/>
  <c r="B653" i="10"/>
  <c r="C653" i="10"/>
  <c r="B654" i="10"/>
  <c r="C654" i="10"/>
  <c r="B655" i="10"/>
  <c r="C655" i="10"/>
  <c r="B656" i="10"/>
  <c r="C656" i="10"/>
  <c r="B657" i="10"/>
  <c r="C657" i="10"/>
  <c r="B658" i="10"/>
  <c r="C658" i="10"/>
  <c r="B659" i="10"/>
  <c r="C659" i="10"/>
  <c r="B660" i="10"/>
  <c r="C660" i="10"/>
  <c r="B661" i="10"/>
  <c r="C661" i="10"/>
  <c r="B662" i="10"/>
  <c r="C662" i="10"/>
  <c r="B663" i="10"/>
  <c r="C663" i="10"/>
  <c r="B664" i="10"/>
  <c r="C664" i="10"/>
  <c r="B665" i="10"/>
  <c r="C665" i="10"/>
  <c r="B666" i="10"/>
  <c r="C666" i="10"/>
  <c r="B667" i="10"/>
  <c r="C667" i="10"/>
  <c r="B668" i="10"/>
  <c r="C668" i="10"/>
  <c r="B669" i="10"/>
  <c r="C669" i="10"/>
  <c r="B670" i="10"/>
  <c r="C670" i="10"/>
  <c r="B671" i="10"/>
  <c r="C671" i="10"/>
  <c r="B672" i="10"/>
  <c r="C672" i="10"/>
  <c r="B673" i="10"/>
  <c r="C673" i="10"/>
  <c r="B674" i="10"/>
  <c r="C674" i="10"/>
  <c r="B675" i="10"/>
  <c r="C675" i="10"/>
  <c r="B676" i="10"/>
  <c r="C676" i="10"/>
  <c r="B677" i="10"/>
  <c r="C677" i="10"/>
  <c r="B678" i="10"/>
  <c r="C678" i="10"/>
  <c r="B679" i="10"/>
  <c r="C679" i="10"/>
  <c r="B680" i="10"/>
  <c r="C680" i="10"/>
  <c r="B681" i="10"/>
  <c r="C681" i="10"/>
  <c r="B682" i="10"/>
  <c r="C682" i="10"/>
  <c r="B683" i="10"/>
  <c r="C683" i="10"/>
  <c r="B684" i="10"/>
  <c r="C684" i="10"/>
  <c r="B685" i="10"/>
  <c r="C685" i="10"/>
  <c r="B686" i="10"/>
  <c r="C686" i="10"/>
  <c r="B687" i="10"/>
  <c r="C687" i="10"/>
  <c r="B688" i="10"/>
  <c r="C688" i="10"/>
  <c r="B689" i="10"/>
  <c r="C689" i="10"/>
  <c r="B690" i="10"/>
  <c r="C690" i="10"/>
  <c r="B691" i="10"/>
  <c r="C691" i="10"/>
  <c r="B692" i="10"/>
  <c r="C692" i="10"/>
  <c r="B693" i="10"/>
  <c r="C693" i="10"/>
  <c r="B694" i="10"/>
  <c r="C694" i="10"/>
  <c r="B695" i="10"/>
  <c r="C695" i="10"/>
  <c r="B696" i="10"/>
  <c r="C696" i="10"/>
  <c r="B697" i="10"/>
  <c r="C697" i="10"/>
  <c r="B698" i="10"/>
  <c r="C698" i="10"/>
  <c r="B699" i="10"/>
  <c r="C699" i="10"/>
  <c r="B700" i="10"/>
  <c r="C700" i="10"/>
  <c r="B701" i="10"/>
  <c r="C701" i="10"/>
  <c r="B702" i="10"/>
  <c r="C702" i="10"/>
  <c r="B703" i="10"/>
  <c r="C703" i="10"/>
  <c r="B704" i="10"/>
  <c r="C704" i="10"/>
  <c r="B705" i="10"/>
  <c r="C705" i="10"/>
  <c r="B706" i="10"/>
  <c r="C706" i="10"/>
  <c r="B707" i="10"/>
  <c r="C707" i="10"/>
  <c r="B708" i="10"/>
  <c r="C708" i="10"/>
  <c r="B709" i="10"/>
  <c r="C709" i="10"/>
  <c r="B710" i="10"/>
  <c r="C710" i="10"/>
  <c r="B711" i="10"/>
  <c r="C711" i="10"/>
  <c r="B712" i="10"/>
  <c r="C712" i="10"/>
  <c r="B713" i="10"/>
  <c r="C713" i="10"/>
  <c r="B714" i="10"/>
  <c r="C714" i="10"/>
  <c r="B715" i="10"/>
  <c r="C715" i="10"/>
  <c r="B716" i="10"/>
  <c r="C716" i="10"/>
  <c r="B717" i="10"/>
  <c r="C717" i="10"/>
  <c r="B718" i="10"/>
  <c r="C718" i="10"/>
  <c r="B719" i="10"/>
  <c r="C719" i="10"/>
  <c r="B720" i="10"/>
  <c r="C720" i="10"/>
  <c r="B721" i="10"/>
  <c r="C721" i="10"/>
  <c r="B722" i="10"/>
  <c r="C722" i="10"/>
  <c r="B723" i="10"/>
  <c r="C723" i="10"/>
  <c r="B724" i="10"/>
  <c r="C724" i="10"/>
  <c r="B725" i="10"/>
  <c r="C725" i="10"/>
  <c r="B726" i="10"/>
  <c r="C726" i="10"/>
  <c r="B727" i="10"/>
  <c r="C727" i="10"/>
  <c r="B728" i="10"/>
  <c r="C728" i="10"/>
  <c r="B729" i="10"/>
  <c r="C729" i="10"/>
  <c r="B730" i="10"/>
  <c r="C730" i="10"/>
  <c r="B731" i="10"/>
  <c r="C731" i="10"/>
  <c r="B732" i="10"/>
  <c r="C732" i="10"/>
  <c r="B733" i="10"/>
  <c r="C733" i="10"/>
  <c r="B734" i="10"/>
  <c r="C734" i="10"/>
  <c r="B735" i="10"/>
  <c r="C735" i="10"/>
  <c r="B736" i="10"/>
  <c r="C736" i="10"/>
  <c r="B737" i="10"/>
  <c r="C737" i="10"/>
  <c r="B738" i="10"/>
  <c r="C738" i="10"/>
  <c r="B739" i="10"/>
  <c r="C739" i="10"/>
  <c r="B740" i="10"/>
  <c r="C740" i="10"/>
  <c r="D740" i="10" s="1"/>
  <c r="B741" i="10"/>
  <c r="C741" i="10"/>
  <c r="B742" i="10"/>
  <c r="C742" i="10"/>
  <c r="B743" i="10"/>
  <c r="C743" i="10"/>
  <c r="B744" i="10"/>
  <c r="C744" i="10"/>
  <c r="B745" i="10"/>
  <c r="C745" i="10"/>
  <c r="B746" i="10"/>
  <c r="C746" i="10"/>
  <c r="B747" i="10"/>
  <c r="C747" i="10"/>
  <c r="B748" i="10"/>
  <c r="C748" i="10"/>
  <c r="B749" i="10"/>
  <c r="C749" i="10"/>
  <c r="B750" i="10"/>
  <c r="C750" i="10"/>
  <c r="B751" i="10"/>
  <c r="C751" i="10"/>
  <c r="B752" i="10"/>
  <c r="C752" i="10"/>
  <c r="B753" i="10"/>
  <c r="C753" i="10"/>
  <c r="B754" i="10"/>
  <c r="C754" i="10"/>
  <c r="B755" i="10"/>
  <c r="C755" i="10"/>
  <c r="B756" i="10"/>
  <c r="C756" i="10"/>
  <c r="B757" i="10"/>
  <c r="C757" i="10"/>
  <c r="B758" i="10"/>
  <c r="C758" i="10"/>
  <c r="B759" i="10"/>
  <c r="C759" i="10"/>
  <c r="B760" i="10"/>
  <c r="C760" i="10"/>
  <c r="B761" i="10"/>
  <c r="C761" i="10"/>
  <c r="B762" i="10"/>
  <c r="C762" i="10"/>
  <c r="B763" i="10"/>
  <c r="C763" i="10"/>
  <c r="B764" i="10"/>
  <c r="C764" i="10"/>
  <c r="B765" i="10"/>
  <c r="C765" i="10"/>
  <c r="B766" i="10"/>
  <c r="C766" i="10"/>
  <c r="B767" i="10"/>
  <c r="C767" i="10"/>
  <c r="B768" i="10"/>
  <c r="C768" i="10"/>
  <c r="B769" i="10"/>
  <c r="C769" i="10"/>
  <c r="B770" i="10"/>
  <c r="C770" i="10"/>
  <c r="B771" i="10"/>
  <c r="C771" i="10"/>
  <c r="B772" i="10"/>
  <c r="C772" i="10"/>
  <c r="B773" i="10"/>
  <c r="C773" i="10"/>
  <c r="B774" i="10"/>
  <c r="C774" i="10"/>
  <c r="B775" i="10"/>
  <c r="C775" i="10"/>
  <c r="B776" i="10"/>
  <c r="C776" i="10"/>
  <c r="B777" i="10"/>
  <c r="C777" i="10"/>
  <c r="B778" i="10"/>
  <c r="C778" i="10"/>
  <c r="B779" i="10"/>
  <c r="C779" i="10"/>
  <c r="B780" i="10"/>
  <c r="C780" i="10"/>
  <c r="B781" i="10"/>
  <c r="C781" i="10"/>
  <c r="B782" i="10"/>
  <c r="C782" i="10"/>
  <c r="B783" i="10"/>
  <c r="C783" i="10"/>
  <c r="B784" i="10"/>
  <c r="C784" i="10"/>
  <c r="B785" i="10"/>
  <c r="C785" i="10"/>
  <c r="B786" i="10"/>
  <c r="C786" i="10"/>
  <c r="B787" i="10"/>
  <c r="C787" i="10"/>
  <c r="B788" i="10"/>
  <c r="C788" i="10"/>
  <c r="B789" i="10"/>
  <c r="C789" i="10"/>
  <c r="B790" i="10"/>
  <c r="C790" i="10"/>
  <c r="B791" i="10"/>
  <c r="C791" i="10"/>
  <c r="B792" i="10"/>
  <c r="C792" i="10"/>
  <c r="B793" i="10"/>
  <c r="C793" i="10"/>
  <c r="B794" i="10"/>
  <c r="C794" i="10"/>
  <c r="B795" i="10"/>
  <c r="C795" i="10"/>
  <c r="B796" i="10"/>
  <c r="C796" i="10"/>
  <c r="B797" i="10"/>
  <c r="C797" i="10"/>
  <c r="B798" i="10"/>
  <c r="C798" i="10"/>
  <c r="B799" i="10"/>
  <c r="C799" i="10"/>
  <c r="B800" i="10"/>
  <c r="C800" i="10"/>
  <c r="B801" i="10"/>
  <c r="C801" i="10"/>
  <c r="B802" i="10"/>
  <c r="C802" i="10"/>
  <c r="B803" i="10"/>
  <c r="C803" i="10"/>
  <c r="B804" i="10"/>
  <c r="C804" i="10"/>
  <c r="B805" i="10"/>
  <c r="C805" i="10"/>
  <c r="B806" i="10"/>
  <c r="C806" i="10"/>
  <c r="B807" i="10"/>
  <c r="C807" i="10"/>
  <c r="B808" i="10"/>
  <c r="C808" i="10"/>
  <c r="B809" i="10"/>
  <c r="C809" i="10"/>
  <c r="B810" i="10"/>
  <c r="C810" i="10"/>
  <c r="B811" i="10"/>
  <c r="C811" i="10"/>
  <c r="B812" i="10"/>
  <c r="C812" i="10"/>
  <c r="B813" i="10"/>
  <c r="C813" i="10"/>
  <c r="B814" i="10"/>
  <c r="C814" i="10"/>
  <c r="B815" i="10"/>
  <c r="C815" i="10"/>
  <c r="B816" i="10"/>
  <c r="C816" i="10"/>
  <c r="B817" i="10"/>
  <c r="C817" i="10"/>
  <c r="B818" i="10"/>
  <c r="C818" i="10"/>
  <c r="B819" i="10"/>
  <c r="C819" i="10"/>
  <c r="B820" i="10"/>
  <c r="C820" i="10"/>
  <c r="B821" i="10"/>
  <c r="C821" i="10"/>
  <c r="B822" i="10"/>
  <c r="C822" i="10"/>
  <c r="B823" i="10"/>
  <c r="C823" i="10"/>
  <c r="B824" i="10"/>
  <c r="C824" i="10"/>
  <c r="B825" i="10"/>
  <c r="C825" i="10"/>
  <c r="B826" i="10"/>
  <c r="C826" i="10"/>
  <c r="B827" i="10"/>
  <c r="C827" i="10"/>
  <c r="B828" i="10"/>
  <c r="C828" i="10"/>
  <c r="B829" i="10"/>
  <c r="C829" i="10"/>
  <c r="B830" i="10"/>
  <c r="C830" i="10"/>
  <c r="B831" i="10"/>
  <c r="C831" i="10"/>
  <c r="B832" i="10"/>
  <c r="C832" i="10"/>
  <c r="B833" i="10"/>
  <c r="C833" i="10"/>
  <c r="B834" i="10"/>
  <c r="C834" i="10"/>
  <c r="B835" i="10"/>
  <c r="C835" i="10"/>
  <c r="B836" i="10"/>
  <c r="C836" i="10"/>
  <c r="B837" i="10"/>
  <c r="C837" i="10"/>
  <c r="B838" i="10"/>
  <c r="C838" i="10"/>
  <c r="B839" i="10"/>
  <c r="C839" i="10"/>
  <c r="B840" i="10"/>
  <c r="C840" i="10"/>
  <c r="B841" i="10"/>
  <c r="C841" i="10"/>
  <c r="B842" i="10"/>
  <c r="C842" i="10"/>
  <c r="B843" i="10"/>
  <c r="C843" i="10"/>
  <c r="B844" i="10"/>
  <c r="C844" i="10"/>
  <c r="B845" i="10"/>
  <c r="C845" i="10"/>
  <c r="B846" i="10"/>
  <c r="C846" i="10"/>
  <c r="B847" i="10"/>
  <c r="C847" i="10"/>
  <c r="B848" i="10"/>
  <c r="C848" i="10"/>
  <c r="B849" i="10"/>
  <c r="C849" i="10"/>
  <c r="B850" i="10"/>
  <c r="C850" i="10"/>
  <c r="B851" i="10"/>
  <c r="C851" i="10"/>
  <c r="B852" i="10"/>
  <c r="C852" i="10"/>
  <c r="B853" i="10"/>
  <c r="C853" i="10"/>
  <c r="B854" i="10"/>
  <c r="C854" i="10"/>
  <c r="B855" i="10"/>
  <c r="C855" i="10"/>
  <c r="B856" i="10"/>
  <c r="C856" i="10"/>
  <c r="B857" i="10"/>
  <c r="C857" i="10"/>
  <c r="B858" i="10"/>
  <c r="C858" i="10"/>
  <c r="B859" i="10"/>
  <c r="C859" i="10"/>
  <c r="B860" i="10"/>
  <c r="C860" i="10"/>
  <c r="B861" i="10"/>
  <c r="C861" i="10"/>
  <c r="B862" i="10"/>
  <c r="C862" i="10"/>
  <c r="B863" i="10"/>
  <c r="C863" i="10"/>
  <c r="B864" i="10"/>
  <c r="C864" i="10"/>
  <c r="B865" i="10"/>
  <c r="C865" i="10"/>
  <c r="B866" i="10"/>
  <c r="C866" i="10"/>
  <c r="B867" i="10"/>
  <c r="C867" i="10"/>
  <c r="B868" i="10"/>
  <c r="C868" i="10"/>
  <c r="B869" i="10"/>
  <c r="C869" i="10"/>
  <c r="B870" i="10"/>
  <c r="C870" i="10"/>
  <c r="B871" i="10"/>
  <c r="C871" i="10"/>
  <c r="B872" i="10"/>
  <c r="C872" i="10"/>
  <c r="B873" i="10"/>
  <c r="C873" i="10"/>
  <c r="B874" i="10"/>
  <c r="C874" i="10"/>
  <c r="B875" i="10"/>
  <c r="C875" i="10"/>
  <c r="B876" i="10"/>
  <c r="C876" i="10"/>
  <c r="B877" i="10"/>
  <c r="C877" i="10"/>
  <c r="B878" i="10"/>
  <c r="C878" i="10"/>
  <c r="B879" i="10"/>
  <c r="C879" i="10"/>
  <c r="B880" i="10"/>
  <c r="C880" i="10"/>
  <c r="B881" i="10"/>
  <c r="C881" i="10"/>
  <c r="B882" i="10"/>
  <c r="C882" i="10"/>
  <c r="B883" i="10"/>
  <c r="C883" i="10"/>
  <c r="B884" i="10"/>
  <c r="C884" i="10"/>
  <c r="B885" i="10"/>
  <c r="C885" i="10"/>
  <c r="B886" i="10"/>
  <c r="C886" i="10"/>
  <c r="B887" i="10"/>
  <c r="C887" i="10"/>
  <c r="B888" i="10"/>
  <c r="C888" i="10"/>
  <c r="B889" i="10"/>
  <c r="C889" i="10"/>
  <c r="B890" i="10"/>
  <c r="C890" i="10"/>
  <c r="B891" i="10"/>
  <c r="C891" i="10"/>
  <c r="B892" i="10"/>
  <c r="C892" i="10"/>
  <c r="B893" i="10"/>
  <c r="C893" i="10"/>
  <c r="B894" i="10"/>
  <c r="C894" i="10"/>
  <c r="B895" i="10"/>
  <c r="C895" i="10"/>
  <c r="B896" i="10"/>
  <c r="C896" i="10"/>
  <c r="B897" i="10"/>
  <c r="C897" i="10"/>
  <c r="B898" i="10"/>
  <c r="C898" i="10"/>
  <c r="B899" i="10"/>
  <c r="C899" i="10"/>
  <c r="B900" i="10"/>
  <c r="C900" i="10"/>
  <c r="B901" i="10"/>
  <c r="C901" i="10"/>
  <c r="B902" i="10"/>
  <c r="C902" i="10"/>
  <c r="B903" i="10"/>
  <c r="C903" i="10"/>
  <c r="B904" i="10"/>
  <c r="C904" i="10"/>
  <c r="B905" i="10"/>
  <c r="C905" i="10"/>
  <c r="B906" i="10"/>
  <c r="C906" i="10"/>
  <c r="B907" i="10"/>
  <c r="C907" i="10"/>
  <c r="B908" i="10"/>
  <c r="C908" i="10"/>
  <c r="B909" i="10"/>
  <c r="C909" i="10"/>
  <c r="B910" i="10"/>
  <c r="C910" i="10"/>
  <c r="B911" i="10"/>
  <c r="C911" i="10"/>
  <c r="B912" i="10"/>
  <c r="C912" i="10"/>
  <c r="B913" i="10"/>
  <c r="C913" i="10"/>
  <c r="B914" i="10"/>
  <c r="C914" i="10"/>
  <c r="B915" i="10"/>
  <c r="C915" i="10"/>
  <c r="B916" i="10"/>
  <c r="C916" i="10"/>
  <c r="B917" i="10"/>
  <c r="C917" i="10"/>
  <c r="B918" i="10"/>
  <c r="C918" i="10"/>
  <c r="B919" i="10"/>
  <c r="C919" i="10"/>
  <c r="B920" i="10"/>
  <c r="C920" i="10"/>
  <c r="B921" i="10"/>
  <c r="C921" i="10"/>
  <c r="B922" i="10"/>
  <c r="C922" i="10"/>
  <c r="B923" i="10"/>
  <c r="C923" i="10"/>
  <c r="B924" i="10"/>
  <c r="C924" i="10"/>
  <c r="B925" i="10"/>
  <c r="C925" i="10"/>
  <c r="B926" i="10"/>
  <c r="C926" i="10"/>
  <c r="B927" i="10"/>
  <c r="C927" i="10"/>
  <c r="B928" i="10"/>
  <c r="C928" i="10"/>
  <c r="B929" i="10"/>
  <c r="C929" i="10"/>
  <c r="B930" i="10"/>
  <c r="C930" i="10"/>
  <c r="B931" i="10"/>
  <c r="C931" i="10"/>
  <c r="B932" i="10"/>
  <c r="C932" i="10"/>
  <c r="B933" i="10"/>
  <c r="C933" i="10"/>
  <c r="B934" i="10"/>
  <c r="C934" i="10"/>
  <c r="B935" i="10"/>
  <c r="C935" i="10"/>
  <c r="B936" i="10"/>
  <c r="C936" i="10"/>
  <c r="B937" i="10"/>
  <c r="C937" i="10"/>
  <c r="B938" i="10"/>
  <c r="C938" i="10"/>
  <c r="B939" i="10"/>
  <c r="C939" i="10"/>
  <c r="B940" i="10"/>
  <c r="C940" i="10"/>
  <c r="B941" i="10"/>
  <c r="C941" i="10"/>
  <c r="B942" i="10"/>
  <c r="C942" i="10"/>
  <c r="B943" i="10"/>
  <c r="C943" i="10"/>
  <c r="B944" i="10"/>
  <c r="C944" i="10"/>
  <c r="B945" i="10"/>
  <c r="C945" i="10"/>
  <c r="B946" i="10"/>
  <c r="C946" i="10"/>
  <c r="B947" i="10"/>
  <c r="C947" i="10"/>
  <c r="B948" i="10"/>
  <c r="C948" i="10"/>
  <c r="B949" i="10"/>
  <c r="C949" i="10"/>
  <c r="B950" i="10"/>
  <c r="C950" i="10"/>
  <c r="B951" i="10"/>
  <c r="C951" i="10"/>
  <c r="B952" i="10"/>
  <c r="C952" i="10"/>
  <c r="B953" i="10"/>
  <c r="C953" i="10"/>
  <c r="B954" i="10"/>
  <c r="C954" i="10"/>
  <c r="B955" i="10"/>
  <c r="C955" i="10"/>
  <c r="B956" i="10"/>
  <c r="C956" i="10"/>
  <c r="B957" i="10"/>
  <c r="C957" i="10"/>
  <c r="B958" i="10"/>
  <c r="C958" i="10"/>
  <c r="B959" i="10"/>
  <c r="C959" i="10"/>
  <c r="B960" i="10"/>
  <c r="C960" i="10"/>
  <c r="B961" i="10"/>
  <c r="C961" i="10"/>
  <c r="B962" i="10"/>
  <c r="C962" i="10"/>
  <c r="B963" i="10"/>
  <c r="C963" i="10"/>
  <c r="B964" i="10"/>
  <c r="C964" i="10"/>
  <c r="B965" i="10"/>
  <c r="C965" i="10"/>
  <c r="B966" i="10"/>
  <c r="C966" i="10"/>
  <c r="B967" i="10"/>
  <c r="C967" i="10"/>
  <c r="B968" i="10"/>
  <c r="C968" i="10"/>
  <c r="B969" i="10"/>
  <c r="C969" i="10"/>
  <c r="B970" i="10"/>
  <c r="C970" i="10"/>
  <c r="B971" i="10"/>
  <c r="C971" i="10"/>
  <c r="B972" i="10"/>
  <c r="C972" i="10"/>
  <c r="B973" i="10"/>
  <c r="C973" i="10"/>
  <c r="B974" i="10"/>
  <c r="C974" i="10"/>
  <c r="B975" i="10"/>
  <c r="C975" i="10"/>
  <c r="B976" i="10"/>
  <c r="C976" i="10"/>
  <c r="B977" i="10"/>
  <c r="C977" i="10"/>
  <c r="B978" i="10"/>
  <c r="C978" i="10"/>
  <c r="B979" i="10"/>
  <c r="C979" i="10"/>
  <c r="B980" i="10"/>
  <c r="C980" i="10"/>
  <c r="B981" i="10"/>
  <c r="C981" i="10"/>
  <c r="B982" i="10"/>
  <c r="C982" i="10"/>
  <c r="B983" i="10"/>
  <c r="C983" i="10"/>
  <c r="B984" i="10"/>
  <c r="C984" i="10"/>
  <c r="B985" i="10"/>
  <c r="C985" i="10"/>
  <c r="B986" i="10"/>
  <c r="C986" i="10"/>
  <c r="B987" i="10"/>
  <c r="C987" i="10"/>
  <c r="B988" i="10"/>
  <c r="C988" i="10"/>
  <c r="B989" i="10"/>
  <c r="C989" i="10"/>
  <c r="B990" i="10"/>
  <c r="C990" i="10"/>
  <c r="B991" i="10"/>
  <c r="C991" i="10"/>
  <c r="B992" i="10"/>
  <c r="C992" i="10"/>
  <c r="B993" i="10"/>
  <c r="C993" i="10"/>
  <c r="B994" i="10"/>
  <c r="C994" i="10"/>
  <c r="B995" i="10"/>
  <c r="C995" i="10"/>
  <c r="B996" i="10"/>
  <c r="C996" i="10"/>
  <c r="B997" i="10"/>
  <c r="C997" i="10"/>
  <c r="B998" i="10"/>
  <c r="C998" i="10"/>
  <c r="B999" i="10"/>
  <c r="C999" i="10"/>
  <c r="B1000" i="10"/>
  <c r="C1000" i="10"/>
  <c r="B1001" i="10"/>
  <c r="C1001" i="10"/>
  <c r="B1002" i="10"/>
  <c r="C1002" i="10"/>
  <c r="B1003" i="10"/>
  <c r="C1003" i="10"/>
  <c r="B1004" i="10"/>
  <c r="C1004" i="10"/>
  <c r="B1005" i="10"/>
  <c r="C1005" i="10"/>
  <c r="B1006" i="10"/>
  <c r="C1006" i="10"/>
  <c r="B1007" i="10"/>
  <c r="C1007" i="10"/>
  <c r="B1008" i="10"/>
  <c r="C1008" i="10"/>
  <c r="B1009" i="10"/>
  <c r="C1009" i="10"/>
  <c r="B1010" i="10"/>
  <c r="C1010" i="10"/>
  <c r="B1011" i="10"/>
  <c r="C1011" i="10"/>
  <c r="B1012" i="10"/>
  <c r="C1012" i="10"/>
  <c r="B1013" i="10"/>
  <c r="C1013" i="10"/>
  <c r="B1014" i="10"/>
  <c r="C1014" i="10"/>
  <c r="B1015" i="10"/>
  <c r="C1015" i="10"/>
  <c r="B1016" i="10"/>
  <c r="C1016" i="10"/>
  <c r="B1017" i="10"/>
  <c r="C1017" i="10"/>
  <c r="B1018" i="10"/>
  <c r="C1018" i="10"/>
  <c r="B1019" i="10"/>
  <c r="C1019" i="10"/>
  <c r="B1020" i="10"/>
  <c r="C1020" i="10"/>
  <c r="B1021" i="10"/>
  <c r="C1021" i="10"/>
  <c r="B1022" i="10"/>
  <c r="C1022" i="10"/>
  <c r="B1023" i="10"/>
  <c r="C1023" i="10"/>
  <c r="B1024" i="10"/>
  <c r="C1024" i="10"/>
  <c r="B1025" i="10"/>
  <c r="C1025" i="10"/>
  <c r="B1026" i="10"/>
  <c r="C1026" i="10"/>
  <c r="B1027" i="10"/>
  <c r="C1027" i="10"/>
  <c r="B1028" i="10"/>
  <c r="C1028" i="10"/>
  <c r="B1029" i="10"/>
  <c r="C1029" i="10"/>
  <c r="B1030" i="10"/>
  <c r="C1030" i="10"/>
  <c r="B1031" i="10"/>
  <c r="C1031" i="10"/>
  <c r="B1032" i="10"/>
  <c r="C1032" i="10"/>
  <c r="B1033" i="10"/>
  <c r="C1033" i="10"/>
  <c r="B1034" i="10"/>
  <c r="C1034" i="10"/>
  <c r="B1035" i="10"/>
  <c r="C1035" i="10"/>
  <c r="B1036" i="10"/>
  <c r="C1036" i="10"/>
  <c r="B1037" i="10"/>
  <c r="C1037" i="10"/>
  <c r="B1038" i="10"/>
  <c r="C1038" i="10"/>
  <c r="B1039" i="10"/>
  <c r="C1039" i="10"/>
  <c r="B1040" i="10"/>
  <c r="C1040" i="10"/>
  <c r="B1041" i="10"/>
  <c r="C1041" i="10"/>
  <c r="B1042" i="10"/>
  <c r="C1042" i="10"/>
  <c r="B1043" i="10"/>
  <c r="C1043" i="10"/>
  <c r="B1044" i="10"/>
  <c r="C1044" i="10"/>
  <c r="B1045" i="10"/>
  <c r="C1045" i="10"/>
  <c r="B1046" i="10"/>
  <c r="C1046" i="10"/>
  <c r="B1047" i="10"/>
  <c r="C1047" i="10"/>
  <c r="B1048" i="10"/>
  <c r="C1048" i="10"/>
  <c r="B1049" i="10"/>
  <c r="C1049" i="10"/>
  <c r="B1050" i="10"/>
  <c r="C1050" i="10"/>
  <c r="B1051" i="10"/>
  <c r="C1051" i="10"/>
  <c r="B1052" i="10"/>
  <c r="C1052" i="10"/>
  <c r="B1053" i="10"/>
  <c r="C1053" i="10"/>
  <c r="B1054" i="10"/>
  <c r="C1054" i="10"/>
  <c r="B1055" i="10"/>
  <c r="C1055" i="10"/>
  <c r="B1056" i="10"/>
  <c r="C1056" i="10"/>
  <c r="B1057" i="10"/>
  <c r="C1057" i="10"/>
  <c r="B1058" i="10"/>
  <c r="C1058" i="10"/>
  <c r="B1059" i="10"/>
  <c r="C1059" i="10"/>
  <c r="B1060" i="10"/>
  <c r="C1060" i="10"/>
  <c r="B1061" i="10"/>
  <c r="C1061" i="10"/>
  <c r="B1062" i="10"/>
  <c r="C1062" i="10"/>
  <c r="B1063" i="10"/>
  <c r="C1063" i="10"/>
  <c r="B1064" i="10"/>
  <c r="C1064" i="10"/>
  <c r="B1065" i="10"/>
  <c r="C1065" i="10"/>
  <c r="B1066" i="10"/>
  <c r="C1066" i="10"/>
  <c r="B1067" i="10"/>
  <c r="C1067" i="10"/>
  <c r="B1068" i="10"/>
  <c r="C1068" i="10"/>
  <c r="B1069" i="10"/>
  <c r="C1069" i="10"/>
  <c r="B1070" i="10"/>
  <c r="C1070" i="10"/>
  <c r="B1071" i="10"/>
  <c r="C1071" i="10"/>
  <c r="B1072" i="10"/>
  <c r="C1072" i="10"/>
  <c r="B1073" i="10"/>
  <c r="C1073" i="10"/>
  <c r="B1074" i="10"/>
  <c r="C1074" i="10"/>
  <c r="B1075" i="10"/>
  <c r="C1075" i="10"/>
  <c r="B1076" i="10"/>
  <c r="C1076" i="10"/>
  <c r="B1077" i="10"/>
  <c r="C1077" i="10"/>
  <c r="B1078" i="10"/>
  <c r="C1078" i="10"/>
  <c r="B1079" i="10"/>
  <c r="C1079" i="10"/>
  <c r="B1080" i="10"/>
  <c r="C1080" i="10"/>
  <c r="B1081" i="10"/>
  <c r="C1081" i="10"/>
  <c r="B1082" i="10"/>
  <c r="C1082" i="10"/>
  <c r="B1083" i="10"/>
  <c r="C1083" i="10"/>
  <c r="B1084" i="10"/>
  <c r="C1084" i="10"/>
  <c r="B1085" i="10"/>
  <c r="C1085" i="10"/>
  <c r="B1086" i="10"/>
  <c r="C1086" i="10"/>
  <c r="B1087" i="10"/>
  <c r="C1087" i="10"/>
  <c r="B1088" i="10"/>
  <c r="C1088" i="10"/>
  <c r="B1089" i="10"/>
  <c r="C1089" i="10"/>
  <c r="B1090" i="10"/>
  <c r="C1090" i="10"/>
  <c r="B1091" i="10"/>
  <c r="C1091" i="10"/>
  <c r="B1092" i="10"/>
  <c r="C1092" i="10"/>
  <c r="B1093" i="10"/>
  <c r="C1093" i="10"/>
  <c r="B1094" i="10"/>
  <c r="C1094" i="10"/>
  <c r="B1095" i="10"/>
  <c r="C1095" i="10"/>
  <c r="B1096" i="10"/>
  <c r="C1096" i="10"/>
  <c r="B1097" i="10"/>
  <c r="C1097" i="10"/>
  <c r="B1098" i="10"/>
  <c r="C1098" i="10"/>
  <c r="B1099" i="10"/>
  <c r="C1099" i="10"/>
  <c r="B1100" i="10"/>
  <c r="C1100" i="10"/>
  <c r="D1100" i="10" s="1"/>
  <c r="B1101" i="10"/>
  <c r="C1101" i="10"/>
  <c r="B1102" i="10"/>
  <c r="C1102" i="10"/>
  <c r="B1103" i="10"/>
  <c r="C1103" i="10"/>
  <c r="B1104" i="10"/>
  <c r="C1104" i="10"/>
  <c r="B1105" i="10"/>
  <c r="C1105" i="10"/>
  <c r="B1106" i="10"/>
  <c r="C1106" i="10"/>
  <c r="B1107" i="10"/>
  <c r="C1107" i="10"/>
  <c r="B1108" i="10"/>
  <c r="C1108" i="10"/>
  <c r="B1109" i="10"/>
  <c r="C1109" i="10"/>
  <c r="B1110" i="10"/>
  <c r="C1110" i="10"/>
  <c r="B1111" i="10"/>
  <c r="C1111" i="10"/>
  <c r="B1112" i="10"/>
  <c r="C1112" i="10"/>
  <c r="B1113" i="10"/>
  <c r="C1113" i="10"/>
  <c r="B1114" i="10"/>
  <c r="C1114" i="10"/>
  <c r="B1115" i="10"/>
  <c r="C1115" i="10"/>
  <c r="B1116" i="10"/>
  <c r="C1116" i="10"/>
  <c r="B1117" i="10"/>
  <c r="C1117" i="10"/>
  <c r="B1118" i="10"/>
  <c r="C1118" i="10"/>
  <c r="B1119" i="10"/>
  <c r="C1119" i="10"/>
  <c r="B1120" i="10"/>
  <c r="C1120" i="10"/>
  <c r="B1121" i="10"/>
  <c r="C1121" i="10"/>
  <c r="B1122" i="10"/>
  <c r="C1122" i="10"/>
  <c r="B1123" i="10"/>
  <c r="C1123" i="10"/>
  <c r="B1124" i="10"/>
  <c r="C1124" i="10"/>
  <c r="B1125" i="10"/>
  <c r="C1125" i="10"/>
  <c r="B1126" i="10"/>
  <c r="C1126" i="10"/>
  <c r="B1127" i="10"/>
  <c r="C1127" i="10"/>
  <c r="B1128" i="10"/>
  <c r="C1128" i="10"/>
  <c r="B1129" i="10"/>
  <c r="C1129" i="10"/>
  <c r="B1130" i="10"/>
  <c r="C1130" i="10"/>
  <c r="B1131" i="10"/>
  <c r="C1131" i="10"/>
  <c r="B1132" i="10"/>
  <c r="C1132" i="10"/>
  <c r="B1133" i="10"/>
  <c r="C1133" i="10"/>
  <c r="B1134" i="10"/>
  <c r="C1134" i="10"/>
  <c r="B1135" i="10"/>
  <c r="C1135" i="10"/>
  <c r="B1136" i="10"/>
  <c r="C1136" i="10"/>
  <c r="B1137" i="10"/>
  <c r="C1137" i="10"/>
  <c r="B1138" i="10"/>
  <c r="C1138" i="10"/>
  <c r="B1139" i="10"/>
  <c r="C1139" i="10"/>
  <c r="B1140" i="10"/>
  <c r="C1140" i="10"/>
  <c r="B1141" i="10"/>
  <c r="C1141" i="10"/>
  <c r="B1142" i="10"/>
  <c r="C1142" i="10"/>
  <c r="B1143" i="10"/>
  <c r="C1143" i="10"/>
  <c r="B1144" i="10"/>
  <c r="C1144" i="10"/>
  <c r="B1145" i="10"/>
  <c r="C1145" i="10"/>
  <c r="B1146" i="10"/>
  <c r="C1146" i="10"/>
  <c r="B1147" i="10"/>
  <c r="C1147" i="10"/>
  <c r="B1148" i="10"/>
  <c r="C1148" i="10"/>
  <c r="B1149" i="10"/>
  <c r="C1149" i="10"/>
  <c r="B1150" i="10"/>
  <c r="C1150" i="10"/>
  <c r="B1151" i="10"/>
  <c r="C1151" i="10"/>
  <c r="B1152" i="10"/>
  <c r="C1152" i="10"/>
  <c r="B1153" i="10"/>
  <c r="C1153" i="10"/>
  <c r="B1154" i="10"/>
  <c r="C1154" i="10"/>
  <c r="B1155" i="10"/>
  <c r="C1155" i="10"/>
  <c r="B1156" i="10"/>
  <c r="C1156" i="10"/>
  <c r="B1157" i="10"/>
  <c r="C1157" i="10"/>
  <c r="B1158" i="10"/>
  <c r="C1158" i="10"/>
  <c r="B1159" i="10"/>
  <c r="C1159" i="10"/>
  <c r="B1160" i="10"/>
  <c r="C1160" i="10"/>
  <c r="B1161" i="10"/>
  <c r="C1161" i="10"/>
  <c r="B1162" i="10"/>
  <c r="C1162" i="10"/>
  <c r="B1163" i="10"/>
  <c r="C1163" i="10"/>
  <c r="B1164" i="10"/>
  <c r="C1164" i="10"/>
  <c r="B1165" i="10"/>
  <c r="C1165" i="10"/>
  <c r="B1166" i="10"/>
  <c r="C1166" i="10"/>
  <c r="B1167" i="10"/>
  <c r="C1167" i="10"/>
  <c r="B1168" i="10"/>
  <c r="C1168" i="10"/>
  <c r="B1169" i="10"/>
  <c r="C1169" i="10"/>
  <c r="B1170" i="10"/>
  <c r="C1170" i="10"/>
  <c r="B1171" i="10"/>
  <c r="C1171" i="10"/>
  <c r="B1172" i="10"/>
  <c r="C1172" i="10"/>
  <c r="B1173" i="10"/>
  <c r="C1173" i="10"/>
  <c r="B1174" i="10"/>
  <c r="C1174" i="10"/>
  <c r="B1175" i="10"/>
  <c r="C1175" i="10"/>
  <c r="B1176" i="10"/>
  <c r="C1176" i="10"/>
  <c r="B1177" i="10"/>
  <c r="C1177" i="10"/>
  <c r="B1178" i="10"/>
  <c r="C1178" i="10"/>
  <c r="B1179" i="10"/>
  <c r="C1179" i="10"/>
  <c r="B1180" i="10"/>
  <c r="C1180" i="10"/>
  <c r="B1181" i="10"/>
  <c r="C1181" i="10"/>
  <c r="B1182" i="10"/>
  <c r="C1182" i="10"/>
  <c r="B1183" i="10"/>
  <c r="C1183" i="10"/>
  <c r="B1184" i="10"/>
  <c r="C1184" i="10"/>
  <c r="B1185" i="10"/>
  <c r="C1185" i="10"/>
  <c r="B1186" i="10"/>
  <c r="C1186" i="10"/>
  <c r="B1187" i="10"/>
  <c r="C1187" i="10"/>
  <c r="B1188" i="10"/>
  <c r="C1188" i="10"/>
  <c r="B1189" i="10"/>
  <c r="C1189" i="10"/>
  <c r="B1190" i="10"/>
  <c r="C1190" i="10"/>
  <c r="B1191" i="10"/>
  <c r="C1191" i="10"/>
  <c r="B1192" i="10"/>
  <c r="C1192" i="10"/>
  <c r="B1193" i="10"/>
  <c r="C1193" i="10"/>
  <c r="B1194" i="10"/>
  <c r="C1194" i="10"/>
  <c r="B1195" i="10"/>
  <c r="C1195" i="10"/>
  <c r="B1196" i="10"/>
  <c r="C1196" i="10"/>
  <c r="B1197" i="10"/>
  <c r="C1197" i="10"/>
  <c r="B1198" i="10"/>
  <c r="C1198" i="10"/>
  <c r="B1199" i="10"/>
  <c r="C1199" i="10"/>
  <c r="B1200" i="10"/>
  <c r="C1200" i="10"/>
  <c r="B1201" i="10"/>
  <c r="C1201" i="10"/>
  <c r="B1202" i="10"/>
  <c r="C1202" i="10"/>
  <c r="B1203" i="10"/>
  <c r="C1203" i="10"/>
  <c r="B1204" i="10"/>
  <c r="C1204" i="10"/>
  <c r="B1205" i="10"/>
  <c r="C1205" i="10"/>
  <c r="B1206" i="10"/>
  <c r="C1206" i="10"/>
  <c r="B1207" i="10"/>
  <c r="C1207" i="10"/>
  <c r="B1208" i="10"/>
  <c r="C1208" i="10"/>
  <c r="D1208" i="10" s="1"/>
  <c r="B1209" i="10"/>
  <c r="C1209" i="10"/>
  <c r="B1210" i="10"/>
  <c r="C1210" i="10"/>
  <c r="B1211" i="10"/>
  <c r="C1211" i="10"/>
  <c r="B1212" i="10"/>
  <c r="C1212" i="10"/>
  <c r="B1213" i="10"/>
  <c r="C1213" i="10"/>
  <c r="B1214" i="10"/>
  <c r="C1214" i="10"/>
  <c r="B1215" i="10"/>
  <c r="C1215" i="10"/>
  <c r="B1216" i="10"/>
  <c r="C1216" i="10"/>
  <c r="B1217" i="10"/>
  <c r="C1217" i="10"/>
  <c r="B1218" i="10"/>
  <c r="C1218" i="10"/>
  <c r="B1219" i="10"/>
  <c r="C1219" i="10"/>
  <c r="B1220" i="10"/>
  <c r="C1220" i="10"/>
  <c r="B1221" i="10"/>
  <c r="C1221" i="10"/>
  <c r="B1222" i="10"/>
  <c r="C1222" i="10"/>
  <c r="B1223" i="10"/>
  <c r="C1223" i="10"/>
  <c r="B1224" i="10"/>
  <c r="C1224" i="10"/>
  <c r="B1225" i="10"/>
  <c r="C1225" i="10"/>
  <c r="B1226" i="10"/>
  <c r="C1226" i="10"/>
  <c r="B1227" i="10"/>
  <c r="C1227" i="10"/>
  <c r="B1228" i="10"/>
  <c r="C1228" i="10"/>
  <c r="B1229" i="10"/>
  <c r="C1229" i="10"/>
  <c r="B1230" i="10"/>
  <c r="C1230" i="10"/>
  <c r="B1231" i="10"/>
  <c r="C1231" i="10"/>
  <c r="B1232" i="10"/>
  <c r="C1232" i="10"/>
  <c r="B1233" i="10"/>
  <c r="C1233" i="10"/>
  <c r="B1234" i="10"/>
  <c r="C1234" i="10"/>
  <c r="B1235" i="10"/>
  <c r="C1235" i="10"/>
  <c r="B1236" i="10"/>
  <c r="C1236" i="10"/>
  <c r="B1237" i="10"/>
  <c r="C1237" i="10"/>
  <c r="B1238" i="10"/>
  <c r="C1238" i="10"/>
  <c r="B1239" i="10"/>
  <c r="C1239" i="10"/>
  <c r="B1240" i="10"/>
  <c r="C1240" i="10"/>
  <c r="B1241" i="10"/>
  <c r="C1241" i="10"/>
  <c r="B1242" i="10"/>
  <c r="C1242" i="10"/>
  <c r="B1243" i="10"/>
  <c r="C1243" i="10"/>
  <c r="B1244" i="10"/>
  <c r="C1244" i="10"/>
  <c r="B1245" i="10"/>
  <c r="C1245" i="10"/>
  <c r="B1246" i="10"/>
  <c r="C1246" i="10"/>
  <c r="B1247" i="10"/>
  <c r="C1247" i="10"/>
  <c r="B1248" i="10"/>
  <c r="C1248" i="10"/>
  <c r="B1249" i="10"/>
  <c r="C1249" i="10"/>
  <c r="B1250" i="10"/>
  <c r="C1250" i="10"/>
  <c r="B1251" i="10"/>
  <c r="C1251" i="10"/>
  <c r="B1252" i="10"/>
  <c r="C1252" i="10"/>
  <c r="B1253" i="10"/>
  <c r="C1253" i="10"/>
  <c r="B1254" i="10"/>
  <c r="C1254" i="10"/>
  <c r="B1255" i="10"/>
  <c r="C1255" i="10"/>
  <c r="B1256" i="10"/>
  <c r="C1256" i="10"/>
  <c r="B1257" i="10"/>
  <c r="C1257" i="10"/>
  <c r="B1258" i="10"/>
  <c r="C1258" i="10"/>
  <c r="B1259" i="10"/>
  <c r="C1259" i="10"/>
  <c r="B1260" i="10"/>
  <c r="C1260" i="10"/>
  <c r="B1261" i="10"/>
  <c r="C1261" i="10"/>
  <c r="B1262" i="10"/>
  <c r="C1262" i="10"/>
  <c r="B1263" i="10"/>
  <c r="C1263" i="10"/>
  <c r="B1264" i="10"/>
  <c r="C1264" i="10"/>
  <c r="B1265" i="10"/>
  <c r="C1265" i="10"/>
  <c r="B1266" i="10"/>
  <c r="C1266" i="10"/>
  <c r="B1267" i="10"/>
  <c r="C1267" i="10"/>
  <c r="B1268" i="10"/>
  <c r="C1268" i="10"/>
  <c r="B1269" i="10"/>
  <c r="C1269" i="10"/>
  <c r="B1270" i="10"/>
  <c r="C1270" i="10"/>
  <c r="B1271" i="10"/>
  <c r="C1271" i="10"/>
  <c r="B1272" i="10"/>
  <c r="C1272" i="10"/>
  <c r="B1273" i="10"/>
  <c r="C1273" i="10"/>
  <c r="B1274" i="10"/>
  <c r="C1274" i="10"/>
  <c r="B1275" i="10"/>
  <c r="C1275" i="10"/>
  <c r="B1276" i="10"/>
  <c r="C1276" i="10"/>
  <c r="B1277" i="10"/>
  <c r="C1277" i="10"/>
  <c r="B1278" i="10"/>
  <c r="C1278" i="10"/>
  <c r="B1279" i="10"/>
  <c r="C1279" i="10"/>
  <c r="B1280" i="10"/>
  <c r="C1280" i="10"/>
  <c r="B1281" i="10"/>
  <c r="C1281" i="10"/>
  <c r="B1282" i="10"/>
  <c r="C1282" i="10"/>
  <c r="B1283" i="10"/>
  <c r="C1283" i="10"/>
  <c r="B1284" i="10"/>
  <c r="C1284" i="10"/>
  <c r="B1285" i="10"/>
  <c r="C1285" i="10"/>
  <c r="B1286" i="10"/>
  <c r="C1286" i="10"/>
  <c r="B1287" i="10"/>
  <c r="C1287" i="10"/>
  <c r="B1288" i="10"/>
  <c r="C1288" i="10"/>
  <c r="B1289" i="10"/>
  <c r="C1289" i="10"/>
  <c r="B1290" i="10"/>
  <c r="C1290" i="10"/>
  <c r="B1291" i="10"/>
  <c r="C1291" i="10"/>
  <c r="B1292" i="10"/>
  <c r="C1292" i="10"/>
  <c r="B1293" i="10"/>
  <c r="C1293" i="10"/>
  <c r="B1294" i="10"/>
  <c r="C1294" i="10"/>
  <c r="B1295" i="10"/>
  <c r="C1295" i="10"/>
  <c r="B1296" i="10"/>
  <c r="C1296" i="10"/>
  <c r="B1297" i="10"/>
  <c r="C1297" i="10"/>
  <c r="B1298" i="10"/>
  <c r="C1298" i="10"/>
  <c r="B1299" i="10"/>
  <c r="C1299" i="10"/>
  <c r="B1300" i="10"/>
  <c r="C1300" i="10"/>
  <c r="B1301" i="10"/>
  <c r="C1301" i="10"/>
  <c r="B1302" i="10"/>
  <c r="C1302" i="10"/>
  <c r="B1303" i="10"/>
  <c r="C1303" i="10"/>
  <c r="B1304" i="10"/>
  <c r="C1304" i="10"/>
  <c r="B1305" i="10"/>
  <c r="C1305" i="10"/>
  <c r="B1306" i="10"/>
  <c r="C1306" i="10"/>
  <c r="B1307" i="10"/>
  <c r="C1307" i="10"/>
  <c r="B1308" i="10"/>
  <c r="C1308" i="10"/>
  <c r="B1309" i="10"/>
  <c r="C1309" i="10"/>
  <c r="B1310" i="10"/>
  <c r="C1310" i="10"/>
  <c r="B1311" i="10"/>
  <c r="C1311" i="10"/>
  <c r="B1312" i="10"/>
  <c r="C1312" i="10"/>
  <c r="B1313" i="10"/>
  <c r="C1313" i="10"/>
  <c r="B1314" i="10"/>
  <c r="C1314" i="10"/>
  <c r="B1315" i="10"/>
  <c r="C1315" i="10"/>
  <c r="B1316" i="10"/>
  <c r="C1316" i="10"/>
  <c r="B1317" i="10"/>
  <c r="C1317" i="10"/>
  <c r="B1318" i="10"/>
  <c r="C1318" i="10"/>
  <c r="B1319" i="10"/>
  <c r="C1319" i="10"/>
  <c r="B1320" i="10"/>
  <c r="C1320" i="10"/>
  <c r="B1321" i="10"/>
  <c r="C1321" i="10"/>
  <c r="B1322" i="10"/>
  <c r="C1322" i="10"/>
  <c r="B1323" i="10"/>
  <c r="C1323" i="10"/>
  <c r="B1324" i="10"/>
  <c r="C1324" i="10"/>
  <c r="B1325" i="10"/>
  <c r="C1325" i="10"/>
  <c r="B1326" i="10"/>
  <c r="C1326" i="10"/>
  <c r="B1327" i="10"/>
  <c r="C1327" i="10"/>
  <c r="B1328" i="10"/>
  <c r="C1328" i="10"/>
  <c r="B1329" i="10"/>
  <c r="C1329" i="10"/>
  <c r="B1330" i="10"/>
  <c r="C1330" i="10"/>
  <c r="B1331" i="10"/>
  <c r="C1331" i="10"/>
  <c r="B1332" i="10"/>
  <c r="C1332" i="10"/>
  <c r="B1333" i="10"/>
  <c r="C1333" i="10"/>
  <c r="B1334" i="10"/>
  <c r="C1334" i="10"/>
  <c r="B1335" i="10"/>
  <c r="C1335" i="10"/>
  <c r="B1336" i="10"/>
  <c r="C1336" i="10"/>
  <c r="B1337" i="10"/>
  <c r="C1337" i="10"/>
  <c r="B1338" i="10"/>
  <c r="C1338" i="10"/>
  <c r="B1339" i="10"/>
  <c r="C1339" i="10"/>
  <c r="B1340" i="10"/>
  <c r="C1340" i="10"/>
  <c r="B1341" i="10"/>
  <c r="C1341" i="10"/>
  <c r="B1342" i="10"/>
  <c r="C1342" i="10"/>
  <c r="B1343" i="10"/>
  <c r="C1343" i="10"/>
  <c r="B1344" i="10"/>
  <c r="C1344" i="10"/>
  <c r="B1345" i="10"/>
  <c r="C1345" i="10"/>
  <c r="B1346" i="10"/>
  <c r="C1346" i="10"/>
  <c r="B1347" i="10"/>
  <c r="C1347" i="10"/>
  <c r="B1348" i="10"/>
  <c r="C1348" i="10"/>
  <c r="B1349" i="10"/>
  <c r="C1349" i="10"/>
  <c r="B1350" i="10"/>
  <c r="C1350" i="10"/>
  <c r="B1351" i="10"/>
  <c r="C1351" i="10"/>
  <c r="B1352" i="10"/>
  <c r="C1352" i="10"/>
  <c r="B1353" i="10"/>
  <c r="C1353" i="10"/>
  <c r="D1353" i="10" s="1"/>
  <c r="B1354" i="10"/>
  <c r="C1354" i="10"/>
  <c r="B1355" i="10"/>
  <c r="C1355" i="10"/>
  <c r="B1356" i="10"/>
  <c r="C1356" i="10"/>
  <c r="B1357" i="10"/>
  <c r="C1357" i="10"/>
  <c r="B1358" i="10"/>
  <c r="C1358" i="10"/>
  <c r="B1359" i="10"/>
  <c r="C1359" i="10"/>
  <c r="B1360" i="10"/>
  <c r="C1360" i="10"/>
  <c r="B1361" i="10"/>
  <c r="C1361" i="10"/>
  <c r="B1362" i="10"/>
  <c r="C1362" i="10"/>
  <c r="B1363" i="10"/>
  <c r="C1363" i="10"/>
  <c r="B1364" i="10"/>
  <c r="C1364" i="10"/>
  <c r="B1365" i="10"/>
  <c r="C1365" i="10"/>
  <c r="B1366" i="10"/>
  <c r="C1366" i="10"/>
  <c r="B1367" i="10"/>
  <c r="C1367" i="10"/>
  <c r="B1368" i="10"/>
  <c r="C1368" i="10"/>
  <c r="B1369" i="10"/>
  <c r="C1369" i="10"/>
  <c r="B1370" i="10"/>
  <c r="C1370" i="10"/>
  <c r="B1371" i="10"/>
  <c r="C1371" i="10"/>
  <c r="B1372" i="10"/>
  <c r="C1372" i="10"/>
  <c r="B1373" i="10"/>
  <c r="C1373" i="10"/>
  <c r="B1374" i="10"/>
  <c r="C1374" i="10"/>
  <c r="B1375" i="10"/>
  <c r="C1375" i="10"/>
  <c r="B1376" i="10"/>
  <c r="C1376" i="10"/>
  <c r="B1377" i="10"/>
  <c r="C1377" i="10"/>
  <c r="B1378" i="10"/>
  <c r="C1378" i="10"/>
  <c r="B1379" i="10"/>
  <c r="C1379" i="10"/>
  <c r="B1380" i="10"/>
  <c r="C1380" i="10"/>
  <c r="B1381" i="10"/>
  <c r="C1381" i="10"/>
  <c r="B1382" i="10"/>
  <c r="C1382" i="10"/>
  <c r="B1383" i="10"/>
  <c r="C1383" i="10"/>
  <c r="B1384" i="10"/>
  <c r="C1384" i="10"/>
  <c r="B1385" i="10"/>
  <c r="C1385" i="10"/>
  <c r="B1386" i="10"/>
  <c r="C1386" i="10"/>
  <c r="B1387" i="10"/>
  <c r="C1387" i="10"/>
  <c r="B1388" i="10"/>
  <c r="C1388" i="10"/>
  <c r="B1389" i="10"/>
  <c r="C1389" i="10"/>
  <c r="B1390" i="10"/>
  <c r="C1390" i="10"/>
  <c r="B1391" i="10"/>
  <c r="C1391" i="10"/>
  <c r="B1392" i="10"/>
  <c r="C1392" i="10"/>
  <c r="B1393" i="10"/>
  <c r="C1393" i="10"/>
  <c r="B1394" i="10"/>
  <c r="C1394" i="10"/>
  <c r="B1395" i="10"/>
  <c r="C1395" i="10"/>
  <c r="B1396" i="10"/>
  <c r="C1396" i="10"/>
  <c r="B1397" i="10"/>
  <c r="C1397" i="10"/>
  <c r="B1398" i="10"/>
  <c r="C1398" i="10"/>
  <c r="B1399" i="10"/>
  <c r="C1399" i="10"/>
  <c r="B1400" i="10"/>
  <c r="C1400" i="10"/>
  <c r="B1401" i="10"/>
  <c r="C1401" i="10"/>
  <c r="B1402" i="10"/>
  <c r="C1402" i="10"/>
  <c r="B1403" i="10"/>
  <c r="C1403" i="10"/>
  <c r="B1404" i="10"/>
  <c r="C1404" i="10"/>
  <c r="B1405" i="10"/>
  <c r="C1405" i="10"/>
  <c r="B1406" i="10"/>
  <c r="C1406" i="10"/>
  <c r="B1407" i="10"/>
  <c r="C1407" i="10"/>
  <c r="B1408" i="10"/>
  <c r="C1408" i="10"/>
  <c r="B1409" i="10"/>
  <c r="C1409" i="10"/>
  <c r="B1410" i="10"/>
  <c r="C1410" i="10"/>
  <c r="B1411" i="10"/>
  <c r="C1411" i="10"/>
  <c r="B1412" i="10"/>
  <c r="C1412" i="10"/>
  <c r="B1413" i="10"/>
  <c r="C1413" i="10"/>
  <c r="B1414" i="10"/>
  <c r="C1414" i="10"/>
  <c r="B1415" i="10"/>
  <c r="C1415" i="10"/>
  <c r="B1416" i="10"/>
  <c r="C1416" i="10"/>
  <c r="B1417" i="10"/>
  <c r="C1417" i="10"/>
  <c r="B1418" i="10"/>
  <c r="C1418" i="10"/>
  <c r="B1419" i="10"/>
  <c r="C1419" i="10"/>
  <c r="B1420" i="10"/>
  <c r="C1420" i="10"/>
  <c r="B1421" i="10"/>
  <c r="C1421" i="10"/>
  <c r="B1422" i="10"/>
  <c r="C1422" i="10"/>
  <c r="B1423" i="10"/>
  <c r="C1423" i="10"/>
  <c r="B1424" i="10"/>
  <c r="C1424" i="10"/>
  <c r="B1425" i="10"/>
  <c r="C1425" i="10"/>
  <c r="B1426" i="10"/>
  <c r="C1426" i="10"/>
  <c r="B1427" i="10"/>
  <c r="C1427" i="10"/>
  <c r="B1428" i="10"/>
  <c r="C1428" i="10"/>
  <c r="B1429" i="10"/>
  <c r="C1429" i="10"/>
  <c r="D1429" i="10" s="1"/>
  <c r="B1430" i="10"/>
  <c r="C1430" i="10"/>
  <c r="B1431" i="10"/>
  <c r="C1431" i="10"/>
  <c r="B1432" i="10"/>
  <c r="C1432" i="10"/>
  <c r="B1433" i="10"/>
  <c r="C1433" i="10"/>
  <c r="B1434" i="10"/>
  <c r="C1434" i="10"/>
  <c r="B1435" i="10"/>
  <c r="C1435" i="10"/>
  <c r="B1436" i="10"/>
  <c r="C1436" i="10"/>
  <c r="B1437" i="10"/>
  <c r="C1437" i="10"/>
  <c r="B1438" i="10"/>
  <c r="C1438" i="10"/>
  <c r="B1439" i="10"/>
  <c r="C1439" i="10"/>
  <c r="B1440" i="10"/>
  <c r="C1440" i="10"/>
  <c r="B1441" i="10"/>
  <c r="C1441" i="10"/>
  <c r="B1442" i="10"/>
  <c r="C1442" i="10"/>
  <c r="B1443" i="10"/>
  <c r="C1443" i="10"/>
  <c r="B1444" i="10"/>
  <c r="C1444" i="10"/>
  <c r="B1445" i="10"/>
  <c r="C1445" i="10"/>
  <c r="B1446" i="10"/>
  <c r="C1446" i="10"/>
  <c r="B1447" i="10"/>
  <c r="C1447" i="10"/>
  <c r="B1448" i="10"/>
  <c r="C1448" i="10"/>
  <c r="B1449" i="10"/>
  <c r="C1449" i="10"/>
  <c r="B1450" i="10"/>
  <c r="C1450" i="10"/>
  <c r="B1451" i="10"/>
  <c r="C1451" i="10"/>
  <c r="B1452" i="10"/>
  <c r="C1452" i="10"/>
  <c r="B1453" i="10"/>
  <c r="C1453" i="10"/>
  <c r="B1454" i="10"/>
  <c r="C1454" i="10"/>
  <c r="B1455" i="10"/>
  <c r="C1455" i="10"/>
  <c r="B1456" i="10"/>
  <c r="C1456" i="10"/>
  <c r="B1457" i="10"/>
  <c r="C1457" i="10"/>
  <c r="B1458" i="10"/>
  <c r="C1458" i="10"/>
  <c r="B1459" i="10"/>
  <c r="C1459" i="10"/>
  <c r="B1460" i="10"/>
  <c r="C1460" i="10"/>
  <c r="B1461" i="10"/>
  <c r="C1461" i="10"/>
  <c r="B1462" i="10"/>
  <c r="C1462" i="10"/>
  <c r="B1463" i="10"/>
  <c r="C1463" i="10"/>
  <c r="B1464" i="10"/>
  <c r="C1464" i="10"/>
  <c r="B1465" i="10"/>
  <c r="C1465" i="10"/>
  <c r="B1466" i="10"/>
  <c r="C1466" i="10"/>
  <c r="B1467" i="10"/>
  <c r="C1467" i="10"/>
  <c r="B1468" i="10"/>
  <c r="C1468" i="10"/>
  <c r="B1469" i="10"/>
  <c r="C1469" i="10"/>
  <c r="B1470" i="10"/>
  <c r="C1470" i="10"/>
  <c r="B1471" i="10"/>
  <c r="C1471" i="10"/>
  <c r="B1472" i="10"/>
  <c r="C1472" i="10"/>
  <c r="B1473" i="10"/>
  <c r="C1473" i="10"/>
  <c r="B1474" i="10"/>
  <c r="C1474" i="10"/>
  <c r="B1475" i="10"/>
  <c r="C1475" i="10"/>
  <c r="B1476" i="10"/>
  <c r="C1476" i="10"/>
  <c r="B1477" i="10"/>
  <c r="C1477" i="10"/>
  <c r="B1478" i="10"/>
  <c r="C1478" i="10"/>
  <c r="B1479" i="10"/>
  <c r="C1479" i="10"/>
  <c r="B1480" i="10"/>
  <c r="C1480" i="10"/>
  <c r="B1481" i="10"/>
  <c r="C1481" i="10"/>
  <c r="B1482" i="10"/>
  <c r="C1482" i="10"/>
  <c r="B1483" i="10"/>
  <c r="C1483" i="10"/>
  <c r="B1484" i="10"/>
  <c r="C1484" i="10"/>
  <c r="B1485" i="10"/>
  <c r="C1485" i="10"/>
  <c r="B1486" i="10"/>
  <c r="C1486" i="10"/>
  <c r="B1487" i="10"/>
  <c r="C1487" i="10"/>
  <c r="B1488" i="10"/>
  <c r="C1488" i="10"/>
  <c r="B1489" i="10"/>
  <c r="C1489" i="10"/>
  <c r="B1490" i="10"/>
  <c r="C1490" i="10"/>
  <c r="B1491" i="10"/>
  <c r="C1491" i="10"/>
  <c r="B1492" i="10"/>
  <c r="C1492" i="10"/>
  <c r="B1493" i="10"/>
  <c r="C1493" i="10"/>
  <c r="B1494" i="10"/>
  <c r="C1494" i="10"/>
  <c r="B1495" i="10"/>
  <c r="C1495" i="10"/>
  <c r="B1496" i="10"/>
  <c r="C1496" i="10"/>
  <c r="B1497" i="10"/>
  <c r="C1497" i="10"/>
  <c r="B1498" i="10"/>
  <c r="C1498" i="10"/>
  <c r="B1499" i="10"/>
  <c r="C1499" i="10"/>
  <c r="B1500" i="10"/>
  <c r="C1500" i="10"/>
  <c r="B1501" i="10"/>
  <c r="C1501" i="10"/>
  <c r="B1502" i="10"/>
  <c r="C1502" i="10"/>
  <c r="B1503" i="10"/>
  <c r="C1503" i="10"/>
  <c r="B1504" i="10"/>
  <c r="C1504" i="10"/>
  <c r="B1505" i="10"/>
  <c r="C1505" i="10"/>
  <c r="B1506" i="10"/>
  <c r="C1506" i="10"/>
  <c r="B1507" i="10"/>
  <c r="C1507" i="10"/>
  <c r="B1508" i="10"/>
  <c r="C1508" i="10"/>
  <c r="B1509" i="10"/>
  <c r="C1509" i="10"/>
  <c r="B1510" i="10"/>
  <c r="C1510" i="10"/>
  <c r="B1511" i="10"/>
  <c r="C1511" i="10"/>
  <c r="B1512" i="10"/>
  <c r="C1512" i="10"/>
  <c r="B1513" i="10"/>
  <c r="C1513" i="10"/>
  <c r="B1514" i="10"/>
  <c r="C1514" i="10"/>
  <c r="B1515" i="10"/>
  <c r="C1515" i="10"/>
  <c r="B1516" i="10"/>
  <c r="C1516" i="10"/>
  <c r="B1517" i="10"/>
  <c r="C1517" i="10"/>
  <c r="B1518" i="10"/>
  <c r="C1518" i="10"/>
  <c r="B1519" i="10"/>
  <c r="C1519" i="10"/>
  <c r="B1520" i="10"/>
  <c r="C1520" i="10"/>
  <c r="B1521" i="10"/>
  <c r="C1521" i="10"/>
  <c r="B1522" i="10"/>
  <c r="C1522" i="10"/>
  <c r="B1523" i="10"/>
  <c r="C1523" i="10"/>
  <c r="B1524" i="10"/>
  <c r="C1524" i="10"/>
  <c r="B1525" i="10"/>
  <c r="C1525" i="10"/>
  <c r="B1526" i="10"/>
  <c r="C1526" i="10"/>
  <c r="B1527" i="10"/>
  <c r="C1527" i="10"/>
  <c r="B1528" i="10"/>
  <c r="C1528" i="10"/>
  <c r="B1529" i="10"/>
  <c r="C1529" i="10"/>
  <c r="B1530" i="10"/>
  <c r="C1530" i="10"/>
  <c r="B1531" i="10"/>
  <c r="C1531" i="10"/>
  <c r="B1532" i="10"/>
  <c r="C1532" i="10"/>
  <c r="B1533" i="10"/>
  <c r="C1533" i="10"/>
  <c r="B1534" i="10"/>
  <c r="C1534" i="10"/>
  <c r="B1535" i="10"/>
  <c r="C1535" i="10"/>
  <c r="B1536" i="10"/>
  <c r="C1536" i="10"/>
  <c r="B1537" i="10"/>
  <c r="C1537" i="10"/>
  <c r="B1538" i="10"/>
  <c r="C1538" i="10"/>
  <c r="B1539" i="10"/>
  <c r="C1539" i="10"/>
  <c r="B1540" i="10"/>
  <c r="C1540" i="10"/>
  <c r="B1541" i="10"/>
  <c r="C1541" i="10"/>
  <c r="B1542" i="10"/>
  <c r="C1542" i="10"/>
  <c r="B1543" i="10"/>
  <c r="C1543" i="10"/>
  <c r="B1544" i="10"/>
  <c r="C1544" i="10"/>
  <c r="B1545" i="10"/>
  <c r="C1545" i="10"/>
  <c r="B1546" i="10"/>
  <c r="C1546" i="10"/>
  <c r="B1547" i="10"/>
  <c r="C1547" i="10"/>
  <c r="B1548" i="10"/>
  <c r="C1548" i="10"/>
  <c r="B1549" i="10"/>
  <c r="C1549" i="10"/>
  <c r="B1550" i="10"/>
  <c r="C1550" i="10"/>
  <c r="B1551" i="10"/>
  <c r="C1551" i="10"/>
  <c r="B1552" i="10"/>
  <c r="C1552" i="10"/>
  <c r="B1553" i="10"/>
  <c r="C1553" i="10"/>
  <c r="B1554" i="10"/>
  <c r="C1554" i="10"/>
  <c r="B1555" i="10"/>
  <c r="C1555" i="10"/>
  <c r="B1556" i="10"/>
  <c r="C1556" i="10"/>
  <c r="B1557" i="10"/>
  <c r="C1557" i="10"/>
  <c r="B1558" i="10"/>
  <c r="C1558" i="10"/>
  <c r="B1559" i="10"/>
  <c r="C1559" i="10"/>
  <c r="B1560" i="10"/>
  <c r="C1560" i="10"/>
  <c r="B1561" i="10"/>
  <c r="C1561" i="10"/>
  <c r="B1562" i="10"/>
  <c r="C1562" i="10"/>
  <c r="B1563" i="10"/>
  <c r="C1563" i="10"/>
  <c r="B1564" i="10"/>
  <c r="C1564" i="10"/>
  <c r="B1565" i="10"/>
  <c r="C1565" i="10"/>
  <c r="B1566" i="10"/>
  <c r="C1566" i="10"/>
  <c r="B1567" i="10"/>
  <c r="C1567" i="10"/>
  <c r="B1568" i="10"/>
  <c r="C1568" i="10"/>
  <c r="B1569" i="10"/>
  <c r="C1569" i="10"/>
  <c r="B1570" i="10"/>
  <c r="C1570" i="10"/>
  <c r="B1571" i="10"/>
  <c r="C1571" i="10"/>
  <c r="B1572" i="10"/>
  <c r="C1572" i="10"/>
  <c r="B1573" i="10"/>
  <c r="C1573" i="10"/>
  <c r="B1574" i="10"/>
  <c r="C1574" i="10"/>
  <c r="B1575" i="10"/>
  <c r="C1575" i="10"/>
  <c r="B1576" i="10"/>
  <c r="C1576" i="10"/>
  <c r="B1577" i="10"/>
  <c r="C1577" i="10"/>
  <c r="B1578" i="10"/>
  <c r="C1578" i="10"/>
  <c r="B1579" i="10"/>
  <c r="C1579" i="10"/>
  <c r="B1580" i="10"/>
  <c r="C1580" i="10"/>
  <c r="B1581" i="10"/>
  <c r="C1581" i="10"/>
  <c r="B1582" i="10"/>
  <c r="C1582" i="10"/>
  <c r="B1583" i="10"/>
  <c r="C1583" i="10"/>
  <c r="B1584" i="10"/>
  <c r="C1584" i="10"/>
  <c r="B1585" i="10"/>
  <c r="C1585" i="10"/>
  <c r="B1586" i="10"/>
  <c r="C1586" i="10"/>
  <c r="B1587" i="10"/>
  <c r="C1587" i="10"/>
  <c r="B1588" i="10"/>
  <c r="C1588" i="10"/>
  <c r="B1589" i="10"/>
  <c r="C1589" i="10"/>
  <c r="B1590" i="10"/>
  <c r="C1590" i="10"/>
  <c r="B1591" i="10"/>
  <c r="C1591" i="10"/>
  <c r="B1592" i="10"/>
  <c r="C1592" i="10"/>
  <c r="B1593" i="10"/>
  <c r="C1593" i="10"/>
  <c r="B1594" i="10"/>
  <c r="C1594" i="10"/>
  <c r="B1595" i="10"/>
  <c r="C1595" i="10"/>
  <c r="B1596" i="10"/>
  <c r="C1596" i="10"/>
  <c r="B1597" i="10"/>
  <c r="C1597" i="10"/>
  <c r="B1598" i="10"/>
  <c r="C1598" i="10"/>
  <c r="B1599" i="10"/>
  <c r="C1599" i="10"/>
  <c r="B1600" i="10"/>
  <c r="C1600" i="10"/>
  <c r="B1601" i="10"/>
  <c r="C1601" i="10"/>
  <c r="B1602" i="10"/>
  <c r="C1602" i="10"/>
  <c r="B1603" i="10"/>
  <c r="C1603" i="10"/>
  <c r="B1604" i="10"/>
  <c r="C1604" i="10"/>
  <c r="B1605" i="10"/>
  <c r="C1605" i="10"/>
  <c r="B1606" i="10"/>
  <c r="C1606" i="10"/>
  <c r="B1607" i="10"/>
  <c r="C1607" i="10"/>
  <c r="B1608" i="10"/>
  <c r="C1608" i="10"/>
  <c r="B1609" i="10"/>
  <c r="C1609" i="10"/>
  <c r="B1610" i="10"/>
  <c r="C1610" i="10"/>
  <c r="B1611" i="10"/>
  <c r="C1611" i="10"/>
  <c r="B1612" i="10"/>
  <c r="C1612" i="10"/>
  <c r="B1613" i="10"/>
  <c r="C1613" i="10"/>
  <c r="B1614" i="10"/>
  <c r="C1614" i="10"/>
  <c r="B1615" i="10"/>
  <c r="C1615" i="10"/>
  <c r="B1616" i="10"/>
  <c r="C1616" i="10"/>
  <c r="B1617" i="10"/>
  <c r="C1617" i="10"/>
  <c r="B1618" i="10"/>
  <c r="C1618" i="10"/>
  <c r="B1619" i="10"/>
  <c r="C1619" i="10"/>
  <c r="B1620" i="10"/>
  <c r="C1620" i="10"/>
  <c r="B1621" i="10"/>
  <c r="C1621" i="10"/>
  <c r="B1622" i="10"/>
  <c r="C1622" i="10"/>
  <c r="B1623" i="10"/>
  <c r="C1623" i="10"/>
  <c r="B1624" i="10"/>
  <c r="C1624" i="10"/>
  <c r="B1625" i="10"/>
  <c r="C1625" i="10"/>
  <c r="B1626" i="10"/>
  <c r="C1626" i="10"/>
  <c r="B1627" i="10"/>
  <c r="C1627" i="10"/>
  <c r="B1628" i="10"/>
  <c r="C1628" i="10"/>
  <c r="B1629" i="10"/>
  <c r="C1629" i="10"/>
  <c r="D1629" i="10" s="1"/>
  <c r="B1630" i="10"/>
  <c r="C1630" i="10"/>
  <c r="B1631" i="10"/>
  <c r="C1631" i="10"/>
  <c r="B1632" i="10"/>
  <c r="C1632" i="10"/>
  <c r="B1633" i="10"/>
  <c r="C1633" i="10"/>
  <c r="B1634" i="10"/>
  <c r="C1634" i="10"/>
  <c r="B1635" i="10"/>
  <c r="C1635" i="10"/>
  <c r="B1636" i="10"/>
  <c r="C1636" i="10"/>
  <c r="B1637" i="10"/>
  <c r="C1637" i="10"/>
  <c r="B1638" i="10"/>
  <c r="C1638" i="10"/>
  <c r="B1639" i="10"/>
  <c r="C1639" i="10"/>
  <c r="B1640" i="10"/>
  <c r="C1640" i="10"/>
  <c r="B1641" i="10"/>
  <c r="C1641" i="10"/>
  <c r="B1642" i="10"/>
  <c r="C1642" i="10"/>
  <c r="B1643" i="10"/>
  <c r="C1643" i="10"/>
  <c r="B1644" i="10"/>
  <c r="C1644" i="10"/>
  <c r="B1645" i="10"/>
  <c r="C1645" i="10"/>
  <c r="B1646" i="10"/>
  <c r="C1646" i="10"/>
  <c r="B1647" i="10"/>
  <c r="C1647" i="10"/>
  <c r="B1648" i="10"/>
  <c r="C1648" i="10"/>
  <c r="B1649" i="10"/>
  <c r="C1649" i="10"/>
  <c r="B1650" i="10"/>
  <c r="C1650" i="10"/>
  <c r="B1651" i="10"/>
  <c r="C1651" i="10"/>
  <c r="B1652" i="10"/>
  <c r="C1652" i="10"/>
  <c r="B1653" i="10"/>
  <c r="C1653" i="10"/>
  <c r="B1654" i="10"/>
  <c r="C1654" i="10"/>
  <c r="B1655" i="10"/>
  <c r="C1655" i="10"/>
  <c r="B1656" i="10"/>
  <c r="C1656" i="10"/>
  <c r="B1657" i="10"/>
  <c r="C1657" i="10"/>
  <c r="B1658" i="10"/>
  <c r="C1658" i="10"/>
  <c r="B1659" i="10"/>
  <c r="C1659" i="10"/>
  <c r="B1660" i="10"/>
  <c r="C1660" i="10"/>
  <c r="B1661" i="10"/>
  <c r="C1661" i="10"/>
  <c r="B1662" i="10"/>
  <c r="C1662" i="10"/>
  <c r="B1663" i="10"/>
  <c r="C1663" i="10"/>
  <c r="B1664" i="10"/>
  <c r="C1664" i="10"/>
  <c r="B1665" i="10"/>
  <c r="C1665" i="10"/>
  <c r="B1666" i="10"/>
  <c r="C1666" i="10"/>
  <c r="B1667" i="10"/>
  <c r="C1667" i="10"/>
  <c r="B1668" i="10"/>
  <c r="C1668" i="10"/>
  <c r="B1669" i="10"/>
  <c r="C1669" i="10"/>
  <c r="B1670" i="10"/>
  <c r="C1670" i="10"/>
  <c r="B1671" i="10"/>
  <c r="C1671" i="10"/>
  <c r="B1672" i="10"/>
  <c r="C1672" i="10"/>
  <c r="B1673" i="10"/>
  <c r="C1673" i="10"/>
  <c r="B1674" i="10"/>
  <c r="C1674" i="10"/>
  <c r="B1675" i="10"/>
  <c r="C1675" i="10"/>
  <c r="B1676" i="10"/>
  <c r="C1676" i="10"/>
  <c r="B1677" i="10"/>
  <c r="C1677" i="10"/>
  <c r="B1678" i="10"/>
  <c r="C1678" i="10"/>
  <c r="B1679" i="10"/>
  <c r="C1679" i="10"/>
  <c r="B1680" i="10"/>
  <c r="C1680" i="10"/>
  <c r="B1681" i="10"/>
  <c r="C1681" i="10"/>
  <c r="B1682" i="10"/>
  <c r="C1682" i="10"/>
  <c r="B1683" i="10"/>
  <c r="C1683" i="10"/>
  <c r="B1684" i="10"/>
  <c r="C1684" i="10"/>
  <c r="B1685" i="10"/>
  <c r="C1685" i="10"/>
  <c r="B1686" i="10"/>
  <c r="C1686" i="10"/>
  <c r="B1687" i="10"/>
  <c r="C1687" i="10"/>
  <c r="B1688" i="10"/>
  <c r="C1688" i="10"/>
  <c r="B1689" i="10"/>
  <c r="C1689" i="10"/>
  <c r="D1689" i="10" s="1"/>
  <c r="B1690" i="10"/>
  <c r="C1690" i="10"/>
  <c r="B1691" i="10"/>
  <c r="C1691" i="10"/>
  <c r="B1692" i="10"/>
  <c r="C1692" i="10"/>
  <c r="B1693" i="10"/>
  <c r="C1693" i="10"/>
  <c r="B1694" i="10"/>
  <c r="C1694" i="10"/>
  <c r="B1695" i="10"/>
  <c r="C1695" i="10"/>
  <c r="B1696" i="10"/>
  <c r="C1696" i="10"/>
  <c r="B1697" i="10"/>
  <c r="C1697" i="10"/>
  <c r="B1698" i="10"/>
  <c r="C1698" i="10"/>
  <c r="B1699" i="10"/>
  <c r="C1699" i="10"/>
  <c r="B1700" i="10"/>
  <c r="C1700" i="10"/>
  <c r="B1701" i="10"/>
  <c r="C1701" i="10"/>
  <c r="B1702" i="10"/>
  <c r="C1702" i="10"/>
  <c r="B1703" i="10"/>
  <c r="C1703" i="10"/>
  <c r="B1704" i="10"/>
  <c r="C1704" i="10"/>
  <c r="B1705" i="10"/>
  <c r="C1705" i="10"/>
  <c r="B1706" i="10"/>
  <c r="C1706" i="10"/>
  <c r="B1707" i="10"/>
  <c r="C1707" i="10"/>
  <c r="D1707" i="10" s="1"/>
  <c r="B1708" i="10"/>
  <c r="C1708" i="10"/>
  <c r="B1709" i="10"/>
  <c r="C1709" i="10"/>
  <c r="B1710" i="10"/>
  <c r="C1710" i="10"/>
  <c r="B1711" i="10"/>
  <c r="C1711" i="10"/>
  <c r="B1712" i="10"/>
  <c r="C1712" i="10"/>
  <c r="B1713" i="10"/>
  <c r="C1713" i="10"/>
  <c r="B1714" i="10"/>
  <c r="C1714" i="10"/>
  <c r="B1715" i="10"/>
  <c r="C1715" i="10"/>
  <c r="B1716" i="10"/>
  <c r="C1716" i="10"/>
  <c r="B1717" i="10"/>
  <c r="C1717" i="10"/>
  <c r="B1718" i="10"/>
  <c r="C1718" i="10"/>
  <c r="B1719" i="10"/>
  <c r="C1719" i="10"/>
  <c r="B1720" i="10"/>
  <c r="C1720" i="10"/>
  <c r="B1721" i="10"/>
  <c r="C1721" i="10"/>
  <c r="B1722" i="10"/>
  <c r="C1722" i="10"/>
  <c r="B1723" i="10"/>
  <c r="C1723" i="10"/>
  <c r="B1724" i="10"/>
  <c r="C1724" i="10"/>
  <c r="B1725" i="10"/>
  <c r="C1725" i="10"/>
  <c r="B1726" i="10"/>
  <c r="C1726" i="10"/>
  <c r="B1727" i="10"/>
  <c r="C1727" i="10"/>
  <c r="B1728" i="10"/>
  <c r="C1728" i="10"/>
  <c r="B1729" i="10"/>
  <c r="C1729" i="10"/>
  <c r="B1730" i="10"/>
  <c r="C1730" i="10"/>
  <c r="B1731" i="10"/>
  <c r="C1731" i="10"/>
  <c r="B1732" i="10"/>
  <c r="C1732" i="10"/>
  <c r="B1733" i="10"/>
  <c r="C1733" i="10"/>
  <c r="B1734" i="10"/>
  <c r="C1734" i="10"/>
  <c r="B1735" i="10"/>
  <c r="C1735" i="10"/>
  <c r="B1736" i="10"/>
  <c r="C1736" i="10"/>
  <c r="B1737" i="10"/>
  <c r="C1737" i="10"/>
  <c r="B1738" i="10"/>
  <c r="C1738" i="10"/>
  <c r="B1739" i="10"/>
  <c r="C1739" i="10"/>
  <c r="D1739" i="10" s="1"/>
  <c r="B1740" i="10"/>
  <c r="C1740" i="10"/>
  <c r="B1741" i="10"/>
  <c r="C1741" i="10"/>
  <c r="B1742" i="10"/>
  <c r="C1742" i="10"/>
  <c r="B1743" i="10"/>
  <c r="C1743" i="10"/>
  <c r="B1744" i="10"/>
  <c r="C1744" i="10"/>
  <c r="B1745" i="10"/>
  <c r="C1745" i="10"/>
  <c r="B1746" i="10"/>
  <c r="C1746" i="10"/>
  <c r="B1747" i="10"/>
  <c r="C1747" i="10"/>
  <c r="B1748" i="10"/>
  <c r="C1748" i="10"/>
  <c r="B1749" i="10"/>
  <c r="C1749" i="10"/>
  <c r="B1750" i="10"/>
  <c r="C1750" i="10"/>
  <c r="B1751" i="10"/>
  <c r="C1751" i="10"/>
  <c r="B1752" i="10"/>
  <c r="C1752" i="10"/>
  <c r="B1753" i="10"/>
  <c r="C1753" i="10"/>
  <c r="B1754" i="10"/>
  <c r="C1754" i="10"/>
  <c r="B1755" i="10"/>
  <c r="C1755" i="10"/>
  <c r="B1756" i="10"/>
  <c r="C1756" i="10"/>
  <c r="B1757" i="10"/>
  <c r="C1757" i="10"/>
  <c r="B1758" i="10"/>
  <c r="C1758" i="10"/>
  <c r="B1759" i="10"/>
  <c r="C1759" i="10"/>
  <c r="B1760" i="10"/>
  <c r="C1760" i="10"/>
  <c r="B1761" i="10"/>
  <c r="C1761" i="10"/>
  <c r="B1762" i="10"/>
  <c r="C1762" i="10"/>
  <c r="B1763" i="10"/>
  <c r="C1763" i="10"/>
  <c r="B1764" i="10"/>
  <c r="C1764" i="10"/>
  <c r="B1765" i="10"/>
  <c r="C1765" i="10"/>
  <c r="B1766" i="10"/>
  <c r="C1766" i="10"/>
  <c r="B1767" i="10"/>
  <c r="C1767" i="10"/>
  <c r="B1768" i="10"/>
  <c r="C1768" i="10"/>
  <c r="B1769" i="10"/>
  <c r="C1769" i="10"/>
  <c r="B1770" i="10"/>
  <c r="C1770" i="10"/>
  <c r="B1771" i="10"/>
  <c r="C1771" i="10"/>
  <c r="B1772" i="10"/>
  <c r="C1772" i="10"/>
  <c r="B1773" i="10"/>
  <c r="C1773" i="10"/>
  <c r="D1773" i="10" s="1"/>
  <c r="B1774" i="10"/>
  <c r="C1774" i="10"/>
  <c r="B1775" i="10"/>
  <c r="C1775" i="10"/>
  <c r="B1776" i="10"/>
  <c r="C1776" i="10"/>
  <c r="B1777" i="10"/>
  <c r="C1777" i="10"/>
  <c r="B1778" i="10"/>
  <c r="C1778" i="10"/>
  <c r="B1779" i="10"/>
  <c r="C1779" i="10"/>
  <c r="B1780" i="10"/>
  <c r="C1780" i="10"/>
  <c r="B1781" i="10"/>
  <c r="C1781" i="10"/>
  <c r="B1782" i="10"/>
  <c r="C1782" i="10"/>
  <c r="B1783" i="10"/>
  <c r="C1783" i="10"/>
  <c r="B1784" i="10"/>
  <c r="C1784" i="10"/>
  <c r="B1785" i="10"/>
  <c r="C1785" i="10"/>
  <c r="D1785" i="10" s="1"/>
  <c r="B1786" i="10"/>
  <c r="C1786" i="10"/>
  <c r="B1787" i="10"/>
  <c r="C1787" i="10"/>
  <c r="B1788" i="10"/>
  <c r="C1788" i="10"/>
  <c r="B1789" i="10"/>
  <c r="C1789" i="10"/>
  <c r="B1790" i="10"/>
  <c r="C1790" i="10"/>
  <c r="B1791" i="10"/>
  <c r="C1791" i="10"/>
  <c r="B1792" i="10"/>
  <c r="C1792" i="10"/>
  <c r="B1793" i="10"/>
  <c r="C1793" i="10"/>
  <c r="B1794" i="10"/>
  <c r="C1794" i="10"/>
  <c r="B1795" i="10"/>
  <c r="C1795" i="10"/>
  <c r="B1796" i="10"/>
  <c r="C1796" i="10"/>
  <c r="B1797" i="10"/>
  <c r="C1797" i="10"/>
  <c r="B1798" i="10"/>
  <c r="C1798" i="10"/>
  <c r="B1799" i="10"/>
  <c r="C1799" i="10"/>
  <c r="B1800" i="10"/>
  <c r="C1800" i="10"/>
  <c r="B1801" i="10"/>
  <c r="C1801" i="10"/>
  <c r="B1802" i="10"/>
  <c r="C1802" i="10"/>
  <c r="B1803" i="10"/>
  <c r="C1803" i="10"/>
  <c r="B1804" i="10"/>
  <c r="C1804" i="10"/>
  <c r="B1805" i="10"/>
  <c r="C1805" i="10"/>
  <c r="B1806" i="10"/>
  <c r="C1806" i="10"/>
  <c r="B1807" i="10"/>
  <c r="C1807" i="10"/>
  <c r="B1808" i="10"/>
  <c r="C1808" i="10"/>
  <c r="B1809" i="10"/>
  <c r="C1809" i="10"/>
  <c r="B1810" i="10"/>
  <c r="C1810" i="10"/>
  <c r="B1811" i="10"/>
  <c r="C1811" i="10"/>
  <c r="B1812" i="10"/>
  <c r="C1812" i="10"/>
  <c r="B1813" i="10"/>
  <c r="C1813" i="10"/>
  <c r="B1814" i="10"/>
  <c r="C1814" i="10"/>
  <c r="B1815" i="10"/>
  <c r="C1815" i="10"/>
  <c r="D1815" i="10" s="1"/>
  <c r="B1816" i="10"/>
  <c r="C1816" i="10"/>
  <c r="B1817" i="10"/>
  <c r="C1817" i="10"/>
  <c r="B1818" i="10"/>
  <c r="C1818" i="10"/>
  <c r="B1819" i="10"/>
  <c r="C1819" i="10"/>
  <c r="B1820" i="10"/>
  <c r="C1820" i="10"/>
  <c r="B1821" i="10"/>
  <c r="C1821" i="10"/>
  <c r="B1822" i="10"/>
  <c r="C1822" i="10"/>
  <c r="B1823" i="10"/>
  <c r="C1823" i="10"/>
  <c r="B1824" i="10"/>
  <c r="C1824" i="10"/>
  <c r="B1825" i="10"/>
  <c r="C1825" i="10"/>
  <c r="B1826" i="10"/>
  <c r="C1826" i="10"/>
  <c r="B1827" i="10"/>
  <c r="C1827" i="10"/>
  <c r="B1828" i="10"/>
  <c r="C1828" i="10"/>
  <c r="B1829" i="10"/>
  <c r="C1829" i="10"/>
  <c r="B1830" i="10"/>
  <c r="C1830" i="10"/>
  <c r="B1831" i="10"/>
  <c r="C1831" i="10"/>
  <c r="B1832" i="10"/>
  <c r="C1832" i="10"/>
  <c r="B1833" i="10"/>
  <c r="C1833" i="10"/>
  <c r="B1834" i="10"/>
  <c r="C1834" i="10"/>
  <c r="B1835" i="10"/>
  <c r="C1835" i="10"/>
  <c r="B1836" i="10"/>
  <c r="C1836" i="10"/>
  <c r="B1837" i="10"/>
  <c r="C1837" i="10"/>
  <c r="B1838" i="10"/>
  <c r="C1838" i="10"/>
  <c r="B1839" i="10"/>
  <c r="C1839" i="10"/>
  <c r="B1840" i="10"/>
  <c r="C1840" i="10"/>
  <c r="B1841" i="10"/>
  <c r="C1841" i="10"/>
  <c r="B1842" i="10"/>
  <c r="C1842" i="10"/>
  <c r="B1843" i="10"/>
  <c r="C1843" i="10"/>
  <c r="B1844" i="10"/>
  <c r="C1844" i="10"/>
  <c r="B1845" i="10"/>
  <c r="C1845" i="10"/>
  <c r="B1846" i="10"/>
  <c r="C1846" i="10"/>
  <c r="B1847" i="10"/>
  <c r="C1847" i="10"/>
  <c r="B1848" i="10"/>
  <c r="C1848" i="10"/>
  <c r="B1849" i="10"/>
  <c r="C1849" i="10"/>
  <c r="B1850" i="10"/>
  <c r="C1850" i="10"/>
  <c r="B1851" i="10"/>
  <c r="C1851" i="10"/>
  <c r="B1852" i="10"/>
  <c r="C1852" i="10"/>
  <c r="B1853" i="10"/>
  <c r="C1853" i="10"/>
  <c r="B1854" i="10"/>
  <c r="C1854" i="10"/>
  <c r="B1855" i="10"/>
  <c r="C1855" i="10"/>
  <c r="B1856" i="10"/>
  <c r="C1856" i="10"/>
  <c r="B1857" i="10"/>
  <c r="C1857" i="10"/>
  <c r="B1858" i="10"/>
  <c r="C1858" i="10"/>
  <c r="B1859" i="10"/>
  <c r="C1859" i="10"/>
  <c r="B1860" i="10"/>
  <c r="C1860" i="10"/>
  <c r="B1861" i="10"/>
  <c r="C1861" i="10"/>
  <c r="B1862" i="10"/>
  <c r="C1862" i="10"/>
  <c r="B1863" i="10"/>
  <c r="C1863" i="10"/>
  <c r="B1864" i="10"/>
  <c r="C1864" i="10"/>
  <c r="B1865" i="10"/>
  <c r="C1865" i="10"/>
  <c r="B1866" i="10"/>
  <c r="C1866" i="10"/>
  <c r="B1867" i="10"/>
  <c r="C1867" i="10"/>
  <c r="B1868" i="10"/>
  <c r="C1868" i="10"/>
  <c r="B1869" i="10"/>
  <c r="C1869" i="10"/>
  <c r="B1870" i="10"/>
  <c r="C1870" i="10"/>
  <c r="B1871" i="10"/>
  <c r="C1871" i="10"/>
  <c r="B1872" i="10"/>
  <c r="C1872" i="10"/>
  <c r="B1873" i="10"/>
  <c r="C1873" i="10"/>
  <c r="B1874" i="10"/>
  <c r="C1874" i="10"/>
  <c r="B1875" i="10"/>
  <c r="C1875" i="10"/>
  <c r="B1876" i="10"/>
  <c r="C1876" i="10"/>
  <c r="B1877" i="10"/>
  <c r="C1877" i="10"/>
  <c r="B1878" i="10"/>
  <c r="C1878" i="10"/>
  <c r="B1879" i="10"/>
  <c r="C1879" i="10"/>
  <c r="B1880" i="10"/>
  <c r="C1880" i="10"/>
  <c r="B1881" i="10"/>
  <c r="C1881" i="10"/>
  <c r="B1882" i="10"/>
  <c r="C1882" i="10"/>
  <c r="B1883" i="10"/>
  <c r="C1883" i="10"/>
  <c r="B1884" i="10"/>
  <c r="C1884" i="10"/>
  <c r="B1885" i="10"/>
  <c r="C1885" i="10"/>
  <c r="B1886" i="10"/>
  <c r="C1886" i="10"/>
  <c r="B1887" i="10"/>
  <c r="C1887" i="10"/>
  <c r="B1888" i="10"/>
  <c r="C1888" i="10"/>
  <c r="B1889" i="10"/>
  <c r="C1889" i="10"/>
  <c r="B1890" i="10"/>
  <c r="C1890" i="10"/>
  <c r="B1891" i="10"/>
  <c r="C1891" i="10"/>
  <c r="B1892" i="10"/>
  <c r="C1892" i="10"/>
  <c r="B1893" i="10"/>
  <c r="C1893" i="10"/>
  <c r="B1894" i="10"/>
  <c r="C1894" i="10"/>
  <c r="B1895" i="10"/>
  <c r="C1895" i="10"/>
  <c r="B1896" i="10"/>
  <c r="C1896" i="10"/>
  <c r="B1897" i="10"/>
  <c r="C1897" i="10"/>
  <c r="B1898" i="10"/>
  <c r="C1898" i="10"/>
  <c r="B1899" i="10"/>
  <c r="C1899" i="10"/>
  <c r="B1900" i="10"/>
  <c r="C1900" i="10"/>
  <c r="B1901" i="10"/>
  <c r="C1901" i="10"/>
  <c r="B1902" i="10"/>
  <c r="C1902" i="10"/>
  <c r="B1903" i="10"/>
  <c r="C1903" i="10"/>
  <c r="B1904" i="10"/>
  <c r="C1904" i="10"/>
  <c r="B1905" i="10"/>
  <c r="C1905" i="10"/>
  <c r="B1906" i="10"/>
  <c r="C1906" i="10"/>
  <c r="B1907" i="10"/>
  <c r="C1907" i="10"/>
  <c r="B1908" i="10"/>
  <c r="C1908" i="10"/>
  <c r="B1909" i="10"/>
  <c r="C1909" i="10"/>
  <c r="B1910" i="10"/>
  <c r="C1910" i="10"/>
  <c r="B1911" i="10"/>
  <c r="C1911" i="10"/>
  <c r="B1912" i="10"/>
  <c r="C1912" i="10"/>
  <c r="B1913" i="10"/>
  <c r="C1913" i="10"/>
  <c r="D1913" i="10" s="1"/>
  <c r="B1914" i="10"/>
  <c r="C1914" i="10"/>
  <c r="B1915" i="10"/>
  <c r="C1915" i="10"/>
  <c r="B1916" i="10"/>
  <c r="C1916" i="10"/>
  <c r="B1917" i="10"/>
  <c r="C1917" i="10"/>
  <c r="D1917" i="10" s="1"/>
  <c r="B1918" i="10"/>
  <c r="C1918" i="10"/>
  <c r="B1919" i="10"/>
  <c r="C1919" i="10"/>
  <c r="B1920" i="10"/>
  <c r="C1920" i="10"/>
  <c r="B1921" i="10"/>
  <c r="C1921" i="10"/>
  <c r="B1922" i="10"/>
  <c r="C1922" i="10"/>
  <c r="B1923" i="10"/>
  <c r="C1923" i="10"/>
  <c r="D1923" i="10" s="1"/>
  <c r="B1924" i="10"/>
  <c r="C1924" i="10"/>
  <c r="B1925" i="10"/>
  <c r="C1925" i="10"/>
  <c r="B1926" i="10"/>
  <c r="C1926" i="10"/>
  <c r="B1927" i="10"/>
  <c r="C1927" i="10"/>
  <c r="B1928" i="10"/>
  <c r="C1928" i="10"/>
  <c r="B1929" i="10"/>
  <c r="C1929" i="10"/>
  <c r="B1930" i="10"/>
  <c r="C1930" i="10"/>
  <c r="B1931" i="10"/>
  <c r="C1931" i="10"/>
  <c r="B1932" i="10"/>
  <c r="C1932" i="10"/>
  <c r="B1933" i="10"/>
  <c r="C1933" i="10"/>
  <c r="B1934" i="10"/>
  <c r="C1934" i="10"/>
  <c r="B1935" i="10"/>
  <c r="C1935" i="10"/>
  <c r="B1936" i="10"/>
  <c r="C1936" i="10"/>
  <c r="B1937" i="10"/>
  <c r="C1937" i="10"/>
  <c r="B1938" i="10"/>
  <c r="C1938" i="10"/>
  <c r="B1939" i="10"/>
  <c r="C1939" i="10"/>
  <c r="B1940" i="10"/>
  <c r="C1940" i="10"/>
  <c r="B1941" i="10"/>
  <c r="C1941" i="10"/>
  <c r="B1942" i="10"/>
  <c r="C1942" i="10"/>
  <c r="B1943" i="10"/>
  <c r="C1943" i="10"/>
  <c r="B1944" i="10"/>
  <c r="C1944" i="10"/>
  <c r="B1945" i="10"/>
  <c r="C1945" i="10"/>
  <c r="B1946" i="10"/>
  <c r="C1946" i="10"/>
  <c r="B1947" i="10"/>
  <c r="C1947" i="10"/>
  <c r="D1947" i="10" s="1"/>
  <c r="B1948" i="10"/>
  <c r="C1948" i="10"/>
  <c r="B1949" i="10"/>
  <c r="C1949" i="10"/>
  <c r="B1950" i="10"/>
  <c r="C1950" i="10"/>
  <c r="B1951" i="10"/>
  <c r="C1951" i="10"/>
  <c r="B1952" i="10"/>
  <c r="C1952" i="10"/>
  <c r="B1953" i="10"/>
  <c r="C1953" i="10"/>
  <c r="B1954" i="10"/>
  <c r="C1954" i="10"/>
  <c r="B1955" i="10"/>
  <c r="C1955" i="10"/>
  <c r="B1956" i="10"/>
  <c r="C1956" i="10"/>
  <c r="B1957" i="10"/>
  <c r="C1957" i="10"/>
  <c r="B1958" i="10"/>
  <c r="C1958" i="10"/>
  <c r="B1959" i="10"/>
  <c r="C1959" i="10"/>
  <c r="B1960" i="10"/>
  <c r="C1960" i="10"/>
  <c r="B1961" i="10"/>
  <c r="C1961" i="10"/>
  <c r="D1961" i="10" s="1"/>
  <c r="B1962" i="10"/>
  <c r="C1962" i="10"/>
  <c r="B1963" i="10"/>
  <c r="C1963" i="10"/>
  <c r="B1964" i="10"/>
  <c r="C1964" i="10"/>
  <c r="B1965" i="10"/>
  <c r="C1965" i="10"/>
  <c r="B1966" i="10"/>
  <c r="C1966" i="10"/>
  <c r="B1967" i="10"/>
  <c r="C1967" i="10"/>
  <c r="B1968" i="10"/>
  <c r="C1968" i="10"/>
  <c r="B1969" i="10"/>
  <c r="C1969" i="10"/>
  <c r="B1970" i="10"/>
  <c r="C1970" i="10"/>
  <c r="B1971" i="10"/>
  <c r="C1971" i="10"/>
  <c r="B1972" i="10"/>
  <c r="C1972" i="10"/>
  <c r="B1973" i="10"/>
  <c r="C1973" i="10"/>
  <c r="B1974" i="10"/>
  <c r="C1974" i="10"/>
  <c r="B1975" i="10"/>
  <c r="C1975" i="10"/>
  <c r="B1976" i="10"/>
  <c r="C1976" i="10"/>
  <c r="B1977" i="10"/>
  <c r="C1977" i="10"/>
  <c r="B1978" i="10"/>
  <c r="C1978" i="10"/>
  <c r="B1979" i="10"/>
  <c r="C1979" i="10"/>
  <c r="B1980" i="10"/>
  <c r="C1980" i="10"/>
  <c r="B1981" i="10"/>
  <c r="C1981" i="10"/>
  <c r="B1982" i="10"/>
  <c r="C1982" i="10"/>
  <c r="B1983" i="10"/>
  <c r="C1983" i="10"/>
  <c r="B1984" i="10"/>
  <c r="C1984" i="10"/>
  <c r="B1985" i="10"/>
  <c r="C1985" i="10"/>
  <c r="B1986" i="10"/>
  <c r="C1986" i="10"/>
  <c r="B1987" i="10"/>
  <c r="C1987" i="10"/>
  <c r="B1988" i="10"/>
  <c r="C1988" i="10"/>
  <c r="B1989" i="10"/>
  <c r="C1989" i="10"/>
  <c r="B1990" i="10"/>
  <c r="C1990" i="10"/>
  <c r="B1991" i="10"/>
  <c r="C1991" i="10"/>
  <c r="B1992" i="10"/>
  <c r="C1992" i="10"/>
  <c r="B1993" i="10"/>
  <c r="C1993" i="10"/>
  <c r="B1994" i="10"/>
  <c r="C1994" i="10"/>
  <c r="B1995" i="10"/>
  <c r="C1995" i="10"/>
  <c r="B1996" i="10"/>
  <c r="C1996" i="10"/>
  <c r="B1997" i="10"/>
  <c r="C1997" i="10"/>
  <c r="B1998" i="10"/>
  <c r="C1998" i="10"/>
  <c r="B1999" i="10"/>
  <c r="C1999" i="10"/>
  <c r="B2000" i="10"/>
  <c r="C2000" i="10"/>
  <c r="B2001" i="10"/>
  <c r="C2001" i="10"/>
  <c r="B2002" i="10"/>
  <c r="C2002" i="10"/>
  <c r="B2003" i="10"/>
  <c r="C2003" i="10"/>
  <c r="B2004" i="10"/>
  <c r="C2004" i="10"/>
  <c r="B2005" i="10"/>
  <c r="C2005" i="10"/>
  <c r="B2006" i="10"/>
  <c r="C2006" i="10"/>
  <c r="B2007" i="10"/>
  <c r="C2007" i="10"/>
  <c r="B2008" i="10"/>
  <c r="C2008" i="10"/>
  <c r="B2009" i="10"/>
  <c r="C2009" i="10"/>
  <c r="B2010" i="10"/>
  <c r="C2010" i="10"/>
  <c r="B2011" i="10"/>
  <c r="C2011" i="10"/>
  <c r="B2012" i="10"/>
  <c r="C2012" i="10"/>
  <c r="B2013" i="10"/>
  <c r="C2013" i="10"/>
  <c r="B2014" i="10"/>
  <c r="C2014" i="10"/>
  <c r="B2015" i="10"/>
  <c r="C2015" i="10"/>
  <c r="B2016" i="10"/>
  <c r="C2016" i="10"/>
  <c r="B2017" i="10"/>
  <c r="C2017" i="10"/>
  <c r="B2018" i="10"/>
  <c r="C2018" i="10"/>
  <c r="B2019" i="10"/>
  <c r="C2019" i="10"/>
  <c r="B2020" i="10"/>
  <c r="C2020" i="10"/>
  <c r="B2021" i="10"/>
  <c r="C2021" i="10"/>
  <c r="B2022" i="10"/>
  <c r="C2022" i="10"/>
  <c r="B2023" i="10"/>
  <c r="C2023" i="10"/>
  <c r="B2024" i="10"/>
  <c r="C2024" i="10"/>
  <c r="B2025" i="10"/>
  <c r="C2025" i="10"/>
  <c r="B2026" i="10"/>
  <c r="C2026" i="10"/>
  <c r="B2027" i="10"/>
  <c r="C2027" i="10"/>
  <c r="B2028" i="10"/>
  <c r="C2028" i="10"/>
  <c r="B2029" i="10"/>
  <c r="C2029" i="10"/>
  <c r="B2030" i="10"/>
  <c r="C2030" i="10"/>
  <c r="B2031" i="10"/>
  <c r="C2031" i="10"/>
  <c r="B2032" i="10"/>
  <c r="C2032" i="10"/>
  <c r="B2033" i="10"/>
  <c r="C2033" i="10"/>
  <c r="B2034" i="10"/>
  <c r="C2034" i="10"/>
  <c r="B2035" i="10"/>
  <c r="C2035" i="10"/>
  <c r="B2036" i="10"/>
  <c r="C2036" i="10"/>
  <c r="B2037" i="10"/>
  <c r="C2037" i="10"/>
  <c r="B2038" i="10"/>
  <c r="C2038" i="10"/>
  <c r="B2039" i="10"/>
  <c r="C2039" i="10"/>
  <c r="B2040" i="10"/>
  <c r="C2040" i="10"/>
  <c r="B2041" i="10"/>
  <c r="C2041" i="10"/>
  <c r="B2042" i="10"/>
  <c r="C2042" i="10"/>
  <c r="B2043" i="10"/>
  <c r="C2043" i="10"/>
  <c r="B2044" i="10"/>
  <c r="C2044" i="10"/>
  <c r="B2045" i="10"/>
  <c r="C2045" i="10"/>
  <c r="B2046" i="10"/>
  <c r="C2046" i="10"/>
  <c r="B2047" i="10"/>
  <c r="C2047" i="10"/>
  <c r="B2048" i="10"/>
  <c r="C2048" i="10"/>
  <c r="B2049" i="10"/>
  <c r="C2049" i="10"/>
  <c r="B2050" i="10"/>
  <c r="C2050" i="10"/>
  <c r="B2051" i="10"/>
  <c r="C2051" i="10"/>
  <c r="B2052" i="10"/>
  <c r="C2052" i="10"/>
  <c r="B2053" i="10"/>
  <c r="C2053" i="10"/>
  <c r="B2054" i="10"/>
  <c r="C2054" i="10"/>
  <c r="B2055" i="10"/>
  <c r="C2055" i="10"/>
  <c r="B2056" i="10"/>
  <c r="C2056" i="10"/>
  <c r="B2057" i="10"/>
  <c r="C2057" i="10"/>
  <c r="B2058" i="10"/>
  <c r="C2058" i="10"/>
  <c r="B2059" i="10"/>
  <c r="C2059" i="10"/>
  <c r="B2060" i="10"/>
  <c r="C2060" i="10"/>
  <c r="B2061" i="10"/>
  <c r="C2061" i="10"/>
  <c r="B2062" i="10"/>
  <c r="C2062" i="10"/>
  <c r="B2063" i="10"/>
  <c r="C2063" i="10"/>
  <c r="B2064" i="10"/>
  <c r="C2064" i="10"/>
  <c r="B2065" i="10"/>
  <c r="C2065" i="10"/>
  <c r="B2066" i="10"/>
  <c r="C2066" i="10"/>
  <c r="B2067" i="10"/>
  <c r="C2067" i="10"/>
  <c r="B2068" i="10"/>
  <c r="C2068" i="10"/>
  <c r="B2069" i="10"/>
  <c r="C2069" i="10"/>
  <c r="B2070" i="10"/>
  <c r="C2070" i="10"/>
  <c r="B2071" i="10"/>
  <c r="C2071" i="10"/>
  <c r="B2072" i="10"/>
  <c r="C2072" i="10"/>
  <c r="B2073" i="10"/>
  <c r="C2073" i="10"/>
  <c r="B2074" i="10"/>
  <c r="C2074" i="10"/>
  <c r="B2075" i="10"/>
  <c r="C2075" i="10"/>
  <c r="B2076" i="10"/>
  <c r="C2076" i="10"/>
  <c r="B2077" i="10"/>
  <c r="C2077" i="10"/>
  <c r="B2078" i="10"/>
  <c r="C2078" i="10"/>
  <c r="B2079" i="10"/>
  <c r="C2079" i="10"/>
  <c r="B2080" i="10"/>
  <c r="C2080" i="10"/>
  <c r="B2081" i="10"/>
  <c r="C2081" i="10"/>
  <c r="B2082" i="10"/>
  <c r="C2082" i="10"/>
  <c r="B2083" i="10"/>
  <c r="C2083" i="10"/>
  <c r="B2084" i="10"/>
  <c r="C2084" i="10"/>
  <c r="B2085" i="10"/>
  <c r="C2085" i="10"/>
  <c r="B2086" i="10"/>
  <c r="C2086" i="10"/>
  <c r="B2087" i="10"/>
  <c r="C2087" i="10"/>
  <c r="B2088" i="10"/>
  <c r="C2088" i="10"/>
  <c r="B2089" i="10"/>
  <c r="C2089" i="10"/>
  <c r="B2090" i="10"/>
  <c r="C2090" i="10"/>
  <c r="B2091" i="10"/>
  <c r="C2091" i="10"/>
  <c r="B2092" i="10"/>
  <c r="C2092" i="10"/>
  <c r="B2093" i="10"/>
  <c r="C2093" i="10"/>
  <c r="B2094" i="10"/>
  <c r="C2094" i="10"/>
  <c r="B2095" i="10"/>
  <c r="C2095" i="10"/>
  <c r="B2096" i="10"/>
  <c r="C2096" i="10"/>
  <c r="B2097" i="10"/>
  <c r="C2097" i="10"/>
  <c r="B2098" i="10"/>
  <c r="C2098" i="10"/>
  <c r="B2099" i="10"/>
  <c r="C2099" i="10"/>
  <c r="B2100" i="10"/>
  <c r="C2100" i="10"/>
  <c r="B2101" i="10"/>
  <c r="C2101" i="10"/>
  <c r="B2102" i="10"/>
  <c r="C2102" i="10"/>
  <c r="B2103" i="10"/>
  <c r="C2103" i="10"/>
  <c r="B2104" i="10"/>
  <c r="C2104" i="10"/>
  <c r="B2105" i="10"/>
  <c r="C2105" i="10"/>
  <c r="B2106" i="10"/>
  <c r="C2106" i="10"/>
  <c r="B2107" i="10"/>
  <c r="C2107" i="10"/>
  <c r="B2108" i="10"/>
  <c r="C2108" i="10"/>
  <c r="B2109" i="10"/>
  <c r="C2109" i="10"/>
  <c r="B2110" i="10"/>
  <c r="C2110" i="10"/>
  <c r="B2111" i="10"/>
  <c r="C2111" i="10"/>
  <c r="B2112" i="10"/>
  <c r="C2112" i="10"/>
  <c r="B2113" i="10"/>
  <c r="C2113" i="10"/>
  <c r="B2114" i="10"/>
  <c r="C2114" i="10"/>
  <c r="B2115" i="10"/>
  <c r="C2115" i="10"/>
  <c r="B2116" i="10"/>
  <c r="C2116" i="10"/>
  <c r="B2117" i="10"/>
  <c r="C2117" i="10"/>
  <c r="B2118" i="10"/>
  <c r="C2118" i="10"/>
  <c r="B2119" i="10"/>
  <c r="C2119" i="10"/>
  <c r="B2120" i="10"/>
  <c r="C2120" i="10"/>
  <c r="B2121" i="10"/>
  <c r="C2121" i="10"/>
  <c r="B2122" i="10"/>
  <c r="C2122" i="10"/>
  <c r="B2123" i="10"/>
  <c r="C2123" i="10"/>
  <c r="B2124" i="10"/>
  <c r="C2124" i="10"/>
  <c r="B2125" i="10"/>
  <c r="C2125" i="10"/>
  <c r="B2126" i="10"/>
  <c r="C2126" i="10"/>
  <c r="D2126" i="10" s="1"/>
  <c r="B2127" i="10"/>
  <c r="C2127" i="10"/>
  <c r="B2128" i="10"/>
  <c r="C2128" i="10"/>
  <c r="B2129" i="10"/>
  <c r="C2129" i="10"/>
  <c r="B2130" i="10"/>
  <c r="C2130" i="10"/>
  <c r="B2131" i="10"/>
  <c r="C2131" i="10"/>
  <c r="B2132" i="10"/>
  <c r="C2132" i="10"/>
  <c r="B2133" i="10"/>
  <c r="C2133" i="10"/>
  <c r="B2134" i="10"/>
  <c r="C2134" i="10"/>
  <c r="B2135" i="10"/>
  <c r="C2135" i="10"/>
  <c r="B2136" i="10"/>
  <c r="C2136" i="10"/>
  <c r="B2137" i="10"/>
  <c r="C2137" i="10"/>
  <c r="B2138" i="10"/>
  <c r="C2138" i="10"/>
  <c r="B2139" i="10"/>
  <c r="C2139" i="10"/>
  <c r="B2140" i="10"/>
  <c r="C2140" i="10"/>
  <c r="B2141" i="10"/>
  <c r="C2141" i="10"/>
  <c r="B2142" i="10"/>
  <c r="C2142" i="10"/>
  <c r="B2143" i="10"/>
  <c r="C2143" i="10"/>
  <c r="B2144" i="10"/>
  <c r="C2144" i="10"/>
  <c r="B2145" i="10"/>
  <c r="C2145" i="10"/>
  <c r="B2146" i="10"/>
  <c r="C2146" i="10"/>
  <c r="B2147" i="10"/>
  <c r="C2147" i="10"/>
  <c r="B2148" i="10"/>
  <c r="C2148" i="10"/>
  <c r="B2149" i="10"/>
  <c r="C2149" i="10"/>
  <c r="B2150" i="10"/>
  <c r="C2150" i="10"/>
  <c r="B2151" i="10"/>
  <c r="C2151" i="10"/>
  <c r="B2152" i="10"/>
  <c r="C2152" i="10"/>
  <c r="B2153" i="10"/>
  <c r="C2153" i="10"/>
  <c r="B2154" i="10"/>
  <c r="C2154" i="10"/>
  <c r="B2155" i="10"/>
  <c r="C2155" i="10"/>
  <c r="B2156" i="10"/>
  <c r="C2156" i="10"/>
  <c r="B2157" i="10"/>
  <c r="C2157" i="10"/>
  <c r="B2158" i="10"/>
  <c r="C2158" i="10"/>
  <c r="B2159" i="10"/>
  <c r="C2159" i="10"/>
  <c r="B2160" i="10"/>
  <c r="C2160" i="10"/>
  <c r="B2161" i="10"/>
  <c r="C2161" i="10"/>
  <c r="B2162" i="10"/>
  <c r="C2162" i="10"/>
  <c r="B2163" i="10"/>
  <c r="C2163" i="10"/>
  <c r="B2164" i="10"/>
  <c r="C2164" i="10"/>
  <c r="B2165" i="10"/>
  <c r="C2165" i="10"/>
  <c r="B2166" i="10"/>
  <c r="C2166" i="10"/>
  <c r="B2167" i="10"/>
  <c r="C2167" i="10"/>
  <c r="B2168" i="10"/>
  <c r="C2168" i="10"/>
  <c r="B2169" i="10"/>
  <c r="C2169" i="10"/>
  <c r="B2170" i="10"/>
  <c r="C2170" i="10"/>
  <c r="B2171" i="10"/>
  <c r="C2171" i="10"/>
  <c r="B2172" i="10"/>
  <c r="C2172" i="10"/>
  <c r="B2173" i="10"/>
  <c r="C2173" i="10"/>
  <c r="B2174" i="10"/>
  <c r="C2174" i="10"/>
  <c r="B2175" i="10"/>
  <c r="C2175" i="10"/>
  <c r="B2176" i="10"/>
  <c r="C2176" i="10"/>
  <c r="B2177" i="10"/>
  <c r="C2177" i="10"/>
  <c r="B2178" i="10"/>
  <c r="C2178" i="10"/>
  <c r="B2179" i="10"/>
  <c r="C2179" i="10"/>
  <c r="B2180" i="10"/>
  <c r="C2180" i="10"/>
  <c r="B2181" i="10"/>
  <c r="C2181" i="10"/>
  <c r="B2182" i="10"/>
  <c r="C2182" i="10"/>
  <c r="B2183" i="10"/>
  <c r="C2183" i="10"/>
  <c r="B2184" i="10"/>
  <c r="C2184" i="10"/>
  <c r="B2185" i="10"/>
  <c r="C2185" i="10"/>
  <c r="B2186" i="10"/>
  <c r="C2186" i="10"/>
  <c r="B2187" i="10"/>
  <c r="C2187" i="10"/>
  <c r="B2188" i="10"/>
  <c r="C2188" i="10"/>
  <c r="B2189" i="10"/>
  <c r="C2189" i="10"/>
  <c r="B2190" i="10"/>
  <c r="C2190" i="10"/>
  <c r="B2191" i="10"/>
  <c r="C2191" i="10"/>
  <c r="B2192" i="10"/>
  <c r="C2192" i="10"/>
  <c r="B2193" i="10"/>
  <c r="C2193" i="10"/>
  <c r="B2194" i="10"/>
  <c r="C2194" i="10"/>
  <c r="B2195" i="10"/>
  <c r="C2195" i="10"/>
  <c r="B2196" i="10"/>
  <c r="C2196" i="10"/>
  <c r="B2197" i="10"/>
  <c r="C2197" i="10"/>
  <c r="B2198" i="10"/>
  <c r="C2198" i="10"/>
  <c r="B2199" i="10"/>
  <c r="C2199" i="10"/>
  <c r="B2200" i="10"/>
  <c r="C2200" i="10"/>
  <c r="B2201" i="10"/>
  <c r="C2201" i="10"/>
  <c r="B2202" i="10"/>
  <c r="C2202" i="10"/>
  <c r="B2203" i="10"/>
  <c r="C2203" i="10"/>
  <c r="B2204" i="10"/>
  <c r="C2204" i="10"/>
  <c r="B2205" i="10"/>
  <c r="C2205" i="10"/>
  <c r="B2206" i="10"/>
  <c r="C2206" i="10"/>
  <c r="B2207" i="10"/>
  <c r="C2207" i="10"/>
  <c r="B2208" i="10"/>
  <c r="C2208" i="10"/>
  <c r="B2209" i="10"/>
  <c r="C2209" i="10"/>
  <c r="B2210" i="10"/>
  <c r="C2210" i="10"/>
  <c r="B2211" i="10"/>
  <c r="C2211" i="10"/>
  <c r="B2212" i="10"/>
  <c r="C2212" i="10"/>
  <c r="B2213" i="10"/>
  <c r="C2213" i="10"/>
  <c r="B2214" i="10"/>
  <c r="C2214" i="10"/>
  <c r="B2215" i="10"/>
  <c r="C2215" i="10"/>
  <c r="B2216" i="10"/>
  <c r="C2216" i="10"/>
  <c r="B2217" i="10"/>
  <c r="C2217" i="10"/>
  <c r="B2218" i="10"/>
  <c r="C2218" i="10"/>
  <c r="B2219" i="10"/>
  <c r="C2219" i="10"/>
  <c r="B2220" i="10"/>
  <c r="C2220" i="10"/>
  <c r="B2221" i="10"/>
  <c r="C2221" i="10"/>
  <c r="B2222" i="10"/>
  <c r="C2222" i="10"/>
  <c r="B2223" i="10"/>
  <c r="C2223" i="10"/>
  <c r="B2224" i="10"/>
  <c r="C2224" i="10"/>
  <c r="B2225" i="10"/>
  <c r="C2225" i="10"/>
  <c r="B2226" i="10"/>
  <c r="C2226" i="10"/>
  <c r="B2227" i="10"/>
  <c r="C2227" i="10"/>
  <c r="B2228" i="10"/>
  <c r="C2228" i="10"/>
  <c r="B2229" i="10"/>
  <c r="C2229" i="10"/>
  <c r="B2230" i="10"/>
  <c r="C2230" i="10"/>
  <c r="B2231" i="10"/>
  <c r="C2231" i="10"/>
  <c r="B2232" i="10"/>
  <c r="C2232" i="10"/>
  <c r="B2233" i="10"/>
  <c r="C2233" i="10"/>
  <c r="B2234" i="10"/>
  <c r="C2234" i="10"/>
  <c r="B2235" i="10"/>
  <c r="C2235" i="10"/>
  <c r="B2236" i="10"/>
  <c r="C2236" i="10"/>
  <c r="B2237" i="10"/>
  <c r="C2237" i="10"/>
  <c r="B2238" i="10"/>
  <c r="C2238" i="10"/>
  <c r="B2239" i="10"/>
  <c r="C2239" i="10"/>
  <c r="B2240" i="10"/>
  <c r="C2240" i="10"/>
  <c r="B2241" i="10"/>
  <c r="C2241" i="10"/>
  <c r="B2242" i="10"/>
  <c r="C2242" i="10"/>
  <c r="B2243" i="10"/>
  <c r="C2243" i="10"/>
  <c r="B2244" i="10"/>
  <c r="C2244" i="10"/>
  <c r="B2245" i="10"/>
  <c r="C2245" i="10"/>
  <c r="B2246" i="10"/>
  <c r="C2246" i="10"/>
  <c r="B2247" i="10"/>
  <c r="C2247" i="10"/>
  <c r="B2248" i="10"/>
  <c r="C2248" i="10"/>
  <c r="B2249" i="10"/>
  <c r="C2249" i="10"/>
  <c r="B2250" i="10"/>
  <c r="C2250" i="10"/>
  <c r="B2251" i="10"/>
  <c r="C2251" i="10"/>
  <c r="B2252" i="10"/>
  <c r="C2252" i="10"/>
  <c r="B2253" i="10"/>
  <c r="C2253" i="10"/>
  <c r="B2254" i="10"/>
  <c r="C2254" i="10"/>
  <c r="B2255" i="10"/>
  <c r="C2255" i="10"/>
  <c r="B2256" i="10"/>
  <c r="C2256" i="10"/>
  <c r="B2257" i="10"/>
  <c r="C2257" i="10"/>
  <c r="B2258" i="10"/>
  <c r="C2258" i="10"/>
  <c r="B2259" i="10"/>
  <c r="C2259" i="10"/>
  <c r="B2260" i="10"/>
  <c r="C2260" i="10"/>
  <c r="B2261" i="10"/>
  <c r="C2261" i="10"/>
  <c r="B2262" i="10"/>
  <c r="C2262" i="10"/>
  <c r="B2263" i="10"/>
  <c r="C2263" i="10"/>
  <c r="B2264" i="10"/>
  <c r="C2264" i="10"/>
  <c r="B2265" i="10"/>
  <c r="C2265" i="10"/>
  <c r="B2266" i="10"/>
  <c r="C2266" i="10"/>
  <c r="B2267" i="10"/>
  <c r="C2267" i="10"/>
  <c r="B2268" i="10"/>
  <c r="C2268" i="10"/>
  <c r="B2269" i="10"/>
  <c r="C2269" i="10"/>
  <c r="B2270" i="10"/>
  <c r="C2270" i="10"/>
  <c r="B2271" i="10"/>
  <c r="C2271" i="10"/>
  <c r="B2272" i="10"/>
  <c r="C2272" i="10"/>
  <c r="B2273" i="10"/>
  <c r="C2273" i="10"/>
  <c r="B2274" i="10"/>
  <c r="C2274" i="10"/>
  <c r="B2275" i="10"/>
  <c r="C2275" i="10"/>
  <c r="B2276" i="10"/>
  <c r="C2276" i="10"/>
  <c r="B2277" i="10"/>
  <c r="C2277" i="10"/>
  <c r="B2278" i="10"/>
  <c r="C2278" i="10"/>
  <c r="B2279" i="10"/>
  <c r="C2279" i="10"/>
  <c r="B2280" i="10"/>
  <c r="C2280" i="10"/>
  <c r="B2281" i="10"/>
  <c r="C2281" i="10"/>
  <c r="B2282" i="10"/>
  <c r="C2282" i="10"/>
  <c r="B2283" i="10"/>
  <c r="C2283" i="10"/>
  <c r="B2284" i="10"/>
  <c r="C2284" i="10"/>
  <c r="B2285" i="10"/>
  <c r="C2285" i="10"/>
  <c r="B2286" i="10"/>
  <c r="C2286" i="10"/>
  <c r="B2287" i="10"/>
  <c r="C2287" i="10"/>
  <c r="B2288" i="10"/>
  <c r="C2288" i="10"/>
  <c r="B2289" i="10"/>
  <c r="C2289" i="10"/>
  <c r="B2290" i="10"/>
  <c r="C2290" i="10"/>
  <c r="B2291" i="10"/>
  <c r="C2291" i="10"/>
  <c r="B2292" i="10"/>
  <c r="C2292" i="10"/>
  <c r="B2293" i="10"/>
  <c r="C2293" i="10"/>
  <c r="B2294" i="10"/>
  <c r="C2294" i="10"/>
  <c r="B2295" i="10"/>
  <c r="C2295" i="10"/>
  <c r="B2296" i="10"/>
  <c r="C2296" i="10"/>
  <c r="B2297" i="10"/>
  <c r="C2297" i="10"/>
  <c r="B2298" i="10"/>
  <c r="C2298" i="10"/>
  <c r="B2299" i="10"/>
  <c r="C2299" i="10"/>
  <c r="B2300" i="10"/>
  <c r="C2300" i="10"/>
  <c r="B2301" i="10"/>
  <c r="C2301" i="10"/>
  <c r="B2302" i="10"/>
  <c r="C2302" i="10"/>
  <c r="B2303" i="10"/>
  <c r="C2303" i="10"/>
  <c r="B2304" i="10"/>
  <c r="C2304" i="10"/>
  <c r="B2305" i="10"/>
  <c r="C2305" i="10"/>
  <c r="B2306" i="10"/>
  <c r="C2306" i="10"/>
  <c r="B2307" i="10"/>
  <c r="C2307" i="10"/>
  <c r="B2308" i="10"/>
  <c r="C2308" i="10"/>
  <c r="B2309" i="10"/>
  <c r="C2309" i="10"/>
  <c r="B2310" i="10"/>
  <c r="C2310" i="10"/>
  <c r="B2311" i="10"/>
  <c r="C2311" i="10"/>
  <c r="B2312" i="10"/>
  <c r="C2312" i="10"/>
  <c r="B2313" i="10"/>
  <c r="C2313" i="10"/>
  <c r="B2314" i="10"/>
  <c r="C2314" i="10"/>
  <c r="B2315" i="10"/>
  <c r="C2315" i="10"/>
  <c r="B2316" i="10"/>
  <c r="C2316" i="10"/>
  <c r="B2317" i="10"/>
  <c r="C2317" i="10"/>
  <c r="B2318" i="10"/>
  <c r="C2318" i="10"/>
  <c r="B2319" i="10"/>
  <c r="C2319" i="10"/>
  <c r="B2320" i="10"/>
  <c r="C2320" i="10"/>
  <c r="B2321" i="10"/>
  <c r="C2321" i="10"/>
  <c r="B2322" i="10"/>
  <c r="C2322" i="10"/>
  <c r="B2323" i="10"/>
  <c r="C2323" i="10"/>
  <c r="B2324" i="10"/>
  <c r="C2324" i="10"/>
  <c r="B2325" i="10"/>
  <c r="C2325" i="10"/>
  <c r="B2326" i="10"/>
  <c r="C2326" i="10"/>
  <c r="B2327" i="10"/>
  <c r="C2327" i="10"/>
  <c r="B2328" i="10"/>
  <c r="C2328" i="10"/>
  <c r="B2329" i="10"/>
  <c r="C2329" i="10"/>
  <c r="B2330" i="10"/>
  <c r="C2330" i="10"/>
  <c r="B2331" i="10"/>
  <c r="C2331" i="10"/>
  <c r="B2332" i="10"/>
  <c r="C2332" i="10"/>
  <c r="B2333" i="10"/>
  <c r="C2333" i="10"/>
  <c r="B2334" i="10"/>
  <c r="C2334" i="10"/>
  <c r="B2335" i="10"/>
  <c r="C2335" i="10"/>
  <c r="B2336" i="10"/>
  <c r="C2336" i="10"/>
  <c r="B2337" i="10"/>
  <c r="C2337" i="10"/>
  <c r="B2338" i="10"/>
  <c r="C2338" i="10"/>
  <c r="B2339" i="10"/>
  <c r="C2339" i="10"/>
  <c r="B2340" i="10"/>
  <c r="C2340" i="10"/>
  <c r="B2341" i="10"/>
  <c r="C2341" i="10"/>
  <c r="B2342" i="10"/>
  <c r="C2342" i="10"/>
  <c r="B2343" i="10"/>
  <c r="C2343" i="10"/>
  <c r="B2344" i="10"/>
  <c r="C2344" i="10"/>
  <c r="B2345" i="10"/>
  <c r="C2345" i="10"/>
  <c r="B2346" i="10"/>
  <c r="C2346" i="10"/>
  <c r="B2347" i="10"/>
  <c r="C2347" i="10"/>
  <c r="B2348" i="10"/>
  <c r="C2348" i="10"/>
  <c r="B2349" i="10"/>
  <c r="C2349" i="10"/>
  <c r="B2350" i="10"/>
  <c r="C2350" i="10"/>
  <c r="B2351" i="10"/>
  <c r="C2351" i="10"/>
  <c r="B2352" i="10"/>
  <c r="C2352" i="10"/>
  <c r="B2353" i="10"/>
  <c r="C2353" i="10"/>
  <c r="B2354" i="10"/>
  <c r="C2354" i="10"/>
  <c r="B2355" i="10"/>
  <c r="C2355" i="10"/>
  <c r="B2356" i="10"/>
  <c r="C2356" i="10"/>
  <c r="B2357" i="10"/>
  <c r="C2357" i="10"/>
  <c r="B2358" i="10"/>
  <c r="C2358" i="10"/>
  <c r="B2359" i="10"/>
  <c r="C2359" i="10"/>
  <c r="B2360" i="10"/>
  <c r="C2360" i="10"/>
  <c r="B2361" i="10"/>
  <c r="C2361" i="10"/>
  <c r="B2362" i="10"/>
  <c r="C2362" i="10"/>
  <c r="B2363" i="10"/>
  <c r="C2363" i="10"/>
  <c r="B2364" i="10"/>
  <c r="C2364" i="10"/>
  <c r="B2365" i="10"/>
  <c r="C2365" i="10"/>
  <c r="B2366" i="10"/>
  <c r="C2366" i="10"/>
  <c r="B2367" i="10"/>
  <c r="C2367" i="10"/>
  <c r="B2368" i="10"/>
  <c r="C2368" i="10"/>
  <c r="B2369" i="10"/>
  <c r="C2369" i="10"/>
  <c r="B2370" i="10"/>
  <c r="C2370" i="10"/>
  <c r="B2371" i="10"/>
  <c r="C2371" i="10"/>
  <c r="B2372" i="10"/>
  <c r="C2372" i="10"/>
  <c r="B2373" i="10"/>
  <c r="C2373" i="10"/>
  <c r="B2374" i="10"/>
  <c r="C2374" i="10"/>
  <c r="B2375" i="10"/>
  <c r="C2375" i="10"/>
  <c r="B2376" i="10"/>
  <c r="C2376" i="10"/>
  <c r="B2377" i="10"/>
  <c r="C2377" i="10"/>
  <c r="B2378" i="10"/>
  <c r="C2378" i="10"/>
  <c r="B2379" i="10"/>
  <c r="C2379" i="10"/>
  <c r="B2380" i="10"/>
  <c r="C2380" i="10"/>
  <c r="B2381" i="10"/>
  <c r="C2381" i="10"/>
  <c r="B2382" i="10"/>
  <c r="C2382" i="10"/>
  <c r="B2383" i="10"/>
  <c r="C2383" i="10"/>
  <c r="B2384" i="10"/>
  <c r="C2384" i="10"/>
  <c r="B2385" i="10"/>
  <c r="C2385" i="10"/>
  <c r="B2386" i="10"/>
  <c r="C2386" i="10"/>
  <c r="B2387" i="10"/>
  <c r="C2387" i="10"/>
  <c r="B2388" i="10"/>
  <c r="C2388" i="10"/>
  <c r="B2389" i="10"/>
  <c r="C2389" i="10"/>
  <c r="B2390" i="10"/>
  <c r="C2390" i="10"/>
  <c r="B2391" i="10"/>
  <c r="C2391" i="10"/>
  <c r="B2392" i="10"/>
  <c r="C2392" i="10"/>
  <c r="B2393" i="10"/>
  <c r="C2393" i="10"/>
  <c r="B2394" i="10"/>
  <c r="C2394" i="10"/>
  <c r="B2395" i="10"/>
  <c r="C2395" i="10"/>
  <c r="B2396" i="10"/>
  <c r="C2396" i="10"/>
  <c r="B2397" i="10"/>
  <c r="C2397" i="10"/>
  <c r="B2398" i="10"/>
  <c r="C2398" i="10"/>
  <c r="B2399" i="10"/>
  <c r="C2399" i="10"/>
  <c r="B2400" i="10"/>
  <c r="C2400" i="10"/>
  <c r="B2401" i="10"/>
  <c r="C2401" i="10"/>
  <c r="B2402" i="10"/>
  <c r="C2402" i="10"/>
  <c r="B2403" i="10"/>
  <c r="C2403" i="10"/>
  <c r="B2404" i="10"/>
  <c r="C2404" i="10"/>
  <c r="B2405" i="10"/>
  <c r="C2405" i="10"/>
  <c r="B2406" i="10"/>
  <c r="C2406" i="10"/>
  <c r="B2407" i="10"/>
  <c r="C2407" i="10"/>
  <c r="B2408" i="10"/>
  <c r="C2408" i="10"/>
  <c r="B2409" i="10"/>
  <c r="C2409" i="10"/>
  <c r="B2410" i="10"/>
  <c r="C2410" i="10"/>
  <c r="B2411" i="10"/>
  <c r="C2411" i="10"/>
  <c r="B2412" i="10"/>
  <c r="C2412" i="10"/>
  <c r="B2413" i="10"/>
  <c r="C2413" i="10"/>
  <c r="B2414" i="10"/>
  <c r="C2414" i="10"/>
  <c r="B2415" i="10"/>
  <c r="C2415" i="10"/>
  <c r="B2416" i="10"/>
  <c r="C2416" i="10"/>
  <c r="B2417" i="10"/>
  <c r="C2417" i="10"/>
  <c r="B2418" i="10"/>
  <c r="C2418" i="10"/>
  <c r="B2419" i="10"/>
  <c r="C2419" i="10"/>
  <c r="B2420" i="10"/>
  <c r="C2420" i="10"/>
  <c r="B2421" i="10"/>
  <c r="C2421" i="10"/>
  <c r="B2422" i="10"/>
  <c r="C2422" i="10"/>
  <c r="B2423" i="10"/>
  <c r="C2423" i="10"/>
  <c r="B2424" i="10"/>
  <c r="C2424" i="10"/>
  <c r="B2425" i="10"/>
  <c r="C2425" i="10"/>
  <c r="B2426" i="10"/>
  <c r="C2426" i="10"/>
  <c r="B2427" i="10"/>
  <c r="C2427" i="10"/>
  <c r="B2428" i="10"/>
  <c r="C2428" i="10"/>
  <c r="B2429" i="10"/>
  <c r="C2429" i="10"/>
  <c r="B2430" i="10"/>
  <c r="C2430" i="10"/>
  <c r="B2431" i="10"/>
  <c r="C2431" i="10"/>
  <c r="B2432" i="10"/>
  <c r="C2432" i="10"/>
  <c r="B2433" i="10"/>
  <c r="C2433" i="10"/>
  <c r="B2434" i="10"/>
  <c r="C2434" i="10"/>
  <c r="B2435" i="10"/>
  <c r="C2435" i="10"/>
  <c r="B2436" i="10"/>
  <c r="C2436" i="10"/>
  <c r="B2437" i="10"/>
  <c r="C2437" i="10"/>
  <c r="B2438" i="10"/>
  <c r="C2438" i="10"/>
  <c r="B2439" i="10"/>
  <c r="C2439" i="10"/>
  <c r="B2440" i="10"/>
  <c r="C2440" i="10"/>
  <c r="B2441" i="10"/>
  <c r="C2441" i="10"/>
  <c r="B2442" i="10"/>
  <c r="C2442" i="10"/>
  <c r="B2443" i="10"/>
  <c r="C2443" i="10"/>
  <c r="B2444" i="10"/>
  <c r="C2444" i="10"/>
  <c r="B2445" i="10"/>
  <c r="C2445" i="10"/>
  <c r="B2446" i="10"/>
  <c r="C2446" i="10"/>
  <c r="B2447" i="10"/>
  <c r="C2447" i="10"/>
  <c r="B2448" i="10"/>
  <c r="C2448" i="10"/>
  <c r="B2449" i="10"/>
  <c r="C2449" i="10"/>
  <c r="B2450" i="10"/>
  <c r="C2450" i="10"/>
  <c r="B2451" i="10"/>
  <c r="C2451" i="10"/>
  <c r="B2452" i="10"/>
  <c r="C2452" i="10"/>
  <c r="B2453" i="10"/>
  <c r="C2453" i="10"/>
  <c r="B2454" i="10"/>
  <c r="C2454" i="10"/>
  <c r="B2455" i="10"/>
  <c r="C2455" i="10"/>
  <c r="B2456" i="10"/>
  <c r="C2456" i="10"/>
  <c r="B2457" i="10"/>
  <c r="C2457" i="10"/>
  <c r="B2458" i="10"/>
  <c r="C2458" i="10"/>
  <c r="B2459" i="10"/>
  <c r="C2459" i="10"/>
  <c r="B2460" i="10"/>
  <c r="C2460" i="10"/>
  <c r="B2461" i="10"/>
  <c r="C2461" i="10"/>
  <c r="B2462" i="10"/>
  <c r="C2462" i="10"/>
  <c r="B2463" i="10"/>
  <c r="C2463" i="10"/>
  <c r="B2464" i="10"/>
  <c r="C2464" i="10"/>
  <c r="B2465" i="10"/>
  <c r="C2465" i="10"/>
  <c r="B2466" i="10"/>
  <c r="C2466" i="10"/>
  <c r="B2467" i="10"/>
  <c r="C2467" i="10"/>
  <c r="B2468" i="10"/>
  <c r="C2468" i="10"/>
  <c r="B2469" i="10"/>
  <c r="C2469" i="10"/>
  <c r="B2470" i="10"/>
  <c r="C2470" i="10"/>
  <c r="B2471" i="10"/>
  <c r="C2471" i="10"/>
  <c r="B2472" i="10"/>
  <c r="C2472" i="10"/>
  <c r="B2473" i="10"/>
  <c r="C2473" i="10"/>
  <c r="B2474" i="10"/>
  <c r="C2474" i="10"/>
  <c r="B2475" i="10"/>
  <c r="C2475" i="10"/>
  <c r="B2476" i="10"/>
  <c r="C2476" i="10"/>
  <c r="B2477" i="10"/>
  <c r="C2477" i="10"/>
  <c r="B2478" i="10"/>
  <c r="C2478" i="10"/>
  <c r="B2479" i="10"/>
  <c r="C2479" i="10"/>
  <c r="B2480" i="10"/>
  <c r="C2480" i="10"/>
  <c r="B2481" i="10"/>
  <c r="C2481" i="10"/>
  <c r="B2482" i="10"/>
  <c r="C2482" i="10"/>
  <c r="B2483" i="10"/>
  <c r="C2483" i="10"/>
  <c r="B2484" i="10"/>
  <c r="C2484" i="10"/>
  <c r="B2485" i="10"/>
  <c r="C2485" i="10"/>
  <c r="B2486" i="10"/>
  <c r="C2486" i="10"/>
  <c r="B2487" i="10"/>
  <c r="C2487" i="10"/>
  <c r="B2488" i="10"/>
  <c r="C2488" i="10"/>
  <c r="B2489" i="10"/>
  <c r="C2489" i="10"/>
  <c r="B2490" i="10"/>
  <c r="C2490" i="10"/>
  <c r="B2491" i="10"/>
  <c r="C2491" i="10"/>
  <c r="B2492" i="10"/>
  <c r="C2492" i="10"/>
  <c r="B2493" i="10"/>
  <c r="C2493" i="10"/>
  <c r="B2494" i="10"/>
  <c r="C2494" i="10"/>
  <c r="B2495" i="10"/>
  <c r="C2495" i="10"/>
  <c r="B2496" i="10"/>
  <c r="C2496" i="10"/>
  <c r="B2497" i="10"/>
  <c r="C2497" i="10"/>
  <c r="B2498" i="10"/>
  <c r="C2498" i="10"/>
  <c r="B2499" i="10"/>
  <c r="C2499" i="10"/>
  <c r="B2500" i="10"/>
  <c r="C2500" i="10"/>
  <c r="B2501" i="10"/>
  <c r="C2501" i="10"/>
  <c r="B2502" i="10"/>
  <c r="C2502" i="10"/>
  <c r="B2503" i="10"/>
  <c r="C2503" i="10"/>
  <c r="B2504" i="10"/>
  <c r="C2504" i="10"/>
  <c r="B2505" i="10"/>
  <c r="C2505" i="10"/>
  <c r="B2506" i="10"/>
  <c r="C2506" i="10"/>
  <c r="B2507" i="10"/>
  <c r="C2507" i="10"/>
  <c r="B2508" i="10"/>
  <c r="C2508" i="10"/>
  <c r="B2509" i="10"/>
  <c r="C2509" i="10"/>
  <c r="B2510" i="10"/>
  <c r="C2510" i="10"/>
  <c r="B2511" i="10"/>
  <c r="C2511" i="10"/>
  <c r="B2512" i="10"/>
  <c r="C2512" i="10"/>
  <c r="B2513" i="10"/>
  <c r="C2513" i="10"/>
  <c r="B2514" i="10"/>
  <c r="C2514" i="10"/>
  <c r="B2515" i="10"/>
  <c r="C2515" i="10"/>
  <c r="B2516" i="10"/>
  <c r="C2516" i="10"/>
  <c r="B2517" i="10"/>
  <c r="C2517" i="10"/>
  <c r="B2518" i="10"/>
  <c r="C2518" i="10"/>
  <c r="B2519" i="10"/>
  <c r="C2519" i="10"/>
  <c r="B2520" i="10"/>
  <c r="C2520" i="10"/>
  <c r="B2521" i="10"/>
  <c r="C2521" i="10"/>
  <c r="B2522" i="10"/>
  <c r="C2522" i="10"/>
  <c r="B2523" i="10"/>
  <c r="C2523" i="10"/>
  <c r="B2524" i="10"/>
  <c r="C2524" i="10"/>
  <c r="B2525" i="10"/>
  <c r="C2525" i="10"/>
  <c r="B2526" i="10"/>
  <c r="C2526" i="10"/>
  <c r="B2527" i="10"/>
  <c r="C2527" i="10"/>
  <c r="B2528" i="10"/>
  <c r="C2528" i="10"/>
  <c r="B2529" i="10"/>
  <c r="C2529" i="10"/>
  <c r="B2530" i="10"/>
  <c r="C2530" i="10"/>
  <c r="B2531" i="10"/>
  <c r="C2531" i="10"/>
  <c r="B2532" i="10"/>
  <c r="C2532" i="10"/>
  <c r="B2533" i="10"/>
  <c r="C2533" i="10"/>
  <c r="B2534" i="10"/>
  <c r="C2534" i="10"/>
  <c r="B2535" i="10"/>
  <c r="C2535" i="10"/>
  <c r="B2536" i="10"/>
  <c r="C2536" i="10"/>
  <c r="B2537" i="10"/>
  <c r="C2537" i="10"/>
  <c r="B2538" i="10"/>
  <c r="C2538" i="10"/>
  <c r="B2539" i="10"/>
  <c r="C2539" i="10"/>
  <c r="B2540" i="10"/>
  <c r="C2540" i="10"/>
  <c r="B2541" i="10"/>
  <c r="C2541" i="10"/>
  <c r="B2542" i="10"/>
  <c r="C2542" i="10"/>
  <c r="B2543" i="10"/>
  <c r="C2543" i="10"/>
  <c r="B2544" i="10"/>
  <c r="C2544" i="10"/>
  <c r="B2545" i="10"/>
  <c r="C2545" i="10"/>
  <c r="B2546" i="10"/>
  <c r="C2546" i="10"/>
  <c r="B2547" i="10"/>
  <c r="C2547" i="10"/>
  <c r="B2548" i="10"/>
  <c r="C2548" i="10"/>
  <c r="B2549" i="10"/>
  <c r="C2549" i="10"/>
  <c r="B2550" i="10"/>
  <c r="C2550" i="10"/>
  <c r="B2551" i="10"/>
  <c r="C2551" i="10"/>
  <c r="B2552" i="10"/>
  <c r="C2552" i="10"/>
  <c r="B2553" i="10"/>
  <c r="C2553" i="10"/>
  <c r="B2554" i="10"/>
  <c r="C2554" i="10"/>
  <c r="B2555" i="10"/>
  <c r="C2555" i="10"/>
  <c r="B2556" i="10"/>
  <c r="C2556" i="10"/>
  <c r="B2557" i="10"/>
  <c r="C2557" i="10"/>
  <c r="B2558" i="10"/>
  <c r="C2558" i="10"/>
  <c r="B2559" i="10"/>
  <c r="C2559" i="10"/>
  <c r="B2560" i="10"/>
  <c r="C2560" i="10"/>
  <c r="B2561" i="10"/>
  <c r="C2561" i="10"/>
  <c r="B2562" i="10"/>
  <c r="C2562" i="10"/>
  <c r="B2563" i="10"/>
  <c r="C2563" i="10"/>
  <c r="B2564" i="10"/>
  <c r="C2564" i="10"/>
  <c r="B2565" i="10"/>
  <c r="C2565" i="10"/>
  <c r="B2566" i="10"/>
  <c r="C2566" i="10"/>
  <c r="B2567" i="10"/>
  <c r="C2567" i="10"/>
  <c r="B2568" i="10"/>
  <c r="C2568" i="10"/>
  <c r="B2569" i="10"/>
  <c r="C2569" i="10"/>
  <c r="B2570" i="10"/>
  <c r="C2570" i="10"/>
  <c r="B2571" i="10"/>
  <c r="C2571" i="10"/>
  <c r="B2572" i="10"/>
  <c r="C2572" i="10"/>
  <c r="B2573" i="10"/>
  <c r="C2573" i="10"/>
  <c r="B2574" i="10"/>
  <c r="C2574" i="10"/>
  <c r="B2575" i="10"/>
  <c r="C2575" i="10"/>
  <c r="B2576" i="10"/>
  <c r="C2576" i="10"/>
  <c r="B2577" i="10"/>
  <c r="C2577" i="10"/>
  <c r="B2578" i="10"/>
  <c r="C2578" i="10"/>
  <c r="B2579" i="10"/>
  <c r="C2579" i="10"/>
  <c r="B2580" i="10"/>
  <c r="C2580" i="10"/>
  <c r="B2581" i="10"/>
  <c r="C2581" i="10"/>
  <c r="B2582" i="10"/>
  <c r="C2582" i="10"/>
  <c r="B2583" i="10"/>
  <c r="C2583" i="10"/>
  <c r="B2584" i="10"/>
  <c r="C2584" i="10"/>
  <c r="B2585" i="10"/>
  <c r="C2585" i="10"/>
  <c r="B2586" i="10"/>
  <c r="C2586" i="10"/>
  <c r="B2587" i="10"/>
  <c r="C2587" i="10"/>
  <c r="B2588" i="10"/>
  <c r="C2588" i="10"/>
  <c r="B2589" i="10"/>
  <c r="C2589" i="10"/>
  <c r="B2590" i="10"/>
  <c r="C2590" i="10"/>
  <c r="B2591" i="10"/>
  <c r="C2591" i="10"/>
  <c r="B2592" i="10"/>
  <c r="C2592" i="10"/>
  <c r="B2593" i="10"/>
  <c r="C2593" i="10"/>
  <c r="B2594" i="10"/>
  <c r="C2594" i="10"/>
  <c r="B2595" i="10"/>
  <c r="C2595" i="10"/>
  <c r="B2596" i="10"/>
  <c r="C2596" i="10"/>
  <c r="B2597" i="10"/>
  <c r="C2597" i="10"/>
  <c r="B2598" i="10"/>
  <c r="C2598" i="10"/>
  <c r="B2599" i="10"/>
  <c r="C2599" i="10"/>
  <c r="B2600" i="10"/>
  <c r="C2600" i="10"/>
  <c r="B2601" i="10"/>
  <c r="C2601" i="10"/>
  <c r="B2602" i="10"/>
  <c r="C2602" i="10"/>
  <c r="B2603" i="10"/>
  <c r="C2603" i="10"/>
  <c r="B2604" i="10"/>
  <c r="C2604" i="10"/>
  <c r="B2605" i="10"/>
  <c r="C2605" i="10"/>
  <c r="B2606" i="10"/>
  <c r="C2606" i="10"/>
  <c r="B2607" i="10"/>
  <c r="C2607" i="10"/>
  <c r="B2608" i="10"/>
  <c r="C2608" i="10"/>
  <c r="B2609" i="10"/>
  <c r="C2609" i="10"/>
  <c r="B2610" i="10"/>
  <c r="C2610" i="10"/>
  <c r="B2611" i="10"/>
  <c r="C2611" i="10"/>
  <c r="B2612" i="10"/>
  <c r="C2612" i="10"/>
  <c r="B2613" i="10"/>
  <c r="C2613" i="10"/>
  <c r="B2614" i="10"/>
  <c r="C2614" i="10"/>
  <c r="B2615" i="10"/>
  <c r="C2615" i="10"/>
  <c r="B2616" i="10"/>
  <c r="C2616" i="10"/>
  <c r="B2617" i="10"/>
  <c r="C2617" i="10"/>
  <c r="B2618" i="10"/>
  <c r="C2618" i="10"/>
  <c r="B2619" i="10"/>
  <c r="C2619" i="10"/>
  <c r="B2620" i="10"/>
  <c r="C2620" i="10"/>
  <c r="B2621" i="10"/>
  <c r="C2621" i="10"/>
  <c r="B2622" i="10"/>
  <c r="C2622" i="10"/>
  <c r="B2623" i="10"/>
  <c r="C2623" i="10"/>
  <c r="B2624" i="10"/>
  <c r="C2624" i="10"/>
  <c r="B2625" i="10"/>
  <c r="C2625" i="10"/>
  <c r="B2626" i="10"/>
  <c r="C2626" i="10"/>
  <c r="B2627" i="10"/>
  <c r="C2627" i="10"/>
  <c r="B2628" i="10"/>
  <c r="C2628" i="10"/>
  <c r="B2629" i="10"/>
  <c r="C2629" i="10"/>
  <c r="B2630" i="10"/>
  <c r="C2630" i="10"/>
  <c r="B2631" i="10"/>
  <c r="C2631" i="10"/>
  <c r="B2632" i="10"/>
  <c r="C2632" i="10"/>
  <c r="B2633" i="10"/>
  <c r="C2633" i="10"/>
  <c r="B2634" i="10"/>
  <c r="C2634" i="10"/>
  <c r="B2635" i="10"/>
  <c r="C2635" i="10"/>
  <c r="B2636" i="10"/>
  <c r="C2636" i="10"/>
  <c r="B2637" i="10"/>
  <c r="C2637" i="10"/>
  <c r="B2638" i="10"/>
  <c r="C2638" i="10"/>
  <c r="B2639" i="10"/>
  <c r="C2639" i="10"/>
  <c r="B2640" i="10"/>
  <c r="C2640" i="10"/>
  <c r="B2641" i="10"/>
  <c r="C2641" i="10"/>
  <c r="B2642" i="10"/>
  <c r="C2642" i="10"/>
  <c r="B2643" i="10"/>
  <c r="C2643" i="10"/>
  <c r="B2644" i="10"/>
  <c r="C2644" i="10"/>
  <c r="B2645" i="10"/>
  <c r="C2645" i="10"/>
  <c r="B2646" i="10"/>
  <c r="C2646" i="10"/>
  <c r="B2647" i="10"/>
  <c r="C2647" i="10"/>
  <c r="B2648" i="10"/>
  <c r="C2648" i="10"/>
  <c r="B2649" i="10"/>
  <c r="C2649" i="10"/>
  <c r="B2650" i="10"/>
  <c r="C2650" i="10"/>
  <c r="B2651" i="10"/>
  <c r="C2651" i="10"/>
  <c r="B2652" i="10"/>
  <c r="C2652" i="10"/>
  <c r="B2653" i="10"/>
  <c r="C2653" i="10"/>
  <c r="B2654" i="10"/>
  <c r="C2654" i="10"/>
  <c r="B2655" i="10"/>
  <c r="C2655" i="10"/>
  <c r="B2656" i="10"/>
  <c r="C2656" i="10"/>
  <c r="B2657" i="10"/>
  <c r="C2657" i="10"/>
  <c r="B2658" i="10"/>
  <c r="C2658" i="10"/>
  <c r="B2659" i="10"/>
  <c r="C2659" i="10"/>
  <c r="B2660" i="10"/>
  <c r="C2660" i="10"/>
  <c r="B2661" i="10"/>
  <c r="C2661" i="10"/>
  <c r="B2662" i="10"/>
  <c r="C2662" i="10"/>
  <c r="B2663" i="10"/>
  <c r="C2663" i="10"/>
  <c r="B2664" i="10"/>
  <c r="C2664" i="10"/>
  <c r="B2665" i="10"/>
  <c r="C2665" i="10"/>
  <c r="B2666" i="10"/>
  <c r="C2666" i="10"/>
  <c r="B2667" i="10"/>
  <c r="C2667" i="10"/>
  <c r="B2668" i="10"/>
  <c r="C2668" i="10"/>
  <c r="B2669" i="10"/>
  <c r="C2669" i="10"/>
  <c r="B2670" i="10"/>
  <c r="C2670" i="10"/>
  <c r="B2671" i="10"/>
  <c r="C2671" i="10"/>
  <c r="B2672" i="10"/>
  <c r="C2672" i="10"/>
  <c r="B2673" i="10"/>
  <c r="C2673" i="10"/>
  <c r="B2674" i="10"/>
  <c r="C2674" i="10"/>
  <c r="B2675" i="10"/>
  <c r="C2675" i="10"/>
  <c r="B2676" i="10"/>
  <c r="C2676" i="10"/>
  <c r="B2677" i="10"/>
  <c r="C2677" i="10"/>
  <c r="B2678" i="10"/>
  <c r="C2678" i="10"/>
  <c r="B2679" i="10"/>
  <c r="C2679" i="10"/>
  <c r="B2680" i="10"/>
  <c r="C2680" i="10"/>
  <c r="B2681" i="10"/>
  <c r="C2681" i="10"/>
  <c r="B2682" i="10"/>
  <c r="C2682" i="10"/>
  <c r="B2683" i="10"/>
  <c r="C2683" i="10"/>
  <c r="B2684" i="10"/>
  <c r="C2684" i="10"/>
  <c r="B2685" i="10"/>
  <c r="C2685" i="10"/>
  <c r="B2686" i="10"/>
  <c r="C2686" i="10"/>
  <c r="B2687" i="10"/>
  <c r="C2687" i="10"/>
  <c r="B2688" i="10"/>
  <c r="C2688" i="10"/>
  <c r="B2689" i="10"/>
  <c r="C2689" i="10"/>
  <c r="B2690" i="10"/>
  <c r="C2690" i="10"/>
  <c r="B2691" i="10"/>
  <c r="C2691" i="10"/>
  <c r="B2692" i="10"/>
  <c r="C2692" i="10"/>
  <c r="B2693" i="10"/>
  <c r="C2693" i="10"/>
  <c r="B2694" i="10"/>
  <c r="C2694" i="10"/>
  <c r="B2695" i="10"/>
  <c r="C2695" i="10"/>
  <c r="B2696" i="10"/>
  <c r="C2696" i="10"/>
  <c r="B2697" i="10"/>
  <c r="C2697" i="10"/>
  <c r="B2698" i="10"/>
  <c r="C2698" i="10"/>
  <c r="B2699" i="10"/>
  <c r="C2699" i="10"/>
  <c r="B2700" i="10"/>
  <c r="C2700" i="10"/>
  <c r="B2701" i="10"/>
  <c r="C2701" i="10"/>
  <c r="B2702" i="10"/>
  <c r="C2702" i="10"/>
  <c r="B2703" i="10"/>
  <c r="C2703" i="10"/>
  <c r="B2704" i="10"/>
  <c r="C2704" i="10"/>
  <c r="B2705" i="10"/>
  <c r="C2705" i="10"/>
  <c r="B2706" i="10"/>
  <c r="C2706" i="10"/>
  <c r="B2707" i="10"/>
  <c r="C2707" i="10"/>
  <c r="B2708" i="10"/>
  <c r="C2708" i="10"/>
  <c r="B2709" i="10"/>
  <c r="C2709" i="10"/>
  <c r="B2710" i="10"/>
  <c r="C2710" i="10"/>
  <c r="B2711" i="10"/>
  <c r="C2711" i="10"/>
  <c r="B2712" i="10"/>
  <c r="C2712" i="10"/>
  <c r="B2713" i="10"/>
  <c r="C2713" i="10"/>
  <c r="B2714" i="10"/>
  <c r="C2714" i="10"/>
  <c r="B2715" i="10"/>
  <c r="C2715" i="10"/>
  <c r="B2716" i="10"/>
  <c r="C2716" i="10"/>
  <c r="B2717" i="10"/>
  <c r="C2717" i="10"/>
  <c r="B2718" i="10"/>
  <c r="C2718" i="10"/>
  <c r="B2719" i="10"/>
  <c r="C2719" i="10"/>
  <c r="B2720" i="10"/>
  <c r="C2720" i="10"/>
  <c r="B2721" i="10"/>
  <c r="C2721" i="10"/>
  <c r="B2722" i="10"/>
  <c r="C2722" i="10"/>
  <c r="B2723" i="10"/>
  <c r="C2723" i="10"/>
  <c r="B2724" i="10"/>
  <c r="C2724" i="10"/>
  <c r="B2725" i="10"/>
  <c r="C2725" i="10"/>
  <c r="B2726" i="10"/>
  <c r="C2726" i="10"/>
  <c r="B2727" i="10"/>
  <c r="C2727" i="10"/>
  <c r="B2728" i="10"/>
  <c r="C2728" i="10"/>
  <c r="B2729" i="10"/>
  <c r="C2729" i="10"/>
  <c r="B2730" i="10"/>
  <c r="C2730" i="10"/>
  <c r="B2731" i="10"/>
  <c r="C2731" i="10"/>
  <c r="B2732" i="10"/>
  <c r="C2732" i="10"/>
  <c r="B2733" i="10"/>
  <c r="C2733" i="10"/>
  <c r="B2734" i="10"/>
  <c r="C2734" i="10"/>
  <c r="B2735" i="10"/>
  <c r="C2735" i="10"/>
  <c r="B2736" i="10"/>
  <c r="C2736" i="10"/>
  <c r="B2737" i="10"/>
  <c r="C2737" i="10"/>
  <c r="B2738" i="10"/>
  <c r="C2738" i="10"/>
  <c r="B2739" i="10"/>
  <c r="C2739" i="10"/>
  <c r="B2740" i="10"/>
  <c r="C2740" i="10"/>
  <c r="B2741" i="10"/>
  <c r="C2741" i="10"/>
  <c r="B2742" i="10"/>
  <c r="C2742" i="10"/>
  <c r="B2743" i="10"/>
  <c r="C2743" i="10"/>
  <c r="B2744" i="10"/>
  <c r="C2744" i="10"/>
  <c r="B2745" i="10"/>
  <c r="C2745" i="10"/>
  <c r="B2746" i="10"/>
  <c r="C2746" i="10"/>
  <c r="B2747" i="10"/>
  <c r="C2747" i="10"/>
  <c r="B2748" i="10"/>
  <c r="C2748" i="10"/>
  <c r="B2749" i="10"/>
  <c r="C2749" i="10"/>
  <c r="B2750" i="10"/>
  <c r="C2750" i="10"/>
  <c r="B2751" i="10"/>
  <c r="C2751" i="10"/>
  <c r="B2752" i="10"/>
  <c r="C2752" i="10"/>
  <c r="B2753" i="10"/>
  <c r="C2753" i="10"/>
  <c r="B2754" i="10"/>
  <c r="C2754" i="10"/>
  <c r="B2755" i="10"/>
  <c r="C2755" i="10"/>
  <c r="B2756" i="10"/>
  <c r="C2756" i="10"/>
  <c r="B2757" i="10"/>
  <c r="C2757" i="10"/>
  <c r="B2758" i="10"/>
  <c r="C2758" i="10"/>
  <c r="B2759" i="10"/>
  <c r="C2759" i="10"/>
  <c r="B2760" i="10"/>
  <c r="C2760" i="10"/>
  <c r="B2761" i="10"/>
  <c r="C2761" i="10"/>
  <c r="B2762" i="10"/>
  <c r="C2762" i="10"/>
  <c r="B2763" i="10"/>
  <c r="C2763" i="10"/>
  <c r="B2764" i="10"/>
  <c r="C2764" i="10"/>
  <c r="B2765" i="10"/>
  <c r="C2765" i="10"/>
  <c r="B2766" i="10"/>
  <c r="C2766" i="10"/>
  <c r="B2767" i="10"/>
  <c r="C2767" i="10"/>
  <c r="B2768" i="10"/>
  <c r="C2768" i="10"/>
  <c r="B2769" i="10"/>
  <c r="C2769" i="10"/>
  <c r="B2770" i="10"/>
  <c r="C2770" i="10"/>
  <c r="B2771" i="10"/>
  <c r="C2771" i="10"/>
  <c r="B2772" i="10"/>
  <c r="C2772" i="10"/>
  <c r="B2773" i="10"/>
  <c r="C2773" i="10"/>
  <c r="B2774" i="10"/>
  <c r="C2774" i="10"/>
  <c r="B2775" i="10"/>
  <c r="C2775" i="10"/>
  <c r="B2776" i="10"/>
  <c r="C2776" i="10"/>
  <c r="B2777" i="10"/>
  <c r="C2777" i="10"/>
  <c r="B2778" i="10"/>
  <c r="C2778" i="10"/>
  <c r="B2779" i="10"/>
  <c r="C2779" i="10"/>
  <c r="B2780" i="10"/>
  <c r="C2780" i="10"/>
  <c r="B2781" i="10"/>
  <c r="C2781" i="10"/>
  <c r="B2782" i="10"/>
  <c r="C2782" i="10"/>
  <c r="B2783" i="10"/>
  <c r="C2783" i="10"/>
  <c r="B2784" i="10"/>
  <c r="C2784" i="10"/>
  <c r="B2785" i="10"/>
  <c r="C2785" i="10"/>
  <c r="B2786" i="10"/>
  <c r="C2786" i="10"/>
  <c r="B2787" i="10"/>
  <c r="C2787" i="10"/>
  <c r="B2788" i="10"/>
  <c r="C2788" i="10"/>
  <c r="B2789" i="10"/>
  <c r="C2789" i="10"/>
  <c r="B2790" i="10"/>
  <c r="C2790" i="10"/>
  <c r="B2791" i="10"/>
  <c r="C2791" i="10"/>
  <c r="B2792" i="10"/>
  <c r="C2792" i="10"/>
  <c r="B2793" i="10"/>
  <c r="C2793" i="10"/>
  <c r="B2794" i="10"/>
  <c r="C2794" i="10"/>
  <c r="B2795" i="10"/>
  <c r="C2795" i="10"/>
  <c r="B2796" i="10"/>
  <c r="C2796" i="10"/>
  <c r="B2797" i="10"/>
  <c r="C2797" i="10"/>
  <c r="B2798" i="10"/>
  <c r="C2798" i="10"/>
  <c r="B2799" i="10"/>
  <c r="C2799" i="10"/>
  <c r="B2800" i="10"/>
  <c r="C2800" i="10"/>
  <c r="B2801" i="10"/>
  <c r="C2801" i="10"/>
  <c r="B2802" i="10"/>
  <c r="C2802" i="10"/>
  <c r="B2803" i="10"/>
  <c r="C2803" i="10"/>
  <c r="B2804" i="10"/>
  <c r="C2804" i="10"/>
  <c r="B2805" i="10"/>
  <c r="C2805" i="10"/>
  <c r="B2806" i="10"/>
  <c r="C2806" i="10"/>
  <c r="B2807" i="10"/>
  <c r="C2807" i="10"/>
  <c r="B2808" i="10"/>
  <c r="C2808" i="10"/>
  <c r="B2809" i="10"/>
  <c r="C2809" i="10"/>
  <c r="B2810" i="10"/>
  <c r="C2810" i="10"/>
  <c r="B2811" i="10"/>
  <c r="C2811" i="10"/>
  <c r="B2812" i="10"/>
  <c r="C2812" i="10"/>
  <c r="B2813" i="10"/>
  <c r="C2813" i="10"/>
  <c r="B2814" i="10"/>
  <c r="C2814" i="10"/>
  <c r="B2815" i="10"/>
  <c r="C2815" i="10"/>
  <c r="B2816" i="10"/>
  <c r="C2816" i="10"/>
  <c r="B2817" i="10"/>
  <c r="C2817" i="10"/>
  <c r="B2818" i="10"/>
  <c r="C2818" i="10"/>
  <c r="B2819" i="10"/>
  <c r="C2819" i="10"/>
  <c r="B2820" i="10"/>
  <c r="C2820" i="10"/>
  <c r="B2821" i="10"/>
  <c r="C2821" i="10"/>
  <c r="B2822" i="10"/>
  <c r="C2822" i="10"/>
  <c r="B2823" i="10"/>
  <c r="C2823" i="10"/>
  <c r="B2824" i="10"/>
  <c r="C2824" i="10"/>
  <c r="B2825" i="10"/>
  <c r="C2825" i="10"/>
  <c r="B2826" i="10"/>
  <c r="C2826" i="10"/>
  <c r="B2827" i="10"/>
  <c r="C2827" i="10"/>
  <c r="B2828" i="10"/>
  <c r="C2828" i="10"/>
  <c r="B2829" i="10"/>
  <c r="C2829" i="10"/>
  <c r="B2830" i="10"/>
  <c r="C2830" i="10"/>
  <c r="B2831" i="10"/>
  <c r="C2831" i="10"/>
  <c r="B2832" i="10"/>
  <c r="C2832" i="10"/>
  <c r="B2833" i="10"/>
  <c r="C2833" i="10"/>
  <c r="B2834" i="10"/>
  <c r="C2834" i="10"/>
  <c r="B2835" i="10"/>
  <c r="C2835" i="10"/>
  <c r="B2836" i="10"/>
  <c r="C2836" i="10"/>
  <c r="B2837" i="10"/>
  <c r="C2837" i="10"/>
  <c r="B2838" i="10"/>
  <c r="C2838" i="10"/>
  <c r="B2839" i="10"/>
  <c r="C2839" i="10"/>
  <c r="B2840" i="10"/>
  <c r="C2840" i="10"/>
  <c r="B2841" i="10"/>
  <c r="C2841" i="10"/>
  <c r="B2842" i="10"/>
  <c r="C2842" i="10"/>
  <c r="B2843" i="10"/>
  <c r="C2843" i="10"/>
  <c r="B2844" i="10"/>
  <c r="C2844" i="10"/>
  <c r="B2845" i="10"/>
  <c r="C2845" i="10"/>
  <c r="B2846" i="10"/>
  <c r="C2846" i="10"/>
  <c r="B2847" i="10"/>
  <c r="C2847" i="10"/>
  <c r="B2848" i="10"/>
  <c r="C2848" i="10"/>
  <c r="B2849" i="10"/>
  <c r="C2849" i="10"/>
  <c r="B2850" i="10"/>
  <c r="C2850" i="10"/>
  <c r="B2851" i="10"/>
  <c r="C2851" i="10"/>
  <c r="B2852" i="10"/>
  <c r="C2852" i="10"/>
  <c r="B2853" i="10"/>
  <c r="C2853" i="10"/>
  <c r="B2854" i="10"/>
  <c r="C2854" i="10"/>
  <c r="B2855" i="10"/>
  <c r="C2855" i="10"/>
  <c r="B2856" i="10"/>
  <c r="C2856" i="10"/>
  <c r="B2857" i="10"/>
  <c r="C2857" i="10"/>
  <c r="B2858" i="10"/>
  <c r="C2858" i="10"/>
  <c r="B2859" i="10"/>
  <c r="C2859" i="10"/>
  <c r="B2860" i="10"/>
  <c r="C2860" i="10"/>
  <c r="B2861" i="10"/>
  <c r="C2861" i="10"/>
  <c r="B2862" i="10"/>
  <c r="C2862" i="10"/>
  <c r="B2863" i="10"/>
  <c r="C2863" i="10"/>
  <c r="B2864" i="10"/>
  <c r="C2864" i="10"/>
  <c r="B2865" i="10"/>
  <c r="C2865" i="10"/>
  <c r="B2866" i="10"/>
  <c r="C2866" i="10"/>
  <c r="B2867" i="10"/>
  <c r="C2867" i="10"/>
  <c r="B2868" i="10"/>
  <c r="C2868" i="10"/>
  <c r="B2869" i="10"/>
  <c r="C2869" i="10"/>
  <c r="B2870" i="10"/>
  <c r="C2870" i="10"/>
  <c r="B2871" i="10"/>
  <c r="C2871" i="10"/>
  <c r="B2872" i="10"/>
  <c r="C2872" i="10"/>
  <c r="B2873" i="10"/>
  <c r="C2873" i="10"/>
  <c r="B2874" i="10"/>
  <c r="C2874" i="10"/>
  <c r="B2875" i="10"/>
  <c r="C2875" i="10"/>
  <c r="B2876" i="10"/>
  <c r="C2876" i="10"/>
  <c r="B2877" i="10"/>
  <c r="C2877" i="10"/>
  <c r="B2878" i="10"/>
  <c r="C2878" i="10"/>
  <c r="B2879" i="10"/>
  <c r="C2879" i="10"/>
  <c r="B2880" i="10"/>
  <c r="C2880" i="10"/>
  <c r="B2881" i="10"/>
  <c r="C2881" i="10"/>
  <c r="B2882" i="10"/>
  <c r="C2882" i="10"/>
  <c r="B2883" i="10"/>
  <c r="C2883" i="10"/>
  <c r="B2884" i="10"/>
  <c r="C2884" i="10"/>
  <c r="B2885" i="10"/>
  <c r="C2885" i="10"/>
  <c r="B2886" i="10"/>
  <c r="C2886" i="10"/>
  <c r="B2887" i="10"/>
  <c r="C2887" i="10"/>
  <c r="B2888" i="10"/>
  <c r="C2888" i="10"/>
  <c r="B2889" i="10"/>
  <c r="C2889" i="10"/>
  <c r="B2890" i="10"/>
  <c r="C2890" i="10"/>
  <c r="B2891" i="10"/>
  <c r="C2891" i="10"/>
  <c r="B2892" i="10"/>
  <c r="C2892" i="10"/>
  <c r="B2893" i="10"/>
  <c r="C2893" i="10"/>
  <c r="B2894" i="10"/>
  <c r="C2894" i="10"/>
  <c r="B2895" i="10"/>
  <c r="C2895" i="10"/>
  <c r="B2896" i="10"/>
  <c r="C2896" i="10"/>
  <c r="B2897" i="10"/>
  <c r="C2897" i="10"/>
  <c r="B2898" i="10"/>
  <c r="C2898" i="10"/>
  <c r="B2899" i="10"/>
  <c r="C2899" i="10"/>
  <c r="B2900" i="10"/>
  <c r="C2900" i="10"/>
  <c r="B2901" i="10"/>
  <c r="C2901" i="10"/>
  <c r="B2902" i="10"/>
  <c r="C2902" i="10"/>
  <c r="B2903" i="10"/>
  <c r="C2903" i="10"/>
  <c r="B2904" i="10"/>
  <c r="C2904" i="10"/>
  <c r="B2905" i="10"/>
  <c r="C2905" i="10"/>
  <c r="B2906" i="10"/>
  <c r="C2906" i="10"/>
  <c r="B2907" i="10"/>
  <c r="C2907" i="10"/>
  <c r="B2908" i="10"/>
  <c r="C2908" i="10"/>
  <c r="B2909" i="10"/>
  <c r="C2909" i="10"/>
  <c r="B2910" i="10"/>
  <c r="C2910" i="10"/>
  <c r="B2911" i="10"/>
  <c r="C2911" i="10"/>
  <c r="B2912" i="10"/>
  <c r="C2912" i="10"/>
  <c r="B2913" i="10"/>
  <c r="C2913" i="10"/>
  <c r="B2914" i="10"/>
  <c r="C2914" i="10"/>
  <c r="B2915" i="10"/>
  <c r="C2915" i="10"/>
  <c r="B2916" i="10"/>
  <c r="C2916" i="10"/>
  <c r="B2917" i="10"/>
  <c r="C2917" i="10"/>
  <c r="B2918" i="10"/>
  <c r="C2918" i="10"/>
  <c r="B2919" i="10"/>
  <c r="C2919" i="10"/>
  <c r="B2920" i="10"/>
  <c r="C2920" i="10"/>
  <c r="B2921" i="10"/>
  <c r="C2921" i="10"/>
  <c r="B2922" i="10"/>
  <c r="C2922" i="10"/>
  <c r="B2923" i="10"/>
  <c r="C2923" i="10"/>
  <c r="B2924" i="10"/>
  <c r="C2924" i="10"/>
  <c r="B2925" i="10"/>
  <c r="C2925" i="10"/>
  <c r="B2926" i="10"/>
  <c r="C2926" i="10"/>
  <c r="B2927" i="10"/>
  <c r="C2927" i="10"/>
  <c r="B2928" i="10"/>
  <c r="C2928" i="10"/>
  <c r="B2929" i="10"/>
  <c r="C2929" i="10"/>
  <c r="B2930" i="10"/>
  <c r="C2930" i="10"/>
  <c r="B2931" i="10"/>
  <c r="C2931" i="10"/>
  <c r="B2932" i="10"/>
  <c r="C2932" i="10"/>
  <c r="B2933" i="10"/>
  <c r="C2933" i="10"/>
  <c r="B2934" i="10"/>
  <c r="C2934" i="10"/>
  <c r="B2935" i="10"/>
  <c r="C2935" i="10"/>
  <c r="B2936" i="10"/>
  <c r="C2936" i="10"/>
  <c r="B2937" i="10"/>
  <c r="C2937" i="10"/>
  <c r="B2938" i="10"/>
  <c r="C2938" i="10"/>
  <c r="B2939" i="10"/>
  <c r="C2939" i="10"/>
  <c r="B2940" i="10"/>
  <c r="C2940" i="10"/>
  <c r="B2941" i="10"/>
  <c r="C2941" i="10"/>
  <c r="B2942" i="10"/>
  <c r="C2942" i="10"/>
  <c r="B2943" i="10"/>
  <c r="C2943" i="10"/>
  <c r="B2944" i="10"/>
  <c r="C2944" i="10"/>
  <c r="B2945" i="10"/>
  <c r="C2945" i="10"/>
  <c r="B2946" i="10"/>
  <c r="C2946" i="10"/>
  <c r="B2947" i="10"/>
  <c r="C2947" i="10"/>
  <c r="B2948" i="10"/>
  <c r="C2948" i="10"/>
  <c r="B2949" i="10"/>
  <c r="C2949" i="10"/>
  <c r="B2950" i="10"/>
  <c r="C2950" i="10"/>
  <c r="B2951" i="10"/>
  <c r="C2951" i="10"/>
  <c r="B2952" i="10"/>
  <c r="C2952" i="10"/>
  <c r="B2953" i="10"/>
  <c r="C2953" i="10"/>
  <c r="B2954" i="10"/>
  <c r="C2954" i="10"/>
  <c r="B2955" i="10"/>
  <c r="C2955" i="10"/>
  <c r="B2956" i="10"/>
  <c r="C2956" i="10"/>
  <c r="B2957" i="10"/>
  <c r="C2957" i="10"/>
  <c r="B2958" i="10"/>
  <c r="C2958" i="10"/>
  <c r="B2959" i="10"/>
  <c r="C2959" i="10"/>
  <c r="B2960" i="10"/>
  <c r="C2960" i="10"/>
  <c r="B2961" i="10"/>
  <c r="C2961" i="10"/>
  <c r="B2962" i="10"/>
  <c r="C2962" i="10"/>
  <c r="B2963" i="10"/>
  <c r="C2963" i="10"/>
  <c r="B2964" i="10"/>
  <c r="C2964" i="10"/>
  <c r="B2965" i="10"/>
  <c r="C2965" i="10"/>
  <c r="B2966" i="10"/>
  <c r="C2966" i="10"/>
  <c r="B2967" i="10"/>
  <c r="C2967" i="10"/>
  <c r="B2968" i="10"/>
  <c r="C2968" i="10"/>
  <c r="B2969" i="10"/>
  <c r="C2969" i="10"/>
  <c r="B2970" i="10"/>
  <c r="C2970" i="10"/>
  <c r="B2971" i="10"/>
  <c r="C2971" i="10"/>
  <c r="B2972" i="10"/>
  <c r="C2972" i="10"/>
  <c r="B2973" i="10"/>
  <c r="C2973" i="10"/>
  <c r="B2974" i="10"/>
  <c r="C2974" i="10"/>
  <c r="B2975" i="10"/>
  <c r="C2975" i="10"/>
  <c r="B2976" i="10"/>
  <c r="C2976" i="10"/>
  <c r="B2977" i="10"/>
  <c r="C2977" i="10"/>
  <c r="B2978" i="10"/>
  <c r="C2978" i="10"/>
  <c r="B2979" i="10"/>
  <c r="C2979" i="10"/>
  <c r="B2980" i="10"/>
  <c r="C2980" i="10"/>
  <c r="B2981" i="10"/>
  <c r="C2981" i="10"/>
  <c r="B2982" i="10"/>
  <c r="C2982" i="10"/>
  <c r="B2983" i="10"/>
  <c r="C2983" i="10"/>
  <c r="B2984" i="10"/>
  <c r="C2984" i="10"/>
  <c r="B2985" i="10"/>
  <c r="C2985" i="10"/>
  <c r="B2986" i="10"/>
  <c r="C2986" i="10"/>
  <c r="B2987" i="10"/>
  <c r="C2987" i="10"/>
  <c r="B2988" i="10"/>
  <c r="C2988" i="10"/>
  <c r="B2989" i="10"/>
  <c r="C2989" i="10"/>
  <c r="B2990" i="10"/>
  <c r="C2990" i="10"/>
  <c r="B2991" i="10"/>
  <c r="C2991" i="10"/>
  <c r="B2992" i="10"/>
  <c r="C2992" i="10"/>
  <c r="B2993" i="10"/>
  <c r="C2993" i="10"/>
  <c r="B2994" i="10"/>
  <c r="C2994" i="10"/>
  <c r="B2995" i="10"/>
  <c r="C2995" i="10"/>
  <c r="B2996" i="10"/>
  <c r="C2996" i="10"/>
  <c r="B2997" i="10"/>
  <c r="C2997" i="10"/>
  <c r="B2998" i="10"/>
  <c r="C2998" i="10"/>
  <c r="B2999" i="10"/>
  <c r="C2999" i="10"/>
  <c r="B3000" i="10"/>
  <c r="C3000" i="10"/>
  <c r="B3001" i="10"/>
  <c r="C3001" i="10"/>
  <c r="B3002" i="10"/>
  <c r="C3002" i="10"/>
  <c r="B3003" i="10"/>
  <c r="C3003" i="10"/>
  <c r="B3004" i="10"/>
  <c r="C3004" i="10"/>
  <c r="B3005" i="10"/>
  <c r="C3005" i="10"/>
  <c r="B3006" i="10"/>
  <c r="C3006" i="10"/>
  <c r="B3007" i="10"/>
  <c r="C3007" i="10"/>
  <c r="B3008" i="10"/>
  <c r="C3008" i="10"/>
  <c r="B3009" i="10"/>
  <c r="C3009" i="10"/>
  <c r="B3010" i="10"/>
  <c r="C3010" i="10"/>
  <c r="B3011" i="10"/>
  <c r="C3011" i="10"/>
  <c r="B3012" i="10"/>
  <c r="C3012" i="10"/>
  <c r="B3013" i="10"/>
  <c r="C3013" i="10"/>
  <c r="B3014" i="10"/>
  <c r="C3014" i="10"/>
  <c r="B3015" i="10"/>
  <c r="C3015" i="10"/>
  <c r="B3016" i="10"/>
  <c r="C3016" i="10"/>
  <c r="B3017" i="10"/>
  <c r="C3017" i="10"/>
  <c r="B3018" i="10"/>
  <c r="C3018" i="10"/>
  <c r="B3019" i="10"/>
  <c r="C3019" i="10"/>
  <c r="B3020" i="10"/>
  <c r="C3020" i="10"/>
  <c r="B3021" i="10"/>
  <c r="C3021" i="10"/>
  <c r="B3022" i="10"/>
  <c r="C3022" i="10"/>
  <c r="B3023" i="10"/>
  <c r="C3023" i="10"/>
  <c r="B3024" i="10"/>
  <c r="C3024" i="10"/>
  <c r="B3025" i="10"/>
  <c r="C3025" i="10"/>
  <c r="B3026" i="10"/>
  <c r="C3026" i="10"/>
  <c r="B3027" i="10"/>
  <c r="C3027" i="10"/>
  <c r="B3028" i="10"/>
  <c r="C3028" i="10"/>
  <c r="B3029" i="10"/>
  <c r="C3029" i="10"/>
  <c r="B3030" i="10"/>
  <c r="C3030" i="10"/>
  <c r="B3031" i="10"/>
  <c r="C3031" i="10"/>
  <c r="B3032" i="10"/>
  <c r="C3032" i="10"/>
  <c r="B3033" i="10"/>
  <c r="C3033" i="10"/>
  <c r="B3034" i="10"/>
  <c r="C3034" i="10"/>
  <c r="B3035" i="10"/>
  <c r="C3035" i="10"/>
  <c r="B3036" i="10"/>
  <c r="C3036" i="10"/>
  <c r="B3037" i="10"/>
  <c r="C3037" i="10"/>
  <c r="B3038" i="10"/>
  <c r="C3038" i="10"/>
  <c r="B3039" i="10"/>
  <c r="C3039" i="10"/>
  <c r="B3040" i="10"/>
  <c r="C3040" i="10"/>
  <c r="B3041" i="10"/>
  <c r="C3041" i="10"/>
  <c r="B3042" i="10"/>
  <c r="C3042" i="10"/>
  <c r="B3043" i="10"/>
  <c r="C3043" i="10"/>
  <c r="B3044" i="10"/>
  <c r="C3044" i="10"/>
  <c r="B3045" i="10"/>
  <c r="C3045" i="10"/>
  <c r="B3046" i="10"/>
  <c r="C3046" i="10"/>
  <c r="B3047" i="10"/>
  <c r="C3047" i="10"/>
  <c r="B3048" i="10"/>
  <c r="C3048" i="10"/>
  <c r="B3049" i="10"/>
  <c r="C3049" i="10"/>
  <c r="B3050" i="10"/>
  <c r="C3050" i="10"/>
  <c r="B3051" i="10"/>
  <c r="C3051" i="10"/>
  <c r="B3052" i="10"/>
  <c r="C3052" i="10"/>
  <c r="B3053" i="10"/>
  <c r="C3053" i="10"/>
  <c r="B3054" i="10"/>
  <c r="C3054" i="10"/>
  <c r="B3055" i="10"/>
  <c r="C3055" i="10"/>
  <c r="B3056" i="10"/>
  <c r="C3056" i="10"/>
  <c r="B3057" i="10"/>
  <c r="C3057" i="10"/>
  <c r="B3058" i="10"/>
  <c r="C3058" i="10"/>
  <c r="B3059" i="10"/>
  <c r="C3059" i="10"/>
  <c r="B3060" i="10"/>
  <c r="C3060" i="10"/>
  <c r="B3061" i="10"/>
  <c r="C3061" i="10"/>
  <c r="B3062" i="10"/>
  <c r="C3062" i="10"/>
  <c r="B3063" i="10"/>
  <c r="C3063" i="10"/>
  <c r="B3064" i="10"/>
  <c r="C3064" i="10"/>
  <c r="B3065" i="10"/>
  <c r="C3065" i="10"/>
  <c r="B3066" i="10"/>
  <c r="C3066" i="10"/>
  <c r="B3067" i="10"/>
  <c r="C3067" i="10"/>
  <c r="B3068" i="10"/>
  <c r="C3068" i="10"/>
  <c r="B3069" i="10"/>
  <c r="C3069" i="10"/>
  <c r="B3070" i="10"/>
  <c r="C3070" i="10"/>
  <c r="B3071" i="10"/>
  <c r="C3071" i="10"/>
  <c r="B3072" i="10"/>
  <c r="C3072" i="10"/>
  <c r="B3073" i="10"/>
  <c r="C3073" i="10"/>
  <c r="B3074" i="10"/>
  <c r="C3074" i="10"/>
  <c r="B3075" i="10"/>
  <c r="C3075" i="10"/>
  <c r="B3076" i="10"/>
  <c r="C3076" i="10"/>
  <c r="B3077" i="10"/>
  <c r="C3077" i="10"/>
  <c r="B3078" i="10"/>
  <c r="C3078" i="10"/>
  <c r="B3079" i="10"/>
  <c r="C3079" i="10"/>
  <c r="B3080" i="10"/>
  <c r="C3080" i="10"/>
  <c r="B3081" i="10"/>
  <c r="C3081" i="10"/>
  <c r="B3082" i="10"/>
  <c r="C3082" i="10"/>
  <c r="B3083" i="10"/>
  <c r="C3083" i="10"/>
  <c r="B3084" i="10"/>
  <c r="C3084" i="10"/>
  <c r="B3085" i="10"/>
  <c r="C3085" i="10"/>
  <c r="B3086" i="10"/>
  <c r="C3086" i="10"/>
  <c r="B3087" i="10"/>
  <c r="C3087" i="10"/>
  <c r="B3088" i="10"/>
  <c r="C3088" i="10"/>
  <c r="B3089" i="10"/>
  <c r="C3089" i="10"/>
  <c r="B3090" i="10"/>
  <c r="C3090" i="10"/>
  <c r="B3091" i="10"/>
  <c r="C3091" i="10"/>
  <c r="B3092" i="10"/>
  <c r="C3092" i="10"/>
  <c r="B3093" i="10"/>
  <c r="C3093" i="10"/>
  <c r="B3094" i="10"/>
  <c r="C3094" i="10"/>
  <c r="B3095" i="10"/>
  <c r="C3095" i="10"/>
  <c r="B3096" i="10"/>
  <c r="C3096" i="10"/>
  <c r="B3097" i="10"/>
  <c r="C3097" i="10"/>
  <c r="B3098" i="10"/>
  <c r="C3098" i="10"/>
  <c r="B3099" i="10"/>
  <c r="C3099" i="10"/>
  <c r="B3100" i="10"/>
  <c r="C3100" i="10"/>
  <c r="B3101" i="10"/>
  <c r="C3101" i="10"/>
  <c r="B3102" i="10"/>
  <c r="C3102" i="10"/>
  <c r="B3103" i="10"/>
  <c r="C3103" i="10"/>
  <c r="B3104" i="10"/>
  <c r="C3104" i="10"/>
  <c r="B3105" i="10"/>
  <c r="C3105" i="10"/>
  <c r="B3106" i="10"/>
  <c r="C3106" i="10"/>
  <c r="B3107" i="10"/>
  <c r="C3107" i="10"/>
  <c r="B3108" i="10"/>
  <c r="C3108" i="10"/>
  <c r="B3109" i="10"/>
  <c r="C3109" i="10"/>
  <c r="B3110" i="10"/>
  <c r="C3110" i="10"/>
  <c r="B3111" i="10"/>
  <c r="C3111" i="10"/>
  <c r="B3112" i="10"/>
  <c r="C3112" i="10"/>
  <c r="B3113" i="10"/>
  <c r="C3113" i="10"/>
  <c r="B3114" i="10"/>
  <c r="C3114" i="10"/>
  <c r="B3115" i="10"/>
  <c r="C3115" i="10"/>
  <c r="B3116" i="10"/>
  <c r="C3116" i="10"/>
  <c r="B3117" i="10"/>
  <c r="C3117" i="10"/>
  <c r="B3118" i="10"/>
  <c r="C3118" i="10"/>
  <c r="B3119" i="10"/>
  <c r="C3119" i="10"/>
  <c r="B3120" i="10"/>
  <c r="C3120" i="10"/>
  <c r="B3121" i="10"/>
  <c r="C3121" i="10"/>
  <c r="B3122" i="10"/>
  <c r="C3122" i="10"/>
  <c r="B3123" i="10"/>
  <c r="C3123" i="10"/>
  <c r="B3124" i="10"/>
  <c r="C3124" i="10"/>
  <c r="B3125" i="10"/>
  <c r="C3125" i="10"/>
  <c r="B3126" i="10"/>
  <c r="C3126" i="10"/>
  <c r="B3127" i="10"/>
  <c r="C3127" i="10"/>
  <c r="B3128" i="10"/>
  <c r="C3128" i="10"/>
  <c r="B3129" i="10"/>
  <c r="C3129" i="10"/>
  <c r="B3130" i="10"/>
  <c r="C3130" i="10"/>
  <c r="B3131" i="10"/>
  <c r="C3131" i="10"/>
  <c r="B3132" i="10"/>
  <c r="C3132" i="10"/>
  <c r="B3133" i="10"/>
  <c r="C3133" i="10"/>
  <c r="B3134" i="10"/>
  <c r="C3134" i="10"/>
  <c r="B3135" i="10"/>
  <c r="C3135" i="10"/>
  <c r="B3136" i="10"/>
  <c r="C3136" i="10"/>
  <c r="B3137" i="10"/>
  <c r="C3137" i="10"/>
  <c r="B3138" i="10"/>
  <c r="C3138" i="10"/>
  <c r="B3139" i="10"/>
  <c r="C3139" i="10"/>
  <c r="B3140" i="10"/>
  <c r="C3140" i="10"/>
  <c r="B3141" i="10"/>
  <c r="C3141" i="10"/>
  <c r="B3142" i="10"/>
  <c r="C3142" i="10"/>
  <c r="B3143" i="10"/>
  <c r="C3143" i="10"/>
  <c r="B3144" i="10"/>
  <c r="C3144" i="10"/>
  <c r="B3145" i="10"/>
  <c r="C3145" i="10"/>
  <c r="B3146" i="10"/>
  <c r="C3146" i="10"/>
  <c r="B3147" i="10"/>
  <c r="C3147" i="10"/>
  <c r="B3148" i="10"/>
  <c r="C3148" i="10"/>
  <c r="B3149" i="10"/>
  <c r="C3149" i="10"/>
  <c r="B3150" i="10"/>
  <c r="C3150" i="10"/>
  <c r="B3151" i="10"/>
  <c r="C3151" i="10"/>
  <c r="B3152" i="10"/>
  <c r="C3152" i="10"/>
  <c r="B3153" i="10"/>
  <c r="C3153" i="10"/>
  <c r="B3154" i="10"/>
  <c r="C3154" i="10"/>
  <c r="B3155" i="10"/>
  <c r="C3155" i="10"/>
  <c r="B3156" i="10"/>
  <c r="C3156" i="10"/>
  <c r="B3157" i="10"/>
  <c r="C3157" i="10"/>
  <c r="B3158" i="10"/>
  <c r="C3158" i="10"/>
  <c r="D3158" i="10" s="1"/>
  <c r="B3159" i="10"/>
  <c r="C3159" i="10"/>
  <c r="B3160" i="10"/>
  <c r="C3160" i="10"/>
  <c r="B3161" i="10"/>
  <c r="C3161" i="10"/>
  <c r="B3162" i="10"/>
  <c r="C3162" i="10"/>
  <c r="B3163" i="10"/>
  <c r="C3163" i="10"/>
  <c r="B3164" i="10"/>
  <c r="C3164" i="10"/>
  <c r="B3165" i="10"/>
  <c r="C3165" i="10"/>
  <c r="B3166" i="10"/>
  <c r="C3166" i="10"/>
  <c r="B3167" i="10"/>
  <c r="C3167" i="10"/>
  <c r="B3168" i="10"/>
  <c r="C3168" i="10"/>
  <c r="B3169" i="10"/>
  <c r="C3169" i="10"/>
  <c r="B3170" i="10"/>
  <c r="C3170" i="10"/>
  <c r="B3171" i="10"/>
  <c r="C3171" i="10"/>
  <c r="B3172" i="10"/>
  <c r="C3172" i="10"/>
  <c r="B3173" i="10"/>
  <c r="C3173" i="10"/>
  <c r="B3174" i="10"/>
  <c r="C3174" i="10"/>
  <c r="B3175" i="10"/>
  <c r="C3175" i="10"/>
  <c r="B3176" i="10"/>
  <c r="C3176" i="10"/>
  <c r="B3177" i="10"/>
  <c r="C3177" i="10"/>
  <c r="B3178" i="10"/>
  <c r="C3178" i="10"/>
  <c r="B3179" i="10"/>
  <c r="C3179" i="10"/>
  <c r="B3180" i="10"/>
  <c r="C3180" i="10"/>
  <c r="B3181" i="10"/>
  <c r="C3181" i="10"/>
  <c r="B3182" i="10"/>
  <c r="C3182" i="10"/>
  <c r="B3183" i="10"/>
  <c r="C3183" i="10"/>
  <c r="B3184" i="10"/>
  <c r="C3184" i="10"/>
  <c r="B3185" i="10"/>
  <c r="C3185" i="10"/>
  <c r="B3186" i="10"/>
  <c r="C3186" i="10"/>
  <c r="B3187" i="10"/>
  <c r="C3187" i="10"/>
  <c r="B3188" i="10"/>
  <c r="C3188" i="10"/>
  <c r="B3189" i="10"/>
  <c r="C3189" i="10"/>
  <c r="B3190" i="10"/>
  <c r="C3190" i="10"/>
  <c r="D3190" i="10" s="1"/>
  <c r="B3191" i="10"/>
  <c r="C3191" i="10"/>
  <c r="B3192" i="10"/>
  <c r="C3192" i="10"/>
  <c r="B3193" i="10"/>
  <c r="C3193" i="10"/>
  <c r="B3194" i="10"/>
  <c r="C3194" i="10"/>
  <c r="B3195" i="10"/>
  <c r="C3195" i="10"/>
  <c r="B3196" i="10"/>
  <c r="C3196" i="10"/>
  <c r="B3197" i="10"/>
  <c r="C3197" i="10"/>
  <c r="B3198" i="10"/>
  <c r="C3198" i="10"/>
  <c r="B3199" i="10"/>
  <c r="C3199" i="10"/>
  <c r="B3200" i="10"/>
  <c r="C3200" i="10"/>
  <c r="B3201" i="10"/>
  <c r="C3201" i="10"/>
  <c r="B3202" i="10"/>
  <c r="C3202" i="10"/>
  <c r="B3203" i="10"/>
  <c r="C3203" i="10"/>
  <c r="B3204" i="10"/>
  <c r="C3204" i="10"/>
  <c r="B3205" i="10"/>
  <c r="C3205" i="10"/>
  <c r="B3206" i="10"/>
  <c r="C3206" i="10"/>
  <c r="D3206" i="10" s="1"/>
  <c r="B3207" i="10"/>
  <c r="C3207" i="10"/>
  <c r="B3208" i="10"/>
  <c r="C3208" i="10"/>
  <c r="B3209" i="10"/>
  <c r="C3209" i="10"/>
  <c r="B3210" i="10"/>
  <c r="C3210" i="10"/>
  <c r="B3211" i="10"/>
  <c r="C3211" i="10"/>
  <c r="B3212" i="10"/>
  <c r="C3212" i="10"/>
  <c r="B3213" i="10"/>
  <c r="C3213" i="10"/>
  <c r="B3214" i="10"/>
  <c r="C3214" i="10"/>
  <c r="B3215" i="10"/>
  <c r="C3215" i="10"/>
  <c r="B3216" i="10"/>
  <c r="C3216" i="10"/>
  <c r="B3217" i="10"/>
  <c r="C3217" i="10"/>
  <c r="B3218" i="10"/>
  <c r="C3218" i="10"/>
  <c r="B3219" i="10"/>
  <c r="C3219" i="10"/>
  <c r="B3220" i="10"/>
  <c r="C3220" i="10"/>
  <c r="B3221" i="10"/>
  <c r="C3221" i="10"/>
  <c r="B3222" i="10"/>
  <c r="C3222" i="10"/>
  <c r="B3223" i="10"/>
  <c r="C3223" i="10"/>
  <c r="B3224" i="10"/>
  <c r="C3224" i="10"/>
  <c r="B3225" i="10"/>
  <c r="C3225" i="10"/>
  <c r="B3226" i="10"/>
  <c r="C3226" i="10"/>
  <c r="B3227" i="10"/>
  <c r="C3227" i="10"/>
  <c r="B3228" i="10"/>
  <c r="C3228" i="10"/>
  <c r="B3229" i="10"/>
  <c r="C3229" i="10"/>
  <c r="B3230" i="10"/>
  <c r="C3230" i="10"/>
  <c r="D3230" i="10" s="1"/>
  <c r="B3231" i="10"/>
  <c r="C3231" i="10"/>
  <c r="B3232" i="10"/>
  <c r="C3232" i="10"/>
  <c r="B3233" i="10"/>
  <c r="C3233" i="10"/>
  <c r="B3234" i="10"/>
  <c r="C3234" i="10"/>
  <c r="B3235" i="10"/>
  <c r="C3235" i="10"/>
  <c r="B3236" i="10"/>
  <c r="C3236" i="10"/>
  <c r="B3237" i="10"/>
  <c r="C3237" i="10"/>
  <c r="B3238" i="10"/>
  <c r="C3238" i="10"/>
  <c r="B3239" i="10"/>
  <c r="C3239" i="10"/>
  <c r="B3240" i="10"/>
  <c r="C3240" i="10"/>
  <c r="B3241" i="10"/>
  <c r="C3241" i="10"/>
  <c r="B3242" i="10"/>
  <c r="C3242" i="10"/>
  <c r="B3243" i="10"/>
  <c r="C3243" i="10"/>
  <c r="B3244" i="10"/>
  <c r="C3244" i="10"/>
  <c r="B3245" i="10"/>
  <c r="C3245" i="10"/>
  <c r="B3246" i="10"/>
  <c r="C3246" i="10"/>
  <c r="B3247" i="10"/>
  <c r="C3247" i="10"/>
  <c r="B3248" i="10"/>
  <c r="C3248" i="10"/>
  <c r="B3249" i="10"/>
  <c r="C3249" i="10"/>
  <c r="B3250" i="10"/>
  <c r="C3250" i="10"/>
  <c r="B3251" i="10"/>
  <c r="C3251" i="10"/>
  <c r="B3252" i="10"/>
  <c r="C3252" i="10"/>
  <c r="B3253" i="10"/>
  <c r="C3253" i="10"/>
  <c r="B3254" i="10"/>
  <c r="C3254" i="10"/>
  <c r="B3255" i="10"/>
  <c r="C3255" i="10"/>
  <c r="B3256" i="10"/>
  <c r="C3256" i="10"/>
  <c r="B3257" i="10"/>
  <c r="C3257" i="10"/>
  <c r="B3258" i="10"/>
  <c r="C3258" i="10"/>
  <c r="B3259" i="10"/>
  <c r="C3259" i="10"/>
  <c r="B3260" i="10"/>
  <c r="C3260" i="10"/>
  <c r="B3261" i="10"/>
  <c r="C3261" i="10"/>
  <c r="B3262" i="10"/>
  <c r="C3262" i="10"/>
  <c r="B3263" i="10"/>
  <c r="C3263" i="10"/>
  <c r="B3264" i="10"/>
  <c r="C3264" i="10"/>
  <c r="B3265" i="10"/>
  <c r="C3265" i="10"/>
  <c r="B3266" i="10"/>
  <c r="C3266" i="10"/>
  <c r="B3267" i="10"/>
  <c r="C3267" i="10"/>
  <c r="B3268" i="10"/>
  <c r="C3268" i="10"/>
  <c r="B3269" i="10"/>
  <c r="C3269" i="10"/>
  <c r="B3270" i="10"/>
  <c r="C3270" i="10"/>
  <c r="B3271" i="10"/>
  <c r="C3271" i="10"/>
  <c r="B3272" i="10"/>
  <c r="C3272" i="10"/>
  <c r="B3273" i="10"/>
  <c r="C3273" i="10"/>
  <c r="B3274" i="10"/>
  <c r="C3274" i="10"/>
  <c r="B3275" i="10"/>
  <c r="C3275" i="10"/>
  <c r="B3276" i="10"/>
  <c r="C3276" i="10"/>
  <c r="B3277" i="10"/>
  <c r="C3277" i="10"/>
  <c r="B3278" i="10"/>
  <c r="C3278" i="10"/>
  <c r="B3279" i="10"/>
  <c r="C3279" i="10"/>
  <c r="B3280" i="10"/>
  <c r="C3280" i="10"/>
  <c r="D3280" i="10" s="1"/>
  <c r="B3281" i="10"/>
  <c r="C3281" i="10"/>
  <c r="B3282" i="10"/>
  <c r="C3282" i="10"/>
  <c r="B3283" i="10"/>
  <c r="C3283" i="10"/>
  <c r="B3284" i="10"/>
  <c r="C3284" i="10"/>
  <c r="B3285" i="10"/>
  <c r="C3285" i="10"/>
  <c r="B3286" i="10"/>
  <c r="C3286" i="10"/>
  <c r="B3287" i="10"/>
  <c r="C3287" i="10"/>
  <c r="B3288" i="10"/>
  <c r="C3288" i="10"/>
  <c r="B3289" i="10"/>
  <c r="C3289" i="10"/>
  <c r="B3290" i="10"/>
  <c r="C3290" i="10"/>
  <c r="B3291" i="10"/>
  <c r="C3291" i="10"/>
  <c r="B3292" i="10"/>
  <c r="C3292" i="10"/>
  <c r="B3293" i="10"/>
  <c r="C3293" i="10"/>
  <c r="B3294" i="10"/>
  <c r="C3294" i="10"/>
  <c r="B3295" i="10"/>
  <c r="C3295" i="10"/>
  <c r="B3296" i="10"/>
  <c r="C3296" i="10"/>
  <c r="B3297" i="10"/>
  <c r="C3297" i="10"/>
  <c r="B3298" i="10"/>
  <c r="C3298" i="10"/>
  <c r="B3299" i="10"/>
  <c r="C3299" i="10"/>
  <c r="B3300" i="10"/>
  <c r="C3300" i="10"/>
  <c r="B3301" i="10"/>
  <c r="C3301" i="10"/>
  <c r="B3302" i="10"/>
  <c r="C3302" i="10"/>
  <c r="B3303" i="10"/>
  <c r="C3303" i="10"/>
  <c r="B3304" i="10"/>
  <c r="C3304" i="10"/>
  <c r="B3305" i="10"/>
  <c r="C3305" i="10"/>
  <c r="B3306" i="10"/>
  <c r="C3306" i="10"/>
  <c r="B3307" i="10"/>
  <c r="C3307" i="10"/>
  <c r="B3308" i="10"/>
  <c r="C3308" i="10"/>
  <c r="B3309" i="10"/>
  <c r="C3309" i="10"/>
  <c r="B3310" i="10"/>
  <c r="C3310" i="10"/>
  <c r="B3311" i="10"/>
  <c r="C3311" i="10"/>
  <c r="B3312" i="10"/>
  <c r="C3312" i="10"/>
  <c r="B3313" i="10"/>
  <c r="C3313" i="10"/>
  <c r="B3314" i="10"/>
  <c r="C3314" i="10"/>
  <c r="B3315" i="10"/>
  <c r="C3315" i="10"/>
  <c r="B3316" i="10"/>
  <c r="C3316" i="10"/>
  <c r="B3317" i="10"/>
  <c r="C3317" i="10"/>
  <c r="B3318" i="10"/>
  <c r="C3318" i="10"/>
  <c r="B3319" i="10"/>
  <c r="C3319" i="10"/>
  <c r="B3320" i="10"/>
  <c r="C3320" i="10"/>
  <c r="B3321" i="10"/>
  <c r="C3321" i="10"/>
  <c r="B3322" i="10"/>
  <c r="C3322" i="10"/>
  <c r="D3322" i="10" s="1"/>
  <c r="B3323" i="10"/>
  <c r="C3323" i="10"/>
  <c r="B3324" i="10"/>
  <c r="C3324" i="10"/>
  <c r="B3325" i="10"/>
  <c r="C3325" i="10"/>
  <c r="B3326" i="10"/>
  <c r="C3326" i="10"/>
  <c r="B3327" i="10"/>
  <c r="C3327" i="10"/>
  <c r="B3328" i="10"/>
  <c r="C3328" i="10"/>
  <c r="B3329" i="10"/>
  <c r="C3329" i="10"/>
  <c r="B3330" i="10"/>
  <c r="C3330" i="10"/>
  <c r="B3331" i="10"/>
  <c r="C3331" i="10"/>
  <c r="B3332" i="10"/>
  <c r="C3332" i="10"/>
  <c r="B3333" i="10"/>
  <c r="C3333" i="10"/>
  <c r="B3334" i="10"/>
  <c r="C3334" i="10"/>
  <c r="B3335" i="10"/>
  <c r="C3335" i="10"/>
  <c r="B3336" i="10"/>
  <c r="C3336" i="10"/>
  <c r="B3337" i="10"/>
  <c r="C3337" i="10"/>
  <c r="B3338" i="10"/>
  <c r="C3338" i="10"/>
  <c r="B3339" i="10"/>
  <c r="C3339" i="10"/>
  <c r="B3340" i="10"/>
  <c r="C3340" i="10"/>
  <c r="D3340" i="10" s="1"/>
  <c r="B3341" i="10"/>
  <c r="C3341" i="10"/>
  <c r="B3342" i="10"/>
  <c r="C3342" i="10"/>
  <c r="B3343" i="10"/>
  <c r="C3343" i="10"/>
  <c r="B3344" i="10"/>
  <c r="C3344" i="10"/>
  <c r="B3345" i="10"/>
  <c r="C3345" i="10"/>
  <c r="B3346" i="10"/>
  <c r="C3346" i="10"/>
  <c r="D3346" i="10" s="1"/>
  <c r="B3347" i="10"/>
  <c r="C3347" i="10"/>
  <c r="B3348" i="10"/>
  <c r="C3348" i="10"/>
  <c r="B3349" i="10"/>
  <c r="C3349" i="10"/>
  <c r="B3350" i="10"/>
  <c r="C3350" i="10"/>
  <c r="D3350" i="10" s="1"/>
  <c r="B3351" i="10"/>
  <c r="C3351" i="10"/>
  <c r="B3352" i="10"/>
  <c r="C3352" i="10"/>
  <c r="B3353" i="10"/>
  <c r="C3353" i="10"/>
  <c r="B3354" i="10"/>
  <c r="C3354" i="10"/>
  <c r="B3355" i="10"/>
  <c r="C3355" i="10"/>
  <c r="B3356" i="10"/>
  <c r="C3356" i="10"/>
  <c r="B3357" i="10"/>
  <c r="C3357" i="10"/>
  <c r="B3358" i="10"/>
  <c r="C3358" i="10"/>
  <c r="D3358" i="10" s="1"/>
  <c r="B3359" i="10"/>
  <c r="C3359" i="10"/>
  <c r="B3360" i="10"/>
  <c r="C3360" i="10"/>
  <c r="B3361" i="10"/>
  <c r="C3361" i="10"/>
  <c r="B3362" i="10"/>
  <c r="C3362" i="10"/>
  <c r="B3363" i="10"/>
  <c r="C3363" i="10"/>
  <c r="B3364" i="10"/>
  <c r="C3364" i="10"/>
  <c r="B3365" i="10"/>
  <c r="C3365" i="10"/>
  <c r="B3366" i="10"/>
  <c r="C3366" i="10"/>
  <c r="B3367" i="10"/>
  <c r="C3367" i="10"/>
  <c r="B3368" i="10"/>
  <c r="C3368" i="10"/>
  <c r="B3369" i="10"/>
  <c r="C3369" i="10"/>
  <c r="B3370" i="10"/>
  <c r="C3370" i="10"/>
  <c r="D3370" i="10" s="1"/>
  <c r="B3371" i="10"/>
  <c r="C3371" i="10"/>
  <c r="B3372" i="10"/>
  <c r="C3372" i="10"/>
  <c r="B3373" i="10"/>
  <c r="C3373" i="10"/>
  <c r="B3374" i="10"/>
  <c r="C3374" i="10"/>
  <c r="B3375" i="10"/>
  <c r="C3375" i="10"/>
  <c r="B3376" i="10"/>
  <c r="C3376" i="10"/>
  <c r="B3377" i="10"/>
  <c r="C3377" i="10"/>
  <c r="B3378" i="10"/>
  <c r="C3378" i="10"/>
  <c r="B3379" i="10"/>
  <c r="C3379" i="10"/>
  <c r="B3380" i="10"/>
  <c r="C3380" i="10"/>
  <c r="B3381" i="10"/>
  <c r="C3381" i="10"/>
  <c r="B3382" i="10"/>
  <c r="C3382" i="10"/>
  <c r="B3383" i="10"/>
  <c r="C3383" i="10"/>
  <c r="B3384" i="10"/>
  <c r="C3384" i="10"/>
  <c r="B3385" i="10"/>
  <c r="C3385" i="10"/>
  <c r="B3386" i="10"/>
  <c r="C3386" i="10"/>
  <c r="B3387" i="10"/>
  <c r="C3387" i="10"/>
  <c r="B3388" i="10"/>
  <c r="C3388" i="10"/>
  <c r="B3389" i="10"/>
  <c r="C3389" i="10"/>
  <c r="B3390" i="10"/>
  <c r="C3390" i="10"/>
  <c r="B3391" i="10"/>
  <c r="C3391" i="10"/>
  <c r="B3392" i="10"/>
  <c r="C3392" i="10"/>
  <c r="B3393" i="10"/>
  <c r="C3393" i="10"/>
  <c r="B3394" i="10"/>
  <c r="C3394" i="10"/>
  <c r="B3395" i="10"/>
  <c r="C3395" i="10"/>
  <c r="B3396" i="10"/>
  <c r="C3396" i="10"/>
  <c r="B3397" i="10"/>
  <c r="C3397" i="10"/>
  <c r="D3397" i="10" s="1"/>
  <c r="B3398" i="10"/>
  <c r="C3398" i="10"/>
  <c r="D3398" i="10" s="1"/>
  <c r="B3399" i="10"/>
  <c r="C3399" i="10"/>
  <c r="B3400" i="10"/>
  <c r="C3400" i="10"/>
  <c r="B3401" i="10"/>
  <c r="C3401" i="10"/>
  <c r="B3402" i="10"/>
  <c r="C3402" i="10"/>
  <c r="B3403" i="10"/>
  <c r="C3403" i="10"/>
  <c r="B3404" i="10"/>
  <c r="C3404" i="10"/>
  <c r="D3404" i="10" s="1"/>
  <c r="B3405" i="10"/>
  <c r="C3405" i="10"/>
  <c r="B3406" i="10"/>
  <c r="C3406" i="10"/>
  <c r="B3407" i="10"/>
  <c r="C3407" i="10"/>
  <c r="B3408" i="10"/>
  <c r="C3408" i="10"/>
  <c r="B3409" i="10"/>
  <c r="C3409" i="10"/>
  <c r="B3410" i="10"/>
  <c r="C3410" i="10"/>
  <c r="B3411" i="10"/>
  <c r="C3411" i="10"/>
  <c r="B3412" i="10"/>
  <c r="C3412" i="10"/>
  <c r="B3413" i="10"/>
  <c r="C3413" i="10"/>
  <c r="B3414" i="10"/>
  <c r="C3414" i="10"/>
  <c r="B3415" i="10"/>
  <c r="C3415" i="10"/>
  <c r="B3416" i="10"/>
  <c r="C3416" i="10"/>
  <c r="B3417" i="10"/>
  <c r="C3417" i="10"/>
  <c r="B3418" i="10"/>
  <c r="C3418" i="10"/>
  <c r="B3419" i="10"/>
  <c r="C3419" i="10"/>
  <c r="B3420" i="10"/>
  <c r="C3420" i="10"/>
  <c r="B3421" i="10"/>
  <c r="C3421" i="10"/>
  <c r="B3422" i="10"/>
  <c r="C3422" i="10"/>
  <c r="B3423" i="10"/>
  <c r="C3423" i="10"/>
  <c r="B3424" i="10"/>
  <c r="C3424" i="10"/>
  <c r="B3425" i="10"/>
  <c r="C3425" i="10"/>
  <c r="B3426" i="10"/>
  <c r="C3426" i="10"/>
  <c r="B3427" i="10"/>
  <c r="C3427" i="10"/>
  <c r="B3428" i="10"/>
  <c r="C3428" i="10"/>
  <c r="B3429" i="10"/>
  <c r="C3429" i="10"/>
  <c r="B3430" i="10"/>
  <c r="C3430" i="10"/>
  <c r="D3430" i="10" s="1"/>
  <c r="B3431" i="10"/>
  <c r="C3431" i="10"/>
  <c r="B3432" i="10"/>
  <c r="C3432" i="10"/>
  <c r="B3433" i="10"/>
  <c r="C3433" i="10"/>
  <c r="B3434" i="10"/>
  <c r="C3434" i="10"/>
  <c r="B3435" i="10"/>
  <c r="C3435" i="10"/>
  <c r="B3436" i="10"/>
  <c r="C3436" i="10"/>
  <c r="B3437" i="10"/>
  <c r="C3437" i="10"/>
  <c r="B3438" i="10"/>
  <c r="C3438" i="10"/>
  <c r="B3439" i="10"/>
  <c r="C3439" i="10"/>
  <c r="B3440" i="10"/>
  <c r="C3440" i="10"/>
  <c r="B3441" i="10"/>
  <c r="C3441" i="10"/>
  <c r="B3442" i="10"/>
  <c r="C3442" i="10"/>
  <c r="B3443" i="10"/>
  <c r="C3443" i="10"/>
  <c r="B3444" i="10"/>
  <c r="C3444" i="10"/>
  <c r="B3445" i="10"/>
  <c r="C3445" i="10"/>
  <c r="D3445" i="10" s="1"/>
  <c r="B3446" i="10"/>
  <c r="C3446" i="10"/>
  <c r="B3447" i="10"/>
  <c r="C3447" i="10"/>
  <c r="B3448" i="10"/>
  <c r="C3448" i="10"/>
  <c r="D3448" i="10" s="1"/>
  <c r="B3449" i="10"/>
  <c r="C3449" i="10"/>
  <c r="B3450" i="10"/>
  <c r="C3450" i="10"/>
  <c r="B3451" i="10"/>
  <c r="C3451" i="10"/>
  <c r="B3452" i="10"/>
  <c r="C3452" i="10"/>
  <c r="B3453" i="10"/>
  <c r="C3453" i="10"/>
  <c r="B3454" i="10"/>
  <c r="C3454" i="10"/>
  <c r="B3455" i="10"/>
  <c r="C3455" i="10"/>
  <c r="B3456" i="10"/>
  <c r="C3456" i="10"/>
  <c r="B3457" i="10"/>
  <c r="C3457" i="10"/>
  <c r="B3458" i="10"/>
  <c r="C3458" i="10"/>
  <c r="D3458" i="10" s="1"/>
  <c r="B3459" i="10"/>
  <c r="C3459" i="10"/>
  <c r="B3460" i="10"/>
  <c r="C3460" i="10"/>
  <c r="B3461" i="10"/>
  <c r="C3461" i="10"/>
  <c r="B3462" i="10"/>
  <c r="C3462" i="10"/>
  <c r="B3463" i="10"/>
  <c r="C3463" i="10"/>
  <c r="B3464" i="10"/>
  <c r="C3464" i="10"/>
  <c r="B3465" i="10"/>
  <c r="C3465" i="10"/>
  <c r="B3466" i="10"/>
  <c r="C3466" i="10"/>
  <c r="D3466" i="10" s="1"/>
  <c r="B3467" i="10"/>
  <c r="C3467" i="10"/>
  <c r="B3468" i="10"/>
  <c r="C3468" i="10"/>
  <c r="B3469" i="10"/>
  <c r="C3469" i="10"/>
  <c r="B3470" i="10"/>
  <c r="C3470" i="10"/>
  <c r="B3471" i="10"/>
  <c r="C3471" i="10"/>
  <c r="B3472" i="10"/>
  <c r="C3472" i="10"/>
  <c r="B3473" i="10"/>
  <c r="C3473" i="10"/>
  <c r="B3474" i="10"/>
  <c r="C3474" i="10"/>
  <c r="B3475" i="10"/>
  <c r="C3475" i="10"/>
  <c r="D3475" i="10" s="1"/>
  <c r="B3476" i="10"/>
  <c r="C3476" i="10"/>
  <c r="B3477" i="10"/>
  <c r="C3477" i="10"/>
  <c r="B3478" i="10"/>
  <c r="C3478" i="10"/>
  <c r="B3479" i="10"/>
  <c r="C3479" i="10"/>
  <c r="B3480" i="10"/>
  <c r="C3480" i="10"/>
  <c r="B3481" i="10"/>
  <c r="C3481" i="10"/>
  <c r="B3482" i="10"/>
  <c r="C3482" i="10"/>
  <c r="B3483" i="10"/>
  <c r="C3483" i="10"/>
  <c r="B3484" i="10"/>
  <c r="C3484" i="10"/>
  <c r="D3484" i="10" s="1"/>
  <c r="B3485" i="10"/>
  <c r="C3485" i="10"/>
  <c r="B3486" i="10"/>
  <c r="C3486" i="10"/>
  <c r="B3487" i="10"/>
  <c r="C3487" i="10"/>
  <c r="D3487" i="10" s="1"/>
  <c r="B3488" i="10"/>
  <c r="C3488" i="10"/>
  <c r="B3489" i="10"/>
  <c r="C3489" i="10"/>
  <c r="B3490" i="10"/>
  <c r="C3490" i="10"/>
  <c r="D3490" i="10" s="1"/>
  <c r="B3491" i="10"/>
  <c r="C3491" i="10"/>
  <c r="B3492" i="10"/>
  <c r="C3492" i="10"/>
  <c r="B3493" i="10"/>
  <c r="C3493" i="10"/>
  <c r="B3494" i="10"/>
  <c r="C3494" i="10"/>
  <c r="B3495" i="10"/>
  <c r="C3495" i="10"/>
  <c r="B3496" i="10"/>
  <c r="C3496" i="10"/>
  <c r="B3497" i="10"/>
  <c r="C3497" i="10"/>
  <c r="B3498" i="10"/>
  <c r="C3498" i="10"/>
  <c r="B3499" i="10"/>
  <c r="C3499" i="10"/>
  <c r="B3500" i="10"/>
  <c r="C3500" i="10"/>
  <c r="B3501" i="10"/>
  <c r="C3501" i="10"/>
  <c r="B3502" i="10"/>
  <c r="C3502" i="10"/>
  <c r="B3503" i="10"/>
  <c r="C3503" i="10"/>
  <c r="B3504" i="10"/>
  <c r="C3504" i="10"/>
  <c r="B3505" i="10"/>
  <c r="C3505" i="10"/>
  <c r="B3506" i="10"/>
  <c r="C3506" i="10"/>
  <c r="B3507" i="10"/>
  <c r="C3507" i="10"/>
  <c r="B3508" i="10"/>
  <c r="C3508" i="10"/>
  <c r="B3509" i="10"/>
  <c r="C3509" i="10"/>
  <c r="B3510" i="10"/>
  <c r="C3510" i="10"/>
  <c r="B3511" i="10"/>
  <c r="C3511" i="10"/>
  <c r="B3512" i="10"/>
  <c r="C3512" i="10"/>
  <c r="B3513" i="10"/>
  <c r="C3513" i="10"/>
  <c r="B3514" i="10"/>
  <c r="C3514" i="10"/>
  <c r="B3515" i="10"/>
  <c r="C3515" i="10"/>
  <c r="B3516" i="10"/>
  <c r="C3516" i="10"/>
  <c r="B3517" i="10"/>
  <c r="C3517" i="10"/>
  <c r="B3518" i="10"/>
  <c r="C3518" i="10"/>
  <c r="B3519" i="10"/>
  <c r="C3519" i="10"/>
  <c r="B3520" i="10"/>
  <c r="C3520" i="10"/>
  <c r="B3521" i="10"/>
  <c r="C3521" i="10"/>
  <c r="B3522" i="10"/>
  <c r="C3522" i="10"/>
  <c r="B3523" i="10"/>
  <c r="C3523" i="10"/>
  <c r="B3524" i="10"/>
  <c r="C3524" i="10"/>
  <c r="B3525" i="10"/>
  <c r="C3525" i="10"/>
  <c r="B3526" i="10"/>
  <c r="C3526" i="10"/>
  <c r="C2" i="10"/>
  <c r="B2" i="10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D38" i="8" s="1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D86" i="8" s="1"/>
  <c r="B87" i="8"/>
  <c r="B88" i="8"/>
  <c r="B89" i="8"/>
  <c r="B90" i="8"/>
  <c r="B91" i="8"/>
  <c r="B92" i="8"/>
  <c r="B93" i="8"/>
  <c r="B94" i="8"/>
  <c r="B95" i="8"/>
  <c r="B96" i="8"/>
  <c r="B97" i="8"/>
  <c r="B98" i="8"/>
  <c r="D98" i="8" s="1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D146" i="8" s="1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D206" i="8" s="1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D290" i="8" s="1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D314" i="8" s="1"/>
  <c r="B315" i="8"/>
  <c r="B316" i="8"/>
  <c r="B317" i="8"/>
  <c r="B318" i="8"/>
  <c r="B319" i="8"/>
  <c r="B320" i="8"/>
  <c r="B321" i="8"/>
  <c r="B322" i="8"/>
  <c r="B323" i="8"/>
  <c r="B324" i="8"/>
  <c r="B325" i="8"/>
  <c r="B326" i="8"/>
  <c r="D326" i="8" s="1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D434" i="8" s="1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D506" i="8" s="1"/>
  <c r="B507" i="8"/>
  <c r="B508" i="8"/>
  <c r="B509" i="8"/>
  <c r="B510" i="8"/>
  <c r="B511" i="8"/>
  <c r="B512" i="8"/>
  <c r="B513" i="8"/>
  <c r="B514" i="8"/>
  <c r="B515" i="8"/>
  <c r="B516" i="8"/>
  <c r="B517" i="8"/>
  <c r="B518" i="8"/>
  <c r="D518" i="8" s="1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D662" i="8" s="1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D710" i="8" s="1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D806" i="8" s="1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D830" i="8" s="1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D878" i="8" s="1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D902" i="8" s="1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D938" i="8" s="1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D974" i="8" s="1"/>
  <c r="B975" i="8"/>
  <c r="B976" i="8"/>
  <c r="B977" i="8"/>
  <c r="B978" i="8"/>
  <c r="B979" i="8"/>
  <c r="B980" i="8"/>
  <c r="B981" i="8"/>
  <c r="B982" i="8"/>
  <c r="B983" i="8"/>
  <c r="B984" i="8"/>
  <c r="B985" i="8"/>
  <c r="B986" i="8"/>
  <c r="D986" i="8" s="1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D1022" i="8" s="1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D1034" i="8" s="1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D1046" i="8" s="1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D1082" i="8" s="1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D1118" i="8" s="1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D1166" i="8" s="1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D1202" i="8" s="1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D1214" i="8" s="1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D1262" i="8" s="1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D1298" i="8" s="1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D1322" i="8" s="1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D1358" i="8" s="1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D1406" i="8" s="1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D1418" i="8" s="1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D1454" i="8" s="1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D1490" i="8" s="1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D1502" i="8" s="1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D1514" i="8" s="1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D1526" i="8" s="1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D1538" i="8" s="1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D1641" i="8" s="1"/>
  <c r="B1642" i="8"/>
  <c r="B1643" i="8"/>
  <c r="B1644" i="8"/>
  <c r="B1645" i="8"/>
  <c r="B1646" i="8"/>
  <c r="D1646" i="8" s="1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D1665" i="8" s="1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D1706" i="8" s="1"/>
  <c r="B1707" i="8"/>
  <c r="B1708" i="8"/>
  <c r="B1709" i="8"/>
  <c r="B1710" i="8"/>
  <c r="B1711" i="8"/>
  <c r="B1712" i="8"/>
  <c r="D1712" i="8" s="1"/>
  <c r="B1713" i="8"/>
  <c r="B1714" i="8"/>
  <c r="B1715" i="8"/>
  <c r="B1716" i="8"/>
  <c r="B1717" i="8"/>
  <c r="B1718" i="8"/>
  <c r="D1718" i="8" s="1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D1730" i="8" s="1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D1762" i="8" s="1"/>
  <c r="B1763" i="8"/>
  <c r="B1764" i="8"/>
  <c r="B1765" i="8"/>
  <c r="B1766" i="8"/>
  <c r="D1766" i="8" s="1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D1785" i="8" s="1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D1802" i="8" s="1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D1814" i="8" s="1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D1834" i="8" s="1"/>
  <c r="B1835" i="8"/>
  <c r="B1836" i="8"/>
  <c r="B1837" i="8"/>
  <c r="B1838" i="8"/>
  <c r="D1838" i="8" s="1"/>
  <c r="B1839" i="8"/>
  <c r="B1840" i="8"/>
  <c r="B1841" i="8"/>
  <c r="B1842" i="8"/>
  <c r="B1843" i="8"/>
  <c r="B1844" i="8"/>
  <c r="B1845" i="8"/>
  <c r="B1846" i="8"/>
  <c r="D1846" i="8" s="1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D1862" i="8" s="1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D1882" i="8" s="1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D1942" i="8" s="1"/>
  <c r="B1943" i="8"/>
  <c r="B1944" i="8"/>
  <c r="B1945" i="8"/>
  <c r="B1946" i="8"/>
  <c r="D1946" i="8" s="1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D1966" i="8" s="1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D1982" i="8" s="1"/>
  <c r="B1983" i="8"/>
  <c r="B1984" i="8"/>
  <c r="B1985" i="8"/>
  <c r="B1986" i="8"/>
  <c r="B1987" i="8"/>
  <c r="B1988" i="8"/>
  <c r="B1989" i="8"/>
  <c r="D1989" i="8" s="1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D2018" i="8" s="1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D2030" i="8" s="1"/>
  <c r="B2031" i="8"/>
  <c r="B2032" i="8"/>
  <c r="B2033" i="8"/>
  <c r="D2033" i="8" s="1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D2072" i="8" s="1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D2086" i="8" s="1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D2111" i="8" s="1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D2168" i="8" s="1"/>
  <c r="B2169" i="8"/>
  <c r="B2170" i="8"/>
  <c r="B2171" i="8"/>
  <c r="B2172" i="8"/>
  <c r="B2173" i="8"/>
  <c r="B2174" i="8"/>
  <c r="D2174" i="8" s="1"/>
  <c r="B2175" i="8"/>
  <c r="B2176" i="8"/>
  <c r="B2177" i="8"/>
  <c r="D2177" i="8" s="1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D2221" i="8" s="1"/>
  <c r="B2222" i="8"/>
  <c r="B2223" i="8"/>
  <c r="B2224" i="8"/>
  <c r="B2225" i="8"/>
  <c r="B2226" i="8"/>
  <c r="B2227" i="8"/>
  <c r="B2228" i="8"/>
  <c r="B2229" i="8"/>
  <c r="D2229" i="8" s="1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D2266" i="8" s="1"/>
  <c r="B2267" i="8"/>
  <c r="B2268" i="8"/>
  <c r="B2269" i="8"/>
  <c r="B2270" i="8"/>
  <c r="B2271" i="8"/>
  <c r="B2272" i="8"/>
  <c r="B2273" i="8"/>
  <c r="B2274" i="8"/>
  <c r="B2275" i="8"/>
  <c r="B2276" i="8"/>
  <c r="B2277" i="8"/>
  <c r="D2277" i="8" s="1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D2349" i="8" s="1"/>
  <c r="B2350" i="8"/>
  <c r="B2351" i="8"/>
  <c r="D2351" i="8" s="1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D2396" i="8" s="1"/>
  <c r="B2397" i="8"/>
  <c r="B2398" i="8"/>
  <c r="B2399" i="8"/>
  <c r="B2400" i="8"/>
  <c r="B2401" i="8"/>
  <c r="B2402" i="8"/>
  <c r="B2403" i="8"/>
  <c r="B2404" i="8"/>
  <c r="B2405" i="8"/>
  <c r="D2405" i="8" s="1"/>
  <c r="B2406" i="8"/>
  <c r="B2407" i="8"/>
  <c r="B2408" i="8"/>
  <c r="D2408" i="8" s="1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D2461" i="8" s="1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D2480" i="8" s="1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D2519" i="8" s="1"/>
  <c r="B2520" i="8"/>
  <c r="B2521" i="8"/>
  <c r="D2521" i="8" s="1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D2601" i="8" s="1"/>
  <c r="B2602" i="8"/>
  <c r="B2603" i="8"/>
  <c r="D2603" i="8" s="1"/>
  <c r="B2604" i="8"/>
  <c r="B2605" i="8"/>
  <c r="B2606" i="8"/>
  <c r="B2607" i="8"/>
  <c r="B2608" i="8"/>
  <c r="B2609" i="8"/>
  <c r="B2610" i="8"/>
  <c r="B2611" i="8"/>
  <c r="B2612" i="8"/>
  <c r="D2612" i="8" s="1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D2633" i="8" s="1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D2648" i="8" s="1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D2669" i="8" s="1"/>
  <c r="B2670" i="8"/>
  <c r="B2671" i="8"/>
  <c r="B2672" i="8"/>
  <c r="B2673" i="8"/>
  <c r="B2674" i="8"/>
  <c r="B2675" i="8"/>
  <c r="B2676" i="8"/>
  <c r="D2676" i="8" s="1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D2697" i="8" s="1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D2714" i="8" s="1"/>
  <c r="B2715" i="8"/>
  <c r="B2716" i="8"/>
  <c r="B2717" i="8"/>
  <c r="B2718" i="8"/>
  <c r="B2719" i="8"/>
  <c r="B2720" i="8"/>
  <c r="B2721" i="8"/>
  <c r="D2721" i="8" s="1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D2749" i="8" s="1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D2765" i="8" s="1"/>
  <c r="B2766" i="8"/>
  <c r="B2767" i="8"/>
  <c r="B2768" i="8"/>
  <c r="B2769" i="8"/>
  <c r="B2770" i="8"/>
  <c r="B2771" i="8"/>
  <c r="B2772" i="8"/>
  <c r="D2772" i="8" s="1"/>
  <c r="B2773" i="8"/>
  <c r="B2774" i="8"/>
  <c r="B2775" i="8"/>
  <c r="B2776" i="8"/>
  <c r="B2777" i="8"/>
  <c r="B2778" i="8"/>
  <c r="B2779" i="8"/>
  <c r="B2780" i="8"/>
  <c r="B2781" i="8"/>
  <c r="D2781" i="8" s="1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D2820" i="8" s="1"/>
  <c r="B2821" i="8"/>
  <c r="D2821" i="8" s="1"/>
  <c r="B2822" i="8"/>
  <c r="B2823" i="8"/>
  <c r="B2824" i="8"/>
  <c r="B2825" i="8"/>
  <c r="B2826" i="8"/>
  <c r="B2827" i="8"/>
  <c r="B2828" i="8"/>
  <c r="B2829" i="8"/>
  <c r="B2830" i="8"/>
  <c r="B2831" i="8"/>
  <c r="D2831" i="8" s="1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D2858" i="8" s="1"/>
  <c r="B2859" i="8"/>
  <c r="B2860" i="8"/>
  <c r="B2861" i="8"/>
  <c r="B2862" i="8"/>
  <c r="B2863" i="8"/>
  <c r="B2864" i="8"/>
  <c r="B2865" i="8"/>
  <c r="B2866" i="8"/>
  <c r="B2867" i="8"/>
  <c r="B2868" i="8"/>
  <c r="D2868" i="8" s="1"/>
  <c r="B2869" i="8"/>
  <c r="D2869" i="8" s="1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D2948" i="8" s="1"/>
  <c r="B2949" i="8"/>
  <c r="B2950" i="8"/>
  <c r="B2951" i="8"/>
  <c r="B2952" i="8"/>
  <c r="B2953" i="8"/>
  <c r="B2954" i="8"/>
  <c r="D2954" i="8" s="1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D2976" i="8" s="1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D2996" i="8" s="1"/>
  <c r="B2997" i="8"/>
  <c r="B2998" i="8"/>
  <c r="D2998" i="8" s="1"/>
  <c r="B2999" i="8"/>
  <c r="B3000" i="8"/>
  <c r="B3001" i="8"/>
  <c r="B3002" i="8"/>
  <c r="B3003" i="8"/>
  <c r="B3004" i="8"/>
  <c r="B3005" i="8"/>
  <c r="D3005" i="8" s="1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D3017" i="8" s="1"/>
  <c r="B3018" i="8"/>
  <c r="B3019" i="8"/>
  <c r="B3020" i="8"/>
  <c r="B3021" i="8"/>
  <c r="B3022" i="8"/>
  <c r="B3023" i="8"/>
  <c r="D3023" i="8" s="1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D3071" i="8" s="1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D3092" i="8" s="1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D3108" i="8" s="1"/>
  <c r="B3109" i="8"/>
  <c r="B3110" i="8"/>
  <c r="B3111" i="8"/>
  <c r="B3112" i="8"/>
  <c r="B3113" i="8"/>
  <c r="B3114" i="8"/>
  <c r="B3115" i="8"/>
  <c r="B3116" i="8"/>
  <c r="B3117" i="8"/>
  <c r="D3117" i="8" s="1"/>
  <c r="B3118" i="8"/>
  <c r="B3119" i="8"/>
  <c r="B3120" i="8"/>
  <c r="B3121" i="8"/>
  <c r="B3122" i="8"/>
  <c r="D3122" i="8" s="1"/>
  <c r="B3123" i="8"/>
  <c r="B3124" i="8"/>
  <c r="B3125" i="8"/>
  <c r="B3126" i="8"/>
  <c r="B3127" i="8"/>
  <c r="B3128" i="8"/>
  <c r="D3128" i="8" s="1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D3146" i="8" s="1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D3161" i="8" s="1"/>
  <c r="B3162" i="8"/>
  <c r="B3163" i="8"/>
  <c r="B3164" i="8"/>
  <c r="B3165" i="8"/>
  <c r="B3166" i="8"/>
  <c r="B3167" i="8"/>
  <c r="B3168" i="8"/>
  <c r="B3169" i="8"/>
  <c r="B3170" i="8"/>
  <c r="D3170" i="8" s="1"/>
  <c r="B3171" i="8"/>
  <c r="B3172" i="8"/>
  <c r="B3173" i="8"/>
  <c r="D3173" i="8" s="1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D3194" i="8" s="1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D3206" i="8" s="1"/>
  <c r="B3207" i="8"/>
  <c r="B3208" i="8"/>
  <c r="B3209" i="8"/>
  <c r="D3209" i="8" s="1"/>
  <c r="B3210" i="8"/>
  <c r="B3211" i="8"/>
  <c r="B3212" i="8"/>
  <c r="B3213" i="8"/>
  <c r="B3214" i="8"/>
  <c r="B3215" i="8"/>
  <c r="B3216" i="8"/>
  <c r="B3217" i="8"/>
  <c r="B3218" i="8"/>
  <c r="D3218" i="8" s="1"/>
  <c r="B3219" i="8"/>
  <c r="B3220" i="8"/>
  <c r="B3221" i="8"/>
  <c r="B3222" i="8"/>
  <c r="B3223" i="8"/>
  <c r="B3224" i="8"/>
  <c r="D3224" i="8" s="1"/>
  <c r="B3225" i="8"/>
  <c r="B3226" i="8"/>
  <c r="B3227" i="8"/>
  <c r="B3228" i="8"/>
  <c r="B3229" i="8"/>
  <c r="B3230" i="8"/>
  <c r="D3230" i="8" s="1"/>
  <c r="B3231" i="8"/>
  <c r="B3232" i="8"/>
  <c r="B3233" i="8"/>
  <c r="B3234" i="8"/>
  <c r="B3235" i="8"/>
  <c r="B3236" i="8"/>
  <c r="B3237" i="8"/>
  <c r="B3238" i="8"/>
  <c r="B3239" i="8"/>
  <c r="D3239" i="8" s="1"/>
  <c r="B3240" i="8"/>
  <c r="B3241" i="8"/>
  <c r="B3242" i="8"/>
  <c r="D3242" i="8" s="1"/>
  <c r="B3243" i="8"/>
  <c r="B3244" i="8"/>
  <c r="B3245" i="8"/>
  <c r="B3246" i="8"/>
  <c r="B3247" i="8"/>
  <c r="B3248" i="8"/>
  <c r="B3249" i="8"/>
  <c r="B3250" i="8"/>
  <c r="D3250" i="8" s="1"/>
  <c r="B3251" i="8"/>
  <c r="B3252" i="8"/>
  <c r="B3253" i="8"/>
  <c r="B3254" i="8"/>
  <c r="B3255" i="8"/>
  <c r="B3256" i="8"/>
  <c r="B3257" i="8"/>
  <c r="B3258" i="8"/>
  <c r="D3258" i="8" s="1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D3278" i="8" s="1"/>
  <c r="B3279" i="8"/>
  <c r="B3280" i="8"/>
  <c r="B3281" i="8"/>
  <c r="B3282" i="8"/>
  <c r="D3282" i="8" s="1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D3313" i="8" s="1"/>
  <c r="B3314" i="8"/>
  <c r="B3315" i="8"/>
  <c r="B3316" i="8"/>
  <c r="B3317" i="8"/>
  <c r="B3318" i="8"/>
  <c r="B3319" i="8"/>
  <c r="B3320" i="8"/>
  <c r="B3321" i="8"/>
  <c r="B3322" i="8"/>
  <c r="B3323" i="8"/>
  <c r="D3323" i="8" s="1"/>
  <c r="B3324" i="8"/>
  <c r="B3325" i="8"/>
  <c r="B3326" i="8"/>
  <c r="D3326" i="8" s="1"/>
  <c r="B3327" i="8"/>
  <c r="B3328" i="8"/>
  <c r="B3329" i="8"/>
  <c r="B3330" i="8"/>
  <c r="B3331" i="8"/>
  <c r="B3332" i="8"/>
  <c r="B3333" i="8"/>
  <c r="D3333" i="8" s="1"/>
  <c r="B3334" i="8"/>
  <c r="B3335" i="8"/>
  <c r="B3336" i="8"/>
  <c r="B3337" i="8"/>
  <c r="B3338" i="8"/>
  <c r="D3338" i="8" s="1"/>
  <c r="B3339" i="8"/>
  <c r="B3340" i="8"/>
  <c r="B3341" i="8"/>
  <c r="B3342" i="8"/>
  <c r="B3343" i="8"/>
  <c r="B3344" i="8"/>
  <c r="B3345" i="8"/>
  <c r="B3346" i="8"/>
  <c r="D3346" i="8" s="1"/>
  <c r="B3347" i="8"/>
  <c r="B3348" i="8"/>
  <c r="B3349" i="8"/>
  <c r="D3349" i="8" s="1"/>
  <c r="B3350" i="8"/>
  <c r="D3350" i="8" s="1"/>
  <c r="B3351" i="8"/>
  <c r="B3352" i="8"/>
  <c r="B3353" i="8"/>
  <c r="B3354" i="8"/>
  <c r="D3354" i="8" s="1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D3381" i="8" s="1"/>
  <c r="B3382" i="8"/>
  <c r="B3383" i="8"/>
  <c r="B3384" i="8"/>
  <c r="B3385" i="8"/>
  <c r="B3386" i="8"/>
  <c r="D3386" i="8" s="1"/>
  <c r="B3387" i="8"/>
  <c r="B3388" i="8"/>
  <c r="B3389" i="8"/>
  <c r="D3389" i="8" s="1"/>
  <c r="B3390" i="8"/>
  <c r="B3391" i="8"/>
  <c r="B3392" i="8"/>
  <c r="D3392" i="8" s="1"/>
  <c r="B3393" i="8"/>
  <c r="B3394" i="8"/>
  <c r="B3395" i="8"/>
  <c r="B3396" i="8"/>
  <c r="B3397" i="8"/>
  <c r="B3398" i="8"/>
  <c r="D3398" i="8" s="1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D3416" i="8" s="1"/>
  <c r="B3417" i="8"/>
  <c r="B3418" i="8"/>
  <c r="B3419" i="8"/>
  <c r="B3420" i="8"/>
  <c r="B3421" i="8"/>
  <c r="B3422" i="8"/>
  <c r="D3422" i="8" s="1"/>
  <c r="B3423" i="8"/>
  <c r="B3424" i="8"/>
  <c r="B3425" i="8"/>
  <c r="D3425" i="8" s="1"/>
  <c r="B3426" i="8"/>
  <c r="B3427" i="8"/>
  <c r="B3428" i="8"/>
  <c r="B3429" i="8"/>
  <c r="B3430" i="8"/>
  <c r="B3431" i="8"/>
  <c r="B3432" i="8"/>
  <c r="B3433" i="8"/>
  <c r="B3434" i="8"/>
  <c r="D3434" i="8" s="1"/>
  <c r="B3435" i="8"/>
  <c r="B3436" i="8"/>
  <c r="B3437" i="8"/>
  <c r="B3438" i="8"/>
  <c r="B3439" i="8"/>
  <c r="B3440" i="8"/>
  <c r="B3441" i="8"/>
  <c r="B3442" i="8"/>
  <c r="D3442" i="8" s="1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D3470" i="8" s="1"/>
  <c r="B3471" i="8"/>
  <c r="B3472" i="8"/>
  <c r="B3473" i="8"/>
  <c r="B3474" i="8"/>
  <c r="B3475" i="8"/>
  <c r="B3476" i="8"/>
  <c r="B3477" i="8"/>
  <c r="B3478" i="8"/>
  <c r="B3479" i="8"/>
  <c r="D3479" i="8" s="1"/>
  <c r="B3480" i="8"/>
  <c r="B3481" i="8"/>
  <c r="B3482" i="8"/>
  <c r="B3483" i="8"/>
  <c r="B3484" i="8"/>
  <c r="B3485" i="8"/>
  <c r="B3486" i="8"/>
  <c r="D3486" i="8" s="1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D3512" i="8" s="1"/>
  <c r="B3513" i="8"/>
  <c r="B3514" i="8"/>
  <c r="B3515" i="8"/>
  <c r="B3516" i="8"/>
  <c r="B3517" i="8"/>
  <c r="B3518" i="8"/>
  <c r="D3518" i="8" s="1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D3530" i="8" s="1"/>
  <c r="B3531" i="8"/>
  <c r="B3532" i="8"/>
  <c r="B3533" i="8"/>
  <c r="D3533" i="8" s="1"/>
  <c r="B3534" i="8"/>
  <c r="B3535" i="8"/>
  <c r="B3536" i="8"/>
  <c r="B3537" i="8"/>
  <c r="B3538" i="8"/>
  <c r="D3538" i="8" s="1"/>
  <c r="B3539" i="8"/>
  <c r="B3540" i="8"/>
  <c r="B3541" i="8"/>
  <c r="B3542" i="8"/>
  <c r="B3543" i="8"/>
  <c r="B3544" i="8"/>
  <c r="B3545" i="8"/>
  <c r="B3546" i="8"/>
  <c r="D3546" i="8" s="1"/>
  <c r="B3547" i="8"/>
  <c r="B3548" i="8"/>
  <c r="B3549" i="8"/>
  <c r="B3550" i="8"/>
  <c r="B3551" i="8"/>
  <c r="B3552" i="8"/>
  <c r="B3553" i="8"/>
  <c r="B3554" i="8"/>
  <c r="B3555" i="8"/>
  <c r="B3556" i="8"/>
  <c r="B3557" i="8"/>
  <c r="D3557" i="8" s="1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D3578" i="8" s="1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D3599" i="8" s="1"/>
  <c r="B3600" i="8"/>
  <c r="B3601" i="8"/>
  <c r="B3602" i="8"/>
  <c r="D3602" i="8" s="1"/>
  <c r="B3603" i="8"/>
  <c r="B3604" i="8"/>
  <c r="B3605" i="8"/>
  <c r="B3606" i="8"/>
  <c r="B3607" i="8"/>
  <c r="B3608" i="8"/>
  <c r="D3608" i="8" s="1"/>
  <c r="B3609" i="8"/>
  <c r="B3610" i="8"/>
  <c r="B3611" i="8"/>
  <c r="D3611" i="8" s="1"/>
  <c r="B3612" i="8"/>
  <c r="B3613" i="8"/>
  <c r="B3614" i="8"/>
  <c r="D3614" i="8" s="1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D3626" i="8" s="1"/>
  <c r="B3627" i="8"/>
  <c r="B3628" i="8"/>
  <c r="B3629" i="8"/>
  <c r="B3630" i="8"/>
  <c r="B3631" i="8"/>
  <c r="B3632" i="8"/>
  <c r="B3633" i="8"/>
  <c r="D3633" i="8" s="1"/>
  <c r="B3634" i="8"/>
  <c r="B3635" i="8"/>
  <c r="B3636" i="8"/>
  <c r="D3636" i="8" s="1"/>
  <c r="B3637" i="8"/>
  <c r="B3638" i="8"/>
  <c r="D3638" i="8" s="1"/>
  <c r="B3639" i="8"/>
  <c r="B3640" i="8"/>
  <c r="B3641" i="8"/>
  <c r="B3642" i="8"/>
  <c r="B3643" i="8"/>
  <c r="B3644" i="8"/>
  <c r="B3645" i="8"/>
  <c r="D3645" i="8" s="1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2" i="8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C3" i="8"/>
  <c r="C4" i="8"/>
  <c r="D4" i="8"/>
  <c r="C5" i="8"/>
  <c r="D6" i="8"/>
  <c r="C6" i="8"/>
  <c r="C7" i="8"/>
  <c r="C8" i="8"/>
  <c r="D9" i="8"/>
  <c r="C9" i="8"/>
  <c r="D10" i="8"/>
  <c r="C10" i="8"/>
  <c r="C11" i="8"/>
  <c r="C12" i="8"/>
  <c r="D12" i="8" s="1"/>
  <c r="C13" i="8"/>
  <c r="C14" i="8"/>
  <c r="C15" i="8"/>
  <c r="C16" i="8"/>
  <c r="C17" i="8"/>
  <c r="D17" i="8" s="1"/>
  <c r="C18" i="8"/>
  <c r="C19" i="8"/>
  <c r="C20" i="8"/>
  <c r="D20" i="8" s="1"/>
  <c r="C21" i="8"/>
  <c r="C22" i="8"/>
  <c r="C23" i="8"/>
  <c r="C24" i="8"/>
  <c r="C25" i="8"/>
  <c r="C26" i="8"/>
  <c r="C27" i="8"/>
  <c r="C28" i="8"/>
  <c r="C29" i="8"/>
  <c r="C30" i="8"/>
  <c r="D30" i="8"/>
  <c r="C31" i="8"/>
  <c r="C32" i="8"/>
  <c r="D32" i="8" s="1"/>
  <c r="C33" i="8"/>
  <c r="C34" i="8"/>
  <c r="C35" i="8"/>
  <c r="C36" i="8"/>
  <c r="C37" i="8"/>
  <c r="D37" i="8"/>
  <c r="C38" i="8"/>
  <c r="C39" i="8"/>
  <c r="C40" i="8"/>
  <c r="C41" i="8"/>
  <c r="C42" i="8"/>
  <c r="D43" i="8"/>
  <c r="C43" i="8"/>
  <c r="D44" i="8"/>
  <c r="C44" i="8"/>
  <c r="C45" i="8"/>
  <c r="C46" i="8"/>
  <c r="D47" i="8"/>
  <c r="C47" i="8"/>
  <c r="C48" i="8"/>
  <c r="D48" i="8" s="1"/>
  <c r="D49" i="8"/>
  <c r="C49" i="8"/>
  <c r="C50" i="8"/>
  <c r="C51" i="8"/>
  <c r="C52" i="8"/>
  <c r="D52" i="8"/>
  <c r="C53" i="8"/>
  <c r="D53" i="8"/>
  <c r="D54" i="8"/>
  <c r="C54" i="8"/>
  <c r="C55" i="8"/>
  <c r="C56" i="8"/>
  <c r="C57" i="8"/>
  <c r="C58" i="8"/>
  <c r="C59" i="8"/>
  <c r="D60" i="8"/>
  <c r="C60" i="8"/>
  <c r="C61" i="8"/>
  <c r="C62" i="8"/>
  <c r="C63" i="8"/>
  <c r="C64" i="8"/>
  <c r="C65" i="8"/>
  <c r="D66" i="8"/>
  <c r="C66" i="8"/>
  <c r="D67" i="8"/>
  <c r="C67" i="8"/>
  <c r="C68" i="8"/>
  <c r="C69" i="8"/>
  <c r="D69" i="8" s="1"/>
  <c r="D70" i="8"/>
  <c r="C70" i="8"/>
  <c r="C71" i="8"/>
  <c r="C72" i="8"/>
  <c r="C73" i="8"/>
  <c r="D73" i="8"/>
  <c r="C74" i="8"/>
  <c r="C75" i="8"/>
  <c r="C76" i="8"/>
  <c r="D77" i="8"/>
  <c r="C77" i="8"/>
  <c r="D78" i="8"/>
  <c r="C78" i="8"/>
  <c r="C79" i="8"/>
  <c r="C80" i="8"/>
  <c r="C81" i="8"/>
  <c r="D82" i="8"/>
  <c r="C82" i="8"/>
  <c r="C83" i="8"/>
  <c r="C84" i="8"/>
  <c r="C85" i="8"/>
  <c r="C86" i="8"/>
  <c r="C87" i="8"/>
  <c r="C88" i="8"/>
  <c r="D88" i="8" s="1"/>
  <c r="C89" i="8"/>
  <c r="C90" i="8"/>
  <c r="C91" i="8"/>
  <c r="C92" i="8"/>
  <c r="C93" i="8"/>
  <c r="C94" i="8"/>
  <c r="C95" i="8"/>
  <c r="C96" i="8"/>
  <c r="D97" i="8"/>
  <c r="C97" i="8"/>
  <c r="C98" i="8"/>
  <c r="C99" i="8"/>
  <c r="C100" i="8"/>
  <c r="D100" i="8"/>
  <c r="C101" i="8"/>
  <c r="D101" i="8" s="1"/>
  <c r="D102" i="8"/>
  <c r="C102" i="8"/>
  <c r="C103" i="8"/>
  <c r="D104" i="8"/>
  <c r="C104" i="8"/>
  <c r="D105" i="8"/>
  <c r="C105" i="8"/>
  <c r="C106" i="8"/>
  <c r="D106" i="8"/>
  <c r="C107" i="8"/>
  <c r="C108" i="8"/>
  <c r="D109" i="8"/>
  <c r="C109" i="8"/>
  <c r="C110" i="8"/>
  <c r="C111" i="8"/>
  <c r="C112" i="8"/>
  <c r="C113" i="8"/>
  <c r="C114" i="8"/>
  <c r="D114" i="8" s="1"/>
  <c r="C115" i="8"/>
  <c r="C116" i="8"/>
  <c r="C117" i="8"/>
  <c r="C118" i="8"/>
  <c r="D119" i="8"/>
  <c r="C119" i="8"/>
  <c r="C120" i="8"/>
  <c r="C121" i="8"/>
  <c r="C122" i="8"/>
  <c r="C123" i="8"/>
  <c r="C124" i="8"/>
  <c r="D124" i="8"/>
  <c r="D125" i="8"/>
  <c r="C125" i="8"/>
  <c r="C126" i="8"/>
  <c r="D126" i="8" s="1"/>
  <c r="C127" i="8"/>
  <c r="C128" i="8"/>
  <c r="C129" i="8"/>
  <c r="C130" i="8"/>
  <c r="D130" i="8" s="1"/>
  <c r="C131" i="8"/>
  <c r="C132" i="8"/>
  <c r="C133" i="8"/>
  <c r="D133" i="8" s="1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D150" i="8"/>
  <c r="C150" i="8"/>
  <c r="C151" i="8"/>
  <c r="C152" i="8"/>
  <c r="D152" i="8"/>
  <c r="D153" i="8"/>
  <c r="C153" i="8"/>
  <c r="C154" i="8"/>
  <c r="C155" i="8"/>
  <c r="C156" i="8"/>
  <c r="C157" i="8"/>
  <c r="C158" i="8"/>
  <c r="C159" i="8"/>
  <c r="C160" i="8"/>
  <c r="D161" i="8"/>
  <c r="C161" i="8"/>
  <c r="D162" i="8"/>
  <c r="C162" i="8"/>
  <c r="C163" i="8"/>
  <c r="C164" i="8"/>
  <c r="D165" i="8"/>
  <c r="C165" i="8"/>
  <c r="C166" i="8"/>
  <c r="C167" i="8"/>
  <c r="C168" i="8"/>
  <c r="C169" i="8"/>
  <c r="C170" i="8"/>
  <c r="C171" i="8"/>
  <c r="C172" i="8"/>
  <c r="C173" i="8"/>
  <c r="C174" i="8"/>
  <c r="D174" i="8" s="1"/>
  <c r="C175" i="8"/>
  <c r="C176" i="8"/>
  <c r="D176" i="8" s="1"/>
  <c r="C177" i="8"/>
  <c r="C178" i="8"/>
  <c r="C179" i="8"/>
  <c r="C180" i="8"/>
  <c r="C181" i="8"/>
  <c r="C182" i="8"/>
  <c r="C183" i="8"/>
  <c r="C184" i="8"/>
  <c r="D184" i="8" s="1"/>
  <c r="C185" i="8"/>
  <c r="D185" i="8" s="1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D198" i="8" s="1"/>
  <c r="C199" i="8"/>
  <c r="C200" i="8"/>
  <c r="C201" i="8"/>
  <c r="D202" i="8"/>
  <c r="C202" i="8"/>
  <c r="C203" i="8"/>
  <c r="C204" i="8"/>
  <c r="C205" i="8"/>
  <c r="C206" i="8"/>
  <c r="C207" i="8"/>
  <c r="D208" i="8"/>
  <c r="C208" i="8"/>
  <c r="C209" i="8"/>
  <c r="C210" i="8"/>
  <c r="C211" i="8"/>
  <c r="C212" i="8"/>
  <c r="C213" i="8"/>
  <c r="D213" i="8"/>
  <c r="C214" i="8"/>
  <c r="C215" i="8"/>
  <c r="C216" i="8"/>
  <c r="C217" i="8"/>
  <c r="C218" i="8"/>
  <c r="C219" i="8"/>
  <c r="C220" i="8"/>
  <c r="C221" i="8"/>
  <c r="C222" i="8"/>
  <c r="D222" i="8"/>
  <c r="C223" i="8"/>
  <c r="C224" i="8"/>
  <c r="D224" i="8"/>
  <c r="C225" i="8"/>
  <c r="C226" i="8"/>
  <c r="C227" i="8"/>
  <c r="C228" i="8"/>
  <c r="C229" i="8"/>
  <c r="C230" i="8"/>
  <c r="C231" i="8"/>
  <c r="C232" i="8"/>
  <c r="D232" i="8" s="1"/>
  <c r="C233" i="8"/>
  <c r="C234" i="8"/>
  <c r="C235" i="8"/>
  <c r="D236" i="8"/>
  <c r="C236" i="8"/>
  <c r="C237" i="8"/>
  <c r="C238" i="8"/>
  <c r="C239" i="8"/>
  <c r="C240" i="8"/>
  <c r="C241" i="8"/>
  <c r="D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D256" i="8"/>
  <c r="C256" i="8"/>
  <c r="C257" i="8"/>
  <c r="D257" i="8" s="1"/>
  <c r="D258" i="8"/>
  <c r="C258" i="8"/>
  <c r="C259" i="8"/>
  <c r="C260" i="8"/>
  <c r="C261" i="8"/>
  <c r="D261" i="8" s="1"/>
  <c r="C262" i="8"/>
  <c r="C263" i="8"/>
  <c r="D264" i="8"/>
  <c r="C264" i="8"/>
  <c r="C265" i="8"/>
  <c r="C266" i="8"/>
  <c r="C267" i="8"/>
  <c r="C268" i="8"/>
  <c r="C269" i="8"/>
  <c r="C270" i="8"/>
  <c r="C271" i="8"/>
  <c r="C272" i="8"/>
  <c r="C273" i="8"/>
  <c r="D274" i="8"/>
  <c r="C274" i="8"/>
  <c r="C275" i="8"/>
  <c r="C276" i="8"/>
  <c r="C277" i="8"/>
  <c r="C278" i="8"/>
  <c r="C279" i="8"/>
  <c r="C280" i="8"/>
  <c r="C281" i="8"/>
  <c r="D282" i="8"/>
  <c r="C282" i="8"/>
  <c r="C283" i="8"/>
  <c r="C284" i="8"/>
  <c r="D284" i="8" s="1"/>
  <c r="C285" i="8"/>
  <c r="C286" i="8"/>
  <c r="C287" i="8"/>
  <c r="C288" i="8"/>
  <c r="D289" i="8"/>
  <c r="C289" i="8"/>
  <c r="C290" i="8"/>
  <c r="C291" i="8"/>
  <c r="C292" i="8"/>
  <c r="C293" i="8"/>
  <c r="C294" i="8"/>
  <c r="D294" i="8"/>
  <c r="C295" i="8"/>
  <c r="C296" i="8"/>
  <c r="C297" i="8"/>
  <c r="D297" i="8"/>
  <c r="D298" i="8"/>
  <c r="C298" i="8"/>
  <c r="C299" i="8"/>
  <c r="C300" i="8"/>
  <c r="D300" i="8" s="1"/>
  <c r="C301" i="8"/>
  <c r="C302" i="8"/>
  <c r="C303" i="8"/>
  <c r="C304" i="8"/>
  <c r="D305" i="8"/>
  <c r="C305" i="8"/>
  <c r="D306" i="8"/>
  <c r="C306" i="8"/>
  <c r="C307" i="8"/>
  <c r="C308" i="8"/>
  <c r="D309" i="8"/>
  <c r="C309" i="8"/>
  <c r="D310" i="8"/>
  <c r="C310" i="8"/>
  <c r="C311" i="8"/>
  <c r="C312" i="8"/>
  <c r="D312" i="8" s="1"/>
  <c r="C313" i="8"/>
  <c r="D313" i="8" s="1"/>
  <c r="C314" i="8"/>
  <c r="C315" i="8"/>
  <c r="C316" i="8"/>
  <c r="C317" i="8"/>
  <c r="C318" i="8"/>
  <c r="C319" i="8"/>
  <c r="D320" i="8"/>
  <c r="C320" i="8"/>
  <c r="C321" i="8"/>
  <c r="D322" i="8"/>
  <c r="C322" i="8"/>
  <c r="C323" i="8"/>
  <c r="C324" i="8"/>
  <c r="C325" i="8"/>
  <c r="C326" i="8"/>
  <c r="C327" i="8"/>
  <c r="C328" i="8"/>
  <c r="C329" i="8"/>
  <c r="C330" i="8"/>
  <c r="C331" i="8"/>
  <c r="D332" i="8"/>
  <c r="C332" i="8"/>
  <c r="C333" i="8"/>
  <c r="C334" i="8"/>
  <c r="C335" i="8"/>
  <c r="C336" i="8"/>
  <c r="C337" i="8"/>
  <c r="C338" i="8"/>
  <c r="C339" i="8"/>
  <c r="D340" i="8"/>
  <c r="C340" i="8"/>
  <c r="C341" i="8"/>
  <c r="C342" i="8"/>
  <c r="C343" i="8"/>
  <c r="C344" i="8"/>
  <c r="C345" i="8"/>
  <c r="D346" i="8"/>
  <c r="C346" i="8"/>
  <c r="C347" i="8"/>
  <c r="C348" i="8"/>
  <c r="D349" i="8"/>
  <c r="C349" i="8"/>
  <c r="C350" i="8"/>
  <c r="C351" i="8"/>
  <c r="C352" i="8"/>
  <c r="C353" i="8"/>
  <c r="D353" i="8" s="1"/>
  <c r="C354" i="8"/>
  <c r="D355" i="8"/>
  <c r="C355" i="8"/>
  <c r="C356" i="8"/>
  <c r="D356" i="8" s="1"/>
  <c r="D357" i="8"/>
  <c r="C357" i="8"/>
  <c r="D358" i="8"/>
  <c r="C358" i="8"/>
  <c r="C359" i="8"/>
  <c r="C360" i="8"/>
  <c r="D361" i="8"/>
  <c r="C361" i="8"/>
  <c r="C362" i="8"/>
  <c r="D363" i="8"/>
  <c r="C363" i="8"/>
  <c r="C364" i="8"/>
  <c r="C365" i="8"/>
  <c r="C366" i="8"/>
  <c r="D367" i="8"/>
  <c r="C367" i="8"/>
  <c r="C368" i="8"/>
  <c r="D369" i="8"/>
  <c r="C369" i="8"/>
  <c r="C370" i="8"/>
  <c r="D371" i="8"/>
  <c r="C371" i="8"/>
  <c r="C372" i="8"/>
  <c r="C373" i="8"/>
  <c r="C374" i="8"/>
  <c r="C375" i="8"/>
  <c r="C376" i="8"/>
  <c r="D376" i="8" s="1"/>
  <c r="C377" i="8"/>
  <c r="C378" i="8"/>
  <c r="D379" i="8"/>
  <c r="C379" i="8"/>
  <c r="C380" i="8"/>
  <c r="C381" i="8"/>
  <c r="C382" i="8"/>
  <c r="D382" i="8" s="1"/>
  <c r="C383" i="8"/>
  <c r="C384" i="8"/>
  <c r="C385" i="8"/>
  <c r="C386" i="8"/>
  <c r="C387" i="8"/>
  <c r="C388" i="8"/>
  <c r="C389" i="8"/>
  <c r="C390" i="8"/>
  <c r="C391" i="8"/>
  <c r="D392" i="8"/>
  <c r="C392" i="8"/>
  <c r="C393" i="8"/>
  <c r="C394" i="8"/>
  <c r="C395" i="8"/>
  <c r="C396" i="8"/>
  <c r="C397" i="8"/>
  <c r="C398" i="8"/>
  <c r="D399" i="8"/>
  <c r="C399" i="8"/>
  <c r="D400" i="8"/>
  <c r="C400" i="8"/>
  <c r="C401" i="8"/>
  <c r="C402" i="8"/>
  <c r="C403" i="8"/>
  <c r="C404" i="8"/>
  <c r="C405" i="8"/>
  <c r="C406" i="8"/>
  <c r="C407" i="8"/>
  <c r="D408" i="8"/>
  <c r="C408" i="8"/>
  <c r="C409" i="8"/>
  <c r="C410" i="8"/>
  <c r="C411" i="8"/>
  <c r="C412" i="8"/>
  <c r="C413" i="8"/>
  <c r="C414" i="8"/>
  <c r="C415" i="8"/>
  <c r="C416" i="8"/>
  <c r="C417" i="8"/>
  <c r="C418" i="8"/>
  <c r="D418" i="8" s="1"/>
  <c r="D419" i="8"/>
  <c r="C419" i="8"/>
  <c r="C420" i="8"/>
  <c r="D421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D438" i="8" s="1"/>
  <c r="C439" i="8"/>
  <c r="D440" i="8"/>
  <c r="C440" i="8"/>
  <c r="C441" i="8"/>
  <c r="C442" i="8"/>
  <c r="D442" i="8"/>
  <c r="C443" i="8"/>
  <c r="C444" i="8"/>
  <c r="C445" i="8"/>
  <c r="C446" i="8"/>
  <c r="D447" i="8"/>
  <c r="C447" i="8"/>
  <c r="C448" i="8"/>
  <c r="C449" i="8"/>
  <c r="C450" i="8"/>
  <c r="C451" i="8"/>
  <c r="C452" i="8"/>
  <c r="C453" i="8"/>
  <c r="D453" i="8"/>
  <c r="D454" i="8"/>
  <c r="C454" i="8"/>
  <c r="C455" i="8"/>
  <c r="C456" i="8"/>
  <c r="C457" i="8"/>
  <c r="C458" i="8"/>
  <c r="C459" i="8"/>
  <c r="C460" i="8"/>
  <c r="C461" i="8"/>
  <c r="D462" i="8"/>
  <c r="C462" i="8"/>
  <c r="C463" i="8"/>
  <c r="C464" i="8"/>
  <c r="C465" i="8"/>
  <c r="D466" i="8"/>
  <c r="C466" i="8"/>
  <c r="C467" i="8"/>
  <c r="C468" i="8"/>
  <c r="C469" i="8"/>
  <c r="C470" i="8"/>
  <c r="C471" i="8"/>
  <c r="C472" i="8"/>
  <c r="C473" i="8"/>
  <c r="D473" i="8" s="1"/>
  <c r="C474" i="8"/>
  <c r="C475" i="8"/>
  <c r="D476" i="8"/>
  <c r="C476" i="8"/>
  <c r="C477" i="8"/>
  <c r="D478" i="8"/>
  <c r="C478" i="8"/>
  <c r="D479" i="8"/>
  <c r="C479" i="8"/>
  <c r="D480" i="8"/>
  <c r="C480" i="8"/>
  <c r="C481" i="8"/>
  <c r="C482" i="8"/>
  <c r="C483" i="8"/>
  <c r="C484" i="8"/>
  <c r="C485" i="8"/>
  <c r="C486" i="8"/>
  <c r="C487" i="8"/>
  <c r="C488" i="8"/>
  <c r="D489" i="8"/>
  <c r="C489" i="8"/>
  <c r="C490" i="8"/>
  <c r="C491" i="8"/>
  <c r="D492" i="8"/>
  <c r="C492" i="8"/>
  <c r="C493" i="8"/>
  <c r="C494" i="8"/>
  <c r="C495" i="8"/>
  <c r="C496" i="8"/>
  <c r="D496" i="8" s="1"/>
  <c r="C497" i="8"/>
  <c r="D497" i="8" s="1"/>
  <c r="C498" i="8"/>
  <c r="C499" i="8"/>
  <c r="C500" i="8"/>
  <c r="C501" i="8"/>
  <c r="D501" i="8" s="1"/>
  <c r="C502" i="8"/>
  <c r="C503" i="8"/>
  <c r="C504" i="8"/>
  <c r="C505" i="8"/>
  <c r="D505" i="8" s="1"/>
  <c r="C506" i="8"/>
  <c r="C507" i="8"/>
  <c r="C508" i="8"/>
  <c r="C509" i="8"/>
  <c r="C510" i="8"/>
  <c r="C511" i="8"/>
  <c r="D512" i="8"/>
  <c r="C512" i="8"/>
  <c r="C513" i="8"/>
  <c r="D513" i="8" s="1"/>
  <c r="C514" i="8"/>
  <c r="C515" i="8"/>
  <c r="C516" i="8"/>
  <c r="C517" i="8"/>
  <c r="C518" i="8"/>
  <c r="C519" i="8"/>
  <c r="D520" i="8"/>
  <c r="C520" i="8"/>
  <c r="C521" i="8"/>
  <c r="D521" i="8" s="1"/>
  <c r="C522" i="8"/>
  <c r="D522" i="8" s="1"/>
  <c r="C523" i="8"/>
  <c r="C524" i="8"/>
  <c r="C525" i="8"/>
  <c r="D526" i="8"/>
  <c r="C526" i="8"/>
  <c r="D527" i="8"/>
  <c r="C527" i="8"/>
  <c r="C528" i="8"/>
  <c r="C529" i="8"/>
  <c r="C530" i="8"/>
  <c r="C531" i="8"/>
  <c r="C532" i="8"/>
  <c r="D532" i="8"/>
  <c r="C533" i="8"/>
  <c r="C534" i="8"/>
  <c r="C535" i="8"/>
  <c r="C536" i="8"/>
  <c r="D537" i="8"/>
  <c r="C537" i="8"/>
  <c r="C538" i="8"/>
  <c r="C539" i="8"/>
  <c r="D540" i="8"/>
  <c r="C540" i="8"/>
  <c r="C541" i="8"/>
  <c r="D541" i="8" s="1"/>
  <c r="C542" i="8"/>
  <c r="C543" i="8"/>
  <c r="D544" i="8"/>
  <c r="C544" i="8"/>
  <c r="C545" i="8"/>
  <c r="C546" i="8"/>
  <c r="C547" i="8"/>
  <c r="C548" i="8"/>
  <c r="C549" i="8"/>
  <c r="D550" i="8"/>
  <c r="C550" i="8"/>
  <c r="C551" i="8"/>
  <c r="D552" i="8"/>
  <c r="C552" i="8"/>
  <c r="C553" i="8"/>
  <c r="D553" i="8" s="1"/>
  <c r="C554" i="8"/>
  <c r="C555" i="8"/>
  <c r="C556" i="8"/>
  <c r="D557" i="8"/>
  <c r="C557" i="8"/>
  <c r="C558" i="8"/>
  <c r="C559" i="8"/>
  <c r="C560" i="8"/>
  <c r="D560" i="8"/>
  <c r="C561" i="8"/>
  <c r="D562" i="8"/>
  <c r="C562" i="8"/>
  <c r="C563" i="8"/>
  <c r="C564" i="8"/>
  <c r="C565" i="8"/>
  <c r="D565" i="8"/>
  <c r="C566" i="8"/>
  <c r="C567" i="8"/>
  <c r="C568" i="8"/>
  <c r="D569" i="8"/>
  <c r="C569" i="8"/>
  <c r="D570" i="8"/>
  <c r="C570" i="8"/>
  <c r="C571" i="8"/>
  <c r="C572" i="8"/>
  <c r="C573" i="8"/>
  <c r="C574" i="8"/>
  <c r="C575" i="8"/>
  <c r="C576" i="8"/>
  <c r="C577" i="8"/>
  <c r="C578" i="8"/>
  <c r="C579" i="8"/>
  <c r="C580" i="8"/>
  <c r="D580" i="8"/>
  <c r="C581" i="8"/>
  <c r="C582" i="8"/>
  <c r="D583" i="8"/>
  <c r="C583" i="8"/>
  <c r="C584" i="8"/>
  <c r="C585" i="8"/>
  <c r="C586" i="8"/>
  <c r="C587" i="8"/>
  <c r="D587" i="8" s="1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D600" i="8" s="1"/>
  <c r="C601" i="8"/>
  <c r="C602" i="8"/>
  <c r="C603" i="8"/>
  <c r="D604" i="8"/>
  <c r="C604" i="8"/>
  <c r="D605" i="8"/>
  <c r="C605" i="8"/>
  <c r="C606" i="8"/>
  <c r="D606" i="8" s="1"/>
  <c r="C607" i="8"/>
  <c r="D607" i="8" s="1"/>
  <c r="D608" i="8"/>
  <c r="C608" i="8"/>
  <c r="C609" i="8"/>
  <c r="D610" i="8"/>
  <c r="C610" i="8"/>
  <c r="C611" i="8"/>
  <c r="D612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D623" i="8"/>
  <c r="C624" i="8"/>
  <c r="C625" i="8"/>
  <c r="C626" i="8"/>
  <c r="C627" i="8"/>
  <c r="D628" i="8"/>
  <c r="C628" i="8"/>
  <c r="C629" i="8"/>
  <c r="C630" i="8"/>
  <c r="C631" i="8"/>
  <c r="C632" i="8"/>
  <c r="D632" i="8"/>
  <c r="C633" i="8"/>
  <c r="C634" i="8"/>
  <c r="C635" i="8"/>
  <c r="C636" i="8"/>
  <c r="D636" i="8" s="1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D651" i="8" s="1"/>
  <c r="C652" i="8"/>
  <c r="C653" i="8"/>
  <c r="D654" i="8"/>
  <c r="C654" i="8"/>
  <c r="C655" i="8"/>
  <c r="C656" i="8"/>
  <c r="C657" i="8"/>
  <c r="C658" i="8"/>
  <c r="D658" i="8"/>
  <c r="C659" i="8"/>
  <c r="C660" i="8"/>
  <c r="C661" i="8"/>
  <c r="C662" i="8"/>
  <c r="C663" i="8"/>
  <c r="C664" i="8"/>
  <c r="C665" i="8"/>
  <c r="C666" i="8"/>
  <c r="D667" i="8"/>
  <c r="C667" i="8"/>
  <c r="C668" i="8"/>
  <c r="C669" i="8"/>
  <c r="D670" i="8"/>
  <c r="C670" i="8"/>
  <c r="C671" i="8"/>
  <c r="D671" i="8"/>
  <c r="C672" i="8"/>
  <c r="C673" i="8"/>
  <c r="C674" i="8"/>
  <c r="C675" i="8"/>
  <c r="D676" i="8"/>
  <c r="C676" i="8"/>
  <c r="C677" i="8"/>
  <c r="C678" i="8"/>
  <c r="C679" i="8"/>
  <c r="D680" i="8"/>
  <c r="C680" i="8"/>
  <c r="C681" i="8"/>
  <c r="C682" i="8"/>
  <c r="C683" i="8"/>
  <c r="C684" i="8"/>
  <c r="D684" i="8" s="1"/>
  <c r="C685" i="8"/>
  <c r="C686" i="8"/>
  <c r="C687" i="8"/>
  <c r="C688" i="8"/>
  <c r="C689" i="8"/>
  <c r="C690" i="8"/>
  <c r="C691" i="8"/>
  <c r="C692" i="8"/>
  <c r="C693" i="8"/>
  <c r="C694" i="8"/>
  <c r="D695" i="8"/>
  <c r="C695" i="8"/>
  <c r="C696" i="8"/>
  <c r="D696" i="8" s="1"/>
  <c r="C697" i="8"/>
  <c r="C698" i="8"/>
  <c r="D699" i="8"/>
  <c r="C699" i="8"/>
  <c r="C700" i="8"/>
  <c r="C701" i="8"/>
  <c r="C702" i="8"/>
  <c r="D702" i="8"/>
  <c r="C703" i="8"/>
  <c r="C704" i="8"/>
  <c r="C705" i="8"/>
  <c r="D706" i="8"/>
  <c r="C706" i="8"/>
  <c r="C707" i="8"/>
  <c r="D707" i="8" s="1"/>
  <c r="D708" i="8"/>
  <c r="C708" i="8"/>
  <c r="C709" i="8"/>
  <c r="C710" i="8"/>
  <c r="C711" i="8"/>
  <c r="C712" i="8"/>
  <c r="D712" i="8" s="1"/>
  <c r="C713" i="8"/>
  <c r="C714" i="8"/>
  <c r="D715" i="8"/>
  <c r="C715" i="8"/>
  <c r="C716" i="8"/>
  <c r="C717" i="8"/>
  <c r="D718" i="8"/>
  <c r="C718" i="8"/>
  <c r="C719" i="8"/>
  <c r="D719" i="8" s="1"/>
  <c r="C720" i="8"/>
  <c r="C721" i="8"/>
  <c r="C722" i="8"/>
  <c r="D722" i="8" s="1"/>
  <c r="C723" i="8"/>
  <c r="D724" i="8"/>
  <c r="C724" i="8"/>
  <c r="C725" i="8"/>
  <c r="D726" i="8"/>
  <c r="C726" i="8"/>
  <c r="C727" i="8"/>
  <c r="C728" i="8"/>
  <c r="C729" i="8"/>
  <c r="D730" i="8"/>
  <c r="C730" i="8"/>
  <c r="C731" i="8"/>
  <c r="D732" i="8"/>
  <c r="C732" i="8"/>
  <c r="C733" i="8"/>
  <c r="C734" i="8"/>
  <c r="C735" i="8"/>
  <c r="D735" i="8" s="1"/>
  <c r="D736" i="8"/>
  <c r="C736" i="8"/>
  <c r="C737" i="8"/>
  <c r="D738" i="8"/>
  <c r="C738" i="8"/>
  <c r="C739" i="8"/>
  <c r="C740" i="8"/>
  <c r="C741" i="8"/>
  <c r="C742" i="8"/>
  <c r="C743" i="8"/>
  <c r="C744" i="8"/>
  <c r="C745" i="8"/>
  <c r="C746" i="8"/>
  <c r="C747" i="8"/>
  <c r="D747" i="8"/>
  <c r="C748" i="8"/>
  <c r="D749" i="8"/>
  <c r="C749" i="8"/>
  <c r="C750" i="8"/>
  <c r="D750" i="8"/>
  <c r="C751" i="8"/>
  <c r="C752" i="8"/>
  <c r="C753" i="8"/>
  <c r="C754" i="8"/>
  <c r="D754" i="8" s="1"/>
  <c r="C755" i="8"/>
  <c r="C756" i="8"/>
  <c r="D756" i="8" s="1"/>
  <c r="C757" i="8"/>
  <c r="C758" i="8"/>
  <c r="C759" i="8"/>
  <c r="C760" i="8"/>
  <c r="C761" i="8"/>
  <c r="C762" i="8"/>
  <c r="C763" i="8"/>
  <c r="D763" i="8" s="1"/>
  <c r="C764" i="8"/>
  <c r="C765" i="8"/>
  <c r="C766" i="8"/>
  <c r="D767" i="8"/>
  <c r="C767" i="8"/>
  <c r="C768" i="8"/>
  <c r="D769" i="8"/>
  <c r="C769" i="8"/>
  <c r="C770" i="8"/>
  <c r="C771" i="8"/>
  <c r="D772" i="8"/>
  <c r="C772" i="8"/>
  <c r="C773" i="8"/>
  <c r="C774" i="8"/>
  <c r="C775" i="8"/>
  <c r="C776" i="8"/>
  <c r="C777" i="8"/>
  <c r="C778" i="8"/>
  <c r="C779" i="8"/>
  <c r="D779" i="8" s="1"/>
  <c r="C780" i="8"/>
  <c r="C781" i="8"/>
  <c r="C782" i="8"/>
  <c r="C783" i="8"/>
  <c r="C784" i="8"/>
  <c r="C785" i="8"/>
  <c r="C786" i="8"/>
  <c r="D786" i="8" s="1"/>
  <c r="C787" i="8"/>
  <c r="C788" i="8"/>
  <c r="C789" i="8"/>
  <c r="C790" i="8"/>
  <c r="C791" i="8"/>
  <c r="C792" i="8"/>
  <c r="D793" i="8"/>
  <c r="C793" i="8"/>
  <c r="C794" i="8"/>
  <c r="D795" i="8"/>
  <c r="C795" i="8"/>
  <c r="C796" i="8"/>
  <c r="D797" i="8"/>
  <c r="C797" i="8"/>
  <c r="C798" i="8"/>
  <c r="C799" i="8"/>
  <c r="C800" i="8"/>
  <c r="C801" i="8"/>
  <c r="D801" i="8"/>
  <c r="C802" i="8"/>
  <c r="C803" i="8"/>
  <c r="C804" i="8"/>
  <c r="C805" i="8"/>
  <c r="D805" i="8" s="1"/>
  <c r="C806" i="8"/>
  <c r="C807" i="8"/>
  <c r="C808" i="8"/>
  <c r="C809" i="8"/>
  <c r="C810" i="8"/>
  <c r="C811" i="8"/>
  <c r="C812" i="8"/>
  <c r="D812" i="8" s="1"/>
  <c r="D813" i="8"/>
  <c r="C813" i="8"/>
  <c r="C814" i="8"/>
  <c r="C815" i="8"/>
  <c r="C816" i="8"/>
  <c r="D816" i="8" s="1"/>
  <c r="D817" i="8"/>
  <c r="C817" i="8"/>
  <c r="C818" i="8"/>
  <c r="C819" i="8"/>
  <c r="C820" i="8"/>
  <c r="D821" i="8"/>
  <c r="C821" i="8"/>
  <c r="C822" i="8"/>
  <c r="C823" i="8"/>
  <c r="C824" i="8"/>
  <c r="C825" i="8"/>
  <c r="C826" i="8"/>
  <c r="D827" i="8"/>
  <c r="C827" i="8"/>
  <c r="C828" i="8"/>
  <c r="D828" i="8" s="1"/>
  <c r="C829" i="8"/>
  <c r="C830" i="8"/>
  <c r="D831" i="8"/>
  <c r="C831" i="8"/>
  <c r="C832" i="8"/>
  <c r="C833" i="8"/>
  <c r="D833" i="8" s="1"/>
  <c r="C834" i="8"/>
  <c r="C835" i="8"/>
  <c r="D835" i="8"/>
  <c r="C836" i="8"/>
  <c r="C837" i="8"/>
  <c r="D837" i="8" s="1"/>
  <c r="C838" i="8"/>
  <c r="C839" i="8"/>
  <c r="D839" i="8" s="1"/>
  <c r="D840" i="8"/>
  <c r="C840" i="8"/>
  <c r="C841" i="8"/>
  <c r="C842" i="8"/>
  <c r="C843" i="8"/>
  <c r="D843" i="8" s="1"/>
  <c r="C844" i="8"/>
  <c r="C845" i="8"/>
  <c r="C846" i="8"/>
  <c r="C847" i="8"/>
  <c r="C848" i="8"/>
  <c r="C849" i="8"/>
  <c r="D849" i="8" s="1"/>
  <c r="C850" i="8"/>
  <c r="D850" i="8" s="1"/>
  <c r="D851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D865" i="8" s="1"/>
  <c r="C866" i="8"/>
  <c r="C867" i="8"/>
  <c r="C868" i="8"/>
  <c r="C869" i="8"/>
  <c r="C870" i="8"/>
  <c r="C871" i="8"/>
  <c r="C872" i="8"/>
  <c r="C873" i="8"/>
  <c r="C874" i="8"/>
  <c r="D875" i="8"/>
  <c r="C875" i="8"/>
  <c r="C876" i="8"/>
  <c r="D876" i="8" s="1"/>
  <c r="C877" i="8"/>
  <c r="D877" i="8" s="1"/>
  <c r="C878" i="8"/>
  <c r="C879" i="8"/>
  <c r="C880" i="8"/>
  <c r="C881" i="8"/>
  <c r="D881" i="8" s="1"/>
  <c r="C882" i="8"/>
  <c r="D883" i="8"/>
  <c r="C883" i="8"/>
  <c r="C884" i="8"/>
  <c r="C885" i="8"/>
  <c r="D885" i="8" s="1"/>
  <c r="C886" i="8"/>
  <c r="C887" i="8"/>
  <c r="C888" i="8"/>
  <c r="C889" i="8"/>
  <c r="C890" i="8"/>
  <c r="C891" i="8"/>
  <c r="C892" i="8"/>
  <c r="C893" i="8"/>
  <c r="D893" i="8" s="1"/>
  <c r="C894" i="8"/>
  <c r="C895" i="8"/>
  <c r="C896" i="8"/>
  <c r="C897" i="8"/>
  <c r="C898" i="8"/>
  <c r="C899" i="8"/>
  <c r="D900" i="8"/>
  <c r="C900" i="8"/>
  <c r="C901" i="8"/>
  <c r="D901" i="8" s="1"/>
  <c r="C902" i="8"/>
  <c r="D903" i="8"/>
  <c r="C903" i="8"/>
  <c r="C904" i="8"/>
  <c r="D904" i="8"/>
  <c r="C905" i="8"/>
  <c r="D905" i="8" s="1"/>
  <c r="C906" i="8"/>
  <c r="D907" i="8"/>
  <c r="C907" i="8"/>
  <c r="C908" i="8"/>
  <c r="C909" i="8"/>
  <c r="D910" i="8"/>
  <c r="C910" i="8"/>
  <c r="C911" i="8"/>
  <c r="C912" i="8"/>
  <c r="C913" i="8"/>
  <c r="D913" i="8" s="1"/>
  <c r="C914" i="8"/>
  <c r="C915" i="8"/>
  <c r="D916" i="8"/>
  <c r="C916" i="8"/>
  <c r="C917" i="8"/>
  <c r="C918" i="8"/>
  <c r="C919" i="8"/>
  <c r="C920" i="8"/>
  <c r="C921" i="8"/>
  <c r="D921" i="8" s="1"/>
  <c r="C922" i="8"/>
  <c r="D923" i="8"/>
  <c r="C923" i="8"/>
  <c r="C924" i="8"/>
  <c r="D924" i="8" s="1"/>
  <c r="C925" i="8"/>
  <c r="C926" i="8"/>
  <c r="C927" i="8"/>
  <c r="C928" i="8"/>
  <c r="C929" i="8"/>
  <c r="C930" i="8"/>
  <c r="D930" i="8" s="1"/>
  <c r="C931" i="8"/>
  <c r="C932" i="8"/>
  <c r="C933" i="8"/>
  <c r="D933" i="8" s="1"/>
  <c r="C934" i="8"/>
  <c r="C935" i="8"/>
  <c r="C936" i="8"/>
  <c r="C937" i="8"/>
  <c r="D937" i="8" s="1"/>
  <c r="C938" i="8"/>
  <c r="C939" i="8"/>
  <c r="C940" i="8"/>
  <c r="C941" i="8"/>
  <c r="D941" i="8" s="1"/>
  <c r="C942" i="8"/>
  <c r="C943" i="8"/>
  <c r="C944" i="8"/>
  <c r="C945" i="8"/>
  <c r="D945" i="8" s="1"/>
  <c r="C946" i="8"/>
  <c r="C947" i="8"/>
  <c r="C948" i="8"/>
  <c r="D948" i="8"/>
  <c r="C949" i="8"/>
  <c r="C950" i="8"/>
  <c r="C951" i="8"/>
  <c r="D951" i="8"/>
  <c r="C952" i="8"/>
  <c r="C953" i="8"/>
  <c r="C954" i="8"/>
  <c r="C955" i="8"/>
  <c r="C956" i="8"/>
  <c r="C957" i="8"/>
  <c r="D957" i="8" s="1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D972" i="8" s="1"/>
  <c r="C973" i="8"/>
  <c r="C974" i="8"/>
  <c r="D975" i="8"/>
  <c r="C975" i="8"/>
  <c r="C976" i="8"/>
  <c r="C977" i="8"/>
  <c r="C978" i="8"/>
  <c r="C979" i="8"/>
  <c r="D980" i="8"/>
  <c r="C980" i="8"/>
  <c r="C981" i="8"/>
  <c r="C982" i="8"/>
  <c r="D982" i="8" s="1"/>
  <c r="C983" i="8"/>
  <c r="C984" i="8"/>
  <c r="C985" i="8"/>
  <c r="D985" i="8" s="1"/>
  <c r="C986" i="8"/>
  <c r="C987" i="8"/>
  <c r="C988" i="8"/>
  <c r="C989" i="8"/>
  <c r="D989" i="8" s="1"/>
  <c r="C990" i="8"/>
  <c r="C991" i="8"/>
  <c r="C992" i="8"/>
  <c r="C993" i="8"/>
  <c r="C994" i="8"/>
  <c r="D994" i="8" s="1"/>
  <c r="C995" i="8"/>
  <c r="D996" i="8"/>
  <c r="C996" i="8"/>
  <c r="C997" i="8"/>
  <c r="D997" i="8" s="1"/>
  <c r="C998" i="8"/>
  <c r="D999" i="8"/>
  <c r="C999" i="8"/>
  <c r="C1000" i="8"/>
  <c r="D1000" i="8"/>
  <c r="C1001" i="8"/>
  <c r="C1002" i="8"/>
  <c r="C1003" i="8"/>
  <c r="C1004" i="8"/>
  <c r="C1005" i="8"/>
  <c r="D1005" i="8" s="1"/>
  <c r="C1006" i="8"/>
  <c r="D1006" i="8" s="1"/>
  <c r="C1007" i="8"/>
  <c r="C1008" i="8"/>
  <c r="C1009" i="8"/>
  <c r="C1010" i="8"/>
  <c r="C1011" i="8"/>
  <c r="C1012" i="8"/>
  <c r="D1012" i="8"/>
  <c r="C1013" i="8"/>
  <c r="C1014" i="8"/>
  <c r="C1015" i="8"/>
  <c r="C1016" i="8"/>
  <c r="C1017" i="8"/>
  <c r="C1018" i="8"/>
  <c r="D1019" i="8"/>
  <c r="C1019" i="8"/>
  <c r="C1020" i="8"/>
  <c r="C1021" i="8"/>
  <c r="D1021" i="8" s="1"/>
  <c r="C1022" i="8"/>
  <c r="C1023" i="8"/>
  <c r="D1024" i="8"/>
  <c r="C1024" i="8"/>
  <c r="C1025" i="8"/>
  <c r="D1025" i="8" s="1"/>
  <c r="C1026" i="8"/>
  <c r="D1026" i="8"/>
  <c r="C1027" i="8"/>
  <c r="D1027" i="8"/>
  <c r="C1028" i="8"/>
  <c r="C1029" i="8"/>
  <c r="C1030" i="8"/>
  <c r="D1030" i="8" s="1"/>
  <c r="C1031" i="8"/>
  <c r="D1031" i="8"/>
  <c r="C1032" i="8"/>
  <c r="D1032" i="8"/>
  <c r="C1033" i="8"/>
  <c r="C1034" i="8"/>
  <c r="C1035" i="8"/>
  <c r="C1036" i="8"/>
  <c r="D1036" i="8"/>
  <c r="C1037" i="8"/>
  <c r="D1037" i="8" s="1"/>
  <c r="C1038" i="8"/>
  <c r="C1039" i="8"/>
  <c r="D1040" i="8"/>
  <c r="C1040" i="8"/>
  <c r="C1041" i="8"/>
  <c r="C1042" i="8"/>
  <c r="D1042" i="8" s="1"/>
  <c r="C1043" i="8"/>
  <c r="C1044" i="8"/>
  <c r="C1045" i="8"/>
  <c r="D1045" i="8" s="1"/>
  <c r="C1046" i="8"/>
  <c r="D1047" i="8"/>
  <c r="C1047" i="8"/>
  <c r="D1048" i="8"/>
  <c r="C1048" i="8"/>
  <c r="C1049" i="8"/>
  <c r="C1050" i="8"/>
  <c r="D1051" i="8"/>
  <c r="C1051" i="8"/>
  <c r="C1052" i="8"/>
  <c r="C1053" i="8"/>
  <c r="C1054" i="8"/>
  <c r="C1055" i="8"/>
  <c r="D1056" i="8"/>
  <c r="C1056" i="8"/>
  <c r="C1057" i="8"/>
  <c r="D1057" i="8" s="1"/>
  <c r="C1058" i="8"/>
  <c r="C1059" i="8"/>
  <c r="C1060" i="8"/>
  <c r="D1060" i="8" s="1"/>
  <c r="C1061" i="8"/>
  <c r="D1061" i="8" s="1"/>
  <c r="D1062" i="8"/>
  <c r="C1062" i="8"/>
  <c r="C1063" i="8"/>
  <c r="D1064" i="8"/>
  <c r="C1064" i="8"/>
  <c r="C1065" i="8"/>
  <c r="C1066" i="8"/>
  <c r="C1067" i="8"/>
  <c r="C1068" i="8"/>
  <c r="C1069" i="8"/>
  <c r="D1069" i="8" s="1"/>
  <c r="C1070" i="8"/>
  <c r="C1071" i="8"/>
  <c r="C1072" i="8"/>
  <c r="C1073" i="8"/>
  <c r="C1074" i="8"/>
  <c r="C1075" i="8"/>
  <c r="D1075" i="8"/>
  <c r="C1076" i="8"/>
  <c r="C1077" i="8"/>
  <c r="C1078" i="8"/>
  <c r="C1079" i="8"/>
  <c r="C1080" i="8"/>
  <c r="C1081" i="8"/>
  <c r="D1081" i="8" s="1"/>
  <c r="C1082" i="8"/>
  <c r="C1083" i="8"/>
  <c r="D1083" i="8" s="1"/>
  <c r="C1084" i="8"/>
  <c r="C1085" i="8"/>
  <c r="C1086" i="8"/>
  <c r="D1087" i="8"/>
  <c r="C1087" i="8"/>
  <c r="C1088" i="8"/>
  <c r="C1089" i="8"/>
  <c r="D1089" i="8" s="1"/>
  <c r="C1090" i="8"/>
  <c r="D1090" i="8" s="1"/>
  <c r="C1091" i="8"/>
  <c r="C1092" i="8"/>
  <c r="C1093" i="8"/>
  <c r="C1094" i="8"/>
  <c r="D1095" i="8"/>
  <c r="C1095" i="8"/>
  <c r="C1096" i="8"/>
  <c r="C1097" i="8"/>
  <c r="C1098" i="8"/>
  <c r="C1099" i="8"/>
  <c r="C1100" i="8"/>
  <c r="C1101" i="8"/>
  <c r="C1102" i="8"/>
  <c r="C1103" i="8"/>
  <c r="C1104" i="8"/>
  <c r="C1105" i="8"/>
  <c r="D1105" i="8" s="1"/>
  <c r="C1106" i="8"/>
  <c r="C1107" i="8"/>
  <c r="C1108" i="8"/>
  <c r="C1109" i="8"/>
  <c r="D1109" i="8" s="1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D1123" i="8"/>
  <c r="C1124" i="8"/>
  <c r="C1125" i="8"/>
  <c r="C1126" i="8"/>
  <c r="D1126" i="8" s="1"/>
  <c r="C1127" i="8"/>
  <c r="D1128" i="8"/>
  <c r="C1128" i="8"/>
  <c r="C1129" i="8"/>
  <c r="D1129" i="8" s="1"/>
  <c r="C1130" i="8"/>
  <c r="C1131" i="8"/>
  <c r="C1132" i="8"/>
  <c r="C1133" i="8"/>
  <c r="D1134" i="8"/>
  <c r="C1134" i="8"/>
  <c r="C1135" i="8"/>
  <c r="C1136" i="8"/>
  <c r="D1136" i="8" s="1"/>
  <c r="C1137" i="8"/>
  <c r="C1138" i="8"/>
  <c r="D1139" i="8"/>
  <c r="C1139" i="8"/>
  <c r="D1140" i="8"/>
  <c r="C1140" i="8"/>
  <c r="C1141" i="8"/>
  <c r="C1142" i="8"/>
  <c r="D1143" i="8"/>
  <c r="C1143" i="8"/>
  <c r="C1144" i="8"/>
  <c r="C1145" i="8"/>
  <c r="C1146" i="8"/>
  <c r="C1147" i="8"/>
  <c r="C1148" i="8"/>
  <c r="C1149" i="8"/>
  <c r="C1150" i="8"/>
  <c r="C1151" i="8"/>
  <c r="C1152" i="8"/>
  <c r="D1152" i="8" s="1"/>
  <c r="C1153" i="8"/>
  <c r="C1154" i="8"/>
  <c r="D1155" i="8"/>
  <c r="C1155" i="8"/>
  <c r="D1156" i="8"/>
  <c r="C1156" i="8"/>
  <c r="C1157" i="8"/>
  <c r="C1158" i="8"/>
  <c r="C1159" i="8"/>
  <c r="C1160" i="8"/>
  <c r="C1161" i="8"/>
  <c r="C1162" i="8"/>
  <c r="C1163" i="8"/>
  <c r="C1164" i="8"/>
  <c r="D1164" i="8" s="1"/>
  <c r="C1165" i="8"/>
  <c r="C1166" i="8"/>
  <c r="C1167" i="8"/>
  <c r="D1168" i="8"/>
  <c r="C1168" i="8"/>
  <c r="C1169" i="8"/>
  <c r="C1170" i="8"/>
  <c r="D1170" i="8" s="1"/>
  <c r="C1171" i="8"/>
  <c r="D1171" i="8"/>
  <c r="D1172" i="8"/>
  <c r="C1172" i="8"/>
  <c r="C1173" i="8"/>
  <c r="C1174" i="8"/>
  <c r="D1174" i="8" s="1"/>
  <c r="C1175" i="8"/>
  <c r="C1176" i="8"/>
  <c r="D1176" i="8"/>
  <c r="C1177" i="8"/>
  <c r="C1178" i="8"/>
  <c r="C1179" i="8"/>
  <c r="D1180" i="8"/>
  <c r="C1180" i="8"/>
  <c r="C1181" i="8"/>
  <c r="C1182" i="8"/>
  <c r="C1183" i="8"/>
  <c r="C1184" i="8"/>
  <c r="C1185" i="8"/>
  <c r="C1186" i="8"/>
  <c r="D1187" i="8"/>
  <c r="C1187" i="8"/>
  <c r="C1188" i="8"/>
  <c r="C1189" i="8"/>
  <c r="C1190" i="8"/>
  <c r="C1191" i="8"/>
  <c r="C1192" i="8"/>
  <c r="D1192" i="8"/>
  <c r="C1193" i="8"/>
  <c r="C1194" i="8"/>
  <c r="C1195" i="8"/>
  <c r="C1196" i="8"/>
  <c r="C1197" i="8"/>
  <c r="C1198" i="8"/>
  <c r="C1199" i="8"/>
  <c r="D1199" i="8" s="1"/>
  <c r="D1200" i="8"/>
  <c r="C1200" i="8"/>
  <c r="C1201" i="8"/>
  <c r="D1201" i="8" s="1"/>
  <c r="C1202" i="8"/>
  <c r="C1203" i="8"/>
  <c r="C1204" i="8"/>
  <c r="D1204" i="8" s="1"/>
  <c r="C1205" i="8"/>
  <c r="C1206" i="8"/>
  <c r="C1207" i="8"/>
  <c r="C1208" i="8"/>
  <c r="C1209" i="8"/>
  <c r="C1210" i="8"/>
  <c r="D1211" i="8"/>
  <c r="C1211" i="8"/>
  <c r="C1212" i="8"/>
  <c r="D1212" i="8" s="1"/>
  <c r="C1213" i="8"/>
  <c r="C1214" i="8"/>
  <c r="C1215" i="8"/>
  <c r="D1216" i="8"/>
  <c r="C1216" i="8"/>
  <c r="C1217" i="8"/>
  <c r="D1217" i="8" s="1"/>
  <c r="C1218" i="8"/>
  <c r="D1219" i="8"/>
  <c r="C1219" i="8"/>
  <c r="D1220" i="8"/>
  <c r="C1220" i="8"/>
  <c r="C1221" i="8"/>
  <c r="D1221" i="8" s="1"/>
  <c r="C1222" i="8"/>
  <c r="C1223" i="8"/>
  <c r="D1224" i="8"/>
  <c r="C1224" i="8"/>
  <c r="C1225" i="8"/>
  <c r="D1225" i="8" s="1"/>
  <c r="C1226" i="8"/>
  <c r="D1227" i="8"/>
  <c r="C1227" i="8"/>
  <c r="C1228" i="8"/>
  <c r="C1229" i="8"/>
  <c r="D1229" i="8" s="1"/>
  <c r="C1230" i="8"/>
  <c r="C1231" i="8"/>
  <c r="D1232" i="8"/>
  <c r="C1232" i="8"/>
  <c r="C1233" i="8"/>
  <c r="C1234" i="8"/>
  <c r="D1234" i="8" s="1"/>
  <c r="C1235" i="8"/>
  <c r="C1236" i="8"/>
  <c r="C1237" i="8"/>
  <c r="D1238" i="8"/>
  <c r="C1238" i="8"/>
  <c r="C1239" i="8"/>
  <c r="D1240" i="8"/>
  <c r="C1240" i="8"/>
  <c r="C1241" i="8"/>
  <c r="C1242" i="8"/>
  <c r="C1243" i="8"/>
  <c r="C1244" i="8"/>
  <c r="C1245" i="8"/>
  <c r="D1245" i="8" s="1"/>
  <c r="C1246" i="8"/>
  <c r="C1247" i="8"/>
  <c r="C1248" i="8"/>
  <c r="D1248" i="8" s="1"/>
  <c r="C1249" i="8"/>
  <c r="C1250" i="8"/>
  <c r="C1251" i="8"/>
  <c r="C1252" i="8"/>
  <c r="C1253" i="8"/>
  <c r="C1254" i="8"/>
  <c r="C1255" i="8"/>
  <c r="C1256" i="8"/>
  <c r="C1257" i="8"/>
  <c r="D1258" i="8"/>
  <c r="C1258" i="8"/>
  <c r="C1259" i="8"/>
  <c r="C1260" i="8"/>
  <c r="D1260" i="8" s="1"/>
  <c r="C1261" i="8"/>
  <c r="C1262" i="8"/>
  <c r="C1263" i="8"/>
  <c r="C1264" i="8"/>
  <c r="C1265" i="8"/>
  <c r="C1266" i="8"/>
  <c r="C1267" i="8"/>
  <c r="D1267" i="8"/>
  <c r="D1268" i="8"/>
  <c r="C1268" i="8"/>
  <c r="C1269" i="8"/>
  <c r="C1270" i="8"/>
  <c r="D1270" i="8" s="1"/>
  <c r="C1271" i="8"/>
  <c r="D1272" i="8"/>
  <c r="C1272" i="8"/>
  <c r="C1273" i="8"/>
  <c r="C1274" i="8"/>
  <c r="C1275" i="8"/>
  <c r="D1275" i="8" s="1"/>
  <c r="C1276" i="8"/>
  <c r="C1277" i="8"/>
  <c r="C1278" i="8"/>
  <c r="C1279" i="8"/>
  <c r="D1280" i="8"/>
  <c r="C1280" i="8"/>
  <c r="C1281" i="8"/>
  <c r="D1281" i="8" s="1"/>
  <c r="C1282" i="8"/>
  <c r="D1282" i="8" s="1"/>
  <c r="C1283" i="8"/>
  <c r="C1284" i="8"/>
  <c r="C1285" i="8"/>
  <c r="D1285" i="8" s="1"/>
  <c r="C1286" i="8"/>
  <c r="C1287" i="8"/>
  <c r="C1288" i="8"/>
  <c r="C1289" i="8"/>
  <c r="D1289" i="8" s="1"/>
  <c r="C1290" i="8"/>
  <c r="C1291" i="8"/>
  <c r="D1292" i="8"/>
  <c r="C1292" i="8"/>
  <c r="C1293" i="8"/>
  <c r="D1293" i="8" s="1"/>
  <c r="C1294" i="8"/>
  <c r="C1295" i="8"/>
  <c r="D1296" i="8"/>
  <c r="C1296" i="8"/>
  <c r="C1297" i="8"/>
  <c r="D1297" i="8" s="1"/>
  <c r="C1298" i="8"/>
  <c r="D1299" i="8"/>
  <c r="C1299" i="8"/>
  <c r="D1300" i="8"/>
  <c r="C1300" i="8"/>
  <c r="C1301" i="8"/>
  <c r="D1301" i="8" s="1"/>
  <c r="C1302" i="8"/>
  <c r="C1303" i="8"/>
  <c r="C1304" i="8"/>
  <c r="C1305" i="8"/>
  <c r="D1306" i="8"/>
  <c r="C1306" i="8"/>
  <c r="C1307" i="8"/>
  <c r="C1308" i="8"/>
  <c r="D1308" i="8" s="1"/>
  <c r="C1309" i="8"/>
  <c r="C1310" i="8"/>
  <c r="C1311" i="8"/>
  <c r="D1312" i="8"/>
  <c r="C1312" i="8"/>
  <c r="C1313" i="8"/>
  <c r="D1313" i="8" s="1"/>
  <c r="C1314" i="8"/>
  <c r="C1315" i="8"/>
  <c r="C1316" i="8"/>
  <c r="C1317" i="8"/>
  <c r="C1318" i="8"/>
  <c r="C1319" i="8"/>
  <c r="D1319" i="8" s="1"/>
  <c r="C1320" i="8"/>
  <c r="C1321" i="8"/>
  <c r="C1322" i="8"/>
  <c r="D1323" i="8"/>
  <c r="C1323" i="8"/>
  <c r="C1324" i="8"/>
  <c r="D1324" i="8" s="1"/>
  <c r="C1325" i="8"/>
  <c r="D1326" i="8"/>
  <c r="C1326" i="8"/>
  <c r="C1327" i="8"/>
  <c r="C1328" i="8"/>
  <c r="C1329" i="8"/>
  <c r="D1329" i="8" s="1"/>
  <c r="C1330" i="8"/>
  <c r="D1331" i="8"/>
  <c r="C1331" i="8"/>
  <c r="C1332" i="8"/>
  <c r="C1333" i="8"/>
  <c r="C1334" i="8"/>
  <c r="C1335" i="8"/>
  <c r="C1336" i="8"/>
  <c r="D1336" i="8" s="1"/>
  <c r="C1337" i="8"/>
  <c r="C1338" i="8"/>
  <c r="C1339" i="8"/>
  <c r="C1340" i="8"/>
  <c r="C1341" i="8"/>
  <c r="D1341" i="8" s="1"/>
  <c r="C1342" i="8"/>
  <c r="C1343" i="8"/>
  <c r="C1344" i="8"/>
  <c r="D1344" i="8"/>
  <c r="C1345" i="8"/>
  <c r="D1345" i="8" s="1"/>
  <c r="C1346" i="8"/>
  <c r="C1347" i="8"/>
  <c r="C1348" i="8"/>
  <c r="C1349" i="8"/>
  <c r="C1350" i="8"/>
  <c r="C1351" i="8"/>
  <c r="C1352" i="8"/>
  <c r="C1353" i="8"/>
  <c r="C1354" i="8"/>
  <c r="C1355" i="8"/>
  <c r="C1356" i="8"/>
  <c r="D1356" i="8" s="1"/>
  <c r="C1357" i="8"/>
  <c r="D1357" i="8" s="1"/>
  <c r="C1358" i="8"/>
  <c r="C1359" i="8"/>
  <c r="C1360" i="8"/>
  <c r="C1361" i="8"/>
  <c r="D1361" i="8" s="1"/>
  <c r="C1362" i="8"/>
  <c r="D1363" i="8"/>
  <c r="C1363" i="8"/>
  <c r="C1364" i="8"/>
  <c r="C1365" i="8"/>
  <c r="C1366" i="8"/>
  <c r="C1367" i="8"/>
  <c r="D1368" i="8"/>
  <c r="C1368" i="8"/>
  <c r="C1369" i="8"/>
  <c r="C1370" i="8"/>
  <c r="C1371" i="8"/>
  <c r="D1371" i="8" s="1"/>
  <c r="C1372" i="8"/>
  <c r="C1373" i="8"/>
  <c r="D1373" i="8" s="1"/>
  <c r="D1374" i="8"/>
  <c r="C1374" i="8"/>
  <c r="C1375" i="8"/>
  <c r="C1376" i="8"/>
  <c r="C1377" i="8"/>
  <c r="D1377" i="8" s="1"/>
  <c r="C1378" i="8"/>
  <c r="C1379" i="8"/>
  <c r="D1379" i="8"/>
  <c r="C1380" i="8"/>
  <c r="C1381" i="8"/>
  <c r="C1382" i="8"/>
  <c r="C1383" i="8"/>
  <c r="C1384" i="8"/>
  <c r="C1385" i="8"/>
  <c r="C1386" i="8"/>
  <c r="C1387" i="8"/>
  <c r="C1388" i="8"/>
  <c r="C1389" i="8"/>
  <c r="D1389" i="8" s="1"/>
  <c r="D1390" i="8"/>
  <c r="C1390" i="8"/>
  <c r="C1391" i="8"/>
  <c r="D1392" i="8"/>
  <c r="C1392" i="8"/>
  <c r="C1393" i="8"/>
  <c r="D1393" i="8" s="1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D1405" i="8" s="1"/>
  <c r="C1406" i="8"/>
  <c r="C1407" i="8"/>
  <c r="C1408" i="8"/>
  <c r="C1409" i="8"/>
  <c r="C1410" i="8"/>
  <c r="D1410" i="8"/>
  <c r="C1411" i="8"/>
  <c r="D1411" i="8"/>
  <c r="C1412" i="8"/>
  <c r="C1413" i="8"/>
  <c r="D1413" i="8" s="1"/>
  <c r="C1414" i="8"/>
  <c r="C1415" i="8"/>
  <c r="D1415" i="8"/>
  <c r="C1416" i="8"/>
  <c r="D1416" i="8"/>
  <c r="C1417" i="8"/>
  <c r="C1418" i="8"/>
  <c r="D1419" i="8"/>
  <c r="C1419" i="8"/>
  <c r="D1420" i="8"/>
  <c r="C1420" i="8"/>
  <c r="C1421" i="8"/>
  <c r="D1421" i="8" s="1"/>
  <c r="C1422" i="8"/>
  <c r="C1423" i="8"/>
  <c r="C1424" i="8"/>
  <c r="C1425" i="8"/>
  <c r="D1425" i="8" s="1"/>
  <c r="C1426" i="8"/>
  <c r="C1427" i="8"/>
  <c r="C1428" i="8"/>
  <c r="C1429" i="8"/>
  <c r="C1430" i="8"/>
  <c r="C1431" i="8"/>
  <c r="C1432" i="8"/>
  <c r="D1432" i="8"/>
  <c r="C1433" i="8"/>
  <c r="C1434" i="8"/>
  <c r="C1435" i="8"/>
  <c r="C1436" i="8"/>
  <c r="C1437" i="8"/>
  <c r="C1438" i="8"/>
  <c r="C1439" i="8"/>
  <c r="D1440" i="8"/>
  <c r="C1440" i="8"/>
  <c r="C1441" i="8"/>
  <c r="C1442" i="8"/>
  <c r="C1443" i="8"/>
  <c r="D1444" i="8"/>
  <c r="C1444" i="8"/>
  <c r="C1445" i="8"/>
  <c r="D1445" i="8" s="1"/>
  <c r="C1446" i="8"/>
  <c r="D1447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D1459" i="8"/>
  <c r="D1460" i="8"/>
  <c r="C1460" i="8"/>
  <c r="D1461" i="8"/>
  <c r="C1461" i="8"/>
  <c r="C1462" i="8"/>
  <c r="D1462" i="8" s="1"/>
  <c r="C1463" i="8"/>
  <c r="C1464" i="8"/>
  <c r="C1465" i="8"/>
  <c r="C1466" i="8"/>
  <c r="D1467" i="8"/>
  <c r="C1467" i="8"/>
  <c r="C1468" i="8"/>
  <c r="C1469" i="8"/>
  <c r="D1469" i="8" s="1"/>
  <c r="C1470" i="8"/>
  <c r="C1471" i="8"/>
  <c r="D1472" i="8"/>
  <c r="C1472" i="8"/>
  <c r="C1473" i="8"/>
  <c r="D1473" i="8"/>
  <c r="C1474" i="8"/>
  <c r="D1474" i="8" s="1"/>
  <c r="C1475" i="8"/>
  <c r="D1475" i="8" s="1"/>
  <c r="C1476" i="8"/>
  <c r="D1477" i="8"/>
  <c r="C1477" i="8"/>
  <c r="C1478" i="8"/>
  <c r="C1479" i="8"/>
  <c r="D1479" i="8"/>
  <c r="C1480" i="8"/>
  <c r="C1481" i="8"/>
  <c r="D1481" i="8" s="1"/>
  <c r="C1482" i="8"/>
  <c r="C1483" i="8"/>
  <c r="C1484" i="8"/>
  <c r="C1485" i="8"/>
  <c r="C1486" i="8"/>
  <c r="C1487" i="8"/>
  <c r="C1488" i="8"/>
  <c r="D1489" i="8"/>
  <c r="C1489" i="8"/>
  <c r="C1490" i="8"/>
  <c r="D1491" i="8"/>
  <c r="C1491" i="8"/>
  <c r="C1492" i="8"/>
  <c r="C1493" i="8"/>
  <c r="C1494" i="8"/>
  <c r="C1495" i="8"/>
  <c r="C1496" i="8"/>
  <c r="C1497" i="8"/>
  <c r="C1498" i="8"/>
  <c r="C1499" i="8"/>
  <c r="D1500" i="8"/>
  <c r="C1500" i="8"/>
  <c r="D1501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D1513" i="8"/>
  <c r="C1513" i="8"/>
  <c r="C1514" i="8"/>
  <c r="C1515" i="8"/>
  <c r="C1516" i="8"/>
  <c r="C1517" i="8"/>
  <c r="C1518" i="8"/>
  <c r="C1519" i="8"/>
  <c r="D1520" i="8"/>
  <c r="C1520" i="8"/>
  <c r="C1521" i="8"/>
  <c r="D1521" i="8" s="1"/>
  <c r="C1522" i="8"/>
  <c r="D1522" i="8" s="1"/>
  <c r="D1523" i="8"/>
  <c r="C1523" i="8"/>
  <c r="C1524" i="8"/>
  <c r="D1525" i="8"/>
  <c r="C1525" i="8"/>
  <c r="C1526" i="8"/>
  <c r="C1527" i="8"/>
  <c r="C1528" i="8"/>
  <c r="D1529" i="8"/>
  <c r="C1529" i="8"/>
  <c r="C1530" i="8"/>
  <c r="C1531" i="8"/>
  <c r="C1532" i="8"/>
  <c r="C1533" i="8"/>
  <c r="C1534" i="8"/>
  <c r="C1535" i="8"/>
  <c r="C1536" i="8"/>
  <c r="D1537" i="8"/>
  <c r="C1537" i="8"/>
  <c r="C1538" i="8"/>
  <c r="C1539" i="8"/>
  <c r="D1539" i="8"/>
  <c r="D1540" i="8"/>
  <c r="C1540" i="8"/>
  <c r="D1541" i="8"/>
  <c r="C1541" i="8"/>
  <c r="C1542" i="8"/>
  <c r="D1542" i="8"/>
  <c r="C1543" i="8"/>
  <c r="C1544" i="8"/>
  <c r="C1545" i="8"/>
  <c r="C1546" i="8"/>
  <c r="C1547" i="8"/>
  <c r="C1548" i="8"/>
  <c r="C1549" i="8"/>
  <c r="C1550" i="8"/>
  <c r="C1551" i="8"/>
  <c r="C1552" i="8"/>
  <c r="C1553" i="8"/>
  <c r="D1553" i="8" s="1"/>
  <c r="D1554" i="8"/>
  <c r="C1554" i="8"/>
  <c r="C1555" i="8"/>
  <c r="C1556" i="8"/>
  <c r="D1557" i="8"/>
  <c r="C1557" i="8"/>
  <c r="C1558" i="8"/>
  <c r="D1558" i="8" s="1"/>
  <c r="C1559" i="8"/>
  <c r="C1560" i="8"/>
  <c r="C1561" i="8"/>
  <c r="C1562" i="8"/>
  <c r="C1563" i="8"/>
  <c r="C1564" i="8"/>
  <c r="D1565" i="8"/>
  <c r="C1565" i="8"/>
  <c r="C1566" i="8"/>
  <c r="C1567" i="8"/>
  <c r="D1567" i="8" s="1"/>
  <c r="C1568" i="8"/>
  <c r="C1569" i="8"/>
  <c r="D1569" i="8"/>
  <c r="C1570" i="8"/>
  <c r="C1571" i="8"/>
  <c r="D1571" i="8"/>
  <c r="C1572" i="8"/>
  <c r="D1573" i="8"/>
  <c r="C1573" i="8"/>
  <c r="C1574" i="8"/>
  <c r="D1575" i="8"/>
  <c r="C1575" i="8"/>
  <c r="D1576" i="8"/>
  <c r="C1576" i="8"/>
  <c r="C1577" i="8"/>
  <c r="D1577" i="8" s="1"/>
  <c r="C1578" i="8"/>
  <c r="C1579" i="8"/>
  <c r="D1580" i="8"/>
  <c r="C1580" i="8"/>
  <c r="C1581" i="8"/>
  <c r="D1581" i="8" s="1"/>
  <c r="C1582" i="8"/>
  <c r="C1583" i="8"/>
  <c r="C1584" i="8"/>
  <c r="D1585" i="8"/>
  <c r="C1585" i="8"/>
  <c r="C1586" i="8"/>
  <c r="D1587" i="8"/>
  <c r="C1587" i="8"/>
  <c r="C1588" i="8"/>
  <c r="C1589" i="8"/>
  <c r="D1589" i="8"/>
  <c r="D1590" i="8"/>
  <c r="C1590" i="8"/>
  <c r="C1591" i="8"/>
  <c r="C1592" i="8"/>
  <c r="C1593" i="8"/>
  <c r="D1593" i="8"/>
  <c r="C1594" i="8"/>
  <c r="D1594" i="8"/>
  <c r="C1595" i="8"/>
  <c r="C1596" i="8"/>
  <c r="C1597" i="8"/>
  <c r="C1598" i="8"/>
  <c r="C1599" i="8"/>
  <c r="C1600" i="8"/>
  <c r="C1601" i="8"/>
  <c r="C1602" i="8"/>
  <c r="D1603" i="8"/>
  <c r="C1603" i="8"/>
  <c r="C1604" i="8"/>
  <c r="D1605" i="8"/>
  <c r="C1605" i="8"/>
  <c r="C1606" i="8"/>
  <c r="D1607" i="8"/>
  <c r="C1607" i="8"/>
  <c r="D1608" i="8"/>
  <c r="C1608" i="8"/>
  <c r="C1609" i="8"/>
  <c r="C1610" i="8"/>
  <c r="D1611" i="8"/>
  <c r="C1611" i="8"/>
  <c r="C1612" i="8"/>
  <c r="D1613" i="8"/>
  <c r="C1613" i="8"/>
  <c r="C1614" i="8"/>
  <c r="C1615" i="8"/>
  <c r="C1616" i="8"/>
  <c r="D1617" i="8"/>
  <c r="C1617" i="8"/>
  <c r="C1618" i="8"/>
  <c r="C1619" i="8"/>
  <c r="C1620" i="8"/>
  <c r="D1621" i="8"/>
  <c r="C1621" i="8"/>
  <c r="C1622" i="8"/>
  <c r="C1623" i="8"/>
  <c r="C1624" i="8"/>
  <c r="D1625" i="8"/>
  <c r="C1625" i="8"/>
  <c r="C1626" i="8"/>
  <c r="C1627" i="8"/>
  <c r="C1628" i="8"/>
  <c r="C1629" i="8"/>
  <c r="D1629" i="8"/>
  <c r="C1630" i="8"/>
  <c r="C1631" i="8"/>
  <c r="C1632" i="8"/>
  <c r="C1633" i="8"/>
  <c r="C1634" i="8"/>
  <c r="C1635" i="8"/>
  <c r="C1636" i="8"/>
  <c r="C1637" i="8"/>
  <c r="D1637" i="8"/>
  <c r="C1638" i="8"/>
  <c r="C1639" i="8"/>
  <c r="C1640" i="8"/>
  <c r="C1641" i="8"/>
  <c r="C1642" i="8"/>
  <c r="D1642" i="8"/>
  <c r="C1643" i="8"/>
  <c r="C1644" i="8"/>
  <c r="C1645" i="8"/>
  <c r="C1646" i="8"/>
  <c r="C1647" i="8"/>
  <c r="C1648" i="8"/>
  <c r="D1649" i="8"/>
  <c r="C1649" i="8"/>
  <c r="D1650" i="8"/>
  <c r="C1650" i="8"/>
  <c r="C1651" i="8"/>
  <c r="C1652" i="8"/>
  <c r="C1653" i="8"/>
  <c r="D1653" i="8"/>
  <c r="C1654" i="8"/>
  <c r="D1655" i="8"/>
  <c r="C1655" i="8"/>
  <c r="C1656" i="8"/>
  <c r="C1657" i="8"/>
  <c r="C1658" i="8"/>
  <c r="D1659" i="8"/>
  <c r="C1659" i="8"/>
  <c r="C1660" i="8"/>
  <c r="D1661" i="8"/>
  <c r="C1661" i="8"/>
  <c r="C1662" i="8"/>
  <c r="C1663" i="8"/>
  <c r="C1664" i="8"/>
  <c r="C1665" i="8"/>
  <c r="C1666" i="8"/>
  <c r="D1667" i="8"/>
  <c r="C1667" i="8"/>
  <c r="C1668" i="8"/>
  <c r="C1669" i="8"/>
  <c r="D1669" i="8" s="1"/>
  <c r="C1670" i="8"/>
  <c r="D1671" i="8"/>
  <c r="C1671" i="8"/>
  <c r="C1672" i="8"/>
  <c r="C1673" i="8"/>
  <c r="C1674" i="8"/>
  <c r="C1675" i="8"/>
  <c r="C1676" i="8"/>
  <c r="D1677" i="8"/>
  <c r="C1677" i="8"/>
  <c r="C1678" i="8"/>
  <c r="C1679" i="8"/>
  <c r="C1680" i="8"/>
  <c r="D1681" i="8"/>
  <c r="C1681" i="8"/>
  <c r="C1682" i="8"/>
  <c r="D1683" i="8"/>
  <c r="C1683" i="8"/>
  <c r="C1684" i="8"/>
  <c r="D1685" i="8"/>
  <c r="C1685" i="8"/>
  <c r="C1686" i="8"/>
  <c r="C1687" i="8"/>
  <c r="C1688" i="8"/>
  <c r="D1689" i="8"/>
  <c r="C1689" i="8"/>
  <c r="C1690" i="8"/>
  <c r="D1691" i="8"/>
  <c r="C1691" i="8"/>
  <c r="C1692" i="8"/>
  <c r="C1693" i="8"/>
  <c r="D1693" i="8"/>
  <c r="C1694" i="8"/>
  <c r="D1695" i="8"/>
  <c r="C1695" i="8"/>
  <c r="C1696" i="8"/>
  <c r="C1697" i="8"/>
  <c r="D1697" i="8" s="1"/>
  <c r="C1698" i="8"/>
  <c r="C1699" i="8"/>
  <c r="C1700" i="8"/>
  <c r="C1701" i="8"/>
  <c r="C1702" i="8"/>
  <c r="D1703" i="8"/>
  <c r="C1703" i="8"/>
  <c r="C1704" i="8"/>
  <c r="C1705" i="8"/>
  <c r="D1705" i="8" s="1"/>
  <c r="C1706" i="8"/>
  <c r="C1707" i="8"/>
  <c r="C1708" i="8"/>
  <c r="C1709" i="8"/>
  <c r="C1710" i="8"/>
  <c r="C1711" i="8"/>
  <c r="C1712" i="8"/>
  <c r="C1713" i="8"/>
  <c r="D1714" i="8"/>
  <c r="C1714" i="8"/>
  <c r="C1715" i="8"/>
  <c r="D1715" i="8" s="1"/>
  <c r="C1716" i="8"/>
  <c r="D1717" i="8"/>
  <c r="C1717" i="8"/>
  <c r="C1718" i="8"/>
  <c r="C1719" i="8"/>
  <c r="C1720" i="8"/>
  <c r="D1721" i="8"/>
  <c r="C1721" i="8"/>
  <c r="C1722" i="8"/>
  <c r="C1723" i="8"/>
  <c r="C1724" i="8"/>
  <c r="C1725" i="8"/>
  <c r="C1726" i="8"/>
  <c r="C1727" i="8"/>
  <c r="C1728" i="8"/>
  <c r="C1729" i="8"/>
  <c r="D1729" i="8"/>
  <c r="C1730" i="8"/>
  <c r="C1731" i="8"/>
  <c r="C1732" i="8"/>
  <c r="C1733" i="8"/>
  <c r="C1734" i="8"/>
  <c r="C1735" i="8"/>
  <c r="C1736" i="8"/>
  <c r="D1737" i="8"/>
  <c r="C1737" i="8"/>
  <c r="C1738" i="8"/>
  <c r="C1739" i="8"/>
  <c r="C1740" i="8"/>
  <c r="C1741" i="8"/>
  <c r="D1741" i="8" s="1"/>
  <c r="C1742" i="8"/>
  <c r="C1743" i="8"/>
  <c r="C1744" i="8"/>
  <c r="D1745" i="8"/>
  <c r="C1745" i="8"/>
  <c r="C1746" i="8"/>
  <c r="D1747" i="8"/>
  <c r="C1747" i="8"/>
  <c r="C1748" i="8"/>
  <c r="D1749" i="8"/>
  <c r="C1749" i="8"/>
  <c r="C1750" i="8"/>
  <c r="C1751" i="8"/>
  <c r="C1752" i="8"/>
  <c r="D1753" i="8"/>
  <c r="C1753" i="8"/>
  <c r="C1754" i="8"/>
  <c r="C1755" i="8"/>
  <c r="C1756" i="8"/>
  <c r="C1757" i="8"/>
  <c r="D1757" i="8"/>
  <c r="C1758" i="8"/>
  <c r="C1759" i="8"/>
  <c r="C1760" i="8"/>
  <c r="C1761" i="8"/>
  <c r="C1762" i="8"/>
  <c r="D1763" i="8"/>
  <c r="C1763" i="8"/>
  <c r="C1764" i="8"/>
  <c r="C1765" i="8"/>
  <c r="C1766" i="8"/>
  <c r="C1767" i="8"/>
  <c r="C1768" i="8"/>
  <c r="D1769" i="8"/>
  <c r="C1769" i="8"/>
  <c r="C1770" i="8"/>
  <c r="C1771" i="8"/>
  <c r="C1772" i="8"/>
  <c r="D1773" i="8"/>
  <c r="C1773" i="8"/>
  <c r="C1774" i="8"/>
  <c r="C1775" i="8"/>
  <c r="C1776" i="8"/>
  <c r="D1777" i="8"/>
  <c r="C1777" i="8"/>
  <c r="C1778" i="8"/>
  <c r="C1779" i="8"/>
  <c r="D1779" i="8"/>
  <c r="D1780" i="8"/>
  <c r="C1780" i="8"/>
  <c r="D1781" i="8"/>
  <c r="C1781" i="8"/>
  <c r="D1782" i="8"/>
  <c r="C1782" i="8"/>
  <c r="C1783" i="8"/>
  <c r="C1784" i="8"/>
  <c r="C1785" i="8"/>
  <c r="C1786" i="8"/>
  <c r="D1786" i="8" s="1"/>
  <c r="C1787" i="8"/>
  <c r="C1788" i="8"/>
  <c r="C1789" i="8"/>
  <c r="D1789" i="8"/>
  <c r="C1790" i="8"/>
  <c r="C1791" i="8"/>
  <c r="D1792" i="8"/>
  <c r="C1792" i="8"/>
  <c r="C1793" i="8"/>
  <c r="C1794" i="8"/>
  <c r="D1794" i="8"/>
  <c r="C1795" i="8"/>
  <c r="C1796" i="8"/>
  <c r="C1797" i="8"/>
  <c r="C1798" i="8"/>
  <c r="D1798" i="8" s="1"/>
  <c r="C1799" i="8"/>
  <c r="D1799" i="8" s="1"/>
  <c r="C1800" i="8"/>
  <c r="D1801" i="8"/>
  <c r="C1801" i="8"/>
  <c r="C1802" i="8"/>
  <c r="C1803" i="8"/>
  <c r="C1804" i="8"/>
  <c r="C1805" i="8"/>
  <c r="C1806" i="8"/>
  <c r="C1807" i="8"/>
  <c r="D1808" i="8"/>
  <c r="C1808" i="8"/>
  <c r="C1809" i="8"/>
  <c r="C1810" i="8"/>
  <c r="C1811" i="8"/>
  <c r="D1811" i="8" s="1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D1827" i="8"/>
  <c r="C1827" i="8"/>
  <c r="C1828" i="8"/>
  <c r="C1829" i="8"/>
  <c r="D1829" i="8" s="1"/>
  <c r="C1830" i="8"/>
  <c r="D1831" i="8"/>
  <c r="C1831" i="8"/>
  <c r="C1832" i="8"/>
  <c r="C1833" i="8"/>
  <c r="D1833" i="8" s="1"/>
  <c r="C1834" i="8"/>
  <c r="D1835" i="8"/>
  <c r="C1835" i="8"/>
  <c r="C1836" i="8"/>
  <c r="C1837" i="8"/>
  <c r="C1838" i="8"/>
  <c r="C1839" i="8"/>
  <c r="C1840" i="8"/>
  <c r="C1841" i="8"/>
  <c r="D1842" i="8"/>
  <c r="C1842" i="8"/>
  <c r="D1843" i="8"/>
  <c r="C1843" i="8"/>
  <c r="C1844" i="8"/>
  <c r="C1845" i="8"/>
  <c r="D1845" i="8" s="1"/>
  <c r="C1846" i="8"/>
  <c r="C1847" i="8"/>
  <c r="C1848" i="8"/>
  <c r="D1849" i="8"/>
  <c r="C1849" i="8"/>
  <c r="C1850" i="8"/>
  <c r="C1851" i="8"/>
  <c r="C1852" i="8"/>
  <c r="C1853" i="8"/>
  <c r="D1853" i="8" s="1"/>
  <c r="C1854" i="8"/>
  <c r="D1855" i="8"/>
  <c r="C1855" i="8"/>
  <c r="C1856" i="8"/>
  <c r="C1857" i="8"/>
  <c r="D1858" i="8"/>
  <c r="C1858" i="8"/>
  <c r="C1859" i="8"/>
  <c r="C1860" i="8"/>
  <c r="C1861" i="8"/>
  <c r="C1862" i="8"/>
  <c r="C1863" i="8"/>
  <c r="C1864" i="8"/>
  <c r="D1865" i="8"/>
  <c r="C1865" i="8"/>
  <c r="C1866" i="8"/>
  <c r="C1867" i="8"/>
  <c r="C1868" i="8"/>
  <c r="C1869" i="8"/>
  <c r="D1870" i="8"/>
  <c r="C1870" i="8"/>
  <c r="C1871" i="8"/>
  <c r="C1872" i="8"/>
  <c r="C1873" i="8"/>
  <c r="D1873" i="8" s="1"/>
  <c r="C1874" i="8"/>
  <c r="D1875" i="8"/>
  <c r="C1875" i="8"/>
  <c r="C1876" i="8"/>
  <c r="C1877" i="8"/>
  <c r="C1878" i="8"/>
  <c r="C1879" i="8"/>
  <c r="C1880" i="8"/>
  <c r="D1881" i="8"/>
  <c r="C1881" i="8"/>
  <c r="C1882" i="8"/>
  <c r="C1883" i="8"/>
  <c r="C1884" i="8"/>
  <c r="D1885" i="8"/>
  <c r="C1885" i="8"/>
  <c r="C1886" i="8"/>
  <c r="C1887" i="8"/>
  <c r="C1888" i="8"/>
  <c r="C1889" i="8"/>
  <c r="C1890" i="8"/>
  <c r="D1890" i="8"/>
  <c r="C1891" i="8"/>
  <c r="C1892" i="8"/>
  <c r="C1893" i="8"/>
  <c r="C1894" i="8"/>
  <c r="C1895" i="8"/>
  <c r="D1895" i="8" s="1"/>
  <c r="C1896" i="8"/>
  <c r="C1897" i="8"/>
  <c r="C1898" i="8"/>
  <c r="D1899" i="8"/>
  <c r="C1899" i="8"/>
  <c r="C1900" i="8"/>
  <c r="C1901" i="8"/>
  <c r="C1902" i="8"/>
  <c r="C1903" i="8"/>
  <c r="C1904" i="8"/>
  <c r="C1905" i="8"/>
  <c r="D1905" i="8"/>
  <c r="C1906" i="8"/>
  <c r="C1907" i="8"/>
  <c r="D1908" i="8"/>
  <c r="C1908" i="8"/>
  <c r="C1909" i="8"/>
  <c r="D1910" i="8"/>
  <c r="C1910" i="8"/>
  <c r="C1911" i="8"/>
  <c r="C1912" i="8"/>
  <c r="C1913" i="8"/>
  <c r="D1913" i="8" s="1"/>
  <c r="C1914" i="8"/>
  <c r="C1915" i="8"/>
  <c r="C1916" i="8"/>
  <c r="C1917" i="8"/>
  <c r="C1918" i="8"/>
  <c r="C1919" i="8"/>
  <c r="C1920" i="8"/>
  <c r="C1921" i="8"/>
  <c r="C1922" i="8"/>
  <c r="C1923" i="8"/>
  <c r="D1923" i="8" s="1"/>
  <c r="D1924" i="8"/>
  <c r="C1924" i="8"/>
  <c r="C1925" i="8"/>
  <c r="C1926" i="8"/>
  <c r="C1927" i="8"/>
  <c r="C1928" i="8"/>
  <c r="C1929" i="8"/>
  <c r="D1930" i="8"/>
  <c r="C1930" i="8"/>
  <c r="C1931" i="8"/>
  <c r="C1932" i="8"/>
  <c r="D1932" i="8" s="1"/>
  <c r="C1933" i="8"/>
  <c r="C1934" i="8"/>
  <c r="C1935" i="8"/>
  <c r="C1936" i="8"/>
  <c r="D1936" i="8" s="1"/>
  <c r="C1937" i="8"/>
  <c r="D1937" i="8"/>
  <c r="C1938" i="8"/>
  <c r="C1939" i="8"/>
  <c r="D1939" i="8"/>
  <c r="C1940" i="8"/>
  <c r="C1941" i="8"/>
  <c r="D1941" i="8" s="1"/>
  <c r="C1942" i="8"/>
  <c r="C1943" i="8"/>
  <c r="D1944" i="8"/>
  <c r="C1944" i="8"/>
  <c r="C1945" i="8"/>
  <c r="C1946" i="8"/>
  <c r="C1947" i="8"/>
  <c r="C1948" i="8"/>
  <c r="D1948" i="8" s="1"/>
  <c r="C1949" i="8"/>
  <c r="D1949" i="8" s="1"/>
  <c r="C1950" i="8"/>
  <c r="C1951" i="8"/>
  <c r="C1952" i="8"/>
  <c r="C1953" i="8"/>
  <c r="C1954" i="8"/>
  <c r="C1955" i="8"/>
  <c r="D1955" i="8" s="1"/>
  <c r="C1956" i="8"/>
  <c r="C1957" i="8"/>
  <c r="D1957" i="8" s="1"/>
  <c r="C1958" i="8"/>
  <c r="C1959" i="8"/>
  <c r="C1960" i="8"/>
  <c r="C1961" i="8"/>
  <c r="C1962" i="8"/>
  <c r="C1963" i="8"/>
  <c r="C1964" i="8"/>
  <c r="D1965" i="8"/>
  <c r="C1965" i="8"/>
  <c r="C1966" i="8"/>
  <c r="D1967" i="8"/>
  <c r="C1967" i="8"/>
  <c r="C1968" i="8"/>
  <c r="C1969" i="8"/>
  <c r="C1970" i="8"/>
  <c r="C1971" i="8"/>
  <c r="D1971" i="8" s="1"/>
  <c r="C1972" i="8"/>
  <c r="D1972" i="8"/>
  <c r="C1973" i="8"/>
  <c r="C1974" i="8"/>
  <c r="C1975" i="8"/>
  <c r="D1976" i="8"/>
  <c r="C1976" i="8"/>
  <c r="C1977" i="8"/>
  <c r="C1978" i="8"/>
  <c r="C1979" i="8"/>
  <c r="D1979" i="8" s="1"/>
  <c r="D1980" i="8"/>
  <c r="C1980" i="8"/>
  <c r="D1981" i="8"/>
  <c r="C1981" i="8"/>
  <c r="C1982" i="8"/>
  <c r="C1983" i="8"/>
  <c r="C1984" i="8"/>
  <c r="C1985" i="8"/>
  <c r="D1985" i="8" s="1"/>
  <c r="C1986" i="8"/>
  <c r="D1987" i="8"/>
  <c r="C1987" i="8"/>
  <c r="D1988" i="8"/>
  <c r="C1988" i="8"/>
  <c r="C1989" i="8"/>
  <c r="D1990" i="8"/>
  <c r="C1990" i="8"/>
  <c r="C1991" i="8"/>
  <c r="C1992" i="8"/>
  <c r="C1993" i="8"/>
  <c r="D1993" i="8" s="1"/>
  <c r="C1994" i="8"/>
  <c r="C1995" i="8"/>
  <c r="D1995" i="8" s="1"/>
  <c r="C1996" i="8"/>
  <c r="C1997" i="8"/>
  <c r="D1997" i="8"/>
  <c r="C1998" i="8"/>
  <c r="D1999" i="8"/>
  <c r="C1999" i="8"/>
  <c r="D2000" i="8"/>
  <c r="C2000" i="8"/>
  <c r="D2001" i="8"/>
  <c r="C2001" i="8"/>
  <c r="D2002" i="8"/>
  <c r="C2002" i="8"/>
  <c r="D2003" i="8"/>
  <c r="C2003" i="8"/>
  <c r="C2004" i="8"/>
  <c r="C2005" i="8"/>
  <c r="C2006" i="8"/>
  <c r="C2007" i="8"/>
  <c r="C2008" i="8"/>
  <c r="C2009" i="8"/>
  <c r="D2010" i="8"/>
  <c r="C2010" i="8"/>
  <c r="C2011" i="8"/>
  <c r="D2011" i="8"/>
  <c r="C2012" i="8"/>
  <c r="C2013" i="8"/>
  <c r="C2014" i="8"/>
  <c r="D2015" i="8"/>
  <c r="C2015" i="8"/>
  <c r="D2016" i="8"/>
  <c r="C2016" i="8"/>
  <c r="C2017" i="8"/>
  <c r="C2018" i="8"/>
  <c r="C2019" i="8"/>
  <c r="D2019" i="8" s="1"/>
  <c r="C2020" i="8"/>
  <c r="C2021" i="8"/>
  <c r="C2022" i="8"/>
  <c r="D2023" i="8"/>
  <c r="C2023" i="8"/>
  <c r="C2024" i="8"/>
  <c r="C2025" i="8"/>
  <c r="D2025" i="8" s="1"/>
  <c r="C2026" i="8"/>
  <c r="C2027" i="8"/>
  <c r="C2028" i="8"/>
  <c r="D2029" i="8"/>
  <c r="C2029" i="8"/>
  <c r="C2030" i="8"/>
  <c r="C2031" i="8"/>
  <c r="D2031" i="8" s="1"/>
  <c r="C2032" i="8"/>
  <c r="C2033" i="8"/>
  <c r="C2034" i="8"/>
  <c r="C2035" i="8"/>
  <c r="D2035" i="8" s="1"/>
  <c r="C2036" i="8"/>
  <c r="C2037" i="8"/>
  <c r="D2037" i="8"/>
  <c r="D2038" i="8"/>
  <c r="C2038" i="8"/>
  <c r="C2039" i="8"/>
  <c r="C2040" i="8"/>
  <c r="C2041" i="8"/>
  <c r="C2042" i="8"/>
  <c r="C2043" i="8"/>
  <c r="D2043" i="8" s="1"/>
  <c r="C2044" i="8"/>
  <c r="C2045" i="8"/>
  <c r="C2046" i="8"/>
  <c r="C2047" i="8"/>
  <c r="D2047" i="8"/>
  <c r="C2048" i="8"/>
  <c r="C2049" i="8"/>
  <c r="D2050" i="8"/>
  <c r="C2050" i="8"/>
  <c r="C2051" i="8"/>
  <c r="D2051" i="8"/>
  <c r="C2052" i="8"/>
  <c r="C2053" i="8"/>
  <c r="C2054" i="8"/>
  <c r="C2055" i="8"/>
  <c r="D2055" i="8" s="1"/>
  <c r="C2056" i="8"/>
  <c r="D2056" i="8" s="1"/>
  <c r="D2057" i="8"/>
  <c r="C2057" i="8"/>
  <c r="D2058" i="8"/>
  <c r="C2058" i="8"/>
  <c r="C2059" i="8"/>
  <c r="C2060" i="8"/>
  <c r="C2061" i="8"/>
  <c r="C2062" i="8"/>
  <c r="C2063" i="8"/>
  <c r="C2064" i="8"/>
  <c r="C2065" i="8"/>
  <c r="C2066" i="8"/>
  <c r="C2067" i="8"/>
  <c r="D2067" i="8" s="1"/>
  <c r="C2068" i="8"/>
  <c r="C2069" i="8"/>
  <c r="D2069" i="8"/>
  <c r="C2070" i="8"/>
  <c r="C2071" i="8"/>
  <c r="C2072" i="8"/>
  <c r="C2073" i="8"/>
  <c r="C2074" i="8"/>
  <c r="C2075" i="8"/>
  <c r="C2076" i="8"/>
  <c r="C2077" i="8"/>
  <c r="C2078" i="8"/>
  <c r="C2079" i="8"/>
  <c r="D2079" i="8" s="1"/>
  <c r="C2080" i="8"/>
  <c r="C2081" i="8"/>
  <c r="C2082" i="8"/>
  <c r="C2083" i="8"/>
  <c r="D2083" i="8" s="1"/>
  <c r="C2084" i="8"/>
  <c r="D2085" i="8"/>
  <c r="C2085" i="8"/>
  <c r="C2086" i="8"/>
  <c r="C2087" i="8"/>
  <c r="C2088" i="8"/>
  <c r="C2089" i="8"/>
  <c r="D2089" i="8" s="1"/>
  <c r="C2090" i="8"/>
  <c r="D2091" i="8"/>
  <c r="C2091" i="8"/>
  <c r="D2092" i="8"/>
  <c r="C2092" i="8"/>
  <c r="C2093" i="8"/>
  <c r="D2093" i="8"/>
  <c r="C2094" i="8"/>
  <c r="C2095" i="8"/>
  <c r="D2095" i="8" s="1"/>
  <c r="C2096" i="8"/>
  <c r="C2097" i="8"/>
  <c r="C2098" i="8"/>
  <c r="C2099" i="8"/>
  <c r="C2100" i="8"/>
  <c r="C2101" i="8"/>
  <c r="C2102" i="8"/>
  <c r="C2103" i="8"/>
  <c r="D2104" i="8"/>
  <c r="C2104" i="8"/>
  <c r="C2105" i="8"/>
  <c r="D2105" i="8"/>
  <c r="C2106" i="8"/>
  <c r="C2107" i="8"/>
  <c r="C2108" i="8"/>
  <c r="D2109" i="8"/>
  <c r="C2109" i="8"/>
  <c r="D2110" i="8"/>
  <c r="C2110" i="8"/>
  <c r="C2111" i="8"/>
  <c r="C2112" i="8"/>
  <c r="D2112" i="8" s="1"/>
  <c r="C2113" i="8"/>
  <c r="C2114" i="8"/>
  <c r="C2115" i="8"/>
  <c r="D2115" i="8"/>
  <c r="C2116" i="8"/>
  <c r="C2117" i="8"/>
  <c r="D2117" i="8" s="1"/>
  <c r="D2118" i="8"/>
  <c r="C2118" i="8"/>
  <c r="D2119" i="8"/>
  <c r="C2119" i="8"/>
  <c r="C2120" i="8"/>
  <c r="D2120" i="8"/>
  <c r="C2121" i="8"/>
  <c r="C2122" i="8"/>
  <c r="D2123" i="8"/>
  <c r="C2123" i="8"/>
  <c r="C2124" i="8"/>
  <c r="C2125" i="8"/>
  <c r="C2126" i="8"/>
  <c r="C2127" i="8"/>
  <c r="C2128" i="8"/>
  <c r="C2129" i="8"/>
  <c r="D2130" i="8"/>
  <c r="C2130" i="8"/>
  <c r="D2131" i="8"/>
  <c r="C2131" i="8"/>
  <c r="C2132" i="8"/>
  <c r="D2132" i="8"/>
  <c r="C2133" i="8"/>
  <c r="C2134" i="8"/>
  <c r="C2135" i="8"/>
  <c r="C2136" i="8"/>
  <c r="C2137" i="8"/>
  <c r="C2138" i="8"/>
  <c r="C2139" i="8"/>
  <c r="C2140" i="8"/>
  <c r="C2141" i="8"/>
  <c r="D2141" i="8"/>
  <c r="C2142" i="8"/>
  <c r="C2143" i="8"/>
  <c r="D2143" i="8" s="1"/>
  <c r="C2144" i="8"/>
  <c r="D2145" i="8"/>
  <c r="C2145" i="8"/>
  <c r="C2146" i="8"/>
  <c r="C2147" i="8"/>
  <c r="C2148" i="8"/>
  <c r="C2149" i="8"/>
  <c r="C2150" i="8"/>
  <c r="C2151" i="8"/>
  <c r="D2151" i="8" s="1"/>
  <c r="C2152" i="8"/>
  <c r="D2152" i="8" s="1"/>
  <c r="C2153" i="8"/>
  <c r="D2153" i="8" s="1"/>
  <c r="C2154" i="8"/>
  <c r="C2155" i="8"/>
  <c r="D2155" i="8" s="1"/>
  <c r="C2156" i="8"/>
  <c r="D2156" i="8" s="1"/>
  <c r="C2157" i="8"/>
  <c r="C2158" i="8"/>
  <c r="C2159" i="8"/>
  <c r="D2160" i="8"/>
  <c r="C2160" i="8"/>
  <c r="C2161" i="8"/>
  <c r="D2161" i="8" s="1"/>
  <c r="C2162" i="8"/>
  <c r="C2163" i="8"/>
  <c r="D2163" i="8"/>
  <c r="C2164" i="8"/>
  <c r="D2164" i="8" s="1"/>
  <c r="C2165" i="8"/>
  <c r="C2166" i="8"/>
  <c r="C2167" i="8"/>
  <c r="C2168" i="8"/>
  <c r="C2169" i="8"/>
  <c r="C2170" i="8"/>
  <c r="C2171" i="8"/>
  <c r="D2171" i="8" s="1"/>
  <c r="D2172" i="8"/>
  <c r="C2172" i="8"/>
  <c r="C2173" i="8"/>
  <c r="C2174" i="8"/>
  <c r="C2175" i="8"/>
  <c r="D2176" i="8"/>
  <c r="C2176" i="8"/>
  <c r="C2177" i="8"/>
  <c r="C2178" i="8"/>
  <c r="C2179" i="8"/>
  <c r="C2180" i="8"/>
  <c r="C2181" i="8"/>
  <c r="C2182" i="8"/>
  <c r="C2183" i="8"/>
  <c r="D2183" i="8" s="1"/>
  <c r="C2184" i="8"/>
  <c r="C2185" i="8"/>
  <c r="C2186" i="8"/>
  <c r="C2187" i="8"/>
  <c r="C2188" i="8"/>
  <c r="C2189" i="8"/>
  <c r="C2190" i="8"/>
  <c r="C2191" i="8"/>
  <c r="D2191" i="8" s="1"/>
  <c r="C2192" i="8"/>
  <c r="C2193" i="8"/>
  <c r="C2194" i="8"/>
  <c r="C2195" i="8"/>
  <c r="C2196" i="8"/>
  <c r="D2197" i="8"/>
  <c r="C2197" i="8"/>
  <c r="C2198" i="8"/>
  <c r="C2199" i="8"/>
  <c r="D2199" i="8" s="1"/>
  <c r="C2200" i="8"/>
  <c r="D2200" i="8" s="1"/>
  <c r="C2201" i="8"/>
  <c r="C2202" i="8"/>
  <c r="C2203" i="8"/>
  <c r="C2204" i="8"/>
  <c r="C2205" i="8"/>
  <c r="D2205" i="8" s="1"/>
  <c r="C2206" i="8"/>
  <c r="D2207" i="8"/>
  <c r="C2207" i="8"/>
  <c r="C2208" i="8"/>
  <c r="D2208" i="8"/>
  <c r="C2209" i="8"/>
  <c r="C2210" i="8"/>
  <c r="C2211" i="8"/>
  <c r="C2212" i="8"/>
  <c r="C2213" i="8"/>
  <c r="C2214" i="8"/>
  <c r="C2215" i="8"/>
  <c r="D2215" i="8"/>
  <c r="C2216" i="8"/>
  <c r="D2216" i="8" s="1"/>
  <c r="C2217" i="8"/>
  <c r="D2217" i="8" s="1"/>
  <c r="C2218" i="8"/>
  <c r="C2219" i="8"/>
  <c r="D2219" i="8" s="1"/>
  <c r="C2220" i="8"/>
  <c r="C2221" i="8"/>
  <c r="C2222" i="8"/>
  <c r="C2223" i="8"/>
  <c r="C2224" i="8"/>
  <c r="D2224" i="8" s="1"/>
  <c r="C2225" i="8"/>
  <c r="C2226" i="8"/>
  <c r="D2227" i="8"/>
  <c r="C2227" i="8"/>
  <c r="D2228" i="8"/>
  <c r="C2228" i="8"/>
  <c r="C2229" i="8"/>
  <c r="C2230" i="8"/>
  <c r="C2231" i="8"/>
  <c r="C2232" i="8"/>
  <c r="C2233" i="8"/>
  <c r="C2234" i="8"/>
  <c r="D2235" i="8"/>
  <c r="C2235" i="8"/>
  <c r="D2236" i="8"/>
  <c r="C2236" i="8"/>
  <c r="D2237" i="8"/>
  <c r="C2237" i="8"/>
  <c r="C2238" i="8"/>
  <c r="D2239" i="8"/>
  <c r="C2239" i="8"/>
  <c r="C2240" i="8"/>
  <c r="C2241" i="8"/>
  <c r="D2241" i="8" s="1"/>
  <c r="C2242" i="8"/>
  <c r="C2243" i="8"/>
  <c r="D2243" i="8"/>
  <c r="C2244" i="8"/>
  <c r="C2245" i="8"/>
  <c r="C2246" i="8"/>
  <c r="D2247" i="8"/>
  <c r="C2247" i="8"/>
  <c r="C2248" i="8"/>
  <c r="C2249" i="8"/>
  <c r="C2250" i="8"/>
  <c r="C2251" i="8"/>
  <c r="D2251" i="8" s="1"/>
  <c r="D2252" i="8"/>
  <c r="C2252" i="8"/>
  <c r="C2253" i="8"/>
  <c r="C2254" i="8"/>
  <c r="D2255" i="8"/>
  <c r="C2255" i="8"/>
  <c r="C2256" i="8"/>
  <c r="C2257" i="8"/>
  <c r="C2258" i="8"/>
  <c r="C2259" i="8"/>
  <c r="D2259" i="8" s="1"/>
  <c r="C2260" i="8"/>
  <c r="D2261" i="8"/>
  <c r="C2261" i="8"/>
  <c r="C2262" i="8"/>
  <c r="D2263" i="8"/>
  <c r="C2263" i="8"/>
  <c r="C2264" i="8"/>
  <c r="D2265" i="8"/>
  <c r="C2265" i="8"/>
  <c r="C2266" i="8"/>
  <c r="C2267" i="8"/>
  <c r="C2268" i="8"/>
  <c r="C2269" i="8"/>
  <c r="D2269" i="8" s="1"/>
  <c r="C2270" i="8"/>
  <c r="C2271" i="8"/>
  <c r="C2272" i="8"/>
  <c r="C2273" i="8"/>
  <c r="C2274" i="8"/>
  <c r="C2275" i="8"/>
  <c r="D2275" i="8" s="1"/>
  <c r="C2276" i="8"/>
  <c r="C2277" i="8"/>
  <c r="C2278" i="8"/>
  <c r="C2279" i="8"/>
  <c r="C2280" i="8"/>
  <c r="D2280" i="8" s="1"/>
  <c r="C2281" i="8"/>
  <c r="C2282" i="8"/>
  <c r="C2283" i="8"/>
  <c r="D2283" i="8" s="1"/>
  <c r="C2284" i="8"/>
  <c r="D2284" i="8" s="1"/>
  <c r="C2285" i="8"/>
  <c r="D2285" i="8" s="1"/>
  <c r="D2286" i="8"/>
  <c r="C2286" i="8"/>
  <c r="C2287" i="8"/>
  <c r="D2287" i="8" s="1"/>
  <c r="C2288" i="8"/>
  <c r="D2288" i="8" s="1"/>
  <c r="C2289" i="8"/>
  <c r="C2290" i="8"/>
  <c r="C2291" i="8"/>
  <c r="C2292" i="8"/>
  <c r="D2292" i="8" s="1"/>
  <c r="C2293" i="8"/>
  <c r="C2294" i="8"/>
  <c r="C2295" i="8"/>
  <c r="D2295" i="8" s="1"/>
  <c r="C2296" i="8"/>
  <c r="D2297" i="8"/>
  <c r="C2297" i="8"/>
  <c r="C2298" i="8"/>
  <c r="C2299" i="8"/>
  <c r="C2300" i="8"/>
  <c r="C2301" i="8"/>
  <c r="C2302" i="8"/>
  <c r="C2303" i="8"/>
  <c r="C2304" i="8"/>
  <c r="C2305" i="8"/>
  <c r="D2305" i="8" s="1"/>
  <c r="C2306" i="8"/>
  <c r="C2307" i="8"/>
  <c r="D2307" i="8"/>
  <c r="C2308" i="8"/>
  <c r="C2309" i="8"/>
  <c r="C2310" i="8"/>
  <c r="D2311" i="8"/>
  <c r="C2311" i="8"/>
  <c r="D2312" i="8"/>
  <c r="C2312" i="8"/>
  <c r="D2313" i="8"/>
  <c r="C2313" i="8"/>
  <c r="D2314" i="8"/>
  <c r="C2314" i="8"/>
  <c r="D2315" i="8"/>
  <c r="C2315" i="8"/>
  <c r="C2316" i="8"/>
  <c r="C2317" i="8"/>
  <c r="D2317" i="8" s="1"/>
  <c r="C2318" i="8"/>
  <c r="C2319" i="8"/>
  <c r="C2320" i="8"/>
  <c r="C2321" i="8"/>
  <c r="C2322" i="8"/>
  <c r="C2323" i="8"/>
  <c r="C2324" i="8"/>
  <c r="D2324" i="8" s="1"/>
  <c r="C2325" i="8"/>
  <c r="C2326" i="8"/>
  <c r="C2327" i="8"/>
  <c r="C2328" i="8"/>
  <c r="C2329" i="8"/>
  <c r="D2329" i="8"/>
  <c r="C2330" i="8"/>
  <c r="C2331" i="8"/>
  <c r="D2331" i="8" s="1"/>
  <c r="D2332" i="8"/>
  <c r="C2332" i="8"/>
  <c r="C2333" i="8"/>
  <c r="D2333" i="8"/>
  <c r="C2334" i="8"/>
  <c r="C2335" i="8"/>
  <c r="D2335" i="8" s="1"/>
  <c r="C2336" i="8"/>
  <c r="C2337" i="8"/>
  <c r="C2338" i="8"/>
  <c r="C2339" i="8"/>
  <c r="D2339" i="8" s="1"/>
  <c r="C2340" i="8"/>
  <c r="C2341" i="8"/>
  <c r="D2341" i="8" s="1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D2355" i="8" s="1"/>
  <c r="C2356" i="8"/>
  <c r="C2357" i="8"/>
  <c r="C2358" i="8"/>
  <c r="C2359" i="8"/>
  <c r="D2360" i="8"/>
  <c r="C2360" i="8"/>
  <c r="C2361" i="8"/>
  <c r="D2362" i="8"/>
  <c r="C2362" i="8"/>
  <c r="C2363" i="8"/>
  <c r="D2364" i="8"/>
  <c r="C2364" i="8"/>
  <c r="C2365" i="8"/>
  <c r="C2366" i="8"/>
  <c r="C2367" i="8"/>
  <c r="C2368" i="8"/>
  <c r="C2369" i="8"/>
  <c r="D2369" i="8"/>
  <c r="C2370" i="8"/>
  <c r="C2371" i="8"/>
  <c r="C2372" i="8"/>
  <c r="C2373" i="8"/>
  <c r="C2374" i="8"/>
  <c r="C2375" i="8"/>
  <c r="C2376" i="8"/>
  <c r="D2377" i="8"/>
  <c r="C2377" i="8"/>
  <c r="C2378" i="8"/>
  <c r="C2379" i="8"/>
  <c r="D2379" i="8"/>
  <c r="C2380" i="8"/>
  <c r="C2381" i="8"/>
  <c r="D2381" i="8"/>
  <c r="C2382" i="8"/>
  <c r="C2383" i="8"/>
  <c r="D2383" i="8"/>
  <c r="C2384" i="8"/>
  <c r="C2385" i="8"/>
  <c r="D2385" i="8" s="1"/>
  <c r="C2386" i="8"/>
  <c r="C2387" i="8"/>
  <c r="C2388" i="8"/>
  <c r="C2389" i="8"/>
  <c r="C2390" i="8"/>
  <c r="D2391" i="8"/>
  <c r="C2391" i="8"/>
  <c r="C2392" i="8"/>
  <c r="C2393" i="8"/>
  <c r="D2394" i="8"/>
  <c r="C2394" i="8"/>
  <c r="D2395" i="8"/>
  <c r="C2395" i="8"/>
  <c r="C2396" i="8"/>
  <c r="D2397" i="8"/>
  <c r="C2397" i="8"/>
  <c r="C2398" i="8"/>
  <c r="C2399" i="8"/>
  <c r="C2400" i="8"/>
  <c r="D2400" i="8" s="1"/>
  <c r="C2401" i="8"/>
  <c r="C2402" i="8"/>
  <c r="C2403" i="8"/>
  <c r="D2403" i="8" s="1"/>
  <c r="C2404" i="8"/>
  <c r="C2405" i="8"/>
  <c r="C2406" i="8"/>
  <c r="C2407" i="8"/>
  <c r="C2408" i="8"/>
  <c r="D2409" i="8"/>
  <c r="C2409" i="8"/>
  <c r="D2410" i="8"/>
  <c r="C2410" i="8"/>
  <c r="C2411" i="8"/>
  <c r="D2412" i="8"/>
  <c r="C2412" i="8"/>
  <c r="C2413" i="8"/>
  <c r="C2414" i="8"/>
  <c r="C2415" i="8"/>
  <c r="D2415" i="8" s="1"/>
  <c r="C2416" i="8"/>
  <c r="D2417" i="8"/>
  <c r="C2417" i="8"/>
  <c r="C2418" i="8"/>
  <c r="D2419" i="8"/>
  <c r="C2419" i="8"/>
  <c r="C2420" i="8"/>
  <c r="D2421" i="8"/>
  <c r="C2421" i="8"/>
  <c r="C2422" i="8"/>
  <c r="C2423" i="8"/>
  <c r="C2424" i="8"/>
  <c r="C2425" i="8"/>
  <c r="C2426" i="8"/>
  <c r="C2427" i="8"/>
  <c r="D2427" i="8"/>
  <c r="C2428" i="8"/>
  <c r="D2428" i="8" s="1"/>
  <c r="C2429" i="8"/>
  <c r="C2430" i="8"/>
  <c r="C2431" i="8"/>
  <c r="D2431" i="8" s="1"/>
  <c r="C2432" i="8"/>
  <c r="C2433" i="8"/>
  <c r="C2434" i="8"/>
  <c r="C2435" i="8"/>
  <c r="C2436" i="8"/>
  <c r="D2437" i="8"/>
  <c r="C2437" i="8"/>
  <c r="C2438" i="8"/>
  <c r="C2439" i="8"/>
  <c r="D2439" i="8" s="1"/>
  <c r="D2440" i="8"/>
  <c r="C2440" i="8"/>
  <c r="C2441" i="8"/>
  <c r="D2441" i="8" s="1"/>
  <c r="C2442" i="8"/>
  <c r="C2443" i="8"/>
  <c r="C2444" i="8"/>
  <c r="D2444" i="8"/>
  <c r="C2445" i="8"/>
  <c r="C2446" i="8"/>
  <c r="D2447" i="8"/>
  <c r="C2447" i="8"/>
  <c r="D2448" i="8"/>
  <c r="C2448" i="8"/>
  <c r="C2449" i="8"/>
  <c r="C2450" i="8"/>
  <c r="C2451" i="8"/>
  <c r="C2452" i="8"/>
  <c r="C2453" i="8"/>
  <c r="C2454" i="8"/>
  <c r="C2455" i="8"/>
  <c r="D2455" i="8"/>
  <c r="D2456" i="8"/>
  <c r="C2456" i="8"/>
  <c r="C2457" i="8"/>
  <c r="D2457" i="8" s="1"/>
  <c r="C2458" i="8"/>
  <c r="C2459" i="8"/>
  <c r="C2460" i="8"/>
  <c r="C2461" i="8"/>
  <c r="C2462" i="8"/>
  <c r="C2463" i="8"/>
  <c r="D2463" i="8" s="1"/>
  <c r="C2464" i="8"/>
  <c r="C2465" i="8"/>
  <c r="C2466" i="8"/>
  <c r="C2467" i="8"/>
  <c r="D2468" i="8"/>
  <c r="C2468" i="8"/>
  <c r="D2469" i="8"/>
  <c r="C2469" i="8"/>
  <c r="C2470" i="8"/>
  <c r="C2471" i="8"/>
  <c r="C2472" i="8"/>
  <c r="C2473" i="8"/>
  <c r="D2473" i="8" s="1"/>
  <c r="C2474" i="8"/>
  <c r="D2475" i="8"/>
  <c r="C2475" i="8"/>
  <c r="C2476" i="8"/>
  <c r="D2476" i="8"/>
  <c r="C2477" i="8"/>
  <c r="C2478" i="8"/>
  <c r="C2479" i="8"/>
  <c r="C2480" i="8"/>
  <c r="C2481" i="8"/>
  <c r="C2482" i="8"/>
  <c r="C2483" i="8"/>
  <c r="C2484" i="8"/>
  <c r="C2485" i="8"/>
  <c r="D2485" i="8"/>
  <c r="C2486" i="8"/>
  <c r="C2487" i="8"/>
  <c r="C2488" i="8"/>
  <c r="D2488" i="8"/>
  <c r="C2489" i="8"/>
  <c r="C2490" i="8"/>
  <c r="C2491" i="8"/>
  <c r="D2492" i="8"/>
  <c r="C2492" i="8"/>
  <c r="D2493" i="8"/>
  <c r="C2493" i="8"/>
  <c r="C2494" i="8"/>
  <c r="C2495" i="8"/>
  <c r="C2496" i="8"/>
  <c r="C2497" i="8"/>
  <c r="C2498" i="8"/>
  <c r="C2499" i="8"/>
  <c r="D2500" i="8"/>
  <c r="C2500" i="8"/>
  <c r="C2501" i="8"/>
  <c r="C2502" i="8"/>
  <c r="C2503" i="8"/>
  <c r="D2503" i="8" s="1"/>
  <c r="C2504" i="8"/>
  <c r="C2505" i="8"/>
  <c r="D2505" i="8" s="1"/>
  <c r="C2506" i="8"/>
  <c r="C2507" i="8"/>
  <c r="D2507" i="8" s="1"/>
  <c r="C2508" i="8"/>
  <c r="C2509" i="8"/>
  <c r="C2510" i="8"/>
  <c r="C2511" i="8"/>
  <c r="C2512" i="8"/>
  <c r="C2513" i="8"/>
  <c r="D2513" i="8" s="1"/>
  <c r="C2514" i="8"/>
  <c r="D2515" i="8"/>
  <c r="C2515" i="8"/>
  <c r="D2516" i="8"/>
  <c r="C2516" i="8"/>
  <c r="C2517" i="8"/>
  <c r="D2517" i="8"/>
  <c r="C2518" i="8"/>
  <c r="C2519" i="8"/>
  <c r="D2520" i="8"/>
  <c r="C2520" i="8"/>
  <c r="C2521" i="8"/>
  <c r="C2522" i="8"/>
  <c r="C2523" i="8"/>
  <c r="C2524" i="8"/>
  <c r="C2525" i="8"/>
  <c r="D2525" i="8" s="1"/>
  <c r="C2526" i="8"/>
  <c r="C2527" i="8"/>
  <c r="C2528" i="8"/>
  <c r="C2529" i="8"/>
  <c r="C2530" i="8"/>
  <c r="C2531" i="8"/>
  <c r="C2532" i="8"/>
  <c r="C2533" i="8"/>
  <c r="D2533" i="8" s="1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D2551" i="8"/>
  <c r="C2552" i="8"/>
  <c r="D2553" i="8"/>
  <c r="C2553" i="8"/>
  <c r="C2554" i="8"/>
  <c r="C2555" i="8"/>
  <c r="C2556" i="8"/>
  <c r="C2557" i="8"/>
  <c r="C2558" i="8"/>
  <c r="D2559" i="8"/>
  <c r="C2559" i="8"/>
  <c r="D2560" i="8"/>
  <c r="C2560" i="8"/>
  <c r="C2561" i="8"/>
  <c r="C2562" i="8"/>
  <c r="C2563" i="8"/>
  <c r="C2564" i="8"/>
  <c r="C2565" i="8"/>
  <c r="D2565" i="8" s="1"/>
  <c r="C2566" i="8"/>
  <c r="C2567" i="8"/>
  <c r="D2567" i="8" s="1"/>
  <c r="C2568" i="8"/>
  <c r="C2569" i="8"/>
  <c r="C2570" i="8"/>
  <c r="C2571" i="8"/>
  <c r="C2572" i="8"/>
  <c r="D2572" i="8"/>
  <c r="C2573" i="8"/>
  <c r="C2574" i="8"/>
  <c r="D2575" i="8"/>
  <c r="C2575" i="8"/>
  <c r="C2576" i="8"/>
  <c r="D2576" i="8"/>
  <c r="D2577" i="8"/>
  <c r="C2577" i="8"/>
  <c r="C2578" i="8"/>
  <c r="C2579" i="8"/>
  <c r="C2580" i="8"/>
  <c r="C2581" i="8"/>
  <c r="C2582" i="8"/>
  <c r="C2583" i="8"/>
  <c r="D2584" i="8"/>
  <c r="C2584" i="8"/>
  <c r="C2585" i="8"/>
  <c r="C2586" i="8"/>
  <c r="C2587" i="8"/>
  <c r="D2587" i="8"/>
  <c r="C2588" i="8"/>
  <c r="D2588" i="8" s="1"/>
  <c r="C2589" i="8"/>
  <c r="D2589" i="8" s="1"/>
  <c r="C2590" i="8"/>
  <c r="C2591" i="8"/>
  <c r="C2592" i="8"/>
  <c r="D2593" i="8"/>
  <c r="C2593" i="8"/>
  <c r="C2594" i="8"/>
  <c r="D2595" i="8"/>
  <c r="C2595" i="8"/>
  <c r="C2596" i="8"/>
  <c r="C2597" i="8"/>
  <c r="C2598" i="8"/>
  <c r="C2599" i="8"/>
  <c r="C2600" i="8"/>
  <c r="C2601" i="8"/>
  <c r="C2602" i="8"/>
  <c r="C2603" i="8"/>
  <c r="C2604" i="8"/>
  <c r="C2605" i="8"/>
  <c r="D2605" i="8" s="1"/>
  <c r="C2606" i="8"/>
  <c r="C2607" i="8"/>
  <c r="D2608" i="8"/>
  <c r="C2608" i="8"/>
  <c r="C2609" i="8"/>
  <c r="C2610" i="8"/>
  <c r="D2611" i="8"/>
  <c r="C2611" i="8"/>
  <c r="C2612" i="8"/>
  <c r="C2613" i="8"/>
  <c r="C2614" i="8"/>
  <c r="C2615" i="8"/>
  <c r="C2616" i="8"/>
  <c r="C2617" i="8"/>
  <c r="D2617" i="8" s="1"/>
  <c r="C2618" i="8"/>
  <c r="C2619" i="8"/>
  <c r="D2620" i="8"/>
  <c r="C2620" i="8"/>
  <c r="C2621" i="8"/>
  <c r="C2622" i="8"/>
  <c r="C2623" i="8"/>
  <c r="D2623" i="8" s="1"/>
  <c r="C2624" i="8"/>
  <c r="D2624" i="8" s="1"/>
  <c r="C2625" i="8"/>
  <c r="C2626" i="8"/>
  <c r="C2627" i="8"/>
  <c r="C2628" i="8"/>
  <c r="D2628" i="8"/>
  <c r="C2629" i="8"/>
  <c r="C2630" i="8"/>
  <c r="C2631" i="8"/>
  <c r="C2632" i="8"/>
  <c r="C2633" i="8"/>
  <c r="C2634" i="8"/>
  <c r="C2635" i="8"/>
  <c r="C2636" i="8"/>
  <c r="C2637" i="8"/>
  <c r="D2637" i="8"/>
  <c r="C2638" i="8"/>
  <c r="C2639" i="8"/>
  <c r="C2640" i="8"/>
  <c r="D2641" i="8"/>
  <c r="C2641" i="8"/>
  <c r="C2642" i="8"/>
  <c r="C2643" i="8"/>
  <c r="D2643" i="8"/>
  <c r="C2644" i="8"/>
  <c r="C2645" i="8"/>
  <c r="D2645" i="8" s="1"/>
  <c r="C2646" i="8"/>
  <c r="D2647" i="8"/>
  <c r="C2647" i="8"/>
  <c r="C2648" i="8"/>
  <c r="C2649" i="8"/>
  <c r="C2650" i="8"/>
  <c r="C2651" i="8"/>
  <c r="D2652" i="8"/>
  <c r="C2652" i="8"/>
  <c r="C2653" i="8"/>
  <c r="D2653" i="8" s="1"/>
  <c r="C2654" i="8"/>
  <c r="C2655" i="8"/>
  <c r="D2655" i="8" s="1"/>
  <c r="D2656" i="8"/>
  <c r="C2656" i="8"/>
  <c r="C2657" i="8"/>
  <c r="C2658" i="8"/>
  <c r="C2659" i="8"/>
  <c r="C2660" i="8"/>
  <c r="D2660" i="8" s="1"/>
  <c r="C2661" i="8"/>
  <c r="C2662" i="8"/>
  <c r="D2663" i="8"/>
  <c r="C2663" i="8"/>
  <c r="D2664" i="8"/>
  <c r="C2664" i="8"/>
  <c r="C2665" i="8"/>
  <c r="D2666" i="8"/>
  <c r="C2666" i="8"/>
  <c r="C2667" i="8"/>
  <c r="D2667" i="8" s="1"/>
  <c r="C2668" i="8"/>
  <c r="C2669" i="8"/>
  <c r="C2670" i="8"/>
  <c r="C2671" i="8"/>
  <c r="C2672" i="8"/>
  <c r="D2672" i="8"/>
  <c r="C2673" i="8"/>
  <c r="C2674" i="8"/>
  <c r="C2675" i="8"/>
  <c r="C2676" i="8"/>
  <c r="D2677" i="8"/>
  <c r="C2677" i="8"/>
  <c r="C2678" i="8"/>
  <c r="C2679" i="8"/>
  <c r="C2680" i="8"/>
  <c r="C2681" i="8"/>
  <c r="C2682" i="8"/>
  <c r="C2683" i="8"/>
  <c r="C2684" i="8"/>
  <c r="D2685" i="8"/>
  <c r="C2685" i="8"/>
  <c r="C2686" i="8"/>
  <c r="D2687" i="8"/>
  <c r="C2687" i="8"/>
  <c r="C2688" i="8"/>
  <c r="D2689" i="8"/>
  <c r="C2689" i="8"/>
  <c r="C2690" i="8"/>
  <c r="C2691" i="8"/>
  <c r="C2692" i="8"/>
  <c r="C2693" i="8"/>
  <c r="C2694" i="8"/>
  <c r="D2695" i="8"/>
  <c r="C2695" i="8"/>
  <c r="D2696" i="8"/>
  <c r="C2696" i="8"/>
  <c r="C2697" i="8"/>
  <c r="C2698" i="8"/>
  <c r="D2699" i="8"/>
  <c r="C2699" i="8"/>
  <c r="D2700" i="8"/>
  <c r="C2700" i="8"/>
  <c r="C2701" i="8"/>
  <c r="C2702" i="8"/>
  <c r="C2703" i="8"/>
  <c r="C2704" i="8"/>
  <c r="C2705" i="8"/>
  <c r="C2706" i="8"/>
  <c r="C2707" i="8"/>
  <c r="D2708" i="8"/>
  <c r="C2708" i="8"/>
  <c r="C2709" i="8"/>
  <c r="D2709" i="8"/>
  <c r="C2710" i="8"/>
  <c r="D2711" i="8"/>
  <c r="C2711" i="8"/>
  <c r="C2712" i="8"/>
  <c r="D2713" i="8"/>
  <c r="C2713" i="8"/>
  <c r="C2714" i="8"/>
  <c r="C2715" i="8"/>
  <c r="C2716" i="8"/>
  <c r="C2717" i="8"/>
  <c r="C2718" i="8"/>
  <c r="C2719" i="8"/>
  <c r="D2719" i="8"/>
  <c r="C2720" i="8"/>
  <c r="C2721" i="8"/>
  <c r="C2722" i="8"/>
  <c r="C2723" i="8"/>
  <c r="C2724" i="8"/>
  <c r="C2725" i="8"/>
  <c r="C2726" i="8"/>
  <c r="C2727" i="8"/>
  <c r="D2728" i="8"/>
  <c r="C2728" i="8"/>
  <c r="D2729" i="8"/>
  <c r="C2729" i="8"/>
  <c r="C2730" i="8"/>
  <c r="C2731" i="8"/>
  <c r="D2732" i="8"/>
  <c r="C2732" i="8"/>
  <c r="D2733" i="8"/>
  <c r="C2733" i="8"/>
  <c r="C2734" i="8"/>
  <c r="C2735" i="8"/>
  <c r="C2736" i="8"/>
  <c r="C2737" i="8"/>
  <c r="D2737" i="8"/>
  <c r="C2738" i="8"/>
  <c r="C2739" i="8"/>
  <c r="D2739" i="8"/>
  <c r="C2740" i="8"/>
  <c r="C2741" i="8"/>
  <c r="C2742" i="8"/>
  <c r="D2743" i="8"/>
  <c r="C2743" i="8"/>
  <c r="D2744" i="8"/>
  <c r="C2744" i="8"/>
  <c r="C2745" i="8"/>
  <c r="D2745" i="8"/>
  <c r="C2746" i="8"/>
  <c r="C2747" i="8"/>
  <c r="D2748" i="8"/>
  <c r="C2748" i="8"/>
  <c r="C2749" i="8"/>
  <c r="C2750" i="8"/>
  <c r="D2751" i="8"/>
  <c r="C2751" i="8"/>
  <c r="D2752" i="8"/>
  <c r="C2752" i="8"/>
  <c r="C2753" i="8"/>
  <c r="C2754" i="8"/>
  <c r="C2755" i="8"/>
  <c r="D2755" i="8" s="1"/>
  <c r="C2756" i="8"/>
  <c r="D2756" i="8"/>
  <c r="C2757" i="8"/>
  <c r="C2758" i="8"/>
  <c r="D2759" i="8"/>
  <c r="C2759" i="8"/>
  <c r="C2760" i="8"/>
  <c r="C2761" i="8"/>
  <c r="D2761" i="8" s="1"/>
  <c r="C2762" i="8"/>
  <c r="C2763" i="8"/>
  <c r="C2764" i="8"/>
  <c r="C2765" i="8"/>
  <c r="C2766" i="8"/>
  <c r="D2767" i="8"/>
  <c r="C2767" i="8"/>
  <c r="D2768" i="8"/>
  <c r="C2768" i="8"/>
  <c r="D2769" i="8"/>
  <c r="C2769" i="8"/>
  <c r="C2770" i="8"/>
  <c r="C2771" i="8"/>
  <c r="C2772" i="8"/>
  <c r="D2773" i="8"/>
  <c r="C2773" i="8"/>
  <c r="C2774" i="8"/>
  <c r="C2775" i="8"/>
  <c r="D2775" i="8" s="1"/>
  <c r="C2776" i="8"/>
  <c r="C2777" i="8"/>
  <c r="D2777" i="8"/>
  <c r="C2778" i="8"/>
  <c r="C2779" i="8"/>
  <c r="D2779" i="8" s="1"/>
  <c r="D2780" i="8"/>
  <c r="C2780" i="8"/>
  <c r="C2781" i="8"/>
  <c r="C2782" i="8"/>
  <c r="C2783" i="8"/>
  <c r="C2784" i="8"/>
  <c r="C2785" i="8"/>
  <c r="D2785" i="8"/>
  <c r="C2786" i="8"/>
  <c r="C2787" i="8"/>
  <c r="D2787" i="8" s="1"/>
  <c r="C2788" i="8"/>
  <c r="D2789" i="8"/>
  <c r="C2789" i="8"/>
  <c r="C2790" i="8"/>
  <c r="C2791" i="8"/>
  <c r="C2792" i="8"/>
  <c r="C2793" i="8"/>
  <c r="C2794" i="8"/>
  <c r="C2795" i="8"/>
  <c r="D2795" i="8"/>
  <c r="C2796" i="8"/>
  <c r="D2796" i="8"/>
  <c r="C2797" i="8"/>
  <c r="C2798" i="8"/>
  <c r="D2799" i="8"/>
  <c r="C2799" i="8"/>
  <c r="C2800" i="8"/>
  <c r="C2801" i="8"/>
  <c r="C2802" i="8"/>
  <c r="C2803" i="8"/>
  <c r="D2803" i="8" s="1"/>
  <c r="D2804" i="8"/>
  <c r="C2804" i="8"/>
  <c r="C2805" i="8"/>
  <c r="C2806" i="8"/>
  <c r="C2807" i="8"/>
  <c r="C2808" i="8"/>
  <c r="C2809" i="8"/>
  <c r="C2810" i="8"/>
  <c r="C2811" i="8"/>
  <c r="D2812" i="8"/>
  <c r="C2812" i="8"/>
  <c r="D2813" i="8"/>
  <c r="C2813" i="8"/>
  <c r="C2814" i="8"/>
  <c r="C2815" i="8"/>
  <c r="D2815" i="8" s="1"/>
  <c r="C2816" i="8"/>
  <c r="C2817" i="8"/>
  <c r="C2818" i="8"/>
  <c r="C2819" i="8"/>
  <c r="C2820" i="8"/>
  <c r="C2821" i="8"/>
  <c r="C2822" i="8"/>
  <c r="C2823" i="8"/>
  <c r="C2824" i="8"/>
  <c r="D2825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D2841" i="8"/>
  <c r="C2841" i="8"/>
  <c r="C2842" i="8"/>
  <c r="C2843" i="8"/>
  <c r="D2843" i="8"/>
  <c r="D2844" i="8"/>
  <c r="C2844" i="8"/>
  <c r="C2845" i="8"/>
  <c r="C2846" i="8"/>
  <c r="C2847" i="8"/>
  <c r="D2847" i="8" s="1"/>
  <c r="D2848" i="8"/>
  <c r="C2848" i="8"/>
  <c r="C2849" i="8"/>
  <c r="C2850" i="8"/>
  <c r="C2851" i="8"/>
  <c r="C2852" i="8"/>
  <c r="C2853" i="8"/>
  <c r="C2854" i="8"/>
  <c r="C2855" i="8"/>
  <c r="D2855" i="8"/>
  <c r="C2856" i="8"/>
  <c r="D2856" i="8" s="1"/>
  <c r="C2857" i="8"/>
  <c r="C2858" i="8"/>
  <c r="C2859" i="8"/>
  <c r="D2859" i="8" s="1"/>
  <c r="D2860" i="8"/>
  <c r="C2860" i="8"/>
  <c r="C2861" i="8"/>
  <c r="C2862" i="8"/>
  <c r="C2863" i="8"/>
  <c r="C2864" i="8"/>
  <c r="C2865" i="8"/>
  <c r="D2865" i="8"/>
  <c r="C2866" i="8"/>
  <c r="C2867" i="8"/>
  <c r="C2868" i="8"/>
  <c r="C2869" i="8"/>
  <c r="C2870" i="8"/>
  <c r="C2871" i="8"/>
  <c r="C2872" i="8"/>
  <c r="D2873" i="8"/>
  <c r="C2873" i="8"/>
  <c r="C2874" i="8"/>
  <c r="C2875" i="8"/>
  <c r="D2875" i="8"/>
  <c r="C2876" i="8"/>
  <c r="C2877" i="8"/>
  <c r="C2878" i="8"/>
  <c r="C2879" i="8"/>
  <c r="C2880" i="8"/>
  <c r="C2881" i="8"/>
  <c r="C2882" i="8"/>
  <c r="C2883" i="8"/>
  <c r="D2883" i="8"/>
  <c r="C2884" i="8"/>
  <c r="C2885" i="8"/>
  <c r="C2886" i="8"/>
  <c r="D2887" i="8"/>
  <c r="C2887" i="8"/>
  <c r="C2888" i="8"/>
  <c r="C2889" i="8"/>
  <c r="C2890" i="8"/>
  <c r="C2891" i="8"/>
  <c r="D2892" i="8"/>
  <c r="C2892" i="8"/>
  <c r="C2893" i="8"/>
  <c r="C2894" i="8"/>
  <c r="C2895" i="8"/>
  <c r="D2896" i="8"/>
  <c r="C2896" i="8"/>
  <c r="C2897" i="8"/>
  <c r="C2898" i="8"/>
  <c r="C2899" i="8"/>
  <c r="D2899" i="8"/>
  <c r="C2900" i="8"/>
  <c r="C2901" i="8"/>
  <c r="D2901" i="8" s="1"/>
  <c r="C2902" i="8"/>
  <c r="C2903" i="8"/>
  <c r="C2904" i="8"/>
  <c r="D2904" i="8" s="1"/>
  <c r="C2905" i="8"/>
  <c r="C2906" i="8"/>
  <c r="C2907" i="8"/>
  <c r="D2907" i="8" s="1"/>
  <c r="C2908" i="8"/>
  <c r="D2908" i="8"/>
  <c r="C2909" i="8"/>
  <c r="C2910" i="8"/>
  <c r="D2911" i="8"/>
  <c r="C2911" i="8"/>
  <c r="D2912" i="8"/>
  <c r="C2912" i="8"/>
  <c r="D2913" i="8"/>
  <c r="C2913" i="8"/>
  <c r="C2914" i="8"/>
  <c r="C2915" i="8"/>
  <c r="C2916" i="8"/>
  <c r="D2917" i="8"/>
  <c r="C2917" i="8"/>
  <c r="C2918" i="8"/>
  <c r="C2919" i="8"/>
  <c r="C2920" i="8"/>
  <c r="C2921" i="8"/>
  <c r="C2922" i="8"/>
  <c r="C2923" i="8"/>
  <c r="D2923" i="8" s="1"/>
  <c r="C2924" i="8"/>
  <c r="C2925" i="8"/>
  <c r="C2926" i="8"/>
  <c r="C2927" i="8"/>
  <c r="C2928" i="8"/>
  <c r="C2929" i="8"/>
  <c r="C2930" i="8"/>
  <c r="C2931" i="8"/>
  <c r="D2931" i="8" s="1"/>
  <c r="C2932" i="8"/>
  <c r="C2933" i="8"/>
  <c r="C2934" i="8"/>
  <c r="C2935" i="8"/>
  <c r="C2936" i="8"/>
  <c r="D2936" i="8" s="1"/>
  <c r="C2937" i="8"/>
  <c r="C2938" i="8"/>
  <c r="C2939" i="8"/>
  <c r="D2939" i="8" s="1"/>
  <c r="D2940" i="8"/>
  <c r="C2940" i="8"/>
  <c r="C2941" i="8"/>
  <c r="C2942" i="8"/>
  <c r="C2943" i="8"/>
  <c r="C2944" i="8"/>
  <c r="C2945" i="8"/>
  <c r="C2946" i="8"/>
  <c r="D2947" i="8"/>
  <c r="C2947" i="8"/>
  <c r="C2948" i="8"/>
  <c r="D2949" i="8"/>
  <c r="C2949" i="8"/>
  <c r="C2950" i="8"/>
  <c r="C2951" i="8"/>
  <c r="D2951" i="8" s="1"/>
  <c r="C2952" i="8"/>
  <c r="C2953" i="8"/>
  <c r="D2953" i="8" s="1"/>
  <c r="C2954" i="8"/>
  <c r="C2955" i="8"/>
  <c r="C2956" i="8"/>
  <c r="C2957" i="8"/>
  <c r="C2958" i="8"/>
  <c r="C2959" i="8"/>
  <c r="C2960" i="8"/>
  <c r="C2961" i="8"/>
  <c r="D2961" i="8"/>
  <c r="C2962" i="8"/>
  <c r="C2963" i="8"/>
  <c r="D2964" i="8"/>
  <c r="C2964" i="8"/>
  <c r="C2965" i="8"/>
  <c r="D2965" i="8" s="1"/>
  <c r="C2966" i="8"/>
  <c r="C2967" i="8"/>
  <c r="C2968" i="8"/>
  <c r="C2969" i="8"/>
  <c r="C2970" i="8"/>
  <c r="C2971" i="8"/>
  <c r="D2972" i="8"/>
  <c r="C2972" i="8"/>
  <c r="C2973" i="8"/>
  <c r="C2974" i="8"/>
  <c r="C2975" i="8"/>
  <c r="D2975" i="8"/>
  <c r="C2976" i="8"/>
  <c r="C2977" i="8"/>
  <c r="D2977" i="8" s="1"/>
  <c r="C2978" i="8"/>
  <c r="C2979" i="8"/>
  <c r="C2980" i="8"/>
  <c r="C2981" i="8"/>
  <c r="C2982" i="8"/>
  <c r="D2983" i="8"/>
  <c r="C2983" i="8"/>
  <c r="C2984" i="8"/>
  <c r="C2985" i="8"/>
  <c r="D2985" i="8" s="1"/>
  <c r="C2986" i="8"/>
  <c r="C2987" i="8"/>
  <c r="D2988" i="8"/>
  <c r="C2988" i="8"/>
  <c r="C2989" i="8"/>
  <c r="C2990" i="8"/>
  <c r="D2991" i="8"/>
  <c r="C2991" i="8"/>
  <c r="D2992" i="8"/>
  <c r="C2992" i="8"/>
  <c r="C2993" i="8"/>
  <c r="C2994" i="8"/>
  <c r="C2995" i="8"/>
  <c r="C2996" i="8"/>
  <c r="C2997" i="8"/>
  <c r="C2998" i="8"/>
  <c r="C2999" i="8"/>
  <c r="D2999" i="8" s="1"/>
  <c r="C3000" i="8"/>
  <c r="D3000" i="8" s="1"/>
  <c r="C3001" i="8"/>
  <c r="C3002" i="8"/>
  <c r="C3003" i="8"/>
  <c r="D3003" i="8" s="1"/>
  <c r="D3004" i="8"/>
  <c r="C3004" i="8"/>
  <c r="C3005" i="8"/>
  <c r="C3006" i="8"/>
  <c r="D3007" i="8"/>
  <c r="C3007" i="8"/>
  <c r="C3008" i="8"/>
  <c r="D3009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D3021" i="8"/>
  <c r="C3022" i="8"/>
  <c r="C3023" i="8"/>
  <c r="C3024" i="8"/>
  <c r="D3025" i="8"/>
  <c r="C3025" i="8"/>
  <c r="C3026" i="8"/>
  <c r="C3027" i="8"/>
  <c r="C3028" i="8"/>
  <c r="C3029" i="8"/>
  <c r="C3030" i="8"/>
  <c r="C3031" i="8"/>
  <c r="D3031" i="8" s="1"/>
  <c r="D3032" i="8"/>
  <c r="C3032" i="8"/>
  <c r="C3033" i="8"/>
  <c r="C3034" i="8"/>
  <c r="C3035" i="8"/>
  <c r="D3035" i="8" s="1"/>
  <c r="C3036" i="8"/>
  <c r="D3037" i="8"/>
  <c r="C3037" i="8"/>
  <c r="C3038" i="8"/>
  <c r="D3039" i="8"/>
  <c r="C3039" i="8"/>
  <c r="C3040" i="8"/>
  <c r="C3041" i="8"/>
  <c r="C3042" i="8"/>
  <c r="C3043" i="8"/>
  <c r="C3044" i="8"/>
  <c r="D3045" i="8"/>
  <c r="C3045" i="8"/>
  <c r="C3046" i="8"/>
  <c r="C3047" i="8"/>
  <c r="C3048" i="8"/>
  <c r="D3048" i="8" s="1"/>
  <c r="C3049" i="8"/>
  <c r="C3050" i="8"/>
  <c r="C3051" i="8"/>
  <c r="D3052" i="8"/>
  <c r="C3052" i="8"/>
  <c r="C3053" i="8"/>
  <c r="D3054" i="8"/>
  <c r="C3054" i="8"/>
  <c r="C3055" i="8"/>
  <c r="D3055" i="8"/>
  <c r="D3056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D3068" i="8"/>
  <c r="C3068" i="8"/>
  <c r="C3069" i="8"/>
  <c r="D3069" i="8"/>
  <c r="C3070" i="8"/>
  <c r="C3071" i="8"/>
  <c r="C3072" i="8"/>
  <c r="C3073" i="8"/>
  <c r="C3074" i="8"/>
  <c r="C3075" i="8"/>
  <c r="D3075" i="8" s="1"/>
  <c r="C3076" i="8"/>
  <c r="D3077" i="8"/>
  <c r="C3077" i="8"/>
  <c r="C3078" i="8"/>
  <c r="C3079" i="8"/>
  <c r="D3080" i="8"/>
  <c r="C3080" i="8"/>
  <c r="C3081" i="8"/>
  <c r="C3082" i="8"/>
  <c r="C3083" i="8"/>
  <c r="C3084" i="8"/>
  <c r="D3084" i="8"/>
  <c r="C3085" i="8"/>
  <c r="C3086" i="8"/>
  <c r="C3087" i="8"/>
  <c r="D3087" i="8"/>
  <c r="C3088" i="8"/>
  <c r="C3089" i="8"/>
  <c r="C3090" i="8"/>
  <c r="D3091" i="8"/>
  <c r="C3091" i="8"/>
  <c r="C3092" i="8"/>
  <c r="C3093" i="8"/>
  <c r="D3093" i="8"/>
  <c r="D3094" i="8"/>
  <c r="C3094" i="8"/>
  <c r="C3095" i="8"/>
  <c r="D3096" i="8"/>
  <c r="C3096" i="8"/>
  <c r="C3097" i="8"/>
  <c r="C3098" i="8"/>
  <c r="C3099" i="8"/>
  <c r="D3099" i="8" s="1"/>
  <c r="C3100" i="8"/>
  <c r="C3101" i="8"/>
  <c r="C3102" i="8"/>
  <c r="C3103" i="8"/>
  <c r="C3104" i="8"/>
  <c r="D3104" i="8" s="1"/>
  <c r="D3105" i="8"/>
  <c r="C3105" i="8"/>
  <c r="C3106" i="8"/>
  <c r="C3107" i="8"/>
  <c r="D3107" i="8" s="1"/>
  <c r="C3108" i="8"/>
  <c r="D3109" i="8"/>
  <c r="C3109" i="8"/>
  <c r="C3110" i="8"/>
  <c r="C3111" i="8"/>
  <c r="C3112" i="8"/>
  <c r="C3113" i="8"/>
  <c r="C3114" i="8"/>
  <c r="C3115" i="8"/>
  <c r="D3116" i="8"/>
  <c r="C3116" i="8"/>
  <c r="C3117" i="8"/>
  <c r="C3118" i="8"/>
  <c r="D3119" i="8"/>
  <c r="C3119" i="8"/>
  <c r="C3120" i="8"/>
  <c r="C3121" i="8"/>
  <c r="C3122" i="8"/>
  <c r="C3123" i="8"/>
  <c r="C3124" i="8"/>
  <c r="D3125" i="8"/>
  <c r="C3125" i="8"/>
  <c r="C3126" i="8"/>
  <c r="D3126" i="8"/>
  <c r="C3127" i="8"/>
  <c r="C3128" i="8"/>
  <c r="D3129" i="8"/>
  <c r="C3129" i="8"/>
  <c r="C3130" i="8"/>
  <c r="C3131" i="8"/>
  <c r="C3132" i="8"/>
  <c r="C3133" i="8"/>
  <c r="D3133" i="8" s="1"/>
  <c r="C3134" i="8"/>
  <c r="D3135" i="8"/>
  <c r="C3135" i="8"/>
  <c r="C3136" i="8"/>
  <c r="C3137" i="8"/>
  <c r="C3138" i="8"/>
  <c r="D3138" i="8"/>
  <c r="C3139" i="8"/>
  <c r="C3140" i="8"/>
  <c r="C3141" i="8"/>
  <c r="D3141" i="8" s="1"/>
  <c r="C3142" i="8"/>
  <c r="D3142" i="8" s="1"/>
  <c r="C3143" i="8"/>
  <c r="C3144" i="8"/>
  <c r="C3145" i="8"/>
  <c r="C3146" i="8"/>
  <c r="C3147" i="8"/>
  <c r="D3147" i="8"/>
  <c r="C3148" i="8"/>
  <c r="C3149" i="8"/>
  <c r="C3150" i="8"/>
  <c r="D3150" i="8" s="1"/>
  <c r="D3151" i="8"/>
  <c r="C3151" i="8"/>
  <c r="D3152" i="8"/>
  <c r="C3152" i="8"/>
  <c r="C3153" i="8"/>
  <c r="D3153" i="8"/>
  <c r="D3154" i="8"/>
  <c r="C3154" i="8"/>
  <c r="C3155" i="8"/>
  <c r="D3155" i="8" s="1"/>
  <c r="C3156" i="8"/>
  <c r="C3157" i="8"/>
  <c r="D3157" i="8"/>
  <c r="C3158" i="8"/>
  <c r="C3159" i="8"/>
  <c r="C3160" i="8"/>
  <c r="C3161" i="8"/>
  <c r="C3162" i="8"/>
  <c r="C3163" i="8"/>
  <c r="D3163" i="8" s="1"/>
  <c r="C3164" i="8"/>
  <c r="D3165" i="8"/>
  <c r="C3165" i="8"/>
  <c r="D3166" i="8"/>
  <c r="C3166" i="8"/>
  <c r="C3167" i="8"/>
  <c r="C3168" i="8"/>
  <c r="C3169" i="8"/>
  <c r="D3169" i="8" s="1"/>
  <c r="C3170" i="8"/>
  <c r="C3171" i="8"/>
  <c r="D3171" i="8" s="1"/>
  <c r="C3172" i="8"/>
  <c r="C3173" i="8"/>
  <c r="C3174" i="8"/>
  <c r="D3174" i="8" s="1"/>
  <c r="C3175" i="8"/>
  <c r="D3175" i="8"/>
  <c r="C3176" i="8"/>
  <c r="C3177" i="8"/>
  <c r="C3178" i="8"/>
  <c r="D3178" i="8" s="1"/>
  <c r="C3179" i="8"/>
  <c r="C3180" i="8"/>
  <c r="C3181" i="8"/>
  <c r="D3181" i="8"/>
  <c r="C3182" i="8"/>
  <c r="C3183" i="8"/>
  <c r="C3184" i="8"/>
  <c r="C3185" i="8"/>
  <c r="C3186" i="8"/>
  <c r="C3187" i="8"/>
  <c r="D3187" i="8" s="1"/>
  <c r="D3188" i="8"/>
  <c r="C3188" i="8"/>
  <c r="C3189" i="8"/>
  <c r="C3190" i="8"/>
  <c r="D3190" i="8"/>
  <c r="C3191" i="8"/>
  <c r="D3191" i="8" s="1"/>
  <c r="C3192" i="8"/>
  <c r="D3193" i="8"/>
  <c r="C3193" i="8"/>
  <c r="C3194" i="8"/>
  <c r="C3195" i="8"/>
  <c r="C3196" i="8"/>
  <c r="D3197" i="8"/>
  <c r="C3197" i="8"/>
  <c r="C3198" i="8"/>
  <c r="C3199" i="8"/>
  <c r="D3200" i="8"/>
  <c r="C3200" i="8"/>
  <c r="C3201" i="8"/>
  <c r="C3202" i="8"/>
  <c r="D3202" i="8"/>
  <c r="C3203" i="8"/>
  <c r="D3203" i="8"/>
  <c r="C3204" i="8"/>
  <c r="C3205" i="8"/>
  <c r="C3206" i="8"/>
  <c r="C3207" i="8"/>
  <c r="C3208" i="8"/>
  <c r="C3209" i="8"/>
  <c r="D3210" i="8"/>
  <c r="C3210" i="8"/>
  <c r="C3211" i="8"/>
  <c r="D3211" i="8" s="1"/>
  <c r="C3212" i="8"/>
  <c r="D3213" i="8"/>
  <c r="C3213" i="8"/>
  <c r="C3214" i="8"/>
  <c r="C3215" i="8"/>
  <c r="D3215" i="8"/>
  <c r="C3216" i="8"/>
  <c r="C3217" i="8"/>
  <c r="C3218" i="8"/>
  <c r="C3219" i="8"/>
  <c r="C3220" i="8"/>
  <c r="D3221" i="8"/>
  <c r="C3221" i="8"/>
  <c r="C3222" i="8"/>
  <c r="C3223" i="8"/>
  <c r="D3223" i="8" s="1"/>
  <c r="C3224" i="8"/>
  <c r="C3225" i="8"/>
  <c r="C3226" i="8"/>
  <c r="C3227" i="8"/>
  <c r="D3227" i="8"/>
  <c r="C3228" i="8"/>
  <c r="D3229" i="8"/>
  <c r="C3229" i="8"/>
  <c r="C3230" i="8"/>
  <c r="C3231" i="8"/>
  <c r="D3231" i="8" s="1"/>
  <c r="C3232" i="8"/>
  <c r="C3233" i="8"/>
  <c r="D3233" i="8" s="1"/>
  <c r="D3234" i="8"/>
  <c r="C3234" i="8"/>
  <c r="C3235" i="8"/>
  <c r="D3236" i="8"/>
  <c r="C3236" i="8"/>
  <c r="D3237" i="8"/>
  <c r="C3237" i="8"/>
  <c r="C3238" i="8"/>
  <c r="D3238" i="8"/>
  <c r="C3239" i="8"/>
  <c r="C3240" i="8"/>
  <c r="C3241" i="8"/>
  <c r="C3242" i="8"/>
  <c r="C3243" i="8"/>
  <c r="C3244" i="8"/>
  <c r="C3245" i="8"/>
  <c r="D3245" i="8"/>
  <c r="D3246" i="8"/>
  <c r="C3246" i="8"/>
  <c r="D3247" i="8"/>
  <c r="C3247" i="8"/>
  <c r="C3248" i="8"/>
  <c r="C3249" i="8"/>
  <c r="C3250" i="8"/>
  <c r="D3251" i="8"/>
  <c r="C3251" i="8"/>
  <c r="C3252" i="8"/>
  <c r="C3253" i="8"/>
  <c r="C3254" i="8"/>
  <c r="D3255" i="8"/>
  <c r="C3255" i="8"/>
  <c r="C3256" i="8"/>
  <c r="C3257" i="8"/>
  <c r="C3258" i="8"/>
  <c r="C3259" i="8"/>
  <c r="C3260" i="8"/>
  <c r="C3261" i="8"/>
  <c r="D3262" i="8"/>
  <c r="C3262" i="8"/>
  <c r="C3263" i="8"/>
  <c r="D3263" i="8" s="1"/>
  <c r="C3264" i="8"/>
  <c r="C3265" i="8"/>
  <c r="C3266" i="8"/>
  <c r="C3267" i="8"/>
  <c r="D3268" i="8"/>
  <c r="C3268" i="8"/>
  <c r="C3269" i="8"/>
  <c r="D3269" i="8" s="1"/>
  <c r="C3270" i="8"/>
  <c r="D3271" i="8"/>
  <c r="C3271" i="8"/>
  <c r="C3272" i="8"/>
  <c r="C3273" i="8"/>
  <c r="D3274" i="8"/>
  <c r="C3274" i="8"/>
  <c r="C3275" i="8"/>
  <c r="C3276" i="8"/>
  <c r="D3277" i="8"/>
  <c r="C3277" i="8"/>
  <c r="C3278" i="8"/>
  <c r="D3279" i="8"/>
  <c r="C3279" i="8"/>
  <c r="C3280" i="8"/>
  <c r="C3281" i="8"/>
  <c r="D3281" i="8" s="1"/>
  <c r="C3282" i="8"/>
  <c r="C3283" i="8"/>
  <c r="C3284" i="8"/>
  <c r="C3285" i="8"/>
  <c r="D3285" i="8" s="1"/>
  <c r="C3286" i="8"/>
  <c r="C3287" i="8"/>
  <c r="D3287" i="8" s="1"/>
  <c r="C3288" i="8"/>
  <c r="C3289" i="8"/>
  <c r="C3290" i="8"/>
  <c r="C3291" i="8"/>
  <c r="D3291" i="8"/>
  <c r="C3292" i="8"/>
  <c r="C3293" i="8"/>
  <c r="C3294" i="8"/>
  <c r="D3294" i="8"/>
  <c r="D3295" i="8"/>
  <c r="C3295" i="8"/>
  <c r="C3296" i="8"/>
  <c r="C3297" i="8"/>
  <c r="D3297" i="8"/>
  <c r="C3298" i="8"/>
  <c r="D3298" i="8" s="1"/>
  <c r="C3299" i="8"/>
  <c r="C3300" i="8"/>
  <c r="C3301" i="8"/>
  <c r="C3302" i="8"/>
  <c r="C3303" i="8"/>
  <c r="D3303" i="8" s="1"/>
  <c r="C3304" i="8"/>
  <c r="C3305" i="8"/>
  <c r="C3306" i="8"/>
  <c r="C3307" i="8"/>
  <c r="C3308" i="8"/>
  <c r="C3309" i="8"/>
  <c r="D3309" i="8" s="1"/>
  <c r="D3310" i="8"/>
  <c r="C3310" i="8"/>
  <c r="C3311" i="8"/>
  <c r="C3312" i="8"/>
  <c r="C3313" i="8"/>
  <c r="C3314" i="8"/>
  <c r="C3315" i="8"/>
  <c r="C3316" i="8"/>
  <c r="C3317" i="8"/>
  <c r="D3317" i="8" s="1"/>
  <c r="C3318" i="8"/>
  <c r="D3318" i="8"/>
  <c r="C3319" i="8"/>
  <c r="C3320" i="8"/>
  <c r="D3321" i="8"/>
  <c r="C3321" i="8"/>
  <c r="C3322" i="8"/>
  <c r="C3323" i="8"/>
  <c r="C3324" i="8"/>
  <c r="C3325" i="8"/>
  <c r="C3326" i="8"/>
  <c r="C3327" i="8"/>
  <c r="D3327" i="8"/>
  <c r="C3328" i="8"/>
  <c r="C3329" i="8"/>
  <c r="C3330" i="8"/>
  <c r="D3330" i="8" s="1"/>
  <c r="C3331" i="8"/>
  <c r="C3332" i="8"/>
  <c r="C3333" i="8"/>
  <c r="C3334" i="8"/>
  <c r="D3335" i="8"/>
  <c r="C3335" i="8"/>
  <c r="C3336" i="8"/>
  <c r="D3337" i="8"/>
  <c r="C3337" i="8"/>
  <c r="C3338" i="8"/>
  <c r="C3339" i="8"/>
  <c r="D3339" i="8" s="1"/>
  <c r="D3340" i="8"/>
  <c r="C3340" i="8"/>
  <c r="D3341" i="8"/>
  <c r="C3341" i="8"/>
  <c r="C3342" i="8"/>
  <c r="D3342" i="8" s="1"/>
  <c r="C3343" i="8"/>
  <c r="D3343" i="8"/>
  <c r="C3344" i="8"/>
  <c r="D3345" i="8"/>
  <c r="C3345" i="8"/>
  <c r="C3346" i="8"/>
  <c r="C3347" i="8"/>
  <c r="C3348" i="8"/>
  <c r="C3349" i="8"/>
  <c r="C3350" i="8"/>
  <c r="D3351" i="8"/>
  <c r="C3351" i="8"/>
  <c r="C3352" i="8"/>
  <c r="D3353" i="8"/>
  <c r="C3353" i="8"/>
  <c r="C3354" i="8"/>
  <c r="C3355" i="8"/>
  <c r="D3355" i="8" s="1"/>
  <c r="C3356" i="8"/>
  <c r="C3357" i="8"/>
  <c r="C3358" i="8"/>
  <c r="D3358" i="8"/>
  <c r="C3359" i="8"/>
  <c r="C3360" i="8"/>
  <c r="D3361" i="8"/>
  <c r="C3361" i="8"/>
  <c r="D3362" i="8"/>
  <c r="C3362" i="8"/>
  <c r="C3363" i="8"/>
  <c r="D3363" i="8" s="1"/>
  <c r="C3364" i="8"/>
  <c r="D3365" i="8"/>
  <c r="C3365" i="8"/>
  <c r="C3366" i="8"/>
  <c r="D3366" i="8" s="1"/>
  <c r="C3367" i="8"/>
  <c r="D3367" i="8"/>
  <c r="C3368" i="8"/>
  <c r="C3369" i="8"/>
  <c r="D3369" i="8" s="1"/>
  <c r="D3370" i="8"/>
  <c r="C3370" i="8"/>
  <c r="C3371" i="8"/>
  <c r="C3372" i="8"/>
  <c r="C3373" i="8"/>
  <c r="D3373" i="8"/>
  <c r="C3374" i="8"/>
  <c r="C3375" i="8"/>
  <c r="C3376" i="8"/>
  <c r="D3377" i="8"/>
  <c r="C3377" i="8"/>
  <c r="C3378" i="8"/>
  <c r="C3379" i="8"/>
  <c r="D3379" i="8" s="1"/>
  <c r="C3380" i="8"/>
  <c r="C3381" i="8"/>
  <c r="D3382" i="8"/>
  <c r="C3382" i="8"/>
  <c r="C3383" i="8"/>
  <c r="C3384" i="8"/>
  <c r="D3385" i="8"/>
  <c r="C3385" i="8"/>
  <c r="C3386" i="8"/>
  <c r="C3387" i="8"/>
  <c r="C3388" i="8"/>
  <c r="C3389" i="8"/>
  <c r="C3390" i="8"/>
  <c r="C3391" i="8"/>
  <c r="C3392" i="8"/>
  <c r="C3393" i="8"/>
  <c r="C3394" i="8"/>
  <c r="D3394" i="8"/>
  <c r="C3395" i="8"/>
  <c r="D3395" i="8"/>
  <c r="C3396" i="8"/>
  <c r="C3397" i="8"/>
  <c r="C3398" i="8"/>
  <c r="C3399" i="8"/>
  <c r="C3400" i="8"/>
  <c r="C3401" i="8"/>
  <c r="D3401" i="8" s="1"/>
  <c r="D3402" i="8"/>
  <c r="C3402" i="8"/>
  <c r="C3403" i="8"/>
  <c r="D3403" i="8" s="1"/>
  <c r="C3404" i="8"/>
  <c r="D3405" i="8"/>
  <c r="C3405" i="8"/>
  <c r="C3406" i="8"/>
  <c r="C3407" i="8"/>
  <c r="D3407" i="8"/>
  <c r="C3408" i="8"/>
  <c r="C3409" i="8"/>
  <c r="C3410" i="8"/>
  <c r="C3411" i="8"/>
  <c r="C3412" i="8"/>
  <c r="D3413" i="8"/>
  <c r="C3413" i="8"/>
  <c r="C3414" i="8"/>
  <c r="C3415" i="8"/>
  <c r="C3416" i="8"/>
  <c r="C3417" i="8"/>
  <c r="C3418" i="8"/>
  <c r="C3419" i="8"/>
  <c r="D3419" i="8"/>
  <c r="D3420" i="8"/>
  <c r="C3420" i="8"/>
  <c r="C3421" i="8"/>
  <c r="D3421" i="8" s="1"/>
  <c r="C3422" i="8"/>
  <c r="C3423" i="8"/>
  <c r="D3423" i="8" s="1"/>
  <c r="C3424" i="8"/>
  <c r="C3425" i="8"/>
  <c r="D3426" i="8"/>
  <c r="C3426" i="8"/>
  <c r="C3427" i="8"/>
  <c r="D3428" i="8"/>
  <c r="C3428" i="8"/>
  <c r="D3429" i="8"/>
  <c r="C3429" i="8"/>
  <c r="D3430" i="8"/>
  <c r="C3430" i="8"/>
  <c r="C3431" i="8"/>
  <c r="C3432" i="8"/>
  <c r="C3433" i="8"/>
  <c r="C3434" i="8"/>
  <c r="D3435" i="8"/>
  <c r="C3435" i="8"/>
  <c r="C3436" i="8"/>
  <c r="C3437" i="8"/>
  <c r="D3437" i="8"/>
  <c r="D3438" i="8"/>
  <c r="C3438" i="8"/>
  <c r="D3439" i="8"/>
  <c r="C3439" i="8"/>
  <c r="C3440" i="8"/>
  <c r="C3441" i="8"/>
  <c r="C3442" i="8"/>
  <c r="C3443" i="8"/>
  <c r="D3443" i="8"/>
  <c r="C3444" i="8"/>
  <c r="C3445" i="8"/>
  <c r="C3446" i="8"/>
  <c r="C3447" i="8"/>
  <c r="D3447" i="8" s="1"/>
  <c r="C3448" i="8"/>
  <c r="C3449" i="8"/>
  <c r="C3450" i="8"/>
  <c r="D3450" i="8"/>
  <c r="C3451" i="8"/>
  <c r="C3452" i="8"/>
  <c r="C3453" i="8"/>
  <c r="C3454" i="8"/>
  <c r="C3455" i="8"/>
  <c r="D3455" i="8" s="1"/>
  <c r="C3456" i="8"/>
  <c r="D3457" i="8"/>
  <c r="C3457" i="8"/>
  <c r="C3458" i="8"/>
  <c r="C3459" i="8"/>
  <c r="C3460" i="8"/>
  <c r="D3461" i="8"/>
  <c r="C3461" i="8"/>
  <c r="C3462" i="8"/>
  <c r="D3463" i="8"/>
  <c r="C3463" i="8"/>
  <c r="C3464" i="8"/>
  <c r="C3465" i="8"/>
  <c r="D3466" i="8"/>
  <c r="C3466" i="8"/>
  <c r="C3467" i="8"/>
  <c r="C3468" i="8"/>
  <c r="D3469" i="8"/>
  <c r="C3469" i="8"/>
  <c r="C3470" i="8"/>
  <c r="D3471" i="8"/>
  <c r="C3471" i="8"/>
  <c r="C3472" i="8"/>
  <c r="C3473" i="8"/>
  <c r="D3473" i="8" s="1"/>
  <c r="C3474" i="8"/>
  <c r="D3474" i="8"/>
  <c r="C3475" i="8"/>
  <c r="C3476" i="8"/>
  <c r="C3477" i="8"/>
  <c r="D3477" i="8" s="1"/>
  <c r="C3478" i="8"/>
  <c r="C3479" i="8"/>
  <c r="D3480" i="8"/>
  <c r="C3480" i="8"/>
  <c r="C3481" i="8"/>
  <c r="C3482" i="8"/>
  <c r="D3483" i="8"/>
  <c r="C3483" i="8"/>
  <c r="D3484" i="8"/>
  <c r="C3484" i="8"/>
  <c r="C3485" i="8"/>
  <c r="D3485" i="8" s="1"/>
  <c r="C3486" i="8"/>
  <c r="D3487" i="8"/>
  <c r="C3487" i="8"/>
  <c r="C3488" i="8"/>
  <c r="D3489" i="8"/>
  <c r="C3489" i="8"/>
  <c r="C3490" i="8"/>
  <c r="D3490" i="8" s="1"/>
  <c r="C3491" i="8"/>
  <c r="C3492" i="8"/>
  <c r="C3493" i="8"/>
  <c r="C3494" i="8"/>
  <c r="C3495" i="8"/>
  <c r="C3496" i="8"/>
  <c r="C3497" i="8"/>
  <c r="C3498" i="8"/>
  <c r="D3498" i="8" s="1"/>
  <c r="C3499" i="8"/>
  <c r="D3499" i="8" s="1"/>
  <c r="C3500" i="8"/>
  <c r="D3501" i="8"/>
  <c r="C3501" i="8"/>
  <c r="D3502" i="8"/>
  <c r="C3502" i="8"/>
  <c r="C3503" i="8"/>
  <c r="C3504" i="8"/>
  <c r="D3505" i="8"/>
  <c r="C3505" i="8"/>
  <c r="C3506" i="8"/>
  <c r="C3507" i="8"/>
  <c r="C3508" i="8"/>
  <c r="C3509" i="8"/>
  <c r="D3509" i="8" s="1"/>
  <c r="C3510" i="8"/>
  <c r="D3510" i="8"/>
  <c r="C3511" i="8"/>
  <c r="C3512" i="8"/>
  <c r="C3513" i="8"/>
  <c r="D3513" i="8" s="1"/>
  <c r="C3514" i="8"/>
  <c r="C3515" i="8"/>
  <c r="C3516" i="8"/>
  <c r="C3517" i="8"/>
  <c r="D3517" i="8" s="1"/>
  <c r="C3518" i="8"/>
  <c r="D3519" i="8"/>
  <c r="C3519" i="8"/>
  <c r="C3520" i="8"/>
  <c r="C3521" i="8"/>
  <c r="C3522" i="8"/>
  <c r="C3523" i="8"/>
  <c r="C3524" i="8"/>
  <c r="C3525" i="8"/>
  <c r="D3525" i="8"/>
  <c r="C3526" i="8"/>
  <c r="D3526" i="8" s="1"/>
  <c r="D3527" i="8"/>
  <c r="C3527" i="8"/>
  <c r="C3528" i="8"/>
  <c r="D3529" i="8"/>
  <c r="C3529" i="8"/>
  <c r="C3530" i="8"/>
  <c r="C3531" i="8"/>
  <c r="D3531" i="8" s="1"/>
  <c r="C3532" i="8"/>
  <c r="C3533" i="8"/>
  <c r="C3534" i="8"/>
  <c r="D3534" i="8" s="1"/>
  <c r="C3535" i="8"/>
  <c r="D3535" i="8"/>
  <c r="C3536" i="8"/>
  <c r="C3537" i="8"/>
  <c r="D3537" i="8"/>
  <c r="C3538" i="8"/>
  <c r="C3539" i="8"/>
  <c r="C3540" i="8"/>
  <c r="C3541" i="8"/>
  <c r="D3541" i="8"/>
  <c r="C3542" i="8"/>
  <c r="D3543" i="8"/>
  <c r="C3543" i="8"/>
  <c r="C3544" i="8"/>
  <c r="D3545" i="8"/>
  <c r="C3545" i="8"/>
  <c r="C3546" i="8"/>
  <c r="C3547" i="8"/>
  <c r="D3547" i="8" s="1"/>
  <c r="C3548" i="8"/>
  <c r="C3549" i="8"/>
  <c r="D3550" i="8"/>
  <c r="C3550" i="8"/>
  <c r="C3551" i="8"/>
  <c r="C3552" i="8"/>
  <c r="C3553" i="8"/>
  <c r="D3553" i="8"/>
  <c r="D3554" i="8"/>
  <c r="C3554" i="8"/>
  <c r="C3555" i="8"/>
  <c r="D3555" i="8" s="1"/>
  <c r="D3556" i="8"/>
  <c r="C3556" i="8"/>
  <c r="C3557" i="8"/>
  <c r="C3558" i="8"/>
  <c r="D3558" i="8" s="1"/>
  <c r="C3559" i="8"/>
  <c r="D3559" i="8"/>
  <c r="C3560" i="8"/>
  <c r="C3561" i="8"/>
  <c r="C3562" i="8"/>
  <c r="D3562" i="8" s="1"/>
  <c r="C3563" i="8"/>
  <c r="C3564" i="8"/>
  <c r="D3565" i="8"/>
  <c r="C3565" i="8"/>
  <c r="C3566" i="8"/>
  <c r="C3567" i="8"/>
  <c r="C3568" i="8"/>
  <c r="D3569" i="8"/>
  <c r="C3569" i="8"/>
  <c r="C3570" i="8"/>
  <c r="C3571" i="8"/>
  <c r="D3571" i="8" s="1"/>
  <c r="D3572" i="8"/>
  <c r="C3572" i="8"/>
  <c r="C3573" i="8"/>
  <c r="C3574" i="8"/>
  <c r="D3574" i="8" s="1"/>
  <c r="C3575" i="8"/>
  <c r="D3575" i="8" s="1"/>
  <c r="C3576" i="8"/>
  <c r="D3577" i="8"/>
  <c r="C3577" i="8"/>
  <c r="C3578" i="8"/>
  <c r="C3579" i="8"/>
  <c r="C3580" i="8"/>
  <c r="D3581" i="8"/>
  <c r="C3581" i="8"/>
  <c r="C3582" i="8"/>
  <c r="C3583" i="8"/>
  <c r="D3584" i="8"/>
  <c r="C3584" i="8"/>
  <c r="C3585" i="8"/>
  <c r="C3586" i="8"/>
  <c r="D3586" i="8"/>
  <c r="C3587" i="8"/>
  <c r="D3587" i="8"/>
  <c r="C3588" i="8"/>
  <c r="C3589" i="8"/>
  <c r="C3590" i="8"/>
  <c r="C3591" i="8"/>
  <c r="C3592" i="8"/>
  <c r="D3593" i="8"/>
  <c r="C3593" i="8"/>
  <c r="D3594" i="8"/>
  <c r="C3594" i="8"/>
  <c r="C3595" i="8"/>
  <c r="D3595" i="8" s="1"/>
  <c r="C3596" i="8"/>
  <c r="D3597" i="8"/>
  <c r="C3597" i="8"/>
  <c r="C3598" i="8"/>
  <c r="D3598" i="8" s="1"/>
  <c r="C3599" i="8"/>
  <c r="C3600" i="8"/>
  <c r="C3601" i="8"/>
  <c r="C3602" i="8"/>
  <c r="C3603" i="8"/>
  <c r="C3604" i="8"/>
  <c r="D3605" i="8"/>
  <c r="C3605" i="8"/>
  <c r="C3606" i="8"/>
  <c r="C3607" i="8"/>
  <c r="D3607" i="8" s="1"/>
  <c r="C3608" i="8"/>
  <c r="C3609" i="8"/>
  <c r="C3610" i="8"/>
  <c r="C3611" i="8"/>
  <c r="D3612" i="8"/>
  <c r="C3612" i="8"/>
  <c r="D3613" i="8"/>
  <c r="C3613" i="8"/>
  <c r="C3614" i="8"/>
  <c r="C3615" i="8"/>
  <c r="D3615" i="8" s="1"/>
  <c r="C3616" i="8"/>
  <c r="C3617" i="8"/>
  <c r="D3617" i="8"/>
  <c r="C3618" i="8"/>
  <c r="C3619" i="8"/>
  <c r="C3620" i="8"/>
  <c r="C3621" i="8"/>
  <c r="C3622" i="8"/>
  <c r="D3622" i="8"/>
  <c r="D3623" i="8"/>
  <c r="C3623" i="8"/>
  <c r="C3624" i="8"/>
  <c r="C3625" i="8"/>
  <c r="C3626" i="8"/>
  <c r="C3627" i="8"/>
  <c r="D3628" i="8"/>
  <c r="C3628" i="8"/>
  <c r="D3629" i="8"/>
  <c r="C3629" i="8"/>
  <c r="C3630" i="8"/>
  <c r="C3631" i="8"/>
  <c r="C3632" i="8"/>
  <c r="C3633" i="8"/>
  <c r="C3634" i="8"/>
  <c r="C3635" i="8"/>
  <c r="D3635" i="8" s="1"/>
  <c r="C3636" i="8"/>
  <c r="C3637" i="8"/>
  <c r="D3637" i="8" s="1"/>
  <c r="C3638" i="8"/>
  <c r="C3639" i="8"/>
  <c r="D3640" i="8"/>
  <c r="C3640" i="8"/>
  <c r="C3641" i="8"/>
  <c r="C3642" i="8"/>
  <c r="C3643" i="8"/>
  <c r="C3644" i="8"/>
  <c r="C3645" i="8"/>
  <c r="C3646" i="8"/>
  <c r="D3646" i="8" s="1"/>
  <c r="C3647" i="8"/>
  <c r="D3647" i="8"/>
  <c r="C3648" i="8"/>
  <c r="C3649" i="8"/>
  <c r="D3650" i="8"/>
  <c r="C3650" i="8"/>
  <c r="C3651" i="8"/>
  <c r="D3651" i="8" s="1"/>
  <c r="C3652" i="8"/>
  <c r="D3653" i="8"/>
  <c r="C3653" i="8"/>
  <c r="C3654" i="8"/>
  <c r="C3655" i="8"/>
  <c r="D3655" i="8" s="1"/>
  <c r="C3656" i="8"/>
  <c r="C3657" i="8"/>
  <c r="C3658" i="8"/>
  <c r="D3658" i="8" s="1"/>
  <c r="C3659" i="8"/>
  <c r="D3659" i="8"/>
  <c r="C3660" i="8"/>
  <c r="C3661" i="8"/>
  <c r="C2" i="8"/>
  <c r="B2" i="8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2" i="1"/>
  <c r="B3" i="1"/>
  <c r="D3" i="1" s="1"/>
  <c r="B4" i="1"/>
  <c r="B5" i="1"/>
  <c r="B6" i="1"/>
  <c r="B7" i="1"/>
  <c r="D7" i="1" s="1"/>
  <c r="B8" i="1"/>
  <c r="D8" i="1" s="1"/>
  <c r="B9" i="1"/>
  <c r="D9" i="1" s="1"/>
  <c r="B10" i="1"/>
  <c r="B11" i="1"/>
  <c r="D11" i="1" s="1"/>
  <c r="B12" i="1"/>
  <c r="D12" i="1" s="1"/>
  <c r="B13" i="1"/>
  <c r="B14" i="1"/>
  <c r="D14" i="1" s="1"/>
  <c r="B15" i="1"/>
  <c r="B16" i="1"/>
  <c r="B17" i="1"/>
  <c r="D17" i="1" s="1"/>
  <c r="B18" i="1"/>
  <c r="B19" i="1"/>
  <c r="D19" i="1" s="1"/>
  <c r="B20" i="1"/>
  <c r="D20" i="1" s="1"/>
  <c r="B21" i="1"/>
  <c r="D21" i="1" s="1"/>
  <c r="B22" i="1"/>
  <c r="B23" i="1"/>
  <c r="D23" i="1" s="1"/>
  <c r="B24" i="1"/>
  <c r="D24" i="1" s="1"/>
  <c r="B25" i="1"/>
  <c r="B26" i="1"/>
  <c r="D26" i="1" s="1"/>
  <c r="B27" i="1"/>
  <c r="D27" i="1" s="1"/>
  <c r="B28" i="1"/>
  <c r="B29" i="1"/>
  <c r="D29" i="1" s="1"/>
  <c r="B30" i="1"/>
  <c r="B31" i="1"/>
  <c r="D31" i="1" s="1"/>
  <c r="B32" i="1"/>
  <c r="D32" i="1" s="1"/>
  <c r="B33" i="1"/>
  <c r="D33" i="1" s="1"/>
  <c r="B34" i="1"/>
  <c r="B35" i="1"/>
  <c r="B36" i="1"/>
  <c r="D36" i="1" s="1"/>
  <c r="B37" i="1"/>
  <c r="B38" i="1"/>
  <c r="D38" i="1" s="1"/>
  <c r="B39" i="1"/>
  <c r="D39" i="1" s="1"/>
  <c r="B40" i="1"/>
  <c r="B41" i="1"/>
  <c r="D41" i="1" s="1"/>
  <c r="B42" i="1"/>
  <c r="B43" i="1"/>
  <c r="D43" i="1" s="1"/>
  <c r="B44" i="1"/>
  <c r="D44" i="1" s="1"/>
  <c r="B45" i="1"/>
  <c r="B46" i="1"/>
  <c r="B47" i="1"/>
  <c r="D47" i="1" s="1"/>
  <c r="B48" i="1"/>
  <c r="D48" i="1" s="1"/>
  <c r="B49" i="1"/>
  <c r="B50" i="1"/>
  <c r="D50" i="1" s="1"/>
  <c r="B51" i="1"/>
  <c r="D51" i="1" s="1"/>
  <c r="B52" i="1"/>
  <c r="B53" i="1"/>
  <c r="D53" i="1" s="1"/>
  <c r="B54" i="1"/>
  <c r="B55" i="1"/>
  <c r="B56" i="1"/>
  <c r="D56" i="1" s="1"/>
  <c r="B57" i="1"/>
  <c r="D57" i="1" s="1"/>
  <c r="B58" i="1"/>
  <c r="B59" i="1"/>
  <c r="D59" i="1" s="1"/>
  <c r="B60" i="1"/>
  <c r="D60" i="1" s="1"/>
  <c r="B61" i="1"/>
  <c r="B62" i="1"/>
  <c r="D62" i="1" s="1"/>
  <c r="B63" i="1"/>
  <c r="D63" i="1" s="1"/>
  <c r="B64" i="1"/>
  <c r="B65" i="1"/>
  <c r="B66" i="1"/>
  <c r="B67" i="1"/>
  <c r="D67" i="1" s="1"/>
  <c r="B68" i="1"/>
  <c r="D68" i="1" s="1"/>
  <c r="B69" i="1"/>
  <c r="D69" i="1" s="1"/>
  <c r="B70" i="1"/>
  <c r="B71" i="1"/>
  <c r="D71" i="1" s="1"/>
  <c r="B72" i="1"/>
  <c r="D72" i="1" s="1"/>
  <c r="B73" i="1"/>
  <c r="B74" i="1"/>
  <c r="D74" i="1" s="1"/>
  <c r="B75" i="1"/>
  <c r="B76" i="1"/>
  <c r="B77" i="1"/>
  <c r="D77" i="1" s="1"/>
  <c r="B78" i="1"/>
  <c r="B79" i="1"/>
  <c r="D79" i="1" s="1"/>
  <c r="B80" i="1"/>
  <c r="D80" i="1" s="1"/>
  <c r="B81" i="1"/>
  <c r="D81" i="1" s="1"/>
  <c r="B82" i="1"/>
  <c r="B83" i="1"/>
  <c r="D83" i="1" s="1"/>
  <c r="B84" i="1"/>
  <c r="D84" i="1" s="1"/>
  <c r="B85" i="1"/>
  <c r="B86" i="1"/>
  <c r="D86" i="1" s="1"/>
  <c r="B87" i="1"/>
  <c r="D87" i="1" s="1"/>
  <c r="B88" i="1"/>
  <c r="B89" i="1"/>
  <c r="D89" i="1" s="1"/>
  <c r="B90" i="1"/>
  <c r="B91" i="1"/>
  <c r="D91" i="1" s="1"/>
  <c r="B92" i="1"/>
  <c r="D92" i="1" s="1"/>
  <c r="B93" i="1"/>
  <c r="D93" i="1" s="1"/>
  <c r="B94" i="1"/>
  <c r="B95" i="1"/>
  <c r="B96" i="1"/>
  <c r="D96" i="1" s="1"/>
  <c r="B97" i="1"/>
  <c r="B98" i="1"/>
  <c r="D98" i="1" s="1"/>
  <c r="B99" i="1"/>
  <c r="D99" i="1" s="1"/>
  <c r="B100" i="1"/>
  <c r="B101" i="1"/>
  <c r="D101" i="1" s="1"/>
  <c r="B102" i="1"/>
  <c r="B103" i="1"/>
  <c r="D103" i="1" s="1"/>
  <c r="B104" i="1"/>
  <c r="D104" i="1" s="1"/>
  <c r="B105" i="1"/>
  <c r="B106" i="1"/>
  <c r="B107" i="1"/>
  <c r="D107" i="1" s="1"/>
  <c r="B108" i="1"/>
  <c r="D108" i="1" s="1"/>
  <c r="B109" i="1"/>
  <c r="B110" i="1"/>
  <c r="D110" i="1" s="1"/>
  <c r="B111" i="1"/>
  <c r="D111" i="1" s="1"/>
  <c r="B112" i="1"/>
  <c r="B113" i="1"/>
  <c r="D113" i="1" s="1"/>
  <c r="B114" i="1"/>
  <c r="B115" i="1"/>
  <c r="B116" i="1"/>
  <c r="D116" i="1" s="1"/>
  <c r="B117" i="1"/>
  <c r="D117" i="1" s="1"/>
  <c r="B118" i="1"/>
  <c r="B119" i="1"/>
  <c r="D119" i="1" s="1"/>
  <c r="B120" i="1"/>
  <c r="D120" i="1" s="1"/>
  <c r="B121" i="1"/>
  <c r="B122" i="1"/>
  <c r="D122" i="1" s="1"/>
  <c r="B123" i="1"/>
  <c r="D123" i="1" s="1"/>
  <c r="B124" i="1"/>
  <c r="B125" i="1"/>
  <c r="B126" i="1"/>
  <c r="B127" i="1"/>
  <c r="D127" i="1" s="1"/>
  <c r="B128" i="1"/>
  <c r="D128" i="1" s="1"/>
  <c r="B129" i="1"/>
  <c r="D129" i="1" s="1"/>
  <c r="B130" i="1"/>
  <c r="B131" i="1"/>
  <c r="D131" i="1" s="1"/>
  <c r="B132" i="1"/>
  <c r="D132" i="1" s="1"/>
  <c r="B133" i="1"/>
  <c r="B134" i="1"/>
  <c r="D134" i="1" s="1"/>
  <c r="B135" i="1"/>
  <c r="B136" i="1"/>
  <c r="B137" i="1"/>
  <c r="D137" i="1" s="1"/>
  <c r="B138" i="1"/>
  <c r="B139" i="1"/>
  <c r="D139" i="1" s="1"/>
  <c r="B140" i="1"/>
  <c r="D140" i="1" s="1"/>
  <c r="B141" i="1"/>
  <c r="D141" i="1" s="1"/>
  <c r="B142" i="1"/>
  <c r="B143" i="1"/>
  <c r="D143" i="1" s="1"/>
  <c r="B144" i="1"/>
  <c r="D144" i="1" s="1"/>
  <c r="B145" i="1"/>
  <c r="B146" i="1"/>
  <c r="D146" i="1" s="1"/>
  <c r="B147" i="1"/>
  <c r="D147" i="1" s="1"/>
  <c r="B148" i="1"/>
  <c r="B149" i="1"/>
  <c r="D149" i="1" s="1"/>
  <c r="B150" i="1"/>
  <c r="B151" i="1"/>
  <c r="D151" i="1" s="1"/>
  <c r="B152" i="1"/>
  <c r="D152" i="1" s="1"/>
  <c r="B153" i="1"/>
  <c r="D153" i="1" s="1"/>
  <c r="B154" i="1"/>
  <c r="B155" i="1"/>
  <c r="B156" i="1"/>
  <c r="D156" i="1" s="1"/>
  <c r="B157" i="1"/>
  <c r="B158" i="1"/>
  <c r="D158" i="1" s="1"/>
  <c r="B159" i="1"/>
  <c r="D159" i="1" s="1"/>
  <c r="B160" i="1"/>
  <c r="B161" i="1"/>
  <c r="D161" i="1" s="1"/>
  <c r="B162" i="1"/>
  <c r="B163" i="1"/>
  <c r="D163" i="1" s="1"/>
  <c r="B164" i="1"/>
  <c r="D164" i="1" s="1"/>
  <c r="B165" i="1"/>
  <c r="B166" i="1"/>
  <c r="B167" i="1"/>
  <c r="D167" i="1" s="1"/>
  <c r="B168" i="1"/>
  <c r="D168" i="1" s="1"/>
  <c r="B169" i="1"/>
  <c r="B170" i="1"/>
  <c r="D170" i="1" s="1"/>
  <c r="B171" i="1"/>
  <c r="D171" i="1" s="1"/>
  <c r="B172" i="1"/>
  <c r="B173" i="1"/>
  <c r="D173" i="1" s="1"/>
  <c r="B174" i="1"/>
  <c r="B175" i="1"/>
  <c r="B176" i="1"/>
  <c r="D176" i="1" s="1"/>
  <c r="B177" i="1"/>
  <c r="D177" i="1" s="1"/>
  <c r="B178" i="1"/>
  <c r="B179" i="1"/>
  <c r="D179" i="1" s="1"/>
  <c r="B180" i="1"/>
  <c r="D180" i="1" s="1"/>
  <c r="B181" i="1"/>
  <c r="B182" i="1"/>
  <c r="D182" i="1" s="1"/>
  <c r="B183" i="1"/>
  <c r="D183" i="1" s="1"/>
  <c r="B184" i="1"/>
  <c r="B185" i="1"/>
  <c r="B186" i="1"/>
  <c r="B187" i="1"/>
  <c r="D187" i="1" s="1"/>
  <c r="B188" i="1"/>
  <c r="D188" i="1" s="1"/>
  <c r="B189" i="1"/>
  <c r="D189" i="1" s="1"/>
  <c r="B190" i="1"/>
  <c r="B191" i="1"/>
  <c r="D191" i="1" s="1"/>
  <c r="B192" i="1"/>
  <c r="D192" i="1" s="1"/>
  <c r="B193" i="1"/>
  <c r="B194" i="1"/>
  <c r="D194" i="1" s="1"/>
  <c r="B195" i="1"/>
  <c r="B196" i="1"/>
  <c r="B197" i="1"/>
  <c r="D197" i="1" s="1"/>
  <c r="B198" i="1"/>
  <c r="B199" i="1"/>
  <c r="D199" i="1" s="1"/>
  <c r="B200" i="1"/>
  <c r="D200" i="1" s="1"/>
  <c r="B201" i="1"/>
  <c r="D201" i="1" s="1"/>
  <c r="B202" i="1"/>
  <c r="B203" i="1"/>
  <c r="D203" i="1" s="1"/>
  <c r="B204" i="1"/>
  <c r="D204" i="1" s="1"/>
  <c r="B205" i="1"/>
  <c r="B206" i="1"/>
  <c r="D206" i="1" s="1"/>
  <c r="B207" i="1"/>
  <c r="D207" i="1" s="1"/>
  <c r="B208" i="1"/>
  <c r="B209" i="1"/>
  <c r="D209" i="1" s="1"/>
  <c r="B210" i="1"/>
  <c r="B211" i="1"/>
  <c r="D211" i="1" s="1"/>
  <c r="B212" i="1"/>
  <c r="D212" i="1" s="1"/>
  <c r="B213" i="1"/>
  <c r="D213" i="1" s="1"/>
  <c r="B214" i="1"/>
  <c r="B215" i="1"/>
  <c r="B216" i="1"/>
  <c r="D216" i="1" s="1"/>
  <c r="B217" i="1"/>
  <c r="B218" i="1"/>
  <c r="D218" i="1" s="1"/>
  <c r="B219" i="1"/>
  <c r="D219" i="1" s="1"/>
  <c r="B220" i="1"/>
  <c r="B221" i="1"/>
  <c r="D221" i="1" s="1"/>
  <c r="B222" i="1"/>
  <c r="B223" i="1"/>
  <c r="D223" i="1" s="1"/>
  <c r="B224" i="1"/>
  <c r="D224" i="1" s="1"/>
  <c r="B225" i="1"/>
  <c r="B226" i="1"/>
  <c r="B227" i="1"/>
  <c r="D227" i="1" s="1"/>
  <c r="B228" i="1"/>
  <c r="D228" i="1" s="1"/>
  <c r="B229" i="1"/>
  <c r="B230" i="1"/>
  <c r="D230" i="1" s="1"/>
  <c r="B231" i="1"/>
  <c r="D231" i="1" s="1"/>
  <c r="B232" i="1"/>
  <c r="B233" i="1"/>
  <c r="D233" i="1" s="1"/>
  <c r="B234" i="1"/>
  <c r="B235" i="1"/>
  <c r="B236" i="1"/>
  <c r="D236" i="1" s="1"/>
  <c r="B237" i="1"/>
  <c r="D237" i="1" s="1"/>
  <c r="B238" i="1"/>
  <c r="B239" i="1"/>
  <c r="D239" i="1" s="1"/>
  <c r="B240" i="1"/>
  <c r="D240" i="1" s="1"/>
  <c r="B241" i="1"/>
  <c r="B242" i="1"/>
  <c r="D242" i="1" s="1"/>
  <c r="B243" i="1"/>
  <c r="D243" i="1" s="1"/>
  <c r="B244" i="1"/>
  <c r="B245" i="1"/>
  <c r="B246" i="1"/>
  <c r="B247" i="1"/>
  <c r="D247" i="1" s="1"/>
  <c r="B248" i="1"/>
  <c r="D248" i="1" s="1"/>
  <c r="B249" i="1"/>
  <c r="D249" i="1" s="1"/>
  <c r="B250" i="1"/>
  <c r="B251" i="1"/>
  <c r="D251" i="1" s="1"/>
  <c r="B252" i="1"/>
  <c r="D252" i="1" s="1"/>
  <c r="B253" i="1"/>
  <c r="B254" i="1"/>
  <c r="D254" i="1" s="1"/>
  <c r="B255" i="1"/>
  <c r="B256" i="1"/>
  <c r="B257" i="1"/>
  <c r="D257" i="1" s="1"/>
  <c r="B258" i="1"/>
  <c r="B259" i="1"/>
  <c r="D259" i="1" s="1"/>
  <c r="B260" i="1"/>
  <c r="D260" i="1" s="1"/>
  <c r="B261" i="1"/>
  <c r="D261" i="1" s="1"/>
  <c r="B262" i="1"/>
  <c r="B263" i="1"/>
  <c r="D263" i="1" s="1"/>
  <c r="B264" i="1"/>
  <c r="D264" i="1" s="1"/>
  <c r="B265" i="1"/>
  <c r="B266" i="1"/>
  <c r="D266" i="1" s="1"/>
  <c r="B267" i="1"/>
  <c r="D267" i="1" s="1"/>
  <c r="B268" i="1"/>
  <c r="B269" i="1"/>
  <c r="D269" i="1" s="1"/>
  <c r="B270" i="1"/>
  <c r="B271" i="1"/>
  <c r="D271" i="1" s="1"/>
  <c r="B272" i="1"/>
  <c r="D272" i="1" s="1"/>
  <c r="B273" i="1"/>
  <c r="D273" i="1" s="1"/>
  <c r="B274" i="1"/>
  <c r="B275" i="1"/>
  <c r="B276" i="1"/>
  <c r="D276" i="1" s="1"/>
  <c r="B277" i="1"/>
  <c r="B278" i="1"/>
  <c r="D278" i="1" s="1"/>
  <c r="B279" i="1"/>
  <c r="D279" i="1" s="1"/>
  <c r="B280" i="1"/>
  <c r="B281" i="1"/>
  <c r="D281" i="1" s="1"/>
  <c r="B282" i="1"/>
  <c r="B283" i="1"/>
  <c r="D283" i="1" s="1"/>
  <c r="B284" i="1"/>
  <c r="D284" i="1" s="1"/>
  <c r="B285" i="1"/>
  <c r="B286" i="1"/>
  <c r="B287" i="1"/>
  <c r="D287" i="1" s="1"/>
  <c r="B288" i="1"/>
  <c r="D288" i="1" s="1"/>
  <c r="B289" i="1"/>
  <c r="B290" i="1"/>
  <c r="D290" i="1" s="1"/>
  <c r="B291" i="1"/>
  <c r="D291" i="1" s="1"/>
  <c r="B292" i="1"/>
  <c r="B293" i="1"/>
  <c r="D293" i="1" s="1"/>
  <c r="B294" i="1"/>
  <c r="B295" i="1"/>
  <c r="B296" i="1"/>
  <c r="D296" i="1" s="1"/>
  <c r="B297" i="1"/>
  <c r="D297" i="1" s="1"/>
  <c r="B298" i="1"/>
  <c r="B299" i="1"/>
  <c r="D299" i="1" s="1"/>
  <c r="B300" i="1"/>
  <c r="D300" i="1" s="1"/>
  <c r="B301" i="1"/>
  <c r="B302" i="1"/>
  <c r="D302" i="1" s="1"/>
  <c r="B303" i="1"/>
  <c r="D303" i="1" s="1"/>
  <c r="B304" i="1"/>
  <c r="B305" i="1"/>
  <c r="B306" i="1"/>
  <c r="B307" i="1"/>
  <c r="D307" i="1" s="1"/>
  <c r="B308" i="1"/>
  <c r="D308" i="1" s="1"/>
  <c r="B309" i="1"/>
  <c r="D309" i="1" s="1"/>
  <c r="B310" i="1"/>
  <c r="B311" i="1"/>
  <c r="D311" i="1" s="1"/>
  <c r="B312" i="1"/>
  <c r="D312" i="1" s="1"/>
  <c r="B313" i="1"/>
  <c r="B314" i="1"/>
  <c r="D314" i="1" s="1"/>
  <c r="B315" i="1"/>
  <c r="B316" i="1"/>
  <c r="B317" i="1"/>
  <c r="D317" i="1" s="1"/>
  <c r="B318" i="1"/>
  <c r="B319" i="1"/>
  <c r="D319" i="1" s="1"/>
  <c r="B320" i="1"/>
  <c r="D320" i="1" s="1"/>
  <c r="B321" i="1"/>
  <c r="D321" i="1" s="1"/>
  <c r="B322" i="1"/>
  <c r="B323" i="1"/>
  <c r="D323" i="1" s="1"/>
  <c r="B324" i="1"/>
  <c r="D324" i="1" s="1"/>
  <c r="B325" i="1"/>
  <c r="B326" i="1"/>
  <c r="D326" i="1" s="1"/>
  <c r="B327" i="1"/>
  <c r="D327" i="1" s="1"/>
  <c r="B328" i="1"/>
  <c r="B329" i="1"/>
  <c r="D329" i="1" s="1"/>
  <c r="B330" i="1"/>
  <c r="B331" i="1"/>
  <c r="D331" i="1" s="1"/>
  <c r="B332" i="1"/>
  <c r="D332" i="1" s="1"/>
  <c r="B333" i="1"/>
  <c r="D333" i="1" s="1"/>
  <c r="B334" i="1"/>
  <c r="B335" i="1"/>
  <c r="B336" i="1"/>
  <c r="D336" i="1" s="1"/>
  <c r="B337" i="1"/>
  <c r="B338" i="1"/>
  <c r="D338" i="1" s="1"/>
  <c r="B339" i="1"/>
  <c r="D339" i="1" s="1"/>
  <c r="B340" i="1"/>
  <c r="B341" i="1"/>
  <c r="D341" i="1" s="1"/>
  <c r="B342" i="1"/>
  <c r="B343" i="1"/>
  <c r="D343" i="1" s="1"/>
  <c r="B344" i="1"/>
  <c r="D344" i="1" s="1"/>
  <c r="B345" i="1"/>
  <c r="B346" i="1"/>
  <c r="B347" i="1"/>
  <c r="D347" i="1" s="1"/>
  <c r="B348" i="1"/>
  <c r="D348" i="1" s="1"/>
  <c r="B349" i="1"/>
  <c r="B350" i="1"/>
  <c r="D350" i="1" s="1"/>
  <c r="B351" i="1"/>
  <c r="D351" i="1" s="1"/>
  <c r="B352" i="1"/>
  <c r="B353" i="1"/>
  <c r="D353" i="1" s="1"/>
  <c r="B354" i="1"/>
  <c r="B355" i="1"/>
  <c r="B356" i="1"/>
  <c r="D356" i="1" s="1"/>
  <c r="B357" i="1"/>
  <c r="D357" i="1" s="1"/>
  <c r="B358" i="1"/>
  <c r="B359" i="1"/>
  <c r="D359" i="1" s="1"/>
  <c r="B360" i="1"/>
  <c r="D360" i="1" s="1"/>
  <c r="B361" i="1"/>
  <c r="B362" i="1"/>
  <c r="D362" i="1" s="1"/>
  <c r="B363" i="1"/>
  <c r="D363" i="1" s="1"/>
  <c r="B364" i="1"/>
  <c r="B365" i="1"/>
  <c r="B366" i="1"/>
  <c r="B367" i="1"/>
  <c r="D367" i="1" s="1"/>
  <c r="B368" i="1"/>
  <c r="D368" i="1" s="1"/>
  <c r="B369" i="1"/>
  <c r="D369" i="1" s="1"/>
  <c r="B370" i="1"/>
  <c r="B371" i="1"/>
  <c r="D371" i="1" s="1"/>
  <c r="B372" i="1"/>
  <c r="D372" i="1" s="1"/>
  <c r="B373" i="1"/>
  <c r="B374" i="1"/>
  <c r="D374" i="1" s="1"/>
  <c r="B375" i="1"/>
  <c r="B376" i="1"/>
  <c r="B377" i="1"/>
  <c r="D377" i="1" s="1"/>
  <c r="B378" i="1"/>
  <c r="B379" i="1"/>
  <c r="D379" i="1" s="1"/>
  <c r="B380" i="1"/>
  <c r="D380" i="1" s="1"/>
  <c r="B381" i="1"/>
  <c r="D381" i="1" s="1"/>
  <c r="B382" i="1"/>
  <c r="B383" i="1"/>
  <c r="D383" i="1" s="1"/>
  <c r="B384" i="1"/>
  <c r="D384" i="1" s="1"/>
  <c r="B385" i="1"/>
  <c r="B386" i="1"/>
  <c r="D386" i="1" s="1"/>
  <c r="B387" i="1"/>
  <c r="D387" i="1" s="1"/>
  <c r="B388" i="1"/>
  <c r="B389" i="1"/>
  <c r="D389" i="1" s="1"/>
  <c r="B390" i="1"/>
  <c r="B391" i="1"/>
  <c r="D391" i="1" s="1"/>
  <c r="B392" i="1"/>
  <c r="D392" i="1" s="1"/>
  <c r="B393" i="1"/>
  <c r="D393" i="1" s="1"/>
  <c r="B394" i="1"/>
  <c r="B395" i="1"/>
  <c r="B396" i="1"/>
  <c r="D396" i="1" s="1"/>
  <c r="B397" i="1"/>
  <c r="B398" i="1"/>
  <c r="D398" i="1" s="1"/>
  <c r="B399" i="1"/>
  <c r="D399" i="1" s="1"/>
  <c r="B400" i="1"/>
  <c r="B401" i="1"/>
  <c r="D401" i="1" s="1"/>
  <c r="B402" i="1"/>
  <c r="B403" i="1"/>
  <c r="D403" i="1" s="1"/>
  <c r="B404" i="1"/>
  <c r="D404" i="1" s="1"/>
  <c r="B405" i="1"/>
  <c r="B406" i="1"/>
  <c r="B407" i="1"/>
  <c r="D407" i="1" s="1"/>
  <c r="B408" i="1"/>
  <c r="D408" i="1" s="1"/>
  <c r="B409" i="1"/>
  <c r="B410" i="1"/>
  <c r="D410" i="1" s="1"/>
  <c r="B411" i="1"/>
  <c r="D411" i="1" s="1"/>
  <c r="B412" i="1"/>
  <c r="B413" i="1"/>
  <c r="D413" i="1" s="1"/>
  <c r="B414" i="1"/>
  <c r="B415" i="1"/>
  <c r="B416" i="1"/>
  <c r="D416" i="1" s="1"/>
  <c r="B417" i="1"/>
  <c r="D417" i="1" s="1"/>
  <c r="B418" i="1"/>
  <c r="B419" i="1"/>
  <c r="D419" i="1" s="1"/>
  <c r="B420" i="1"/>
  <c r="D420" i="1" s="1"/>
  <c r="B421" i="1"/>
  <c r="B422" i="1"/>
  <c r="D422" i="1" s="1"/>
  <c r="B423" i="1"/>
  <c r="D423" i="1" s="1"/>
  <c r="B424" i="1"/>
  <c r="B425" i="1"/>
  <c r="B426" i="1"/>
  <c r="B427" i="1"/>
  <c r="D427" i="1" s="1"/>
  <c r="B428" i="1"/>
  <c r="D428" i="1" s="1"/>
  <c r="B429" i="1"/>
  <c r="D429" i="1" s="1"/>
  <c r="B430" i="1"/>
  <c r="B431" i="1"/>
  <c r="D431" i="1" s="1"/>
  <c r="B432" i="1"/>
  <c r="D432" i="1" s="1"/>
  <c r="B433" i="1"/>
  <c r="B434" i="1"/>
  <c r="D434" i="1" s="1"/>
  <c r="B435" i="1"/>
  <c r="B436" i="1"/>
  <c r="B437" i="1"/>
  <c r="D437" i="1" s="1"/>
  <c r="B438" i="1"/>
  <c r="B439" i="1"/>
  <c r="D439" i="1" s="1"/>
  <c r="B440" i="1"/>
  <c r="D440" i="1" s="1"/>
  <c r="B441" i="1"/>
  <c r="D441" i="1" s="1"/>
  <c r="B442" i="1"/>
  <c r="B443" i="1"/>
  <c r="D443" i="1" s="1"/>
  <c r="B444" i="1"/>
  <c r="D444" i="1" s="1"/>
  <c r="B445" i="1"/>
  <c r="B446" i="1"/>
  <c r="D446" i="1" s="1"/>
  <c r="B447" i="1"/>
  <c r="D447" i="1" s="1"/>
  <c r="B448" i="1"/>
  <c r="B449" i="1"/>
  <c r="D449" i="1" s="1"/>
  <c r="B450" i="1"/>
  <c r="B451" i="1"/>
  <c r="D451" i="1" s="1"/>
  <c r="B452" i="1"/>
  <c r="D452" i="1" s="1"/>
  <c r="B453" i="1"/>
  <c r="D453" i="1" s="1"/>
  <c r="B454" i="1"/>
  <c r="B455" i="1"/>
  <c r="B456" i="1"/>
  <c r="D456" i="1" s="1"/>
  <c r="B457" i="1"/>
  <c r="B458" i="1"/>
  <c r="D458" i="1" s="1"/>
  <c r="B459" i="1"/>
  <c r="D459" i="1" s="1"/>
  <c r="B460" i="1"/>
  <c r="B461" i="1"/>
  <c r="D461" i="1" s="1"/>
  <c r="B462" i="1"/>
  <c r="B463" i="1"/>
  <c r="D463" i="1" s="1"/>
  <c r="B464" i="1"/>
  <c r="D464" i="1" s="1"/>
  <c r="B465" i="1"/>
  <c r="B466" i="1"/>
  <c r="B467" i="1"/>
  <c r="D467" i="1" s="1"/>
  <c r="B468" i="1"/>
  <c r="D468" i="1" s="1"/>
  <c r="B469" i="1"/>
  <c r="B470" i="1"/>
  <c r="D470" i="1" s="1"/>
  <c r="B471" i="1"/>
  <c r="D471" i="1" s="1"/>
  <c r="B472" i="1"/>
  <c r="B473" i="1"/>
  <c r="D473" i="1" s="1"/>
  <c r="B474" i="1"/>
  <c r="B475" i="1"/>
  <c r="B476" i="1"/>
  <c r="D476" i="1" s="1"/>
  <c r="B477" i="1"/>
  <c r="D477" i="1" s="1"/>
  <c r="B478" i="1"/>
  <c r="B479" i="1"/>
  <c r="D479" i="1" s="1"/>
  <c r="B480" i="1"/>
  <c r="D480" i="1" s="1"/>
  <c r="B481" i="1"/>
  <c r="B482" i="1"/>
  <c r="D482" i="1" s="1"/>
  <c r="B483" i="1"/>
  <c r="D483" i="1" s="1"/>
  <c r="B484" i="1"/>
  <c r="B485" i="1"/>
  <c r="B486" i="1"/>
  <c r="B487" i="1"/>
  <c r="D487" i="1" s="1"/>
  <c r="B488" i="1"/>
  <c r="D488" i="1" s="1"/>
  <c r="B489" i="1"/>
  <c r="D489" i="1" s="1"/>
  <c r="B490" i="1"/>
  <c r="B491" i="1"/>
  <c r="D491" i="1" s="1"/>
  <c r="B492" i="1"/>
  <c r="D492" i="1" s="1"/>
  <c r="B493" i="1"/>
  <c r="B494" i="1"/>
  <c r="D494" i="1" s="1"/>
  <c r="B495" i="1"/>
  <c r="B496" i="1"/>
  <c r="B497" i="1"/>
  <c r="D497" i="1" s="1"/>
  <c r="B498" i="1"/>
  <c r="B499" i="1"/>
  <c r="D499" i="1" s="1"/>
  <c r="B500" i="1"/>
  <c r="D500" i="1" s="1"/>
  <c r="B501" i="1"/>
  <c r="D501" i="1" s="1"/>
  <c r="B502" i="1"/>
  <c r="B503" i="1"/>
  <c r="D503" i="1" s="1"/>
  <c r="B504" i="1"/>
  <c r="D504" i="1" s="1"/>
  <c r="B505" i="1"/>
  <c r="B506" i="1"/>
  <c r="D506" i="1" s="1"/>
  <c r="B507" i="1"/>
  <c r="D507" i="1" s="1"/>
  <c r="B508" i="1"/>
  <c r="B509" i="1"/>
  <c r="D509" i="1" s="1"/>
  <c r="B510" i="1"/>
  <c r="B511" i="1"/>
  <c r="D511" i="1" s="1"/>
  <c r="B512" i="1"/>
  <c r="D512" i="1" s="1"/>
  <c r="B513" i="1"/>
  <c r="D513" i="1" s="1"/>
  <c r="B514" i="1"/>
  <c r="B515" i="1"/>
  <c r="B516" i="1"/>
  <c r="D516" i="1" s="1"/>
  <c r="B517" i="1"/>
  <c r="B518" i="1"/>
  <c r="D518" i="1" s="1"/>
  <c r="B519" i="1"/>
  <c r="D519" i="1" s="1"/>
  <c r="B520" i="1"/>
  <c r="B521" i="1"/>
  <c r="D521" i="1" s="1"/>
  <c r="B522" i="1"/>
  <c r="B523" i="1"/>
  <c r="D523" i="1" s="1"/>
  <c r="B524" i="1"/>
  <c r="D524" i="1" s="1"/>
  <c r="B525" i="1"/>
  <c r="B526" i="1"/>
  <c r="B527" i="1"/>
  <c r="D527" i="1" s="1"/>
  <c r="B528" i="1"/>
  <c r="D528" i="1" s="1"/>
  <c r="B529" i="1"/>
  <c r="B530" i="1"/>
  <c r="D530" i="1" s="1"/>
  <c r="B531" i="1"/>
  <c r="D531" i="1" s="1"/>
  <c r="B532" i="1"/>
  <c r="B533" i="1"/>
  <c r="D533" i="1" s="1"/>
  <c r="B534" i="1"/>
  <c r="B535" i="1"/>
  <c r="B536" i="1"/>
  <c r="D536" i="1" s="1"/>
  <c r="B537" i="1"/>
  <c r="D537" i="1" s="1"/>
  <c r="B538" i="1"/>
  <c r="B539" i="1"/>
  <c r="D539" i="1" s="1"/>
  <c r="B540" i="1"/>
  <c r="D540" i="1" s="1"/>
  <c r="B541" i="1"/>
  <c r="B542" i="1"/>
  <c r="D542" i="1" s="1"/>
  <c r="B543" i="1"/>
  <c r="D543" i="1" s="1"/>
  <c r="B544" i="1"/>
  <c r="B545" i="1"/>
  <c r="B546" i="1"/>
  <c r="B547" i="1"/>
  <c r="D547" i="1" s="1"/>
  <c r="B548" i="1"/>
  <c r="D548" i="1" s="1"/>
  <c r="B549" i="1"/>
  <c r="D549" i="1" s="1"/>
  <c r="B550" i="1"/>
  <c r="B551" i="1"/>
  <c r="D551" i="1" s="1"/>
  <c r="B552" i="1"/>
  <c r="D552" i="1" s="1"/>
  <c r="B553" i="1"/>
  <c r="B554" i="1"/>
  <c r="D554" i="1" s="1"/>
  <c r="B555" i="1"/>
  <c r="B556" i="1"/>
  <c r="B557" i="1"/>
  <c r="D557" i="1" s="1"/>
  <c r="B558" i="1"/>
  <c r="B559" i="1"/>
  <c r="D559" i="1" s="1"/>
  <c r="B560" i="1"/>
  <c r="D560" i="1" s="1"/>
  <c r="B561" i="1"/>
  <c r="D561" i="1" s="1"/>
  <c r="B562" i="1"/>
  <c r="B563" i="1"/>
  <c r="D563" i="1" s="1"/>
  <c r="B564" i="1"/>
  <c r="D564" i="1" s="1"/>
  <c r="B565" i="1"/>
  <c r="B566" i="1"/>
  <c r="D566" i="1" s="1"/>
  <c r="B567" i="1"/>
  <c r="D567" i="1" s="1"/>
  <c r="B568" i="1"/>
  <c r="B569" i="1"/>
  <c r="D569" i="1" s="1"/>
  <c r="B570" i="1"/>
  <c r="B571" i="1"/>
  <c r="D571" i="1" s="1"/>
  <c r="B572" i="1"/>
  <c r="D572" i="1" s="1"/>
  <c r="B573" i="1"/>
  <c r="D573" i="1" s="1"/>
  <c r="B574" i="1"/>
  <c r="B575" i="1"/>
  <c r="B576" i="1"/>
  <c r="D576" i="1" s="1"/>
  <c r="B577" i="1"/>
  <c r="B578" i="1"/>
  <c r="D578" i="1" s="1"/>
  <c r="B579" i="1"/>
  <c r="D579" i="1" s="1"/>
  <c r="B580" i="1"/>
  <c r="B581" i="1"/>
  <c r="D581" i="1" s="1"/>
  <c r="B582" i="1"/>
  <c r="B583" i="1"/>
  <c r="D583" i="1" s="1"/>
  <c r="B584" i="1"/>
  <c r="D584" i="1" s="1"/>
  <c r="B585" i="1"/>
  <c r="B586" i="1"/>
  <c r="B587" i="1"/>
  <c r="D587" i="1" s="1"/>
  <c r="B588" i="1"/>
  <c r="D588" i="1" s="1"/>
  <c r="B589" i="1"/>
  <c r="B590" i="1"/>
  <c r="D590" i="1" s="1"/>
  <c r="B591" i="1"/>
  <c r="D591" i="1" s="1"/>
  <c r="B592" i="1"/>
  <c r="B593" i="1"/>
  <c r="D593" i="1" s="1"/>
  <c r="B594" i="1"/>
  <c r="B595" i="1"/>
  <c r="B596" i="1"/>
  <c r="D596" i="1" s="1"/>
  <c r="B597" i="1"/>
  <c r="D597" i="1" s="1"/>
  <c r="B598" i="1"/>
  <c r="B599" i="1"/>
  <c r="D599" i="1" s="1"/>
  <c r="B600" i="1"/>
  <c r="D600" i="1" s="1"/>
  <c r="B601" i="1"/>
  <c r="B602" i="1"/>
  <c r="D602" i="1" s="1"/>
  <c r="B603" i="1"/>
  <c r="D603" i="1" s="1"/>
  <c r="B604" i="1"/>
  <c r="B605" i="1"/>
  <c r="B606" i="1"/>
  <c r="B607" i="1"/>
  <c r="D607" i="1" s="1"/>
  <c r="B608" i="1"/>
  <c r="D608" i="1" s="1"/>
  <c r="B609" i="1"/>
  <c r="D609" i="1" s="1"/>
  <c r="B610" i="1"/>
  <c r="B611" i="1"/>
  <c r="D611" i="1" s="1"/>
  <c r="B612" i="1"/>
  <c r="D612" i="1" s="1"/>
  <c r="B613" i="1"/>
  <c r="B614" i="1"/>
  <c r="D614" i="1" s="1"/>
  <c r="B615" i="1"/>
  <c r="B616" i="1"/>
  <c r="B617" i="1"/>
  <c r="D617" i="1" s="1"/>
  <c r="B618" i="1"/>
  <c r="B619" i="1"/>
  <c r="D619" i="1" s="1"/>
  <c r="B620" i="1"/>
  <c r="D620" i="1" s="1"/>
  <c r="B621" i="1"/>
  <c r="D621" i="1" s="1"/>
  <c r="B622" i="1"/>
  <c r="B623" i="1"/>
  <c r="D623" i="1" s="1"/>
  <c r="B624" i="1"/>
  <c r="D624" i="1" s="1"/>
  <c r="B625" i="1"/>
  <c r="B626" i="1"/>
  <c r="D626" i="1" s="1"/>
  <c r="B627" i="1"/>
  <c r="D627" i="1" s="1"/>
  <c r="B628" i="1"/>
  <c r="B629" i="1"/>
  <c r="D629" i="1" s="1"/>
  <c r="B630" i="1"/>
  <c r="B631" i="1"/>
  <c r="D631" i="1" s="1"/>
  <c r="B632" i="1"/>
  <c r="D632" i="1" s="1"/>
  <c r="B633" i="1"/>
  <c r="D633" i="1" s="1"/>
  <c r="B634" i="1"/>
  <c r="B635" i="1"/>
  <c r="B636" i="1"/>
  <c r="D636" i="1" s="1"/>
  <c r="B637" i="1"/>
  <c r="B638" i="1"/>
  <c r="D638" i="1" s="1"/>
  <c r="B639" i="1"/>
  <c r="D639" i="1" s="1"/>
  <c r="B640" i="1"/>
  <c r="B641" i="1"/>
  <c r="D641" i="1" s="1"/>
  <c r="B642" i="1"/>
  <c r="B643" i="1"/>
  <c r="D643" i="1" s="1"/>
  <c r="B644" i="1"/>
  <c r="D644" i="1" s="1"/>
  <c r="B645" i="1"/>
  <c r="B646" i="1"/>
  <c r="B647" i="1"/>
  <c r="D647" i="1" s="1"/>
  <c r="B648" i="1"/>
  <c r="D648" i="1" s="1"/>
  <c r="B649" i="1"/>
  <c r="B650" i="1"/>
  <c r="D650" i="1" s="1"/>
  <c r="B651" i="1"/>
  <c r="D651" i="1" s="1"/>
  <c r="B652" i="1"/>
  <c r="B653" i="1"/>
  <c r="D653" i="1" s="1"/>
  <c r="B654" i="1"/>
  <c r="B655" i="1"/>
  <c r="B656" i="1"/>
  <c r="D656" i="1" s="1"/>
  <c r="B657" i="1"/>
  <c r="D657" i="1" s="1"/>
  <c r="B658" i="1"/>
  <c r="B659" i="1"/>
  <c r="D659" i="1" s="1"/>
  <c r="B660" i="1"/>
  <c r="D660" i="1" s="1"/>
  <c r="B661" i="1"/>
  <c r="B662" i="1"/>
  <c r="D662" i="1" s="1"/>
  <c r="B663" i="1"/>
  <c r="D663" i="1" s="1"/>
  <c r="B664" i="1"/>
  <c r="B665" i="1"/>
  <c r="B666" i="1"/>
  <c r="B667" i="1"/>
  <c r="D667" i="1" s="1"/>
  <c r="B668" i="1"/>
  <c r="D668" i="1" s="1"/>
  <c r="B669" i="1"/>
  <c r="D669" i="1" s="1"/>
  <c r="B670" i="1"/>
  <c r="B671" i="1"/>
  <c r="D671" i="1" s="1"/>
  <c r="B672" i="1"/>
  <c r="D672" i="1" s="1"/>
  <c r="B673" i="1"/>
  <c r="B674" i="1"/>
  <c r="D674" i="1" s="1"/>
  <c r="B675" i="1"/>
  <c r="B676" i="1"/>
  <c r="B677" i="1"/>
  <c r="D677" i="1" s="1"/>
  <c r="B678" i="1"/>
  <c r="B679" i="1"/>
  <c r="D679" i="1" s="1"/>
  <c r="B680" i="1"/>
  <c r="D680" i="1" s="1"/>
  <c r="B681" i="1"/>
  <c r="D681" i="1" s="1"/>
  <c r="B682" i="1"/>
  <c r="B683" i="1"/>
  <c r="D683" i="1" s="1"/>
  <c r="B684" i="1"/>
  <c r="D684" i="1" s="1"/>
  <c r="B685" i="1"/>
  <c r="B686" i="1"/>
  <c r="D686" i="1" s="1"/>
  <c r="B687" i="1"/>
  <c r="D687" i="1" s="1"/>
  <c r="B688" i="1"/>
  <c r="B689" i="1"/>
  <c r="D689" i="1" s="1"/>
  <c r="B690" i="1"/>
  <c r="B691" i="1"/>
  <c r="D691" i="1" s="1"/>
  <c r="B692" i="1"/>
  <c r="D692" i="1" s="1"/>
  <c r="B693" i="1"/>
  <c r="D693" i="1" s="1"/>
  <c r="B694" i="1"/>
  <c r="B695" i="1"/>
  <c r="B696" i="1"/>
  <c r="D696" i="1" s="1"/>
  <c r="B697" i="1"/>
  <c r="B698" i="1"/>
  <c r="D698" i="1" s="1"/>
  <c r="B699" i="1"/>
  <c r="D699" i="1" s="1"/>
  <c r="B700" i="1"/>
  <c r="B701" i="1"/>
  <c r="D701" i="1" s="1"/>
  <c r="B702" i="1"/>
  <c r="B703" i="1"/>
  <c r="D703" i="1" s="1"/>
  <c r="B704" i="1"/>
  <c r="D704" i="1" s="1"/>
  <c r="B705" i="1"/>
  <c r="B706" i="1"/>
  <c r="B707" i="1"/>
  <c r="D707" i="1" s="1"/>
  <c r="B708" i="1"/>
  <c r="D708" i="1" s="1"/>
  <c r="B709" i="1"/>
  <c r="B710" i="1"/>
  <c r="D710" i="1" s="1"/>
  <c r="B711" i="1"/>
  <c r="D711" i="1" s="1"/>
  <c r="B712" i="1"/>
  <c r="B713" i="1"/>
  <c r="D713" i="1" s="1"/>
  <c r="B714" i="1"/>
  <c r="B715" i="1"/>
  <c r="B716" i="1"/>
  <c r="D716" i="1" s="1"/>
  <c r="B717" i="1"/>
  <c r="D717" i="1" s="1"/>
  <c r="B718" i="1"/>
  <c r="B719" i="1"/>
  <c r="D719" i="1" s="1"/>
  <c r="B720" i="1"/>
  <c r="D720" i="1" s="1"/>
  <c r="B721" i="1"/>
  <c r="B722" i="1"/>
  <c r="D722" i="1" s="1"/>
  <c r="B723" i="1"/>
  <c r="D723" i="1" s="1"/>
  <c r="B724" i="1"/>
  <c r="B725" i="1"/>
  <c r="B726" i="1"/>
  <c r="B727" i="1"/>
  <c r="D727" i="1" s="1"/>
  <c r="B728" i="1"/>
  <c r="D728" i="1" s="1"/>
  <c r="B729" i="1"/>
  <c r="D729" i="1" s="1"/>
  <c r="B730" i="1"/>
  <c r="B731" i="1"/>
  <c r="D731" i="1" s="1"/>
  <c r="B732" i="1"/>
  <c r="D732" i="1" s="1"/>
  <c r="B733" i="1"/>
  <c r="B734" i="1"/>
  <c r="D734" i="1" s="1"/>
  <c r="B735" i="1"/>
  <c r="B736" i="1"/>
  <c r="B737" i="1"/>
  <c r="D737" i="1" s="1"/>
  <c r="B738" i="1"/>
  <c r="B739" i="1"/>
  <c r="D739" i="1" s="1"/>
  <c r="B740" i="1"/>
  <c r="D740" i="1" s="1"/>
  <c r="B741" i="1"/>
  <c r="D741" i="1" s="1"/>
  <c r="B742" i="1"/>
  <c r="B743" i="1"/>
  <c r="D743" i="1" s="1"/>
  <c r="B744" i="1"/>
  <c r="D744" i="1" s="1"/>
  <c r="B745" i="1"/>
  <c r="B746" i="1"/>
  <c r="D746" i="1" s="1"/>
  <c r="B747" i="1"/>
  <c r="D747" i="1" s="1"/>
  <c r="B748" i="1"/>
  <c r="B749" i="1"/>
  <c r="D749" i="1" s="1"/>
  <c r="B750" i="1"/>
  <c r="B751" i="1"/>
  <c r="D751" i="1" s="1"/>
  <c r="B752" i="1"/>
  <c r="D752" i="1" s="1"/>
  <c r="B753" i="1"/>
  <c r="D753" i="1" s="1"/>
  <c r="B754" i="1"/>
  <c r="B755" i="1"/>
  <c r="B756" i="1"/>
  <c r="D756" i="1" s="1"/>
  <c r="B757" i="1"/>
  <c r="B758" i="1"/>
  <c r="D758" i="1" s="1"/>
  <c r="B759" i="1"/>
  <c r="D759" i="1" s="1"/>
  <c r="B760" i="1"/>
  <c r="B761" i="1"/>
  <c r="D761" i="1" s="1"/>
  <c r="B762" i="1"/>
  <c r="B763" i="1"/>
  <c r="D763" i="1" s="1"/>
  <c r="B764" i="1"/>
  <c r="D764" i="1" s="1"/>
  <c r="B765" i="1"/>
  <c r="B766" i="1"/>
  <c r="B767" i="1"/>
  <c r="D767" i="1" s="1"/>
  <c r="B768" i="1"/>
  <c r="D768" i="1" s="1"/>
  <c r="B769" i="1"/>
  <c r="B770" i="1"/>
  <c r="D770" i="1" s="1"/>
  <c r="B771" i="1"/>
  <c r="D771" i="1" s="1"/>
  <c r="B772" i="1"/>
  <c r="B773" i="1"/>
  <c r="D773" i="1" s="1"/>
  <c r="B774" i="1"/>
  <c r="B775" i="1"/>
  <c r="B776" i="1"/>
  <c r="D776" i="1" s="1"/>
  <c r="B777" i="1"/>
  <c r="D777" i="1" s="1"/>
  <c r="B778" i="1"/>
  <c r="B779" i="1"/>
  <c r="D779" i="1" s="1"/>
  <c r="B780" i="1"/>
  <c r="D780" i="1" s="1"/>
  <c r="B781" i="1"/>
  <c r="B782" i="1"/>
  <c r="D782" i="1" s="1"/>
  <c r="B783" i="1"/>
  <c r="D783" i="1" s="1"/>
  <c r="B784" i="1"/>
  <c r="B785" i="1"/>
  <c r="B786" i="1"/>
  <c r="B787" i="1"/>
  <c r="D787" i="1" s="1"/>
  <c r="B788" i="1"/>
  <c r="D788" i="1" s="1"/>
  <c r="B789" i="1"/>
  <c r="D789" i="1" s="1"/>
  <c r="B790" i="1"/>
  <c r="B791" i="1"/>
  <c r="D791" i="1" s="1"/>
  <c r="B792" i="1"/>
  <c r="D792" i="1" s="1"/>
  <c r="B793" i="1"/>
  <c r="B794" i="1"/>
  <c r="D794" i="1" s="1"/>
  <c r="B795" i="1"/>
  <c r="B796" i="1"/>
  <c r="B797" i="1"/>
  <c r="D797" i="1" s="1"/>
  <c r="B798" i="1"/>
  <c r="B799" i="1"/>
  <c r="D799" i="1" s="1"/>
  <c r="B800" i="1"/>
  <c r="D800" i="1" s="1"/>
  <c r="B801" i="1"/>
  <c r="D801" i="1" s="1"/>
  <c r="B802" i="1"/>
  <c r="B803" i="1"/>
  <c r="D803" i="1" s="1"/>
  <c r="B804" i="1"/>
  <c r="D804" i="1" s="1"/>
  <c r="B805" i="1"/>
  <c r="B806" i="1"/>
  <c r="D806" i="1" s="1"/>
  <c r="B807" i="1"/>
  <c r="D807" i="1" s="1"/>
  <c r="B808" i="1"/>
  <c r="B809" i="1"/>
  <c r="D809" i="1" s="1"/>
  <c r="B810" i="1"/>
  <c r="B811" i="1"/>
  <c r="D811" i="1" s="1"/>
  <c r="B812" i="1"/>
  <c r="D812" i="1" s="1"/>
  <c r="B813" i="1"/>
  <c r="D813" i="1" s="1"/>
  <c r="B814" i="1"/>
  <c r="B815" i="1"/>
  <c r="B816" i="1"/>
  <c r="D816" i="1" s="1"/>
  <c r="B817" i="1"/>
  <c r="B818" i="1"/>
  <c r="D818" i="1" s="1"/>
  <c r="B819" i="1"/>
  <c r="D819" i="1" s="1"/>
  <c r="B820" i="1"/>
  <c r="B821" i="1"/>
  <c r="D821" i="1" s="1"/>
  <c r="B822" i="1"/>
  <c r="B823" i="1"/>
  <c r="D823" i="1" s="1"/>
  <c r="B824" i="1"/>
  <c r="D824" i="1" s="1"/>
  <c r="B825" i="1"/>
  <c r="B826" i="1"/>
  <c r="B827" i="1"/>
  <c r="D827" i="1" s="1"/>
  <c r="B828" i="1"/>
  <c r="D828" i="1" s="1"/>
  <c r="B829" i="1"/>
  <c r="B830" i="1"/>
  <c r="D830" i="1" s="1"/>
  <c r="B831" i="1"/>
  <c r="D831" i="1" s="1"/>
  <c r="B832" i="1"/>
  <c r="B833" i="1"/>
  <c r="D833" i="1" s="1"/>
  <c r="B834" i="1"/>
  <c r="B835" i="1"/>
  <c r="B836" i="1"/>
  <c r="D836" i="1" s="1"/>
  <c r="B837" i="1"/>
  <c r="D837" i="1" s="1"/>
  <c r="B838" i="1"/>
  <c r="B839" i="1"/>
  <c r="D839" i="1" s="1"/>
  <c r="B840" i="1"/>
  <c r="D840" i="1" s="1"/>
  <c r="B841" i="1"/>
  <c r="B842" i="1"/>
  <c r="D842" i="1" s="1"/>
  <c r="B843" i="1"/>
  <c r="D843" i="1" s="1"/>
  <c r="B844" i="1"/>
  <c r="B845" i="1"/>
  <c r="B846" i="1"/>
  <c r="B847" i="1"/>
  <c r="D847" i="1" s="1"/>
  <c r="B848" i="1"/>
  <c r="D848" i="1" s="1"/>
  <c r="B849" i="1"/>
  <c r="D849" i="1" s="1"/>
  <c r="B850" i="1"/>
  <c r="B851" i="1"/>
  <c r="D851" i="1" s="1"/>
  <c r="B852" i="1"/>
  <c r="D852" i="1" s="1"/>
  <c r="B853" i="1"/>
  <c r="B854" i="1"/>
  <c r="D854" i="1" s="1"/>
  <c r="B855" i="1"/>
  <c r="B856" i="1"/>
  <c r="B857" i="1"/>
  <c r="D857" i="1" s="1"/>
  <c r="B858" i="1"/>
  <c r="B859" i="1"/>
  <c r="D859" i="1" s="1"/>
  <c r="B860" i="1"/>
  <c r="D860" i="1" s="1"/>
  <c r="B861" i="1"/>
  <c r="D861" i="1" s="1"/>
  <c r="B862" i="1"/>
  <c r="B863" i="1"/>
  <c r="D863" i="1" s="1"/>
  <c r="B864" i="1"/>
  <c r="D864" i="1" s="1"/>
  <c r="B865" i="1"/>
  <c r="B866" i="1"/>
  <c r="D866" i="1" s="1"/>
  <c r="B867" i="1"/>
  <c r="D867" i="1" s="1"/>
  <c r="B868" i="1"/>
  <c r="B869" i="1"/>
  <c r="D869" i="1" s="1"/>
  <c r="B870" i="1"/>
  <c r="B871" i="1"/>
  <c r="D871" i="1" s="1"/>
  <c r="B872" i="1"/>
  <c r="D872" i="1" s="1"/>
  <c r="B873" i="1"/>
  <c r="D873" i="1" s="1"/>
  <c r="B874" i="1"/>
  <c r="B875" i="1"/>
  <c r="B876" i="1"/>
  <c r="D876" i="1" s="1"/>
  <c r="B877" i="1"/>
  <c r="B878" i="1"/>
  <c r="D878" i="1" s="1"/>
  <c r="B879" i="1"/>
  <c r="D879" i="1" s="1"/>
  <c r="B880" i="1"/>
  <c r="B881" i="1"/>
  <c r="D881" i="1" s="1"/>
  <c r="B882" i="1"/>
  <c r="B883" i="1"/>
  <c r="D883" i="1" s="1"/>
  <c r="B884" i="1"/>
  <c r="D884" i="1" s="1"/>
  <c r="B885" i="1"/>
  <c r="B886" i="1"/>
  <c r="B887" i="1"/>
  <c r="D887" i="1" s="1"/>
  <c r="B888" i="1"/>
  <c r="D888" i="1" s="1"/>
  <c r="B889" i="1"/>
  <c r="B890" i="1"/>
  <c r="D890" i="1" s="1"/>
  <c r="B891" i="1"/>
  <c r="D891" i="1" s="1"/>
  <c r="B892" i="1"/>
  <c r="B893" i="1"/>
  <c r="D893" i="1" s="1"/>
  <c r="B894" i="1"/>
  <c r="B895" i="1"/>
  <c r="B896" i="1"/>
  <c r="D896" i="1" s="1"/>
  <c r="B897" i="1"/>
  <c r="D897" i="1" s="1"/>
  <c r="B898" i="1"/>
  <c r="B899" i="1"/>
  <c r="D899" i="1" s="1"/>
  <c r="B900" i="1"/>
  <c r="D900" i="1" s="1"/>
  <c r="B901" i="1"/>
  <c r="B902" i="1"/>
  <c r="D902" i="1" s="1"/>
  <c r="B903" i="1"/>
  <c r="D903" i="1" s="1"/>
  <c r="B904" i="1"/>
  <c r="B905" i="1"/>
  <c r="B906" i="1"/>
  <c r="B907" i="1"/>
  <c r="D907" i="1" s="1"/>
  <c r="B908" i="1"/>
  <c r="D908" i="1" s="1"/>
  <c r="B909" i="1"/>
  <c r="D909" i="1" s="1"/>
  <c r="B910" i="1"/>
  <c r="B911" i="1"/>
  <c r="D911" i="1" s="1"/>
  <c r="B912" i="1"/>
  <c r="D912" i="1" s="1"/>
  <c r="B913" i="1"/>
  <c r="B914" i="1"/>
  <c r="D914" i="1" s="1"/>
  <c r="B915" i="1"/>
  <c r="B916" i="1"/>
  <c r="B917" i="1"/>
  <c r="D917" i="1" s="1"/>
  <c r="B918" i="1"/>
  <c r="B919" i="1"/>
  <c r="D919" i="1" s="1"/>
  <c r="B920" i="1"/>
  <c r="D920" i="1" s="1"/>
  <c r="B921" i="1"/>
  <c r="D921" i="1" s="1"/>
  <c r="B922" i="1"/>
  <c r="B923" i="1"/>
  <c r="D923" i="1" s="1"/>
  <c r="B924" i="1"/>
  <c r="D924" i="1" s="1"/>
  <c r="B925" i="1"/>
  <c r="B926" i="1"/>
  <c r="D926" i="1" s="1"/>
  <c r="B927" i="1"/>
  <c r="D927" i="1" s="1"/>
  <c r="B928" i="1"/>
  <c r="B929" i="1"/>
  <c r="D929" i="1" s="1"/>
  <c r="B930" i="1"/>
  <c r="B931" i="1"/>
  <c r="D931" i="1" s="1"/>
  <c r="B932" i="1"/>
  <c r="D932" i="1" s="1"/>
  <c r="B933" i="1"/>
  <c r="D933" i="1" s="1"/>
  <c r="B934" i="1"/>
  <c r="B935" i="1"/>
  <c r="B936" i="1"/>
  <c r="D936" i="1" s="1"/>
  <c r="B937" i="1"/>
  <c r="B938" i="1"/>
  <c r="D938" i="1" s="1"/>
  <c r="B939" i="1"/>
  <c r="D939" i="1" s="1"/>
  <c r="B940" i="1"/>
  <c r="B941" i="1"/>
  <c r="D941" i="1" s="1"/>
  <c r="B942" i="1"/>
  <c r="B943" i="1"/>
  <c r="D943" i="1" s="1"/>
  <c r="B944" i="1"/>
  <c r="D944" i="1" s="1"/>
  <c r="B945" i="1"/>
  <c r="B946" i="1"/>
  <c r="B947" i="1"/>
  <c r="D947" i="1" s="1"/>
  <c r="B948" i="1"/>
  <c r="D948" i="1" s="1"/>
  <c r="B949" i="1"/>
  <c r="B950" i="1"/>
  <c r="D950" i="1" s="1"/>
  <c r="B951" i="1"/>
  <c r="D951" i="1" s="1"/>
  <c r="B952" i="1"/>
  <c r="B953" i="1"/>
  <c r="D953" i="1" s="1"/>
  <c r="B954" i="1"/>
  <c r="B955" i="1"/>
  <c r="B956" i="1"/>
  <c r="D956" i="1" s="1"/>
  <c r="B957" i="1"/>
  <c r="D957" i="1" s="1"/>
  <c r="B958" i="1"/>
  <c r="B959" i="1"/>
  <c r="D959" i="1" s="1"/>
  <c r="B960" i="1"/>
  <c r="D960" i="1" s="1"/>
  <c r="B961" i="1"/>
  <c r="B962" i="1"/>
  <c r="D962" i="1" s="1"/>
  <c r="B963" i="1"/>
  <c r="D963" i="1" s="1"/>
  <c r="B964" i="1"/>
  <c r="B965" i="1"/>
  <c r="B966" i="1"/>
  <c r="B967" i="1"/>
  <c r="D967" i="1" s="1"/>
  <c r="B968" i="1"/>
  <c r="D968" i="1" s="1"/>
  <c r="B969" i="1"/>
  <c r="D969" i="1" s="1"/>
  <c r="B970" i="1"/>
  <c r="B971" i="1"/>
  <c r="D971" i="1" s="1"/>
  <c r="B972" i="1"/>
  <c r="D972" i="1" s="1"/>
  <c r="B973" i="1"/>
  <c r="B974" i="1"/>
  <c r="D974" i="1" s="1"/>
  <c r="B975" i="1"/>
  <c r="B976" i="1"/>
  <c r="B977" i="1"/>
  <c r="D977" i="1" s="1"/>
  <c r="B978" i="1"/>
  <c r="B979" i="1"/>
  <c r="D979" i="1" s="1"/>
  <c r="B980" i="1"/>
  <c r="D980" i="1" s="1"/>
  <c r="B981" i="1"/>
  <c r="D981" i="1" s="1"/>
  <c r="B982" i="1"/>
  <c r="B983" i="1"/>
  <c r="D983" i="1" s="1"/>
  <c r="B984" i="1"/>
  <c r="D984" i="1" s="1"/>
  <c r="B985" i="1"/>
  <c r="B986" i="1"/>
  <c r="D986" i="1" s="1"/>
  <c r="B987" i="1"/>
  <c r="D987" i="1" s="1"/>
  <c r="B988" i="1"/>
  <c r="B989" i="1"/>
  <c r="D989" i="1" s="1"/>
  <c r="B990" i="1"/>
  <c r="B991" i="1"/>
  <c r="D991" i="1" s="1"/>
  <c r="B992" i="1"/>
  <c r="D992" i="1" s="1"/>
  <c r="B993" i="1"/>
  <c r="D993" i="1" s="1"/>
  <c r="B994" i="1"/>
  <c r="B995" i="1"/>
  <c r="B996" i="1"/>
  <c r="D996" i="1" s="1"/>
  <c r="B997" i="1"/>
  <c r="B998" i="1"/>
  <c r="D998" i="1" s="1"/>
  <c r="B999" i="1"/>
  <c r="D999" i="1" s="1"/>
  <c r="B1000" i="1"/>
  <c r="B1001" i="1"/>
  <c r="D1001" i="1" s="1"/>
  <c r="B1002" i="1"/>
  <c r="B1003" i="1"/>
  <c r="D1003" i="1" s="1"/>
  <c r="B1004" i="1"/>
  <c r="D1004" i="1" s="1"/>
  <c r="B1005" i="1"/>
  <c r="B1006" i="1"/>
  <c r="B1007" i="1"/>
  <c r="D1007" i="1" s="1"/>
  <c r="B1008" i="1"/>
  <c r="D1008" i="1" s="1"/>
  <c r="B1009" i="1"/>
  <c r="B1010" i="1"/>
  <c r="D1010" i="1" s="1"/>
  <c r="B1011" i="1"/>
  <c r="D1011" i="1" s="1"/>
  <c r="B1012" i="1"/>
  <c r="B1013" i="1"/>
  <c r="D1013" i="1" s="1"/>
  <c r="B1014" i="1"/>
  <c r="B1015" i="1"/>
  <c r="B1016" i="1"/>
  <c r="D1016" i="1" s="1"/>
  <c r="B1017" i="1"/>
  <c r="D1017" i="1" s="1"/>
  <c r="B1018" i="1"/>
  <c r="B1019" i="1"/>
  <c r="D1019" i="1" s="1"/>
  <c r="B1020" i="1"/>
  <c r="D1020" i="1" s="1"/>
  <c r="B1021" i="1"/>
  <c r="B1022" i="1"/>
  <c r="D1022" i="1" s="1"/>
  <c r="B1023" i="1"/>
  <c r="D1023" i="1" s="1"/>
  <c r="B1024" i="1"/>
  <c r="B1025" i="1"/>
  <c r="B1026" i="1"/>
  <c r="B1027" i="1"/>
  <c r="D1027" i="1" s="1"/>
  <c r="B1028" i="1"/>
  <c r="D1028" i="1" s="1"/>
  <c r="B1029" i="1"/>
  <c r="D1029" i="1" s="1"/>
  <c r="B1030" i="1"/>
  <c r="B1031" i="1"/>
  <c r="D1031" i="1" s="1"/>
  <c r="B1032" i="1"/>
  <c r="D1032" i="1" s="1"/>
  <c r="B1033" i="1"/>
  <c r="B1034" i="1"/>
  <c r="D1034" i="1" s="1"/>
  <c r="B1035" i="1"/>
  <c r="B1036" i="1"/>
  <c r="B1037" i="1"/>
  <c r="D1037" i="1" s="1"/>
  <c r="B1038" i="1"/>
  <c r="B1039" i="1"/>
  <c r="D1039" i="1" s="1"/>
  <c r="B1040" i="1"/>
  <c r="D1040" i="1" s="1"/>
  <c r="B1041" i="1"/>
  <c r="D1041" i="1" s="1"/>
  <c r="B1042" i="1"/>
  <c r="B1043" i="1"/>
  <c r="D1043" i="1" s="1"/>
  <c r="B1044" i="1"/>
  <c r="D1044" i="1" s="1"/>
  <c r="B1045" i="1"/>
  <c r="B1046" i="1"/>
  <c r="D1046" i="1" s="1"/>
  <c r="B1047" i="1"/>
  <c r="D1047" i="1" s="1"/>
  <c r="B1048" i="1"/>
  <c r="B1049" i="1"/>
  <c r="D1049" i="1" s="1"/>
  <c r="B1050" i="1"/>
  <c r="B1051" i="1"/>
  <c r="D1051" i="1" s="1"/>
  <c r="B1052" i="1"/>
  <c r="D1052" i="1" s="1"/>
  <c r="B1053" i="1"/>
  <c r="D1053" i="1" s="1"/>
  <c r="B1054" i="1"/>
  <c r="B1055" i="1"/>
  <c r="B1056" i="1"/>
  <c r="D1056" i="1" s="1"/>
  <c r="B1057" i="1"/>
  <c r="B1058" i="1"/>
  <c r="D1058" i="1" s="1"/>
  <c r="B1059" i="1"/>
  <c r="D1059" i="1" s="1"/>
  <c r="B1060" i="1"/>
  <c r="B1061" i="1"/>
  <c r="D1061" i="1" s="1"/>
  <c r="B1062" i="1"/>
  <c r="B1063" i="1"/>
  <c r="D1063" i="1" s="1"/>
  <c r="B1064" i="1"/>
  <c r="D1064" i="1" s="1"/>
  <c r="B1065" i="1"/>
  <c r="B1066" i="1"/>
  <c r="B1067" i="1"/>
  <c r="D1067" i="1" s="1"/>
  <c r="B1068" i="1"/>
  <c r="D1068" i="1" s="1"/>
  <c r="B1069" i="1"/>
  <c r="B1070" i="1"/>
  <c r="D1070" i="1" s="1"/>
  <c r="B1071" i="1"/>
  <c r="D1071" i="1" s="1"/>
  <c r="B1072" i="1"/>
  <c r="B1073" i="1"/>
  <c r="D1073" i="1" s="1"/>
  <c r="B1074" i="1"/>
  <c r="B1075" i="1"/>
  <c r="B1076" i="1"/>
  <c r="D1076" i="1" s="1"/>
  <c r="B1077" i="1"/>
  <c r="D1077" i="1" s="1"/>
  <c r="B1078" i="1"/>
  <c r="B1079" i="1"/>
  <c r="D1079" i="1" s="1"/>
  <c r="B1080" i="1"/>
  <c r="D1080" i="1" s="1"/>
  <c r="B1081" i="1"/>
  <c r="B1082" i="1"/>
  <c r="D1082" i="1" s="1"/>
  <c r="B1083" i="1"/>
  <c r="D1083" i="1" s="1"/>
  <c r="B1084" i="1"/>
  <c r="B1085" i="1"/>
  <c r="B1086" i="1"/>
  <c r="B1087" i="1"/>
  <c r="D1087" i="1" s="1"/>
  <c r="B1088" i="1"/>
  <c r="D1088" i="1" s="1"/>
  <c r="B1089" i="1"/>
  <c r="D1089" i="1" s="1"/>
  <c r="B1090" i="1"/>
  <c r="B1091" i="1"/>
  <c r="D1091" i="1" s="1"/>
  <c r="B1092" i="1"/>
  <c r="D1092" i="1" s="1"/>
  <c r="B1093" i="1"/>
  <c r="B1094" i="1"/>
  <c r="D1094" i="1" s="1"/>
  <c r="B1095" i="1"/>
  <c r="B1096" i="1"/>
  <c r="B1097" i="1"/>
  <c r="D1097" i="1" s="1"/>
  <c r="B1098" i="1"/>
  <c r="B1099" i="1"/>
  <c r="D1099" i="1" s="1"/>
  <c r="B1100" i="1"/>
  <c r="D1100" i="1" s="1"/>
  <c r="B1101" i="1"/>
  <c r="D1101" i="1" s="1"/>
  <c r="B1102" i="1"/>
  <c r="B1103" i="1"/>
  <c r="D1103" i="1" s="1"/>
  <c r="B1104" i="1"/>
  <c r="D1104" i="1" s="1"/>
  <c r="B1105" i="1"/>
  <c r="B1106" i="1"/>
  <c r="D1106" i="1" s="1"/>
  <c r="B1107" i="1"/>
  <c r="D1107" i="1" s="1"/>
  <c r="B1108" i="1"/>
  <c r="B1109" i="1"/>
  <c r="D1109" i="1" s="1"/>
  <c r="B1110" i="1"/>
  <c r="B1111" i="1"/>
  <c r="D1111" i="1" s="1"/>
  <c r="B1112" i="1"/>
  <c r="D1112" i="1" s="1"/>
  <c r="B1113" i="1"/>
  <c r="D1113" i="1" s="1"/>
  <c r="B1114" i="1"/>
  <c r="B1115" i="1"/>
  <c r="B1116" i="1"/>
  <c r="D1116" i="1" s="1"/>
  <c r="B1117" i="1"/>
  <c r="B1118" i="1"/>
  <c r="D1118" i="1" s="1"/>
  <c r="B1119" i="1"/>
  <c r="D1119" i="1" s="1"/>
  <c r="B1120" i="1"/>
  <c r="B1121" i="1"/>
  <c r="D1121" i="1" s="1"/>
  <c r="B1122" i="1"/>
  <c r="B1123" i="1"/>
  <c r="D1123" i="1" s="1"/>
  <c r="B1124" i="1"/>
  <c r="D1124" i="1" s="1"/>
  <c r="B1125" i="1"/>
  <c r="B1126" i="1"/>
  <c r="B1127" i="1"/>
  <c r="D1127" i="1" s="1"/>
  <c r="B1128" i="1"/>
  <c r="D1128" i="1" s="1"/>
  <c r="B1129" i="1"/>
  <c r="B1130" i="1"/>
  <c r="D1130" i="1" s="1"/>
  <c r="B1131" i="1"/>
  <c r="D1131" i="1" s="1"/>
  <c r="B1132" i="1"/>
  <c r="B1133" i="1"/>
  <c r="D1133" i="1" s="1"/>
  <c r="B1134" i="1"/>
  <c r="B1135" i="1"/>
  <c r="B1136" i="1"/>
  <c r="D1136" i="1" s="1"/>
  <c r="B1137" i="1"/>
  <c r="D1137" i="1" s="1"/>
  <c r="B1138" i="1"/>
  <c r="B1139" i="1"/>
  <c r="D1139" i="1" s="1"/>
  <c r="B1140" i="1"/>
  <c r="D1140" i="1" s="1"/>
  <c r="B1141" i="1"/>
  <c r="B1142" i="1"/>
  <c r="D1142" i="1" s="1"/>
  <c r="B1143" i="1"/>
  <c r="D1143" i="1" s="1"/>
  <c r="B1144" i="1"/>
  <c r="B1145" i="1"/>
  <c r="B1146" i="1"/>
  <c r="B1147" i="1"/>
  <c r="D1147" i="1" s="1"/>
  <c r="B1148" i="1"/>
  <c r="D1148" i="1" s="1"/>
  <c r="B1149" i="1"/>
  <c r="D1149" i="1" s="1"/>
  <c r="B1150" i="1"/>
  <c r="B1151" i="1"/>
  <c r="D1151" i="1" s="1"/>
  <c r="B1152" i="1"/>
  <c r="D1152" i="1" s="1"/>
  <c r="B1153" i="1"/>
  <c r="B1154" i="1"/>
  <c r="D1154" i="1" s="1"/>
  <c r="B1155" i="1"/>
  <c r="B1156" i="1"/>
  <c r="B1157" i="1"/>
  <c r="D1157" i="1" s="1"/>
  <c r="B1158" i="1"/>
  <c r="B1159" i="1"/>
  <c r="D1159" i="1" s="1"/>
  <c r="B1160" i="1"/>
  <c r="D1160" i="1" s="1"/>
  <c r="B1161" i="1"/>
  <c r="D1161" i="1" s="1"/>
  <c r="B1162" i="1"/>
  <c r="B1163" i="1"/>
  <c r="D1163" i="1" s="1"/>
  <c r="B1164" i="1"/>
  <c r="D1164" i="1" s="1"/>
  <c r="B1165" i="1"/>
  <c r="B1166" i="1"/>
  <c r="D1166" i="1" s="1"/>
  <c r="B1167" i="1"/>
  <c r="D1167" i="1" s="1"/>
  <c r="B1168" i="1"/>
  <c r="B1169" i="1"/>
  <c r="D1169" i="1" s="1"/>
  <c r="B1170" i="1"/>
  <c r="B1171" i="1"/>
  <c r="D1171" i="1" s="1"/>
  <c r="B1172" i="1"/>
  <c r="D1172" i="1" s="1"/>
  <c r="B1173" i="1"/>
  <c r="D1173" i="1" s="1"/>
  <c r="B1174" i="1"/>
  <c r="B1175" i="1"/>
  <c r="B1176" i="1"/>
  <c r="D1176" i="1" s="1"/>
  <c r="B1177" i="1"/>
  <c r="B1178" i="1"/>
  <c r="D1178" i="1" s="1"/>
  <c r="B1179" i="1"/>
  <c r="D1179" i="1" s="1"/>
  <c r="B1180" i="1"/>
  <c r="B1181" i="1"/>
  <c r="D1181" i="1" s="1"/>
  <c r="B1182" i="1"/>
  <c r="B1183" i="1"/>
  <c r="D1183" i="1" s="1"/>
  <c r="B1184" i="1"/>
  <c r="D1184" i="1" s="1"/>
  <c r="B1185" i="1"/>
  <c r="B1186" i="1"/>
  <c r="B1187" i="1"/>
  <c r="D1187" i="1" s="1"/>
  <c r="B1188" i="1"/>
  <c r="D1188" i="1" s="1"/>
  <c r="B1189" i="1"/>
  <c r="B1190" i="1"/>
  <c r="D1190" i="1" s="1"/>
  <c r="B1191" i="1"/>
  <c r="D1191" i="1" s="1"/>
  <c r="B1192" i="1"/>
  <c r="B1193" i="1"/>
  <c r="D1193" i="1" s="1"/>
  <c r="B1194" i="1"/>
  <c r="B1195" i="1"/>
  <c r="B1196" i="1"/>
  <c r="D1196" i="1" s="1"/>
  <c r="B1197" i="1"/>
  <c r="D1197" i="1" s="1"/>
  <c r="B1198" i="1"/>
  <c r="B1199" i="1"/>
  <c r="D1199" i="1" s="1"/>
  <c r="B1200" i="1"/>
  <c r="D1200" i="1" s="1"/>
  <c r="B1201" i="1"/>
  <c r="B1202" i="1"/>
  <c r="D1202" i="1" s="1"/>
  <c r="B1203" i="1"/>
  <c r="D1203" i="1" s="1"/>
  <c r="B1204" i="1"/>
  <c r="B1205" i="1"/>
  <c r="B1206" i="1"/>
  <c r="B1207" i="1"/>
  <c r="D1207" i="1" s="1"/>
  <c r="B1208" i="1"/>
  <c r="D1208" i="1" s="1"/>
  <c r="B1209" i="1"/>
  <c r="D1209" i="1" s="1"/>
  <c r="B1210" i="1"/>
  <c r="B1211" i="1"/>
  <c r="D1211" i="1" s="1"/>
  <c r="B1212" i="1"/>
  <c r="D1212" i="1" s="1"/>
  <c r="B1213" i="1"/>
  <c r="B1214" i="1"/>
  <c r="D1214" i="1" s="1"/>
  <c r="B1215" i="1"/>
  <c r="B1216" i="1"/>
  <c r="B1217" i="1"/>
  <c r="D1217" i="1" s="1"/>
  <c r="B1218" i="1"/>
  <c r="B1219" i="1"/>
  <c r="D1219" i="1" s="1"/>
  <c r="B1220" i="1"/>
  <c r="D1220" i="1" s="1"/>
  <c r="B1221" i="1"/>
  <c r="D1221" i="1" s="1"/>
  <c r="B1222" i="1"/>
  <c r="B1223" i="1"/>
  <c r="D1223" i="1" s="1"/>
  <c r="B1224" i="1"/>
  <c r="D1224" i="1" s="1"/>
  <c r="B1225" i="1"/>
  <c r="B1226" i="1"/>
  <c r="D1226" i="1" s="1"/>
  <c r="B1227" i="1"/>
  <c r="D1227" i="1" s="1"/>
  <c r="B1228" i="1"/>
  <c r="B1229" i="1"/>
  <c r="D1229" i="1" s="1"/>
  <c r="B1230" i="1"/>
  <c r="B1231" i="1"/>
  <c r="D1231" i="1" s="1"/>
  <c r="B1232" i="1"/>
  <c r="D1232" i="1" s="1"/>
  <c r="B1233" i="1"/>
  <c r="D1233" i="1" s="1"/>
  <c r="B1234" i="1"/>
  <c r="B1235" i="1"/>
  <c r="B1236" i="1"/>
  <c r="D1236" i="1" s="1"/>
  <c r="B1237" i="1"/>
  <c r="B1238" i="1"/>
  <c r="D1238" i="1" s="1"/>
  <c r="B1239" i="1"/>
  <c r="D1239" i="1" s="1"/>
  <c r="B1240" i="1"/>
  <c r="B1241" i="1"/>
  <c r="D1241" i="1" s="1"/>
  <c r="B1242" i="1"/>
  <c r="B1243" i="1"/>
  <c r="D1243" i="1" s="1"/>
  <c r="B1244" i="1"/>
  <c r="D1244" i="1" s="1"/>
  <c r="B1245" i="1"/>
  <c r="B1246" i="1"/>
  <c r="B1247" i="1"/>
  <c r="D1247" i="1" s="1"/>
  <c r="B1248" i="1"/>
  <c r="D1248" i="1" s="1"/>
  <c r="B1249" i="1"/>
  <c r="B1250" i="1"/>
  <c r="D1250" i="1" s="1"/>
  <c r="B1251" i="1"/>
  <c r="D1251" i="1" s="1"/>
  <c r="B1252" i="1"/>
  <c r="B1253" i="1"/>
  <c r="D1253" i="1" s="1"/>
  <c r="B1254" i="1"/>
  <c r="B1255" i="1"/>
  <c r="B1256" i="1"/>
  <c r="D1256" i="1" s="1"/>
  <c r="B1257" i="1"/>
  <c r="D1257" i="1" s="1"/>
  <c r="B1258" i="1"/>
  <c r="B1259" i="1"/>
  <c r="D1259" i="1" s="1"/>
  <c r="B1260" i="1"/>
  <c r="D1260" i="1" s="1"/>
  <c r="B1261" i="1"/>
  <c r="B1262" i="1"/>
  <c r="D1262" i="1" s="1"/>
  <c r="B1263" i="1"/>
  <c r="D1263" i="1" s="1"/>
  <c r="B1264" i="1"/>
  <c r="B1265" i="1"/>
  <c r="B1266" i="1"/>
  <c r="B1267" i="1"/>
  <c r="D1267" i="1" s="1"/>
  <c r="B1268" i="1"/>
  <c r="D1268" i="1" s="1"/>
  <c r="B1269" i="1"/>
  <c r="D1269" i="1" s="1"/>
  <c r="B1270" i="1"/>
  <c r="B1271" i="1"/>
  <c r="D1271" i="1" s="1"/>
  <c r="B1272" i="1"/>
  <c r="D1272" i="1" s="1"/>
  <c r="B1273" i="1"/>
  <c r="B1274" i="1"/>
  <c r="B1275" i="1"/>
  <c r="B1276" i="1"/>
  <c r="B1277" i="1"/>
  <c r="D1277" i="1" s="1"/>
  <c r="B1278" i="1"/>
  <c r="B1279" i="1"/>
  <c r="D1279" i="1" s="1"/>
  <c r="B1280" i="1"/>
  <c r="D1280" i="1" s="1"/>
  <c r="B1281" i="1"/>
  <c r="D1281" i="1" s="1"/>
  <c r="B1282" i="1"/>
  <c r="B1283" i="1"/>
  <c r="D1283" i="1" s="1"/>
  <c r="B1284" i="1"/>
  <c r="B1285" i="1"/>
  <c r="B1286" i="1"/>
  <c r="D1286" i="1" s="1"/>
  <c r="B1287" i="1"/>
  <c r="D1287" i="1" s="1"/>
  <c r="B1288" i="1"/>
  <c r="B1289" i="1"/>
  <c r="D1289" i="1" s="1"/>
  <c r="B1290" i="1"/>
  <c r="B1291" i="1"/>
  <c r="D1291" i="1" s="1"/>
  <c r="B1292" i="1"/>
  <c r="D1292" i="1" s="1"/>
  <c r="B1293" i="1"/>
  <c r="D1293" i="1" s="1"/>
  <c r="B1294" i="1"/>
  <c r="B1295" i="1"/>
  <c r="B1296" i="1"/>
  <c r="D1296" i="1" s="1"/>
  <c r="B1297" i="1"/>
  <c r="B1298" i="1"/>
  <c r="D1298" i="1" s="1"/>
  <c r="B1299" i="1"/>
  <c r="D1299" i="1" s="1"/>
  <c r="B1300" i="1"/>
  <c r="B1301" i="1"/>
  <c r="D1301" i="1" s="1"/>
  <c r="B1302" i="1"/>
  <c r="B1303" i="1"/>
  <c r="D1303" i="1" s="1"/>
  <c r="B1304" i="1"/>
  <c r="B1305" i="1"/>
  <c r="B1306" i="1"/>
  <c r="B1307" i="1"/>
  <c r="D1307" i="1" s="1"/>
  <c r="B1308" i="1"/>
  <c r="D1308" i="1" s="1"/>
  <c r="B1309" i="1"/>
  <c r="B1310" i="1"/>
  <c r="D1310" i="1" s="1"/>
  <c r="B1311" i="1"/>
  <c r="D1311" i="1" s="1"/>
  <c r="B1312" i="1"/>
  <c r="B1313" i="1"/>
  <c r="D1313" i="1" s="1"/>
  <c r="B1314" i="1"/>
  <c r="B1315" i="1"/>
  <c r="B1316" i="1"/>
  <c r="D1316" i="1" s="1"/>
  <c r="B1317" i="1"/>
  <c r="D1317" i="1" s="1"/>
  <c r="B1318" i="1"/>
  <c r="B1319" i="1"/>
  <c r="D1319" i="1" s="1"/>
  <c r="B1320" i="1"/>
  <c r="D1320" i="1" s="1"/>
  <c r="B1321" i="1"/>
  <c r="B1322" i="1"/>
  <c r="D1322" i="1" s="1"/>
  <c r="B1323" i="1"/>
  <c r="D1323" i="1" s="1"/>
  <c r="B1324" i="1"/>
  <c r="B1325" i="1"/>
  <c r="B1326" i="1"/>
  <c r="B1327" i="1"/>
  <c r="D1327" i="1" s="1"/>
  <c r="B1328" i="1"/>
  <c r="D1328" i="1" s="1"/>
  <c r="B1329" i="1"/>
  <c r="D1329" i="1" s="1"/>
  <c r="B1330" i="1"/>
  <c r="B1331" i="1"/>
  <c r="D1331" i="1" s="1"/>
  <c r="B1332" i="1"/>
  <c r="D1332" i="1" s="1"/>
  <c r="B1333" i="1"/>
  <c r="B1334" i="1"/>
  <c r="B1335" i="1"/>
  <c r="B1336" i="1"/>
  <c r="B1337" i="1"/>
  <c r="D1337" i="1" s="1"/>
  <c r="B1338" i="1"/>
  <c r="B1339" i="1"/>
  <c r="D1339" i="1" s="1"/>
  <c r="B1340" i="1"/>
  <c r="D1340" i="1" s="1"/>
  <c r="B1341" i="1"/>
  <c r="D1341" i="1" s="1"/>
  <c r="B1342" i="1"/>
  <c r="B1343" i="1"/>
  <c r="D1343" i="1" s="1"/>
  <c r="B1344" i="1"/>
  <c r="B1345" i="1"/>
  <c r="B1346" i="1"/>
  <c r="D1346" i="1" s="1"/>
  <c r="B1347" i="1"/>
  <c r="D1347" i="1" s="1"/>
  <c r="B1348" i="1"/>
  <c r="B1349" i="1"/>
  <c r="D1349" i="1" s="1"/>
  <c r="B1350" i="1"/>
  <c r="B1351" i="1"/>
  <c r="D1351" i="1" s="1"/>
  <c r="B1352" i="1"/>
  <c r="D1352" i="1" s="1"/>
  <c r="B1353" i="1"/>
  <c r="D1353" i="1" s="1"/>
  <c r="B1354" i="1"/>
  <c r="B1355" i="1"/>
  <c r="B1356" i="1"/>
  <c r="D1356" i="1" s="1"/>
  <c r="B1357" i="1"/>
  <c r="B1358" i="1"/>
  <c r="D1358" i="1" s="1"/>
  <c r="B1359" i="1"/>
  <c r="D1359" i="1" s="1"/>
  <c r="B1360" i="1"/>
  <c r="B1361" i="1"/>
  <c r="D1361" i="1" s="1"/>
  <c r="B1362" i="1"/>
  <c r="B1363" i="1"/>
  <c r="D1363" i="1" s="1"/>
  <c r="B1364" i="1"/>
  <c r="B1365" i="1"/>
  <c r="B1366" i="1"/>
  <c r="B1367" i="1"/>
  <c r="D1367" i="1" s="1"/>
  <c r="B1368" i="1"/>
  <c r="D1368" i="1" s="1"/>
  <c r="B1369" i="1"/>
  <c r="B1370" i="1"/>
  <c r="D1370" i="1" s="1"/>
  <c r="B1371" i="1"/>
  <c r="D1371" i="1" s="1"/>
  <c r="B1372" i="1"/>
  <c r="B1373" i="1"/>
  <c r="D1373" i="1" s="1"/>
  <c r="B1374" i="1"/>
  <c r="B1375" i="1"/>
  <c r="B1376" i="1"/>
  <c r="D1376" i="1" s="1"/>
  <c r="B1377" i="1"/>
  <c r="D1377" i="1" s="1"/>
  <c r="B1378" i="1"/>
  <c r="B1379" i="1"/>
  <c r="D1379" i="1" s="1"/>
  <c r="B1380" i="1"/>
  <c r="D1380" i="1" s="1"/>
  <c r="B1381" i="1"/>
  <c r="B1382" i="1"/>
  <c r="D1382" i="1" s="1"/>
  <c r="B1383" i="1"/>
  <c r="D1383" i="1" s="1"/>
  <c r="B1384" i="1"/>
  <c r="B1385" i="1"/>
  <c r="B1386" i="1"/>
  <c r="B1387" i="1"/>
  <c r="D1387" i="1" s="1"/>
  <c r="B1388" i="1"/>
  <c r="D1388" i="1" s="1"/>
  <c r="B1389" i="1"/>
  <c r="D1389" i="1" s="1"/>
  <c r="B1390" i="1"/>
  <c r="B1391" i="1"/>
  <c r="D1391" i="1" s="1"/>
  <c r="B1392" i="1"/>
  <c r="D1392" i="1" s="1"/>
  <c r="B1393" i="1"/>
  <c r="B1394" i="1"/>
  <c r="B1395" i="1"/>
  <c r="B1396" i="1"/>
  <c r="B1397" i="1"/>
  <c r="D1397" i="1" s="1"/>
  <c r="B1398" i="1"/>
  <c r="B1399" i="1"/>
  <c r="D1399" i="1" s="1"/>
  <c r="B1400" i="1"/>
  <c r="D1400" i="1" s="1"/>
  <c r="B1401" i="1"/>
  <c r="D1401" i="1" s="1"/>
  <c r="B1402" i="1"/>
  <c r="B1403" i="1"/>
  <c r="D1403" i="1" s="1"/>
  <c r="B1404" i="1"/>
  <c r="B1405" i="1"/>
  <c r="B1406" i="1"/>
  <c r="D1406" i="1" s="1"/>
  <c r="B1407" i="1"/>
  <c r="D1407" i="1" s="1"/>
  <c r="B1408" i="1"/>
  <c r="B1409" i="1"/>
  <c r="D1409" i="1" s="1"/>
  <c r="B1410" i="1"/>
  <c r="B1411" i="1"/>
  <c r="D1411" i="1" s="1"/>
  <c r="B1412" i="1"/>
  <c r="D1412" i="1" s="1"/>
  <c r="B1413" i="1"/>
  <c r="D1413" i="1" s="1"/>
  <c r="B1414" i="1"/>
  <c r="B1415" i="1"/>
  <c r="B1416" i="1"/>
  <c r="D1416" i="1" s="1"/>
  <c r="B1417" i="1"/>
  <c r="B1418" i="1"/>
  <c r="D1418" i="1" s="1"/>
  <c r="B1419" i="1"/>
  <c r="D1419" i="1" s="1"/>
  <c r="B1420" i="1"/>
  <c r="B1421" i="1"/>
  <c r="D1421" i="1" s="1"/>
  <c r="B1422" i="1"/>
  <c r="B1423" i="1"/>
  <c r="D1423" i="1" s="1"/>
  <c r="B1424" i="1"/>
  <c r="B1425" i="1"/>
  <c r="B1426" i="1"/>
  <c r="B1427" i="1"/>
  <c r="D1427" i="1" s="1"/>
  <c r="B1428" i="1"/>
  <c r="D1428" i="1" s="1"/>
  <c r="B1429" i="1"/>
  <c r="B1430" i="1"/>
  <c r="D1430" i="1" s="1"/>
  <c r="B1431" i="1"/>
  <c r="D1431" i="1" s="1"/>
  <c r="B1432" i="1"/>
  <c r="B1433" i="1"/>
  <c r="D1433" i="1" s="1"/>
  <c r="B1434" i="1"/>
  <c r="B1435" i="1"/>
  <c r="B1436" i="1"/>
  <c r="D1436" i="1" s="1"/>
  <c r="B1437" i="1"/>
  <c r="D1437" i="1" s="1"/>
  <c r="B1438" i="1"/>
  <c r="B1439" i="1"/>
  <c r="D1439" i="1" s="1"/>
  <c r="B1440" i="1"/>
  <c r="D1440" i="1" s="1"/>
  <c r="B1441" i="1"/>
  <c r="B1442" i="1"/>
  <c r="D1442" i="1" s="1"/>
  <c r="B1443" i="1"/>
  <c r="D1443" i="1" s="1"/>
  <c r="B1444" i="1"/>
  <c r="B1445" i="1"/>
  <c r="B1446" i="1"/>
  <c r="B1447" i="1"/>
  <c r="D1447" i="1" s="1"/>
  <c r="B1448" i="1"/>
  <c r="D1448" i="1" s="1"/>
  <c r="B1449" i="1"/>
  <c r="D1449" i="1" s="1"/>
  <c r="B1450" i="1"/>
  <c r="B1451" i="1"/>
  <c r="D1451" i="1" s="1"/>
  <c r="B1452" i="1"/>
  <c r="D1452" i="1" s="1"/>
  <c r="B1453" i="1"/>
  <c r="B1454" i="1"/>
  <c r="B1455" i="1"/>
  <c r="B1456" i="1"/>
  <c r="B1457" i="1"/>
  <c r="D1457" i="1" s="1"/>
  <c r="B1458" i="1"/>
  <c r="B1459" i="1"/>
  <c r="D1459" i="1" s="1"/>
  <c r="B1460" i="1"/>
  <c r="D1460" i="1" s="1"/>
  <c r="B1461" i="1"/>
  <c r="D1461" i="1" s="1"/>
  <c r="B1462" i="1"/>
  <c r="B1463" i="1"/>
  <c r="D1463" i="1" s="1"/>
  <c r="B1464" i="1"/>
  <c r="B1465" i="1"/>
  <c r="B1466" i="1"/>
  <c r="D1466" i="1" s="1"/>
  <c r="B1467" i="1"/>
  <c r="D1467" i="1" s="1"/>
  <c r="B1468" i="1"/>
  <c r="B1469" i="1"/>
  <c r="D1469" i="1" s="1"/>
  <c r="B1470" i="1"/>
  <c r="B1471" i="1"/>
  <c r="D1471" i="1" s="1"/>
  <c r="B1472" i="1"/>
  <c r="D1472" i="1" s="1"/>
  <c r="B1473" i="1"/>
  <c r="D1473" i="1" s="1"/>
  <c r="B1474" i="1"/>
  <c r="B1475" i="1"/>
  <c r="B1476" i="1"/>
  <c r="D1476" i="1" s="1"/>
  <c r="B1477" i="1"/>
  <c r="B1478" i="1"/>
  <c r="D1478" i="1" s="1"/>
  <c r="B1479" i="1"/>
  <c r="D1479" i="1" s="1"/>
  <c r="B1480" i="1"/>
  <c r="B1481" i="1"/>
  <c r="D1481" i="1" s="1"/>
  <c r="B1482" i="1"/>
  <c r="B1483" i="1"/>
  <c r="D1483" i="1" s="1"/>
  <c r="B1484" i="1"/>
  <c r="B1485" i="1"/>
  <c r="B1486" i="1"/>
  <c r="B1487" i="1"/>
  <c r="D1487" i="1" s="1"/>
  <c r="B1488" i="1"/>
  <c r="D1488" i="1" s="1"/>
  <c r="B1489" i="1"/>
  <c r="B1490" i="1"/>
  <c r="D1490" i="1" s="1"/>
  <c r="B1491" i="1"/>
  <c r="D1491" i="1" s="1"/>
  <c r="B1492" i="1"/>
  <c r="B1493" i="1"/>
  <c r="D1493" i="1" s="1"/>
  <c r="B1494" i="1"/>
  <c r="B1495" i="1"/>
  <c r="B1496" i="1"/>
  <c r="D1496" i="1" s="1"/>
  <c r="B1497" i="1"/>
  <c r="D1497" i="1" s="1"/>
  <c r="B1498" i="1"/>
  <c r="B1499" i="1"/>
  <c r="D1499" i="1" s="1"/>
  <c r="B1500" i="1"/>
  <c r="D1500" i="1" s="1"/>
  <c r="B1501" i="1"/>
  <c r="B1502" i="1"/>
  <c r="D1502" i="1" s="1"/>
  <c r="B1503" i="1"/>
  <c r="D1503" i="1" s="1"/>
  <c r="B1504" i="1"/>
  <c r="B1505" i="1"/>
  <c r="B1506" i="1"/>
  <c r="B1507" i="1"/>
  <c r="D1507" i="1" s="1"/>
  <c r="B1508" i="1"/>
  <c r="D1508" i="1" s="1"/>
  <c r="B1509" i="1"/>
  <c r="D1509" i="1" s="1"/>
  <c r="B1510" i="1"/>
  <c r="B1511" i="1"/>
  <c r="D1511" i="1" s="1"/>
  <c r="B1512" i="1"/>
  <c r="D1512" i="1" s="1"/>
  <c r="B1513" i="1"/>
  <c r="B1514" i="1"/>
  <c r="B1515" i="1"/>
  <c r="B1516" i="1"/>
  <c r="B1517" i="1"/>
  <c r="D1517" i="1" s="1"/>
  <c r="B1518" i="1"/>
  <c r="B1519" i="1"/>
  <c r="D1519" i="1" s="1"/>
  <c r="B1520" i="1"/>
  <c r="D1520" i="1" s="1"/>
  <c r="B1521" i="1"/>
  <c r="D1521" i="1" s="1"/>
  <c r="B1522" i="1"/>
  <c r="B1523" i="1"/>
  <c r="D1523" i="1" s="1"/>
  <c r="B1524" i="1"/>
  <c r="B1525" i="1"/>
  <c r="B1526" i="1"/>
  <c r="D1526" i="1" s="1"/>
  <c r="B1527" i="1"/>
  <c r="D1527" i="1" s="1"/>
  <c r="B1528" i="1"/>
  <c r="B1529" i="1"/>
  <c r="D1529" i="1" s="1"/>
  <c r="B1530" i="1"/>
  <c r="B1531" i="1"/>
  <c r="D1531" i="1" s="1"/>
  <c r="B1532" i="1"/>
  <c r="D1532" i="1" s="1"/>
  <c r="B1533" i="1"/>
  <c r="D1533" i="1" s="1"/>
  <c r="B1534" i="1"/>
  <c r="B1535" i="1"/>
  <c r="B1536" i="1"/>
  <c r="D1536" i="1" s="1"/>
  <c r="B1537" i="1"/>
  <c r="B1538" i="1"/>
  <c r="D1538" i="1" s="1"/>
  <c r="B1539" i="1"/>
  <c r="D1539" i="1" s="1"/>
  <c r="B1540" i="1"/>
  <c r="B1541" i="1"/>
  <c r="D1541" i="1" s="1"/>
  <c r="B1542" i="1"/>
  <c r="B1543" i="1"/>
  <c r="D1543" i="1" s="1"/>
  <c r="B1544" i="1"/>
  <c r="B1545" i="1"/>
  <c r="B1546" i="1"/>
  <c r="B1547" i="1"/>
  <c r="D1547" i="1" s="1"/>
  <c r="B1548" i="1"/>
  <c r="D1548" i="1" s="1"/>
  <c r="B1549" i="1"/>
  <c r="B1550" i="1"/>
  <c r="D1550" i="1" s="1"/>
  <c r="B1551" i="1"/>
  <c r="D1551" i="1" s="1"/>
  <c r="B1552" i="1"/>
  <c r="B1553" i="1"/>
  <c r="D1553" i="1" s="1"/>
  <c r="B1554" i="1"/>
  <c r="B1555" i="1"/>
  <c r="B1556" i="1"/>
  <c r="D1556" i="1" s="1"/>
  <c r="B1557" i="1"/>
  <c r="D1557" i="1" s="1"/>
  <c r="B1558" i="1"/>
  <c r="B1559" i="1"/>
  <c r="D1559" i="1" s="1"/>
  <c r="B1560" i="1"/>
  <c r="D1560" i="1" s="1"/>
  <c r="B1561" i="1"/>
  <c r="B1562" i="1"/>
  <c r="B1563" i="1"/>
  <c r="D1563" i="1" s="1"/>
  <c r="B1564" i="1"/>
  <c r="B1565" i="1"/>
  <c r="B1566" i="1"/>
  <c r="B1567" i="1"/>
  <c r="D1567" i="1" s="1"/>
  <c r="B1568" i="1"/>
  <c r="D1568" i="1" s="1"/>
  <c r="B1569" i="1"/>
  <c r="D1569" i="1" s="1"/>
  <c r="B1570" i="1"/>
  <c r="B1571" i="1"/>
  <c r="D1571" i="1" s="1"/>
  <c r="B1572" i="1"/>
  <c r="B1573" i="1"/>
  <c r="B1574" i="1"/>
  <c r="B1575" i="1"/>
  <c r="B1576" i="1"/>
  <c r="B1577" i="1"/>
  <c r="D1577" i="1" s="1"/>
  <c r="B1578" i="1"/>
  <c r="B1579" i="1"/>
  <c r="D1579" i="1" s="1"/>
  <c r="B1580" i="1"/>
  <c r="D1580" i="1" s="1"/>
  <c r="B1581" i="1"/>
  <c r="D1581" i="1" s="1"/>
  <c r="B1582" i="1"/>
  <c r="B1583" i="1"/>
  <c r="D1583" i="1" s="1"/>
  <c r="B1584" i="1"/>
  <c r="B1585" i="1"/>
  <c r="B1586" i="1"/>
  <c r="D1586" i="1" s="1"/>
  <c r="B1587" i="1"/>
  <c r="D1587" i="1" s="1"/>
  <c r="B1588" i="1"/>
  <c r="B1589" i="1"/>
  <c r="D1589" i="1" s="1"/>
  <c r="B1590" i="1"/>
  <c r="B1591" i="1"/>
  <c r="D1591" i="1" s="1"/>
  <c r="B1592" i="1"/>
  <c r="B1593" i="1"/>
  <c r="D1593" i="1" s="1"/>
  <c r="B1594" i="1"/>
  <c r="B1595" i="1"/>
  <c r="B1596" i="1"/>
  <c r="D1596" i="1" s="1"/>
  <c r="B1597" i="1"/>
  <c r="B1598" i="1"/>
  <c r="D1598" i="1" s="1"/>
  <c r="B1599" i="1"/>
  <c r="D1599" i="1" s="1"/>
  <c r="B1600" i="1"/>
  <c r="B1601" i="1"/>
  <c r="D1601" i="1" s="1"/>
  <c r="B1602" i="1"/>
  <c r="B1603" i="1"/>
  <c r="D1603" i="1" s="1"/>
  <c r="B1604" i="1"/>
  <c r="B1605" i="1"/>
  <c r="B1606" i="1"/>
  <c r="B1607" i="1"/>
  <c r="D1607" i="1" s="1"/>
  <c r="B1608" i="1"/>
  <c r="D1608" i="1" s="1"/>
  <c r="B1609" i="1"/>
  <c r="B1610" i="1"/>
  <c r="D1610" i="1" s="1"/>
  <c r="B1611" i="1"/>
  <c r="D1611" i="1" s="1"/>
  <c r="B1612" i="1"/>
  <c r="B1613" i="1"/>
  <c r="D1613" i="1" s="1"/>
  <c r="B1614" i="1"/>
  <c r="B1615" i="1"/>
  <c r="B1616" i="1"/>
  <c r="D1616" i="1" s="1"/>
  <c r="B1617" i="1"/>
  <c r="D1617" i="1" s="1"/>
  <c r="B1618" i="1"/>
  <c r="B1619" i="1"/>
  <c r="D1619" i="1" s="1"/>
  <c r="B1620" i="1"/>
  <c r="D1620" i="1" s="1"/>
  <c r="B1621" i="1"/>
  <c r="B1622" i="1"/>
  <c r="B1623" i="1"/>
  <c r="D1623" i="1" s="1"/>
  <c r="B1624" i="1"/>
  <c r="B1625" i="1"/>
  <c r="B1626" i="1"/>
  <c r="B1627" i="1"/>
  <c r="D1627" i="1" s="1"/>
  <c r="B1628" i="1"/>
  <c r="D1628" i="1" s="1"/>
  <c r="B1629" i="1"/>
  <c r="D1629" i="1" s="1"/>
  <c r="B1630" i="1"/>
  <c r="B1631" i="1"/>
  <c r="D1631" i="1" s="1"/>
  <c r="B1632" i="1"/>
  <c r="B1633" i="1"/>
  <c r="B1634" i="1"/>
  <c r="B1635" i="1"/>
  <c r="B1636" i="1"/>
  <c r="B1637" i="1"/>
  <c r="D1637" i="1" s="1"/>
  <c r="B1638" i="1"/>
  <c r="B1639" i="1"/>
  <c r="D1639" i="1" s="1"/>
  <c r="B1640" i="1"/>
  <c r="D1640" i="1" s="1"/>
  <c r="B1641" i="1"/>
  <c r="D1641" i="1" s="1"/>
  <c r="B1642" i="1"/>
  <c r="B1643" i="1"/>
  <c r="D1643" i="1" s="1"/>
  <c r="B1644" i="1"/>
  <c r="B1645" i="1"/>
  <c r="B1646" i="1"/>
  <c r="D1646" i="1" s="1"/>
  <c r="B1647" i="1"/>
  <c r="D1647" i="1" s="1"/>
  <c r="B1648" i="1"/>
  <c r="B1649" i="1"/>
  <c r="D1649" i="1" s="1"/>
  <c r="B1650" i="1"/>
  <c r="B1651" i="1"/>
  <c r="D1651" i="1" s="1"/>
  <c r="B1652" i="1"/>
  <c r="B1653" i="1"/>
  <c r="D1653" i="1" s="1"/>
  <c r="B1654" i="1"/>
  <c r="B1655" i="1"/>
  <c r="B1656" i="1"/>
  <c r="D1656" i="1" s="1"/>
  <c r="B1657" i="1"/>
  <c r="B1658" i="1"/>
  <c r="D1658" i="1" s="1"/>
  <c r="B1659" i="1"/>
  <c r="D1659" i="1" s="1"/>
  <c r="B1660" i="1"/>
  <c r="B1661" i="1"/>
  <c r="D1661" i="1" s="1"/>
  <c r="B1662" i="1"/>
  <c r="B1663" i="1"/>
  <c r="D1663" i="1" s="1"/>
  <c r="B1664" i="1"/>
  <c r="B1665" i="1"/>
  <c r="B1666" i="1"/>
  <c r="B1667" i="1"/>
  <c r="D1667" i="1" s="1"/>
  <c r="B1668" i="1"/>
  <c r="D1668" i="1" s="1"/>
  <c r="B1669" i="1"/>
  <c r="B1670" i="1"/>
  <c r="D1670" i="1" s="1"/>
  <c r="B1671" i="1"/>
  <c r="D1671" i="1" s="1"/>
  <c r="B1672" i="1"/>
  <c r="B1673" i="1"/>
  <c r="D1673" i="1" s="1"/>
  <c r="B1674" i="1"/>
  <c r="B1675" i="1"/>
  <c r="B1676" i="1"/>
  <c r="D1676" i="1" s="1"/>
  <c r="B1677" i="1"/>
  <c r="D1677" i="1" s="1"/>
  <c r="B1678" i="1"/>
  <c r="B1679" i="1"/>
  <c r="D1679" i="1" s="1"/>
  <c r="B1680" i="1"/>
  <c r="D1680" i="1" s="1"/>
  <c r="B1681" i="1"/>
  <c r="B1682" i="1"/>
  <c r="B1683" i="1"/>
  <c r="D1683" i="1" s="1"/>
  <c r="B1684" i="1"/>
  <c r="B1685" i="1"/>
  <c r="B1686" i="1"/>
  <c r="B1687" i="1"/>
  <c r="D1687" i="1" s="1"/>
  <c r="B1688" i="1"/>
  <c r="D1688" i="1" s="1"/>
  <c r="B1689" i="1"/>
  <c r="D1689" i="1" s="1"/>
  <c r="B1690" i="1"/>
  <c r="B1691" i="1"/>
  <c r="D1691" i="1" s="1"/>
  <c r="B1692" i="1"/>
  <c r="B1693" i="1"/>
  <c r="B1694" i="1"/>
  <c r="B1695" i="1"/>
  <c r="B1696" i="1"/>
  <c r="B1697" i="1"/>
  <c r="D1697" i="1" s="1"/>
  <c r="B1698" i="1"/>
  <c r="B1699" i="1"/>
  <c r="D1699" i="1" s="1"/>
  <c r="B1700" i="1"/>
  <c r="D1700" i="1" s="1"/>
  <c r="B1701" i="1"/>
  <c r="D1701" i="1" s="1"/>
  <c r="B1702" i="1"/>
  <c r="B1703" i="1"/>
  <c r="D1703" i="1" s="1"/>
  <c r="B1704" i="1"/>
  <c r="B1705" i="1"/>
  <c r="B1706" i="1"/>
  <c r="D1706" i="1" s="1"/>
  <c r="B1707" i="1"/>
  <c r="D1707" i="1" s="1"/>
  <c r="B1708" i="1"/>
  <c r="B1709" i="1"/>
  <c r="D1709" i="1" s="1"/>
  <c r="B1710" i="1"/>
  <c r="B1711" i="1"/>
  <c r="D1711" i="1" s="1"/>
  <c r="B1712" i="1"/>
  <c r="B1713" i="1"/>
  <c r="D1713" i="1" s="1"/>
  <c r="B1714" i="1"/>
  <c r="B1715" i="1"/>
  <c r="B1716" i="1"/>
  <c r="D1716" i="1" s="1"/>
  <c r="B1717" i="1"/>
  <c r="B1718" i="1"/>
  <c r="D1718" i="1" s="1"/>
  <c r="B1719" i="1"/>
  <c r="D1719" i="1" s="1"/>
  <c r="B1720" i="1"/>
  <c r="B1721" i="1"/>
  <c r="D1721" i="1" s="1"/>
  <c r="B1722" i="1"/>
  <c r="B1723" i="1"/>
  <c r="D1723" i="1" s="1"/>
  <c r="B1724" i="1"/>
  <c r="B1725" i="1"/>
  <c r="B1726" i="1"/>
  <c r="B1727" i="1"/>
  <c r="D1727" i="1" s="1"/>
  <c r="B1728" i="1"/>
  <c r="D1728" i="1" s="1"/>
  <c r="B1729" i="1"/>
  <c r="B1730" i="1"/>
  <c r="D1730" i="1" s="1"/>
  <c r="B1731" i="1"/>
  <c r="D1731" i="1" s="1"/>
  <c r="B1732" i="1"/>
  <c r="B1733" i="1"/>
  <c r="D1733" i="1" s="1"/>
  <c r="B1734" i="1"/>
  <c r="B1735" i="1"/>
  <c r="B1736" i="1"/>
  <c r="D1736" i="1" s="1"/>
  <c r="B1737" i="1"/>
  <c r="D1737" i="1" s="1"/>
  <c r="B1738" i="1"/>
  <c r="B1739" i="1"/>
  <c r="D1739" i="1" s="1"/>
  <c r="B1740" i="1"/>
  <c r="D1740" i="1" s="1"/>
  <c r="B1741" i="1"/>
  <c r="B1742" i="1"/>
  <c r="B1743" i="1"/>
  <c r="D1743" i="1" s="1"/>
  <c r="B1744" i="1"/>
  <c r="B1745" i="1"/>
  <c r="B1746" i="1"/>
  <c r="B1747" i="1"/>
  <c r="D1747" i="1" s="1"/>
  <c r="B1748" i="1"/>
  <c r="D1748" i="1" s="1"/>
  <c r="B1749" i="1"/>
  <c r="D1749" i="1" s="1"/>
  <c r="B1750" i="1"/>
  <c r="B1751" i="1"/>
  <c r="D1751" i="1" s="1"/>
  <c r="B1752" i="1"/>
  <c r="B1753" i="1"/>
  <c r="B1754" i="1"/>
  <c r="B1755" i="1"/>
  <c r="B1756" i="1"/>
  <c r="B1757" i="1"/>
  <c r="D1757" i="1" s="1"/>
  <c r="B1758" i="1"/>
  <c r="B1759" i="1"/>
  <c r="D1759" i="1" s="1"/>
  <c r="B1760" i="1"/>
  <c r="D1760" i="1" s="1"/>
  <c r="B1761" i="1"/>
  <c r="D1761" i="1" s="1"/>
  <c r="B1762" i="1"/>
  <c r="B1763" i="1"/>
  <c r="D1763" i="1" s="1"/>
  <c r="B1764" i="1"/>
  <c r="B1765" i="1"/>
  <c r="B1766" i="1"/>
  <c r="D1766" i="1" s="1"/>
  <c r="B1767" i="1"/>
  <c r="D1767" i="1" s="1"/>
  <c r="B1768" i="1"/>
  <c r="B1769" i="1"/>
  <c r="D1769" i="1" s="1"/>
  <c r="B1770" i="1"/>
  <c r="B1771" i="1"/>
  <c r="D1771" i="1" s="1"/>
  <c r="B1772" i="1"/>
  <c r="B1773" i="1"/>
  <c r="D1773" i="1" s="1"/>
  <c r="B1774" i="1"/>
  <c r="B1775" i="1"/>
  <c r="B1776" i="1"/>
  <c r="D1776" i="1" s="1"/>
  <c r="B1777" i="1"/>
  <c r="B1778" i="1"/>
  <c r="D1778" i="1" s="1"/>
  <c r="B1779" i="1"/>
  <c r="D1779" i="1" s="1"/>
  <c r="B1780" i="1"/>
  <c r="B1781" i="1"/>
  <c r="D1781" i="1" s="1"/>
  <c r="B1782" i="1"/>
  <c r="B1783" i="1"/>
  <c r="D1783" i="1" s="1"/>
  <c r="B1784" i="1"/>
  <c r="B1785" i="1"/>
  <c r="B1786" i="1"/>
  <c r="B1787" i="1"/>
  <c r="D1787" i="1" s="1"/>
  <c r="B1788" i="1"/>
  <c r="D1788" i="1" s="1"/>
  <c r="B1789" i="1"/>
  <c r="B1790" i="1"/>
  <c r="D1790" i="1" s="1"/>
  <c r="B1791" i="1"/>
  <c r="D1791" i="1" s="1"/>
  <c r="B1792" i="1"/>
  <c r="B1793" i="1"/>
  <c r="D1793" i="1" s="1"/>
  <c r="B1794" i="1"/>
  <c r="B1795" i="1"/>
  <c r="B1796" i="1"/>
  <c r="D1796" i="1" s="1"/>
  <c r="B1797" i="1"/>
  <c r="B1798" i="1"/>
  <c r="B1799" i="1"/>
  <c r="D1799" i="1" s="1"/>
  <c r="B1800" i="1"/>
  <c r="D1800" i="1" s="1"/>
  <c r="B1801" i="1"/>
  <c r="B1802" i="1"/>
  <c r="B1803" i="1"/>
  <c r="D1803" i="1" s="1"/>
  <c r="B1804" i="1"/>
  <c r="B1805" i="1"/>
  <c r="B1806" i="1"/>
  <c r="B1807" i="1"/>
  <c r="B1808" i="1"/>
  <c r="D1808" i="1" s="1"/>
  <c r="B1809" i="1"/>
  <c r="D1809" i="1" s="1"/>
  <c r="B1810" i="1"/>
  <c r="B1811" i="1"/>
  <c r="D1811" i="1" s="1"/>
  <c r="B1812" i="1"/>
  <c r="B1813" i="1"/>
  <c r="B1814" i="1"/>
  <c r="B1815" i="1"/>
  <c r="B1816" i="1"/>
  <c r="B1817" i="1"/>
  <c r="B1818" i="1"/>
  <c r="B1819" i="1"/>
  <c r="D1819" i="1" s="1"/>
  <c r="B1820" i="1"/>
  <c r="D1820" i="1" s="1"/>
  <c r="B1821" i="1"/>
  <c r="D1821" i="1" s="1"/>
  <c r="B1822" i="1"/>
  <c r="B1823" i="1"/>
  <c r="D1823" i="1" s="1"/>
  <c r="B1824" i="1"/>
  <c r="B1825" i="1"/>
  <c r="B1826" i="1"/>
  <c r="D1826" i="1" s="1"/>
  <c r="B1827" i="1"/>
  <c r="B1828" i="1"/>
  <c r="B1829" i="1"/>
  <c r="D1829" i="1" s="1"/>
  <c r="B1830" i="1"/>
  <c r="B1831" i="1"/>
  <c r="D1831" i="1" s="1"/>
  <c r="B1832" i="1"/>
  <c r="B1833" i="1"/>
  <c r="D1833" i="1" s="1"/>
  <c r="B1834" i="1"/>
  <c r="B1835" i="1"/>
  <c r="B1836" i="1"/>
  <c r="D1836" i="1" s="1"/>
  <c r="B1837" i="1"/>
  <c r="B1838" i="1"/>
  <c r="D1838" i="1" s="1"/>
  <c r="B1839" i="1"/>
  <c r="D1839" i="1" s="1"/>
  <c r="B1840" i="1"/>
  <c r="B1841" i="1"/>
  <c r="D1841" i="1" s="1"/>
  <c r="B1842" i="1"/>
  <c r="B1843" i="1"/>
  <c r="D1843" i="1" s="1"/>
  <c r="B1844" i="1"/>
  <c r="B1845" i="1"/>
  <c r="B1846" i="1"/>
  <c r="B1847" i="1"/>
  <c r="B1848" i="1"/>
  <c r="D1848" i="1" s="1"/>
  <c r="B1849" i="1"/>
  <c r="B1850" i="1"/>
  <c r="D1850" i="1" s="1"/>
  <c r="B1851" i="1"/>
  <c r="D1851" i="1" s="1"/>
  <c r="B1852" i="1"/>
  <c r="B1853" i="1"/>
  <c r="D1853" i="1" s="1"/>
  <c r="B1854" i="1"/>
  <c r="B1855" i="1"/>
  <c r="B1856" i="1"/>
  <c r="D1856" i="1" s="1"/>
  <c r="B1857" i="1"/>
  <c r="B1858" i="1"/>
  <c r="B1859" i="1"/>
  <c r="D1859" i="1" s="1"/>
  <c r="B1860" i="1"/>
  <c r="D1860" i="1" s="1"/>
  <c r="B1861" i="1"/>
  <c r="B1862" i="1"/>
  <c r="B1863" i="1"/>
  <c r="D1863" i="1" s="1"/>
  <c r="B1864" i="1"/>
  <c r="B1865" i="1"/>
  <c r="B1866" i="1"/>
  <c r="B1867" i="1"/>
  <c r="B1868" i="1"/>
  <c r="D1868" i="1" s="1"/>
  <c r="B1869" i="1"/>
  <c r="D1869" i="1" s="1"/>
  <c r="B1870" i="1"/>
  <c r="B1871" i="1"/>
  <c r="D1871" i="1" s="1"/>
  <c r="B1872" i="1"/>
  <c r="B1873" i="1"/>
  <c r="B1874" i="1"/>
  <c r="B1875" i="1"/>
  <c r="B1876" i="1"/>
  <c r="B1877" i="1"/>
  <c r="B1878" i="1"/>
  <c r="B1879" i="1"/>
  <c r="D1879" i="1" s="1"/>
  <c r="B1880" i="1"/>
  <c r="D1880" i="1" s="1"/>
  <c r="B1881" i="1"/>
  <c r="D1881" i="1" s="1"/>
  <c r="B1882" i="1"/>
  <c r="B1883" i="1"/>
  <c r="D1883" i="1" s="1"/>
  <c r="B1884" i="1"/>
  <c r="B1885" i="1"/>
  <c r="B1886" i="1"/>
  <c r="D1886" i="1" s="1"/>
  <c r="B1887" i="1"/>
  <c r="B1888" i="1"/>
  <c r="B1889" i="1"/>
  <c r="D1889" i="1" s="1"/>
  <c r="B1890" i="1"/>
  <c r="B1891" i="1"/>
  <c r="D1891" i="1" s="1"/>
  <c r="B1892" i="1"/>
  <c r="B1893" i="1"/>
  <c r="D1893" i="1" s="1"/>
  <c r="B1894" i="1"/>
  <c r="B1895" i="1"/>
  <c r="B1896" i="1"/>
  <c r="D1896" i="1" s="1"/>
  <c r="B1897" i="1"/>
  <c r="B1898" i="1"/>
  <c r="D1898" i="1" s="1"/>
  <c r="B1899" i="1"/>
  <c r="D1899" i="1" s="1"/>
  <c r="B1900" i="1"/>
  <c r="B1901" i="1"/>
  <c r="D1901" i="1" s="1"/>
  <c r="B1902" i="1"/>
  <c r="B1903" i="1"/>
  <c r="D1903" i="1" s="1"/>
  <c r="B1904" i="1"/>
  <c r="B1905" i="1"/>
  <c r="B1906" i="1"/>
  <c r="B1907" i="1"/>
  <c r="B1908" i="1"/>
  <c r="D1908" i="1" s="1"/>
  <c r="B1909" i="1"/>
  <c r="B1910" i="1"/>
  <c r="D1910" i="1" s="1"/>
  <c r="B1911" i="1"/>
  <c r="D1911" i="1" s="1"/>
  <c r="B1912" i="1"/>
  <c r="B1913" i="1"/>
  <c r="D1913" i="1" s="1"/>
  <c r="B1914" i="1"/>
  <c r="B1915" i="1"/>
  <c r="B1916" i="1"/>
  <c r="D1916" i="1" s="1"/>
  <c r="B1917" i="1"/>
  <c r="B1918" i="1"/>
  <c r="B1919" i="1"/>
  <c r="D1919" i="1" s="1"/>
  <c r="B1920" i="1"/>
  <c r="D1920" i="1" s="1"/>
  <c r="B1921" i="1"/>
  <c r="B1922" i="1"/>
  <c r="B1923" i="1"/>
  <c r="D1923" i="1" s="1"/>
  <c r="B1924" i="1"/>
  <c r="B1925" i="1"/>
  <c r="B1926" i="1"/>
  <c r="B1927" i="1"/>
  <c r="B1928" i="1"/>
  <c r="D1928" i="1" s="1"/>
  <c r="B1929" i="1"/>
  <c r="D1929" i="1" s="1"/>
  <c r="B1930" i="1"/>
  <c r="B1931" i="1"/>
  <c r="D1931" i="1" s="1"/>
  <c r="B1932" i="1"/>
  <c r="B1933" i="1"/>
  <c r="B1934" i="1"/>
  <c r="B1935" i="1"/>
  <c r="B1936" i="1"/>
  <c r="B1937" i="1"/>
  <c r="B1938" i="1"/>
  <c r="B1939" i="1"/>
  <c r="D1939" i="1" s="1"/>
  <c r="B1940" i="1"/>
  <c r="D1940" i="1" s="1"/>
  <c r="B1941" i="1"/>
  <c r="D1941" i="1" s="1"/>
  <c r="B1942" i="1"/>
  <c r="B1943" i="1"/>
  <c r="D1943" i="1" s="1"/>
  <c r="B1944" i="1"/>
  <c r="B1945" i="1"/>
  <c r="B1946" i="1"/>
  <c r="D1946" i="1" s="1"/>
  <c r="B1947" i="1"/>
  <c r="B1948" i="1"/>
  <c r="B1949" i="1"/>
  <c r="D1949" i="1" s="1"/>
  <c r="B1950" i="1"/>
  <c r="B1951" i="1"/>
  <c r="D1951" i="1" s="1"/>
  <c r="B1952" i="1"/>
  <c r="B1953" i="1"/>
  <c r="D1953" i="1" s="1"/>
  <c r="B1954" i="1"/>
  <c r="B1955" i="1"/>
  <c r="B1956" i="1"/>
  <c r="D1956" i="1" s="1"/>
  <c r="B1957" i="1"/>
  <c r="B1958" i="1"/>
  <c r="D1958" i="1" s="1"/>
  <c r="B1959" i="1"/>
  <c r="D1959" i="1" s="1"/>
  <c r="B1960" i="1"/>
  <c r="B1961" i="1"/>
  <c r="D1961" i="1" s="1"/>
  <c r="B1962" i="1"/>
  <c r="B1963" i="1"/>
  <c r="D1963" i="1" s="1"/>
  <c r="B1964" i="1"/>
  <c r="B1965" i="1"/>
  <c r="B1966" i="1"/>
  <c r="B1967" i="1"/>
  <c r="B1968" i="1"/>
  <c r="D1968" i="1" s="1"/>
  <c r="B1969" i="1"/>
  <c r="B1970" i="1"/>
  <c r="D1970" i="1" s="1"/>
  <c r="B1971" i="1"/>
  <c r="D1971" i="1" s="1"/>
  <c r="B1972" i="1"/>
  <c r="B1973" i="1"/>
  <c r="D1973" i="1" s="1"/>
  <c r="B1974" i="1"/>
  <c r="B1975" i="1"/>
  <c r="B1976" i="1"/>
  <c r="D1976" i="1" s="1"/>
  <c r="B1977" i="1"/>
  <c r="B1978" i="1"/>
  <c r="B1979" i="1"/>
  <c r="D1979" i="1" s="1"/>
  <c r="B1980" i="1"/>
  <c r="D1980" i="1" s="1"/>
  <c r="B1981" i="1"/>
  <c r="B1982" i="1"/>
  <c r="B1983" i="1"/>
  <c r="D1983" i="1" s="1"/>
  <c r="B1984" i="1"/>
  <c r="B1985" i="1"/>
  <c r="B1986" i="1"/>
  <c r="B1987" i="1"/>
  <c r="B1988" i="1"/>
  <c r="D1988" i="1" s="1"/>
  <c r="B1989" i="1"/>
  <c r="D1989" i="1" s="1"/>
  <c r="B1990" i="1"/>
  <c r="B1991" i="1"/>
  <c r="D1991" i="1" s="1"/>
  <c r="B1992" i="1"/>
  <c r="B1993" i="1"/>
  <c r="B1994" i="1"/>
  <c r="B1995" i="1"/>
  <c r="B1996" i="1"/>
  <c r="B1997" i="1"/>
  <c r="B1998" i="1"/>
  <c r="B1999" i="1"/>
  <c r="D1999" i="1" s="1"/>
  <c r="B2000" i="1"/>
  <c r="D2000" i="1" s="1"/>
  <c r="B2001" i="1"/>
  <c r="D2001" i="1" s="1"/>
  <c r="B2002" i="1"/>
  <c r="B2003" i="1"/>
  <c r="D2003" i="1" s="1"/>
  <c r="B2004" i="1"/>
  <c r="B2005" i="1"/>
  <c r="B2006" i="1"/>
  <c r="D2006" i="1" s="1"/>
  <c r="B2007" i="1"/>
  <c r="B2008" i="1"/>
  <c r="B2009" i="1"/>
  <c r="D2009" i="1" s="1"/>
  <c r="B2010" i="1"/>
  <c r="B2011" i="1"/>
  <c r="D2011" i="1" s="1"/>
  <c r="B2012" i="1"/>
  <c r="B2013" i="1"/>
  <c r="D2013" i="1" s="1"/>
  <c r="B2014" i="1"/>
  <c r="B2015" i="1"/>
  <c r="B2016" i="1"/>
  <c r="D2016" i="1" s="1"/>
  <c r="B2017" i="1"/>
  <c r="B2018" i="1"/>
  <c r="D2018" i="1" s="1"/>
  <c r="B2019" i="1"/>
  <c r="D2019" i="1" s="1"/>
  <c r="B2020" i="1"/>
  <c r="B2021" i="1"/>
  <c r="D2021" i="1" s="1"/>
  <c r="B2022" i="1"/>
  <c r="B2023" i="1"/>
  <c r="D2023" i="1" s="1"/>
  <c r="B2024" i="1"/>
  <c r="B2025" i="1"/>
  <c r="B2026" i="1"/>
  <c r="B2027" i="1"/>
  <c r="B2028" i="1"/>
  <c r="D2028" i="1" s="1"/>
  <c r="B2029" i="1"/>
  <c r="B2030" i="1"/>
  <c r="D2030" i="1" s="1"/>
  <c r="B2031" i="1"/>
  <c r="D2031" i="1" s="1"/>
  <c r="B2032" i="1"/>
  <c r="B2033" i="1"/>
  <c r="D2033" i="1" s="1"/>
  <c r="B2034" i="1"/>
  <c r="B2035" i="1"/>
  <c r="B2036" i="1"/>
  <c r="D2036" i="1" s="1"/>
  <c r="B2037" i="1"/>
  <c r="B2038" i="1"/>
  <c r="B2039" i="1"/>
  <c r="D2039" i="1" s="1"/>
  <c r="B2040" i="1"/>
  <c r="D2040" i="1" s="1"/>
  <c r="B2041" i="1"/>
  <c r="B2042" i="1"/>
  <c r="B2043" i="1"/>
  <c r="B2044" i="1"/>
  <c r="B2045" i="1"/>
  <c r="B2046" i="1"/>
  <c r="B2047" i="1"/>
  <c r="B2048" i="1"/>
  <c r="D2048" i="1" s="1"/>
  <c r="B2049" i="1"/>
  <c r="D2049" i="1" s="1"/>
  <c r="B2050" i="1"/>
  <c r="B2051" i="1"/>
  <c r="D2051" i="1" s="1"/>
  <c r="B2052" i="1"/>
  <c r="B2053" i="1"/>
  <c r="B2054" i="1"/>
  <c r="B2055" i="1"/>
  <c r="B2056" i="1"/>
  <c r="B2057" i="1"/>
  <c r="B2058" i="1"/>
  <c r="B2059" i="1"/>
  <c r="D2059" i="1" s="1"/>
  <c r="B2060" i="1"/>
  <c r="D2060" i="1" s="1"/>
  <c r="B2061" i="1"/>
  <c r="D2061" i="1" s="1"/>
  <c r="B2062" i="1"/>
  <c r="B2063" i="1"/>
  <c r="B2064" i="1"/>
  <c r="B2065" i="1"/>
  <c r="B2066" i="1"/>
  <c r="D2066" i="1" s="1"/>
  <c r="B2067" i="1"/>
  <c r="B2068" i="1"/>
  <c r="B2069" i="1"/>
  <c r="D2069" i="1" s="1"/>
  <c r="B2070" i="1"/>
  <c r="B2071" i="1"/>
  <c r="D2071" i="1" s="1"/>
  <c r="B2072" i="1"/>
  <c r="B2073" i="1"/>
  <c r="B2074" i="1"/>
  <c r="B2075" i="1"/>
  <c r="B2076" i="1"/>
  <c r="D2076" i="1" s="1"/>
  <c r="B2077" i="1"/>
  <c r="B2078" i="1"/>
  <c r="D2078" i="1" s="1"/>
  <c r="B2079" i="1"/>
  <c r="D2079" i="1" s="1"/>
  <c r="B2080" i="1"/>
  <c r="B2081" i="1"/>
  <c r="D2081" i="1" s="1"/>
  <c r="B2082" i="1"/>
  <c r="B2083" i="1"/>
  <c r="B2084" i="1"/>
  <c r="B2085" i="1"/>
  <c r="B2086" i="1"/>
  <c r="B2087" i="1"/>
  <c r="B2088" i="1"/>
  <c r="D2088" i="1" s="1"/>
  <c r="B2089" i="1"/>
  <c r="B2090" i="1"/>
  <c r="D2090" i="1" s="1"/>
  <c r="B2091" i="1"/>
  <c r="D2091" i="1" s="1"/>
  <c r="B2092" i="1"/>
  <c r="B2093" i="1"/>
  <c r="B2094" i="1"/>
  <c r="B2095" i="1"/>
  <c r="B2096" i="1"/>
  <c r="D2096" i="1" s="1"/>
  <c r="B2097" i="1"/>
  <c r="B2098" i="1"/>
  <c r="B2099" i="1"/>
  <c r="D2099" i="1" s="1"/>
  <c r="B2100" i="1"/>
  <c r="D2100" i="1" s="1"/>
  <c r="B2101" i="1"/>
  <c r="B2102" i="1"/>
  <c r="B2103" i="1"/>
  <c r="B2104" i="1"/>
  <c r="B2105" i="1"/>
  <c r="B2106" i="1"/>
  <c r="B2107" i="1"/>
  <c r="B2108" i="1"/>
  <c r="D2108" i="1" s="1"/>
  <c r="B2109" i="1"/>
  <c r="D2109" i="1" s="1"/>
  <c r="B2110" i="1"/>
  <c r="B2111" i="1"/>
  <c r="D2111" i="1" s="1"/>
  <c r="B2112" i="1"/>
  <c r="B2113" i="1"/>
  <c r="B2114" i="1"/>
  <c r="B2115" i="1"/>
  <c r="B2116" i="1"/>
  <c r="B2117" i="1"/>
  <c r="B2118" i="1"/>
  <c r="B2119" i="1"/>
  <c r="D2119" i="1" s="1"/>
  <c r="B2120" i="1"/>
  <c r="D2120" i="1" s="1"/>
  <c r="B2121" i="1"/>
  <c r="D2121" i="1" s="1"/>
  <c r="B2122" i="1"/>
  <c r="B2123" i="1"/>
  <c r="B2124" i="1"/>
  <c r="B2125" i="1"/>
  <c r="B2126" i="1"/>
  <c r="D2126" i="1" s="1"/>
  <c r="B2127" i="1"/>
  <c r="B2128" i="1"/>
  <c r="B2129" i="1"/>
  <c r="D2129" i="1" s="1"/>
  <c r="B2130" i="1"/>
  <c r="B2131" i="1"/>
  <c r="D2131" i="1" s="1"/>
  <c r="B2132" i="1"/>
  <c r="B2133" i="1"/>
  <c r="B2134" i="1"/>
  <c r="B2135" i="1"/>
  <c r="B2136" i="1"/>
  <c r="D2136" i="1" s="1"/>
  <c r="B2137" i="1"/>
  <c r="B2138" i="1"/>
  <c r="D2138" i="1" s="1"/>
  <c r="B2139" i="1"/>
  <c r="D2139" i="1" s="1"/>
  <c r="B2140" i="1"/>
  <c r="B2141" i="1"/>
  <c r="D2141" i="1" s="1"/>
  <c r="B2142" i="1"/>
  <c r="B2143" i="1"/>
  <c r="B2144" i="1"/>
  <c r="B2145" i="1"/>
  <c r="B2146" i="1"/>
  <c r="B2147" i="1"/>
  <c r="B2148" i="1"/>
  <c r="D2148" i="1" s="1"/>
  <c r="B2149" i="1"/>
  <c r="B2150" i="1"/>
  <c r="D2150" i="1" s="1"/>
  <c r="B2151" i="1"/>
  <c r="D2151" i="1" s="1"/>
  <c r="B2152" i="1"/>
  <c r="B2153" i="1"/>
  <c r="B2154" i="1"/>
  <c r="B2155" i="1"/>
  <c r="B2156" i="1"/>
  <c r="D2156" i="1" s="1"/>
  <c r="B2157" i="1"/>
  <c r="B2158" i="1"/>
  <c r="B2159" i="1"/>
  <c r="D2159" i="1" s="1"/>
  <c r="B2160" i="1"/>
  <c r="D2160" i="1" s="1"/>
  <c r="B2161" i="1"/>
  <c r="B2162" i="1"/>
  <c r="B2163" i="1"/>
  <c r="B2164" i="1"/>
  <c r="B2165" i="1"/>
  <c r="B2166" i="1"/>
  <c r="B2167" i="1"/>
  <c r="B2168" i="1"/>
  <c r="D2168" i="1" s="1"/>
  <c r="B2169" i="1"/>
  <c r="D2169" i="1" s="1"/>
  <c r="B2170" i="1"/>
  <c r="B2171" i="1"/>
  <c r="D2171" i="1" s="1"/>
  <c r="B2172" i="1"/>
  <c r="B2173" i="1"/>
  <c r="B2174" i="1"/>
  <c r="B2175" i="1"/>
  <c r="B2176" i="1"/>
  <c r="B2177" i="1"/>
  <c r="B2178" i="1"/>
  <c r="B2179" i="1"/>
  <c r="D2179" i="1" s="1"/>
  <c r="B2180" i="1"/>
  <c r="D2180" i="1" s="1"/>
  <c r="B2181" i="1"/>
  <c r="D2181" i="1" s="1"/>
  <c r="B2182" i="1"/>
  <c r="B2183" i="1"/>
  <c r="B2184" i="1"/>
  <c r="B2185" i="1"/>
  <c r="B2186" i="1"/>
  <c r="D2186" i="1" s="1"/>
  <c r="B2187" i="1"/>
  <c r="B2188" i="1"/>
  <c r="B2189" i="1"/>
  <c r="D2189" i="1" s="1"/>
  <c r="B2190" i="1"/>
  <c r="B2191" i="1"/>
  <c r="D2191" i="1" s="1"/>
  <c r="B2192" i="1"/>
  <c r="B2193" i="1"/>
  <c r="B2194" i="1"/>
  <c r="B2195" i="1"/>
  <c r="B2196" i="1"/>
  <c r="D2196" i="1" s="1"/>
  <c r="B2197" i="1"/>
  <c r="B2198" i="1"/>
  <c r="D2198" i="1" s="1"/>
  <c r="B2199" i="1"/>
  <c r="D2199" i="1" s="1"/>
  <c r="B2200" i="1"/>
  <c r="B2201" i="1"/>
  <c r="D2201" i="1" s="1"/>
  <c r="B2202" i="1"/>
  <c r="B2203" i="1"/>
  <c r="B2204" i="1"/>
  <c r="B2205" i="1"/>
  <c r="B2206" i="1"/>
  <c r="B2207" i="1"/>
  <c r="B2208" i="1"/>
  <c r="D2208" i="1" s="1"/>
  <c r="B2209" i="1"/>
  <c r="B2210" i="1"/>
  <c r="D2210" i="1" s="1"/>
  <c r="B2211" i="1"/>
  <c r="D2211" i="1" s="1"/>
  <c r="B2212" i="1"/>
  <c r="B2213" i="1"/>
  <c r="B2214" i="1"/>
  <c r="B2215" i="1"/>
  <c r="B2216" i="1"/>
  <c r="D2216" i="1" s="1"/>
  <c r="B2217" i="1"/>
  <c r="B2218" i="1"/>
  <c r="B2219" i="1"/>
  <c r="D2219" i="1" s="1"/>
  <c r="B2220" i="1"/>
  <c r="D2220" i="1" s="1"/>
  <c r="B2221" i="1"/>
  <c r="B2222" i="1"/>
  <c r="B2223" i="1"/>
  <c r="B2224" i="1"/>
  <c r="B2225" i="1"/>
  <c r="B2226" i="1"/>
  <c r="B2227" i="1"/>
  <c r="B2228" i="1"/>
  <c r="D2228" i="1" s="1"/>
  <c r="B2229" i="1"/>
  <c r="D2229" i="1" s="1"/>
  <c r="B2230" i="1"/>
  <c r="B2231" i="1"/>
  <c r="D2231" i="1" s="1"/>
  <c r="B2232" i="1"/>
  <c r="B2233" i="1"/>
  <c r="B2234" i="1"/>
  <c r="B2235" i="1"/>
  <c r="B2236" i="1"/>
  <c r="B2237" i="1"/>
  <c r="B2238" i="1"/>
  <c r="B2239" i="1"/>
  <c r="D2239" i="1" s="1"/>
  <c r="B2240" i="1"/>
  <c r="D2240" i="1" s="1"/>
  <c r="B2241" i="1"/>
  <c r="D2241" i="1" s="1"/>
  <c r="B2242" i="1"/>
  <c r="B2243" i="1"/>
  <c r="B2244" i="1"/>
  <c r="B2245" i="1"/>
  <c r="B2246" i="1"/>
  <c r="D2246" i="1" s="1"/>
  <c r="B2247" i="1"/>
  <c r="B2248" i="1"/>
  <c r="B2249" i="1"/>
  <c r="D2249" i="1" s="1"/>
  <c r="B2250" i="1"/>
  <c r="B2251" i="1"/>
  <c r="D2251" i="1" s="1"/>
  <c r="B2252" i="1"/>
  <c r="B2253" i="1"/>
  <c r="B2254" i="1"/>
  <c r="B2255" i="1"/>
  <c r="B2256" i="1"/>
  <c r="D2256" i="1" s="1"/>
  <c r="B2257" i="1"/>
  <c r="B2258" i="1"/>
  <c r="D2258" i="1" s="1"/>
  <c r="B2259" i="1"/>
  <c r="D2259" i="1" s="1"/>
  <c r="B2260" i="1"/>
  <c r="B2261" i="1"/>
  <c r="D2261" i="1" s="1"/>
  <c r="B2262" i="1"/>
  <c r="B2263" i="1"/>
  <c r="B2264" i="1"/>
  <c r="B2265" i="1"/>
  <c r="B2266" i="1"/>
  <c r="B2267" i="1"/>
  <c r="B2268" i="1"/>
  <c r="D2268" i="1" s="1"/>
  <c r="B2269" i="1"/>
  <c r="B2270" i="1"/>
  <c r="D2270" i="1" s="1"/>
  <c r="B2271" i="1"/>
  <c r="D2271" i="1" s="1"/>
  <c r="B2272" i="1"/>
  <c r="B2273" i="1"/>
  <c r="B2274" i="1"/>
  <c r="B2275" i="1"/>
  <c r="B2276" i="1"/>
  <c r="D2276" i="1" s="1"/>
  <c r="B2277" i="1"/>
  <c r="B2278" i="1"/>
  <c r="B2279" i="1"/>
  <c r="D2279" i="1" s="1"/>
  <c r="B2280" i="1"/>
  <c r="D2280" i="1" s="1"/>
  <c r="B2281" i="1"/>
  <c r="B2282" i="1"/>
  <c r="B2283" i="1"/>
  <c r="B2284" i="1"/>
  <c r="B2285" i="1"/>
  <c r="B2286" i="1"/>
  <c r="B2287" i="1"/>
  <c r="B2288" i="1"/>
  <c r="D2288" i="1" s="1"/>
  <c r="B2289" i="1"/>
  <c r="D2289" i="1" s="1"/>
  <c r="B2290" i="1"/>
  <c r="B2291" i="1"/>
  <c r="D2291" i="1" s="1"/>
  <c r="B2292" i="1"/>
  <c r="B2293" i="1"/>
  <c r="B2294" i="1"/>
  <c r="B2295" i="1"/>
  <c r="B2296" i="1"/>
  <c r="B2297" i="1"/>
  <c r="B2298" i="1"/>
  <c r="B2299" i="1"/>
  <c r="D2299" i="1" s="1"/>
  <c r="B2300" i="1"/>
  <c r="D2300" i="1" s="1"/>
  <c r="B2301" i="1"/>
  <c r="D2301" i="1" s="1"/>
  <c r="B2302" i="1"/>
  <c r="B2303" i="1"/>
  <c r="B2304" i="1"/>
  <c r="B2305" i="1"/>
  <c r="B2306" i="1"/>
  <c r="D2306" i="1" s="1"/>
  <c r="B2307" i="1"/>
  <c r="B2308" i="1"/>
  <c r="B2309" i="1"/>
  <c r="D2309" i="1" s="1"/>
  <c r="B2310" i="1"/>
  <c r="B2311" i="1"/>
  <c r="D2311" i="1" s="1"/>
  <c r="B2312" i="1"/>
  <c r="B2313" i="1"/>
  <c r="B2314" i="1"/>
  <c r="B2315" i="1"/>
  <c r="B2316" i="1"/>
  <c r="D2316" i="1" s="1"/>
  <c r="B2317" i="1"/>
  <c r="B2318" i="1"/>
  <c r="D2318" i="1" s="1"/>
  <c r="B2319" i="1"/>
  <c r="D2319" i="1" s="1"/>
  <c r="B2320" i="1"/>
  <c r="B2321" i="1"/>
  <c r="D2321" i="1" s="1"/>
  <c r="B2322" i="1"/>
  <c r="B2323" i="1"/>
  <c r="B2324" i="1"/>
  <c r="B2325" i="1"/>
  <c r="B2326" i="1"/>
  <c r="B2327" i="1"/>
  <c r="B2328" i="1"/>
  <c r="D2328" i="1" s="1"/>
  <c r="B2329" i="1"/>
  <c r="B2330" i="1"/>
  <c r="D2330" i="1" s="1"/>
  <c r="B2331" i="1"/>
  <c r="D2331" i="1" s="1"/>
  <c r="B2332" i="1"/>
  <c r="B2333" i="1"/>
  <c r="B2334" i="1"/>
  <c r="B2335" i="1"/>
  <c r="B2336" i="1"/>
  <c r="D2336" i="1" s="1"/>
  <c r="B2337" i="1"/>
  <c r="B2338" i="1"/>
  <c r="B2339" i="1"/>
  <c r="D2339" i="1" s="1"/>
  <c r="B2340" i="1"/>
  <c r="D2340" i="1" s="1"/>
  <c r="B2341" i="1"/>
  <c r="B2342" i="1"/>
  <c r="B2343" i="1"/>
  <c r="B2344" i="1"/>
  <c r="B2345" i="1"/>
  <c r="B2346" i="1"/>
  <c r="B2347" i="1"/>
  <c r="B2348" i="1"/>
  <c r="D2348" i="1" s="1"/>
  <c r="B2349" i="1"/>
  <c r="D2349" i="1" s="1"/>
  <c r="B2350" i="1"/>
  <c r="B2351" i="1"/>
  <c r="D2351" i="1" s="1"/>
  <c r="B2352" i="1"/>
  <c r="B2353" i="1"/>
  <c r="B2354" i="1"/>
  <c r="B2355" i="1"/>
  <c r="B2356" i="1"/>
  <c r="B2357" i="1"/>
  <c r="B2358" i="1"/>
  <c r="B2359" i="1"/>
  <c r="D2359" i="1" s="1"/>
  <c r="B2360" i="1"/>
  <c r="D2360" i="1" s="1"/>
  <c r="B2361" i="1"/>
  <c r="D2361" i="1" s="1"/>
  <c r="B2362" i="1"/>
  <c r="B2363" i="1"/>
  <c r="B2364" i="1"/>
  <c r="B2365" i="1"/>
  <c r="B2366" i="1"/>
  <c r="D2366" i="1" s="1"/>
  <c r="B2367" i="1"/>
  <c r="B2368" i="1"/>
  <c r="B2369" i="1"/>
  <c r="D2369" i="1" s="1"/>
  <c r="B2370" i="1"/>
  <c r="B2371" i="1"/>
  <c r="D2371" i="1" s="1"/>
  <c r="B2372" i="1"/>
  <c r="B2373" i="1"/>
  <c r="B2374" i="1"/>
  <c r="B2375" i="1"/>
  <c r="B2376" i="1"/>
  <c r="D2376" i="1" s="1"/>
  <c r="B2377" i="1"/>
  <c r="B2378" i="1"/>
  <c r="D2378" i="1" s="1"/>
  <c r="B2379" i="1"/>
  <c r="D2379" i="1" s="1"/>
  <c r="B2380" i="1"/>
  <c r="B2381" i="1"/>
  <c r="D2381" i="1" s="1"/>
  <c r="B2382" i="1"/>
  <c r="B2383" i="1"/>
  <c r="B2384" i="1"/>
  <c r="B2385" i="1"/>
  <c r="B2386" i="1"/>
  <c r="B2387" i="1"/>
  <c r="B2388" i="1"/>
  <c r="D2388" i="1" s="1"/>
  <c r="B2389" i="1"/>
  <c r="B2390" i="1"/>
  <c r="D2390" i="1" s="1"/>
  <c r="B2391" i="1"/>
  <c r="D2391" i="1" s="1"/>
  <c r="B2392" i="1"/>
  <c r="B2393" i="1"/>
  <c r="B2394" i="1"/>
  <c r="B2395" i="1"/>
  <c r="B2396" i="1"/>
  <c r="D2396" i="1" s="1"/>
  <c r="B2397" i="1"/>
  <c r="B2398" i="1"/>
  <c r="B2399" i="1"/>
  <c r="D2399" i="1" s="1"/>
  <c r="B2400" i="1"/>
  <c r="D2400" i="1" s="1"/>
  <c r="B2401" i="1"/>
  <c r="B2402" i="1"/>
  <c r="B2403" i="1"/>
  <c r="B2404" i="1"/>
  <c r="B2405" i="1"/>
  <c r="B2406" i="1"/>
  <c r="B2407" i="1"/>
  <c r="B2408" i="1"/>
  <c r="D2408" i="1" s="1"/>
  <c r="B2409" i="1"/>
  <c r="D2409" i="1" s="1"/>
  <c r="B2410" i="1"/>
  <c r="B2411" i="1"/>
  <c r="D2411" i="1" s="1"/>
  <c r="B2412" i="1"/>
  <c r="B2413" i="1"/>
  <c r="B2414" i="1"/>
  <c r="B2415" i="1"/>
  <c r="B2416" i="1"/>
  <c r="B2417" i="1"/>
  <c r="B2418" i="1"/>
  <c r="B2419" i="1"/>
  <c r="D2419" i="1" s="1"/>
  <c r="B2420" i="1"/>
  <c r="D2420" i="1" s="1"/>
  <c r="B2421" i="1"/>
  <c r="D2421" i="1" s="1"/>
  <c r="B2422" i="1"/>
  <c r="B2423" i="1"/>
  <c r="B2424" i="1"/>
  <c r="B2425" i="1"/>
  <c r="B2426" i="1"/>
  <c r="D2426" i="1" s="1"/>
  <c r="B2427" i="1"/>
  <c r="B2428" i="1"/>
  <c r="B2429" i="1"/>
  <c r="D2429" i="1" s="1"/>
  <c r="B2430" i="1"/>
  <c r="B2431" i="1"/>
  <c r="D2431" i="1" s="1"/>
  <c r="B2432" i="1"/>
  <c r="B2433" i="1"/>
  <c r="B2434" i="1"/>
  <c r="B2435" i="1"/>
  <c r="B2436" i="1"/>
  <c r="D2436" i="1" s="1"/>
  <c r="B2437" i="1"/>
  <c r="B2438" i="1"/>
  <c r="D2438" i="1" s="1"/>
  <c r="B2439" i="1"/>
  <c r="D2439" i="1" s="1"/>
  <c r="B2440" i="1"/>
  <c r="B2441" i="1"/>
  <c r="D2441" i="1" s="1"/>
  <c r="B2442" i="1"/>
  <c r="B2443" i="1"/>
  <c r="B2444" i="1"/>
  <c r="B2445" i="1"/>
  <c r="B2446" i="1"/>
  <c r="B2447" i="1"/>
  <c r="B2448" i="1"/>
  <c r="D2448" i="1" s="1"/>
  <c r="B2449" i="1"/>
  <c r="B2450" i="1"/>
  <c r="D2450" i="1" s="1"/>
  <c r="B2451" i="1"/>
  <c r="D2451" i="1" s="1"/>
  <c r="B2452" i="1"/>
  <c r="B2453" i="1"/>
  <c r="B2454" i="1"/>
  <c r="B2455" i="1"/>
  <c r="B2456" i="1"/>
  <c r="D2456" i="1" s="1"/>
  <c r="B2457" i="1"/>
  <c r="B2458" i="1"/>
  <c r="B2459" i="1"/>
  <c r="D2459" i="1" s="1"/>
  <c r="B2460" i="1"/>
  <c r="D2460" i="1" s="1"/>
  <c r="B2461" i="1"/>
  <c r="B2462" i="1"/>
  <c r="B2463" i="1"/>
  <c r="B2464" i="1"/>
  <c r="B2465" i="1"/>
  <c r="B2466" i="1"/>
  <c r="B2467" i="1"/>
  <c r="B2468" i="1"/>
  <c r="D2468" i="1" s="1"/>
  <c r="B2469" i="1"/>
  <c r="D2469" i="1" s="1"/>
  <c r="B2470" i="1"/>
  <c r="B2471" i="1"/>
  <c r="D2471" i="1" s="1"/>
  <c r="B2472" i="1"/>
  <c r="B2473" i="1"/>
  <c r="B2474" i="1"/>
  <c r="B2475" i="1"/>
  <c r="B2476" i="1"/>
  <c r="B2477" i="1"/>
  <c r="B2478" i="1"/>
  <c r="B2479" i="1"/>
  <c r="D2479" i="1" s="1"/>
  <c r="B2480" i="1"/>
  <c r="D2480" i="1" s="1"/>
  <c r="B2481" i="1"/>
  <c r="D2481" i="1" s="1"/>
  <c r="B2482" i="1"/>
  <c r="B2483" i="1"/>
  <c r="B2484" i="1"/>
  <c r="B2485" i="1"/>
  <c r="B2486" i="1"/>
  <c r="D2486" i="1" s="1"/>
  <c r="B2487" i="1"/>
  <c r="B2488" i="1"/>
  <c r="B2489" i="1"/>
  <c r="D2489" i="1" s="1"/>
  <c r="B2490" i="1"/>
  <c r="B2491" i="1"/>
  <c r="D2491" i="1" s="1"/>
  <c r="B2492" i="1"/>
  <c r="B2493" i="1"/>
  <c r="B2494" i="1"/>
  <c r="B2495" i="1"/>
  <c r="B2496" i="1"/>
  <c r="D2496" i="1" s="1"/>
  <c r="B2497" i="1"/>
  <c r="B2498" i="1"/>
  <c r="D2498" i="1" s="1"/>
  <c r="B2499" i="1"/>
  <c r="D2499" i="1" s="1"/>
  <c r="B2500" i="1"/>
  <c r="B2501" i="1"/>
  <c r="D2501" i="1" s="1"/>
  <c r="B2502" i="1"/>
  <c r="B2503" i="1"/>
  <c r="B2504" i="1"/>
  <c r="B2505" i="1"/>
  <c r="B2506" i="1"/>
  <c r="B2507" i="1"/>
  <c r="B2508" i="1"/>
  <c r="D2508" i="1" s="1"/>
  <c r="B2509" i="1"/>
  <c r="B2510" i="1"/>
  <c r="D2510" i="1" s="1"/>
  <c r="B2511" i="1"/>
  <c r="D2511" i="1" s="1"/>
  <c r="B2512" i="1"/>
  <c r="B2513" i="1"/>
  <c r="B2514" i="1"/>
  <c r="B2515" i="1"/>
  <c r="B2516" i="1"/>
  <c r="D2516" i="1" s="1"/>
  <c r="B2517" i="1"/>
  <c r="B2518" i="1"/>
  <c r="B2519" i="1"/>
  <c r="D2519" i="1" s="1"/>
  <c r="B2520" i="1"/>
  <c r="D2520" i="1" s="1"/>
  <c r="B2521" i="1"/>
  <c r="B2522" i="1"/>
  <c r="B2523" i="1"/>
  <c r="B2524" i="1"/>
  <c r="B2525" i="1"/>
  <c r="B2526" i="1"/>
  <c r="B2527" i="1"/>
  <c r="B2528" i="1"/>
  <c r="D2528" i="1" s="1"/>
  <c r="B2529" i="1"/>
  <c r="D2529" i="1" s="1"/>
  <c r="B2530" i="1"/>
  <c r="B2531" i="1"/>
  <c r="D2531" i="1" s="1"/>
  <c r="B2532" i="1"/>
  <c r="B2533" i="1"/>
  <c r="B2534" i="1"/>
  <c r="B2535" i="1"/>
  <c r="B2536" i="1"/>
  <c r="B2537" i="1"/>
  <c r="B2538" i="1"/>
  <c r="B2539" i="1"/>
  <c r="D2539" i="1" s="1"/>
  <c r="B2540" i="1"/>
  <c r="D2540" i="1" s="1"/>
  <c r="B2541" i="1"/>
  <c r="D2541" i="1" s="1"/>
  <c r="B2542" i="1"/>
  <c r="B2543" i="1"/>
  <c r="B2544" i="1"/>
  <c r="B2545" i="1"/>
  <c r="B2546" i="1"/>
  <c r="D2546" i="1" s="1"/>
  <c r="B2547" i="1"/>
  <c r="B2548" i="1"/>
  <c r="B2549" i="1"/>
  <c r="D2549" i="1" s="1"/>
  <c r="B2550" i="1"/>
  <c r="B2551" i="1"/>
  <c r="D2551" i="1" s="1"/>
  <c r="B2552" i="1"/>
  <c r="B2553" i="1"/>
  <c r="B2554" i="1"/>
  <c r="B2555" i="1"/>
  <c r="B2556" i="1"/>
  <c r="D2556" i="1" s="1"/>
  <c r="B2557" i="1"/>
  <c r="B2558" i="1"/>
  <c r="D2558" i="1" s="1"/>
  <c r="B2559" i="1"/>
  <c r="D2559" i="1" s="1"/>
  <c r="B2560" i="1"/>
  <c r="B2561" i="1"/>
  <c r="D2561" i="1" s="1"/>
  <c r="B2562" i="1"/>
  <c r="B2563" i="1"/>
  <c r="B2564" i="1"/>
  <c r="B2565" i="1"/>
  <c r="B2566" i="1"/>
  <c r="B2567" i="1"/>
  <c r="B2568" i="1"/>
  <c r="D2568" i="1" s="1"/>
  <c r="B2569" i="1"/>
  <c r="B2570" i="1"/>
  <c r="D2570" i="1" s="1"/>
  <c r="B2571" i="1"/>
  <c r="D2571" i="1" s="1"/>
  <c r="B2572" i="1"/>
  <c r="B2573" i="1"/>
  <c r="B2574" i="1"/>
  <c r="B2575" i="1"/>
  <c r="B2576" i="1"/>
  <c r="D2576" i="1" s="1"/>
  <c r="B2577" i="1"/>
  <c r="B2578" i="1"/>
  <c r="B2579" i="1"/>
  <c r="D2579" i="1" s="1"/>
  <c r="B2580" i="1"/>
  <c r="D2580" i="1" s="1"/>
  <c r="B2581" i="1"/>
  <c r="B2582" i="1"/>
  <c r="B2583" i="1"/>
  <c r="B2584" i="1"/>
  <c r="B2585" i="1"/>
  <c r="B2586" i="1"/>
  <c r="B2587" i="1"/>
  <c r="B2588" i="1"/>
  <c r="D2588" i="1" s="1"/>
  <c r="B2589" i="1"/>
  <c r="D2589" i="1" s="1"/>
  <c r="B2590" i="1"/>
  <c r="B2591" i="1"/>
  <c r="B2592" i="1"/>
  <c r="B2593" i="1"/>
  <c r="B2594" i="1"/>
  <c r="B2595" i="1"/>
  <c r="B2596" i="1"/>
  <c r="B2597" i="1"/>
  <c r="B2598" i="1"/>
  <c r="B2599" i="1"/>
  <c r="D2599" i="1" s="1"/>
  <c r="B2600" i="1"/>
  <c r="D2600" i="1" s="1"/>
  <c r="B2601" i="1"/>
  <c r="B2602" i="1"/>
  <c r="B2603" i="1"/>
  <c r="B2604" i="1"/>
  <c r="B2605" i="1"/>
  <c r="B2606" i="1"/>
  <c r="D2606" i="1" s="1"/>
  <c r="B2607" i="1"/>
  <c r="B2608" i="1"/>
  <c r="B2609" i="1"/>
  <c r="D2609" i="1" s="1"/>
  <c r="B2610" i="1"/>
  <c r="B2611" i="1"/>
  <c r="B2612" i="1"/>
  <c r="B2613" i="1"/>
  <c r="B2614" i="1"/>
  <c r="B2615" i="1"/>
  <c r="B2616" i="1"/>
  <c r="D2616" i="1" s="1"/>
  <c r="B2617" i="1"/>
  <c r="B2618" i="1"/>
  <c r="D2618" i="1" s="1"/>
  <c r="B2619" i="1"/>
  <c r="B2620" i="1"/>
  <c r="B2621" i="1"/>
  <c r="B2622" i="1"/>
  <c r="B2623" i="1"/>
  <c r="B2624" i="1"/>
  <c r="B2625" i="1"/>
  <c r="B2626" i="1"/>
  <c r="B2627" i="1"/>
  <c r="B2628" i="1"/>
  <c r="D2628" i="1" s="1"/>
  <c r="B2629" i="1"/>
  <c r="B2630" i="1"/>
  <c r="D2630" i="1" s="1"/>
  <c r="B2631" i="1"/>
  <c r="B2632" i="1"/>
  <c r="B2633" i="1"/>
  <c r="B2634" i="1"/>
  <c r="B2635" i="1"/>
  <c r="B2636" i="1"/>
  <c r="D2636" i="1" s="1"/>
  <c r="B2637" i="1"/>
  <c r="B2638" i="1"/>
  <c r="B2639" i="1"/>
  <c r="B2640" i="1"/>
  <c r="D2640" i="1" s="1"/>
  <c r="B2641" i="1"/>
  <c r="B2642" i="1"/>
  <c r="B2643" i="1"/>
  <c r="B2644" i="1"/>
  <c r="B2645" i="1"/>
  <c r="B2646" i="1"/>
  <c r="B2647" i="1"/>
  <c r="B2648" i="1"/>
  <c r="D2648" i="1" s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D2660" i="1" s="1"/>
  <c r="B2661" i="1"/>
  <c r="B2662" i="1"/>
  <c r="B2663" i="1"/>
  <c r="B2664" i="1"/>
  <c r="B2665" i="1"/>
  <c r="B2666" i="1"/>
  <c r="D2666" i="1" s="1"/>
  <c r="B2667" i="1"/>
  <c r="B2668" i="1"/>
  <c r="B2669" i="1"/>
  <c r="B2670" i="1"/>
  <c r="B2671" i="1"/>
  <c r="B2672" i="1"/>
  <c r="B2673" i="1"/>
  <c r="B2674" i="1"/>
  <c r="B2675" i="1"/>
  <c r="B2676" i="1"/>
  <c r="D2676" i="1" s="1"/>
  <c r="B2677" i="1"/>
  <c r="B2678" i="1"/>
  <c r="D2678" i="1" s="1"/>
  <c r="B2679" i="1"/>
  <c r="B2680" i="1"/>
  <c r="B2681" i="1"/>
  <c r="B2682" i="1"/>
  <c r="B2683" i="1"/>
  <c r="B2684" i="1"/>
  <c r="B2685" i="1"/>
  <c r="B2686" i="1"/>
  <c r="B2687" i="1"/>
  <c r="B2688" i="1"/>
  <c r="D2688" i="1" s="1"/>
  <c r="B2689" i="1"/>
  <c r="B2690" i="1"/>
  <c r="D2690" i="1" s="1"/>
  <c r="B2691" i="1"/>
  <c r="B2692" i="1"/>
  <c r="B2693" i="1"/>
  <c r="B2694" i="1"/>
  <c r="B2695" i="1"/>
  <c r="B2696" i="1"/>
  <c r="D2696" i="1" s="1"/>
  <c r="B2697" i="1"/>
  <c r="B2698" i="1"/>
  <c r="B2699" i="1"/>
  <c r="B2700" i="1"/>
  <c r="D2700" i="1" s="1"/>
  <c r="B2701" i="1"/>
  <c r="B2702" i="1"/>
  <c r="B2703" i="1"/>
  <c r="B2704" i="1"/>
  <c r="B2705" i="1"/>
  <c r="B2706" i="1"/>
  <c r="B2707" i="1"/>
  <c r="B2708" i="1"/>
  <c r="D2708" i="1" s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D2720" i="1" s="1"/>
  <c r="B2721" i="1"/>
  <c r="B2722" i="1"/>
  <c r="B2723" i="1"/>
  <c r="B2724" i="1"/>
  <c r="B2725" i="1"/>
  <c r="B2726" i="1"/>
  <c r="D2726" i="1" s="1"/>
  <c r="B2727" i="1"/>
  <c r="B2728" i="1"/>
  <c r="B2729" i="1"/>
  <c r="B2730" i="1"/>
  <c r="B2731" i="1"/>
  <c r="B2732" i="1"/>
  <c r="B2733" i="1"/>
  <c r="B2734" i="1"/>
  <c r="B2735" i="1"/>
  <c r="B2736" i="1"/>
  <c r="D2736" i="1" s="1"/>
  <c r="B2737" i="1"/>
  <c r="B2738" i="1"/>
  <c r="D2738" i="1" s="1"/>
  <c r="B2739" i="1"/>
  <c r="B2740" i="1"/>
  <c r="B2741" i="1"/>
  <c r="B2742" i="1"/>
  <c r="B2743" i="1"/>
  <c r="B2744" i="1"/>
  <c r="B2745" i="1"/>
  <c r="B2746" i="1"/>
  <c r="B2747" i="1"/>
  <c r="B2748" i="1"/>
  <c r="D2748" i="1" s="1"/>
  <c r="B2749" i="1"/>
  <c r="B2750" i="1"/>
  <c r="D2750" i="1" s="1"/>
  <c r="B2751" i="1"/>
  <c r="B2752" i="1"/>
  <c r="B2753" i="1"/>
  <c r="B2754" i="1"/>
  <c r="B2755" i="1"/>
  <c r="B2756" i="1"/>
  <c r="D2756" i="1" s="1"/>
  <c r="B2757" i="1"/>
  <c r="B2758" i="1"/>
  <c r="B2759" i="1"/>
  <c r="B2760" i="1"/>
  <c r="D2760" i="1" s="1"/>
  <c r="B2761" i="1"/>
  <c r="B2762" i="1"/>
  <c r="B2763" i="1"/>
  <c r="B2764" i="1"/>
  <c r="B2765" i="1"/>
  <c r="B2766" i="1"/>
  <c r="B2767" i="1"/>
  <c r="B2768" i="1"/>
  <c r="D2768" i="1" s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D2780" i="1" s="1"/>
  <c r="B2781" i="1"/>
  <c r="B2782" i="1"/>
  <c r="B2783" i="1"/>
  <c r="B2784" i="1"/>
  <c r="B2785" i="1"/>
  <c r="B2786" i="1"/>
  <c r="D2786" i="1" s="1"/>
  <c r="B2787" i="1"/>
  <c r="B2788" i="1"/>
  <c r="B2789" i="1"/>
  <c r="B2790" i="1"/>
  <c r="B2791" i="1"/>
  <c r="B2792" i="1"/>
  <c r="B2793" i="1"/>
  <c r="B2794" i="1"/>
  <c r="B2795" i="1"/>
  <c r="B2796" i="1"/>
  <c r="D2796" i="1" s="1"/>
  <c r="B2797" i="1"/>
  <c r="B2798" i="1"/>
  <c r="D2798" i="1" s="1"/>
  <c r="B2799" i="1"/>
  <c r="B2800" i="1"/>
  <c r="B2801" i="1"/>
  <c r="B2802" i="1"/>
  <c r="B2803" i="1"/>
  <c r="B2804" i="1"/>
  <c r="B2805" i="1"/>
  <c r="B2806" i="1"/>
  <c r="B2807" i="1"/>
  <c r="B2808" i="1"/>
  <c r="D2808" i="1" s="1"/>
  <c r="B2809" i="1"/>
  <c r="B2810" i="1"/>
  <c r="D2810" i="1" s="1"/>
  <c r="B2811" i="1"/>
  <c r="B2812" i="1"/>
  <c r="B2813" i="1"/>
  <c r="B2814" i="1"/>
  <c r="B2815" i="1"/>
  <c r="B2816" i="1"/>
  <c r="D2816" i="1" s="1"/>
  <c r="B2817" i="1"/>
  <c r="B2818" i="1"/>
  <c r="B2819" i="1"/>
  <c r="B2820" i="1"/>
  <c r="D2820" i="1" s="1"/>
  <c r="B2821" i="1"/>
  <c r="B2822" i="1"/>
  <c r="B2823" i="1"/>
  <c r="B2824" i="1"/>
  <c r="B2825" i="1"/>
  <c r="B2826" i="1"/>
  <c r="B2827" i="1"/>
  <c r="B2828" i="1"/>
  <c r="D2828" i="1" s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D2840" i="1" s="1"/>
  <c r="B2841" i="1"/>
  <c r="B2842" i="1"/>
  <c r="B2843" i="1"/>
  <c r="B2844" i="1"/>
  <c r="B2845" i="1"/>
  <c r="B2846" i="1"/>
  <c r="D2846" i="1" s="1"/>
  <c r="B2847" i="1"/>
  <c r="B2848" i="1"/>
  <c r="B2849" i="1"/>
  <c r="B2850" i="1"/>
  <c r="B2851" i="1"/>
  <c r="B2852" i="1"/>
  <c r="B2853" i="1"/>
  <c r="B2854" i="1"/>
  <c r="B2855" i="1"/>
  <c r="B2856" i="1"/>
  <c r="D2856" i="1" s="1"/>
  <c r="B2857" i="1"/>
  <c r="B2858" i="1"/>
  <c r="D2858" i="1" s="1"/>
  <c r="B2859" i="1"/>
  <c r="B2860" i="1"/>
  <c r="B2861" i="1"/>
  <c r="B2862" i="1"/>
  <c r="B2863" i="1"/>
  <c r="B2864" i="1"/>
  <c r="B2865" i="1"/>
  <c r="B2866" i="1"/>
  <c r="B2867" i="1"/>
  <c r="B2868" i="1"/>
  <c r="D2868" i="1" s="1"/>
  <c r="B2869" i="1"/>
  <c r="B2870" i="1"/>
  <c r="D2870" i="1" s="1"/>
  <c r="B2871" i="1"/>
  <c r="B2872" i="1"/>
  <c r="B2873" i="1"/>
  <c r="B2874" i="1"/>
  <c r="B2875" i="1"/>
  <c r="B2876" i="1"/>
  <c r="D2876" i="1" s="1"/>
  <c r="B2877" i="1"/>
  <c r="B2878" i="1"/>
  <c r="B2879" i="1"/>
  <c r="B2880" i="1"/>
  <c r="D2880" i="1" s="1"/>
  <c r="B2881" i="1"/>
  <c r="B2882" i="1"/>
  <c r="B2883" i="1"/>
  <c r="B2884" i="1"/>
  <c r="B2885" i="1"/>
  <c r="B2886" i="1"/>
  <c r="B2887" i="1"/>
  <c r="B2888" i="1"/>
  <c r="D2888" i="1" s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D2900" i="1" s="1"/>
  <c r="B2901" i="1"/>
  <c r="B2902" i="1"/>
  <c r="B2903" i="1"/>
  <c r="B2904" i="1"/>
  <c r="B2905" i="1"/>
  <c r="B2906" i="1"/>
  <c r="D2906" i="1" s="1"/>
  <c r="B2907" i="1"/>
  <c r="B2908" i="1"/>
  <c r="B2909" i="1"/>
  <c r="B2910" i="1"/>
  <c r="B2911" i="1"/>
  <c r="B2912" i="1"/>
  <c r="B2913" i="1"/>
  <c r="B2914" i="1"/>
  <c r="B2915" i="1"/>
  <c r="B2916" i="1"/>
  <c r="D2916" i="1" s="1"/>
  <c r="B2917" i="1"/>
  <c r="B2918" i="1"/>
  <c r="D2918" i="1" s="1"/>
  <c r="B2919" i="1"/>
  <c r="B2920" i="1"/>
  <c r="B2921" i="1"/>
  <c r="B2922" i="1"/>
  <c r="B2923" i="1"/>
  <c r="B2924" i="1"/>
  <c r="B2925" i="1"/>
  <c r="B2926" i="1"/>
  <c r="B2927" i="1"/>
  <c r="B2928" i="1"/>
  <c r="D2928" i="1" s="1"/>
  <c r="B2929" i="1"/>
  <c r="B2930" i="1"/>
  <c r="D2930" i="1" s="1"/>
  <c r="B2931" i="1"/>
  <c r="B2932" i="1"/>
  <c r="B2933" i="1"/>
  <c r="B2934" i="1"/>
  <c r="B2935" i="1"/>
  <c r="B2936" i="1"/>
  <c r="D2936" i="1" s="1"/>
  <c r="B2937" i="1"/>
  <c r="B2938" i="1"/>
  <c r="B2939" i="1"/>
  <c r="B2940" i="1"/>
  <c r="D2940" i="1" s="1"/>
  <c r="B2941" i="1"/>
  <c r="B2942" i="1"/>
  <c r="B2943" i="1"/>
  <c r="B2944" i="1"/>
  <c r="B2945" i="1"/>
  <c r="B2946" i="1"/>
  <c r="B2947" i="1"/>
  <c r="B2948" i="1"/>
  <c r="D2948" i="1" s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D2960" i="1" s="1"/>
  <c r="B2961" i="1"/>
  <c r="B2962" i="1"/>
  <c r="B2963" i="1"/>
  <c r="B2964" i="1"/>
  <c r="B2965" i="1"/>
  <c r="B2966" i="1"/>
  <c r="D2966" i="1" s="1"/>
  <c r="B2967" i="1"/>
  <c r="B2968" i="1"/>
  <c r="B2969" i="1"/>
  <c r="B2970" i="1"/>
  <c r="B2971" i="1"/>
  <c r="B2972" i="1"/>
  <c r="B2973" i="1"/>
  <c r="B2974" i="1"/>
  <c r="B2975" i="1"/>
  <c r="B2976" i="1"/>
  <c r="D2976" i="1" s="1"/>
  <c r="B2977" i="1"/>
  <c r="B2978" i="1"/>
  <c r="D2978" i="1" s="1"/>
  <c r="B2979" i="1"/>
  <c r="B2980" i="1"/>
  <c r="B2981" i="1"/>
  <c r="B2982" i="1"/>
  <c r="B2983" i="1"/>
  <c r="B2984" i="1"/>
  <c r="B2985" i="1"/>
  <c r="B2986" i="1"/>
  <c r="B2987" i="1"/>
  <c r="B2988" i="1"/>
  <c r="D2988" i="1" s="1"/>
  <c r="B2989" i="1"/>
  <c r="B2990" i="1"/>
  <c r="D2990" i="1" s="1"/>
  <c r="B2991" i="1"/>
  <c r="B2992" i="1"/>
  <c r="B2993" i="1"/>
  <c r="B2994" i="1"/>
  <c r="B2995" i="1"/>
  <c r="B2996" i="1"/>
  <c r="D2996" i="1" s="1"/>
  <c r="B2997" i="1"/>
  <c r="B2998" i="1"/>
  <c r="B2999" i="1"/>
  <c r="B3000" i="1"/>
  <c r="D3000" i="1" s="1"/>
  <c r="B3001" i="1"/>
  <c r="B3002" i="1"/>
  <c r="B3003" i="1"/>
  <c r="B3004" i="1"/>
  <c r="B3005" i="1"/>
  <c r="B3006" i="1"/>
  <c r="B3007" i="1"/>
  <c r="B3008" i="1"/>
  <c r="D3008" i="1" s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D3020" i="1" s="1"/>
  <c r="B3021" i="1"/>
  <c r="B3022" i="1"/>
  <c r="B3023" i="1"/>
  <c r="B3024" i="1"/>
  <c r="B3025" i="1"/>
  <c r="B3026" i="1"/>
  <c r="D3026" i="1" s="1"/>
  <c r="B3027" i="1"/>
  <c r="B3028" i="1"/>
  <c r="B3029" i="1"/>
  <c r="B3030" i="1"/>
  <c r="B3031" i="1"/>
  <c r="B3032" i="1"/>
  <c r="B3033" i="1"/>
  <c r="B3034" i="1"/>
  <c r="B3035" i="1"/>
  <c r="B3036" i="1"/>
  <c r="D3036" i="1" s="1"/>
  <c r="B3037" i="1"/>
  <c r="B3038" i="1"/>
  <c r="D3038" i="1" s="1"/>
  <c r="B3039" i="1"/>
  <c r="B3040" i="1"/>
  <c r="B3041" i="1"/>
  <c r="B3042" i="1"/>
  <c r="B3043" i="1"/>
  <c r="B3044" i="1"/>
  <c r="B3045" i="1"/>
  <c r="B3046" i="1"/>
  <c r="B3047" i="1"/>
  <c r="B3048" i="1"/>
  <c r="D3048" i="1" s="1"/>
  <c r="B3049" i="1"/>
  <c r="B3050" i="1"/>
  <c r="D3050" i="1" s="1"/>
  <c r="B3051" i="1"/>
  <c r="B3052" i="1"/>
  <c r="B3053" i="1"/>
  <c r="B3054" i="1"/>
  <c r="B3055" i="1"/>
  <c r="B3056" i="1"/>
  <c r="D3056" i="1" s="1"/>
  <c r="B3057" i="1"/>
  <c r="B3058" i="1"/>
  <c r="B3059" i="1"/>
  <c r="B3060" i="1"/>
  <c r="D3060" i="1" s="1"/>
  <c r="B3061" i="1"/>
  <c r="B3062" i="1"/>
  <c r="B3063" i="1"/>
  <c r="B3064" i="1"/>
  <c r="B3065" i="1"/>
  <c r="B3066" i="1"/>
  <c r="B3067" i="1"/>
  <c r="B3068" i="1"/>
  <c r="D3068" i="1" s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D3080" i="1" s="1"/>
  <c r="B3081" i="1"/>
  <c r="B3082" i="1"/>
  <c r="B3083" i="1"/>
  <c r="B3084" i="1"/>
  <c r="B3085" i="1"/>
  <c r="B3086" i="1"/>
  <c r="D3086" i="1" s="1"/>
  <c r="B3087" i="1"/>
  <c r="B3088" i="1"/>
  <c r="B3089" i="1"/>
  <c r="B3090" i="1"/>
  <c r="B3091" i="1"/>
  <c r="B3092" i="1"/>
  <c r="B3093" i="1"/>
  <c r="B3094" i="1"/>
  <c r="B3095" i="1"/>
  <c r="B3096" i="1"/>
  <c r="D3096" i="1" s="1"/>
  <c r="B3097" i="1"/>
  <c r="B3098" i="1"/>
  <c r="D3098" i="1" s="1"/>
  <c r="B3099" i="1"/>
  <c r="B3100" i="1"/>
  <c r="B3101" i="1"/>
  <c r="B3102" i="1"/>
  <c r="B3103" i="1"/>
  <c r="B3104" i="1"/>
  <c r="B3105" i="1"/>
  <c r="B3106" i="1"/>
  <c r="B3107" i="1"/>
  <c r="B3108" i="1"/>
  <c r="D3108" i="1" s="1"/>
  <c r="B3109" i="1"/>
  <c r="B3110" i="1"/>
  <c r="D3110" i="1" s="1"/>
  <c r="B3111" i="1"/>
  <c r="B3112" i="1"/>
  <c r="B3113" i="1"/>
  <c r="B3114" i="1"/>
  <c r="B3115" i="1"/>
  <c r="B3116" i="1"/>
  <c r="D3116" i="1" s="1"/>
  <c r="B3117" i="1"/>
  <c r="B3118" i="1"/>
  <c r="B3119" i="1"/>
  <c r="B3120" i="1"/>
  <c r="D3120" i="1" s="1"/>
  <c r="B3121" i="1"/>
  <c r="B3122" i="1"/>
  <c r="B3123" i="1"/>
  <c r="B3124" i="1"/>
  <c r="B3125" i="1"/>
  <c r="B3126" i="1"/>
  <c r="B3127" i="1"/>
  <c r="B3128" i="1"/>
  <c r="D3128" i="1" s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D3140" i="1" s="1"/>
  <c r="B3141" i="1"/>
  <c r="B3142" i="1"/>
  <c r="B3143" i="1"/>
  <c r="B3144" i="1"/>
  <c r="B3145" i="1"/>
  <c r="B3146" i="1"/>
  <c r="D3146" i="1" s="1"/>
  <c r="B3147" i="1"/>
  <c r="B3148" i="1"/>
  <c r="B3149" i="1"/>
  <c r="B3150" i="1"/>
  <c r="B3151" i="1"/>
  <c r="B3152" i="1"/>
  <c r="B3153" i="1"/>
  <c r="B3154" i="1"/>
  <c r="B3155" i="1"/>
  <c r="B3156" i="1"/>
  <c r="D3156" i="1" s="1"/>
  <c r="B3157" i="1"/>
  <c r="B3158" i="1"/>
  <c r="D3158" i="1" s="1"/>
  <c r="B3159" i="1"/>
  <c r="B3160" i="1"/>
  <c r="B3161" i="1"/>
  <c r="B3162" i="1"/>
  <c r="B3163" i="1"/>
  <c r="B3164" i="1"/>
  <c r="B3165" i="1"/>
  <c r="B3166" i="1"/>
  <c r="B3167" i="1"/>
  <c r="B3168" i="1"/>
  <c r="D3168" i="1" s="1"/>
  <c r="B3169" i="1"/>
  <c r="B3170" i="1"/>
  <c r="B3171" i="1"/>
  <c r="B3172" i="1"/>
  <c r="B3173" i="1"/>
  <c r="B3174" i="1"/>
  <c r="B3175" i="1"/>
  <c r="B3176" i="1"/>
  <c r="D3176" i="1" s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D3188" i="1" s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D3206" i="1" s="1"/>
  <c r="B3207" i="1"/>
  <c r="B3208" i="1"/>
  <c r="B3209" i="1"/>
  <c r="B3210" i="1"/>
  <c r="B3211" i="1"/>
  <c r="B3212" i="1"/>
  <c r="B3213" i="1"/>
  <c r="B3214" i="1"/>
  <c r="B3215" i="1"/>
  <c r="B3216" i="1"/>
  <c r="D3216" i="1" s="1"/>
  <c r="B3217" i="1"/>
  <c r="B3218" i="1"/>
  <c r="D3218" i="1" s="1"/>
  <c r="B3219" i="1"/>
  <c r="B3220" i="1"/>
  <c r="B3221" i="1"/>
  <c r="B3222" i="1"/>
  <c r="B3223" i="1"/>
  <c r="B3224" i="1"/>
  <c r="B3225" i="1"/>
  <c r="B3226" i="1"/>
  <c r="B3227" i="1"/>
  <c r="B3228" i="1"/>
  <c r="D3228" i="1" s="1"/>
  <c r="B3229" i="1"/>
  <c r="B3230" i="1"/>
  <c r="B3231" i="1"/>
  <c r="B3232" i="1"/>
  <c r="B3233" i="1"/>
  <c r="B3234" i="1"/>
  <c r="B3235" i="1"/>
  <c r="B3236" i="1"/>
  <c r="D3236" i="1" s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D3248" i="1" s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D3266" i="1" s="1"/>
  <c r="B3267" i="1"/>
  <c r="B3268" i="1"/>
  <c r="B3269" i="1"/>
  <c r="B3270" i="1"/>
  <c r="B3271" i="1"/>
  <c r="B3272" i="1"/>
  <c r="B3273" i="1"/>
  <c r="B3274" i="1"/>
  <c r="B3275" i="1"/>
  <c r="B3276" i="1"/>
  <c r="D3276" i="1" s="1"/>
  <c r="B3277" i="1"/>
  <c r="B3278" i="1"/>
  <c r="D3278" i="1" s="1"/>
  <c r="B3279" i="1"/>
  <c r="B3280" i="1"/>
  <c r="B3281" i="1"/>
  <c r="B3282" i="1"/>
  <c r="B3283" i="1"/>
  <c r="B3284" i="1"/>
  <c r="B3285" i="1"/>
  <c r="B3286" i="1"/>
  <c r="B3287" i="1"/>
  <c r="B3288" i="1"/>
  <c r="D3288" i="1" s="1"/>
  <c r="B3289" i="1"/>
  <c r="B3290" i="1"/>
  <c r="B3291" i="1"/>
  <c r="B3292" i="1"/>
  <c r="B3293" i="1"/>
  <c r="B3294" i="1"/>
  <c r="B3295" i="1"/>
  <c r="B3296" i="1"/>
  <c r="D3296" i="1" s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D3308" i="1" s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D3326" i="1" s="1"/>
  <c r="B3327" i="1"/>
  <c r="B3328" i="1"/>
  <c r="B3329" i="1"/>
  <c r="B3330" i="1"/>
  <c r="B3331" i="1"/>
  <c r="B3332" i="1"/>
  <c r="B3333" i="1"/>
  <c r="B3334" i="1"/>
  <c r="B3335" i="1"/>
  <c r="B3336" i="1"/>
  <c r="D3336" i="1" s="1"/>
  <c r="B3337" i="1"/>
  <c r="B3338" i="1"/>
  <c r="D3338" i="1" s="1"/>
  <c r="B3339" i="1"/>
  <c r="B3340" i="1"/>
  <c r="B3341" i="1"/>
  <c r="B3342" i="1"/>
  <c r="B3343" i="1"/>
  <c r="B3344" i="1"/>
  <c r="B3345" i="1"/>
  <c r="B3346" i="1"/>
  <c r="B3347" i="1"/>
  <c r="B3348" i="1"/>
  <c r="D3348" i="1" s="1"/>
  <c r="B3349" i="1"/>
  <c r="B3350" i="1"/>
  <c r="B3351" i="1"/>
  <c r="B3352" i="1"/>
  <c r="B3353" i="1"/>
  <c r="B3354" i="1"/>
  <c r="B3355" i="1"/>
  <c r="B3356" i="1"/>
  <c r="D3356" i="1" s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D3368" i="1" s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D3386" i="1" s="1"/>
  <c r="B3387" i="1"/>
  <c r="B3388" i="1"/>
  <c r="B3389" i="1"/>
  <c r="B3390" i="1"/>
  <c r="B3391" i="1"/>
  <c r="B3392" i="1"/>
  <c r="B3393" i="1"/>
  <c r="B3394" i="1"/>
  <c r="B3395" i="1"/>
  <c r="B3396" i="1"/>
  <c r="D3396" i="1" s="1"/>
  <c r="B3397" i="1"/>
  <c r="B3398" i="1"/>
  <c r="D3398" i="1" s="1"/>
  <c r="B3399" i="1"/>
  <c r="B3400" i="1"/>
  <c r="B3401" i="1"/>
  <c r="B3402" i="1"/>
  <c r="B3403" i="1"/>
  <c r="B3404" i="1"/>
  <c r="B3405" i="1"/>
  <c r="B3406" i="1"/>
  <c r="B3407" i="1"/>
  <c r="B3408" i="1"/>
  <c r="D3408" i="1" s="1"/>
  <c r="B3409" i="1"/>
  <c r="B3410" i="1"/>
  <c r="B3411" i="1"/>
  <c r="B3412" i="1"/>
  <c r="B3413" i="1"/>
  <c r="B3414" i="1"/>
  <c r="B3415" i="1"/>
  <c r="B3416" i="1"/>
  <c r="D3416" i="1" s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D3428" i="1" s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D3446" i="1" s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D3458" i="1" s="1"/>
  <c r="B3459" i="1"/>
  <c r="B3460" i="1"/>
  <c r="B3461" i="1"/>
  <c r="B3462" i="1"/>
  <c r="B3463" i="1"/>
  <c r="B3464" i="1"/>
  <c r="B3465" i="1"/>
  <c r="B3466" i="1"/>
  <c r="B3467" i="1"/>
  <c r="B3468" i="1"/>
  <c r="D3468" i="1" s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D3488" i="1" s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D3518" i="1" s="1"/>
  <c r="B3519" i="1"/>
  <c r="B3520" i="1"/>
  <c r="B3521" i="1"/>
  <c r="B3522" i="1"/>
  <c r="B3523" i="1"/>
  <c r="B3524" i="1"/>
  <c r="B3525" i="1"/>
  <c r="B3526" i="1"/>
  <c r="B3527" i="1"/>
  <c r="B3528" i="1"/>
  <c r="D3528" i="1" s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D3548" i="1" s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D3578" i="1" s="1"/>
  <c r="B3579" i="1"/>
  <c r="B3580" i="1"/>
  <c r="B3581" i="1"/>
  <c r="B3582" i="1"/>
  <c r="B3583" i="1"/>
  <c r="B3584" i="1"/>
  <c r="B3585" i="1"/>
  <c r="B3586" i="1"/>
  <c r="B3587" i="1"/>
  <c r="B3588" i="1"/>
  <c r="D3588" i="1" s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D3608" i="1" s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D3638" i="1" s="1"/>
  <c r="B3639" i="1"/>
  <c r="B3640" i="1"/>
  <c r="B3641" i="1"/>
  <c r="B3642" i="1"/>
  <c r="B3643" i="1"/>
  <c r="B3644" i="1"/>
  <c r="B3645" i="1"/>
  <c r="B3646" i="1"/>
  <c r="B3647" i="1"/>
  <c r="B3648" i="1"/>
  <c r="D3648" i="1" s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2" i="1"/>
  <c r="D3411" i="1" l="1"/>
  <c r="D3401" i="1"/>
  <c r="D3391" i="1"/>
  <c r="D3381" i="1"/>
  <c r="D3371" i="1"/>
  <c r="D3351" i="1"/>
  <c r="D3341" i="1"/>
  <c r="D3331" i="1"/>
  <c r="D3321" i="1"/>
  <c r="D3311" i="1"/>
  <c r="D3291" i="1"/>
  <c r="D3281" i="1"/>
  <c r="D3271" i="1"/>
  <c r="D3261" i="1"/>
  <c r="D3251" i="1"/>
  <c r="D3231" i="1"/>
  <c r="D3221" i="1"/>
  <c r="D3211" i="1"/>
  <c r="D3201" i="1"/>
  <c r="D3191" i="1"/>
  <c r="D3171" i="1"/>
  <c r="D3161" i="1"/>
  <c r="D3151" i="1"/>
  <c r="D3141" i="1"/>
  <c r="D3131" i="1"/>
  <c r="D3111" i="1"/>
  <c r="D3101" i="1"/>
  <c r="D3091" i="1"/>
  <c r="D3081" i="1"/>
  <c r="D3071" i="1"/>
  <c r="D3051" i="1"/>
  <c r="D3041" i="1"/>
  <c r="D3031" i="1"/>
  <c r="D3021" i="1"/>
  <c r="D3011" i="1"/>
  <c r="D2991" i="1"/>
  <c r="D2981" i="1"/>
  <c r="D2971" i="1"/>
  <c r="D2961" i="1"/>
  <c r="D2951" i="1"/>
  <c r="D2931" i="1"/>
  <c r="D2921" i="1"/>
  <c r="D2911" i="1"/>
  <c r="D2901" i="1"/>
  <c r="D2891" i="1"/>
  <c r="D2871" i="1"/>
  <c r="D2861" i="1"/>
  <c r="D2851" i="1"/>
  <c r="D2841" i="1"/>
  <c r="D2831" i="1"/>
  <c r="D2811" i="1"/>
  <c r="D2801" i="1"/>
  <c r="D2791" i="1"/>
  <c r="D2781" i="1"/>
  <c r="D2771" i="1"/>
  <c r="D2751" i="1"/>
  <c r="D2741" i="1"/>
  <c r="D2731" i="1"/>
  <c r="D2721" i="1"/>
  <c r="D2711" i="1"/>
  <c r="D2691" i="1"/>
  <c r="D2681" i="1"/>
  <c r="D2671" i="1"/>
  <c r="D2661" i="1"/>
  <c r="D2651" i="1"/>
  <c r="D2631" i="1"/>
  <c r="D2621" i="1"/>
  <c r="D2611" i="1"/>
  <c r="D2601" i="1"/>
  <c r="D2591" i="1"/>
  <c r="D3485" i="1"/>
  <c r="D3475" i="1"/>
  <c r="D3435" i="1"/>
  <c r="D3425" i="1"/>
  <c r="D3415" i="1"/>
  <c r="D3405" i="1"/>
  <c r="D3395" i="1"/>
  <c r="D3375" i="1"/>
  <c r="D3365" i="1"/>
  <c r="D3355" i="1"/>
  <c r="D3345" i="1"/>
  <c r="D3335" i="1"/>
  <c r="D3315" i="1"/>
  <c r="D3305" i="1"/>
  <c r="D3295" i="1"/>
  <c r="D3285" i="1"/>
  <c r="D3275" i="1"/>
  <c r="D3255" i="1"/>
  <c r="D3245" i="1"/>
  <c r="D3235" i="1"/>
  <c r="D3225" i="1"/>
  <c r="D3215" i="1"/>
  <c r="D3195" i="1"/>
  <c r="D3185" i="1"/>
  <c r="D3175" i="1"/>
  <c r="D3165" i="1"/>
  <c r="D3155" i="1"/>
  <c r="D3135" i="1"/>
  <c r="D3125" i="1"/>
  <c r="D3115" i="1"/>
  <c r="D3105" i="1"/>
  <c r="D3095" i="1"/>
  <c r="D3075" i="1"/>
  <c r="D3065" i="1"/>
  <c r="D3055" i="1"/>
  <c r="D3045" i="1"/>
  <c r="D3035" i="1"/>
  <c r="D3015" i="1"/>
  <c r="D3005" i="1"/>
  <c r="D2995" i="1"/>
  <c r="D2985" i="1"/>
  <c r="D2975" i="1"/>
  <c r="D2955" i="1"/>
  <c r="D2945" i="1"/>
  <c r="D2935" i="1"/>
  <c r="D2925" i="1"/>
  <c r="D2915" i="1"/>
  <c r="D2895" i="1"/>
  <c r="D2885" i="1"/>
  <c r="D2875" i="1"/>
  <c r="D2865" i="1"/>
  <c r="D2855" i="1"/>
  <c r="D2835" i="1"/>
  <c r="D2825" i="1"/>
  <c r="D2815" i="1"/>
  <c r="D2805" i="1"/>
  <c r="D2795" i="1"/>
  <c r="D2775" i="1"/>
  <c r="D2765" i="1"/>
  <c r="D2755" i="1"/>
  <c r="D2745" i="1"/>
  <c r="D2735" i="1"/>
  <c r="D2715" i="1"/>
  <c r="D2705" i="1"/>
  <c r="D2695" i="1"/>
  <c r="D2685" i="1"/>
  <c r="D2675" i="1"/>
  <c r="D2655" i="1"/>
  <c r="D2645" i="1"/>
  <c r="D2635" i="1"/>
  <c r="D2625" i="1"/>
  <c r="D2615" i="1"/>
  <c r="D2595" i="1"/>
  <c r="D2585" i="1"/>
  <c r="D2575" i="1"/>
  <c r="D2565" i="1"/>
  <c r="D2555" i="1"/>
  <c r="D2535" i="1"/>
  <c r="D2525" i="1"/>
  <c r="D2515" i="1"/>
  <c r="D2505" i="1"/>
  <c r="D2495" i="1"/>
  <c r="D2475" i="1"/>
  <c r="D2465" i="1"/>
  <c r="D2455" i="1"/>
  <c r="D2445" i="1"/>
  <c r="D2435" i="1"/>
  <c r="D2415" i="1"/>
  <c r="D2405" i="1"/>
  <c r="D2395" i="1"/>
  <c r="D2385" i="1"/>
  <c r="D2375" i="1"/>
  <c r="D2355" i="1"/>
  <c r="D2345" i="1"/>
  <c r="D2335" i="1"/>
  <c r="D2325" i="1"/>
  <c r="D2315" i="1"/>
  <c r="D2295" i="1"/>
  <c r="D2285" i="1"/>
  <c r="D2275" i="1"/>
  <c r="D2265" i="1"/>
  <c r="D2255" i="1"/>
  <c r="D2235" i="1"/>
  <c r="D2225" i="1"/>
  <c r="D2215" i="1"/>
  <c r="D2205" i="1"/>
  <c r="D2195" i="1"/>
  <c r="D2175" i="1"/>
  <c r="D2165" i="1"/>
  <c r="D2155" i="1"/>
  <c r="D2145" i="1"/>
  <c r="D2135" i="1"/>
  <c r="D2115" i="1"/>
  <c r="D2105" i="1"/>
  <c r="D2095" i="1"/>
  <c r="D2085" i="1"/>
  <c r="D2075" i="1"/>
  <c r="D2055" i="1"/>
  <c r="D2045" i="1"/>
  <c r="D2035" i="1"/>
  <c r="D2025" i="1"/>
  <c r="D2015" i="1"/>
  <c r="D1995" i="1"/>
  <c r="D1985" i="1"/>
  <c r="D1975" i="1"/>
  <c r="D1965" i="1"/>
  <c r="D1955" i="1"/>
  <c r="D1935" i="1"/>
  <c r="D1925" i="1"/>
  <c r="D1915" i="1"/>
  <c r="D1905" i="1"/>
  <c r="D1895" i="1"/>
  <c r="D1875" i="1"/>
  <c r="D1865" i="1"/>
  <c r="D1855" i="1"/>
  <c r="D1845" i="1"/>
  <c r="D1835" i="1"/>
  <c r="D1815" i="1"/>
  <c r="D1805" i="1"/>
  <c r="D1795" i="1"/>
  <c r="D1775" i="1"/>
  <c r="D1755" i="1"/>
  <c r="D1745" i="1"/>
  <c r="D1735" i="1"/>
  <c r="D1725" i="1"/>
  <c r="D1715" i="1"/>
  <c r="D1695" i="1"/>
  <c r="D1685" i="1"/>
  <c r="D1675" i="1"/>
  <c r="D1665" i="1"/>
  <c r="D1655" i="1"/>
  <c r="D1635" i="1"/>
  <c r="D1625" i="1"/>
  <c r="D1615" i="1"/>
  <c r="D1605" i="1"/>
  <c r="D1595" i="1"/>
  <c r="D1575" i="1"/>
  <c r="D1565" i="1"/>
  <c r="D1555" i="1"/>
  <c r="D1545" i="1"/>
  <c r="D1535" i="1"/>
  <c r="D1505" i="1"/>
  <c r="D1495" i="1"/>
  <c r="D1485" i="1"/>
  <c r="D1475" i="1"/>
  <c r="D1455" i="1"/>
  <c r="D1445" i="1"/>
  <c r="D1435" i="1"/>
  <c r="D1425" i="1"/>
  <c r="D1415" i="1"/>
  <c r="D1395" i="1"/>
  <c r="D1385" i="1"/>
  <c r="D1375" i="1"/>
  <c r="D1365" i="1"/>
  <c r="D1355" i="1"/>
  <c r="D1335" i="1"/>
  <c r="D1325" i="1"/>
  <c r="D1315" i="1"/>
  <c r="D1305" i="1"/>
  <c r="D1295" i="1"/>
  <c r="D1275" i="1"/>
  <c r="D1265" i="1"/>
  <c r="D1255" i="1"/>
  <c r="D1245" i="1"/>
  <c r="D1235" i="1"/>
  <c r="D1215" i="1"/>
  <c r="D1205" i="1"/>
  <c r="D1195" i="1"/>
  <c r="D1185" i="1"/>
  <c r="D1175" i="1"/>
  <c r="D1155" i="1"/>
  <c r="D1145" i="1"/>
  <c r="D1135" i="1"/>
  <c r="D1125" i="1"/>
  <c r="D1115" i="1"/>
  <c r="D1095" i="1"/>
  <c r="D1085" i="1"/>
  <c r="D1075" i="1"/>
  <c r="D1065" i="1"/>
  <c r="D1055" i="1"/>
  <c r="D1035" i="1"/>
  <c r="D1025" i="1"/>
  <c r="D3656" i="1"/>
  <c r="D3636" i="1"/>
  <c r="D3626" i="1"/>
  <c r="D3596" i="1"/>
  <c r="D3576" i="1"/>
  <c r="D3566" i="1"/>
  <c r="D3536" i="1"/>
  <c r="D3516" i="1"/>
  <c r="D3506" i="1"/>
  <c r="D3476" i="1"/>
  <c r="D3456" i="1"/>
  <c r="D1015" i="1"/>
  <c r="D1005" i="1"/>
  <c r="D995" i="1"/>
  <c r="D975" i="1"/>
  <c r="D965" i="1"/>
  <c r="D955" i="1"/>
  <c r="D945" i="1"/>
  <c r="D935" i="1"/>
  <c r="D915" i="1"/>
  <c r="D905" i="1"/>
  <c r="D895" i="1"/>
  <c r="D885" i="1"/>
  <c r="D875" i="1"/>
  <c r="D855" i="1"/>
  <c r="D845" i="1"/>
  <c r="D835" i="1"/>
  <c r="D825" i="1"/>
  <c r="D815" i="1"/>
  <c r="D795" i="1"/>
  <c r="D785" i="1"/>
  <c r="D775" i="1"/>
  <c r="D765" i="1"/>
  <c r="D755" i="1"/>
  <c r="D735" i="1"/>
  <c r="D725" i="1"/>
  <c r="D715" i="1"/>
  <c r="D705" i="1"/>
  <c r="D695" i="1"/>
  <c r="D675" i="1"/>
  <c r="D665" i="1"/>
  <c r="D655" i="1"/>
  <c r="D645" i="1"/>
  <c r="D635" i="1"/>
  <c r="D615" i="1"/>
  <c r="D605" i="1"/>
  <c r="D595" i="1"/>
  <c r="D585" i="1"/>
  <c r="D575" i="1"/>
  <c r="D555" i="1"/>
  <c r="D545" i="1"/>
  <c r="D535" i="1"/>
  <c r="D525" i="1"/>
  <c r="D515" i="1"/>
  <c r="D495" i="1"/>
  <c r="D485" i="1"/>
  <c r="D475" i="1"/>
  <c r="D465" i="1"/>
  <c r="D455" i="1"/>
  <c r="D435" i="1"/>
  <c r="D425" i="1"/>
  <c r="D415" i="1"/>
  <c r="D405" i="1"/>
  <c r="D395" i="1"/>
  <c r="D375" i="1"/>
  <c r="D365" i="1"/>
  <c r="D355" i="1"/>
  <c r="D345" i="1"/>
  <c r="D335" i="1"/>
  <c r="D315" i="1"/>
  <c r="D305" i="1"/>
  <c r="D295" i="1"/>
  <c r="D285" i="1"/>
  <c r="D275" i="1"/>
  <c r="D255" i="1"/>
  <c r="D245" i="1"/>
  <c r="D235" i="1"/>
  <c r="D225" i="1"/>
  <c r="D215" i="1"/>
  <c r="D195" i="1"/>
  <c r="D185" i="1"/>
  <c r="D175" i="1"/>
  <c r="D165" i="1"/>
  <c r="D155" i="1"/>
  <c r="D135" i="1"/>
  <c r="D125" i="1"/>
  <c r="D115" i="1"/>
  <c r="D105" i="1"/>
  <c r="D95" i="1"/>
  <c r="D75" i="1"/>
  <c r="D65" i="1"/>
  <c r="D55" i="1"/>
  <c r="D45" i="1"/>
  <c r="D35" i="1"/>
  <c r="D15" i="1"/>
  <c r="D5" i="1"/>
  <c r="D3180" i="1"/>
  <c r="D3170" i="1"/>
  <c r="D1904" i="1"/>
  <c r="D1884" i="1"/>
  <c r="D1874" i="1"/>
  <c r="D1844" i="1"/>
  <c r="D1824" i="1"/>
  <c r="D1814" i="1"/>
  <c r="D1784" i="1"/>
  <c r="D1764" i="1"/>
  <c r="D1754" i="1"/>
  <c r="D1724" i="1"/>
  <c r="D1704" i="1"/>
  <c r="D1694" i="1"/>
  <c r="D1664" i="1"/>
  <c r="D1644" i="1"/>
  <c r="D1634" i="1"/>
  <c r="D1604" i="1"/>
  <c r="D1584" i="1"/>
  <c r="D1574" i="1"/>
  <c r="D1544" i="1"/>
  <c r="D1524" i="1"/>
  <c r="D1514" i="1"/>
  <c r="D1484" i="1"/>
  <c r="D1464" i="1"/>
  <c r="D1454" i="1"/>
  <c r="D1424" i="1"/>
  <c r="D1404" i="1"/>
  <c r="D1394" i="1"/>
  <c r="D1364" i="1"/>
  <c r="D1344" i="1"/>
  <c r="D1334" i="1"/>
  <c r="D1304" i="1"/>
  <c r="D1284" i="1"/>
  <c r="D1274" i="1"/>
  <c r="D3655" i="1"/>
  <c r="D3645" i="1"/>
  <c r="D3635" i="1"/>
  <c r="D3615" i="1"/>
  <c r="D3605" i="1"/>
  <c r="D3595" i="1"/>
  <c r="D3585" i="1"/>
  <c r="D3575" i="1"/>
  <c r="D3555" i="1"/>
  <c r="D3545" i="1"/>
  <c r="D3535" i="1"/>
  <c r="D3525" i="1"/>
  <c r="D3515" i="1"/>
  <c r="D3495" i="1"/>
  <c r="D3465" i="1"/>
  <c r="D3455" i="1"/>
  <c r="D1785" i="1"/>
  <c r="D1515" i="1"/>
  <c r="D2553" i="1"/>
  <c r="D2543" i="1"/>
  <c r="D2523" i="1"/>
  <c r="D2513" i="1"/>
  <c r="D2503" i="1"/>
  <c r="D2493" i="1"/>
  <c r="D2483" i="1"/>
  <c r="D2463" i="1"/>
  <c r="D2453" i="1"/>
  <c r="D2443" i="1"/>
  <c r="D2433" i="1"/>
  <c r="D2423" i="1"/>
  <c r="D2403" i="1"/>
  <c r="D2393" i="1"/>
  <c r="D2383" i="1"/>
  <c r="D2373" i="1"/>
  <c r="D2363" i="1"/>
  <c r="D2343" i="1"/>
  <c r="D2333" i="1"/>
  <c r="D2323" i="1"/>
  <c r="D2313" i="1"/>
  <c r="D2303" i="1"/>
  <c r="D2283" i="1"/>
  <c r="D2273" i="1"/>
  <c r="D2263" i="1"/>
  <c r="D2253" i="1"/>
  <c r="D2243" i="1"/>
  <c r="D2223" i="1"/>
  <c r="D2213" i="1"/>
  <c r="D2203" i="1"/>
  <c r="D2193" i="1"/>
  <c r="D2183" i="1"/>
  <c r="D2163" i="1"/>
  <c r="D2153" i="1"/>
  <c r="D2143" i="1"/>
  <c r="D2133" i="1"/>
  <c r="D2123" i="1"/>
  <c r="D2103" i="1"/>
  <c r="D2093" i="1"/>
  <c r="D2083" i="1"/>
  <c r="D2073" i="1"/>
  <c r="D2063" i="1"/>
  <c r="D2043" i="1"/>
  <c r="D3360" i="1"/>
  <c r="D3350" i="1"/>
  <c r="D3320" i="1"/>
  <c r="D3300" i="1"/>
  <c r="D3290" i="1"/>
  <c r="D3260" i="1"/>
  <c r="D3240" i="1"/>
  <c r="D3230" i="1"/>
  <c r="D3200" i="1"/>
  <c r="D3660" i="1"/>
  <c r="D3650" i="1"/>
  <c r="D3620" i="1"/>
  <c r="D3600" i="1"/>
  <c r="D3590" i="1"/>
  <c r="D3560" i="1"/>
  <c r="D3540" i="1"/>
  <c r="D3530" i="1"/>
  <c r="D3500" i="1"/>
  <c r="D3480" i="1"/>
  <c r="D3470" i="1"/>
  <c r="D3440" i="1"/>
  <c r="D3420" i="1"/>
  <c r="D3410" i="1"/>
  <c r="D3380" i="1"/>
  <c r="D3651" i="1"/>
  <c r="D3641" i="1"/>
  <c r="D3631" i="1"/>
  <c r="D3621" i="1"/>
  <c r="D3611" i="1"/>
  <c r="D3591" i="1"/>
  <c r="D3581" i="1"/>
  <c r="D3571" i="1"/>
  <c r="D3561" i="1"/>
  <c r="D3551" i="1"/>
  <c r="D3531" i="1"/>
  <c r="D3521" i="1"/>
  <c r="D3511" i="1"/>
  <c r="D3501" i="1"/>
  <c r="D3491" i="1"/>
  <c r="D3471" i="1"/>
  <c r="D3461" i="1"/>
  <c r="D3451" i="1"/>
  <c r="D3441" i="1"/>
  <c r="D3431" i="1"/>
  <c r="D3659" i="1"/>
  <c r="D3639" i="1"/>
  <c r="D3629" i="1"/>
  <c r="D3619" i="1"/>
  <c r="D3609" i="1"/>
  <c r="D3599" i="1"/>
  <c r="D3579" i="1"/>
  <c r="D3569" i="1"/>
  <c r="D3559" i="1"/>
  <c r="D3549" i="1"/>
  <c r="D3539" i="1"/>
  <c r="D3519" i="1"/>
  <c r="D3509" i="1"/>
  <c r="D3499" i="1"/>
  <c r="D3489" i="1"/>
  <c r="D3479" i="1"/>
  <c r="D3459" i="1"/>
  <c r="D3449" i="1"/>
  <c r="D3439" i="1"/>
  <c r="D3429" i="1"/>
  <c r="D3419" i="1"/>
  <c r="D3399" i="1"/>
  <c r="D3389" i="1"/>
  <c r="D3379" i="1"/>
  <c r="D3369" i="1"/>
  <c r="D3359" i="1"/>
  <c r="D3339" i="1"/>
  <c r="D3329" i="1"/>
  <c r="D3319" i="1"/>
  <c r="D3309" i="1"/>
  <c r="D3299" i="1"/>
  <c r="D3279" i="1"/>
  <c r="D3269" i="1"/>
  <c r="D3259" i="1"/>
  <c r="D3249" i="1"/>
  <c r="D3239" i="1"/>
  <c r="D3219" i="1"/>
  <c r="D3209" i="1"/>
  <c r="D3199" i="1"/>
  <c r="D3189" i="1"/>
  <c r="D3179" i="1"/>
  <c r="D3159" i="1"/>
  <c r="D3149" i="1"/>
  <c r="D3139" i="1"/>
  <c r="D3129" i="1"/>
  <c r="D3119" i="1"/>
  <c r="D3099" i="1"/>
  <c r="D3089" i="1"/>
  <c r="D3079" i="1"/>
  <c r="D3069" i="1"/>
  <c r="D3059" i="1"/>
  <c r="D3039" i="1"/>
  <c r="D3029" i="1"/>
  <c r="D3019" i="1"/>
  <c r="D3009" i="1"/>
  <c r="D2999" i="1"/>
  <c r="D2979" i="1"/>
  <c r="D2969" i="1"/>
  <c r="D2959" i="1"/>
  <c r="D2949" i="1"/>
  <c r="D2939" i="1"/>
  <c r="D2919" i="1"/>
  <c r="D2909" i="1"/>
  <c r="D2899" i="1"/>
  <c r="D2889" i="1"/>
  <c r="D2879" i="1"/>
  <c r="D2859" i="1"/>
  <c r="D2849" i="1"/>
  <c r="D2839" i="1"/>
  <c r="D2829" i="1"/>
  <c r="D2819" i="1"/>
  <c r="D2799" i="1"/>
  <c r="D2789" i="1"/>
  <c r="D2779" i="1"/>
  <c r="D2769" i="1"/>
  <c r="D2759" i="1"/>
  <c r="D2739" i="1"/>
  <c r="D2729" i="1"/>
  <c r="D2719" i="1"/>
  <c r="D2709" i="1"/>
  <c r="D2699" i="1"/>
  <c r="D2679" i="1"/>
  <c r="D2669" i="1"/>
  <c r="D2659" i="1"/>
  <c r="D2649" i="1"/>
  <c r="D2639" i="1"/>
  <c r="D2619" i="1"/>
  <c r="D2933" i="1"/>
  <c r="D2923" i="1"/>
  <c r="D2913" i="1"/>
  <c r="D2903" i="1"/>
  <c r="D2883" i="1"/>
  <c r="D2873" i="1"/>
  <c r="D2863" i="1"/>
  <c r="D2853" i="1"/>
  <c r="D2843" i="1"/>
  <c r="D2823" i="1"/>
  <c r="D2813" i="1"/>
  <c r="D2803" i="1"/>
  <c r="D2793" i="1"/>
  <c r="D2783" i="1"/>
  <c r="D2763" i="1"/>
  <c r="D2753" i="1"/>
  <c r="D2743" i="1"/>
  <c r="D2733" i="1"/>
  <c r="D2723" i="1"/>
  <c r="D2703" i="1"/>
  <c r="D2693" i="1"/>
  <c r="D2683" i="1"/>
  <c r="D2673" i="1"/>
  <c r="D2663" i="1"/>
  <c r="D2643" i="1"/>
  <c r="D2633" i="1"/>
  <c r="D2623" i="1"/>
  <c r="D2613" i="1"/>
  <c r="D2603" i="1"/>
  <c r="D2583" i="1"/>
  <c r="D2573" i="1"/>
  <c r="D2563" i="1"/>
  <c r="D3662" i="1"/>
  <c r="D3632" i="1"/>
  <c r="D3612" i="1"/>
  <c r="D3602" i="1"/>
  <c r="D3572" i="1"/>
  <c r="D3552" i="1"/>
  <c r="D3542" i="1"/>
  <c r="D3512" i="1"/>
  <c r="D3492" i="1"/>
  <c r="D3482" i="1"/>
  <c r="D3452" i="1"/>
  <c r="D3432" i="1"/>
  <c r="D3422" i="1"/>
  <c r="D3392" i="1"/>
  <c r="D3372" i="1"/>
  <c r="D3362" i="1"/>
  <c r="D3332" i="1"/>
  <c r="D3312" i="1"/>
  <c r="D3302" i="1"/>
  <c r="D3272" i="1"/>
  <c r="D3252" i="1"/>
  <c r="D3242" i="1"/>
  <c r="D3212" i="1"/>
  <c r="D3192" i="1"/>
  <c r="D3182" i="1"/>
  <c r="D3152" i="1"/>
  <c r="D3132" i="1"/>
  <c r="D3122" i="1"/>
  <c r="D3092" i="1"/>
  <c r="D3072" i="1"/>
  <c r="D3062" i="1"/>
  <c r="D3032" i="1"/>
  <c r="D3012" i="1"/>
  <c r="D3002" i="1"/>
  <c r="D2972" i="1"/>
  <c r="D2952" i="1"/>
  <c r="D2942" i="1"/>
  <c r="D2912" i="1"/>
  <c r="D2892" i="1"/>
  <c r="D2882" i="1"/>
  <c r="D2852" i="1"/>
  <c r="D2832" i="1"/>
  <c r="D2822" i="1"/>
  <c r="D2792" i="1"/>
  <c r="D2772" i="1"/>
  <c r="D2762" i="1"/>
  <c r="D2732" i="1"/>
  <c r="D2712" i="1"/>
  <c r="D2702" i="1"/>
  <c r="D2672" i="1"/>
  <c r="D2652" i="1"/>
  <c r="D2642" i="1"/>
  <c r="D2612" i="1"/>
  <c r="D2592" i="1"/>
  <c r="D2582" i="1"/>
  <c r="D2552" i="1"/>
  <c r="D2532" i="1"/>
  <c r="D2522" i="1"/>
  <c r="D2492" i="1"/>
  <c r="D2472" i="1"/>
  <c r="D2462" i="1"/>
  <c r="D2432" i="1"/>
  <c r="D2412" i="1"/>
  <c r="D2402" i="1"/>
  <c r="D2372" i="1"/>
  <c r="D2352" i="1"/>
  <c r="D2342" i="1"/>
  <c r="D2312" i="1"/>
  <c r="D2292" i="1"/>
  <c r="D2282" i="1"/>
  <c r="D2252" i="1"/>
  <c r="D2232" i="1"/>
  <c r="D2222" i="1"/>
  <c r="D2192" i="1"/>
  <c r="D2172" i="1"/>
  <c r="D2162" i="1"/>
  <c r="D2132" i="1"/>
  <c r="D2112" i="1"/>
  <c r="D2102" i="1"/>
  <c r="D2072" i="1"/>
  <c r="D2052" i="1"/>
  <c r="D2042" i="1"/>
  <c r="D2012" i="1"/>
  <c r="D1992" i="1"/>
  <c r="D1982" i="1"/>
  <c r="D1952" i="1"/>
  <c r="D1932" i="1"/>
  <c r="D1922" i="1"/>
  <c r="D1892" i="1"/>
  <c r="D1872" i="1"/>
  <c r="D1862" i="1"/>
  <c r="D1832" i="1"/>
  <c r="D1812" i="1"/>
  <c r="D1802" i="1"/>
  <c r="D1772" i="1"/>
  <c r="D1752" i="1"/>
  <c r="D1742" i="1"/>
  <c r="D1712" i="1"/>
  <c r="D1692" i="1"/>
  <c r="D1682" i="1"/>
  <c r="D1652" i="1"/>
  <c r="D1632" i="1"/>
  <c r="D1622" i="1"/>
  <c r="D1592" i="1"/>
  <c r="D1572" i="1"/>
  <c r="D1562" i="1"/>
  <c r="N3452" i="1" a="1"/>
  <c r="N3452" i="1" s="1"/>
  <c r="O3452" i="1" a="1"/>
  <c r="O3452" i="1" s="1"/>
  <c r="N3182" i="1" a="1"/>
  <c r="N3182" i="1" s="1"/>
  <c r="O3182" i="1" a="1"/>
  <c r="O3182" i="1" s="1"/>
  <c r="N2882" i="1" a="1"/>
  <c r="N2882" i="1" s="1"/>
  <c r="O2882" i="1" a="1"/>
  <c r="O2882" i="1" s="1"/>
  <c r="N1022" i="1" a="1"/>
  <c r="N1022" i="1" s="1"/>
  <c r="O1022" i="1" a="1"/>
  <c r="O1022" i="1" s="1"/>
  <c r="N3611" i="1" a="1"/>
  <c r="N3611" i="1" s="1"/>
  <c r="O3611" i="1" a="1"/>
  <c r="O3611" i="1" s="1"/>
  <c r="N2751" i="1" a="1"/>
  <c r="N2751" i="1" s="1"/>
  <c r="O2751" i="1" a="1"/>
  <c r="O2751" i="1" s="1"/>
  <c r="N2421" i="1" a="1"/>
  <c r="N2421" i="1" s="1"/>
  <c r="O2421" i="1" a="1"/>
  <c r="O2421" i="1" s="1"/>
  <c r="N1411" i="1" a="1"/>
  <c r="N1411" i="1" s="1"/>
  <c r="O1411" i="1" a="1"/>
  <c r="O1411" i="1" s="1"/>
  <c r="N1111" i="1" a="1"/>
  <c r="N1111" i="1" s="1"/>
  <c r="O1111" i="1" a="1"/>
  <c r="O1111" i="1" s="1"/>
  <c r="N851" i="1" a="1"/>
  <c r="N851" i="1" s="1"/>
  <c r="O851" i="1" a="1"/>
  <c r="O851" i="1" s="1"/>
  <c r="N631" i="1" a="1"/>
  <c r="N631" i="1" s="1"/>
  <c r="O631" i="1" a="1"/>
  <c r="O631" i="1" s="1"/>
  <c r="N431" i="1" a="1"/>
  <c r="N431" i="1" s="1"/>
  <c r="O431" i="1" a="1"/>
  <c r="O431" i="1" s="1"/>
  <c r="N281" i="1" a="1"/>
  <c r="N281" i="1" s="1"/>
  <c r="O281" i="1" a="1"/>
  <c r="O281" i="1" s="1"/>
  <c r="N3540" i="1" a="1"/>
  <c r="N3540" i="1" s="1"/>
  <c r="O3540" i="1" a="1"/>
  <c r="O3540" i="1" s="1"/>
  <c r="N3240" i="1" a="1"/>
  <c r="N3240" i="1" s="1"/>
  <c r="O3240" i="1" a="1"/>
  <c r="O3240" i="1" s="1"/>
  <c r="N2900" i="1" a="1"/>
  <c r="N2900" i="1" s="1"/>
  <c r="O2900" i="1" a="1"/>
  <c r="O2900" i="1" s="1"/>
  <c r="N2570" i="1" a="1"/>
  <c r="N2570" i="1" s="1"/>
  <c r="O2570" i="1" a="1"/>
  <c r="O2570" i="1" s="1"/>
  <c r="N1920" i="1" a="1"/>
  <c r="N1920" i="1" s="1"/>
  <c r="O1920" i="1" a="1"/>
  <c r="O1920" i="1" s="1"/>
  <c r="N1220" i="1" a="1"/>
  <c r="N1220" i="1" s="1"/>
  <c r="O1220" i="1" a="1"/>
  <c r="O1220" i="1" s="1"/>
  <c r="N480" i="1" a="1"/>
  <c r="N480" i="1" s="1"/>
  <c r="O480" i="1" a="1"/>
  <c r="O480" i="1" s="1"/>
  <c r="N180" i="1" a="1"/>
  <c r="N180" i="1" s="1"/>
  <c r="O180" i="1" a="1"/>
  <c r="O180" i="1" s="1"/>
  <c r="N3209" i="1" a="1"/>
  <c r="N3209" i="1" s="1"/>
  <c r="O3209" i="1" a="1"/>
  <c r="O3209" i="1" s="1"/>
  <c r="N2979" i="1" a="1"/>
  <c r="N2979" i="1" s="1"/>
  <c r="O2979" i="1" a="1"/>
  <c r="O2979" i="1" s="1"/>
  <c r="N2739" i="1" a="1"/>
  <c r="N2739" i="1" s="1"/>
  <c r="O2739" i="1" a="1"/>
  <c r="O2739" i="1" s="1"/>
  <c r="N2529" i="1" a="1"/>
  <c r="N2529" i="1" s="1"/>
  <c r="O2529" i="1" a="1"/>
  <c r="O2529" i="1" s="1"/>
  <c r="N2279" i="1" a="1"/>
  <c r="N2279" i="1" s="1"/>
  <c r="O2279" i="1" a="1"/>
  <c r="O2279" i="1" s="1"/>
  <c r="N2009" i="1" a="1"/>
  <c r="N2009" i="1" s="1"/>
  <c r="O2009" i="1" a="1"/>
  <c r="O2009" i="1" s="1"/>
  <c r="N1679" i="1" a="1"/>
  <c r="N1679" i="1" s="1"/>
  <c r="O1679" i="1" a="1"/>
  <c r="O1679" i="1" s="1"/>
  <c r="N1039" i="1" a="1"/>
  <c r="N1039" i="1" s="1"/>
  <c r="O1039" i="1" a="1"/>
  <c r="O1039" i="1" s="1"/>
  <c r="N739" i="1" a="1"/>
  <c r="N739" i="1" s="1"/>
  <c r="O739" i="1" a="1"/>
  <c r="O739" i="1" s="1"/>
  <c r="N509" i="1" a="1"/>
  <c r="N509" i="1" s="1"/>
  <c r="O509" i="1" a="1"/>
  <c r="O509" i="1" s="1"/>
  <c r="N279" i="1" a="1"/>
  <c r="N279" i="1" s="1"/>
  <c r="O279" i="1" a="1"/>
  <c r="O279" i="1" s="1"/>
  <c r="N149" i="1" a="1"/>
  <c r="N149" i="1" s="1"/>
  <c r="O149" i="1" a="1"/>
  <c r="O149" i="1" s="1"/>
  <c r="N3476" i="1" a="1"/>
  <c r="N3476" i="1" s="1"/>
  <c r="O3476" i="1" a="1"/>
  <c r="O3476" i="1" s="1"/>
  <c r="N3296" i="1" a="1"/>
  <c r="N3296" i="1" s="1"/>
  <c r="O3296" i="1" a="1"/>
  <c r="O3296" i="1" s="1"/>
  <c r="N3206" i="1" a="1"/>
  <c r="N3206" i="1" s="1"/>
  <c r="O3206" i="1" a="1"/>
  <c r="O3206" i="1" s="1"/>
  <c r="N2916" i="1" a="1"/>
  <c r="N2916" i="1" s="1"/>
  <c r="O2916" i="1" a="1"/>
  <c r="O2916" i="1" s="1"/>
  <c r="N2696" i="1" a="1"/>
  <c r="N2696" i="1" s="1"/>
  <c r="O2696" i="1" a="1"/>
  <c r="O2696" i="1" s="1"/>
  <c r="N2216" i="1" a="1"/>
  <c r="N2216" i="1" s="1"/>
  <c r="O2216" i="1" a="1"/>
  <c r="O2216" i="1" s="1"/>
  <c r="N1766" i="1" a="1"/>
  <c r="N1766" i="1" s="1"/>
  <c r="O1766" i="1" a="1"/>
  <c r="O1766" i="1" s="1"/>
  <c r="N1596" i="1" a="1"/>
  <c r="N1596" i="1" s="1"/>
  <c r="O1596" i="1" a="1"/>
  <c r="O1596" i="1" s="1"/>
  <c r="N1106" i="1" a="1"/>
  <c r="N1106" i="1" s="1"/>
  <c r="O1106" i="1" a="1"/>
  <c r="O1106" i="1" s="1"/>
  <c r="N656" i="1" a="1"/>
  <c r="N656" i="1" s="1"/>
  <c r="O656" i="1" a="1"/>
  <c r="O656" i="1" s="1"/>
  <c r="N516" i="1" a="1"/>
  <c r="N516" i="1" s="1"/>
  <c r="O516" i="1" a="1"/>
  <c r="O516" i="1" s="1"/>
  <c r="N386" i="1" a="1"/>
  <c r="N386" i="1" s="1"/>
  <c r="O386" i="1" a="1"/>
  <c r="O386" i="1" s="1"/>
  <c r="N116" i="1" a="1"/>
  <c r="N116" i="1" s="1"/>
  <c r="O116" i="1" a="1"/>
  <c r="O116" i="1" s="1"/>
  <c r="N36" i="1" a="1"/>
  <c r="N36" i="1" s="1"/>
  <c r="O36" i="1" a="1"/>
  <c r="O36" i="1" s="1"/>
  <c r="N3655" i="1" a="1"/>
  <c r="N3655" i="1" s="1"/>
  <c r="O3655" i="1" a="1"/>
  <c r="O3655" i="1" s="1"/>
  <c r="N3595" i="1" a="1"/>
  <c r="N3595" i="1" s="1"/>
  <c r="O3595" i="1" a="1"/>
  <c r="O3595" i="1" s="1"/>
  <c r="N3555" i="1" a="1"/>
  <c r="N3555" i="1" s="1"/>
  <c r="O3555" i="1" a="1"/>
  <c r="O3555" i="1" s="1"/>
  <c r="N3535" i="1" a="1"/>
  <c r="N3535" i="1" s="1"/>
  <c r="O3535" i="1" a="1"/>
  <c r="O3535" i="1" s="1"/>
  <c r="N3475" i="1" a="1"/>
  <c r="N3475" i="1" s="1"/>
  <c r="O3475" i="1" a="1"/>
  <c r="O3475" i="1" s="1"/>
  <c r="N3435" i="1" a="1"/>
  <c r="N3435" i="1" s="1"/>
  <c r="O3435" i="1" a="1"/>
  <c r="O3435" i="1" s="1"/>
  <c r="N3395" i="1" a="1"/>
  <c r="N3395" i="1" s="1"/>
  <c r="O3395" i="1" a="1"/>
  <c r="O3395" i="1" s="1"/>
  <c r="N3355" i="1" a="1"/>
  <c r="N3355" i="1" s="1"/>
  <c r="O3355" i="1" a="1"/>
  <c r="O3355" i="1" s="1"/>
  <c r="N3315" i="1" a="1"/>
  <c r="N3315" i="1" s="1"/>
  <c r="O3315" i="1" a="1"/>
  <c r="O3315" i="1" s="1"/>
  <c r="N3275" i="1" a="1"/>
  <c r="N3275" i="1" s="1"/>
  <c r="O3275" i="1" a="1"/>
  <c r="O3275" i="1" s="1"/>
  <c r="N3235" i="1" a="1"/>
  <c r="N3235" i="1" s="1"/>
  <c r="O3235" i="1" a="1"/>
  <c r="O3235" i="1" s="1"/>
  <c r="N3195" i="1" a="1"/>
  <c r="N3195" i="1" s="1"/>
  <c r="O3195" i="1" a="1"/>
  <c r="O3195" i="1" s="1"/>
  <c r="N3175" i="1" a="1"/>
  <c r="N3175" i="1" s="1"/>
  <c r="O3175" i="1" a="1"/>
  <c r="O3175" i="1" s="1"/>
  <c r="N3115" i="1" a="1"/>
  <c r="N3115" i="1" s="1"/>
  <c r="O3115" i="1" a="1"/>
  <c r="O3115" i="1" s="1"/>
  <c r="N3045" i="1" a="1"/>
  <c r="N3045" i="1" s="1"/>
  <c r="O3045" i="1" a="1"/>
  <c r="O3045" i="1" s="1"/>
  <c r="N2995" i="1" a="1"/>
  <c r="N2995" i="1" s="1"/>
  <c r="O2995" i="1" a="1"/>
  <c r="O2995" i="1" s="1"/>
  <c r="N2935" i="1" a="1"/>
  <c r="N2935" i="1" s="1"/>
  <c r="O2935" i="1" a="1"/>
  <c r="O2935" i="1" s="1"/>
  <c r="N2895" i="1" a="1"/>
  <c r="N2895" i="1" s="1"/>
  <c r="O2895" i="1" a="1"/>
  <c r="O2895" i="1" s="1"/>
  <c r="N2865" i="1" a="1"/>
  <c r="N2865" i="1" s="1"/>
  <c r="O2865" i="1" a="1"/>
  <c r="O2865" i="1" s="1"/>
  <c r="N2815" i="1" a="1"/>
  <c r="N2815" i="1" s="1"/>
  <c r="O2815" i="1" a="1"/>
  <c r="O2815" i="1" s="1"/>
  <c r="N2775" i="1" a="1"/>
  <c r="N2775" i="1" s="1"/>
  <c r="O2775" i="1" a="1"/>
  <c r="O2775" i="1" s="1"/>
  <c r="N2745" i="1" a="1"/>
  <c r="N2745" i="1" s="1"/>
  <c r="O2745" i="1" a="1"/>
  <c r="O2745" i="1" s="1"/>
  <c r="N2695" i="1" a="1"/>
  <c r="N2695" i="1" s="1"/>
  <c r="O2695" i="1" a="1"/>
  <c r="O2695" i="1" s="1"/>
  <c r="N2625" i="1" a="1"/>
  <c r="N2625" i="1" s="1"/>
  <c r="O2625" i="1" a="1"/>
  <c r="O2625" i="1" s="1"/>
  <c r="N2575" i="1" a="1"/>
  <c r="N2575" i="1" s="1"/>
  <c r="O2575" i="1" a="1"/>
  <c r="O2575" i="1" s="1"/>
  <c r="N2525" i="1" a="1"/>
  <c r="N2525" i="1" s="1"/>
  <c r="O2525" i="1" a="1"/>
  <c r="O2525" i="1" s="1"/>
  <c r="N2435" i="1" a="1"/>
  <c r="N2435" i="1" s="1"/>
  <c r="O2435" i="1" a="1"/>
  <c r="O2435" i="1" s="1"/>
  <c r="N2385" i="1" a="1"/>
  <c r="N2385" i="1" s="1"/>
  <c r="O2385" i="1" a="1"/>
  <c r="O2385" i="1" s="1"/>
  <c r="N2335" i="1" a="1"/>
  <c r="N2335" i="1" s="1"/>
  <c r="O2335" i="1" a="1"/>
  <c r="O2335" i="1" s="1"/>
  <c r="N2285" i="1" a="1"/>
  <c r="N2285" i="1" s="1"/>
  <c r="O2285" i="1" a="1"/>
  <c r="O2285" i="1" s="1"/>
  <c r="N2195" i="1" a="1"/>
  <c r="N2195" i="1" s="1"/>
  <c r="O2195" i="1" a="1"/>
  <c r="O2195" i="1" s="1"/>
  <c r="N2155" i="1" a="1"/>
  <c r="N2155" i="1" s="1"/>
  <c r="O2155" i="1" a="1"/>
  <c r="O2155" i="1" s="1"/>
  <c r="N2115" i="1" a="1"/>
  <c r="N2115" i="1" s="1"/>
  <c r="O2115" i="1" a="1"/>
  <c r="O2115" i="1" s="1"/>
  <c r="N2075" i="1" a="1"/>
  <c r="N2075" i="1" s="1"/>
  <c r="O2075" i="1" a="1"/>
  <c r="O2075" i="1" s="1"/>
  <c r="N2035" i="1" a="1"/>
  <c r="N2035" i="1" s="1"/>
  <c r="O2035" i="1" a="1"/>
  <c r="O2035" i="1" s="1"/>
  <c r="N1995" i="1" a="1"/>
  <c r="N1995" i="1" s="1"/>
  <c r="O1995" i="1" a="1"/>
  <c r="O1995" i="1" s="1"/>
  <c r="N1965" i="1" a="1"/>
  <c r="N1965" i="1" s="1"/>
  <c r="O1965" i="1" a="1"/>
  <c r="O1965" i="1" s="1"/>
  <c r="N1915" i="1" a="1"/>
  <c r="N1915" i="1" s="1"/>
  <c r="O1915" i="1" a="1"/>
  <c r="O1915" i="1" s="1"/>
  <c r="N1875" i="1" a="1"/>
  <c r="N1875" i="1" s="1"/>
  <c r="O1875" i="1" a="1"/>
  <c r="O1875" i="1" s="1"/>
  <c r="N1835" i="1" a="1"/>
  <c r="N1835" i="1" s="1"/>
  <c r="O1835" i="1" a="1"/>
  <c r="O1835" i="1" s="1"/>
  <c r="N1795" i="1" a="1"/>
  <c r="N1795" i="1" s="1"/>
  <c r="O1795" i="1" a="1"/>
  <c r="O1795" i="1" s="1"/>
  <c r="N1755" i="1" a="1"/>
  <c r="N1755" i="1" s="1"/>
  <c r="O1755" i="1" a="1"/>
  <c r="O1755" i="1" s="1"/>
  <c r="N1715" i="1" a="1"/>
  <c r="N1715" i="1" s="1"/>
  <c r="O1715" i="1" a="1"/>
  <c r="O1715" i="1" s="1"/>
  <c r="N1675" i="1" a="1"/>
  <c r="N1675" i="1" s="1"/>
  <c r="O1675" i="1" a="1"/>
  <c r="O1675" i="1" s="1"/>
  <c r="N1635" i="1" a="1"/>
  <c r="N1635" i="1" s="1"/>
  <c r="O1635" i="1" a="1"/>
  <c r="O1635" i="1" s="1"/>
  <c r="N1595" i="1" a="1"/>
  <c r="N1595" i="1" s="1"/>
  <c r="O1595" i="1" a="1"/>
  <c r="O1595" i="1" s="1"/>
  <c r="N1555" i="1" a="1"/>
  <c r="N1555" i="1" s="1"/>
  <c r="O1555" i="1" a="1"/>
  <c r="O1555" i="1" s="1"/>
  <c r="N1515" i="1" a="1"/>
  <c r="N1515" i="1" s="1"/>
  <c r="O1515" i="1" a="1"/>
  <c r="O1515" i="1" s="1"/>
  <c r="N1475" i="1" a="1"/>
  <c r="N1475" i="1" s="1"/>
  <c r="O1475" i="1" a="1"/>
  <c r="O1475" i="1" s="1"/>
  <c r="N1435" i="1" a="1"/>
  <c r="N1435" i="1" s="1"/>
  <c r="O1435" i="1" a="1"/>
  <c r="O1435" i="1" s="1"/>
  <c r="N1395" i="1" a="1"/>
  <c r="N1395" i="1" s="1"/>
  <c r="O1395" i="1" a="1"/>
  <c r="O1395" i="1" s="1"/>
  <c r="N1355" i="1" a="1"/>
  <c r="N1355" i="1" s="1"/>
  <c r="O1355" i="1" a="1"/>
  <c r="O1355" i="1" s="1"/>
  <c r="N1315" i="1" a="1"/>
  <c r="N1315" i="1" s="1"/>
  <c r="O1315" i="1" a="1"/>
  <c r="O1315" i="1" s="1"/>
  <c r="N1275" i="1" a="1"/>
  <c r="N1275" i="1" s="1"/>
  <c r="O1275" i="1" a="1"/>
  <c r="O1275" i="1" s="1"/>
  <c r="N1235" i="1" a="1"/>
  <c r="N1235" i="1" s="1"/>
  <c r="O1235" i="1" a="1"/>
  <c r="O1235" i="1" s="1"/>
  <c r="N1195" i="1" a="1"/>
  <c r="N1195" i="1" s="1"/>
  <c r="O1195" i="1" a="1"/>
  <c r="O1195" i="1" s="1"/>
  <c r="N1155" i="1" a="1"/>
  <c r="N1155" i="1" s="1"/>
  <c r="O1155" i="1" a="1"/>
  <c r="O1155" i="1" s="1"/>
  <c r="N1125" i="1" a="1"/>
  <c r="N1125" i="1" s="1"/>
  <c r="O1125" i="1" a="1"/>
  <c r="O1125" i="1" s="1"/>
  <c r="N1065" i="1" a="1"/>
  <c r="N1065" i="1" s="1"/>
  <c r="O1065" i="1" a="1"/>
  <c r="O1065" i="1" s="1"/>
  <c r="N1025" i="1" a="1"/>
  <c r="N1025" i="1" s="1"/>
  <c r="O1025" i="1" a="1"/>
  <c r="O1025" i="1" s="1"/>
  <c r="N975" i="1" a="1"/>
  <c r="N975" i="1" s="1"/>
  <c r="O975" i="1" a="1"/>
  <c r="O975" i="1" s="1"/>
  <c r="N945" i="1" a="1"/>
  <c r="N945" i="1" s="1"/>
  <c r="O945" i="1" a="1"/>
  <c r="O945" i="1" s="1"/>
  <c r="N895" i="1" a="1"/>
  <c r="N895" i="1" s="1"/>
  <c r="O895" i="1" a="1"/>
  <c r="O895" i="1" s="1"/>
  <c r="N825" i="1" a="1"/>
  <c r="N825" i="1" s="1"/>
  <c r="O825" i="1" a="1"/>
  <c r="O825" i="1" s="1"/>
  <c r="N765" i="1" a="1"/>
  <c r="N765" i="1" s="1"/>
  <c r="O765" i="1" a="1"/>
  <c r="O765" i="1" s="1"/>
  <c r="N735" i="1" a="1"/>
  <c r="N735" i="1" s="1"/>
  <c r="O735" i="1" a="1"/>
  <c r="O735" i="1" s="1"/>
  <c r="N705" i="1" a="1"/>
  <c r="N705" i="1" s="1"/>
  <c r="O705" i="1" a="1"/>
  <c r="O705" i="1" s="1"/>
  <c r="N655" i="1" a="1"/>
  <c r="N655" i="1" s="1"/>
  <c r="O655" i="1" a="1"/>
  <c r="O655" i="1" s="1"/>
  <c r="N585" i="1" a="1"/>
  <c r="N585" i="1" s="1"/>
  <c r="O585" i="1" a="1"/>
  <c r="O585" i="1" s="1"/>
  <c r="N535" i="1" a="1"/>
  <c r="N535" i="1" s="1"/>
  <c r="O535" i="1" a="1"/>
  <c r="O535" i="1" s="1"/>
  <c r="N475" i="1" a="1"/>
  <c r="N475" i="1" s="1"/>
  <c r="O475" i="1" a="1"/>
  <c r="O475" i="1" s="1"/>
  <c r="N435" i="1" a="1"/>
  <c r="N435" i="1" s="1"/>
  <c r="O435" i="1" a="1"/>
  <c r="O435" i="1" s="1"/>
  <c r="N405" i="1" a="1"/>
  <c r="N405" i="1" s="1"/>
  <c r="O405" i="1" a="1"/>
  <c r="O405" i="1" s="1"/>
  <c r="N345" i="1" a="1"/>
  <c r="N345" i="1" s="1"/>
  <c r="O345" i="1" a="1"/>
  <c r="O345" i="1" s="1"/>
  <c r="N315" i="1" a="1"/>
  <c r="N315" i="1" s="1"/>
  <c r="O315" i="1" a="1"/>
  <c r="O315" i="1" s="1"/>
  <c r="N285" i="1" a="1"/>
  <c r="N285" i="1" s="1"/>
  <c r="O285" i="1" a="1"/>
  <c r="O285" i="1" s="1"/>
  <c r="N245" i="1" a="1"/>
  <c r="N245" i="1" s="1"/>
  <c r="O245" i="1" a="1"/>
  <c r="O245" i="1" s="1"/>
  <c r="N225" i="1" a="1"/>
  <c r="N225" i="1" s="1"/>
  <c r="O225" i="1" a="1"/>
  <c r="O225" i="1" s="1"/>
  <c r="N215" i="1" a="1"/>
  <c r="N215" i="1" s="1"/>
  <c r="O215" i="1" a="1"/>
  <c r="O215" i="1" s="1"/>
  <c r="N185" i="1" a="1"/>
  <c r="N185" i="1" s="1"/>
  <c r="O185" i="1" a="1"/>
  <c r="O185" i="1" s="1"/>
  <c r="N175" i="1" a="1"/>
  <c r="N175" i="1" s="1"/>
  <c r="O175" i="1" a="1"/>
  <c r="O175" i="1" s="1"/>
  <c r="N165" i="1" a="1"/>
  <c r="N165" i="1" s="1"/>
  <c r="O165" i="1" a="1"/>
  <c r="O165" i="1" s="1"/>
  <c r="N155" i="1" a="1"/>
  <c r="N155" i="1" s="1"/>
  <c r="O155" i="1" a="1"/>
  <c r="O155" i="1" s="1"/>
  <c r="N135" i="1" a="1"/>
  <c r="N135" i="1" s="1"/>
  <c r="O135" i="1" a="1"/>
  <c r="O135" i="1" s="1"/>
  <c r="N125" i="1" a="1"/>
  <c r="N125" i="1" s="1"/>
  <c r="O125" i="1" a="1"/>
  <c r="O125" i="1" s="1"/>
  <c r="N115" i="1" a="1"/>
  <c r="N115" i="1" s="1"/>
  <c r="O115" i="1" a="1"/>
  <c r="O115" i="1" s="1"/>
  <c r="N105" i="1" a="1"/>
  <c r="N105" i="1" s="1"/>
  <c r="O105" i="1" a="1"/>
  <c r="O105" i="1" s="1"/>
  <c r="N95" i="1" a="1"/>
  <c r="N95" i="1" s="1"/>
  <c r="O95" i="1" a="1"/>
  <c r="O95" i="1" s="1"/>
  <c r="N75" i="1" a="1"/>
  <c r="N75" i="1" s="1"/>
  <c r="O75" i="1" a="1"/>
  <c r="O75" i="1" s="1"/>
  <c r="N65" i="1" a="1"/>
  <c r="N65" i="1" s="1"/>
  <c r="O65" i="1" a="1"/>
  <c r="O65" i="1" s="1"/>
  <c r="N55" i="1" a="1"/>
  <c r="N55" i="1" s="1"/>
  <c r="O55" i="1" a="1"/>
  <c r="O55" i="1" s="1"/>
  <c r="N45" i="1" a="1"/>
  <c r="N45" i="1" s="1"/>
  <c r="O45" i="1" a="1"/>
  <c r="O45" i="1" s="1"/>
  <c r="N35" i="1" a="1"/>
  <c r="N35" i="1" s="1"/>
  <c r="O35" i="1" a="1"/>
  <c r="O35" i="1" s="1"/>
  <c r="N15" i="1" a="1"/>
  <c r="N15" i="1" s="1"/>
  <c r="O15" i="1" a="1"/>
  <c r="O15" i="1" s="1"/>
  <c r="N5" i="1" a="1"/>
  <c r="N5" i="1" s="1"/>
  <c r="O5" i="1" a="1"/>
  <c r="O5" i="1" s="1"/>
  <c r="D3644" i="1"/>
  <c r="D3624" i="1"/>
  <c r="D3614" i="1"/>
  <c r="D3584" i="1"/>
  <c r="D3564" i="1"/>
  <c r="D3554" i="1"/>
  <c r="D3524" i="1"/>
  <c r="D3504" i="1"/>
  <c r="D3494" i="1"/>
  <c r="D3464" i="1"/>
  <c r="D3444" i="1"/>
  <c r="D3434" i="1"/>
  <c r="D3404" i="1"/>
  <c r="D3384" i="1"/>
  <c r="N3062" i="1" a="1"/>
  <c r="N3062" i="1" s="1"/>
  <c r="O3062" i="1" a="1"/>
  <c r="O3062" i="1" s="1"/>
  <c r="N1992" i="1" a="1"/>
  <c r="N1992" i="1" s="1"/>
  <c r="O1992" i="1" a="1"/>
  <c r="O1992" i="1" s="1"/>
  <c r="N1352" i="1" a="1"/>
  <c r="N1352" i="1" s="1"/>
  <c r="O1352" i="1" a="1"/>
  <c r="O1352" i="1" s="1"/>
  <c r="N1082" i="1" a="1"/>
  <c r="N1082" i="1" s="1"/>
  <c r="O1082" i="1" a="1"/>
  <c r="O1082" i="1" s="1"/>
  <c r="N842" i="1" a="1"/>
  <c r="N842" i="1" s="1"/>
  <c r="O842" i="1" a="1"/>
  <c r="O842" i="1" s="1"/>
  <c r="N3471" i="1" a="1"/>
  <c r="N3471" i="1" s="1"/>
  <c r="O3471" i="1" a="1"/>
  <c r="O3471" i="1" s="1"/>
  <c r="N3131" i="1" a="1"/>
  <c r="N3131" i="1" s="1"/>
  <c r="O3131" i="1" a="1"/>
  <c r="O3131" i="1" s="1"/>
  <c r="N2801" i="1" a="1"/>
  <c r="N2801" i="1" s="1"/>
  <c r="O2801" i="1" a="1"/>
  <c r="O2801" i="1" s="1"/>
  <c r="N2121" i="1" a="1"/>
  <c r="N2121" i="1" s="1"/>
  <c r="O2121" i="1" a="1"/>
  <c r="O2121" i="1" s="1"/>
  <c r="N1721" i="1" a="1"/>
  <c r="N1721" i="1" s="1"/>
  <c r="O1721" i="1" a="1"/>
  <c r="O1721" i="1" s="1"/>
  <c r="N1451" i="1" a="1"/>
  <c r="N1451" i="1" s="1"/>
  <c r="O1451" i="1" a="1"/>
  <c r="O1451" i="1" s="1"/>
  <c r="N911" i="1" a="1"/>
  <c r="N911" i="1" s="1"/>
  <c r="O911" i="1" a="1"/>
  <c r="O911" i="1" s="1"/>
  <c r="N651" i="1" a="1"/>
  <c r="N651" i="1" s="1"/>
  <c r="O651" i="1" a="1"/>
  <c r="O651" i="1" s="1"/>
  <c r="N461" i="1" a="1"/>
  <c r="N461" i="1" s="1"/>
  <c r="O461" i="1" a="1"/>
  <c r="O461" i="1" s="1"/>
  <c r="N341" i="1" a="1"/>
  <c r="N341" i="1" s="1"/>
  <c r="O341" i="1" a="1"/>
  <c r="O341" i="1" s="1"/>
  <c r="N231" i="1" a="1"/>
  <c r="N231" i="1" s="1"/>
  <c r="O231" i="1" a="1"/>
  <c r="O231" i="1" s="1"/>
  <c r="N161" i="1" a="1"/>
  <c r="N161" i="1" s="1"/>
  <c r="O161" i="1" a="1"/>
  <c r="O161" i="1" s="1"/>
  <c r="N111" i="1" a="1"/>
  <c r="N111" i="1" s="1"/>
  <c r="O111" i="1" a="1"/>
  <c r="O111" i="1" s="1"/>
  <c r="N21" i="1" a="1"/>
  <c r="N21" i="1" s="1"/>
  <c r="O21" i="1" a="1"/>
  <c r="O21" i="1" s="1"/>
  <c r="N3480" i="1" a="1"/>
  <c r="N3480" i="1" s="1"/>
  <c r="O3480" i="1" a="1"/>
  <c r="O3480" i="1" s="1"/>
  <c r="N2630" i="1" a="1"/>
  <c r="N2630" i="1" s="1"/>
  <c r="O2630" i="1" a="1"/>
  <c r="O2630" i="1" s="1"/>
  <c r="N1980" i="1" a="1"/>
  <c r="N1980" i="1" s="1"/>
  <c r="O1980" i="1" a="1"/>
  <c r="O1980" i="1" s="1"/>
  <c r="N1620" i="1" a="1"/>
  <c r="N1620" i="1" s="1"/>
  <c r="O1620" i="1" a="1"/>
  <c r="O1620" i="1" s="1"/>
  <c r="N1250" i="1" a="1"/>
  <c r="N1250" i="1" s="1"/>
  <c r="O1250" i="1" a="1"/>
  <c r="O1250" i="1" s="1"/>
  <c r="N440" i="1" a="1"/>
  <c r="N440" i="1" s="1"/>
  <c r="O440" i="1" a="1"/>
  <c r="O440" i="1" s="1"/>
  <c r="N80" i="1" a="1"/>
  <c r="N80" i="1" s="1"/>
  <c r="O80" i="1" a="1"/>
  <c r="O80" i="1" s="1"/>
  <c r="N50" i="1" a="1"/>
  <c r="N50" i="1" s="1"/>
  <c r="O50" i="1" a="1"/>
  <c r="O50" i="1" s="1"/>
  <c r="N3559" i="1" a="1"/>
  <c r="N3559" i="1" s="1"/>
  <c r="O3559" i="1" a="1"/>
  <c r="O3559" i="1" s="1"/>
  <c r="N3199" i="1" a="1"/>
  <c r="N3199" i="1" s="1"/>
  <c r="O3199" i="1" a="1"/>
  <c r="O3199" i="1" s="1"/>
  <c r="N2969" i="1" a="1"/>
  <c r="N2969" i="1" s="1"/>
  <c r="O2969" i="1" a="1"/>
  <c r="O2969" i="1" s="1"/>
  <c r="N2779" i="1" a="1"/>
  <c r="N2779" i="1" s="1"/>
  <c r="O2779" i="1" a="1"/>
  <c r="O2779" i="1" s="1"/>
  <c r="N2579" i="1" a="1"/>
  <c r="N2579" i="1" s="1"/>
  <c r="O2579" i="1" a="1"/>
  <c r="O2579" i="1" s="1"/>
  <c r="N2349" i="1" a="1"/>
  <c r="N2349" i="1" s="1"/>
  <c r="O2349" i="1" a="1"/>
  <c r="O2349" i="1" s="1"/>
  <c r="N2069" i="1" a="1"/>
  <c r="N2069" i="1" s="1"/>
  <c r="O2069" i="1" a="1"/>
  <c r="O2069" i="1" s="1"/>
  <c r="N1749" i="1" a="1"/>
  <c r="N1749" i="1" s="1"/>
  <c r="O1749" i="1" a="1"/>
  <c r="O1749" i="1" s="1"/>
  <c r="N1379" i="1" a="1"/>
  <c r="N1379" i="1" s="1"/>
  <c r="O1379" i="1" a="1"/>
  <c r="O1379" i="1" s="1"/>
  <c r="N1049" i="1" a="1"/>
  <c r="N1049" i="1" s="1"/>
  <c r="O1049" i="1" a="1"/>
  <c r="O1049" i="1" s="1"/>
  <c r="N749" i="1" a="1"/>
  <c r="N749" i="1" s="1"/>
  <c r="O749" i="1" a="1"/>
  <c r="O749" i="1" s="1"/>
  <c r="N519" i="1" a="1"/>
  <c r="N519" i="1" s="1"/>
  <c r="O519" i="1" a="1"/>
  <c r="O519" i="1" s="1"/>
  <c r="N299" i="1" a="1"/>
  <c r="N299" i="1" s="1"/>
  <c r="O299" i="1" a="1"/>
  <c r="O299" i="1" s="1"/>
  <c r="N189" i="1" a="1"/>
  <c r="N189" i="1" s="1"/>
  <c r="O189" i="1" a="1"/>
  <c r="O189" i="1" s="1"/>
  <c r="D2" i="1"/>
  <c r="D3653" i="1"/>
  <c r="D3643" i="1"/>
  <c r="D3633" i="1"/>
  <c r="D3623" i="1"/>
  <c r="D3603" i="1"/>
  <c r="D3593" i="1"/>
  <c r="D3583" i="1"/>
  <c r="D3573" i="1"/>
  <c r="D3563" i="1"/>
  <c r="D3543" i="1"/>
  <c r="D3533" i="1"/>
  <c r="D3523" i="1"/>
  <c r="D3513" i="1"/>
  <c r="D3503" i="1"/>
  <c r="D3483" i="1"/>
  <c r="D3473" i="1"/>
  <c r="D3463" i="1"/>
  <c r="D3453" i="1"/>
  <c r="D3443" i="1"/>
  <c r="D3423" i="1"/>
  <c r="D3413" i="1"/>
  <c r="D3403" i="1"/>
  <c r="D3393" i="1"/>
  <c r="D3383" i="1"/>
  <c r="D3363" i="1"/>
  <c r="D3353" i="1"/>
  <c r="D3343" i="1"/>
  <c r="D3333" i="1"/>
  <c r="D3323" i="1"/>
  <c r="D3303" i="1"/>
  <c r="D3293" i="1"/>
  <c r="D3283" i="1"/>
  <c r="D3273" i="1"/>
  <c r="D3263" i="1"/>
  <c r="D3243" i="1"/>
  <c r="D3233" i="1"/>
  <c r="D3223" i="1"/>
  <c r="D3213" i="1"/>
  <c r="D3203" i="1"/>
  <c r="D3183" i="1"/>
  <c r="D3173" i="1"/>
  <c r="D3163" i="1"/>
  <c r="D3153" i="1"/>
  <c r="D3143" i="1"/>
  <c r="D3123" i="1"/>
  <c r="D3113" i="1"/>
  <c r="D3103" i="1"/>
  <c r="D3093" i="1"/>
  <c r="D3083" i="1"/>
  <c r="D3063" i="1"/>
  <c r="D3053" i="1"/>
  <c r="D3043" i="1"/>
  <c r="D3033" i="1"/>
  <c r="D3023" i="1"/>
  <c r="D3003" i="1"/>
  <c r="D2993" i="1"/>
  <c r="D2983" i="1"/>
  <c r="D2973" i="1"/>
  <c r="D2963" i="1"/>
  <c r="D2943" i="1"/>
  <c r="N2933" i="1" a="1"/>
  <c r="N2933" i="1" s="1"/>
  <c r="O2933" i="1" a="1"/>
  <c r="O2933" i="1" s="1"/>
  <c r="N2923" i="1" a="1"/>
  <c r="N2923" i="1" s="1"/>
  <c r="O2923" i="1" a="1"/>
  <c r="O2923" i="1" s="1"/>
  <c r="N2913" i="1" a="1"/>
  <c r="N2913" i="1" s="1"/>
  <c r="O2913" i="1" a="1"/>
  <c r="O2913" i="1" s="1"/>
  <c r="N2903" i="1" a="1"/>
  <c r="N2903" i="1" s="1"/>
  <c r="O2903" i="1" a="1"/>
  <c r="O2903" i="1" s="1"/>
  <c r="N2883" i="1" a="1"/>
  <c r="N2883" i="1" s="1"/>
  <c r="O2883" i="1" a="1"/>
  <c r="O2883" i="1" s="1"/>
  <c r="N2873" i="1" a="1"/>
  <c r="N2873" i="1" s="1"/>
  <c r="O2873" i="1" a="1"/>
  <c r="O2873" i="1" s="1"/>
  <c r="N2863" i="1" a="1"/>
  <c r="N2863" i="1" s="1"/>
  <c r="O2863" i="1" a="1"/>
  <c r="O2863" i="1" s="1"/>
  <c r="N2853" i="1" a="1"/>
  <c r="N2853" i="1" s="1"/>
  <c r="O2853" i="1" a="1"/>
  <c r="O2853" i="1" s="1"/>
  <c r="N2843" i="1" a="1"/>
  <c r="N2843" i="1" s="1"/>
  <c r="O2843" i="1" a="1"/>
  <c r="O2843" i="1" s="1"/>
  <c r="N2823" i="1" a="1"/>
  <c r="N2823" i="1" s="1"/>
  <c r="O2823" i="1" a="1"/>
  <c r="O2823" i="1" s="1"/>
  <c r="N2813" i="1" a="1"/>
  <c r="N2813" i="1" s="1"/>
  <c r="O2813" i="1" a="1"/>
  <c r="O2813" i="1" s="1"/>
  <c r="N2803" i="1" a="1"/>
  <c r="N2803" i="1" s="1"/>
  <c r="O2803" i="1" a="1"/>
  <c r="O2803" i="1" s="1"/>
  <c r="N2793" i="1" a="1"/>
  <c r="N2793" i="1" s="1"/>
  <c r="O2793" i="1" a="1"/>
  <c r="O2793" i="1" s="1"/>
  <c r="N2783" i="1" a="1"/>
  <c r="N2783" i="1" s="1"/>
  <c r="O2783" i="1" a="1"/>
  <c r="O2783" i="1" s="1"/>
  <c r="N2763" i="1" a="1"/>
  <c r="N2763" i="1" s="1"/>
  <c r="O2763" i="1" a="1"/>
  <c r="O2763" i="1" s="1"/>
  <c r="N2753" i="1" a="1"/>
  <c r="N2753" i="1" s="1"/>
  <c r="O2753" i="1" a="1"/>
  <c r="O2753" i="1" s="1"/>
  <c r="N2743" i="1" a="1"/>
  <c r="N2743" i="1" s="1"/>
  <c r="O2743" i="1" a="1"/>
  <c r="O2743" i="1" s="1"/>
  <c r="N2733" i="1" a="1"/>
  <c r="N2733" i="1" s="1"/>
  <c r="O2733" i="1" a="1"/>
  <c r="O2733" i="1" s="1"/>
  <c r="N2723" i="1" a="1"/>
  <c r="N2723" i="1" s="1"/>
  <c r="O2723" i="1" a="1"/>
  <c r="O2723" i="1" s="1"/>
  <c r="N2703" i="1" a="1"/>
  <c r="N2703" i="1" s="1"/>
  <c r="O2703" i="1" a="1"/>
  <c r="O2703" i="1" s="1"/>
  <c r="N2693" i="1" a="1"/>
  <c r="N2693" i="1" s="1"/>
  <c r="O2693" i="1" a="1"/>
  <c r="O2693" i="1" s="1"/>
  <c r="N2683" i="1" a="1"/>
  <c r="N2683" i="1" s="1"/>
  <c r="O2683" i="1" a="1"/>
  <c r="O2683" i="1" s="1"/>
  <c r="N2673" i="1" a="1"/>
  <c r="N2673" i="1" s="1"/>
  <c r="O2673" i="1" a="1"/>
  <c r="O2673" i="1" s="1"/>
  <c r="N2663" i="1" a="1"/>
  <c r="N2663" i="1" s="1"/>
  <c r="O2663" i="1" a="1"/>
  <c r="O2663" i="1" s="1"/>
  <c r="N2643" i="1" a="1"/>
  <c r="N2643" i="1" s="1"/>
  <c r="O2643" i="1" a="1"/>
  <c r="O2643" i="1" s="1"/>
  <c r="N2633" i="1" a="1"/>
  <c r="N2633" i="1" s="1"/>
  <c r="O2633" i="1" a="1"/>
  <c r="O2633" i="1" s="1"/>
  <c r="N2623" i="1" a="1"/>
  <c r="N2623" i="1" s="1"/>
  <c r="O2623" i="1" a="1"/>
  <c r="O2623" i="1" s="1"/>
  <c r="N2613" i="1" a="1"/>
  <c r="N2613" i="1" s="1"/>
  <c r="O2613" i="1" a="1"/>
  <c r="O2613" i="1" s="1"/>
  <c r="N2603" i="1" a="1"/>
  <c r="N2603" i="1" s="1"/>
  <c r="O2603" i="1" a="1"/>
  <c r="O2603" i="1" s="1"/>
  <c r="N2583" i="1" a="1"/>
  <c r="N2583" i="1" s="1"/>
  <c r="O2583" i="1" a="1"/>
  <c r="O2583" i="1" s="1"/>
  <c r="N2573" i="1" a="1"/>
  <c r="N2573" i="1" s="1"/>
  <c r="O2573" i="1" a="1"/>
  <c r="O2573" i="1" s="1"/>
  <c r="N2563" i="1" a="1"/>
  <c r="N2563" i="1" s="1"/>
  <c r="O2563" i="1" a="1"/>
  <c r="O2563" i="1" s="1"/>
  <c r="N2553" i="1" a="1"/>
  <c r="N2553" i="1" s="1"/>
  <c r="O2553" i="1" a="1"/>
  <c r="O2553" i="1" s="1"/>
  <c r="N2543" i="1" a="1"/>
  <c r="N2543" i="1" s="1"/>
  <c r="O2543" i="1" a="1"/>
  <c r="O2543" i="1" s="1"/>
  <c r="N2523" i="1" a="1"/>
  <c r="N2523" i="1" s="1"/>
  <c r="O2523" i="1" a="1"/>
  <c r="O2523" i="1" s="1"/>
  <c r="N2513" i="1" a="1"/>
  <c r="N2513" i="1" s="1"/>
  <c r="O2513" i="1" a="1"/>
  <c r="O2513" i="1" s="1"/>
  <c r="N2503" i="1" a="1"/>
  <c r="N2503" i="1" s="1"/>
  <c r="O2503" i="1" a="1"/>
  <c r="O2503" i="1" s="1"/>
  <c r="N2493" i="1" a="1"/>
  <c r="N2493" i="1" s="1"/>
  <c r="O2493" i="1" a="1"/>
  <c r="O2493" i="1" s="1"/>
  <c r="N2483" i="1" a="1"/>
  <c r="N2483" i="1" s="1"/>
  <c r="O2483" i="1" a="1"/>
  <c r="O2483" i="1" s="1"/>
  <c r="N2463" i="1" a="1"/>
  <c r="N2463" i="1" s="1"/>
  <c r="O2463" i="1" a="1"/>
  <c r="O2463" i="1" s="1"/>
  <c r="N2453" i="1" a="1"/>
  <c r="N2453" i="1" s="1"/>
  <c r="O2453" i="1" a="1"/>
  <c r="O2453" i="1" s="1"/>
  <c r="N2443" i="1" a="1"/>
  <c r="N2443" i="1" s="1"/>
  <c r="O2443" i="1" a="1"/>
  <c r="O2443" i="1" s="1"/>
  <c r="N2433" i="1" a="1"/>
  <c r="N2433" i="1" s="1"/>
  <c r="O2433" i="1" a="1"/>
  <c r="O2433" i="1" s="1"/>
  <c r="N2423" i="1" a="1"/>
  <c r="N2423" i="1" s="1"/>
  <c r="O2423" i="1" a="1"/>
  <c r="O2423" i="1" s="1"/>
  <c r="N2403" i="1" a="1"/>
  <c r="N2403" i="1" s="1"/>
  <c r="O2403" i="1" a="1"/>
  <c r="O2403" i="1" s="1"/>
  <c r="N2393" i="1" a="1"/>
  <c r="N2393" i="1" s="1"/>
  <c r="O2393" i="1" a="1"/>
  <c r="O2393" i="1" s="1"/>
  <c r="N2383" i="1" a="1"/>
  <c r="N2383" i="1" s="1"/>
  <c r="O2383" i="1" a="1"/>
  <c r="O2383" i="1" s="1"/>
  <c r="N2373" i="1" a="1"/>
  <c r="N2373" i="1" s="1"/>
  <c r="O2373" i="1" a="1"/>
  <c r="O2373" i="1" s="1"/>
  <c r="N2363" i="1" a="1"/>
  <c r="N2363" i="1" s="1"/>
  <c r="O2363" i="1" a="1"/>
  <c r="O2363" i="1" s="1"/>
  <c r="N2343" i="1" a="1"/>
  <c r="N2343" i="1" s="1"/>
  <c r="O2343" i="1" a="1"/>
  <c r="O2343" i="1" s="1"/>
  <c r="N2333" i="1" a="1"/>
  <c r="N2333" i="1" s="1"/>
  <c r="O2333" i="1" a="1"/>
  <c r="O2333" i="1" s="1"/>
  <c r="N2323" i="1" a="1"/>
  <c r="N2323" i="1" s="1"/>
  <c r="O2323" i="1" a="1"/>
  <c r="O2323" i="1" s="1"/>
  <c r="N2313" i="1" a="1"/>
  <c r="N2313" i="1" s="1"/>
  <c r="O2313" i="1" a="1"/>
  <c r="O2313" i="1" s="1"/>
  <c r="N2303" i="1" a="1"/>
  <c r="N2303" i="1" s="1"/>
  <c r="O2303" i="1" a="1"/>
  <c r="O2303" i="1" s="1"/>
  <c r="N2283" i="1" a="1"/>
  <c r="N2283" i="1" s="1"/>
  <c r="O2283" i="1" a="1"/>
  <c r="O2283" i="1" s="1"/>
  <c r="N2273" i="1" a="1"/>
  <c r="N2273" i="1" s="1"/>
  <c r="O2273" i="1" a="1"/>
  <c r="O2273" i="1" s="1"/>
  <c r="N2263" i="1" a="1"/>
  <c r="N2263" i="1" s="1"/>
  <c r="O2263" i="1" a="1"/>
  <c r="O2263" i="1" s="1"/>
  <c r="N2253" i="1" a="1"/>
  <c r="N2253" i="1" s="1"/>
  <c r="O2253" i="1" a="1"/>
  <c r="O2253" i="1" s="1"/>
  <c r="N2243" i="1" a="1"/>
  <c r="N2243" i="1" s="1"/>
  <c r="O2243" i="1" a="1"/>
  <c r="O2243" i="1" s="1"/>
  <c r="N2223" i="1" a="1"/>
  <c r="N2223" i="1" s="1"/>
  <c r="O2223" i="1" a="1"/>
  <c r="O2223" i="1" s="1"/>
  <c r="N2213" i="1" a="1"/>
  <c r="N2213" i="1" s="1"/>
  <c r="O2213" i="1" a="1"/>
  <c r="O2213" i="1" s="1"/>
  <c r="N2203" i="1" a="1"/>
  <c r="N2203" i="1" s="1"/>
  <c r="O2203" i="1" a="1"/>
  <c r="O2203" i="1" s="1"/>
  <c r="N2193" i="1" a="1"/>
  <c r="N2193" i="1" s="1"/>
  <c r="O2193" i="1" a="1"/>
  <c r="O2193" i="1" s="1"/>
  <c r="N2183" i="1" a="1"/>
  <c r="N2183" i="1" s="1"/>
  <c r="O2183" i="1" a="1"/>
  <c r="O2183" i="1" s="1"/>
  <c r="N2163" i="1" a="1"/>
  <c r="N2163" i="1" s="1"/>
  <c r="O2163" i="1" a="1"/>
  <c r="O2163" i="1" s="1"/>
  <c r="N2153" i="1" a="1"/>
  <c r="N2153" i="1" s="1"/>
  <c r="O2153" i="1" a="1"/>
  <c r="O2153" i="1" s="1"/>
  <c r="N2143" i="1" a="1"/>
  <c r="N2143" i="1" s="1"/>
  <c r="O2143" i="1" a="1"/>
  <c r="O2143" i="1" s="1"/>
  <c r="N2133" i="1" a="1"/>
  <c r="N2133" i="1" s="1"/>
  <c r="O2133" i="1" a="1"/>
  <c r="O2133" i="1" s="1"/>
  <c r="N2123" i="1" a="1"/>
  <c r="N2123" i="1" s="1"/>
  <c r="O2123" i="1" a="1"/>
  <c r="O2123" i="1" s="1"/>
  <c r="N2103" i="1" a="1"/>
  <c r="N2103" i="1" s="1"/>
  <c r="O2103" i="1" a="1"/>
  <c r="O2103" i="1" s="1"/>
  <c r="N2093" i="1" a="1"/>
  <c r="N2093" i="1" s="1"/>
  <c r="O2093" i="1" a="1"/>
  <c r="O2093" i="1" s="1"/>
  <c r="N2083" i="1" a="1"/>
  <c r="N2083" i="1" s="1"/>
  <c r="O2083" i="1" a="1"/>
  <c r="O2083" i="1" s="1"/>
  <c r="N2073" i="1" a="1"/>
  <c r="N2073" i="1" s="1"/>
  <c r="O2073" i="1" a="1"/>
  <c r="O2073" i="1" s="1"/>
  <c r="N2063" i="1" a="1"/>
  <c r="N2063" i="1" s="1"/>
  <c r="O2063" i="1" a="1"/>
  <c r="O2063" i="1" s="1"/>
  <c r="N2043" i="1" a="1"/>
  <c r="N2043" i="1" s="1"/>
  <c r="O2043" i="1" a="1"/>
  <c r="O2043" i="1" s="1"/>
  <c r="N2033" i="1" a="1"/>
  <c r="N2033" i="1" s="1"/>
  <c r="O2033" i="1" a="1"/>
  <c r="O2033" i="1" s="1"/>
  <c r="N2023" i="1" a="1"/>
  <c r="N2023" i="1" s="1"/>
  <c r="O2023" i="1" a="1"/>
  <c r="O2023" i="1" s="1"/>
  <c r="N2013" i="1" a="1"/>
  <c r="N2013" i="1" s="1"/>
  <c r="O2013" i="1" a="1"/>
  <c r="O2013" i="1" s="1"/>
  <c r="N2003" i="1" a="1"/>
  <c r="N2003" i="1" s="1"/>
  <c r="O2003" i="1" a="1"/>
  <c r="O2003" i="1" s="1"/>
  <c r="N1983" i="1" a="1"/>
  <c r="N1983" i="1" s="1"/>
  <c r="O1983" i="1" a="1"/>
  <c r="O1983" i="1" s="1"/>
  <c r="N1973" i="1" a="1"/>
  <c r="N1973" i="1" s="1"/>
  <c r="O1973" i="1" a="1"/>
  <c r="O1973" i="1" s="1"/>
  <c r="N1963" i="1" a="1"/>
  <c r="N1963" i="1" s="1"/>
  <c r="O1963" i="1" a="1"/>
  <c r="O1963" i="1" s="1"/>
  <c r="N1953" i="1" a="1"/>
  <c r="N1953" i="1" s="1"/>
  <c r="O1953" i="1" a="1"/>
  <c r="O1953" i="1" s="1"/>
  <c r="N1943" i="1" a="1"/>
  <c r="N1943" i="1" s="1"/>
  <c r="O1943" i="1" a="1"/>
  <c r="O1943" i="1" s="1"/>
  <c r="N1923" i="1" a="1"/>
  <c r="N1923" i="1" s="1"/>
  <c r="O1923" i="1" a="1"/>
  <c r="O1923" i="1" s="1"/>
  <c r="N1913" i="1" a="1"/>
  <c r="N1913" i="1" s="1"/>
  <c r="O1913" i="1" a="1"/>
  <c r="O1913" i="1" s="1"/>
  <c r="N1903" i="1" a="1"/>
  <c r="N1903" i="1" s="1"/>
  <c r="O1903" i="1" a="1"/>
  <c r="O1903" i="1" s="1"/>
  <c r="N1893" i="1" a="1"/>
  <c r="N1893" i="1" s="1"/>
  <c r="O1893" i="1" a="1"/>
  <c r="O1893" i="1" s="1"/>
  <c r="N1883" i="1" a="1"/>
  <c r="N1883" i="1" s="1"/>
  <c r="O1883" i="1" a="1"/>
  <c r="O1883" i="1" s="1"/>
  <c r="N1863" i="1" a="1"/>
  <c r="N1863" i="1" s="1"/>
  <c r="O1863" i="1" a="1"/>
  <c r="O1863" i="1" s="1"/>
  <c r="N1853" i="1" a="1"/>
  <c r="N1853" i="1" s="1"/>
  <c r="O1853" i="1" a="1"/>
  <c r="O1853" i="1" s="1"/>
  <c r="N1843" i="1" a="1"/>
  <c r="N1843" i="1" s="1"/>
  <c r="O1843" i="1" a="1"/>
  <c r="O1843" i="1" s="1"/>
  <c r="N1833" i="1" a="1"/>
  <c r="N1833" i="1" s="1"/>
  <c r="O1833" i="1" a="1"/>
  <c r="O1833" i="1" s="1"/>
  <c r="N1823" i="1" a="1"/>
  <c r="N1823" i="1" s="1"/>
  <c r="O1823" i="1" a="1"/>
  <c r="O1823" i="1" s="1"/>
  <c r="N1803" i="1" a="1"/>
  <c r="N1803" i="1" s="1"/>
  <c r="O1803" i="1" a="1"/>
  <c r="O1803" i="1" s="1"/>
  <c r="N1793" i="1" a="1"/>
  <c r="N1793" i="1" s="1"/>
  <c r="O1793" i="1" a="1"/>
  <c r="O1793" i="1" s="1"/>
  <c r="N1783" i="1" a="1"/>
  <c r="N1783" i="1" s="1"/>
  <c r="O1783" i="1" a="1"/>
  <c r="O1783" i="1" s="1"/>
  <c r="N1773" i="1" a="1"/>
  <c r="N1773" i="1" s="1"/>
  <c r="O1773" i="1" a="1"/>
  <c r="O1773" i="1" s="1"/>
  <c r="N1763" i="1" a="1"/>
  <c r="N1763" i="1" s="1"/>
  <c r="O1763" i="1" a="1"/>
  <c r="O1763" i="1" s="1"/>
  <c r="N1743" i="1" a="1"/>
  <c r="N1743" i="1" s="1"/>
  <c r="O1743" i="1" a="1"/>
  <c r="O1743" i="1" s="1"/>
  <c r="N1733" i="1" a="1"/>
  <c r="N1733" i="1" s="1"/>
  <c r="O1733" i="1" a="1"/>
  <c r="O1733" i="1" s="1"/>
  <c r="N1723" i="1" a="1"/>
  <c r="N1723" i="1" s="1"/>
  <c r="O1723" i="1" a="1"/>
  <c r="O1723" i="1" s="1"/>
  <c r="N1713" i="1" a="1"/>
  <c r="N1713" i="1" s="1"/>
  <c r="O1713" i="1" a="1"/>
  <c r="O1713" i="1" s="1"/>
  <c r="N1703" i="1" a="1"/>
  <c r="N1703" i="1" s="1"/>
  <c r="O1703" i="1" a="1"/>
  <c r="O1703" i="1" s="1"/>
  <c r="N1683" i="1" a="1"/>
  <c r="N1683" i="1" s="1"/>
  <c r="O1683" i="1" a="1"/>
  <c r="O1683" i="1" s="1"/>
  <c r="N1673" i="1" a="1"/>
  <c r="N1673" i="1" s="1"/>
  <c r="O1673" i="1" a="1"/>
  <c r="O1673" i="1" s="1"/>
  <c r="N1663" i="1" a="1"/>
  <c r="N1663" i="1" s="1"/>
  <c r="O1663" i="1" a="1"/>
  <c r="O1663" i="1" s="1"/>
  <c r="N1653" i="1" a="1"/>
  <c r="N1653" i="1" s="1"/>
  <c r="O1653" i="1" a="1"/>
  <c r="O1653" i="1" s="1"/>
  <c r="N1643" i="1" a="1"/>
  <c r="N1643" i="1" s="1"/>
  <c r="O1643" i="1" a="1"/>
  <c r="O1643" i="1" s="1"/>
  <c r="N1623" i="1" a="1"/>
  <c r="N1623" i="1" s="1"/>
  <c r="O1623" i="1" a="1"/>
  <c r="O1623" i="1" s="1"/>
  <c r="N1613" i="1" a="1"/>
  <c r="N1613" i="1" s="1"/>
  <c r="O1613" i="1" a="1"/>
  <c r="O1613" i="1" s="1"/>
  <c r="N1603" i="1" a="1"/>
  <c r="N1603" i="1" s="1"/>
  <c r="O1603" i="1" a="1"/>
  <c r="O1603" i="1" s="1"/>
  <c r="N1593" i="1" a="1"/>
  <c r="N1593" i="1" s="1"/>
  <c r="O1593" i="1" a="1"/>
  <c r="O1593" i="1" s="1"/>
  <c r="N1583" i="1" a="1"/>
  <c r="N1583" i="1" s="1"/>
  <c r="O1583" i="1" a="1"/>
  <c r="O1583" i="1" s="1"/>
  <c r="N1563" i="1" a="1"/>
  <c r="N1563" i="1" s="1"/>
  <c r="O1563" i="1" a="1"/>
  <c r="O1563" i="1" s="1"/>
  <c r="N1553" i="1" a="1"/>
  <c r="N1553" i="1" s="1"/>
  <c r="O1553" i="1" a="1"/>
  <c r="O1553" i="1" s="1"/>
  <c r="N1543" i="1" a="1"/>
  <c r="N1543" i="1" s="1"/>
  <c r="O1543" i="1" a="1"/>
  <c r="O1543" i="1" s="1"/>
  <c r="N1533" i="1" a="1"/>
  <c r="N1533" i="1" s="1"/>
  <c r="O1533" i="1" a="1"/>
  <c r="O1533" i="1" s="1"/>
  <c r="N1523" i="1" a="1"/>
  <c r="N1523" i="1" s="1"/>
  <c r="O1523" i="1" a="1"/>
  <c r="O1523" i="1" s="1"/>
  <c r="N1503" i="1" a="1"/>
  <c r="N1503" i="1" s="1"/>
  <c r="O1503" i="1" a="1"/>
  <c r="O1503" i="1" s="1"/>
  <c r="N1493" i="1" a="1"/>
  <c r="N1493" i="1" s="1"/>
  <c r="O1493" i="1" a="1"/>
  <c r="O1493" i="1" s="1"/>
  <c r="N1483" i="1" a="1"/>
  <c r="N1483" i="1" s="1"/>
  <c r="O1483" i="1" a="1"/>
  <c r="O1483" i="1" s="1"/>
  <c r="N1473" i="1" a="1"/>
  <c r="N1473" i="1" s="1"/>
  <c r="O1473" i="1" a="1"/>
  <c r="O1473" i="1" s="1"/>
  <c r="N1463" i="1" a="1"/>
  <c r="N1463" i="1" s="1"/>
  <c r="O1463" i="1" a="1"/>
  <c r="O1463" i="1" s="1"/>
  <c r="N1443" i="1" a="1"/>
  <c r="N1443" i="1" s="1"/>
  <c r="O1443" i="1" a="1"/>
  <c r="O1443" i="1" s="1"/>
  <c r="N1433" i="1" a="1"/>
  <c r="N1433" i="1" s="1"/>
  <c r="O1433" i="1" a="1"/>
  <c r="O1433" i="1" s="1"/>
  <c r="N1423" i="1" a="1"/>
  <c r="N1423" i="1" s="1"/>
  <c r="O1423" i="1" a="1"/>
  <c r="O1423" i="1" s="1"/>
  <c r="N1413" i="1" a="1"/>
  <c r="N1413" i="1" s="1"/>
  <c r="O1413" i="1" a="1"/>
  <c r="O1413" i="1" s="1"/>
  <c r="N1403" i="1" a="1"/>
  <c r="N1403" i="1" s="1"/>
  <c r="O1403" i="1" a="1"/>
  <c r="O1403" i="1" s="1"/>
  <c r="N1383" i="1" a="1"/>
  <c r="N1383" i="1" s="1"/>
  <c r="O1383" i="1" a="1"/>
  <c r="O1383" i="1" s="1"/>
  <c r="N1373" i="1" a="1"/>
  <c r="N1373" i="1" s="1"/>
  <c r="O1373" i="1" a="1"/>
  <c r="O1373" i="1" s="1"/>
  <c r="N1363" i="1" a="1"/>
  <c r="N1363" i="1" s="1"/>
  <c r="O1363" i="1" a="1"/>
  <c r="O1363" i="1" s="1"/>
  <c r="N1353" i="1" a="1"/>
  <c r="N1353" i="1" s="1"/>
  <c r="O1353" i="1" a="1"/>
  <c r="O1353" i="1" s="1"/>
  <c r="N1343" i="1" a="1"/>
  <c r="N1343" i="1" s="1"/>
  <c r="O1343" i="1" a="1"/>
  <c r="O1343" i="1" s="1"/>
  <c r="N1323" i="1" a="1"/>
  <c r="N1323" i="1" s="1"/>
  <c r="O1323" i="1" a="1"/>
  <c r="O1323" i="1" s="1"/>
  <c r="N1313" i="1" a="1"/>
  <c r="N1313" i="1" s="1"/>
  <c r="O1313" i="1" a="1"/>
  <c r="O1313" i="1" s="1"/>
  <c r="N1303" i="1" a="1"/>
  <c r="N1303" i="1" s="1"/>
  <c r="O1303" i="1" a="1"/>
  <c r="O1303" i="1" s="1"/>
  <c r="N1293" i="1" a="1"/>
  <c r="N1293" i="1" s="1"/>
  <c r="O1293" i="1" a="1"/>
  <c r="O1293" i="1" s="1"/>
  <c r="N1283" i="1" a="1"/>
  <c r="N1283" i="1" s="1"/>
  <c r="O1283" i="1" a="1"/>
  <c r="O1283" i="1" s="1"/>
  <c r="N1263" i="1" a="1"/>
  <c r="N1263" i="1" s="1"/>
  <c r="O1263" i="1" a="1"/>
  <c r="O1263" i="1" s="1"/>
  <c r="N1253" i="1" a="1"/>
  <c r="N1253" i="1" s="1"/>
  <c r="O1253" i="1" a="1"/>
  <c r="O1253" i="1" s="1"/>
  <c r="N1243" i="1" a="1"/>
  <c r="N1243" i="1" s="1"/>
  <c r="O1243" i="1" a="1"/>
  <c r="O1243" i="1" s="1"/>
  <c r="N1233" i="1" a="1"/>
  <c r="N1233" i="1" s="1"/>
  <c r="O1233" i="1" a="1"/>
  <c r="O1233" i="1" s="1"/>
  <c r="N1223" i="1" a="1"/>
  <c r="N1223" i="1" s="1"/>
  <c r="O1223" i="1" a="1"/>
  <c r="O1223" i="1" s="1"/>
  <c r="N1203" i="1" a="1"/>
  <c r="N1203" i="1" s="1"/>
  <c r="O1203" i="1" a="1"/>
  <c r="O1203" i="1" s="1"/>
  <c r="N1193" i="1" a="1"/>
  <c r="N1193" i="1" s="1"/>
  <c r="O1193" i="1" a="1"/>
  <c r="O1193" i="1" s="1"/>
  <c r="N1183" i="1" a="1"/>
  <c r="N1183" i="1" s="1"/>
  <c r="O1183" i="1" a="1"/>
  <c r="O1183" i="1" s="1"/>
  <c r="N1173" i="1" a="1"/>
  <c r="N1173" i="1" s="1"/>
  <c r="O1173" i="1" a="1"/>
  <c r="O1173" i="1" s="1"/>
  <c r="N1163" i="1" a="1"/>
  <c r="N1163" i="1" s="1"/>
  <c r="O1163" i="1" a="1"/>
  <c r="O1163" i="1" s="1"/>
  <c r="N1143" i="1" a="1"/>
  <c r="N1143" i="1" s="1"/>
  <c r="O1143" i="1" a="1"/>
  <c r="O1143" i="1" s="1"/>
  <c r="N1133" i="1" a="1"/>
  <c r="N1133" i="1" s="1"/>
  <c r="O1133" i="1" a="1"/>
  <c r="O1133" i="1" s="1"/>
  <c r="N1123" i="1" a="1"/>
  <c r="N1123" i="1" s="1"/>
  <c r="O1123" i="1" a="1"/>
  <c r="O1123" i="1" s="1"/>
  <c r="N1113" i="1" a="1"/>
  <c r="N1113" i="1" s="1"/>
  <c r="O1113" i="1" a="1"/>
  <c r="O1113" i="1" s="1"/>
  <c r="N1103" i="1" a="1"/>
  <c r="N1103" i="1" s="1"/>
  <c r="O1103" i="1" a="1"/>
  <c r="O1103" i="1" s="1"/>
  <c r="N1083" i="1" a="1"/>
  <c r="N1083" i="1" s="1"/>
  <c r="O1083" i="1" a="1"/>
  <c r="O1083" i="1" s="1"/>
  <c r="N1073" i="1" a="1"/>
  <c r="N1073" i="1" s="1"/>
  <c r="O1073" i="1" a="1"/>
  <c r="O1073" i="1" s="1"/>
  <c r="N1063" i="1" a="1"/>
  <c r="N1063" i="1" s="1"/>
  <c r="O1063" i="1" a="1"/>
  <c r="O1063" i="1" s="1"/>
  <c r="N1053" i="1" a="1"/>
  <c r="N1053" i="1" s="1"/>
  <c r="O1053" i="1" a="1"/>
  <c r="O1053" i="1" s="1"/>
  <c r="N1043" i="1" a="1"/>
  <c r="N1043" i="1" s="1"/>
  <c r="O1043" i="1" a="1"/>
  <c r="O1043" i="1" s="1"/>
  <c r="N1023" i="1" a="1"/>
  <c r="N1023" i="1" s="1"/>
  <c r="O1023" i="1" a="1"/>
  <c r="O1023" i="1" s="1"/>
  <c r="N1013" i="1" a="1"/>
  <c r="N1013" i="1" s="1"/>
  <c r="O1013" i="1" a="1"/>
  <c r="O1013" i="1" s="1"/>
  <c r="N1003" i="1" a="1"/>
  <c r="N1003" i="1" s="1"/>
  <c r="O1003" i="1" a="1"/>
  <c r="O1003" i="1" s="1"/>
  <c r="N993" i="1" a="1"/>
  <c r="N993" i="1" s="1"/>
  <c r="O993" i="1" a="1"/>
  <c r="O993" i="1" s="1"/>
  <c r="N983" i="1" a="1"/>
  <c r="N983" i="1" s="1"/>
  <c r="O983" i="1" a="1"/>
  <c r="O983" i="1" s="1"/>
  <c r="N963" i="1" a="1"/>
  <c r="N963" i="1" s="1"/>
  <c r="O963" i="1" a="1"/>
  <c r="O963" i="1" s="1"/>
  <c r="N953" i="1" a="1"/>
  <c r="N953" i="1" s="1"/>
  <c r="O953" i="1" a="1"/>
  <c r="O953" i="1" s="1"/>
  <c r="N943" i="1" a="1"/>
  <c r="N943" i="1" s="1"/>
  <c r="O943" i="1" a="1"/>
  <c r="O943" i="1" s="1"/>
  <c r="N933" i="1" a="1"/>
  <c r="N933" i="1" s="1"/>
  <c r="O933" i="1" a="1"/>
  <c r="O933" i="1" s="1"/>
  <c r="N923" i="1" a="1"/>
  <c r="N923" i="1" s="1"/>
  <c r="O923" i="1" a="1"/>
  <c r="O923" i="1" s="1"/>
  <c r="N903" i="1" a="1"/>
  <c r="N903" i="1" s="1"/>
  <c r="O903" i="1" a="1"/>
  <c r="O903" i="1" s="1"/>
  <c r="N893" i="1" a="1"/>
  <c r="N893" i="1" s="1"/>
  <c r="O893" i="1" a="1"/>
  <c r="O893" i="1" s="1"/>
  <c r="N883" i="1" a="1"/>
  <c r="N883" i="1" s="1"/>
  <c r="O883" i="1" a="1"/>
  <c r="O883" i="1" s="1"/>
  <c r="N873" i="1" a="1"/>
  <c r="N873" i="1" s="1"/>
  <c r="O873" i="1" a="1"/>
  <c r="O873" i="1" s="1"/>
  <c r="N863" i="1" a="1"/>
  <c r="N863" i="1" s="1"/>
  <c r="O863" i="1" a="1"/>
  <c r="O863" i="1" s="1"/>
  <c r="N843" i="1" a="1"/>
  <c r="N843" i="1" s="1"/>
  <c r="O843" i="1" a="1"/>
  <c r="O843" i="1" s="1"/>
  <c r="N833" i="1" a="1"/>
  <c r="N833" i="1" s="1"/>
  <c r="O833" i="1" a="1"/>
  <c r="O833" i="1" s="1"/>
  <c r="N823" i="1" a="1"/>
  <c r="N823" i="1" s="1"/>
  <c r="O823" i="1" a="1"/>
  <c r="O823" i="1" s="1"/>
  <c r="N813" i="1" a="1"/>
  <c r="N813" i="1" s="1"/>
  <c r="O813" i="1" a="1"/>
  <c r="O813" i="1" s="1"/>
  <c r="N803" i="1" a="1"/>
  <c r="N803" i="1" s="1"/>
  <c r="O803" i="1" a="1"/>
  <c r="O803" i="1" s="1"/>
  <c r="N783" i="1" a="1"/>
  <c r="N783" i="1" s="1"/>
  <c r="O783" i="1" a="1"/>
  <c r="O783" i="1" s="1"/>
  <c r="N773" i="1" a="1"/>
  <c r="N773" i="1" s="1"/>
  <c r="O773" i="1" a="1"/>
  <c r="O773" i="1" s="1"/>
  <c r="N763" i="1" a="1"/>
  <c r="N763" i="1" s="1"/>
  <c r="O763" i="1" a="1"/>
  <c r="O763" i="1" s="1"/>
  <c r="N753" i="1" a="1"/>
  <c r="N753" i="1" s="1"/>
  <c r="O753" i="1" a="1"/>
  <c r="O753" i="1" s="1"/>
  <c r="N743" i="1" a="1"/>
  <c r="N743" i="1" s="1"/>
  <c r="O743" i="1" a="1"/>
  <c r="O743" i="1" s="1"/>
  <c r="N723" i="1" a="1"/>
  <c r="N723" i="1" s="1"/>
  <c r="O723" i="1" a="1"/>
  <c r="O723" i="1" s="1"/>
  <c r="N713" i="1" a="1"/>
  <c r="N713" i="1" s="1"/>
  <c r="O713" i="1" a="1"/>
  <c r="O713" i="1" s="1"/>
  <c r="N703" i="1" a="1"/>
  <c r="N703" i="1" s="1"/>
  <c r="O703" i="1" a="1"/>
  <c r="O703" i="1" s="1"/>
  <c r="N693" i="1" a="1"/>
  <c r="N693" i="1" s="1"/>
  <c r="O693" i="1" a="1"/>
  <c r="O693" i="1" s="1"/>
  <c r="N683" i="1" a="1"/>
  <c r="N683" i="1" s="1"/>
  <c r="O683" i="1" a="1"/>
  <c r="O683" i="1" s="1"/>
  <c r="N663" i="1" a="1"/>
  <c r="N663" i="1" s="1"/>
  <c r="O663" i="1" a="1"/>
  <c r="O663" i="1" s="1"/>
  <c r="N653" i="1" a="1"/>
  <c r="N653" i="1" s="1"/>
  <c r="O653" i="1" a="1"/>
  <c r="O653" i="1" s="1"/>
  <c r="N643" i="1" a="1"/>
  <c r="N643" i="1" s="1"/>
  <c r="O643" i="1" a="1"/>
  <c r="O643" i="1" s="1"/>
  <c r="N633" i="1" a="1"/>
  <c r="N633" i="1" s="1"/>
  <c r="O633" i="1" a="1"/>
  <c r="O633" i="1" s="1"/>
  <c r="N623" i="1" a="1"/>
  <c r="N623" i="1" s="1"/>
  <c r="O623" i="1" a="1"/>
  <c r="O623" i="1" s="1"/>
  <c r="N603" i="1" a="1"/>
  <c r="N603" i="1" s="1"/>
  <c r="O603" i="1" a="1"/>
  <c r="O603" i="1" s="1"/>
  <c r="N593" i="1" a="1"/>
  <c r="N593" i="1" s="1"/>
  <c r="O593" i="1" a="1"/>
  <c r="O593" i="1" s="1"/>
  <c r="N583" i="1" a="1"/>
  <c r="N583" i="1" s="1"/>
  <c r="O583" i="1" a="1"/>
  <c r="O583" i="1" s="1"/>
  <c r="N573" i="1" a="1"/>
  <c r="N573" i="1" s="1"/>
  <c r="O573" i="1" a="1"/>
  <c r="O573" i="1" s="1"/>
  <c r="N563" i="1" a="1"/>
  <c r="N563" i="1" s="1"/>
  <c r="O563" i="1" a="1"/>
  <c r="O563" i="1" s="1"/>
  <c r="N543" i="1" a="1"/>
  <c r="N543" i="1" s="1"/>
  <c r="O543" i="1" a="1"/>
  <c r="O543" i="1" s="1"/>
  <c r="N533" i="1" a="1"/>
  <c r="N533" i="1" s="1"/>
  <c r="O533" i="1" a="1"/>
  <c r="O533" i="1" s="1"/>
  <c r="N523" i="1" a="1"/>
  <c r="N523" i="1" s="1"/>
  <c r="O523" i="1" a="1"/>
  <c r="O523" i="1" s="1"/>
  <c r="N513" i="1" a="1"/>
  <c r="N513" i="1" s="1"/>
  <c r="O513" i="1" a="1"/>
  <c r="O513" i="1" s="1"/>
  <c r="N503" i="1" a="1"/>
  <c r="N503" i="1" s="1"/>
  <c r="O503" i="1" a="1"/>
  <c r="O503" i="1" s="1"/>
  <c r="N483" i="1" a="1"/>
  <c r="N483" i="1" s="1"/>
  <c r="O483" i="1" a="1"/>
  <c r="O483" i="1" s="1"/>
  <c r="N473" i="1" a="1"/>
  <c r="N473" i="1" s="1"/>
  <c r="O473" i="1" a="1"/>
  <c r="O473" i="1" s="1"/>
  <c r="N463" i="1" a="1"/>
  <c r="N463" i="1" s="1"/>
  <c r="O463" i="1" a="1"/>
  <c r="O463" i="1" s="1"/>
  <c r="N453" i="1" a="1"/>
  <c r="N453" i="1" s="1"/>
  <c r="O453" i="1" a="1"/>
  <c r="O453" i="1" s="1"/>
  <c r="N443" i="1" a="1"/>
  <c r="N443" i="1" s="1"/>
  <c r="O443" i="1" a="1"/>
  <c r="O443" i="1" s="1"/>
  <c r="N423" i="1" a="1"/>
  <c r="N423" i="1" s="1"/>
  <c r="O423" i="1" a="1"/>
  <c r="O423" i="1" s="1"/>
  <c r="N413" i="1" a="1"/>
  <c r="N413" i="1" s="1"/>
  <c r="O413" i="1" a="1"/>
  <c r="O413" i="1" s="1"/>
  <c r="N403" i="1" a="1"/>
  <c r="N403" i="1" s="1"/>
  <c r="O403" i="1" a="1"/>
  <c r="O403" i="1" s="1"/>
  <c r="N393" i="1" a="1"/>
  <c r="N393" i="1" s="1"/>
  <c r="O393" i="1" a="1"/>
  <c r="O393" i="1" s="1"/>
  <c r="N383" i="1" a="1"/>
  <c r="N383" i="1" s="1"/>
  <c r="O383" i="1" a="1"/>
  <c r="O383" i="1" s="1"/>
  <c r="N363" i="1" a="1"/>
  <c r="N363" i="1" s="1"/>
  <c r="O363" i="1" a="1"/>
  <c r="O363" i="1" s="1"/>
  <c r="N353" i="1" a="1"/>
  <c r="N353" i="1" s="1"/>
  <c r="O353" i="1" a="1"/>
  <c r="O353" i="1" s="1"/>
  <c r="N343" i="1" a="1"/>
  <c r="N343" i="1" s="1"/>
  <c r="O343" i="1" a="1"/>
  <c r="O343" i="1" s="1"/>
  <c r="N333" i="1" a="1"/>
  <c r="N333" i="1" s="1"/>
  <c r="O333" i="1" a="1"/>
  <c r="O333" i="1" s="1"/>
  <c r="N323" i="1" a="1"/>
  <c r="N323" i="1" s="1"/>
  <c r="O323" i="1" a="1"/>
  <c r="O323" i="1" s="1"/>
  <c r="N303" i="1" a="1"/>
  <c r="N303" i="1" s="1"/>
  <c r="O303" i="1" a="1"/>
  <c r="O303" i="1" s="1"/>
  <c r="N293" i="1" a="1"/>
  <c r="N293" i="1" s="1"/>
  <c r="O293" i="1" a="1"/>
  <c r="O293" i="1" s="1"/>
  <c r="N283" i="1" a="1"/>
  <c r="N283" i="1" s="1"/>
  <c r="O283" i="1" a="1"/>
  <c r="O283" i="1" s="1"/>
  <c r="N273" i="1" a="1"/>
  <c r="N273" i="1" s="1"/>
  <c r="O273" i="1" a="1"/>
  <c r="O273" i="1" s="1"/>
  <c r="N263" i="1" a="1"/>
  <c r="N263" i="1" s="1"/>
  <c r="O263" i="1" a="1"/>
  <c r="O263" i="1" s="1"/>
  <c r="N243" i="1" a="1"/>
  <c r="N243" i="1" s="1"/>
  <c r="O243" i="1" a="1"/>
  <c r="O243" i="1" s="1"/>
  <c r="N233" i="1" a="1"/>
  <c r="N233" i="1" s="1"/>
  <c r="O233" i="1" a="1"/>
  <c r="O233" i="1" s="1"/>
  <c r="N223" i="1" a="1"/>
  <c r="N223" i="1" s="1"/>
  <c r="O223" i="1" a="1"/>
  <c r="O223" i="1" s="1"/>
  <c r="N213" i="1" a="1"/>
  <c r="N213" i="1" s="1"/>
  <c r="O213" i="1" a="1"/>
  <c r="O213" i="1" s="1"/>
  <c r="N203" i="1" a="1"/>
  <c r="N203" i="1" s="1"/>
  <c r="O203" i="1" a="1"/>
  <c r="O203" i="1" s="1"/>
  <c r="N183" i="1" a="1"/>
  <c r="N183" i="1" s="1"/>
  <c r="O183" i="1" a="1"/>
  <c r="O183" i="1" s="1"/>
  <c r="N173" i="1" a="1"/>
  <c r="N173" i="1" s="1"/>
  <c r="O173" i="1" a="1"/>
  <c r="O173" i="1" s="1"/>
  <c r="N163" i="1" a="1"/>
  <c r="N163" i="1" s="1"/>
  <c r="O163" i="1" a="1"/>
  <c r="O163" i="1" s="1"/>
  <c r="N153" i="1" a="1"/>
  <c r="N153" i="1" s="1"/>
  <c r="O153" i="1" a="1"/>
  <c r="O153" i="1" s="1"/>
  <c r="N143" i="1" a="1"/>
  <c r="N143" i="1" s="1"/>
  <c r="O143" i="1" a="1"/>
  <c r="O143" i="1" s="1"/>
  <c r="N123" i="1" a="1"/>
  <c r="N123" i="1" s="1"/>
  <c r="O123" i="1" a="1"/>
  <c r="O123" i="1" s="1"/>
  <c r="N113" i="1" a="1"/>
  <c r="N113" i="1" s="1"/>
  <c r="O113" i="1" a="1"/>
  <c r="O113" i="1" s="1"/>
  <c r="N103" i="1" a="1"/>
  <c r="N103" i="1" s="1"/>
  <c r="O103" i="1" a="1"/>
  <c r="O103" i="1" s="1"/>
  <c r="N93" i="1" a="1"/>
  <c r="N93" i="1" s="1"/>
  <c r="O93" i="1" a="1"/>
  <c r="O93" i="1" s="1"/>
  <c r="N83" i="1" a="1"/>
  <c r="N83" i="1" s="1"/>
  <c r="O83" i="1" a="1"/>
  <c r="O83" i="1" s="1"/>
  <c r="N63" i="1" a="1"/>
  <c r="N63" i="1" s="1"/>
  <c r="O63" i="1" a="1"/>
  <c r="O63" i="1" s="1"/>
  <c r="N53" i="1" a="1"/>
  <c r="N53" i="1" s="1"/>
  <c r="O53" i="1" a="1"/>
  <c r="O53" i="1" s="1"/>
  <c r="N43" i="1" a="1"/>
  <c r="N43" i="1" s="1"/>
  <c r="O43" i="1" a="1"/>
  <c r="O43" i="1" s="1"/>
  <c r="N33" i="1" a="1"/>
  <c r="N33" i="1" s="1"/>
  <c r="O33" i="1" a="1"/>
  <c r="O33" i="1" s="1"/>
  <c r="N23" i="1" a="1"/>
  <c r="N23" i="1" s="1"/>
  <c r="O23" i="1" a="1"/>
  <c r="O23" i="1" s="1"/>
  <c r="N3" i="1" a="1"/>
  <c r="N3" i="1" s="1"/>
  <c r="O3" i="1" a="1"/>
  <c r="O3" i="1" s="1"/>
  <c r="N3612" i="1" a="1"/>
  <c r="N3612" i="1" s="1"/>
  <c r="O3612" i="1" a="1"/>
  <c r="O3612" i="1" s="1"/>
  <c r="N3242" i="1" a="1"/>
  <c r="N3242" i="1" s="1"/>
  <c r="O3242" i="1" a="1"/>
  <c r="O3242" i="1" s="1"/>
  <c r="N2552" i="1" a="1"/>
  <c r="N2552" i="1" s="1"/>
  <c r="O2552" i="1" a="1"/>
  <c r="O2552" i="1" s="1"/>
  <c r="N2432" i="1" a="1"/>
  <c r="N2432" i="1" s="1"/>
  <c r="O2432" i="1" a="1"/>
  <c r="O2432" i="1" s="1"/>
  <c r="N2312" i="1" a="1"/>
  <c r="N2312" i="1" s="1"/>
  <c r="O2312" i="1" a="1"/>
  <c r="O2312" i="1" s="1"/>
  <c r="N1862" i="1" a="1"/>
  <c r="N1862" i="1" s="1"/>
  <c r="O1862" i="1" a="1"/>
  <c r="O1862" i="1" s="1"/>
  <c r="N1652" i="1" a="1"/>
  <c r="N1652" i="1" s="1"/>
  <c r="O1652" i="1" a="1"/>
  <c r="O1652" i="1" s="1"/>
  <c r="N1392" i="1" a="1"/>
  <c r="N1392" i="1" s="1"/>
  <c r="O1392" i="1" a="1"/>
  <c r="O1392" i="1" s="1"/>
  <c r="N1262" i="1" a="1"/>
  <c r="N1262" i="1" s="1"/>
  <c r="O1262" i="1" a="1"/>
  <c r="O1262" i="1" s="1"/>
  <c r="N972" i="1" a="1"/>
  <c r="N972" i="1" s="1"/>
  <c r="O972" i="1" a="1"/>
  <c r="O972" i="1" s="1"/>
  <c r="N872" i="1" a="1"/>
  <c r="N872" i="1" s="1"/>
  <c r="O872" i="1" a="1"/>
  <c r="O872" i="1" s="1"/>
  <c r="N632" i="1" a="1"/>
  <c r="N632" i="1" s="1"/>
  <c r="O632" i="1" a="1"/>
  <c r="O632" i="1" s="1"/>
  <c r="N612" i="1" a="1"/>
  <c r="N612" i="1" s="1"/>
  <c r="O612" i="1" a="1"/>
  <c r="O612" i="1" s="1"/>
  <c r="N602" i="1" a="1"/>
  <c r="N602" i="1" s="1"/>
  <c r="O602" i="1" a="1"/>
  <c r="O602" i="1" s="1"/>
  <c r="N572" i="1" a="1"/>
  <c r="N572" i="1" s="1"/>
  <c r="O572" i="1" a="1"/>
  <c r="O572" i="1" s="1"/>
  <c r="N552" i="1" a="1"/>
  <c r="N552" i="1" s="1"/>
  <c r="O552" i="1" a="1"/>
  <c r="O552" i="1" s="1"/>
  <c r="N542" i="1" a="1"/>
  <c r="N542" i="1" s="1"/>
  <c r="O542" i="1" a="1"/>
  <c r="O542" i="1" s="1"/>
  <c r="N512" i="1" a="1"/>
  <c r="N512" i="1" s="1"/>
  <c r="O512" i="1" a="1"/>
  <c r="O512" i="1" s="1"/>
  <c r="N492" i="1" a="1"/>
  <c r="N492" i="1" s="1"/>
  <c r="O492" i="1" a="1"/>
  <c r="O492" i="1" s="1"/>
  <c r="N482" i="1" a="1"/>
  <c r="N482" i="1" s="1"/>
  <c r="O482" i="1" a="1"/>
  <c r="O482" i="1" s="1"/>
  <c r="N452" i="1" a="1"/>
  <c r="N452" i="1" s="1"/>
  <c r="O452" i="1" a="1"/>
  <c r="O452" i="1" s="1"/>
  <c r="N432" i="1" a="1"/>
  <c r="N432" i="1" s="1"/>
  <c r="O432" i="1" a="1"/>
  <c r="O432" i="1" s="1"/>
  <c r="N422" i="1" a="1"/>
  <c r="N422" i="1" s="1"/>
  <c r="O422" i="1" a="1"/>
  <c r="O422" i="1" s="1"/>
  <c r="N392" i="1" a="1"/>
  <c r="N392" i="1" s="1"/>
  <c r="O392" i="1" a="1"/>
  <c r="O392" i="1" s="1"/>
  <c r="N372" i="1" a="1"/>
  <c r="N372" i="1" s="1"/>
  <c r="O372" i="1" a="1"/>
  <c r="O372" i="1" s="1"/>
  <c r="N362" i="1" a="1"/>
  <c r="N362" i="1" s="1"/>
  <c r="O362" i="1" a="1"/>
  <c r="O362" i="1" s="1"/>
  <c r="N272" i="1" a="1"/>
  <c r="N272" i="1" s="1"/>
  <c r="O272" i="1" a="1"/>
  <c r="O272" i="1" s="1"/>
  <c r="N252" i="1" a="1"/>
  <c r="N252" i="1" s="1"/>
  <c r="O252" i="1" a="1"/>
  <c r="O252" i="1" s="1"/>
  <c r="N242" i="1" a="1"/>
  <c r="N242" i="1" s="1"/>
  <c r="O242" i="1" a="1"/>
  <c r="O242" i="1" s="1"/>
  <c r="N212" i="1" a="1"/>
  <c r="N212" i="1" s="1"/>
  <c r="O212" i="1" a="1"/>
  <c r="O212" i="1" s="1"/>
  <c r="N192" i="1" a="1"/>
  <c r="N192" i="1" s="1"/>
  <c r="O192" i="1" a="1"/>
  <c r="O192" i="1" s="1"/>
  <c r="N182" i="1" a="1"/>
  <c r="N182" i="1" s="1"/>
  <c r="O182" i="1" a="1"/>
  <c r="O182" i="1" s="1"/>
  <c r="N152" i="1" a="1"/>
  <c r="N152" i="1" s="1"/>
  <c r="O152" i="1" a="1"/>
  <c r="O152" i="1" s="1"/>
  <c r="N132" i="1" a="1"/>
  <c r="N132" i="1" s="1"/>
  <c r="O132" i="1" a="1"/>
  <c r="O132" i="1" s="1"/>
  <c r="N122" i="1" a="1"/>
  <c r="N122" i="1" s="1"/>
  <c r="O122" i="1" a="1"/>
  <c r="O122" i="1" s="1"/>
  <c r="N92" i="1" a="1"/>
  <c r="N92" i="1" s="1"/>
  <c r="O92" i="1" a="1"/>
  <c r="O92" i="1" s="1"/>
  <c r="N72" i="1" a="1"/>
  <c r="N72" i="1" s="1"/>
  <c r="O72" i="1" a="1"/>
  <c r="O72" i="1" s="1"/>
  <c r="N62" i="1" a="1"/>
  <c r="N62" i="1" s="1"/>
  <c r="O62" i="1" a="1"/>
  <c r="O62" i="1" s="1"/>
  <c r="N32" i="1" a="1"/>
  <c r="N32" i="1" s="1"/>
  <c r="O32" i="1" a="1"/>
  <c r="O32" i="1" s="1"/>
  <c r="N12" i="1" a="1"/>
  <c r="N12" i="1" s="1"/>
  <c r="O12" i="1" a="1"/>
  <c r="O12" i="1" s="1"/>
  <c r="N3662" i="1" a="1"/>
  <c r="N3662" i="1" s="1"/>
  <c r="O3662" i="1" a="1"/>
  <c r="O3662" i="1" s="1"/>
  <c r="N3362" i="1" a="1"/>
  <c r="N3362" i="1" s="1"/>
  <c r="O3362" i="1" a="1"/>
  <c r="O3362" i="1" s="1"/>
  <c r="N3252" i="1" a="1"/>
  <c r="N3252" i="1" s="1"/>
  <c r="O3252" i="1" a="1"/>
  <c r="O3252" i="1" s="1"/>
  <c r="N3132" i="1" a="1"/>
  <c r="N3132" i="1" s="1"/>
  <c r="O3132" i="1" a="1"/>
  <c r="O3132" i="1" s="1"/>
  <c r="N3032" i="1" a="1"/>
  <c r="N3032" i="1" s="1"/>
  <c r="O3032" i="1" a="1"/>
  <c r="O3032" i="1" s="1"/>
  <c r="N2852" i="1" a="1"/>
  <c r="N2852" i="1" s="1"/>
  <c r="O2852" i="1" a="1"/>
  <c r="O2852" i="1" s="1"/>
  <c r="N2762" i="1" a="1"/>
  <c r="N2762" i="1" s="1"/>
  <c r="O2762" i="1" a="1"/>
  <c r="O2762" i="1" s="1"/>
  <c r="N2672" i="1" a="1"/>
  <c r="N2672" i="1" s="1"/>
  <c r="O2672" i="1" a="1"/>
  <c r="O2672" i="1" s="1"/>
  <c r="N2612" i="1" a="1"/>
  <c r="N2612" i="1" s="1"/>
  <c r="O2612" i="1" a="1"/>
  <c r="O2612" i="1" s="1"/>
  <c r="N2352" i="1" a="1"/>
  <c r="N2352" i="1" s="1"/>
  <c r="O2352" i="1" a="1"/>
  <c r="O2352" i="1" s="1"/>
  <c r="N2282" i="1" a="1"/>
  <c r="N2282" i="1" s="1"/>
  <c r="O2282" i="1" a="1"/>
  <c r="O2282" i="1" s="1"/>
  <c r="N2222" i="1" a="1"/>
  <c r="N2222" i="1" s="1"/>
  <c r="O2222" i="1" a="1"/>
  <c r="O2222" i="1" s="1"/>
  <c r="N2102" i="1" a="1"/>
  <c r="N2102" i="1" s="1"/>
  <c r="O2102" i="1" a="1"/>
  <c r="O2102" i="1" s="1"/>
  <c r="N1932" i="1" a="1"/>
  <c r="N1932" i="1" s="1"/>
  <c r="O1932" i="1" a="1"/>
  <c r="O1932" i="1" s="1"/>
  <c r="N1752" i="1" a="1"/>
  <c r="N1752" i="1" s="1"/>
  <c r="O1752" i="1" a="1"/>
  <c r="O1752" i="1" s="1"/>
  <c r="N1562" i="1" a="1"/>
  <c r="N1562" i="1" s="1"/>
  <c r="O1562" i="1" a="1"/>
  <c r="O1562" i="1" s="1"/>
  <c r="N1412" i="1" a="1"/>
  <c r="N1412" i="1" s="1"/>
  <c r="O1412" i="1" a="1"/>
  <c r="O1412" i="1" s="1"/>
  <c r="N1322" i="1" a="1"/>
  <c r="N1322" i="1" s="1"/>
  <c r="O1322" i="1" a="1"/>
  <c r="O1322" i="1" s="1"/>
  <c r="N932" i="1" a="1"/>
  <c r="N932" i="1" s="1"/>
  <c r="O932" i="1" a="1"/>
  <c r="O932" i="1" s="1"/>
  <c r="N3641" i="1" a="1"/>
  <c r="N3641" i="1" s="1"/>
  <c r="O3641" i="1" a="1"/>
  <c r="O3641" i="1" s="1"/>
  <c r="N3561" i="1" a="1"/>
  <c r="N3561" i="1" s="1"/>
  <c r="O3561" i="1" a="1"/>
  <c r="O3561" i="1" s="1"/>
  <c r="N3521" i="1" a="1"/>
  <c r="N3521" i="1" s="1"/>
  <c r="O3521" i="1" a="1"/>
  <c r="O3521" i="1" s="1"/>
  <c r="N3461" i="1" a="1"/>
  <c r="N3461" i="1" s="1"/>
  <c r="O3461" i="1" a="1"/>
  <c r="O3461" i="1" s="1"/>
  <c r="N3351" i="1" a="1"/>
  <c r="N3351" i="1" s="1"/>
  <c r="O3351" i="1" a="1"/>
  <c r="O3351" i="1" s="1"/>
  <c r="N3231" i="1" a="1"/>
  <c r="N3231" i="1" s="1"/>
  <c r="O3231" i="1" a="1"/>
  <c r="O3231" i="1" s="1"/>
  <c r="N3161" i="1" a="1"/>
  <c r="N3161" i="1" s="1"/>
  <c r="O3161" i="1" a="1"/>
  <c r="O3161" i="1" s="1"/>
  <c r="N3071" i="1" a="1"/>
  <c r="N3071" i="1" s="1"/>
  <c r="O3071" i="1" a="1"/>
  <c r="O3071" i="1" s="1"/>
  <c r="N2931" i="1" a="1"/>
  <c r="N2931" i="1" s="1"/>
  <c r="O2931" i="1" a="1"/>
  <c r="O2931" i="1" s="1"/>
  <c r="N2871" i="1" a="1"/>
  <c r="N2871" i="1" s="1"/>
  <c r="O2871" i="1" a="1"/>
  <c r="O2871" i="1" s="1"/>
  <c r="N2831" i="1" a="1"/>
  <c r="N2831" i="1" s="1"/>
  <c r="O2831" i="1" a="1"/>
  <c r="O2831" i="1" s="1"/>
  <c r="N2741" i="1" a="1"/>
  <c r="N2741" i="1" s="1"/>
  <c r="O2741" i="1" a="1"/>
  <c r="O2741" i="1" s="1"/>
  <c r="N2691" i="1" a="1"/>
  <c r="N2691" i="1" s="1"/>
  <c r="O2691" i="1" a="1"/>
  <c r="O2691" i="1" s="1"/>
  <c r="N2621" i="1" a="1"/>
  <c r="N2621" i="1" s="1"/>
  <c r="O2621" i="1" a="1"/>
  <c r="O2621" i="1" s="1"/>
  <c r="N2551" i="1" a="1"/>
  <c r="N2551" i="1" s="1"/>
  <c r="O2551" i="1" a="1"/>
  <c r="O2551" i="1" s="1"/>
  <c r="N2501" i="1" a="1"/>
  <c r="N2501" i="1" s="1"/>
  <c r="O2501" i="1" a="1"/>
  <c r="O2501" i="1" s="1"/>
  <c r="N2331" i="1" a="1"/>
  <c r="N2331" i="1" s="1"/>
  <c r="O2331" i="1" a="1"/>
  <c r="O2331" i="1" s="1"/>
  <c r="N2181" i="1" a="1"/>
  <c r="N2181" i="1" s="1"/>
  <c r="O2181" i="1" a="1"/>
  <c r="O2181" i="1" s="1"/>
  <c r="N2061" i="1" a="1"/>
  <c r="N2061" i="1" s="1"/>
  <c r="O2061" i="1" a="1"/>
  <c r="O2061" i="1" s="1"/>
  <c r="N1891" i="1" a="1"/>
  <c r="N1891" i="1" s="1"/>
  <c r="O1891" i="1" a="1"/>
  <c r="O1891" i="1" s="1"/>
  <c r="N1821" i="1" a="1"/>
  <c r="N1821" i="1" s="1"/>
  <c r="O1821" i="1" a="1"/>
  <c r="O1821" i="1" s="1"/>
  <c r="N1751" i="1" a="1"/>
  <c r="N1751" i="1" s="1"/>
  <c r="O1751" i="1" a="1"/>
  <c r="O1751" i="1" s="1"/>
  <c r="N1651" i="1" a="1"/>
  <c r="N1651" i="1" s="1"/>
  <c r="O1651" i="1" a="1"/>
  <c r="O1651" i="1" s="1"/>
  <c r="N1581" i="1" a="1"/>
  <c r="N1581" i="1" s="1"/>
  <c r="O1581" i="1" a="1"/>
  <c r="O1581" i="1" s="1"/>
  <c r="N1391" i="1" a="1"/>
  <c r="N1391" i="1" s="1"/>
  <c r="O1391" i="1" a="1"/>
  <c r="O1391" i="1" s="1"/>
  <c r="N1281" i="1" a="1"/>
  <c r="N1281" i="1" s="1"/>
  <c r="O1281" i="1" a="1"/>
  <c r="O1281" i="1" s="1"/>
  <c r="N1131" i="1" a="1"/>
  <c r="N1131" i="1" s="1"/>
  <c r="O1131" i="1" a="1"/>
  <c r="O1131" i="1" s="1"/>
  <c r="N871" i="1" a="1"/>
  <c r="N871" i="1" s="1"/>
  <c r="O871" i="1" a="1"/>
  <c r="O871" i="1" s="1"/>
  <c r="N451" i="1" a="1"/>
  <c r="N451" i="1" s="1"/>
  <c r="O451" i="1" a="1"/>
  <c r="O451" i="1" s="1"/>
  <c r="N3602" i="1" a="1"/>
  <c r="N3602" i="1" s="1"/>
  <c r="O3602" i="1" a="1"/>
  <c r="O3602" i="1" s="1"/>
  <c r="N3552" i="1" a="1"/>
  <c r="N3552" i="1" s="1"/>
  <c r="O3552" i="1" a="1"/>
  <c r="O3552" i="1" s="1"/>
  <c r="N3392" i="1" a="1"/>
  <c r="N3392" i="1" s="1"/>
  <c r="O3392" i="1" a="1"/>
  <c r="O3392" i="1" s="1"/>
  <c r="N3332" i="1" a="1"/>
  <c r="N3332" i="1" s="1"/>
  <c r="O3332" i="1" a="1"/>
  <c r="O3332" i="1" s="1"/>
  <c r="N3092" i="1" a="1"/>
  <c r="N3092" i="1" s="1"/>
  <c r="O3092" i="1" a="1"/>
  <c r="O3092" i="1" s="1"/>
  <c r="N2952" i="1" a="1"/>
  <c r="N2952" i="1" s="1"/>
  <c r="O2952" i="1" a="1"/>
  <c r="O2952" i="1" s="1"/>
  <c r="N2702" i="1" a="1"/>
  <c r="N2702" i="1" s="1"/>
  <c r="O2702" i="1" a="1"/>
  <c r="O2702" i="1" s="1"/>
  <c r="N2592" i="1" a="1"/>
  <c r="N2592" i="1" s="1"/>
  <c r="O2592" i="1" a="1"/>
  <c r="O2592" i="1" s="1"/>
  <c r="N2342" i="1" a="1"/>
  <c r="N2342" i="1" s="1"/>
  <c r="O2342" i="1" a="1"/>
  <c r="O2342" i="1" s="1"/>
  <c r="N2232" i="1" a="1"/>
  <c r="N2232" i="1" s="1"/>
  <c r="O2232" i="1" a="1"/>
  <c r="O2232" i="1" s="1"/>
  <c r="N2162" i="1" a="1"/>
  <c r="N2162" i="1" s="1"/>
  <c r="O2162" i="1" a="1"/>
  <c r="O2162" i="1" s="1"/>
  <c r="N2052" i="1" a="1"/>
  <c r="N2052" i="1" s="1"/>
  <c r="O2052" i="1" a="1"/>
  <c r="O2052" i="1" s="1"/>
  <c r="N1982" i="1" a="1"/>
  <c r="N1982" i="1" s="1"/>
  <c r="O1982" i="1" a="1"/>
  <c r="O1982" i="1" s="1"/>
  <c r="N1892" i="1" a="1"/>
  <c r="N1892" i="1" s="1"/>
  <c r="O1892" i="1" a="1"/>
  <c r="O1892" i="1" s="1"/>
  <c r="N1502" i="1" a="1"/>
  <c r="N1502" i="1" s="1"/>
  <c r="O1502" i="1" a="1"/>
  <c r="O1502" i="1" s="1"/>
  <c r="N1092" i="1" a="1"/>
  <c r="N1092" i="1" s="1"/>
  <c r="O1092" i="1" a="1"/>
  <c r="O1092" i="1" s="1"/>
  <c r="N3631" i="1" a="1"/>
  <c r="N3631" i="1" s="1"/>
  <c r="O3631" i="1" a="1"/>
  <c r="O3631" i="1" s="1"/>
  <c r="N3551" i="1" a="1"/>
  <c r="N3551" i="1" s="1"/>
  <c r="O3551" i="1" a="1"/>
  <c r="O3551" i="1" s="1"/>
  <c r="N3511" i="1" a="1"/>
  <c r="N3511" i="1" s="1"/>
  <c r="O3511" i="1" a="1"/>
  <c r="O3511" i="1" s="1"/>
  <c r="N3441" i="1" a="1"/>
  <c r="N3441" i="1" s="1"/>
  <c r="O3441" i="1" a="1"/>
  <c r="O3441" i="1" s="1"/>
  <c r="N3381" i="1" a="1"/>
  <c r="N3381" i="1" s="1"/>
  <c r="O3381" i="1" a="1"/>
  <c r="O3381" i="1" s="1"/>
  <c r="N3321" i="1" a="1"/>
  <c r="N3321" i="1" s="1"/>
  <c r="O3321" i="1" a="1"/>
  <c r="O3321" i="1" s="1"/>
  <c r="N3271" i="1" a="1"/>
  <c r="N3271" i="1" s="1"/>
  <c r="O3271" i="1" a="1"/>
  <c r="O3271" i="1" s="1"/>
  <c r="N3111" i="1" a="1"/>
  <c r="N3111" i="1" s="1"/>
  <c r="O3111" i="1" a="1"/>
  <c r="O3111" i="1" s="1"/>
  <c r="N3031" i="1" a="1"/>
  <c r="N3031" i="1" s="1"/>
  <c r="O3031" i="1" a="1"/>
  <c r="O3031" i="1" s="1"/>
  <c r="N2961" i="1" a="1"/>
  <c r="N2961" i="1" s="1"/>
  <c r="O2961" i="1" a="1"/>
  <c r="O2961" i="1" s="1"/>
  <c r="N2901" i="1" a="1"/>
  <c r="N2901" i="1" s="1"/>
  <c r="O2901" i="1" a="1"/>
  <c r="O2901" i="1" s="1"/>
  <c r="N2841" i="1" a="1"/>
  <c r="N2841" i="1" s="1"/>
  <c r="O2841" i="1" a="1"/>
  <c r="O2841" i="1" s="1"/>
  <c r="N2731" i="1" a="1"/>
  <c r="N2731" i="1" s="1"/>
  <c r="O2731" i="1" a="1"/>
  <c r="O2731" i="1" s="1"/>
  <c r="N2661" i="1" a="1"/>
  <c r="N2661" i="1" s="1"/>
  <c r="O2661" i="1" a="1"/>
  <c r="O2661" i="1" s="1"/>
  <c r="N2611" i="1" a="1"/>
  <c r="N2611" i="1" s="1"/>
  <c r="O2611" i="1" a="1"/>
  <c r="O2611" i="1" s="1"/>
  <c r="N2531" i="1" a="1"/>
  <c r="N2531" i="1" s="1"/>
  <c r="O2531" i="1" a="1"/>
  <c r="O2531" i="1" s="1"/>
  <c r="N2431" i="1" a="1"/>
  <c r="N2431" i="1" s="1"/>
  <c r="O2431" i="1" a="1"/>
  <c r="O2431" i="1" s="1"/>
  <c r="N2351" i="1" a="1"/>
  <c r="N2351" i="1" s="1"/>
  <c r="O2351" i="1" a="1"/>
  <c r="O2351" i="1" s="1"/>
  <c r="N2271" i="1" a="1"/>
  <c r="N2271" i="1" s="1"/>
  <c r="O2271" i="1" a="1"/>
  <c r="O2271" i="1" s="1"/>
  <c r="N2201" i="1" a="1"/>
  <c r="N2201" i="1" s="1"/>
  <c r="O2201" i="1" a="1"/>
  <c r="O2201" i="1" s="1"/>
  <c r="N2141" i="1" a="1"/>
  <c r="N2141" i="1" s="1"/>
  <c r="O2141" i="1" a="1"/>
  <c r="O2141" i="1" s="1"/>
  <c r="N2071" i="1" a="1"/>
  <c r="N2071" i="1" s="1"/>
  <c r="O2071" i="1" a="1"/>
  <c r="O2071" i="1" s="1"/>
  <c r="N2001" i="1" a="1"/>
  <c r="N2001" i="1" s="1"/>
  <c r="O2001" i="1" a="1"/>
  <c r="O2001" i="1" s="1"/>
  <c r="N1961" i="1" a="1"/>
  <c r="N1961" i="1" s="1"/>
  <c r="O1961" i="1" a="1"/>
  <c r="O1961" i="1" s="1"/>
  <c r="N1911" i="1" a="1"/>
  <c r="N1911" i="1" s="1"/>
  <c r="O1911" i="1" a="1"/>
  <c r="O1911" i="1" s="1"/>
  <c r="N1841" i="1" a="1"/>
  <c r="N1841" i="1" s="1"/>
  <c r="O1841" i="1" a="1"/>
  <c r="O1841" i="1" s="1"/>
  <c r="N1771" i="1" a="1"/>
  <c r="N1771" i="1" s="1"/>
  <c r="O1771" i="1" a="1"/>
  <c r="O1771" i="1" s="1"/>
  <c r="N1691" i="1" a="1"/>
  <c r="N1691" i="1" s="1"/>
  <c r="O1691" i="1" a="1"/>
  <c r="O1691" i="1" s="1"/>
  <c r="N1541" i="1" a="1"/>
  <c r="N1541" i="1" s="1"/>
  <c r="O1541" i="1" a="1"/>
  <c r="O1541" i="1" s="1"/>
  <c r="N1471" i="1" a="1"/>
  <c r="N1471" i="1" s="1"/>
  <c r="O1471" i="1" a="1"/>
  <c r="O1471" i="1" s="1"/>
  <c r="N1371" i="1" a="1"/>
  <c r="N1371" i="1" s="1"/>
  <c r="O1371" i="1" a="1"/>
  <c r="O1371" i="1" s="1"/>
  <c r="N1301" i="1" a="1"/>
  <c r="N1301" i="1" s="1"/>
  <c r="O1301" i="1" a="1"/>
  <c r="O1301" i="1" s="1"/>
  <c r="N1231" i="1" a="1"/>
  <c r="N1231" i="1" s="1"/>
  <c r="O1231" i="1" a="1"/>
  <c r="O1231" i="1" s="1"/>
  <c r="N1151" i="1" a="1"/>
  <c r="N1151" i="1" s="1"/>
  <c r="O1151" i="1" a="1"/>
  <c r="O1151" i="1" s="1"/>
  <c r="N1061" i="1" a="1"/>
  <c r="N1061" i="1" s="1"/>
  <c r="O1061" i="1" a="1"/>
  <c r="O1061" i="1" s="1"/>
  <c r="N991" i="1" a="1"/>
  <c r="N991" i="1" s="1"/>
  <c r="O991" i="1" a="1"/>
  <c r="O991" i="1" s="1"/>
  <c r="N931" i="1" a="1"/>
  <c r="N931" i="1" s="1"/>
  <c r="O931" i="1" a="1"/>
  <c r="O931" i="1" s="1"/>
  <c r="N831" i="1" a="1"/>
  <c r="N831" i="1" s="1"/>
  <c r="O831" i="1" a="1"/>
  <c r="O831" i="1" s="1"/>
  <c r="N771" i="1" a="1"/>
  <c r="N771" i="1" s="1"/>
  <c r="O771" i="1" a="1"/>
  <c r="O771" i="1" s="1"/>
  <c r="N641" i="1" a="1"/>
  <c r="N641" i="1" s="1"/>
  <c r="O641" i="1" a="1"/>
  <c r="O641" i="1" s="1"/>
  <c r="N571" i="1" a="1"/>
  <c r="N571" i="1" s="1"/>
  <c r="O571" i="1" a="1"/>
  <c r="O571" i="1" s="1"/>
  <c r="N511" i="1" a="1"/>
  <c r="N511" i="1" s="1"/>
  <c r="O511" i="1" a="1"/>
  <c r="O511" i="1" s="1"/>
  <c r="N391" i="1" a="1"/>
  <c r="N391" i="1" s="1"/>
  <c r="O391" i="1" a="1"/>
  <c r="O391" i="1" s="1"/>
  <c r="N3660" i="1" a="1"/>
  <c r="N3660" i="1" s="1"/>
  <c r="O3660" i="1" a="1"/>
  <c r="O3660" i="1" s="1"/>
  <c r="N3620" i="1" a="1"/>
  <c r="N3620" i="1" s="1"/>
  <c r="O3620" i="1" a="1"/>
  <c r="O3620" i="1" s="1"/>
  <c r="N3350" i="1" a="1"/>
  <c r="N3350" i="1" s="1"/>
  <c r="O3350" i="1" a="1"/>
  <c r="O3350" i="1" s="1"/>
  <c r="N3290" i="1" a="1"/>
  <c r="N3290" i="1" s="1"/>
  <c r="O3290" i="1" a="1"/>
  <c r="O3290" i="1" s="1"/>
  <c r="N3200" i="1" a="1"/>
  <c r="N3200" i="1" s="1"/>
  <c r="O3200" i="1" a="1"/>
  <c r="O3200" i="1" s="1"/>
  <c r="N3080" i="1" a="1"/>
  <c r="N3080" i="1" s="1"/>
  <c r="O3080" i="1" a="1"/>
  <c r="O3080" i="1" s="1"/>
  <c r="N2750" i="1" a="1"/>
  <c r="N2750" i="1" s="1"/>
  <c r="O2750" i="1" a="1"/>
  <c r="O2750" i="1" s="1"/>
  <c r="N2690" i="1" a="1"/>
  <c r="N2690" i="1" s="1"/>
  <c r="O2690" i="1" a="1"/>
  <c r="O2690" i="1" s="1"/>
  <c r="N2450" i="1" a="1"/>
  <c r="N2450" i="1" s="1"/>
  <c r="O2450" i="1" a="1"/>
  <c r="O2450" i="1" s="1"/>
  <c r="N2280" i="1" a="1"/>
  <c r="N2280" i="1" s="1"/>
  <c r="O2280" i="1" a="1"/>
  <c r="O2280" i="1" s="1"/>
  <c r="N2210" i="1" a="1"/>
  <c r="N2210" i="1" s="1"/>
  <c r="O2210" i="1" a="1"/>
  <c r="O2210" i="1" s="1"/>
  <c r="N1970" i="1" a="1"/>
  <c r="N1970" i="1" s="1"/>
  <c r="O1970" i="1" a="1"/>
  <c r="O1970" i="1" s="1"/>
  <c r="N1880" i="1" a="1"/>
  <c r="N1880" i="1" s="1"/>
  <c r="O1880" i="1" a="1"/>
  <c r="O1880" i="1" s="1"/>
  <c r="N1670" i="1" a="1"/>
  <c r="N1670" i="1" s="1"/>
  <c r="O1670" i="1" a="1"/>
  <c r="O1670" i="1" s="1"/>
  <c r="N1580" i="1" a="1"/>
  <c r="N1580" i="1" s="1"/>
  <c r="O1580" i="1" a="1"/>
  <c r="O1580" i="1" s="1"/>
  <c r="N1520" i="1" a="1"/>
  <c r="N1520" i="1" s="1"/>
  <c r="O1520" i="1" a="1"/>
  <c r="O1520" i="1" s="1"/>
  <c r="N1320" i="1" a="1"/>
  <c r="N1320" i="1" s="1"/>
  <c r="O1320" i="1" a="1"/>
  <c r="O1320" i="1" s="1"/>
  <c r="N1260" i="1" a="1"/>
  <c r="N1260" i="1" s="1"/>
  <c r="O1260" i="1" a="1"/>
  <c r="O1260" i="1" s="1"/>
  <c r="N1080" i="1" a="1"/>
  <c r="N1080" i="1" s="1"/>
  <c r="O1080" i="1" a="1"/>
  <c r="O1080" i="1" s="1"/>
  <c r="N1010" i="1" a="1"/>
  <c r="N1010" i="1" s="1"/>
  <c r="O1010" i="1" a="1"/>
  <c r="O1010" i="1" s="1"/>
  <c r="N920" i="1" a="1"/>
  <c r="N920" i="1" s="1"/>
  <c r="O920" i="1" a="1"/>
  <c r="O920" i="1" s="1"/>
  <c r="N350" i="1" a="1"/>
  <c r="N350" i="1" s="1"/>
  <c r="O350" i="1" a="1"/>
  <c r="O350" i="1" s="1"/>
  <c r="N170" i="1" a="1"/>
  <c r="N170" i="1" s="1"/>
  <c r="O170" i="1" a="1"/>
  <c r="O170" i="1" s="1"/>
  <c r="N60" i="1" a="1"/>
  <c r="N60" i="1" s="1"/>
  <c r="O60" i="1" a="1"/>
  <c r="O60" i="1" s="1"/>
  <c r="N20" i="1" a="1"/>
  <c r="N20" i="1" s="1"/>
  <c r="O20" i="1" a="1"/>
  <c r="O20" i="1" s="1"/>
  <c r="N3632" i="1" a="1"/>
  <c r="N3632" i="1" s="1"/>
  <c r="O3632" i="1" a="1"/>
  <c r="O3632" i="1" s="1"/>
  <c r="N3542" i="1" a="1"/>
  <c r="N3542" i="1" s="1"/>
  <c r="O3542" i="1" a="1"/>
  <c r="O3542" i="1" s="1"/>
  <c r="N3152" i="1" a="1"/>
  <c r="N3152" i="1" s="1"/>
  <c r="O3152" i="1" a="1"/>
  <c r="O3152" i="1" s="1"/>
  <c r="N3072" i="1" a="1"/>
  <c r="N3072" i="1" s="1"/>
  <c r="O3072" i="1" a="1"/>
  <c r="O3072" i="1" s="1"/>
  <c r="N2792" i="1" a="1"/>
  <c r="N2792" i="1" s="1"/>
  <c r="O2792" i="1" a="1"/>
  <c r="O2792" i="1" s="1"/>
  <c r="N2712" i="1" a="1"/>
  <c r="N2712" i="1" s="1"/>
  <c r="O2712" i="1" a="1"/>
  <c r="O2712" i="1" s="1"/>
  <c r="N2642" i="1" a="1"/>
  <c r="N2642" i="1" s="1"/>
  <c r="O2642" i="1" a="1"/>
  <c r="O2642" i="1" s="1"/>
  <c r="N2462" i="1" a="1"/>
  <c r="N2462" i="1" s="1"/>
  <c r="O2462" i="1" a="1"/>
  <c r="O2462" i="1" s="1"/>
  <c r="N1692" i="1" a="1"/>
  <c r="N1692" i="1" s="1"/>
  <c r="O1692" i="1" a="1"/>
  <c r="O1692" i="1" s="1"/>
  <c r="N1592" i="1" a="1"/>
  <c r="N1592" i="1" s="1"/>
  <c r="O1592" i="1" a="1"/>
  <c r="O1592" i="1" s="1"/>
  <c r="N1512" i="1" a="1"/>
  <c r="N1512" i="1" s="1"/>
  <c r="O1512" i="1" a="1"/>
  <c r="O1512" i="1" s="1"/>
  <c r="N1452" i="1" a="1"/>
  <c r="N1452" i="1" s="1"/>
  <c r="O1452" i="1" a="1"/>
  <c r="O1452" i="1" s="1"/>
  <c r="N1272" i="1" a="1"/>
  <c r="N1272" i="1" s="1"/>
  <c r="O1272" i="1" a="1"/>
  <c r="O1272" i="1" s="1"/>
  <c r="N1172" i="1" a="1"/>
  <c r="N1172" i="1" s="1"/>
  <c r="O1172" i="1" a="1"/>
  <c r="O1172" i="1" s="1"/>
  <c r="N792" i="1" a="1"/>
  <c r="N792" i="1" s="1"/>
  <c r="O792" i="1" a="1"/>
  <c r="O792" i="1" s="1"/>
  <c r="N302" i="1" a="1"/>
  <c r="N302" i="1" s="1"/>
  <c r="O302" i="1" a="1"/>
  <c r="O302" i="1" s="1"/>
  <c r="N3651" i="1" a="1"/>
  <c r="N3651" i="1" s="1"/>
  <c r="O3651" i="1" a="1"/>
  <c r="O3651" i="1" s="1"/>
  <c r="N3571" i="1" a="1"/>
  <c r="N3571" i="1" s="1"/>
  <c r="O3571" i="1" a="1"/>
  <c r="O3571" i="1" s="1"/>
  <c r="N3531" i="1" a="1"/>
  <c r="N3531" i="1" s="1"/>
  <c r="O3531" i="1" a="1"/>
  <c r="O3531" i="1" s="1"/>
  <c r="N3431" i="1" a="1"/>
  <c r="N3431" i="1" s="1"/>
  <c r="O3431" i="1" a="1"/>
  <c r="O3431" i="1" s="1"/>
  <c r="N3341" i="1" a="1"/>
  <c r="N3341" i="1" s="1"/>
  <c r="O3341" i="1" a="1"/>
  <c r="O3341" i="1" s="1"/>
  <c r="N3261" i="1" a="1"/>
  <c r="N3261" i="1" s="1"/>
  <c r="O3261" i="1" a="1"/>
  <c r="O3261" i="1" s="1"/>
  <c r="N3201" i="1" a="1"/>
  <c r="N3201" i="1" s="1"/>
  <c r="O3201" i="1" a="1"/>
  <c r="O3201" i="1" s="1"/>
  <c r="N3151" i="1" a="1"/>
  <c r="N3151" i="1" s="1"/>
  <c r="O3151" i="1" a="1"/>
  <c r="O3151" i="1" s="1"/>
  <c r="N3091" i="1" a="1"/>
  <c r="N3091" i="1" s="1"/>
  <c r="O3091" i="1" a="1"/>
  <c r="O3091" i="1" s="1"/>
  <c r="N3021" i="1" a="1"/>
  <c r="N3021" i="1" s="1"/>
  <c r="O3021" i="1" a="1"/>
  <c r="O3021" i="1" s="1"/>
  <c r="N2971" i="1" a="1"/>
  <c r="N2971" i="1" s="1"/>
  <c r="O2971" i="1" a="1"/>
  <c r="O2971" i="1" s="1"/>
  <c r="N2911" i="1" a="1"/>
  <c r="N2911" i="1" s="1"/>
  <c r="O2911" i="1" a="1"/>
  <c r="O2911" i="1" s="1"/>
  <c r="N2851" i="1" a="1"/>
  <c r="N2851" i="1" s="1"/>
  <c r="O2851" i="1" a="1"/>
  <c r="O2851" i="1" s="1"/>
  <c r="N2791" i="1" a="1"/>
  <c r="N2791" i="1" s="1"/>
  <c r="O2791" i="1" a="1"/>
  <c r="O2791" i="1" s="1"/>
  <c r="N2711" i="1" a="1"/>
  <c r="N2711" i="1" s="1"/>
  <c r="O2711" i="1" a="1"/>
  <c r="O2711" i="1" s="1"/>
  <c r="N2651" i="1" a="1"/>
  <c r="N2651" i="1" s="1"/>
  <c r="O2651" i="1" a="1"/>
  <c r="O2651" i="1" s="1"/>
  <c r="N2601" i="1" a="1"/>
  <c r="N2601" i="1" s="1"/>
  <c r="O2601" i="1" a="1"/>
  <c r="O2601" i="1" s="1"/>
  <c r="N2541" i="1" a="1"/>
  <c r="N2541" i="1" s="1"/>
  <c r="O2541" i="1" a="1"/>
  <c r="O2541" i="1" s="1"/>
  <c r="N2451" i="1" a="1"/>
  <c r="N2451" i="1" s="1"/>
  <c r="O2451" i="1" a="1"/>
  <c r="O2451" i="1" s="1"/>
  <c r="N2361" i="1" a="1"/>
  <c r="N2361" i="1" s="1"/>
  <c r="O2361" i="1" a="1"/>
  <c r="O2361" i="1" s="1"/>
  <c r="N2291" i="1" a="1"/>
  <c r="N2291" i="1" s="1"/>
  <c r="O2291" i="1" a="1"/>
  <c r="O2291" i="1" s="1"/>
  <c r="N2211" i="1" a="1"/>
  <c r="N2211" i="1" s="1"/>
  <c r="O2211" i="1" a="1"/>
  <c r="O2211" i="1" s="1"/>
  <c r="N2131" i="1" a="1"/>
  <c r="N2131" i="1" s="1"/>
  <c r="O2131" i="1" a="1"/>
  <c r="O2131" i="1" s="1"/>
  <c r="N2051" i="1" a="1"/>
  <c r="N2051" i="1" s="1"/>
  <c r="O2051" i="1" a="1"/>
  <c r="O2051" i="1" s="1"/>
  <c r="N1991" i="1" a="1"/>
  <c r="N1991" i="1" s="1"/>
  <c r="O1991" i="1" a="1"/>
  <c r="O1991" i="1" s="1"/>
  <c r="N1931" i="1" a="1"/>
  <c r="N1931" i="1" s="1"/>
  <c r="O1931" i="1" a="1"/>
  <c r="O1931" i="1" s="1"/>
  <c r="N1871" i="1" a="1"/>
  <c r="N1871" i="1" s="1"/>
  <c r="O1871" i="1" a="1"/>
  <c r="O1871" i="1" s="1"/>
  <c r="N1831" i="1" a="1"/>
  <c r="N1831" i="1" s="1"/>
  <c r="O1831" i="1" a="1"/>
  <c r="O1831" i="1" s="1"/>
  <c r="N1781" i="1" a="1"/>
  <c r="N1781" i="1" s="1"/>
  <c r="O1781" i="1" a="1"/>
  <c r="O1781" i="1" s="1"/>
  <c r="N1611" i="1" a="1"/>
  <c r="N1611" i="1" s="1"/>
  <c r="O1611" i="1" a="1"/>
  <c r="O1611" i="1" s="1"/>
  <c r="N1571" i="1" a="1"/>
  <c r="N1571" i="1" s="1"/>
  <c r="O1571" i="1" a="1"/>
  <c r="O1571" i="1" s="1"/>
  <c r="N1511" i="1" a="1"/>
  <c r="N1511" i="1" s="1"/>
  <c r="O1511" i="1" a="1"/>
  <c r="O1511" i="1" s="1"/>
  <c r="N1421" i="1" a="1"/>
  <c r="N1421" i="1" s="1"/>
  <c r="O1421" i="1" a="1"/>
  <c r="O1421" i="1" s="1"/>
  <c r="N1341" i="1" a="1"/>
  <c r="N1341" i="1" s="1"/>
  <c r="O1341" i="1" a="1"/>
  <c r="O1341" i="1" s="1"/>
  <c r="N1241" i="1" a="1"/>
  <c r="N1241" i="1" s="1"/>
  <c r="O1241" i="1" a="1"/>
  <c r="O1241" i="1" s="1"/>
  <c r="N1161" i="1" a="1"/>
  <c r="N1161" i="1" s="1"/>
  <c r="O1161" i="1" a="1"/>
  <c r="O1161" i="1" s="1"/>
  <c r="N1051" i="1" a="1"/>
  <c r="N1051" i="1" s="1"/>
  <c r="O1051" i="1" a="1"/>
  <c r="O1051" i="1" s="1"/>
  <c r="N981" i="1" a="1"/>
  <c r="N981" i="1" s="1"/>
  <c r="O981" i="1" a="1"/>
  <c r="O981" i="1" s="1"/>
  <c r="N921" i="1" a="1"/>
  <c r="N921" i="1" s="1"/>
  <c r="O921" i="1" a="1"/>
  <c r="O921" i="1" s="1"/>
  <c r="N731" i="1" a="1"/>
  <c r="N731" i="1" s="1"/>
  <c r="O731" i="1" a="1"/>
  <c r="O731" i="1" s="1"/>
  <c r="N671" i="1" a="1"/>
  <c r="N671" i="1" s="1"/>
  <c r="O671" i="1" a="1"/>
  <c r="O671" i="1" s="1"/>
  <c r="N581" i="1" a="1"/>
  <c r="N581" i="1" s="1"/>
  <c r="O581" i="1" a="1"/>
  <c r="O581" i="1" s="1"/>
  <c r="N501" i="1" a="1"/>
  <c r="N501" i="1" s="1"/>
  <c r="O501" i="1" a="1"/>
  <c r="O501" i="1" s="1"/>
  <c r="N411" i="1" a="1"/>
  <c r="N411" i="1" s="1"/>
  <c r="O411" i="1" a="1"/>
  <c r="O411" i="1" s="1"/>
  <c r="N371" i="1" a="1"/>
  <c r="N371" i="1" s="1"/>
  <c r="O371" i="1" a="1"/>
  <c r="O371" i="1" s="1"/>
  <c r="N321" i="1" a="1"/>
  <c r="N321" i="1" s="1"/>
  <c r="O321" i="1" a="1"/>
  <c r="O321" i="1" s="1"/>
  <c r="N261" i="1" a="1"/>
  <c r="N261" i="1" s="1"/>
  <c r="O261" i="1" a="1"/>
  <c r="O261" i="1" s="1"/>
  <c r="N221" i="1" a="1"/>
  <c r="N221" i="1" s="1"/>
  <c r="O221" i="1" a="1"/>
  <c r="O221" i="1" s="1"/>
  <c r="N191" i="1" a="1"/>
  <c r="N191" i="1" s="1"/>
  <c r="O191" i="1" a="1"/>
  <c r="O191" i="1" s="1"/>
  <c r="N151" i="1" a="1"/>
  <c r="N151" i="1" s="1"/>
  <c r="O151" i="1" a="1"/>
  <c r="O151" i="1" s="1"/>
  <c r="N81" i="1" a="1"/>
  <c r="N81" i="1" s="1"/>
  <c r="O81" i="1" a="1"/>
  <c r="O81" i="1" s="1"/>
  <c r="N51" i="1" a="1"/>
  <c r="N51" i="1" s="1"/>
  <c r="O51" i="1" a="1"/>
  <c r="O51" i="1" s="1"/>
  <c r="N3590" i="1" a="1"/>
  <c r="N3590" i="1" s="1"/>
  <c r="O3590" i="1" a="1"/>
  <c r="O3590" i="1" s="1"/>
  <c r="N3420" i="1" a="1"/>
  <c r="N3420" i="1" s="1"/>
  <c r="O3420" i="1" a="1"/>
  <c r="O3420" i="1" s="1"/>
  <c r="N3360" i="1" a="1"/>
  <c r="N3360" i="1" s="1"/>
  <c r="O3360" i="1" a="1"/>
  <c r="O3360" i="1" s="1"/>
  <c r="N3300" i="1" a="1"/>
  <c r="N3300" i="1" s="1"/>
  <c r="O3300" i="1" a="1"/>
  <c r="O3300" i="1" s="1"/>
  <c r="N3230" i="1" a="1"/>
  <c r="N3230" i="1" s="1"/>
  <c r="O3230" i="1" a="1"/>
  <c r="O3230" i="1" s="1"/>
  <c r="N3050" i="1" a="1"/>
  <c r="N3050" i="1" s="1"/>
  <c r="O3050" i="1" a="1"/>
  <c r="O3050" i="1" s="1"/>
  <c r="N2990" i="1" a="1"/>
  <c r="N2990" i="1" s="1"/>
  <c r="O2990" i="1" a="1"/>
  <c r="O2990" i="1" s="1"/>
  <c r="N2820" i="1" a="1"/>
  <c r="N2820" i="1" s="1"/>
  <c r="O2820" i="1" a="1"/>
  <c r="O2820" i="1" s="1"/>
  <c r="N2640" i="1" a="1"/>
  <c r="N2640" i="1" s="1"/>
  <c r="O2640" i="1" a="1"/>
  <c r="O2640" i="1" s="1"/>
  <c r="N2520" i="1" a="1"/>
  <c r="N2520" i="1" s="1"/>
  <c r="O2520" i="1" a="1"/>
  <c r="O2520" i="1" s="1"/>
  <c r="N2420" i="1" a="1"/>
  <c r="N2420" i="1" s="1"/>
  <c r="O2420" i="1" a="1"/>
  <c r="O2420" i="1" s="1"/>
  <c r="N2330" i="1" a="1"/>
  <c r="N2330" i="1" s="1"/>
  <c r="O2330" i="1" a="1"/>
  <c r="O2330" i="1" s="1"/>
  <c r="N2220" i="1" a="1"/>
  <c r="N2220" i="1" s="1"/>
  <c r="O2220" i="1" a="1"/>
  <c r="O2220" i="1" s="1"/>
  <c r="N2150" i="1" a="1"/>
  <c r="N2150" i="1" s="1"/>
  <c r="O2150" i="1" a="1"/>
  <c r="O2150" i="1" s="1"/>
  <c r="N2000" i="1" a="1"/>
  <c r="N2000" i="1" s="1"/>
  <c r="O2000" i="1" a="1"/>
  <c r="O2000" i="1" s="1"/>
  <c r="N1910" i="1" a="1"/>
  <c r="N1910" i="1" s="1"/>
  <c r="O1910" i="1" a="1"/>
  <c r="O1910" i="1" s="1"/>
  <c r="N1820" i="1" a="1"/>
  <c r="N1820" i="1" s="1"/>
  <c r="O1820" i="1" a="1"/>
  <c r="O1820" i="1" s="1"/>
  <c r="N1760" i="1" a="1"/>
  <c r="N1760" i="1" s="1"/>
  <c r="O1760" i="1" a="1"/>
  <c r="O1760" i="1" s="1"/>
  <c r="N1500" i="1" a="1"/>
  <c r="N1500" i="1" s="1"/>
  <c r="O1500" i="1" a="1"/>
  <c r="O1500" i="1" s="1"/>
  <c r="N1440" i="1" a="1"/>
  <c r="N1440" i="1" s="1"/>
  <c r="O1440" i="1" a="1"/>
  <c r="O1440" i="1" s="1"/>
  <c r="N1380" i="1" a="1"/>
  <c r="N1380" i="1" s="1"/>
  <c r="O1380" i="1" a="1"/>
  <c r="O1380" i="1" s="1"/>
  <c r="N800" i="1" a="1"/>
  <c r="N800" i="1" s="1"/>
  <c r="O800" i="1" a="1"/>
  <c r="O800" i="1" s="1"/>
  <c r="N560" i="1" a="1"/>
  <c r="N560" i="1" s="1"/>
  <c r="O560" i="1" a="1"/>
  <c r="O560" i="1" s="1"/>
  <c r="N260" i="1" a="1"/>
  <c r="N260" i="1" s="1"/>
  <c r="O260" i="1" a="1"/>
  <c r="O260" i="1" s="1"/>
  <c r="N3439" i="1" a="1"/>
  <c r="N3439" i="1" s="1"/>
  <c r="O3439" i="1" a="1"/>
  <c r="O3439" i="1" s="1"/>
  <c r="N3069" i="1" a="1"/>
  <c r="N3069" i="1" s="1"/>
  <c r="O3069" i="1" a="1"/>
  <c r="O3069" i="1" s="1"/>
  <c r="N2729" i="1" a="1"/>
  <c r="N2729" i="1" s="1"/>
  <c r="O2729" i="1" a="1"/>
  <c r="O2729" i="1" s="1"/>
  <c r="N2409" i="1" a="1"/>
  <c r="N2409" i="1" s="1"/>
  <c r="O2409" i="1" a="1"/>
  <c r="O2409" i="1" s="1"/>
  <c r="N2159" i="1" a="1"/>
  <c r="N2159" i="1" s="1"/>
  <c r="O2159" i="1" a="1"/>
  <c r="O2159" i="1" s="1"/>
  <c r="N1819" i="1" a="1"/>
  <c r="N1819" i="1" s="1"/>
  <c r="O1819" i="1" a="1"/>
  <c r="O1819" i="1" s="1"/>
  <c r="N1709" i="1" a="1"/>
  <c r="N1709" i="1" s="1"/>
  <c r="O1709" i="1" a="1"/>
  <c r="O1709" i="1" s="1"/>
  <c r="N1589" i="1" a="1"/>
  <c r="N1589" i="1" s="1"/>
  <c r="O1589" i="1" a="1"/>
  <c r="O1589" i="1" s="1"/>
  <c r="N1509" i="1" a="1"/>
  <c r="N1509" i="1" s="1"/>
  <c r="O1509" i="1" a="1"/>
  <c r="O1509" i="1" s="1"/>
  <c r="N1419" i="1" a="1"/>
  <c r="N1419" i="1" s="1"/>
  <c r="O1419" i="1" a="1"/>
  <c r="O1419" i="1" s="1"/>
  <c r="N1319" i="1" a="1"/>
  <c r="N1319" i="1" s="1"/>
  <c r="O1319" i="1" a="1"/>
  <c r="O1319" i="1" s="1"/>
  <c r="N1239" i="1" a="1"/>
  <c r="N1239" i="1" s="1"/>
  <c r="O1239" i="1" a="1"/>
  <c r="O1239" i="1" s="1"/>
  <c r="N1149" i="1" a="1"/>
  <c r="N1149" i="1" s="1"/>
  <c r="O1149" i="1" a="1"/>
  <c r="O1149" i="1" s="1"/>
  <c r="N979" i="1" a="1"/>
  <c r="N979" i="1" s="1"/>
  <c r="O979" i="1" a="1"/>
  <c r="O979" i="1" s="1"/>
  <c r="N899" i="1" a="1"/>
  <c r="N899" i="1" s="1"/>
  <c r="O899" i="1" a="1"/>
  <c r="O899" i="1" s="1"/>
  <c r="N819" i="1" a="1"/>
  <c r="N819" i="1" s="1"/>
  <c r="O819" i="1" a="1"/>
  <c r="O819" i="1" s="1"/>
  <c r="N679" i="1" a="1"/>
  <c r="N679" i="1" s="1"/>
  <c r="O679" i="1" a="1"/>
  <c r="O679" i="1" s="1"/>
  <c r="N619" i="1" a="1"/>
  <c r="N619" i="1" s="1"/>
  <c r="O619" i="1" a="1"/>
  <c r="O619" i="1" s="1"/>
  <c r="N559" i="1" a="1"/>
  <c r="N559" i="1" s="1"/>
  <c r="O559" i="1" a="1"/>
  <c r="O559" i="1" s="1"/>
  <c r="N489" i="1" a="1"/>
  <c r="N489" i="1" s="1"/>
  <c r="O489" i="1" a="1"/>
  <c r="O489" i="1" s="1"/>
  <c r="N429" i="1" a="1"/>
  <c r="N429" i="1" s="1"/>
  <c r="O429" i="1" a="1"/>
  <c r="O429" i="1" s="1"/>
  <c r="N389" i="1" a="1"/>
  <c r="N389" i="1" s="1"/>
  <c r="O389" i="1" a="1"/>
  <c r="O389" i="1" s="1"/>
  <c r="N209" i="1" a="1"/>
  <c r="N209" i="1" s="1"/>
  <c r="O209" i="1" a="1"/>
  <c r="O209" i="1" s="1"/>
  <c r="N3512" i="1" a="1"/>
  <c r="N3512" i="1" s="1"/>
  <c r="O3512" i="1" a="1"/>
  <c r="O3512" i="1" s="1"/>
  <c r="N3432" i="1" a="1"/>
  <c r="N3432" i="1" s="1"/>
  <c r="O3432" i="1" a="1"/>
  <c r="O3432" i="1" s="1"/>
  <c r="N3002" i="1" a="1"/>
  <c r="N3002" i="1" s="1"/>
  <c r="O3002" i="1" a="1"/>
  <c r="O3002" i="1" s="1"/>
  <c r="N2892" i="1" a="1"/>
  <c r="N2892" i="1" s="1"/>
  <c r="O2892" i="1" a="1"/>
  <c r="O2892" i="1" s="1"/>
  <c r="N2772" i="1" a="1"/>
  <c r="N2772" i="1" s="1"/>
  <c r="O2772" i="1" a="1"/>
  <c r="O2772" i="1" s="1"/>
  <c r="N2582" i="1" a="1"/>
  <c r="N2582" i="1" s="1"/>
  <c r="O2582" i="1" a="1"/>
  <c r="O2582" i="1" s="1"/>
  <c r="N2492" i="1" a="1"/>
  <c r="N2492" i="1" s="1"/>
  <c r="O2492" i="1" a="1"/>
  <c r="O2492" i="1" s="1"/>
  <c r="N2402" i="1" a="1"/>
  <c r="N2402" i="1" s="1"/>
  <c r="O2402" i="1" a="1"/>
  <c r="O2402" i="1" s="1"/>
  <c r="N2192" i="1" a="1"/>
  <c r="N2192" i="1" s="1"/>
  <c r="O2192" i="1" a="1"/>
  <c r="O2192" i="1" s="1"/>
  <c r="N2112" i="1" a="1"/>
  <c r="N2112" i="1" s="1"/>
  <c r="O2112" i="1" a="1"/>
  <c r="O2112" i="1" s="1"/>
  <c r="N1872" i="1" a="1"/>
  <c r="N1872" i="1" s="1"/>
  <c r="O1872" i="1" a="1"/>
  <c r="O1872" i="1" s="1"/>
  <c r="N1802" i="1" a="1"/>
  <c r="N1802" i="1" s="1"/>
  <c r="O1802" i="1" a="1"/>
  <c r="O1802" i="1" s="1"/>
  <c r="N1572" i="1" a="1"/>
  <c r="N1572" i="1" s="1"/>
  <c r="O1572" i="1" a="1"/>
  <c r="O1572" i="1" s="1"/>
  <c r="N1472" i="1" a="1"/>
  <c r="N1472" i="1" s="1"/>
  <c r="O1472" i="1" a="1"/>
  <c r="O1472" i="1" s="1"/>
  <c r="N1382" i="1" a="1"/>
  <c r="N1382" i="1" s="1"/>
  <c r="O1382" i="1" a="1"/>
  <c r="O1382" i="1" s="1"/>
  <c r="N782" i="1" a="1"/>
  <c r="N782" i="1" s="1"/>
  <c r="O782" i="1" a="1"/>
  <c r="O782" i="1" s="1"/>
  <c r="N3581" i="1" a="1"/>
  <c r="N3581" i="1" s="1"/>
  <c r="O3581" i="1" a="1"/>
  <c r="O3581" i="1" s="1"/>
  <c r="N3451" i="1" a="1"/>
  <c r="N3451" i="1" s="1"/>
  <c r="O3451" i="1" a="1"/>
  <c r="O3451" i="1" s="1"/>
  <c r="N3371" i="1" a="1"/>
  <c r="N3371" i="1" s="1"/>
  <c r="O3371" i="1" a="1"/>
  <c r="O3371" i="1" s="1"/>
  <c r="N3281" i="1" a="1"/>
  <c r="N3281" i="1" s="1"/>
  <c r="O3281" i="1" a="1"/>
  <c r="O3281" i="1" s="1"/>
  <c r="N3191" i="1" a="1"/>
  <c r="N3191" i="1" s="1"/>
  <c r="O3191" i="1" a="1"/>
  <c r="O3191" i="1" s="1"/>
  <c r="N3101" i="1" a="1"/>
  <c r="N3101" i="1" s="1"/>
  <c r="O3101" i="1" a="1"/>
  <c r="O3101" i="1" s="1"/>
  <c r="N3041" i="1" a="1"/>
  <c r="N3041" i="1" s="1"/>
  <c r="O3041" i="1" a="1"/>
  <c r="O3041" i="1" s="1"/>
  <c r="N2991" i="1" a="1"/>
  <c r="N2991" i="1" s="1"/>
  <c r="O2991" i="1" a="1"/>
  <c r="O2991" i="1" s="1"/>
  <c r="N2891" i="1" a="1"/>
  <c r="N2891" i="1" s="1"/>
  <c r="O2891" i="1" a="1"/>
  <c r="O2891" i="1" s="1"/>
  <c r="N2631" i="1" a="1"/>
  <c r="N2631" i="1" s="1"/>
  <c r="O2631" i="1" a="1"/>
  <c r="O2631" i="1" s="1"/>
  <c r="N2561" i="1" a="1"/>
  <c r="N2561" i="1" s="1"/>
  <c r="O2561" i="1" a="1"/>
  <c r="O2561" i="1" s="1"/>
  <c r="N2491" i="1" a="1"/>
  <c r="N2491" i="1" s="1"/>
  <c r="O2491" i="1" a="1"/>
  <c r="O2491" i="1" s="1"/>
  <c r="N2411" i="1" a="1"/>
  <c r="N2411" i="1" s="1"/>
  <c r="O2411" i="1" a="1"/>
  <c r="O2411" i="1" s="1"/>
  <c r="N2321" i="1" a="1"/>
  <c r="N2321" i="1" s="1"/>
  <c r="O2321" i="1" a="1"/>
  <c r="O2321" i="1" s="1"/>
  <c r="N2241" i="1" a="1"/>
  <c r="N2241" i="1" s="1"/>
  <c r="O2241" i="1" a="1"/>
  <c r="O2241" i="1" s="1"/>
  <c r="N2171" i="1" a="1"/>
  <c r="N2171" i="1" s="1"/>
  <c r="O2171" i="1" a="1"/>
  <c r="O2171" i="1" s="1"/>
  <c r="N2111" i="1" a="1"/>
  <c r="N2111" i="1" s="1"/>
  <c r="O2111" i="1" a="1"/>
  <c r="O2111" i="1" s="1"/>
  <c r="N2031" i="1" a="1"/>
  <c r="N2031" i="1" s="1"/>
  <c r="O2031" i="1" a="1"/>
  <c r="O2031" i="1" s="1"/>
  <c r="N1941" i="1" a="1"/>
  <c r="N1941" i="1" s="1"/>
  <c r="O1941" i="1" a="1"/>
  <c r="O1941" i="1" s="1"/>
  <c r="N1901" i="1" a="1"/>
  <c r="N1901" i="1" s="1"/>
  <c r="O1901" i="1" a="1"/>
  <c r="O1901" i="1" s="1"/>
  <c r="N1711" i="1" a="1"/>
  <c r="N1711" i="1" s="1"/>
  <c r="O1711" i="1" a="1"/>
  <c r="O1711" i="1" s="1"/>
  <c r="N1631" i="1" a="1"/>
  <c r="N1631" i="1" s="1"/>
  <c r="O1631" i="1" a="1"/>
  <c r="O1631" i="1" s="1"/>
  <c r="N1551" i="1" a="1"/>
  <c r="N1551" i="1" s="1"/>
  <c r="O1551" i="1" a="1"/>
  <c r="O1551" i="1" s="1"/>
  <c r="N1461" i="1" a="1"/>
  <c r="N1461" i="1" s="1"/>
  <c r="O1461" i="1" a="1"/>
  <c r="O1461" i="1" s="1"/>
  <c r="N1351" i="1" a="1"/>
  <c r="N1351" i="1" s="1"/>
  <c r="O1351" i="1" a="1"/>
  <c r="O1351" i="1" s="1"/>
  <c r="N1291" i="1" a="1"/>
  <c r="N1291" i="1" s="1"/>
  <c r="O1291" i="1" a="1"/>
  <c r="O1291" i="1" s="1"/>
  <c r="N1211" i="1" a="1"/>
  <c r="N1211" i="1" s="1"/>
  <c r="O1211" i="1" a="1"/>
  <c r="O1211" i="1" s="1"/>
  <c r="N1121" i="1" a="1"/>
  <c r="N1121" i="1" s="1"/>
  <c r="O1121" i="1" a="1"/>
  <c r="O1121" i="1" s="1"/>
  <c r="N941" i="1" a="1"/>
  <c r="N941" i="1" s="1"/>
  <c r="O941" i="1" a="1"/>
  <c r="O941" i="1" s="1"/>
  <c r="N861" i="1" a="1"/>
  <c r="N861" i="1" s="1"/>
  <c r="O861" i="1" a="1"/>
  <c r="O861" i="1" s="1"/>
  <c r="N791" i="1" a="1"/>
  <c r="N791" i="1" s="1"/>
  <c r="O791" i="1" a="1"/>
  <c r="O791" i="1" s="1"/>
  <c r="N711" i="1" a="1"/>
  <c r="N711" i="1" s="1"/>
  <c r="O711" i="1" a="1"/>
  <c r="O711" i="1" s="1"/>
  <c r="N621" i="1" a="1"/>
  <c r="N621" i="1" s="1"/>
  <c r="O621" i="1" a="1"/>
  <c r="O621" i="1" s="1"/>
  <c r="N561" i="1" a="1"/>
  <c r="N561" i="1" s="1"/>
  <c r="O561" i="1" a="1"/>
  <c r="O561" i="1" s="1"/>
  <c r="N491" i="1" a="1"/>
  <c r="N491" i="1" s="1"/>
  <c r="O491" i="1" a="1"/>
  <c r="O491" i="1" s="1"/>
  <c r="N381" i="1" a="1"/>
  <c r="N381" i="1" s="1"/>
  <c r="O381" i="1" a="1"/>
  <c r="O381" i="1" s="1"/>
  <c r="N311" i="1" a="1"/>
  <c r="N311" i="1" s="1"/>
  <c r="O311" i="1" a="1"/>
  <c r="O311" i="1" s="1"/>
  <c r="N271" i="1" a="1"/>
  <c r="N271" i="1" s="1"/>
  <c r="O271" i="1" a="1"/>
  <c r="O271" i="1" s="1"/>
  <c r="N201" i="1" a="1"/>
  <c r="N201" i="1" s="1"/>
  <c r="O201" i="1" a="1"/>
  <c r="O201" i="1" s="1"/>
  <c r="N141" i="1" a="1"/>
  <c r="N141" i="1" s="1"/>
  <c r="O141" i="1" a="1"/>
  <c r="O141" i="1" s="1"/>
  <c r="N91" i="1" a="1"/>
  <c r="N91" i="1" s="1"/>
  <c r="O91" i="1" a="1"/>
  <c r="O91" i="1" s="1"/>
  <c r="N3650" i="1" a="1"/>
  <c r="N3650" i="1" s="1"/>
  <c r="O3650" i="1" a="1"/>
  <c r="O3650" i="1" s="1"/>
  <c r="N3470" i="1" a="1"/>
  <c r="N3470" i="1" s="1"/>
  <c r="O3470" i="1" a="1"/>
  <c r="O3470" i="1" s="1"/>
  <c r="N3410" i="1" a="1"/>
  <c r="N3410" i="1" s="1"/>
  <c r="O3410" i="1" a="1"/>
  <c r="O3410" i="1" s="1"/>
  <c r="N3320" i="1" a="1"/>
  <c r="N3320" i="1" s="1"/>
  <c r="O3320" i="1" a="1"/>
  <c r="O3320" i="1" s="1"/>
  <c r="N3020" i="1" a="1"/>
  <c r="N3020" i="1" s="1"/>
  <c r="O3020" i="1" a="1"/>
  <c r="O3020" i="1" s="1"/>
  <c r="N2930" i="1" a="1"/>
  <c r="N2930" i="1" s="1"/>
  <c r="O2930" i="1" a="1"/>
  <c r="O2930" i="1" s="1"/>
  <c r="N2840" i="1" a="1"/>
  <c r="N2840" i="1" s="1"/>
  <c r="O2840" i="1" a="1"/>
  <c r="O2840" i="1" s="1"/>
  <c r="N2760" i="1" a="1"/>
  <c r="N2760" i="1" s="1"/>
  <c r="O2760" i="1" a="1"/>
  <c r="O2760" i="1" s="1"/>
  <c r="N2460" i="1" a="1"/>
  <c r="N2460" i="1" s="1"/>
  <c r="O2460" i="1" a="1"/>
  <c r="O2460" i="1" s="1"/>
  <c r="N2360" i="1" a="1"/>
  <c r="N2360" i="1" s="1"/>
  <c r="O2360" i="1" a="1"/>
  <c r="O2360" i="1" s="1"/>
  <c r="N2270" i="1" a="1"/>
  <c r="N2270" i="1" s="1"/>
  <c r="O2270" i="1" a="1"/>
  <c r="O2270" i="1" s="1"/>
  <c r="N2180" i="1" a="1"/>
  <c r="N2180" i="1" s="1"/>
  <c r="O2180" i="1" a="1"/>
  <c r="O2180" i="1" s="1"/>
  <c r="N2100" i="1" a="1"/>
  <c r="N2100" i="1" s="1"/>
  <c r="O2100" i="1" a="1"/>
  <c r="O2100" i="1" s="1"/>
  <c r="N2040" i="1" a="1"/>
  <c r="N2040" i="1" s="1"/>
  <c r="O2040" i="1" a="1"/>
  <c r="O2040" i="1" s="1"/>
  <c r="N1740" i="1" a="1"/>
  <c r="N1740" i="1" s="1"/>
  <c r="O1740" i="1" a="1"/>
  <c r="O1740" i="1" s="1"/>
  <c r="N1700" i="1" a="1"/>
  <c r="N1700" i="1" s="1"/>
  <c r="O1700" i="1" a="1"/>
  <c r="O1700" i="1" s="1"/>
  <c r="N1460" i="1" a="1"/>
  <c r="N1460" i="1" s="1"/>
  <c r="O1460" i="1" a="1"/>
  <c r="O1460" i="1" s="1"/>
  <c r="N1130" i="1" a="1"/>
  <c r="N1130" i="1" s="1"/>
  <c r="O1130" i="1" a="1"/>
  <c r="O1130" i="1" s="1"/>
  <c r="N960" i="1" a="1"/>
  <c r="N960" i="1" s="1"/>
  <c r="O960" i="1" a="1"/>
  <c r="O960" i="1" s="1"/>
  <c r="N840" i="1" a="1"/>
  <c r="N840" i="1" s="1"/>
  <c r="O840" i="1" a="1"/>
  <c r="O840" i="1" s="1"/>
  <c r="N530" i="1" a="1"/>
  <c r="N530" i="1" s="1"/>
  <c r="O530" i="1" a="1"/>
  <c r="O530" i="1" s="1"/>
  <c r="N420" i="1" a="1"/>
  <c r="N420" i="1" s="1"/>
  <c r="O420" i="1" a="1"/>
  <c r="O420" i="1" s="1"/>
  <c r="N3519" i="1" a="1"/>
  <c r="N3519" i="1" s="1"/>
  <c r="O3519" i="1" a="1"/>
  <c r="O3519" i="1" s="1"/>
  <c r="N3149" i="1" a="1"/>
  <c r="N3149" i="1" s="1"/>
  <c r="O3149" i="1" a="1"/>
  <c r="O3149" i="1" s="1"/>
  <c r="N2799" i="1" a="1"/>
  <c r="N2799" i="1" s="1"/>
  <c r="O2799" i="1" a="1"/>
  <c r="O2799" i="1" s="1"/>
  <c r="N2459" i="1" a="1"/>
  <c r="N2459" i="1" s="1"/>
  <c r="O2459" i="1" a="1"/>
  <c r="O2459" i="1" s="1"/>
  <c r="N2199" i="1" a="1"/>
  <c r="N2199" i="1" s="1"/>
  <c r="O2199" i="1" a="1"/>
  <c r="O2199" i="1" s="1"/>
  <c r="N1979" i="1" a="1"/>
  <c r="N1979" i="1" s="1"/>
  <c r="O1979" i="1" a="1"/>
  <c r="O1979" i="1" s="1"/>
  <c r="N1829" i="1" a="1"/>
  <c r="N1829" i="1" s="1"/>
  <c r="O1829" i="1" a="1"/>
  <c r="O1829" i="1" s="1"/>
  <c r="N1699" i="1" a="1"/>
  <c r="N1699" i="1" s="1"/>
  <c r="O1699" i="1" a="1"/>
  <c r="O1699" i="1" s="1"/>
  <c r="N1599" i="1" a="1"/>
  <c r="N1599" i="1" s="1"/>
  <c r="O1599" i="1" a="1"/>
  <c r="O1599" i="1" s="1"/>
  <c r="N1529" i="1" a="1"/>
  <c r="N1529" i="1" s="1"/>
  <c r="O1529" i="1" a="1"/>
  <c r="O1529" i="1" s="1"/>
  <c r="N1449" i="1" a="1"/>
  <c r="N1449" i="1" s="1"/>
  <c r="O1449" i="1" a="1"/>
  <c r="O1449" i="1" s="1"/>
  <c r="N1359" i="1" a="1"/>
  <c r="N1359" i="1" s="1"/>
  <c r="O1359" i="1" a="1"/>
  <c r="O1359" i="1" s="1"/>
  <c r="N1269" i="1" a="1"/>
  <c r="N1269" i="1" s="1"/>
  <c r="O1269" i="1" a="1"/>
  <c r="O1269" i="1" s="1"/>
  <c r="N1179" i="1" a="1"/>
  <c r="N1179" i="1" s="1"/>
  <c r="O1179" i="1" a="1"/>
  <c r="O1179" i="1" s="1"/>
  <c r="N1099" i="1" a="1"/>
  <c r="N1099" i="1" s="1"/>
  <c r="O1099" i="1" a="1"/>
  <c r="O1099" i="1" s="1"/>
  <c r="N969" i="1" a="1"/>
  <c r="N969" i="1" s="1"/>
  <c r="O969" i="1" a="1"/>
  <c r="O969" i="1" s="1"/>
  <c r="N759" i="1" a="1"/>
  <c r="N759" i="1" s="1"/>
  <c r="O759" i="1" a="1"/>
  <c r="O759" i="1" s="1"/>
  <c r="N689" i="1" a="1"/>
  <c r="N689" i="1" s="1"/>
  <c r="O689" i="1" a="1"/>
  <c r="O689" i="1" s="1"/>
  <c r="N579" i="1" a="1"/>
  <c r="N579" i="1" s="1"/>
  <c r="O579" i="1" a="1"/>
  <c r="O579" i="1" s="1"/>
  <c r="N479" i="1" a="1"/>
  <c r="N479" i="1" s="1"/>
  <c r="O479" i="1" a="1"/>
  <c r="O479" i="1" s="1"/>
  <c r="N439" i="1" a="1"/>
  <c r="N439" i="1" s="1"/>
  <c r="O439" i="1" a="1"/>
  <c r="O439" i="1" s="1"/>
  <c r="N379" i="1" a="1"/>
  <c r="N379" i="1" s="1"/>
  <c r="O379" i="1" a="1"/>
  <c r="O379" i="1" s="1"/>
  <c r="N259" i="1" a="1"/>
  <c r="N259" i="1" s="1"/>
  <c r="O259" i="1" a="1"/>
  <c r="O259" i="1" s="1"/>
  <c r="N3608" i="1" a="1"/>
  <c r="N3608" i="1" s="1"/>
  <c r="O3608" i="1" a="1"/>
  <c r="O3608" i="1" s="1"/>
  <c r="N3518" i="1" a="1"/>
  <c r="N3518" i="1" s="1"/>
  <c r="O3518" i="1" a="1"/>
  <c r="O3518" i="1" s="1"/>
  <c r="N3408" i="1" a="1"/>
  <c r="N3408" i="1" s="1"/>
  <c r="O3408" i="1" a="1"/>
  <c r="O3408" i="1" s="1"/>
  <c r="N3338" i="1" a="1"/>
  <c r="N3338" i="1" s="1"/>
  <c r="O3338" i="1" a="1"/>
  <c r="O3338" i="1" s="1"/>
  <c r="N3288" i="1" a="1"/>
  <c r="N3288" i="1" s="1"/>
  <c r="O3288" i="1" a="1"/>
  <c r="O3288" i="1" s="1"/>
  <c r="N3168" i="1" a="1"/>
  <c r="N3168" i="1" s="1"/>
  <c r="O3168" i="1" a="1"/>
  <c r="O3168" i="1" s="1"/>
  <c r="N3108" i="1" a="1"/>
  <c r="N3108" i="1" s="1"/>
  <c r="O3108" i="1" a="1"/>
  <c r="O3108" i="1" s="1"/>
  <c r="N3038" i="1" a="1"/>
  <c r="N3038" i="1" s="1"/>
  <c r="O3038" i="1" a="1"/>
  <c r="O3038" i="1" s="1"/>
  <c r="N2918" i="1" a="1"/>
  <c r="N2918" i="1" s="1"/>
  <c r="O2918" i="1" a="1"/>
  <c r="O2918" i="1" s="1"/>
  <c r="N2858" i="1" a="1"/>
  <c r="N2858" i="1" s="1"/>
  <c r="O2858" i="1" a="1"/>
  <c r="O2858" i="1" s="1"/>
  <c r="N2798" i="1" a="1"/>
  <c r="N2798" i="1" s="1"/>
  <c r="O2798" i="1" a="1"/>
  <c r="O2798" i="1" s="1"/>
  <c r="N2738" i="1" a="1"/>
  <c r="N2738" i="1" s="1"/>
  <c r="O2738" i="1" a="1"/>
  <c r="O2738" i="1" s="1"/>
  <c r="N2678" i="1" a="1"/>
  <c r="N2678" i="1" s="1"/>
  <c r="O2678" i="1" a="1"/>
  <c r="O2678" i="1" s="1"/>
  <c r="N2618" i="1" a="1"/>
  <c r="N2618" i="1" s="1"/>
  <c r="O2618" i="1" a="1"/>
  <c r="O2618" i="1" s="1"/>
  <c r="N2568" i="1" a="1"/>
  <c r="N2568" i="1" s="1"/>
  <c r="O2568" i="1" a="1"/>
  <c r="O2568" i="1" s="1"/>
  <c r="N2508" i="1" a="1"/>
  <c r="N2508" i="1" s="1"/>
  <c r="O2508" i="1" a="1"/>
  <c r="O2508" i="1" s="1"/>
  <c r="N2388" i="1" a="1"/>
  <c r="N2388" i="1" s="1"/>
  <c r="O2388" i="1" a="1"/>
  <c r="O2388" i="1" s="1"/>
  <c r="N2328" i="1" a="1"/>
  <c r="N2328" i="1" s="1"/>
  <c r="O2328" i="1" a="1"/>
  <c r="O2328" i="1" s="1"/>
  <c r="N2208" i="1" a="1"/>
  <c r="N2208" i="1" s="1"/>
  <c r="O2208" i="1" a="1"/>
  <c r="O2208" i="1" s="1"/>
  <c r="N2088" i="1" a="1"/>
  <c r="N2088" i="1" s="1"/>
  <c r="O2088" i="1" a="1"/>
  <c r="O2088" i="1" s="1"/>
  <c r="N2048" i="1" a="1"/>
  <c r="N2048" i="1" s="1"/>
  <c r="O2048" i="1" a="1"/>
  <c r="O2048" i="1" s="1"/>
  <c r="N1958" i="1" a="1"/>
  <c r="N1958" i="1" s="1"/>
  <c r="O1958" i="1" a="1"/>
  <c r="O1958" i="1" s="1"/>
  <c r="N1898" i="1" a="1"/>
  <c r="N1898" i="1" s="1"/>
  <c r="O1898" i="1" a="1"/>
  <c r="O1898" i="1" s="1"/>
  <c r="N1848" i="1" a="1"/>
  <c r="N1848" i="1" s="1"/>
  <c r="O1848" i="1" a="1"/>
  <c r="O1848" i="1" s="1"/>
  <c r="N1628" i="1" a="1"/>
  <c r="N1628" i="1" s="1"/>
  <c r="O1628" i="1" a="1"/>
  <c r="O1628" i="1" s="1"/>
  <c r="N1418" i="1" a="1"/>
  <c r="N1418" i="1" s="1"/>
  <c r="O1418" i="1" a="1"/>
  <c r="O1418" i="1" s="1"/>
  <c r="N768" i="1" a="1"/>
  <c r="N768" i="1" s="1"/>
  <c r="O768" i="1" a="1"/>
  <c r="O768" i="1" s="1"/>
  <c r="N3482" i="1" a="1"/>
  <c r="N3482" i="1" s="1"/>
  <c r="O3482" i="1" a="1"/>
  <c r="O3482" i="1" s="1"/>
  <c r="N3312" i="1" a="1"/>
  <c r="N3312" i="1" s="1"/>
  <c r="O3312" i="1" a="1"/>
  <c r="O3312" i="1" s="1"/>
  <c r="N3122" i="1" a="1"/>
  <c r="N3122" i="1" s="1"/>
  <c r="O3122" i="1" a="1"/>
  <c r="O3122" i="1" s="1"/>
  <c r="N3012" i="1" a="1"/>
  <c r="N3012" i="1" s="1"/>
  <c r="O3012" i="1" a="1"/>
  <c r="O3012" i="1" s="1"/>
  <c r="N2832" i="1" a="1"/>
  <c r="N2832" i="1" s="1"/>
  <c r="O2832" i="1" a="1"/>
  <c r="O2832" i="1" s="1"/>
  <c r="N2652" i="1" a="1"/>
  <c r="N2652" i="1" s="1"/>
  <c r="O2652" i="1" a="1"/>
  <c r="O2652" i="1" s="1"/>
  <c r="N2522" i="1" a="1"/>
  <c r="N2522" i="1" s="1"/>
  <c r="O2522" i="1" a="1"/>
  <c r="O2522" i="1" s="1"/>
  <c r="N2412" i="1" a="1"/>
  <c r="N2412" i="1" s="1"/>
  <c r="O2412" i="1" a="1"/>
  <c r="O2412" i="1" s="1"/>
  <c r="N2292" i="1" a="1"/>
  <c r="N2292" i="1" s="1"/>
  <c r="O2292" i="1" a="1"/>
  <c r="O2292" i="1" s="1"/>
  <c r="N2172" i="1" a="1"/>
  <c r="N2172" i="1" s="1"/>
  <c r="O2172" i="1" a="1"/>
  <c r="O2172" i="1" s="1"/>
  <c r="N2042" i="1" a="1"/>
  <c r="N2042" i="1" s="1"/>
  <c r="O2042" i="1" a="1"/>
  <c r="O2042" i="1" s="1"/>
  <c r="N1922" i="1" a="1"/>
  <c r="N1922" i="1" s="1"/>
  <c r="O1922" i="1" a="1"/>
  <c r="O1922" i="1" s="1"/>
  <c r="N1812" i="1" a="1"/>
  <c r="N1812" i="1" s="1"/>
  <c r="O1812" i="1" a="1"/>
  <c r="O1812" i="1" s="1"/>
  <c r="N1712" i="1" a="1"/>
  <c r="N1712" i="1" s="1"/>
  <c r="O1712" i="1" a="1"/>
  <c r="O1712" i="1" s="1"/>
  <c r="N1622" i="1" a="1"/>
  <c r="N1622" i="1" s="1"/>
  <c r="O1622" i="1" a="1"/>
  <c r="O1622" i="1" s="1"/>
  <c r="N1292" i="1" a="1"/>
  <c r="N1292" i="1" s="1"/>
  <c r="O1292" i="1" a="1"/>
  <c r="O1292" i="1" s="1"/>
  <c r="N1202" i="1" a="1"/>
  <c r="N1202" i="1" s="1"/>
  <c r="O1202" i="1" a="1"/>
  <c r="O1202" i="1" s="1"/>
  <c r="N1112" i="1" a="1"/>
  <c r="N1112" i="1" s="1"/>
  <c r="O1112" i="1" a="1"/>
  <c r="O1112" i="1" s="1"/>
  <c r="N1032" i="1" a="1"/>
  <c r="N1032" i="1" s="1"/>
  <c r="O1032" i="1" a="1"/>
  <c r="O1032" i="1" s="1"/>
  <c r="N962" i="1" a="1"/>
  <c r="N962" i="1" s="1"/>
  <c r="O962" i="1" a="1"/>
  <c r="O962" i="1" s="1"/>
  <c r="N722" i="1" a="1"/>
  <c r="N722" i="1" s="1"/>
  <c r="O722" i="1" a="1"/>
  <c r="O722" i="1" s="1"/>
  <c r="N662" i="1" a="1"/>
  <c r="N662" i="1" s="1"/>
  <c r="O662" i="1" a="1"/>
  <c r="O662" i="1" s="1"/>
  <c r="N3591" i="1" a="1"/>
  <c r="N3591" i="1" s="1"/>
  <c r="O3591" i="1" a="1"/>
  <c r="O3591" i="1" s="1"/>
  <c r="N3501" i="1" a="1"/>
  <c r="N3501" i="1" s="1"/>
  <c r="O3501" i="1" a="1"/>
  <c r="O3501" i="1" s="1"/>
  <c r="N3411" i="1" a="1"/>
  <c r="N3411" i="1" s="1"/>
  <c r="O3411" i="1" a="1"/>
  <c r="O3411" i="1" s="1"/>
  <c r="N3331" i="1" a="1"/>
  <c r="N3331" i="1" s="1"/>
  <c r="O3331" i="1" a="1"/>
  <c r="O3331" i="1" s="1"/>
  <c r="N3251" i="1" a="1"/>
  <c r="N3251" i="1" s="1"/>
  <c r="O3251" i="1" a="1"/>
  <c r="O3251" i="1" s="1"/>
  <c r="N3171" i="1" a="1"/>
  <c r="N3171" i="1" s="1"/>
  <c r="O3171" i="1" a="1"/>
  <c r="O3171" i="1" s="1"/>
  <c r="N3081" i="1" a="1"/>
  <c r="N3081" i="1" s="1"/>
  <c r="O3081" i="1" a="1"/>
  <c r="O3081" i="1" s="1"/>
  <c r="N2981" i="1" a="1"/>
  <c r="N2981" i="1" s="1"/>
  <c r="O2981" i="1" a="1"/>
  <c r="O2981" i="1" s="1"/>
  <c r="N2861" i="1" a="1"/>
  <c r="N2861" i="1" s="1"/>
  <c r="O2861" i="1" a="1"/>
  <c r="O2861" i="1" s="1"/>
  <c r="N2771" i="1" a="1"/>
  <c r="N2771" i="1" s="1"/>
  <c r="O2771" i="1" a="1"/>
  <c r="O2771" i="1" s="1"/>
  <c r="N2681" i="1" a="1"/>
  <c r="N2681" i="1" s="1"/>
  <c r="O2681" i="1" a="1"/>
  <c r="O2681" i="1" s="1"/>
  <c r="N2591" i="1" a="1"/>
  <c r="N2591" i="1" s="1"/>
  <c r="O2591" i="1" a="1"/>
  <c r="O2591" i="1" s="1"/>
  <c r="N2481" i="1" a="1"/>
  <c r="N2481" i="1" s="1"/>
  <c r="O2481" i="1" a="1"/>
  <c r="O2481" i="1" s="1"/>
  <c r="N2371" i="1" a="1"/>
  <c r="N2371" i="1" s="1"/>
  <c r="O2371" i="1" a="1"/>
  <c r="O2371" i="1" s="1"/>
  <c r="N2261" i="1" a="1"/>
  <c r="N2261" i="1" s="1"/>
  <c r="O2261" i="1" a="1"/>
  <c r="O2261" i="1" s="1"/>
  <c r="N2091" i="1" a="1"/>
  <c r="N2091" i="1" s="1"/>
  <c r="O2091" i="1" a="1"/>
  <c r="O2091" i="1" s="1"/>
  <c r="N1791" i="1" a="1"/>
  <c r="N1791" i="1" s="1"/>
  <c r="O1791" i="1" a="1"/>
  <c r="O1791" i="1" s="1"/>
  <c r="N1701" i="1" a="1"/>
  <c r="N1701" i="1" s="1"/>
  <c r="O1701" i="1" a="1"/>
  <c r="O1701" i="1" s="1"/>
  <c r="N1641" i="1" a="1"/>
  <c r="N1641" i="1" s="1"/>
  <c r="O1641" i="1" a="1"/>
  <c r="O1641" i="1" s="1"/>
  <c r="N1481" i="1" a="1"/>
  <c r="N1481" i="1" s="1"/>
  <c r="O1481" i="1" a="1"/>
  <c r="O1481" i="1" s="1"/>
  <c r="N1401" i="1" a="1"/>
  <c r="N1401" i="1" s="1"/>
  <c r="O1401" i="1" a="1"/>
  <c r="O1401" i="1" s="1"/>
  <c r="N1331" i="1" a="1"/>
  <c r="N1331" i="1" s="1"/>
  <c r="O1331" i="1" a="1"/>
  <c r="O1331" i="1" s="1"/>
  <c r="N1181" i="1" a="1"/>
  <c r="N1181" i="1" s="1"/>
  <c r="O1181" i="1" a="1"/>
  <c r="O1181" i="1" s="1"/>
  <c r="N1101" i="1" a="1"/>
  <c r="N1101" i="1" s="1"/>
  <c r="O1101" i="1" a="1"/>
  <c r="O1101" i="1" s="1"/>
  <c r="N1031" i="1" a="1"/>
  <c r="N1031" i="1" s="1"/>
  <c r="O1031" i="1" a="1"/>
  <c r="O1031" i="1" s="1"/>
  <c r="N971" i="1" a="1"/>
  <c r="N971" i="1" s="1"/>
  <c r="O971" i="1" a="1"/>
  <c r="O971" i="1" s="1"/>
  <c r="N881" i="1" a="1"/>
  <c r="N881" i="1" s="1"/>
  <c r="O881" i="1" a="1"/>
  <c r="O881" i="1" s="1"/>
  <c r="N801" i="1" a="1"/>
  <c r="N801" i="1" s="1"/>
  <c r="O801" i="1" a="1"/>
  <c r="O801" i="1" s="1"/>
  <c r="N741" i="1" a="1"/>
  <c r="N741" i="1" s="1"/>
  <c r="O741" i="1" a="1"/>
  <c r="O741" i="1" s="1"/>
  <c r="N691" i="1" a="1"/>
  <c r="N691" i="1" s="1"/>
  <c r="O691" i="1" a="1"/>
  <c r="O691" i="1" s="1"/>
  <c r="N611" i="1" a="1"/>
  <c r="N611" i="1" s="1"/>
  <c r="O611" i="1" a="1"/>
  <c r="O611" i="1" s="1"/>
  <c r="N551" i="1" a="1"/>
  <c r="N551" i="1" s="1"/>
  <c r="O551" i="1" a="1"/>
  <c r="O551" i="1" s="1"/>
  <c r="N471" i="1" a="1"/>
  <c r="N471" i="1" s="1"/>
  <c r="O471" i="1" a="1"/>
  <c r="O471" i="1" s="1"/>
  <c r="N401" i="1" a="1"/>
  <c r="N401" i="1" s="1"/>
  <c r="O401" i="1" a="1"/>
  <c r="O401" i="1" s="1"/>
  <c r="N351" i="1" a="1"/>
  <c r="N351" i="1" s="1"/>
  <c r="O351" i="1" a="1"/>
  <c r="O351" i="1" s="1"/>
  <c r="N291" i="1" a="1"/>
  <c r="N291" i="1" s="1"/>
  <c r="O291" i="1" a="1"/>
  <c r="O291" i="1" s="1"/>
  <c r="N251" i="1" a="1"/>
  <c r="N251" i="1" s="1"/>
  <c r="O251" i="1" a="1"/>
  <c r="O251" i="1" s="1"/>
  <c r="N211" i="1" a="1"/>
  <c r="N211" i="1" s="1"/>
  <c r="O211" i="1" a="1"/>
  <c r="O211" i="1" s="1"/>
  <c r="N171" i="1" a="1"/>
  <c r="N171" i="1" s="1"/>
  <c r="O171" i="1" a="1"/>
  <c r="O171" i="1" s="1"/>
  <c r="N131" i="1" a="1"/>
  <c r="N131" i="1" s="1"/>
  <c r="O131" i="1" a="1"/>
  <c r="O131" i="1" s="1"/>
  <c r="N101" i="1" a="1"/>
  <c r="N101" i="1" s="1"/>
  <c r="O101" i="1" a="1"/>
  <c r="O101" i="1" s="1"/>
  <c r="N71" i="1" a="1"/>
  <c r="N71" i="1" s="1"/>
  <c r="O71" i="1" a="1"/>
  <c r="O71" i="1" s="1"/>
  <c r="N41" i="1" a="1"/>
  <c r="N41" i="1" s="1"/>
  <c r="O41" i="1" a="1"/>
  <c r="O41" i="1" s="1"/>
  <c r="N31" i="1" a="1"/>
  <c r="N31" i="1" s="1"/>
  <c r="O31" i="1" a="1"/>
  <c r="O31" i="1" s="1"/>
  <c r="N11" i="1" a="1"/>
  <c r="N11" i="1" s="1"/>
  <c r="O11" i="1" a="1"/>
  <c r="O11" i="1" s="1"/>
  <c r="N3500" i="1" a="1"/>
  <c r="N3500" i="1" s="1"/>
  <c r="O3500" i="1" a="1"/>
  <c r="O3500" i="1" s="1"/>
  <c r="N3440" i="1" a="1"/>
  <c r="N3440" i="1" s="1"/>
  <c r="O3440" i="1" a="1"/>
  <c r="O3440" i="1" s="1"/>
  <c r="N3170" i="1" a="1"/>
  <c r="N3170" i="1" s="1"/>
  <c r="O3170" i="1" a="1"/>
  <c r="O3170" i="1" s="1"/>
  <c r="N3120" i="1" a="1"/>
  <c r="N3120" i="1" s="1"/>
  <c r="O3120" i="1" a="1"/>
  <c r="O3120" i="1" s="1"/>
  <c r="N3000" i="1" a="1"/>
  <c r="N3000" i="1" s="1"/>
  <c r="O3000" i="1" a="1"/>
  <c r="O3000" i="1" s="1"/>
  <c r="N2870" i="1" a="1"/>
  <c r="N2870" i="1" s="1"/>
  <c r="O2870" i="1" a="1"/>
  <c r="O2870" i="1" s="1"/>
  <c r="N2780" i="1" a="1"/>
  <c r="N2780" i="1" s="1"/>
  <c r="O2780" i="1" a="1"/>
  <c r="O2780" i="1" s="1"/>
  <c r="N2720" i="1" a="1"/>
  <c r="N2720" i="1" s="1"/>
  <c r="O2720" i="1" a="1"/>
  <c r="O2720" i="1" s="1"/>
  <c r="N2660" i="1" a="1"/>
  <c r="N2660" i="1" s="1"/>
  <c r="O2660" i="1" a="1"/>
  <c r="O2660" i="1" s="1"/>
  <c r="N2300" i="1" a="1"/>
  <c r="N2300" i="1" s="1"/>
  <c r="O2300" i="1" a="1"/>
  <c r="O2300" i="1" s="1"/>
  <c r="N2240" i="1" a="1"/>
  <c r="N2240" i="1" s="1"/>
  <c r="O2240" i="1" a="1"/>
  <c r="O2240" i="1" s="1"/>
  <c r="N2120" i="1" a="1"/>
  <c r="N2120" i="1" s="1"/>
  <c r="O2120" i="1" a="1"/>
  <c r="O2120" i="1" s="1"/>
  <c r="N2030" i="1" a="1"/>
  <c r="N2030" i="1" s="1"/>
  <c r="O2030" i="1" a="1"/>
  <c r="O2030" i="1" s="1"/>
  <c r="N1940" i="1" a="1"/>
  <c r="N1940" i="1" s="1"/>
  <c r="O1940" i="1" a="1"/>
  <c r="O1940" i="1" s="1"/>
  <c r="N1860" i="1" a="1"/>
  <c r="N1860" i="1" s="1"/>
  <c r="O1860" i="1" a="1"/>
  <c r="O1860" i="1" s="1"/>
  <c r="N1640" i="1" a="1"/>
  <c r="N1640" i="1" s="1"/>
  <c r="O1640" i="1" a="1"/>
  <c r="O1640" i="1" s="1"/>
  <c r="N1560" i="1" a="1"/>
  <c r="N1560" i="1" s="1"/>
  <c r="O1560" i="1" a="1"/>
  <c r="O1560" i="1" s="1"/>
  <c r="N1370" i="1" a="1"/>
  <c r="N1370" i="1" s="1"/>
  <c r="O1370" i="1" a="1"/>
  <c r="O1370" i="1" s="1"/>
  <c r="N1310" i="1" a="1"/>
  <c r="N1310" i="1" s="1"/>
  <c r="O1310" i="1" a="1"/>
  <c r="O1310" i="1" s="1"/>
  <c r="N1160" i="1" a="1"/>
  <c r="N1160" i="1" s="1"/>
  <c r="O1160" i="1" a="1"/>
  <c r="O1160" i="1" s="1"/>
  <c r="N1100" i="1" a="1"/>
  <c r="N1100" i="1" s="1"/>
  <c r="O1100" i="1" a="1"/>
  <c r="O1100" i="1" s="1"/>
  <c r="N1040" i="1" a="1"/>
  <c r="N1040" i="1" s="1"/>
  <c r="O1040" i="1" a="1"/>
  <c r="O1040" i="1" s="1"/>
  <c r="N890" i="1" a="1"/>
  <c r="N890" i="1" s="1"/>
  <c r="O890" i="1" a="1"/>
  <c r="O890" i="1" s="1"/>
  <c r="N770" i="1" a="1"/>
  <c r="N770" i="1" s="1"/>
  <c r="O770" i="1" a="1"/>
  <c r="O770" i="1" s="1"/>
  <c r="N740" i="1" a="1"/>
  <c r="N740" i="1" s="1"/>
  <c r="O740" i="1" a="1"/>
  <c r="O740" i="1" s="1"/>
  <c r="N710" i="1" a="1"/>
  <c r="N710" i="1" s="1"/>
  <c r="O710" i="1" a="1"/>
  <c r="O710" i="1" s="1"/>
  <c r="N660" i="1" a="1"/>
  <c r="N660" i="1" s="1"/>
  <c r="O660" i="1" a="1"/>
  <c r="O660" i="1" s="1"/>
  <c r="N620" i="1" a="1"/>
  <c r="N620" i="1" s="1"/>
  <c r="O620" i="1" a="1"/>
  <c r="O620" i="1" s="1"/>
  <c r="N600" i="1" a="1"/>
  <c r="N600" i="1" s="1"/>
  <c r="O600" i="1" a="1"/>
  <c r="O600" i="1" s="1"/>
  <c r="N380" i="1" a="1"/>
  <c r="N380" i="1" s="1"/>
  <c r="O380" i="1" a="1"/>
  <c r="O380" i="1" s="1"/>
  <c r="N300" i="1" a="1"/>
  <c r="N300" i="1" s="1"/>
  <c r="O300" i="1" a="1"/>
  <c r="O300" i="1" s="1"/>
  <c r="N240" i="1" a="1"/>
  <c r="N240" i="1" s="1"/>
  <c r="O240" i="1" a="1"/>
  <c r="O240" i="1" s="1"/>
  <c r="N200" i="1" a="1"/>
  <c r="N200" i="1" s="1"/>
  <c r="O200" i="1" a="1"/>
  <c r="O200" i="1" s="1"/>
  <c r="N110" i="1" a="1"/>
  <c r="N110" i="1" s="1"/>
  <c r="O110" i="1" a="1"/>
  <c r="O110" i="1" s="1"/>
  <c r="N3659" i="1" a="1"/>
  <c r="N3659" i="1" s="1"/>
  <c r="O3659" i="1" a="1"/>
  <c r="O3659" i="1" s="1"/>
  <c r="N3629" i="1" a="1"/>
  <c r="N3629" i="1" s="1"/>
  <c r="O3629" i="1" a="1"/>
  <c r="O3629" i="1" s="1"/>
  <c r="N3599" i="1" a="1"/>
  <c r="N3599" i="1" s="1"/>
  <c r="O3599" i="1" a="1"/>
  <c r="O3599" i="1" s="1"/>
  <c r="N3579" i="1" a="1"/>
  <c r="N3579" i="1" s="1"/>
  <c r="O3579" i="1" a="1"/>
  <c r="O3579" i="1" s="1"/>
  <c r="N3539" i="1" a="1"/>
  <c r="N3539" i="1" s="1"/>
  <c r="O3539" i="1" a="1"/>
  <c r="O3539" i="1" s="1"/>
  <c r="N3499" i="1" a="1"/>
  <c r="N3499" i="1" s="1"/>
  <c r="O3499" i="1" a="1"/>
  <c r="O3499" i="1" s="1"/>
  <c r="N3459" i="1" a="1"/>
  <c r="N3459" i="1" s="1"/>
  <c r="O3459" i="1" a="1"/>
  <c r="O3459" i="1" s="1"/>
  <c r="N3429" i="1" a="1"/>
  <c r="N3429" i="1" s="1"/>
  <c r="O3429" i="1" a="1"/>
  <c r="O3429" i="1" s="1"/>
  <c r="N3399" i="1" a="1"/>
  <c r="N3399" i="1" s="1"/>
  <c r="O3399" i="1" a="1"/>
  <c r="O3399" i="1" s="1"/>
  <c r="N3369" i="1" a="1"/>
  <c r="N3369" i="1" s="1"/>
  <c r="O3369" i="1" a="1"/>
  <c r="O3369" i="1" s="1"/>
  <c r="N3319" i="1" a="1"/>
  <c r="N3319" i="1" s="1"/>
  <c r="O3319" i="1" a="1"/>
  <c r="O3319" i="1" s="1"/>
  <c r="N3259" i="1" a="1"/>
  <c r="N3259" i="1" s="1"/>
  <c r="O3259" i="1" a="1"/>
  <c r="O3259" i="1" s="1"/>
  <c r="N3219" i="1" a="1"/>
  <c r="N3219" i="1" s="1"/>
  <c r="O3219" i="1" a="1"/>
  <c r="O3219" i="1" s="1"/>
  <c r="N3159" i="1" a="1"/>
  <c r="N3159" i="1" s="1"/>
  <c r="O3159" i="1" a="1"/>
  <c r="O3159" i="1" s="1"/>
  <c r="N3119" i="1" a="1"/>
  <c r="N3119" i="1" s="1"/>
  <c r="O3119" i="1" a="1"/>
  <c r="O3119" i="1" s="1"/>
  <c r="N3079" i="1" a="1"/>
  <c r="N3079" i="1" s="1"/>
  <c r="O3079" i="1" a="1"/>
  <c r="O3079" i="1" s="1"/>
  <c r="N3019" i="1" a="1"/>
  <c r="N3019" i="1" s="1"/>
  <c r="O3019" i="1" a="1"/>
  <c r="O3019" i="1" s="1"/>
  <c r="N2939" i="1" a="1"/>
  <c r="N2939" i="1" s="1"/>
  <c r="O2939" i="1" a="1"/>
  <c r="O2939" i="1" s="1"/>
  <c r="N2909" i="1" a="1"/>
  <c r="N2909" i="1" s="1"/>
  <c r="O2909" i="1" a="1"/>
  <c r="O2909" i="1" s="1"/>
  <c r="N2879" i="1" a="1"/>
  <c r="N2879" i="1" s="1"/>
  <c r="O2879" i="1" a="1"/>
  <c r="O2879" i="1" s="1"/>
  <c r="N2849" i="1" a="1"/>
  <c r="N2849" i="1" s="1"/>
  <c r="O2849" i="1" a="1"/>
  <c r="O2849" i="1" s="1"/>
  <c r="N2829" i="1" a="1"/>
  <c r="N2829" i="1" s="1"/>
  <c r="O2829" i="1" a="1"/>
  <c r="O2829" i="1" s="1"/>
  <c r="N2789" i="1" a="1"/>
  <c r="N2789" i="1" s="1"/>
  <c r="O2789" i="1" a="1"/>
  <c r="O2789" i="1" s="1"/>
  <c r="N2709" i="1" a="1"/>
  <c r="N2709" i="1" s="1"/>
  <c r="O2709" i="1" a="1"/>
  <c r="O2709" i="1" s="1"/>
  <c r="N2669" i="1" a="1"/>
  <c r="N2669" i="1" s="1"/>
  <c r="O2669" i="1" a="1"/>
  <c r="O2669" i="1" s="1"/>
  <c r="N2639" i="1" a="1"/>
  <c r="N2639" i="1" s="1"/>
  <c r="O2639" i="1" a="1"/>
  <c r="O2639" i="1" s="1"/>
  <c r="N2609" i="1" a="1"/>
  <c r="N2609" i="1" s="1"/>
  <c r="O2609" i="1" a="1"/>
  <c r="O2609" i="1" s="1"/>
  <c r="N2539" i="1" a="1"/>
  <c r="N2539" i="1" s="1"/>
  <c r="O2539" i="1" a="1"/>
  <c r="O2539" i="1" s="1"/>
  <c r="N2479" i="1" a="1"/>
  <c r="N2479" i="1" s="1"/>
  <c r="O2479" i="1" a="1"/>
  <c r="O2479" i="1" s="1"/>
  <c r="N2419" i="1" a="1"/>
  <c r="N2419" i="1" s="1"/>
  <c r="O2419" i="1" a="1"/>
  <c r="O2419" i="1" s="1"/>
  <c r="N2379" i="1" a="1"/>
  <c r="N2379" i="1" s="1"/>
  <c r="O2379" i="1" a="1"/>
  <c r="O2379" i="1" s="1"/>
  <c r="N2319" i="1" a="1"/>
  <c r="N2319" i="1" s="1"/>
  <c r="O2319" i="1" a="1"/>
  <c r="O2319" i="1" s="1"/>
  <c r="N2289" i="1" a="1"/>
  <c r="N2289" i="1" s="1"/>
  <c r="O2289" i="1" a="1"/>
  <c r="O2289" i="1" s="1"/>
  <c r="N2249" i="1" a="1"/>
  <c r="N2249" i="1" s="1"/>
  <c r="O2249" i="1" a="1"/>
  <c r="O2249" i="1" s="1"/>
  <c r="N2219" i="1" a="1"/>
  <c r="N2219" i="1" s="1"/>
  <c r="O2219" i="1" a="1"/>
  <c r="O2219" i="1" s="1"/>
  <c r="N2179" i="1" a="1"/>
  <c r="N2179" i="1" s="1"/>
  <c r="O2179" i="1" a="1"/>
  <c r="O2179" i="1" s="1"/>
  <c r="N2129" i="1" a="1"/>
  <c r="N2129" i="1" s="1"/>
  <c r="O2129" i="1" a="1"/>
  <c r="O2129" i="1" s="1"/>
  <c r="N2099" i="1" a="1"/>
  <c r="N2099" i="1" s="1"/>
  <c r="O2099" i="1" a="1"/>
  <c r="O2099" i="1" s="1"/>
  <c r="N2079" i="1" a="1"/>
  <c r="N2079" i="1" s="1"/>
  <c r="O2079" i="1" a="1"/>
  <c r="O2079" i="1" s="1"/>
  <c r="N2039" i="1" a="1"/>
  <c r="N2039" i="1" s="1"/>
  <c r="O2039" i="1" a="1"/>
  <c r="O2039" i="1" s="1"/>
  <c r="N1989" i="1" a="1"/>
  <c r="N1989" i="1" s="1"/>
  <c r="O1989" i="1" a="1"/>
  <c r="O1989" i="1" s="1"/>
  <c r="N1939" i="1" a="1"/>
  <c r="N1939" i="1" s="1"/>
  <c r="O1939" i="1" a="1"/>
  <c r="O1939" i="1" s="1"/>
  <c r="N1899" i="1" a="1"/>
  <c r="N1899" i="1" s="1"/>
  <c r="O1899" i="1" a="1"/>
  <c r="O1899" i="1" s="1"/>
  <c r="N1869" i="1" a="1"/>
  <c r="N1869" i="1" s="1"/>
  <c r="O1869" i="1" a="1"/>
  <c r="O1869" i="1" s="1"/>
  <c r="N1809" i="1" a="1"/>
  <c r="N1809" i="1" s="1"/>
  <c r="O1809" i="1" a="1"/>
  <c r="O1809" i="1" s="1"/>
  <c r="N1779" i="1" a="1"/>
  <c r="N1779" i="1" s="1"/>
  <c r="O1779" i="1" a="1"/>
  <c r="O1779" i="1" s="1"/>
  <c r="N1739" i="1" a="1"/>
  <c r="N1739" i="1" s="1"/>
  <c r="O1739" i="1" a="1"/>
  <c r="O1739" i="1" s="1"/>
  <c r="N1689" i="1" a="1"/>
  <c r="N1689" i="1" s="1"/>
  <c r="O1689" i="1" a="1"/>
  <c r="O1689" i="1" s="1"/>
  <c r="N1629" i="1" a="1"/>
  <c r="N1629" i="1" s="1"/>
  <c r="O1629" i="1" a="1"/>
  <c r="O1629" i="1" s="1"/>
  <c r="N1579" i="1" a="1"/>
  <c r="N1579" i="1" s="1"/>
  <c r="O1579" i="1" a="1"/>
  <c r="O1579" i="1" s="1"/>
  <c r="N1539" i="1" a="1"/>
  <c r="N1539" i="1" s="1"/>
  <c r="O1539" i="1" a="1"/>
  <c r="O1539" i="1" s="1"/>
  <c r="N1479" i="1" a="1"/>
  <c r="N1479" i="1" s="1"/>
  <c r="O1479" i="1" a="1"/>
  <c r="O1479" i="1" s="1"/>
  <c r="N1439" i="1" a="1"/>
  <c r="N1439" i="1" s="1"/>
  <c r="O1439" i="1" a="1"/>
  <c r="O1439" i="1" s="1"/>
  <c r="N1399" i="1" a="1"/>
  <c r="N1399" i="1" s="1"/>
  <c r="O1399" i="1" a="1"/>
  <c r="O1399" i="1" s="1"/>
  <c r="N1329" i="1" a="1"/>
  <c r="N1329" i="1" s="1"/>
  <c r="O1329" i="1" a="1"/>
  <c r="O1329" i="1" s="1"/>
  <c r="N1289" i="1" a="1"/>
  <c r="N1289" i="1" s="1"/>
  <c r="O1289" i="1" a="1"/>
  <c r="O1289" i="1" s="1"/>
  <c r="N1209" i="1" a="1"/>
  <c r="N1209" i="1" s="1"/>
  <c r="O1209" i="1" a="1"/>
  <c r="O1209" i="1" s="1"/>
  <c r="N1169" i="1" a="1"/>
  <c r="N1169" i="1" s="1"/>
  <c r="O1169" i="1" a="1"/>
  <c r="O1169" i="1" s="1"/>
  <c r="N1109" i="1" a="1"/>
  <c r="N1109" i="1" s="1"/>
  <c r="O1109" i="1" a="1"/>
  <c r="O1109" i="1" s="1"/>
  <c r="N1059" i="1" a="1"/>
  <c r="N1059" i="1" s="1"/>
  <c r="O1059" i="1" a="1"/>
  <c r="O1059" i="1" s="1"/>
  <c r="N959" i="1" a="1"/>
  <c r="N959" i="1" s="1"/>
  <c r="O959" i="1" a="1"/>
  <c r="O959" i="1" s="1"/>
  <c r="N919" i="1" a="1"/>
  <c r="N919" i="1" s="1"/>
  <c r="O919" i="1" a="1"/>
  <c r="O919" i="1" s="1"/>
  <c r="N879" i="1" a="1"/>
  <c r="N879" i="1" s="1"/>
  <c r="O879" i="1" a="1"/>
  <c r="O879" i="1" s="1"/>
  <c r="N849" i="1" a="1"/>
  <c r="N849" i="1" s="1"/>
  <c r="O849" i="1" a="1"/>
  <c r="O849" i="1" s="1"/>
  <c r="N789" i="1" a="1"/>
  <c r="N789" i="1" s="1"/>
  <c r="O789" i="1" a="1"/>
  <c r="O789" i="1" s="1"/>
  <c r="N719" i="1" a="1"/>
  <c r="N719" i="1" s="1"/>
  <c r="O719" i="1" a="1"/>
  <c r="O719" i="1" s="1"/>
  <c r="N659" i="1" a="1"/>
  <c r="N659" i="1" s="1"/>
  <c r="O659" i="1" a="1"/>
  <c r="O659" i="1" s="1"/>
  <c r="N599" i="1" a="1"/>
  <c r="N599" i="1" s="1"/>
  <c r="O599" i="1" a="1"/>
  <c r="O599" i="1" s="1"/>
  <c r="N549" i="1" a="1"/>
  <c r="N549" i="1" s="1"/>
  <c r="O549" i="1" a="1"/>
  <c r="O549" i="1" s="1"/>
  <c r="N269" i="1" a="1"/>
  <c r="N269" i="1" s="1"/>
  <c r="O269" i="1" a="1"/>
  <c r="O269" i="1" s="1"/>
  <c r="N249" i="1" a="1"/>
  <c r="N249" i="1" s="1"/>
  <c r="O249" i="1" a="1"/>
  <c r="O249" i="1" s="1"/>
  <c r="N219" i="1" a="1"/>
  <c r="N219" i="1" s="1"/>
  <c r="O219" i="1" a="1"/>
  <c r="O219" i="1" s="1"/>
  <c r="N199" i="1" a="1"/>
  <c r="N199" i="1" s="1"/>
  <c r="O199" i="1" a="1"/>
  <c r="O199" i="1" s="1"/>
  <c r="N179" i="1" a="1"/>
  <c r="N179" i="1" s="1"/>
  <c r="O179" i="1" a="1"/>
  <c r="O179" i="1" s="1"/>
  <c r="N159" i="1" a="1"/>
  <c r="N159" i="1" s="1"/>
  <c r="O159" i="1" a="1"/>
  <c r="O159" i="1" s="1"/>
  <c r="N139" i="1" a="1"/>
  <c r="N139" i="1" s="1"/>
  <c r="O139" i="1" a="1"/>
  <c r="O139" i="1" s="1"/>
  <c r="N129" i="1" a="1"/>
  <c r="N129" i="1" s="1"/>
  <c r="O129" i="1" a="1"/>
  <c r="O129" i="1" s="1"/>
  <c r="N119" i="1" a="1"/>
  <c r="N119" i="1" s="1"/>
  <c r="O119" i="1" a="1"/>
  <c r="O119" i="1" s="1"/>
  <c r="N99" i="1" a="1"/>
  <c r="N99" i="1" s="1"/>
  <c r="O99" i="1" a="1"/>
  <c r="O99" i="1" s="1"/>
  <c r="N89" i="1" a="1"/>
  <c r="N89" i="1" s="1"/>
  <c r="O89" i="1" a="1"/>
  <c r="O89" i="1" s="1"/>
  <c r="N79" i="1" a="1"/>
  <c r="N79" i="1" s="1"/>
  <c r="O79" i="1" a="1"/>
  <c r="O79" i="1" s="1"/>
  <c r="N69" i="1" a="1"/>
  <c r="N69" i="1" s="1"/>
  <c r="O69" i="1" a="1"/>
  <c r="O69" i="1" s="1"/>
  <c r="N59" i="1" a="1"/>
  <c r="N59" i="1" s="1"/>
  <c r="O59" i="1" a="1"/>
  <c r="O59" i="1" s="1"/>
  <c r="N39" i="1" a="1"/>
  <c r="N39" i="1" s="1"/>
  <c r="O39" i="1" a="1"/>
  <c r="O39" i="1" s="1"/>
  <c r="N29" i="1" a="1"/>
  <c r="N29" i="1" s="1"/>
  <c r="O29" i="1" a="1"/>
  <c r="O29" i="1" s="1"/>
  <c r="N19" i="1" a="1"/>
  <c r="N19" i="1" s="1"/>
  <c r="O19" i="1" a="1"/>
  <c r="O19" i="1" s="1"/>
  <c r="N9" i="1" a="1"/>
  <c r="N9" i="1" s="1"/>
  <c r="O9" i="1" a="1"/>
  <c r="O9" i="1" s="1"/>
  <c r="N3648" i="1" a="1"/>
  <c r="N3648" i="1" s="1"/>
  <c r="O3648" i="1" a="1"/>
  <c r="O3648" i="1" s="1"/>
  <c r="N3638" i="1" a="1"/>
  <c r="N3638" i="1" s="1"/>
  <c r="O3638" i="1" a="1"/>
  <c r="O3638" i="1" s="1"/>
  <c r="N3588" i="1" a="1"/>
  <c r="N3588" i="1" s="1"/>
  <c r="O3588" i="1" a="1"/>
  <c r="O3588" i="1" s="1"/>
  <c r="N3578" i="1" a="1"/>
  <c r="N3578" i="1" s="1"/>
  <c r="O3578" i="1" a="1"/>
  <c r="O3578" i="1" s="1"/>
  <c r="N3548" i="1" a="1"/>
  <c r="N3548" i="1" s="1"/>
  <c r="O3548" i="1" a="1"/>
  <c r="O3548" i="1" s="1"/>
  <c r="N3528" i="1" a="1"/>
  <c r="N3528" i="1" s="1"/>
  <c r="O3528" i="1" a="1"/>
  <c r="O3528" i="1" s="1"/>
  <c r="N3488" i="1" a="1"/>
  <c r="N3488" i="1" s="1"/>
  <c r="O3488" i="1" a="1"/>
  <c r="O3488" i="1" s="1"/>
  <c r="N3468" i="1" a="1"/>
  <c r="N3468" i="1" s="1"/>
  <c r="O3468" i="1" a="1"/>
  <c r="O3468" i="1" s="1"/>
  <c r="N3458" i="1" a="1"/>
  <c r="N3458" i="1" s="1"/>
  <c r="O3458" i="1" a="1"/>
  <c r="O3458" i="1" s="1"/>
  <c r="N3428" i="1" a="1"/>
  <c r="N3428" i="1" s="1"/>
  <c r="O3428" i="1" a="1"/>
  <c r="O3428" i="1" s="1"/>
  <c r="N3398" i="1" a="1"/>
  <c r="N3398" i="1" s="1"/>
  <c r="O3398" i="1" a="1"/>
  <c r="O3398" i="1" s="1"/>
  <c r="N3368" i="1" a="1"/>
  <c r="N3368" i="1" s="1"/>
  <c r="O3368" i="1" a="1"/>
  <c r="O3368" i="1" s="1"/>
  <c r="N3348" i="1" a="1"/>
  <c r="N3348" i="1" s="1"/>
  <c r="O3348" i="1" a="1"/>
  <c r="O3348" i="1" s="1"/>
  <c r="N3308" i="1" a="1"/>
  <c r="N3308" i="1" s="1"/>
  <c r="O3308" i="1" a="1"/>
  <c r="O3308" i="1" s="1"/>
  <c r="N3278" i="1" a="1"/>
  <c r="N3278" i="1" s="1"/>
  <c r="O3278" i="1" a="1"/>
  <c r="O3278" i="1" s="1"/>
  <c r="N3248" i="1" a="1"/>
  <c r="N3248" i="1" s="1"/>
  <c r="O3248" i="1" a="1"/>
  <c r="O3248" i="1" s="1"/>
  <c r="N3228" i="1" a="1"/>
  <c r="N3228" i="1" s="1"/>
  <c r="O3228" i="1" a="1"/>
  <c r="O3228" i="1" s="1"/>
  <c r="N3218" i="1" a="1"/>
  <c r="N3218" i="1" s="1"/>
  <c r="O3218" i="1" a="1"/>
  <c r="O3218" i="1" s="1"/>
  <c r="N3188" i="1" a="1"/>
  <c r="N3188" i="1" s="1"/>
  <c r="O3188" i="1" a="1"/>
  <c r="O3188" i="1" s="1"/>
  <c r="N3158" i="1" a="1"/>
  <c r="N3158" i="1" s="1"/>
  <c r="O3158" i="1" a="1"/>
  <c r="O3158" i="1" s="1"/>
  <c r="N3128" i="1" a="1"/>
  <c r="N3128" i="1" s="1"/>
  <c r="O3128" i="1" a="1"/>
  <c r="O3128" i="1" s="1"/>
  <c r="N3098" i="1" a="1"/>
  <c r="N3098" i="1" s="1"/>
  <c r="O3098" i="1" a="1"/>
  <c r="O3098" i="1" s="1"/>
  <c r="N3068" i="1" a="1"/>
  <c r="N3068" i="1" s="1"/>
  <c r="O3068" i="1" a="1"/>
  <c r="O3068" i="1" s="1"/>
  <c r="N3048" i="1" a="1"/>
  <c r="N3048" i="1" s="1"/>
  <c r="O3048" i="1" a="1"/>
  <c r="O3048" i="1" s="1"/>
  <c r="N3008" i="1" a="1"/>
  <c r="N3008" i="1" s="1"/>
  <c r="O3008" i="1" a="1"/>
  <c r="O3008" i="1" s="1"/>
  <c r="N2988" i="1" a="1"/>
  <c r="N2988" i="1" s="1"/>
  <c r="O2988" i="1" a="1"/>
  <c r="O2988" i="1" s="1"/>
  <c r="N2978" i="1" a="1"/>
  <c r="N2978" i="1" s="1"/>
  <c r="O2978" i="1" a="1"/>
  <c r="O2978" i="1" s="1"/>
  <c r="N2948" i="1" a="1"/>
  <c r="N2948" i="1" s="1"/>
  <c r="O2948" i="1" a="1"/>
  <c r="O2948" i="1" s="1"/>
  <c r="N2928" i="1" a="1"/>
  <c r="N2928" i="1" s="1"/>
  <c r="O2928" i="1" a="1"/>
  <c r="O2928" i="1" s="1"/>
  <c r="N2888" i="1" a="1"/>
  <c r="N2888" i="1" s="1"/>
  <c r="O2888" i="1" a="1"/>
  <c r="O2888" i="1" s="1"/>
  <c r="N2868" i="1" a="1"/>
  <c r="N2868" i="1" s="1"/>
  <c r="O2868" i="1" a="1"/>
  <c r="O2868" i="1" s="1"/>
  <c r="N2828" i="1" a="1"/>
  <c r="N2828" i="1" s="1"/>
  <c r="O2828" i="1" a="1"/>
  <c r="O2828" i="1" s="1"/>
  <c r="N2808" i="1" a="1"/>
  <c r="N2808" i="1" s="1"/>
  <c r="O2808" i="1" a="1"/>
  <c r="O2808" i="1" s="1"/>
  <c r="N2768" i="1" a="1"/>
  <c r="N2768" i="1" s="1"/>
  <c r="O2768" i="1" a="1"/>
  <c r="O2768" i="1" s="1"/>
  <c r="N2748" i="1" a="1"/>
  <c r="N2748" i="1" s="1"/>
  <c r="O2748" i="1" a="1"/>
  <c r="O2748" i="1" s="1"/>
  <c r="N2708" i="1" a="1"/>
  <c r="N2708" i="1" s="1"/>
  <c r="O2708" i="1" a="1"/>
  <c r="O2708" i="1" s="1"/>
  <c r="N2688" i="1" a="1"/>
  <c r="N2688" i="1" s="1"/>
  <c r="O2688" i="1" a="1"/>
  <c r="O2688" i="1" s="1"/>
  <c r="N2648" i="1" a="1"/>
  <c r="N2648" i="1" s="1"/>
  <c r="O2648" i="1" a="1"/>
  <c r="O2648" i="1" s="1"/>
  <c r="N2628" i="1" a="1"/>
  <c r="N2628" i="1" s="1"/>
  <c r="O2628" i="1" a="1"/>
  <c r="O2628" i="1" s="1"/>
  <c r="N2588" i="1" a="1"/>
  <c r="N2588" i="1" s="1"/>
  <c r="O2588" i="1" a="1"/>
  <c r="O2588" i="1" s="1"/>
  <c r="N2558" i="1" a="1"/>
  <c r="N2558" i="1" s="1"/>
  <c r="O2558" i="1" a="1"/>
  <c r="O2558" i="1" s="1"/>
  <c r="N2528" i="1" a="1"/>
  <c r="N2528" i="1" s="1"/>
  <c r="O2528" i="1" a="1"/>
  <c r="O2528" i="1" s="1"/>
  <c r="N2498" i="1" a="1"/>
  <c r="N2498" i="1" s="1"/>
  <c r="O2498" i="1" a="1"/>
  <c r="O2498" i="1" s="1"/>
  <c r="N2468" i="1" a="1"/>
  <c r="N2468" i="1" s="1"/>
  <c r="O2468" i="1" a="1"/>
  <c r="O2468" i="1" s="1"/>
  <c r="N2448" i="1" a="1"/>
  <c r="N2448" i="1" s="1"/>
  <c r="O2448" i="1" a="1"/>
  <c r="O2448" i="1" s="1"/>
  <c r="N2438" i="1" a="1"/>
  <c r="N2438" i="1" s="1"/>
  <c r="O2438" i="1" a="1"/>
  <c r="O2438" i="1" s="1"/>
  <c r="N2408" i="1" a="1"/>
  <c r="N2408" i="1" s="1"/>
  <c r="O2408" i="1" a="1"/>
  <c r="O2408" i="1" s="1"/>
  <c r="N2378" i="1" a="1"/>
  <c r="N2378" i="1" s="1"/>
  <c r="O2378" i="1" a="1"/>
  <c r="O2378" i="1" s="1"/>
  <c r="N2348" i="1" a="1"/>
  <c r="N2348" i="1" s="1"/>
  <c r="O2348" i="1" a="1"/>
  <c r="O2348" i="1" s="1"/>
  <c r="N2318" i="1" a="1"/>
  <c r="N2318" i="1" s="1"/>
  <c r="O2318" i="1" a="1"/>
  <c r="O2318" i="1" s="1"/>
  <c r="N2288" i="1" a="1"/>
  <c r="N2288" i="1" s="1"/>
  <c r="O2288" i="1" a="1"/>
  <c r="O2288" i="1" s="1"/>
  <c r="N2268" i="1" a="1"/>
  <c r="N2268" i="1" s="1"/>
  <c r="O2268" i="1" a="1"/>
  <c r="O2268" i="1" s="1"/>
  <c r="N2258" i="1" a="1"/>
  <c r="N2258" i="1" s="1"/>
  <c r="O2258" i="1" a="1"/>
  <c r="O2258" i="1" s="1"/>
  <c r="N2228" i="1" a="1"/>
  <c r="N2228" i="1" s="1"/>
  <c r="O2228" i="1" a="1"/>
  <c r="O2228" i="1" s="1"/>
  <c r="N2198" i="1" a="1"/>
  <c r="N2198" i="1" s="1"/>
  <c r="O2198" i="1" a="1"/>
  <c r="O2198" i="1" s="1"/>
  <c r="N2168" i="1" a="1"/>
  <c r="N2168" i="1" s="1"/>
  <c r="O2168" i="1" a="1"/>
  <c r="O2168" i="1" s="1"/>
  <c r="N2148" i="1" a="1"/>
  <c r="N2148" i="1" s="1"/>
  <c r="O2148" i="1" a="1"/>
  <c r="O2148" i="1" s="1"/>
  <c r="N2138" i="1" a="1"/>
  <c r="N2138" i="1" s="1"/>
  <c r="O2138" i="1" a="1"/>
  <c r="O2138" i="1" s="1"/>
  <c r="N2108" i="1" a="1"/>
  <c r="N2108" i="1" s="1"/>
  <c r="O2108" i="1" a="1"/>
  <c r="O2108" i="1" s="1"/>
  <c r="N2078" i="1" a="1"/>
  <c r="N2078" i="1" s="1"/>
  <c r="O2078" i="1" a="1"/>
  <c r="O2078" i="1" s="1"/>
  <c r="N2028" i="1" a="1"/>
  <c r="N2028" i="1" s="1"/>
  <c r="O2028" i="1" a="1"/>
  <c r="O2028" i="1" s="1"/>
  <c r="N2018" i="1" a="1"/>
  <c r="N2018" i="1" s="1"/>
  <c r="O2018" i="1" a="1"/>
  <c r="O2018" i="1" s="1"/>
  <c r="N1988" i="1" a="1"/>
  <c r="N1988" i="1" s="1"/>
  <c r="O1988" i="1" a="1"/>
  <c r="O1988" i="1" s="1"/>
  <c r="N1968" i="1" a="1"/>
  <c r="N1968" i="1" s="1"/>
  <c r="O1968" i="1" a="1"/>
  <c r="O1968" i="1" s="1"/>
  <c r="N1928" i="1" a="1"/>
  <c r="N1928" i="1" s="1"/>
  <c r="O1928" i="1" a="1"/>
  <c r="O1928" i="1" s="1"/>
  <c r="N1908" i="1" a="1"/>
  <c r="N1908" i="1" s="1"/>
  <c r="O1908" i="1" a="1"/>
  <c r="O1908" i="1" s="1"/>
  <c r="N1868" i="1" a="1"/>
  <c r="N1868" i="1" s="1"/>
  <c r="O1868" i="1" a="1"/>
  <c r="O1868" i="1" s="1"/>
  <c r="N1838" i="1" a="1"/>
  <c r="N1838" i="1" s="1"/>
  <c r="O1838" i="1" a="1"/>
  <c r="O1838" i="1" s="1"/>
  <c r="N1808" i="1" a="1"/>
  <c r="N1808" i="1" s="1"/>
  <c r="O1808" i="1" a="1"/>
  <c r="O1808" i="1" s="1"/>
  <c r="N1788" i="1" a="1"/>
  <c r="N1788" i="1" s="1"/>
  <c r="O1788" i="1" a="1"/>
  <c r="O1788" i="1" s="1"/>
  <c r="N1778" i="1" a="1"/>
  <c r="N1778" i="1" s="1"/>
  <c r="O1778" i="1" a="1"/>
  <c r="O1778" i="1" s="1"/>
  <c r="N1748" i="1" a="1"/>
  <c r="N1748" i="1" s="1"/>
  <c r="O1748" i="1" a="1"/>
  <c r="O1748" i="1" s="1"/>
  <c r="N1728" i="1" a="1"/>
  <c r="N1728" i="1" s="1"/>
  <c r="O1728" i="1" a="1"/>
  <c r="O1728" i="1" s="1"/>
  <c r="N1718" i="1" a="1"/>
  <c r="N1718" i="1" s="1"/>
  <c r="O1718" i="1" a="1"/>
  <c r="O1718" i="1" s="1"/>
  <c r="N1688" i="1" a="1"/>
  <c r="N1688" i="1" s="1"/>
  <c r="O1688" i="1" a="1"/>
  <c r="O1688" i="1" s="1"/>
  <c r="N1668" i="1" a="1"/>
  <c r="N1668" i="1" s="1"/>
  <c r="O1668" i="1" a="1"/>
  <c r="O1668" i="1" s="1"/>
  <c r="N1658" i="1" a="1"/>
  <c r="N1658" i="1" s="1"/>
  <c r="O1658" i="1" a="1"/>
  <c r="O1658" i="1" s="1"/>
  <c r="N1608" i="1" a="1"/>
  <c r="N1608" i="1" s="1"/>
  <c r="O1608" i="1" a="1"/>
  <c r="O1608" i="1" s="1"/>
  <c r="N1598" i="1" a="1"/>
  <c r="N1598" i="1" s="1"/>
  <c r="O1598" i="1" a="1"/>
  <c r="O1598" i="1" s="1"/>
  <c r="N1568" i="1" a="1"/>
  <c r="N1568" i="1" s="1"/>
  <c r="O1568" i="1" a="1"/>
  <c r="O1568" i="1" s="1"/>
  <c r="N1548" i="1" a="1"/>
  <c r="N1548" i="1" s="1"/>
  <c r="O1548" i="1" a="1"/>
  <c r="O1548" i="1" s="1"/>
  <c r="N1538" i="1" a="1"/>
  <c r="N1538" i="1" s="1"/>
  <c r="O1538" i="1" a="1"/>
  <c r="O1538" i="1" s="1"/>
  <c r="N1508" i="1" a="1"/>
  <c r="N1508" i="1" s="1"/>
  <c r="O1508" i="1" a="1"/>
  <c r="O1508" i="1" s="1"/>
  <c r="N1488" i="1" a="1"/>
  <c r="N1488" i="1" s="1"/>
  <c r="O1488" i="1" a="1"/>
  <c r="O1488" i="1" s="1"/>
  <c r="N1478" i="1" a="1"/>
  <c r="N1478" i="1" s="1"/>
  <c r="O1478" i="1" a="1"/>
  <c r="O1478" i="1" s="1"/>
  <c r="N1448" i="1" a="1"/>
  <c r="N1448" i="1" s="1"/>
  <c r="O1448" i="1" a="1"/>
  <c r="O1448" i="1" s="1"/>
  <c r="N1428" i="1" a="1"/>
  <c r="N1428" i="1" s="1"/>
  <c r="O1428" i="1" a="1"/>
  <c r="O1428" i="1" s="1"/>
  <c r="N1388" i="1" a="1"/>
  <c r="N1388" i="1" s="1"/>
  <c r="O1388" i="1" a="1"/>
  <c r="O1388" i="1" s="1"/>
  <c r="N1368" i="1" a="1"/>
  <c r="N1368" i="1" s="1"/>
  <c r="O1368" i="1" a="1"/>
  <c r="O1368" i="1" s="1"/>
  <c r="N1358" i="1" a="1"/>
  <c r="N1358" i="1" s="1"/>
  <c r="O1358" i="1" a="1"/>
  <c r="O1358" i="1" s="1"/>
  <c r="N1328" i="1" a="1"/>
  <c r="N1328" i="1" s="1"/>
  <c r="O1328" i="1" a="1"/>
  <c r="O1328" i="1" s="1"/>
  <c r="N1308" i="1" a="1"/>
  <c r="N1308" i="1" s="1"/>
  <c r="O1308" i="1" a="1"/>
  <c r="O1308" i="1" s="1"/>
  <c r="N1298" i="1" a="1"/>
  <c r="N1298" i="1" s="1"/>
  <c r="O1298" i="1" a="1"/>
  <c r="O1298" i="1" s="1"/>
  <c r="N1268" i="1" a="1"/>
  <c r="N1268" i="1" s="1"/>
  <c r="O1268" i="1" a="1"/>
  <c r="O1268" i="1" s="1"/>
  <c r="N1248" i="1" a="1"/>
  <c r="N1248" i="1" s="1"/>
  <c r="O1248" i="1" a="1"/>
  <c r="O1248" i="1" s="1"/>
  <c r="N1238" i="1" a="1"/>
  <c r="N1238" i="1" s="1"/>
  <c r="O1238" i="1" a="1"/>
  <c r="O1238" i="1" s="1"/>
  <c r="N1208" i="1" a="1"/>
  <c r="N1208" i="1" s="1"/>
  <c r="O1208" i="1" a="1"/>
  <c r="O1208" i="1" s="1"/>
  <c r="N1188" i="1" a="1"/>
  <c r="N1188" i="1" s="1"/>
  <c r="O1188" i="1" a="1"/>
  <c r="O1188" i="1" s="1"/>
  <c r="N1178" i="1" a="1"/>
  <c r="N1178" i="1" s="1"/>
  <c r="O1178" i="1" a="1"/>
  <c r="O1178" i="1" s="1"/>
  <c r="N1148" i="1" a="1"/>
  <c r="N1148" i="1" s="1"/>
  <c r="O1148" i="1" a="1"/>
  <c r="O1148" i="1" s="1"/>
  <c r="N1128" i="1" a="1"/>
  <c r="N1128" i="1" s="1"/>
  <c r="O1128" i="1" a="1"/>
  <c r="O1128" i="1" s="1"/>
  <c r="N1118" i="1" a="1"/>
  <c r="N1118" i="1" s="1"/>
  <c r="O1118" i="1" a="1"/>
  <c r="O1118" i="1" s="1"/>
  <c r="N1088" i="1" a="1"/>
  <c r="N1088" i="1" s="1"/>
  <c r="O1088" i="1" a="1"/>
  <c r="O1088" i="1" s="1"/>
  <c r="N1068" i="1" a="1"/>
  <c r="N1068" i="1" s="1"/>
  <c r="O1068" i="1" a="1"/>
  <c r="O1068" i="1" s="1"/>
  <c r="N1058" i="1" a="1"/>
  <c r="N1058" i="1" s="1"/>
  <c r="O1058" i="1" a="1"/>
  <c r="O1058" i="1" s="1"/>
  <c r="N1028" i="1" a="1"/>
  <c r="N1028" i="1" s="1"/>
  <c r="O1028" i="1" a="1"/>
  <c r="O1028" i="1" s="1"/>
  <c r="N1008" i="1" a="1"/>
  <c r="N1008" i="1" s="1"/>
  <c r="O1008" i="1" a="1"/>
  <c r="O1008" i="1" s="1"/>
  <c r="N998" i="1" a="1"/>
  <c r="N998" i="1" s="1"/>
  <c r="O998" i="1" a="1"/>
  <c r="O998" i="1" s="1"/>
  <c r="N968" i="1" a="1"/>
  <c r="N968" i="1" s="1"/>
  <c r="O968" i="1" a="1"/>
  <c r="O968" i="1" s="1"/>
  <c r="N948" i="1" a="1"/>
  <c r="N948" i="1" s="1"/>
  <c r="O948" i="1" a="1"/>
  <c r="O948" i="1" s="1"/>
  <c r="N938" i="1" a="1"/>
  <c r="N938" i="1" s="1"/>
  <c r="O938" i="1" a="1"/>
  <c r="O938" i="1" s="1"/>
  <c r="N908" i="1" a="1"/>
  <c r="N908" i="1" s="1"/>
  <c r="O908" i="1" a="1"/>
  <c r="O908" i="1" s="1"/>
  <c r="N888" i="1" a="1"/>
  <c r="N888" i="1" s="1"/>
  <c r="O888" i="1" a="1"/>
  <c r="O888" i="1" s="1"/>
  <c r="N878" i="1" a="1"/>
  <c r="N878" i="1" s="1"/>
  <c r="O878" i="1" a="1"/>
  <c r="O878" i="1" s="1"/>
  <c r="N848" i="1" a="1"/>
  <c r="N848" i="1" s="1"/>
  <c r="O848" i="1" a="1"/>
  <c r="O848" i="1" s="1"/>
  <c r="N828" i="1" a="1"/>
  <c r="N828" i="1" s="1"/>
  <c r="O828" i="1" a="1"/>
  <c r="O828" i="1" s="1"/>
  <c r="N818" i="1" a="1"/>
  <c r="N818" i="1" s="1"/>
  <c r="O818" i="1" a="1"/>
  <c r="O818" i="1" s="1"/>
  <c r="N788" i="1" a="1"/>
  <c r="N788" i="1" s="1"/>
  <c r="O788" i="1" a="1"/>
  <c r="O788" i="1" s="1"/>
  <c r="N758" i="1" a="1"/>
  <c r="N758" i="1" s="1"/>
  <c r="O758" i="1" a="1"/>
  <c r="O758" i="1" s="1"/>
  <c r="N728" i="1" a="1"/>
  <c r="N728" i="1" s="1"/>
  <c r="O728" i="1" a="1"/>
  <c r="O728" i="1" s="1"/>
  <c r="N708" i="1" a="1"/>
  <c r="N708" i="1" s="1"/>
  <c r="O708" i="1" a="1"/>
  <c r="O708" i="1" s="1"/>
  <c r="N698" i="1" a="1"/>
  <c r="N698" i="1" s="1"/>
  <c r="O698" i="1" a="1"/>
  <c r="O698" i="1" s="1"/>
  <c r="N668" i="1" a="1"/>
  <c r="N668" i="1" s="1"/>
  <c r="O668" i="1" a="1"/>
  <c r="O668" i="1" s="1"/>
  <c r="N648" i="1" a="1"/>
  <c r="N648" i="1" s="1"/>
  <c r="O648" i="1" a="1"/>
  <c r="O648" i="1" s="1"/>
  <c r="N638" i="1" a="1"/>
  <c r="N638" i="1" s="1"/>
  <c r="O638" i="1" a="1"/>
  <c r="O638" i="1" s="1"/>
  <c r="N608" i="1" a="1"/>
  <c r="N608" i="1" s="1"/>
  <c r="O608" i="1" a="1"/>
  <c r="O608" i="1" s="1"/>
  <c r="N588" i="1" a="1"/>
  <c r="N588" i="1" s="1"/>
  <c r="O588" i="1" a="1"/>
  <c r="O588" i="1" s="1"/>
  <c r="N578" i="1" a="1"/>
  <c r="N578" i="1" s="1"/>
  <c r="O578" i="1" a="1"/>
  <c r="O578" i="1" s="1"/>
  <c r="N548" i="1" a="1"/>
  <c r="N548" i="1" s="1"/>
  <c r="O548" i="1" a="1"/>
  <c r="O548" i="1" s="1"/>
  <c r="N528" i="1" a="1"/>
  <c r="N528" i="1" s="1"/>
  <c r="O528" i="1" a="1"/>
  <c r="O528" i="1" s="1"/>
  <c r="N518" i="1" a="1"/>
  <c r="N518" i="1" s="1"/>
  <c r="O518" i="1" a="1"/>
  <c r="O518" i="1" s="1"/>
  <c r="N488" i="1" a="1"/>
  <c r="N488" i="1" s="1"/>
  <c r="O488" i="1" a="1"/>
  <c r="O488" i="1" s="1"/>
  <c r="N468" i="1" a="1"/>
  <c r="N468" i="1" s="1"/>
  <c r="O468" i="1" a="1"/>
  <c r="O468" i="1" s="1"/>
  <c r="N458" i="1" a="1"/>
  <c r="N458" i="1" s="1"/>
  <c r="O458" i="1" a="1"/>
  <c r="O458" i="1" s="1"/>
  <c r="N428" i="1" a="1"/>
  <c r="N428" i="1" s="1"/>
  <c r="O428" i="1" a="1"/>
  <c r="O428" i="1" s="1"/>
  <c r="N408" i="1" a="1"/>
  <c r="N408" i="1" s="1"/>
  <c r="O408" i="1" a="1"/>
  <c r="O408" i="1" s="1"/>
  <c r="N398" i="1" a="1"/>
  <c r="N398" i="1" s="1"/>
  <c r="O398" i="1" a="1"/>
  <c r="O398" i="1" s="1"/>
  <c r="N368" i="1" a="1"/>
  <c r="N368" i="1" s="1"/>
  <c r="O368" i="1" a="1"/>
  <c r="O368" i="1" s="1"/>
  <c r="N348" i="1" a="1"/>
  <c r="N348" i="1" s="1"/>
  <c r="O348" i="1" a="1"/>
  <c r="O348" i="1" s="1"/>
  <c r="N338" i="1" a="1"/>
  <c r="N338" i="1" s="1"/>
  <c r="O338" i="1" a="1"/>
  <c r="O338" i="1" s="1"/>
  <c r="N308" i="1" a="1"/>
  <c r="N308" i="1" s="1"/>
  <c r="O308" i="1" a="1"/>
  <c r="O308" i="1" s="1"/>
  <c r="N288" i="1" a="1"/>
  <c r="N288" i="1" s="1"/>
  <c r="O288" i="1" a="1"/>
  <c r="O288" i="1" s="1"/>
  <c r="N278" i="1" a="1"/>
  <c r="N278" i="1" s="1"/>
  <c r="O278" i="1" a="1"/>
  <c r="O278" i="1" s="1"/>
  <c r="N248" i="1" a="1"/>
  <c r="N248" i="1" s="1"/>
  <c r="O248" i="1" a="1"/>
  <c r="O248" i="1" s="1"/>
  <c r="N228" i="1" a="1"/>
  <c r="N228" i="1" s="1"/>
  <c r="O228" i="1" a="1"/>
  <c r="O228" i="1" s="1"/>
  <c r="N218" i="1" a="1"/>
  <c r="N218" i="1" s="1"/>
  <c r="O218" i="1" a="1"/>
  <c r="O218" i="1" s="1"/>
  <c r="N188" i="1" a="1"/>
  <c r="N188" i="1" s="1"/>
  <c r="O188" i="1" a="1"/>
  <c r="O188" i="1" s="1"/>
  <c r="N168" i="1" a="1"/>
  <c r="N168" i="1" s="1"/>
  <c r="O168" i="1" a="1"/>
  <c r="O168" i="1" s="1"/>
  <c r="N158" i="1" a="1"/>
  <c r="N158" i="1" s="1"/>
  <c r="O158" i="1" a="1"/>
  <c r="O158" i="1" s="1"/>
  <c r="N128" i="1" a="1"/>
  <c r="N128" i="1" s="1"/>
  <c r="O128" i="1" a="1"/>
  <c r="O128" i="1" s="1"/>
  <c r="N108" i="1" a="1"/>
  <c r="N108" i="1" s="1"/>
  <c r="O108" i="1" a="1"/>
  <c r="O108" i="1" s="1"/>
  <c r="N98" i="1" a="1"/>
  <c r="N98" i="1" s="1"/>
  <c r="O98" i="1" a="1"/>
  <c r="O98" i="1" s="1"/>
  <c r="N68" i="1" a="1"/>
  <c r="N68" i="1" s="1"/>
  <c r="O68" i="1" a="1"/>
  <c r="O68" i="1" s="1"/>
  <c r="N48" i="1" a="1"/>
  <c r="N48" i="1" s="1"/>
  <c r="O48" i="1" a="1"/>
  <c r="O48" i="1" s="1"/>
  <c r="N38" i="1" a="1"/>
  <c r="N38" i="1" s="1"/>
  <c r="O38" i="1" a="1"/>
  <c r="O38" i="1" s="1"/>
  <c r="N8" i="1" a="1"/>
  <c r="N8" i="1" s="1"/>
  <c r="O8" i="1" a="1"/>
  <c r="O8" i="1" s="1"/>
  <c r="N3572" i="1" a="1"/>
  <c r="N3572" i="1" s="1"/>
  <c r="O3572" i="1" a="1"/>
  <c r="O3572" i="1" s="1"/>
  <c r="N3492" i="1" a="1"/>
  <c r="N3492" i="1" s="1"/>
  <c r="O3492" i="1" a="1"/>
  <c r="O3492" i="1" s="1"/>
  <c r="N3372" i="1" a="1"/>
  <c r="N3372" i="1" s="1"/>
  <c r="O3372" i="1" a="1"/>
  <c r="O3372" i="1" s="1"/>
  <c r="N3272" i="1" a="1"/>
  <c r="N3272" i="1" s="1"/>
  <c r="O3272" i="1" a="1"/>
  <c r="O3272" i="1" s="1"/>
  <c r="N3192" i="1" a="1"/>
  <c r="N3192" i="1" s="1"/>
  <c r="O3192" i="1" a="1"/>
  <c r="O3192" i="1" s="1"/>
  <c r="N2972" i="1" a="1"/>
  <c r="N2972" i="1" s="1"/>
  <c r="O2972" i="1" a="1"/>
  <c r="O2972" i="1" s="1"/>
  <c r="N2912" i="1" a="1"/>
  <c r="N2912" i="1" s="1"/>
  <c r="O2912" i="1" a="1"/>
  <c r="O2912" i="1" s="1"/>
  <c r="N2532" i="1" a="1"/>
  <c r="N2532" i="1" s="1"/>
  <c r="O2532" i="1" a="1"/>
  <c r="O2532" i="1" s="1"/>
  <c r="N2472" i="1" a="1"/>
  <c r="N2472" i="1" s="1"/>
  <c r="O2472" i="1" a="1"/>
  <c r="O2472" i="1" s="1"/>
  <c r="N2372" i="1" a="1"/>
  <c r="N2372" i="1" s="1"/>
  <c r="O2372" i="1" a="1"/>
  <c r="O2372" i="1" s="1"/>
  <c r="N2252" i="1" a="1"/>
  <c r="N2252" i="1" s="1"/>
  <c r="O2252" i="1" a="1"/>
  <c r="O2252" i="1" s="1"/>
  <c r="N2132" i="1" a="1"/>
  <c r="N2132" i="1" s="1"/>
  <c r="O2132" i="1" a="1"/>
  <c r="O2132" i="1" s="1"/>
  <c r="N2012" i="1" a="1"/>
  <c r="N2012" i="1" s="1"/>
  <c r="O2012" i="1" a="1"/>
  <c r="O2012" i="1" s="1"/>
  <c r="N1772" i="1" a="1"/>
  <c r="N1772" i="1" s="1"/>
  <c r="O1772" i="1" a="1"/>
  <c r="O1772" i="1" s="1"/>
  <c r="N1682" i="1" a="1"/>
  <c r="N1682" i="1" s="1"/>
  <c r="O1682" i="1" a="1"/>
  <c r="O1682" i="1" s="1"/>
  <c r="N1232" i="1" a="1"/>
  <c r="N1232" i="1" s="1"/>
  <c r="O1232" i="1" a="1"/>
  <c r="O1232" i="1" s="1"/>
  <c r="N1152" i="1" a="1"/>
  <c r="N1152" i="1" s="1"/>
  <c r="O1152" i="1" a="1"/>
  <c r="O1152" i="1" s="1"/>
  <c r="N1052" i="1" a="1"/>
  <c r="N1052" i="1" s="1"/>
  <c r="O1052" i="1" a="1"/>
  <c r="O1052" i="1" s="1"/>
  <c r="N992" i="1" a="1"/>
  <c r="N992" i="1" s="1"/>
  <c r="O992" i="1" a="1"/>
  <c r="O992" i="1" s="1"/>
  <c r="N912" i="1" a="1"/>
  <c r="N912" i="1" s="1"/>
  <c r="O912" i="1" a="1"/>
  <c r="O912" i="1" s="1"/>
  <c r="N812" i="1" a="1"/>
  <c r="N812" i="1" s="1"/>
  <c r="O812" i="1" a="1"/>
  <c r="O812" i="1" s="1"/>
  <c r="N732" i="1" a="1"/>
  <c r="N732" i="1" s="1"/>
  <c r="O732" i="1" a="1"/>
  <c r="O732" i="1" s="1"/>
  <c r="N672" i="1" a="1"/>
  <c r="N672" i="1" s="1"/>
  <c r="O672" i="1" a="1"/>
  <c r="O672" i="1" s="1"/>
  <c r="N332" i="1" a="1"/>
  <c r="N332" i="1" s="1"/>
  <c r="O332" i="1" a="1"/>
  <c r="O332" i="1" s="1"/>
  <c r="N3621" i="1" a="1"/>
  <c r="N3621" i="1" s="1"/>
  <c r="O3621" i="1" a="1"/>
  <c r="O3621" i="1" s="1"/>
  <c r="N3491" i="1" a="1"/>
  <c r="N3491" i="1" s="1"/>
  <c r="O3491" i="1" a="1"/>
  <c r="O3491" i="1" s="1"/>
  <c r="N3401" i="1" a="1"/>
  <c r="N3401" i="1" s="1"/>
  <c r="O3401" i="1" a="1"/>
  <c r="O3401" i="1" s="1"/>
  <c r="N3311" i="1" a="1"/>
  <c r="N3311" i="1" s="1"/>
  <c r="O3311" i="1" a="1"/>
  <c r="O3311" i="1" s="1"/>
  <c r="N3221" i="1" a="1"/>
  <c r="N3221" i="1" s="1"/>
  <c r="O3221" i="1" a="1"/>
  <c r="O3221" i="1" s="1"/>
  <c r="N3141" i="1" a="1"/>
  <c r="N3141" i="1" s="1"/>
  <c r="O3141" i="1" a="1"/>
  <c r="O3141" i="1" s="1"/>
  <c r="N3051" i="1" a="1"/>
  <c r="N3051" i="1" s="1"/>
  <c r="O3051" i="1" a="1"/>
  <c r="O3051" i="1" s="1"/>
  <c r="N2951" i="1" a="1"/>
  <c r="N2951" i="1" s="1"/>
  <c r="O2951" i="1" a="1"/>
  <c r="O2951" i="1" s="1"/>
  <c r="N2811" i="1" a="1"/>
  <c r="N2811" i="1" s="1"/>
  <c r="O2811" i="1" a="1"/>
  <c r="O2811" i="1" s="1"/>
  <c r="N2721" i="1" a="1"/>
  <c r="N2721" i="1" s="1"/>
  <c r="O2721" i="1" a="1"/>
  <c r="O2721" i="1" s="1"/>
  <c r="N2511" i="1" a="1"/>
  <c r="N2511" i="1" s="1"/>
  <c r="O2511" i="1" a="1"/>
  <c r="O2511" i="1" s="1"/>
  <c r="N2441" i="1" a="1"/>
  <c r="N2441" i="1" s="1"/>
  <c r="O2441" i="1" a="1"/>
  <c r="O2441" i="1" s="1"/>
  <c r="N2381" i="1" a="1"/>
  <c r="N2381" i="1" s="1"/>
  <c r="O2381" i="1" a="1"/>
  <c r="O2381" i="1" s="1"/>
  <c r="N2301" i="1" a="1"/>
  <c r="N2301" i="1" s="1"/>
  <c r="O2301" i="1" a="1"/>
  <c r="O2301" i="1" s="1"/>
  <c r="N2251" i="1" a="1"/>
  <c r="N2251" i="1" s="1"/>
  <c r="O2251" i="1" a="1"/>
  <c r="O2251" i="1" s="1"/>
  <c r="N2151" i="1" a="1"/>
  <c r="N2151" i="1" s="1"/>
  <c r="O2151" i="1" a="1"/>
  <c r="O2151" i="1" s="1"/>
  <c r="N2081" i="1" a="1"/>
  <c r="N2081" i="1" s="1"/>
  <c r="O2081" i="1" a="1"/>
  <c r="O2081" i="1" s="1"/>
  <c r="N2021" i="1" a="1"/>
  <c r="N2021" i="1" s="1"/>
  <c r="O2021" i="1" a="1"/>
  <c r="O2021" i="1" s="1"/>
  <c r="N1971" i="1" a="1"/>
  <c r="N1971" i="1" s="1"/>
  <c r="O1971" i="1" a="1"/>
  <c r="O1971" i="1" s="1"/>
  <c r="N1851" i="1" a="1"/>
  <c r="N1851" i="1" s="1"/>
  <c r="O1851" i="1" a="1"/>
  <c r="O1851" i="1" s="1"/>
  <c r="N1761" i="1" a="1"/>
  <c r="N1761" i="1" s="1"/>
  <c r="O1761" i="1" a="1"/>
  <c r="O1761" i="1" s="1"/>
  <c r="N1671" i="1" a="1"/>
  <c r="N1671" i="1" s="1"/>
  <c r="O1671" i="1" a="1"/>
  <c r="O1671" i="1" s="1"/>
  <c r="N1601" i="1" a="1"/>
  <c r="N1601" i="1" s="1"/>
  <c r="O1601" i="1" a="1"/>
  <c r="O1601" i="1" s="1"/>
  <c r="N1531" i="1" a="1"/>
  <c r="N1531" i="1" s="1"/>
  <c r="O1531" i="1" a="1"/>
  <c r="O1531" i="1" s="1"/>
  <c r="N1491" i="1" a="1"/>
  <c r="N1491" i="1" s="1"/>
  <c r="O1491" i="1" a="1"/>
  <c r="O1491" i="1" s="1"/>
  <c r="N1431" i="1" a="1"/>
  <c r="N1431" i="1" s="1"/>
  <c r="O1431" i="1" a="1"/>
  <c r="O1431" i="1" s="1"/>
  <c r="N1271" i="1" a="1"/>
  <c r="N1271" i="1" s="1"/>
  <c r="O1271" i="1" a="1"/>
  <c r="O1271" i="1" s="1"/>
  <c r="N1221" i="1" a="1"/>
  <c r="N1221" i="1" s="1"/>
  <c r="O1221" i="1" a="1"/>
  <c r="O1221" i="1" s="1"/>
  <c r="N1171" i="1" a="1"/>
  <c r="N1171" i="1" s="1"/>
  <c r="O1171" i="1" a="1"/>
  <c r="O1171" i="1" s="1"/>
  <c r="N1091" i="1" a="1"/>
  <c r="N1091" i="1" s="1"/>
  <c r="O1091" i="1" a="1"/>
  <c r="O1091" i="1" s="1"/>
  <c r="N1041" i="1" a="1"/>
  <c r="N1041" i="1" s="1"/>
  <c r="O1041" i="1" a="1"/>
  <c r="O1041" i="1" s="1"/>
  <c r="N1001" i="1" a="1"/>
  <c r="N1001" i="1" s="1"/>
  <c r="O1001" i="1" a="1"/>
  <c r="O1001" i="1" s="1"/>
  <c r="N951" i="1" a="1"/>
  <c r="N951" i="1" s="1"/>
  <c r="O951" i="1" a="1"/>
  <c r="O951" i="1" s="1"/>
  <c r="N811" i="1" a="1"/>
  <c r="N811" i="1" s="1"/>
  <c r="O811" i="1" a="1"/>
  <c r="O811" i="1" s="1"/>
  <c r="N751" i="1" a="1"/>
  <c r="N751" i="1" s="1"/>
  <c r="O751" i="1" a="1"/>
  <c r="O751" i="1" s="1"/>
  <c r="N681" i="1" a="1"/>
  <c r="N681" i="1" s="1"/>
  <c r="O681" i="1" a="1"/>
  <c r="O681" i="1" s="1"/>
  <c r="N591" i="1" a="1"/>
  <c r="N591" i="1" s="1"/>
  <c r="O591" i="1" a="1"/>
  <c r="O591" i="1" s="1"/>
  <c r="N531" i="1" a="1"/>
  <c r="N531" i="1" s="1"/>
  <c r="O531" i="1" a="1"/>
  <c r="O531" i="1" s="1"/>
  <c r="N441" i="1" a="1"/>
  <c r="N441" i="1" s="1"/>
  <c r="O441" i="1" a="1"/>
  <c r="O441" i="1" s="1"/>
  <c r="N3560" i="1" a="1"/>
  <c r="N3560" i="1" s="1"/>
  <c r="O3560" i="1" a="1"/>
  <c r="O3560" i="1" s="1"/>
  <c r="N3380" i="1" a="1"/>
  <c r="N3380" i="1" s="1"/>
  <c r="O3380" i="1" a="1"/>
  <c r="O3380" i="1" s="1"/>
  <c r="N3140" i="1" a="1"/>
  <c r="N3140" i="1" s="1"/>
  <c r="O3140" i="1" a="1"/>
  <c r="O3140" i="1" s="1"/>
  <c r="N2940" i="1" a="1"/>
  <c r="N2940" i="1" s="1"/>
  <c r="O2940" i="1" a="1"/>
  <c r="O2940" i="1" s="1"/>
  <c r="N2880" i="1" a="1"/>
  <c r="N2880" i="1" s="1"/>
  <c r="O2880" i="1" a="1"/>
  <c r="O2880" i="1" s="1"/>
  <c r="N2700" i="1" a="1"/>
  <c r="N2700" i="1" s="1"/>
  <c r="O2700" i="1" a="1"/>
  <c r="O2700" i="1" s="1"/>
  <c r="N2580" i="1" a="1"/>
  <c r="N2580" i="1" s="1"/>
  <c r="O2580" i="1" a="1"/>
  <c r="O2580" i="1" s="1"/>
  <c r="N2510" i="1" a="1"/>
  <c r="N2510" i="1" s="1"/>
  <c r="O2510" i="1" a="1"/>
  <c r="O2510" i="1" s="1"/>
  <c r="N2400" i="1" a="1"/>
  <c r="N2400" i="1" s="1"/>
  <c r="O2400" i="1" a="1"/>
  <c r="O2400" i="1" s="1"/>
  <c r="N2340" i="1" a="1"/>
  <c r="N2340" i="1" s="1"/>
  <c r="O2340" i="1" a="1"/>
  <c r="O2340" i="1" s="1"/>
  <c r="N2060" i="1" a="1"/>
  <c r="N2060" i="1" s="1"/>
  <c r="O2060" i="1" a="1"/>
  <c r="O2060" i="1" s="1"/>
  <c r="N1850" i="1" a="1"/>
  <c r="N1850" i="1" s="1"/>
  <c r="O1850" i="1" a="1"/>
  <c r="O1850" i="1" s="1"/>
  <c r="N1790" i="1" a="1"/>
  <c r="N1790" i="1" s="1"/>
  <c r="O1790" i="1" a="1"/>
  <c r="O1790" i="1" s="1"/>
  <c r="N1610" i="1" a="1"/>
  <c r="N1610" i="1" s="1"/>
  <c r="O1610" i="1" a="1"/>
  <c r="O1610" i="1" s="1"/>
  <c r="N1400" i="1" a="1"/>
  <c r="N1400" i="1" s="1"/>
  <c r="O1400" i="1" a="1"/>
  <c r="O1400" i="1" s="1"/>
  <c r="N1340" i="1" a="1"/>
  <c r="N1340" i="1" s="1"/>
  <c r="O1340" i="1" a="1"/>
  <c r="O1340" i="1" s="1"/>
  <c r="N1200" i="1" a="1"/>
  <c r="N1200" i="1" s="1"/>
  <c r="O1200" i="1" a="1"/>
  <c r="O1200" i="1" s="1"/>
  <c r="N1020" i="1" a="1"/>
  <c r="N1020" i="1" s="1"/>
  <c r="O1020" i="1" a="1"/>
  <c r="O1020" i="1" s="1"/>
  <c r="N950" i="1" a="1"/>
  <c r="N950" i="1" s="1"/>
  <c r="O950" i="1" a="1"/>
  <c r="O950" i="1" s="1"/>
  <c r="N830" i="1" a="1"/>
  <c r="N830" i="1" s="1"/>
  <c r="O830" i="1" a="1"/>
  <c r="O830" i="1" s="1"/>
  <c r="N540" i="1" a="1"/>
  <c r="N540" i="1" s="1"/>
  <c r="O540" i="1" a="1"/>
  <c r="O540" i="1" s="1"/>
  <c r="N470" i="1" a="1"/>
  <c r="N470" i="1" s="1"/>
  <c r="O470" i="1" a="1"/>
  <c r="O470" i="1" s="1"/>
  <c r="N360" i="1" a="1"/>
  <c r="N360" i="1" s="1"/>
  <c r="O360" i="1" a="1"/>
  <c r="O360" i="1" s="1"/>
  <c r="N290" i="1" a="1"/>
  <c r="N290" i="1" s="1"/>
  <c r="O290" i="1" a="1"/>
  <c r="O290" i="1" s="1"/>
  <c r="N3639" i="1" a="1"/>
  <c r="N3639" i="1" s="1"/>
  <c r="O3639" i="1" a="1"/>
  <c r="O3639" i="1" s="1"/>
  <c r="N3619" i="1" a="1"/>
  <c r="N3619" i="1" s="1"/>
  <c r="O3619" i="1" a="1"/>
  <c r="O3619" i="1" s="1"/>
  <c r="N3549" i="1" a="1"/>
  <c r="N3549" i="1" s="1"/>
  <c r="O3549" i="1" a="1"/>
  <c r="O3549" i="1" s="1"/>
  <c r="N3489" i="1" a="1"/>
  <c r="N3489" i="1" s="1"/>
  <c r="O3489" i="1" a="1"/>
  <c r="O3489" i="1" s="1"/>
  <c r="N3419" i="1" a="1"/>
  <c r="N3419" i="1" s="1"/>
  <c r="O3419" i="1" a="1"/>
  <c r="O3419" i="1" s="1"/>
  <c r="N3389" i="1" a="1"/>
  <c r="N3389" i="1" s="1"/>
  <c r="O3389" i="1" a="1"/>
  <c r="O3389" i="1" s="1"/>
  <c r="N3359" i="1" a="1"/>
  <c r="N3359" i="1" s="1"/>
  <c r="O3359" i="1" a="1"/>
  <c r="O3359" i="1" s="1"/>
  <c r="N3329" i="1" a="1"/>
  <c r="N3329" i="1" s="1"/>
  <c r="O3329" i="1" a="1"/>
  <c r="O3329" i="1" s="1"/>
  <c r="N3299" i="1" a="1"/>
  <c r="N3299" i="1" s="1"/>
  <c r="O3299" i="1" a="1"/>
  <c r="O3299" i="1" s="1"/>
  <c r="N3279" i="1" a="1"/>
  <c r="N3279" i="1" s="1"/>
  <c r="O3279" i="1" a="1"/>
  <c r="O3279" i="1" s="1"/>
  <c r="N3249" i="1" a="1"/>
  <c r="N3249" i="1" s="1"/>
  <c r="O3249" i="1" a="1"/>
  <c r="O3249" i="1" s="1"/>
  <c r="N3179" i="1" a="1"/>
  <c r="N3179" i="1" s="1"/>
  <c r="O3179" i="1" a="1"/>
  <c r="O3179" i="1" s="1"/>
  <c r="N3139" i="1" a="1"/>
  <c r="N3139" i="1" s="1"/>
  <c r="O3139" i="1" a="1"/>
  <c r="O3139" i="1" s="1"/>
  <c r="N3089" i="1" a="1"/>
  <c r="N3089" i="1" s="1"/>
  <c r="O3089" i="1" a="1"/>
  <c r="O3089" i="1" s="1"/>
  <c r="N3039" i="1" a="1"/>
  <c r="N3039" i="1" s="1"/>
  <c r="O3039" i="1" a="1"/>
  <c r="O3039" i="1" s="1"/>
  <c r="N3009" i="1" a="1"/>
  <c r="N3009" i="1" s="1"/>
  <c r="O3009" i="1" a="1"/>
  <c r="O3009" i="1" s="1"/>
  <c r="N2959" i="1" a="1"/>
  <c r="N2959" i="1" s="1"/>
  <c r="O2959" i="1" a="1"/>
  <c r="O2959" i="1" s="1"/>
  <c r="N2919" i="1" a="1"/>
  <c r="N2919" i="1" s="1"/>
  <c r="O2919" i="1" a="1"/>
  <c r="O2919" i="1" s="1"/>
  <c r="N2889" i="1" a="1"/>
  <c r="N2889" i="1" s="1"/>
  <c r="O2889" i="1" a="1"/>
  <c r="O2889" i="1" s="1"/>
  <c r="N2859" i="1" a="1"/>
  <c r="N2859" i="1" s="1"/>
  <c r="O2859" i="1" a="1"/>
  <c r="O2859" i="1" s="1"/>
  <c r="N2819" i="1" a="1"/>
  <c r="N2819" i="1" s="1"/>
  <c r="O2819" i="1" a="1"/>
  <c r="O2819" i="1" s="1"/>
  <c r="N2769" i="1" a="1"/>
  <c r="N2769" i="1" s="1"/>
  <c r="O2769" i="1" a="1"/>
  <c r="O2769" i="1" s="1"/>
  <c r="N2719" i="1" a="1"/>
  <c r="N2719" i="1" s="1"/>
  <c r="O2719" i="1" a="1"/>
  <c r="O2719" i="1" s="1"/>
  <c r="N2679" i="1" a="1"/>
  <c r="N2679" i="1" s="1"/>
  <c r="O2679" i="1" a="1"/>
  <c r="O2679" i="1" s="1"/>
  <c r="N2649" i="1" a="1"/>
  <c r="N2649" i="1" s="1"/>
  <c r="O2649" i="1" a="1"/>
  <c r="O2649" i="1" s="1"/>
  <c r="N2589" i="1" a="1"/>
  <c r="N2589" i="1" s="1"/>
  <c r="O2589" i="1" a="1"/>
  <c r="O2589" i="1" s="1"/>
  <c r="N2549" i="1" a="1"/>
  <c r="N2549" i="1" s="1"/>
  <c r="O2549" i="1" a="1"/>
  <c r="O2549" i="1" s="1"/>
  <c r="N2499" i="1" a="1"/>
  <c r="N2499" i="1" s="1"/>
  <c r="O2499" i="1" a="1"/>
  <c r="O2499" i="1" s="1"/>
  <c r="N2469" i="1" a="1"/>
  <c r="N2469" i="1" s="1"/>
  <c r="O2469" i="1" a="1"/>
  <c r="O2469" i="1" s="1"/>
  <c r="N2429" i="1" a="1"/>
  <c r="N2429" i="1" s="1"/>
  <c r="O2429" i="1" a="1"/>
  <c r="O2429" i="1" s="1"/>
  <c r="N2359" i="1" a="1"/>
  <c r="N2359" i="1" s="1"/>
  <c r="O2359" i="1" a="1"/>
  <c r="O2359" i="1" s="1"/>
  <c r="N2309" i="1" a="1"/>
  <c r="N2309" i="1" s="1"/>
  <c r="O2309" i="1" a="1"/>
  <c r="O2309" i="1" s="1"/>
  <c r="N2259" i="1" a="1"/>
  <c r="N2259" i="1" s="1"/>
  <c r="O2259" i="1" a="1"/>
  <c r="O2259" i="1" s="1"/>
  <c r="N2229" i="1" a="1"/>
  <c r="N2229" i="1" s="1"/>
  <c r="O2229" i="1" a="1"/>
  <c r="O2229" i="1" s="1"/>
  <c r="N2189" i="1" a="1"/>
  <c r="N2189" i="1" s="1"/>
  <c r="O2189" i="1" a="1"/>
  <c r="O2189" i="1" s="1"/>
  <c r="N2139" i="1" a="1"/>
  <c r="N2139" i="1" s="1"/>
  <c r="O2139" i="1" a="1"/>
  <c r="O2139" i="1" s="1"/>
  <c r="N2119" i="1" a="1"/>
  <c r="N2119" i="1" s="1"/>
  <c r="O2119" i="1" a="1"/>
  <c r="O2119" i="1" s="1"/>
  <c r="N2059" i="1" a="1"/>
  <c r="N2059" i="1" s="1"/>
  <c r="O2059" i="1" a="1"/>
  <c r="O2059" i="1" s="1"/>
  <c r="N2019" i="1" a="1"/>
  <c r="N2019" i="1" s="1"/>
  <c r="O2019" i="1" a="1"/>
  <c r="O2019" i="1" s="1"/>
  <c r="N1959" i="1" a="1"/>
  <c r="N1959" i="1" s="1"/>
  <c r="O1959" i="1" a="1"/>
  <c r="O1959" i="1" s="1"/>
  <c r="N1929" i="1" a="1"/>
  <c r="N1929" i="1" s="1"/>
  <c r="O1929" i="1" a="1"/>
  <c r="O1929" i="1" s="1"/>
  <c r="N1859" i="1" a="1"/>
  <c r="N1859" i="1" s="1"/>
  <c r="O1859" i="1" a="1"/>
  <c r="O1859" i="1" s="1"/>
  <c r="N1839" i="1" a="1"/>
  <c r="N1839" i="1" s="1"/>
  <c r="O1839" i="1" a="1"/>
  <c r="O1839" i="1" s="1"/>
  <c r="N1769" i="1" a="1"/>
  <c r="N1769" i="1" s="1"/>
  <c r="O1769" i="1" a="1"/>
  <c r="O1769" i="1" s="1"/>
  <c r="N1649" i="1" a="1"/>
  <c r="N1649" i="1" s="1"/>
  <c r="O1649" i="1" a="1"/>
  <c r="O1649" i="1" s="1"/>
  <c r="N1619" i="1" a="1"/>
  <c r="N1619" i="1" s="1"/>
  <c r="O1619" i="1" a="1"/>
  <c r="O1619" i="1" s="1"/>
  <c r="N1569" i="1" a="1"/>
  <c r="N1569" i="1" s="1"/>
  <c r="O1569" i="1" a="1"/>
  <c r="O1569" i="1" s="1"/>
  <c r="N1519" i="1" a="1"/>
  <c r="N1519" i="1" s="1"/>
  <c r="O1519" i="1" a="1"/>
  <c r="O1519" i="1" s="1"/>
  <c r="N1459" i="1" a="1"/>
  <c r="N1459" i="1" s="1"/>
  <c r="O1459" i="1" a="1"/>
  <c r="O1459" i="1" s="1"/>
  <c r="N1409" i="1" a="1"/>
  <c r="N1409" i="1" s="1"/>
  <c r="O1409" i="1" a="1"/>
  <c r="O1409" i="1" s="1"/>
  <c r="N1349" i="1" a="1"/>
  <c r="N1349" i="1" s="1"/>
  <c r="O1349" i="1" a="1"/>
  <c r="O1349" i="1" s="1"/>
  <c r="N1299" i="1" a="1"/>
  <c r="N1299" i="1" s="1"/>
  <c r="O1299" i="1" a="1"/>
  <c r="O1299" i="1" s="1"/>
  <c r="N1259" i="1" a="1"/>
  <c r="N1259" i="1" s="1"/>
  <c r="O1259" i="1" a="1"/>
  <c r="O1259" i="1" s="1"/>
  <c r="N1229" i="1" a="1"/>
  <c r="N1229" i="1" s="1"/>
  <c r="O1229" i="1" a="1"/>
  <c r="O1229" i="1" s="1"/>
  <c r="N1199" i="1" a="1"/>
  <c r="N1199" i="1" s="1"/>
  <c r="O1199" i="1" a="1"/>
  <c r="O1199" i="1" s="1"/>
  <c r="N1159" i="1" a="1"/>
  <c r="N1159" i="1" s="1"/>
  <c r="O1159" i="1" a="1"/>
  <c r="O1159" i="1" s="1"/>
  <c r="N1079" i="1" a="1"/>
  <c r="N1079" i="1" s="1"/>
  <c r="O1079" i="1" a="1"/>
  <c r="O1079" i="1" s="1"/>
  <c r="N1029" i="1" a="1"/>
  <c r="N1029" i="1" s="1"/>
  <c r="O1029" i="1" a="1"/>
  <c r="O1029" i="1" s="1"/>
  <c r="N989" i="1" a="1"/>
  <c r="N989" i="1" s="1"/>
  <c r="O989" i="1" a="1"/>
  <c r="O989" i="1" s="1"/>
  <c r="N939" i="1" a="1"/>
  <c r="N939" i="1" s="1"/>
  <c r="O939" i="1" a="1"/>
  <c r="O939" i="1" s="1"/>
  <c r="N909" i="1" a="1"/>
  <c r="N909" i="1" s="1"/>
  <c r="O909" i="1" a="1"/>
  <c r="O909" i="1" s="1"/>
  <c r="N869" i="1" a="1"/>
  <c r="N869" i="1" s="1"/>
  <c r="O869" i="1" a="1"/>
  <c r="O869" i="1" s="1"/>
  <c r="N839" i="1" a="1"/>
  <c r="N839" i="1" s="1"/>
  <c r="O839" i="1" a="1"/>
  <c r="O839" i="1" s="1"/>
  <c r="N799" i="1" a="1"/>
  <c r="N799" i="1" s="1"/>
  <c r="O799" i="1" a="1"/>
  <c r="O799" i="1" s="1"/>
  <c r="N729" i="1" a="1"/>
  <c r="N729" i="1" s="1"/>
  <c r="O729" i="1" a="1"/>
  <c r="O729" i="1" s="1"/>
  <c r="N699" i="1" a="1"/>
  <c r="N699" i="1" s="1"/>
  <c r="O699" i="1" a="1"/>
  <c r="O699" i="1" s="1"/>
  <c r="N639" i="1" a="1"/>
  <c r="N639" i="1" s="1"/>
  <c r="O639" i="1" a="1"/>
  <c r="O639" i="1" s="1"/>
  <c r="N609" i="1" a="1"/>
  <c r="N609" i="1" s="1"/>
  <c r="O609" i="1" a="1"/>
  <c r="O609" i="1" s="1"/>
  <c r="N539" i="1" a="1"/>
  <c r="N539" i="1" s="1"/>
  <c r="O539" i="1" a="1"/>
  <c r="O539" i="1" s="1"/>
  <c r="N499" i="1" a="1"/>
  <c r="N499" i="1" s="1"/>
  <c r="O499" i="1" a="1"/>
  <c r="O499" i="1" s="1"/>
  <c r="N449" i="1" a="1"/>
  <c r="N449" i="1" s="1"/>
  <c r="O449" i="1" a="1"/>
  <c r="O449" i="1" s="1"/>
  <c r="N419" i="1" a="1"/>
  <c r="N419" i="1" s="1"/>
  <c r="O419" i="1" a="1"/>
  <c r="O419" i="1" s="1"/>
  <c r="N399" i="1" a="1"/>
  <c r="N399" i="1" s="1"/>
  <c r="O399" i="1" a="1"/>
  <c r="O399" i="1" s="1"/>
  <c r="N369" i="1" a="1"/>
  <c r="N369" i="1" s="1"/>
  <c r="O369" i="1" a="1"/>
  <c r="O369" i="1" s="1"/>
  <c r="N359" i="1" a="1"/>
  <c r="N359" i="1" s="1"/>
  <c r="O359" i="1" a="1"/>
  <c r="O359" i="1" s="1"/>
  <c r="N329" i="1" a="1"/>
  <c r="N329" i="1" s="1"/>
  <c r="O329" i="1" a="1"/>
  <c r="O329" i="1" s="1"/>
  <c r="N319" i="1" a="1"/>
  <c r="N319" i="1" s="1"/>
  <c r="O319" i="1" a="1"/>
  <c r="O319" i="1" s="1"/>
  <c r="N239" i="1" a="1"/>
  <c r="N239" i="1" s="1"/>
  <c r="O239" i="1" a="1"/>
  <c r="O239" i="1" s="1"/>
  <c r="N3656" i="1" a="1"/>
  <c r="N3656" i="1" s="1"/>
  <c r="O3656" i="1" a="1"/>
  <c r="O3656" i="1" s="1"/>
  <c r="N3626" i="1" a="1"/>
  <c r="N3626" i="1" s="1"/>
  <c r="O3626" i="1" a="1"/>
  <c r="O3626" i="1" s="1"/>
  <c r="N3576" i="1" a="1"/>
  <c r="N3576" i="1" s="1"/>
  <c r="O3576" i="1" a="1"/>
  <c r="O3576" i="1" s="1"/>
  <c r="N3506" i="1" a="1"/>
  <c r="N3506" i="1" s="1"/>
  <c r="O3506" i="1" a="1"/>
  <c r="O3506" i="1" s="1"/>
  <c r="N3446" i="1" a="1"/>
  <c r="N3446" i="1" s="1"/>
  <c r="O3446" i="1" a="1"/>
  <c r="O3446" i="1" s="1"/>
  <c r="N3416" i="1" a="1"/>
  <c r="N3416" i="1" s="1"/>
  <c r="O3416" i="1" a="1"/>
  <c r="O3416" i="1" s="1"/>
  <c r="N3386" i="1" a="1"/>
  <c r="N3386" i="1" s="1"/>
  <c r="O3386" i="1" a="1"/>
  <c r="O3386" i="1" s="1"/>
  <c r="N3356" i="1" a="1"/>
  <c r="N3356" i="1" s="1"/>
  <c r="O3356" i="1" a="1"/>
  <c r="O3356" i="1" s="1"/>
  <c r="N3326" i="1" a="1"/>
  <c r="N3326" i="1" s="1"/>
  <c r="O3326" i="1" a="1"/>
  <c r="O3326" i="1" s="1"/>
  <c r="N3266" i="1" a="1"/>
  <c r="N3266" i="1" s="1"/>
  <c r="O3266" i="1" a="1"/>
  <c r="O3266" i="1" s="1"/>
  <c r="N3236" i="1" a="1"/>
  <c r="N3236" i="1" s="1"/>
  <c r="O3236" i="1" a="1"/>
  <c r="O3236" i="1" s="1"/>
  <c r="N3156" i="1" a="1"/>
  <c r="N3156" i="1" s="1"/>
  <c r="O3156" i="1" a="1"/>
  <c r="O3156" i="1" s="1"/>
  <c r="N3086" i="1" a="1"/>
  <c r="N3086" i="1" s="1"/>
  <c r="O3086" i="1" a="1"/>
  <c r="O3086" i="1" s="1"/>
  <c r="N3056" i="1" a="1"/>
  <c r="N3056" i="1" s="1"/>
  <c r="O3056" i="1" a="1"/>
  <c r="O3056" i="1" s="1"/>
  <c r="N3036" i="1" a="1"/>
  <c r="N3036" i="1" s="1"/>
  <c r="O3036" i="1" a="1"/>
  <c r="O3036" i="1" s="1"/>
  <c r="N2996" i="1" a="1"/>
  <c r="N2996" i="1" s="1"/>
  <c r="O2996" i="1" a="1"/>
  <c r="O2996" i="1" s="1"/>
  <c r="N2976" i="1" a="1"/>
  <c r="N2976" i="1" s="1"/>
  <c r="O2976" i="1" a="1"/>
  <c r="O2976" i="1" s="1"/>
  <c r="N2936" i="1" a="1"/>
  <c r="N2936" i="1" s="1"/>
  <c r="O2936" i="1" a="1"/>
  <c r="O2936" i="1" s="1"/>
  <c r="N2846" i="1" a="1"/>
  <c r="N2846" i="1" s="1"/>
  <c r="O2846" i="1" a="1"/>
  <c r="O2846" i="1" s="1"/>
  <c r="N2816" i="1" a="1"/>
  <c r="N2816" i="1" s="1"/>
  <c r="O2816" i="1" a="1"/>
  <c r="O2816" i="1" s="1"/>
  <c r="N2786" i="1" a="1"/>
  <c r="N2786" i="1" s="1"/>
  <c r="O2786" i="1" a="1"/>
  <c r="O2786" i="1" s="1"/>
  <c r="N2756" i="1" a="1"/>
  <c r="N2756" i="1" s="1"/>
  <c r="O2756" i="1" a="1"/>
  <c r="O2756" i="1" s="1"/>
  <c r="N2736" i="1" a="1"/>
  <c r="N2736" i="1" s="1"/>
  <c r="O2736" i="1" a="1"/>
  <c r="O2736" i="1" s="1"/>
  <c r="N2676" i="1" a="1"/>
  <c r="N2676" i="1" s="1"/>
  <c r="O2676" i="1" a="1"/>
  <c r="O2676" i="1" s="1"/>
  <c r="N2636" i="1" a="1"/>
  <c r="N2636" i="1" s="1"/>
  <c r="O2636" i="1" a="1"/>
  <c r="O2636" i="1" s="1"/>
  <c r="N2616" i="1" a="1"/>
  <c r="N2616" i="1" s="1"/>
  <c r="O2616" i="1" a="1"/>
  <c r="O2616" i="1" s="1"/>
  <c r="N2576" i="1" a="1"/>
  <c r="N2576" i="1" s="1"/>
  <c r="O2576" i="1" a="1"/>
  <c r="O2576" i="1" s="1"/>
  <c r="N2556" i="1" a="1"/>
  <c r="N2556" i="1" s="1"/>
  <c r="O2556" i="1" a="1"/>
  <c r="O2556" i="1" s="1"/>
  <c r="N2486" i="1" a="1"/>
  <c r="N2486" i="1" s="1"/>
  <c r="O2486" i="1" a="1"/>
  <c r="O2486" i="1" s="1"/>
  <c r="N2426" i="1" a="1"/>
  <c r="N2426" i="1" s="1"/>
  <c r="O2426" i="1" a="1"/>
  <c r="O2426" i="1" s="1"/>
  <c r="N2396" i="1" a="1"/>
  <c r="N2396" i="1" s="1"/>
  <c r="O2396" i="1" a="1"/>
  <c r="O2396" i="1" s="1"/>
  <c r="N2376" i="1" a="1"/>
  <c r="N2376" i="1" s="1"/>
  <c r="O2376" i="1" a="1"/>
  <c r="O2376" i="1" s="1"/>
  <c r="N2336" i="1" a="1"/>
  <c r="N2336" i="1" s="1"/>
  <c r="O2336" i="1" a="1"/>
  <c r="O2336" i="1" s="1"/>
  <c r="N2306" i="1" a="1"/>
  <c r="N2306" i="1" s="1"/>
  <c r="O2306" i="1" a="1"/>
  <c r="O2306" i="1" s="1"/>
  <c r="N2276" i="1" a="1"/>
  <c r="N2276" i="1" s="1"/>
  <c r="O2276" i="1" a="1"/>
  <c r="O2276" i="1" s="1"/>
  <c r="N2256" i="1" a="1"/>
  <c r="N2256" i="1" s="1"/>
  <c r="O2256" i="1" a="1"/>
  <c r="O2256" i="1" s="1"/>
  <c r="N2196" i="1" a="1"/>
  <c r="N2196" i="1" s="1"/>
  <c r="O2196" i="1" a="1"/>
  <c r="O2196" i="1" s="1"/>
  <c r="N2156" i="1" a="1"/>
  <c r="N2156" i="1" s="1"/>
  <c r="O2156" i="1" a="1"/>
  <c r="O2156" i="1" s="1"/>
  <c r="N2136" i="1" a="1"/>
  <c r="N2136" i="1" s="1"/>
  <c r="O2136" i="1" a="1"/>
  <c r="O2136" i="1" s="1"/>
  <c r="N2096" i="1" a="1"/>
  <c r="N2096" i="1" s="1"/>
  <c r="O2096" i="1" a="1"/>
  <c r="O2096" i="1" s="1"/>
  <c r="N2066" i="1" a="1"/>
  <c r="N2066" i="1" s="1"/>
  <c r="O2066" i="1" a="1"/>
  <c r="O2066" i="1" s="1"/>
  <c r="N2006" i="1" a="1"/>
  <c r="N2006" i="1" s="1"/>
  <c r="O2006" i="1" a="1"/>
  <c r="O2006" i="1" s="1"/>
  <c r="N1976" i="1" a="1"/>
  <c r="N1976" i="1" s="1"/>
  <c r="O1976" i="1" a="1"/>
  <c r="O1976" i="1" s="1"/>
  <c r="N1956" i="1" a="1"/>
  <c r="N1956" i="1" s="1"/>
  <c r="O1956" i="1" a="1"/>
  <c r="O1956" i="1" s="1"/>
  <c r="N1886" i="1" a="1"/>
  <c r="N1886" i="1" s="1"/>
  <c r="O1886" i="1" a="1"/>
  <c r="O1886" i="1" s="1"/>
  <c r="N1826" i="1" a="1"/>
  <c r="N1826" i="1" s="1"/>
  <c r="O1826" i="1" a="1"/>
  <c r="O1826" i="1" s="1"/>
  <c r="N1776" i="1" a="1"/>
  <c r="N1776" i="1" s="1"/>
  <c r="O1776" i="1" a="1"/>
  <c r="O1776" i="1" s="1"/>
  <c r="N1716" i="1" a="1"/>
  <c r="N1716" i="1" s="1"/>
  <c r="O1716" i="1" a="1"/>
  <c r="O1716" i="1" s="1"/>
  <c r="N1656" i="1" a="1"/>
  <c r="N1656" i="1" s="1"/>
  <c r="O1656" i="1" a="1"/>
  <c r="O1656" i="1" s="1"/>
  <c r="N1616" i="1" a="1"/>
  <c r="N1616" i="1" s="1"/>
  <c r="O1616" i="1" a="1"/>
  <c r="O1616" i="1" s="1"/>
  <c r="N1586" i="1" a="1"/>
  <c r="N1586" i="1" s="1"/>
  <c r="O1586" i="1" a="1"/>
  <c r="O1586" i="1" s="1"/>
  <c r="N1536" i="1" a="1"/>
  <c r="N1536" i="1" s="1"/>
  <c r="O1536" i="1" a="1"/>
  <c r="O1536" i="1" s="1"/>
  <c r="N1496" i="1" a="1"/>
  <c r="N1496" i="1" s="1"/>
  <c r="O1496" i="1" a="1"/>
  <c r="O1496" i="1" s="1"/>
  <c r="N1466" i="1" a="1"/>
  <c r="N1466" i="1" s="1"/>
  <c r="O1466" i="1" a="1"/>
  <c r="O1466" i="1" s="1"/>
  <c r="N1416" i="1" a="1"/>
  <c r="N1416" i="1" s="1"/>
  <c r="O1416" i="1" a="1"/>
  <c r="O1416" i="1" s="1"/>
  <c r="N1376" i="1" a="1"/>
  <c r="N1376" i="1" s="1"/>
  <c r="O1376" i="1" a="1"/>
  <c r="O1376" i="1" s="1"/>
  <c r="N1346" i="1" a="1"/>
  <c r="N1346" i="1" s="1"/>
  <c r="O1346" i="1" a="1"/>
  <c r="O1346" i="1" s="1"/>
  <c r="N1286" i="1" a="1"/>
  <c r="N1286" i="1" s="1"/>
  <c r="O1286" i="1" a="1"/>
  <c r="O1286" i="1" s="1"/>
  <c r="N1226" i="1" a="1"/>
  <c r="N1226" i="1" s="1"/>
  <c r="O1226" i="1" a="1"/>
  <c r="O1226" i="1" s="1"/>
  <c r="N1166" i="1" a="1"/>
  <c r="N1166" i="1" s="1"/>
  <c r="O1166" i="1" a="1"/>
  <c r="O1166" i="1" s="1"/>
  <c r="N1116" i="1" a="1"/>
  <c r="N1116" i="1" s="1"/>
  <c r="O1116" i="1" a="1"/>
  <c r="O1116" i="1" s="1"/>
  <c r="N1046" i="1" a="1"/>
  <c r="N1046" i="1" s="1"/>
  <c r="O1046" i="1" a="1"/>
  <c r="O1046" i="1" s="1"/>
  <c r="N996" i="1" a="1"/>
  <c r="N996" i="1" s="1"/>
  <c r="O996" i="1" a="1"/>
  <c r="O996" i="1" s="1"/>
  <c r="N926" i="1" a="1"/>
  <c r="N926" i="1" s="1"/>
  <c r="O926" i="1" a="1"/>
  <c r="O926" i="1" s="1"/>
  <c r="N876" i="1" a="1"/>
  <c r="N876" i="1" s="1"/>
  <c r="O876" i="1" a="1"/>
  <c r="O876" i="1" s="1"/>
  <c r="N816" i="1" a="1"/>
  <c r="N816" i="1" s="1"/>
  <c r="O816" i="1" a="1"/>
  <c r="O816" i="1" s="1"/>
  <c r="N746" i="1" a="1"/>
  <c r="N746" i="1" s="1"/>
  <c r="O746" i="1" a="1"/>
  <c r="O746" i="1" s="1"/>
  <c r="N716" i="1" a="1"/>
  <c r="N716" i="1" s="1"/>
  <c r="O716" i="1" a="1"/>
  <c r="O716" i="1" s="1"/>
  <c r="N696" i="1" a="1"/>
  <c r="N696" i="1" s="1"/>
  <c r="O696" i="1" a="1"/>
  <c r="O696" i="1" s="1"/>
  <c r="N636" i="1" a="1"/>
  <c r="N636" i="1" s="1"/>
  <c r="O636" i="1" a="1"/>
  <c r="O636" i="1" s="1"/>
  <c r="N576" i="1" a="1"/>
  <c r="N576" i="1" s="1"/>
  <c r="O576" i="1" a="1"/>
  <c r="O576" i="1" s="1"/>
  <c r="N476" i="1" a="1"/>
  <c r="N476" i="1" s="1"/>
  <c r="O476" i="1" a="1"/>
  <c r="O476" i="1" s="1"/>
  <c r="N456" i="1" a="1"/>
  <c r="N456" i="1" s="1"/>
  <c r="O456" i="1" a="1"/>
  <c r="O456" i="1" s="1"/>
  <c r="N416" i="1" a="1"/>
  <c r="N416" i="1" s="1"/>
  <c r="O416" i="1" a="1"/>
  <c r="O416" i="1" s="1"/>
  <c r="N326" i="1" a="1"/>
  <c r="N326" i="1" s="1"/>
  <c r="O326" i="1" a="1"/>
  <c r="O326" i="1" s="1"/>
  <c r="N296" i="1" a="1"/>
  <c r="N296" i="1" s="1"/>
  <c r="O296" i="1" a="1"/>
  <c r="O296" i="1" s="1"/>
  <c r="N266" i="1" a="1"/>
  <c r="N266" i="1" s="1"/>
  <c r="O266" i="1" a="1"/>
  <c r="O266" i="1" s="1"/>
  <c r="N206" i="1" a="1"/>
  <c r="N206" i="1" s="1"/>
  <c r="O206" i="1" a="1"/>
  <c r="O206" i="1" s="1"/>
  <c r="N176" i="1" a="1"/>
  <c r="N176" i="1" s="1"/>
  <c r="O176" i="1" a="1"/>
  <c r="O176" i="1" s="1"/>
  <c r="N156" i="1" a="1"/>
  <c r="N156" i="1" s="1"/>
  <c r="O156" i="1" a="1"/>
  <c r="O156" i="1" s="1"/>
  <c r="N86" i="1" a="1"/>
  <c r="N86" i="1" s="1"/>
  <c r="O86" i="1" a="1"/>
  <c r="O86" i="1" s="1"/>
  <c r="N56" i="1" a="1"/>
  <c r="N56" i="1" s="1"/>
  <c r="O56" i="1" a="1"/>
  <c r="O56" i="1" s="1"/>
  <c r="N26" i="1" a="1"/>
  <c r="N26" i="1" s="1"/>
  <c r="O26" i="1" a="1"/>
  <c r="O26" i="1" s="1"/>
  <c r="N3422" i="1" a="1"/>
  <c r="N3422" i="1" s="1"/>
  <c r="O3422" i="1" a="1"/>
  <c r="O3422" i="1" s="1"/>
  <c r="N3302" i="1" a="1"/>
  <c r="N3302" i="1" s="1"/>
  <c r="O3302" i="1" a="1"/>
  <c r="O3302" i="1" s="1"/>
  <c r="N3212" i="1" a="1"/>
  <c r="N3212" i="1" s="1"/>
  <c r="O3212" i="1" a="1"/>
  <c r="O3212" i="1" s="1"/>
  <c r="N2942" i="1" a="1"/>
  <c r="N2942" i="1" s="1"/>
  <c r="O2942" i="1" a="1"/>
  <c r="O2942" i="1" s="1"/>
  <c r="N2822" i="1" a="1"/>
  <c r="N2822" i="1" s="1"/>
  <c r="O2822" i="1" a="1"/>
  <c r="O2822" i="1" s="1"/>
  <c r="N2732" i="1" a="1"/>
  <c r="N2732" i="1" s="1"/>
  <c r="O2732" i="1" a="1"/>
  <c r="O2732" i="1" s="1"/>
  <c r="N2072" i="1" a="1"/>
  <c r="N2072" i="1" s="1"/>
  <c r="O2072" i="1" a="1"/>
  <c r="O2072" i="1" s="1"/>
  <c r="N1952" i="1" a="1"/>
  <c r="N1952" i="1" s="1"/>
  <c r="O1952" i="1" a="1"/>
  <c r="O1952" i="1" s="1"/>
  <c r="N1832" i="1" a="1"/>
  <c r="N1832" i="1" s="1"/>
  <c r="O1832" i="1" a="1"/>
  <c r="O1832" i="1" s="1"/>
  <c r="N1742" i="1" a="1"/>
  <c r="N1742" i="1" s="1"/>
  <c r="O1742" i="1" a="1"/>
  <c r="O1742" i="1" s="1"/>
  <c r="N1632" i="1" a="1"/>
  <c r="N1632" i="1" s="1"/>
  <c r="O1632" i="1" a="1"/>
  <c r="O1632" i="1" s="1"/>
  <c r="N1532" i="1" a="1"/>
  <c r="N1532" i="1" s="1"/>
  <c r="O1532" i="1" a="1"/>
  <c r="O1532" i="1" s="1"/>
  <c r="N1442" i="1" a="1"/>
  <c r="N1442" i="1" s="1"/>
  <c r="O1442" i="1" a="1"/>
  <c r="O1442" i="1" s="1"/>
  <c r="N1332" i="1" a="1"/>
  <c r="N1332" i="1" s="1"/>
  <c r="O1332" i="1" a="1"/>
  <c r="O1332" i="1" s="1"/>
  <c r="N1212" i="1" a="1"/>
  <c r="N1212" i="1" s="1"/>
  <c r="O1212" i="1" a="1"/>
  <c r="O1212" i="1" s="1"/>
  <c r="N1142" i="1" a="1"/>
  <c r="N1142" i="1" s="1"/>
  <c r="O1142" i="1" a="1"/>
  <c r="O1142" i="1" s="1"/>
  <c r="N902" i="1" a="1"/>
  <c r="N902" i="1" s="1"/>
  <c r="O902" i="1" a="1"/>
  <c r="O902" i="1" s="1"/>
  <c r="N852" i="1" a="1"/>
  <c r="N852" i="1" s="1"/>
  <c r="O852" i="1" a="1"/>
  <c r="O852" i="1" s="1"/>
  <c r="N752" i="1" a="1"/>
  <c r="N752" i="1" s="1"/>
  <c r="O752" i="1" a="1"/>
  <c r="O752" i="1" s="1"/>
  <c r="N692" i="1" a="1"/>
  <c r="N692" i="1" s="1"/>
  <c r="O692" i="1" a="1"/>
  <c r="O692" i="1" s="1"/>
  <c r="N312" i="1" a="1"/>
  <c r="N312" i="1" s="1"/>
  <c r="O312" i="1" a="1"/>
  <c r="O312" i="1" s="1"/>
  <c r="N3391" i="1" a="1"/>
  <c r="N3391" i="1" s="1"/>
  <c r="O3391" i="1" a="1"/>
  <c r="O3391" i="1" s="1"/>
  <c r="N3291" i="1" a="1"/>
  <c r="N3291" i="1" s="1"/>
  <c r="O3291" i="1" a="1"/>
  <c r="O3291" i="1" s="1"/>
  <c r="N3211" i="1" a="1"/>
  <c r="N3211" i="1" s="1"/>
  <c r="O3211" i="1" a="1"/>
  <c r="O3211" i="1" s="1"/>
  <c r="N3011" i="1" a="1"/>
  <c r="N3011" i="1" s="1"/>
  <c r="O3011" i="1" a="1"/>
  <c r="O3011" i="1" s="1"/>
  <c r="N2921" i="1" a="1"/>
  <c r="N2921" i="1" s="1"/>
  <c r="O2921" i="1" a="1"/>
  <c r="O2921" i="1" s="1"/>
  <c r="N2781" i="1" a="1"/>
  <c r="N2781" i="1" s="1"/>
  <c r="O2781" i="1" a="1"/>
  <c r="O2781" i="1" s="1"/>
  <c r="N2671" i="1" a="1"/>
  <c r="N2671" i="1" s="1"/>
  <c r="O2671" i="1" a="1"/>
  <c r="O2671" i="1" s="1"/>
  <c r="N2571" i="1" a="1"/>
  <c r="N2571" i="1" s="1"/>
  <c r="O2571" i="1" a="1"/>
  <c r="O2571" i="1" s="1"/>
  <c r="N2471" i="1" a="1"/>
  <c r="N2471" i="1" s="1"/>
  <c r="O2471" i="1" a="1"/>
  <c r="O2471" i="1" s="1"/>
  <c r="N2391" i="1" a="1"/>
  <c r="N2391" i="1" s="1"/>
  <c r="O2391" i="1" a="1"/>
  <c r="O2391" i="1" s="1"/>
  <c r="N2311" i="1" a="1"/>
  <c r="N2311" i="1" s="1"/>
  <c r="O2311" i="1" a="1"/>
  <c r="O2311" i="1" s="1"/>
  <c r="N2231" i="1" a="1"/>
  <c r="N2231" i="1" s="1"/>
  <c r="O2231" i="1" a="1"/>
  <c r="O2231" i="1" s="1"/>
  <c r="N2191" i="1" a="1"/>
  <c r="N2191" i="1" s="1"/>
  <c r="O2191" i="1" a="1"/>
  <c r="O2191" i="1" s="1"/>
  <c r="N2011" i="1" a="1"/>
  <c r="N2011" i="1" s="1"/>
  <c r="O2011" i="1" a="1"/>
  <c r="O2011" i="1" s="1"/>
  <c r="N1951" i="1" a="1"/>
  <c r="N1951" i="1" s="1"/>
  <c r="O1951" i="1" a="1"/>
  <c r="O1951" i="1" s="1"/>
  <c r="N1881" i="1" a="1"/>
  <c r="N1881" i="1" s="1"/>
  <c r="O1881" i="1" a="1"/>
  <c r="O1881" i="1" s="1"/>
  <c r="N1811" i="1" a="1"/>
  <c r="N1811" i="1" s="1"/>
  <c r="O1811" i="1" a="1"/>
  <c r="O1811" i="1" s="1"/>
  <c r="N1731" i="1" a="1"/>
  <c r="N1731" i="1" s="1"/>
  <c r="O1731" i="1" a="1"/>
  <c r="O1731" i="1" s="1"/>
  <c r="N1661" i="1" a="1"/>
  <c r="N1661" i="1" s="1"/>
  <c r="O1661" i="1" a="1"/>
  <c r="O1661" i="1" s="1"/>
  <c r="N1591" i="1" a="1"/>
  <c r="N1591" i="1" s="1"/>
  <c r="O1591" i="1" a="1"/>
  <c r="O1591" i="1" s="1"/>
  <c r="N1521" i="1" a="1"/>
  <c r="N1521" i="1" s="1"/>
  <c r="O1521" i="1" a="1"/>
  <c r="O1521" i="1" s="1"/>
  <c r="N1361" i="1" a="1"/>
  <c r="N1361" i="1" s="1"/>
  <c r="O1361" i="1" a="1"/>
  <c r="O1361" i="1" s="1"/>
  <c r="N1311" i="1" a="1"/>
  <c r="N1311" i="1" s="1"/>
  <c r="O1311" i="1" a="1"/>
  <c r="O1311" i="1" s="1"/>
  <c r="N1251" i="1" a="1"/>
  <c r="N1251" i="1" s="1"/>
  <c r="O1251" i="1" a="1"/>
  <c r="O1251" i="1" s="1"/>
  <c r="N1191" i="1" a="1"/>
  <c r="N1191" i="1" s="1"/>
  <c r="O1191" i="1" a="1"/>
  <c r="O1191" i="1" s="1"/>
  <c r="N1071" i="1" a="1"/>
  <c r="N1071" i="1" s="1"/>
  <c r="O1071" i="1" a="1"/>
  <c r="O1071" i="1" s="1"/>
  <c r="N1011" i="1" a="1"/>
  <c r="N1011" i="1" s="1"/>
  <c r="O1011" i="1" a="1"/>
  <c r="O1011" i="1" s="1"/>
  <c r="N891" i="1" a="1"/>
  <c r="N891" i="1" s="1"/>
  <c r="O891" i="1" a="1"/>
  <c r="O891" i="1" s="1"/>
  <c r="N821" i="1" a="1"/>
  <c r="N821" i="1" s="1"/>
  <c r="O821" i="1" a="1"/>
  <c r="O821" i="1" s="1"/>
  <c r="N761" i="1" a="1"/>
  <c r="N761" i="1" s="1"/>
  <c r="O761" i="1" a="1"/>
  <c r="O761" i="1" s="1"/>
  <c r="N701" i="1" a="1"/>
  <c r="N701" i="1" s="1"/>
  <c r="O701" i="1" a="1"/>
  <c r="O701" i="1" s="1"/>
  <c r="N521" i="1" a="1"/>
  <c r="N521" i="1" s="1"/>
  <c r="O521" i="1" a="1"/>
  <c r="O521" i="1" s="1"/>
  <c r="N331" i="1" a="1"/>
  <c r="N331" i="1" s="1"/>
  <c r="O331" i="1" a="1"/>
  <c r="O331" i="1" s="1"/>
  <c r="N3600" i="1" a="1"/>
  <c r="N3600" i="1" s="1"/>
  <c r="O3600" i="1" a="1"/>
  <c r="O3600" i="1" s="1"/>
  <c r="N3530" i="1" a="1"/>
  <c r="N3530" i="1" s="1"/>
  <c r="O3530" i="1" a="1"/>
  <c r="O3530" i="1" s="1"/>
  <c r="N3260" i="1" a="1"/>
  <c r="N3260" i="1" s="1"/>
  <c r="O3260" i="1" a="1"/>
  <c r="O3260" i="1" s="1"/>
  <c r="N3180" i="1" a="1"/>
  <c r="N3180" i="1" s="1"/>
  <c r="O3180" i="1" a="1"/>
  <c r="O3180" i="1" s="1"/>
  <c r="N3110" i="1" a="1"/>
  <c r="N3110" i="1" s="1"/>
  <c r="O3110" i="1" a="1"/>
  <c r="O3110" i="1" s="1"/>
  <c r="N3060" i="1" a="1"/>
  <c r="N3060" i="1" s="1"/>
  <c r="O3060" i="1" a="1"/>
  <c r="O3060" i="1" s="1"/>
  <c r="N2960" i="1" a="1"/>
  <c r="N2960" i="1" s="1"/>
  <c r="O2960" i="1" a="1"/>
  <c r="O2960" i="1" s="1"/>
  <c r="N2810" i="1" a="1"/>
  <c r="N2810" i="1" s="1"/>
  <c r="O2810" i="1" a="1"/>
  <c r="O2810" i="1" s="1"/>
  <c r="N2600" i="1" a="1"/>
  <c r="N2600" i="1" s="1"/>
  <c r="O2600" i="1" a="1"/>
  <c r="O2600" i="1" s="1"/>
  <c r="N2540" i="1" a="1"/>
  <c r="N2540" i="1" s="1"/>
  <c r="O2540" i="1" a="1"/>
  <c r="O2540" i="1" s="1"/>
  <c r="N2480" i="1" a="1"/>
  <c r="N2480" i="1" s="1"/>
  <c r="O2480" i="1" a="1"/>
  <c r="O2480" i="1" s="1"/>
  <c r="N2390" i="1" a="1"/>
  <c r="N2390" i="1" s="1"/>
  <c r="O2390" i="1" a="1"/>
  <c r="O2390" i="1" s="1"/>
  <c r="N2160" i="1" a="1"/>
  <c r="N2160" i="1" s="1"/>
  <c r="O2160" i="1" a="1"/>
  <c r="O2160" i="1" s="1"/>
  <c r="N2090" i="1" a="1"/>
  <c r="N2090" i="1" s="1"/>
  <c r="O2090" i="1" a="1"/>
  <c r="O2090" i="1" s="1"/>
  <c r="N1800" i="1" a="1"/>
  <c r="N1800" i="1" s="1"/>
  <c r="O1800" i="1" a="1"/>
  <c r="O1800" i="1" s="1"/>
  <c r="N1730" i="1" a="1"/>
  <c r="N1730" i="1" s="1"/>
  <c r="O1730" i="1" a="1"/>
  <c r="O1730" i="1" s="1"/>
  <c r="N1680" i="1" a="1"/>
  <c r="N1680" i="1" s="1"/>
  <c r="O1680" i="1" a="1"/>
  <c r="O1680" i="1" s="1"/>
  <c r="N1550" i="1" a="1"/>
  <c r="N1550" i="1" s="1"/>
  <c r="O1550" i="1" a="1"/>
  <c r="O1550" i="1" s="1"/>
  <c r="N1490" i="1" a="1"/>
  <c r="N1490" i="1" s="1"/>
  <c r="O1490" i="1" a="1"/>
  <c r="O1490" i="1" s="1"/>
  <c r="N1430" i="1" a="1"/>
  <c r="N1430" i="1" s="1"/>
  <c r="O1430" i="1" a="1"/>
  <c r="O1430" i="1" s="1"/>
  <c r="N1280" i="1" a="1"/>
  <c r="N1280" i="1" s="1"/>
  <c r="O1280" i="1" a="1"/>
  <c r="O1280" i="1" s="1"/>
  <c r="N1190" i="1" a="1"/>
  <c r="N1190" i="1" s="1"/>
  <c r="O1190" i="1" a="1"/>
  <c r="O1190" i="1" s="1"/>
  <c r="N1140" i="1" a="1"/>
  <c r="N1140" i="1" s="1"/>
  <c r="O1140" i="1" a="1"/>
  <c r="O1140" i="1" s="1"/>
  <c r="N1070" i="1" a="1"/>
  <c r="N1070" i="1" s="1"/>
  <c r="O1070" i="1" a="1"/>
  <c r="O1070" i="1" s="1"/>
  <c r="N980" i="1" a="1"/>
  <c r="N980" i="1" s="1"/>
  <c r="O980" i="1" a="1"/>
  <c r="O980" i="1" s="1"/>
  <c r="N900" i="1" a="1"/>
  <c r="N900" i="1" s="1"/>
  <c r="O900" i="1" a="1"/>
  <c r="O900" i="1" s="1"/>
  <c r="N860" i="1" a="1"/>
  <c r="N860" i="1" s="1"/>
  <c r="O860" i="1" a="1"/>
  <c r="O860" i="1" s="1"/>
  <c r="N780" i="1" a="1"/>
  <c r="N780" i="1" s="1"/>
  <c r="O780" i="1" a="1"/>
  <c r="O780" i="1" s="1"/>
  <c r="N720" i="1" a="1"/>
  <c r="N720" i="1" s="1"/>
  <c r="O720" i="1" a="1"/>
  <c r="O720" i="1" s="1"/>
  <c r="N680" i="1" a="1"/>
  <c r="N680" i="1" s="1"/>
  <c r="O680" i="1" a="1"/>
  <c r="O680" i="1" s="1"/>
  <c r="N650" i="1" a="1"/>
  <c r="N650" i="1" s="1"/>
  <c r="O650" i="1" a="1"/>
  <c r="O650" i="1" s="1"/>
  <c r="N590" i="1" a="1"/>
  <c r="N590" i="1" s="1"/>
  <c r="O590" i="1" a="1"/>
  <c r="O590" i="1" s="1"/>
  <c r="N500" i="1" a="1"/>
  <c r="N500" i="1" s="1"/>
  <c r="O500" i="1" a="1"/>
  <c r="O500" i="1" s="1"/>
  <c r="N410" i="1" a="1"/>
  <c r="N410" i="1" s="1"/>
  <c r="O410" i="1" a="1"/>
  <c r="O410" i="1" s="1"/>
  <c r="N320" i="1" a="1"/>
  <c r="N320" i="1" s="1"/>
  <c r="O320" i="1" a="1"/>
  <c r="O320" i="1" s="1"/>
  <c r="N230" i="1" a="1"/>
  <c r="N230" i="1" s="1"/>
  <c r="O230" i="1" a="1"/>
  <c r="O230" i="1" s="1"/>
  <c r="N140" i="1" a="1"/>
  <c r="N140" i="1" s="1"/>
  <c r="O140" i="1" a="1"/>
  <c r="O140" i="1" s="1"/>
  <c r="N120" i="1" a="1"/>
  <c r="N120" i="1" s="1"/>
  <c r="O120" i="1" a="1"/>
  <c r="O120" i="1" s="1"/>
  <c r="N3609" i="1" a="1"/>
  <c r="N3609" i="1" s="1"/>
  <c r="O3609" i="1" a="1"/>
  <c r="O3609" i="1" s="1"/>
  <c r="N3569" i="1" a="1"/>
  <c r="N3569" i="1" s="1"/>
  <c r="O3569" i="1" a="1"/>
  <c r="O3569" i="1" s="1"/>
  <c r="N3509" i="1" a="1"/>
  <c r="N3509" i="1" s="1"/>
  <c r="O3509" i="1" a="1"/>
  <c r="O3509" i="1" s="1"/>
  <c r="N3479" i="1" a="1"/>
  <c r="N3479" i="1" s="1"/>
  <c r="O3479" i="1" a="1"/>
  <c r="O3479" i="1" s="1"/>
  <c r="N3449" i="1" a="1"/>
  <c r="N3449" i="1" s="1"/>
  <c r="O3449" i="1" a="1"/>
  <c r="O3449" i="1" s="1"/>
  <c r="N3379" i="1" a="1"/>
  <c r="N3379" i="1" s="1"/>
  <c r="O3379" i="1" a="1"/>
  <c r="O3379" i="1" s="1"/>
  <c r="N3339" i="1" a="1"/>
  <c r="N3339" i="1" s="1"/>
  <c r="O3339" i="1" a="1"/>
  <c r="O3339" i="1" s="1"/>
  <c r="N3309" i="1" a="1"/>
  <c r="N3309" i="1" s="1"/>
  <c r="O3309" i="1" a="1"/>
  <c r="O3309" i="1" s="1"/>
  <c r="N3269" i="1" a="1"/>
  <c r="N3269" i="1" s="1"/>
  <c r="O3269" i="1" a="1"/>
  <c r="O3269" i="1" s="1"/>
  <c r="N3239" i="1" a="1"/>
  <c r="N3239" i="1" s="1"/>
  <c r="O3239" i="1" a="1"/>
  <c r="O3239" i="1" s="1"/>
  <c r="N3189" i="1" a="1"/>
  <c r="N3189" i="1" s="1"/>
  <c r="O3189" i="1" a="1"/>
  <c r="O3189" i="1" s="1"/>
  <c r="N3129" i="1" a="1"/>
  <c r="N3129" i="1" s="1"/>
  <c r="O3129" i="1" a="1"/>
  <c r="O3129" i="1" s="1"/>
  <c r="N3099" i="1" a="1"/>
  <c r="N3099" i="1" s="1"/>
  <c r="O3099" i="1" a="1"/>
  <c r="O3099" i="1" s="1"/>
  <c r="N3059" i="1" a="1"/>
  <c r="N3059" i="1" s="1"/>
  <c r="O3059" i="1" a="1"/>
  <c r="O3059" i="1" s="1"/>
  <c r="N3029" i="1" a="1"/>
  <c r="N3029" i="1" s="1"/>
  <c r="O3029" i="1" a="1"/>
  <c r="O3029" i="1" s="1"/>
  <c r="N2999" i="1" a="1"/>
  <c r="N2999" i="1" s="1"/>
  <c r="O2999" i="1" a="1"/>
  <c r="O2999" i="1" s="1"/>
  <c r="N2949" i="1" a="1"/>
  <c r="N2949" i="1" s="1"/>
  <c r="O2949" i="1" a="1"/>
  <c r="O2949" i="1" s="1"/>
  <c r="N2899" i="1" a="1"/>
  <c r="N2899" i="1" s="1"/>
  <c r="O2899" i="1" a="1"/>
  <c r="O2899" i="1" s="1"/>
  <c r="N2839" i="1" a="1"/>
  <c r="N2839" i="1" s="1"/>
  <c r="O2839" i="1" a="1"/>
  <c r="O2839" i="1" s="1"/>
  <c r="N2759" i="1" a="1"/>
  <c r="N2759" i="1" s="1"/>
  <c r="O2759" i="1" a="1"/>
  <c r="O2759" i="1" s="1"/>
  <c r="N2699" i="1" a="1"/>
  <c r="N2699" i="1" s="1"/>
  <c r="O2699" i="1" a="1"/>
  <c r="O2699" i="1" s="1"/>
  <c r="N2659" i="1" a="1"/>
  <c r="N2659" i="1" s="1"/>
  <c r="O2659" i="1" a="1"/>
  <c r="O2659" i="1" s="1"/>
  <c r="N2619" i="1" a="1"/>
  <c r="N2619" i="1" s="1"/>
  <c r="O2619" i="1" a="1"/>
  <c r="O2619" i="1" s="1"/>
  <c r="N2599" i="1" a="1"/>
  <c r="N2599" i="1" s="1"/>
  <c r="O2599" i="1" a="1"/>
  <c r="O2599" i="1" s="1"/>
  <c r="N2559" i="1" a="1"/>
  <c r="N2559" i="1" s="1"/>
  <c r="O2559" i="1" a="1"/>
  <c r="O2559" i="1" s="1"/>
  <c r="N2519" i="1" a="1"/>
  <c r="N2519" i="1" s="1"/>
  <c r="O2519" i="1" a="1"/>
  <c r="O2519" i="1" s="1"/>
  <c r="N2489" i="1" a="1"/>
  <c r="N2489" i="1" s="1"/>
  <c r="O2489" i="1" a="1"/>
  <c r="O2489" i="1" s="1"/>
  <c r="N2439" i="1" a="1"/>
  <c r="N2439" i="1" s="1"/>
  <c r="O2439" i="1" a="1"/>
  <c r="O2439" i="1" s="1"/>
  <c r="N2399" i="1" a="1"/>
  <c r="N2399" i="1" s="1"/>
  <c r="O2399" i="1" a="1"/>
  <c r="O2399" i="1" s="1"/>
  <c r="N2369" i="1" a="1"/>
  <c r="N2369" i="1" s="1"/>
  <c r="O2369" i="1" a="1"/>
  <c r="O2369" i="1" s="1"/>
  <c r="N2339" i="1" a="1"/>
  <c r="N2339" i="1" s="1"/>
  <c r="O2339" i="1" a="1"/>
  <c r="O2339" i="1" s="1"/>
  <c r="N2299" i="1" a="1"/>
  <c r="N2299" i="1" s="1"/>
  <c r="O2299" i="1" a="1"/>
  <c r="O2299" i="1" s="1"/>
  <c r="N2239" i="1" a="1"/>
  <c r="N2239" i="1" s="1"/>
  <c r="O2239" i="1" a="1"/>
  <c r="O2239" i="1" s="1"/>
  <c r="N2169" i="1" a="1"/>
  <c r="N2169" i="1" s="1"/>
  <c r="O2169" i="1" a="1"/>
  <c r="O2169" i="1" s="1"/>
  <c r="N2109" i="1" a="1"/>
  <c r="N2109" i="1" s="1"/>
  <c r="O2109" i="1" a="1"/>
  <c r="O2109" i="1" s="1"/>
  <c r="N2049" i="1" a="1"/>
  <c r="N2049" i="1" s="1"/>
  <c r="O2049" i="1" a="1"/>
  <c r="O2049" i="1" s="1"/>
  <c r="N1999" i="1" a="1"/>
  <c r="N1999" i="1" s="1"/>
  <c r="O1999" i="1" a="1"/>
  <c r="O1999" i="1" s="1"/>
  <c r="N1949" i="1" a="1"/>
  <c r="N1949" i="1" s="1"/>
  <c r="O1949" i="1" a="1"/>
  <c r="O1949" i="1" s="1"/>
  <c r="N1919" i="1" a="1"/>
  <c r="N1919" i="1" s="1"/>
  <c r="O1919" i="1" a="1"/>
  <c r="O1919" i="1" s="1"/>
  <c r="N1889" i="1" a="1"/>
  <c r="N1889" i="1" s="1"/>
  <c r="O1889" i="1" a="1"/>
  <c r="O1889" i="1" s="1"/>
  <c r="N1879" i="1" a="1"/>
  <c r="N1879" i="1" s="1"/>
  <c r="O1879" i="1" a="1"/>
  <c r="O1879" i="1" s="1"/>
  <c r="N1799" i="1" a="1"/>
  <c r="N1799" i="1" s="1"/>
  <c r="O1799" i="1" a="1"/>
  <c r="O1799" i="1" s="1"/>
  <c r="N1759" i="1" a="1"/>
  <c r="N1759" i="1" s="1"/>
  <c r="O1759" i="1" a="1"/>
  <c r="O1759" i="1" s="1"/>
  <c r="N1719" i="1" a="1"/>
  <c r="N1719" i="1" s="1"/>
  <c r="O1719" i="1" a="1"/>
  <c r="O1719" i="1" s="1"/>
  <c r="N1659" i="1" a="1"/>
  <c r="N1659" i="1" s="1"/>
  <c r="O1659" i="1" a="1"/>
  <c r="O1659" i="1" s="1"/>
  <c r="N1639" i="1" a="1"/>
  <c r="N1639" i="1" s="1"/>
  <c r="O1639" i="1" a="1"/>
  <c r="O1639" i="1" s="1"/>
  <c r="N1559" i="1" a="1"/>
  <c r="N1559" i="1" s="1"/>
  <c r="O1559" i="1" a="1"/>
  <c r="O1559" i="1" s="1"/>
  <c r="N1499" i="1" a="1"/>
  <c r="N1499" i="1" s="1"/>
  <c r="O1499" i="1" a="1"/>
  <c r="O1499" i="1" s="1"/>
  <c r="N1469" i="1" a="1"/>
  <c r="N1469" i="1" s="1"/>
  <c r="O1469" i="1" a="1"/>
  <c r="O1469" i="1" s="1"/>
  <c r="N1389" i="1" a="1"/>
  <c r="N1389" i="1" s="1"/>
  <c r="O1389" i="1" a="1"/>
  <c r="O1389" i="1" s="1"/>
  <c r="N1339" i="1" a="1"/>
  <c r="N1339" i="1" s="1"/>
  <c r="O1339" i="1" a="1"/>
  <c r="O1339" i="1" s="1"/>
  <c r="N1279" i="1" a="1"/>
  <c r="N1279" i="1" s="1"/>
  <c r="O1279" i="1" a="1"/>
  <c r="O1279" i="1" s="1"/>
  <c r="N1219" i="1" a="1"/>
  <c r="N1219" i="1" s="1"/>
  <c r="O1219" i="1" a="1"/>
  <c r="O1219" i="1" s="1"/>
  <c r="N1139" i="1" a="1"/>
  <c r="N1139" i="1" s="1"/>
  <c r="O1139" i="1" a="1"/>
  <c r="O1139" i="1" s="1"/>
  <c r="N1119" i="1" a="1"/>
  <c r="N1119" i="1" s="1"/>
  <c r="O1119" i="1" a="1"/>
  <c r="O1119" i="1" s="1"/>
  <c r="N1089" i="1" a="1"/>
  <c r="N1089" i="1" s="1"/>
  <c r="O1089" i="1" a="1"/>
  <c r="O1089" i="1" s="1"/>
  <c r="N1019" i="1" a="1"/>
  <c r="N1019" i="1" s="1"/>
  <c r="O1019" i="1" a="1"/>
  <c r="O1019" i="1" s="1"/>
  <c r="N999" i="1" a="1"/>
  <c r="N999" i="1" s="1"/>
  <c r="O999" i="1" a="1"/>
  <c r="O999" i="1" s="1"/>
  <c r="N929" i="1" a="1"/>
  <c r="N929" i="1" s="1"/>
  <c r="O929" i="1" a="1"/>
  <c r="O929" i="1" s="1"/>
  <c r="N859" i="1" a="1"/>
  <c r="N859" i="1" s="1"/>
  <c r="O859" i="1" a="1"/>
  <c r="O859" i="1" s="1"/>
  <c r="N809" i="1" a="1"/>
  <c r="N809" i="1" s="1"/>
  <c r="O809" i="1" a="1"/>
  <c r="O809" i="1" s="1"/>
  <c r="N779" i="1" a="1"/>
  <c r="N779" i="1" s="1"/>
  <c r="O779" i="1" a="1"/>
  <c r="O779" i="1" s="1"/>
  <c r="N669" i="1" a="1"/>
  <c r="N669" i="1" s="1"/>
  <c r="O669" i="1" a="1"/>
  <c r="O669" i="1" s="1"/>
  <c r="N629" i="1" a="1"/>
  <c r="N629" i="1" s="1"/>
  <c r="O629" i="1" a="1"/>
  <c r="O629" i="1" s="1"/>
  <c r="N569" i="1" a="1"/>
  <c r="N569" i="1" s="1"/>
  <c r="O569" i="1" a="1"/>
  <c r="O569" i="1" s="1"/>
  <c r="N459" i="1" a="1"/>
  <c r="N459" i="1" s="1"/>
  <c r="O459" i="1" a="1"/>
  <c r="O459" i="1" s="1"/>
  <c r="N339" i="1" a="1"/>
  <c r="N339" i="1" s="1"/>
  <c r="O339" i="1" a="1"/>
  <c r="O339" i="1" s="1"/>
  <c r="N309" i="1" a="1"/>
  <c r="N309" i="1" s="1"/>
  <c r="O309" i="1" a="1"/>
  <c r="O309" i="1" s="1"/>
  <c r="N3636" i="1" a="1"/>
  <c r="N3636" i="1" s="1"/>
  <c r="O3636" i="1" a="1"/>
  <c r="O3636" i="1" s="1"/>
  <c r="N3596" i="1" a="1"/>
  <c r="N3596" i="1" s="1"/>
  <c r="O3596" i="1" a="1"/>
  <c r="O3596" i="1" s="1"/>
  <c r="N3566" i="1" a="1"/>
  <c r="N3566" i="1" s="1"/>
  <c r="O3566" i="1" a="1"/>
  <c r="O3566" i="1" s="1"/>
  <c r="N3536" i="1" a="1"/>
  <c r="N3536" i="1" s="1"/>
  <c r="O3536" i="1" a="1"/>
  <c r="O3536" i="1" s="1"/>
  <c r="N3516" i="1" a="1"/>
  <c r="N3516" i="1" s="1"/>
  <c r="O3516" i="1" a="1"/>
  <c r="O3516" i="1" s="1"/>
  <c r="N3456" i="1" a="1"/>
  <c r="N3456" i="1" s="1"/>
  <c r="O3456" i="1" a="1"/>
  <c r="O3456" i="1" s="1"/>
  <c r="N3396" i="1" a="1"/>
  <c r="N3396" i="1" s="1"/>
  <c r="O3396" i="1" a="1"/>
  <c r="O3396" i="1" s="1"/>
  <c r="N3336" i="1" a="1"/>
  <c r="N3336" i="1" s="1"/>
  <c r="O3336" i="1" a="1"/>
  <c r="O3336" i="1" s="1"/>
  <c r="N3276" i="1" a="1"/>
  <c r="N3276" i="1" s="1"/>
  <c r="O3276" i="1" a="1"/>
  <c r="O3276" i="1" s="1"/>
  <c r="N3216" i="1" a="1"/>
  <c r="N3216" i="1" s="1"/>
  <c r="O3216" i="1" a="1"/>
  <c r="O3216" i="1" s="1"/>
  <c r="N3176" i="1" a="1"/>
  <c r="N3176" i="1" s="1"/>
  <c r="O3176" i="1" a="1"/>
  <c r="O3176" i="1" s="1"/>
  <c r="N3146" i="1" a="1"/>
  <c r="N3146" i="1" s="1"/>
  <c r="O3146" i="1" a="1"/>
  <c r="O3146" i="1" s="1"/>
  <c r="N3116" i="1" a="1"/>
  <c r="N3116" i="1" s="1"/>
  <c r="O3116" i="1" a="1"/>
  <c r="O3116" i="1" s="1"/>
  <c r="N3096" i="1" a="1"/>
  <c r="N3096" i="1" s="1"/>
  <c r="O3096" i="1" a="1"/>
  <c r="O3096" i="1" s="1"/>
  <c r="N3026" i="1" a="1"/>
  <c r="N3026" i="1" s="1"/>
  <c r="O3026" i="1" a="1"/>
  <c r="O3026" i="1" s="1"/>
  <c r="N2966" i="1" a="1"/>
  <c r="N2966" i="1" s="1"/>
  <c r="O2966" i="1" a="1"/>
  <c r="O2966" i="1" s="1"/>
  <c r="N2906" i="1" a="1"/>
  <c r="N2906" i="1" s="1"/>
  <c r="O2906" i="1" a="1"/>
  <c r="O2906" i="1" s="1"/>
  <c r="N2876" i="1" a="1"/>
  <c r="N2876" i="1" s="1"/>
  <c r="O2876" i="1" a="1"/>
  <c r="O2876" i="1" s="1"/>
  <c r="N2856" i="1" a="1"/>
  <c r="N2856" i="1" s="1"/>
  <c r="O2856" i="1" a="1"/>
  <c r="O2856" i="1" s="1"/>
  <c r="N2796" i="1" a="1"/>
  <c r="N2796" i="1" s="1"/>
  <c r="O2796" i="1" a="1"/>
  <c r="O2796" i="1" s="1"/>
  <c r="N2726" i="1" a="1"/>
  <c r="N2726" i="1" s="1"/>
  <c r="O2726" i="1" a="1"/>
  <c r="O2726" i="1" s="1"/>
  <c r="N2666" i="1" a="1"/>
  <c r="N2666" i="1" s="1"/>
  <c r="O2666" i="1" a="1"/>
  <c r="O2666" i="1" s="1"/>
  <c r="N2606" i="1" a="1"/>
  <c r="N2606" i="1" s="1"/>
  <c r="O2606" i="1" a="1"/>
  <c r="O2606" i="1" s="1"/>
  <c r="N2546" i="1" a="1"/>
  <c r="N2546" i="1" s="1"/>
  <c r="O2546" i="1" a="1"/>
  <c r="O2546" i="1" s="1"/>
  <c r="N2516" i="1" a="1"/>
  <c r="N2516" i="1" s="1"/>
  <c r="O2516" i="1" a="1"/>
  <c r="O2516" i="1" s="1"/>
  <c r="N2496" i="1" a="1"/>
  <c r="N2496" i="1" s="1"/>
  <c r="O2496" i="1" a="1"/>
  <c r="O2496" i="1" s="1"/>
  <c r="N2456" i="1" a="1"/>
  <c r="N2456" i="1" s="1"/>
  <c r="O2456" i="1" a="1"/>
  <c r="O2456" i="1" s="1"/>
  <c r="N2436" i="1" a="1"/>
  <c r="N2436" i="1" s="1"/>
  <c r="O2436" i="1" a="1"/>
  <c r="O2436" i="1" s="1"/>
  <c r="N2366" i="1" a="1"/>
  <c r="N2366" i="1" s="1"/>
  <c r="O2366" i="1" a="1"/>
  <c r="O2366" i="1" s="1"/>
  <c r="N2316" i="1" a="1"/>
  <c r="N2316" i="1" s="1"/>
  <c r="O2316" i="1" a="1"/>
  <c r="O2316" i="1" s="1"/>
  <c r="N2246" i="1" a="1"/>
  <c r="N2246" i="1" s="1"/>
  <c r="O2246" i="1" a="1"/>
  <c r="O2246" i="1" s="1"/>
  <c r="N2186" i="1" a="1"/>
  <c r="N2186" i="1" s="1"/>
  <c r="O2186" i="1" a="1"/>
  <c r="O2186" i="1" s="1"/>
  <c r="N2126" i="1" a="1"/>
  <c r="N2126" i="1" s="1"/>
  <c r="O2126" i="1" a="1"/>
  <c r="O2126" i="1" s="1"/>
  <c r="N2076" i="1" a="1"/>
  <c r="N2076" i="1" s="1"/>
  <c r="O2076" i="1" a="1"/>
  <c r="O2076" i="1" s="1"/>
  <c r="N2036" i="1" a="1"/>
  <c r="N2036" i="1" s="1"/>
  <c r="O2036" i="1" a="1"/>
  <c r="O2036" i="1" s="1"/>
  <c r="N2016" i="1" a="1"/>
  <c r="N2016" i="1" s="1"/>
  <c r="O2016" i="1" a="1"/>
  <c r="O2016" i="1" s="1"/>
  <c r="N1946" i="1" a="1"/>
  <c r="N1946" i="1" s="1"/>
  <c r="O1946" i="1" a="1"/>
  <c r="O1946" i="1" s="1"/>
  <c r="N1916" i="1" a="1"/>
  <c r="N1916" i="1" s="1"/>
  <c r="O1916" i="1" a="1"/>
  <c r="O1916" i="1" s="1"/>
  <c r="N1896" i="1" a="1"/>
  <c r="N1896" i="1" s="1"/>
  <c r="O1896" i="1" a="1"/>
  <c r="O1896" i="1" s="1"/>
  <c r="N1856" i="1" a="1"/>
  <c r="N1856" i="1" s="1"/>
  <c r="O1856" i="1" a="1"/>
  <c r="O1856" i="1" s="1"/>
  <c r="N1836" i="1" a="1"/>
  <c r="N1836" i="1" s="1"/>
  <c r="O1836" i="1" a="1"/>
  <c r="O1836" i="1" s="1"/>
  <c r="N1796" i="1" a="1"/>
  <c r="N1796" i="1" s="1"/>
  <c r="O1796" i="1" a="1"/>
  <c r="O1796" i="1" s="1"/>
  <c r="N1736" i="1" a="1"/>
  <c r="N1736" i="1" s="1"/>
  <c r="O1736" i="1" a="1"/>
  <c r="O1736" i="1" s="1"/>
  <c r="N1706" i="1" a="1"/>
  <c r="N1706" i="1" s="1"/>
  <c r="O1706" i="1" a="1"/>
  <c r="O1706" i="1" s="1"/>
  <c r="N1676" i="1" a="1"/>
  <c r="N1676" i="1" s="1"/>
  <c r="O1676" i="1" a="1"/>
  <c r="O1676" i="1" s="1"/>
  <c r="N1646" i="1" a="1"/>
  <c r="N1646" i="1" s="1"/>
  <c r="O1646" i="1" a="1"/>
  <c r="O1646" i="1" s="1"/>
  <c r="N1556" i="1" a="1"/>
  <c r="N1556" i="1" s="1"/>
  <c r="O1556" i="1" a="1"/>
  <c r="O1556" i="1" s="1"/>
  <c r="N1526" i="1" a="1"/>
  <c r="N1526" i="1" s="1"/>
  <c r="O1526" i="1" a="1"/>
  <c r="O1526" i="1" s="1"/>
  <c r="N1476" i="1" a="1"/>
  <c r="N1476" i="1" s="1"/>
  <c r="O1476" i="1" a="1"/>
  <c r="O1476" i="1" s="1"/>
  <c r="N1436" i="1" a="1"/>
  <c r="N1436" i="1" s="1"/>
  <c r="O1436" i="1" a="1"/>
  <c r="O1436" i="1" s="1"/>
  <c r="N1406" i="1" a="1"/>
  <c r="N1406" i="1" s="1"/>
  <c r="O1406" i="1" a="1"/>
  <c r="O1406" i="1" s="1"/>
  <c r="N1356" i="1" a="1"/>
  <c r="N1356" i="1" s="1"/>
  <c r="O1356" i="1" a="1"/>
  <c r="O1356" i="1" s="1"/>
  <c r="N1316" i="1" a="1"/>
  <c r="N1316" i="1" s="1"/>
  <c r="O1316" i="1" a="1"/>
  <c r="O1316" i="1" s="1"/>
  <c r="N1296" i="1" a="1"/>
  <c r="N1296" i="1" s="1"/>
  <c r="O1296" i="1" a="1"/>
  <c r="O1296" i="1" s="1"/>
  <c r="N1256" i="1" a="1"/>
  <c r="N1256" i="1" s="1"/>
  <c r="O1256" i="1" a="1"/>
  <c r="O1256" i="1" s="1"/>
  <c r="N1236" i="1" a="1"/>
  <c r="N1236" i="1" s="1"/>
  <c r="O1236" i="1" a="1"/>
  <c r="O1236" i="1" s="1"/>
  <c r="N1196" i="1" a="1"/>
  <c r="N1196" i="1" s="1"/>
  <c r="O1196" i="1" a="1"/>
  <c r="O1196" i="1" s="1"/>
  <c r="N1176" i="1" a="1"/>
  <c r="N1176" i="1" s="1"/>
  <c r="O1176" i="1" a="1"/>
  <c r="O1176" i="1" s="1"/>
  <c r="N1136" i="1" a="1"/>
  <c r="N1136" i="1" s="1"/>
  <c r="O1136" i="1" a="1"/>
  <c r="O1136" i="1" s="1"/>
  <c r="N1076" i="1" a="1"/>
  <c r="N1076" i="1" s="1"/>
  <c r="O1076" i="1" a="1"/>
  <c r="O1076" i="1" s="1"/>
  <c r="N1056" i="1" a="1"/>
  <c r="N1056" i="1" s="1"/>
  <c r="O1056" i="1" a="1"/>
  <c r="O1056" i="1" s="1"/>
  <c r="N1016" i="1" a="1"/>
  <c r="N1016" i="1" s="1"/>
  <c r="O1016" i="1" a="1"/>
  <c r="O1016" i="1" s="1"/>
  <c r="N986" i="1" a="1"/>
  <c r="N986" i="1" s="1"/>
  <c r="O986" i="1" a="1"/>
  <c r="O986" i="1" s="1"/>
  <c r="N956" i="1" a="1"/>
  <c r="N956" i="1" s="1"/>
  <c r="O956" i="1" a="1"/>
  <c r="O956" i="1" s="1"/>
  <c r="N936" i="1" a="1"/>
  <c r="N936" i="1" s="1"/>
  <c r="O936" i="1" a="1"/>
  <c r="O936" i="1" s="1"/>
  <c r="N896" i="1" a="1"/>
  <c r="N896" i="1" s="1"/>
  <c r="O896" i="1" a="1"/>
  <c r="O896" i="1" s="1"/>
  <c r="N866" i="1" a="1"/>
  <c r="N866" i="1" s="1"/>
  <c r="O866" i="1" a="1"/>
  <c r="O866" i="1" s="1"/>
  <c r="N836" i="1" a="1"/>
  <c r="N836" i="1" s="1"/>
  <c r="O836" i="1" a="1"/>
  <c r="O836" i="1" s="1"/>
  <c r="N806" i="1" a="1"/>
  <c r="N806" i="1" s="1"/>
  <c r="O806" i="1" a="1"/>
  <c r="O806" i="1" s="1"/>
  <c r="N776" i="1" a="1"/>
  <c r="N776" i="1" s="1"/>
  <c r="O776" i="1" a="1"/>
  <c r="O776" i="1" s="1"/>
  <c r="N756" i="1" a="1"/>
  <c r="N756" i="1" s="1"/>
  <c r="O756" i="1" a="1"/>
  <c r="O756" i="1" s="1"/>
  <c r="N686" i="1" a="1"/>
  <c r="N686" i="1" s="1"/>
  <c r="O686" i="1" a="1"/>
  <c r="O686" i="1" s="1"/>
  <c r="N626" i="1" a="1"/>
  <c r="N626" i="1" s="1"/>
  <c r="O626" i="1" a="1"/>
  <c r="O626" i="1" s="1"/>
  <c r="N596" i="1" a="1"/>
  <c r="N596" i="1" s="1"/>
  <c r="O596" i="1" a="1"/>
  <c r="O596" i="1" s="1"/>
  <c r="N566" i="1" a="1"/>
  <c r="N566" i="1" s="1"/>
  <c r="O566" i="1" a="1"/>
  <c r="O566" i="1" s="1"/>
  <c r="N536" i="1" a="1"/>
  <c r="N536" i="1" s="1"/>
  <c r="O536" i="1" a="1"/>
  <c r="O536" i="1" s="1"/>
  <c r="N506" i="1" a="1"/>
  <c r="N506" i="1" s="1"/>
  <c r="O506" i="1" a="1"/>
  <c r="O506" i="1" s="1"/>
  <c r="N446" i="1" a="1"/>
  <c r="N446" i="1" s="1"/>
  <c r="O446" i="1" a="1"/>
  <c r="O446" i="1" s="1"/>
  <c r="N396" i="1" a="1"/>
  <c r="N396" i="1" s="1"/>
  <c r="O396" i="1" a="1"/>
  <c r="O396" i="1" s="1"/>
  <c r="N356" i="1" a="1"/>
  <c r="N356" i="1" s="1"/>
  <c r="O356" i="1" a="1"/>
  <c r="O356" i="1" s="1"/>
  <c r="N336" i="1" a="1"/>
  <c r="N336" i="1" s="1"/>
  <c r="O336" i="1" a="1"/>
  <c r="O336" i="1" s="1"/>
  <c r="N276" i="1" a="1"/>
  <c r="N276" i="1" s="1"/>
  <c r="O276" i="1" a="1"/>
  <c r="O276" i="1" s="1"/>
  <c r="N236" i="1" a="1"/>
  <c r="N236" i="1" s="1"/>
  <c r="O236" i="1" a="1"/>
  <c r="O236" i="1" s="1"/>
  <c r="N216" i="1" a="1"/>
  <c r="N216" i="1" s="1"/>
  <c r="O216" i="1" a="1"/>
  <c r="O216" i="1" s="1"/>
  <c r="N146" i="1" a="1"/>
  <c r="N146" i="1" s="1"/>
  <c r="O146" i="1" a="1"/>
  <c r="O146" i="1" s="1"/>
  <c r="N96" i="1" a="1"/>
  <c r="N96" i="1" s="1"/>
  <c r="O96" i="1" a="1"/>
  <c r="O96" i="1" s="1"/>
  <c r="N3645" i="1" a="1"/>
  <c r="N3645" i="1" s="1"/>
  <c r="O3645" i="1" a="1"/>
  <c r="O3645" i="1" s="1"/>
  <c r="N3635" i="1" a="1"/>
  <c r="N3635" i="1" s="1"/>
  <c r="O3635" i="1" a="1"/>
  <c r="O3635" i="1" s="1"/>
  <c r="N3615" i="1" a="1"/>
  <c r="N3615" i="1" s="1"/>
  <c r="O3615" i="1" a="1"/>
  <c r="O3615" i="1" s="1"/>
  <c r="N3605" i="1" a="1"/>
  <c r="N3605" i="1" s="1"/>
  <c r="O3605" i="1" a="1"/>
  <c r="O3605" i="1" s="1"/>
  <c r="N3585" i="1" a="1"/>
  <c r="N3585" i="1" s="1"/>
  <c r="O3585" i="1" a="1"/>
  <c r="O3585" i="1" s="1"/>
  <c r="N3575" i="1" a="1"/>
  <c r="N3575" i="1" s="1"/>
  <c r="O3575" i="1" a="1"/>
  <c r="O3575" i="1" s="1"/>
  <c r="N3545" i="1" a="1"/>
  <c r="N3545" i="1" s="1"/>
  <c r="O3545" i="1" a="1"/>
  <c r="O3545" i="1" s="1"/>
  <c r="N3525" i="1" a="1"/>
  <c r="N3525" i="1" s="1"/>
  <c r="O3525" i="1" a="1"/>
  <c r="O3525" i="1" s="1"/>
  <c r="N3515" i="1" a="1"/>
  <c r="N3515" i="1" s="1"/>
  <c r="O3515" i="1" a="1"/>
  <c r="O3515" i="1" s="1"/>
  <c r="N3495" i="1" a="1"/>
  <c r="N3495" i="1" s="1"/>
  <c r="O3495" i="1" a="1"/>
  <c r="O3495" i="1" s="1"/>
  <c r="N3485" i="1" a="1"/>
  <c r="N3485" i="1" s="1"/>
  <c r="O3485" i="1" a="1"/>
  <c r="O3485" i="1" s="1"/>
  <c r="N3465" i="1" a="1"/>
  <c r="N3465" i="1" s="1"/>
  <c r="O3465" i="1" a="1"/>
  <c r="O3465" i="1" s="1"/>
  <c r="N3455" i="1" a="1"/>
  <c r="N3455" i="1" s="1"/>
  <c r="O3455" i="1" a="1"/>
  <c r="O3455" i="1" s="1"/>
  <c r="N3425" i="1" a="1"/>
  <c r="N3425" i="1" s="1"/>
  <c r="O3425" i="1" a="1"/>
  <c r="O3425" i="1" s="1"/>
  <c r="N3415" i="1" a="1"/>
  <c r="N3415" i="1" s="1"/>
  <c r="O3415" i="1" a="1"/>
  <c r="O3415" i="1" s="1"/>
  <c r="N3405" i="1" a="1"/>
  <c r="N3405" i="1" s="1"/>
  <c r="O3405" i="1" a="1"/>
  <c r="O3405" i="1" s="1"/>
  <c r="N3375" i="1" a="1"/>
  <c r="N3375" i="1" s="1"/>
  <c r="O3375" i="1" a="1"/>
  <c r="O3375" i="1" s="1"/>
  <c r="N3365" i="1" a="1"/>
  <c r="N3365" i="1" s="1"/>
  <c r="O3365" i="1" a="1"/>
  <c r="O3365" i="1" s="1"/>
  <c r="N3345" i="1" a="1"/>
  <c r="N3345" i="1" s="1"/>
  <c r="O3345" i="1" a="1"/>
  <c r="O3345" i="1" s="1"/>
  <c r="N3335" i="1" a="1"/>
  <c r="N3335" i="1" s="1"/>
  <c r="O3335" i="1" a="1"/>
  <c r="O3335" i="1" s="1"/>
  <c r="N3305" i="1" a="1"/>
  <c r="N3305" i="1" s="1"/>
  <c r="O3305" i="1" a="1"/>
  <c r="O3305" i="1" s="1"/>
  <c r="N3295" i="1" a="1"/>
  <c r="N3295" i="1" s="1"/>
  <c r="O3295" i="1" a="1"/>
  <c r="O3295" i="1" s="1"/>
  <c r="N3285" i="1" a="1"/>
  <c r="N3285" i="1" s="1"/>
  <c r="O3285" i="1" a="1"/>
  <c r="O3285" i="1" s="1"/>
  <c r="N3255" i="1" a="1"/>
  <c r="N3255" i="1" s="1"/>
  <c r="O3255" i="1" a="1"/>
  <c r="O3255" i="1" s="1"/>
  <c r="N3245" i="1" a="1"/>
  <c r="N3245" i="1" s="1"/>
  <c r="O3245" i="1" a="1"/>
  <c r="O3245" i="1" s="1"/>
  <c r="N3225" i="1" a="1"/>
  <c r="N3225" i="1" s="1"/>
  <c r="O3225" i="1" a="1"/>
  <c r="O3225" i="1" s="1"/>
  <c r="N3215" i="1" a="1"/>
  <c r="N3215" i="1" s="1"/>
  <c r="O3215" i="1" a="1"/>
  <c r="O3215" i="1" s="1"/>
  <c r="N3185" i="1" a="1"/>
  <c r="N3185" i="1" s="1"/>
  <c r="O3185" i="1" a="1"/>
  <c r="O3185" i="1" s="1"/>
  <c r="N3165" i="1" a="1"/>
  <c r="N3165" i="1" s="1"/>
  <c r="O3165" i="1" a="1"/>
  <c r="O3165" i="1" s="1"/>
  <c r="N3155" i="1" a="1"/>
  <c r="N3155" i="1" s="1"/>
  <c r="O3155" i="1" a="1"/>
  <c r="O3155" i="1" s="1"/>
  <c r="N3135" i="1" a="1"/>
  <c r="N3135" i="1" s="1"/>
  <c r="O3135" i="1" a="1"/>
  <c r="O3135" i="1" s="1"/>
  <c r="N3125" i="1" a="1"/>
  <c r="N3125" i="1" s="1"/>
  <c r="O3125" i="1" a="1"/>
  <c r="O3125" i="1" s="1"/>
  <c r="N3105" i="1" a="1"/>
  <c r="N3105" i="1" s="1"/>
  <c r="O3105" i="1" a="1"/>
  <c r="O3105" i="1" s="1"/>
  <c r="N3095" i="1" a="1"/>
  <c r="N3095" i="1" s="1"/>
  <c r="O3095" i="1" a="1"/>
  <c r="O3095" i="1" s="1"/>
  <c r="N3075" i="1" a="1"/>
  <c r="N3075" i="1" s="1"/>
  <c r="O3075" i="1" a="1"/>
  <c r="O3075" i="1" s="1"/>
  <c r="N3065" i="1" a="1"/>
  <c r="N3065" i="1" s="1"/>
  <c r="O3065" i="1" a="1"/>
  <c r="O3065" i="1" s="1"/>
  <c r="N3055" i="1" a="1"/>
  <c r="N3055" i="1" s="1"/>
  <c r="O3055" i="1" a="1"/>
  <c r="O3055" i="1" s="1"/>
  <c r="N3035" i="1" a="1"/>
  <c r="N3035" i="1" s="1"/>
  <c r="O3035" i="1" a="1"/>
  <c r="O3035" i="1" s="1"/>
  <c r="N3015" i="1" a="1"/>
  <c r="N3015" i="1" s="1"/>
  <c r="O3015" i="1" a="1"/>
  <c r="O3015" i="1" s="1"/>
  <c r="N3005" i="1" a="1"/>
  <c r="N3005" i="1" s="1"/>
  <c r="O3005" i="1" a="1"/>
  <c r="O3005" i="1" s="1"/>
  <c r="N2985" i="1" a="1"/>
  <c r="N2985" i="1" s="1"/>
  <c r="O2985" i="1" a="1"/>
  <c r="O2985" i="1" s="1"/>
  <c r="N2975" i="1" a="1"/>
  <c r="N2975" i="1" s="1"/>
  <c r="O2975" i="1" a="1"/>
  <c r="O2975" i="1" s="1"/>
  <c r="N2955" i="1" a="1"/>
  <c r="N2955" i="1" s="1"/>
  <c r="O2955" i="1" a="1"/>
  <c r="O2955" i="1" s="1"/>
  <c r="N2945" i="1" a="1"/>
  <c r="N2945" i="1" s="1"/>
  <c r="O2945" i="1" a="1"/>
  <c r="O2945" i="1" s="1"/>
  <c r="N2925" i="1" a="1"/>
  <c r="N2925" i="1" s="1"/>
  <c r="O2925" i="1" a="1"/>
  <c r="O2925" i="1" s="1"/>
  <c r="N2915" i="1" a="1"/>
  <c r="N2915" i="1" s="1"/>
  <c r="O2915" i="1" a="1"/>
  <c r="O2915" i="1" s="1"/>
  <c r="N2885" i="1" a="1"/>
  <c r="N2885" i="1" s="1"/>
  <c r="O2885" i="1" a="1"/>
  <c r="O2885" i="1" s="1"/>
  <c r="N2875" i="1" a="1"/>
  <c r="N2875" i="1" s="1"/>
  <c r="O2875" i="1" a="1"/>
  <c r="O2875" i="1" s="1"/>
  <c r="N2855" i="1" a="1"/>
  <c r="N2855" i="1" s="1"/>
  <c r="O2855" i="1" a="1"/>
  <c r="O2855" i="1" s="1"/>
  <c r="N2835" i="1" a="1"/>
  <c r="N2835" i="1" s="1"/>
  <c r="O2835" i="1" a="1"/>
  <c r="O2835" i="1" s="1"/>
  <c r="N2825" i="1" a="1"/>
  <c r="N2825" i="1" s="1"/>
  <c r="O2825" i="1" a="1"/>
  <c r="O2825" i="1" s="1"/>
  <c r="N2805" i="1" a="1"/>
  <c r="N2805" i="1" s="1"/>
  <c r="O2805" i="1" a="1"/>
  <c r="O2805" i="1" s="1"/>
  <c r="N2795" i="1" a="1"/>
  <c r="N2795" i="1" s="1"/>
  <c r="O2795" i="1" a="1"/>
  <c r="O2795" i="1" s="1"/>
  <c r="N2765" i="1" a="1"/>
  <c r="N2765" i="1" s="1"/>
  <c r="O2765" i="1" a="1"/>
  <c r="O2765" i="1" s="1"/>
  <c r="N2755" i="1" a="1"/>
  <c r="N2755" i="1" s="1"/>
  <c r="O2755" i="1" a="1"/>
  <c r="O2755" i="1" s="1"/>
  <c r="N2735" i="1" a="1"/>
  <c r="N2735" i="1" s="1"/>
  <c r="O2735" i="1" a="1"/>
  <c r="O2735" i="1" s="1"/>
  <c r="N2715" i="1" a="1"/>
  <c r="N2715" i="1" s="1"/>
  <c r="O2715" i="1" a="1"/>
  <c r="O2715" i="1" s="1"/>
  <c r="N2705" i="1" a="1"/>
  <c r="N2705" i="1" s="1"/>
  <c r="O2705" i="1" a="1"/>
  <c r="O2705" i="1" s="1"/>
  <c r="N2685" i="1" a="1"/>
  <c r="N2685" i="1" s="1"/>
  <c r="O2685" i="1" a="1"/>
  <c r="O2685" i="1" s="1"/>
  <c r="N2675" i="1" a="1"/>
  <c r="N2675" i="1" s="1"/>
  <c r="O2675" i="1" a="1"/>
  <c r="O2675" i="1" s="1"/>
  <c r="N2655" i="1" a="1"/>
  <c r="N2655" i="1" s="1"/>
  <c r="O2655" i="1" a="1"/>
  <c r="O2655" i="1" s="1"/>
  <c r="N2645" i="1" a="1"/>
  <c r="N2645" i="1" s="1"/>
  <c r="O2645" i="1" a="1"/>
  <c r="O2645" i="1" s="1"/>
  <c r="N2635" i="1" a="1"/>
  <c r="N2635" i="1" s="1"/>
  <c r="O2635" i="1" a="1"/>
  <c r="O2635" i="1" s="1"/>
  <c r="N2615" i="1" a="1"/>
  <c r="N2615" i="1" s="1"/>
  <c r="O2615" i="1" a="1"/>
  <c r="O2615" i="1" s="1"/>
  <c r="N2595" i="1" a="1"/>
  <c r="N2595" i="1" s="1"/>
  <c r="O2595" i="1" a="1"/>
  <c r="O2595" i="1" s="1"/>
  <c r="N2585" i="1" a="1"/>
  <c r="N2585" i="1" s="1"/>
  <c r="O2585" i="1" a="1"/>
  <c r="O2585" i="1" s="1"/>
  <c r="N2565" i="1" a="1"/>
  <c r="N2565" i="1" s="1"/>
  <c r="O2565" i="1" a="1"/>
  <c r="O2565" i="1" s="1"/>
  <c r="N2555" i="1" a="1"/>
  <c r="N2555" i="1" s="1"/>
  <c r="O2555" i="1" a="1"/>
  <c r="O2555" i="1" s="1"/>
  <c r="N2535" i="1" a="1"/>
  <c r="N2535" i="1" s="1"/>
  <c r="O2535" i="1" a="1"/>
  <c r="O2535" i="1" s="1"/>
  <c r="N2515" i="1" a="1"/>
  <c r="N2515" i="1" s="1"/>
  <c r="O2515" i="1" a="1"/>
  <c r="O2515" i="1" s="1"/>
  <c r="N2505" i="1" a="1"/>
  <c r="N2505" i="1" s="1"/>
  <c r="O2505" i="1" a="1"/>
  <c r="O2505" i="1" s="1"/>
  <c r="N2495" i="1" a="1"/>
  <c r="N2495" i="1" s="1"/>
  <c r="O2495" i="1" a="1"/>
  <c r="O2495" i="1" s="1"/>
  <c r="N2475" i="1" a="1"/>
  <c r="N2475" i="1" s="1"/>
  <c r="O2475" i="1" a="1"/>
  <c r="O2475" i="1" s="1"/>
  <c r="N2465" i="1" a="1"/>
  <c r="N2465" i="1" s="1"/>
  <c r="O2465" i="1" a="1"/>
  <c r="O2465" i="1" s="1"/>
  <c r="N2455" i="1" a="1"/>
  <c r="N2455" i="1" s="1"/>
  <c r="O2455" i="1" a="1"/>
  <c r="O2455" i="1" s="1"/>
  <c r="N2445" i="1" a="1"/>
  <c r="N2445" i="1" s="1"/>
  <c r="O2445" i="1" a="1"/>
  <c r="O2445" i="1" s="1"/>
  <c r="N2415" i="1" a="1"/>
  <c r="N2415" i="1" s="1"/>
  <c r="O2415" i="1" a="1"/>
  <c r="O2415" i="1" s="1"/>
  <c r="N2405" i="1" a="1"/>
  <c r="N2405" i="1" s="1"/>
  <c r="O2405" i="1" a="1"/>
  <c r="O2405" i="1" s="1"/>
  <c r="N2395" i="1" a="1"/>
  <c r="N2395" i="1" s="1"/>
  <c r="O2395" i="1" a="1"/>
  <c r="O2395" i="1" s="1"/>
  <c r="N2375" i="1" a="1"/>
  <c r="N2375" i="1" s="1"/>
  <c r="O2375" i="1" a="1"/>
  <c r="O2375" i="1" s="1"/>
  <c r="N2355" i="1" a="1"/>
  <c r="N2355" i="1" s="1"/>
  <c r="O2355" i="1" a="1"/>
  <c r="O2355" i="1" s="1"/>
  <c r="N2345" i="1" a="1"/>
  <c r="N2345" i="1" s="1"/>
  <c r="O2345" i="1" a="1"/>
  <c r="O2345" i="1" s="1"/>
  <c r="N2325" i="1" a="1"/>
  <c r="N2325" i="1" s="1"/>
  <c r="O2325" i="1" a="1"/>
  <c r="O2325" i="1" s="1"/>
  <c r="N2315" i="1" a="1"/>
  <c r="N2315" i="1" s="1"/>
  <c r="O2315" i="1" a="1"/>
  <c r="O2315" i="1" s="1"/>
  <c r="N2295" i="1" a="1"/>
  <c r="N2295" i="1" s="1"/>
  <c r="O2295" i="1" a="1"/>
  <c r="O2295" i="1" s="1"/>
  <c r="N2275" i="1" a="1"/>
  <c r="N2275" i="1" s="1"/>
  <c r="O2275" i="1" a="1"/>
  <c r="O2275" i="1" s="1"/>
  <c r="N2265" i="1" a="1"/>
  <c r="N2265" i="1" s="1"/>
  <c r="O2265" i="1" a="1"/>
  <c r="O2265" i="1" s="1"/>
  <c r="N2255" i="1" a="1"/>
  <c r="N2255" i="1" s="1"/>
  <c r="O2255" i="1" a="1"/>
  <c r="O2255" i="1" s="1"/>
  <c r="N2235" i="1" a="1"/>
  <c r="N2235" i="1" s="1"/>
  <c r="O2235" i="1" a="1"/>
  <c r="O2235" i="1" s="1"/>
  <c r="N2225" i="1" a="1"/>
  <c r="N2225" i="1" s="1"/>
  <c r="O2225" i="1" a="1"/>
  <c r="O2225" i="1" s="1"/>
  <c r="N2215" i="1" a="1"/>
  <c r="N2215" i="1" s="1"/>
  <c r="O2215" i="1" a="1"/>
  <c r="O2215" i="1" s="1"/>
  <c r="N2205" i="1" a="1"/>
  <c r="N2205" i="1" s="1"/>
  <c r="O2205" i="1" a="1"/>
  <c r="O2205" i="1" s="1"/>
  <c r="N2175" i="1" a="1"/>
  <c r="N2175" i="1" s="1"/>
  <c r="O2175" i="1" a="1"/>
  <c r="O2175" i="1" s="1"/>
  <c r="N2165" i="1" a="1"/>
  <c r="N2165" i="1" s="1"/>
  <c r="O2165" i="1" a="1"/>
  <c r="O2165" i="1" s="1"/>
  <c r="N2145" i="1" a="1"/>
  <c r="N2145" i="1" s="1"/>
  <c r="O2145" i="1" a="1"/>
  <c r="O2145" i="1" s="1"/>
  <c r="N2135" i="1" a="1"/>
  <c r="N2135" i="1" s="1"/>
  <c r="O2135" i="1" a="1"/>
  <c r="O2135" i="1" s="1"/>
  <c r="N2105" i="1" a="1"/>
  <c r="N2105" i="1" s="1"/>
  <c r="O2105" i="1" a="1"/>
  <c r="O2105" i="1" s="1"/>
  <c r="N2095" i="1" a="1"/>
  <c r="N2095" i="1" s="1"/>
  <c r="O2095" i="1" a="1"/>
  <c r="O2095" i="1" s="1"/>
  <c r="N2085" i="1" a="1"/>
  <c r="N2085" i="1" s="1"/>
  <c r="O2085" i="1" a="1"/>
  <c r="O2085" i="1" s="1"/>
  <c r="N2055" i="1" a="1"/>
  <c r="N2055" i="1" s="1"/>
  <c r="O2055" i="1" a="1"/>
  <c r="O2055" i="1" s="1"/>
  <c r="N2045" i="1" a="1"/>
  <c r="N2045" i="1" s="1"/>
  <c r="O2045" i="1" a="1"/>
  <c r="O2045" i="1" s="1"/>
  <c r="N2025" i="1" a="1"/>
  <c r="N2025" i="1" s="1"/>
  <c r="O2025" i="1" a="1"/>
  <c r="O2025" i="1" s="1"/>
  <c r="N2015" i="1" a="1"/>
  <c r="N2015" i="1" s="1"/>
  <c r="O2015" i="1" a="1"/>
  <c r="O2015" i="1" s="1"/>
  <c r="N1985" i="1" a="1"/>
  <c r="N1985" i="1" s="1"/>
  <c r="O1985" i="1" a="1"/>
  <c r="O1985" i="1" s="1"/>
  <c r="N1975" i="1" a="1"/>
  <c r="N1975" i="1" s="1"/>
  <c r="O1975" i="1" a="1"/>
  <c r="O1975" i="1" s="1"/>
  <c r="N1955" i="1" a="1"/>
  <c r="N1955" i="1" s="1"/>
  <c r="O1955" i="1" a="1"/>
  <c r="O1955" i="1" s="1"/>
  <c r="N1935" i="1" a="1"/>
  <c r="N1935" i="1" s="1"/>
  <c r="O1935" i="1" a="1"/>
  <c r="O1935" i="1" s="1"/>
  <c r="N1925" i="1" a="1"/>
  <c r="N1925" i="1" s="1"/>
  <c r="O1925" i="1" a="1"/>
  <c r="O1925" i="1" s="1"/>
  <c r="N1905" i="1" a="1"/>
  <c r="N1905" i="1" s="1"/>
  <c r="O1905" i="1" a="1"/>
  <c r="O1905" i="1" s="1"/>
  <c r="N1895" i="1" a="1"/>
  <c r="N1895" i="1" s="1"/>
  <c r="O1895" i="1" a="1"/>
  <c r="O1895" i="1" s="1"/>
  <c r="N1865" i="1" a="1"/>
  <c r="N1865" i="1" s="1"/>
  <c r="O1865" i="1" a="1"/>
  <c r="O1865" i="1" s="1"/>
  <c r="N1855" i="1" a="1"/>
  <c r="N1855" i="1" s="1"/>
  <c r="O1855" i="1" a="1"/>
  <c r="O1855" i="1" s="1"/>
  <c r="N1845" i="1" a="1"/>
  <c r="N1845" i="1" s="1"/>
  <c r="O1845" i="1" a="1"/>
  <c r="O1845" i="1" s="1"/>
  <c r="N1815" i="1" a="1"/>
  <c r="N1815" i="1" s="1"/>
  <c r="O1815" i="1" a="1"/>
  <c r="O1815" i="1" s="1"/>
  <c r="N1805" i="1" a="1"/>
  <c r="N1805" i="1" s="1"/>
  <c r="O1805" i="1" a="1"/>
  <c r="O1805" i="1" s="1"/>
  <c r="N1785" i="1" a="1"/>
  <c r="N1785" i="1" s="1"/>
  <c r="O1785" i="1" a="1"/>
  <c r="O1785" i="1" s="1"/>
  <c r="N1775" i="1" a="1"/>
  <c r="N1775" i="1" s="1"/>
  <c r="O1775" i="1" a="1"/>
  <c r="O1775" i="1" s="1"/>
  <c r="N1745" i="1" a="1"/>
  <c r="N1745" i="1" s="1"/>
  <c r="O1745" i="1" a="1"/>
  <c r="O1745" i="1" s="1"/>
  <c r="N1735" i="1" a="1"/>
  <c r="N1735" i="1" s="1"/>
  <c r="O1735" i="1" a="1"/>
  <c r="O1735" i="1" s="1"/>
  <c r="N1725" i="1" a="1"/>
  <c r="N1725" i="1" s="1"/>
  <c r="O1725" i="1" a="1"/>
  <c r="O1725" i="1" s="1"/>
  <c r="N1695" i="1" a="1"/>
  <c r="N1695" i="1" s="1"/>
  <c r="O1695" i="1" a="1"/>
  <c r="O1695" i="1" s="1"/>
  <c r="N1685" i="1" a="1"/>
  <c r="N1685" i="1" s="1"/>
  <c r="O1685" i="1" a="1"/>
  <c r="O1685" i="1" s="1"/>
  <c r="N1665" i="1" a="1"/>
  <c r="N1665" i="1" s="1"/>
  <c r="O1665" i="1" a="1"/>
  <c r="O1665" i="1" s="1"/>
  <c r="N1655" i="1" a="1"/>
  <c r="N1655" i="1" s="1"/>
  <c r="O1655" i="1" a="1"/>
  <c r="O1655" i="1" s="1"/>
  <c r="N1625" i="1" a="1"/>
  <c r="N1625" i="1" s="1"/>
  <c r="O1625" i="1" a="1"/>
  <c r="O1625" i="1" s="1"/>
  <c r="N1615" i="1" a="1"/>
  <c r="N1615" i="1" s="1"/>
  <c r="O1615" i="1" a="1"/>
  <c r="O1615" i="1" s="1"/>
  <c r="N1605" i="1" a="1"/>
  <c r="N1605" i="1" s="1"/>
  <c r="O1605" i="1" a="1"/>
  <c r="O1605" i="1" s="1"/>
  <c r="N1575" i="1" a="1"/>
  <c r="N1575" i="1" s="1"/>
  <c r="O1575" i="1" a="1"/>
  <c r="O1575" i="1" s="1"/>
  <c r="N1565" i="1" a="1"/>
  <c r="N1565" i="1" s="1"/>
  <c r="O1565" i="1" a="1"/>
  <c r="O1565" i="1" s="1"/>
  <c r="N1545" i="1" a="1"/>
  <c r="N1545" i="1" s="1"/>
  <c r="O1545" i="1" a="1"/>
  <c r="O1545" i="1" s="1"/>
  <c r="N1535" i="1" a="1"/>
  <c r="N1535" i="1" s="1"/>
  <c r="O1535" i="1" a="1"/>
  <c r="O1535" i="1" s="1"/>
  <c r="N1505" i="1" a="1"/>
  <c r="N1505" i="1" s="1"/>
  <c r="O1505" i="1" a="1"/>
  <c r="O1505" i="1" s="1"/>
  <c r="N1495" i="1" a="1"/>
  <c r="N1495" i="1" s="1"/>
  <c r="O1495" i="1" a="1"/>
  <c r="O1495" i="1" s="1"/>
  <c r="N1485" i="1" a="1"/>
  <c r="N1485" i="1" s="1"/>
  <c r="O1485" i="1" a="1"/>
  <c r="O1485" i="1" s="1"/>
  <c r="N1455" i="1" a="1"/>
  <c r="N1455" i="1" s="1"/>
  <c r="O1455" i="1" a="1"/>
  <c r="O1455" i="1" s="1"/>
  <c r="N1445" i="1" a="1"/>
  <c r="N1445" i="1" s="1"/>
  <c r="O1445" i="1" a="1"/>
  <c r="O1445" i="1" s="1"/>
  <c r="N1425" i="1" a="1"/>
  <c r="N1425" i="1" s="1"/>
  <c r="O1425" i="1" a="1"/>
  <c r="O1425" i="1" s="1"/>
  <c r="N1415" i="1" a="1"/>
  <c r="N1415" i="1" s="1"/>
  <c r="O1415" i="1" a="1"/>
  <c r="O1415" i="1" s="1"/>
  <c r="N1385" i="1" a="1"/>
  <c r="N1385" i="1" s="1"/>
  <c r="O1385" i="1" a="1"/>
  <c r="O1385" i="1" s="1"/>
  <c r="N1375" i="1" a="1"/>
  <c r="N1375" i="1" s="1"/>
  <c r="O1375" i="1" a="1"/>
  <c r="O1375" i="1" s="1"/>
  <c r="N1365" i="1" a="1"/>
  <c r="N1365" i="1" s="1"/>
  <c r="O1365" i="1" a="1"/>
  <c r="O1365" i="1" s="1"/>
  <c r="N1335" i="1" a="1"/>
  <c r="N1335" i="1" s="1"/>
  <c r="O1335" i="1" a="1"/>
  <c r="O1335" i="1" s="1"/>
  <c r="N1325" i="1" a="1"/>
  <c r="N1325" i="1" s="1"/>
  <c r="O1325" i="1" a="1"/>
  <c r="O1325" i="1" s="1"/>
  <c r="N1305" i="1" a="1"/>
  <c r="N1305" i="1" s="1"/>
  <c r="O1305" i="1" a="1"/>
  <c r="O1305" i="1" s="1"/>
  <c r="N1295" i="1" a="1"/>
  <c r="N1295" i="1" s="1"/>
  <c r="O1295" i="1" a="1"/>
  <c r="O1295" i="1" s="1"/>
  <c r="N1265" i="1" a="1"/>
  <c r="N1265" i="1" s="1"/>
  <c r="O1265" i="1" a="1"/>
  <c r="O1265" i="1" s="1"/>
  <c r="N1255" i="1" a="1"/>
  <c r="N1255" i="1" s="1"/>
  <c r="O1255" i="1" a="1"/>
  <c r="O1255" i="1" s="1"/>
  <c r="N1245" i="1" a="1"/>
  <c r="N1245" i="1" s="1"/>
  <c r="O1245" i="1" a="1"/>
  <c r="O1245" i="1" s="1"/>
  <c r="N1215" i="1" a="1"/>
  <c r="N1215" i="1" s="1"/>
  <c r="O1215" i="1" a="1"/>
  <c r="O1215" i="1" s="1"/>
  <c r="N1205" i="1" a="1"/>
  <c r="N1205" i="1" s="1"/>
  <c r="O1205" i="1" a="1"/>
  <c r="O1205" i="1" s="1"/>
  <c r="N1185" i="1" a="1"/>
  <c r="N1185" i="1" s="1"/>
  <c r="O1185" i="1" a="1"/>
  <c r="O1185" i="1" s="1"/>
  <c r="N1175" i="1" a="1"/>
  <c r="N1175" i="1" s="1"/>
  <c r="O1175" i="1" a="1"/>
  <c r="O1175" i="1" s="1"/>
  <c r="N1145" i="1" a="1"/>
  <c r="N1145" i="1" s="1"/>
  <c r="O1145" i="1" a="1"/>
  <c r="O1145" i="1" s="1"/>
  <c r="N1135" i="1" a="1"/>
  <c r="N1135" i="1" s="1"/>
  <c r="O1135" i="1" a="1"/>
  <c r="O1135" i="1" s="1"/>
  <c r="N1115" i="1" a="1"/>
  <c r="N1115" i="1" s="1"/>
  <c r="O1115" i="1" a="1"/>
  <c r="O1115" i="1" s="1"/>
  <c r="N1095" i="1" a="1"/>
  <c r="N1095" i="1" s="1"/>
  <c r="O1095" i="1" a="1"/>
  <c r="O1095" i="1" s="1"/>
  <c r="N1085" i="1" a="1"/>
  <c r="N1085" i="1" s="1"/>
  <c r="O1085" i="1" a="1"/>
  <c r="O1085" i="1" s="1"/>
  <c r="N1075" i="1" a="1"/>
  <c r="N1075" i="1" s="1"/>
  <c r="O1075" i="1" a="1"/>
  <c r="O1075" i="1" s="1"/>
  <c r="N1055" i="1" a="1"/>
  <c r="N1055" i="1" s="1"/>
  <c r="O1055" i="1" a="1"/>
  <c r="O1055" i="1" s="1"/>
  <c r="N1035" i="1" a="1"/>
  <c r="N1035" i="1" s="1"/>
  <c r="O1035" i="1" a="1"/>
  <c r="O1035" i="1" s="1"/>
  <c r="N1015" i="1" a="1"/>
  <c r="N1015" i="1" s="1"/>
  <c r="O1015" i="1" a="1"/>
  <c r="O1015" i="1" s="1"/>
  <c r="N1005" i="1" a="1"/>
  <c r="N1005" i="1" s="1"/>
  <c r="O1005" i="1" a="1"/>
  <c r="O1005" i="1" s="1"/>
  <c r="N995" i="1" a="1"/>
  <c r="N995" i="1" s="1"/>
  <c r="O995" i="1" a="1"/>
  <c r="O995" i="1" s="1"/>
  <c r="N965" i="1" a="1"/>
  <c r="N965" i="1" s="1"/>
  <c r="O965" i="1" a="1"/>
  <c r="O965" i="1" s="1"/>
  <c r="N955" i="1" a="1"/>
  <c r="N955" i="1" s="1"/>
  <c r="O955" i="1" a="1"/>
  <c r="O955" i="1" s="1"/>
  <c r="N935" i="1" a="1"/>
  <c r="N935" i="1" s="1"/>
  <c r="O935" i="1" a="1"/>
  <c r="O935" i="1" s="1"/>
  <c r="N915" i="1" a="1"/>
  <c r="N915" i="1" s="1"/>
  <c r="O915" i="1" a="1"/>
  <c r="O915" i="1" s="1"/>
  <c r="N905" i="1" a="1"/>
  <c r="N905" i="1" s="1"/>
  <c r="O905" i="1" a="1"/>
  <c r="O905" i="1" s="1"/>
  <c r="N885" i="1" a="1"/>
  <c r="N885" i="1" s="1"/>
  <c r="O885" i="1" a="1"/>
  <c r="O885" i="1" s="1"/>
  <c r="N875" i="1" a="1"/>
  <c r="N875" i="1" s="1"/>
  <c r="O875" i="1" a="1"/>
  <c r="O875" i="1" s="1"/>
  <c r="N855" i="1" a="1"/>
  <c r="N855" i="1" s="1"/>
  <c r="O855" i="1" a="1"/>
  <c r="O855" i="1" s="1"/>
  <c r="N845" i="1" a="1"/>
  <c r="N845" i="1" s="1"/>
  <c r="O845" i="1" a="1"/>
  <c r="O845" i="1" s="1"/>
  <c r="N835" i="1" a="1"/>
  <c r="N835" i="1" s="1"/>
  <c r="O835" i="1" a="1"/>
  <c r="O835" i="1" s="1"/>
  <c r="N815" i="1" a="1"/>
  <c r="N815" i="1" s="1"/>
  <c r="O815" i="1" a="1"/>
  <c r="O815" i="1" s="1"/>
  <c r="N795" i="1" a="1"/>
  <c r="N795" i="1" s="1"/>
  <c r="O795" i="1" a="1"/>
  <c r="O795" i="1" s="1"/>
  <c r="N785" i="1" a="1"/>
  <c r="N785" i="1" s="1"/>
  <c r="O785" i="1" a="1"/>
  <c r="O785" i="1" s="1"/>
  <c r="N775" i="1" a="1"/>
  <c r="N775" i="1" s="1"/>
  <c r="O775" i="1" a="1"/>
  <c r="O775" i="1" s="1"/>
  <c r="N755" i="1" a="1"/>
  <c r="N755" i="1" s="1"/>
  <c r="O755" i="1" a="1"/>
  <c r="O755" i="1" s="1"/>
  <c r="N725" i="1" a="1"/>
  <c r="N725" i="1" s="1"/>
  <c r="O725" i="1" a="1"/>
  <c r="O725" i="1" s="1"/>
  <c r="N715" i="1" a="1"/>
  <c r="N715" i="1" s="1"/>
  <c r="O715" i="1" a="1"/>
  <c r="O715" i="1" s="1"/>
  <c r="N695" i="1" a="1"/>
  <c r="N695" i="1" s="1"/>
  <c r="O695" i="1" a="1"/>
  <c r="O695" i="1" s="1"/>
  <c r="N675" i="1" a="1"/>
  <c r="N675" i="1" s="1"/>
  <c r="O675" i="1" a="1"/>
  <c r="O675" i="1" s="1"/>
  <c r="N665" i="1" a="1"/>
  <c r="N665" i="1" s="1"/>
  <c r="O665" i="1" a="1"/>
  <c r="O665" i="1" s="1"/>
  <c r="N645" i="1" a="1"/>
  <c r="N645" i="1" s="1"/>
  <c r="O645" i="1" a="1"/>
  <c r="O645" i="1" s="1"/>
  <c r="N635" i="1" a="1"/>
  <c r="N635" i="1" s="1"/>
  <c r="O635" i="1" a="1"/>
  <c r="O635" i="1" s="1"/>
  <c r="N615" i="1" a="1"/>
  <c r="N615" i="1" s="1"/>
  <c r="O615" i="1" a="1"/>
  <c r="O615" i="1" s="1"/>
  <c r="N605" i="1" a="1"/>
  <c r="N605" i="1" s="1"/>
  <c r="O605" i="1" a="1"/>
  <c r="O605" i="1" s="1"/>
  <c r="N595" i="1" a="1"/>
  <c r="N595" i="1" s="1"/>
  <c r="O595" i="1" a="1"/>
  <c r="O595" i="1" s="1"/>
  <c r="N575" i="1" a="1"/>
  <c r="N575" i="1" s="1"/>
  <c r="O575" i="1" a="1"/>
  <c r="O575" i="1" s="1"/>
  <c r="N555" i="1" a="1"/>
  <c r="N555" i="1" s="1"/>
  <c r="O555" i="1" a="1"/>
  <c r="O555" i="1" s="1"/>
  <c r="N545" i="1" a="1"/>
  <c r="N545" i="1" s="1"/>
  <c r="O545" i="1" a="1"/>
  <c r="O545" i="1" s="1"/>
  <c r="N525" i="1" a="1"/>
  <c r="N525" i="1" s="1"/>
  <c r="O525" i="1" a="1"/>
  <c r="O525" i="1" s="1"/>
  <c r="N515" i="1" a="1"/>
  <c r="N515" i="1" s="1"/>
  <c r="O515" i="1" a="1"/>
  <c r="O515" i="1" s="1"/>
  <c r="N495" i="1" a="1"/>
  <c r="N495" i="1" s="1"/>
  <c r="O495" i="1" a="1"/>
  <c r="O495" i="1" s="1"/>
  <c r="N485" i="1" a="1"/>
  <c r="N485" i="1" s="1"/>
  <c r="O485" i="1" a="1"/>
  <c r="O485" i="1" s="1"/>
  <c r="N465" i="1" a="1"/>
  <c r="N465" i="1" s="1"/>
  <c r="O465" i="1" a="1"/>
  <c r="O465" i="1" s="1"/>
  <c r="N455" i="1" a="1"/>
  <c r="N455" i="1" s="1"/>
  <c r="O455" i="1" a="1"/>
  <c r="O455" i="1" s="1"/>
  <c r="N425" i="1" a="1"/>
  <c r="N425" i="1" s="1"/>
  <c r="O425" i="1" a="1"/>
  <c r="O425" i="1" s="1"/>
  <c r="N415" i="1" a="1"/>
  <c r="N415" i="1" s="1"/>
  <c r="O415" i="1" a="1"/>
  <c r="O415" i="1" s="1"/>
  <c r="N395" i="1" a="1"/>
  <c r="N395" i="1" s="1"/>
  <c r="O395" i="1" a="1"/>
  <c r="O395" i="1" s="1"/>
  <c r="N375" i="1" a="1"/>
  <c r="N375" i="1" s="1"/>
  <c r="O375" i="1" a="1"/>
  <c r="O375" i="1" s="1"/>
  <c r="N365" i="1" a="1"/>
  <c r="N365" i="1" s="1"/>
  <c r="O365" i="1" a="1"/>
  <c r="O365" i="1" s="1"/>
  <c r="N355" i="1" a="1"/>
  <c r="N355" i="1" s="1"/>
  <c r="O355" i="1" a="1"/>
  <c r="O355" i="1" s="1"/>
  <c r="N335" i="1" a="1"/>
  <c r="N335" i="1" s="1"/>
  <c r="O335" i="1" a="1"/>
  <c r="O335" i="1" s="1"/>
  <c r="N305" i="1" a="1"/>
  <c r="N305" i="1" s="1"/>
  <c r="O305" i="1" a="1"/>
  <c r="O305" i="1" s="1"/>
  <c r="N295" i="1" a="1"/>
  <c r="N295" i="1" s="1"/>
  <c r="O295" i="1" a="1"/>
  <c r="O295" i="1" s="1"/>
  <c r="N275" i="1" a="1"/>
  <c r="N275" i="1" s="1"/>
  <c r="O275" i="1" a="1"/>
  <c r="O275" i="1" s="1"/>
  <c r="N255" i="1" a="1"/>
  <c r="N255" i="1" s="1"/>
  <c r="O255" i="1" a="1"/>
  <c r="O255" i="1" s="1"/>
  <c r="N235" i="1" a="1"/>
  <c r="N235" i="1" s="1"/>
  <c r="O235" i="1" a="1"/>
  <c r="O235" i="1" s="1"/>
  <c r="N195" i="1" a="1"/>
  <c r="N195" i="1" s="1"/>
  <c r="O195" i="1" a="1"/>
  <c r="O195" i="1" s="1"/>
  <c r="D3374" i="1"/>
  <c r="D3344" i="1"/>
  <c r="D3324" i="1"/>
  <c r="D3314" i="1"/>
  <c r="D3284" i="1"/>
  <c r="D3264" i="1"/>
  <c r="D3254" i="1"/>
  <c r="D3224" i="1"/>
  <c r="D3204" i="1"/>
  <c r="D3194" i="1"/>
  <c r="D3164" i="1"/>
  <c r="D3144" i="1"/>
  <c r="D3134" i="1"/>
  <c r="D3104" i="1"/>
  <c r="D3084" i="1"/>
  <c r="D3074" i="1"/>
  <c r="D3044" i="1"/>
  <c r="D3024" i="1"/>
  <c r="D3014" i="1"/>
  <c r="D2984" i="1"/>
  <c r="D2964" i="1"/>
  <c r="D2954" i="1"/>
  <c r="D2924" i="1"/>
  <c r="D2904" i="1"/>
  <c r="D2894" i="1"/>
  <c r="D2864" i="1"/>
  <c r="D2844" i="1"/>
  <c r="D2834" i="1"/>
  <c r="D2804" i="1"/>
  <c r="D2784" i="1"/>
  <c r="D2774" i="1"/>
  <c r="D2744" i="1"/>
  <c r="D2724" i="1"/>
  <c r="D2714" i="1"/>
  <c r="D2684" i="1"/>
  <c r="D2664" i="1"/>
  <c r="D2654" i="1"/>
  <c r="D2624" i="1"/>
  <c r="D2604" i="1"/>
  <c r="D2594" i="1"/>
  <c r="D2564" i="1"/>
  <c r="D2544" i="1"/>
  <c r="D2534" i="1"/>
  <c r="D2504" i="1"/>
  <c r="D2484" i="1"/>
  <c r="D2474" i="1"/>
  <c r="D2444" i="1"/>
  <c r="D2424" i="1"/>
  <c r="D2414" i="1"/>
  <c r="D2384" i="1"/>
  <c r="D2364" i="1"/>
  <c r="D2354" i="1"/>
  <c r="D2324" i="1"/>
  <c r="D2304" i="1"/>
  <c r="D2294" i="1"/>
  <c r="D2264" i="1"/>
  <c r="D2244" i="1"/>
  <c r="D2234" i="1"/>
  <c r="D2204" i="1"/>
  <c r="D2184" i="1"/>
  <c r="D2174" i="1"/>
  <c r="D2144" i="1"/>
  <c r="D2124" i="1"/>
  <c r="D2114" i="1"/>
  <c r="D2084" i="1"/>
  <c r="D2064" i="1"/>
  <c r="D2054" i="1"/>
  <c r="D2024" i="1"/>
  <c r="D2004" i="1"/>
  <c r="D1994" i="1"/>
  <c r="D1964" i="1"/>
  <c r="D1944" i="1"/>
  <c r="D1934" i="1"/>
  <c r="N1904" i="1" a="1"/>
  <c r="N1904" i="1" s="1"/>
  <c r="O1904" i="1" a="1"/>
  <c r="O1904" i="1" s="1"/>
  <c r="N1884" i="1" a="1"/>
  <c r="N1884" i="1" s="1"/>
  <c r="O1884" i="1" a="1"/>
  <c r="O1884" i="1" s="1"/>
  <c r="N1874" i="1" a="1"/>
  <c r="N1874" i="1" s="1"/>
  <c r="O1874" i="1" a="1"/>
  <c r="O1874" i="1" s="1"/>
  <c r="N1844" i="1" a="1"/>
  <c r="N1844" i="1" s="1"/>
  <c r="O1844" i="1" a="1"/>
  <c r="O1844" i="1" s="1"/>
  <c r="N1824" i="1" a="1"/>
  <c r="N1824" i="1" s="1"/>
  <c r="O1824" i="1" a="1"/>
  <c r="O1824" i="1" s="1"/>
  <c r="N1814" i="1" a="1"/>
  <c r="N1814" i="1" s="1"/>
  <c r="O1814" i="1" a="1"/>
  <c r="O1814" i="1" s="1"/>
  <c r="N1784" i="1" a="1"/>
  <c r="N1784" i="1" s="1"/>
  <c r="O1784" i="1" a="1"/>
  <c r="O1784" i="1" s="1"/>
  <c r="N1764" i="1" a="1"/>
  <c r="N1764" i="1" s="1"/>
  <c r="O1764" i="1" a="1"/>
  <c r="O1764" i="1" s="1"/>
  <c r="N1754" i="1" a="1"/>
  <c r="N1754" i="1" s="1"/>
  <c r="O1754" i="1" a="1"/>
  <c r="O1754" i="1" s="1"/>
  <c r="N1724" i="1" a="1"/>
  <c r="N1724" i="1" s="1"/>
  <c r="O1724" i="1" a="1"/>
  <c r="O1724" i="1" s="1"/>
  <c r="N1704" i="1" a="1"/>
  <c r="N1704" i="1" s="1"/>
  <c r="O1704" i="1" a="1"/>
  <c r="O1704" i="1" s="1"/>
  <c r="N1694" i="1" a="1"/>
  <c r="N1694" i="1" s="1"/>
  <c r="O1694" i="1" a="1"/>
  <c r="O1694" i="1" s="1"/>
  <c r="N1664" i="1" a="1"/>
  <c r="N1664" i="1" s="1"/>
  <c r="O1664" i="1" a="1"/>
  <c r="O1664" i="1" s="1"/>
  <c r="N1644" i="1" a="1"/>
  <c r="N1644" i="1" s="1"/>
  <c r="O1644" i="1" a="1"/>
  <c r="O1644" i="1" s="1"/>
  <c r="N1634" i="1" a="1"/>
  <c r="N1634" i="1" s="1"/>
  <c r="O1634" i="1" a="1"/>
  <c r="O1634" i="1" s="1"/>
  <c r="N1604" i="1" a="1"/>
  <c r="N1604" i="1" s="1"/>
  <c r="O1604" i="1" a="1"/>
  <c r="O1604" i="1" s="1"/>
  <c r="N1584" i="1" a="1"/>
  <c r="N1584" i="1" s="1"/>
  <c r="O1584" i="1" a="1"/>
  <c r="O1584" i="1" s="1"/>
  <c r="N1574" i="1" a="1"/>
  <c r="N1574" i="1" s="1"/>
  <c r="O1574" i="1" a="1"/>
  <c r="O1574" i="1" s="1"/>
  <c r="N1544" i="1" a="1"/>
  <c r="N1544" i="1" s="1"/>
  <c r="O1544" i="1" a="1"/>
  <c r="O1544" i="1" s="1"/>
  <c r="N1524" i="1" a="1"/>
  <c r="N1524" i="1" s="1"/>
  <c r="O1524" i="1" a="1"/>
  <c r="O1524" i="1" s="1"/>
  <c r="N1514" i="1" a="1"/>
  <c r="N1514" i="1" s="1"/>
  <c r="O1514" i="1" a="1"/>
  <c r="O1514" i="1" s="1"/>
  <c r="N1484" i="1" a="1"/>
  <c r="N1484" i="1" s="1"/>
  <c r="O1484" i="1" a="1"/>
  <c r="O1484" i="1" s="1"/>
  <c r="N1464" i="1" a="1"/>
  <c r="N1464" i="1" s="1"/>
  <c r="O1464" i="1" a="1"/>
  <c r="O1464" i="1" s="1"/>
  <c r="N1454" i="1" a="1"/>
  <c r="N1454" i="1" s="1"/>
  <c r="O1454" i="1" a="1"/>
  <c r="O1454" i="1" s="1"/>
  <c r="N1424" i="1" a="1"/>
  <c r="N1424" i="1" s="1"/>
  <c r="O1424" i="1" a="1"/>
  <c r="O1424" i="1" s="1"/>
  <c r="N1404" i="1" a="1"/>
  <c r="N1404" i="1" s="1"/>
  <c r="O1404" i="1" a="1"/>
  <c r="O1404" i="1" s="1"/>
  <c r="N1394" i="1" a="1"/>
  <c r="N1394" i="1" s="1"/>
  <c r="O1394" i="1" a="1"/>
  <c r="O1394" i="1" s="1"/>
  <c r="N1364" i="1" a="1"/>
  <c r="N1364" i="1" s="1"/>
  <c r="O1364" i="1" a="1"/>
  <c r="O1364" i="1" s="1"/>
  <c r="N1344" i="1" a="1"/>
  <c r="N1344" i="1" s="1"/>
  <c r="O1344" i="1" a="1"/>
  <c r="O1344" i="1" s="1"/>
  <c r="N1334" i="1" a="1"/>
  <c r="N1334" i="1" s="1"/>
  <c r="O1334" i="1" a="1"/>
  <c r="O1334" i="1" s="1"/>
  <c r="N1304" i="1" a="1"/>
  <c r="N1304" i="1" s="1"/>
  <c r="O1304" i="1" a="1"/>
  <c r="O1304" i="1" s="1"/>
  <c r="N1284" i="1" a="1"/>
  <c r="N1284" i="1" s="1"/>
  <c r="O1284" i="1" a="1"/>
  <c r="O1284" i="1" s="1"/>
  <c r="N1274" i="1" a="1"/>
  <c r="N1274" i="1" s="1"/>
  <c r="O1274" i="1" a="1"/>
  <c r="O1274" i="1" s="1"/>
  <c r="N1244" i="1" a="1"/>
  <c r="N1244" i="1" s="1"/>
  <c r="O1244" i="1" a="1"/>
  <c r="O1244" i="1" s="1"/>
  <c r="N1224" i="1" a="1"/>
  <c r="N1224" i="1" s="1"/>
  <c r="O1224" i="1" a="1"/>
  <c r="O1224" i="1" s="1"/>
  <c r="D3657" i="1"/>
  <c r="D3647" i="1"/>
  <c r="D3627" i="1"/>
  <c r="D3617" i="1"/>
  <c r="D3607" i="1"/>
  <c r="D3597" i="1"/>
  <c r="D3587" i="1"/>
  <c r="D3567" i="1"/>
  <c r="D3557" i="1"/>
  <c r="D3547" i="1"/>
  <c r="D3537" i="1"/>
  <c r="D3527" i="1"/>
  <c r="D3507" i="1"/>
  <c r="D3497" i="1"/>
  <c r="D3487" i="1"/>
  <c r="D3477" i="1"/>
  <c r="D3467" i="1"/>
  <c r="D3447" i="1"/>
  <c r="D3437" i="1"/>
  <c r="D3427" i="1"/>
  <c r="D3417" i="1"/>
  <c r="D3407" i="1"/>
  <c r="D3387" i="1"/>
  <c r="D3377" i="1"/>
  <c r="D3367" i="1"/>
  <c r="D3357" i="1"/>
  <c r="D3347" i="1"/>
  <c r="D3327" i="1"/>
  <c r="D3317" i="1"/>
  <c r="D3307" i="1"/>
  <c r="D3297" i="1"/>
  <c r="D3287" i="1"/>
  <c r="D3267" i="1"/>
  <c r="D3257" i="1"/>
  <c r="D3247" i="1"/>
  <c r="D3237" i="1"/>
  <c r="D3227" i="1"/>
  <c r="D3207" i="1"/>
  <c r="D3197" i="1"/>
  <c r="D3187" i="1"/>
  <c r="D3177" i="1"/>
  <c r="D3167" i="1"/>
  <c r="D3147" i="1"/>
  <c r="D3137" i="1"/>
  <c r="D3127" i="1"/>
  <c r="D3117" i="1"/>
  <c r="D3107" i="1"/>
  <c r="D3087" i="1"/>
  <c r="D3077" i="1"/>
  <c r="D3067" i="1"/>
  <c r="D3057" i="1"/>
  <c r="D3047" i="1"/>
  <c r="D3027" i="1"/>
  <c r="D3017" i="1"/>
  <c r="D3007" i="1"/>
  <c r="D2997" i="1"/>
  <c r="D2987" i="1"/>
  <c r="D2967" i="1"/>
  <c r="D2957" i="1"/>
  <c r="D2947" i="1"/>
  <c r="D2937" i="1"/>
  <c r="D2927" i="1"/>
  <c r="D2907" i="1"/>
  <c r="D2897" i="1"/>
  <c r="D2887" i="1"/>
  <c r="D2877" i="1"/>
  <c r="D2867" i="1"/>
  <c r="D2847" i="1"/>
  <c r="D2837" i="1"/>
  <c r="D2827" i="1"/>
  <c r="D2817" i="1"/>
  <c r="D2807" i="1"/>
  <c r="D2787" i="1"/>
  <c r="D2777" i="1"/>
  <c r="D2767" i="1"/>
  <c r="D2757" i="1"/>
  <c r="D2747" i="1"/>
  <c r="D2727" i="1"/>
  <c r="D2717" i="1"/>
  <c r="D2707" i="1"/>
  <c r="D2697" i="1"/>
  <c r="D2687" i="1"/>
  <c r="D2667" i="1"/>
  <c r="D2657" i="1"/>
  <c r="D2647" i="1"/>
  <c r="D2637" i="1"/>
  <c r="D2627" i="1"/>
  <c r="D2607" i="1"/>
  <c r="D2597" i="1"/>
  <c r="D2587" i="1"/>
  <c r="D2577" i="1"/>
  <c r="D2567" i="1"/>
  <c r="D2547" i="1"/>
  <c r="D2537" i="1"/>
  <c r="D2527" i="1"/>
  <c r="D2517" i="1"/>
  <c r="D2507" i="1"/>
  <c r="D2487" i="1"/>
  <c r="D2477" i="1"/>
  <c r="D2467" i="1"/>
  <c r="D2457" i="1"/>
  <c r="D2447" i="1"/>
  <c r="D2427" i="1"/>
  <c r="D2417" i="1"/>
  <c r="D2407" i="1"/>
  <c r="D2397" i="1"/>
  <c r="D2387" i="1"/>
  <c r="D2367" i="1"/>
  <c r="D2357" i="1"/>
  <c r="D2347" i="1"/>
  <c r="D2337" i="1"/>
  <c r="D2327" i="1"/>
  <c r="D2307" i="1"/>
  <c r="D2297" i="1"/>
  <c r="D2287" i="1"/>
  <c r="D2277" i="1"/>
  <c r="D2267" i="1"/>
  <c r="D2247" i="1"/>
  <c r="D2237" i="1"/>
  <c r="D2227" i="1"/>
  <c r="D2217" i="1"/>
  <c r="N1214" i="1" a="1"/>
  <c r="N1214" i="1" s="1"/>
  <c r="O1214" i="1" a="1"/>
  <c r="O1214" i="1" s="1"/>
  <c r="N1184" i="1" a="1"/>
  <c r="N1184" i="1" s="1"/>
  <c r="O1184" i="1" a="1"/>
  <c r="O1184" i="1" s="1"/>
  <c r="N1164" i="1" a="1"/>
  <c r="N1164" i="1" s="1"/>
  <c r="O1164" i="1" a="1"/>
  <c r="O1164" i="1" s="1"/>
  <c r="N1154" i="1" a="1"/>
  <c r="N1154" i="1" s="1"/>
  <c r="O1154" i="1" a="1"/>
  <c r="O1154" i="1" s="1"/>
  <c r="N1124" i="1" a="1"/>
  <c r="N1124" i="1" s="1"/>
  <c r="O1124" i="1" a="1"/>
  <c r="O1124" i="1" s="1"/>
  <c r="N1104" i="1" a="1"/>
  <c r="N1104" i="1" s="1"/>
  <c r="O1104" i="1" a="1"/>
  <c r="O1104" i="1" s="1"/>
  <c r="N1094" i="1" a="1"/>
  <c r="N1094" i="1" s="1"/>
  <c r="O1094" i="1" a="1"/>
  <c r="O1094" i="1" s="1"/>
  <c r="N1064" i="1" a="1"/>
  <c r="N1064" i="1" s="1"/>
  <c r="O1064" i="1" a="1"/>
  <c r="O1064" i="1" s="1"/>
  <c r="N1044" i="1" a="1"/>
  <c r="N1044" i="1" s="1"/>
  <c r="O1044" i="1" a="1"/>
  <c r="O1044" i="1" s="1"/>
  <c r="N1034" i="1" a="1"/>
  <c r="N1034" i="1" s="1"/>
  <c r="O1034" i="1" a="1"/>
  <c r="O1034" i="1" s="1"/>
  <c r="N1004" i="1" a="1"/>
  <c r="N1004" i="1" s="1"/>
  <c r="O1004" i="1" a="1"/>
  <c r="O1004" i="1" s="1"/>
  <c r="N984" i="1" a="1"/>
  <c r="N984" i="1" s="1"/>
  <c r="O984" i="1" a="1"/>
  <c r="O984" i="1" s="1"/>
  <c r="N974" i="1" a="1"/>
  <c r="N974" i="1" s="1"/>
  <c r="O974" i="1" a="1"/>
  <c r="O974" i="1" s="1"/>
  <c r="N944" i="1" a="1"/>
  <c r="N944" i="1" s="1"/>
  <c r="O944" i="1" a="1"/>
  <c r="O944" i="1" s="1"/>
  <c r="N924" i="1" a="1"/>
  <c r="N924" i="1" s="1"/>
  <c r="O924" i="1" a="1"/>
  <c r="O924" i="1" s="1"/>
  <c r="N914" i="1" a="1"/>
  <c r="N914" i="1" s="1"/>
  <c r="O914" i="1" a="1"/>
  <c r="O914" i="1" s="1"/>
  <c r="N884" i="1" a="1"/>
  <c r="N884" i="1" s="1"/>
  <c r="O884" i="1" a="1"/>
  <c r="O884" i="1" s="1"/>
  <c r="N864" i="1" a="1"/>
  <c r="N864" i="1" s="1"/>
  <c r="O864" i="1" a="1"/>
  <c r="O864" i="1" s="1"/>
  <c r="N854" i="1" a="1"/>
  <c r="N854" i="1" s="1"/>
  <c r="O854" i="1" a="1"/>
  <c r="O854" i="1" s="1"/>
  <c r="N824" i="1" a="1"/>
  <c r="N824" i="1" s="1"/>
  <c r="O824" i="1" a="1"/>
  <c r="O824" i="1" s="1"/>
  <c r="N804" i="1" a="1"/>
  <c r="N804" i="1" s="1"/>
  <c r="O804" i="1" a="1"/>
  <c r="O804" i="1" s="1"/>
  <c r="N794" i="1" a="1"/>
  <c r="N794" i="1" s="1"/>
  <c r="O794" i="1" a="1"/>
  <c r="O794" i="1" s="1"/>
  <c r="N764" i="1" a="1"/>
  <c r="N764" i="1" s="1"/>
  <c r="O764" i="1" a="1"/>
  <c r="O764" i="1" s="1"/>
  <c r="N744" i="1" a="1"/>
  <c r="N744" i="1" s="1"/>
  <c r="O744" i="1" a="1"/>
  <c r="O744" i="1" s="1"/>
  <c r="N734" i="1" a="1"/>
  <c r="N734" i="1" s="1"/>
  <c r="O734" i="1" a="1"/>
  <c r="O734" i="1" s="1"/>
  <c r="N704" i="1" a="1"/>
  <c r="N704" i="1" s="1"/>
  <c r="O704" i="1" a="1"/>
  <c r="O704" i="1" s="1"/>
  <c r="N684" i="1" a="1"/>
  <c r="N684" i="1" s="1"/>
  <c r="O684" i="1" a="1"/>
  <c r="O684" i="1" s="1"/>
  <c r="N674" i="1" a="1"/>
  <c r="N674" i="1" s="1"/>
  <c r="O674" i="1" a="1"/>
  <c r="O674" i="1" s="1"/>
  <c r="N644" i="1" a="1"/>
  <c r="N644" i="1" s="1"/>
  <c r="O644" i="1" a="1"/>
  <c r="O644" i="1" s="1"/>
  <c r="N624" i="1" a="1"/>
  <c r="N624" i="1" s="1"/>
  <c r="O624" i="1" a="1"/>
  <c r="O624" i="1" s="1"/>
  <c r="N614" i="1" a="1"/>
  <c r="N614" i="1" s="1"/>
  <c r="O614" i="1" a="1"/>
  <c r="O614" i="1" s="1"/>
  <c r="N584" i="1" a="1"/>
  <c r="N584" i="1" s="1"/>
  <c r="O584" i="1" a="1"/>
  <c r="O584" i="1" s="1"/>
  <c r="N564" i="1" a="1"/>
  <c r="N564" i="1" s="1"/>
  <c r="O564" i="1" a="1"/>
  <c r="O564" i="1" s="1"/>
  <c r="N554" i="1" a="1"/>
  <c r="N554" i="1" s="1"/>
  <c r="O554" i="1" a="1"/>
  <c r="O554" i="1" s="1"/>
  <c r="N524" i="1" a="1"/>
  <c r="N524" i="1" s="1"/>
  <c r="O524" i="1" a="1"/>
  <c r="O524" i="1" s="1"/>
  <c r="N504" i="1" a="1"/>
  <c r="N504" i="1" s="1"/>
  <c r="O504" i="1" a="1"/>
  <c r="O504" i="1" s="1"/>
  <c r="N494" i="1" a="1"/>
  <c r="N494" i="1" s="1"/>
  <c r="O494" i="1" a="1"/>
  <c r="O494" i="1" s="1"/>
  <c r="N464" i="1" a="1"/>
  <c r="N464" i="1" s="1"/>
  <c r="O464" i="1" a="1"/>
  <c r="O464" i="1" s="1"/>
  <c r="N444" i="1" a="1"/>
  <c r="N444" i="1" s="1"/>
  <c r="O444" i="1" a="1"/>
  <c r="O444" i="1" s="1"/>
  <c r="N434" i="1" a="1"/>
  <c r="N434" i="1" s="1"/>
  <c r="O434" i="1" a="1"/>
  <c r="O434" i="1" s="1"/>
  <c r="N404" i="1" a="1"/>
  <c r="N404" i="1" s="1"/>
  <c r="O404" i="1" a="1"/>
  <c r="O404" i="1" s="1"/>
  <c r="N384" i="1" a="1"/>
  <c r="N384" i="1" s="1"/>
  <c r="O384" i="1" a="1"/>
  <c r="O384" i="1" s="1"/>
  <c r="N374" i="1" a="1"/>
  <c r="N374" i="1" s="1"/>
  <c r="O374" i="1" a="1"/>
  <c r="O374" i="1" s="1"/>
  <c r="N344" i="1" a="1"/>
  <c r="N344" i="1" s="1"/>
  <c r="O344" i="1" a="1"/>
  <c r="O344" i="1" s="1"/>
  <c r="N324" i="1" a="1"/>
  <c r="N324" i="1" s="1"/>
  <c r="O324" i="1" a="1"/>
  <c r="O324" i="1" s="1"/>
  <c r="N314" i="1" a="1"/>
  <c r="N314" i="1" s="1"/>
  <c r="O314" i="1" a="1"/>
  <c r="O314" i="1" s="1"/>
  <c r="N284" i="1" a="1"/>
  <c r="N284" i="1" s="1"/>
  <c r="O284" i="1" a="1"/>
  <c r="O284" i="1" s="1"/>
  <c r="N264" i="1" a="1"/>
  <c r="N264" i="1" s="1"/>
  <c r="O264" i="1" a="1"/>
  <c r="O264" i="1" s="1"/>
  <c r="N254" i="1" a="1"/>
  <c r="N254" i="1" s="1"/>
  <c r="O254" i="1" a="1"/>
  <c r="O254" i="1" s="1"/>
  <c r="N224" i="1" a="1"/>
  <c r="N224" i="1" s="1"/>
  <c r="O224" i="1" a="1"/>
  <c r="O224" i="1" s="1"/>
  <c r="N204" i="1" a="1"/>
  <c r="N204" i="1" s="1"/>
  <c r="O204" i="1" a="1"/>
  <c r="O204" i="1" s="1"/>
  <c r="N194" i="1" a="1"/>
  <c r="N194" i="1" s="1"/>
  <c r="O194" i="1" a="1"/>
  <c r="O194" i="1" s="1"/>
  <c r="N164" i="1" a="1"/>
  <c r="N164" i="1" s="1"/>
  <c r="O164" i="1" a="1"/>
  <c r="O164" i="1" s="1"/>
  <c r="N144" i="1" a="1"/>
  <c r="N144" i="1" s="1"/>
  <c r="O144" i="1" a="1"/>
  <c r="O144" i="1" s="1"/>
  <c r="N134" i="1" a="1"/>
  <c r="N134" i="1" s="1"/>
  <c r="O134" i="1" a="1"/>
  <c r="O134" i="1" s="1"/>
  <c r="N104" i="1" a="1"/>
  <c r="N104" i="1" s="1"/>
  <c r="O104" i="1" a="1"/>
  <c r="O104" i="1" s="1"/>
  <c r="N84" i="1" a="1"/>
  <c r="N84" i="1" s="1"/>
  <c r="O84" i="1" a="1"/>
  <c r="O84" i="1" s="1"/>
  <c r="N74" i="1" a="1"/>
  <c r="N74" i="1" s="1"/>
  <c r="O74" i="1" a="1"/>
  <c r="O74" i="1" s="1"/>
  <c r="N44" i="1" a="1"/>
  <c r="N44" i="1" s="1"/>
  <c r="O44" i="1" a="1"/>
  <c r="O44" i="1" s="1"/>
  <c r="N24" i="1" a="1"/>
  <c r="N24" i="1" s="1"/>
  <c r="O24" i="1" a="1"/>
  <c r="O24" i="1" s="1"/>
  <c r="N14" i="1" a="1"/>
  <c r="N14" i="1" s="1"/>
  <c r="O14" i="1" a="1"/>
  <c r="O14" i="1" s="1"/>
  <c r="D2207" i="1"/>
  <c r="D2187" i="1"/>
  <c r="D2177" i="1"/>
  <c r="D2167" i="1"/>
  <c r="D2157" i="1"/>
  <c r="D2147" i="1"/>
  <c r="D2127" i="1"/>
  <c r="D2117" i="1"/>
  <c r="D2107" i="1"/>
  <c r="D2097" i="1"/>
  <c r="D2087" i="1"/>
  <c r="D2067" i="1"/>
  <c r="D2057" i="1"/>
  <c r="D2047" i="1"/>
  <c r="D2037" i="1"/>
  <c r="D2027" i="1"/>
  <c r="D2007" i="1"/>
  <c r="D1997" i="1"/>
  <c r="D1987" i="1"/>
  <c r="D1977" i="1"/>
  <c r="D1967" i="1"/>
  <c r="D1947" i="1"/>
  <c r="D1937" i="1"/>
  <c r="D1927" i="1"/>
  <c r="D1917" i="1"/>
  <c r="D1907" i="1"/>
  <c r="D1887" i="1"/>
  <c r="D1877" i="1"/>
  <c r="D1867" i="1"/>
  <c r="D1857" i="1"/>
  <c r="D1847" i="1"/>
  <c r="D1827" i="1"/>
  <c r="D1817" i="1"/>
  <c r="D1807" i="1"/>
  <c r="D1797" i="1"/>
  <c r="N1787" i="1" a="1"/>
  <c r="N1787" i="1" s="1"/>
  <c r="O1787" i="1" a="1"/>
  <c r="O1787" i="1" s="1"/>
  <c r="N1767" i="1" a="1"/>
  <c r="N1767" i="1" s="1"/>
  <c r="O1767" i="1" a="1"/>
  <c r="O1767" i="1" s="1"/>
  <c r="N1757" i="1" a="1"/>
  <c r="N1757" i="1" s="1"/>
  <c r="O1757" i="1" a="1"/>
  <c r="O1757" i="1" s="1"/>
  <c r="N1747" i="1" a="1"/>
  <c r="N1747" i="1" s="1"/>
  <c r="O1747" i="1" a="1"/>
  <c r="O1747" i="1" s="1"/>
  <c r="N1737" i="1" a="1"/>
  <c r="N1737" i="1" s="1"/>
  <c r="O1737" i="1" a="1"/>
  <c r="O1737" i="1" s="1"/>
  <c r="N1727" i="1" a="1"/>
  <c r="N1727" i="1" s="1"/>
  <c r="O1727" i="1" a="1"/>
  <c r="O1727" i="1" s="1"/>
  <c r="N1707" i="1" a="1"/>
  <c r="N1707" i="1" s="1"/>
  <c r="O1707" i="1" a="1"/>
  <c r="O1707" i="1" s="1"/>
  <c r="N1697" i="1" a="1"/>
  <c r="N1697" i="1" s="1"/>
  <c r="O1697" i="1" a="1"/>
  <c r="O1697" i="1" s="1"/>
  <c r="N1687" i="1" a="1"/>
  <c r="N1687" i="1" s="1"/>
  <c r="O1687" i="1" a="1"/>
  <c r="O1687" i="1" s="1"/>
  <c r="N1677" i="1" a="1"/>
  <c r="N1677" i="1" s="1"/>
  <c r="O1677" i="1" a="1"/>
  <c r="O1677" i="1" s="1"/>
  <c r="N1667" i="1" a="1"/>
  <c r="N1667" i="1" s="1"/>
  <c r="O1667" i="1" a="1"/>
  <c r="O1667" i="1" s="1"/>
  <c r="N1647" i="1" a="1"/>
  <c r="N1647" i="1" s="1"/>
  <c r="O1647" i="1" a="1"/>
  <c r="O1647" i="1" s="1"/>
  <c r="N1637" i="1" a="1"/>
  <c r="N1637" i="1" s="1"/>
  <c r="O1637" i="1" a="1"/>
  <c r="O1637" i="1" s="1"/>
  <c r="N1627" i="1" a="1"/>
  <c r="N1627" i="1" s="1"/>
  <c r="O1627" i="1" a="1"/>
  <c r="O1627" i="1" s="1"/>
  <c r="N1617" i="1" a="1"/>
  <c r="N1617" i="1" s="1"/>
  <c r="O1617" i="1" a="1"/>
  <c r="O1617" i="1" s="1"/>
  <c r="N1607" i="1" a="1"/>
  <c r="N1607" i="1" s="1"/>
  <c r="O1607" i="1" a="1"/>
  <c r="O1607" i="1" s="1"/>
  <c r="N1587" i="1" a="1"/>
  <c r="N1587" i="1" s="1"/>
  <c r="O1587" i="1" a="1"/>
  <c r="O1587" i="1" s="1"/>
  <c r="N1577" i="1" a="1"/>
  <c r="N1577" i="1" s="1"/>
  <c r="O1577" i="1" a="1"/>
  <c r="O1577" i="1" s="1"/>
  <c r="N1567" i="1" a="1"/>
  <c r="N1567" i="1" s="1"/>
  <c r="O1567" i="1" a="1"/>
  <c r="O1567" i="1" s="1"/>
  <c r="N1557" i="1" a="1"/>
  <c r="N1557" i="1" s="1"/>
  <c r="O1557" i="1" a="1"/>
  <c r="O1557" i="1" s="1"/>
  <c r="N1547" i="1" a="1"/>
  <c r="N1547" i="1" s="1"/>
  <c r="O1547" i="1" a="1"/>
  <c r="O1547" i="1" s="1"/>
  <c r="N1527" i="1" a="1"/>
  <c r="N1527" i="1" s="1"/>
  <c r="O1527" i="1" a="1"/>
  <c r="O1527" i="1" s="1"/>
  <c r="N1517" i="1" a="1"/>
  <c r="N1517" i="1" s="1"/>
  <c r="O1517" i="1" a="1"/>
  <c r="O1517" i="1" s="1"/>
  <c r="N1507" i="1" a="1"/>
  <c r="N1507" i="1" s="1"/>
  <c r="O1507" i="1" a="1"/>
  <c r="O1507" i="1" s="1"/>
  <c r="N1497" i="1" a="1"/>
  <c r="N1497" i="1" s="1"/>
  <c r="O1497" i="1" a="1"/>
  <c r="O1497" i="1" s="1"/>
  <c r="N1487" i="1" a="1"/>
  <c r="N1487" i="1" s="1"/>
  <c r="O1487" i="1" a="1"/>
  <c r="O1487" i="1" s="1"/>
  <c r="N1467" i="1" a="1"/>
  <c r="N1467" i="1" s="1"/>
  <c r="O1467" i="1" a="1"/>
  <c r="O1467" i="1" s="1"/>
  <c r="N1457" i="1" a="1"/>
  <c r="N1457" i="1" s="1"/>
  <c r="O1457" i="1" a="1"/>
  <c r="O1457" i="1" s="1"/>
  <c r="N1447" i="1" a="1"/>
  <c r="N1447" i="1" s="1"/>
  <c r="O1447" i="1" a="1"/>
  <c r="O1447" i="1" s="1"/>
  <c r="N1437" i="1" a="1"/>
  <c r="N1437" i="1" s="1"/>
  <c r="O1437" i="1" a="1"/>
  <c r="O1437" i="1" s="1"/>
  <c r="N1427" i="1" a="1"/>
  <c r="N1427" i="1" s="1"/>
  <c r="O1427" i="1" a="1"/>
  <c r="O1427" i="1" s="1"/>
  <c r="N1407" i="1" a="1"/>
  <c r="N1407" i="1" s="1"/>
  <c r="O1407" i="1" a="1"/>
  <c r="O1407" i="1" s="1"/>
  <c r="N1397" i="1" a="1"/>
  <c r="N1397" i="1" s="1"/>
  <c r="O1397" i="1" a="1"/>
  <c r="O1397" i="1" s="1"/>
  <c r="N1387" i="1" a="1"/>
  <c r="N1387" i="1" s="1"/>
  <c r="O1387" i="1" a="1"/>
  <c r="O1387" i="1" s="1"/>
  <c r="N1377" i="1" a="1"/>
  <c r="N1377" i="1" s="1"/>
  <c r="O1377" i="1" a="1"/>
  <c r="O1377" i="1" s="1"/>
  <c r="N1367" i="1" a="1"/>
  <c r="N1367" i="1" s="1"/>
  <c r="O1367" i="1" a="1"/>
  <c r="O1367" i="1" s="1"/>
  <c r="N1347" i="1" a="1"/>
  <c r="N1347" i="1" s="1"/>
  <c r="O1347" i="1" a="1"/>
  <c r="O1347" i="1" s="1"/>
  <c r="N1337" i="1" a="1"/>
  <c r="N1337" i="1" s="1"/>
  <c r="O1337" i="1" a="1"/>
  <c r="O1337" i="1" s="1"/>
  <c r="N1327" i="1" a="1"/>
  <c r="N1327" i="1" s="1"/>
  <c r="O1327" i="1" a="1"/>
  <c r="O1327" i="1" s="1"/>
  <c r="N1317" i="1" a="1"/>
  <c r="N1317" i="1" s="1"/>
  <c r="O1317" i="1" a="1"/>
  <c r="O1317" i="1" s="1"/>
  <c r="N1307" i="1" a="1"/>
  <c r="N1307" i="1" s="1"/>
  <c r="O1307" i="1" a="1"/>
  <c r="O1307" i="1" s="1"/>
  <c r="N1287" i="1" a="1"/>
  <c r="N1287" i="1" s="1"/>
  <c r="O1287" i="1" a="1"/>
  <c r="O1287" i="1" s="1"/>
  <c r="N1277" i="1" a="1"/>
  <c r="N1277" i="1" s="1"/>
  <c r="O1277" i="1" a="1"/>
  <c r="O1277" i="1" s="1"/>
  <c r="N1267" i="1" a="1"/>
  <c r="N1267" i="1" s="1"/>
  <c r="O1267" i="1" a="1"/>
  <c r="O1267" i="1" s="1"/>
  <c r="N1257" i="1" a="1"/>
  <c r="N1257" i="1" s="1"/>
  <c r="O1257" i="1" a="1"/>
  <c r="O1257" i="1" s="1"/>
  <c r="N1247" i="1" a="1"/>
  <c r="N1247" i="1" s="1"/>
  <c r="O1247" i="1" a="1"/>
  <c r="O1247" i="1" s="1"/>
  <c r="N1227" i="1" a="1"/>
  <c r="N1227" i="1" s="1"/>
  <c r="O1227" i="1" a="1"/>
  <c r="O1227" i="1" s="1"/>
  <c r="N1217" i="1" a="1"/>
  <c r="N1217" i="1" s="1"/>
  <c r="O1217" i="1" a="1"/>
  <c r="O1217" i="1" s="1"/>
  <c r="N1207" i="1" a="1"/>
  <c r="N1207" i="1" s="1"/>
  <c r="O1207" i="1" a="1"/>
  <c r="O1207" i="1" s="1"/>
  <c r="N1197" i="1" a="1"/>
  <c r="N1197" i="1" s="1"/>
  <c r="O1197" i="1" a="1"/>
  <c r="O1197" i="1" s="1"/>
  <c r="N1187" i="1" a="1"/>
  <c r="N1187" i="1" s="1"/>
  <c r="O1187" i="1" a="1"/>
  <c r="O1187" i="1" s="1"/>
  <c r="N1167" i="1" a="1"/>
  <c r="N1167" i="1" s="1"/>
  <c r="O1167" i="1" a="1"/>
  <c r="O1167" i="1" s="1"/>
  <c r="N1157" i="1" a="1"/>
  <c r="N1157" i="1" s="1"/>
  <c r="O1157" i="1" a="1"/>
  <c r="O1157" i="1" s="1"/>
  <c r="N1147" i="1" a="1"/>
  <c r="N1147" i="1" s="1"/>
  <c r="O1147" i="1" a="1"/>
  <c r="O1147" i="1" s="1"/>
  <c r="N1137" i="1" a="1"/>
  <c r="N1137" i="1" s="1"/>
  <c r="O1137" i="1" a="1"/>
  <c r="O1137" i="1" s="1"/>
  <c r="N1127" i="1" a="1"/>
  <c r="N1127" i="1" s="1"/>
  <c r="O1127" i="1" a="1"/>
  <c r="O1127" i="1" s="1"/>
  <c r="N1107" i="1" a="1"/>
  <c r="N1107" i="1" s="1"/>
  <c r="O1107" i="1" a="1"/>
  <c r="O1107" i="1" s="1"/>
  <c r="N1097" i="1" a="1"/>
  <c r="N1097" i="1" s="1"/>
  <c r="O1097" i="1" a="1"/>
  <c r="O1097" i="1" s="1"/>
  <c r="N1087" i="1" a="1"/>
  <c r="N1087" i="1" s="1"/>
  <c r="O1087" i="1" a="1"/>
  <c r="O1087" i="1" s="1"/>
  <c r="N1077" i="1" a="1"/>
  <c r="N1077" i="1" s="1"/>
  <c r="O1077" i="1" a="1"/>
  <c r="O1077" i="1" s="1"/>
  <c r="N1067" i="1" a="1"/>
  <c r="N1067" i="1" s="1"/>
  <c r="O1067" i="1" a="1"/>
  <c r="O1067" i="1" s="1"/>
  <c r="N1047" i="1" a="1"/>
  <c r="N1047" i="1" s="1"/>
  <c r="O1047" i="1" a="1"/>
  <c r="O1047" i="1" s="1"/>
  <c r="N1037" i="1" a="1"/>
  <c r="N1037" i="1" s="1"/>
  <c r="O1037" i="1" a="1"/>
  <c r="O1037" i="1" s="1"/>
  <c r="N1027" i="1" a="1"/>
  <c r="N1027" i="1" s="1"/>
  <c r="O1027" i="1" a="1"/>
  <c r="O1027" i="1" s="1"/>
  <c r="N1017" i="1" a="1"/>
  <c r="N1017" i="1" s="1"/>
  <c r="O1017" i="1" a="1"/>
  <c r="O1017" i="1" s="1"/>
  <c r="N1007" i="1" a="1"/>
  <c r="N1007" i="1" s="1"/>
  <c r="O1007" i="1" a="1"/>
  <c r="O1007" i="1" s="1"/>
  <c r="N987" i="1" a="1"/>
  <c r="N987" i="1" s="1"/>
  <c r="O987" i="1" a="1"/>
  <c r="O987" i="1" s="1"/>
  <c r="N977" i="1" a="1"/>
  <c r="N977" i="1" s="1"/>
  <c r="O977" i="1" a="1"/>
  <c r="O977" i="1" s="1"/>
  <c r="N967" i="1" a="1"/>
  <c r="N967" i="1" s="1"/>
  <c r="O967" i="1" a="1"/>
  <c r="O967" i="1" s="1"/>
  <c r="N957" i="1" a="1"/>
  <c r="N957" i="1" s="1"/>
  <c r="O957" i="1" a="1"/>
  <c r="O957" i="1" s="1"/>
  <c r="N947" i="1" a="1"/>
  <c r="N947" i="1" s="1"/>
  <c r="O947" i="1" a="1"/>
  <c r="O947" i="1" s="1"/>
  <c r="N927" i="1" a="1"/>
  <c r="N927" i="1" s="1"/>
  <c r="O927" i="1" a="1"/>
  <c r="O927" i="1" s="1"/>
  <c r="N917" i="1" a="1"/>
  <c r="N917" i="1" s="1"/>
  <c r="O917" i="1" a="1"/>
  <c r="O917" i="1" s="1"/>
  <c r="N907" i="1" a="1"/>
  <c r="N907" i="1" s="1"/>
  <c r="O907" i="1" a="1"/>
  <c r="O907" i="1" s="1"/>
  <c r="N897" i="1" a="1"/>
  <c r="N897" i="1" s="1"/>
  <c r="O897" i="1" a="1"/>
  <c r="O897" i="1" s="1"/>
  <c r="N887" i="1" a="1"/>
  <c r="N887" i="1" s="1"/>
  <c r="O887" i="1" a="1"/>
  <c r="O887" i="1" s="1"/>
  <c r="N867" i="1" a="1"/>
  <c r="N867" i="1" s="1"/>
  <c r="O867" i="1" a="1"/>
  <c r="O867" i="1" s="1"/>
  <c r="N857" i="1" a="1"/>
  <c r="N857" i="1" s="1"/>
  <c r="O857" i="1" a="1"/>
  <c r="O857" i="1" s="1"/>
  <c r="N847" i="1" a="1"/>
  <c r="N847" i="1" s="1"/>
  <c r="O847" i="1" a="1"/>
  <c r="O847" i="1" s="1"/>
  <c r="N837" i="1" a="1"/>
  <c r="N837" i="1" s="1"/>
  <c r="O837" i="1" a="1"/>
  <c r="O837" i="1" s="1"/>
  <c r="N827" i="1" a="1"/>
  <c r="N827" i="1" s="1"/>
  <c r="O827" i="1" a="1"/>
  <c r="O827" i="1" s="1"/>
  <c r="N807" i="1" a="1"/>
  <c r="N807" i="1" s="1"/>
  <c r="O807" i="1" a="1"/>
  <c r="O807" i="1" s="1"/>
  <c r="N797" i="1" a="1"/>
  <c r="N797" i="1" s="1"/>
  <c r="O797" i="1" a="1"/>
  <c r="O797" i="1" s="1"/>
  <c r="N787" i="1" a="1"/>
  <c r="N787" i="1" s="1"/>
  <c r="O787" i="1" a="1"/>
  <c r="O787" i="1" s="1"/>
  <c r="N777" i="1" a="1"/>
  <c r="N777" i="1" s="1"/>
  <c r="O777" i="1" a="1"/>
  <c r="O777" i="1" s="1"/>
  <c r="N767" i="1" a="1"/>
  <c r="N767" i="1" s="1"/>
  <c r="O767" i="1" a="1"/>
  <c r="O767" i="1" s="1"/>
  <c r="N747" i="1" a="1"/>
  <c r="N747" i="1" s="1"/>
  <c r="O747" i="1" a="1"/>
  <c r="O747" i="1" s="1"/>
  <c r="N737" i="1" a="1"/>
  <c r="N737" i="1" s="1"/>
  <c r="O737" i="1" a="1"/>
  <c r="O737" i="1" s="1"/>
  <c r="N727" i="1" a="1"/>
  <c r="N727" i="1" s="1"/>
  <c r="O727" i="1" a="1"/>
  <c r="O727" i="1" s="1"/>
  <c r="N717" i="1" a="1"/>
  <c r="N717" i="1" s="1"/>
  <c r="O717" i="1" a="1"/>
  <c r="O717" i="1" s="1"/>
  <c r="N707" i="1" a="1"/>
  <c r="N707" i="1" s="1"/>
  <c r="O707" i="1" a="1"/>
  <c r="O707" i="1" s="1"/>
  <c r="N687" i="1" a="1"/>
  <c r="N687" i="1" s="1"/>
  <c r="O687" i="1" a="1"/>
  <c r="O687" i="1" s="1"/>
  <c r="N677" i="1" a="1"/>
  <c r="N677" i="1" s="1"/>
  <c r="O677" i="1" a="1"/>
  <c r="O677" i="1" s="1"/>
  <c r="N667" i="1" a="1"/>
  <c r="N667" i="1" s="1"/>
  <c r="O667" i="1" a="1"/>
  <c r="O667" i="1" s="1"/>
  <c r="N657" i="1" a="1"/>
  <c r="N657" i="1" s="1"/>
  <c r="O657" i="1" a="1"/>
  <c r="O657" i="1" s="1"/>
  <c r="N647" i="1" a="1"/>
  <c r="N647" i="1" s="1"/>
  <c r="O647" i="1" a="1"/>
  <c r="O647" i="1" s="1"/>
  <c r="N627" i="1" a="1"/>
  <c r="N627" i="1" s="1"/>
  <c r="O627" i="1" a="1"/>
  <c r="O627" i="1" s="1"/>
  <c r="N617" i="1" a="1"/>
  <c r="N617" i="1" s="1"/>
  <c r="O617" i="1" a="1"/>
  <c r="O617" i="1" s="1"/>
  <c r="N607" i="1" a="1"/>
  <c r="N607" i="1" s="1"/>
  <c r="O607" i="1" a="1"/>
  <c r="O607" i="1" s="1"/>
  <c r="N597" i="1" a="1"/>
  <c r="N597" i="1" s="1"/>
  <c r="O597" i="1" a="1"/>
  <c r="O597" i="1" s="1"/>
  <c r="N587" i="1" a="1"/>
  <c r="N587" i="1" s="1"/>
  <c r="O587" i="1" a="1"/>
  <c r="O587" i="1" s="1"/>
  <c r="N567" i="1" a="1"/>
  <c r="N567" i="1" s="1"/>
  <c r="O567" i="1" a="1"/>
  <c r="O567" i="1" s="1"/>
  <c r="N557" i="1" a="1"/>
  <c r="N557" i="1" s="1"/>
  <c r="O557" i="1" a="1"/>
  <c r="O557" i="1" s="1"/>
  <c r="N547" i="1" a="1"/>
  <c r="N547" i="1" s="1"/>
  <c r="O547" i="1" a="1"/>
  <c r="O547" i="1" s="1"/>
  <c r="N537" i="1" a="1"/>
  <c r="N537" i="1" s="1"/>
  <c r="O537" i="1" a="1"/>
  <c r="O537" i="1" s="1"/>
  <c r="N527" i="1" a="1"/>
  <c r="N527" i="1" s="1"/>
  <c r="O527" i="1" a="1"/>
  <c r="O527" i="1" s="1"/>
  <c r="N507" i="1" a="1"/>
  <c r="N507" i="1" s="1"/>
  <c r="O507" i="1" a="1"/>
  <c r="O507" i="1" s="1"/>
  <c r="N497" i="1" a="1"/>
  <c r="N497" i="1" s="1"/>
  <c r="O497" i="1" a="1"/>
  <c r="O497" i="1" s="1"/>
  <c r="N487" i="1" a="1"/>
  <c r="N487" i="1" s="1"/>
  <c r="O487" i="1" a="1"/>
  <c r="O487" i="1" s="1"/>
  <c r="N477" i="1" a="1"/>
  <c r="N477" i="1" s="1"/>
  <c r="O477" i="1" a="1"/>
  <c r="O477" i="1" s="1"/>
  <c r="N467" i="1" a="1"/>
  <c r="N467" i="1" s="1"/>
  <c r="O467" i="1" a="1"/>
  <c r="O467" i="1" s="1"/>
  <c r="N447" i="1" a="1"/>
  <c r="N447" i="1" s="1"/>
  <c r="O447" i="1" a="1"/>
  <c r="O447" i="1" s="1"/>
  <c r="N437" i="1" a="1"/>
  <c r="N437" i="1" s="1"/>
  <c r="O437" i="1" a="1"/>
  <c r="O437" i="1" s="1"/>
  <c r="N427" i="1" a="1"/>
  <c r="N427" i="1" s="1"/>
  <c r="O427" i="1" a="1"/>
  <c r="O427" i="1" s="1"/>
  <c r="N417" i="1" a="1"/>
  <c r="N417" i="1" s="1"/>
  <c r="O417" i="1" a="1"/>
  <c r="O417" i="1" s="1"/>
  <c r="N407" i="1" a="1"/>
  <c r="N407" i="1" s="1"/>
  <c r="O407" i="1" a="1"/>
  <c r="O407" i="1" s="1"/>
  <c r="N387" i="1" a="1"/>
  <c r="N387" i="1" s="1"/>
  <c r="O387" i="1" a="1"/>
  <c r="O387" i="1" s="1"/>
  <c r="N377" i="1" a="1"/>
  <c r="N377" i="1" s="1"/>
  <c r="O377" i="1" a="1"/>
  <c r="O377" i="1" s="1"/>
  <c r="N367" i="1" a="1"/>
  <c r="N367" i="1" s="1"/>
  <c r="O367" i="1" a="1"/>
  <c r="O367" i="1" s="1"/>
  <c r="N357" i="1" a="1"/>
  <c r="N357" i="1" s="1"/>
  <c r="O357" i="1" a="1"/>
  <c r="O357" i="1" s="1"/>
  <c r="N347" i="1" a="1"/>
  <c r="N347" i="1" s="1"/>
  <c r="O347" i="1" a="1"/>
  <c r="O347" i="1" s="1"/>
  <c r="N327" i="1" a="1"/>
  <c r="N327" i="1" s="1"/>
  <c r="O327" i="1" a="1"/>
  <c r="O327" i="1" s="1"/>
  <c r="N317" i="1" a="1"/>
  <c r="N317" i="1" s="1"/>
  <c r="O317" i="1" a="1"/>
  <c r="O317" i="1" s="1"/>
  <c r="N307" i="1" a="1"/>
  <c r="N307" i="1" s="1"/>
  <c r="O307" i="1" a="1"/>
  <c r="O307" i="1" s="1"/>
  <c r="N297" i="1" a="1"/>
  <c r="N297" i="1" s="1"/>
  <c r="O297" i="1" a="1"/>
  <c r="O297" i="1" s="1"/>
  <c r="N287" i="1" a="1"/>
  <c r="N287" i="1" s="1"/>
  <c r="O287" i="1" a="1"/>
  <c r="O287" i="1" s="1"/>
  <c r="N267" i="1" a="1"/>
  <c r="N267" i="1" s="1"/>
  <c r="O267" i="1" a="1"/>
  <c r="O267" i="1" s="1"/>
  <c r="N257" i="1" a="1"/>
  <c r="N257" i="1" s="1"/>
  <c r="O257" i="1" a="1"/>
  <c r="O257" i="1" s="1"/>
  <c r="N247" i="1" a="1"/>
  <c r="N247" i="1" s="1"/>
  <c r="O247" i="1" a="1"/>
  <c r="O247" i="1" s="1"/>
  <c r="N237" i="1" a="1"/>
  <c r="N237" i="1" s="1"/>
  <c r="O237" i="1" a="1"/>
  <c r="O237" i="1" s="1"/>
  <c r="N227" i="1" a="1"/>
  <c r="N227" i="1" s="1"/>
  <c r="O227" i="1" a="1"/>
  <c r="O227" i="1" s="1"/>
  <c r="N207" i="1" a="1"/>
  <c r="N207" i="1" s="1"/>
  <c r="O207" i="1" a="1"/>
  <c r="O207" i="1" s="1"/>
  <c r="N197" i="1" a="1"/>
  <c r="N197" i="1" s="1"/>
  <c r="O197" i="1" a="1"/>
  <c r="O197" i="1" s="1"/>
  <c r="N187" i="1" a="1"/>
  <c r="N187" i="1" s="1"/>
  <c r="O187" i="1" a="1"/>
  <c r="O187" i="1" s="1"/>
  <c r="N177" i="1" a="1"/>
  <c r="N177" i="1" s="1"/>
  <c r="O177" i="1" a="1"/>
  <c r="O177" i="1" s="1"/>
  <c r="N167" i="1" a="1"/>
  <c r="N167" i="1" s="1"/>
  <c r="O167" i="1" a="1"/>
  <c r="O167" i="1" s="1"/>
  <c r="N147" i="1" a="1"/>
  <c r="N147" i="1" s="1"/>
  <c r="O147" i="1" a="1"/>
  <c r="O147" i="1" s="1"/>
  <c r="N137" i="1" a="1"/>
  <c r="N137" i="1" s="1"/>
  <c r="O137" i="1" a="1"/>
  <c r="O137" i="1" s="1"/>
  <c r="N127" i="1" a="1"/>
  <c r="N127" i="1" s="1"/>
  <c r="O127" i="1" a="1"/>
  <c r="O127" i="1" s="1"/>
  <c r="N117" i="1" a="1"/>
  <c r="N117" i="1" s="1"/>
  <c r="O117" i="1" a="1"/>
  <c r="O117" i="1" s="1"/>
  <c r="N107" i="1" a="1"/>
  <c r="N107" i="1" s="1"/>
  <c r="O107" i="1" a="1"/>
  <c r="O107" i="1" s="1"/>
  <c r="N87" i="1" a="1"/>
  <c r="N87" i="1" s="1"/>
  <c r="O87" i="1" a="1"/>
  <c r="O87" i="1" s="1"/>
  <c r="N77" i="1" a="1"/>
  <c r="N77" i="1" s="1"/>
  <c r="O77" i="1" a="1"/>
  <c r="O77" i="1" s="1"/>
  <c r="N67" i="1" a="1"/>
  <c r="N67" i="1" s="1"/>
  <c r="O67" i="1" a="1"/>
  <c r="O67" i="1" s="1"/>
  <c r="N57" i="1" a="1"/>
  <c r="N57" i="1" s="1"/>
  <c r="O57" i="1" a="1"/>
  <c r="O57" i="1" s="1"/>
  <c r="N47" i="1" a="1"/>
  <c r="N47" i="1" s="1"/>
  <c r="O47" i="1" a="1"/>
  <c r="O47" i="1" s="1"/>
  <c r="N27" i="1" a="1"/>
  <c r="N27" i="1" s="1"/>
  <c r="O27" i="1" a="1"/>
  <c r="O27" i="1" s="1"/>
  <c r="N17" i="1" a="1"/>
  <c r="N17" i="1" s="1"/>
  <c r="O17" i="1" a="1"/>
  <c r="O17" i="1" s="1"/>
  <c r="N7" i="1" a="1"/>
  <c r="N7" i="1" s="1"/>
  <c r="O7" i="1" a="1"/>
  <c r="O7" i="1" s="1"/>
  <c r="D3654" i="1"/>
  <c r="D3642" i="1"/>
  <c r="D3630" i="1"/>
  <c r="D3618" i="1"/>
  <c r="D3606" i="1"/>
  <c r="D3594" i="1"/>
  <c r="D3582" i="1"/>
  <c r="D3570" i="1"/>
  <c r="D3558" i="1"/>
  <c r="D3546" i="1"/>
  <c r="D3534" i="1"/>
  <c r="D3522" i="1"/>
  <c r="D3510" i="1"/>
  <c r="D3498" i="1"/>
  <c r="D3486" i="1"/>
  <c r="D3474" i="1"/>
  <c r="D3462" i="1"/>
  <c r="D3450" i="1"/>
  <c r="D3438" i="1"/>
  <c r="D3426" i="1"/>
  <c r="D3414" i="1"/>
  <c r="D3402" i="1"/>
  <c r="D3390" i="1"/>
  <c r="D3378" i="1"/>
  <c r="D3366" i="1"/>
  <c r="D3354" i="1"/>
  <c r="D3342" i="1"/>
  <c r="D3330" i="1"/>
  <c r="D3318" i="1"/>
  <c r="D3306" i="1"/>
  <c r="D3294" i="1"/>
  <c r="D3282" i="1"/>
  <c r="D3270" i="1"/>
  <c r="D3258" i="1"/>
  <c r="D3246" i="1"/>
  <c r="D3234" i="1"/>
  <c r="D3222" i="1"/>
  <c r="D3210" i="1"/>
  <c r="D3198" i="1"/>
  <c r="D3186" i="1"/>
  <c r="D3174" i="1"/>
  <c r="D3162" i="1"/>
  <c r="D3150" i="1"/>
  <c r="D3138" i="1"/>
  <c r="D3126" i="1"/>
  <c r="D3114" i="1"/>
  <c r="D3102" i="1"/>
  <c r="D3090" i="1"/>
  <c r="D3078" i="1"/>
  <c r="D3066" i="1"/>
  <c r="D3054" i="1"/>
  <c r="D3042" i="1"/>
  <c r="D3030" i="1"/>
  <c r="D3018" i="1"/>
  <c r="D3006" i="1"/>
  <c r="D2994" i="1"/>
  <c r="D2982" i="1"/>
  <c r="D2970" i="1"/>
  <c r="D2958" i="1"/>
  <c r="D2946" i="1"/>
  <c r="D2934" i="1"/>
  <c r="D2922" i="1"/>
  <c r="D2910" i="1"/>
  <c r="D2898" i="1"/>
  <c r="D2886" i="1"/>
  <c r="D2874" i="1"/>
  <c r="D2862" i="1"/>
  <c r="D2850" i="1"/>
  <c r="D2838" i="1"/>
  <c r="D2826" i="1"/>
  <c r="D2814" i="1"/>
  <c r="D2802" i="1"/>
  <c r="D2790" i="1"/>
  <c r="D2778" i="1"/>
  <c r="D2766" i="1"/>
  <c r="D2754" i="1"/>
  <c r="D2742" i="1"/>
  <c r="D2730" i="1"/>
  <c r="D2718" i="1"/>
  <c r="D2706" i="1"/>
  <c r="D2694" i="1"/>
  <c r="D2682" i="1"/>
  <c r="D2670" i="1"/>
  <c r="D2658" i="1"/>
  <c r="D2646" i="1"/>
  <c r="D2634" i="1"/>
  <c r="D2622" i="1"/>
  <c r="D2610" i="1"/>
  <c r="D2598" i="1"/>
  <c r="D2586" i="1"/>
  <c r="D2574" i="1"/>
  <c r="D2562" i="1"/>
  <c r="D2550" i="1"/>
  <c r="D2538" i="1"/>
  <c r="D2526" i="1"/>
  <c r="D2514" i="1"/>
  <c r="D2502" i="1"/>
  <c r="D2490" i="1"/>
  <c r="D2478" i="1"/>
  <c r="D2466" i="1"/>
  <c r="D2454" i="1"/>
  <c r="D2442" i="1"/>
  <c r="D2430" i="1"/>
  <c r="D2418" i="1"/>
  <c r="D2406" i="1"/>
  <c r="D2394" i="1"/>
  <c r="D2382" i="1"/>
  <c r="D2370" i="1"/>
  <c r="D2358" i="1"/>
  <c r="D2346" i="1"/>
  <c r="D2334" i="1"/>
  <c r="D2322" i="1"/>
  <c r="D2310" i="1"/>
  <c r="D2298" i="1"/>
  <c r="D2286" i="1"/>
  <c r="D2274" i="1"/>
  <c r="D2262" i="1"/>
  <c r="D2250" i="1"/>
  <c r="D2238" i="1"/>
  <c r="D2226" i="1"/>
  <c r="D2214" i="1"/>
  <c r="D2202" i="1"/>
  <c r="D2190" i="1"/>
  <c r="D2178" i="1"/>
  <c r="D2166" i="1"/>
  <c r="D2154" i="1"/>
  <c r="D2142" i="1"/>
  <c r="D2130" i="1"/>
  <c r="D2118" i="1"/>
  <c r="D2106" i="1"/>
  <c r="D2094" i="1"/>
  <c r="D2082" i="1"/>
  <c r="D2070" i="1"/>
  <c r="D2058" i="1"/>
  <c r="D2046" i="1"/>
  <c r="D2034" i="1"/>
  <c r="D2022" i="1"/>
  <c r="D2010" i="1"/>
  <c r="D1998" i="1"/>
  <c r="D1986" i="1"/>
  <c r="D1974" i="1"/>
  <c r="D1962" i="1"/>
  <c r="D1950" i="1"/>
  <c r="D1938" i="1"/>
  <c r="D1926" i="1"/>
  <c r="D1914" i="1"/>
  <c r="D1902" i="1"/>
  <c r="D1890" i="1"/>
  <c r="D1878" i="1"/>
  <c r="D1866" i="1"/>
  <c r="D1854" i="1"/>
  <c r="D1842" i="1"/>
  <c r="D1830" i="1"/>
  <c r="D1818" i="1"/>
  <c r="D1806" i="1"/>
  <c r="D1794" i="1"/>
  <c r="D1782" i="1"/>
  <c r="D1770" i="1"/>
  <c r="D1758" i="1"/>
  <c r="D1746" i="1"/>
  <c r="D1734" i="1"/>
  <c r="D1722" i="1"/>
  <c r="D1710" i="1"/>
  <c r="D1698" i="1"/>
  <c r="D1686" i="1"/>
  <c r="D1674" i="1"/>
  <c r="D1662" i="1"/>
  <c r="D1650" i="1"/>
  <c r="D1638" i="1"/>
  <c r="D1626" i="1"/>
  <c r="D1614" i="1"/>
  <c r="D1602" i="1"/>
  <c r="D1590" i="1"/>
  <c r="D1578" i="1"/>
  <c r="D1566" i="1"/>
  <c r="D1554" i="1"/>
  <c r="D1542" i="1"/>
  <c r="D1530" i="1"/>
  <c r="D1518" i="1"/>
  <c r="D1506" i="1"/>
  <c r="D1494" i="1"/>
  <c r="D1482" i="1"/>
  <c r="D1470" i="1"/>
  <c r="D1458" i="1"/>
  <c r="D1446" i="1"/>
  <c r="D1434" i="1"/>
  <c r="D1422" i="1"/>
  <c r="D1410" i="1"/>
  <c r="D1398" i="1"/>
  <c r="D1386" i="1"/>
  <c r="D1374" i="1"/>
  <c r="D1362" i="1"/>
  <c r="D1350" i="1"/>
  <c r="D1338" i="1"/>
  <c r="D1326" i="1"/>
  <c r="D1314" i="1"/>
  <c r="D1302" i="1"/>
  <c r="D1290" i="1"/>
  <c r="D1278" i="1"/>
  <c r="D1266" i="1"/>
  <c r="D1254" i="1"/>
  <c r="D1242" i="1"/>
  <c r="D1230" i="1"/>
  <c r="D1218" i="1"/>
  <c r="D1206" i="1"/>
  <c r="D1194" i="1"/>
  <c r="D1182" i="1"/>
  <c r="D1170" i="1"/>
  <c r="D1158" i="1"/>
  <c r="D1146" i="1"/>
  <c r="D1134" i="1"/>
  <c r="D1122" i="1"/>
  <c r="D1110" i="1"/>
  <c r="D1098" i="1"/>
  <c r="D1086" i="1"/>
  <c r="D1074" i="1"/>
  <c r="D1062" i="1"/>
  <c r="D1050" i="1"/>
  <c r="D1038" i="1"/>
  <c r="D1026" i="1"/>
  <c r="D1014" i="1"/>
  <c r="D1002" i="1"/>
  <c r="D990" i="1"/>
  <c r="D978" i="1"/>
  <c r="D966" i="1"/>
  <c r="D954" i="1"/>
  <c r="D942" i="1"/>
  <c r="D930" i="1"/>
  <c r="D918" i="1"/>
  <c r="D906" i="1"/>
  <c r="D894" i="1"/>
  <c r="D882" i="1"/>
  <c r="D870" i="1"/>
  <c r="D858" i="1"/>
  <c r="D846" i="1"/>
  <c r="D834" i="1"/>
  <c r="D822" i="1"/>
  <c r="D810" i="1"/>
  <c r="D798" i="1"/>
  <c r="D786" i="1"/>
  <c r="D774" i="1"/>
  <c r="D762" i="1"/>
  <c r="D750" i="1"/>
  <c r="D738" i="1"/>
  <c r="D726" i="1"/>
  <c r="D714" i="1"/>
  <c r="D702" i="1"/>
  <c r="D690" i="1"/>
  <c r="D678" i="1"/>
  <c r="D666" i="1"/>
  <c r="D654" i="1"/>
  <c r="D642" i="1"/>
  <c r="D630" i="1"/>
  <c r="D618" i="1"/>
  <c r="D606" i="1"/>
  <c r="D594" i="1"/>
  <c r="D582" i="1"/>
  <c r="D570" i="1"/>
  <c r="D558" i="1"/>
  <c r="D546" i="1"/>
  <c r="D534" i="1"/>
  <c r="D522" i="1"/>
  <c r="D510" i="1"/>
  <c r="D498" i="1"/>
  <c r="D486" i="1"/>
  <c r="D474" i="1"/>
  <c r="D462" i="1"/>
  <c r="D450" i="1"/>
  <c r="D438" i="1"/>
  <c r="D426" i="1"/>
  <c r="D414" i="1"/>
  <c r="D402" i="1"/>
  <c r="D390" i="1"/>
  <c r="D378" i="1"/>
  <c r="D366" i="1"/>
  <c r="D354" i="1"/>
  <c r="D342" i="1"/>
  <c r="D330" i="1"/>
  <c r="D318" i="1"/>
  <c r="D306" i="1"/>
  <c r="D294" i="1"/>
  <c r="D282" i="1"/>
  <c r="D270" i="1"/>
  <c r="D258" i="1"/>
  <c r="D246" i="1"/>
  <c r="D234" i="1"/>
  <c r="D222" i="1"/>
  <c r="D210" i="1"/>
  <c r="D198" i="1"/>
  <c r="D186" i="1"/>
  <c r="D174" i="1"/>
  <c r="D162" i="1"/>
  <c r="D150" i="1"/>
  <c r="D138" i="1"/>
  <c r="D126" i="1"/>
  <c r="D114" i="1"/>
  <c r="D102" i="1"/>
  <c r="D90" i="1"/>
  <c r="D78" i="1"/>
  <c r="D66" i="1"/>
  <c r="D54" i="1"/>
  <c r="D42" i="1"/>
  <c r="D30" i="1"/>
  <c r="D18" i="1"/>
  <c r="D6" i="1"/>
  <c r="M2" i="1" a="1"/>
  <c r="M2" i="1" s="1"/>
  <c r="M3636" i="1" a="1"/>
  <c r="M3636" i="1" s="1"/>
  <c r="M3516" i="1" a="1"/>
  <c r="M3516" i="1" s="1"/>
  <c r="M3396" i="1" a="1"/>
  <c r="M3396" i="1" s="1"/>
  <c r="M3348" i="1" a="1"/>
  <c r="M3348" i="1" s="1"/>
  <c r="M3240" i="1" a="1"/>
  <c r="M3240" i="1" s="1"/>
  <c r="M3156" i="1" a="1"/>
  <c r="M3156" i="1" s="1"/>
  <c r="M3036" i="1" a="1"/>
  <c r="M3036" i="1" s="1"/>
  <c r="M2940" i="1" a="1"/>
  <c r="M2940" i="1" s="1"/>
  <c r="M2808" i="1" a="1"/>
  <c r="M2808" i="1" s="1"/>
  <c r="M2712" i="1" a="1"/>
  <c r="M2712" i="1" s="1"/>
  <c r="M2628" i="1" a="1"/>
  <c r="M2628" i="1" s="1"/>
  <c r="M2508" i="1" a="1"/>
  <c r="M2508" i="1" s="1"/>
  <c r="M2412" i="1" a="1"/>
  <c r="M2412" i="1" s="1"/>
  <c r="M2304" i="1" a="1"/>
  <c r="M2304" i="1" s="1"/>
  <c r="M2208" i="1" a="1"/>
  <c r="M2208" i="1" s="1"/>
  <c r="M2076" i="1" a="1"/>
  <c r="M2076" i="1" s="1"/>
  <c r="M1956" i="1" a="1"/>
  <c r="M1956" i="1" s="1"/>
  <c r="M1848" i="1" a="1"/>
  <c r="M1848" i="1" s="1"/>
  <c r="M1764" i="1" a="1"/>
  <c r="M1764" i="1" s="1"/>
  <c r="M1680" i="1" a="1"/>
  <c r="M1680" i="1" s="1"/>
  <c r="M1584" i="1" a="1"/>
  <c r="M1584" i="1" s="1"/>
  <c r="M1512" i="1" a="1"/>
  <c r="M1512" i="1" s="1"/>
  <c r="M1440" i="1" a="1"/>
  <c r="M1440" i="1" s="1"/>
  <c r="M1344" i="1" a="1"/>
  <c r="M1344" i="1" s="1"/>
  <c r="M1272" i="1" a="1"/>
  <c r="M1272" i="1" s="1"/>
  <c r="M1128" i="1" a="1"/>
  <c r="M1128" i="1" s="1"/>
  <c r="M1068" i="1" a="1"/>
  <c r="M1068" i="1" s="1"/>
  <c r="M984" i="1" a="1"/>
  <c r="M984" i="1" s="1"/>
  <c r="M936" i="1" a="1"/>
  <c r="M936" i="1" s="1"/>
  <c r="M864" i="1" a="1"/>
  <c r="M864" i="1" s="1"/>
  <c r="M780" i="1" a="1"/>
  <c r="M780" i="1" s="1"/>
  <c r="M696" i="1" a="1"/>
  <c r="M696" i="1" s="1"/>
  <c r="M636" i="1" a="1"/>
  <c r="M636" i="1" s="1"/>
  <c r="M564" i="1" a="1"/>
  <c r="M564" i="1" s="1"/>
  <c r="M480" i="1" a="1"/>
  <c r="M480" i="1" s="1"/>
  <c r="M384" i="1" a="1"/>
  <c r="M384" i="1" s="1"/>
  <c r="M324" i="1" a="1"/>
  <c r="M324" i="1" s="1"/>
  <c r="M252" i="1" a="1"/>
  <c r="M252" i="1" s="1"/>
  <c r="M192" i="1" a="1"/>
  <c r="M192" i="1" s="1"/>
  <c r="M72" i="1" a="1"/>
  <c r="M72" i="1" s="1"/>
  <c r="M3647" i="1" a="1"/>
  <c r="M3647" i="1" s="1"/>
  <c r="M3611" i="1" a="1"/>
  <c r="M3611" i="1" s="1"/>
  <c r="M3563" i="1" a="1"/>
  <c r="M3563" i="1" s="1"/>
  <c r="M3515" i="1" a="1"/>
  <c r="M3515" i="1" s="1"/>
  <c r="M3467" i="1" a="1"/>
  <c r="M3467" i="1" s="1"/>
  <c r="M3419" i="1" a="1"/>
  <c r="M3419" i="1" s="1"/>
  <c r="M3371" i="1" a="1"/>
  <c r="M3371" i="1" s="1"/>
  <c r="M3323" i="1" a="1"/>
  <c r="M3323" i="1" s="1"/>
  <c r="M3275" i="1" a="1"/>
  <c r="M3275" i="1" s="1"/>
  <c r="M3227" i="1" a="1"/>
  <c r="M3227" i="1" s="1"/>
  <c r="M3179" i="1" a="1"/>
  <c r="M3179" i="1" s="1"/>
  <c r="M3131" i="1" a="1"/>
  <c r="M3131" i="1" s="1"/>
  <c r="M3083" i="1" a="1"/>
  <c r="M3083" i="1" s="1"/>
  <c r="M3035" i="1" a="1"/>
  <c r="M3035" i="1" s="1"/>
  <c r="M2975" i="1" a="1"/>
  <c r="M2975" i="1" s="1"/>
  <c r="M2939" i="1" a="1"/>
  <c r="M2939" i="1" s="1"/>
  <c r="M2903" i="1" a="1"/>
  <c r="M2903" i="1" s="1"/>
  <c r="M2879" i="1" a="1"/>
  <c r="M2879" i="1" s="1"/>
  <c r="M2855" i="1" a="1"/>
  <c r="M2855" i="1" s="1"/>
  <c r="M2831" i="1" a="1"/>
  <c r="M2831" i="1" s="1"/>
  <c r="M2783" i="1" a="1"/>
  <c r="M2783" i="1" s="1"/>
  <c r="M2759" i="1" a="1"/>
  <c r="M2759" i="1" s="1"/>
  <c r="M2747" i="1" a="1"/>
  <c r="M2747" i="1" s="1"/>
  <c r="M2723" i="1" a="1"/>
  <c r="M2723" i="1" s="1"/>
  <c r="M2711" i="1" a="1"/>
  <c r="M2711" i="1" s="1"/>
  <c r="M2699" i="1" a="1"/>
  <c r="M2699" i="1" s="1"/>
  <c r="M2675" i="1" a="1"/>
  <c r="M2675" i="1" s="1"/>
  <c r="M2651" i="1" a="1"/>
  <c r="M2651" i="1" s="1"/>
  <c r="M2639" i="1" a="1"/>
  <c r="M2639" i="1" s="1"/>
  <c r="M2615" i="1" a="1"/>
  <c r="M2615" i="1" s="1"/>
  <c r="M2591" i="1" a="1"/>
  <c r="M2591" i="1" s="1"/>
  <c r="M2567" i="1" a="1"/>
  <c r="M2567" i="1" s="1"/>
  <c r="M2543" i="1" a="1"/>
  <c r="M2543" i="1" s="1"/>
  <c r="M2519" i="1" a="1"/>
  <c r="M2519" i="1" s="1"/>
  <c r="M2507" i="1" a="1"/>
  <c r="M2507" i="1" s="1"/>
  <c r="M2483" i="1" a="1"/>
  <c r="M2483" i="1" s="1"/>
  <c r="M2459" i="1" a="1"/>
  <c r="M2459" i="1" s="1"/>
  <c r="M2435" i="1" a="1"/>
  <c r="M2435" i="1" s="1"/>
  <c r="M2411" i="1" a="1"/>
  <c r="M2411" i="1" s="1"/>
  <c r="M2387" i="1" a="1"/>
  <c r="M2387" i="1" s="1"/>
  <c r="M2375" i="1" a="1"/>
  <c r="M2375" i="1" s="1"/>
  <c r="M2351" i="1" a="1"/>
  <c r="M2351" i="1" s="1"/>
  <c r="M2327" i="1" a="1"/>
  <c r="M2327" i="1" s="1"/>
  <c r="M2303" i="1" a="1"/>
  <c r="M2303" i="1" s="1"/>
  <c r="M2279" i="1" a="1"/>
  <c r="M2279" i="1" s="1"/>
  <c r="M2255" i="1" a="1"/>
  <c r="M2255" i="1" s="1"/>
  <c r="M2231" i="1" a="1"/>
  <c r="M2231" i="1" s="1"/>
  <c r="M2207" i="1" a="1"/>
  <c r="M2207" i="1" s="1"/>
  <c r="M2183" i="1" a="1"/>
  <c r="M2183" i="1" s="1"/>
  <c r="M2171" i="1" a="1"/>
  <c r="M2171" i="1" s="1"/>
  <c r="M2135" i="1" a="1"/>
  <c r="M2135" i="1" s="1"/>
  <c r="M2123" i="1" a="1"/>
  <c r="M2123" i="1" s="1"/>
  <c r="M2099" i="1" a="1"/>
  <c r="M2099" i="1" s="1"/>
  <c r="M2075" i="1" a="1"/>
  <c r="M2075" i="1" s="1"/>
  <c r="M2051" i="1" a="1"/>
  <c r="M2051" i="1" s="1"/>
  <c r="M2027" i="1" a="1"/>
  <c r="M2027" i="1" s="1"/>
  <c r="M2003" i="1" a="1"/>
  <c r="M2003" i="1" s="1"/>
  <c r="M1979" i="1" a="1"/>
  <c r="M1979" i="1" s="1"/>
  <c r="M1955" i="1" a="1"/>
  <c r="M1955" i="1" s="1"/>
  <c r="M1931" i="1" a="1"/>
  <c r="M1931" i="1" s="1"/>
  <c r="M1907" i="1" a="1"/>
  <c r="M1907" i="1" s="1"/>
  <c r="M1883" i="1" a="1"/>
  <c r="M1883" i="1" s="1"/>
  <c r="M1859" i="1" a="1"/>
  <c r="M1859" i="1" s="1"/>
  <c r="M1835" i="1" a="1"/>
  <c r="M1835" i="1" s="1"/>
  <c r="M1823" i="1" a="1"/>
  <c r="M1823" i="1" s="1"/>
  <c r="M1799" i="1" a="1"/>
  <c r="M1799" i="1" s="1"/>
  <c r="M1775" i="1" a="1"/>
  <c r="M1775" i="1" s="1"/>
  <c r="M1751" i="1" a="1"/>
  <c r="M1751" i="1" s="1"/>
  <c r="M1727" i="1" a="1"/>
  <c r="M1727" i="1" s="1"/>
  <c r="M1703" i="1" a="1"/>
  <c r="M1703" i="1" s="1"/>
  <c r="M1691" i="1" a="1"/>
  <c r="M1691" i="1" s="1"/>
  <c r="M1667" i="1" a="1"/>
  <c r="M1667" i="1" s="1"/>
  <c r="M1643" i="1" a="1"/>
  <c r="M1643" i="1" s="1"/>
  <c r="M1619" i="1" a="1"/>
  <c r="M1619" i="1" s="1"/>
  <c r="M1595" i="1" a="1"/>
  <c r="M1595" i="1" s="1"/>
  <c r="M1571" i="1" a="1"/>
  <c r="M1571" i="1" s="1"/>
  <c r="M1559" i="1" a="1"/>
  <c r="M1559" i="1" s="1"/>
  <c r="M1535" i="1" a="1"/>
  <c r="M1535" i="1" s="1"/>
  <c r="M1511" i="1" a="1"/>
  <c r="M1511" i="1" s="1"/>
  <c r="M1487" i="1" a="1"/>
  <c r="M1487" i="1" s="1"/>
  <c r="M1463" i="1" a="1"/>
  <c r="M1463" i="1" s="1"/>
  <c r="M1439" i="1" a="1"/>
  <c r="M1439" i="1" s="1"/>
  <c r="M1415" i="1" a="1"/>
  <c r="M1415" i="1" s="1"/>
  <c r="M1391" i="1" a="1"/>
  <c r="M1391" i="1" s="1"/>
  <c r="M1367" i="1" a="1"/>
  <c r="M1367" i="1" s="1"/>
  <c r="M1355" i="1" a="1"/>
  <c r="M1355" i="1" s="1"/>
  <c r="M1331" i="1" a="1"/>
  <c r="M1331" i="1" s="1"/>
  <c r="M1307" i="1" a="1"/>
  <c r="M1307" i="1" s="1"/>
  <c r="M1283" i="1" a="1"/>
  <c r="M1283" i="1" s="1"/>
  <c r="M1259" i="1" a="1"/>
  <c r="M1259" i="1" s="1"/>
  <c r="M1247" i="1" a="1"/>
  <c r="M1247" i="1" s="1"/>
  <c r="M1223" i="1" a="1"/>
  <c r="M1223" i="1" s="1"/>
  <c r="M1199" i="1" a="1"/>
  <c r="M1199" i="1" s="1"/>
  <c r="M1175" i="1" a="1"/>
  <c r="M1175" i="1" s="1"/>
  <c r="M1151" i="1" a="1"/>
  <c r="M1151" i="1" s="1"/>
  <c r="M1127" i="1" a="1"/>
  <c r="M1127" i="1" s="1"/>
  <c r="M1115" i="1" a="1"/>
  <c r="M1115" i="1" s="1"/>
  <c r="M1091" i="1" a="1"/>
  <c r="M1091" i="1" s="1"/>
  <c r="M1067" i="1" a="1"/>
  <c r="M1067" i="1" s="1"/>
  <c r="M1043" i="1" a="1"/>
  <c r="M1043" i="1" s="1"/>
  <c r="M1019" i="1" a="1"/>
  <c r="M1019" i="1" s="1"/>
  <c r="M995" i="1" a="1"/>
  <c r="M995" i="1" s="1"/>
  <c r="M971" i="1" a="1"/>
  <c r="M971" i="1" s="1"/>
  <c r="M935" i="1" a="1"/>
  <c r="M935" i="1" s="1"/>
  <c r="M719" i="1" a="1"/>
  <c r="M719" i="1" s="1"/>
  <c r="M3552" i="1" a="1"/>
  <c r="M3552" i="1" s="1"/>
  <c r="M3408" i="1" a="1"/>
  <c r="M3408" i="1" s="1"/>
  <c r="M3252" i="1" a="1"/>
  <c r="M3252" i="1" s="1"/>
  <c r="M3108" i="1" a="1"/>
  <c r="M3108" i="1" s="1"/>
  <c r="M2964" i="1" a="1"/>
  <c r="M2964" i="1" s="1"/>
  <c r="M2832" i="1" a="1"/>
  <c r="M2832" i="1" s="1"/>
  <c r="M2676" i="1" a="1"/>
  <c r="M2676" i="1" s="1"/>
  <c r="M2520" i="1" a="1"/>
  <c r="M2520" i="1" s="1"/>
  <c r="M2376" i="1" a="1"/>
  <c r="M2376" i="1" s="1"/>
  <c r="M2232" i="1" a="1"/>
  <c r="M2232" i="1" s="1"/>
  <c r="M2100" i="1" a="1"/>
  <c r="M2100" i="1" s="1"/>
  <c r="M1968" i="1" a="1"/>
  <c r="M1968" i="1" s="1"/>
  <c r="M1860" i="1" a="1"/>
  <c r="M1860" i="1" s="1"/>
  <c r="M1740" i="1" a="1"/>
  <c r="M1740" i="1" s="1"/>
  <c r="M1632" i="1" a="1"/>
  <c r="M1632" i="1" s="1"/>
  <c r="M1524" i="1" a="1"/>
  <c r="M1524" i="1" s="1"/>
  <c r="M1416" i="1" a="1"/>
  <c r="M1416" i="1" s="1"/>
  <c r="M1320" i="1" a="1"/>
  <c r="M1320" i="1" s="1"/>
  <c r="M1224" i="1" a="1"/>
  <c r="M1224" i="1" s="1"/>
  <c r="M1092" i="1" a="1"/>
  <c r="M1092" i="1" s="1"/>
  <c r="M996" i="1" a="1"/>
  <c r="M996" i="1" s="1"/>
  <c r="M888" i="1" a="1"/>
  <c r="M888" i="1" s="1"/>
  <c r="M804" i="1" a="1"/>
  <c r="M804" i="1" s="1"/>
  <c r="M708" i="1" a="1"/>
  <c r="M708" i="1" s="1"/>
  <c r="M576" i="1" a="1"/>
  <c r="M576" i="1" s="1"/>
  <c r="M468" i="1" a="1"/>
  <c r="M468" i="1" s="1"/>
  <c r="M372" i="1" a="1"/>
  <c r="M372" i="1" s="1"/>
  <c r="M288" i="1" a="1"/>
  <c r="M288" i="1" s="1"/>
  <c r="M204" i="1" a="1"/>
  <c r="M204" i="1" s="1"/>
  <c r="M60" i="1" a="1"/>
  <c r="M60" i="1" s="1"/>
  <c r="M3635" i="1" a="1"/>
  <c r="M3635" i="1" s="1"/>
  <c r="M3587" i="1" a="1"/>
  <c r="M3587" i="1" s="1"/>
  <c r="M3527" i="1" a="1"/>
  <c r="M3527" i="1" s="1"/>
  <c r="M3455" i="1" a="1"/>
  <c r="M3455" i="1" s="1"/>
  <c r="M3407" i="1" a="1"/>
  <c r="M3407" i="1" s="1"/>
  <c r="M3359" i="1" a="1"/>
  <c r="M3359" i="1" s="1"/>
  <c r="M3287" i="1" a="1"/>
  <c r="M3287" i="1" s="1"/>
  <c r="M3239" i="1" a="1"/>
  <c r="M3239" i="1" s="1"/>
  <c r="M3167" i="1" a="1"/>
  <c r="M3167" i="1" s="1"/>
  <c r="M3107" i="1" a="1"/>
  <c r="M3107" i="1" s="1"/>
  <c r="M3059" i="1" a="1"/>
  <c r="M3059" i="1" s="1"/>
  <c r="M2999" i="1" a="1"/>
  <c r="M2999" i="1" s="1"/>
  <c r="M2951" i="1" a="1"/>
  <c r="M2951" i="1" s="1"/>
  <c r="M2891" i="1" a="1"/>
  <c r="M2891" i="1" s="1"/>
  <c r="M2867" i="1" a="1"/>
  <c r="M2867" i="1" s="1"/>
  <c r="M2843" i="1" a="1"/>
  <c r="M2843" i="1" s="1"/>
  <c r="M2795" i="1" a="1"/>
  <c r="M2795" i="1" s="1"/>
  <c r="M2771" i="1" a="1"/>
  <c r="M2771" i="1" s="1"/>
  <c r="M2735" i="1" a="1"/>
  <c r="M2735" i="1" s="1"/>
  <c r="M2687" i="1" a="1"/>
  <c r="M2687" i="1" s="1"/>
  <c r="M2663" i="1" a="1"/>
  <c r="M2663" i="1" s="1"/>
  <c r="M2627" i="1" a="1"/>
  <c r="M2627" i="1" s="1"/>
  <c r="M2603" i="1" a="1"/>
  <c r="M2603" i="1" s="1"/>
  <c r="M2579" i="1" a="1"/>
  <c r="M2579" i="1" s="1"/>
  <c r="M2555" i="1" a="1"/>
  <c r="M2555" i="1" s="1"/>
  <c r="M2531" i="1" a="1"/>
  <c r="M2531" i="1" s="1"/>
  <c r="M2495" i="1" a="1"/>
  <c r="M2495" i="1" s="1"/>
  <c r="M2471" i="1" a="1"/>
  <c r="M2471" i="1" s="1"/>
  <c r="M2447" i="1" a="1"/>
  <c r="M2447" i="1" s="1"/>
  <c r="M2423" i="1" a="1"/>
  <c r="M2423" i="1" s="1"/>
  <c r="M2399" i="1" a="1"/>
  <c r="M2399" i="1" s="1"/>
  <c r="M2363" i="1" a="1"/>
  <c r="M2363" i="1" s="1"/>
  <c r="M2339" i="1" a="1"/>
  <c r="M2339" i="1" s="1"/>
  <c r="M2315" i="1" a="1"/>
  <c r="M2315" i="1" s="1"/>
  <c r="M2291" i="1" a="1"/>
  <c r="M2291" i="1" s="1"/>
  <c r="M2267" i="1" a="1"/>
  <c r="M2267" i="1" s="1"/>
  <c r="M2243" i="1" a="1"/>
  <c r="M2243" i="1" s="1"/>
  <c r="M2219" i="1" a="1"/>
  <c r="M2219" i="1" s="1"/>
  <c r="M2195" i="1" a="1"/>
  <c r="M2195" i="1" s="1"/>
  <c r="M2159" i="1" a="1"/>
  <c r="M2159" i="1" s="1"/>
  <c r="M2147" i="1" a="1"/>
  <c r="M2147" i="1" s="1"/>
  <c r="M2111" i="1" a="1"/>
  <c r="M2111" i="1" s="1"/>
  <c r="M2087" i="1" a="1"/>
  <c r="M2087" i="1" s="1"/>
  <c r="M2063" i="1" a="1"/>
  <c r="M2063" i="1" s="1"/>
  <c r="M2039" i="1" a="1"/>
  <c r="M2039" i="1" s="1"/>
  <c r="M2015" i="1" a="1"/>
  <c r="M2015" i="1" s="1"/>
  <c r="M1991" i="1" a="1"/>
  <c r="M1991" i="1" s="1"/>
  <c r="M1967" i="1" a="1"/>
  <c r="M1967" i="1" s="1"/>
  <c r="M1943" i="1" a="1"/>
  <c r="M1943" i="1" s="1"/>
  <c r="M1919" i="1" a="1"/>
  <c r="M1919" i="1" s="1"/>
  <c r="M1895" i="1" a="1"/>
  <c r="M1895" i="1" s="1"/>
  <c r="M1871" i="1" a="1"/>
  <c r="M1871" i="1" s="1"/>
  <c r="M1847" i="1" a="1"/>
  <c r="M1847" i="1" s="1"/>
  <c r="M1811" i="1" a="1"/>
  <c r="M1811" i="1" s="1"/>
  <c r="M1787" i="1" a="1"/>
  <c r="M1787" i="1" s="1"/>
  <c r="M1763" i="1" a="1"/>
  <c r="M1763" i="1" s="1"/>
  <c r="M1739" i="1" a="1"/>
  <c r="M1739" i="1" s="1"/>
  <c r="M1715" i="1" a="1"/>
  <c r="M1715" i="1" s="1"/>
  <c r="M1679" i="1" a="1"/>
  <c r="M1679" i="1" s="1"/>
  <c r="M1655" i="1" a="1"/>
  <c r="M1655" i="1" s="1"/>
  <c r="M1631" i="1" a="1"/>
  <c r="M1631" i="1" s="1"/>
  <c r="M1607" i="1" a="1"/>
  <c r="M1607" i="1" s="1"/>
  <c r="M1583" i="1" a="1"/>
  <c r="M1583" i="1" s="1"/>
  <c r="M1547" i="1" a="1"/>
  <c r="M1547" i="1" s="1"/>
  <c r="M1523" i="1" a="1"/>
  <c r="M1523" i="1" s="1"/>
  <c r="M1499" i="1" a="1"/>
  <c r="M1499" i="1" s="1"/>
  <c r="M1475" i="1" a="1"/>
  <c r="M1475" i="1" s="1"/>
  <c r="M1451" i="1" a="1"/>
  <c r="M1451" i="1" s="1"/>
  <c r="M1427" i="1" a="1"/>
  <c r="M1427" i="1" s="1"/>
  <c r="M1403" i="1" a="1"/>
  <c r="M1403" i="1" s="1"/>
  <c r="M1379" i="1" a="1"/>
  <c r="M1379" i="1" s="1"/>
  <c r="M1343" i="1" a="1"/>
  <c r="M1343" i="1" s="1"/>
  <c r="M1319" i="1" a="1"/>
  <c r="M1319" i="1" s="1"/>
  <c r="M1295" i="1" a="1"/>
  <c r="M1295" i="1" s="1"/>
  <c r="M1271" i="1" a="1"/>
  <c r="M1271" i="1" s="1"/>
  <c r="M1235" i="1" a="1"/>
  <c r="M1235" i="1" s="1"/>
  <c r="M1211" i="1" a="1"/>
  <c r="M1211" i="1" s="1"/>
  <c r="M1187" i="1" a="1"/>
  <c r="M1187" i="1" s="1"/>
  <c r="M1163" i="1" a="1"/>
  <c r="M1163" i="1" s="1"/>
  <c r="M1139" i="1" a="1"/>
  <c r="M1139" i="1" s="1"/>
  <c r="M1103" i="1" a="1"/>
  <c r="M1103" i="1" s="1"/>
  <c r="M1079" i="1" a="1"/>
  <c r="M1079" i="1" s="1"/>
  <c r="M1055" i="1" a="1"/>
  <c r="M1055" i="1" s="1"/>
  <c r="M1031" i="1" a="1"/>
  <c r="M1031" i="1" s="1"/>
  <c r="M1007" i="1" a="1"/>
  <c r="M1007" i="1" s="1"/>
  <c r="M983" i="1" a="1"/>
  <c r="M983" i="1" s="1"/>
  <c r="M959" i="1" a="1"/>
  <c r="M959" i="1" s="1"/>
  <c r="M947" i="1" a="1"/>
  <c r="M947" i="1" s="1"/>
  <c r="M923" i="1" a="1"/>
  <c r="M923" i="1" s="1"/>
  <c r="M911" i="1" a="1"/>
  <c r="M911" i="1" s="1"/>
  <c r="M899" i="1" a="1"/>
  <c r="M899" i="1" s="1"/>
  <c r="M887" i="1" a="1"/>
  <c r="M887" i="1" s="1"/>
  <c r="M875" i="1" a="1"/>
  <c r="M875" i="1" s="1"/>
  <c r="M863" i="1" a="1"/>
  <c r="M863" i="1" s="1"/>
  <c r="M851" i="1" a="1"/>
  <c r="M851" i="1" s="1"/>
  <c r="M839" i="1" a="1"/>
  <c r="M839" i="1" s="1"/>
  <c r="M827" i="1" a="1"/>
  <c r="M827" i="1" s="1"/>
  <c r="M815" i="1" a="1"/>
  <c r="M815" i="1" s="1"/>
  <c r="M803" i="1" a="1"/>
  <c r="M803" i="1" s="1"/>
  <c r="M791" i="1" a="1"/>
  <c r="M791" i="1" s="1"/>
  <c r="M779" i="1" a="1"/>
  <c r="M779" i="1" s="1"/>
  <c r="M767" i="1" a="1"/>
  <c r="M767" i="1" s="1"/>
  <c r="M755" i="1" a="1"/>
  <c r="M755" i="1" s="1"/>
  <c r="M743" i="1" a="1"/>
  <c r="M743" i="1" s="1"/>
  <c r="M731" i="1" a="1"/>
  <c r="M731" i="1" s="1"/>
  <c r="M3576" i="1" a="1"/>
  <c r="M3576" i="1" s="1"/>
  <c r="M3420" i="1" a="1"/>
  <c r="M3420" i="1" s="1"/>
  <c r="M3168" i="1" a="1"/>
  <c r="M3168" i="1" s="1"/>
  <c r="M3072" i="1" a="1"/>
  <c r="M3072" i="1" s="1"/>
  <c r="M2928" i="1" a="1"/>
  <c r="M2928" i="1" s="1"/>
  <c r="M2784" i="1" a="1"/>
  <c r="M2784" i="1" s="1"/>
  <c r="M2664" i="1" a="1"/>
  <c r="M2664" i="1" s="1"/>
  <c r="M2544" i="1" a="1"/>
  <c r="M2544" i="1" s="1"/>
  <c r="M2460" i="1" a="1"/>
  <c r="M2460" i="1" s="1"/>
  <c r="M2340" i="1" a="1"/>
  <c r="M2340" i="1" s="1"/>
  <c r="M2220" i="1" a="1"/>
  <c r="M2220" i="1" s="1"/>
  <c r="M2112" i="1" a="1"/>
  <c r="M2112" i="1" s="1"/>
  <c r="M1992" i="1" a="1"/>
  <c r="M1992" i="1" s="1"/>
  <c r="M1908" i="1" a="1"/>
  <c r="M1908" i="1" s="1"/>
  <c r="M1800" i="1" a="1"/>
  <c r="M1800" i="1" s="1"/>
  <c r="M1728" i="1" a="1"/>
  <c r="M1728" i="1" s="1"/>
  <c r="M1620" i="1" a="1"/>
  <c r="M1620" i="1" s="1"/>
  <c r="M1500" i="1" a="1"/>
  <c r="M1500" i="1" s="1"/>
  <c r="M1404" i="1" a="1"/>
  <c r="M1404" i="1" s="1"/>
  <c r="M1332" i="1" a="1"/>
  <c r="M1332" i="1" s="1"/>
  <c r="M1260" i="1" a="1"/>
  <c r="M1260" i="1" s="1"/>
  <c r="M1140" i="1" a="1"/>
  <c r="M1140" i="1" s="1"/>
  <c r="M1056" i="1" a="1"/>
  <c r="M1056" i="1" s="1"/>
  <c r="M972" i="1" a="1"/>
  <c r="M972" i="1" s="1"/>
  <c r="M912" i="1" a="1"/>
  <c r="M912" i="1" s="1"/>
  <c r="M840" i="1" a="1"/>
  <c r="M840" i="1" s="1"/>
  <c r="M744" i="1" a="1"/>
  <c r="M744" i="1" s="1"/>
  <c r="M684" i="1" a="1"/>
  <c r="M684" i="1" s="1"/>
  <c r="M612" i="1" a="1"/>
  <c r="M612" i="1" s="1"/>
  <c r="M552" i="1" a="1"/>
  <c r="M552" i="1" s="1"/>
  <c r="M492" i="1" a="1"/>
  <c r="M492" i="1" s="1"/>
  <c r="M408" i="1" a="1"/>
  <c r="M408" i="1" s="1"/>
  <c r="M348" i="1" a="1"/>
  <c r="M348" i="1" s="1"/>
  <c r="M276" i="1" a="1"/>
  <c r="M276" i="1" s="1"/>
  <c r="M228" i="1" a="1"/>
  <c r="M228" i="1" s="1"/>
  <c r="M156" i="1" a="1"/>
  <c r="M156" i="1" s="1"/>
  <c r="M48" i="1" a="1"/>
  <c r="M48" i="1" s="1"/>
  <c r="M3659" i="1" a="1"/>
  <c r="M3659" i="1" s="1"/>
  <c r="M3599" i="1" a="1"/>
  <c r="M3599" i="1" s="1"/>
  <c r="M3551" i="1" a="1"/>
  <c r="M3551" i="1" s="1"/>
  <c r="M3491" i="1" a="1"/>
  <c r="M3491" i="1" s="1"/>
  <c r="M3443" i="1" a="1"/>
  <c r="M3443" i="1" s="1"/>
  <c r="M3383" i="1" a="1"/>
  <c r="M3383" i="1" s="1"/>
  <c r="M3335" i="1" a="1"/>
  <c r="M3335" i="1" s="1"/>
  <c r="M3299" i="1" a="1"/>
  <c r="M3299" i="1" s="1"/>
  <c r="M3251" i="1" a="1"/>
  <c r="M3251" i="1" s="1"/>
  <c r="M3203" i="1" a="1"/>
  <c r="M3203" i="1" s="1"/>
  <c r="M3143" i="1" a="1"/>
  <c r="M3143" i="1" s="1"/>
  <c r="M3095" i="1" a="1"/>
  <c r="M3095" i="1" s="1"/>
  <c r="M3023" i="1" a="1"/>
  <c r="M3023" i="1" s="1"/>
  <c r="M2987" i="1" a="1"/>
  <c r="M2987" i="1" s="1"/>
  <c r="M2927" i="1" a="1"/>
  <c r="M2927" i="1" s="1"/>
  <c r="M2819" i="1" a="1"/>
  <c r="M2819" i="1" s="1"/>
  <c r="M3645" i="1" a="1"/>
  <c r="M3645" i="1" s="1"/>
  <c r="M3621" i="1" a="1"/>
  <c r="M3621" i="1" s="1"/>
  <c r="M3597" i="1" a="1"/>
  <c r="M3597" i="1" s="1"/>
  <c r="M3573" i="1" a="1"/>
  <c r="M3573" i="1" s="1"/>
  <c r="M3549" i="1" a="1"/>
  <c r="M3549" i="1" s="1"/>
  <c r="M3525" i="1" a="1"/>
  <c r="M3525" i="1" s="1"/>
  <c r="M3501" i="1" a="1"/>
  <c r="M3501" i="1" s="1"/>
  <c r="M3477" i="1" a="1"/>
  <c r="M3477" i="1" s="1"/>
  <c r="M3453" i="1" a="1"/>
  <c r="M3453" i="1" s="1"/>
  <c r="M3417" i="1" a="1"/>
  <c r="M3417" i="1" s="1"/>
  <c r="M3393" i="1" a="1"/>
  <c r="M3393" i="1" s="1"/>
  <c r="M3369" i="1" a="1"/>
  <c r="M3369" i="1" s="1"/>
  <c r="M3345" i="1" a="1"/>
  <c r="M3345" i="1" s="1"/>
  <c r="M3309" i="1" a="1"/>
  <c r="M3309" i="1" s="1"/>
  <c r="M3285" i="1" a="1"/>
  <c r="M3285" i="1" s="1"/>
  <c r="M3261" i="1" a="1"/>
  <c r="M3261" i="1" s="1"/>
  <c r="M3237" i="1" a="1"/>
  <c r="M3237" i="1" s="1"/>
  <c r="M3213" i="1" a="1"/>
  <c r="M3213" i="1" s="1"/>
  <c r="M3189" i="1" a="1"/>
  <c r="M3189" i="1" s="1"/>
  <c r="M3165" i="1" a="1"/>
  <c r="M3165" i="1" s="1"/>
  <c r="M3141" i="1" a="1"/>
  <c r="M3141" i="1" s="1"/>
  <c r="M3117" i="1" a="1"/>
  <c r="M3117" i="1" s="1"/>
  <c r="M3093" i="1" a="1"/>
  <c r="M3093" i="1" s="1"/>
  <c r="M3069" i="1" a="1"/>
  <c r="M3069" i="1" s="1"/>
  <c r="M3033" i="1" a="1"/>
  <c r="M3033" i="1" s="1"/>
  <c r="M3009" i="1" a="1"/>
  <c r="M3009" i="1" s="1"/>
  <c r="M2985" i="1" a="1"/>
  <c r="M2985" i="1" s="1"/>
  <c r="M2961" i="1" a="1"/>
  <c r="M2961" i="1" s="1"/>
  <c r="M2925" i="1" a="1"/>
  <c r="M2925" i="1" s="1"/>
  <c r="M2901" i="1" a="1"/>
  <c r="M2901" i="1" s="1"/>
  <c r="M2877" i="1" a="1"/>
  <c r="M2877" i="1" s="1"/>
  <c r="M2853" i="1" a="1"/>
  <c r="M2853" i="1" s="1"/>
  <c r="M2817" i="1" a="1"/>
  <c r="M2817" i="1" s="1"/>
  <c r="M2793" i="1" a="1"/>
  <c r="M2793" i="1" s="1"/>
  <c r="M2769" i="1" a="1"/>
  <c r="M2769" i="1" s="1"/>
  <c r="M2745" i="1" a="1"/>
  <c r="M2745" i="1" s="1"/>
  <c r="M2721" i="1" a="1"/>
  <c r="M2721" i="1" s="1"/>
  <c r="M2697" i="1" a="1"/>
  <c r="M2697" i="1" s="1"/>
  <c r="M2673" i="1" a="1"/>
  <c r="M2673" i="1" s="1"/>
  <c r="M2649" i="1" a="1"/>
  <c r="M2649" i="1" s="1"/>
  <c r="M2625" i="1" a="1"/>
  <c r="M2625" i="1" s="1"/>
  <c r="M2601" i="1" a="1"/>
  <c r="M2601" i="1" s="1"/>
  <c r="M2577" i="1" a="1"/>
  <c r="M2577" i="1" s="1"/>
  <c r="M2553" i="1" a="1"/>
  <c r="M2553" i="1" s="1"/>
  <c r="M2529" i="1" a="1"/>
  <c r="M2529" i="1" s="1"/>
  <c r="M2505" i="1" a="1"/>
  <c r="M2505" i="1" s="1"/>
  <c r="M2481" i="1" a="1"/>
  <c r="M2481" i="1" s="1"/>
  <c r="M2457" i="1" a="1"/>
  <c r="M2457" i="1" s="1"/>
  <c r="M2433" i="1" a="1"/>
  <c r="M2433" i="1" s="1"/>
  <c r="M2409" i="1" a="1"/>
  <c r="M2409" i="1" s="1"/>
  <c r="M2385" i="1" a="1"/>
  <c r="M2385" i="1" s="1"/>
  <c r="M2361" i="1" a="1"/>
  <c r="M2361" i="1" s="1"/>
  <c r="M2337" i="1" a="1"/>
  <c r="M2337" i="1" s="1"/>
  <c r="M2313" i="1" a="1"/>
  <c r="M2313" i="1" s="1"/>
  <c r="M2289" i="1" a="1"/>
  <c r="M2289" i="1" s="1"/>
  <c r="M2253" i="1" a="1"/>
  <c r="M2253" i="1" s="1"/>
  <c r="M2229" i="1" a="1"/>
  <c r="M2229" i="1" s="1"/>
  <c r="M2205" i="1" a="1"/>
  <c r="M2205" i="1" s="1"/>
  <c r="M2181" i="1" a="1"/>
  <c r="M2181" i="1" s="1"/>
  <c r="M2157" i="1" a="1"/>
  <c r="M2157" i="1" s="1"/>
  <c r="M2133" i="1" a="1"/>
  <c r="M2133" i="1" s="1"/>
  <c r="M2097" i="1" a="1"/>
  <c r="M2097" i="1" s="1"/>
  <c r="M2073" i="1" a="1"/>
  <c r="M2073" i="1" s="1"/>
  <c r="M2049" i="1" a="1"/>
  <c r="M2049" i="1" s="1"/>
  <c r="M2025" i="1" a="1"/>
  <c r="M2025" i="1" s="1"/>
  <c r="M1989" i="1" a="1"/>
  <c r="M1989" i="1" s="1"/>
  <c r="M1965" i="1" a="1"/>
  <c r="M1965" i="1" s="1"/>
  <c r="M1941" i="1" a="1"/>
  <c r="M1941" i="1" s="1"/>
  <c r="M1917" i="1" a="1"/>
  <c r="M1917" i="1" s="1"/>
  <c r="M1893" i="1" a="1"/>
  <c r="M1893" i="1" s="1"/>
  <c r="M1869" i="1" a="1"/>
  <c r="M1869" i="1" s="1"/>
  <c r="M1833" i="1" a="1"/>
  <c r="M1833" i="1" s="1"/>
  <c r="M1809" i="1" a="1"/>
  <c r="M1809" i="1" s="1"/>
  <c r="M1785" i="1" a="1"/>
  <c r="M1785" i="1" s="1"/>
  <c r="M1761" i="1" a="1"/>
  <c r="M1761" i="1" s="1"/>
  <c r="M1737" i="1" a="1"/>
  <c r="M1737" i="1" s="1"/>
  <c r="M1713" i="1" a="1"/>
  <c r="M1713" i="1" s="1"/>
  <c r="M1689" i="1" a="1"/>
  <c r="M1689" i="1" s="1"/>
  <c r="M1665" i="1" a="1"/>
  <c r="M1665" i="1" s="1"/>
  <c r="M1641" i="1" a="1"/>
  <c r="M1641" i="1" s="1"/>
  <c r="M1617" i="1" a="1"/>
  <c r="M1617" i="1" s="1"/>
  <c r="M1593" i="1" a="1"/>
  <c r="M1593" i="1" s="1"/>
  <c r="M1569" i="1" a="1"/>
  <c r="M1569" i="1" s="1"/>
  <c r="M1545" i="1" a="1"/>
  <c r="M1545" i="1" s="1"/>
  <c r="M1533" i="1" a="1"/>
  <c r="M1533" i="1" s="1"/>
  <c r="M1509" i="1" a="1"/>
  <c r="M1509" i="1" s="1"/>
  <c r="M1485" i="1" a="1"/>
  <c r="M1485" i="1" s="1"/>
  <c r="M1461" i="1" a="1"/>
  <c r="M1461" i="1" s="1"/>
  <c r="M1437" i="1" a="1"/>
  <c r="M1437" i="1" s="1"/>
  <c r="M1413" i="1" a="1"/>
  <c r="M1413" i="1" s="1"/>
  <c r="M1389" i="1" a="1"/>
  <c r="M1389" i="1" s="1"/>
  <c r="M1365" i="1" a="1"/>
  <c r="M1365" i="1" s="1"/>
  <c r="M1341" i="1" a="1"/>
  <c r="M1341" i="1" s="1"/>
  <c r="M1317" i="1" a="1"/>
  <c r="M1317" i="1" s="1"/>
  <c r="M1293" i="1" a="1"/>
  <c r="M1293" i="1" s="1"/>
  <c r="M1269" i="1" a="1"/>
  <c r="M1269" i="1" s="1"/>
  <c r="M1245" i="1" a="1"/>
  <c r="M1245" i="1" s="1"/>
  <c r="M1221" i="1" a="1"/>
  <c r="M1221" i="1" s="1"/>
  <c r="M1197" i="1" a="1"/>
  <c r="M1197" i="1" s="1"/>
  <c r="M1173" i="1" a="1"/>
  <c r="M1173" i="1" s="1"/>
  <c r="M1149" i="1" a="1"/>
  <c r="M1149" i="1" s="1"/>
  <c r="M1125" i="1" a="1"/>
  <c r="M1125" i="1" s="1"/>
  <c r="M1101" i="1" a="1"/>
  <c r="M1101" i="1" s="1"/>
  <c r="M1077" i="1" a="1"/>
  <c r="M1077" i="1" s="1"/>
  <c r="M1053" i="1" a="1"/>
  <c r="M1053" i="1" s="1"/>
  <c r="M1029" i="1" a="1"/>
  <c r="M1029" i="1" s="1"/>
  <c r="M1005" i="1" a="1"/>
  <c r="M1005" i="1" s="1"/>
  <c r="M969" i="1" a="1"/>
  <c r="M969" i="1" s="1"/>
  <c r="M945" i="1" a="1"/>
  <c r="M945" i="1" s="1"/>
  <c r="M921" i="1" a="1"/>
  <c r="M921" i="1" s="1"/>
  <c r="M897" i="1" a="1"/>
  <c r="M897" i="1" s="1"/>
  <c r="M849" i="1" a="1"/>
  <c r="M849" i="1" s="1"/>
  <c r="M717" i="1" a="1"/>
  <c r="M717" i="1" s="1"/>
  <c r="M3648" i="1" a="1"/>
  <c r="M3648" i="1" s="1"/>
  <c r="M3540" i="1" a="1"/>
  <c r="M3540" i="1" s="1"/>
  <c r="M3492" i="1" a="1"/>
  <c r="M3492" i="1" s="1"/>
  <c r="M3372" i="1" a="1"/>
  <c r="M3372" i="1" s="1"/>
  <c r="M3276" i="1" a="1"/>
  <c r="M3276" i="1" s="1"/>
  <c r="M3192" i="1" a="1"/>
  <c r="M3192" i="1" s="1"/>
  <c r="M3084" i="1" a="1"/>
  <c r="M3084" i="1" s="1"/>
  <c r="M3012" i="1" a="1"/>
  <c r="M3012" i="1" s="1"/>
  <c r="M2904" i="1" a="1"/>
  <c r="M2904" i="1" s="1"/>
  <c r="M2820" i="1" a="1"/>
  <c r="M2820" i="1" s="1"/>
  <c r="M2724" i="1" a="1"/>
  <c r="M2724" i="1" s="1"/>
  <c r="M2640" i="1" a="1"/>
  <c r="M2640" i="1" s="1"/>
  <c r="M2532" i="1" a="1"/>
  <c r="M2532" i="1" s="1"/>
  <c r="M2448" i="1" a="1"/>
  <c r="M2448" i="1" s="1"/>
  <c r="M2364" i="1" a="1"/>
  <c r="M2364" i="1" s="1"/>
  <c r="M2244" i="1" a="1"/>
  <c r="M2244" i="1" s="1"/>
  <c r="M2160" i="1" a="1"/>
  <c r="M2160" i="1" s="1"/>
  <c r="M2064" i="1" a="1"/>
  <c r="M2064" i="1" s="1"/>
  <c r="M2016" i="1" a="1"/>
  <c r="M2016" i="1" s="1"/>
  <c r="M1932" i="1" a="1"/>
  <c r="M1932" i="1" s="1"/>
  <c r="M1824" i="1" a="1"/>
  <c r="M1824" i="1" s="1"/>
  <c r="M1716" i="1" a="1"/>
  <c r="M1716" i="1" s="1"/>
  <c r="M1644" i="1" a="1"/>
  <c r="M1644" i="1" s="1"/>
  <c r="M1560" i="1" a="1"/>
  <c r="M1560" i="1" s="1"/>
  <c r="M1488" i="1" a="1"/>
  <c r="M1488" i="1" s="1"/>
  <c r="M1428" i="1" a="1"/>
  <c r="M1428" i="1" s="1"/>
  <c r="M1368" i="1" a="1"/>
  <c r="M1368" i="1" s="1"/>
  <c r="M1308" i="1" a="1"/>
  <c r="M1308" i="1" s="1"/>
  <c r="M1236" i="1" a="1"/>
  <c r="M1236" i="1" s="1"/>
  <c r="M1188" i="1" a="1"/>
  <c r="M1188" i="1" s="1"/>
  <c r="M1080" i="1" a="1"/>
  <c r="M1080" i="1" s="1"/>
  <c r="M1020" i="1" a="1"/>
  <c r="M1020" i="1" s="1"/>
  <c r="M948" i="1" a="1"/>
  <c r="M948" i="1" s="1"/>
  <c r="M876" i="1" a="1"/>
  <c r="M876" i="1" s="1"/>
  <c r="M828" i="1" a="1"/>
  <c r="M828" i="1" s="1"/>
  <c r="M768" i="1" a="1"/>
  <c r="M768" i="1" s="1"/>
  <c r="M720" i="1" a="1"/>
  <c r="M720" i="1" s="1"/>
  <c r="M648" i="1" a="1"/>
  <c r="M648" i="1" s="1"/>
  <c r="M588" i="1" a="1"/>
  <c r="M588" i="1" s="1"/>
  <c r="M516" i="1" a="1"/>
  <c r="M516" i="1" s="1"/>
  <c r="M456" i="1" a="1"/>
  <c r="M456" i="1" s="1"/>
  <c r="M396" i="1" a="1"/>
  <c r="M396" i="1" s="1"/>
  <c r="M336" i="1" a="1"/>
  <c r="M336" i="1" s="1"/>
  <c r="M264" i="1" a="1"/>
  <c r="M264" i="1" s="1"/>
  <c r="M216" i="1" a="1"/>
  <c r="M216" i="1" s="1"/>
  <c r="M144" i="1" a="1"/>
  <c r="M144" i="1" s="1"/>
  <c r="M36" i="1" a="1"/>
  <c r="M36" i="1" s="1"/>
  <c r="M3623" i="1" a="1"/>
  <c r="M3623" i="1" s="1"/>
  <c r="M3575" i="1" a="1"/>
  <c r="M3575" i="1" s="1"/>
  <c r="M3539" i="1" a="1"/>
  <c r="M3539" i="1" s="1"/>
  <c r="M3503" i="1" a="1"/>
  <c r="M3503" i="1" s="1"/>
  <c r="M3479" i="1" a="1"/>
  <c r="M3479" i="1" s="1"/>
  <c r="M3431" i="1" a="1"/>
  <c r="M3431" i="1" s="1"/>
  <c r="M3395" i="1" a="1"/>
  <c r="M3395" i="1" s="1"/>
  <c r="M3347" i="1" a="1"/>
  <c r="M3347" i="1" s="1"/>
  <c r="M3311" i="1" a="1"/>
  <c r="M3311" i="1" s="1"/>
  <c r="M3263" i="1" a="1"/>
  <c r="M3263" i="1" s="1"/>
  <c r="M3215" i="1" a="1"/>
  <c r="M3215" i="1" s="1"/>
  <c r="M3191" i="1" a="1"/>
  <c r="M3191" i="1" s="1"/>
  <c r="M3155" i="1" a="1"/>
  <c r="M3155" i="1" s="1"/>
  <c r="M3119" i="1" a="1"/>
  <c r="M3119" i="1" s="1"/>
  <c r="M3071" i="1" a="1"/>
  <c r="M3071" i="1" s="1"/>
  <c r="M3047" i="1" a="1"/>
  <c r="M3047" i="1" s="1"/>
  <c r="M3011" i="1" a="1"/>
  <c r="M3011" i="1" s="1"/>
  <c r="M2963" i="1" a="1"/>
  <c r="M2963" i="1" s="1"/>
  <c r="M2915" i="1" a="1"/>
  <c r="M2915" i="1" s="1"/>
  <c r="M2807" i="1" a="1"/>
  <c r="M2807" i="1" s="1"/>
  <c r="M3657" i="1" a="1"/>
  <c r="M3657" i="1" s="1"/>
  <c r="M3633" i="1" a="1"/>
  <c r="M3633" i="1" s="1"/>
  <c r="M3609" i="1" a="1"/>
  <c r="M3609" i="1" s="1"/>
  <c r="M3585" i="1" a="1"/>
  <c r="M3585" i="1" s="1"/>
  <c r="M3561" i="1" a="1"/>
  <c r="M3561" i="1" s="1"/>
  <c r="M3537" i="1" a="1"/>
  <c r="M3537" i="1" s="1"/>
  <c r="M3513" i="1" a="1"/>
  <c r="M3513" i="1" s="1"/>
  <c r="M3489" i="1" a="1"/>
  <c r="M3489" i="1" s="1"/>
  <c r="M3465" i="1" a="1"/>
  <c r="M3465" i="1" s="1"/>
  <c r="M3441" i="1" a="1"/>
  <c r="M3441" i="1" s="1"/>
  <c r="M3429" i="1" a="1"/>
  <c r="M3429" i="1" s="1"/>
  <c r="M3405" i="1" a="1"/>
  <c r="M3405" i="1" s="1"/>
  <c r="M3381" i="1" a="1"/>
  <c r="M3381" i="1" s="1"/>
  <c r="M3357" i="1" a="1"/>
  <c r="M3357" i="1" s="1"/>
  <c r="M3333" i="1" a="1"/>
  <c r="M3333" i="1" s="1"/>
  <c r="M3321" i="1" a="1"/>
  <c r="M3321" i="1" s="1"/>
  <c r="M3297" i="1" a="1"/>
  <c r="M3297" i="1" s="1"/>
  <c r="M3273" i="1" a="1"/>
  <c r="M3273" i="1" s="1"/>
  <c r="M3249" i="1" a="1"/>
  <c r="M3249" i="1" s="1"/>
  <c r="M3225" i="1" a="1"/>
  <c r="M3225" i="1" s="1"/>
  <c r="M3201" i="1" a="1"/>
  <c r="M3201" i="1" s="1"/>
  <c r="M3177" i="1" a="1"/>
  <c r="M3177" i="1" s="1"/>
  <c r="M3153" i="1" a="1"/>
  <c r="M3153" i="1" s="1"/>
  <c r="M3129" i="1" a="1"/>
  <c r="M3129" i="1" s="1"/>
  <c r="M3105" i="1" a="1"/>
  <c r="M3105" i="1" s="1"/>
  <c r="M3081" i="1" a="1"/>
  <c r="M3081" i="1" s="1"/>
  <c r="M3057" i="1" a="1"/>
  <c r="M3057" i="1" s="1"/>
  <c r="M3045" i="1" a="1"/>
  <c r="M3045" i="1" s="1"/>
  <c r="M3021" i="1" a="1"/>
  <c r="M3021" i="1" s="1"/>
  <c r="M2997" i="1" a="1"/>
  <c r="M2997" i="1" s="1"/>
  <c r="M2973" i="1" a="1"/>
  <c r="M2973" i="1" s="1"/>
  <c r="M2949" i="1" a="1"/>
  <c r="M2949" i="1" s="1"/>
  <c r="M2937" i="1" a="1"/>
  <c r="M2937" i="1" s="1"/>
  <c r="M2913" i="1" a="1"/>
  <c r="M2913" i="1" s="1"/>
  <c r="M2889" i="1" a="1"/>
  <c r="M2889" i="1" s="1"/>
  <c r="M2865" i="1" a="1"/>
  <c r="M2865" i="1" s="1"/>
  <c r="M2841" i="1" a="1"/>
  <c r="M2841" i="1" s="1"/>
  <c r="M2829" i="1" a="1"/>
  <c r="M2829" i="1" s="1"/>
  <c r="M2805" i="1" a="1"/>
  <c r="M2805" i="1" s="1"/>
  <c r="M2781" i="1" a="1"/>
  <c r="M2781" i="1" s="1"/>
  <c r="M2757" i="1" a="1"/>
  <c r="M2757" i="1" s="1"/>
  <c r="M2733" i="1" a="1"/>
  <c r="M2733" i="1" s="1"/>
  <c r="M2709" i="1" a="1"/>
  <c r="M2709" i="1" s="1"/>
  <c r="M2685" i="1" a="1"/>
  <c r="M2685" i="1" s="1"/>
  <c r="M2661" i="1" a="1"/>
  <c r="M2661" i="1" s="1"/>
  <c r="M2637" i="1" a="1"/>
  <c r="M2637" i="1" s="1"/>
  <c r="M2613" i="1" a="1"/>
  <c r="M2613" i="1" s="1"/>
  <c r="M2589" i="1" a="1"/>
  <c r="M2589" i="1" s="1"/>
  <c r="M2565" i="1" a="1"/>
  <c r="M2565" i="1" s="1"/>
  <c r="M2541" i="1" a="1"/>
  <c r="M2541" i="1" s="1"/>
  <c r="M2517" i="1" a="1"/>
  <c r="M2517" i="1" s="1"/>
  <c r="M2493" i="1" a="1"/>
  <c r="M2493" i="1" s="1"/>
  <c r="M2469" i="1" a="1"/>
  <c r="M2469" i="1" s="1"/>
  <c r="M2445" i="1" a="1"/>
  <c r="M2445" i="1" s="1"/>
  <c r="M2421" i="1" a="1"/>
  <c r="M2421" i="1" s="1"/>
  <c r="M2397" i="1" a="1"/>
  <c r="M2397" i="1" s="1"/>
  <c r="M2373" i="1" a="1"/>
  <c r="M2373" i="1" s="1"/>
  <c r="M2349" i="1" a="1"/>
  <c r="M2349" i="1" s="1"/>
  <c r="M2325" i="1" a="1"/>
  <c r="M2325" i="1" s="1"/>
  <c r="M2301" i="1" a="1"/>
  <c r="M2301" i="1" s="1"/>
  <c r="M2277" i="1" a="1"/>
  <c r="M2277" i="1" s="1"/>
  <c r="M2265" i="1" a="1"/>
  <c r="M2265" i="1" s="1"/>
  <c r="M2241" i="1" a="1"/>
  <c r="M2241" i="1" s="1"/>
  <c r="M2217" i="1" a="1"/>
  <c r="M2217" i="1" s="1"/>
  <c r="M2193" i="1" a="1"/>
  <c r="M2193" i="1" s="1"/>
  <c r="M2169" i="1" a="1"/>
  <c r="M2169" i="1" s="1"/>
  <c r="M2145" i="1" a="1"/>
  <c r="M2145" i="1" s="1"/>
  <c r="M2121" i="1" a="1"/>
  <c r="M2121" i="1" s="1"/>
  <c r="M2109" i="1" a="1"/>
  <c r="M2109" i="1" s="1"/>
  <c r="M2085" i="1" a="1"/>
  <c r="M2085" i="1" s="1"/>
  <c r="M2061" i="1" a="1"/>
  <c r="M2061" i="1" s="1"/>
  <c r="M2037" i="1" a="1"/>
  <c r="M2037" i="1" s="1"/>
  <c r="M2013" i="1" a="1"/>
  <c r="M2013" i="1" s="1"/>
  <c r="M2001" i="1" a="1"/>
  <c r="M2001" i="1" s="1"/>
  <c r="M1977" i="1" a="1"/>
  <c r="M1977" i="1" s="1"/>
  <c r="M1953" i="1" a="1"/>
  <c r="M1953" i="1" s="1"/>
  <c r="M1929" i="1" a="1"/>
  <c r="M1929" i="1" s="1"/>
  <c r="M1905" i="1" a="1"/>
  <c r="M1905" i="1" s="1"/>
  <c r="M1881" i="1" a="1"/>
  <c r="M1881" i="1" s="1"/>
  <c r="M1857" i="1" a="1"/>
  <c r="M1857" i="1" s="1"/>
  <c r="M1845" i="1" a="1"/>
  <c r="M1845" i="1" s="1"/>
  <c r="M1821" i="1" a="1"/>
  <c r="M1821" i="1" s="1"/>
  <c r="M1797" i="1" a="1"/>
  <c r="M1797" i="1" s="1"/>
  <c r="M1773" i="1" a="1"/>
  <c r="M1773" i="1" s="1"/>
  <c r="M1749" i="1" a="1"/>
  <c r="M1749" i="1" s="1"/>
  <c r="M1725" i="1" a="1"/>
  <c r="M1725" i="1" s="1"/>
  <c r="M1701" i="1" a="1"/>
  <c r="M1701" i="1" s="1"/>
  <c r="M1677" i="1" a="1"/>
  <c r="M1677" i="1" s="1"/>
  <c r="M1653" i="1" a="1"/>
  <c r="M1653" i="1" s="1"/>
  <c r="M1629" i="1" a="1"/>
  <c r="M1629" i="1" s="1"/>
  <c r="M1605" i="1" a="1"/>
  <c r="M1605" i="1" s="1"/>
  <c r="M1581" i="1" a="1"/>
  <c r="M1581" i="1" s="1"/>
  <c r="M1557" i="1" a="1"/>
  <c r="M1557" i="1" s="1"/>
  <c r="M1521" i="1" a="1"/>
  <c r="M1521" i="1" s="1"/>
  <c r="M1497" i="1" a="1"/>
  <c r="M1497" i="1" s="1"/>
  <c r="M1473" i="1" a="1"/>
  <c r="M1473" i="1" s="1"/>
  <c r="M1449" i="1" a="1"/>
  <c r="M1449" i="1" s="1"/>
  <c r="M1425" i="1" a="1"/>
  <c r="M1425" i="1" s="1"/>
  <c r="M1401" i="1" a="1"/>
  <c r="M1401" i="1" s="1"/>
  <c r="M1377" i="1" a="1"/>
  <c r="M1377" i="1" s="1"/>
  <c r="M1353" i="1" a="1"/>
  <c r="M1353" i="1" s="1"/>
  <c r="M1329" i="1" a="1"/>
  <c r="M1329" i="1" s="1"/>
  <c r="M1305" i="1" a="1"/>
  <c r="M1305" i="1" s="1"/>
  <c r="M1281" i="1" a="1"/>
  <c r="M1281" i="1" s="1"/>
  <c r="M1257" i="1" a="1"/>
  <c r="M1257" i="1" s="1"/>
  <c r="M1233" i="1" a="1"/>
  <c r="M1233" i="1" s="1"/>
  <c r="M1209" i="1" a="1"/>
  <c r="M1209" i="1" s="1"/>
  <c r="M1185" i="1" a="1"/>
  <c r="M1185" i="1" s="1"/>
  <c r="M1161" i="1" a="1"/>
  <c r="M1161" i="1" s="1"/>
  <c r="M1137" i="1" a="1"/>
  <c r="M1137" i="1" s="1"/>
  <c r="M1113" i="1" a="1"/>
  <c r="M1113" i="1" s="1"/>
  <c r="M1089" i="1" a="1"/>
  <c r="M1089" i="1" s="1"/>
  <c r="M1065" i="1" a="1"/>
  <c r="M1065" i="1" s="1"/>
  <c r="M1041" i="1" a="1"/>
  <c r="M1041" i="1" s="1"/>
  <c r="M1017" i="1" a="1"/>
  <c r="M1017" i="1" s="1"/>
  <c r="M993" i="1" a="1"/>
  <c r="M993" i="1" s="1"/>
  <c r="M981" i="1" a="1"/>
  <c r="M981" i="1" s="1"/>
  <c r="M957" i="1" a="1"/>
  <c r="M957" i="1" s="1"/>
  <c r="M933" i="1" a="1"/>
  <c r="M933" i="1" s="1"/>
  <c r="M909" i="1" a="1"/>
  <c r="M909" i="1" s="1"/>
  <c r="M885" i="1" a="1"/>
  <c r="M885" i="1" s="1"/>
  <c r="M873" i="1" a="1"/>
  <c r="M873" i="1" s="1"/>
  <c r="M861" i="1" a="1"/>
  <c r="M861" i="1" s="1"/>
  <c r="M837" i="1" a="1"/>
  <c r="M837" i="1" s="1"/>
  <c r="M825" i="1" a="1"/>
  <c r="M825" i="1" s="1"/>
  <c r="M813" i="1" a="1"/>
  <c r="M813" i="1" s="1"/>
  <c r="M801" i="1" a="1"/>
  <c r="M801" i="1" s="1"/>
  <c r="M789" i="1" a="1"/>
  <c r="M789" i="1" s="1"/>
  <c r="M777" i="1" a="1"/>
  <c r="M777" i="1" s="1"/>
  <c r="M765" i="1" a="1"/>
  <c r="M765" i="1" s="1"/>
  <c r="M753" i="1" a="1"/>
  <c r="M753" i="1" s="1"/>
  <c r="M741" i="1" a="1"/>
  <c r="M741" i="1" s="1"/>
  <c r="M729" i="1" a="1"/>
  <c r="M729" i="1" s="1"/>
  <c r="M3588" i="1" a="1"/>
  <c r="M3588" i="1" s="1"/>
  <c r="M3432" i="1" a="1"/>
  <c r="M3432" i="1" s="1"/>
  <c r="M3264" i="1" a="1"/>
  <c r="M3264" i="1" s="1"/>
  <c r="M3132" i="1" a="1"/>
  <c r="M3132" i="1" s="1"/>
  <c r="M3000" i="1" a="1"/>
  <c r="M3000" i="1" s="1"/>
  <c r="M2868" i="1" a="1"/>
  <c r="M2868" i="1" s="1"/>
  <c r="M2736" i="1" a="1"/>
  <c r="M2736" i="1" s="1"/>
  <c r="M2604" i="1" a="1"/>
  <c r="M2604" i="1" s="1"/>
  <c r="M2472" i="1" a="1"/>
  <c r="M2472" i="1" s="1"/>
  <c r="M2328" i="1" a="1"/>
  <c r="M2328" i="1" s="1"/>
  <c r="M2196" i="1" a="1"/>
  <c r="M2196" i="1" s="1"/>
  <c r="M2040" i="1" a="1"/>
  <c r="M2040" i="1" s="1"/>
  <c r="M1896" i="1" a="1"/>
  <c r="M1896" i="1" s="1"/>
  <c r="M1788" i="1" a="1"/>
  <c r="M1788" i="1" s="1"/>
  <c r="M1656" i="1" a="1"/>
  <c r="M1656" i="1" s="1"/>
  <c r="M1548" i="1" a="1"/>
  <c r="M1548" i="1" s="1"/>
  <c r="M1464" i="1" a="1"/>
  <c r="M1464" i="1" s="1"/>
  <c r="M1380" i="1" a="1"/>
  <c r="M1380" i="1" s="1"/>
  <c r="M1296" i="1" a="1"/>
  <c r="M1296" i="1" s="1"/>
  <c r="M1200" i="1" a="1"/>
  <c r="M1200" i="1" s="1"/>
  <c r="M1044" i="1" a="1"/>
  <c r="M1044" i="1" s="1"/>
  <c r="M960" i="1" a="1"/>
  <c r="M960" i="1" s="1"/>
  <c r="M852" i="1" a="1"/>
  <c r="M852" i="1" s="1"/>
  <c r="M756" i="1" a="1"/>
  <c r="M756" i="1" s="1"/>
  <c r="M672" i="1" a="1"/>
  <c r="M672" i="1" s="1"/>
  <c r="M600" i="1" a="1"/>
  <c r="M600" i="1" s="1"/>
  <c r="M504" i="1" a="1"/>
  <c r="M504" i="1" s="1"/>
  <c r="M420" i="1" a="1"/>
  <c r="M420" i="1" s="1"/>
  <c r="M312" i="1" a="1"/>
  <c r="M312" i="1" s="1"/>
  <c r="M180" i="1" a="1"/>
  <c r="M180" i="1" s="1"/>
  <c r="M24" i="1" a="1"/>
  <c r="M24" i="1" s="1"/>
  <c r="M3631" i="1" a="1"/>
  <c r="M3631" i="1" s="1"/>
  <c r="M3619" i="1" a="1"/>
  <c r="M3619" i="1" s="1"/>
  <c r="M3607" i="1" a="1"/>
  <c r="M3607" i="1" s="1"/>
  <c r="M3595" i="1" a="1"/>
  <c r="M3595" i="1" s="1"/>
  <c r="M3583" i="1" a="1"/>
  <c r="M3583" i="1" s="1"/>
  <c r="M3571" i="1" a="1"/>
  <c r="M3571" i="1" s="1"/>
  <c r="M3559" i="1" a="1"/>
  <c r="M3559" i="1" s="1"/>
  <c r="M3547" i="1" a="1"/>
  <c r="M3547" i="1" s="1"/>
  <c r="M3535" i="1" a="1"/>
  <c r="M3535" i="1" s="1"/>
  <c r="M3523" i="1" a="1"/>
  <c r="M3523" i="1" s="1"/>
  <c r="M3511" i="1" a="1"/>
  <c r="M3511" i="1" s="1"/>
  <c r="M3499" i="1" a="1"/>
  <c r="M3499" i="1" s="1"/>
  <c r="M3487" i="1" a="1"/>
  <c r="M3487" i="1" s="1"/>
  <c r="M3475" i="1" a="1"/>
  <c r="M3475" i="1" s="1"/>
  <c r="M3463" i="1" a="1"/>
  <c r="M3463" i="1" s="1"/>
  <c r="M3451" i="1" a="1"/>
  <c r="M3451" i="1" s="1"/>
  <c r="M3439" i="1" a="1"/>
  <c r="M3439" i="1" s="1"/>
  <c r="M3427" i="1" a="1"/>
  <c r="M3427" i="1" s="1"/>
  <c r="M3415" i="1" a="1"/>
  <c r="M3415" i="1" s="1"/>
  <c r="M3403" i="1" a="1"/>
  <c r="M3403" i="1" s="1"/>
  <c r="M3391" i="1" a="1"/>
  <c r="M3391" i="1" s="1"/>
  <c r="M3379" i="1" a="1"/>
  <c r="M3379" i="1" s="1"/>
  <c r="M3367" i="1" a="1"/>
  <c r="M3367" i="1" s="1"/>
  <c r="M3355" i="1" a="1"/>
  <c r="M3355" i="1" s="1"/>
  <c r="M3343" i="1" a="1"/>
  <c r="M3343" i="1" s="1"/>
  <c r="M3331" i="1" a="1"/>
  <c r="M3331" i="1" s="1"/>
  <c r="M3319" i="1" a="1"/>
  <c r="M3319" i="1" s="1"/>
  <c r="M3307" i="1" a="1"/>
  <c r="M3307" i="1" s="1"/>
  <c r="M3295" i="1" a="1"/>
  <c r="M3295" i="1" s="1"/>
  <c r="M3283" i="1" a="1"/>
  <c r="M3283" i="1" s="1"/>
  <c r="M3271" i="1" a="1"/>
  <c r="M3271" i="1" s="1"/>
  <c r="M3259" i="1" a="1"/>
  <c r="M3259" i="1" s="1"/>
  <c r="M3247" i="1" a="1"/>
  <c r="M3247" i="1" s="1"/>
  <c r="M3235" i="1" a="1"/>
  <c r="M3235" i="1" s="1"/>
  <c r="M3223" i="1" a="1"/>
  <c r="M3223" i="1" s="1"/>
  <c r="M3211" i="1" a="1"/>
  <c r="M3211" i="1" s="1"/>
  <c r="M3199" i="1" a="1"/>
  <c r="M3199" i="1" s="1"/>
  <c r="M3187" i="1" a="1"/>
  <c r="M3187" i="1" s="1"/>
  <c r="M3175" i="1" a="1"/>
  <c r="M3175" i="1" s="1"/>
  <c r="M3163" i="1" a="1"/>
  <c r="M3163" i="1" s="1"/>
  <c r="M3151" i="1" a="1"/>
  <c r="M3151" i="1" s="1"/>
  <c r="M3139" i="1" a="1"/>
  <c r="M3139" i="1" s="1"/>
  <c r="M3127" i="1" a="1"/>
  <c r="M3127" i="1" s="1"/>
  <c r="M3115" i="1" a="1"/>
  <c r="M3115" i="1" s="1"/>
  <c r="M3103" i="1" a="1"/>
  <c r="M3103" i="1" s="1"/>
  <c r="M3091" i="1" a="1"/>
  <c r="M3091" i="1" s="1"/>
  <c r="M3079" i="1" a="1"/>
  <c r="M3079" i="1" s="1"/>
  <c r="M3067" i="1" a="1"/>
  <c r="M3067" i="1" s="1"/>
  <c r="M3055" i="1" a="1"/>
  <c r="M3055" i="1" s="1"/>
  <c r="M3043" i="1" a="1"/>
  <c r="M3043" i="1" s="1"/>
  <c r="M3031" i="1" a="1"/>
  <c r="M3031" i="1" s="1"/>
  <c r="M3019" i="1" a="1"/>
  <c r="M3019" i="1" s="1"/>
  <c r="M3007" i="1" a="1"/>
  <c r="M3007" i="1" s="1"/>
  <c r="M2995" i="1" a="1"/>
  <c r="M2995" i="1" s="1"/>
  <c r="M2983" i="1" a="1"/>
  <c r="M2983" i="1" s="1"/>
  <c r="M2971" i="1" a="1"/>
  <c r="M2971" i="1" s="1"/>
  <c r="M2959" i="1" a="1"/>
  <c r="M2959" i="1" s="1"/>
  <c r="M2947" i="1" a="1"/>
  <c r="M2947" i="1" s="1"/>
  <c r="M2935" i="1" a="1"/>
  <c r="M2935" i="1" s="1"/>
  <c r="M2923" i="1" a="1"/>
  <c r="M2923" i="1" s="1"/>
  <c r="M2911" i="1" a="1"/>
  <c r="M2911" i="1" s="1"/>
  <c r="M2899" i="1" a="1"/>
  <c r="M2899" i="1" s="1"/>
  <c r="M2887" i="1" a="1"/>
  <c r="M2887" i="1" s="1"/>
  <c r="M2875" i="1" a="1"/>
  <c r="M2875" i="1" s="1"/>
  <c r="M2863" i="1" a="1"/>
  <c r="M2863" i="1" s="1"/>
  <c r="M2851" i="1" a="1"/>
  <c r="M2851" i="1" s="1"/>
  <c r="M2839" i="1" a="1"/>
  <c r="M2839" i="1" s="1"/>
  <c r="M2827" i="1" a="1"/>
  <c r="M2827" i="1" s="1"/>
  <c r="M2815" i="1" a="1"/>
  <c r="M2815" i="1" s="1"/>
  <c r="M2803" i="1" a="1"/>
  <c r="M2803" i="1" s="1"/>
  <c r="M2791" i="1" a="1"/>
  <c r="M2791" i="1" s="1"/>
  <c r="M2779" i="1" a="1"/>
  <c r="M2779" i="1" s="1"/>
  <c r="M2767" i="1" a="1"/>
  <c r="M2767" i="1" s="1"/>
  <c r="M2755" i="1" a="1"/>
  <c r="M2755" i="1" s="1"/>
  <c r="M2743" i="1" a="1"/>
  <c r="M2743" i="1" s="1"/>
  <c r="M2731" i="1" a="1"/>
  <c r="M2731" i="1" s="1"/>
  <c r="M2719" i="1" a="1"/>
  <c r="M2719" i="1" s="1"/>
  <c r="M2707" i="1" a="1"/>
  <c r="M2707" i="1" s="1"/>
  <c r="M2695" i="1" a="1"/>
  <c r="M2695" i="1" s="1"/>
  <c r="M2683" i="1" a="1"/>
  <c r="M2683" i="1" s="1"/>
  <c r="M2671" i="1" a="1"/>
  <c r="M2671" i="1" s="1"/>
  <c r="M2659" i="1" a="1"/>
  <c r="M2659" i="1" s="1"/>
  <c r="M2647" i="1" a="1"/>
  <c r="M2647" i="1" s="1"/>
  <c r="M2635" i="1" a="1"/>
  <c r="M2635" i="1" s="1"/>
  <c r="M2623" i="1" a="1"/>
  <c r="M2623" i="1" s="1"/>
  <c r="M2611" i="1" a="1"/>
  <c r="M2611" i="1" s="1"/>
  <c r="M2599" i="1" a="1"/>
  <c r="M2599" i="1" s="1"/>
  <c r="M2587" i="1" a="1"/>
  <c r="M2587" i="1" s="1"/>
  <c r="M2575" i="1" a="1"/>
  <c r="M2575" i="1" s="1"/>
  <c r="M2563" i="1" a="1"/>
  <c r="M2563" i="1" s="1"/>
  <c r="M2551" i="1" a="1"/>
  <c r="M2551" i="1" s="1"/>
  <c r="M2539" i="1" a="1"/>
  <c r="M2539" i="1" s="1"/>
  <c r="M2527" i="1" a="1"/>
  <c r="M2527" i="1" s="1"/>
  <c r="M2515" i="1" a="1"/>
  <c r="M2515" i="1" s="1"/>
  <c r="M2503" i="1" a="1"/>
  <c r="M2503" i="1" s="1"/>
  <c r="M2491" i="1" a="1"/>
  <c r="M2491" i="1" s="1"/>
  <c r="M2479" i="1" a="1"/>
  <c r="M2479" i="1" s="1"/>
  <c r="M2467" i="1" a="1"/>
  <c r="M2467" i="1" s="1"/>
  <c r="M2455" i="1" a="1"/>
  <c r="M2455" i="1" s="1"/>
  <c r="M2443" i="1" a="1"/>
  <c r="M2443" i="1" s="1"/>
  <c r="M2431" i="1" a="1"/>
  <c r="M2431" i="1" s="1"/>
  <c r="M2419" i="1" a="1"/>
  <c r="M2419" i="1" s="1"/>
  <c r="M2407" i="1" a="1"/>
  <c r="M2407" i="1" s="1"/>
  <c r="M2395" i="1" a="1"/>
  <c r="M2395" i="1" s="1"/>
  <c r="M2383" i="1" a="1"/>
  <c r="M2383" i="1" s="1"/>
  <c r="M2371" i="1" a="1"/>
  <c r="M2371" i="1" s="1"/>
  <c r="M2359" i="1" a="1"/>
  <c r="M2359" i="1" s="1"/>
  <c r="M2347" i="1" a="1"/>
  <c r="M2347" i="1" s="1"/>
  <c r="M2335" i="1" a="1"/>
  <c r="M2335" i="1" s="1"/>
  <c r="M2323" i="1" a="1"/>
  <c r="M2323" i="1" s="1"/>
  <c r="M2311" i="1" a="1"/>
  <c r="M2311" i="1" s="1"/>
  <c r="M2299" i="1" a="1"/>
  <c r="M2299" i="1" s="1"/>
  <c r="M2287" i="1" a="1"/>
  <c r="M2287" i="1" s="1"/>
  <c r="M2275" i="1" a="1"/>
  <c r="M2275" i="1" s="1"/>
  <c r="M2263" i="1" a="1"/>
  <c r="M2263" i="1" s="1"/>
  <c r="M2251" i="1" a="1"/>
  <c r="M2251" i="1" s="1"/>
  <c r="M2239" i="1" a="1"/>
  <c r="M2239" i="1" s="1"/>
  <c r="M2227" i="1" a="1"/>
  <c r="M2227" i="1" s="1"/>
  <c r="M2215" i="1" a="1"/>
  <c r="M2215" i="1" s="1"/>
  <c r="M2203" i="1" a="1"/>
  <c r="M2203" i="1" s="1"/>
  <c r="M2191" i="1" a="1"/>
  <c r="M2191" i="1" s="1"/>
  <c r="M2179" i="1" a="1"/>
  <c r="M2179" i="1" s="1"/>
  <c r="M2167" i="1" a="1"/>
  <c r="M2167" i="1" s="1"/>
  <c r="M2155" i="1" a="1"/>
  <c r="M2155" i="1" s="1"/>
  <c r="M2143" i="1" a="1"/>
  <c r="M2143" i="1" s="1"/>
  <c r="M2131" i="1" a="1"/>
  <c r="M2131" i="1" s="1"/>
  <c r="M2119" i="1" a="1"/>
  <c r="M2119" i="1" s="1"/>
  <c r="M2107" i="1" a="1"/>
  <c r="M2107" i="1" s="1"/>
  <c r="M2095" i="1" a="1"/>
  <c r="M2095" i="1" s="1"/>
  <c r="M2083" i="1" a="1"/>
  <c r="M2083" i="1" s="1"/>
  <c r="M2071" i="1" a="1"/>
  <c r="M2071" i="1" s="1"/>
  <c r="M2059" i="1" a="1"/>
  <c r="M2059" i="1" s="1"/>
  <c r="M2047" i="1" a="1"/>
  <c r="M2047" i="1" s="1"/>
  <c r="M2035" i="1" a="1"/>
  <c r="M2035" i="1" s="1"/>
  <c r="M2023" i="1" a="1"/>
  <c r="M2023" i="1" s="1"/>
  <c r="M2011" i="1" a="1"/>
  <c r="M2011" i="1" s="1"/>
  <c r="M1999" i="1" a="1"/>
  <c r="M1999" i="1" s="1"/>
  <c r="M1987" i="1" a="1"/>
  <c r="M1987" i="1" s="1"/>
  <c r="M1975" i="1" a="1"/>
  <c r="M1975" i="1" s="1"/>
  <c r="M1963" i="1" a="1"/>
  <c r="M1963" i="1" s="1"/>
  <c r="M1951" i="1" a="1"/>
  <c r="M1951" i="1" s="1"/>
  <c r="M1939" i="1" a="1"/>
  <c r="M1939" i="1" s="1"/>
  <c r="M1927" i="1" a="1"/>
  <c r="M1927" i="1" s="1"/>
  <c r="M1915" i="1" a="1"/>
  <c r="M1915" i="1" s="1"/>
  <c r="M1903" i="1" a="1"/>
  <c r="M1903" i="1" s="1"/>
  <c r="M1891" i="1" a="1"/>
  <c r="M1891" i="1" s="1"/>
  <c r="M1879" i="1" a="1"/>
  <c r="M1879" i="1" s="1"/>
  <c r="M1867" i="1" a="1"/>
  <c r="M1867" i="1" s="1"/>
  <c r="M1855" i="1" a="1"/>
  <c r="M1855" i="1" s="1"/>
  <c r="M1843" i="1" a="1"/>
  <c r="M1843" i="1" s="1"/>
  <c r="M1831" i="1" a="1"/>
  <c r="M1831" i="1" s="1"/>
  <c r="M1819" i="1" a="1"/>
  <c r="M1819" i="1" s="1"/>
  <c r="M1807" i="1" a="1"/>
  <c r="M1807" i="1" s="1"/>
  <c r="M1795" i="1" a="1"/>
  <c r="M1795" i="1" s="1"/>
  <c r="M1783" i="1" a="1"/>
  <c r="M1783" i="1" s="1"/>
  <c r="M1771" i="1" a="1"/>
  <c r="M1771" i="1" s="1"/>
  <c r="M1759" i="1" a="1"/>
  <c r="M1759" i="1" s="1"/>
  <c r="M1747" i="1" a="1"/>
  <c r="M1747" i="1" s="1"/>
  <c r="M3624" i="1" a="1"/>
  <c r="M3624" i="1" s="1"/>
  <c r="M3468" i="1" a="1"/>
  <c r="M3468" i="1" s="1"/>
  <c r="M3312" i="1" a="1"/>
  <c r="M3312" i="1" s="1"/>
  <c r="M3144" i="1" a="1"/>
  <c r="M3144" i="1" s="1"/>
  <c r="M2952" i="1" a="1"/>
  <c r="M2952" i="1" s="1"/>
  <c r="M2760" i="1" a="1"/>
  <c r="M2760" i="1" s="1"/>
  <c r="M2580" i="1" a="1"/>
  <c r="M2580" i="1" s="1"/>
  <c r="M2388" i="1" a="1"/>
  <c r="M2388" i="1" s="1"/>
  <c r="M2256" i="1" a="1"/>
  <c r="M2256" i="1" s="1"/>
  <c r="M2088" i="1" a="1"/>
  <c r="M2088" i="1" s="1"/>
  <c r="M1944" i="1" a="1"/>
  <c r="M1944" i="1" s="1"/>
  <c r="M1704" i="1" a="1"/>
  <c r="M1704" i="1" s="1"/>
  <c r="M1212" i="1" a="1"/>
  <c r="M1212" i="1" s="1"/>
  <c r="M120" i="1" a="1"/>
  <c r="M120" i="1" s="1"/>
  <c r="M3618" i="1" a="1"/>
  <c r="M3618" i="1" s="1"/>
  <c r="M3582" i="1" a="1"/>
  <c r="M3582" i="1" s="1"/>
  <c r="M3546" i="1" a="1"/>
  <c r="M3546" i="1" s="1"/>
  <c r="M3510" i="1" a="1"/>
  <c r="M3510" i="1" s="1"/>
  <c r="M3474" i="1" a="1"/>
  <c r="M3474" i="1" s="1"/>
  <c r="M3438" i="1" a="1"/>
  <c r="M3438" i="1" s="1"/>
  <c r="M3390" i="1" a="1"/>
  <c r="M3390" i="1" s="1"/>
  <c r="M3354" i="1" a="1"/>
  <c r="M3354" i="1" s="1"/>
  <c r="M3318" i="1" a="1"/>
  <c r="M3318" i="1" s="1"/>
  <c r="M3282" i="1" a="1"/>
  <c r="M3282" i="1" s="1"/>
  <c r="M3234" i="1" a="1"/>
  <c r="M3234" i="1" s="1"/>
  <c r="M3198" i="1" a="1"/>
  <c r="M3198" i="1" s="1"/>
  <c r="M3162" i="1" a="1"/>
  <c r="M3162" i="1" s="1"/>
  <c r="M3126" i="1" a="1"/>
  <c r="M3126" i="1" s="1"/>
  <c r="M3090" i="1" a="1"/>
  <c r="M3090" i="1" s="1"/>
  <c r="M3054" i="1" a="1"/>
  <c r="M3054" i="1" s="1"/>
  <c r="M3018" i="1" a="1"/>
  <c r="M3018" i="1" s="1"/>
  <c r="M2982" i="1" a="1"/>
  <c r="M2982" i="1" s="1"/>
  <c r="M2946" i="1" a="1"/>
  <c r="M2946" i="1" s="1"/>
  <c r="M2910" i="1" a="1"/>
  <c r="M2910" i="1" s="1"/>
  <c r="M2874" i="1" a="1"/>
  <c r="M2874" i="1" s="1"/>
  <c r="M2850" i="1" a="1"/>
  <c r="M2850" i="1" s="1"/>
  <c r="M2838" i="1" a="1"/>
  <c r="M2838" i="1" s="1"/>
  <c r="M2826" i="1" a="1"/>
  <c r="M2826" i="1" s="1"/>
  <c r="M2814" i="1" a="1"/>
  <c r="M2814" i="1" s="1"/>
  <c r="M2802" i="1" a="1"/>
  <c r="M2802" i="1" s="1"/>
  <c r="M2790" i="1" a="1"/>
  <c r="M2790" i="1" s="1"/>
  <c r="M2766" i="1" a="1"/>
  <c r="M2766" i="1" s="1"/>
  <c r="M2742" i="1" a="1"/>
  <c r="M2742" i="1" s="1"/>
  <c r="M2730" i="1" a="1"/>
  <c r="M2730" i="1" s="1"/>
  <c r="M2718" i="1" a="1"/>
  <c r="M2718" i="1" s="1"/>
  <c r="M2706" i="1" a="1"/>
  <c r="M2706" i="1" s="1"/>
  <c r="M2694" i="1" a="1"/>
  <c r="M2694" i="1" s="1"/>
  <c r="M2682" i="1" a="1"/>
  <c r="M2682" i="1" s="1"/>
  <c r="M2670" i="1" a="1"/>
  <c r="M2670" i="1" s="1"/>
  <c r="M2658" i="1" a="1"/>
  <c r="M2658" i="1" s="1"/>
  <c r="M2646" i="1" a="1"/>
  <c r="M2646" i="1" s="1"/>
  <c r="M2634" i="1" a="1"/>
  <c r="M2634" i="1" s="1"/>
  <c r="M2622" i="1" a="1"/>
  <c r="M2622" i="1" s="1"/>
  <c r="M2610" i="1" a="1"/>
  <c r="M2610" i="1" s="1"/>
  <c r="M2598" i="1" a="1"/>
  <c r="M2598" i="1" s="1"/>
  <c r="M2586" i="1" a="1"/>
  <c r="M2586" i="1" s="1"/>
  <c r="M2574" i="1" a="1"/>
  <c r="M2574" i="1" s="1"/>
  <c r="M2562" i="1" a="1"/>
  <c r="M2562" i="1" s="1"/>
  <c r="M2550" i="1" a="1"/>
  <c r="M2550" i="1" s="1"/>
  <c r="M2538" i="1" a="1"/>
  <c r="M2538" i="1" s="1"/>
  <c r="M2526" i="1" a="1"/>
  <c r="M2526" i="1" s="1"/>
  <c r="M2514" i="1" a="1"/>
  <c r="M2514" i="1" s="1"/>
  <c r="M2502" i="1" a="1"/>
  <c r="M2502" i="1" s="1"/>
  <c r="M2490" i="1" a="1"/>
  <c r="M2490" i="1" s="1"/>
  <c r="M2478" i="1" a="1"/>
  <c r="M2478" i="1" s="1"/>
  <c r="M2466" i="1" a="1"/>
  <c r="M2466" i="1" s="1"/>
  <c r="M2454" i="1" a="1"/>
  <c r="M2454" i="1" s="1"/>
  <c r="M2442" i="1" a="1"/>
  <c r="M2442" i="1" s="1"/>
  <c r="M2430" i="1" a="1"/>
  <c r="M2430" i="1" s="1"/>
  <c r="M2418" i="1" a="1"/>
  <c r="M2418" i="1" s="1"/>
  <c r="M2406" i="1" a="1"/>
  <c r="M2406" i="1" s="1"/>
  <c r="M2394" i="1" a="1"/>
  <c r="M2394" i="1" s="1"/>
  <c r="M2382" i="1" a="1"/>
  <c r="M2382" i="1" s="1"/>
  <c r="M2370" i="1" a="1"/>
  <c r="M2370" i="1" s="1"/>
  <c r="M2358" i="1" a="1"/>
  <c r="M2358" i="1" s="1"/>
  <c r="M2346" i="1" a="1"/>
  <c r="M2346" i="1" s="1"/>
  <c r="M2334" i="1" a="1"/>
  <c r="M2334" i="1" s="1"/>
  <c r="M2322" i="1" a="1"/>
  <c r="M2322" i="1" s="1"/>
  <c r="M2310" i="1" a="1"/>
  <c r="M2310" i="1" s="1"/>
  <c r="M2298" i="1" a="1"/>
  <c r="M2298" i="1" s="1"/>
  <c r="M2286" i="1" a="1"/>
  <c r="M2286" i="1" s="1"/>
  <c r="M2274" i="1" a="1"/>
  <c r="M2274" i="1" s="1"/>
  <c r="M2262" i="1" a="1"/>
  <c r="M2262" i="1" s="1"/>
  <c r="M2250" i="1" a="1"/>
  <c r="M2250" i="1" s="1"/>
  <c r="M2238" i="1" a="1"/>
  <c r="M2238" i="1" s="1"/>
  <c r="M2226" i="1" a="1"/>
  <c r="M2226" i="1" s="1"/>
  <c r="M2214" i="1" a="1"/>
  <c r="M2214" i="1" s="1"/>
  <c r="M2202" i="1" a="1"/>
  <c r="M2202" i="1" s="1"/>
  <c r="M2190" i="1" a="1"/>
  <c r="M2190" i="1" s="1"/>
  <c r="M2178" i="1" a="1"/>
  <c r="M2178" i="1" s="1"/>
  <c r="M2166" i="1" a="1"/>
  <c r="M2166" i="1" s="1"/>
  <c r="M2154" i="1" a="1"/>
  <c r="M2154" i="1" s="1"/>
  <c r="M2142" i="1" a="1"/>
  <c r="M2142" i="1" s="1"/>
  <c r="M2130" i="1" a="1"/>
  <c r="M2130" i="1" s="1"/>
  <c r="M2118" i="1" a="1"/>
  <c r="M2118" i="1" s="1"/>
  <c r="M2106" i="1" a="1"/>
  <c r="M2106" i="1" s="1"/>
  <c r="M2094" i="1" a="1"/>
  <c r="M2094" i="1" s="1"/>
  <c r="M2082" i="1" a="1"/>
  <c r="M2082" i="1" s="1"/>
  <c r="M2070" i="1" a="1"/>
  <c r="M2070" i="1" s="1"/>
  <c r="M2058" i="1" a="1"/>
  <c r="M2058" i="1" s="1"/>
  <c r="M2046" i="1" a="1"/>
  <c r="M2046" i="1" s="1"/>
  <c r="M2034" i="1" a="1"/>
  <c r="M2034" i="1" s="1"/>
  <c r="M2022" i="1" a="1"/>
  <c r="M2022" i="1" s="1"/>
  <c r="M2010" i="1" a="1"/>
  <c r="M2010" i="1" s="1"/>
  <c r="M1998" i="1" a="1"/>
  <c r="M1998" i="1" s="1"/>
  <c r="M1986" i="1" a="1"/>
  <c r="M1986" i="1" s="1"/>
  <c r="M1974" i="1" a="1"/>
  <c r="M1974" i="1" s="1"/>
  <c r="M1962" i="1" a="1"/>
  <c r="M1962" i="1" s="1"/>
  <c r="M1950" i="1" a="1"/>
  <c r="M1950" i="1" s="1"/>
  <c r="M1938" i="1" a="1"/>
  <c r="M1938" i="1" s="1"/>
  <c r="M1926" i="1" a="1"/>
  <c r="M1926" i="1" s="1"/>
  <c r="M1914" i="1" a="1"/>
  <c r="M1914" i="1" s="1"/>
  <c r="M1902" i="1" a="1"/>
  <c r="M1902" i="1" s="1"/>
  <c r="M1890" i="1" a="1"/>
  <c r="M1890" i="1" s="1"/>
  <c r="M1878" i="1" a="1"/>
  <c r="M1878" i="1" s="1"/>
  <c r="M1866" i="1" a="1"/>
  <c r="M1866" i="1" s="1"/>
  <c r="M1854" i="1" a="1"/>
  <c r="M1854" i="1" s="1"/>
  <c r="M1842" i="1" a="1"/>
  <c r="M1842" i="1" s="1"/>
  <c r="M1830" i="1" a="1"/>
  <c r="M1830" i="1" s="1"/>
  <c r="M1818" i="1" a="1"/>
  <c r="M1818" i="1" s="1"/>
  <c r="M1806" i="1" a="1"/>
  <c r="M1806" i="1" s="1"/>
  <c r="M1794" i="1" a="1"/>
  <c r="M1794" i="1" s="1"/>
  <c r="M1782" i="1" a="1"/>
  <c r="M1782" i="1" s="1"/>
  <c r="M1770" i="1" a="1"/>
  <c r="M1770" i="1" s="1"/>
  <c r="M1758" i="1" a="1"/>
  <c r="M1758" i="1" s="1"/>
  <c r="M1746" i="1" a="1"/>
  <c r="M1746" i="1" s="1"/>
  <c r="M1734" i="1" a="1"/>
  <c r="M1734" i="1" s="1"/>
  <c r="M1722" i="1" a="1"/>
  <c r="M1722" i="1" s="1"/>
  <c r="M1710" i="1" a="1"/>
  <c r="M1710" i="1" s="1"/>
  <c r="M1698" i="1" a="1"/>
  <c r="M1698" i="1" s="1"/>
  <c r="M1686" i="1" a="1"/>
  <c r="M1686" i="1" s="1"/>
  <c r="M1674" i="1" a="1"/>
  <c r="M1674" i="1" s="1"/>
  <c r="M1662" i="1" a="1"/>
  <c r="M1662" i="1" s="1"/>
  <c r="M1650" i="1" a="1"/>
  <c r="M1650" i="1" s="1"/>
  <c r="M1638" i="1" a="1"/>
  <c r="M1638" i="1" s="1"/>
  <c r="M1626" i="1" a="1"/>
  <c r="M1626" i="1" s="1"/>
  <c r="M1614" i="1" a="1"/>
  <c r="M1614" i="1" s="1"/>
  <c r="M1602" i="1" a="1"/>
  <c r="M1602" i="1" s="1"/>
  <c r="M1590" i="1" a="1"/>
  <c r="M1590" i="1" s="1"/>
  <c r="M1578" i="1" a="1"/>
  <c r="M1578" i="1" s="1"/>
  <c r="M1566" i="1" a="1"/>
  <c r="M1566" i="1" s="1"/>
  <c r="M1554" i="1" a="1"/>
  <c r="M1554" i="1" s="1"/>
  <c r="M1542" i="1" a="1"/>
  <c r="M1542" i="1" s="1"/>
  <c r="M1530" i="1" a="1"/>
  <c r="M1530" i="1" s="1"/>
  <c r="M1518" i="1" a="1"/>
  <c r="M1518" i="1" s="1"/>
  <c r="M1506" i="1" a="1"/>
  <c r="M1506" i="1" s="1"/>
  <c r="M1494" i="1" a="1"/>
  <c r="M1494" i="1" s="1"/>
  <c r="M1482" i="1" a="1"/>
  <c r="M1482" i="1" s="1"/>
  <c r="M1470" i="1" a="1"/>
  <c r="M1470" i="1" s="1"/>
  <c r="M1458" i="1" a="1"/>
  <c r="M1458" i="1" s="1"/>
  <c r="M1446" i="1" a="1"/>
  <c r="M1446" i="1" s="1"/>
  <c r="M1434" i="1" a="1"/>
  <c r="M1434" i="1" s="1"/>
  <c r="M1422" i="1" a="1"/>
  <c r="M1422" i="1" s="1"/>
  <c r="M1410" i="1" a="1"/>
  <c r="M1410" i="1" s="1"/>
  <c r="M1398" i="1" a="1"/>
  <c r="M1398" i="1" s="1"/>
  <c r="M1386" i="1" a="1"/>
  <c r="M1386" i="1" s="1"/>
  <c r="M1374" i="1" a="1"/>
  <c r="M1374" i="1" s="1"/>
  <c r="M1362" i="1" a="1"/>
  <c r="M1362" i="1" s="1"/>
  <c r="M3564" i="1" a="1"/>
  <c r="M3564" i="1" s="1"/>
  <c r="M3444" i="1" a="1"/>
  <c r="M3444" i="1" s="1"/>
  <c r="M3300" i="1" a="1"/>
  <c r="M3300" i="1" s="1"/>
  <c r="M3204" i="1" a="1"/>
  <c r="M3204" i="1" s="1"/>
  <c r="M3060" i="1" a="1"/>
  <c r="M3060" i="1" s="1"/>
  <c r="M2916" i="1" a="1"/>
  <c r="M2916" i="1" s="1"/>
  <c r="M2796" i="1" a="1"/>
  <c r="M2796" i="1" s="1"/>
  <c r="M2652" i="1" a="1"/>
  <c r="M2652" i="1" s="1"/>
  <c r="M2496" i="1" a="1"/>
  <c r="M2496" i="1" s="1"/>
  <c r="M2352" i="1" a="1"/>
  <c r="M2352" i="1" s="1"/>
  <c r="M2184" i="1" a="1"/>
  <c r="M2184" i="1" s="1"/>
  <c r="M2052" i="1" a="1"/>
  <c r="M2052" i="1" s="1"/>
  <c r="M1884" i="1" a="1"/>
  <c r="M1884" i="1" s="1"/>
  <c r="M1752" i="1" a="1"/>
  <c r="M1752" i="1" s="1"/>
  <c r="M1608" i="1" a="1"/>
  <c r="M1608" i="1" s="1"/>
  <c r="M1476" i="1" a="1"/>
  <c r="M1476" i="1" s="1"/>
  <c r="M1392" i="1" a="1"/>
  <c r="M1392" i="1" s="1"/>
  <c r="M1284" i="1" a="1"/>
  <c r="M1284" i="1" s="1"/>
  <c r="M1116" i="1" a="1"/>
  <c r="M1116" i="1" s="1"/>
  <c r="M1032" i="1" a="1"/>
  <c r="M1032" i="1" s="1"/>
  <c r="M924" i="1" a="1"/>
  <c r="M924" i="1" s="1"/>
  <c r="M816" i="1" a="1"/>
  <c r="M816" i="1" s="1"/>
  <c r="M732" i="1" a="1"/>
  <c r="M732" i="1" s="1"/>
  <c r="M624" i="1" a="1"/>
  <c r="M624" i="1" s="1"/>
  <c r="M528" i="1" a="1"/>
  <c r="M528" i="1" s="1"/>
  <c r="M432" i="1" a="1"/>
  <c r="M432" i="1" s="1"/>
  <c r="M300" i="1" a="1"/>
  <c r="M300" i="1" s="1"/>
  <c r="M168" i="1" a="1"/>
  <c r="M168" i="1" s="1"/>
  <c r="M12" i="1" a="1"/>
  <c r="M12" i="1" s="1"/>
  <c r="M3643" i="1" a="1"/>
  <c r="M3643" i="1" s="1"/>
  <c r="M3654" i="1" a="1"/>
  <c r="M3654" i="1" s="1"/>
  <c r="M3630" i="1" a="1"/>
  <c r="M3630" i="1" s="1"/>
  <c r="M3594" i="1" a="1"/>
  <c r="M3594" i="1" s="1"/>
  <c r="M3558" i="1" a="1"/>
  <c r="M3558" i="1" s="1"/>
  <c r="M3522" i="1" a="1"/>
  <c r="M3522" i="1" s="1"/>
  <c r="M3486" i="1" a="1"/>
  <c r="M3486" i="1" s="1"/>
  <c r="M3450" i="1" a="1"/>
  <c r="M3450" i="1" s="1"/>
  <c r="M3426" i="1" a="1"/>
  <c r="M3426" i="1" s="1"/>
  <c r="M3402" i="1" a="1"/>
  <c r="M3402" i="1" s="1"/>
  <c r="M3366" i="1" a="1"/>
  <c r="M3366" i="1" s="1"/>
  <c r="M3330" i="1" a="1"/>
  <c r="M3330" i="1" s="1"/>
  <c r="M3294" i="1" a="1"/>
  <c r="M3294" i="1" s="1"/>
  <c r="M3258" i="1" a="1"/>
  <c r="M3258" i="1" s="1"/>
  <c r="M3222" i="1" a="1"/>
  <c r="M3222" i="1" s="1"/>
  <c r="M3186" i="1" a="1"/>
  <c r="M3186" i="1" s="1"/>
  <c r="M3138" i="1" a="1"/>
  <c r="M3138" i="1" s="1"/>
  <c r="M3102" i="1" a="1"/>
  <c r="M3102" i="1" s="1"/>
  <c r="M3066" i="1" a="1"/>
  <c r="M3066" i="1" s="1"/>
  <c r="M3030" i="1" a="1"/>
  <c r="M3030" i="1" s="1"/>
  <c r="M2994" i="1" a="1"/>
  <c r="M2994" i="1" s="1"/>
  <c r="M2958" i="1" a="1"/>
  <c r="M2958" i="1" s="1"/>
  <c r="M2922" i="1" a="1"/>
  <c r="M2922" i="1" s="1"/>
  <c r="M2886" i="1" a="1"/>
  <c r="M2886" i="1" s="1"/>
  <c r="M2778" i="1" a="1"/>
  <c r="M2778" i="1" s="1"/>
  <c r="M3653" i="1" a="1"/>
  <c r="M3653" i="1" s="1"/>
  <c r="M3629" i="1" a="1"/>
  <c r="M3629" i="1" s="1"/>
  <c r="M3605" i="1" a="1"/>
  <c r="M3605" i="1" s="1"/>
  <c r="M3581" i="1" a="1"/>
  <c r="M3581" i="1" s="1"/>
  <c r="M3569" i="1" a="1"/>
  <c r="M3569" i="1" s="1"/>
  <c r="M3545" i="1" a="1"/>
  <c r="M3545" i="1" s="1"/>
  <c r="M3509" i="1" a="1"/>
  <c r="M3509" i="1" s="1"/>
  <c r="M3497" i="1" a="1"/>
  <c r="M3497" i="1" s="1"/>
  <c r="M3461" i="1" a="1"/>
  <c r="M3461" i="1" s="1"/>
  <c r="M3437" i="1" a="1"/>
  <c r="M3437" i="1" s="1"/>
  <c r="M3413" i="1" a="1"/>
  <c r="M3413" i="1" s="1"/>
  <c r="M3389" i="1" a="1"/>
  <c r="M3389" i="1" s="1"/>
  <c r="M3365" i="1" a="1"/>
  <c r="M3365" i="1" s="1"/>
  <c r="M3341" i="1" a="1"/>
  <c r="M3341" i="1" s="1"/>
  <c r="M3317" i="1" a="1"/>
  <c r="M3317" i="1" s="1"/>
  <c r="M3293" i="1" a="1"/>
  <c r="M3293" i="1" s="1"/>
  <c r="M3269" i="1" a="1"/>
  <c r="M3269" i="1" s="1"/>
  <c r="M3245" i="1" a="1"/>
  <c r="M3245" i="1" s="1"/>
  <c r="M3221" i="1" a="1"/>
  <c r="M3221" i="1" s="1"/>
  <c r="M3197" i="1" a="1"/>
  <c r="M3197" i="1" s="1"/>
  <c r="M3173" i="1" a="1"/>
  <c r="M3173" i="1" s="1"/>
  <c r="M3137" i="1" a="1"/>
  <c r="M3137" i="1" s="1"/>
  <c r="M3113" i="1" a="1"/>
  <c r="M3113" i="1" s="1"/>
  <c r="M3101" i="1" a="1"/>
  <c r="M3101" i="1" s="1"/>
  <c r="M3065" i="1" a="1"/>
  <c r="M3065" i="1" s="1"/>
  <c r="M3041" i="1" a="1"/>
  <c r="M3041" i="1" s="1"/>
  <c r="M3017" i="1" a="1"/>
  <c r="M3017" i="1" s="1"/>
  <c r="M2993" i="1" a="1"/>
  <c r="M2993" i="1" s="1"/>
  <c r="M2969" i="1" a="1"/>
  <c r="M2969" i="1" s="1"/>
  <c r="M2945" i="1" a="1"/>
  <c r="M2945" i="1" s="1"/>
  <c r="M2921" i="1" a="1"/>
  <c r="M2921" i="1" s="1"/>
  <c r="M2897" i="1" a="1"/>
  <c r="M2897" i="1" s="1"/>
  <c r="M2873" i="1" a="1"/>
  <c r="M2873" i="1" s="1"/>
  <c r="M2849" i="1" a="1"/>
  <c r="M2849" i="1" s="1"/>
  <c r="M2825" i="1" a="1"/>
  <c r="M2825" i="1" s="1"/>
  <c r="M2801" i="1" a="1"/>
  <c r="M2801" i="1" s="1"/>
  <c r="M2777" i="1" a="1"/>
  <c r="M2777" i="1" s="1"/>
  <c r="M2753" i="1" a="1"/>
  <c r="M2753" i="1" s="1"/>
  <c r="M2729" i="1" a="1"/>
  <c r="M2729" i="1" s="1"/>
  <c r="M2705" i="1" a="1"/>
  <c r="M2705" i="1" s="1"/>
  <c r="M2681" i="1" a="1"/>
  <c r="M2681" i="1" s="1"/>
  <c r="M2657" i="1" a="1"/>
  <c r="M2657" i="1" s="1"/>
  <c r="M2633" i="1" a="1"/>
  <c r="M2633" i="1" s="1"/>
  <c r="M2621" i="1" a="1"/>
  <c r="M2621" i="1" s="1"/>
  <c r="M2597" i="1" a="1"/>
  <c r="M2597" i="1" s="1"/>
  <c r="M2585" i="1" a="1"/>
  <c r="M2585" i="1" s="1"/>
  <c r="M2561" i="1" a="1"/>
  <c r="M2561" i="1" s="1"/>
  <c r="M2549" i="1" a="1"/>
  <c r="M2549" i="1" s="1"/>
  <c r="M2537" i="1" a="1"/>
  <c r="M2537" i="1" s="1"/>
  <c r="M2525" i="1" a="1"/>
  <c r="M2525" i="1" s="1"/>
  <c r="M2513" i="1" a="1"/>
  <c r="M2513" i="1" s="1"/>
  <c r="M2501" i="1" a="1"/>
  <c r="M2501" i="1" s="1"/>
  <c r="M2489" i="1" a="1"/>
  <c r="M2489" i="1" s="1"/>
  <c r="M2477" i="1" a="1"/>
  <c r="M2477" i="1" s="1"/>
  <c r="M2465" i="1" a="1"/>
  <c r="M2465" i="1" s="1"/>
  <c r="M2453" i="1" a="1"/>
  <c r="M2453" i="1" s="1"/>
  <c r="M2441" i="1" a="1"/>
  <c r="M2441" i="1" s="1"/>
  <c r="M2417" i="1" a="1"/>
  <c r="M2417" i="1" s="1"/>
  <c r="M2405" i="1" a="1"/>
  <c r="M2405" i="1" s="1"/>
  <c r="M2393" i="1" a="1"/>
  <c r="M2393" i="1" s="1"/>
  <c r="M2381" i="1" a="1"/>
  <c r="M2381" i="1" s="1"/>
  <c r="M2369" i="1" a="1"/>
  <c r="M2369" i="1" s="1"/>
  <c r="M2357" i="1" a="1"/>
  <c r="M2357" i="1" s="1"/>
  <c r="M2345" i="1" a="1"/>
  <c r="M2345" i="1" s="1"/>
  <c r="M2333" i="1" a="1"/>
  <c r="M2333" i="1" s="1"/>
  <c r="M2321" i="1" a="1"/>
  <c r="M2321" i="1" s="1"/>
  <c r="M2309" i="1" a="1"/>
  <c r="M2309" i="1" s="1"/>
  <c r="M2297" i="1" a="1"/>
  <c r="M2297" i="1" s="1"/>
  <c r="M2285" i="1" a="1"/>
  <c r="M2285" i="1" s="1"/>
  <c r="M2273" i="1" a="1"/>
  <c r="M2273" i="1" s="1"/>
  <c r="M2261" i="1" a="1"/>
  <c r="M2261" i="1" s="1"/>
  <c r="M2249" i="1" a="1"/>
  <c r="M2249" i="1" s="1"/>
  <c r="M2237" i="1" a="1"/>
  <c r="M2237" i="1" s="1"/>
  <c r="M2225" i="1" a="1"/>
  <c r="M2225" i="1" s="1"/>
  <c r="M2213" i="1" a="1"/>
  <c r="M2213" i="1" s="1"/>
  <c r="M2201" i="1" a="1"/>
  <c r="M2201" i="1" s="1"/>
  <c r="M2189" i="1" a="1"/>
  <c r="M2189" i="1" s="1"/>
  <c r="M2177" i="1" a="1"/>
  <c r="M2177" i="1" s="1"/>
  <c r="M2165" i="1" a="1"/>
  <c r="M2165" i="1" s="1"/>
  <c r="M2153" i="1" a="1"/>
  <c r="M2153" i="1" s="1"/>
  <c r="M2141" i="1" a="1"/>
  <c r="M2141" i="1" s="1"/>
  <c r="M2129" i="1" a="1"/>
  <c r="M2129" i="1" s="1"/>
  <c r="M2117" i="1" a="1"/>
  <c r="M2117" i="1" s="1"/>
  <c r="M2105" i="1" a="1"/>
  <c r="M2105" i="1" s="1"/>
  <c r="M2093" i="1" a="1"/>
  <c r="M2093" i="1" s="1"/>
  <c r="M2081" i="1" a="1"/>
  <c r="M2081" i="1" s="1"/>
  <c r="M2069" i="1" a="1"/>
  <c r="M2069" i="1" s="1"/>
  <c r="M2057" i="1" a="1"/>
  <c r="M2057" i="1" s="1"/>
  <c r="M2045" i="1" a="1"/>
  <c r="M2045" i="1" s="1"/>
  <c r="M2033" i="1" a="1"/>
  <c r="M2033" i="1" s="1"/>
  <c r="M2021" i="1" a="1"/>
  <c r="M2021" i="1" s="1"/>
  <c r="M2009" i="1" a="1"/>
  <c r="M2009" i="1" s="1"/>
  <c r="M1997" i="1" a="1"/>
  <c r="M1997" i="1" s="1"/>
  <c r="M1985" i="1" a="1"/>
  <c r="M1985" i="1" s="1"/>
  <c r="M1973" i="1" a="1"/>
  <c r="M1973" i="1" s="1"/>
  <c r="M1961" i="1" a="1"/>
  <c r="M1961" i="1" s="1"/>
  <c r="M1949" i="1" a="1"/>
  <c r="M1949" i="1" s="1"/>
  <c r="M1937" i="1" a="1"/>
  <c r="M1937" i="1" s="1"/>
  <c r="M1925" i="1" a="1"/>
  <c r="M1925" i="1" s="1"/>
  <c r="M1913" i="1" a="1"/>
  <c r="M1913" i="1" s="1"/>
  <c r="M1901" i="1" a="1"/>
  <c r="M1901" i="1" s="1"/>
  <c r="M1889" i="1" a="1"/>
  <c r="M1889" i="1" s="1"/>
  <c r="M1877" i="1" a="1"/>
  <c r="M1877" i="1" s="1"/>
  <c r="M1865" i="1" a="1"/>
  <c r="M1865" i="1" s="1"/>
  <c r="M1853" i="1" a="1"/>
  <c r="M1853" i="1" s="1"/>
  <c r="M1841" i="1" a="1"/>
  <c r="M1841" i="1" s="1"/>
  <c r="M1829" i="1" a="1"/>
  <c r="M1829" i="1" s="1"/>
  <c r="M1817" i="1" a="1"/>
  <c r="M1817" i="1" s="1"/>
  <c r="M1805" i="1" a="1"/>
  <c r="M1805" i="1" s="1"/>
  <c r="M1793" i="1" a="1"/>
  <c r="M1793" i="1" s="1"/>
  <c r="M1781" i="1" a="1"/>
  <c r="M1781" i="1" s="1"/>
  <c r="M1769" i="1" a="1"/>
  <c r="M1769" i="1" s="1"/>
  <c r="M1757" i="1" a="1"/>
  <c r="M1757" i="1" s="1"/>
  <c r="M3600" i="1" a="1"/>
  <c r="M3600" i="1" s="1"/>
  <c r="M3480" i="1" a="1"/>
  <c r="M3480" i="1" s="1"/>
  <c r="M3336" i="1" a="1"/>
  <c r="M3336" i="1" s="1"/>
  <c r="M3216" i="1" a="1"/>
  <c r="M3216" i="1" s="1"/>
  <c r="M3048" i="1" a="1"/>
  <c r="M3048" i="1" s="1"/>
  <c r="M2892" i="1" a="1"/>
  <c r="M2892" i="1" s="1"/>
  <c r="M2772" i="1" a="1"/>
  <c r="M2772" i="1" s="1"/>
  <c r="M2592" i="1" a="1"/>
  <c r="M2592" i="1" s="1"/>
  <c r="M2424" i="1" a="1"/>
  <c r="M2424" i="1" s="1"/>
  <c r="M2292" i="1" a="1"/>
  <c r="M2292" i="1" s="1"/>
  <c r="M2148" i="1" a="1"/>
  <c r="M2148" i="1" s="1"/>
  <c r="M1980" i="1" a="1"/>
  <c r="M1980" i="1" s="1"/>
  <c r="M1812" i="1" a="1"/>
  <c r="M1812" i="1" s="1"/>
  <c r="M1572" i="1" a="1"/>
  <c r="M1572" i="1" s="1"/>
  <c r="M1176" i="1" a="1"/>
  <c r="M1176" i="1" s="1"/>
  <c r="M108" i="1" a="1"/>
  <c r="M108" i="1" s="1"/>
  <c r="M3655" i="1" a="1"/>
  <c r="M3655" i="1" s="1"/>
  <c r="M3642" i="1" a="1"/>
  <c r="M3642" i="1" s="1"/>
  <c r="M3606" i="1" a="1"/>
  <c r="M3606" i="1" s="1"/>
  <c r="M3570" i="1" a="1"/>
  <c r="M3570" i="1" s="1"/>
  <c r="M3534" i="1" a="1"/>
  <c r="M3534" i="1" s="1"/>
  <c r="M3498" i="1" a="1"/>
  <c r="M3498" i="1" s="1"/>
  <c r="M3462" i="1" a="1"/>
  <c r="M3462" i="1" s="1"/>
  <c r="M3414" i="1" a="1"/>
  <c r="M3414" i="1" s="1"/>
  <c r="M3378" i="1" a="1"/>
  <c r="M3378" i="1" s="1"/>
  <c r="M3342" i="1" a="1"/>
  <c r="M3342" i="1" s="1"/>
  <c r="M3306" i="1" a="1"/>
  <c r="M3306" i="1" s="1"/>
  <c r="M3270" i="1" a="1"/>
  <c r="M3270" i="1" s="1"/>
  <c r="M3246" i="1" a="1"/>
  <c r="M3246" i="1" s="1"/>
  <c r="M3210" i="1" a="1"/>
  <c r="M3210" i="1" s="1"/>
  <c r="M3174" i="1" a="1"/>
  <c r="M3174" i="1" s="1"/>
  <c r="M3150" i="1" a="1"/>
  <c r="M3150" i="1" s="1"/>
  <c r="M3114" i="1" a="1"/>
  <c r="M3114" i="1" s="1"/>
  <c r="M3078" i="1" a="1"/>
  <c r="M3078" i="1" s="1"/>
  <c r="M3042" i="1" a="1"/>
  <c r="M3042" i="1" s="1"/>
  <c r="M3006" i="1" a="1"/>
  <c r="M3006" i="1" s="1"/>
  <c r="M2970" i="1" a="1"/>
  <c r="M2970" i="1" s="1"/>
  <c r="M2934" i="1" a="1"/>
  <c r="M2934" i="1" s="1"/>
  <c r="M2898" i="1" a="1"/>
  <c r="M2898" i="1" s="1"/>
  <c r="M2862" i="1" a="1"/>
  <c r="M2862" i="1" s="1"/>
  <c r="M2754" i="1" a="1"/>
  <c r="M2754" i="1" s="1"/>
  <c r="M3641" i="1" a="1"/>
  <c r="M3641" i="1" s="1"/>
  <c r="M3617" i="1" a="1"/>
  <c r="M3617" i="1" s="1"/>
  <c r="M3593" i="1" a="1"/>
  <c r="M3593" i="1" s="1"/>
  <c r="M3557" i="1" a="1"/>
  <c r="M3557" i="1" s="1"/>
  <c r="M3533" i="1" a="1"/>
  <c r="M3533" i="1" s="1"/>
  <c r="M3521" i="1" a="1"/>
  <c r="M3521" i="1" s="1"/>
  <c r="M3485" i="1" a="1"/>
  <c r="M3485" i="1" s="1"/>
  <c r="M3473" i="1" a="1"/>
  <c r="M3473" i="1" s="1"/>
  <c r="M3449" i="1" a="1"/>
  <c r="M3449" i="1" s="1"/>
  <c r="M3425" i="1" a="1"/>
  <c r="M3425" i="1" s="1"/>
  <c r="M3401" i="1" a="1"/>
  <c r="M3401" i="1" s="1"/>
  <c r="M3377" i="1" a="1"/>
  <c r="M3377" i="1" s="1"/>
  <c r="M3353" i="1" a="1"/>
  <c r="M3353" i="1" s="1"/>
  <c r="M3329" i="1" a="1"/>
  <c r="M3329" i="1" s="1"/>
  <c r="M3305" i="1" a="1"/>
  <c r="M3305" i="1" s="1"/>
  <c r="M3281" i="1" a="1"/>
  <c r="M3281" i="1" s="1"/>
  <c r="M3257" i="1" a="1"/>
  <c r="M3257" i="1" s="1"/>
  <c r="M3233" i="1" a="1"/>
  <c r="M3233" i="1" s="1"/>
  <c r="M3209" i="1" a="1"/>
  <c r="M3209" i="1" s="1"/>
  <c r="M3185" i="1" a="1"/>
  <c r="M3185" i="1" s="1"/>
  <c r="M3161" i="1" a="1"/>
  <c r="M3161" i="1" s="1"/>
  <c r="M3149" i="1" a="1"/>
  <c r="M3149" i="1" s="1"/>
  <c r="M3125" i="1" a="1"/>
  <c r="M3125" i="1" s="1"/>
  <c r="M3089" i="1" a="1"/>
  <c r="M3089" i="1" s="1"/>
  <c r="M3077" i="1" a="1"/>
  <c r="M3077" i="1" s="1"/>
  <c r="M3053" i="1" a="1"/>
  <c r="M3053" i="1" s="1"/>
  <c r="M3029" i="1" a="1"/>
  <c r="M3029" i="1" s="1"/>
  <c r="M3005" i="1" a="1"/>
  <c r="M3005" i="1" s="1"/>
  <c r="M2981" i="1" a="1"/>
  <c r="M2981" i="1" s="1"/>
  <c r="M2957" i="1" a="1"/>
  <c r="M2957" i="1" s="1"/>
  <c r="M2933" i="1" a="1"/>
  <c r="M2933" i="1" s="1"/>
  <c r="M2909" i="1" a="1"/>
  <c r="M2909" i="1" s="1"/>
  <c r="M2885" i="1" a="1"/>
  <c r="M2885" i="1" s="1"/>
  <c r="M2861" i="1" a="1"/>
  <c r="M2861" i="1" s="1"/>
  <c r="M2837" i="1" a="1"/>
  <c r="M2837" i="1" s="1"/>
  <c r="M2813" i="1" a="1"/>
  <c r="M2813" i="1" s="1"/>
  <c r="M2789" i="1" a="1"/>
  <c r="M2789" i="1" s="1"/>
  <c r="M2765" i="1" a="1"/>
  <c r="M2765" i="1" s="1"/>
  <c r="M2741" i="1" a="1"/>
  <c r="M2741" i="1" s="1"/>
  <c r="M2717" i="1" a="1"/>
  <c r="M2717" i="1" s="1"/>
  <c r="M2693" i="1" a="1"/>
  <c r="M2693" i="1" s="1"/>
  <c r="M2669" i="1" a="1"/>
  <c r="M2669" i="1" s="1"/>
  <c r="M2645" i="1" a="1"/>
  <c r="M2645" i="1" s="1"/>
  <c r="M2609" i="1" a="1"/>
  <c r="M2609" i="1" s="1"/>
  <c r="M2573" i="1" a="1"/>
  <c r="M2573" i="1" s="1"/>
  <c r="M2429" i="1" a="1"/>
  <c r="M2429" i="1" s="1"/>
  <c r="M3528" i="1" a="1"/>
  <c r="M3528" i="1" s="1"/>
  <c r="M3384" i="1" a="1"/>
  <c r="M3384" i="1" s="1"/>
  <c r="M3288" i="1" a="1"/>
  <c r="M3288" i="1" s="1"/>
  <c r="M3120" i="1" a="1"/>
  <c r="M3120" i="1" s="1"/>
  <c r="M2988" i="1" a="1"/>
  <c r="M2988" i="1" s="1"/>
  <c r="M2856" i="1" a="1"/>
  <c r="M2856" i="1" s="1"/>
  <c r="M2700" i="1" a="1"/>
  <c r="M2700" i="1" s="1"/>
  <c r="M2568" i="1" a="1"/>
  <c r="M2568" i="1" s="1"/>
  <c r="M2436" i="1" a="1"/>
  <c r="M2436" i="1" s="1"/>
  <c r="M2268" i="1" a="1"/>
  <c r="M2268" i="1" s="1"/>
  <c r="M2136" i="1" a="1"/>
  <c r="M2136" i="1" s="1"/>
  <c r="M2004" i="1" a="1"/>
  <c r="M2004" i="1" s="1"/>
  <c r="M1872" i="1" a="1"/>
  <c r="M1872" i="1" s="1"/>
  <c r="M1776" i="1" a="1"/>
  <c r="M1776" i="1" s="1"/>
  <c r="M1668" i="1" a="1"/>
  <c r="M1668" i="1" s="1"/>
  <c r="M1536" i="1" a="1"/>
  <c r="M1536" i="1" s="1"/>
  <c r="M1452" i="1" a="1"/>
  <c r="M1452" i="1" s="1"/>
  <c r="M1356" i="1" a="1"/>
  <c r="M1356" i="1" s="1"/>
  <c r="M1248" i="1" a="1"/>
  <c r="M1248" i="1" s="1"/>
  <c r="M1104" i="1" a="1"/>
  <c r="M1104" i="1" s="1"/>
  <c r="M1008" i="1" a="1"/>
  <c r="M1008" i="1" s="1"/>
  <c r="M900" i="1" a="1"/>
  <c r="M900" i="1" s="1"/>
  <c r="M792" i="1" a="1"/>
  <c r="M792" i="1" s="1"/>
  <c r="M660" i="1" a="1"/>
  <c r="M660" i="1" s="1"/>
  <c r="M540" i="1" a="1"/>
  <c r="M540" i="1" s="1"/>
  <c r="M444" i="1" a="1"/>
  <c r="M444" i="1" s="1"/>
  <c r="M360" i="1" a="1"/>
  <c r="M360" i="1" s="1"/>
  <c r="M240" i="1" a="1"/>
  <c r="M240" i="1" s="1"/>
  <c r="M84" i="1" a="1"/>
  <c r="M84" i="1" s="1"/>
  <c r="M3627" i="1" a="1"/>
  <c r="M3627" i="1" s="1"/>
  <c r="M3591" i="1" a="1"/>
  <c r="M3591" i="1" s="1"/>
  <c r="M3555" i="1" a="1"/>
  <c r="M3555" i="1" s="1"/>
  <c r="M3519" i="1" a="1"/>
  <c r="M3519" i="1" s="1"/>
  <c r="M3495" i="1" a="1"/>
  <c r="M3495" i="1" s="1"/>
  <c r="M3483" i="1" a="1"/>
  <c r="M3483" i="1" s="1"/>
  <c r="M3471" i="1" a="1"/>
  <c r="M3471" i="1" s="1"/>
  <c r="M3447" i="1" a="1"/>
  <c r="M3447" i="1" s="1"/>
  <c r="M3423" i="1" a="1"/>
  <c r="M3423" i="1" s="1"/>
  <c r="M3411" i="1" a="1"/>
  <c r="M3411" i="1" s="1"/>
  <c r="M3399" i="1" a="1"/>
  <c r="M3399" i="1" s="1"/>
  <c r="M3387" i="1" a="1"/>
  <c r="M3387" i="1" s="1"/>
  <c r="M3375" i="1" a="1"/>
  <c r="M3375" i="1" s="1"/>
  <c r="M3363" i="1" a="1"/>
  <c r="M3363" i="1" s="1"/>
  <c r="M3351" i="1" a="1"/>
  <c r="M3351" i="1" s="1"/>
  <c r="M3339" i="1" a="1"/>
  <c r="M3339" i="1" s="1"/>
  <c r="M3327" i="1" a="1"/>
  <c r="M3327" i="1" s="1"/>
  <c r="M3315" i="1" a="1"/>
  <c r="M3315" i="1" s="1"/>
  <c r="M3303" i="1" a="1"/>
  <c r="M3303" i="1" s="1"/>
  <c r="M3291" i="1" a="1"/>
  <c r="M3291" i="1" s="1"/>
  <c r="M3279" i="1" a="1"/>
  <c r="M3279" i="1" s="1"/>
  <c r="M3267" i="1" a="1"/>
  <c r="M3267" i="1" s="1"/>
  <c r="M3255" i="1" a="1"/>
  <c r="M3255" i="1" s="1"/>
  <c r="M3243" i="1" a="1"/>
  <c r="M3243" i="1" s="1"/>
  <c r="M3231" i="1" a="1"/>
  <c r="M3231" i="1" s="1"/>
  <c r="M3219" i="1" a="1"/>
  <c r="M3219" i="1" s="1"/>
  <c r="M3207" i="1" a="1"/>
  <c r="M3207" i="1" s="1"/>
  <c r="M3195" i="1" a="1"/>
  <c r="M3195" i="1" s="1"/>
  <c r="M3183" i="1" a="1"/>
  <c r="M3183" i="1" s="1"/>
  <c r="M3171" i="1" a="1"/>
  <c r="M3171" i="1" s="1"/>
  <c r="M3159" i="1" a="1"/>
  <c r="M3159" i="1" s="1"/>
  <c r="M3147" i="1" a="1"/>
  <c r="M3147" i="1" s="1"/>
  <c r="M3135" i="1" a="1"/>
  <c r="M3135" i="1" s="1"/>
  <c r="M3123" i="1" a="1"/>
  <c r="M3123" i="1" s="1"/>
  <c r="M3111" i="1" a="1"/>
  <c r="M3111" i="1" s="1"/>
  <c r="M3099" i="1" a="1"/>
  <c r="M3099" i="1" s="1"/>
  <c r="M3087" i="1" a="1"/>
  <c r="M3087" i="1" s="1"/>
  <c r="M3075" i="1" a="1"/>
  <c r="M3075" i="1" s="1"/>
  <c r="M3063" i="1" a="1"/>
  <c r="M3063" i="1" s="1"/>
  <c r="M3051" i="1" a="1"/>
  <c r="M3051" i="1" s="1"/>
  <c r="M3039" i="1" a="1"/>
  <c r="M3039" i="1" s="1"/>
  <c r="M3027" i="1" a="1"/>
  <c r="M3027" i="1" s="1"/>
  <c r="M3015" i="1" a="1"/>
  <c r="M3015" i="1" s="1"/>
  <c r="M3003" i="1" a="1"/>
  <c r="M3003" i="1" s="1"/>
  <c r="M2991" i="1" a="1"/>
  <c r="M2991" i="1" s="1"/>
  <c r="M2979" i="1" a="1"/>
  <c r="M2979" i="1" s="1"/>
  <c r="M2967" i="1" a="1"/>
  <c r="M2967" i="1" s="1"/>
  <c r="M2955" i="1" a="1"/>
  <c r="M2955" i="1" s="1"/>
  <c r="M2943" i="1" a="1"/>
  <c r="M2943" i="1" s="1"/>
  <c r="M2931" i="1" a="1"/>
  <c r="M2931" i="1" s="1"/>
  <c r="M2919" i="1" a="1"/>
  <c r="M2919" i="1" s="1"/>
  <c r="M2907" i="1" a="1"/>
  <c r="M2907" i="1" s="1"/>
  <c r="M2895" i="1" a="1"/>
  <c r="M2895" i="1" s="1"/>
  <c r="M2883" i="1" a="1"/>
  <c r="M2883" i="1" s="1"/>
  <c r="M2871" i="1" a="1"/>
  <c r="M2871" i="1" s="1"/>
  <c r="M2859" i="1" a="1"/>
  <c r="M2859" i="1" s="1"/>
  <c r="M2847" i="1" a="1"/>
  <c r="M2847" i="1" s="1"/>
  <c r="M2835" i="1" a="1"/>
  <c r="M2835" i="1" s="1"/>
  <c r="M2823" i="1" a="1"/>
  <c r="M2823" i="1" s="1"/>
  <c r="M2811" i="1" a="1"/>
  <c r="M2811" i="1" s="1"/>
  <c r="M2799" i="1" a="1"/>
  <c r="M2799" i="1" s="1"/>
  <c r="M2787" i="1" a="1"/>
  <c r="M2787" i="1" s="1"/>
  <c r="M2775" i="1" a="1"/>
  <c r="M2775" i="1" s="1"/>
  <c r="M2763" i="1" a="1"/>
  <c r="M2763" i="1" s="1"/>
  <c r="M2751" i="1" a="1"/>
  <c r="M2751" i="1" s="1"/>
  <c r="M2739" i="1" a="1"/>
  <c r="M2739" i="1" s="1"/>
  <c r="M2727" i="1" a="1"/>
  <c r="M2727" i="1" s="1"/>
  <c r="M2715" i="1" a="1"/>
  <c r="M2715" i="1" s="1"/>
  <c r="M2703" i="1" a="1"/>
  <c r="M2703" i="1" s="1"/>
  <c r="M2691" i="1" a="1"/>
  <c r="M2691" i="1" s="1"/>
  <c r="M2679" i="1" a="1"/>
  <c r="M2679" i="1" s="1"/>
  <c r="M2667" i="1" a="1"/>
  <c r="M2667" i="1" s="1"/>
  <c r="M2655" i="1" a="1"/>
  <c r="M2655" i="1" s="1"/>
  <c r="M2643" i="1" a="1"/>
  <c r="M2643" i="1" s="1"/>
  <c r="M2631" i="1" a="1"/>
  <c r="M2631" i="1" s="1"/>
  <c r="M2619" i="1" a="1"/>
  <c r="M2619" i="1" s="1"/>
  <c r="M2607" i="1" a="1"/>
  <c r="M2607" i="1" s="1"/>
  <c r="M2595" i="1" a="1"/>
  <c r="M2595" i="1" s="1"/>
  <c r="M2583" i="1" a="1"/>
  <c r="M2583" i="1" s="1"/>
  <c r="M2571" i="1" a="1"/>
  <c r="M2571" i="1" s="1"/>
  <c r="M2559" i="1" a="1"/>
  <c r="M2559" i="1" s="1"/>
  <c r="M2547" i="1" a="1"/>
  <c r="M2547" i="1" s="1"/>
  <c r="M2535" i="1" a="1"/>
  <c r="M2535" i="1" s="1"/>
  <c r="M2523" i="1" a="1"/>
  <c r="M2523" i="1" s="1"/>
  <c r="M2511" i="1" a="1"/>
  <c r="M2511" i="1" s="1"/>
  <c r="M2499" i="1" a="1"/>
  <c r="M2499" i="1" s="1"/>
  <c r="M2487" i="1" a="1"/>
  <c r="M2487" i="1" s="1"/>
  <c r="M2475" i="1" a="1"/>
  <c r="M2475" i="1" s="1"/>
  <c r="M2463" i="1" a="1"/>
  <c r="M2463" i="1" s="1"/>
  <c r="M2451" i="1" a="1"/>
  <c r="M2451" i="1" s="1"/>
  <c r="M2439" i="1" a="1"/>
  <c r="M2439" i="1" s="1"/>
  <c r="M2427" i="1" a="1"/>
  <c r="M2427" i="1" s="1"/>
  <c r="M2415" i="1" a="1"/>
  <c r="M2415" i="1" s="1"/>
  <c r="M2403" i="1" a="1"/>
  <c r="M2403" i="1" s="1"/>
  <c r="M2391" i="1" a="1"/>
  <c r="M2391" i="1" s="1"/>
  <c r="M2379" i="1" a="1"/>
  <c r="M2379" i="1" s="1"/>
  <c r="M2367" i="1" a="1"/>
  <c r="M2367" i="1" s="1"/>
  <c r="M2355" i="1" a="1"/>
  <c r="M2355" i="1" s="1"/>
  <c r="M2343" i="1" a="1"/>
  <c r="M2343" i="1" s="1"/>
  <c r="M2331" i="1" a="1"/>
  <c r="M2331" i="1" s="1"/>
  <c r="M2319" i="1" a="1"/>
  <c r="M2319" i="1" s="1"/>
  <c r="M2307" i="1" a="1"/>
  <c r="M2307" i="1" s="1"/>
  <c r="M2295" i="1" a="1"/>
  <c r="M2295" i="1" s="1"/>
  <c r="M2283" i="1" a="1"/>
  <c r="M2283" i="1" s="1"/>
  <c r="M2271" i="1" a="1"/>
  <c r="M2271" i="1" s="1"/>
  <c r="M2259" i="1" a="1"/>
  <c r="M2259" i="1" s="1"/>
  <c r="M2247" i="1" a="1"/>
  <c r="M2247" i="1" s="1"/>
  <c r="M2235" i="1" a="1"/>
  <c r="M2235" i="1" s="1"/>
  <c r="M2223" i="1" a="1"/>
  <c r="M2223" i="1" s="1"/>
  <c r="M2211" i="1" a="1"/>
  <c r="M2211" i="1" s="1"/>
  <c r="M2199" i="1" a="1"/>
  <c r="M2199" i="1" s="1"/>
  <c r="M2187" i="1" a="1"/>
  <c r="M2187" i="1" s="1"/>
  <c r="M2175" i="1" a="1"/>
  <c r="M2175" i="1" s="1"/>
  <c r="M2163" i="1" a="1"/>
  <c r="M2163" i="1" s="1"/>
  <c r="M2151" i="1" a="1"/>
  <c r="M2151" i="1" s="1"/>
  <c r="M2139" i="1" a="1"/>
  <c r="M2139" i="1" s="1"/>
  <c r="M2127" i="1" a="1"/>
  <c r="M2127" i="1" s="1"/>
  <c r="M2115" i="1" a="1"/>
  <c r="M2115" i="1" s="1"/>
  <c r="M2103" i="1" a="1"/>
  <c r="M2103" i="1" s="1"/>
  <c r="M2091" i="1" a="1"/>
  <c r="M2091" i="1" s="1"/>
  <c r="M2079" i="1" a="1"/>
  <c r="M2079" i="1" s="1"/>
  <c r="M2067" i="1" a="1"/>
  <c r="M2067" i="1" s="1"/>
  <c r="M2055" i="1" a="1"/>
  <c r="M2055" i="1" s="1"/>
  <c r="M2043" i="1" a="1"/>
  <c r="M2043" i="1" s="1"/>
  <c r="M2031" i="1" a="1"/>
  <c r="M2031" i="1" s="1"/>
  <c r="M2019" i="1" a="1"/>
  <c r="M2019" i="1" s="1"/>
  <c r="M2007" i="1" a="1"/>
  <c r="M2007" i="1" s="1"/>
  <c r="M1995" i="1" a="1"/>
  <c r="M1995" i="1" s="1"/>
  <c r="M1983" i="1" a="1"/>
  <c r="M1983" i="1" s="1"/>
  <c r="M1971" i="1" a="1"/>
  <c r="M1971" i="1" s="1"/>
  <c r="M1959" i="1" a="1"/>
  <c r="M1959" i="1" s="1"/>
  <c r="M1947" i="1" a="1"/>
  <c r="M1947" i="1" s="1"/>
  <c r="M1935" i="1" a="1"/>
  <c r="M1935" i="1" s="1"/>
  <c r="M1923" i="1" a="1"/>
  <c r="M1923" i="1" s="1"/>
  <c r="M1911" i="1" a="1"/>
  <c r="M1911" i="1" s="1"/>
  <c r="M1899" i="1" a="1"/>
  <c r="M1899" i="1" s="1"/>
  <c r="M1887" i="1" a="1"/>
  <c r="M1887" i="1" s="1"/>
  <c r="M1875" i="1" a="1"/>
  <c r="M1875" i="1" s="1"/>
  <c r="M1863" i="1" a="1"/>
  <c r="M1863" i="1" s="1"/>
  <c r="M1851" i="1" a="1"/>
  <c r="M1851" i="1" s="1"/>
  <c r="M1839" i="1" a="1"/>
  <c r="M1839" i="1" s="1"/>
  <c r="M1827" i="1" a="1"/>
  <c r="M1827" i="1" s="1"/>
  <c r="M1815" i="1" a="1"/>
  <c r="M1815" i="1" s="1"/>
  <c r="M1803" i="1" a="1"/>
  <c r="M1803" i="1" s="1"/>
  <c r="M1791" i="1" a="1"/>
  <c r="M1791" i="1" s="1"/>
  <c r="M1779" i="1" a="1"/>
  <c r="M1779" i="1" s="1"/>
  <c r="M1767" i="1" a="1"/>
  <c r="M1767" i="1" s="1"/>
  <c r="M1755" i="1" a="1"/>
  <c r="M1755" i="1" s="1"/>
  <c r="M1743" i="1" a="1"/>
  <c r="M1743" i="1" s="1"/>
  <c r="M1731" i="1" a="1"/>
  <c r="M1731" i="1" s="1"/>
  <c r="M1719" i="1" a="1"/>
  <c r="M1719" i="1" s="1"/>
  <c r="M1707" i="1" a="1"/>
  <c r="M1707" i="1" s="1"/>
  <c r="M1695" i="1" a="1"/>
  <c r="M1695" i="1" s="1"/>
  <c r="M1683" i="1" a="1"/>
  <c r="M1683" i="1" s="1"/>
  <c r="M1671" i="1" a="1"/>
  <c r="M1671" i="1" s="1"/>
  <c r="M1659" i="1" a="1"/>
  <c r="M1659" i="1" s="1"/>
  <c r="M1647" i="1" a="1"/>
  <c r="M1647" i="1" s="1"/>
  <c r="M1635" i="1" a="1"/>
  <c r="M1635" i="1" s="1"/>
  <c r="M1623" i="1" a="1"/>
  <c r="M1623" i="1" s="1"/>
  <c r="M1611" i="1" a="1"/>
  <c r="M1611" i="1" s="1"/>
  <c r="M1599" i="1" a="1"/>
  <c r="M1599" i="1" s="1"/>
  <c r="M1587" i="1" a="1"/>
  <c r="M1587" i="1" s="1"/>
  <c r="M1575" i="1" a="1"/>
  <c r="M1575" i="1" s="1"/>
  <c r="M3612" i="1" a="1"/>
  <c r="M3612" i="1" s="1"/>
  <c r="M3456" i="1" a="1"/>
  <c r="M3456" i="1" s="1"/>
  <c r="M3324" i="1" a="1"/>
  <c r="M3324" i="1" s="1"/>
  <c r="M3180" i="1" a="1"/>
  <c r="M3180" i="1" s="1"/>
  <c r="M3024" i="1" a="1"/>
  <c r="M3024" i="1" s="1"/>
  <c r="M2880" i="1" a="1"/>
  <c r="M2880" i="1" s="1"/>
  <c r="M2748" i="1" a="1"/>
  <c r="M2748" i="1" s="1"/>
  <c r="M2616" i="1" a="1"/>
  <c r="M2616" i="1" s="1"/>
  <c r="M2484" i="1" a="1"/>
  <c r="M2484" i="1" s="1"/>
  <c r="M2316" i="1" a="1"/>
  <c r="M2316" i="1" s="1"/>
  <c r="M2172" i="1" a="1"/>
  <c r="M2172" i="1" s="1"/>
  <c r="M2028" i="1" a="1"/>
  <c r="M2028" i="1" s="1"/>
  <c r="M1836" i="1" a="1"/>
  <c r="M1836" i="1" s="1"/>
  <c r="M1596" i="1" a="1"/>
  <c r="M1596" i="1" s="1"/>
  <c r="M1164" i="1" a="1"/>
  <c r="M1164" i="1" s="1"/>
  <c r="M96" i="1" a="1"/>
  <c r="M96" i="1" s="1"/>
  <c r="M3639" i="1" a="1"/>
  <c r="M3639" i="1" s="1"/>
  <c r="M3603" i="1" a="1"/>
  <c r="M3603" i="1" s="1"/>
  <c r="M3567" i="1" a="1"/>
  <c r="M3567" i="1" s="1"/>
  <c r="M3531" i="1" a="1"/>
  <c r="M3531" i="1" s="1"/>
  <c r="M3459" i="1" a="1"/>
  <c r="M3459" i="1" s="1"/>
  <c r="M3662" i="1" a="1"/>
  <c r="M3662" i="1" s="1"/>
  <c r="M3638" i="1" a="1"/>
  <c r="M3638" i="1" s="1"/>
  <c r="M3614" i="1" a="1"/>
  <c r="M3614" i="1" s="1"/>
  <c r="M3590" i="1" a="1"/>
  <c r="M3590" i="1" s="1"/>
  <c r="M3566" i="1" a="1"/>
  <c r="M3566" i="1" s="1"/>
  <c r="M3542" i="1" a="1"/>
  <c r="M3542" i="1" s="1"/>
  <c r="M3518" i="1" a="1"/>
  <c r="M3518" i="1" s="1"/>
  <c r="M3494" i="1" a="1"/>
  <c r="M3494" i="1" s="1"/>
  <c r="M3470" i="1" a="1"/>
  <c r="M3470" i="1" s="1"/>
  <c r="M3446" i="1" a="1"/>
  <c r="M3446" i="1" s="1"/>
  <c r="M3422" i="1" a="1"/>
  <c r="M3422" i="1" s="1"/>
  <c r="M3398" i="1" a="1"/>
  <c r="M3398" i="1" s="1"/>
  <c r="M3374" i="1" a="1"/>
  <c r="M3374" i="1" s="1"/>
  <c r="M3350" i="1" a="1"/>
  <c r="M3350" i="1" s="1"/>
  <c r="M3314" i="1" a="1"/>
  <c r="M3314" i="1" s="1"/>
  <c r="M3290" i="1" a="1"/>
  <c r="M3290" i="1" s="1"/>
  <c r="M3266" i="1" a="1"/>
  <c r="M3266" i="1" s="1"/>
  <c r="M3242" i="1" a="1"/>
  <c r="M3242" i="1" s="1"/>
  <c r="M3218" i="1" a="1"/>
  <c r="M3218" i="1" s="1"/>
  <c r="M3194" i="1" a="1"/>
  <c r="M3194" i="1" s="1"/>
  <c r="M3170" i="1" a="1"/>
  <c r="M3170" i="1" s="1"/>
  <c r="M3146" i="1" a="1"/>
  <c r="M3146" i="1" s="1"/>
  <c r="M3122" i="1" a="1"/>
  <c r="M3122" i="1" s="1"/>
  <c r="M3086" i="1" a="1"/>
  <c r="M3086" i="1" s="1"/>
  <c r="M3062" i="1" a="1"/>
  <c r="M3062" i="1" s="1"/>
  <c r="M3038" i="1" a="1"/>
  <c r="M3038" i="1" s="1"/>
  <c r="M3014" i="1" a="1"/>
  <c r="M3014" i="1" s="1"/>
  <c r="M2990" i="1" a="1"/>
  <c r="M2990" i="1" s="1"/>
  <c r="M2966" i="1" a="1"/>
  <c r="M2966" i="1" s="1"/>
  <c r="M2942" i="1" a="1"/>
  <c r="M2942" i="1" s="1"/>
  <c r="M2918" i="1" a="1"/>
  <c r="M2918" i="1" s="1"/>
  <c r="M2894" i="1" a="1"/>
  <c r="M2894" i="1" s="1"/>
  <c r="M2870" i="1" a="1"/>
  <c r="M2870" i="1" s="1"/>
  <c r="M2846" i="1" a="1"/>
  <c r="M2846" i="1" s="1"/>
  <c r="M2822" i="1" a="1"/>
  <c r="M2822" i="1" s="1"/>
  <c r="M2798" i="1" a="1"/>
  <c r="M2798" i="1" s="1"/>
  <c r="M2774" i="1" a="1"/>
  <c r="M2774" i="1" s="1"/>
  <c r="M2750" i="1" a="1"/>
  <c r="M2750" i="1" s="1"/>
  <c r="M2726" i="1" a="1"/>
  <c r="M2726" i="1" s="1"/>
  <c r="M2702" i="1" a="1"/>
  <c r="M2702" i="1" s="1"/>
  <c r="M2678" i="1" a="1"/>
  <c r="M2678" i="1" s="1"/>
  <c r="M2654" i="1" a="1"/>
  <c r="M2654" i="1" s="1"/>
  <c r="M2630" i="1" a="1"/>
  <c r="M2630" i="1" s="1"/>
  <c r="M2618" i="1" a="1"/>
  <c r="M2618" i="1" s="1"/>
  <c r="M2594" i="1" a="1"/>
  <c r="M2594" i="1" s="1"/>
  <c r="M2570" i="1" a="1"/>
  <c r="M2570" i="1" s="1"/>
  <c r="M2546" i="1" a="1"/>
  <c r="M2546" i="1" s="1"/>
  <c r="M2522" i="1" a="1"/>
  <c r="M2522" i="1" s="1"/>
  <c r="M2498" i="1" a="1"/>
  <c r="M2498" i="1" s="1"/>
  <c r="M2474" i="1" a="1"/>
  <c r="M2474" i="1" s="1"/>
  <c r="M2450" i="1" a="1"/>
  <c r="M2450" i="1" s="1"/>
  <c r="M2426" i="1" a="1"/>
  <c r="M2426" i="1" s="1"/>
  <c r="M2402" i="1" a="1"/>
  <c r="M2402" i="1" s="1"/>
  <c r="M2390" i="1" a="1"/>
  <c r="M2390" i="1" s="1"/>
  <c r="M2366" i="1" a="1"/>
  <c r="M2366" i="1" s="1"/>
  <c r="M2354" i="1" a="1"/>
  <c r="M2354" i="1" s="1"/>
  <c r="M2342" i="1" a="1"/>
  <c r="M2342" i="1" s="1"/>
  <c r="M2330" i="1" a="1"/>
  <c r="M2330" i="1" s="1"/>
  <c r="M2318" i="1" a="1"/>
  <c r="M2318" i="1" s="1"/>
  <c r="M2306" i="1" a="1"/>
  <c r="M2306" i="1" s="1"/>
  <c r="M2294" i="1" a="1"/>
  <c r="M2294" i="1" s="1"/>
  <c r="M2282" i="1" a="1"/>
  <c r="M2282" i="1" s="1"/>
  <c r="M2270" i="1" a="1"/>
  <c r="M2270" i="1" s="1"/>
  <c r="M2258" i="1" a="1"/>
  <c r="M2258" i="1" s="1"/>
  <c r="M2246" i="1" a="1"/>
  <c r="M2246" i="1" s="1"/>
  <c r="M2234" i="1" a="1"/>
  <c r="M2234" i="1" s="1"/>
  <c r="M2222" i="1" a="1"/>
  <c r="M2222" i="1" s="1"/>
  <c r="M2210" i="1" a="1"/>
  <c r="M2210" i="1" s="1"/>
  <c r="M2186" i="1" a="1"/>
  <c r="M2186" i="1" s="1"/>
  <c r="M2174" i="1" a="1"/>
  <c r="M2174" i="1" s="1"/>
  <c r="M2162" i="1" a="1"/>
  <c r="M2162" i="1" s="1"/>
  <c r="M2150" i="1" a="1"/>
  <c r="M2150" i="1" s="1"/>
  <c r="M2138" i="1" a="1"/>
  <c r="M2138" i="1" s="1"/>
  <c r="M2126" i="1" a="1"/>
  <c r="M2126" i="1" s="1"/>
  <c r="M2114" i="1" a="1"/>
  <c r="M2114" i="1" s="1"/>
  <c r="M2102" i="1" a="1"/>
  <c r="M2102" i="1" s="1"/>
  <c r="M2090" i="1" a="1"/>
  <c r="M2090" i="1" s="1"/>
  <c r="M2078" i="1" a="1"/>
  <c r="M2078" i="1" s="1"/>
  <c r="M2066" i="1" a="1"/>
  <c r="M2066" i="1" s="1"/>
  <c r="M2054" i="1" a="1"/>
  <c r="M2054" i="1" s="1"/>
  <c r="M2042" i="1" a="1"/>
  <c r="M2042" i="1" s="1"/>
  <c r="M2030" i="1" a="1"/>
  <c r="M2030" i="1" s="1"/>
  <c r="M2018" i="1" a="1"/>
  <c r="M2018" i="1" s="1"/>
  <c r="M2006" i="1" a="1"/>
  <c r="M2006" i="1" s="1"/>
  <c r="M1994" i="1" a="1"/>
  <c r="M1994" i="1" s="1"/>
  <c r="M1982" i="1" a="1"/>
  <c r="M1982" i="1" s="1"/>
  <c r="M1970" i="1" a="1"/>
  <c r="M1970" i="1" s="1"/>
  <c r="M1958" i="1" a="1"/>
  <c r="M1958" i="1" s="1"/>
  <c r="M1946" i="1" a="1"/>
  <c r="M1946" i="1" s="1"/>
  <c r="M1934" i="1" a="1"/>
  <c r="M1934" i="1" s="1"/>
  <c r="M1922" i="1" a="1"/>
  <c r="M1922" i="1" s="1"/>
  <c r="M1910" i="1" a="1"/>
  <c r="M1910" i="1" s="1"/>
  <c r="M1898" i="1" a="1"/>
  <c r="M1898" i="1" s="1"/>
  <c r="M1886" i="1" a="1"/>
  <c r="M1886" i="1" s="1"/>
  <c r="M1874" i="1" a="1"/>
  <c r="M1874" i="1" s="1"/>
  <c r="M1862" i="1" a="1"/>
  <c r="M1862" i="1" s="1"/>
  <c r="M1850" i="1" a="1"/>
  <c r="M1850" i="1" s="1"/>
  <c r="M1838" i="1" a="1"/>
  <c r="M1838" i="1" s="1"/>
  <c r="M1826" i="1" a="1"/>
  <c r="M1826" i="1" s="1"/>
  <c r="M1814" i="1" a="1"/>
  <c r="M1814" i="1" s="1"/>
  <c r="M1802" i="1" a="1"/>
  <c r="M1802" i="1" s="1"/>
  <c r="M1790" i="1" a="1"/>
  <c r="M1790" i="1" s="1"/>
  <c r="M1778" i="1" a="1"/>
  <c r="M1778" i="1" s="1"/>
  <c r="M1766" i="1" a="1"/>
  <c r="M1766" i="1" s="1"/>
  <c r="M1754" i="1" a="1"/>
  <c r="M1754" i="1" s="1"/>
  <c r="M1742" i="1" a="1"/>
  <c r="M1742" i="1" s="1"/>
  <c r="M1730" i="1" a="1"/>
  <c r="M1730" i="1" s="1"/>
  <c r="M1718" i="1" a="1"/>
  <c r="M1718" i="1" s="1"/>
  <c r="M1706" i="1" a="1"/>
  <c r="M1706" i="1" s="1"/>
  <c r="M1694" i="1" a="1"/>
  <c r="M1694" i="1" s="1"/>
  <c r="M1682" i="1" a="1"/>
  <c r="M1682" i="1" s="1"/>
  <c r="M1670" i="1" a="1"/>
  <c r="M1670" i="1" s="1"/>
  <c r="M1658" i="1" a="1"/>
  <c r="M1658" i="1" s="1"/>
  <c r="M1646" i="1" a="1"/>
  <c r="M1646" i="1" s="1"/>
  <c r="M1634" i="1" a="1"/>
  <c r="M1634" i="1" s="1"/>
  <c r="M1622" i="1" a="1"/>
  <c r="M1622" i="1" s="1"/>
  <c r="M1610" i="1" a="1"/>
  <c r="M1610" i="1" s="1"/>
  <c r="M1598" i="1" a="1"/>
  <c r="M1598" i="1" s="1"/>
  <c r="M1586" i="1" a="1"/>
  <c r="M1586" i="1" s="1"/>
  <c r="M1574" i="1" a="1"/>
  <c r="M1574" i="1" s="1"/>
  <c r="M1562" i="1" a="1"/>
  <c r="M1562" i="1" s="1"/>
  <c r="M1550" i="1" a="1"/>
  <c r="M1550" i="1" s="1"/>
  <c r="M1538" i="1" a="1"/>
  <c r="M1538" i="1" s="1"/>
  <c r="M1526" i="1" a="1"/>
  <c r="M1526" i="1" s="1"/>
  <c r="M1514" i="1" a="1"/>
  <c r="M1514" i="1" s="1"/>
  <c r="M1502" i="1" a="1"/>
  <c r="M1502" i="1" s="1"/>
  <c r="M1490" i="1" a="1"/>
  <c r="M1490" i="1" s="1"/>
  <c r="M1478" i="1" a="1"/>
  <c r="M1478" i="1" s="1"/>
  <c r="M1466" i="1" a="1"/>
  <c r="M1466" i="1" s="1"/>
  <c r="M1454" i="1" a="1"/>
  <c r="M1454" i="1" s="1"/>
  <c r="M1442" i="1" a="1"/>
  <c r="M1442" i="1" s="1"/>
  <c r="M1430" i="1" a="1"/>
  <c r="M1430" i="1" s="1"/>
  <c r="M1418" i="1" a="1"/>
  <c r="M1418" i="1" s="1"/>
  <c r="M1406" i="1" a="1"/>
  <c r="M1406" i="1" s="1"/>
  <c r="M1394" i="1" a="1"/>
  <c r="M1394" i="1" s="1"/>
  <c r="M1382" i="1" a="1"/>
  <c r="M1382" i="1" s="1"/>
  <c r="M1370" i="1" a="1"/>
  <c r="M1370" i="1" s="1"/>
  <c r="M1358" i="1" a="1"/>
  <c r="M1358" i="1" s="1"/>
  <c r="M1346" i="1" a="1"/>
  <c r="M1346" i="1" s="1"/>
  <c r="M1334" i="1" a="1"/>
  <c r="M1334" i="1" s="1"/>
  <c r="M1322" i="1" a="1"/>
  <c r="M1322" i="1" s="1"/>
  <c r="M1310" i="1" a="1"/>
  <c r="M1310" i="1" s="1"/>
  <c r="M1298" i="1" a="1"/>
  <c r="M1298" i="1" s="1"/>
  <c r="M1286" i="1" a="1"/>
  <c r="M1286" i="1" s="1"/>
  <c r="M1274" i="1" a="1"/>
  <c r="M1274" i="1" s="1"/>
  <c r="M1262" i="1" a="1"/>
  <c r="M1262" i="1" s="1"/>
  <c r="M1250" i="1" a="1"/>
  <c r="M1250" i="1" s="1"/>
  <c r="M1238" i="1" a="1"/>
  <c r="M1238" i="1" s="1"/>
  <c r="M1226" i="1" a="1"/>
  <c r="M1226" i="1" s="1"/>
  <c r="M1214" i="1" a="1"/>
  <c r="M1214" i="1" s="1"/>
  <c r="M1202" i="1" a="1"/>
  <c r="M1202" i="1" s="1"/>
  <c r="M1190" i="1" a="1"/>
  <c r="M1190" i="1" s="1"/>
  <c r="M1178" i="1" a="1"/>
  <c r="M1178" i="1" s="1"/>
  <c r="M1166" i="1" a="1"/>
  <c r="M1166" i="1" s="1"/>
  <c r="M1154" i="1" a="1"/>
  <c r="M1154" i="1" s="1"/>
  <c r="M1142" i="1" a="1"/>
  <c r="M1142" i="1" s="1"/>
  <c r="M3660" i="1" a="1"/>
  <c r="M3660" i="1" s="1"/>
  <c r="M3504" i="1" a="1"/>
  <c r="M3504" i="1" s="1"/>
  <c r="M3360" i="1" a="1"/>
  <c r="M3360" i="1" s="1"/>
  <c r="M3228" i="1" a="1"/>
  <c r="M3228" i="1" s="1"/>
  <c r="M3096" i="1" a="1"/>
  <c r="M3096" i="1" s="1"/>
  <c r="M2976" i="1" a="1"/>
  <c r="M2976" i="1" s="1"/>
  <c r="M2844" i="1" a="1"/>
  <c r="M2844" i="1" s="1"/>
  <c r="M2688" i="1" a="1"/>
  <c r="M2688" i="1" s="1"/>
  <c r="M2556" i="1" a="1"/>
  <c r="M2556" i="1" s="1"/>
  <c r="M2400" i="1" a="1"/>
  <c r="M2400" i="1" s="1"/>
  <c r="M2280" i="1" a="1"/>
  <c r="M2280" i="1" s="1"/>
  <c r="M2124" i="1" a="1"/>
  <c r="M2124" i="1" s="1"/>
  <c r="M1920" i="1" a="1"/>
  <c r="M1920" i="1" s="1"/>
  <c r="M1692" i="1" a="1"/>
  <c r="M1692" i="1" s="1"/>
  <c r="M1152" i="1" a="1"/>
  <c r="M1152" i="1" s="1"/>
  <c r="M132" i="1" a="1"/>
  <c r="M132" i="1" s="1"/>
  <c r="M3651" i="1" a="1"/>
  <c r="M3651" i="1" s="1"/>
  <c r="M3615" i="1" a="1"/>
  <c r="M3615" i="1" s="1"/>
  <c r="M3579" i="1" a="1"/>
  <c r="M3579" i="1" s="1"/>
  <c r="M3543" i="1" a="1"/>
  <c r="M3543" i="1" s="1"/>
  <c r="M3507" i="1" a="1"/>
  <c r="M3507" i="1" s="1"/>
  <c r="M3435" i="1" a="1"/>
  <c r="M3435" i="1" s="1"/>
  <c r="M3650" i="1" a="1"/>
  <c r="M3650" i="1" s="1"/>
  <c r="M3626" i="1" a="1"/>
  <c r="M3626" i="1" s="1"/>
  <c r="M3602" i="1" a="1"/>
  <c r="M3602" i="1" s="1"/>
  <c r="M3578" i="1" a="1"/>
  <c r="M3578" i="1" s="1"/>
  <c r="M3554" i="1" a="1"/>
  <c r="M3554" i="1" s="1"/>
  <c r="M3530" i="1" a="1"/>
  <c r="M3530" i="1" s="1"/>
  <c r="M3506" i="1" a="1"/>
  <c r="M3506" i="1" s="1"/>
  <c r="M3482" i="1" a="1"/>
  <c r="M3482" i="1" s="1"/>
  <c r="M3458" i="1" a="1"/>
  <c r="M3458" i="1" s="1"/>
  <c r="M3434" i="1" a="1"/>
  <c r="M3434" i="1" s="1"/>
  <c r="M3410" i="1" a="1"/>
  <c r="M3410" i="1" s="1"/>
  <c r="M3386" i="1" a="1"/>
  <c r="M3386" i="1" s="1"/>
  <c r="M3362" i="1" a="1"/>
  <c r="M3362" i="1" s="1"/>
  <c r="M3338" i="1" a="1"/>
  <c r="M3338" i="1" s="1"/>
  <c r="M3326" i="1" a="1"/>
  <c r="M3326" i="1" s="1"/>
  <c r="M3302" i="1" a="1"/>
  <c r="M3302" i="1" s="1"/>
  <c r="M3278" i="1" a="1"/>
  <c r="M3278" i="1" s="1"/>
  <c r="M3254" i="1" a="1"/>
  <c r="M3254" i="1" s="1"/>
  <c r="M3230" i="1" a="1"/>
  <c r="M3230" i="1" s="1"/>
  <c r="M3206" i="1" a="1"/>
  <c r="M3206" i="1" s="1"/>
  <c r="M3182" i="1" a="1"/>
  <c r="M3182" i="1" s="1"/>
  <c r="M3158" i="1" a="1"/>
  <c r="M3158" i="1" s="1"/>
  <c r="M3134" i="1" a="1"/>
  <c r="M3134" i="1" s="1"/>
  <c r="M3110" i="1" a="1"/>
  <c r="M3110" i="1" s="1"/>
  <c r="M3098" i="1" a="1"/>
  <c r="M3098" i="1" s="1"/>
  <c r="M3074" i="1" a="1"/>
  <c r="M3074" i="1" s="1"/>
  <c r="M3050" i="1" a="1"/>
  <c r="M3050" i="1" s="1"/>
  <c r="M3026" i="1" a="1"/>
  <c r="M3026" i="1" s="1"/>
  <c r="M3002" i="1" a="1"/>
  <c r="M3002" i="1" s="1"/>
  <c r="M2978" i="1" a="1"/>
  <c r="M2978" i="1" s="1"/>
  <c r="M2954" i="1" a="1"/>
  <c r="M2954" i="1" s="1"/>
  <c r="M2930" i="1" a="1"/>
  <c r="M2930" i="1" s="1"/>
  <c r="M2906" i="1" a="1"/>
  <c r="M2906" i="1" s="1"/>
  <c r="M2882" i="1" a="1"/>
  <c r="M2882" i="1" s="1"/>
  <c r="M2858" i="1" a="1"/>
  <c r="M2858" i="1" s="1"/>
  <c r="M2834" i="1" a="1"/>
  <c r="M2834" i="1" s="1"/>
  <c r="M2810" i="1" a="1"/>
  <c r="M2810" i="1" s="1"/>
  <c r="M2786" i="1" a="1"/>
  <c r="M2786" i="1" s="1"/>
  <c r="M2762" i="1" a="1"/>
  <c r="M2762" i="1" s="1"/>
  <c r="M2738" i="1" a="1"/>
  <c r="M2738" i="1" s="1"/>
  <c r="M2714" i="1" a="1"/>
  <c r="M2714" i="1" s="1"/>
  <c r="M2690" i="1" a="1"/>
  <c r="M2690" i="1" s="1"/>
  <c r="M2666" i="1" a="1"/>
  <c r="M2666" i="1" s="1"/>
  <c r="M2642" i="1" a="1"/>
  <c r="M2642" i="1" s="1"/>
  <c r="M2606" i="1" a="1"/>
  <c r="M2606" i="1" s="1"/>
  <c r="M2582" i="1" a="1"/>
  <c r="M2582" i="1" s="1"/>
  <c r="M2558" i="1" a="1"/>
  <c r="M2558" i="1" s="1"/>
  <c r="M2534" i="1" a="1"/>
  <c r="M2534" i="1" s="1"/>
  <c r="M2510" i="1" a="1"/>
  <c r="M2510" i="1" s="1"/>
  <c r="M2486" i="1" a="1"/>
  <c r="M2486" i="1" s="1"/>
  <c r="M2462" i="1" a="1"/>
  <c r="M2462" i="1" s="1"/>
  <c r="M2438" i="1" a="1"/>
  <c r="M2438" i="1" s="1"/>
  <c r="M2414" i="1" a="1"/>
  <c r="M2414" i="1" s="1"/>
  <c r="M2378" i="1" a="1"/>
  <c r="M2378" i="1" s="1"/>
  <c r="M2198" i="1" a="1"/>
  <c r="M2198" i="1" s="1"/>
  <c r="D3661" i="1"/>
  <c r="D3649" i="1"/>
  <c r="D3637" i="1"/>
  <c r="D3625" i="1"/>
  <c r="D3613" i="1"/>
  <c r="D3601" i="1"/>
  <c r="D3589" i="1"/>
  <c r="D3577" i="1"/>
  <c r="D3565" i="1"/>
  <c r="D3553" i="1"/>
  <c r="D3541" i="1"/>
  <c r="D3529" i="1"/>
  <c r="D3517" i="1"/>
  <c r="D3505" i="1"/>
  <c r="D3493" i="1"/>
  <c r="D3481" i="1"/>
  <c r="D3469" i="1"/>
  <c r="D3457" i="1"/>
  <c r="D3445" i="1"/>
  <c r="D3433" i="1"/>
  <c r="D3421" i="1"/>
  <c r="D3409" i="1"/>
  <c r="D3397" i="1"/>
  <c r="D3385" i="1"/>
  <c r="D3373" i="1"/>
  <c r="D3361" i="1"/>
  <c r="D3349" i="1"/>
  <c r="D3337" i="1"/>
  <c r="D3325" i="1"/>
  <c r="D3313" i="1"/>
  <c r="D3301" i="1"/>
  <c r="D3289" i="1"/>
  <c r="D3277" i="1"/>
  <c r="D3265" i="1"/>
  <c r="D3253" i="1"/>
  <c r="D3241" i="1"/>
  <c r="D3229" i="1"/>
  <c r="D3217" i="1"/>
  <c r="D3205" i="1"/>
  <c r="D3193" i="1"/>
  <c r="D3181" i="1"/>
  <c r="D3169" i="1"/>
  <c r="D3157" i="1"/>
  <c r="D3145" i="1"/>
  <c r="D3133" i="1"/>
  <c r="D3121" i="1"/>
  <c r="D3109" i="1"/>
  <c r="D3097" i="1"/>
  <c r="D3085" i="1"/>
  <c r="D3073" i="1"/>
  <c r="D3061" i="1"/>
  <c r="D3049" i="1"/>
  <c r="D3037" i="1"/>
  <c r="D3025" i="1"/>
  <c r="D3013" i="1"/>
  <c r="D3001" i="1"/>
  <c r="D2989" i="1"/>
  <c r="D2977" i="1"/>
  <c r="D2965" i="1"/>
  <c r="D2953" i="1"/>
  <c r="D2941" i="1"/>
  <c r="D2929" i="1"/>
  <c r="D2917" i="1"/>
  <c r="D2905" i="1"/>
  <c r="D2893" i="1"/>
  <c r="D2881" i="1"/>
  <c r="D2869" i="1"/>
  <c r="D2857" i="1"/>
  <c r="D2845" i="1"/>
  <c r="D2833" i="1"/>
  <c r="D2821" i="1"/>
  <c r="D2809" i="1"/>
  <c r="D2797" i="1"/>
  <c r="D2785" i="1"/>
  <c r="D2773" i="1"/>
  <c r="D2761" i="1"/>
  <c r="D2749" i="1"/>
  <c r="D2737" i="1"/>
  <c r="D2725" i="1"/>
  <c r="D2713" i="1"/>
  <c r="D2701" i="1"/>
  <c r="D2689" i="1"/>
  <c r="D2677" i="1"/>
  <c r="D2665" i="1"/>
  <c r="D2653" i="1"/>
  <c r="D2641" i="1"/>
  <c r="D2629" i="1"/>
  <c r="D2617" i="1"/>
  <c r="D2605" i="1"/>
  <c r="D2593" i="1"/>
  <c r="D2581" i="1"/>
  <c r="D2569" i="1"/>
  <c r="D2557" i="1"/>
  <c r="D2545" i="1"/>
  <c r="D2533" i="1"/>
  <c r="D2521" i="1"/>
  <c r="D2509" i="1"/>
  <c r="D2497" i="1"/>
  <c r="D2485" i="1"/>
  <c r="D2473" i="1"/>
  <c r="D2461" i="1"/>
  <c r="D2449" i="1"/>
  <c r="D2437" i="1"/>
  <c r="D2425" i="1"/>
  <c r="D2413" i="1"/>
  <c r="D2401" i="1"/>
  <c r="D2389" i="1"/>
  <c r="D2377" i="1"/>
  <c r="D2365" i="1"/>
  <c r="D2353" i="1"/>
  <c r="D2341" i="1"/>
  <c r="D2329" i="1"/>
  <c r="D2317" i="1"/>
  <c r="D2305" i="1"/>
  <c r="D2293" i="1"/>
  <c r="D2281" i="1"/>
  <c r="D2269" i="1"/>
  <c r="D2257" i="1"/>
  <c r="D2245" i="1"/>
  <c r="D2233" i="1"/>
  <c r="D2221" i="1"/>
  <c r="D2209" i="1"/>
  <c r="D2197" i="1"/>
  <c r="D2185" i="1"/>
  <c r="D2173" i="1"/>
  <c r="D2161" i="1"/>
  <c r="D2149" i="1"/>
  <c r="D2137" i="1"/>
  <c r="D2125" i="1"/>
  <c r="D2113" i="1"/>
  <c r="D2101" i="1"/>
  <c r="D2089" i="1"/>
  <c r="D2077" i="1"/>
  <c r="D2065" i="1"/>
  <c r="D2053" i="1"/>
  <c r="M707" i="1" a="1"/>
  <c r="M707" i="1" s="1"/>
  <c r="M695" i="1" a="1"/>
  <c r="M695" i="1" s="1"/>
  <c r="M683" i="1" a="1"/>
  <c r="M683" i="1" s="1"/>
  <c r="M671" i="1" a="1"/>
  <c r="M671" i="1" s="1"/>
  <c r="M659" i="1" a="1"/>
  <c r="M659" i="1" s="1"/>
  <c r="M647" i="1" a="1"/>
  <c r="M647" i="1" s="1"/>
  <c r="M635" i="1" a="1"/>
  <c r="M635" i="1" s="1"/>
  <c r="M623" i="1" a="1"/>
  <c r="M623" i="1" s="1"/>
  <c r="M611" i="1" a="1"/>
  <c r="M611" i="1" s="1"/>
  <c r="M599" i="1" a="1"/>
  <c r="M599" i="1" s="1"/>
  <c r="M587" i="1" a="1"/>
  <c r="M587" i="1" s="1"/>
  <c r="M575" i="1" a="1"/>
  <c r="M575" i="1" s="1"/>
  <c r="M563" i="1" a="1"/>
  <c r="M563" i="1" s="1"/>
  <c r="M551" i="1" a="1"/>
  <c r="M551" i="1" s="1"/>
  <c r="M539" i="1" a="1"/>
  <c r="M539" i="1" s="1"/>
  <c r="M527" i="1" a="1"/>
  <c r="M527" i="1" s="1"/>
  <c r="M515" i="1" a="1"/>
  <c r="M515" i="1" s="1"/>
  <c r="M503" i="1" a="1"/>
  <c r="M503" i="1" s="1"/>
  <c r="M491" i="1" a="1"/>
  <c r="M491" i="1" s="1"/>
  <c r="M479" i="1" a="1"/>
  <c r="M479" i="1" s="1"/>
  <c r="M467" i="1" a="1"/>
  <c r="M467" i="1" s="1"/>
  <c r="M455" i="1" a="1"/>
  <c r="M455" i="1" s="1"/>
  <c r="M443" i="1" a="1"/>
  <c r="M443" i="1" s="1"/>
  <c r="M431" i="1" a="1"/>
  <c r="M431" i="1" s="1"/>
  <c r="M419" i="1" a="1"/>
  <c r="M419" i="1" s="1"/>
  <c r="M407" i="1" a="1"/>
  <c r="M407" i="1" s="1"/>
  <c r="M395" i="1" a="1"/>
  <c r="M395" i="1" s="1"/>
  <c r="M383" i="1" a="1"/>
  <c r="M383" i="1" s="1"/>
  <c r="M371" i="1" a="1"/>
  <c r="M371" i="1" s="1"/>
  <c r="M359" i="1" a="1"/>
  <c r="M359" i="1" s="1"/>
  <c r="M347" i="1" a="1"/>
  <c r="M347" i="1" s="1"/>
  <c r="M335" i="1" a="1"/>
  <c r="M335" i="1" s="1"/>
  <c r="M323" i="1" a="1"/>
  <c r="M323" i="1" s="1"/>
  <c r="M311" i="1" a="1"/>
  <c r="M311" i="1" s="1"/>
  <c r="M299" i="1" a="1"/>
  <c r="M299" i="1" s="1"/>
  <c r="M287" i="1" a="1"/>
  <c r="M287" i="1" s="1"/>
  <c r="M275" i="1" a="1"/>
  <c r="M275" i="1" s="1"/>
  <c r="M263" i="1" a="1"/>
  <c r="M263" i="1" s="1"/>
  <c r="M251" i="1" a="1"/>
  <c r="M251" i="1" s="1"/>
  <c r="M239" i="1" a="1"/>
  <c r="M239" i="1" s="1"/>
  <c r="M227" i="1" a="1"/>
  <c r="M227" i="1" s="1"/>
  <c r="M215" i="1" a="1"/>
  <c r="M215" i="1" s="1"/>
  <c r="M203" i="1" a="1"/>
  <c r="M203" i="1" s="1"/>
  <c r="M191" i="1" a="1"/>
  <c r="M191" i="1" s="1"/>
  <c r="M179" i="1" a="1"/>
  <c r="M179" i="1" s="1"/>
  <c r="M167" i="1" a="1"/>
  <c r="M167" i="1" s="1"/>
  <c r="M155" i="1" a="1"/>
  <c r="M155" i="1" s="1"/>
  <c r="M143" i="1" a="1"/>
  <c r="M143" i="1" s="1"/>
  <c r="M131" i="1" a="1"/>
  <c r="M131" i="1" s="1"/>
  <c r="M119" i="1" a="1"/>
  <c r="M119" i="1" s="1"/>
  <c r="M107" i="1" a="1"/>
  <c r="M107" i="1" s="1"/>
  <c r="M95" i="1" a="1"/>
  <c r="M95" i="1" s="1"/>
  <c r="M83" i="1" a="1"/>
  <c r="M83" i="1" s="1"/>
  <c r="M71" i="1" a="1"/>
  <c r="M71" i="1" s="1"/>
  <c r="M59" i="1" a="1"/>
  <c r="M59" i="1" s="1"/>
  <c r="M47" i="1" a="1"/>
  <c r="M47" i="1" s="1"/>
  <c r="M35" i="1" a="1"/>
  <c r="M35" i="1" s="1"/>
  <c r="M23" i="1" a="1"/>
  <c r="M23" i="1" s="1"/>
  <c r="M11" i="1" a="1"/>
  <c r="M11" i="1" s="1"/>
  <c r="M705" i="1" a="1"/>
  <c r="M705" i="1" s="1"/>
  <c r="M693" i="1" a="1"/>
  <c r="M693" i="1" s="1"/>
  <c r="M681" i="1" a="1"/>
  <c r="M681" i="1" s="1"/>
  <c r="M669" i="1" a="1"/>
  <c r="M669" i="1" s="1"/>
  <c r="M657" i="1" a="1"/>
  <c r="M657" i="1" s="1"/>
  <c r="M645" i="1" a="1"/>
  <c r="M645" i="1" s="1"/>
  <c r="M633" i="1" a="1"/>
  <c r="M633" i="1" s="1"/>
  <c r="M621" i="1" a="1"/>
  <c r="M621" i="1" s="1"/>
  <c r="M609" i="1" a="1"/>
  <c r="M609" i="1" s="1"/>
  <c r="M597" i="1" a="1"/>
  <c r="M597" i="1" s="1"/>
  <c r="M585" i="1" a="1"/>
  <c r="M585" i="1" s="1"/>
  <c r="M573" i="1" a="1"/>
  <c r="M573" i="1" s="1"/>
  <c r="M561" i="1" a="1"/>
  <c r="M561" i="1" s="1"/>
  <c r="M549" i="1" a="1"/>
  <c r="M549" i="1" s="1"/>
  <c r="M537" i="1" a="1"/>
  <c r="M537" i="1" s="1"/>
  <c r="M525" i="1" a="1"/>
  <c r="M525" i="1" s="1"/>
  <c r="M513" i="1" a="1"/>
  <c r="M513" i="1" s="1"/>
  <c r="M501" i="1" a="1"/>
  <c r="M501" i="1" s="1"/>
  <c r="M489" i="1" a="1"/>
  <c r="M489" i="1" s="1"/>
  <c r="M477" i="1" a="1"/>
  <c r="M477" i="1" s="1"/>
  <c r="M465" i="1" a="1"/>
  <c r="M465" i="1" s="1"/>
  <c r="M453" i="1" a="1"/>
  <c r="M453" i="1" s="1"/>
  <c r="M441" i="1" a="1"/>
  <c r="M441" i="1" s="1"/>
  <c r="M429" i="1" a="1"/>
  <c r="M429" i="1" s="1"/>
  <c r="M417" i="1" a="1"/>
  <c r="M417" i="1" s="1"/>
  <c r="M405" i="1" a="1"/>
  <c r="M405" i="1" s="1"/>
  <c r="M393" i="1" a="1"/>
  <c r="M393" i="1" s="1"/>
  <c r="M381" i="1" a="1"/>
  <c r="M381" i="1" s="1"/>
  <c r="M369" i="1" a="1"/>
  <c r="M369" i="1" s="1"/>
  <c r="M357" i="1" a="1"/>
  <c r="M357" i="1" s="1"/>
  <c r="M345" i="1" a="1"/>
  <c r="M345" i="1" s="1"/>
  <c r="M333" i="1" a="1"/>
  <c r="M333" i="1" s="1"/>
  <c r="M321" i="1" a="1"/>
  <c r="M321" i="1" s="1"/>
  <c r="M309" i="1" a="1"/>
  <c r="M309" i="1" s="1"/>
  <c r="M297" i="1" a="1"/>
  <c r="M297" i="1" s="1"/>
  <c r="M285" i="1" a="1"/>
  <c r="M285" i="1" s="1"/>
  <c r="M273" i="1" a="1"/>
  <c r="M273" i="1" s="1"/>
  <c r="M261" i="1" a="1"/>
  <c r="M261" i="1" s="1"/>
  <c r="M249" i="1" a="1"/>
  <c r="M249" i="1" s="1"/>
  <c r="M237" i="1" a="1"/>
  <c r="M237" i="1" s="1"/>
  <c r="M225" i="1" a="1"/>
  <c r="M225" i="1" s="1"/>
  <c r="M213" i="1" a="1"/>
  <c r="M213" i="1" s="1"/>
  <c r="M201" i="1" a="1"/>
  <c r="M201" i="1" s="1"/>
  <c r="M189" i="1" a="1"/>
  <c r="M189" i="1" s="1"/>
  <c r="M177" i="1" a="1"/>
  <c r="M177" i="1" s="1"/>
  <c r="M165" i="1" a="1"/>
  <c r="M165" i="1" s="1"/>
  <c r="M153" i="1" a="1"/>
  <c r="M153" i="1" s="1"/>
  <c r="M141" i="1" a="1"/>
  <c r="M141" i="1" s="1"/>
  <c r="M129" i="1" a="1"/>
  <c r="M129" i="1" s="1"/>
  <c r="M117" i="1" a="1"/>
  <c r="M117" i="1" s="1"/>
  <c r="M105" i="1" a="1"/>
  <c r="M105" i="1" s="1"/>
  <c r="M93" i="1" a="1"/>
  <c r="M93" i="1" s="1"/>
  <c r="M81" i="1" a="1"/>
  <c r="M81" i="1" s="1"/>
  <c r="M69" i="1" a="1"/>
  <c r="M69" i="1" s="1"/>
  <c r="M57" i="1" a="1"/>
  <c r="M57" i="1" s="1"/>
  <c r="M45" i="1" a="1"/>
  <c r="M45" i="1" s="1"/>
  <c r="M33" i="1" a="1"/>
  <c r="M33" i="1" s="1"/>
  <c r="M21" i="1" a="1"/>
  <c r="M21" i="1" s="1"/>
  <c r="M9" i="1" a="1"/>
  <c r="M9" i="1" s="1"/>
  <c r="M3656" i="1" a="1"/>
  <c r="M3656" i="1" s="1"/>
  <c r="M3644" i="1" a="1"/>
  <c r="M3644" i="1" s="1"/>
  <c r="M3632" i="1" a="1"/>
  <c r="M3632" i="1" s="1"/>
  <c r="M3620" i="1" a="1"/>
  <c r="M3620" i="1" s="1"/>
  <c r="M3608" i="1" a="1"/>
  <c r="M3608" i="1" s="1"/>
  <c r="M3596" i="1" a="1"/>
  <c r="M3596" i="1" s="1"/>
  <c r="M3584" i="1" a="1"/>
  <c r="M3584" i="1" s="1"/>
  <c r="M3572" i="1" a="1"/>
  <c r="M3572" i="1" s="1"/>
  <c r="M3560" i="1" a="1"/>
  <c r="M3560" i="1" s="1"/>
  <c r="M3548" i="1" a="1"/>
  <c r="M3548" i="1" s="1"/>
  <c r="M3536" i="1" a="1"/>
  <c r="M3536" i="1" s="1"/>
  <c r="M3524" i="1" a="1"/>
  <c r="M3524" i="1" s="1"/>
  <c r="M3512" i="1" a="1"/>
  <c r="M3512" i="1" s="1"/>
  <c r="M3500" i="1" a="1"/>
  <c r="M3500" i="1" s="1"/>
  <c r="M3488" i="1" a="1"/>
  <c r="M3488" i="1" s="1"/>
  <c r="M3476" i="1" a="1"/>
  <c r="M3476" i="1" s="1"/>
  <c r="M3464" i="1" a="1"/>
  <c r="M3464" i="1" s="1"/>
  <c r="M3452" i="1" a="1"/>
  <c r="M3452" i="1" s="1"/>
  <c r="M3440" i="1" a="1"/>
  <c r="M3440" i="1" s="1"/>
  <c r="M3428" i="1" a="1"/>
  <c r="M3428" i="1" s="1"/>
  <c r="M3416" i="1" a="1"/>
  <c r="M3416" i="1" s="1"/>
  <c r="M3404" i="1" a="1"/>
  <c r="M3404" i="1" s="1"/>
  <c r="M3392" i="1" a="1"/>
  <c r="M3392" i="1" s="1"/>
  <c r="M3380" i="1" a="1"/>
  <c r="M3380" i="1" s="1"/>
  <c r="M3368" i="1" a="1"/>
  <c r="M3368" i="1" s="1"/>
  <c r="M3356" i="1" a="1"/>
  <c r="M3356" i="1" s="1"/>
  <c r="M3344" i="1" a="1"/>
  <c r="M3344" i="1" s="1"/>
  <c r="M3332" i="1" a="1"/>
  <c r="M3332" i="1" s="1"/>
  <c r="M3320" i="1" a="1"/>
  <c r="M3320" i="1" s="1"/>
  <c r="M3308" i="1" a="1"/>
  <c r="M3308" i="1" s="1"/>
  <c r="M3296" i="1" a="1"/>
  <c r="M3296" i="1" s="1"/>
  <c r="M3284" i="1" a="1"/>
  <c r="M3284" i="1" s="1"/>
  <c r="M3272" i="1" a="1"/>
  <c r="M3272" i="1" s="1"/>
  <c r="M3260" i="1" a="1"/>
  <c r="M3260" i="1" s="1"/>
  <c r="M3248" i="1" a="1"/>
  <c r="M3248" i="1" s="1"/>
  <c r="M3236" i="1" a="1"/>
  <c r="M3236" i="1" s="1"/>
  <c r="M3224" i="1" a="1"/>
  <c r="M3224" i="1" s="1"/>
  <c r="M3212" i="1" a="1"/>
  <c r="M3212" i="1" s="1"/>
  <c r="M3200" i="1" a="1"/>
  <c r="M3200" i="1" s="1"/>
  <c r="M3188" i="1" a="1"/>
  <c r="M3188" i="1" s="1"/>
  <c r="M3176" i="1" a="1"/>
  <c r="M3176" i="1" s="1"/>
  <c r="M3164" i="1" a="1"/>
  <c r="M3164" i="1" s="1"/>
  <c r="M3152" i="1" a="1"/>
  <c r="M3152" i="1" s="1"/>
  <c r="M3140" i="1" a="1"/>
  <c r="M3140" i="1" s="1"/>
  <c r="M3128" i="1" a="1"/>
  <c r="M3128" i="1" s="1"/>
  <c r="M3116" i="1" a="1"/>
  <c r="M3116" i="1" s="1"/>
  <c r="M3104" i="1" a="1"/>
  <c r="M3104" i="1" s="1"/>
  <c r="M3092" i="1" a="1"/>
  <c r="M3092" i="1" s="1"/>
  <c r="M3080" i="1" a="1"/>
  <c r="M3080" i="1" s="1"/>
  <c r="M3068" i="1" a="1"/>
  <c r="M3068" i="1" s="1"/>
  <c r="M3056" i="1" a="1"/>
  <c r="M3056" i="1" s="1"/>
  <c r="M3044" i="1" a="1"/>
  <c r="M3044" i="1" s="1"/>
  <c r="M3032" i="1" a="1"/>
  <c r="M3032" i="1" s="1"/>
  <c r="M3020" i="1" a="1"/>
  <c r="M3020" i="1" s="1"/>
  <c r="M3008" i="1" a="1"/>
  <c r="M3008" i="1" s="1"/>
  <c r="M2996" i="1" a="1"/>
  <c r="M2996" i="1" s="1"/>
  <c r="M2984" i="1" a="1"/>
  <c r="M2984" i="1" s="1"/>
  <c r="M2972" i="1" a="1"/>
  <c r="M2972" i="1" s="1"/>
  <c r="M2960" i="1" a="1"/>
  <c r="M2960" i="1" s="1"/>
  <c r="M2948" i="1" a="1"/>
  <c r="M2948" i="1" s="1"/>
  <c r="M2936" i="1" a="1"/>
  <c r="M2936" i="1" s="1"/>
  <c r="M2924" i="1" a="1"/>
  <c r="M2924" i="1" s="1"/>
  <c r="M2912" i="1" a="1"/>
  <c r="M2912" i="1" s="1"/>
  <c r="M2900" i="1" a="1"/>
  <c r="M2900" i="1" s="1"/>
  <c r="M2888" i="1" a="1"/>
  <c r="M2888" i="1" s="1"/>
  <c r="M2876" i="1" a="1"/>
  <c r="M2876" i="1" s="1"/>
  <c r="M2864" i="1" a="1"/>
  <c r="M2864" i="1" s="1"/>
  <c r="M2852" i="1" a="1"/>
  <c r="M2852" i="1" s="1"/>
  <c r="M2840" i="1" a="1"/>
  <c r="M2840" i="1" s="1"/>
  <c r="M2828" i="1" a="1"/>
  <c r="M2828" i="1" s="1"/>
  <c r="M2816" i="1" a="1"/>
  <c r="M2816" i="1" s="1"/>
  <c r="M2804" i="1" a="1"/>
  <c r="M2804" i="1" s="1"/>
  <c r="M2792" i="1" a="1"/>
  <c r="M2792" i="1" s="1"/>
  <c r="M2780" i="1" a="1"/>
  <c r="M2780" i="1" s="1"/>
  <c r="M2768" i="1" a="1"/>
  <c r="M2768" i="1" s="1"/>
  <c r="M2756" i="1" a="1"/>
  <c r="M2756" i="1" s="1"/>
  <c r="M2744" i="1" a="1"/>
  <c r="M2744" i="1" s="1"/>
  <c r="M2732" i="1" a="1"/>
  <c r="M2732" i="1" s="1"/>
  <c r="M2720" i="1" a="1"/>
  <c r="M2720" i="1" s="1"/>
  <c r="M2708" i="1" a="1"/>
  <c r="M2708" i="1" s="1"/>
  <c r="M2696" i="1" a="1"/>
  <c r="M2696" i="1" s="1"/>
  <c r="M2684" i="1" a="1"/>
  <c r="M2684" i="1" s="1"/>
  <c r="M2672" i="1" a="1"/>
  <c r="M2672" i="1" s="1"/>
  <c r="M2660" i="1" a="1"/>
  <c r="M2660" i="1" s="1"/>
  <c r="M2648" i="1" a="1"/>
  <c r="M2648" i="1" s="1"/>
  <c r="M2636" i="1" a="1"/>
  <c r="M2636" i="1" s="1"/>
  <c r="M2624" i="1" a="1"/>
  <c r="M2624" i="1" s="1"/>
  <c r="M2612" i="1" a="1"/>
  <c r="M2612" i="1" s="1"/>
  <c r="M2600" i="1" a="1"/>
  <c r="M2600" i="1" s="1"/>
  <c r="M2588" i="1" a="1"/>
  <c r="M2588" i="1" s="1"/>
  <c r="M2576" i="1" a="1"/>
  <c r="M2576" i="1" s="1"/>
  <c r="M2564" i="1" a="1"/>
  <c r="M2564" i="1" s="1"/>
  <c r="M2552" i="1" a="1"/>
  <c r="M2552" i="1" s="1"/>
  <c r="M2540" i="1" a="1"/>
  <c r="M2540" i="1" s="1"/>
  <c r="M2528" i="1" a="1"/>
  <c r="M2528" i="1" s="1"/>
  <c r="M2516" i="1" a="1"/>
  <c r="M2516" i="1" s="1"/>
  <c r="M2504" i="1" a="1"/>
  <c r="M2504" i="1" s="1"/>
  <c r="M2492" i="1" a="1"/>
  <c r="M2492" i="1" s="1"/>
  <c r="M2480" i="1" a="1"/>
  <c r="M2480" i="1" s="1"/>
  <c r="M2468" i="1" a="1"/>
  <c r="M2468" i="1" s="1"/>
  <c r="M2456" i="1" a="1"/>
  <c r="M2456" i="1" s="1"/>
  <c r="M2444" i="1" a="1"/>
  <c r="M2444" i="1" s="1"/>
  <c r="M2432" i="1" a="1"/>
  <c r="M2432" i="1" s="1"/>
  <c r="M2420" i="1" a="1"/>
  <c r="M2420" i="1" s="1"/>
  <c r="M2408" i="1" a="1"/>
  <c r="M2408" i="1" s="1"/>
  <c r="M2396" i="1" a="1"/>
  <c r="M2396" i="1" s="1"/>
  <c r="M2384" i="1" a="1"/>
  <c r="M2384" i="1" s="1"/>
  <c r="M2372" i="1" a="1"/>
  <c r="M2372" i="1" s="1"/>
  <c r="M2360" i="1" a="1"/>
  <c r="M2360" i="1" s="1"/>
  <c r="M2348" i="1" a="1"/>
  <c r="M2348" i="1" s="1"/>
  <c r="M2336" i="1" a="1"/>
  <c r="M2336" i="1" s="1"/>
  <c r="M2324" i="1" a="1"/>
  <c r="M2324" i="1" s="1"/>
  <c r="M2312" i="1" a="1"/>
  <c r="M2312" i="1" s="1"/>
  <c r="M2300" i="1" a="1"/>
  <c r="M2300" i="1" s="1"/>
  <c r="M2288" i="1" a="1"/>
  <c r="M2288" i="1" s="1"/>
  <c r="M2276" i="1" a="1"/>
  <c r="M2276" i="1" s="1"/>
  <c r="M2264" i="1" a="1"/>
  <c r="M2264" i="1" s="1"/>
  <c r="M2252" i="1" a="1"/>
  <c r="M2252" i="1" s="1"/>
  <c r="M2240" i="1" a="1"/>
  <c r="M2240" i="1" s="1"/>
  <c r="M2228" i="1" a="1"/>
  <c r="M2228" i="1" s="1"/>
  <c r="M2216" i="1" a="1"/>
  <c r="M2216" i="1" s="1"/>
  <c r="M2204" i="1" a="1"/>
  <c r="M2204" i="1" s="1"/>
  <c r="M2192" i="1" a="1"/>
  <c r="M2192" i="1" s="1"/>
  <c r="M2180" i="1" a="1"/>
  <c r="M2180" i="1" s="1"/>
  <c r="M2168" i="1" a="1"/>
  <c r="M2168" i="1" s="1"/>
  <c r="M2156" i="1" a="1"/>
  <c r="M2156" i="1" s="1"/>
  <c r="M2144" i="1" a="1"/>
  <c r="M2144" i="1" s="1"/>
  <c r="M2132" i="1" a="1"/>
  <c r="M2132" i="1" s="1"/>
  <c r="M2120" i="1" a="1"/>
  <c r="M2120" i="1" s="1"/>
  <c r="M2108" i="1" a="1"/>
  <c r="M2108" i="1" s="1"/>
  <c r="M2096" i="1" a="1"/>
  <c r="M2096" i="1" s="1"/>
  <c r="M2084" i="1" a="1"/>
  <c r="M2084" i="1" s="1"/>
  <c r="M2072" i="1" a="1"/>
  <c r="M2072" i="1" s="1"/>
  <c r="M2060" i="1" a="1"/>
  <c r="M2060" i="1" s="1"/>
  <c r="M2048" i="1" a="1"/>
  <c r="M2048" i="1" s="1"/>
  <c r="M2036" i="1" a="1"/>
  <c r="M2036" i="1" s="1"/>
  <c r="M2024" i="1" a="1"/>
  <c r="M2024" i="1" s="1"/>
  <c r="M2012" i="1" a="1"/>
  <c r="M2012" i="1" s="1"/>
  <c r="M2000" i="1" a="1"/>
  <c r="M2000" i="1" s="1"/>
  <c r="M1988" i="1" a="1"/>
  <c r="M1988" i="1" s="1"/>
  <c r="M1976" i="1" a="1"/>
  <c r="M1976" i="1" s="1"/>
  <c r="M1964" i="1" a="1"/>
  <c r="M1964" i="1" s="1"/>
  <c r="M1952" i="1" a="1"/>
  <c r="M1952" i="1" s="1"/>
  <c r="M1940" i="1" a="1"/>
  <c r="M1940" i="1" s="1"/>
  <c r="M1928" i="1" a="1"/>
  <c r="M1928" i="1" s="1"/>
  <c r="M1916" i="1" a="1"/>
  <c r="M1916" i="1" s="1"/>
  <c r="M1904" i="1" a="1"/>
  <c r="M1904" i="1" s="1"/>
  <c r="M1892" i="1" a="1"/>
  <c r="M1892" i="1" s="1"/>
  <c r="M1880" i="1" a="1"/>
  <c r="M1880" i="1" s="1"/>
  <c r="M1868" i="1" a="1"/>
  <c r="M1868" i="1" s="1"/>
  <c r="M1856" i="1" a="1"/>
  <c r="M1856" i="1" s="1"/>
  <c r="M1844" i="1" a="1"/>
  <c r="M1844" i="1" s="1"/>
  <c r="M1832" i="1" a="1"/>
  <c r="M1832" i="1" s="1"/>
  <c r="M1820" i="1" a="1"/>
  <c r="M1820" i="1" s="1"/>
  <c r="M1808" i="1" a="1"/>
  <c r="M1808" i="1" s="1"/>
  <c r="M1796" i="1" a="1"/>
  <c r="M1796" i="1" s="1"/>
  <c r="M1784" i="1" a="1"/>
  <c r="M1784" i="1" s="1"/>
  <c r="M1772" i="1" a="1"/>
  <c r="M1772" i="1" s="1"/>
  <c r="M1760" i="1" a="1"/>
  <c r="M1760" i="1" s="1"/>
  <c r="M1748" i="1" a="1"/>
  <c r="M1748" i="1" s="1"/>
  <c r="M1736" i="1" a="1"/>
  <c r="M1736" i="1" s="1"/>
  <c r="M1724" i="1" a="1"/>
  <c r="M1724" i="1" s="1"/>
  <c r="M1712" i="1" a="1"/>
  <c r="M1712" i="1" s="1"/>
  <c r="M1700" i="1" a="1"/>
  <c r="M1700" i="1" s="1"/>
  <c r="M1688" i="1" a="1"/>
  <c r="M1688" i="1" s="1"/>
  <c r="M1676" i="1" a="1"/>
  <c r="M1676" i="1" s="1"/>
  <c r="M1664" i="1" a="1"/>
  <c r="M1664" i="1" s="1"/>
  <c r="M1652" i="1" a="1"/>
  <c r="M1652" i="1" s="1"/>
  <c r="M1640" i="1" a="1"/>
  <c r="M1640" i="1" s="1"/>
  <c r="M1628" i="1" a="1"/>
  <c r="M1628" i="1" s="1"/>
  <c r="M1616" i="1" a="1"/>
  <c r="M1616" i="1" s="1"/>
  <c r="M1604" i="1" a="1"/>
  <c r="M1604" i="1" s="1"/>
  <c r="M1592" i="1" a="1"/>
  <c r="M1592" i="1" s="1"/>
  <c r="M1580" i="1" a="1"/>
  <c r="M1580" i="1" s="1"/>
  <c r="M1568" i="1" a="1"/>
  <c r="M1568" i="1" s="1"/>
  <c r="M1556" i="1" a="1"/>
  <c r="M1556" i="1" s="1"/>
  <c r="M1544" i="1" a="1"/>
  <c r="M1544" i="1" s="1"/>
  <c r="M1532" i="1" a="1"/>
  <c r="M1532" i="1" s="1"/>
  <c r="M1520" i="1" a="1"/>
  <c r="M1520" i="1" s="1"/>
  <c r="M1508" i="1" a="1"/>
  <c r="M1508" i="1" s="1"/>
  <c r="M1496" i="1" a="1"/>
  <c r="M1496" i="1" s="1"/>
  <c r="M1484" i="1" a="1"/>
  <c r="M1484" i="1" s="1"/>
  <c r="M1472" i="1" a="1"/>
  <c r="M1472" i="1" s="1"/>
  <c r="M1460" i="1" a="1"/>
  <c r="M1460" i="1" s="1"/>
  <c r="M1448" i="1" a="1"/>
  <c r="M1448" i="1" s="1"/>
  <c r="M1436" i="1" a="1"/>
  <c r="M1436" i="1" s="1"/>
  <c r="M1424" i="1" a="1"/>
  <c r="M1424" i="1" s="1"/>
  <c r="M1412" i="1" a="1"/>
  <c r="M1412" i="1" s="1"/>
  <c r="M1400" i="1" a="1"/>
  <c r="M1400" i="1" s="1"/>
  <c r="M1388" i="1" a="1"/>
  <c r="M1388" i="1" s="1"/>
  <c r="M1376" i="1" a="1"/>
  <c r="M1376" i="1" s="1"/>
  <c r="M1364" i="1" a="1"/>
  <c r="M1364" i="1" s="1"/>
  <c r="M1352" i="1" a="1"/>
  <c r="M1352" i="1" s="1"/>
  <c r="M1340" i="1" a="1"/>
  <c r="M1340" i="1" s="1"/>
  <c r="M1328" i="1" a="1"/>
  <c r="M1328" i="1" s="1"/>
  <c r="M1316" i="1" a="1"/>
  <c r="M1316" i="1" s="1"/>
  <c r="M1304" i="1" a="1"/>
  <c r="M1304" i="1" s="1"/>
  <c r="M1292" i="1" a="1"/>
  <c r="M1292" i="1" s="1"/>
  <c r="M1280" i="1" a="1"/>
  <c r="M1280" i="1" s="1"/>
  <c r="M1268" i="1" a="1"/>
  <c r="M1268" i="1" s="1"/>
  <c r="M1256" i="1" a="1"/>
  <c r="M1256" i="1" s="1"/>
  <c r="M1244" i="1" a="1"/>
  <c r="M1244" i="1" s="1"/>
  <c r="M1232" i="1" a="1"/>
  <c r="M1232" i="1" s="1"/>
  <c r="M1220" i="1" a="1"/>
  <c r="M1220" i="1" s="1"/>
  <c r="M1208" i="1" a="1"/>
  <c r="M1208" i="1" s="1"/>
  <c r="M1196" i="1" a="1"/>
  <c r="M1196" i="1" s="1"/>
  <c r="M1184" i="1" a="1"/>
  <c r="M1184" i="1" s="1"/>
  <c r="M1172" i="1" a="1"/>
  <c r="M1172" i="1" s="1"/>
  <c r="M1160" i="1" a="1"/>
  <c r="M1160" i="1" s="1"/>
  <c r="M1148" i="1" a="1"/>
  <c r="M1148" i="1" s="1"/>
  <c r="M1136" i="1" a="1"/>
  <c r="M1136" i="1" s="1"/>
  <c r="M1124" i="1" a="1"/>
  <c r="M1124" i="1" s="1"/>
  <c r="M1112" i="1" a="1"/>
  <c r="M1112" i="1" s="1"/>
  <c r="M1100" i="1" a="1"/>
  <c r="M1100" i="1" s="1"/>
  <c r="M1088" i="1" a="1"/>
  <c r="M1088" i="1" s="1"/>
  <c r="M1076" i="1" a="1"/>
  <c r="M1076" i="1" s="1"/>
  <c r="M1064" i="1" a="1"/>
  <c r="M1064" i="1" s="1"/>
  <c r="M1052" i="1" a="1"/>
  <c r="M1052" i="1" s="1"/>
  <c r="M1040" i="1" a="1"/>
  <c r="M1040" i="1" s="1"/>
  <c r="M1028" i="1" a="1"/>
  <c r="M1028" i="1" s="1"/>
  <c r="M1016" i="1" a="1"/>
  <c r="M1016" i="1" s="1"/>
  <c r="M1004" i="1" a="1"/>
  <c r="M1004" i="1" s="1"/>
  <c r="M992" i="1" a="1"/>
  <c r="M992" i="1" s="1"/>
  <c r="M980" i="1" a="1"/>
  <c r="M980" i="1" s="1"/>
  <c r="M968" i="1" a="1"/>
  <c r="M968" i="1" s="1"/>
  <c r="M956" i="1" a="1"/>
  <c r="M956" i="1" s="1"/>
  <c r="M944" i="1" a="1"/>
  <c r="M944" i="1" s="1"/>
  <c r="M932" i="1" a="1"/>
  <c r="M932" i="1" s="1"/>
  <c r="M920" i="1" a="1"/>
  <c r="M920" i="1" s="1"/>
  <c r="M908" i="1" a="1"/>
  <c r="M908" i="1" s="1"/>
  <c r="M896" i="1" a="1"/>
  <c r="M896" i="1" s="1"/>
  <c r="M884" i="1" a="1"/>
  <c r="M884" i="1" s="1"/>
  <c r="M872" i="1" a="1"/>
  <c r="M872" i="1" s="1"/>
  <c r="M860" i="1" a="1"/>
  <c r="M860" i="1" s="1"/>
  <c r="M848" i="1" a="1"/>
  <c r="M848" i="1" s="1"/>
  <c r="M836" i="1" a="1"/>
  <c r="M836" i="1" s="1"/>
  <c r="M824" i="1" a="1"/>
  <c r="M824" i="1" s="1"/>
  <c r="M812" i="1" a="1"/>
  <c r="M812" i="1" s="1"/>
  <c r="M800" i="1" a="1"/>
  <c r="M800" i="1" s="1"/>
  <c r="M788" i="1" a="1"/>
  <c r="M788" i="1" s="1"/>
  <c r="M776" i="1" a="1"/>
  <c r="M776" i="1" s="1"/>
  <c r="M764" i="1" a="1"/>
  <c r="M764" i="1" s="1"/>
  <c r="M752" i="1" a="1"/>
  <c r="M752" i="1" s="1"/>
  <c r="M740" i="1" a="1"/>
  <c r="M740" i="1" s="1"/>
  <c r="M728" i="1" a="1"/>
  <c r="M728" i="1" s="1"/>
  <c r="M716" i="1" a="1"/>
  <c r="M716" i="1" s="1"/>
  <c r="M704" i="1" a="1"/>
  <c r="M704" i="1" s="1"/>
  <c r="M692" i="1" a="1"/>
  <c r="M692" i="1" s="1"/>
  <c r="M680" i="1" a="1"/>
  <c r="M680" i="1" s="1"/>
  <c r="M668" i="1" a="1"/>
  <c r="M668" i="1" s="1"/>
  <c r="M656" i="1" a="1"/>
  <c r="M656" i="1" s="1"/>
  <c r="M644" i="1" a="1"/>
  <c r="M644" i="1" s="1"/>
  <c r="M632" i="1" a="1"/>
  <c r="M632" i="1" s="1"/>
  <c r="M620" i="1" a="1"/>
  <c r="M620" i="1" s="1"/>
  <c r="M608" i="1" a="1"/>
  <c r="M608" i="1" s="1"/>
  <c r="M596" i="1" a="1"/>
  <c r="M596" i="1" s="1"/>
  <c r="M584" i="1" a="1"/>
  <c r="M584" i="1" s="1"/>
  <c r="M572" i="1" a="1"/>
  <c r="M572" i="1" s="1"/>
  <c r="M560" i="1" a="1"/>
  <c r="M560" i="1" s="1"/>
  <c r="M548" i="1" a="1"/>
  <c r="M548" i="1" s="1"/>
  <c r="M536" i="1" a="1"/>
  <c r="M536" i="1" s="1"/>
  <c r="M524" i="1" a="1"/>
  <c r="M524" i="1" s="1"/>
  <c r="M512" i="1" a="1"/>
  <c r="M512" i="1" s="1"/>
  <c r="M500" i="1" a="1"/>
  <c r="M500" i="1" s="1"/>
  <c r="M488" i="1" a="1"/>
  <c r="M488" i="1" s="1"/>
  <c r="M476" i="1" a="1"/>
  <c r="M476" i="1" s="1"/>
  <c r="M464" i="1" a="1"/>
  <c r="M464" i="1" s="1"/>
  <c r="M452" i="1" a="1"/>
  <c r="M452" i="1" s="1"/>
  <c r="M440" i="1" a="1"/>
  <c r="M440" i="1" s="1"/>
  <c r="M428" i="1" a="1"/>
  <c r="M428" i="1" s="1"/>
  <c r="M416" i="1" a="1"/>
  <c r="M416" i="1" s="1"/>
  <c r="M404" i="1" a="1"/>
  <c r="M404" i="1" s="1"/>
  <c r="M392" i="1" a="1"/>
  <c r="M392" i="1" s="1"/>
  <c r="M380" i="1" a="1"/>
  <c r="M380" i="1" s="1"/>
  <c r="M368" i="1" a="1"/>
  <c r="M368" i="1" s="1"/>
  <c r="M356" i="1" a="1"/>
  <c r="M356" i="1" s="1"/>
  <c r="M344" i="1" a="1"/>
  <c r="M344" i="1" s="1"/>
  <c r="M332" i="1" a="1"/>
  <c r="M332" i="1" s="1"/>
  <c r="M320" i="1" a="1"/>
  <c r="M320" i="1" s="1"/>
  <c r="M308" i="1" a="1"/>
  <c r="M308" i="1" s="1"/>
  <c r="M296" i="1" a="1"/>
  <c r="M296" i="1" s="1"/>
  <c r="M284" i="1" a="1"/>
  <c r="M284" i="1" s="1"/>
  <c r="M272" i="1" a="1"/>
  <c r="M272" i="1" s="1"/>
  <c r="M260" i="1" a="1"/>
  <c r="M260" i="1" s="1"/>
  <c r="M248" i="1" a="1"/>
  <c r="M248" i="1" s="1"/>
  <c r="M236" i="1" a="1"/>
  <c r="M236" i="1" s="1"/>
  <c r="M224" i="1" a="1"/>
  <c r="M224" i="1" s="1"/>
  <c r="M212" i="1" a="1"/>
  <c r="M212" i="1" s="1"/>
  <c r="M200" i="1" a="1"/>
  <c r="M200" i="1" s="1"/>
  <c r="M188" i="1" a="1"/>
  <c r="M188" i="1" s="1"/>
  <c r="M176" i="1" a="1"/>
  <c r="M176" i="1" s="1"/>
  <c r="M164" i="1" a="1"/>
  <c r="M164" i="1" s="1"/>
  <c r="M152" i="1" a="1"/>
  <c r="M152" i="1" s="1"/>
  <c r="M140" i="1" a="1"/>
  <c r="M140" i="1" s="1"/>
  <c r="M128" i="1" a="1"/>
  <c r="M128" i="1" s="1"/>
  <c r="M116" i="1" a="1"/>
  <c r="M116" i="1" s="1"/>
  <c r="M104" i="1" a="1"/>
  <c r="M104" i="1" s="1"/>
  <c r="M92" i="1" a="1"/>
  <c r="M92" i="1" s="1"/>
  <c r="M80" i="1" a="1"/>
  <c r="M80" i="1" s="1"/>
  <c r="M68" i="1" a="1"/>
  <c r="M68" i="1" s="1"/>
  <c r="M56" i="1" a="1"/>
  <c r="M56" i="1" s="1"/>
  <c r="M44" i="1" a="1"/>
  <c r="M44" i="1" s="1"/>
  <c r="M32" i="1" a="1"/>
  <c r="M32" i="1" s="1"/>
  <c r="M20" i="1" a="1"/>
  <c r="M20" i="1" s="1"/>
  <c r="M8" i="1" a="1"/>
  <c r="M8" i="1" s="1"/>
  <c r="M1735" i="1" a="1"/>
  <c r="M1735" i="1" s="1"/>
  <c r="M1723" i="1" a="1"/>
  <c r="M1723" i="1" s="1"/>
  <c r="M1711" i="1" a="1"/>
  <c r="M1711" i="1" s="1"/>
  <c r="M1699" i="1" a="1"/>
  <c r="M1699" i="1" s="1"/>
  <c r="M1687" i="1" a="1"/>
  <c r="M1687" i="1" s="1"/>
  <c r="M1675" i="1" a="1"/>
  <c r="M1675" i="1" s="1"/>
  <c r="M1663" i="1" a="1"/>
  <c r="M1663" i="1" s="1"/>
  <c r="M1651" i="1" a="1"/>
  <c r="M1651" i="1" s="1"/>
  <c r="M1639" i="1" a="1"/>
  <c r="M1639" i="1" s="1"/>
  <c r="M1627" i="1" a="1"/>
  <c r="M1627" i="1" s="1"/>
  <c r="M1615" i="1" a="1"/>
  <c r="M1615" i="1" s="1"/>
  <c r="M1603" i="1" a="1"/>
  <c r="M1603" i="1" s="1"/>
  <c r="M1591" i="1" a="1"/>
  <c r="M1591" i="1" s="1"/>
  <c r="M1579" i="1" a="1"/>
  <c r="M1579" i="1" s="1"/>
  <c r="M1567" i="1" a="1"/>
  <c r="M1567" i="1" s="1"/>
  <c r="M1555" i="1" a="1"/>
  <c r="M1555" i="1" s="1"/>
  <c r="M1543" i="1" a="1"/>
  <c r="M1543" i="1" s="1"/>
  <c r="M1531" i="1" a="1"/>
  <c r="M1531" i="1" s="1"/>
  <c r="M1519" i="1" a="1"/>
  <c r="M1519" i="1" s="1"/>
  <c r="M1507" i="1" a="1"/>
  <c r="M1507" i="1" s="1"/>
  <c r="M1495" i="1" a="1"/>
  <c r="M1495" i="1" s="1"/>
  <c r="M1483" i="1" a="1"/>
  <c r="M1483" i="1" s="1"/>
  <c r="M1471" i="1" a="1"/>
  <c r="M1471" i="1" s="1"/>
  <c r="M1459" i="1" a="1"/>
  <c r="M1459" i="1" s="1"/>
  <c r="M1447" i="1" a="1"/>
  <c r="M1447" i="1" s="1"/>
  <c r="M1435" i="1" a="1"/>
  <c r="M1435" i="1" s="1"/>
  <c r="M1423" i="1" a="1"/>
  <c r="M1423" i="1" s="1"/>
  <c r="M1411" i="1" a="1"/>
  <c r="M1411" i="1" s="1"/>
  <c r="M1399" i="1" a="1"/>
  <c r="M1399" i="1" s="1"/>
  <c r="M1387" i="1" a="1"/>
  <c r="M1387" i="1" s="1"/>
  <c r="M1375" i="1" a="1"/>
  <c r="M1375" i="1" s="1"/>
  <c r="M1363" i="1" a="1"/>
  <c r="M1363" i="1" s="1"/>
  <c r="M1351" i="1" a="1"/>
  <c r="M1351" i="1" s="1"/>
  <c r="M1339" i="1" a="1"/>
  <c r="M1339" i="1" s="1"/>
  <c r="M1327" i="1" a="1"/>
  <c r="M1327" i="1" s="1"/>
  <c r="M1315" i="1" a="1"/>
  <c r="M1315" i="1" s="1"/>
  <c r="M1303" i="1" a="1"/>
  <c r="M1303" i="1" s="1"/>
  <c r="M1291" i="1" a="1"/>
  <c r="M1291" i="1" s="1"/>
  <c r="M1279" i="1" a="1"/>
  <c r="M1279" i="1" s="1"/>
  <c r="M1267" i="1" a="1"/>
  <c r="M1267" i="1" s="1"/>
  <c r="M1255" i="1" a="1"/>
  <c r="M1255" i="1" s="1"/>
  <c r="M1243" i="1" a="1"/>
  <c r="M1243" i="1" s="1"/>
  <c r="M1231" i="1" a="1"/>
  <c r="M1231" i="1" s="1"/>
  <c r="M1219" i="1" a="1"/>
  <c r="M1219" i="1" s="1"/>
  <c r="M1207" i="1" a="1"/>
  <c r="M1207" i="1" s="1"/>
  <c r="M1195" i="1" a="1"/>
  <c r="M1195" i="1" s="1"/>
  <c r="M1183" i="1" a="1"/>
  <c r="M1183" i="1" s="1"/>
  <c r="M1171" i="1" a="1"/>
  <c r="M1171" i="1" s="1"/>
  <c r="M1159" i="1" a="1"/>
  <c r="M1159" i="1" s="1"/>
  <c r="M1147" i="1" a="1"/>
  <c r="M1147" i="1" s="1"/>
  <c r="M1135" i="1" a="1"/>
  <c r="M1135" i="1" s="1"/>
  <c r="M1123" i="1" a="1"/>
  <c r="M1123" i="1" s="1"/>
  <c r="M1111" i="1" a="1"/>
  <c r="M1111" i="1" s="1"/>
  <c r="M1099" i="1" a="1"/>
  <c r="M1099" i="1" s="1"/>
  <c r="M1087" i="1" a="1"/>
  <c r="M1087" i="1" s="1"/>
  <c r="M1075" i="1" a="1"/>
  <c r="M1075" i="1" s="1"/>
  <c r="M1063" i="1" a="1"/>
  <c r="M1063" i="1" s="1"/>
  <c r="M1051" i="1" a="1"/>
  <c r="M1051" i="1" s="1"/>
  <c r="M1039" i="1" a="1"/>
  <c r="M1039" i="1" s="1"/>
  <c r="M1027" i="1" a="1"/>
  <c r="M1027" i="1" s="1"/>
  <c r="M1015" i="1" a="1"/>
  <c r="M1015" i="1" s="1"/>
  <c r="M1003" i="1" a="1"/>
  <c r="M1003" i="1" s="1"/>
  <c r="M991" i="1" a="1"/>
  <c r="M991" i="1" s="1"/>
  <c r="M979" i="1" a="1"/>
  <c r="M979" i="1" s="1"/>
  <c r="M967" i="1" a="1"/>
  <c r="M967" i="1" s="1"/>
  <c r="M955" i="1" a="1"/>
  <c r="M955" i="1" s="1"/>
  <c r="M943" i="1" a="1"/>
  <c r="M943" i="1" s="1"/>
  <c r="M931" i="1" a="1"/>
  <c r="M931" i="1" s="1"/>
  <c r="M919" i="1" a="1"/>
  <c r="M919" i="1" s="1"/>
  <c r="M907" i="1" a="1"/>
  <c r="M907" i="1" s="1"/>
  <c r="M895" i="1" a="1"/>
  <c r="M895" i="1" s="1"/>
  <c r="M883" i="1" a="1"/>
  <c r="M883" i="1" s="1"/>
  <c r="M871" i="1" a="1"/>
  <c r="M871" i="1" s="1"/>
  <c r="M859" i="1" a="1"/>
  <c r="M859" i="1" s="1"/>
  <c r="M847" i="1" a="1"/>
  <c r="M847" i="1" s="1"/>
  <c r="M835" i="1" a="1"/>
  <c r="M835" i="1" s="1"/>
  <c r="M823" i="1" a="1"/>
  <c r="M823" i="1" s="1"/>
  <c r="M811" i="1" a="1"/>
  <c r="M811" i="1" s="1"/>
  <c r="M799" i="1" a="1"/>
  <c r="M799" i="1" s="1"/>
  <c r="M787" i="1" a="1"/>
  <c r="M787" i="1" s="1"/>
  <c r="M775" i="1" a="1"/>
  <c r="M775" i="1" s="1"/>
  <c r="M763" i="1" a="1"/>
  <c r="M763" i="1" s="1"/>
  <c r="M751" i="1" a="1"/>
  <c r="M751" i="1" s="1"/>
  <c r="M739" i="1" a="1"/>
  <c r="M739" i="1" s="1"/>
  <c r="M727" i="1" a="1"/>
  <c r="M727" i="1" s="1"/>
  <c r="M715" i="1" a="1"/>
  <c r="M715" i="1" s="1"/>
  <c r="M703" i="1" a="1"/>
  <c r="M703" i="1" s="1"/>
  <c r="M691" i="1" a="1"/>
  <c r="M691" i="1" s="1"/>
  <c r="M679" i="1" a="1"/>
  <c r="M679" i="1" s="1"/>
  <c r="M667" i="1" a="1"/>
  <c r="M667" i="1" s="1"/>
  <c r="M655" i="1" a="1"/>
  <c r="M655" i="1" s="1"/>
  <c r="M643" i="1" a="1"/>
  <c r="M643" i="1" s="1"/>
  <c r="M631" i="1" a="1"/>
  <c r="M631" i="1" s="1"/>
  <c r="M619" i="1" a="1"/>
  <c r="M619" i="1" s="1"/>
  <c r="M607" i="1" a="1"/>
  <c r="M607" i="1" s="1"/>
  <c r="M595" i="1" a="1"/>
  <c r="M595" i="1" s="1"/>
  <c r="M583" i="1" a="1"/>
  <c r="M583" i="1" s="1"/>
  <c r="M571" i="1" a="1"/>
  <c r="M571" i="1" s="1"/>
  <c r="M559" i="1" a="1"/>
  <c r="M559" i="1" s="1"/>
  <c r="M547" i="1" a="1"/>
  <c r="M547" i="1" s="1"/>
  <c r="M535" i="1" a="1"/>
  <c r="M535" i="1" s="1"/>
  <c r="M523" i="1" a="1"/>
  <c r="M523" i="1" s="1"/>
  <c r="M511" i="1" a="1"/>
  <c r="M511" i="1" s="1"/>
  <c r="M499" i="1" a="1"/>
  <c r="M499" i="1" s="1"/>
  <c r="M487" i="1" a="1"/>
  <c r="M487" i="1" s="1"/>
  <c r="M475" i="1" a="1"/>
  <c r="M475" i="1" s="1"/>
  <c r="M463" i="1" a="1"/>
  <c r="M463" i="1" s="1"/>
  <c r="M451" i="1" a="1"/>
  <c r="M451" i="1" s="1"/>
  <c r="M439" i="1" a="1"/>
  <c r="M439" i="1" s="1"/>
  <c r="M427" i="1" a="1"/>
  <c r="M427" i="1" s="1"/>
  <c r="M415" i="1" a="1"/>
  <c r="M415" i="1" s="1"/>
  <c r="M403" i="1" a="1"/>
  <c r="M403" i="1" s="1"/>
  <c r="M391" i="1" a="1"/>
  <c r="M391" i="1" s="1"/>
  <c r="M379" i="1" a="1"/>
  <c r="M379" i="1" s="1"/>
  <c r="M367" i="1" a="1"/>
  <c r="M367" i="1" s="1"/>
  <c r="M355" i="1" a="1"/>
  <c r="M355" i="1" s="1"/>
  <c r="M343" i="1" a="1"/>
  <c r="M343" i="1" s="1"/>
  <c r="M331" i="1" a="1"/>
  <c r="M331" i="1" s="1"/>
  <c r="M319" i="1" a="1"/>
  <c r="M319" i="1" s="1"/>
  <c r="M307" i="1" a="1"/>
  <c r="M307" i="1" s="1"/>
  <c r="M295" i="1" a="1"/>
  <c r="M295" i="1" s="1"/>
  <c r="M283" i="1" a="1"/>
  <c r="M283" i="1" s="1"/>
  <c r="M271" i="1" a="1"/>
  <c r="M271" i="1" s="1"/>
  <c r="M259" i="1" a="1"/>
  <c r="M259" i="1" s="1"/>
  <c r="M247" i="1" a="1"/>
  <c r="M247" i="1" s="1"/>
  <c r="M235" i="1" a="1"/>
  <c r="M235" i="1" s="1"/>
  <c r="M223" i="1" a="1"/>
  <c r="M223" i="1" s="1"/>
  <c r="M211" i="1" a="1"/>
  <c r="M211" i="1" s="1"/>
  <c r="M199" i="1" a="1"/>
  <c r="M199" i="1" s="1"/>
  <c r="M187" i="1" a="1"/>
  <c r="M187" i="1" s="1"/>
  <c r="M175" i="1" a="1"/>
  <c r="M175" i="1" s="1"/>
  <c r="M163" i="1" a="1"/>
  <c r="M163" i="1" s="1"/>
  <c r="M151" i="1" a="1"/>
  <c r="M151" i="1" s="1"/>
  <c r="M139" i="1" a="1"/>
  <c r="M139" i="1" s="1"/>
  <c r="M127" i="1" a="1"/>
  <c r="M127" i="1" s="1"/>
  <c r="M115" i="1" a="1"/>
  <c r="M115" i="1" s="1"/>
  <c r="M103" i="1" a="1"/>
  <c r="M103" i="1" s="1"/>
  <c r="M91" i="1" a="1"/>
  <c r="M91" i="1" s="1"/>
  <c r="M79" i="1" a="1"/>
  <c r="M79" i="1" s="1"/>
  <c r="M67" i="1" a="1"/>
  <c r="M67" i="1" s="1"/>
  <c r="M55" i="1" a="1"/>
  <c r="M55" i="1" s="1"/>
  <c r="M43" i="1" a="1"/>
  <c r="M43" i="1" s="1"/>
  <c r="M31" i="1" a="1"/>
  <c r="M31" i="1" s="1"/>
  <c r="M19" i="1" a="1"/>
  <c r="M19" i="1" s="1"/>
  <c r="M7" i="1" a="1"/>
  <c r="M7" i="1" s="1"/>
  <c r="M1350" i="1" a="1"/>
  <c r="M1350" i="1" s="1"/>
  <c r="M1338" i="1" a="1"/>
  <c r="M1338" i="1" s="1"/>
  <c r="M1326" i="1" a="1"/>
  <c r="M1326" i="1" s="1"/>
  <c r="M1314" i="1" a="1"/>
  <c r="M1314" i="1" s="1"/>
  <c r="M1302" i="1" a="1"/>
  <c r="M1302" i="1" s="1"/>
  <c r="M1290" i="1" a="1"/>
  <c r="M1290" i="1" s="1"/>
  <c r="M1278" i="1" a="1"/>
  <c r="M1278" i="1" s="1"/>
  <c r="M1266" i="1" a="1"/>
  <c r="M1266" i="1" s="1"/>
  <c r="M1254" i="1" a="1"/>
  <c r="M1254" i="1" s="1"/>
  <c r="M1242" i="1" a="1"/>
  <c r="M1242" i="1" s="1"/>
  <c r="M1230" i="1" a="1"/>
  <c r="M1230" i="1" s="1"/>
  <c r="M1218" i="1" a="1"/>
  <c r="M1218" i="1" s="1"/>
  <c r="M1206" i="1" a="1"/>
  <c r="M1206" i="1" s="1"/>
  <c r="M1194" i="1" a="1"/>
  <c r="M1194" i="1" s="1"/>
  <c r="M1182" i="1" a="1"/>
  <c r="M1182" i="1" s="1"/>
  <c r="M1170" i="1" a="1"/>
  <c r="M1170" i="1" s="1"/>
  <c r="M1158" i="1" a="1"/>
  <c r="M1158" i="1" s="1"/>
  <c r="M1146" i="1" a="1"/>
  <c r="M1146" i="1" s="1"/>
  <c r="M1134" i="1" a="1"/>
  <c r="M1134" i="1" s="1"/>
  <c r="M1122" i="1" a="1"/>
  <c r="M1122" i="1" s="1"/>
  <c r="M1110" i="1" a="1"/>
  <c r="M1110" i="1" s="1"/>
  <c r="M1098" i="1" a="1"/>
  <c r="M1098" i="1" s="1"/>
  <c r="M1086" i="1" a="1"/>
  <c r="M1086" i="1" s="1"/>
  <c r="M1074" i="1" a="1"/>
  <c r="M1074" i="1" s="1"/>
  <c r="M1062" i="1" a="1"/>
  <c r="M1062" i="1" s="1"/>
  <c r="M1050" i="1" a="1"/>
  <c r="M1050" i="1" s="1"/>
  <c r="M1038" i="1" a="1"/>
  <c r="M1038" i="1" s="1"/>
  <c r="M1026" i="1" a="1"/>
  <c r="M1026" i="1" s="1"/>
  <c r="M1014" i="1" a="1"/>
  <c r="M1014" i="1" s="1"/>
  <c r="M1002" i="1" a="1"/>
  <c r="M1002" i="1" s="1"/>
  <c r="M990" i="1" a="1"/>
  <c r="M990" i="1" s="1"/>
  <c r="M978" i="1" a="1"/>
  <c r="M978" i="1" s="1"/>
  <c r="M966" i="1" a="1"/>
  <c r="M966" i="1" s="1"/>
  <c r="M954" i="1" a="1"/>
  <c r="M954" i="1" s="1"/>
  <c r="M942" i="1" a="1"/>
  <c r="M942" i="1" s="1"/>
  <c r="M930" i="1" a="1"/>
  <c r="M930" i="1" s="1"/>
  <c r="M918" i="1" a="1"/>
  <c r="M918" i="1" s="1"/>
  <c r="M906" i="1" a="1"/>
  <c r="M906" i="1" s="1"/>
  <c r="M894" i="1" a="1"/>
  <c r="M894" i="1" s="1"/>
  <c r="M882" i="1" a="1"/>
  <c r="M882" i="1" s="1"/>
  <c r="M870" i="1" a="1"/>
  <c r="M870" i="1" s="1"/>
  <c r="M858" i="1" a="1"/>
  <c r="M858" i="1" s="1"/>
  <c r="M846" i="1" a="1"/>
  <c r="M846" i="1" s="1"/>
  <c r="M834" i="1" a="1"/>
  <c r="M834" i="1" s="1"/>
  <c r="M822" i="1" a="1"/>
  <c r="M822" i="1" s="1"/>
  <c r="M810" i="1" a="1"/>
  <c r="M810" i="1" s="1"/>
  <c r="M798" i="1" a="1"/>
  <c r="M798" i="1" s="1"/>
  <c r="M786" i="1" a="1"/>
  <c r="M786" i="1" s="1"/>
  <c r="M774" i="1" a="1"/>
  <c r="M774" i="1" s="1"/>
  <c r="M762" i="1" a="1"/>
  <c r="M762" i="1" s="1"/>
  <c r="M750" i="1" a="1"/>
  <c r="M750" i="1" s="1"/>
  <c r="M738" i="1" a="1"/>
  <c r="M738" i="1" s="1"/>
  <c r="M726" i="1" a="1"/>
  <c r="M726" i="1" s="1"/>
  <c r="M714" i="1" a="1"/>
  <c r="M714" i="1" s="1"/>
  <c r="M702" i="1" a="1"/>
  <c r="M702" i="1" s="1"/>
  <c r="M690" i="1" a="1"/>
  <c r="M690" i="1" s="1"/>
  <c r="M678" i="1" a="1"/>
  <c r="M678" i="1" s="1"/>
  <c r="M666" i="1" a="1"/>
  <c r="M666" i="1" s="1"/>
  <c r="M654" i="1" a="1"/>
  <c r="M654" i="1" s="1"/>
  <c r="M642" i="1" a="1"/>
  <c r="M642" i="1" s="1"/>
  <c r="M630" i="1" a="1"/>
  <c r="M630" i="1" s="1"/>
  <c r="M618" i="1" a="1"/>
  <c r="M618" i="1" s="1"/>
  <c r="M606" i="1" a="1"/>
  <c r="M606" i="1" s="1"/>
  <c r="M594" i="1" a="1"/>
  <c r="M594" i="1" s="1"/>
  <c r="M582" i="1" a="1"/>
  <c r="M582" i="1" s="1"/>
  <c r="M570" i="1" a="1"/>
  <c r="M570" i="1" s="1"/>
  <c r="M558" i="1" a="1"/>
  <c r="M558" i="1" s="1"/>
  <c r="M546" i="1" a="1"/>
  <c r="M546" i="1" s="1"/>
  <c r="M534" i="1" a="1"/>
  <c r="M534" i="1" s="1"/>
  <c r="M522" i="1" a="1"/>
  <c r="M522" i="1" s="1"/>
  <c r="M510" i="1" a="1"/>
  <c r="M510" i="1" s="1"/>
  <c r="M498" i="1" a="1"/>
  <c r="M498" i="1" s="1"/>
  <c r="M486" i="1" a="1"/>
  <c r="M486" i="1" s="1"/>
  <c r="M474" i="1" a="1"/>
  <c r="M474" i="1" s="1"/>
  <c r="M462" i="1" a="1"/>
  <c r="M462" i="1" s="1"/>
  <c r="M450" i="1" a="1"/>
  <c r="M450" i="1" s="1"/>
  <c r="M438" i="1" a="1"/>
  <c r="M438" i="1" s="1"/>
  <c r="M426" i="1" a="1"/>
  <c r="M426" i="1" s="1"/>
  <c r="M414" i="1" a="1"/>
  <c r="M414" i="1" s="1"/>
  <c r="M402" i="1" a="1"/>
  <c r="M402" i="1" s="1"/>
  <c r="M390" i="1" a="1"/>
  <c r="M390" i="1" s="1"/>
  <c r="M378" i="1" a="1"/>
  <c r="M378" i="1" s="1"/>
  <c r="M366" i="1" a="1"/>
  <c r="M366" i="1" s="1"/>
  <c r="M354" i="1" a="1"/>
  <c r="M354" i="1" s="1"/>
  <c r="M342" i="1" a="1"/>
  <c r="M342" i="1" s="1"/>
  <c r="M330" i="1" a="1"/>
  <c r="M330" i="1" s="1"/>
  <c r="M318" i="1" a="1"/>
  <c r="M318" i="1" s="1"/>
  <c r="M306" i="1" a="1"/>
  <c r="M306" i="1" s="1"/>
  <c r="M294" i="1" a="1"/>
  <c r="M294" i="1" s="1"/>
  <c r="M282" i="1" a="1"/>
  <c r="M282" i="1" s="1"/>
  <c r="M270" i="1" a="1"/>
  <c r="M270" i="1" s="1"/>
  <c r="M258" i="1" a="1"/>
  <c r="M258" i="1" s="1"/>
  <c r="M246" i="1" a="1"/>
  <c r="M246" i="1" s="1"/>
  <c r="M234" i="1" a="1"/>
  <c r="M234" i="1" s="1"/>
  <c r="M222" i="1" a="1"/>
  <c r="M222" i="1" s="1"/>
  <c r="M210" i="1" a="1"/>
  <c r="M210" i="1" s="1"/>
  <c r="M198" i="1" a="1"/>
  <c r="M198" i="1" s="1"/>
  <c r="M186" i="1" a="1"/>
  <c r="M186" i="1" s="1"/>
  <c r="M174" i="1" a="1"/>
  <c r="M174" i="1" s="1"/>
  <c r="M162" i="1" a="1"/>
  <c r="M162" i="1" s="1"/>
  <c r="M150" i="1" a="1"/>
  <c r="M150" i="1" s="1"/>
  <c r="M138" i="1" a="1"/>
  <c r="M138" i="1" s="1"/>
  <c r="M126" i="1" a="1"/>
  <c r="M126" i="1" s="1"/>
  <c r="M114" i="1" a="1"/>
  <c r="M114" i="1" s="1"/>
  <c r="M102" i="1" a="1"/>
  <c r="M102" i="1" s="1"/>
  <c r="M90" i="1" a="1"/>
  <c r="M90" i="1" s="1"/>
  <c r="M78" i="1" a="1"/>
  <c r="M78" i="1" s="1"/>
  <c r="M66" i="1" a="1"/>
  <c r="M66" i="1" s="1"/>
  <c r="M54" i="1" a="1"/>
  <c r="M54" i="1" s="1"/>
  <c r="M42" i="1" a="1"/>
  <c r="M42" i="1" s="1"/>
  <c r="M30" i="1" a="1"/>
  <c r="M30" i="1" s="1"/>
  <c r="M18" i="1" a="1"/>
  <c r="M18" i="1" s="1"/>
  <c r="M6" i="1" a="1"/>
  <c r="M6" i="1" s="1"/>
  <c r="M1745" i="1" a="1"/>
  <c r="M1745" i="1" s="1"/>
  <c r="M1733" i="1" a="1"/>
  <c r="M1733" i="1" s="1"/>
  <c r="M1721" i="1" a="1"/>
  <c r="M1721" i="1" s="1"/>
  <c r="M1709" i="1" a="1"/>
  <c r="M1709" i="1" s="1"/>
  <c r="M1697" i="1" a="1"/>
  <c r="M1697" i="1" s="1"/>
  <c r="M1685" i="1" a="1"/>
  <c r="M1685" i="1" s="1"/>
  <c r="M1673" i="1" a="1"/>
  <c r="M1673" i="1" s="1"/>
  <c r="M1661" i="1" a="1"/>
  <c r="M1661" i="1" s="1"/>
  <c r="M1649" i="1" a="1"/>
  <c r="M1649" i="1" s="1"/>
  <c r="M1637" i="1" a="1"/>
  <c r="M1637" i="1" s="1"/>
  <c r="M1625" i="1" a="1"/>
  <c r="M1625" i="1" s="1"/>
  <c r="M1613" i="1" a="1"/>
  <c r="M1613" i="1" s="1"/>
  <c r="M1601" i="1" a="1"/>
  <c r="M1601" i="1" s="1"/>
  <c r="M1589" i="1" a="1"/>
  <c r="M1589" i="1" s="1"/>
  <c r="M1577" i="1" a="1"/>
  <c r="M1577" i="1" s="1"/>
  <c r="M1565" i="1" a="1"/>
  <c r="M1565" i="1" s="1"/>
  <c r="M1553" i="1" a="1"/>
  <c r="M1553" i="1" s="1"/>
  <c r="M1541" i="1" a="1"/>
  <c r="M1541" i="1" s="1"/>
  <c r="M1529" i="1" a="1"/>
  <c r="M1529" i="1" s="1"/>
  <c r="M1517" i="1" a="1"/>
  <c r="M1517" i="1" s="1"/>
  <c r="M1505" i="1" a="1"/>
  <c r="M1505" i="1" s="1"/>
  <c r="M1493" i="1" a="1"/>
  <c r="M1493" i="1" s="1"/>
  <c r="M1481" i="1" a="1"/>
  <c r="M1481" i="1" s="1"/>
  <c r="M1469" i="1" a="1"/>
  <c r="M1469" i="1" s="1"/>
  <c r="M1457" i="1" a="1"/>
  <c r="M1457" i="1" s="1"/>
  <c r="M1445" i="1" a="1"/>
  <c r="M1445" i="1" s="1"/>
  <c r="M1433" i="1" a="1"/>
  <c r="M1433" i="1" s="1"/>
  <c r="M1421" i="1" a="1"/>
  <c r="M1421" i="1" s="1"/>
  <c r="M1409" i="1" a="1"/>
  <c r="M1409" i="1" s="1"/>
  <c r="M1397" i="1" a="1"/>
  <c r="M1397" i="1" s="1"/>
  <c r="M1385" i="1" a="1"/>
  <c r="M1385" i="1" s="1"/>
  <c r="M1373" i="1" a="1"/>
  <c r="M1373" i="1" s="1"/>
  <c r="M1361" i="1" a="1"/>
  <c r="M1361" i="1" s="1"/>
  <c r="M1349" i="1" a="1"/>
  <c r="M1349" i="1" s="1"/>
  <c r="M1337" i="1" a="1"/>
  <c r="M1337" i="1" s="1"/>
  <c r="M1325" i="1" a="1"/>
  <c r="M1325" i="1" s="1"/>
  <c r="M1313" i="1" a="1"/>
  <c r="M1313" i="1" s="1"/>
  <c r="M1301" i="1" a="1"/>
  <c r="M1301" i="1" s="1"/>
  <c r="M1289" i="1" a="1"/>
  <c r="M1289" i="1" s="1"/>
  <c r="M1277" i="1" a="1"/>
  <c r="M1277" i="1" s="1"/>
  <c r="M1265" i="1" a="1"/>
  <c r="M1265" i="1" s="1"/>
  <c r="M1253" i="1" a="1"/>
  <c r="M1253" i="1" s="1"/>
  <c r="M1241" i="1" a="1"/>
  <c r="M1241" i="1" s="1"/>
  <c r="M1229" i="1" a="1"/>
  <c r="M1229" i="1" s="1"/>
  <c r="M1217" i="1" a="1"/>
  <c r="M1217" i="1" s="1"/>
  <c r="M1205" i="1" a="1"/>
  <c r="M1205" i="1" s="1"/>
  <c r="M1193" i="1" a="1"/>
  <c r="M1193" i="1" s="1"/>
  <c r="M1181" i="1" a="1"/>
  <c r="M1181" i="1" s="1"/>
  <c r="M1169" i="1" a="1"/>
  <c r="M1169" i="1" s="1"/>
  <c r="M1157" i="1" a="1"/>
  <c r="M1157" i="1" s="1"/>
  <c r="M1145" i="1" a="1"/>
  <c r="M1145" i="1" s="1"/>
  <c r="M1133" i="1" a="1"/>
  <c r="M1133" i="1" s="1"/>
  <c r="M1121" i="1" a="1"/>
  <c r="M1121" i="1" s="1"/>
  <c r="M1109" i="1" a="1"/>
  <c r="M1109" i="1" s="1"/>
  <c r="M1097" i="1" a="1"/>
  <c r="M1097" i="1" s="1"/>
  <c r="M1085" i="1" a="1"/>
  <c r="M1085" i="1" s="1"/>
  <c r="M1073" i="1" a="1"/>
  <c r="M1073" i="1" s="1"/>
  <c r="M1061" i="1" a="1"/>
  <c r="M1061" i="1" s="1"/>
  <c r="M1049" i="1" a="1"/>
  <c r="M1049" i="1" s="1"/>
  <c r="M1037" i="1" a="1"/>
  <c r="M1037" i="1" s="1"/>
  <c r="M1025" i="1" a="1"/>
  <c r="M1025" i="1" s="1"/>
  <c r="M1013" i="1" a="1"/>
  <c r="M1013" i="1" s="1"/>
  <c r="M1001" i="1" a="1"/>
  <c r="M1001" i="1" s="1"/>
  <c r="M989" i="1" a="1"/>
  <c r="M989" i="1" s="1"/>
  <c r="M977" i="1" a="1"/>
  <c r="M977" i="1" s="1"/>
  <c r="M965" i="1" a="1"/>
  <c r="M965" i="1" s="1"/>
  <c r="M953" i="1" a="1"/>
  <c r="M953" i="1" s="1"/>
  <c r="M941" i="1" a="1"/>
  <c r="M941" i="1" s="1"/>
  <c r="M929" i="1" a="1"/>
  <c r="M929" i="1" s="1"/>
  <c r="M917" i="1" a="1"/>
  <c r="M917" i="1" s="1"/>
  <c r="M905" i="1" a="1"/>
  <c r="M905" i="1" s="1"/>
  <c r="M893" i="1" a="1"/>
  <c r="M893" i="1" s="1"/>
  <c r="M881" i="1" a="1"/>
  <c r="M881" i="1" s="1"/>
  <c r="M869" i="1" a="1"/>
  <c r="M869" i="1" s="1"/>
  <c r="M857" i="1" a="1"/>
  <c r="M857" i="1" s="1"/>
  <c r="M845" i="1" a="1"/>
  <c r="M845" i="1" s="1"/>
  <c r="M833" i="1" a="1"/>
  <c r="M833" i="1" s="1"/>
  <c r="M821" i="1" a="1"/>
  <c r="M821" i="1" s="1"/>
  <c r="M809" i="1" a="1"/>
  <c r="M809" i="1" s="1"/>
  <c r="M797" i="1" a="1"/>
  <c r="M797" i="1" s="1"/>
  <c r="M785" i="1" a="1"/>
  <c r="M785" i="1" s="1"/>
  <c r="M773" i="1" a="1"/>
  <c r="M773" i="1" s="1"/>
  <c r="M761" i="1" a="1"/>
  <c r="M761" i="1" s="1"/>
  <c r="M749" i="1" a="1"/>
  <c r="M749" i="1" s="1"/>
  <c r="M737" i="1" a="1"/>
  <c r="M737" i="1" s="1"/>
  <c r="M725" i="1" a="1"/>
  <c r="M725" i="1" s="1"/>
  <c r="M713" i="1" a="1"/>
  <c r="M713" i="1" s="1"/>
  <c r="M701" i="1" a="1"/>
  <c r="M701" i="1" s="1"/>
  <c r="M689" i="1" a="1"/>
  <c r="M689" i="1" s="1"/>
  <c r="M677" i="1" a="1"/>
  <c r="M677" i="1" s="1"/>
  <c r="M665" i="1" a="1"/>
  <c r="M665" i="1" s="1"/>
  <c r="M653" i="1" a="1"/>
  <c r="M653" i="1" s="1"/>
  <c r="M641" i="1" a="1"/>
  <c r="M641" i="1" s="1"/>
  <c r="M629" i="1" a="1"/>
  <c r="M629" i="1" s="1"/>
  <c r="M617" i="1" a="1"/>
  <c r="M617" i="1" s="1"/>
  <c r="M605" i="1" a="1"/>
  <c r="M605" i="1" s="1"/>
  <c r="M593" i="1" a="1"/>
  <c r="M593" i="1" s="1"/>
  <c r="M581" i="1" a="1"/>
  <c r="M581" i="1" s="1"/>
  <c r="M569" i="1" a="1"/>
  <c r="M569" i="1" s="1"/>
  <c r="M557" i="1" a="1"/>
  <c r="M557" i="1" s="1"/>
  <c r="M545" i="1" a="1"/>
  <c r="M545" i="1" s="1"/>
  <c r="M533" i="1" a="1"/>
  <c r="M533" i="1" s="1"/>
  <c r="M521" i="1" a="1"/>
  <c r="M521" i="1" s="1"/>
  <c r="M509" i="1" a="1"/>
  <c r="M509" i="1" s="1"/>
  <c r="M497" i="1" a="1"/>
  <c r="M497" i="1" s="1"/>
  <c r="M485" i="1" a="1"/>
  <c r="M485" i="1" s="1"/>
  <c r="M473" i="1" a="1"/>
  <c r="M473" i="1" s="1"/>
  <c r="M461" i="1" a="1"/>
  <c r="M461" i="1" s="1"/>
  <c r="M449" i="1" a="1"/>
  <c r="M449" i="1" s="1"/>
  <c r="M437" i="1" a="1"/>
  <c r="M437" i="1" s="1"/>
  <c r="M425" i="1" a="1"/>
  <c r="M425" i="1" s="1"/>
  <c r="M413" i="1" a="1"/>
  <c r="M413" i="1" s="1"/>
  <c r="M401" i="1" a="1"/>
  <c r="M401" i="1" s="1"/>
  <c r="M389" i="1" a="1"/>
  <c r="M389" i="1" s="1"/>
  <c r="M377" i="1" a="1"/>
  <c r="M377" i="1" s="1"/>
  <c r="M365" i="1" a="1"/>
  <c r="M365" i="1" s="1"/>
  <c r="M353" i="1" a="1"/>
  <c r="M353" i="1" s="1"/>
  <c r="M341" i="1" a="1"/>
  <c r="M341" i="1" s="1"/>
  <c r="M329" i="1" a="1"/>
  <c r="M329" i="1" s="1"/>
  <c r="M317" i="1" a="1"/>
  <c r="M317" i="1" s="1"/>
  <c r="M305" i="1" a="1"/>
  <c r="M305" i="1" s="1"/>
  <c r="M293" i="1" a="1"/>
  <c r="M293" i="1" s="1"/>
  <c r="M281" i="1" a="1"/>
  <c r="M281" i="1" s="1"/>
  <c r="M269" i="1" a="1"/>
  <c r="M269" i="1" s="1"/>
  <c r="M257" i="1" a="1"/>
  <c r="M257" i="1" s="1"/>
  <c r="M245" i="1" a="1"/>
  <c r="M245" i="1" s="1"/>
  <c r="M233" i="1" a="1"/>
  <c r="M233" i="1" s="1"/>
  <c r="M221" i="1" a="1"/>
  <c r="M221" i="1" s="1"/>
  <c r="M209" i="1" a="1"/>
  <c r="M209" i="1" s="1"/>
  <c r="M197" i="1" a="1"/>
  <c r="M197" i="1" s="1"/>
  <c r="M185" i="1" a="1"/>
  <c r="M185" i="1" s="1"/>
  <c r="M173" i="1" a="1"/>
  <c r="M173" i="1" s="1"/>
  <c r="M161" i="1" a="1"/>
  <c r="M161" i="1" s="1"/>
  <c r="M149" i="1" a="1"/>
  <c r="M149" i="1" s="1"/>
  <c r="M137" i="1" a="1"/>
  <c r="M137" i="1" s="1"/>
  <c r="M125" i="1" a="1"/>
  <c r="M125" i="1" s="1"/>
  <c r="M113" i="1" a="1"/>
  <c r="M113" i="1" s="1"/>
  <c r="M101" i="1" a="1"/>
  <c r="M101" i="1" s="1"/>
  <c r="M89" i="1" a="1"/>
  <c r="M89" i="1" s="1"/>
  <c r="M77" i="1" a="1"/>
  <c r="M77" i="1" s="1"/>
  <c r="M65" i="1" a="1"/>
  <c r="M65" i="1" s="1"/>
  <c r="M53" i="1" a="1"/>
  <c r="M53" i="1" s="1"/>
  <c r="M41" i="1" a="1"/>
  <c r="M41" i="1" s="1"/>
  <c r="M29" i="1" a="1"/>
  <c r="M29" i="1" s="1"/>
  <c r="M17" i="1" a="1"/>
  <c r="M17" i="1" s="1"/>
  <c r="M5" i="1" a="1"/>
  <c r="M5" i="1" s="1"/>
  <c r="M1563" i="1" a="1"/>
  <c r="M1563" i="1" s="1"/>
  <c r="M1551" i="1" a="1"/>
  <c r="M1551" i="1" s="1"/>
  <c r="M1539" i="1" a="1"/>
  <c r="M1539" i="1" s="1"/>
  <c r="M1527" i="1" a="1"/>
  <c r="M1527" i="1" s="1"/>
  <c r="M1515" i="1" a="1"/>
  <c r="M1515" i="1" s="1"/>
  <c r="M1503" i="1" a="1"/>
  <c r="M1503" i="1" s="1"/>
  <c r="M1491" i="1" a="1"/>
  <c r="M1491" i="1" s="1"/>
  <c r="M1479" i="1" a="1"/>
  <c r="M1479" i="1" s="1"/>
  <c r="M1467" i="1" a="1"/>
  <c r="M1467" i="1" s="1"/>
  <c r="M1455" i="1" a="1"/>
  <c r="M1455" i="1" s="1"/>
  <c r="M1443" i="1" a="1"/>
  <c r="M1443" i="1" s="1"/>
  <c r="M1431" i="1" a="1"/>
  <c r="M1431" i="1" s="1"/>
  <c r="M1419" i="1" a="1"/>
  <c r="M1419" i="1" s="1"/>
  <c r="M1407" i="1" a="1"/>
  <c r="M1407" i="1" s="1"/>
  <c r="M1395" i="1" a="1"/>
  <c r="M1395" i="1" s="1"/>
  <c r="M1383" i="1" a="1"/>
  <c r="M1383" i="1" s="1"/>
  <c r="M1371" i="1" a="1"/>
  <c r="M1371" i="1" s="1"/>
  <c r="M1359" i="1" a="1"/>
  <c r="M1359" i="1" s="1"/>
  <c r="M1347" i="1" a="1"/>
  <c r="M1347" i="1" s="1"/>
  <c r="M1335" i="1" a="1"/>
  <c r="M1335" i="1" s="1"/>
  <c r="M1323" i="1" a="1"/>
  <c r="M1323" i="1" s="1"/>
  <c r="M1311" i="1" a="1"/>
  <c r="M1311" i="1" s="1"/>
  <c r="M1299" i="1" a="1"/>
  <c r="M1299" i="1" s="1"/>
  <c r="M1287" i="1" a="1"/>
  <c r="M1287" i="1" s="1"/>
  <c r="M1275" i="1" a="1"/>
  <c r="M1275" i="1" s="1"/>
  <c r="M1263" i="1" a="1"/>
  <c r="M1263" i="1" s="1"/>
  <c r="M1251" i="1" a="1"/>
  <c r="M1251" i="1" s="1"/>
  <c r="M1239" i="1" a="1"/>
  <c r="M1239" i="1" s="1"/>
  <c r="M1227" i="1" a="1"/>
  <c r="M1227" i="1" s="1"/>
  <c r="M1215" i="1" a="1"/>
  <c r="M1215" i="1" s="1"/>
  <c r="M1203" i="1" a="1"/>
  <c r="M1203" i="1" s="1"/>
  <c r="M1191" i="1" a="1"/>
  <c r="M1191" i="1" s="1"/>
  <c r="M1179" i="1" a="1"/>
  <c r="M1179" i="1" s="1"/>
  <c r="M1167" i="1" a="1"/>
  <c r="M1167" i="1" s="1"/>
  <c r="M1155" i="1" a="1"/>
  <c r="M1155" i="1" s="1"/>
  <c r="M1143" i="1" a="1"/>
  <c r="M1143" i="1" s="1"/>
  <c r="M1131" i="1" a="1"/>
  <c r="M1131" i="1" s="1"/>
  <c r="M1119" i="1" a="1"/>
  <c r="M1119" i="1" s="1"/>
  <c r="M1107" i="1" a="1"/>
  <c r="M1107" i="1" s="1"/>
  <c r="M1095" i="1" a="1"/>
  <c r="M1095" i="1" s="1"/>
  <c r="M1083" i="1" a="1"/>
  <c r="M1083" i="1" s="1"/>
  <c r="M1071" i="1" a="1"/>
  <c r="M1071" i="1" s="1"/>
  <c r="M1059" i="1" a="1"/>
  <c r="M1059" i="1" s="1"/>
  <c r="M1047" i="1" a="1"/>
  <c r="M1047" i="1" s="1"/>
  <c r="M1035" i="1" a="1"/>
  <c r="M1035" i="1" s="1"/>
  <c r="M1023" i="1" a="1"/>
  <c r="M1023" i="1" s="1"/>
  <c r="M1011" i="1" a="1"/>
  <c r="M1011" i="1" s="1"/>
  <c r="M999" i="1" a="1"/>
  <c r="M999" i="1" s="1"/>
  <c r="M987" i="1" a="1"/>
  <c r="M987" i="1" s="1"/>
  <c r="M975" i="1" a="1"/>
  <c r="M975" i="1" s="1"/>
  <c r="M963" i="1" a="1"/>
  <c r="M963" i="1" s="1"/>
  <c r="M951" i="1" a="1"/>
  <c r="M951" i="1" s="1"/>
  <c r="M939" i="1" a="1"/>
  <c r="M939" i="1" s="1"/>
  <c r="M927" i="1" a="1"/>
  <c r="M927" i="1" s="1"/>
  <c r="M915" i="1" a="1"/>
  <c r="M915" i="1" s="1"/>
  <c r="M903" i="1" a="1"/>
  <c r="M903" i="1" s="1"/>
  <c r="M891" i="1" a="1"/>
  <c r="M891" i="1" s="1"/>
  <c r="M879" i="1" a="1"/>
  <c r="M879" i="1" s="1"/>
  <c r="M867" i="1" a="1"/>
  <c r="M867" i="1" s="1"/>
  <c r="M855" i="1" a="1"/>
  <c r="M855" i="1" s="1"/>
  <c r="M843" i="1" a="1"/>
  <c r="M843" i="1" s="1"/>
  <c r="M831" i="1" a="1"/>
  <c r="M831" i="1" s="1"/>
  <c r="M819" i="1" a="1"/>
  <c r="M819" i="1" s="1"/>
  <c r="M807" i="1" a="1"/>
  <c r="M807" i="1" s="1"/>
  <c r="M795" i="1" a="1"/>
  <c r="M795" i="1" s="1"/>
  <c r="M783" i="1" a="1"/>
  <c r="M783" i="1" s="1"/>
  <c r="M771" i="1" a="1"/>
  <c r="M771" i="1" s="1"/>
  <c r="M759" i="1" a="1"/>
  <c r="M759" i="1" s="1"/>
  <c r="M747" i="1" a="1"/>
  <c r="M747" i="1" s="1"/>
  <c r="M735" i="1" a="1"/>
  <c r="M735" i="1" s="1"/>
  <c r="M723" i="1" a="1"/>
  <c r="M723" i="1" s="1"/>
  <c r="M711" i="1" a="1"/>
  <c r="M711" i="1" s="1"/>
  <c r="M699" i="1" a="1"/>
  <c r="M699" i="1" s="1"/>
  <c r="M687" i="1" a="1"/>
  <c r="M687" i="1" s="1"/>
  <c r="M675" i="1" a="1"/>
  <c r="M675" i="1" s="1"/>
  <c r="M663" i="1" a="1"/>
  <c r="M663" i="1" s="1"/>
  <c r="M651" i="1" a="1"/>
  <c r="M651" i="1" s="1"/>
  <c r="M639" i="1" a="1"/>
  <c r="M639" i="1" s="1"/>
  <c r="M627" i="1" a="1"/>
  <c r="M627" i="1" s="1"/>
  <c r="M615" i="1" a="1"/>
  <c r="M615" i="1" s="1"/>
  <c r="M603" i="1" a="1"/>
  <c r="M603" i="1" s="1"/>
  <c r="M591" i="1" a="1"/>
  <c r="M591" i="1" s="1"/>
  <c r="M579" i="1" a="1"/>
  <c r="M579" i="1" s="1"/>
  <c r="M567" i="1" a="1"/>
  <c r="M567" i="1" s="1"/>
  <c r="M555" i="1" a="1"/>
  <c r="M555" i="1" s="1"/>
  <c r="M543" i="1" a="1"/>
  <c r="M543" i="1" s="1"/>
  <c r="M531" i="1" a="1"/>
  <c r="M531" i="1" s="1"/>
  <c r="M519" i="1" a="1"/>
  <c r="M519" i="1" s="1"/>
  <c r="M507" i="1" a="1"/>
  <c r="M507" i="1" s="1"/>
  <c r="M495" i="1" a="1"/>
  <c r="M495" i="1" s="1"/>
  <c r="M483" i="1" a="1"/>
  <c r="M483" i="1" s="1"/>
  <c r="M471" i="1" a="1"/>
  <c r="M471" i="1" s="1"/>
  <c r="M459" i="1" a="1"/>
  <c r="M459" i="1" s="1"/>
  <c r="M447" i="1" a="1"/>
  <c r="M447" i="1" s="1"/>
  <c r="M435" i="1" a="1"/>
  <c r="M435" i="1" s="1"/>
  <c r="M423" i="1" a="1"/>
  <c r="M423" i="1" s="1"/>
  <c r="M411" i="1" a="1"/>
  <c r="M411" i="1" s="1"/>
  <c r="M399" i="1" a="1"/>
  <c r="M399" i="1" s="1"/>
  <c r="M387" i="1" a="1"/>
  <c r="M387" i="1" s="1"/>
  <c r="M375" i="1" a="1"/>
  <c r="M375" i="1" s="1"/>
  <c r="M363" i="1" a="1"/>
  <c r="M363" i="1" s="1"/>
  <c r="M351" i="1" a="1"/>
  <c r="M351" i="1" s="1"/>
  <c r="M339" i="1" a="1"/>
  <c r="M339" i="1" s="1"/>
  <c r="M327" i="1" a="1"/>
  <c r="M327" i="1" s="1"/>
  <c r="M315" i="1" a="1"/>
  <c r="M315" i="1" s="1"/>
  <c r="M303" i="1" a="1"/>
  <c r="M303" i="1" s="1"/>
  <c r="M291" i="1" a="1"/>
  <c r="M291" i="1" s="1"/>
  <c r="M279" i="1" a="1"/>
  <c r="M279" i="1" s="1"/>
  <c r="M267" i="1" a="1"/>
  <c r="M267" i="1" s="1"/>
  <c r="M255" i="1" a="1"/>
  <c r="M255" i="1" s="1"/>
  <c r="M243" i="1" a="1"/>
  <c r="M243" i="1" s="1"/>
  <c r="M231" i="1" a="1"/>
  <c r="M231" i="1" s="1"/>
  <c r="M219" i="1" a="1"/>
  <c r="M219" i="1" s="1"/>
  <c r="M207" i="1" a="1"/>
  <c r="M207" i="1" s="1"/>
  <c r="M195" i="1" a="1"/>
  <c r="M195" i="1" s="1"/>
  <c r="M183" i="1" a="1"/>
  <c r="M183" i="1" s="1"/>
  <c r="M171" i="1" a="1"/>
  <c r="M171" i="1" s="1"/>
  <c r="M159" i="1" a="1"/>
  <c r="M159" i="1" s="1"/>
  <c r="M147" i="1" a="1"/>
  <c r="M147" i="1" s="1"/>
  <c r="M135" i="1" a="1"/>
  <c r="M135" i="1" s="1"/>
  <c r="M123" i="1" a="1"/>
  <c r="M123" i="1" s="1"/>
  <c r="M111" i="1" a="1"/>
  <c r="M111" i="1" s="1"/>
  <c r="M99" i="1" a="1"/>
  <c r="M99" i="1" s="1"/>
  <c r="M87" i="1" a="1"/>
  <c r="M87" i="1" s="1"/>
  <c r="M75" i="1" a="1"/>
  <c r="M75" i="1" s="1"/>
  <c r="M63" i="1" a="1"/>
  <c r="M63" i="1" s="1"/>
  <c r="M51" i="1" a="1"/>
  <c r="M51" i="1" s="1"/>
  <c r="M39" i="1" a="1"/>
  <c r="M39" i="1" s="1"/>
  <c r="M27" i="1" a="1"/>
  <c r="M27" i="1" s="1"/>
  <c r="M15" i="1" a="1"/>
  <c r="M15" i="1" s="1"/>
  <c r="M3" i="1" a="1"/>
  <c r="M3" i="1" s="1"/>
  <c r="M1130" i="1" a="1"/>
  <c r="M1130" i="1" s="1"/>
  <c r="M1118" i="1" a="1"/>
  <c r="M1118" i="1" s="1"/>
  <c r="M1106" i="1" a="1"/>
  <c r="M1106" i="1" s="1"/>
  <c r="M1094" i="1" a="1"/>
  <c r="M1094" i="1" s="1"/>
  <c r="M1082" i="1" a="1"/>
  <c r="M1082" i="1" s="1"/>
  <c r="M1070" i="1" a="1"/>
  <c r="M1070" i="1" s="1"/>
  <c r="M1058" i="1" a="1"/>
  <c r="M1058" i="1" s="1"/>
  <c r="M1046" i="1" a="1"/>
  <c r="M1046" i="1" s="1"/>
  <c r="M1034" i="1" a="1"/>
  <c r="M1034" i="1" s="1"/>
  <c r="M1022" i="1" a="1"/>
  <c r="M1022" i="1" s="1"/>
  <c r="M1010" i="1" a="1"/>
  <c r="M1010" i="1" s="1"/>
  <c r="M998" i="1" a="1"/>
  <c r="M998" i="1" s="1"/>
  <c r="M986" i="1" a="1"/>
  <c r="M986" i="1" s="1"/>
  <c r="M974" i="1" a="1"/>
  <c r="M974" i="1" s="1"/>
  <c r="M962" i="1" a="1"/>
  <c r="M962" i="1" s="1"/>
  <c r="M950" i="1" a="1"/>
  <c r="M950" i="1" s="1"/>
  <c r="M938" i="1" a="1"/>
  <c r="M938" i="1" s="1"/>
  <c r="M926" i="1" a="1"/>
  <c r="M926" i="1" s="1"/>
  <c r="M914" i="1" a="1"/>
  <c r="M914" i="1" s="1"/>
  <c r="M902" i="1" a="1"/>
  <c r="M902" i="1" s="1"/>
  <c r="M890" i="1" a="1"/>
  <c r="M890" i="1" s="1"/>
  <c r="M878" i="1" a="1"/>
  <c r="M878" i="1" s="1"/>
  <c r="M866" i="1" a="1"/>
  <c r="M866" i="1" s="1"/>
  <c r="M854" i="1" a="1"/>
  <c r="M854" i="1" s="1"/>
  <c r="M842" i="1" a="1"/>
  <c r="M842" i="1" s="1"/>
  <c r="M830" i="1" a="1"/>
  <c r="M830" i="1" s="1"/>
  <c r="M818" i="1" a="1"/>
  <c r="M818" i="1" s="1"/>
  <c r="M806" i="1" a="1"/>
  <c r="M806" i="1" s="1"/>
  <c r="M794" i="1" a="1"/>
  <c r="M794" i="1" s="1"/>
  <c r="M782" i="1" a="1"/>
  <c r="M782" i="1" s="1"/>
  <c r="M770" i="1" a="1"/>
  <c r="M770" i="1" s="1"/>
  <c r="M758" i="1" a="1"/>
  <c r="M758" i="1" s="1"/>
  <c r="M746" i="1" a="1"/>
  <c r="M746" i="1" s="1"/>
  <c r="M734" i="1" a="1"/>
  <c r="M734" i="1" s="1"/>
  <c r="M722" i="1" a="1"/>
  <c r="M722" i="1" s="1"/>
  <c r="M710" i="1" a="1"/>
  <c r="M710" i="1" s="1"/>
  <c r="M698" i="1" a="1"/>
  <c r="M698" i="1" s="1"/>
  <c r="M686" i="1" a="1"/>
  <c r="M686" i="1" s="1"/>
  <c r="M674" i="1" a="1"/>
  <c r="M674" i="1" s="1"/>
  <c r="M662" i="1" a="1"/>
  <c r="M662" i="1" s="1"/>
  <c r="M650" i="1" a="1"/>
  <c r="M650" i="1" s="1"/>
  <c r="M638" i="1" a="1"/>
  <c r="M638" i="1" s="1"/>
  <c r="M626" i="1" a="1"/>
  <c r="M626" i="1" s="1"/>
  <c r="M614" i="1" a="1"/>
  <c r="M614" i="1" s="1"/>
  <c r="M602" i="1" a="1"/>
  <c r="M602" i="1" s="1"/>
  <c r="M590" i="1" a="1"/>
  <c r="M590" i="1" s="1"/>
  <c r="M578" i="1" a="1"/>
  <c r="M578" i="1" s="1"/>
  <c r="M566" i="1" a="1"/>
  <c r="M566" i="1" s="1"/>
  <c r="M554" i="1" a="1"/>
  <c r="M554" i="1" s="1"/>
  <c r="M542" i="1" a="1"/>
  <c r="M542" i="1" s="1"/>
  <c r="M530" i="1" a="1"/>
  <c r="M530" i="1" s="1"/>
  <c r="M518" i="1" a="1"/>
  <c r="M518" i="1" s="1"/>
  <c r="M506" i="1" a="1"/>
  <c r="M506" i="1" s="1"/>
  <c r="M494" i="1" a="1"/>
  <c r="M494" i="1" s="1"/>
  <c r="M482" i="1" a="1"/>
  <c r="M482" i="1" s="1"/>
  <c r="M470" i="1" a="1"/>
  <c r="M470" i="1" s="1"/>
  <c r="M458" i="1" a="1"/>
  <c r="M458" i="1" s="1"/>
  <c r="M446" i="1" a="1"/>
  <c r="M446" i="1" s="1"/>
  <c r="M434" i="1" a="1"/>
  <c r="M434" i="1" s="1"/>
  <c r="M422" i="1" a="1"/>
  <c r="M422" i="1" s="1"/>
  <c r="M410" i="1" a="1"/>
  <c r="M410" i="1" s="1"/>
  <c r="M398" i="1" a="1"/>
  <c r="M398" i="1" s="1"/>
  <c r="M386" i="1" a="1"/>
  <c r="M386" i="1" s="1"/>
  <c r="M374" i="1" a="1"/>
  <c r="M374" i="1" s="1"/>
  <c r="M362" i="1" a="1"/>
  <c r="M362" i="1" s="1"/>
  <c r="M350" i="1" a="1"/>
  <c r="M350" i="1" s="1"/>
  <c r="M338" i="1" a="1"/>
  <c r="M338" i="1" s="1"/>
  <c r="M326" i="1" a="1"/>
  <c r="M326" i="1" s="1"/>
  <c r="M314" i="1" a="1"/>
  <c r="M314" i="1" s="1"/>
  <c r="M302" i="1" a="1"/>
  <c r="M302" i="1" s="1"/>
  <c r="M290" i="1" a="1"/>
  <c r="M290" i="1" s="1"/>
  <c r="M278" i="1" a="1"/>
  <c r="M278" i="1" s="1"/>
  <c r="M266" i="1" a="1"/>
  <c r="M266" i="1" s="1"/>
  <c r="M254" i="1" a="1"/>
  <c r="M254" i="1" s="1"/>
  <c r="M242" i="1" a="1"/>
  <c r="M242" i="1" s="1"/>
  <c r="M230" i="1" a="1"/>
  <c r="M230" i="1" s="1"/>
  <c r="M218" i="1" a="1"/>
  <c r="M218" i="1" s="1"/>
  <c r="M206" i="1" a="1"/>
  <c r="M206" i="1" s="1"/>
  <c r="M194" i="1" a="1"/>
  <c r="M194" i="1" s="1"/>
  <c r="M182" i="1" a="1"/>
  <c r="M182" i="1" s="1"/>
  <c r="M170" i="1" a="1"/>
  <c r="M170" i="1" s="1"/>
  <c r="M158" i="1" a="1"/>
  <c r="M158" i="1" s="1"/>
  <c r="M146" i="1" a="1"/>
  <c r="M146" i="1" s="1"/>
  <c r="M134" i="1" a="1"/>
  <c r="M134" i="1" s="1"/>
  <c r="M122" i="1" a="1"/>
  <c r="M122" i="1" s="1"/>
  <c r="M110" i="1" a="1"/>
  <c r="M110" i="1" s="1"/>
  <c r="M98" i="1" a="1"/>
  <c r="M98" i="1" s="1"/>
  <c r="M86" i="1" a="1"/>
  <c r="M86" i="1" s="1"/>
  <c r="M74" i="1" a="1"/>
  <c r="M74" i="1" s="1"/>
  <c r="M62" i="1" a="1"/>
  <c r="M62" i="1" s="1"/>
  <c r="M50" i="1" a="1"/>
  <c r="M50" i="1" s="1"/>
  <c r="M38" i="1" a="1"/>
  <c r="M38" i="1" s="1"/>
  <c r="M26" i="1" a="1"/>
  <c r="M26" i="1" s="1"/>
  <c r="M14" i="1" a="1"/>
  <c r="M14" i="1" s="1"/>
  <c r="D2041" i="1"/>
  <c r="D2029" i="1"/>
  <c r="D2017" i="1"/>
  <c r="D2005" i="1"/>
  <c r="D1993" i="1"/>
  <c r="D1981" i="1"/>
  <c r="D1969" i="1"/>
  <c r="D1957" i="1"/>
  <c r="D1945" i="1"/>
  <c r="D1933" i="1"/>
  <c r="D1921" i="1"/>
  <c r="D1909" i="1"/>
  <c r="D1897" i="1"/>
  <c r="D1885" i="1"/>
  <c r="D1873" i="1"/>
  <c r="D1861" i="1"/>
  <c r="D1849" i="1"/>
  <c r="D1837" i="1"/>
  <c r="D1825" i="1"/>
  <c r="D1813" i="1"/>
  <c r="D1801" i="1"/>
  <c r="D1789" i="1"/>
  <c r="D1777" i="1"/>
  <c r="D1765" i="1"/>
  <c r="D1753" i="1"/>
  <c r="D1741" i="1"/>
  <c r="D1729" i="1"/>
  <c r="D1717" i="1"/>
  <c r="D1705" i="1"/>
  <c r="D1693" i="1"/>
  <c r="D1681" i="1"/>
  <c r="D1669" i="1"/>
  <c r="D1657" i="1"/>
  <c r="D1645" i="1"/>
  <c r="D1633" i="1"/>
  <c r="D1621" i="1"/>
  <c r="D1609" i="1"/>
  <c r="D1597" i="1"/>
  <c r="D1585" i="1"/>
  <c r="D1573" i="1"/>
  <c r="D1561" i="1"/>
  <c r="D1549" i="1"/>
  <c r="D1537" i="1"/>
  <c r="D1525" i="1"/>
  <c r="D1513" i="1"/>
  <c r="D1501" i="1"/>
  <c r="D1489" i="1"/>
  <c r="D1477" i="1"/>
  <c r="D1465" i="1"/>
  <c r="D1453" i="1"/>
  <c r="D1441" i="1"/>
  <c r="D1429" i="1"/>
  <c r="D1417" i="1"/>
  <c r="D1405" i="1"/>
  <c r="D1393" i="1"/>
  <c r="D1381" i="1"/>
  <c r="D1369" i="1"/>
  <c r="D1357" i="1"/>
  <c r="D1345" i="1"/>
  <c r="D1333" i="1"/>
  <c r="D1321" i="1"/>
  <c r="D1309" i="1"/>
  <c r="D1297" i="1"/>
  <c r="D1285" i="1"/>
  <c r="D1273" i="1"/>
  <c r="D1261" i="1"/>
  <c r="D1249" i="1"/>
  <c r="D1237" i="1"/>
  <c r="D1225" i="1"/>
  <c r="D1213" i="1"/>
  <c r="D1201" i="1"/>
  <c r="D1189" i="1"/>
  <c r="D1177" i="1"/>
  <c r="D1165" i="1"/>
  <c r="D1153" i="1"/>
  <c r="D1141" i="1"/>
  <c r="D1129" i="1"/>
  <c r="D1117" i="1"/>
  <c r="D1105" i="1"/>
  <c r="D1093" i="1"/>
  <c r="D1081" i="1"/>
  <c r="D1069" i="1"/>
  <c r="D1057" i="1"/>
  <c r="D1045" i="1"/>
  <c r="D1033" i="1"/>
  <c r="D1021" i="1"/>
  <c r="D1009" i="1"/>
  <c r="D997" i="1"/>
  <c r="D985" i="1"/>
  <c r="D973" i="1"/>
  <c r="D961" i="1"/>
  <c r="D949" i="1"/>
  <c r="D937" i="1"/>
  <c r="D925" i="1"/>
  <c r="D913" i="1"/>
  <c r="D901" i="1"/>
  <c r="D889" i="1"/>
  <c r="D877" i="1"/>
  <c r="D865" i="1"/>
  <c r="D853" i="1"/>
  <c r="D841" i="1"/>
  <c r="D829" i="1"/>
  <c r="D817" i="1"/>
  <c r="D805" i="1"/>
  <c r="D793" i="1"/>
  <c r="D781" i="1"/>
  <c r="D769" i="1"/>
  <c r="D757" i="1"/>
  <c r="D745" i="1"/>
  <c r="D733" i="1"/>
  <c r="D721" i="1"/>
  <c r="D709" i="1"/>
  <c r="D697" i="1"/>
  <c r="D685" i="1"/>
  <c r="D673" i="1"/>
  <c r="D661" i="1"/>
  <c r="D649" i="1"/>
  <c r="D637" i="1"/>
  <c r="D625" i="1"/>
  <c r="D613" i="1"/>
  <c r="D601" i="1"/>
  <c r="D589" i="1"/>
  <c r="D577" i="1"/>
  <c r="D565" i="1"/>
  <c r="D553" i="1"/>
  <c r="D541" i="1"/>
  <c r="D529" i="1"/>
  <c r="D517" i="1"/>
  <c r="D505" i="1"/>
  <c r="D493" i="1"/>
  <c r="D481" i="1"/>
  <c r="D469" i="1"/>
  <c r="D457" i="1"/>
  <c r="D445" i="1"/>
  <c r="D433" i="1"/>
  <c r="D421" i="1"/>
  <c r="D409" i="1"/>
  <c r="D397" i="1"/>
  <c r="D385" i="1"/>
  <c r="D373" i="1"/>
  <c r="D361" i="1"/>
  <c r="D349" i="1"/>
  <c r="D337" i="1"/>
  <c r="D325" i="1"/>
  <c r="D313" i="1"/>
  <c r="D301" i="1"/>
  <c r="D289" i="1"/>
  <c r="D277" i="1"/>
  <c r="D265" i="1"/>
  <c r="D253" i="1"/>
  <c r="D241" i="1"/>
  <c r="D229" i="1"/>
  <c r="D217" i="1"/>
  <c r="D205" i="1"/>
  <c r="D193" i="1"/>
  <c r="D181" i="1"/>
  <c r="D169" i="1"/>
  <c r="D157" i="1"/>
  <c r="D145" i="1"/>
  <c r="D133" i="1"/>
  <c r="D121" i="1"/>
  <c r="D109" i="1"/>
  <c r="D97" i="1"/>
  <c r="D85" i="1"/>
  <c r="D73" i="1"/>
  <c r="D61" i="1"/>
  <c r="D49" i="1"/>
  <c r="D37" i="1"/>
  <c r="D25" i="1"/>
  <c r="D13" i="1"/>
  <c r="D3658" i="1"/>
  <c r="D3646" i="1"/>
  <c r="D3634" i="1"/>
  <c r="D3622" i="1"/>
  <c r="D3610" i="1"/>
  <c r="D3598" i="1"/>
  <c r="D3586" i="1"/>
  <c r="D3574" i="1"/>
  <c r="D3562" i="1"/>
  <c r="D3550" i="1"/>
  <c r="D3538" i="1"/>
  <c r="D3526" i="1"/>
  <c r="D3514" i="1"/>
  <c r="D3502" i="1"/>
  <c r="D3490" i="1"/>
  <c r="D3478" i="1"/>
  <c r="D3466" i="1"/>
  <c r="D3454" i="1"/>
  <c r="D3442" i="1"/>
  <c r="D3430" i="1"/>
  <c r="D3418" i="1"/>
  <c r="D3406" i="1"/>
  <c r="D3394" i="1"/>
  <c r="D3382" i="1"/>
  <c r="D3370" i="1"/>
  <c r="D3358" i="1"/>
  <c r="D3346" i="1"/>
  <c r="D3334" i="1"/>
  <c r="D3322" i="1"/>
  <c r="D3310" i="1"/>
  <c r="D3298" i="1"/>
  <c r="D3286" i="1"/>
  <c r="D3274" i="1"/>
  <c r="D3262" i="1"/>
  <c r="D3250" i="1"/>
  <c r="D3238" i="1"/>
  <c r="D3226" i="1"/>
  <c r="D3214" i="1"/>
  <c r="D3202" i="1"/>
  <c r="D3190" i="1"/>
  <c r="D3178" i="1"/>
  <c r="D3166" i="1"/>
  <c r="D3154" i="1"/>
  <c r="D3142" i="1"/>
  <c r="D3130" i="1"/>
  <c r="D3118" i="1"/>
  <c r="D3106" i="1"/>
  <c r="D3094" i="1"/>
  <c r="D3082" i="1"/>
  <c r="D3070" i="1"/>
  <c r="D3058" i="1"/>
  <c r="D3046" i="1"/>
  <c r="D3034" i="1"/>
  <c r="D3022" i="1"/>
  <c r="D3010" i="1"/>
  <c r="D2998" i="1"/>
  <c r="D2986" i="1"/>
  <c r="D2974" i="1"/>
  <c r="D2962" i="1"/>
  <c r="D2950" i="1"/>
  <c r="D2938" i="1"/>
  <c r="D2926" i="1"/>
  <c r="D2914" i="1"/>
  <c r="D2902" i="1"/>
  <c r="D2890" i="1"/>
  <c r="D2878" i="1"/>
  <c r="D2866" i="1"/>
  <c r="D2854" i="1"/>
  <c r="D2842" i="1"/>
  <c r="D2830" i="1"/>
  <c r="D2818" i="1"/>
  <c r="D2806" i="1"/>
  <c r="D2794" i="1"/>
  <c r="D2782" i="1"/>
  <c r="D2770" i="1"/>
  <c r="D2758" i="1"/>
  <c r="D2746" i="1"/>
  <c r="D2734" i="1"/>
  <c r="D2722" i="1"/>
  <c r="D2710" i="1"/>
  <c r="D2698" i="1"/>
  <c r="D2686" i="1"/>
  <c r="D2674" i="1"/>
  <c r="D2662" i="1"/>
  <c r="D2650" i="1"/>
  <c r="D2638" i="1"/>
  <c r="D2626" i="1"/>
  <c r="D2614" i="1"/>
  <c r="D2602" i="1"/>
  <c r="D2590" i="1"/>
  <c r="D2578" i="1"/>
  <c r="D2566" i="1"/>
  <c r="D2554" i="1"/>
  <c r="D2542" i="1"/>
  <c r="D2530" i="1"/>
  <c r="D2518" i="1"/>
  <c r="D2506" i="1"/>
  <c r="D2494" i="1"/>
  <c r="D2482" i="1"/>
  <c r="D2470" i="1"/>
  <c r="D2458" i="1"/>
  <c r="D2446" i="1"/>
  <c r="D2434" i="1"/>
  <c r="D2422" i="1"/>
  <c r="D2410" i="1"/>
  <c r="D2398" i="1"/>
  <c r="D2386" i="1"/>
  <c r="D2374" i="1"/>
  <c r="D2362" i="1"/>
  <c r="D2350" i="1"/>
  <c r="D2338" i="1"/>
  <c r="D2326" i="1"/>
  <c r="D2314" i="1"/>
  <c r="D2302" i="1"/>
  <c r="D2290" i="1"/>
  <c r="D2278" i="1"/>
  <c r="D2266" i="1"/>
  <c r="D2254" i="1"/>
  <c r="D2242" i="1"/>
  <c r="D2230" i="1"/>
  <c r="D2218" i="1"/>
  <c r="D2206" i="1"/>
  <c r="D2194" i="1"/>
  <c r="D2182" i="1"/>
  <c r="D2170" i="1"/>
  <c r="D2158" i="1"/>
  <c r="D2146" i="1"/>
  <c r="D2134" i="1"/>
  <c r="D2122" i="1"/>
  <c r="D2110" i="1"/>
  <c r="D2098" i="1"/>
  <c r="D2086" i="1"/>
  <c r="D2074" i="1"/>
  <c r="D2062" i="1"/>
  <c r="D2050" i="1"/>
  <c r="D2038" i="1"/>
  <c r="D2026" i="1"/>
  <c r="D2014" i="1"/>
  <c r="D2002" i="1"/>
  <c r="D1990" i="1"/>
  <c r="D1978" i="1"/>
  <c r="D1966" i="1"/>
  <c r="D1954" i="1"/>
  <c r="D1942" i="1"/>
  <c r="D1930" i="1"/>
  <c r="D1918" i="1"/>
  <c r="D1906" i="1"/>
  <c r="D1894" i="1"/>
  <c r="D1882" i="1"/>
  <c r="D1870" i="1"/>
  <c r="D1858" i="1"/>
  <c r="D1846" i="1"/>
  <c r="D1834" i="1"/>
  <c r="D1822" i="1"/>
  <c r="D1810" i="1"/>
  <c r="D1798" i="1"/>
  <c r="D1786" i="1"/>
  <c r="D1774" i="1"/>
  <c r="D1762" i="1"/>
  <c r="D1750" i="1"/>
  <c r="D1738" i="1"/>
  <c r="D1726" i="1"/>
  <c r="D1714" i="1"/>
  <c r="D1702" i="1"/>
  <c r="D1690" i="1"/>
  <c r="D1678" i="1"/>
  <c r="D1666" i="1"/>
  <c r="D1654" i="1"/>
  <c r="D1642" i="1"/>
  <c r="D1630" i="1"/>
  <c r="D1618" i="1"/>
  <c r="D1606" i="1"/>
  <c r="D1594" i="1"/>
  <c r="D1582" i="1"/>
  <c r="D1570" i="1"/>
  <c r="D1558" i="1"/>
  <c r="D1546" i="1"/>
  <c r="D1534" i="1"/>
  <c r="D1522" i="1"/>
  <c r="D1510" i="1"/>
  <c r="D1498" i="1"/>
  <c r="D1486" i="1"/>
  <c r="D1474" i="1"/>
  <c r="D1462" i="1"/>
  <c r="D1450" i="1"/>
  <c r="D1438" i="1"/>
  <c r="D1426" i="1"/>
  <c r="D1414" i="1"/>
  <c r="D1402" i="1"/>
  <c r="D1390" i="1"/>
  <c r="D1378" i="1"/>
  <c r="D1366" i="1"/>
  <c r="D1354" i="1"/>
  <c r="D1342" i="1"/>
  <c r="D1330" i="1"/>
  <c r="D1318" i="1"/>
  <c r="D1306" i="1"/>
  <c r="N1306" i="1" s="1" a="1"/>
  <c r="N1306" i="1" s="1"/>
  <c r="D1294" i="1"/>
  <c r="D1282" i="1"/>
  <c r="D1270" i="1"/>
  <c r="D1258" i="1"/>
  <c r="D1246" i="1"/>
  <c r="D1234" i="1"/>
  <c r="D1222" i="1"/>
  <c r="D1210" i="1"/>
  <c r="D1198" i="1"/>
  <c r="D1186" i="1"/>
  <c r="D1174" i="1"/>
  <c r="D1162" i="1"/>
  <c r="D1150" i="1"/>
  <c r="D1138" i="1"/>
  <c r="D1126" i="1"/>
  <c r="D1114" i="1"/>
  <c r="D1102" i="1"/>
  <c r="D1090" i="1"/>
  <c r="D1078" i="1"/>
  <c r="D1066" i="1"/>
  <c r="D1054" i="1"/>
  <c r="D1042" i="1"/>
  <c r="D1030" i="1"/>
  <c r="D1018" i="1"/>
  <c r="D1006" i="1"/>
  <c r="D994" i="1"/>
  <c r="D982" i="1"/>
  <c r="D970" i="1"/>
  <c r="D958" i="1"/>
  <c r="D946" i="1"/>
  <c r="D934" i="1"/>
  <c r="D922" i="1"/>
  <c r="D910" i="1"/>
  <c r="D898" i="1"/>
  <c r="D886" i="1"/>
  <c r="D874" i="1"/>
  <c r="D862" i="1"/>
  <c r="D850" i="1"/>
  <c r="D838" i="1"/>
  <c r="D826" i="1"/>
  <c r="D814" i="1"/>
  <c r="D802" i="1"/>
  <c r="D790" i="1"/>
  <c r="D778" i="1"/>
  <c r="D766" i="1"/>
  <c r="D754" i="1"/>
  <c r="D742" i="1"/>
  <c r="D730" i="1"/>
  <c r="D718" i="1"/>
  <c r="D706" i="1"/>
  <c r="D694" i="1"/>
  <c r="D682" i="1"/>
  <c r="D670" i="1"/>
  <c r="D658" i="1"/>
  <c r="D646" i="1"/>
  <c r="D634" i="1"/>
  <c r="D622" i="1"/>
  <c r="D610" i="1"/>
  <c r="D598" i="1"/>
  <c r="D586" i="1"/>
  <c r="D574" i="1"/>
  <c r="D562" i="1"/>
  <c r="D550" i="1"/>
  <c r="D538" i="1"/>
  <c r="D526" i="1"/>
  <c r="D514" i="1"/>
  <c r="D502" i="1"/>
  <c r="D490" i="1"/>
  <c r="D478" i="1"/>
  <c r="D466" i="1"/>
  <c r="D454" i="1"/>
  <c r="D442" i="1"/>
  <c r="D430" i="1"/>
  <c r="D418" i="1"/>
  <c r="D406" i="1"/>
  <c r="D394" i="1"/>
  <c r="D382" i="1"/>
  <c r="D370" i="1"/>
  <c r="D358" i="1"/>
  <c r="D346" i="1"/>
  <c r="D334" i="1"/>
  <c r="D322" i="1"/>
  <c r="D310" i="1"/>
  <c r="D298" i="1"/>
  <c r="D286" i="1"/>
  <c r="D274" i="1"/>
  <c r="D262" i="1"/>
  <c r="D250" i="1"/>
  <c r="D238" i="1"/>
  <c r="D226" i="1"/>
  <c r="D214" i="1"/>
  <c r="D202" i="1"/>
  <c r="D190" i="1"/>
  <c r="D178" i="1"/>
  <c r="D166" i="1"/>
  <c r="D154" i="1"/>
  <c r="D142" i="1"/>
  <c r="D130" i="1"/>
  <c r="D118" i="1"/>
  <c r="D106" i="1"/>
  <c r="D94" i="1"/>
  <c r="D82" i="1"/>
  <c r="D70" i="1"/>
  <c r="D58" i="1"/>
  <c r="D46" i="1"/>
  <c r="D34" i="1"/>
  <c r="D22" i="1"/>
  <c r="D10" i="1"/>
  <c r="D3652" i="1"/>
  <c r="D3640" i="1"/>
  <c r="D3628" i="1"/>
  <c r="D3616" i="1"/>
  <c r="D3604" i="1"/>
  <c r="D3592" i="1"/>
  <c r="D3580" i="1"/>
  <c r="D3568" i="1"/>
  <c r="D3556" i="1"/>
  <c r="D3544" i="1"/>
  <c r="D3532" i="1"/>
  <c r="D3520" i="1"/>
  <c r="D3508" i="1"/>
  <c r="D3496" i="1"/>
  <c r="D3484" i="1"/>
  <c r="D3472" i="1"/>
  <c r="D3460" i="1"/>
  <c r="D3448" i="1"/>
  <c r="D3436" i="1"/>
  <c r="D3424" i="1"/>
  <c r="D3412" i="1"/>
  <c r="D3400" i="1"/>
  <c r="D3388" i="1"/>
  <c r="D3376" i="1"/>
  <c r="D3364" i="1"/>
  <c r="D3352" i="1"/>
  <c r="D3340" i="1"/>
  <c r="D3328" i="1"/>
  <c r="D3316" i="1"/>
  <c r="D3304" i="1"/>
  <c r="D3292" i="1"/>
  <c r="D3280" i="1"/>
  <c r="D3268" i="1"/>
  <c r="D3256" i="1"/>
  <c r="D3244" i="1"/>
  <c r="D3232" i="1"/>
  <c r="D3220" i="1"/>
  <c r="D3208" i="1"/>
  <c r="D3196" i="1"/>
  <c r="D3184" i="1"/>
  <c r="D3172" i="1"/>
  <c r="D3160" i="1"/>
  <c r="D3148" i="1"/>
  <c r="D3136" i="1"/>
  <c r="D3124" i="1"/>
  <c r="D3112" i="1"/>
  <c r="D3100" i="1"/>
  <c r="D3088" i="1"/>
  <c r="D3076" i="1"/>
  <c r="D3064" i="1"/>
  <c r="D3052" i="1"/>
  <c r="D3040" i="1"/>
  <c r="D3028" i="1"/>
  <c r="D3016" i="1"/>
  <c r="D3004" i="1"/>
  <c r="D2992" i="1"/>
  <c r="D2980" i="1"/>
  <c r="D2968" i="1"/>
  <c r="D2956" i="1"/>
  <c r="D2944" i="1"/>
  <c r="D2932" i="1"/>
  <c r="D2920" i="1"/>
  <c r="D2908" i="1"/>
  <c r="D2896" i="1"/>
  <c r="D2884" i="1"/>
  <c r="D2872" i="1"/>
  <c r="D2860" i="1"/>
  <c r="D2848" i="1"/>
  <c r="D2836" i="1"/>
  <c r="D2824" i="1"/>
  <c r="D2812" i="1"/>
  <c r="D2800" i="1"/>
  <c r="D2788" i="1"/>
  <c r="D2776" i="1"/>
  <c r="D2764" i="1"/>
  <c r="D2752" i="1"/>
  <c r="D2740" i="1"/>
  <c r="D2728" i="1"/>
  <c r="D2716" i="1"/>
  <c r="D2704" i="1"/>
  <c r="D2692" i="1"/>
  <c r="D2680" i="1"/>
  <c r="D2668" i="1"/>
  <c r="D2656" i="1"/>
  <c r="D2644" i="1"/>
  <c r="D2632" i="1"/>
  <c r="D2620" i="1"/>
  <c r="D2608" i="1"/>
  <c r="D2596" i="1"/>
  <c r="D2584" i="1"/>
  <c r="D2572" i="1"/>
  <c r="D2560" i="1"/>
  <c r="D2548" i="1"/>
  <c r="D2536" i="1"/>
  <c r="D2524" i="1"/>
  <c r="D2512" i="1"/>
  <c r="D2500" i="1"/>
  <c r="D2488" i="1"/>
  <c r="D2476" i="1"/>
  <c r="D2464" i="1"/>
  <c r="D2452" i="1"/>
  <c r="D2440" i="1"/>
  <c r="D2428" i="1"/>
  <c r="D2416" i="1"/>
  <c r="D2404" i="1"/>
  <c r="D2392" i="1"/>
  <c r="D2380" i="1"/>
  <c r="D2368" i="1"/>
  <c r="D2356" i="1"/>
  <c r="D2344" i="1"/>
  <c r="D2332" i="1"/>
  <c r="D2320" i="1"/>
  <c r="D2308" i="1"/>
  <c r="D2296" i="1"/>
  <c r="D2284" i="1"/>
  <c r="D2272" i="1"/>
  <c r="D2260" i="1"/>
  <c r="D2248" i="1"/>
  <c r="D2236" i="1"/>
  <c r="D2224" i="1"/>
  <c r="D2212" i="1"/>
  <c r="D2200" i="1"/>
  <c r="D2188" i="1"/>
  <c r="D2176" i="1"/>
  <c r="D2164" i="1"/>
  <c r="D2152" i="1"/>
  <c r="D2140" i="1"/>
  <c r="D2128" i="1"/>
  <c r="D2116" i="1"/>
  <c r="D2104" i="1"/>
  <c r="D2092" i="1"/>
  <c r="D2080" i="1"/>
  <c r="D2068" i="1"/>
  <c r="D2056" i="1"/>
  <c r="D2044" i="1"/>
  <c r="D2032" i="1"/>
  <c r="D2020" i="1"/>
  <c r="D2008" i="1"/>
  <c r="D1996" i="1"/>
  <c r="D1984" i="1"/>
  <c r="D1972" i="1"/>
  <c r="D1960" i="1"/>
  <c r="D1948" i="1"/>
  <c r="D1936" i="1"/>
  <c r="D1924" i="1"/>
  <c r="D1912" i="1"/>
  <c r="D1900" i="1"/>
  <c r="D1888" i="1"/>
  <c r="D1876" i="1"/>
  <c r="D1864" i="1"/>
  <c r="D1852" i="1"/>
  <c r="D1840" i="1"/>
  <c r="D1828" i="1"/>
  <c r="D1816" i="1"/>
  <c r="D1804" i="1"/>
  <c r="D1792" i="1"/>
  <c r="D1780" i="1"/>
  <c r="D1768" i="1"/>
  <c r="D1756" i="1"/>
  <c r="D1744" i="1"/>
  <c r="D1732" i="1"/>
  <c r="D1720" i="1"/>
  <c r="D1708" i="1"/>
  <c r="D1696" i="1"/>
  <c r="D1684" i="1"/>
  <c r="D1672" i="1"/>
  <c r="D1660" i="1"/>
  <c r="D1648" i="1"/>
  <c r="D1636" i="1"/>
  <c r="D1624" i="1"/>
  <c r="D1612" i="1"/>
  <c r="D1600" i="1"/>
  <c r="D1588" i="1"/>
  <c r="D1576" i="1"/>
  <c r="D1564" i="1"/>
  <c r="D1552" i="1"/>
  <c r="D1540" i="1"/>
  <c r="D1528" i="1"/>
  <c r="D1516" i="1"/>
  <c r="D1504" i="1"/>
  <c r="D1492" i="1"/>
  <c r="D1480" i="1"/>
  <c r="D1468" i="1"/>
  <c r="D1456" i="1"/>
  <c r="D1444" i="1"/>
  <c r="D1432" i="1"/>
  <c r="D1420" i="1"/>
  <c r="D1408" i="1"/>
  <c r="D1396" i="1"/>
  <c r="D1384" i="1"/>
  <c r="D1372" i="1"/>
  <c r="D1360" i="1"/>
  <c r="D1348" i="1"/>
  <c r="D1336" i="1"/>
  <c r="D1324" i="1"/>
  <c r="D1312" i="1"/>
  <c r="D1300" i="1"/>
  <c r="D1288" i="1"/>
  <c r="D1276" i="1"/>
  <c r="D1264" i="1"/>
  <c r="D1252" i="1"/>
  <c r="D1240" i="1"/>
  <c r="D1228" i="1"/>
  <c r="D1216" i="1"/>
  <c r="D1204" i="1"/>
  <c r="D1192" i="1"/>
  <c r="D1180" i="1"/>
  <c r="D1168" i="1"/>
  <c r="D1156" i="1"/>
  <c r="D1144" i="1"/>
  <c r="D1132" i="1"/>
  <c r="D1120" i="1"/>
  <c r="D1108" i="1"/>
  <c r="D1096" i="1"/>
  <c r="D1084" i="1"/>
  <c r="D1072" i="1"/>
  <c r="D1060" i="1"/>
  <c r="D1048" i="1"/>
  <c r="D1036" i="1"/>
  <c r="D1024" i="1"/>
  <c r="D1012" i="1"/>
  <c r="D1000" i="1"/>
  <c r="D988" i="1"/>
  <c r="D976" i="1"/>
  <c r="D964" i="1"/>
  <c r="D952" i="1"/>
  <c r="D940" i="1"/>
  <c r="D928" i="1"/>
  <c r="D916" i="1"/>
  <c r="D904" i="1"/>
  <c r="D892" i="1"/>
  <c r="D880" i="1"/>
  <c r="D868" i="1"/>
  <c r="D856" i="1"/>
  <c r="D844" i="1"/>
  <c r="D832" i="1"/>
  <c r="D820" i="1"/>
  <c r="D808" i="1"/>
  <c r="D796" i="1"/>
  <c r="D784" i="1"/>
  <c r="D772" i="1"/>
  <c r="D760" i="1"/>
  <c r="D748" i="1"/>
  <c r="D736" i="1"/>
  <c r="D724" i="1"/>
  <c r="D712" i="1"/>
  <c r="D700" i="1"/>
  <c r="D688" i="1"/>
  <c r="D676" i="1"/>
  <c r="D664" i="1"/>
  <c r="D652" i="1"/>
  <c r="D640" i="1"/>
  <c r="D628" i="1"/>
  <c r="D616" i="1"/>
  <c r="D604" i="1"/>
  <c r="D592" i="1"/>
  <c r="D580" i="1"/>
  <c r="D568" i="1"/>
  <c r="D556" i="1"/>
  <c r="D544" i="1"/>
  <c r="D532" i="1"/>
  <c r="D520" i="1"/>
  <c r="D508" i="1"/>
  <c r="D496" i="1"/>
  <c r="D484" i="1"/>
  <c r="D472" i="1"/>
  <c r="D460" i="1"/>
  <c r="D448" i="1"/>
  <c r="D436" i="1"/>
  <c r="D424" i="1"/>
  <c r="D412" i="1"/>
  <c r="D400" i="1"/>
  <c r="D388" i="1"/>
  <c r="D376" i="1"/>
  <c r="D364" i="1"/>
  <c r="D352" i="1"/>
  <c r="D340" i="1"/>
  <c r="D328" i="1"/>
  <c r="D316" i="1"/>
  <c r="D304" i="1"/>
  <c r="D292" i="1"/>
  <c r="D280" i="1"/>
  <c r="D268" i="1"/>
  <c r="D256" i="1"/>
  <c r="D244" i="1"/>
  <c r="D232" i="1"/>
  <c r="D220" i="1"/>
  <c r="D208" i="1"/>
  <c r="D196" i="1"/>
  <c r="D184" i="1"/>
  <c r="D172" i="1"/>
  <c r="D160" i="1"/>
  <c r="D148" i="1"/>
  <c r="D136" i="1"/>
  <c r="D124" i="1"/>
  <c r="D112" i="1"/>
  <c r="D100" i="1"/>
  <c r="D88" i="1"/>
  <c r="D76" i="1"/>
  <c r="D64" i="1"/>
  <c r="D52" i="1"/>
  <c r="D40" i="1"/>
  <c r="D28" i="1"/>
  <c r="D16" i="1"/>
  <c r="D4" i="1"/>
  <c r="D2495" i="10"/>
  <c r="D3154" i="10"/>
  <c r="D2002" i="10"/>
  <c r="D868" i="10"/>
  <c r="D484" i="10"/>
  <c r="D478" i="10"/>
  <c r="D364" i="10"/>
  <c r="D352" i="10"/>
  <c r="D328" i="10"/>
  <c r="D322" i="10"/>
  <c r="D232" i="10"/>
  <c r="D226" i="10"/>
  <c r="D220" i="10"/>
  <c r="D70" i="10"/>
  <c r="D16" i="10"/>
  <c r="D10" i="10"/>
  <c r="D4" i="10"/>
  <c r="D313" i="10"/>
  <c r="D289" i="10"/>
  <c r="D277" i="10"/>
  <c r="D241" i="10"/>
  <c r="L2" i="1" a="1"/>
  <c r="L2" i="1" s="1"/>
  <c r="K2" i="1" a="1"/>
  <c r="K2" i="1" s="1"/>
  <c r="D117" i="10"/>
  <c r="D69" i="10"/>
  <c r="D1071" i="10"/>
  <c r="D1065" i="10"/>
  <c r="D1035" i="10"/>
  <c r="D963" i="10"/>
  <c r="D891" i="10"/>
  <c r="D819" i="10"/>
  <c r="D783" i="10"/>
  <c r="D3019" i="10"/>
  <c r="D3013" i="10"/>
  <c r="D3007" i="10"/>
  <c r="D3001" i="10"/>
  <c r="D2995" i="10"/>
  <c r="D2677" i="10"/>
  <c r="D2275" i="10"/>
  <c r="D2269" i="10"/>
  <c r="D2263" i="10"/>
  <c r="D2257" i="10"/>
  <c r="D2101" i="10"/>
  <c r="D2906" i="10"/>
  <c r="D2382" i="10"/>
  <c r="D2274" i="10"/>
  <c r="D1351" i="10"/>
  <c r="D1237" i="10"/>
  <c r="D1129" i="10"/>
  <c r="D1027" i="10"/>
  <c r="D1003" i="10"/>
  <c r="D991" i="10"/>
  <c r="D967" i="10"/>
  <c r="D1886" i="10"/>
  <c r="D1616" i="10"/>
  <c r="D1574" i="10"/>
  <c r="D1454" i="10"/>
  <c r="D596" i="10"/>
  <c r="D488" i="10"/>
  <c r="D3014" i="10"/>
  <c r="D2026" i="10"/>
  <c r="D887" i="10"/>
  <c r="D575" i="10"/>
  <c r="D1774" i="10"/>
  <c r="D1096" i="10"/>
  <c r="D616" i="10"/>
  <c r="D3138" i="10"/>
  <c r="D3006" i="10"/>
  <c r="D2994" i="10"/>
  <c r="D2982" i="10"/>
  <c r="D2976" i="10"/>
  <c r="D2970" i="10"/>
  <c r="D2946" i="10"/>
  <c r="D860" i="10"/>
  <c r="D3287" i="10"/>
  <c r="D3143" i="10"/>
  <c r="D3089" i="10"/>
  <c r="D2891" i="10"/>
  <c r="D2873" i="10"/>
  <c r="D2501" i="10"/>
  <c r="D506" i="10"/>
  <c r="D2135" i="10"/>
  <c r="D2129" i="10"/>
  <c r="D2111" i="10"/>
  <c r="D2063" i="10"/>
  <c r="D1590" i="10"/>
  <c r="D1518" i="10"/>
  <c r="D1494" i="10"/>
  <c r="D960" i="10"/>
  <c r="D900" i="10"/>
  <c r="D799" i="10"/>
  <c r="D458" i="10"/>
  <c r="D3285" i="10"/>
  <c r="D3141" i="10"/>
  <c r="D3045" i="10"/>
  <c r="D3033" i="10"/>
  <c r="D845" i="10"/>
  <c r="D833" i="10"/>
  <c r="D552" i="10"/>
  <c r="D481" i="10"/>
  <c r="D457" i="10"/>
  <c r="D451" i="10"/>
  <c r="D97" i="10"/>
  <c r="D1343" i="10"/>
  <c r="D1331" i="10"/>
  <c r="D1295" i="10"/>
  <c r="D2606" i="10"/>
  <c r="D2475" i="10"/>
  <c r="D2277" i="10"/>
  <c r="D952" i="10"/>
  <c r="D809" i="10"/>
  <c r="D785" i="10"/>
  <c r="D725" i="10"/>
  <c r="D713" i="10"/>
  <c r="D240" i="10"/>
  <c r="D1342" i="10"/>
  <c r="D1324" i="10"/>
  <c r="D1318" i="10"/>
  <c r="D1294" i="10"/>
  <c r="D1270" i="10"/>
  <c r="D2545" i="10"/>
  <c r="D2354" i="10"/>
  <c r="D2348" i="10"/>
  <c r="D843" i="10"/>
  <c r="D562" i="10"/>
  <c r="D556" i="10"/>
  <c r="D3516" i="10"/>
  <c r="D3504" i="10"/>
  <c r="D3426" i="10"/>
  <c r="D3174" i="10"/>
  <c r="D1287" i="10"/>
  <c r="D1257" i="10"/>
  <c r="D1239" i="10"/>
  <c r="D1233" i="10"/>
  <c r="D1149" i="10"/>
  <c r="D1143" i="10"/>
  <c r="D1131" i="10"/>
  <c r="D1125" i="10"/>
  <c r="D1119" i="10"/>
  <c r="D1350" i="10"/>
  <c r="D800" i="10"/>
  <c r="D788" i="10"/>
  <c r="D465" i="10"/>
  <c r="D2913" i="10"/>
  <c r="D3308" i="10"/>
  <c r="D3026" i="10"/>
  <c r="D2702" i="10"/>
  <c r="D1978" i="10"/>
  <c r="D1877" i="10"/>
  <c r="D1823" i="10"/>
  <c r="D1475" i="10"/>
  <c r="D1212" i="10"/>
  <c r="D1200" i="10"/>
  <c r="D1110" i="10"/>
  <c r="D1044" i="10"/>
  <c r="D769" i="10"/>
  <c r="D739" i="10"/>
  <c r="D733" i="10"/>
  <c r="D631" i="10"/>
  <c r="D410" i="10"/>
  <c r="D357" i="10"/>
  <c r="D321" i="10"/>
  <c r="D45" i="10"/>
  <c r="D3331" i="10"/>
  <c r="D3307" i="10"/>
  <c r="D3301" i="10"/>
  <c r="D3295" i="10"/>
  <c r="D2845" i="10"/>
  <c r="D2815" i="10"/>
  <c r="D2785" i="10"/>
  <c r="D2779" i="10"/>
  <c r="D2683" i="10"/>
  <c r="D2139" i="10"/>
  <c r="D1846" i="10"/>
  <c r="D1157" i="10"/>
  <c r="D1145" i="10"/>
  <c r="D1127" i="10"/>
  <c r="D1121" i="10"/>
  <c r="D1115" i="10"/>
  <c r="D1109" i="10"/>
  <c r="D1001" i="10"/>
  <c r="D983" i="10"/>
  <c r="D869" i="10"/>
  <c r="D744" i="10"/>
  <c r="D624" i="10"/>
  <c r="D362" i="10"/>
  <c r="D350" i="10"/>
  <c r="D344" i="10"/>
  <c r="D326" i="10"/>
  <c r="D218" i="10"/>
  <c r="D3288" i="10"/>
  <c r="D2030" i="10"/>
  <c r="D1875" i="10"/>
  <c r="D1845" i="10"/>
  <c r="D1839" i="10"/>
  <c r="D1833" i="10"/>
  <c r="D1827" i="10"/>
  <c r="D1623" i="10"/>
  <c r="D1599" i="10"/>
  <c r="D1593" i="10"/>
  <c r="D1587" i="10"/>
  <c r="D1575" i="10"/>
  <c r="D1431" i="10"/>
  <c r="D1246" i="10"/>
  <c r="D1156" i="10"/>
  <c r="D1120" i="10"/>
  <c r="D1072" i="10"/>
  <c r="D1024" i="10"/>
  <c r="D988" i="10"/>
  <c r="D749" i="10"/>
  <c r="D355" i="10"/>
  <c r="D337" i="10"/>
  <c r="D3135" i="10"/>
  <c r="D3111" i="10"/>
  <c r="D3503" i="10"/>
  <c r="D3491" i="10"/>
  <c r="D3467" i="10"/>
  <c r="D3461" i="10"/>
  <c r="D3449" i="10"/>
  <c r="D3401" i="10"/>
  <c r="D3323" i="10"/>
  <c r="D3317" i="10"/>
  <c r="D3173" i="10"/>
  <c r="D2562" i="10"/>
  <c r="D1790" i="10"/>
  <c r="D1778" i="10"/>
  <c r="D1418" i="10"/>
  <c r="D1406" i="10"/>
  <c r="D1394" i="10"/>
  <c r="D1370" i="10"/>
  <c r="D1358" i="10"/>
  <c r="D318" i="10"/>
  <c r="D288" i="10"/>
  <c r="D3125" i="10"/>
  <c r="D2921" i="10"/>
  <c r="D1346" i="10"/>
  <c r="D873" i="10"/>
  <c r="D437" i="10"/>
  <c r="D2639" i="10"/>
  <c r="D1603" i="10"/>
  <c r="D1597" i="10"/>
  <c r="D1585" i="10"/>
  <c r="D1525" i="10"/>
  <c r="D1495" i="10"/>
  <c r="D1477" i="10"/>
  <c r="D1453" i="10"/>
  <c r="D1238" i="10"/>
  <c r="D1214" i="10"/>
  <c r="D1172" i="10"/>
  <c r="D1166" i="10"/>
  <c r="D1160" i="10"/>
  <c r="D1004" i="10"/>
  <c r="D998" i="10"/>
  <c r="D711" i="10"/>
  <c r="D681" i="10"/>
  <c r="D651" i="10"/>
  <c r="D639" i="10"/>
  <c r="D436" i="10"/>
  <c r="D412" i="10"/>
  <c r="D353" i="10"/>
  <c r="D65" i="10"/>
  <c r="D3357" i="10"/>
  <c r="D3339" i="10"/>
  <c r="D3309" i="10"/>
  <c r="D3273" i="10"/>
  <c r="D3249" i="10"/>
  <c r="D3183" i="10"/>
  <c r="D2530" i="10"/>
  <c r="D1087" i="10"/>
  <c r="D961" i="10"/>
  <c r="D913" i="10"/>
  <c r="D907" i="10"/>
  <c r="D561" i="10"/>
  <c r="D280" i="10"/>
  <c r="D250" i="10"/>
  <c r="D166" i="10"/>
  <c r="D3494" i="10"/>
  <c r="D3102" i="10"/>
  <c r="D3072" i="10"/>
  <c r="D3066" i="10"/>
  <c r="D3060" i="10"/>
  <c r="D2881" i="10"/>
  <c r="D2767" i="10"/>
  <c r="D2761" i="10"/>
  <c r="D2725" i="10"/>
  <c r="D2719" i="10"/>
  <c r="D2641" i="10"/>
  <c r="D2558" i="10"/>
  <c r="D2510" i="10"/>
  <c r="D2469" i="10"/>
  <c r="D2457" i="10"/>
  <c r="D2367" i="10"/>
  <c r="D2361" i="10"/>
  <c r="D2027" i="10"/>
  <c r="D2021" i="10"/>
  <c r="D2015" i="10"/>
  <c r="D1968" i="10"/>
  <c r="D1962" i="10"/>
  <c r="D1921" i="10"/>
  <c r="D1915" i="10"/>
  <c r="D1837" i="10"/>
  <c r="D1825" i="10"/>
  <c r="D1742" i="10"/>
  <c r="D1490" i="10"/>
  <c r="D1419" i="10"/>
  <c r="D1293" i="10"/>
  <c r="D1193" i="10"/>
  <c r="D1181" i="10"/>
  <c r="D1169" i="10"/>
  <c r="D1133" i="10"/>
  <c r="D1098" i="10"/>
  <c r="D1092" i="10"/>
  <c r="D984" i="10"/>
  <c r="D943" i="10"/>
  <c r="D895" i="10"/>
  <c r="D883" i="10"/>
  <c r="D877" i="10"/>
  <c r="D855" i="10"/>
  <c r="D849" i="10"/>
  <c r="D807" i="10"/>
  <c r="D665" i="10"/>
  <c r="D647" i="10"/>
  <c r="D641" i="10"/>
  <c r="D510" i="10"/>
  <c r="D433" i="10"/>
  <c r="D385" i="10"/>
  <c r="D367" i="10"/>
  <c r="D314" i="10"/>
  <c r="D290" i="10"/>
  <c r="D224" i="10"/>
  <c r="D141" i="10"/>
  <c r="D2265" i="10"/>
  <c r="D2259" i="10"/>
  <c r="D80" i="10"/>
  <c r="D3427" i="10"/>
  <c r="D3367" i="10"/>
  <c r="D3361" i="10"/>
  <c r="D3296" i="10"/>
  <c r="D3077" i="10"/>
  <c r="D3071" i="10"/>
  <c r="D3053" i="10"/>
  <c r="D3047" i="10"/>
  <c r="D3029" i="10"/>
  <c r="D3023" i="10"/>
  <c r="D3017" i="10"/>
  <c r="D2886" i="10"/>
  <c r="D2874" i="10"/>
  <c r="D2623" i="10"/>
  <c r="D2617" i="10"/>
  <c r="D2605" i="10"/>
  <c r="D2599" i="10"/>
  <c r="D2593" i="10"/>
  <c r="D2581" i="10"/>
  <c r="D2575" i="10"/>
  <c r="D2509" i="10"/>
  <c r="D2503" i="10"/>
  <c r="D2479" i="10"/>
  <c r="D2474" i="10"/>
  <c r="D2091" i="10"/>
  <c r="D2061" i="10"/>
  <c r="D1819" i="10"/>
  <c r="D1789" i="10"/>
  <c r="D1441" i="10"/>
  <c r="D1298" i="10"/>
  <c r="D1281" i="10"/>
  <c r="D1269" i="10"/>
  <c r="D1263" i="10"/>
  <c r="D1097" i="10"/>
  <c r="D1079" i="10"/>
  <c r="D1067" i="10"/>
  <c r="D1025" i="10"/>
  <c r="D1019" i="10"/>
  <c r="D948" i="10"/>
  <c r="D871" i="10"/>
  <c r="D759" i="10"/>
  <c r="D741" i="10"/>
  <c r="D706" i="10"/>
  <c r="D688" i="10"/>
  <c r="D676" i="10"/>
  <c r="D670" i="10"/>
  <c r="D658" i="10"/>
  <c r="D652" i="10"/>
  <c r="D628" i="10"/>
  <c r="D527" i="10"/>
  <c r="D503" i="10"/>
  <c r="D432" i="10"/>
  <c r="D426" i="10"/>
  <c r="D420" i="10"/>
  <c r="D414" i="10"/>
  <c r="D408" i="10"/>
  <c r="D342" i="10"/>
  <c r="D128" i="10"/>
  <c r="D98" i="10"/>
  <c r="D2335" i="10"/>
  <c r="D2305" i="10"/>
  <c r="D2252" i="10"/>
  <c r="D3492" i="10"/>
  <c r="D3432" i="10"/>
  <c r="D3194" i="10"/>
  <c r="D3146" i="10"/>
  <c r="D3123" i="10"/>
  <c r="D3106" i="10"/>
  <c r="D2831" i="10"/>
  <c r="D2825" i="10"/>
  <c r="D2819" i="10"/>
  <c r="D2693" i="10"/>
  <c r="D2687" i="10"/>
  <c r="D2592" i="10"/>
  <c r="D2586" i="10"/>
  <c r="D2496" i="10"/>
  <c r="D2473" i="10"/>
  <c r="D2467" i="10"/>
  <c r="D2437" i="10"/>
  <c r="D2431" i="10"/>
  <c r="D2419" i="10"/>
  <c r="D2413" i="10"/>
  <c r="D2401" i="10"/>
  <c r="D2395" i="10"/>
  <c r="D2389" i="10"/>
  <c r="D2377" i="10"/>
  <c r="D2371" i="10"/>
  <c r="D2239" i="10"/>
  <c r="D2137" i="10"/>
  <c r="D1931" i="10"/>
  <c r="D1925" i="10"/>
  <c r="D1835" i="10"/>
  <c r="D1806" i="10"/>
  <c r="D1458" i="10"/>
  <c r="D1417" i="10"/>
  <c r="D1369" i="10"/>
  <c r="D1309" i="10"/>
  <c r="D1268" i="10"/>
  <c r="D1185" i="10"/>
  <c r="D1173" i="10"/>
  <c r="D1161" i="10"/>
  <c r="D1060" i="10"/>
  <c r="D976" i="10"/>
  <c r="D893" i="10"/>
  <c r="D775" i="10"/>
  <c r="D615" i="10"/>
  <c r="D609" i="10"/>
  <c r="D550" i="10"/>
  <c r="D526" i="10"/>
  <c r="D520" i="10"/>
  <c r="D502" i="10"/>
  <c r="D413" i="10"/>
  <c r="D13" i="10"/>
  <c r="D3515" i="10"/>
  <c r="D3509" i="10"/>
  <c r="D3335" i="10"/>
  <c r="D3306" i="10"/>
  <c r="D3235" i="10"/>
  <c r="D3175" i="10"/>
  <c r="D3163" i="10"/>
  <c r="D3087" i="10"/>
  <c r="D2842" i="10"/>
  <c r="D2770" i="10"/>
  <c r="D2674" i="10"/>
  <c r="D2627" i="10"/>
  <c r="D2621" i="10"/>
  <c r="D2591" i="10"/>
  <c r="D2585" i="10"/>
  <c r="D2579" i="10"/>
  <c r="D2561" i="10"/>
  <c r="D2543" i="10"/>
  <c r="D2531" i="10"/>
  <c r="D2142" i="10"/>
  <c r="D2053" i="10"/>
  <c r="D2041" i="10"/>
  <c r="D2018" i="10"/>
  <c r="D2006" i="10"/>
  <c r="D1953" i="10"/>
  <c r="D1817" i="10"/>
  <c r="D1691" i="10"/>
  <c r="D1685" i="10"/>
  <c r="D1667" i="10"/>
  <c r="D1619" i="10"/>
  <c r="D1607" i="10"/>
  <c r="D1547" i="10"/>
  <c r="D1487" i="10"/>
  <c r="D1481" i="10"/>
  <c r="D1445" i="10"/>
  <c r="D1314" i="10"/>
  <c r="D1308" i="10"/>
  <c r="D1273" i="10"/>
  <c r="D1202" i="10"/>
  <c r="D1124" i="10"/>
  <c r="D928" i="10"/>
  <c r="D916" i="10"/>
  <c r="D880" i="10"/>
  <c r="D863" i="10"/>
  <c r="D710" i="10"/>
  <c r="D704" i="10"/>
  <c r="D692" i="10"/>
  <c r="D668" i="10"/>
  <c r="D549" i="10"/>
  <c r="D537" i="10"/>
  <c r="D513" i="10"/>
  <c r="D388" i="10"/>
  <c r="D180" i="10"/>
  <c r="D168" i="10"/>
  <c r="D132" i="10"/>
  <c r="D108" i="10"/>
  <c r="D2321" i="10"/>
  <c r="D2279" i="10"/>
  <c r="D3526" i="10"/>
  <c r="D3520" i="10"/>
  <c r="D3514" i="10"/>
  <c r="D3412" i="10"/>
  <c r="D3376" i="10"/>
  <c r="D3234" i="10"/>
  <c r="D3228" i="10"/>
  <c r="D3222" i="10"/>
  <c r="D3198" i="10"/>
  <c r="D3192" i="10"/>
  <c r="D3150" i="10"/>
  <c r="D3068" i="10"/>
  <c r="D3020" i="10"/>
  <c r="D2978" i="10"/>
  <c r="D2895" i="10"/>
  <c r="D2877" i="10"/>
  <c r="D2847" i="10"/>
  <c r="D2823" i="10"/>
  <c r="D2661" i="10"/>
  <c r="D2626" i="10"/>
  <c r="D2578" i="10"/>
  <c r="D2566" i="10"/>
  <c r="D2165" i="10"/>
  <c r="D2159" i="10"/>
  <c r="D2141" i="10"/>
  <c r="D2046" i="10"/>
  <c r="D2023" i="10"/>
  <c r="D1993" i="10"/>
  <c r="D1970" i="10"/>
  <c r="D1929" i="10"/>
  <c r="D1810" i="10"/>
  <c r="D1798" i="10"/>
  <c r="D1750" i="10"/>
  <c r="D1744" i="10"/>
  <c r="D1720" i="10"/>
  <c r="D1708" i="10"/>
  <c r="D1684" i="10"/>
  <c r="D1672" i="10"/>
  <c r="D1666" i="10"/>
  <c r="D1636" i="10"/>
  <c r="D1606" i="10"/>
  <c r="D1534" i="10"/>
  <c r="D1486" i="10"/>
  <c r="D1236" i="10"/>
  <c r="D1230" i="10"/>
  <c r="D1201" i="10"/>
  <c r="D1189" i="10"/>
  <c r="D1177" i="10"/>
  <c r="D1165" i="10"/>
  <c r="D945" i="10"/>
  <c r="D927" i="10"/>
  <c r="D915" i="10"/>
  <c r="D909" i="10"/>
  <c r="D897" i="10"/>
  <c r="D703" i="10"/>
  <c r="D673" i="10"/>
  <c r="D548" i="10"/>
  <c r="D542" i="10"/>
  <c r="D476" i="10"/>
  <c r="D440" i="10"/>
  <c r="D268" i="10"/>
  <c r="D161" i="10"/>
  <c r="D131" i="10"/>
  <c r="D2273" i="10"/>
  <c r="D2261" i="10"/>
  <c r="D2255" i="10"/>
  <c r="D2249" i="10"/>
  <c r="D2243" i="10"/>
  <c r="D136" i="10"/>
  <c r="D130" i="10"/>
  <c r="D17" i="10"/>
  <c r="D3525" i="10"/>
  <c r="D3507" i="10"/>
  <c r="D3465" i="10"/>
  <c r="D3459" i="10"/>
  <c r="D3453" i="10"/>
  <c r="D3447" i="10"/>
  <c r="D3304" i="10"/>
  <c r="D3275" i="10"/>
  <c r="D3245" i="10"/>
  <c r="D3197" i="10"/>
  <c r="D3161" i="10"/>
  <c r="D3155" i="10"/>
  <c r="D3067" i="10"/>
  <c r="D3055" i="10"/>
  <c r="D3025" i="10"/>
  <c r="D2894" i="10"/>
  <c r="D2846" i="10"/>
  <c r="D2810" i="10"/>
  <c r="D2780" i="10"/>
  <c r="D2774" i="10"/>
  <c r="D2517" i="10"/>
  <c r="D2499" i="10"/>
  <c r="D2470" i="10"/>
  <c r="D2464" i="10"/>
  <c r="D2081" i="10"/>
  <c r="D2016" i="10"/>
  <c r="D2010" i="10"/>
  <c r="D1969" i="10"/>
  <c r="D1963" i="10"/>
  <c r="D1838" i="10"/>
  <c r="D1563" i="10"/>
  <c r="D1527" i="10"/>
  <c r="D1497" i="10"/>
  <c r="D1396" i="10"/>
  <c r="D1378" i="10"/>
  <c r="D1372" i="10"/>
  <c r="D1366" i="10"/>
  <c r="D1259" i="10"/>
  <c r="D1235" i="10"/>
  <c r="D1229" i="10"/>
  <c r="D1223" i="10"/>
  <c r="D1104" i="10"/>
  <c r="D1063" i="10"/>
  <c r="D1045" i="10"/>
  <c r="D708" i="10"/>
  <c r="D702" i="10"/>
  <c r="D606" i="10"/>
  <c r="D571" i="10"/>
  <c r="D553" i="10"/>
  <c r="D445" i="10"/>
  <c r="D273" i="10"/>
  <c r="D261" i="10"/>
  <c r="D243" i="10"/>
  <c r="D237" i="10"/>
  <c r="D208" i="10"/>
  <c r="D196" i="10"/>
  <c r="D52" i="10"/>
  <c r="D46" i="10"/>
  <c r="D40" i="10"/>
  <c r="D28" i="10"/>
  <c r="D3272" i="10"/>
  <c r="D1922" i="10"/>
  <c r="D1809" i="10"/>
  <c r="D1755" i="10"/>
  <c r="D460" i="10"/>
  <c r="D448" i="10"/>
  <c r="D3488" i="10"/>
  <c r="D3440" i="10"/>
  <c r="D3381" i="10"/>
  <c r="D3375" i="10"/>
  <c r="D3283" i="10"/>
  <c r="D3277" i="10"/>
  <c r="D3229" i="10"/>
  <c r="D3092" i="10"/>
  <c r="D3086" i="10"/>
  <c r="D3038" i="10"/>
  <c r="D3021" i="10"/>
  <c r="D2998" i="10"/>
  <c r="D2962" i="10"/>
  <c r="D2950" i="10"/>
  <c r="D2938" i="10"/>
  <c r="D2932" i="10"/>
  <c r="D2926" i="10"/>
  <c r="D2920" i="10"/>
  <c r="D2914" i="10"/>
  <c r="D2885" i="10"/>
  <c r="D2879" i="10"/>
  <c r="D2009" i="10"/>
  <c r="D1951" i="10"/>
  <c r="D1945" i="10"/>
  <c r="D1897" i="10"/>
  <c r="D1874" i="10"/>
  <c r="D1862" i="10"/>
  <c r="D1850" i="10"/>
  <c r="D1148" i="10"/>
  <c r="D96" i="10"/>
  <c r="D66" i="10"/>
  <c r="D19" i="10"/>
  <c r="D3429" i="10"/>
  <c r="D3248" i="10"/>
  <c r="D3195" i="10"/>
  <c r="D3498" i="10"/>
  <c r="D3463" i="10"/>
  <c r="D3439" i="10"/>
  <c r="D3362" i="10"/>
  <c r="D3351" i="10"/>
  <c r="D3299" i="10"/>
  <c r="D3270" i="10"/>
  <c r="D3258" i="10"/>
  <c r="D3211" i="10"/>
  <c r="D3193" i="10"/>
  <c r="D3181" i="10"/>
  <c r="D3170" i="10"/>
  <c r="D3153" i="10"/>
  <c r="D3114" i="10"/>
  <c r="D3091" i="10"/>
  <c r="D2121" i="10"/>
  <c r="D2098" i="10"/>
  <c r="D2050" i="10"/>
  <c r="D1979" i="10"/>
  <c r="D1330" i="10"/>
  <c r="D1300" i="10"/>
  <c r="D1265" i="10"/>
  <c r="D1242" i="10"/>
  <c r="D1206" i="10"/>
  <c r="D530" i="10"/>
  <c r="D518" i="10"/>
  <c r="D494" i="10"/>
  <c r="D137" i="10"/>
  <c r="D113" i="10"/>
  <c r="D101" i="10"/>
  <c r="D60" i="10"/>
  <c r="D541" i="10"/>
  <c r="D3344" i="10"/>
  <c r="D3332" i="10"/>
  <c r="D3326" i="10"/>
  <c r="D3321" i="10"/>
  <c r="D3286" i="10"/>
  <c r="D3269" i="10"/>
  <c r="D3257" i="10"/>
  <c r="D3233" i="10"/>
  <c r="D3169" i="10"/>
  <c r="D3054" i="10"/>
  <c r="D2347" i="10"/>
  <c r="D2323" i="10"/>
  <c r="D2317" i="10"/>
  <c r="D2311" i="10"/>
  <c r="D2287" i="10"/>
  <c r="D2085" i="10"/>
  <c r="D2079" i="10"/>
  <c r="D1471" i="10"/>
  <c r="D1465" i="10"/>
  <c r="D1413" i="10"/>
  <c r="D1407" i="10"/>
  <c r="D1365" i="10"/>
  <c r="D225" i="10"/>
  <c r="D3260" i="10"/>
  <c r="D3027" i="10"/>
  <c r="D2689" i="10"/>
  <c r="D1797" i="10"/>
  <c r="D3502" i="10"/>
  <c r="D3496" i="10"/>
  <c r="D3485" i="10"/>
  <c r="D3473" i="10"/>
  <c r="D3408" i="10"/>
  <c r="D3384" i="10"/>
  <c r="D3366" i="10"/>
  <c r="D3355" i="10"/>
  <c r="D3349" i="10"/>
  <c r="D3320" i="10"/>
  <c r="D3215" i="10"/>
  <c r="D3185" i="10"/>
  <c r="D2525" i="10"/>
  <c r="D2334" i="10"/>
  <c r="D2286" i="10"/>
  <c r="D2227" i="10"/>
  <c r="D2221" i="10"/>
  <c r="D2209" i="10"/>
  <c r="D2203" i="10"/>
  <c r="D2197" i="10"/>
  <c r="D2185" i="10"/>
  <c r="D2179" i="10"/>
  <c r="D2155" i="10"/>
  <c r="D700" i="10"/>
  <c r="D3189" i="10"/>
  <c r="D3149" i="10"/>
  <c r="D3051" i="10"/>
  <c r="D2897" i="10"/>
  <c r="D2618" i="10"/>
  <c r="D1803" i="10"/>
  <c r="D3518" i="10"/>
  <c r="D3495" i="10"/>
  <c r="D3419" i="10"/>
  <c r="D3336" i="10"/>
  <c r="D3319" i="10"/>
  <c r="D3313" i="10"/>
  <c r="D3208" i="10"/>
  <c r="D3202" i="10"/>
  <c r="D3100" i="10"/>
  <c r="D3094" i="10"/>
  <c r="D2875" i="10"/>
  <c r="D2863" i="10"/>
  <c r="D2756" i="10"/>
  <c r="D2732" i="10"/>
  <c r="D2655" i="10"/>
  <c r="D2506" i="10"/>
  <c r="D2459" i="10"/>
  <c r="D2453" i="10"/>
  <c r="D2447" i="10"/>
  <c r="D2405" i="10"/>
  <c r="D2393" i="10"/>
  <c r="D1733" i="10"/>
  <c r="D1727" i="10"/>
  <c r="D1697" i="10"/>
  <c r="D1061" i="10"/>
  <c r="D1055" i="10"/>
  <c r="D1049" i="10"/>
  <c r="D776" i="10"/>
  <c r="D390" i="10"/>
  <c r="D384" i="10"/>
  <c r="D372" i="10"/>
  <c r="D822" i="10"/>
  <c r="D3523" i="10"/>
  <c r="D3506" i="10"/>
  <c r="D3500" i="10"/>
  <c r="D3483" i="10"/>
  <c r="D3471" i="10"/>
  <c r="D3435" i="10"/>
  <c r="D3318" i="10"/>
  <c r="D3243" i="10"/>
  <c r="D3237" i="10"/>
  <c r="D3231" i="10"/>
  <c r="D3225" i="10"/>
  <c r="D3219" i="10"/>
  <c r="D3213" i="10"/>
  <c r="D3178" i="10"/>
  <c r="D3093" i="10"/>
  <c r="D3028" i="10"/>
  <c r="D2999" i="10"/>
  <c r="D2987" i="10"/>
  <c r="D2981" i="10"/>
  <c r="D2975" i="10"/>
  <c r="D2862" i="10"/>
  <c r="D2839" i="10"/>
  <c r="D2737" i="10"/>
  <c r="D2684" i="10"/>
  <c r="D2678" i="10"/>
  <c r="D2654" i="10"/>
  <c r="D2613" i="10"/>
  <c r="D2571" i="10"/>
  <c r="D1738" i="10"/>
  <c r="D1702" i="10"/>
  <c r="D1630" i="10"/>
  <c r="D1113" i="10"/>
  <c r="D1084" i="10"/>
  <c r="D817" i="10"/>
  <c r="D811" i="10"/>
  <c r="D425" i="10"/>
  <c r="D2387" i="10"/>
  <c r="D2375" i="10"/>
  <c r="D2369" i="10"/>
  <c r="D2363" i="10"/>
  <c r="D2357" i="10"/>
  <c r="D2250" i="10"/>
  <c r="D2108" i="10"/>
  <c r="D1932" i="10"/>
  <c r="D1802" i="10"/>
  <c r="D1749" i="10"/>
  <c r="D1376" i="10"/>
  <c r="D1347" i="10"/>
  <c r="D1282" i="10"/>
  <c r="D1247" i="10"/>
  <c r="D1141" i="10"/>
  <c r="D1135" i="10"/>
  <c r="D1031" i="10"/>
  <c r="D990" i="10"/>
  <c r="D932" i="10"/>
  <c r="D857" i="10"/>
  <c r="D705" i="10"/>
  <c r="D699" i="10"/>
  <c r="D693" i="10"/>
  <c r="D669" i="10"/>
  <c r="D663" i="10"/>
  <c r="D657" i="10"/>
  <c r="D593" i="10"/>
  <c r="D581" i="10"/>
  <c r="D418" i="10"/>
  <c r="D348" i="10"/>
  <c r="D336" i="10"/>
  <c r="D324" i="10"/>
  <c r="D154" i="10"/>
  <c r="D142" i="10"/>
  <c r="D3049" i="10"/>
  <c r="D2997" i="10"/>
  <c r="D2973" i="10"/>
  <c r="D2949" i="10"/>
  <c r="D2855" i="10"/>
  <c r="D2849" i="10"/>
  <c r="D2789" i="10"/>
  <c r="D2742" i="10"/>
  <c r="D2712" i="10"/>
  <c r="D2694" i="10"/>
  <c r="D2671" i="10"/>
  <c r="D2665" i="10"/>
  <c r="D2564" i="10"/>
  <c r="D2327" i="10"/>
  <c r="D2303" i="10"/>
  <c r="D2285" i="10"/>
  <c r="D2226" i="10"/>
  <c r="D2214" i="10"/>
  <c r="D2208" i="10"/>
  <c r="D2178" i="10"/>
  <c r="D2166" i="10"/>
  <c r="D2043" i="10"/>
  <c r="D1984" i="10"/>
  <c r="D1920" i="10"/>
  <c r="D1914" i="10"/>
  <c r="D1890" i="10"/>
  <c r="D1760" i="10"/>
  <c r="D1754" i="10"/>
  <c r="D1701" i="10"/>
  <c r="D1659" i="10"/>
  <c r="D1641" i="10"/>
  <c r="D1635" i="10"/>
  <c r="D1611" i="10"/>
  <c r="D1605" i="10"/>
  <c r="D1570" i="10"/>
  <c r="D1523" i="10"/>
  <c r="D1463" i="10"/>
  <c r="D1446" i="10"/>
  <c r="D1393" i="10"/>
  <c r="D1329" i="10"/>
  <c r="D1305" i="10"/>
  <c r="D1299" i="10"/>
  <c r="D1234" i="10"/>
  <c r="D1228" i="10"/>
  <c r="D1194" i="10"/>
  <c r="D1188" i="10"/>
  <c r="D1182" i="10"/>
  <c r="D1176" i="10"/>
  <c r="D1170" i="10"/>
  <c r="D1164" i="10"/>
  <c r="D1158" i="10"/>
  <c r="D1048" i="10"/>
  <c r="D1042" i="10"/>
  <c r="D966" i="10"/>
  <c r="D920" i="10"/>
  <c r="D839" i="10"/>
  <c r="D804" i="10"/>
  <c r="D644" i="10"/>
  <c r="D569" i="10"/>
  <c r="D534" i="10"/>
  <c r="D493" i="10"/>
  <c r="D446" i="10"/>
  <c r="D383" i="10"/>
  <c r="D377" i="10"/>
  <c r="D365" i="10"/>
  <c r="D200" i="10"/>
  <c r="D194" i="10"/>
  <c r="D176" i="10"/>
  <c r="D118" i="10"/>
  <c r="D88" i="10"/>
  <c r="D2901" i="10"/>
  <c r="D2866" i="10"/>
  <c r="D2818" i="10"/>
  <c r="D2753" i="10"/>
  <c r="D2741" i="10"/>
  <c r="D2735" i="10"/>
  <c r="D2729" i="10"/>
  <c r="D2723" i="10"/>
  <c r="D2717" i="10"/>
  <c r="D2658" i="10"/>
  <c r="D2534" i="10"/>
  <c r="D2445" i="10"/>
  <c r="D2427" i="10"/>
  <c r="D2349" i="10"/>
  <c r="D2284" i="10"/>
  <c r="D2266" i="10"/>
  <c r="D2213" i="10"/>
  <c r="D2201" i="10"/>
  <c r="D2195" i="10"/>
  <c r="D2183" i="10"/>
  <c r="D2177" i="10"/>
  <c r="D2118" i="10"/>
  <c r="D2112" i="10"/>
  <c r="D2095" i="10"/>
  <c r="D2001" i="10"/>
  <c r="D1954" i="10"/>
  <c r="D1930" i="10"/>
  <c r="D1919" i="10"/>
  <c r="D1901" i="10"/>
  <c r="D1847" i="10"/>
  <c r="D1777" i="10"/>
  <c r="D1771" i="10"/>
  <c r="D1730" i="10"/>
  <c r="D1706" i="10"/>
  <c r="D1658" i="10"/>
  <c r="D1652" i="10"/>
  <c r="D1634" i="10"/>
  <c r="D1581" i="10"/>
  <c r="D1569" i="10"/>
  <c r="D1558" i="10"/>
  <c r="D1522" i="10"/>
  <c r="D1510" i="10"/>
  <c r="D1462" i="10"/>
  <c r="D1439" i="10"/>
  <c r="D1433" i="10"/>
  <c r="D1334" i="10"/>
  <c r="D1322" i="10"/>
  <c r="D1316" i="10"/>
  <c r="D1221" i="10"/>
  <c r="D1210" i="10"/>
  <c r="D1204" i="10"/>
  <c r="D1105" i="10"/>
  <c r="D1093" i="10"/>
  <c r="D1076" i="10"/>
  <c r="D1059" i="10"/>
  <c r="D1041" i="10"/>
  <c r="D919" i="10"/>
  <c r="D884" i="10"/>
  <c r="D820" i="10"/>
  <c r="D808" i="10"/>
  <c r="D773" i="10"/>
  <c r="D756" i="10"/>
  <c r="D726" i="10"/>
  <c r="D679" i="10"/>
  <c r="D603" i="10"/>
  <c r="D591" i="10"/>
  <c r="D579" i="10"/>
  <c r="D568" i="10"/>
  <c r="D533" i="10"/>
  <c r="D521" i="10"/>
  <c r="D498" i="10"/>
  <c r="D469" i="10"/>
  <c r="D376" i="10"/>
  <c r="D317" i="10"/>
  <c r="D105" i="10"/>
  <c r="D64" i="10"/>
  <c r="D146" i="10"/>
  <c r="D3101" i="10"/>
  <c r="D2959" i="10"/>
  <c r="D2923" i="10"/>
  <c r="D2799" i="10"/>
  <c r="D2704" i="10"/>
  <c r="D2698" i="10"/>
  <c r="D2663" i="10"/>
  <c r="D2657" i="10"/>
  <c r="D2645" i="10"/>
  <c r="D2597" i="10"/>
  <c r="D2331" i="10"/>
  <c r="D2313" i="10"/>
  <c r="D2301" i="10"/>
  <c r="D2289" i="10"/>
  <c r="D2283" i="10"/>
  <c r="D2236" i="10"/>
  <c r="D2218" i="10"/>
  <c r="D2206" i="10"/>
  <c r="D2194" i="10"/>
  <c r="D2188" i="10"/>
  <c r="D2182" i="10"/>
  <c r="D2170" i="10"/>
  <c r="D2146" i="10"/>
  <c r="D2140" i="10"/>
  <c r="D2094" i="10"/>
  <c r="D2082" i="10"/>
  <c r="D1982" i="10"/>
  <c r="D1882" i="10"/>
  <c r="D1788" i="10"/>
  <c r="D1729" i="10"/>
  <c r="D1693" i="10"/>
  <c r="D1675" i="10"/>
  <c r="D1663" i="10"/>
  <c r="D1657" i="10"/>
  <c r="D1651" i="10"/>
  <c r="D1645" i="10"/>
  <c r="D1627" i="10"/>
  <c r="D1598" i="10"/>
  <c r="D1557" i="10"/>
  <c r="D1521" i="10"/>
  <c r="D1515" i="10"/>
  <c r="D1509" i="10"/>
  <c r="D1467" i="10"/>
  <c r="D1461" i="10"/>
  <c r="D1427" i="10"/>
  <c r="D1385" i="10"/>
  <c r="D1379" i="10"/>
  <c r="D1075" i="10"/>
  <c r="D1023" i="10"/>
  <c r="D1017" i="10"/>
  <c r="D1011" i="10"/>
  <c r="D1005" i="10"/>
  <c r="D964" i="10"/>
  <c r="D953" i="10"/>
  <c r="D941" i="10"/>
  <c r="D929" i="10"/>
  <c r="D924" i="10"/>
  <c r="D918" i="10"/>
  <c r="D837" i="10"/>
  <c r="D831" i="10"/>
  <c r="D825" i="10"/>
  <c r="D790" i="10"/>
  <c r="D761" i="10"/>
  <c r="D743" i="10"/>
  <c r="D625" i="10"/>
  <c r="D613" i="10"/>
  <c r="D450" i="10"/>
  <c r="D404" i="10"/>
  <c r="D398" i="10"/>
  <c r="D381" i="10"/>
  <c r="D316" i="10"/>
  <c r="D310" i="10"/>
  <c r="D298" i="10"/>
  <c r="D292" i="10"/>
  <c r="D257" i="10"/>
  <c r="D233" i="10"/>
  <c r="D92" i="10"/>
  <c r="D86" i="10"/>
  <c r="D21" i="10"/>
  <c r="D2905" i="10"/>
  <c r="D2899" i="10"/>
  <c r="D2893" i="10"/>
  <c r="D2870" i="10"/>
  <c r="D2763" i="10"/>
  <c r="D2757" i="10"/>
  <c r="D2739" i="10"/>
  <c r="D2733" i="10"/>
  <c r="D2685" i="10"/>
  <c r="D2662" i="10"/>
  <c r="D2567" i="10"/>
  <c r="D2342" i="10"/>
  <c r="D2306" i="10"/>
  <c r="D2300" i="10"/>
  <c r="D2294" i="10"/>
  <c r="D2229" i="10"/>
  <c r="D2223" i="10"/>
  <c r="D2211" i="10"/>
  <c r="D2193" i="10"/>
  <c r="D2187" i="10"/>
  <c r="D2175" i="10"/>
  <c r="D2169" i="10"/>
  <c r="D2157" i="10"/>
  <c r="D2122" i="10"/>
  <c r="D2057" i="10"/>
  <c r="D2034" i="10"/>
  <c r="D1905" i="10"/>
  <c r="D1899" i="10"/>
  <c r="D1881" i="10"/>
  <c r="D1775" i="10"/>
  <c r="D1662" i="10"/>
  <c r="D1602" i="10"/>
  <c r="D1538" i="10"/>
  <c r="D1466" i="10"/>
  <c r="D1449" i="10"/>
  <c r="D1420" i="10"/>
  <c r="D1219" i="10"/>
  <c r="D1213" i="10"/>
  <c r="D1197" i="10"/>
  <c r="D1132" i="10"/>
  <c r="D1091" i="10"/>
  <c r="D1039" i="10"/>
  <c r="D975" i="10"/>
  <c r="D969" i="10"/>
  <c r="D917" i="10"/>
  <c r="D865" i="10"/>
  <c r="D766" i="10"/>
  <c r="D748" i="10"/>
  <c r="D724" i="10"/>
  <c r="D701" i="10"/>
  <c r="D630" i="10"/>
  <c r="D589" i="10"/>
  <c r="D572" i="10"/>
  <c r="D566" i="10"/>
  <c r="D409" i="10"/>
  <c r="D397" i="10"/>
  <c r="D368" i="10"/>
  <c r="D338" i="10"/>
  <c r="D320" i="10"/>
  <c r="D291" i="10"/>
  <c r="D173" i="10"/>
  <c r="D150" i="10"/>
  <c r="D144" i="10"/>
  <c r="D133" i="10"/>
  <c r="D85" i="10"/>
  <c r="D1501" i="10"/>
  <c r="D1313" i="10"/>
  <c r="D1108" i="10"/>
  <c r="D1073" i="10"/>
  <c r="D1056" i="10"/>
  <c r="D980" i="10"/>
  <c r="D864" i="10"/>
  <c r="D753" i="10"/>
  <c r="D747" i="10"/>
  <c r="D729" i="10"/>
  <c r="D712" i="10"/>
  <c r="D623" i="10"/>
  <c r="D536" i="10"/>
  <c r="D501" i="10"/>
  <c r="D302" i="10"/>
  <c r="D172" i="10"/>
  <c r="D8" i="10"/>
  <c r="D1973" i="10"/>
  <c r="D3524" i="10"/>
  <c r="D3497" i="10"/>
  <c r="D3469" i="10"/>
  <c r="D3452" i="10"/>
  <c r="D3424" i="10"/>
  <c r="D3406" i="10"/>
  <c r="D3400" i="10"/>
  <c r="D3388" i="10"/>
  <c r="D3377" i="10"/>
  <c r="D3371" i="10"/>
  <c r="D3365" i="10"/>
  <c r="D3342" i="10"/>
  <c r="D3314" i="10"/>
  <c r="D3293" i="10"/>
  <c r="D3265" i="10"/>
  <c r="D3259" i="10"/>
  <c r="D3253" i="10"/>
  <c r="D3247" i="10"/>
  <c r="D3133" i="10"/>
  <c r="D2922" i="10"/>
  <c r="D2910" i="10"/>
  <c r="D2740" i="10"/>
  <c r="D2634" i="10"/>
  <c r="D3480" i="10"/>
  <c r="D3474" i="10"/>
  <c r="D3451" i="10"/>
  <c r="D3423" i="10"/>
  <c r="D3281" i="10"/>
  <c r="D3276" i="10"/>
  <c r="D3218" i="10"/>
  <c r="D3165" i="10"/>
  <c r="D3121" i="10"/>
  <c r="D3074" i="10"/>
  <c r="D3062" i="10"/>
  <c r="D2751" i="10"/>
  <c r="D2745" i="10"/>
  <c r="D2106" i="10"/>
  <c r="D1995" i="10"/>
  <c r="D1884" i="10"/>
  <c r="D1737" i="10"/>
  <c r="D1731" i="10"/>
  <c r="D3522" i="10"/>
  <c r="D3512" i="10"/>
  <c r="D3422" i="10"/>
  <c r="D3417" i="10"/>
  <c r="D3411" i="10"/>
  <c r="D3405" i="10"/>
  <c r="D3364" i="10"/>
  <c r="D3352" i="10"/>
  <c r="D3341" i="10"/>
  <c r="D3199" i="10"/>
  <c r="D3097" i="10"/>
  <c r="D3010" i="10"/>
  <c r="D2986" i="10"/>
  <c r="D2974" i="10"/>
  <c r="D2892" i="10"/>
  <c r="D2667" i="10"/>
  <c r="D2656" i="10"/>
  <c r="D2353" i="10"/>
  <c r="D1765" i="10"/>
  <c r="D1759" i="10"/>
  <c r="D3508" i="10"/>
  <c r="D3389" i="10"/>
  <c r="D3315" i="10"/>
  <c r="D3236" i="10"/>
  <c r="D2865" i="10"/>
  <c r="D2853" i="10"/>
  <c r="D2836" i="10"/>
  <c r="D2290" i="10"/>
  <c r="D1371" i="10"/>
  <c r="D349" i="10"/>
  <c r="D3511" i="10"/>
  <c r="D3444" i="10"/>
  <c r="D3416" i="10"/>
  <c r="D3392" i="10"/>
  <c r="D3369" i="10"/>
  <c r="D3239" i="10"/>
  <c r="D3187" i="10"/>
  <c r="D3147" i="10"/>
  <c r="D3142" i="10"/>
  <c r="D3137" i="10"/>
  <c r="D2809" i="10"/>
  <c r="D2803" i="10"/>
  <c r="D2011" i="10"/>
  <c r="D1906" i="10"/>
  <c r="D3519" i="10"/>
  <c r="D3360" i="10"/>
  <c r="D3343" i="10"/>
  <c r="D3242" i="10"/>
  <c r="D3058" i="10"/>
  <c r="D1967" i="10"/>
  <c r="D3521" i="10"/>
  <c r="D3505" i="10"/>
  <c r="D3472" i="10"/>
  <c r="D3421" i="10"/>
  <c r="D3268" i="10"/>
  <c r="D3250" i="10"/>
  <c r="D3227" i="10"/>
  <c r="D3210" i="10"/>
  <c r="D3037" i="10"/>
  <c r="D3009" i="10"/>
  <c r="D3003" i="10"/>
  <c r="D2507" i="10"/>
  <c r="D2448" i="10"/>
  <c r="D3510" i="10"/>
  <c r="D3460" i="10"/>
  <c r="D3443" i="10"/>
  <c r="D3403" i="10"/>
  <c r="D3391" i="10"/>
  <c r="D3368" i="10"/>
  <c r="D3345" i="10"/>
  <c r="D3328" i="10"/>
  <c r="D3186" i="10"/>
  <c r="D2228" i="10"/>
  <c r="D2222" i="10"/>
  <c r="D2210" i="10"/>
  <c r="D2204" i="10"/>
  <c r="D2180" i="10"/>
  <c r="D3464" i="10"/>
  <c r="D3395" i="10"/>
  <c r="D3082" i="10"/>
  <c r="D2084" i="10"/>
  <c r="D1377" i="10"/>
  <c r="D3499" i="10"/>
  <c r="D3477" i="10"/>
  <c r="D3442" i="10"/>
  <c r="D3437" i="10"/>
  <c r="D3420" i="10"/>
  <c r="D3379" i="10"/>
  <c r="D3356" i="10"/>
  <c r="D3333" i="10"/>
  <c r="D3284" i="10"/>
  <c r="D3209" i="10"/>
  <c r="D3042" i="10"/>
  <c r="D3030" i="10"/>
  <c r="D2559" i="10"/>
  <c r="D2251" i="10"/>
  <c r="D2245" i="10"/>
  <c r="D1934" i="10"/>
  <c r="D1787" i="10"/>
  <c r="D1644" i="10"/>
  <c r="D3378" i="10"/>
  <c r="D3310" i="10"/>
  <c r="D3278" i="10"/>
  <c r="D3254" i="10"/>
  <c r="D1821" i="10"/>
  <c r="D3267" i="10"/>
  <c r="D3261" i="10"/>
  <c r="D3255" i="10"/>
  <c r="D3238" i="10"/>
  <c r="D3221" i="10"/>
  <c r="D3204" i="10"/>
  <c r="D3132" i="10"/>
  <c r="D3109" i="10"/>
  <c r="D3098" i="10"/>
  <c r="D3081" i="10"/>
  <c r="D3075" i="10"/>
  <c r="D3041" i="10"/>
  <c r="D3015" i="10"/>
  <c r="D2993" i="10"/>
  <c r="D2969" i="10"/>
  <c r="D2963" i="10"/>
  <c r="D2848" i="10"/>
  <c r="D2837" i="10"/>
  <c r="D2814" i="10"/>
  <c r="D2802" i="10"/>
  <c r="D2773" i="10"/>
  <c r="D2755" i="10"/>
  <c r="D2722" i="10"/>
  <c r="D2610" i="10"/>
  <c r="D2553" i="10"/>
  <c r="D2547" i="10"/>
  <c r="D2524" i="10"/>
  <c r="D2483" i="10"/>
  <c r="D2477" i="10"/>
  <c r="D2471" i="10"/>
  <c r="D2465" i="10"/>
  <c r="D2442" i="10"/>
  <c r="D2406" i="10"/>
  <c r="D2400" i="10"/>
  <c r="D2370" i="10"/>
  <c r="D2358" i="10"/>
  <c r="D2341" i="10"/>
  <c r="D2318" i="10"/>
  <c r="D2262" i="10"/>
  <c r="D2233" i="10"/>
  <c r="D2191" i="10"/>
  <c r="D2162" i="10"/>
  <c r="D2156" i="10"/>
  <c r="D2128" i="10"/>
  <c r="D2089" i="10"/>
  <c r="D2078" i="10"/>
  <c r="D2044" i="10"/>
  <c r="D2039" i="10"/>
  <c r="D2033" i="10"/>
  <c r="D2022" i="10"/>
  <c r="D2005" i="10"/>
  <c r="D1989" i="10"/>
  <c r="D1950" i="10"/>
  <c r="D1933" i="10"/>
  <c r="D1900" i="10"/>
  <c r="D1895" i="10"/>
  <c r="D1889" i="10"/>
  <c r="D1826" i="10"/>
  <c r="D1791" i="10"/>
  <c r="D1719" i="10"/>
  <c r="D1713" i="10"/>
  <c r="D1696" i="10"/>
  <c r="D1690" i="10"/>
  <c r="D1649" i="10"/>
  <c r="D1435" i="10"/>
  <c r="D1276" i="10"/>
  <c r="D599" i="10"/>
  <c r="D366" i="10"/>
  <c r="D2399" i="10"/>
  <c r="D2238" i="10"/>
  <c r="D2801" i="10"/>
  <c r="D2784" i="10"/>
  <c r="D2766" i="10"/>
  <c r="D2754" i="10"/>
  <c r="D2660" i="10"/>
  <c r="D2649" i="10"/>
  <c r="D2609" i="10"/>
  <c r="D2603" i="10"/>
  <c r="D2529" i="10"/>
  <c r="D2482" i="10"/>
  <c r="D2458" i="10"/>
  <c r="D2441" i="10"/>
  <c r="D2435" i="10"/>
  <c r="D2423" i="10"/>
  <c r="D2351" i="10"/>
  <c r="D2190" i="10"/>
  <c r="D2161" i="10"/>
  <c r="D2143" i="10"/>
  <c r="D2133" i="10"/>
  <c r="D2099" i="10"/>
  <c r="D2093" i="10"/>
  <c r="D2065" i="10"/>
  <c r="D2054" i="10"/>
  <c r="D2038" i="10"/>
  <c r="D2032" i="10"/>
  <c r="D1999" i="10"/>
  <c r="D1977" i="10"/>
  <c r="D1971" i="10"/>
  <c r="D1965" i="10"/>
  <c r="D1949" i="10"/>
  <c r="D1938" i="10"/>
  <c r="D1927" i="10"/>
  <c r="D1910" i="10"/>
  <c r="D1888" i="10"/>
  <c r="D1866" i="10"/>
  <c r="D1854" i="10"/>
  <c r="D1763" i="10"/>
  <c r="D1741" i="10"/>
  <c r="D1718" i="10"/>
  <c r="D1712" i="10"/>
  <c r="D1695" i="10"/>
  <c r="D1660" i="10"/>
  <c r="D1654" i="10"/>
  <c r="D1562" i="10"/>
  <c r="D1503" i="10"/>
  <c r="D1492" i="10"/>
  <c r="D604" i="10"/>
  <c r="D106" i="10"/>
  <c r="D3157" i="10"/>
  <c r="D3152" i="10"/>
  <c r="D3073" i="10"/>
  <c r="D3034" i="10"/>
  <c r="D3008" i="10"/>
  <c r="D2985" i="10"/>
  <c r="D2979" i="10"/>
  <c r="D2961" i="10"/>
  <c r="D2955" i="10"/>
  <c r="D2943" i="10"/>
  <c r="D2937" i="10"/>
  <c r="D2925" i="10"/>
  <c r="D2902" i="10"/>
  <c r="D2869" i="10"/>
  <c r="D2864" i="10"/>
  <c r="D2858" i="10"/>
  <c r="D2852" i="10"/>
  <c r="D2783" i="10"/>
  <c r="D2771" i="10"/>
  <c r="D2726" i="10"/>
  <c r="D2681" i="10"/>
  <c r="D2670" i="10"/>
  <c r="D2602" i="10"/>
  <c r="D2596" i="10"/>
  <c r="D2557" i="10"/>
  <c r="D2551" i="10"/>
  <c r="D2539" i="10"/>
  <c r="D2528" i="10"/>
  <c r="D2481" i="10"/>
  <c r="D2434" i="10"/>
  <c r="D2422" i="10"/>
  <c r="D2416" i="10"/>
  <c r="D2410" i="10"/>
  <c r="D2398" i="10"/>
  <c r="D2380" i="10"/>
  <c r="D2374" i="10"/>
  <c r="D2362" i="10"/>
  <c r="D2322" i="10"/>
  <c r="D2237" i="10"/>
  <c r="D2231" i="10"/>
  <c r="D2207" i="10"/>
  <c r="D2109" i="10"/>
  <c r="D2087" i="10"/>
  <c r="D2070" i="10"/>
  <c r="D2064" i="10"/>
  <c r="D2059" i="10"/>
  <c r="D2047" i="10"/>
  <c r="D2037" i="10"/>
  <c r="D1981" i="10"/>
  <c r="D1948" i="10"/>
  <c r="D1943" i="10"/>
  <c r="D1937" i="10"/>
  <c r="D1926" i="10"/>
  <c r="D1909" i="10"/>
  <c r="D1904" i="10"/>
  <c r="D1893" i="10"/>
  <c r="D1871" i="10"/>
  <c r="D1859" i="10"/>
  <c r="D1813" i="10"/>
  <c r="D1779" i="10"/>
  <c r="D1717" i="10"/>
  <c r="D1711" i="10"/>
  <c r="D1647" i="10"/>
  <c r="D1537" i="10"/>
  <c r="D1502" i="10"/>
  <c r="D1491" i="10"/>
  <c r="D1310" i="10"/>
  <c r="D405" i="10"/>
  <c r="D3246" i="10"/>
  <c r="D3207" i="10"/>
  <c r="D3196" i="10"/>
  <c r="D3167" i="10"/>
  <c r="D3162" i="10"/>
  <c r="D3118" i="10"/>
  <c r="D3090" i="10"/>
  <c r="D3079" i="10"/>
  <c r="D2942" i="10"/>
  <c r="D2851" i="10"/>
  <c r="D2835" i="10"/>
  <c r="D2812" i="10"/>
  <c r="D2800" i="10"/>
  <c r="D2765" i="10"/>
  <c r="D2708" i="10"/>
  <c r="D2373" i="10"/>
  <c r="D2338" i="10"/>
  <c r="D2310" i="10"/>
  <c r="D2299" i="10"/>
  <c r="D2293" i="10"/>
  <c r="D2254" i="10"/>
  <c r="D2242" i="10"/>
  <c r="D2225" i="10"/>
  <c r="D1807" i="10"/>
  <c r="D1801" i="10"/>
  <c r="D1734" i="10"/>
  <c r="D1583" i="10"/>
  <c r="D1577" i="10"/>
  <c r="D1549" i="10"/>
  <c r="D1345" i="10"/>
  <c r="D3095" i="10"/>
  <c r="D3078" i="10"/>
  <c r="D2990" i="10"/>
  <c r="D2984" i="10"/>
  <c r="D2972" i="10"/>
  <c r="D2966" i="10"/>
  <c r="D2960" i="10"/>
  <c r="D2954" i="10"/>
  <c r="D2653" i="10"/>
  <c r="D2647" i="10"/>
  <c r="D2607" i="10"/>
  <c r="D2595" i="10"/>
  <c r="D2527" i="10"/>
  <c r="D2497" i="10"/>
  <c r="D2492" i="10"/>
  <c r="D2462" i="10"/>
  <c r="D2421" i="10"/>
  <c r="D2415" i="10"/>
  <c r="D2409" i="10"/>
  <c r="D2403" i="10"/>
  <c r="D2385" i="10"/>
  <c r="D2379" i="10"/>
  <c r="D2114" i="10"/>
  <c r="D2097" i="10"/>
  <c r="D2069" i="10"/>
  <c r="D2025" i="10"/>
  <c r="D2019" i="10"/>
  <c r="D2013" i="10"/>
  <c r="D1997" i="10"/>
  <c r="D1986" i="10"/>
  <c r="D1975" i="10"/>
  <c r="D1958" i="10"/>
  <c r="D1936" i="10"/>
  <c r="D1903" i="10"/>
  <c r="D1870" i="10"/>
  <c r="D1864" i="10"/>
  <c r="D1858" i="10"/>
  <c r="D1767" i="10"/>
  <c r="D1761" i="10"/>
  <c r="D1699" i="10"/>
  <c r="D1681" i="10"/>
  <c r="D1646" i="10"/>
  <c r="D1617" i="10"/>
  <c r="D1594" i="10"/>
  <c r="D1582" i="10"/>
  <c r="D1571" i="10"/>
  <c r="D1321" i="10"/>
  <c r="D532" i="10"/>
  <c r="D174" i="10"/>
  <c r="D3140" i="10"/>
  <c r="D3117" i="10"/>
  <c r="D2884" i="10"/>
  <c r="D2817" i="10"/>
  <c r="D2811" i="10"/>
  <c r="D2805" i="10"/>
  <c r="D2764" i="10"/>
  <c r="D2747" i="10"/>
  <c r="D2736" i="10"/>
  <c r="D2713" i="10"/>
  <c r="D2544" i="10"/>
  <c r="D2332" i="10"/>
  <c r="D2315" i="10"/>
  <c r="D2309" i="10"/>
  <c r="D2253" i="10"/>
  <c r="D2241" i="10"/>
  <c r="D2224" i="10"/>
  <c r="D1610" i="10"/>
  <c r="D3414" i="10"/>
  <c r="D3374" i="10"/>
  <c r="D3363" i="10"/>
  <c r="D3290" i="10"/>
  <c r="D3274" i="10"/>
  <c r="D3263" i="10"/>
  <c r="D3251" i="10"/>
  <c r="D3223" i="10"/>
  <c r="D3217" i="10"/>
  <c r="D3177" i="10"/>
  <c r="D3065" i="10"/>
  <c r="D3048" i="10"/>
  <c r="D2977" i="10"/>
  <c r="D2971" i="10"/>
  <c r="D2947" i="10"/>
  <c r="D2889" i="10"/>
  <c r="D2833" i="10"/>
  <c r="D2828" i="10"/>
  <c r="D2787" i="10"/>
  <c r="D2769" i="10"/>
  <c r="D2706" i="10"/>
  <c r="D2629" i="10"/>
  <c r="D2594" i="10"/>
  <c r="D2549" i="10"/>
  <c r="D2526" i="10"/>
  <c r="D2514" i="10"/>
  <c r="D2491" i="10"/>
  <c r="D2485" i="10"/>
  <c r="D2449" i="10"/>
  <c r="D2444" i="10"/>
  <c r="D2438" i="10"/>
  <c r="D2414" i="10"/>
  <c r="D2402" i="10"/>
  <c r="D2396" i="10"/>
  <c r="D2372" i="10"/>
  <c r="D2366" i="10"/>
  <c r="D2337" i="10"/>
  <c r="D2270" i="10"/>
  <c r="D2258" i="10"/>
  <c r="D2235" i="10"/>
  <c r="D2181" i="10"/>
  <c r="D2130" i="10"/>
  <c r="D2113" i="10"/>
  <c r="D2080" i="10"/>
  <c r="D2074" i="10"/>
  <c r="D2029" i="10"/>
  <c r="D1996" i="10"/>
  <c r="D1991" i="10"/>
  <c r="D1985" i="10"/>
  <c r="D1974" i="10"/>
  <c r="D1957" i="10"/>
  <c r="D1952" i="10"/>
  <c r="D1941" i="10"/>
  <c r="D1902" i="10"/>
  <c r="D1885" i="10"/>
  <c r="D1863" i="10"/>
  <c r="D1857" i="10"/>
  <c r="D1840" i="10"/>
  <c r="D1834" i="10"/>
  <c r="D1822" i="10"/>
  <c r="D1811" i="10"/>
  <c r="D1799" i="10"/>
  <c r="D1698" i="10"/>
  <c r="D1355" i="10"/>
  <c r="D1349" i="10"/>
  <c r="D760" i="10"/>
  <c r="D209" i="10"/>
  <c r="D2827" i="10"/>
  <c r="D2519" i="10"/>
  <c r="D2383" i="10"/>
  <c r="D2325" i="10"/>
  <c r="D2073" i="10"/>
  <c r="D2067" i="10"/>
  <c r="D2045" i="10"/>
  <c r="D1714" i="10"/>
  <c r="D1621" i="10"/>
  <c r="D1615" i="10"/>
  <c r="D1383" i="10"/>
  <c r="D1430" i="10"/>
  <c r="D1401" i="10"/>
  <c r="D1390" i="10"/>
  <c r="D1384" i="10"/>
  <c r="D1339" i="10"/>
  <c r="D1333" i="10"/>
  <c r="D1317" i="10"/>
  <c r="D1311" i="10"/>
  <c r="D1283" i="10"/>
  <c r="D1267" i="10"/>
  <c r="D1261" i="10"/>
  <c r="D1249" i="10"/>
  <c r="D1243" i="10"/>
  <c r="D1227" i="10"/>
  <c r="D1205" i="10"/>
  <c r="D1183" i="10"/>
  <c r="D1171" i="10"/>
  <c r="D1159" i="10"/>
  <c r="D1153" i="10"/>
  <c r="D1043" i="10"/>
  <c r="D1016" i="10"/>
  <c r="D987" i="10"/>
  <c r="D965" i="10"/>
  <c r="D931" i="10"/>
  <c r="D904" i="10"/>
  <c r="D898" i="10"/>
  <c r="D777" i="10"/>
  <c r="D771" i="10"/>
  <c r="D727" i="10"/>
  <c r="D677" i="10"/>
  <c r="D671" i="10"/>
  <c r="D659" i="10"/>
  <c r="D582" i="10"/>
  <c r="D565" i="10"/>
  <c r="D504" i="10"/>
  <c r="D499" i="10"/>
  <c r="D449" i="10"/>
  <c r="D438" i="10"/>
  <c r="D421" i="10"/>
  <c r="D360" i="10"/>
  <c r="D293" i="10"/>
  <c r="D265" i="10"/>
  <c r="D254" i="10"/>
  <c r="D248" i="10"/>
  <c r="D100" i="10"/>
  <c r="D83" i="10"/>
  <c r="D77" i="10"/>
  <c r="D30" i="10"/>
  <c r="D1220" i="10"/>
  <c r="D1009" i="10"/>
  <c r="D936" i="10"/>
  <c r="D903" i="10"/>
  <c r="D875" i="10"/>
  <c r="D787" i="10"/>
  <c r="D721" i="10"/>
  <c r="D619" i="10"/>
  <c r="D393" i="10"/>
  <c r="D332" i="10"/>
  <c r="D270" i="10"/>
  <c r="D264" i="10"/>
  <c r="D236" i="10"/>
  <c r="D185" i="10"/>
  <c r="D151" i="10"/>
  <c r="D122" i="10"/>
  <c r="D111" i="10"/>
  <c r="D94" i="10"/>
  <c r="D76" i="10"/>
  <c r="D41" i="10"/>
  <c r="D24" i="10"/>
  <c r="D1248" i="10"/>
  <c r="D1226" i="10"/>
  <c r="D1199" i="10"/>
  <c r="D1152" i="10"/>
  <c r="D947" i="10"/>
  <c r="D925" i="10"/>
  <c r="D859" i="10"/>
  <c r="D853" i="10"/>
  <c r="D792" i="10"/>
  <c r="D764" i="10"/>
  <c r="D664" i="10"/>
  <c r="D370" i="10"/>
  <c r="D58" i="10"/>
  <c r="D564" i="10"/>
  <c r="D514" i="10"/>
  <c r="D453" i="10"/>
  <c r="D269" i="10"/>
  <c r="D258" i="10"/>
  <c r="D213" i="10"/>
  <c r="D116" i="10"/>
  <c r="D1564" i="10"/>
  <c r="D1519" i="10"/>
  <c r="D1479" i="10"/>
  <c r="D1474" i="10"/>
  <c r="D1456" i="10"/>
  <c r="D1405" i="10"/>
  <c r="D1382" i="10"/>
  <c r="D1359" i="10"/>
  <c r="D1315" i="10"/>
  <c r="D1275" i="10"/>
  <c r="D1253" i="10"/>
  <c r="D1241" i="10"/>
  <c r="D1225" i="10"/>
  <c r="D1209" i="10"/>
  <c r="D1198" i="10"/>
  <c r="D1187" i="10"/>
  <c r="D1175" i="10"/>
  <c r="D1163" i="10"/>
  <c r="D1085" i="10"/>
  <c r="D1052" i="10"/>
  <c r="D1036" i="10"/>
  <c r="D1014" i="10"/>
  <c r="D935" i="10"/>
  <c r="D908" i="10"/>
  <c r="D902" i="10"/>
  <c r="D896" i="10"/>
  <c r="D847" i="10"/>
  <c r="D835" i="10"/>
  <c r="D803" i="10"/>
  <c r="D797" i="10"/>
  <c r="D763" i="10"/>
  <c r="D737" i="10"/>
  <c r="D675" i="10"/>
  <c r="D640" i="10"/>
  <c r="D629" i="10"/>
  <c r="D597" i="10"/>
  <c r="D580" i="10"/>
  <c r="D558" i="10"/>
  <c r="D497" i="10"/>
  <c r="D452" i="10"/>
  <c r="D403" i="10"/>
  <c r="D347" i="10"/>
  <c r="D309" i="10"/>
  <c r="D303" i="10"/>
  <c r="D286" i="10"/>
  <c r="D274" i="10"/>
  <c r="D246" i="10"/>
  <c r="D195" i="10"/>
  <c r="D149" i="10"/>
  <c r="D138" i="10"/>
  <c r="D121" i="10"/>
  <c r="D109" i="10"/>
  <c r="D75" i="10"/>
  <c r="D34" i="10"/>
  <c r="D11" i="10"/>
  <c r="D5" i="10"/>
  <c r="D229" i="10"/>
  <c r="D212" i="10"/>
  <c r="D206" i="10"/>
  <c r="D189" i="10"/>
  <c r="D74" i="10"/>
  <c r="D1671" i="10"/>
  <c r="D1642" i="10"/>
  <c r="D1631" i="10"/>
  <c r="D1625" i="10"/>
  <c r="D1535" i="10"/>
  <c r="D1506" i="10"/>
  <c r="D1478" i="10"/>
  <c r="D1455" i="10"/>
  <c r="D1387" i="10"/>
  <c r="D1381" i="10"/>
  <c r="D1325" i="10"/>
  <c r="D1319" i="10"/>
  <c r="D1297" i="10"/>
  <c r="D1274" i="10"/>
  <c r="D1258" i="10"/>
  <c r="D1218" i="10"/>
  <c r="D1192" i="10"/>
  <c r="D1186" i="10"/>
  <c r="D1180" i="10"/>
  <c r="D1174" i="10"/>
  <c r="D1168" i="10"/>
  <c r="D1162" i="10"/>
  <c r="D1112" i="10"/>
  <c r="D1057" i="10"/>
  <c r="D1051" i="10"/>
  <c r="D1013" i="10"/>
  <c r="D989" i="10"/>
  <c r="D973" i="10"/>
  <c r="D951" i="10"/>
  <c r="D940" i="10"/>
  <c r="D934" i="10"/>
  <c r="D879" i="10"/>
  <c r="D840" i="10"/>
  <c r="D823" i="10"/>
  <c r="D774" i="10"/>
  <c r="D768" i="10"/>
  <c r="D757" i="10"/>
  <c r="D691" i="10"/>
  <c r="D685" i="10"/>
  <c r="D680" i="10"/>
  <c r="D645" i="10"/>
  <c r="D617" i="10"/>
  <c r="D585" i="10"/>
  <c r="D545" i="10"/>
  <c r="D463" i="10"/>
  <c r="D424" i="10"/>
  <c r="D391" i="10"/>
  <c r="D386" i="10"/>
  <c r="D380" i="10"/>
  <c r="D296" i="10"/>
  <c r="D285" i="10"/>
  <c r="D262" i="10"/>
  <c r="D148" i="10"/>
  <c r="D126" i="10"/>
  <c r="D114" i="10"/>
  <c r="D222" i="10"/>
  <c r="D160" i="10"/>
  <c r="D1682" i="10"/>
  <c r="D1601" i="10"/>
  <c r="D1573" i="10"/>
  <c r="D1517" i="10"/>
  <c r="D1511" i="10"/>
  <c r="D1489" i="10"/>
  <c r="D1483" i="10"/>
  <c r="D1472" i="10"/>
  <c r="D1443" i="10"/>
  <c r="D1432" i="10"/>
  <c r="D1426" i="10"/>
  <c r="D1335" i="10"/>
  <c r="D1302" i="10"/>
  <c r="D1285" i="10"/>
  <c r="D1279" i="10"/>
  <c r="D1217" i="10"/>
  <c r="D1191" i="10"/>
  <c r="D1179" i="10"/>
  <c r="D1167" i="10"/>
  <c r="D1138" i="10"/>
  <c r="D1095" i="10"/>
  <c r="D1089" i="10"/>
  <c r="D1012" i="10"/>
  <c r="D1006" i="10"/>
  <c r="D956" i="10"/>
  <c r="D950" i="10"/>
  <c r="D939" i="10"/>
  <c r="D867" i="10"/>
  <c r="D862" i="10"/>
  <c r="D812" i="10"/>
  <c r="D784" i="10"/>
  <c r="D767" i="10"/>
  <c r="D735" i="10"/>
  <c r="D696" i="10"/>
  <c r="D661" i="10"/>
  <c r="D655" i="10"/>
  <c r="D633" i="10"/>
  <c r="D622" i="10"/>
  <c r="D605" i="10"/>
  <c r="D600" i="10"/>
  <c r="D595" i="10"/>
  <c r="D584" i="10"/>
  <c r="D517" i="10"/>
  <c r="D479" i="10"/>
  <c r="D462" i="10"/>
  <c r="D456" i="10"/>
  <c r="D434" i="10"/>
  <c r="D401" i="10"/>
  <c r="D396" i="10"/>
  <c r="D340" i="10"/>
  <c r="D301" i="10"/>
  <c r="D205" i="10"/>
  <c r="D50" i="10"/>
  <c r="D44" i="10"/>
  <c r="D38" i="10"/>
  <c r="D32" i="10"/>
  <c r="D26" i="10"/>
  <c r="D1155" i="10"/>
  <c r="D1083" i="10"/>
  <c r="D1028" i="10"/>
  <c r="D1000" i="10"/>
  <c r="D977" i="10"/>
  <c r="D955" i="10"/>
  <c r="D944" i="10"/>
  <c r="D872" i="10"/>
  <c r="D244" i="10"/>
  <c r="D221" i="10"/>
  <c r="D210" i="10"/>
  <c r="D153" i="10"/>
  <c r="D1618" i="10"/>
  <c r="D1600" i="10"/>
  <c r="D1595" i="10"/>
  <c r="D1589" i="10"/>
  <c r="D1551" i="10"/>
  <c r="D1545" i="10"/>
  <c r="D1539" i="10"/>
  <c r="D1499" i="10"/>
  <c r="D1493" i="10"/>
  <c r="D1459" i="10"/>
  <c r="D1442" i="10"/>
  <c r="D1425" i="10"/>
  <c r="D1414" i="10"/>
  <c r="D1402" i="10"/>
  <c r="D1391" i="10"/>
  <c r="D1373" i="10"/>
  <c r="D1357" i="10"/>
  <c r="D1323" i="10"/>
  <c r="D1312" i="10"/>
  <c r="D1307" i="10"/>
  <c r="D1278" i="10"/>
  <c r="D1262" i="10"/>
  <c r="D1250" i="10"/>
  <c r="D1244" i="10"/>
  <c r="D1222" i="10"/>
  <c r="D1216" i="10"/>
  <c r="D1211" i="10"/>
  <c r="D1196" i="10"/>
  <c r="D1190" i="10"/>
  <c r="D1184" i="10"/>
  <c r="D1178" i="10"/>
  <c r="D999" i="10"/>
  <c r="D905" i="10"/>
  <c r="D888" i="10"/>
  <c r="D861" i="10"/>
  <c r="D844" i="10"/>
  <c r="D750" i="10"/>
  <c r="D745" i="10"/>
  <c r="D723" i="10"/>
  <c r="D695" i="10"/>
  <c r="D689" i="10"/>
  <c r="D678" i="10"/>
  <c r="D660" i="10"/>
  <c r="D632" i="10"/>
  <c r="D583" i="10"/>
  <c r="D538" i="10"/>
  <c r="D516" i="10"/>
  <c r="D500" i="10"/>
  <c r="D489" i="10"/>
  <c r="D466" i="10"/>
  <c r="D439" i="10"/>
  <c r="D300" i="10"/>
  <c r="D249" i="10"/>
  <c r="D238" i="10"/>
  <c r="D192" i="10"/>
  <c r="D169" i="10"/>
  <c r="D164" i="10"/>
  <c r="D152" i="10"/>
  <c r="D78" i="10"/>
  <c r="D72" i="10"/>
  <c r="D54" i="10"/>
  <c r="D37" i="10"/>
  <c r="D2" i="10"/>
  <c r="L75" i="1" s="1" a="1"/>
  <c r="L75" i="1" s="1"/>
  <c r="D3501" i="10"/>
  <c r="D3462" i="10"/>
  <c r="D3457" i="10"/>
  <c r="D3446" i="10"/>
  <c r="D3441" i="10"/>
  <c r="D3436" i="10"/>
  <c r="D3431" i="10"/>
  <c r="D3410" i="10"/>
  <c r="D3394" i="10"/>
  <c r="D3353" i="10"/>
  <c r="D3348" i="10"/>
  <c r="D3337" i="10"/>
  <c r="D3327" i="10"/>
  <c r="D3312" i="10"/>
  <c r="D3291" i="10"/>
  <c r="D3271" i="10"/>
  <c r="D3220" i="10"/>
  <c r="D3164" i="10"/>
  <c r="D3159" i="10"/>
  <c r="D3139" i="10"/>
  <c r="D3134" i="10"/>
  <c r="D2941" i="10"/>
  <c r="D2935" i="10"/>
  <c r="D2929" i="10"/>
  <c r="D2907" i="10"/>
  <c r="D2896" i="10"/>
  <c r="D2876" i="10"/>
  <c r="D2844" i="10"/>
  <c r="D2822" i="10"/>
  <c r="D2795" i="10"/>
  <c r="D2752" i="10"/>
  <c r="D2746" i="10"/>
  <c r="D2730" i="10"/>
  <c r="D2691" i="10"/>
  <c r="D2686" i="10"/>
  <c r="D2675" i="10"/>
  <c r="D2643" i="10"/>
  <c r="D2615" i="10"/>
  <c r="D2587" i="10"/>
  <c r="D2565" i="10"/>
  <c r="D2560" i="10"/>
  <c r="D2314" i="10"/>
  <c r="D2205" i="10"/>
  <c r="D2107" i="10"/>
  <c r="D1743" i="10"/>
  <c r="D3482" i="10"/>
  <c r="D3456" i="10"/>
  <c r="D3425" i="10"/>
  <c r="D3415" i="10"/>
  <c r="D3399" i="10"/>
  <c r="D3373" i="10"/>
  <c r="D3347" i="10"/>
  <c r="D3316" i="10"/>
  <c r="D3311" i="10"/>
  <c r="D3214" i="10"/>
  <c r="D3188" i="10"/>
  <c r="D3122" i="10"/>
  <c r="D3076" i="10"/>
  <c r="D3039" i="10"/>
  <c r="D2989" i="10"/>
  <c r="D2951" i="10"/>
  <c r="D2940" i="10"/>
  <c r="D2821" i="10"/>
  <c r="D2794" i="10"/>
  <c r="D2777" i="10"/>
  <c r="D2718" i="10"/>
  <c r="D2701" i="10"/>
  <c r="D2695" i="10"/>
  <c r="D2690" i="10"/>
  <c r="D2669" i="10"/>
  <c r="D2642" i="10"/>
  <c r="D2637" i="10"/>
  <c r="D2620" i="10"/>
  <c r="D2466" i="10"/>
  <c r="D2174" i="10"/>
  <c r="D2017" i="10"/>
  <c r="D3513" i="10"/>
  <c r="D3409" i="10"/>
  <c r="D3393" i="10"/>
  <c r="D3383" i="10"/>
  <c r="D3203" i="10"/>
  <c r="D3127" i="10"/>
  <c r="D3059" i="10"/>
  <c r="D3044" i="10"/>
  <c r="D2418" i="10"/>
  <c r="D2117" i="10"/>
  <c r="D3517" i="10"/>
  <c r="D3486" i="10"/>
  <c r="D3481" i="10"/>
  <c r="D3476" i="10"/>
  <c r="D3455" i="10"/>
  <c r="D3450" i="10"/>
  <c r="D3434" i="10"/>
  <c r="D3382" i="10"/>
  <c r="D3372" i="10"/>
  <c r="D3325" i="10"/>
  <c r="D3305" i="10"/>
  <c r="D3300" i="10"/>
  <c r="D3289" i="10"/>
  <c r="D3279" i="10"/>
  <c r="D3264" i="10"/>
  <c r="D3182" i="10"/>
  <c r="D3126" i="10"/>
  <c r="D3116" i="10"/>
  <c r="D3085" i="10"/>
  <c r="D3070" i="10"/>
  <c r="D3043" i="10"/>
  <c r="D2933" i="10"/>
  <c r="D2927" i="10"/>
  <c r="D2916" i="10"/>
  <c r="D2890" i="10"/>
  <c r="D2793" i="10"/>
  <c r="D2782" i="10"/>
  <c r="D2750" i="10"/>
  <c r="D2711" i="10"/>
  <c r="D2668" i="10"/>
  <c r="D2636" i="10"/>
  <c r="D2630" i="10"/>
  <c r="D2625" i="10"/>
  <c r="D2619" i="10"/>
  <c r="D2574" i="10"/>
  <c r="D2569" i="10"/>
  <c r="D3470" i="10"/>
  <c r="D3454" i="10"/>
  <c r="D3418" i="10"/>
  <c r="D3413" i="10"/>
  <c r="D3387" i="10"/>
  <c r="D3330" i="10"/>
  <c r="D3294" i="10"/>
  <c r="D3171" i="10"/>
  <c r="D3115" i="10"/>
  <c r="D3110" i="10"/>
  <c r="D3105" i="10"/>
  <c r="D3069" i="10"/>
  <c r="D2915" i="10"/>
  <c r="D2798" i="10"/>
  <c r="D2705" i="10"/>
  <c r="D2635" i="10"/>
  <c r="D3438" i="10"/>
  <c r="D3433" i="10"/>
  <c r="D3428" i="10"/>
  <c r="D3407" i="10"/>
  <c r="D3402" i="10"/>
  <c r="D3386" i="10"/>
  <c r="D3334" i="10"/>
  <c r="D3329" i="10"/>
  <c r="D3324" i="10"/>
  <c r="D3298" i="10"/>
  <c r="D3262" i="10"/>
  <c r="D3201" i="10"/>
  <c r="D3191" i="10"/>
  <c r="D3166" i="10"/>
  <c r="D3151" i="10"/>
  <c r="D3131" i="10"/>
  <c r="D3099" i="10"/>
  <c r="D3084" i="10"/>
  <c r="D3063" i="10"/>
  <c r="D3057" i="10"/>
  <c r="D2992" i="10"/>
  <c r="D2965" i="10"/>
  <c r="D2909" i="10"/>
  <c r="D2898" i="10"/>
  <c r="D2878" i="10"/>
  <c r="D2867" i="10"/>
  <c r="D2857" i="10"/>
  <c r="D2841" i="10"/>
  <c r="D2830" i="10"/>
  <c r="D2786" i="10"/>
  <c r="D2759" i="10"/>
  <c r="D2743" i="10"/>
  <c r="D2738" i="10"/>
  <c r="D2710" i="10"/>
  <c r="D2612" i="10"/>
  <c r="D2601" i="10"/>
  <c r="D2590" i="10"/>
  <c r="D2493" i="10"/>
  <c r="D2386" i="10"/>
  <c r="D1998" i="10"/>
  <c r="D3489" i="10"/>
  <c r="D3479" i="10"/>
  <c r="D3396" i="10"/>
  <c r="D3303" i="10"/>
  <c r="D3297" i="10"/>
  <c r="D3282" i="10"/>
  <c r="D3180" i="10"/>
  <c r="D3145" i="10"/>
  <c r="D3130" i="10"/>
  <c r="D3119" i="10"/>
  <c r="D3083" i="10"/>
  <c r="D3031" i="10"/>
  <c r="D2996" i="10"/>
  <c r="D2991" i="10"/>
  <c r="D2948" i="10"/>
  <c r="D2903" i="10"/>
  <c r="D2882" i="10"/>
  <c r="D2856" i="10"/>
  <c r="D2850" i="10"/>
  <c r="D2813" i="10"/>
  <c r="D2758" i="10"/>
  <c r="D2709" i="10"/>
  <c r="D2682" i="10"/>
  <c r="D2650" i="10"/>
  <c r="D2628" i="10"/>
  <c r="D2622" i="10"/>
  <c r="D2611" i="10"/>
  <c r="D2589" i="10"/>
  <c r="D2572" i="10"/>
  <c r="D2397" i="10"/>
  <c r="D3493" i="10"/>
  <c r="D3478" i="10"/>
  <c r="D3468" i="10"/>
  <c r="D3390" i="10"/>
  <c r="D3385" i="10"/>
  <c r="D3380" i="10"/>
  <c r="D3359" i="10"/>
  <c r="D3354" i="10"/>
  <c r="D3338" i="10"/>
  <c r="D3302" i="10"/>
  <c r="D3292" i="10"/>
  <c r="D3266" i="10"/>
  <c r="D3256" i="10"/>
  <c r="D3241" i="10"/>
  <c r="D3226" i="10"/>
  <c r="D3205" i="10"/>
  <c r="D3200" i="10"/>
  <c r="D3129" i="10"/>
  <c r="D3113" i="10"/>
  <c r="D3103" i="10"/>
  <c r="D3061" i="10"/>
  <c r="D3056" i="10"/>
  <c r="D3046" i="10"/>
  <c r="D3036" i="10"/>
  <c r="D3011" i="10"/>
  <c r="D2958" i="10"/>
  <c r="D2930" i="10"/>
  <c r="D2919" i="10"/>
  <c r="D2908" i="10"/>
  <c r="D2887" i="10"/>
  <c r="D2796" i="10"/>
  <c r="D2731" i="10"/>
  <c r="D2720" i="10"/>
  <c r="D2703" i="10"/>
  <c r="D2697" i="10"/>
  <c r="D2692" i="10"/>
  <c r="D2461" i="10"/>
  <c r="D2450" i="10"/>
  <c r="D2428" i="10"/>
  <c r="D2407" i="10"/>
  <c r="D2381" i="10"/>
  <c r="D2355" i="10"/>
  <c r="D2350" i="10"/>
  <c r="D2345" i="10"/>
  <c r="D2339" i="10"/>
  <c r="D2329" i="10"/>
  <c r="D2324" i="10"/>
  <c r="D2319" i="10"/>
  <c r="D2267" i="10"/>
  <c r="D2246" i="10"/>
  <c r="D2215" i="10"/>
  <c r="D2189" i="10"/>
  <c r="D2163" i="10"/>
  <c r="D2158" i="10"/>
  <c r="D2153" i="10"/>
  <c r="D2147" i="10"/>
  <c r="D2071" i="10"/>
  <c r="D2066" i="10"/>
  <c r="D2051" i="10"/>
  <c r="D2012" i="10"/>
  <c r="D1964" i="10"/>
  <c r="D1916" i="10"/>
  <c r="D1867" i="10"/>
  <c r="D1851" i="10"/>
  <c r="D1841" i="10"/>
  <c r="D1836" i="10"/>
  <c r="D1780" i="10"/>
  <c r="D1555" i="10"/>
  <c r="D2498" i="10"/>
  <c r="D2487" i="10"/>
  <c r="D2476" i="10"/>
  <c r="D2455" i="10"/>
  <c r="D2433" i="10"/>
  <c r="D2417" i="10"/>
  <c r="D2391" i="10"/>
  <c r="D2298" i="10"/>
  <c r="D2282" i="10"/>
  <c r="D2272" i="10"/>
  <c r="D2256" i="10"/>
  <c r="D2230" i="10"/>
  <c r="D2199" i="10"/>
  <c r="D2132" i="10"/>
  <c r="D2127" i="10"/>
  <c r="D2086" i="10"/>
  <c r="D2036" i="10"/>
  <c r="D2031" i="10"/>
  <c r="D1988" i="10"/>
  <c r="D1983" i="10"/>
  <c r="D1940" i="10"/>
  <c r="D1935" i="10"/>
  <c r="D1892" i="10"/>
  <c r="D1887" i="10"/>
  <c r="D1861" i="10"/>
  <c r="D1795" i="10"/>
  <c r="D1769" i="10"/>
  <c r="D1758" i="10"/>
  <c r="D1753" i="10"/>
  <c r="D1748" i="10"/>
  <c r="D1732" i="10"/>
  <c r="D1679" i="10"/>
  <c r="D1673" i="10"/>
  <c r="D1650" i="10"/>
  <c r="D1586" i="10"/>
  <c r="D1514" i="10"/>
  <c r="D1655" i="10"/>
  <c r="D2573" i="10"/>
  <c r="D2546" i="10"/>
  <c r="D2541" i="10"/>
  <c r="D2486" i="10"/>
  <c r="D2454" i="10"/>
  <c r="D2443" i="10"/>
  <c r="D2432" i="10"/>
  <c r="D2411" i="10"/>
  <c r="D2390" i="10"/>
  <c r="D2359" i="10"/>
  <c r="D2333" i="10"/>
  <c r="D2307" i="10"/>
  <c r="D2302" i="10"/>
  <c r="D2297" i="10"/>
  <c r="D2291" i="10"/>
  <c r="D2281" i="10"/>
  <c r="D2276" i="10"/>
  <c r="D2271" i="10"/>
  <c r="D2219" i="10"/>
  <c r="D2198" i="10"/>
  <c r="D2167" i="10"/>
  <c r="D2131" i="10"/>
  <c r="D2105" i="10"/>
  <c r="D2090" i="10"/>
  <c r="D2075" i="10"/>
  <c r="D2060" i="10"/>
  <c r="D2035" i="10"/>
  <c r="D1987" i="10"/>
  <c r="D1944" i="10"/>
  <c r="D1939" i="10"/>
  <c r="D1896" i="10"/>
  <c r="D1891" i="10"/>
  <c r="D1876" i="10"/>
  <c r="D1830" i="10"/>
  <c r="D1814" i="10"/>
  <c r="D1804" i="10"/>
  <c r="D1794" i="10"/>
  <c r="D1768" i="10"/>
  <c r="D1715" i="10"/>
  <c r="D1694" i="10"/>
  <c r="D2513" i="10"/>
  <c r="D2145" i="10"/>
  <c r="D2115" i="10"/>
  <c r="D2110" i="10"/>
  <c r="D2049" i="10"/>
  <c r="D1924" i="10"/>
  <c r="D1751" i="10"/>
  <c r="D1677" i="10"/>
  <c r="D1633" i="10"/>
  <c r="D1579" i="10"/>
  <c r="D2540" i="10"/>
  <c r="D2523" i="10"/>
  <c r="D2518" i="10"/>
  <c r="D2125" i="10"/>
  <c r="D1849" i="10"/>
  <c r="D1829" i="10"/>
  <c r="D1793" i="10"/>
  <c r="D1762" i="10"/>
  <c r="D1756" i="10"/>
  <c r="D2171" i="10"/>
  <c r="D2150" i="10"/>
  <c r="D2614" i="10"/>
  <c r="D2588" i="10"/>
  <c r="D2582" i="10"/>
  <c r="D2533" i="10"/>
  <c r="D2512" i="10"/>
  <c r="D2490" i="10"/>
  <c r="D2484" i="10"/>
  <c r="D2468" i="10"/>
  <c r="D2463" i="10"/>
  <c r="D2430" i="10"/>
  <c r="D2425" i="10"/>
  <c r="D2420" i="10"/>
  <c r="D2404" i="10"/>
  <c r="D2394" i="10"/>
  <c r="D2378" i="10"/>
  <c r="D2368" i="10"/>
  <c r="D2352" i="10"/>
  <c r="D2326" i="10"/>
  <c r="D2295" i="10"/>
  <c r="D2202" i="10"/>
  <c r="D2186" i="10"/>
  <c r="D2176" i="10"/>
  <c r="D2160" i="10"/>
  <c r="D2119" i="10"/>
  <c r="D2014" i="10"/>
  <c r="D1966" i="10"/>
  <c r="D1928" i="10"/>
  <c r="D1918" i="10"/>
  <c r="D1869" i="10"/>
  <c r="D1828" i="10"/>
  <c r="D1808" i="10"/>
  <c r="D1792" i="10"/>
  <c r="D1766" i="10"/>
  <c r="D1745" i="10"/>
  <c r="D1692" i="10"/>
  <c r="D1653" i="10"/>
  <c r="D1637" i="10"/>
  <c r="D2478" i="10"/>
  <c r="D2217" i="10"/>
  <c r="D2149" i="10"/>
  <c r="D2134" i="10"/>
  <c r="D2103" i="10"/>
  <c r="D2083" i="10"/>
  <c r="D2058" i="10"/>
  <c r="D1990" i="10"/>
  <c r="D1956" i="10"/>
  <c r="D1942" i="10"/>
  <c r="D1908" i="10"/>
  <c r="D1894" i="10"/>
  <c r="D1879" i="10"/>
  <c r="D1853" i="10"/>
  <c r="D1782" i="10"/>
  <c r="D2538" i="10"/>
  <c r="D2511" i="10"/>
  <c r="D2500" i="10"/>
  <c r="D2489" i="10"/>
  <c r="D3024" i="10"/>
  <c r="D3004" i="10"/>
  <c r="D2983" i="10"/>
  <c r="D2956" i="10"/>
  <c r="D2945" i="10"/>
  <c r="D2917" i="10"/>
  <c r="D2911" i="10"/>
  <c r="D2880" i="10"/>
  <c r="D2859" i="10"/>
  <c r="D2838" i="10"/>
  <c r="D2806" i="10"/>
  <c r="D2790" i="10"/>
  <c r="D2748" i="10"/>
  <c r="D2715" i="10"/>
  <c r="D2688" i="10"/>
  <c r="D2640" i="10"/>
  <c r="D2608" i="10"/>
  <c r="D2554" i="10"/>
  <c r="D2521" i="10"/>
  <c r="D2516" i="10"/>
  <c r="D2505" i="10"/>
  <c r="D2494" i="10"/>
  <c r="D2451" i="10"/>
  <c r="D2446" i="10"/>
  <c r="D2429" i="10"/>
  <c r="D2346" i="10"/>
  <c r="D2320" i="10"/>
  <c r="D2304" i="10"/>
  <c r="D2278" i="10"/>
  <c r="D2154" i="10"/>
  <c r="D2123" i="10"/>
  <c r="D2102" i="10"/>
  <c r="D2092" i="10"/>
  <c r="D2077" i="10"/>
  <c r="D2062" i="10"/>
  <c r="D2003" i="10"/>
  <c r="D1960" i="10"/>
  <c r="D1955" i="10"/>
  <c r="D1912" i="10"/>
  <c r="D1907" i="10"/>
  <c r="D1883" i="10"/>
  <c r="D1873" i="10"/>
  <c r="D1852" i="10"/>
  <c r="D1816" i="10"/>
  <c r="D1786" i="10"/>
  <c r="D1781" i="10"/>
  <c r="D1723" i="10"/>
  <c r="D1669" i="10"/>
  <c r="D1624" i="10"/>
  <c r="D1550" i="10"/>
  <c r="D1740" i="10"/>
  <c r="D1703" i="10"/>
  <c r="D1683" i="10"/>
  <c r="D1678" i="10"/>
  <c r="D1626" i="10"/>
  <c r="D1596" i="10"/>
  <c r="D1591" i="10"/>
  <c r="D1559" i="10"/>
  <c r="D1554" i="10"/>
  <c r="D1528" i="10"/>
  <c r="D1513" i="10"/>
  <c r="D1498" i="10"/>
  <c r="D1411" i="10"/>
  <c r="D1395" i="10"/>
  <c r="D1375" i="10"/>
  <c r="D1360" i="10"/>
  <c r="D1290" i="10"/>
  <c r="D1280" i="10"/>
  <c r="D1260" i="10"/>
  <c r="D1245" i="10"/>
  <c r="D1203" i="10"/>
  <c r="D1128" i="10"/>
  <c r="D1123" i="10"/>
  <c r="D1047" i="10"/>
  <c r="D996" i="10"/>
  <c r="D949" i="10"/>
  <c r="D856" i="10"/>
  <c r="D829" i="10"/>
  <c r="D824" i="10"/>
  <c r="D716" i="10"/>
  <c r="D577" i="10"/>
  <c r="D1533" i="10"/>
  <c r="D1451" i="10"/>
  <c r="D1415" i="10"/>
  <c r="D1410" i="10"/>
  <c r="D1289" i="10"/>
  <c r="D1284" i="10"/>
  <c r="D1264" i="10"/>
  <c r="D1207" i="10"/>
  <c r="D1021" i="10"/>
  <c r="D995" i="10"/>
  <c r="D923" i="10"/>
  <c r="D1553" i="10"/>
  <c r="D1507" i="10"/>
  <c r="D1450" i="10"/>
  <c r="D1409" i="10"/>
  <c r="D1389" i="10"/>
  <c r="D1374" i="10"/>
  <c r="D1354" i="10"/>
  <c r="D1304" i="10"/>
  <c r="D1288" i="10"/>
  <c r="D1254" i="10"/>
  <c r="D1224" i="10"/>
  <c r="D1215" i="10"/>
  <c r="D1137" i="10"/>
  <c r="D1107" i="10"/>
  <c r="D1086" i="10"/>
  <c r="D1015" i="10"/>
  <c r="D979" i="10"/>
  <c r="D933" i="10"/>
  <c r="D892" i="10"/>
  <c r="D881" i="10"/>
  <c r="D876" i="10"/>
  <c r="D791" i="10"/>
  <c r="D687" i="10"/>
  <c r="D93" i="10"/>
  <c r="D1147" i="10"/>
  <c r="D1142" i="10"/>
  <c r="D1101" i="10"/>
  <c r="D1080" i="10"/>
  <c r="D1040" i="10"/>
  <c r="D1030" i="10"/>
  <c r="D1020" i="10"/>
  <c r="D994" i="10"/>
  <c r="D968" i="10"/>
  <c r="D958" i="10"/>
  <c r="D886" i="10"/>
  <c r="D508" i="10"/>
  <c r="D392" i="10"/>
  <c r="D201" i="10"/>
  <c r="D1614" i="10"/>
  <c r="D1609" i="10"/>
  <c r="D1568" i="10"/>
  <c r="D1552" i="10"/>
  <c r="D1542" i="10"/>
  <c r="D1526" i="10"/>
  <c r="D1516" i="10"/>
  <c r="D1480" i="10"/>
  <c r="D1470" i="10"/>
  <c r="D1460" i="10"/>
  <c r="D1444" i="10"/>
  <c r="D1424" i="10"/>
  <c r="D1348" i="10"/>
  <c r="D1136" i="10"/>
  <c r="D1111" i="10"/>
  <c r="D796" i="10"/>
  <c r="D736" i="10"/>
  <c r="D607" i="10"/>
  <c r="D1721" i="10"/>
  <c r="D1686" i="10"/>
  <c r="D1670" i="10"/>
  <c r="D1665" i="10"/>
  <c r="D1588" i="10"/>
  <c r="D1567" i="10"/>
  <c r="D1541" i="10"/>
  <c r="D1531" i="10"/>
  <c r="D1505" i="10"/>
  <c r="D1485" i="10"/>
  <c r="D1469" i="10"/>
  <c r="D1423" i="10"/>
  <c r="D1408" i="10"/>
  <c r="D1403" i="10"/>
  <c r="D1398" i="10"/>
  <c r="D1363" i="10"/>
  <c r="D1337" i="10"/>
  <c r="D1328" i="10"/>
  <c r="D1303" i="10"/>
  <c r="D1277" i="10"/>
  <c r="D1252" i="10"/>
  <c r="D1146" i="10"/>
  <c r="D1126" i="10"/>
  <c r="D1090" i="10"/>
  <c r="D1029" i="10"/>
  <c r="D993" i="10"/>
  <c r="D957" i="10"/>
  <c r="D921" i="10"/>
  <c r="D832" i="10"/>
  <c r="D801" i="10"/>
  <c r="D612" i="10"/>
  <c r="D120" i="10"/>
  <c r="D1747" i="10"/>
  <c r="D1726" i="10"/>
  <c r="D1546" i="10"/>
  <c r="D1438" i="10"/>
  <c r="D1397" i="10"/>
  <c r="D1367" i="10"/>
  <c r="D1362" i="10"/>
  <c r="D1327" i="10"/>
  <c r="D1292" i="10"/>
  <c r="D1272" i="10"/>
  <c r="D1232" i="10"/>
  <c r="D1069" i="10"/>
  <c r="D1064" i="10"/>
  <c r="D1054" i="10"/>
  <c r="D1008" i="10"/>
  <c r="D821" i="10"/>
  <c r="D816" i="10"/>
  <c r="D806" i="10"/>
  <c r="D795" i="10"/>
  <c r="D751" i="10"/>
  <c r="D1746" i="10"/>
  <c r="D1725" i="10"/>
  <c r="D1710" i="10"/>
  <c r="D1705" i="10"/>
  <c r="D1664" i="10"/>
  <c r="D1648" i="10"/>
  <c r="D1643" i="10"/>
  <c r="D1638" i="10"/>
  <c r="D1622" i="10"/>
  <c r="D1612" i="10"/>
  <c r="D1576" i="10"/>
  <c r="D1566" i="10"/>
  <c r="D1561" i="10"/>
  <c r="D1556" i="10"/>
  <c r="D1540" i="10"/>
  <c r="D1529" i="10"/>
  <c r="D1520" i="10"/>
  <c r="D1504" i="10"/>
  <c r="D1468" i="10"/>
  <c r="D1437" i="10"/>
  <c r="D1422" i="10"/>
  <c r="D1361" i="10"/>
  <c r="D1336" i="10"/>
  <c r="D1326" i="10"/>
  <c r="D1301" i="10"/>
  <c r="D1296" i="10"/>
  <c r="D1291" i="10"/>
  <c r="D1286" i="10"/>
  <c r="D1271" i="10"/>
  <c r="D1266" i="10"/>
  <c r="D1251" i="10"/>
  <c r="D1231" i="10"/>
  <c r="D1140" i="10"/>
  <c r="D1099" i="10"/>
  <c r="D1053" i="10"/>
  <c r="D1038" i="10"/>
  <c r="D910" i="10"/>
  <c r="D852" i="10"/>
  <c r="D836" i="10"/>
  <c r="D772" i="10"/>
  <c r="D627" i="10"/>
  <c r="D528" i="10"/>
  <c r="D473" i="10"/>
  <c r="D1473" i="10"/>
  <c r="D1457" i="10"/>
  <c r="D1421" i="10"/>
  <c r="D1341" i="10"/>
  <c r="D1306" i="10"/>
  <c r="D1256" i="10"/>
  <c r="D1240" i="10"/>
  <c r="D1195" i="10"/>
  <c r="D1144" i="10"/>
  <c r="D1139" i="10"/>
  <c r="D1134" i="10"/>
  <c r="D1094" i="10"/>
  <c r="D1088" i="10"/>
  <c r="D1078" i="10"/>
  <c r="D1068" i="10"/>
  <c r="D899" i="10"/>
  <c r="D894" i="10"/>
  <c r="D851" i="10"/>
  <c r="D846" i="10"/>
  <c r="D422" i="10"/>
  <c r="D402" i="10"/>
  <c r="D387" i="10"/>
  <c r="D346" i="10"/>
  <c r="D341" i="10"/>
  <c r="D315" i="10"/>
  <c r="D294" i="10"/>
  <c r="D217" i="10"/>
  <c r="D158" i="10"/>
  <c r="D147" i="10"/>
  <c r="D49" i="10"/>
  <c r="D23" i="10"/>
  <c r="D12" i="10"/>
  <c r="D7" i="10"/>
  <c r="D885" i="10"/>
  <c r="D870" i="10"/>
  <c r="D850" i="10"/>
  <c r="D815" i="10"/>
  <c r="D805" i="10"/>
  <c r="D765" i="10"/>
  <c r="D755" i="10"/>
  <c r="D715" i="10"/>
  <c r="D656" i="10"/>
  <c r="D646" i="10"/>
  <c r="D636" i="10"/>
  <c r="D621" i="10"/>
  <c r="D611" i="10"/>
  <c r="D576" i="10"/>
  <c r="D557" i="10"/>
  <c r="D547" i="10"/>
  <c r="D522" i="10"/>
  <c r="D483" i="10"/>
  <c r="D472" i="10"/>
  <c r="D417" i="10"/>
  <c r="D382" i="10"/>
  <c r="D361" i="10"/>
  <c r="D345" i="10"/>
  <c r="D330" i="10"/>
  <c r="D299" i="10"/>
  <c r="D284" i="10"/>
  <c r="D278" i="10"/>
  <c r="D252" i="10"/>
  <c r="D247" i="10"/>
  <c r="D211" i="10"/>
  <c r="D184" i="10"/>
  <c r="D179" i="10"/>
  <c r="D157" i="10"/>
  <c r="D125" i="10"/>
  <c r="D103" i="10"/>
  <c r="D81" i="10"/>
  <c r="D53" i="10"/>
  <c r="D48" i="10"/>
  <c r="D22" i="10"/>
  <c r="D6" i="10"/>
  <c r="D779" i="10"/>
  <c r="D720" i="10"/>
  <c r="D635" i="10"/>
  <c r="D546" i="10"/>
  <c r="D482" i="10"/>
  <c r="D441" i="10"/>
  <c r="D406" i="10"/>
  <c r="D329" i="10"/>
  <c r="D178" i="10"/>
  <c r="D162" i="10"/>
  <c r="D124" i="10"/>
  <c r="D102" i="10"/>
  <c r="D42" i="10"/>
  <c r="D27" i="10"/>
  <c r="D814" i="10"/>
  <c r="D789" i="10"/>
  <c r="D754" i="10"/>
  <c r="D719" i="10"/>
  <c r="D709" i="10"/>
  <c r="D610" i="10"/>
  <c r="D531" i="10"/>
  <c r="D511" i="10"/>
  <c r="D492" i="10"/>
  <c r="D461" i="10"/>
  <c r="D272" i="10"/>
  <c r="D267" i="10"/>
  <c r="D215" i="10"/>
  <c r="D156" i="10"/>
  <c r="D140" i="10"/>
  <c r="D134" i="10"/>
  <c r="D431" i="10"/>
  <c r="D415" i="10"/>
  <c r="D400" i="10"/>
  <c r="D354" i="10"/>
  <c r="D339" i="10"/>
  <c r="D334" i="10"/>
  <c r="D323" i="10"/>
  <c r="D308" i="10"/>
  <c r="D297" i="10"/>
  <c r="D230" i="10"/>
  <c r="D204" i="10"/>
  <c r="D199" i="10"/>
  <c r="D177" i="10"/>
  <c r="D145" i="10"/>
  <c r="D123" i="10"/>
  <c r="D63" i="10"/>
  <c r="D36" i="10"/>
  <c r="D848" i="10"/>
  <c r="D838" i="10"/>
  <c r="D828" i="10"/>
  <c r="D813" i="10"/>
  <c r="D728" i="10"/>
  <c r="D694" i="10"/>
  <c r="D684" i="10"/>
  <c r="D654" i="10"/>
  <c r="D540" i="10"/>
  <c r="D515" i="10"/>
  <c r="D505" i="10"/>
  <c r="D496" i="10"/>
  <c r="D491" i="10"/>
  <c r="D486" i="10"/>
  <c r="D470" i="10"/>
  <c r="D374" i="10"/>
  <c r="D369" i="10"/>
  <c r="D276" i="10"/>
  <c r="D271" i="10"/>
  <c r="D255" i="10"/>
  <c r="D214" i="10"/>
  <c r="D182" i="10"/>
  <c r="D112" i="10"/>
  <c r="D90" i="10"/>
  <c r="D57" i="10"/>
  <c r="D15" i="10"/>
  <c r="D1117" i="10"/>
  <c r="D1077" i="10"/>
  <c r="D1062" i="10"/>
  <c r="D1037" i="10"/>
  <c r="D1032" i="10"/>
  <c r="D997" i="10"/>
  <c r="D992" i="10"/>
  <c r="D982" i="10"/>
  <c r="D971" i="10"/>
  <c r="D942" i="10"/>
  <c r="D937" i="10"/>
  <c r="D912" i="10"/>
  <c r="D827" i="10"/>
  <c r="D798" i="10"/>
  <c r="D758" i="10"/>
  <c r="D718" i="10"/>
  <c r="D683" i="10"/>
  <c r="D653" i="10"/>
  <c r="D648" i="10"/>
  <c r="D643" i="10"/>
  <c r="D614" i="10"/>
  <c r="D574" i="10"/>
  <c r="D554" i="10"/>
  <c r="D485" i="10"/>
  <c r="D480" i="10"/>
  <c r="D454" i="10"/>
  <c r="D435" i="10"/>
  <c r="D430" i="10"/>
  <c r="D394" i="10"/>
  <c r="D389" i="10"/>
  <c r="D373" i="10"/>
  <c r="D358" i="10"/>
  <c r="D343" i="10"/>
  <c r="D333" i="10"/>
  <c r="D312" i="10"/>
  <c r="D281" i="10"/>
  <c r="D260" i="10"/>
  <c r="D198" i="10"/>
  <c r="D181" i="10"/>
  <c r="D171" i="10"/>
  <c r="D89" i="10"/>
  <c r="D84" i="10"/>
  <c r="D73" i="10"/>
  <c r="D62" i="10"/>
  <c r="D56" i="10"/>
  <c r="D51" i="10"/>
  <c r="D35" i="10"/>
  <c r="D25" i="10"/>
  <c r="D20" i="10"/>
  <c r="D14" i="10"/>
  <c r="D9" i="10"/>
  <c r="D170" i="10"/>
  <c r="D165" i="10"/>
  <c r="D61" i="10"/>
  <c r="D981" i="10"/>
  <c r="D946" i="10"/>
  <c r="D911" i="10"/>
  <c r="D901" i="10"/>
  <c r="D802" i="10"/>
  <c r="D752" i="10"/>
  <c r="D742" i="10"/>
  <c r="D732" i="10"/>
  <c r="D717" i="10"/>
  <c r="D707" i="10"/>
  <c r="D667" i="10"/>
  <c r="D608" i="10"/>
  <c r="D587" i="10"/>
  <c r="D573" i="10"/>
  <c r="D529" i="10"/>
  <c r="D444" i="10"/>
  <c r="D429" i="10"/>
  <c r="D378" i="10"/>
  <c r="D306" i="10"/>
  <c r="D202" i="10"/>
  <c r="D186" i="10"/>
  <c r="D3" i="10"/>
  <c r="D781" i="10"/>
  <c r="D731" i="10"/>
  <c r="D672" i="10"/>
  <c r="D637" i="10"/>
  <c r="D592" i="10"/>
  <c r="D468" i="10"/>
  <c r="D428" i="10"/>
  <c r="D305" i="10"/>
  <c r="D253" i="10"/>
  <c r="D228" i="10"/>
  <c r="D207" i="10"/>
  <c r="D159" i="10"/>
  <c r="D110" i="10"/>
  <c r="D104" i="10"/>
  <c r="D99" i="10"/>
  <c r="D82" i="10"/>
  <c r="D55" i="10"/>
  <c r="D29" i="10"/>
  <c r="D18" i="10"/>
  <c r="D3168" i="10"/>
  <c r="D3108" i="10"/>
  <c r="D3050" i="10"/>
  <c r="D3022" i="10"/>
  <c r="D3002" i="10"/>
  <c r="D2934" i="10"/>
  <c r="D2918" i="10"/>
  <c r="D2707" i="10"/>
  <c r="D3240" i="10"/>
  <c r="D3172" i="10"/>
  <c r="D3144" i="10"/>
  <c r="D3107" i="10"/>
  <c r="D3035" i="10"/>
  <c r="D2781" i="10"/>
  <c r="D3244" i="10"/>
  <c r="D3212" i="10"/>
  <c r="D3148" i="10"/>
  <c r="D3120" i="10"/>
  <c r="D3005" i="10"/>
  <c r="D3000" i="10"/>
  <c r="D2843" i="10"/>
  <c r="D3216" i="10"/>
  <c r="D3096" i="10"/>
  <c r="D3252" i="10"/>
  <c r="D3179" i="10"/>
  <c r="D3156" i="10"/>
  <c r="D3124" i="10"/>
  <c r="D3052" i="10"/>
  <c r="D3160" i="10"/>
  <c r="D3104" i="10"/>
  <c r="D3112" i="10"/>
  <c r="D3064" i="10"/>
  <c r="D2939" i="10"/>
  <c r="D2804" i="10"/>
  <c r="D2727" i="10"/>
  <c r="D3224" i="10"/>
  <c r="D3176" i="10"/>
  <c r="D3128" i="10"/>
  <c r="D3080" i="10"/>
  <c r="D3032" i="10"/>
  <c r="D2967" i="10"/>
  <c r="D2871" i="10"/>
  <c r="D2861" i="10"/>
  <c r="D2788" i="10"/>
  <c r="D3232" i="10"/>
  <c r="D3184" i="10"/>
  <c r="D3136" i="10"/>
  <c r="D3088" i="10"/>
  <c r="D3040" i="10"/>
  <c r="D3018" i="10"/>
  <c r="D2980" i="10"/>
  <c r="D2957" i="10"/>
  <c r="D2900" i="10"/>
  <c r="D2854" i="10"/>
  <c r="D2834" i="10"/>
  <c r="D2829" i="10"/>
  <c r="D2807" i="10"/>
  <c r="D3012" i="10"/>
  <c r="D2964" i="10"/>
  <c r="D2924" i="10"/>
  <c r="D2760" i="10"/>
  <c r="D2721" i="10"/>
  <c r="D2716" i="10"/>
  <c r="D2646" i="10"/>
  <c r="D2631" i="10"/>
  <c r="D2550" i="10"/>
  <c r="D2535" i="10"/>
  <c r="D2452" i="10"/>
  <c r="D2426" i="10"/>
  <c r="D2343" i="10"/>
  <c r="D2234" i="10"/>
  <c r="D2151" i="10"/>
  <c r="D3016" i="10"/>
  <c r="D2968" i="10"/>
  <c r="D2928" i="10"/>
  <c r="D2883" i="10"/>
  <c r="D2860" i="10"/>
  <c r="D2832" i="10"/>
  <c r="D2808" i="10"/>
  <c r="D2775" i="10"/>
  <c r="D2676" i="10"/>
  <c r="D2666" i="10"/>
  <c r="D2651" i="10"/>
  <c r="D2580" i="10"/>
  <c r="D2570" i="10"/>
  <c r="D2555" i="10"/>
  <c r="D2624" i="10"/>
  <c r="D2502" i="10"/>
  <c r="D2931" i="10"/>
  <c r="D2904" i="10"/>
  <c r="D2868" i="10"/>
  <c r="D2826" i="10"/>
  <c r="D2768" i="10"/>
  <c r="D2749" i="10"/>
  <c r="D2734" i="10"/>
  <c r="D2724" i="10"/>
  <c r="D2714" i="10"/>
  <c r="D2659" i="10"/>
  <c r="D2644" i="10"/>
  <c r="D2563" i="10"/>
  <c r="D2548" i="10"/>
  <c r="D2988" i="10"/>
  <c r="D2953" i="10"/>
  <c r="D2944" i="10"/>
  <c r="D2816" i="10"/>
  <c r="D2797" i="10"/>
  <c r="D2778" i="10"/>
  <c r="D2699" i="10"/>
  <c r="D2679" i="10"/>
  <c r="D2598" i="10"/>
  <c r="D2583" i="10"/>
  <c r="D2532" i="10"/>
  <c r="D2522" i="10"/>
  <c r="D2480" i="10"/>
  <c r="D2439" i="10"/>
  <c r="D2356" i="10"/>
  <c r="D2330" i="10"/>
  <c r="D2247" i="10"/>
  <c r="D2138" i="10"/>
  <c r="D2042" i="10"/>
  <c r="D1994" i="10"/>
  <c r="D1946" i="10"/>
  <c r="D1898" i="10"/>
  <c r="D2952" i="10"/>
  <c r="D2912" i="10"/>
  <c r="D2820" i="10"/>
  <c r="D2791" i="10"/>
  <c r="D2772" i="10"/>
  <c r="D2762" i="10"/>
  <c r="D2673" i="10"/>
  <c r="D2638" i="10"/>
  <c r="D2633" i="10"/>
  <c r="D2577" i="10"/>
  <c r="D2542" i="10"/>
  <c r="D2537" i="10"/>
  <c r="D2007" i="10"/>
  <c r="D1959" i="10"/>
  <c r="D1911" i="10"/>
  <c r="D2672" i="10"/>
  <c r="D2576" i="10"/>
  <c r="D2515" i="10"/>
  <c r="D2365" i="10"/>
  <c r="D2173" i="10"/>
  <c r="D2055" i="10"/>
  <c r="D2308" i="10"/>
  <c r="D2260" i="10"/>
  <c r="D2212" i="10"/>
  <c r="D2164" i="10"/>
  <c r="D2116" i="10"/>
  <c r="D2068" i="10"/>
  <c r="D2020" i="10"/>
  <c r="D1972" i="10"/>
  <c r="D1856" i="10"/>
  <c r="D1796" i="10"/>
  <c r="D1700" i="10"/>
  <c r="D1604" i="10"/>
  <c r="D1508" i="10"/>
  <c r="D2936" i="10"/>
  <c r="D2888" i="10"/>
  <c r="D2840" i="10"/>
  <c r="D2792" i="10"/>
  <c r="D2744" i="10"/>
  <c r="D2696" i="10"/>
  <c r="D2648" i="10"/>
  <c r="D2600" i="10"/>
  <c r="D2552" i="10"/>
  <c r="D2504" i="10"/>
  <c r="D2456" i="10"/>
  <c r="D2408" i="10"/>
  <c r="D2360" i="10"/>
  <c r="D2312" i="10"/>
  <c r="D2264" i="10"/>
  <c r="D2216" i="10"/>
  <c r="D2168" i="10"/>
  <c r="D2120" i="10"/>
  <c r="D2072" i="10"/>
  <c r="D2024" i="10"/>
  <c r="D1976" i="10"/>
  <c r="D1865" i="10"/>
  <c r="D1831" i="10"/>
  <c r="D1770" i="10"/>
  <c r="D1735" i="10"/>
  <c r="D1674" i="10"/>
  <c r="D1639" i="10"/>
  <c r="D1578" i="10"/>
  <c r="D1543" i="10"/>
  <c r="D1482" i="10"/>
  <c r="D1447" i="10"/>
  <c r="D1412" i="10"/>
  <c r="D2700" i="10"/>
  <c r="D2652" i="10"/>
  <c r="D2604" i="10"/>
  <c r="D2556" i="10"/>
  <c r="D2508" i="10"/>
  <c r="D2460" i="10"/>
  <c r="D2412" i="10"/>
  <c r="D2364" i="10"/>
  <c r="D2316" i="10"/>
  <c r="D2268" i="10"/>
  <c r="D2220" i="10"/>
  <c r="D2172" i="10"/>
  <c r="D2124" i="10"/>
  <c r="D2076" i="10"/>
  <c r="D2028" i="10"/>
  <c r="D1980" i="10"/>
  <c r="D1855" i="10"/>
  <c r="D1805" i="10"/>
  <c r="D1709" i="10"/>
  <c r="D1613" i="10"/>
  <c r="D1386" i="10"/>
  <c r="D2664" i="10"/>
  <c r="D2616" i="10"/>
  <c r="D2568" i="10"/>
  <c r="D2520" i="10"/>
  <c r="D2472" i="10"/>
  <c r="D2424" i="10"/>
  <c r="D2376" i="10"/>
  <c r="D2328" i="10"/>
  <c r="D2280" i="10"/>
  <c r="D2232" i="10"/>
  <c r="D2184" i="10"/>
  <c r="D2136" i="10"/>
  <c r="D2088" i="10"/>
  <c r="D2040" i="10"/>
  <c r="D1992" i="10"/>
  <c r="D1878" i="10"/>
  <c r="D1844" i="10"/>
  <c r="D1255" i="10"/>
  <c r="D2384" i="10"/>
  <c r="D2336" i="10"/>
  <c r="D2288" i="10"/>
  <c r="D2240" i="10"/>
  <c r="D2192" i="10"/>
  <c r="D2144" i="10"/>
  <c r="D2096" i="10"/>
  <c r="D2048" i="10"/>
  <c r="D2000" i="10"/>
  <c r="D1843" i="10"/>
  <c r="D1818" i="10"/>
  <c r="D1783" i="10"/>
  <c r="D1722" i="10"/>
  <c r="D1687" i="10"/>
  <c r="D1530" i="10"/>
  <c r="D1434" i="10"/>
  <c r="D2436" i="10"/>
  <c r="D2388" i="10"/>
  <c r="D2340" i="10"/>
  <c r="D2292" i="10"/>
  <c r="D2244" i="10"/>
  <c r="D2196" i="10"/>
  <c r="D2148" i="10"/>
  <c r="D2100" i="10"/>
  <c r="D2052" i="10"/>
  <c r="D2004" i="10"/>
  <c r="D1757" i="10"/>
  <c r="D1661" i="10"/>
  <c r="D1565" i="10"/>
  <c r="D1399" i="10"/>
  <c r="D1364" i="10"/>
  <c r="D2872" i="10"/>
  <c r="D2824" i="10"/>
  <c r="D2776" i="10"/>
  <c r="D2728" i="10"/>
  <c r="D2680" i="10"/>
  <c r="D2632" i="10"/>
  <c r="D2584" i="10"/>
  <c r="D2536" i="10"/>
  <c r="D2488" i="10"/>
  <c r="D2440" i="10"/>
  <c r="D2392" i="10"/>
  <c r="D2344" i="10"/>
  <c r="D2296" i="10"/>
  <c r="D2248" i="10"/>
  <c r="D2200" i="10"/>
  <c r="D2152" i="10"/>
  <c r="D2104" i="10"/>
  <c r="D2056" i="10"/>
  <c r="D2008" i="10"/>
  <c r="D1842" i="10"/>
  <c r="D1338" i="10"/>
  <c r="D1848" i="10"/>
  <c r="D1800" i="10"/>
  <c r="D1752" i="10"/>
  <c r="D1704" i="10"/>
  <c r="D1656" i="10"/>
  <c r="D1608" i="10"/>
  <c r="D1560" i="10"/>
  <c r="D1512" i="10"/>
  <c r="D1464" i="10"/>
  <c r="D1416" i="10"/>
  <c r="D1368" i="10"/>
  <c r="D1320" i="10"/>
  <c r="D1151" i="10"/>
  <c r="D1103" i="10"/>
  <c r="D985" i="10"/>
  <c r="D793" i="10"/>
  <c r="D601" i="10"/>
  <c r="D1150" i="10"/>
  <c r="D1102" i="10"/>
  <c r="D477" i="10"/>
  <c r="D216" i="10"/>
  <c r="D1860" i="10"/>
  <c r="D1812" i="10"/>
  <c r="D1764" i="10"/>
  <c r="D1716" i="10"/>
  <c r="D1668" i="10"/>
  <c r="D1620" i="10"/>
  <c r="D1572" i="10"/>
  <c r="D1524" i="10"/>
  <c r="D1476" i="10"/>
  <c r="D1428" i="10"/>
  <c r="D1380" i="10"/>
  <c r="D1332" i="10"/>
  <c r="D1116" i="10"/>
  <c r="D1033" i="10"/>
  <c r="D959" i="10"/>
  <c r="D841" i="10"/>
  <c r="D649" i="10"/>
  <c r="D1868" i="10"/>
  <c r="D1820" i="10"/>
  <c r="D1772" i="10"/>
  <c r="D1724" i="10"/>
  <c r="D1676" i="10"/>
  <c r="D1628" i="10"/>
  <c r="D1580" i="10"/>
  <c r="D1532" i="10"/>
  <c r="D1484" i="10"/>
  <c r="D1436" i="10"/>
  <c r="D1388" i="10"/>
  <c r="D1340" i="10"/>
  <c r="D1872" i="10"/>
  <c r="D1824" i="10"/>
  <c r="D1776" i="10"/>
  <c r="D1728" i="10"/>
  <c r="D1680" i="10"/>
  <c r="D1632" i="10"/>
  <c r="D1584" i="10"/>
  <c r="D1536" i="10"/>
  <c r="D1488" i="10"/>
  <c r="D1440" i="10"/>
  <c r="D1392" i="10"/>
  <c r="D1344" i="10"/>
  <c r="D1081" i="10"/>
  <c r="D1007" i="10"/>
  <c r="D889" i="10"/>
  <c r="D697" i="10"/>
  <c r="D1046" i="10"/>
  <c r="D972" i="10"/>
  <c r="D854" i="10"/>
  <c r="D780" i="10"/>
  <c r="D662" i="10"/>
  <c r="D588" i="10"/>
  <c r="D1880" i="10"/>
  <c r="D1832" i="10"/>
  <c r="D1784" i="10"/>
  <c r="D1736" i="10"/>
  <c r="D1688" i="10"/>
  <c r="D1640" i="10"/>
  <c r="D1592" i="10"/>
  <c r="D1544" i="10"/>
  <c r="D1496" i="10"/>
  <c r="D1448" i="10"/>
  <c r="D1400" i="10"/>
  <c r="D1352" i="10"/>
  <c r="D524" i="10"/>
  <c r="D1548" i="10"/>
  <c r="D1500" i="10"/>
  <c r="D1452" i="10"/>
  <c r="D1404" i="10"/>
  <c r="D1356" i="10"/>
  <c r="D1050" i="10"/>
  <c r="D1002" i="10"/>
  <c r="D954" i="10"/>
  <c r="D906" i="10"/>
  <c r="D858" i="10"/>
  <c r="D810" i="10"/>
  <c r="D762" i="10"/>
  <c r="D714" i="10"/>
  <c r="D666" i="10"/>
  <c r="D618" i="10"/>
  <c r="D570" i="10"/>
  <c r="D551" i="10"/>
  <c r="D509" i="10"/>
  <c r="D490" i="10"/>
  <c r="D443" i="10"/>
  <c r="D307" i="10"/>
  <c r="D1154" i="10"/>
  <c r="D1106" i="10"/>
  <c r="D1058" i="10"/>
  <c r="D1010" i="10"/>
  <c r="D962" i="10"/>
  <c r="D914" i="10"/>
  <c r="D866" i="10"/>
  <c r="D818" i="10"/>
  <c r="D770" i="10"/>
  <c r="D722" i="10"/>
  <c r="D674" i="10"/>
  <c r="D626" i="10"/>
  <c r="D578" i="10"/>
  <c r="D560" i="10"/>
  <c r="D555" i="10"/>
  <c r="D442" i="10"/>
  <c r="D1114" i="10"/>
  <c r="D1066" i="10"/>
  <c r="D1018" i="10"/>
  <c r="D970" i="10"/>
  <c r="D922" i="10"/>
  <c r="D874" i="10"/>
  <c r="D826" i="10"/>
  <c r="D778" i="10"/>
  <c r="D730" i="10"/>
  <c r="D682" i="10"/>
  <c r="D634" i="10"/>
  <c r="D586" i="10"/>
  <c r="D559" i="10"/>
  <c r="D356" i="10"/>
  <c r="D1118" i="10"/>
  <c r="D1070" i="10"/>
  <c r="D1022" i="10"/>
  <c r="D974" i="10"/>
  <c r="D926" i="10"/>
  <c r="D878" i="10"/>
  <c r="D830" i="10"/>
  <c r="D782" i="10"/>
  <c r="D734" i="10"/>
  <c r="D686" i="10"/>
  <c r="D638" i="10"/>
  <c r="D590" i="10"/>
  <c r="D535" i="10"/>
  <c r="D512" i="10"/>
  <c r="D507" i="10"/>
  <c r="D416" i="10"/>
  <c r="D1122" i="10"/>
  <c r="D1074" i="10"/>
  <c r="D1026" i="10"/>
  <c r="D978" i="10"/>
  <c r="D930" i="10"/>
  <c r="D882" i="10"/>
  <c r="D834" i="10"/>
  <c r="D786" i="10"/>
  <c r="D738" i="10"/>
  <c r="D690" i="10"/>
  <c r="D642" i="10"/>
  <c r="D594" i="10"/>
  <c r="D563" i="10"/>
  <c r="D474" i="10"/>
  <c r="D455" i="10"/>
  <c r="D325" i="10"/>
  <c r="D193" i="10"/>
  <c r="D598" i="10"/>
  <c r="D544" i="10"/>
  <c r="D539" i="10"/>
  <c r="D395" i="10"/>
  <c r="D1130" i="10"/>
  <c r="D1082" i="10"/>
  <c r="D1034" i="10"/>
  <c r="D986" i="10"/>
  <c r="D938" i="10"/>
  <c r="D890" i="10"/>
  <c r="D842" i="10"/>
  <c r="D794" i="10"/>
  <c r="D746" i="10"/>
  <c r="D698" i="10"/>
  <c r="D650" i="10"/>
  <c r="D602" i="10"/>
  <c r="D525" i="10"/>
  <c r="D487" i="10"/>
  <c r="D464" i="10"/>
  <c r="D543" i="10"/>
  <c r="D495" i="10"/>
  <c r="D447" i="10"/>
  <c r="D399" i="10"/>
  <c r="D351" i="10"/>
  <c r="D311" i="10"/>
  <c r="D275" i="10"/>
  <c r="D234" i="10"/>
  <c r="D33" i="10"/>
  <c r="D407" i="10"/>
  <c r="D359" i="10"/>
  <c r="D256" i="10"/>
  <c r="D251" i="10"/>
  <c r="D459" i="10"/>
  <c r="D411" i="10"/>
  <c r="D363" i="10"/>
  <c r="D319" i="10"/>
  <c r="D219" i="10"/>
  <c r="D129" i="10"/>
  <c r="D467" i="10"/>
  <c r="D419" i="10"/>
  <c r="D371" i="10"/>
  <c r="D327" i="10"/>
  <c r="D223" i="10"/>
  <c r="D567" i="10"/>
  <c r="D519" i="10"/>
  <c r="D471" i="10"/>
  <c r="D423" i="10"/>
  <c r="D375" i="10"/>
  <c r="D282" i="10"/>
  <c r="D259" i="10"/>
  <c r="D227" i="10"/>
  <c r="D190" i="10"/>
  <c r="D68" i="10"/>
  <c r="D523" i="10"/>
  <c r="D475" i="10"/>
  <c r="D427" i="10"/>
  <c r="D379" i="10"/>
  <c r="D331" i="10"/>
  <c r="D304" i="10"/>
  <c r="D295" i="10"/>
  <c r="D263" i="10"/>
  <c r="D203" i="10"/>
  <c r="D155" i="10"/>
  <c r="D107" i="10"/>
  <c r="D59" i="10"/>
  <c r="D163" i="10"/>
  <c r="D115" i="10"/>
  <c r="D67" i="10"/>
  <c r="D167" i="10"/>
  <c r="D119" i="10"/>
  <c r="D71" i="10"/>
  <c r="D175" i="10"/>
  <c r="D127" i="10"/>
  <c r="D79" i="10"/>
  <c r="D31" i="10"/>
  <c r="D279" i="10"/>
  <c r="D231" i="10"/>
  <c r="D183" i="10"/>
  <c r="D135" i="10"/>
  <c r="D87" i="10"/>
  <c r="D39" i="10"/>
  <c r="D283" i="10"/>
  <c r="D235" i="10"/>
  <c r="D187" i="10"/>
  <c r="D139" i="10"/>
  <c r="D91" i="10"/>
  <c r="D43" i="10"/>
  <c r="D335" i="10"/>
  <c r="D287" i="10"/>
  <c r="D239" i="10"/>
  <c r="D191" i="10"/>
  <c r="D143" i="10"/>
  <c r="D95" i="10"/>
  <c r="D47" i="10"/>
  <c r="D3254" i="8"/>
  <c r="D1850" i="8"/>
  <c r="D1178" i="8"/>
  <c r="D770" i="8"/>
  <c r="D1226" i="8"/>
  <c r="D1898" i="8"/>
  <c r="D1106" i="8"/>
  <c r="D650" i="8"/>
  <c r="D386" i="8"/>
  <c r="D338" i="8"/>
  <c r="D374" i="8"/>
  <c r="D3410" i="8"/>
  <c r="D3515" i="8"/>
  <c r="D3383" i="8"/>
  <c r="D3374" i="8"/>
  <c r="D3325" i="8"/>
  <c r="D3217" i="8"/>
  <c r="D3101" i="8"/>
  <c r="D2661" i="8"/>
  <c r="D2483" i="8"/>
  <c r="D2425" i="8"/>
  <c r="D2340" i="8"/>
  <c r="D2279" i="8"/>
  <c r="D2268" i="8"/>
  <c r="D2240" i="8"/>
  <c r="D2232" i="8"/>
  <c r="D2213" i="8"/>
  <c r="D2180" i="8"/>
  <c r="D2113" i="8"/>
  <c r="D2075" i="8"/>
  <c r="D2036" i="8"/>
  <c r="D2009" i="8"/>
  <c r="D698" i="8"/>
  <c r="D554" i="8"/>
  <c r="D3661" i="8"/>
  <c r="D3642" i="8"/>
  <c r="D3625" i="8"/>
  <c r="D3573" i="8"/>
  <c r="D3522" i="8"/>
  <c r="D3449" i="8"/>
  <c r="D3347" i="8"/>
  <c r="D3266" i="8"/>
  <c r="D3053" i="8"/>
  <c r="D3033" i="8"/>
  <c r="D2915" i="8"/>
  <c r="D2840" i="8"/>
  <c r="D2747" i="8"/>
  <c r="D2591" i="8"/>
  <c r="D2581" i="8"/>
  <c r="D2561" i="8"/>
  <c r="D2541" i="8"/>
  <c r="D2189" i="8"/>
  <c r="D2169" i="8"/>
  <c r="D2129" i="8"/>
  <c r="D1610" i="8"/>
  <c r="D482" i="8"/>
  <c r="D1742" i="8"/>
  <c r="D3641" i="8"/>
  <c r="D3590" i="8"/>
  <c r="D3458" i="8"/>
  <c r="D3431" i="8"/>
  <c r="D3406" i="8"/>
  <c r="D3293" i="8"/>
  <c r="D3214" i="8"/>
  <c r="D3189" i="8"/>
  <c r="D2937" i="8"/>
  <c r="D2867" i="8"/>
  <c r="D2720" i="8"/>
  <c r="D2528" i="8"/>
  <c r="D2209" i="8"/>
  <c r="D2137" i="8"/>
  <c r="D2061" i="8"/>
  <c r="D1442" i="8"/>
  <c r="D242" i="8"/>
  <c r="D3634" i="8"/>
  <c r="D3609" i="8"/>
  <c r="D3582" i="8"/>
  <c r="D3506" i="8"/>
  <c r="D3462" i="8"/>
  <c r="D3414" i="8"/>
  <c r="D3393" i="8"/>
  <c r="D3387" i="8"/>
  <c r="D3371" i="8"/>
  <c r="D3322" i="8"/>
  <c r="D3311" i="8"/>
  <c r="D3289" i="8"/>
  <c r="D3273" i="8"/>
  <c r="D3256" i="8"/>
  <c r="D3225" i="8"/>
  <c r="D3198" i="8"/>
  <c r="D3145" i="8"/>
  <c r="D3079" i="8"/>
  <c r="D2987" i="8"/>
  <c r="D2895" i="8"/>
  <c r="D2007" i="8"/>
  <c r="D3649" i="8"/>
  <c r="D3639" i="8"/>
  <c r="D3618" i="8"/>
  <c r="D3592" i="8"/>
  <c r="D3576" i="8"/>
  <c r="D3560" i="8"/>
  <c r="D3549" i="8"/>
  <c r="D3511" i="8"/>
  <c r="D3500" i="8"/>
  <c r="D3494" i="8"/>
  <c r="D3478" i="8"/>
  <c r="D3467" i="8"/>
  <c r="D3456" i="8"/>
  <c r="D3445" i="8"/>
  <c r="D3424" i="8"/>
  <c r="D3408" i="8"/>
  <c r="D3397" i="8"/>
  <c r="D3360" i="8"/>
  <c r="D3344" i="8"/>
  <c r="D3305" i="8"/>
  <c r="D3299" i="8"/>
  <c r="D3261" i="8"/>
  <c r="D3208" i="8"/>
  <c r="D3176" i="8"/>
  <c r="D3134" i="8"/>
  <c r="D3123" i="8"/>
  <c r="D3100" i="8"/>
  <c r="D3027" i="8"/>
  <c r="D2969" i="8"/>
  <c r="D2203" i="8"/>
  <c r="D2127" i="8"/>
  <c r="D2012" i="8"/>
  <c r="D3654" i="8"/>
  <c r="D3591" i="8"/>
  <c r="D3570" i="8"/>
  <c r="D3521" i="8"/>
  <c r="D3493" i="8"/>
  <c r="D3482" i="8"/>
  <c r="D3444" i="8"/>
  <c r="D3433" i="8"/>
  <c r="D3418" i="8"/>
  <c r="D3391" i="8"/>
  <c r="D3375" i="8"/>
  <c r="D3359" i="8"/>
  <c r="D3348" i="8"/>
  <c r="D3315" i="8"/>
  <c r="D3304" i="8"/>
  <c r="D3249" i="8"/>
  <c r="D3244" i="8"/>
  <c r="D3207" i="8"/>
  <c r="D3186" i="8"/>
  <c r="D3159" i="8"/>
  <c r="D3149" i="8"/>
  <c r="D3043" i="8"/>
  <c r="D2916" i="8"/>
  <c r="D3648" i="8"/>
  <c r="D3627" i="8"/>
  <c r="D3601" i="8"/>
  <c r="D3596" i="8"/>
  <c r="D3542" i="8"/>
  <c r="D3143" i="8"/>
  <c r="D3127" i="8"/>
  <c r="D3520" i="8"/>
  <c r="D3460" i="8"/>
  <c r="D3454" i="8"/>
  <c r="D3380" i="8"/>
  <c r="D3320" i="8"/>
  <c r="D3292" i="8"/>
  <c r="D3265" i="8"/>
  <c r="D3243" i="8"/>
  <c r="D3228" i="8"/>
  <c r="D3185" i="8"/>
  <c r="D3158" i="8"/>
  <c r="D3148" i="8"/>
  <c r="D3065" i="8"/>
  <c r="D2921" i="8"/>
  <c r="D2073" i="8"/>
  <c r="D3616" i="8"/>
  <c r="D3606" i="8"/>
  <c r="D3585" i="8"/>
  <c r="D3579" i="8"/>
  <c r="D3563" i="8"/>
  <c r="D3514" i="8"/>
  <c r="D3503" i="8"/>
  <c r="D3481" i="8"/>
  <c r="D3465" i="8"/>
  <c r="D3448" i="8"/>
  <c r="D3417" i="8"/>
  <c r="D3390" i="8"/>
  <c r="D3314" i="8"/>
  <c r="D3276" i="8"/>
  <c r="D3270" i="8"/>
  <c r="D3222" i="8"/>
  <c r="D3201" i="8"/>
  <c r="D3195" i="8"/>
  <c r="D3179" i="8"/>
  <c r="D3137" i="8"/>
  <c r="D3036" i="8"/>
  <c r="D2429" i="8"/>
  <c r="D1857" i="8"/>
  <c r="D3631" i="8"/>
  <c r="D3621" i="8"/>
  <c r="D3600" i="8"/>
  <c r="D3589" i="8"/>
  <c r="D3552" i="8"/>
  <c r="D3536" i="8"/>
  <c r="D3497" i="8"/>
  <c r="D3491" i="8"/>
  <c r="D3453" i="8"/>
  <c r="D3400" i="8"/>
  <c r="D3384" i="8"/>
  <c r="D3368" i="8"/>
  <c r="D3357" i="8"/>
  <c r="D3319" i="8"/>
  <c r="D3308" i="8"/>
  <c r="D3302" i="8"/>
  <c r="D3286" i="8"/>
  <c r="D3275" i="8"/>
  <c r="D3264" i="8"/>
  <c r="D3253" i="8"/>
  <c r="D3232" i="8"/>
  <c r="D3216" i="8"/>
  <c r="D3205" i="8"/>
  <c r="D3168" i="8"/>
  <c r="D3131" i="8"/>
  <c r="D3103" i="8"/>
  <c r="D3097" i="8"/>
  <c r="D3081" i="8"/>
  <c r="D3064" i="8"/>
  <c r="D2563" i="8"/>
  <c r="D2084" i="8"/>
  <c r="D3657" i="8"/>
  <c r="D3630" i="8"/>
  <c r="D3610" i="8"/>
  <c r="D3583" i="8"/>
  <c r="D3567" i="8"/>
  <c r="D3551" i="8"/>
  <c r="D3540" i="8"/>
  <c r="D3507" i="8"/>
  <c r="D3496" i="8"/>
  <c r="D3441" i="8"/>
  <c r="D3436" i="8"/>
  <c r="D3415" i="8"/>
  <c r="D3399" i="8"/>
  <c r="D3378" i="8"/>
  <c r="D3334" i="8"/>
  <c r="D3329" i="8"/>
  <c r="D3301" i="8"/>
  <c r="D3290" i="8"/>
  <c r="D3257" i="8"/>
  <c r="D3241" i="8"/>
  <c r="D3226" i="8"/>
  <c r="D3199" i="8"/>
  <c r="D3183" i="8"/>
  <c r="D3167" i="8"/>
  <c r="D3162" i="8"/>
  <c r="D3130" i="8"/>
  <c r="D2971" i="8"/>
  <c r="D2960" i="8"/>
  <c r="D2181" i="8"/>
  <c r="D3566" i="8"/>
  <c r="D3561" i="8"/>
  <c r="D3539" i="8"/>
  <c r="D3495" i="8"/>
  <c r="D3446" i="8"/>
  <c r="D3409" i="8"/>
  <c r="D3306" i="8"/>
  <c r="D3182" i="8"/>
  <c r="D3177" i="8"/>
  <c r="D3113" i="8"/>
  <c r="D3086" i="8"/>
  <c r="D3063" i="8"/>
  <c r="D3057" i="8"/>
  <c r="D3047" i="8"/>
  <c r="D3020" i="8"/>
  <c r="D3008" i="8"/>
  <c r="D2997" i="8"/>
  <c r="D2959" i="8"/>
  <c r="D2925" i="8"/>
  <c r="D2909" i="8"/>
  <c r="D2876" i="8"/>
  <c r="D2839" i="8"/>
  <c r="D2833" i="8"/>
  <c r="D2827" i="8"/>
  <c r="D2811" i="8"/>
  <c r="D2800" i="8"/>
  <c r="D2784" i="8"/>
  <c r="D2757" i="8"/>
  <c r="D2741" i="8"/>
  <c r="D2736" i="8"/>
  <c r="D2703" i="8"/>
  <c r="D2671" i="8"/>
  <c r="D2649" i="8"/>
  <c r="D2639" i="8"/>
  <c r="D2606" i="8"/>
  <c r="D2583" i="8"/>
  <c r="D2545" i="8"/>
  <c r="D2539" i="8"/>
  <c r="D2512" i="8"/>
  <c r="D2489" i="8"/>
  <c r="D2467" i="8"/>
  <c r="D2445" i="8"/>
  <c r="D2407" i="8"/>
  <c r="D2380" i="8"/>
  <c r="D2363" i="8"/>
  <c r="D2352" i="8"/>
  <c r="D2347" i="8"/>
  <c r="D2319" i="8"/>
  <c r="D2264" i="8"/>
  <c r="D2253" i="8"/>
  <c r="D2175" i="8"/>
  <c r="D2170" i="8"/>
  <c r="D2148" i="8"/>
  <c r="D2121" i="8"/>
  <c r="D2094" i="8"/>
  <c r="D2078" i="8"/>
  <c r="D2017" i="8"/>
  <c r="D1996" i="8"/>
  <c r="D1951" i="8"/>
  <c r="D1879" i="8"/>
  <c r="D1840" i="8"/>
  <c r="D1790" i="8"/>
  <c r="D1694" i="8"/>
  <c r="D1545" i="8"/>
  <c r="D1528" i="8"/>
  <c r="D1516" i="8"/>
  <c r="D1498" i="8"/>
  <c r="D1492" i="8"/>
  <c r="D1383" i="8"/>
  <c r="D1348" i="8"/>
  <c r="D1851" i="8"/>
  <c r="D1795" i="8"/>
  <c r="D3095" i="8"/>
  <c r="D3051" i="8"/>
  <c r="D3040" i="8"/>
  <c r="D3013" i="8"/>
  <c r="D2963" i="8"/>
  <c r="D2952" i="8"/>
  <c r="D2924" i="8"/>
  <c r="D2903" i="8"/>
  <c r="D2881" i="8"/>
  <c r="D2832" i="8"/>
  <c r="D2783" i="8"/>
  <c r="D2724" i="8"/>
  <c r="D2681" i="8"/>
  <c r="D2675" i="8"/>
  <c r="D2670" i="8"/>
  <c r="D2659" i="8"/>
  <c r="D2654" i="8"/>
  <c r="D2616" i="8"/>
  <c r="D2599" i="8"/>
  <c r="D2527" i="8"/>
  <c r="D2511" i="8"/>
  <c r="D2472" i="8"/>
  <c r="D2449" i="8"/>
  <c r="D2411" i="8"/>
  <c r="D2384" i="8"/>
  <c r="D2368" i="8"/>
  <c r="D2318" i="8"/>
  <c r="D2218" i="8"/>
  <c r="D2196" i="8"/>
  <c r="D2185" i="8"/>
  <c r="D2126" i="8"/>
  <c r="D2088" i="8"/>
  <c r="D2045" i="8"/>
  <c r="D2039" i="8"/>
  <c r="D2034" i="8"/>
  <c r="D1866" i="8"/>
  <c r="D1828" i="8"/>
  <c r="D1711" i="8"/>
  <c r="D1562" i="8"/>
  <c r="D1550" i="8"/>
  <c r="D41" i="8"/>
  <c r="D2257" i="8"/>
  <c r="D1928" i="8"/>
  <c r="D1922" i="8"/>
  <c r="D1871" i="8"/>
  <c r="D1767" i="8"/>
  <c r="D1427" i="8"/>
  <c r="D3073" i="8"/>
  <c r="D3067" i="8"/>
  <c r="D3061" i="8"/>
  <c r="D3012" i="8"/>
  <c r="D3001" i="8"/>
  <c r="D2995" i="8"/>
  <c r="D2973" i="8"/>
  <c r="D2957" i="8"/>
  <c r="D2935" i="8"/>
  <c r="D2929" i="8"/>
  <c r="D2837" i="8"/>
  <c r="D2691" i="8"/>
  <c r="D2632" i="8"/>
  <c r="D2615" i="8"/>
  <c r="D2571" i="8"/>
  <c r="D2555" i="8"/>
  <c r="D2549" i="8"/>
  <c r="D2543" i="8"/>
  <c r="D2510" i="8"/>
  <c r="D2482" i="8"/>
  <c r="D2438" i="8"/>
  <c r="D2373" i="8"/>
  <c r="D2345" i="8"/>
  <c r="D2328" i="8"/>
  <c r="D2323" i="8"/>
  <c r="D2300" i="8"/>
  <c r="D2245" i="8"/>
  <c r="D2212" i="8"/>
  <c r="D2179" i="8"/>
  <c r="D2136" i="8"/>
  <c r="D2071" i="8"/>
  <c r="D2066" i="8"/>
  <c r="D2060" i="8"/>
  <c r="D2049" i="8"/>
  <c r="D2044" i="8"/>
  <c r="D2027" i="8"/>
  <c r="D2021" i="8"/>
  <c r="D2005" i="8"/>
  <c r="D1994" i="8"/>
  <c r="D1983" i="8"/>
  <c r="D1978" i="8"/>
  <c r="D1961" i="8"/>
  <c r="D1933" i="8"/>
  <c r="D1927" i="8"/>
  <c r="D1921" i="8"/>
  <c r="D1894" i="8"/>
  <c r="D1877" i="8"/>
  <c r="D1778" i="8"/>
  <c r="D1761" i="8"/>
  <c r="D1733" i="8"/>
  <c r="D1727" i="8"/>
  <c r="D1704" i="8"/>
  <c r="D1561" i="8"/>
  <c r="D3011" i="8"/>
  <c r="D2956" i="8"/>
  <c r="D2891" i="8"/>
  <c r="D2864" i="8"/>
  <c r="D2853" i="8"/>
  <c r="D2809" i="8"/>
  <c r="D2793" i="8"/>
  <c r="D2712" i="8"/>
  <c r="D2679" i="8"/>
  <c r="D2631" i="8"/>
  <c r="D2609" i="8"/>
  <c r="D2592" i="8"/>
  <c r="D2531" i="8"/>
  <c r="D2481" i="8"/>
  <c r="D2399" i="8"/>
  <c r="D2372" i="8"/>
  <c r="D2316" i="8"/>
  <c r="D2273" i="8"/>
  <c r="D2267" i="8"/>
  <c r="D2195" i="8"/>
  <c r="D2097" i="8"/>
  <c r="D2059" i="8"/>
  <c r="D2004" i="8"/>
  <c r="D1977" i="8"/>
  <c r="D1960" i="8"/>
  <c r="D1943" i="8"/>
  <c r="D1938" i="8"/>
  <c r="D1909" i="8"/>
  <c r="D1893" i="8"/>
  <c r="D1793" i="8"/>
  <c r="D1449" i="8"/>
  <c r="D1437" i="8"/>
  <c r="D1198" i="8"/>
  <c r="D80" i="8"/>
  <c r="D3121" i="8"/>
  <c r="D3088" i="8"/>
  <c r="D3083" i="8"/>
  <c r="D3060" i="8"/>
  <c r="D3049" i="8"/>
  <c r="D3044" i="8"/>
  <c r="D3038" i="8"/>
  <c r="D2955" i="8"/>
  <c r="D2944" i="8"/>
  <c r="D2927" i="8"/>
  <c r="D2906" i="8"/>
  <c r="D2863" i="8"/>
  <c r="D2857" i="8"/>
  <c r="D2852" i="8"/>
  <c r="D2835" i="8"/>
  <c r="D2819" i="8"/>
  <c r="D2808" i="8"/>
  <c r="D2797" i="8"/>
  <c r="D2727" i="8"/>
  <c r="D2673" i="8"/>
  <c r="D2668" i="8"/>
  <c r="D2636" i="8"/>
  <c r="D2625" i="8"/>
  <c r="D2619" i="8"/>
  <c r="D2580" i="8"/>
  <c r="D2548" i="8"/>
  <c r="D2508" i="8"/>
  <c r="D2486" i="8"/>
  <c r="D2453" i="8"/>
  <c r="D2442" i="8"/>
  <c r="D2404" i="8"/>
  <c r="D2371" i="8"/>
  <c r="D2337" i="8"/>
  <c r="D2321" i="8"/>
  <c r="D2272" i="8"/>
  <c r="D2250" i="8"/>
  <c r="D2167" i="8"/>
  <c r="D2162" i="8"/>
  <c r="D2107" i="8"/>
  <c r="D2070" i="8"/>
  <c r="D2064" i="8"/>
  <c r="D2053" i="8"/>
  <c r="D2026" i="8"/>
  <c r="D2020" i="8"/>
  <c r="D2014" i="8"/>
  <c r="D1959" i="8"/>
  <c r="D1920" i="8"/>
  <c r="D1914" i="8"/>
  <c r="D1869" i="8"/>
  <c r="D1837" i="8"/>
  <c r="D1826" i="8"/>
  <c r="D1787" i="8"/>
  <c r="D1622" i="8"/>
  <c r="D1465" i="8"/>
  <c r="D1320" i="8"/>
  <c r="D2943" i="8"/>
  <c r="D2905" i="8"/>
  <c r="D2900" i="8"/>
  <c r="D2845" i="8"/>
  <c r="D2829" i="8"/>
  <c r="D2791" i="8"/>
  <c r="D2585" i="8"/>
  <c r="D2564" i="8"/>
  <c r="D2547" i="8"/>
  <c r="D2524" i="8"/>
  <c r="D2496" i="8"/>
  <c r="D2452" i="8"/>
  <c r="D2392" i="8"/>
  <c r="D2365" i="8"/>
  <c r="D2354" i="8"/>
  <c r="D2304" i="8"/>
  <c r="D2249" i="8"/>
  <c r="D2204" i="8"/>
  <c r="D2193" i="8"/>
  <c r="D2188" i="8"/>
  <c r="D2139" i="8"/>
  <c r="D2128" i="8"/>
  <c r="D2074" i="8"/>
  <c r="D2042" i="8"/>
  <c r="D2013" i="8"/>
  <c r="D2008" i="8"/>
  <c r="D1992" i="8"/>
  <c r="D1970" i="8"/>
  <c r="D1919" i="8"/>
  <c r="D1897" i="8"/>
  <c r="D1886" i="8"/>
  <c r="D1825" i="8"/>
  <c r="D1638" i="8"/>
  <c r="D1108" i="8"/>
  <c r="D2877" i="8"/>
  <c r="D2861" i="8"/>
  <c r="D2828" i="8"/>
  <c r="D2731" i="8"/>
  <c r="D2715" i="8"/>
  <c r="D2704" i="8"/>
  <c r="D2683" i="8"/>
  <c r="D2629" i="8"/>
  <c r="D2574" i="8"/>
  <c r="D2558" i="8"/>
  <c r="D2540" i="8"/>
  <c r="D2501" i="8"/>
  <c r="D2495" i="8"/>
  <c r="D2479" i="8"/>
  <c r="D2451" i="8"/>
  <c r="D2413" i="8"/>
  <c r="D2353" i="8"/>
  <c r="D2336" i="8"/>
  <c r="D2320" i="8"/>
  <c r="D2248" i="8"/>
  <c r="D2220" i="8"/>
  <c r="D2187" i="8"/>
  <c r="D2144" i="8"/>
  <c r="D2133" i="8"/>
  <c r="D2106" i="8"/>
  <c r="D2101" i="8"/>
  <c r="D2090" i="8"/>
  <c r="D2063" i="8"/>
  <c r="D2041" i="8"/>
  <c r="D1986" i="8"/>
  <c r="D1975" i="8"/>
  <c r="D1969" i="8"/>
  <c r="D1964" i="8"/>
  <c r="D1952" i="8"/>
  <c r="D1907" i="8"/>
  <c r="D1901" i="8"/>
  <c r="D1891" i="8"/>
  <c r="D1775" i="8"/>
  <c r="D1713" i="8"/>
  <c r="D1597" i="8"/>
  <c r="D1493" i="8"/>
  <c r="D1487" i="8"/>
  <c r="D1325" i="8"/>
  <c r="D1188" i="8"/>
  <c r="D1148" i="8"/>
  <c r="D1102" i="8"/>
  <c r="D1039" i="8"/>
  <c r="D874" i="8"/>
  <c r="D868" i="8"/>
  <c r="D862" i="8"/>
  <c r="D856" i="8"/>
  <c r="D760" i="8"/>
  <c r="D731" i="8"/>
  <c r="D648" i="8"/>
  <c r="D642" i="8"/>
  <c r="D584" i="8"/>
  <c r="D551" i="8"/>
  <c r="D517" i="8"/>
  <c r="D477" i="8"/>
  <c r="D465" i="8"/>
  <c r="D401" i="8"/>
  <c r="D384" i="8"/>
  <c r="D325" i="8"/>
  <c r="D245" i="8"/>
  <c r="D217" i="8"/>
  <c r="D182" i="8"/>
  <c r="D170" i="8"/>
  <c r="D142" i="8"/>
  <c r="D7" i="8"/>
  <c r="D1342" i="8"/>
  <c r="D1330" i="8"/>
  <c r="D1314" i="8"/>
  <c r="D1255" i="8"/>
  <c r="D1243" i="8"/>
  <c r="D1237" i="8"/>
  <c r="D1153" i="8"/>
  <c r="D1130" i="8"/>
  <c r="D1101" i="8"/>
  <c r="D1078" i="8"/>
  <c r="D1044" i="8"/>
  <c r="D1028" i="8"/>
  <c r="D1023" i="8"/>
  <c r="D965" i="8"/>
  <c r="D931" i="8"/>
  <c r="D919" i="8"/>
  <c r="D873" i="8"/>
  <c r="D861" i="8"/>
  <c r="D838" i="8"/>
  <c r="D799" i="8"/>
  <c r="D788" i="8"/>
  <c r="D771" i="8"/>
  <c r="D759" i="8"/>
  <c r="D674" i="8"/>
  <c r="D664" i="8"/>
  <c r="D630" i="8"/>
  <c r="D624" i="8"/>
  <c r="D595" i="8"/>
  <c r="D578" i="8"/>
  <c r="D566" i="8"/>
  <c r="D561" i="8"/>
  <c r="D556" i="8"/>
  <c r="D511" i="8"/>
  <c r="D488" i="8"/>
  <c r="D430" i="8"/>
  <c r="D395" i="8"/>
  <c r="D360" i="8"/>
  <c r="D324" i="8"/>
  <c r="D292" i="8"/>
  <c r="D280" i="8"/>
  <c r="D244" i="8"/>
  <c r="D216" i="8"/>
  <c r="D199" i="8"/>
  <c r="D193" i="8"/>
  <c r="D181" i="8"/>
  <c r="D118" i="8"/>
  <c r="D90" i="8"/>
  <c r="D85" i="8"/>
  <c r="D68" i="8"/>
  <c r="D40" i="8"/>
  <c r="D18" i="8"/>
  <c r="D1765" i="8"/>
  <c r="D1738" i="8"/>
  <c r="D1670" i="8"/>
  <c r="D1626" i="8"/>
  <c r="D1598" i="8"/>
  <c r="D1533" i="8"/>
  <c r="D1515" i="8"/>
  <c r="D1509" i="8"/>
  <c r="D1431" i="8"/>
  <c r="D1370" i="8"/>
  <c r="D1364" i="8"/>
  <c r="D1335" i="8"/>
  <c r="D1158" i="8"/>
  <c r="D1066" i="8"/>
  <c r="D976" i="8"/>
  <c r="D936" i="8"/>
  <c r="D890" i="8"/>
  <c r="D809" i="8"/>
  <c r="D652" i="8"/>
  <c r="D588" i="8"/>
  <c r="D510" i="8"/>
  <c r="D504" i="8"/>
  <c r="D498" i="8"/>
  <c r="D394" i="8"/>
  <c r="D365" i="8"/>
  <c r="D204" i="8"/>
  <c r="D192" i="8"/>
  <c r="D186" i="8"/>
  <c r="D168" i="8"/>
  <c r="D117" i="8"/>
  <c r="D84" i="8"/>
  <c r="D56" i="8"/>
  <c r="D51" i="8"/>
  <c r="D29" i="8"/>
  <c r="D11" i="8"/>
  <c r="D1770" i="8"/>
  <c r="D1731" i="8"/>
  <c r="D1726" i="8"/>
  <c r="D1709" i="8"/>
  <c r="D1658" i="8"/>
  <c r="D1631" i="8"/>
  <c r="D1549" i="8"/>
  <c r="D1543" i="8"/>
  <c r="D1497" i="8"/>
  <c r="D1480" i="8"/>
  <c r="D1441" i="8"/>
  <c r="D1436" i="8"/>
  <c r="D1404" i="8"/>
  <c r="D1387" i="8"/>
  <c r="D1369" i="8"/>
  <c r="D1283" i="8"/>
  <c r="D1265" i="8"/>
  <c r="D1253" i="8"/>
  <c r="D1247" i="8"/>
  <c r="D1241" i="8"/>
  <c r="D1236" i="8"/>
  <c r="D1230" i="8"/>
  <c r="D1175" i="8"/>
  <c r="D1169" i="8"/>
  <c r="D1157" i="8"/>
  <c r="D1100" i="8"/>
  <c r="D1065" i="8"/>
  <c r="D1043" i="8"/>
  <c r="D981" i="8"/>
  <c r="D964" i="8"/>
  <c r="D958" i="8"/>
  <c r="D952" i="8"/>
  <c r="D947" i="8"/>
  <c r="D935" i="8"/>
  <c r="D872" i="8"/>
  <c r="D860" i="8"/>
  <c r="D803" i="8"/>
  <c r="D792" i="8"/>
  <c r="D781" i="8"/>
  <c r="D764" i="8"/>
  <c r="D758" i="8"/>
  <c r="D690" i="8"/>
  <c r="D640" i="8"/>
  <c r="D463" i="8"/>
  <c r="D457" i="8"/>
  <c r="D446" i="8"/>
  <c r="D428" i="8"/>
  <c r="D388" i="8"/>
  <c r="D370" i="8"/>
  <c r="D364" i="8"/>
  <c r="D329" i="8"/>
  <c r="D323" i="8"/>
  <c r="D296" i="8"/>
  <c r="D255" i="8"/>
  <c r="D249" i="8"/>
  <c r="D237" i="8"/>
  <c r="D209" i="8"/>
  <c r="D180" i="8"/>
  <c r="D50" i="8"/>
  <c r="D39" i="8"/>
  <c r="D34" i="8"/>
  <c r="D28" i="8"/>
  <c r="D22" i="8"/>
  <c r="D5" i="8"/>
  <c r="D1725" i="8"/>
  <c r="D1719" i="8"/>
  <c r="D1702" i="8"/>
  <c r="D1657" i="8"/>
  <c r="D1630" i="8"/>
  <c r="D1619" i="8"/>
  <c r="D1570" i="8"/>
  <c r="D1559" i="8"/>
  <c r="D1507" i="8"/>
  <c r="D1463" i="8"/>
  <c r="D1458" i="8"/>
  <c r="D1452" i="8"/>
  <c r="D1429" i="8"/>
  <c r="D1424" i="8"/>
  <c r="D1397" i="8"/>
  <c r="D1391" i="8"/>
  <c r="D1362" i="8"/>
  <c r="D1333" i="8"/>
  <c r="D1328" i="8"/>
  <c r="D1317" i="8"/>
  <c r="D1305" i="8"/>
  <c r="D1294" i="8"/>
  <c r="D1288" i="8"/>
  <c r="D1252" i="8"/>
  <c r="D1207" i="8"/>
  <c r="D1191" i="8"/>
  <c r="D1185" i="8"/>
  <c r="D1179" i="8"/>
  <c r="D1162" i="8"/>
  <c r="D1116" i="8"/>
  <c r="D1070" i="8"/>
  <c r="D1058" i="8"/>
  <c r="D1009" i="8"/>
  <c r="D940" i="8"/>
  <c r="D882" i="8"/>
  <c r="D836" i="8"/>
  <c r="D825" i="8"/>
  <c r="D807" i="8"/>
  <c r="D796" i="8"/>
  <c r="D780" i="8"/>
  <c r="D774" i="8"/>
  <c r="D751" i="8"/>
  <c r="D746" i="8"/>
  <c r="D734" i="8"/>
  <c r="D678" i="8"/>
  <c r="D639" i="8"/>
  <c r="D598" i="8"/>
  <c r="D581" i="8"/>
  <c r="D548" i="8"/>
  <c r="D542" i="8"/>
  <c r="D404" i="8"/>
  <c r="D387" i="8"/>
  <c r="D328" i="8"/>
  <c r="D295" i="8"/>
  <c r="D278" i="8"/>
  <c r="D254" i="8"/>
  <c r="D248" i="8"/>
  <c r="D220" i="8"/>
  <c r="D214" i="8"/>
  <c r="D196" i="8"/>
  <c r="D179" i="8"/>
  <c r="D173" i="8"/>
  <c r="D99" i="8"/>
  <c r="D93" i="8"/>
  <c r="D21" i="8"/>
  <c r="D1696" i="8"/>
  <c r="D1651" i="8"/>
  <c r="D1635" i="8"/>
  <c r="D1618" i="8"/>
  <c r="D1547" i="8"/>
  <c r="D1495" i="8"/>
  <c r="D1457" i="8"/>
  <c r="D1287" i="8"/>
  <c r="D1228" i="8"/>
  <c r="D1190" i="8"/>
  <c r="D1150" i="8"/>
  <c r="D1104" i="8"/>
  <c r="D1014" i="8"/>
  <c r="D956" i="8"/>
  <c r="D939" i="8"/>
  <c r="D858" i="8"/>
  <c r="D852" i="8"/>
  <c r="D818" i="8"/>
  <c r="D773" i="8"/>
  <c r="D739" i="8"/>
  <c r="D621" i="8"/>
  <c r="D558" i="8"/>
  <c r="D178" i="8"/>
  <c r="D166" i="8"/>
  <c r="D144" i="8"/>
  <c r="D138" i="8"/>
  <c r="D1768" i="8"/>
  <c r="D1735" i="8"/>
  <c r="D1701" i="8"/>
  <c r="D1690" i="8"/>
  <c r="D1679" i="8"/>
  <c r="D1673" i="8"/>
  <c r="D1645" i="8"/>
  <c r="D1623" i="8"/>
  <c r="D1601" i="8"/>
  <c r="D1574" i="8"/>
  <c r="D1563" i="8"/>
  <c r="D1524" i="8"/>
  <c r="D1478" i="8"/>
  <c r="D1439" i="8"/>
  <c r="D1433" i="8"/>
  <c r="D1428" i="8"/>
  <c r="D1417" i="8"/>
  <c r="D1402" i="8"/>
  <c r="D1396" i="8"/>
  <c r="D1384" i="8"/>
  <c r="D1349" i="8"/>
  <c r="D1332" i="8"/>
  <c r="D1316" i="8"/>
  <c r="D1304" i="8"/>
  <c r="D1274" i="8"/>
  <c r="D1239" i="8"/>
  <c r="D1233" i="8"/>
  <c r="D1195" i="8"/>
  <c r="D1189" i="8"/>
  <c r="D1132" i="8"/>
  <c r="D1103" i="8"/>
  <c r="D1097" i="8"/>
  <c r="D1035" i="8"/>
  <c r="D1008" i="8"/>
  <c r="D979" i="8"/>
  <c r="D973" i="8"/>
  <c r="D961" i="8"/>
  <c r="D927" i="8"/>
  <c r="D869" i="8"/>
  <c r="D863" i="8"/>
  <c r="D857" i="8"/>
  <c r="D823" i="8"/>
  <c r="D755" i="8"/>
  <c r="D744" i="8"/>
  <c r="D716" i="8"/>
  <c r="D705" i="8"/>
  <c r="D688" i="8"/>
  <c r="D660" i="8"/>
  <c r="D603" i="8"/>
  <c r="D591" i="8"/>
  <c r="D490" i="8"/>
  <c r="D461" i="8"/>
  <c r="D449" i="8"/>
  <c r="D373" i="8"/>
  <c r="D362" i="8"/>
  <c r="D321" i="8"/>
  <c r="D304" i="8"/>
  <c r="D252" i="8"/>
  <c r="D195" i="8"/>
  <c r="D160" i="8"/>
  <c r="D137" i="8"/>
  <c r="D92" i="8"/>
  <c r="D42" i="8"/>
  <c r="D14" i="8"/>
  <c r="D1734" i="8"/>
  <c r="D1517" i="8"/>
  <c r="D1401" i="8"/>
  <c r="D1378" i="8"/>
  <c r="D1366" i="8"/>
  <c r="D1343" i="8"/>
  <c r="D1337" i="8"/>
  <c r="D1315" i="8"/>
  <c r="D1309" i="8"/>
  <c r="D1250" i="8"/>
  <c r="D1137" i="8"/>
  <c r="D1131" i="8"/>
  <c r="D1125" i="8"/>
  <c r="D1085" i="8"/>
  <c r="D1074" i="8"/>
  <c r="D1068" i="8"/>
  <c r="D1001" i="8"/>
  <c r="D978" i="8"/>
  <c r="D926" i="8"/>
  <c r="D898" i="8"/>
  <c r="D845" i="8"/>
  <c r="D834" i="8"/>
  <c r="D659" i="8"/>
  <c r="D602" i="8"/>
  <c r="D460" i="8"/>
  <c r="D293" i="8"/>
  <c r="D113" i="8"/>
  <c r="D64" i="8"/>
  <c r="D31" i="8"/>
  <c r="D25" i="8"/>
  <c r="D8" i="8"/>
  <c r="D3475" i="8"/>
  <c r="D3404" i="8"/>
  <c r="D3364" i="8"/>
  <c r="D3328" i="8"/>
  <c r="D3288" i="8"/>
  <c r="D3283" i="8"/>
  <c r="D3252" i="8"/>
  <c r="D3212" i="8"/>
  <c r="D3172" i="8"/>
  <c r="D3136" i="8"/>
  <c r="D3085" i="8"/>
  <c r="D3046" i="8"/>
  <c r="D2902" i="8"/>
  <c r="D2735" i="8"/>
  <c r="D2710" i="8"/>
  <c r="D2651" i="8"/>
  <c r="D2544" i="8"/>
  <c r="D2465" i="8"/>
  <c r="D2460" i="8"/>
  <c r="D2356" i="8"/>
  <c r="D2325" i="8"/>
  <c r="D2293" i="8"/>
  <c r="D2256" i="8"/>
  <c r="D2157" i="8"/>
  <c r="D2124" i="8"/>
  <c r="D2114" i="8"/>
  <c r="D2028" i="8"/>
  <c r="D3564" i="8"/>
  <c r="D3524" i="8"/>
  <c r="D3488" i="8"/>
  <c r="D3372" i="8"/>
  <c r="D3332" i="8"/>
  <c r="D3296" i="8"/>
  <c r="D3180" i="8"/>
  <c r="D3140" i="8"/>
  <c r="D3098" i="8"/>
  <c r="D3050" i="8"/>
  <c r="D3002" i="8"/>
  <c r="D2968" i="8"/>
  <c r="D2920" i="8"/>
  <c r="D2872" i="8"/>
  <c r="D2824" i="8"/>
  <c r="D2621" i="8"/>
  <c r="D2600" i="8"/>
  <c r="D2532" i="8"/>
  <c r="D2522" i="8"/>
  <c r="D2459" i="8"/>
  <c r="D2432" i="8"/>
  <c r="D2334" i="8"/>
  <c r="D2192" i="8"/>
  <c r="D2182" i="8"/>
  <c r="D2" i="8"/>
  <c r="D3604" i="8"/>
  <c r="D3568" i="8"/>
  <c r="D3528" i="8"/>
  <c r="D3523" i="8"/>
  <c r="D3492" i="8"/>
  <c r="D3452" i="8"/>
  <c r="D3412" i="8"/>
  <c r="D3376" i="8"/>
  <c r="D3336" i="8"/>
  <c r="D3331" i="8"/>
  <c r="D3300" i="8"/>
  <c r="D3260" i="8"/>
  <c r="D3220" i="8"/>
  <c r="D3184" i="8"/>
  <c r="D3144" i="8"/>
  <c r="D3139" i="8"/>
  <c r="D3112" i="8"/>
  <c r="D3059" i="8"/>
  <c r="D3016" i="8"/>
  <c r="D2967" i="8"/>
  <c r="D2958" i="8"/>
  <c r="D2919" i="8"/>
  <c r="D2871" i="8"/>
  <c r="D2862" i="8"/>
  <c r="D2823" i="8"/>
  <c r="D2764" i="8"/>
  <c r="D2758" i="8"/>
  <c r="D2723" i="8"/>
  <c r="D2684" i="8"/>
  <c r="D2640" i="8"/>
  <c r="D2635" i="8"/>
  <c r="D2537" i="8"/>
  <c r="D2344" i="8"/>
  <c r="D2303" i="8"/>
  <c r="D2281" i="8"/>
  <c r="D2276" i="8"/>
  <c r="D2271" i="8"/>
  <c r="D2244" i="8"/>
  <c r="D2134" i="8"/>
  <c r="D1809" i="8"/>
  <c r="D3644" i="8"/>
  <c r="D3603" i="8"/>
  <c r="D3532" i="8"/>
  <c r="D3451" i="8"/>
  <c r="D3411" i="8"/>
  <c r="D3259" i="8"/>
  <c r="D3219" i="8"/>
  <c r="D3111" i="8"/>
  <c r="D3015" i="8"/>
  <c r="D2763" i="8"/>
  <c r="D2604" i="8"/>
  <c r="D2201" i="8"/>
  <c r="D3643" i="8"/>
  <c r="D3192" i="8"/>
  <c r="D3156" i="8"/>
  <c r="D2981" i="8"/>
  <c r="D2933" i="8"/>
  <c r="D2928" i="8"/>
  <c r="D2885" i="8"/>
  <c r="D2880" i="8"/>
  <c r="D2817" i="8"/>
  <c r="D2807" i="8"/>
  <c r="D2568" i="8"/>
  <c r="D2420" i="8"/>
  <c r="D2359" i="8"/>
  <c r="D2296" i="8"/>
  <c r="D2290" i="8"/>
  <c r="D2149" i="8"/>
  <c r="D3652" i="8"/>
  <c r="D3580" i="8"/>
  <c r="D3544" i="8"/>
  <c r="D3504" i="8"/>
  <c r="D3464" i="8"/>
  <c r="D3459" i="8"/>
  <c r="D3388" i="8"/>
  <c r="D3352" i="8"/>
  <c r="D3312" i="8"/>
  <c r="D3307" i="8"/>
  <c r="D3272" i="8"/>
  <c r="D3267" i="8"/>
  <c r="D3196" i="8"/>
  <c r="D3160" i="8"/>
  <c r="D3120" i="8"/>
  <c r="D3115" i="8"/>
  <c r="D3110" i="8"/>
  <c r="D3072" i="8"/>
  <c r="D3029" i="8"/>
  <c r="D3024" i="8"/>
  <c r="D3019" i="8"/>
  <c r="D3014" i="8"/>
  <c r="D2942" i="8"/>
  <c r="D2851" i="8"/>
  <c r="D2846" i="8"/>
  <c r="D2792" i="8"/>
  <c r="D2762" i="8"/>
  <c r="D2717" i="8"/>
  <c r="D2707" i="8"/>
  <c r="D2702" i="8"/>
  <c r="D2614" i="8"/>
  <c r="D2573" i="8"/>
  <c r="D2552" i="8"/>
  <c r="D2499" i="8"/>
  <c r="D2478" i="8"/>
  <c r="D2389" i="8"/>
  <c r="D2327" i="8"/>
  <c r="D2301" i="8"/>
  <c r="D3656" i="8"/>
  <c r="D3620" i="8"/>
  <c r="D3468" i="8"/>
  <c r="D2879" i="8"/>
  <c r="D2816" i="8"/>
  <c r="D2806" i="8"/>
  <c r="D2662" i="8"/>
  <c r="D2529" i="8"/>
  <c r="D2504" i="8"/>
  <c r="D2446" i="8"/>
  <c r="D2435" i="8"/>
  <c r="D2210" i="8"/>
  <c r="D2159" i="8"/>
  <c r="D3660" i="8"/>
  <c r="D3624" i="8"/>
  <c r="D3619" i="8"/>
  <c r="D3588" i="8"/>
  <c r="D3548" i="8"/>
  <c r="D3508" i="8"/>
  <c r="D3472" i="8"/>
  <c r="D3432" i="8"/>
  <c r="D3427" i="8"/>
  <c r="D3396" i="8"/>
  <c r="D3356" i="8"/>
  <c r="D3316" i="8"/>
  <c r="D3280" i="8"/>
  <c r="D3240" i="8"/>
  <c r="D3235" i="8"/>
  <c r="D3204" i="8"/>
  <c r="D3164" i="8"/>
  <c r="D3124" i="8"/>
  <c r="D2990" i="8"/>
  <c r="D2979" i="8"/>
  <c r="D2941" i="8"/>
  <c r="D2894" i="8"/>
  <c r="D2889" i="8"/>
  <c r="D2805" i="8"/>
  <c r="D2771" i="8"/>
  <c r="D2716" i="8"/>
  <c r="D2701" i="8"/>
  <c r="D2556" i="8"/>
  <c r="D2393" i="8"/>
  <c r="D2242" i="8"/>
  <c r="D2147" i="8"/>
  <c r="D2099" i="8"/>
  <c r="D1917" i="8"/>
  <c r="D3632" i="8"/>
  <c r="D3516" i="8"/>
  <c r="D3476" i="8"/>
  <c r="D3440" i="8"/>
  <c r="D3324" i="8"/>
  <c r="D3284" i="8"/>
  <c r="D3248" i="8"/>
  <c r="D3132" i="8"/>
  <c r="D2989" i="8"/>
  <c r="D2984" i="8"/>
  <c r="D2950" i="8"/>
  <c r="D2893" i="8"/>
  <c r="D2888" i="8"/>
  <c r="D2854" i="8"/>
  <c r="D2810" i="8"/>
  <c r="D2776" i="8"/>
  <c r="D2766" i="8"/>
  <c r="D2760" i="8"/>
  <c r="D2725" i="8"/>
  <c r="D2607" i="8"/>
  <c r="D2566" i="8"/>
  <c r="D2518" i="8"/>
  <c r="D2387" i="8"/>
  <c r="D2225" i="8"/>
  <c r="D2173" i="8"/>
  <c r="D1984" i="8"/>
  <c r="D2680" i="8"/>
  <c r="D2665" i="8"/>
  <c r="D2627" i="8"/>
  <c r="D2618" i="8"/>
  <c r="D2613" i="8"/>
  <c r="D2579" i="8"/>
  <c r="D2570" i="8"/>
  <c r="D2536" i="8"/>
  <c r="D2477" i="8"/>
  <c r="D2458" i="8"/>
  <c r="D2434" i="8"/>
  <c r="D2424" i="8"/>
  <c r="D2367" i="8"/>
  <c r="D2348" i="8"/>
  <c r="D2343" i="8"/>
  <c r="D2289" i="8"/>
  <c r="D2260" i="8"/>
  <c r="D2246" i="8"/>
  <c r="D2231" i="8"/>
  <c r="D2184" i="8"/>
  <c r="D2165" i="8"/>
  <c r="D2116" i="8"/>
  <c r="D2096" i="8"/>
  <c r="D2082" i="8"/>
  <c r="D2076" i="8"/>
  <c r="D2062" i="8"/>
  <c r="D2052" i="8"/>
  <c r="D2032" i="8"/>
  <c r="D2022" i="8"/>
  <c r="D1973" i="8"/>
  <c r="D1968" i="8"/>
  <c r="D1963" i="8"/>
  <c r="D1958" i="8"/>
  <c r="D1926" i="8"/>
  <c r="D1916" i="8"/>
  <c r="D1874" i="8"/>
  <c r="D1863" i="8"/>
  <c r="D1848" i="8"/>
  <c r="D1810" i="8"/>
  <c r="D1774" i="8"/>
  <c r="D1764" i="8"/>
  <c r="D1754" i="8"/>
  <c r="D1744" i="8"/>
  <c r="D1739" i="8"/>
  <c r="D1708" i="8"/>
  <c r="D1602" i="8"/>
  <c r="D1499" i="8"/>
  <c r="D1484" i="8"/>
  <c r="D1448" i="8"/>
  <c r="D1395" i="8"/>
  <c r="D1367" i="8"/>
  <c r="D1350" i="8"/>
  <c r="D1339" i="8"/>
  <c r="D1334" i="8"/>
  <c r="D1159" i="8"/>
  <c r="D1142" i="8"/>
  <c r="D1114" i="8"/>
  <c r="D1080" i="8"/>
  <c r="D1063" i="8"/>
  <c r="D1052" i="8"/>
  <c r="D1010" i="8"/>
  <c r="D944" i="8"/>
  <c r="D626" i="8"/>
  <c r="D609" i="8"/>
  <c r="D586" i="8"/>
  <c r="D393" i="8"/>
  <c r="D230" i="8"/>
  <c r="D110" i="8"/>
  <c r="D2569" i="8"/>
  <c r="D2535" i="8"/>
  <c r="D2497" i="8"/>
  <c r="D2487" i="8"/>
  <c r="D2443" i="8"/>
  <c r="D2433" i="8"/>
  <c r="D2423" i="8"/>
  <c r="D2376" i="8"/>
  <c r="D2357" i="8"/>
  <c r="D2309" i="8"/>
  <c r="D2299" i="8"/>
  <c r="D2081" i="8"/>
  <c r="D1947" i="8"/>
  <c r="D1931" i="8"/>
  <c r="D1925" i="8"/>
  <c r="D1889" i="8"/>
  <c r="D1815" i="8"/>
  <c r="D1783" i="8"/>
  <c r="D1759" i="8"/>
  <c r="D1666" i="8"/>
  <c r="D1656" i="8"/>
  <c r="D1606" i="8"/>
  <c r="D1592" i="8"/>
  <c r="D1519" i="8"/>
  <c r="D1504" i="8"/>
  <c r="D1453" i="8"/>
  <c r="D1426" i="8"/>
  <c r="D1400" i="8"/>
  <c r="D1394" i="8"/>
  <c r="D1372" i="8"/>
  <c r="D1295" i="8"/>
  <c r="D1290" i="8"/>
  <c r="D1273" i="8"/>
  <c r="D1251" i="8"/>
  <c r="D1218" i="8"/>
  <c r="D1186" i="8"/>
  <c r="D1147" i="8"/>
  <c r="D1141" i="8"/>
  <c r="D1096" i="8"/>
  <c r="D1091" i="8"/>
  <c r="D808" i="8"/>
  <c r="D798" i="8"/>
  <c r="D776" i="8"/>
  <c r="D742" i="8"/>
  <c r="D409" i="8"/>
  <c r="D2798" i="8"/>
  <c r="D2750" i="8"/>
  <c r="D2693" i="8"/>
  <c r="D2688" i="8"/>
  <c r="D2597" i="8"/>
  <c r="D2491" i="8"/>
  <c r="D2471" i="8"/>
  <c r="D2375" i="8"/>
  <c r="D2366" i="8"/>
  <c r="D2361" i="8"/>
  <c r="D2308" i="8"/>
  <c r="D2211" i="8"/>
  <c r="D2202" i="8"/>
  <c r="D2140" i="8"/>
  <c r="D2135" i="8"/>
  <c r="D2125" i="8"/>
  <c r="D2100" i="8"/>
  <c r="D2080" i="8"/>
  <c r="D2065" i="8"/>
  <c r="D2046" i="8"/>
  <c r="D1991" i="8"/>
  <c r="D1962" i="8"/>
  <c r="D1903" i="8"/>
  <c r="D1841" i="8"/>
  <c r="D1803" i="8"/>
  <c r="D1686" i="8"/>
  <c r="D1676" i="8"/>
  <c r="D1636" i="8"/>
  <c r="D1616" i="8"/>
  <c r="D1596" i="8"/>
  <c r="D1591" i="8"/>
  <c r="D1555" i="8"/>
  <c r="D1544" i="8"/>
  <c r="D1534" i="8"/>
  <c r="D1488" i="8"/>
  <c r="D1468" i="8"/>
  <c r="D1284" i="8"/>
  <c r="D1256" i="8"/>
  <c r="D1223" i="8"/>
  <c r="D1206" i="8"/>
  <c r="D1196" i="8"/>
  <c r="D1163" i="8"/>
  <c r="D1146" i="8"/>
  <c r="D1135" i="8"/>
  <c r="D1107" i="8"/>
  <c r="D914" i="8"/>
  <c r="D846" i="8"/>
  <c r="D752" i="8"/>
  <c r="D619" i="8"/>
  <c r="D484" i="8"/>
  <c r="D426" i="8"/>
  <c r="D2040" i="8"/>
  <c r="D1956" i="8"/>
  <c r="D1940" i="8"/>
  <c r="D1935" i="8"/>
  <c r="D1861" i="8"/>
  <c r="D1560" i="8"/>
  <c r="D1508" i="8"/>
  <c r="D1482" i="8"/>
  <c r="D1446" i="8"/>
  <c r="D1435" i="8"/>
  <c r="D1430" i="8"/>
  <c r="D1354" i="8"/>
  <c r="D1327" i="8"/>
  <c r="D1311" i="8"/>
  <c r="D1278" i="8"/>
  <c r="D1261" i="8"/>
  <c r="D1249" i="8"/>
  <c r="D1222" i="8"/>
  <c r="D1205" i="8"/>
  <c r="D1151" i="8"/>
  <c r="D1145" i="8"/>
  <c r="D1013" i="8"/>
  <c r="D1003" i="8"/>
  <c r="D998" i="8"/>
  <c r="D942" i="8"/>
  <c r="D925" i="8"/>
  <c r="D635" i="8"/>
  <c r="D500" i="8"/>
  <c r="D495" i="8"/>
  <c r="D432" i="8"/>
  <c r="D420" i="8"/>
  <c r="D1945" i="8"/>
  <c r="D1929" i="8"/>
  <c r="D1813" i="8"/>
  <c r="D1797" i="8"/>
  <c r="D1654" i="8"/>
  <c r="D1381" i="8"/>
  <c r="D1353" i="8"/>
  <c r="D1321" i="8"/>
  <c r="D1310" i="8"/>
  <c r="D1277" i="8"/>
  <c r="D1266" i="8"/>
  <c r="D1173" i="8"/>
  <c r="D1055" i="8"/>
  <c r="D1049" i="8"/>
  <c r="D1029" i="8"/>
  <c r="D969" i="8"/>
  <c r="D829" i="8"/>
  <c r="D646" i="8"/>
  <c r="D136" i="8"/>
  <c r="D27" i="8"/>
  <c r="D2402" i="8"/>
  <c r="D2326" i="8"/>
  <c r="D2024" i="8"/>
  <c r="D1950" i="8"/>
  <c r="D1934" i="8"/>
  <c r="D1876" i="8"/>
  <c r="D1818" i="8"/>
  <c r="D1807" i="8"/>
  <c r="D1751" i="8"/>
  <c r="D1746" i="8"/>
  <c r="D1736" i="8"/>
  <c r="D1720" i="8"/>
  <c r="D1710" i="8"/>
  <c r="D1674" i="8"/>
  <c r="D1664" i="8"/>
  <c r="D1609" i="8"/>
  <c r="D1584" i="8"/>
  <c r="D1564" i="8"/>
  <c r="D1548" i="8"/>
  <c r="D1527" i="8"/>
  <c r="D1512" i="8"/>
  <c r="D1403" i="8"/>
  <c r="D1386" i="8"/>
  <c r="D1375" i="8"/>
  <c r="D1347" i="8"/>
  <c r="D1271" i="8"/>
  <c r="D1254" i="8"/>
  <c r="D1122" i="8"/>
  <c r="D1094" i="8"/>
  <c r="D963" i="8"/>
  <c r="D912" i="8"/>
  <c r="D884" i="8"/>
  <c r="D844" i="8"/>
  <c r="D790" i="8"/>
  <c r="D672" i="8"/>
  <c r="D577" i="8"/>
  <c r="D459" i="8"/>
  <c r="D448" i="8"/>
  <c r="D158" i="8"/>
  <c r="D147" i="8"/>
  <c r="D75" i="8"/>
  <c r="D59" i="8"/>
  <c r="D2557" i="8"/>
  <c r="D2523" i="8"/>
  <c r="D2509" i="8"/>
  <c r="D2416" i="8"/>
  <c r="D2401" i="8"/>
  <c r="D2291" i="8"/>
  <c r="D2233" i="8"/>
  <c r="D2223" i="8"/>
  <c r="D2108" i="8"/>
  <c r="D2103" i="8"/>
  <c r="D2098" i="8"/>
  <c r="D1906" i="8"/>
  <c r="D1896" i="8"/>
  <c r="D1859" i="8"/>
  <c r="D1823" i="8"/>
  <c r="D1817" i="8"/>
  <c r="D1750" i="8"/>
  <c r="D1684" i="8"/>
  <c r="D1663" i="8"/>
  <c r="D1639" i="8"/>
  <c r="D1583" i="8"/>
  <c r="D1578" i="8"/>
  <c r="D1532" i="8"/>
  <c r="D1450" i="8"/>
  <c r="D1423" i="8"/>
  <c r="D1408" i="8"/>
  <c r="D1385" i="8"/>
  <c r="D1380" i="8"/>
  <c r="D1352" i="8"/>
  <c r="D1346" i="8"/>
  <c r="D1276" i="8"/>
  <c r="D1149" i="8"/>
  <c r="D1127" i="8"/>
  <c r="D1121" i="8"/>
  <c r="D1110" i="8"/>
  <c r="D1099" i="8"/>
  <c r="D1093" i="8"/>
  <c r="D1076" i="8"/>
  <c r="D1054" i="8"/>
  <c r="D1017" i="8"/>
  <c r="D889" i="8"/>
  <c r="D866" i="8"/>
  <c r="D855" i="8"/>
  <c r="D800" i="8"/>
  <c r="D762" i="8"/>
  <c r="D299" i="8"/>
  <c r="D226" i="8"/>
  <c r="D221" i="8"/>
  <c r="D215" i="8"/>
  <c r="D169" i="8"/>
  <c r="D2048" i="8"/>
  <c r="D1911" i="8"/>
  <c r="D1864" i="8"/>
  <c r="D1854" i="8"/>
  <c r="D1755" i="8"/>
  <c r="D1668" i="8"/>
  <c r="D1633" i="8"/>
  <c r="D1588" i="8"/>
  <c r="D1568" i="8"/>
  <c r="D1552" i="8"/>
  <c r="D1531" i="8"/>
  <c r="D1485" i="8"/>
  <c r="D1438" i="8"/>
  <c r="D1422" i="8"/>
  <c r="D1412" i="8"/>
  <c r="D1407" i="8"/>
  <c r="D1351" i="8"/>
  <c r="D1340" i="8"/>
  <c r="D1302" i="8"/>
  <c r="D1203" i="8"/>
  <c r="D1182" i="8"/>
  <c r="D1115" i="8"/>
  <c r="D1098" i="8"/>
  <c r="D1011" i="8"/>
  <c r="D984" i="8"/>
  <c r="D967" i="8"/>
  <c r="D950" i="8"/>
  <c r="D810" i="8"/>
  <c r="D615" i="8"/>
  <c r="D486" i="8"/>
  <c r="D452" i="8"/>
  <c r="D441" i="8"/>
  <c r="D366" i="8"/>
  <c r="D2122" i="8"/>
  <c r="D2077" i="8"/>
  <c r="D1998" i="8"/>
  <c r="D1953" i="8"/>
  <c r="D1760" i="8"/>
  <c r="D1698" i="8"/>
  <c r="D1678" i="8"/>
  <c r="D1582" i="8"/>
  <c r="D1572" i="8"/>
  <c r="D1546" i="8"/>
  <c r="D1505" i="8"/>
  <c r="D1464" i="8"/>
  <c r="D1443" i="8"/>
  <c r="D1235" i="8"/>
  <c r="D1208" i="8"/>
  <c r="D1120" i="8"/>
  <c r="D1092" i="8"/>
  <c r="D995" i="8"/>
  <c r="D955" i="8"/>
  <c r="D888" i="8"/>
  <c r="D871" i="8"/>
  <c r="D842" i="8"/>
  <c r="D63" i="8"/>
  <c r="D19" i="8"/>
  <c r="D1954" i="8"/>
  <c r="D1888" i="8"/>
  <c r="D1883" i="8"/>
  <c r="D1878" i="8"/>
  <c r="D1852" i="8"/>
  <c r="D1822" i="8"/>
  <c r="D1816" i="8"/>
  <c r="D1752" i="8"/>
  <c r="D1722" i="8"/>
  <c r="D1687" i="8"/>
  <c r="D1634" i="8"/>
  <c r="D1624" i="8"/>
  <c r="D1536" i="8"/>
  <c r="D1511" i="8"/>
  <c r="D1506" i="8"/>
  <c r="D1496" i="8"/>
  <c r="D1486" i="8"/>
  <c r="D1466" i="8"/>
  <c r="D1451" i="8"/>
  <c r="D1388" i="8"/>
  <c r="D1355" i="8"/>
  <c r="D1259" i="8"/>
  <c r="D1210" i="8"/>
  <c r="D1194" i="8"/>
  <c r="D1112" i="8"/>
  <c r="D1067" i="8"/>
  <c r="D778" i="8"/>
  <c r="D728" i="8"/>
  <c r="D723" i="8"/>
  <c r="D717" i="8"/>
  <c r="D661" i="8"/>
  <c r="D582" i="8"/>
  <c r="D538" i="8"/>
  <c r="D402" i="8"/>
  <c r="D351" i="8"/>
  <c r="D345" i="8"/>
  <c r="D200" i="8"/>
  <c r="D149" i="8"/>
  <c r="D24" i="8"/>
  <c r="D2102" i="8"/>
  <c r="D2087" i="8"/>
  <c r="D2068" i="8"/>
  <c r="D2054" i="8"/>
  <c r="D2006" i="8"/>
  <c r="D1974" i="8"/>
  <c r="D1918" i="8"/>
  <c r="D1902" i="8"/>
  <c r="D1867" i="8"/>
  <c r="D1821" i="8"/>
  <c r="D1805" i="8"/>
  <c r="D1800" i="8"/>
  <c r="D1732" i="8"/>
  <c r="D1707" i="8"/>
  <c r="D1662" i="8"/>
  <c r="D1648" i="8"/>
  <c r="D1643" i="8"/>
  <c r="D1600" i="8"/>
  <c r="D1595" i="8"/>
  <c r="D1556" i="8"/>
  <c r="D1535" i="8"/>
  <c r="D1530" i="8"/>
  <c r="D1510" i="8"/>
  <c r="D1476" i="8"/>
  <c r="D1471" i="8"/>
  <c r="D1456" i="8"/>
  <c r="D1414" i="8"/>
  <c r="D1409" i="8"/>
  <c r="D1398" i="8"/>
  <c r="D1382" i="8"/>
  <c r="D1365" i="8"/>
  <c r="D1360" i="8"/>
  <c r="D1318" i="8"/>
  <c r="D1307" i="8"/>
  <c r="D1291" i="8"/>
  <c r="D1286" i="8"/>
  <c r="D1269" i="8"/>
  <c r="D1264" i="8"/>
  <c r="D1231" i="8"/>
  <c r="D1177" i="8"/>
  <c r="D1161" i="8"/>
  <c r="D1144" i="8"/>
  <c r="D1133" i="8"/>
  <c r="D1077" i="8"/>
  <c r="D1072" i="8"/>
  <c r="D1020" i="8"/>
  <c r="D993" i="8"/>
  <c r="D987" i="8"/>
  <c r="D971" i="8"/>
  <c r="D959" i="8"/>
  <c r="D953" i="8"/>
  <c r="D932" i="8"/>
  <c r="D915" i="8"/>
  <c r="D909" i="8"/>
  <c r="D899" i="8"/>
  <c r="D820" i="8"/>
  <c r="D794" i="8"/>
  <c r="D783" i="8"/>
  <c r="D683" i="8"/>
  <c r="D677" i="8"/>
  <c r="D599" i="8"/>
  <c r="D549" i="8"/>
  <c r="D436" i="8"/>
  <c r="D424" i="8"/>
  <c r="D413" i="8"/>
  <c r="D268" i="8"/>
  <c r="D154" i="8"/>
  <c r="D121" i="8"/>
  <c r="D1244" i="8"/>
  <c r="D1213" i="8"/>
  <c r="D1197" i="8"/>
  <c r="D1181" i="8"/>
  <c r="D1165" i="8"/>
  <c r="D1160" i="8"/>
  <c r="D1154" i="8"/>
  <c r="D1138" i="8"/>
  <c r="D1117" i="8"/>
  <c r="D1084" i="8"/>
  <c r="D1079" i="8"/>
  <c r="D1073" i="8"/>
  <c r="D1041" i="8"/>
  <c r="D1016" i="8"/>
  <c r="D990" i="8"/>
  <c r="D968" i="8"/>
  <c r="D962" i="8"/>
  <c r="D946" i="8"/>
  <c r="D920" i="8"/>
  <c r="D894" i="8"/>
  <c r="D867" i="8"/>
  <c r="D824" i="8"/>
  <c r="D819" i="8"/>
  <c r="D814" i="8"/>
  <c r="D804" i="8"/>
  <c r="D784" i="8"/>
  <c r="D768" i="8"/>
  <c r="D757" i="8"/>
  <c r="D727" i="8"/>
  <c r="D711" i="8"/>
  <c r="D700" i="8"/>
  <c r="D673" i="8"/>
  <c r="D668" i="8"/>
  <c r="D647" i="8"/>
  <c r="D625" i="8"/>
  <c r="D614" i="8"/>
  <c r="D592" i="8"/>
  <c r="D485" i="8"/>
  <c r="D475" i="8"/>
  <c r="D469" i="8"/>
  <c r="D464" i="8"/>
  <c r="D437" i="8"/>
  <c r="D431" i="8"/>
  <c r="D425" i="8"/>
  <c r="D414" i="8"/>
  <c r="D197" i="8"/>
  <c r="D148" i="8"/>
  <c r="D131" i="8"/>
  <c r="D120" i="8"/>
  <c r="D89" i="8"/>
  <c r="D108" i="8"/>
  <c r="D103" i="8"/>
  <c r="D57" i="8"/>
  <c r="D1004" i="8"/>
  <c r="D988" i="8"/>
  <c r="D983" i="8"/>
  <c r="D977" i="8"/>
  <c r="D966" i="8"/>
  <c r="D960" i="8"/>
  <c r="D949" i="8"/>
  <c r="D929" i="8"/>
  <c r="D918" i="8"/>
  <c r="D908" i="8"/>
  <c r="D892" i="8"/>
  <c r="D887" i="8"/>
  <c r="D859" i="8"/>
  <c r="D854" i="8"/>
  <c r="D782" i="8"/>
  <c r="D777" i="8"/>
  <c r="D761" i="8"/>
  <c r="D720" i="8"/>
  <c r="D687" i="8"/>
  <c r="D682" i="8"/>
  <c r="D634" i="8"/>
  <c r="D543" i="8"/>
  <c r="D516" i="8"/>
  <c r="D390" i="8"/>
  <c r="D385" i="8"/>
  <c r="D342" i="8"/>
  <c r="D276" i="8"/>
  <c r="D265" i="8"/>
  <c r="D201" i="8"/>
  <c r="D135" i="8"/>
  <c r="D83" i="8"/>
  <c r="D72" i="8"/>
  <c r="D62" i="8"/>
  <c r="D36" i="8"/>
  <c r="D16" i="8"/>
  <c r="D934" i="8"/>
  <c r="D917" i="8"/>
  <c r="D897" i="8"/>
  <c r="D891" i="8"/>
  <c r="D886" i="8"/>
  <c r="D870" i="8"/>
  <c r="D864" i="8"/>
  <c r="D853" i="8"/>
  <c r="D848" i="8"/>
  <c r="D787" i="8"/>
  <c r="D692" i="8"/>
  <c r="D655" i="8"/>
  <c r="D574" i="8"/>
  <c r="D568" i="8"/>
  <c r="D445" i="8"/>
  <c r="D417" i="8"/>
  <c r="D348" i="8"/>
  <c r="D316" i="8"/>
  <c r="D270" i="8"/>
  <c r="D234" i="8"/>
  <c r="D228" i="8"/>
  <c r="D189" i="8"/>
  <c r="D45" i="8"/>
  <c r="D928" i="8"/>
  <c r="D880" i="8"/>
  <c r="D832" i="8"/>
  <c r="D811" i="8"/>
  <c r="D765" i="8"/>
  <c r="D691" i="8"/>
  <c r="D611" i="8"/>
  <c r="D573" i="8"/>
  <c r="D525" i="8"/>
  <c r="D509" i="8"/>
  <c r="D444" i="8"/>
  <c r="D422" i="8"/>
  <c r="D389" i="8"/>
  <c r="D378" i="8"/>
  <c r="D368" i="8"/>
  <c r="D347" i="8"/>
  <c r="D341" i="8"/>
  <c r="D336" i="8"/>
  <c r="D286" i="8"/>
  <c r="D275" i="8"/>
  <c r="D243" i="8"/>
  <c r="D233" i="8"/>
  <c r="D205" i="8"/>
  <c r="D183" i="8"/>
  <c r="D128" i="8"/>
  <c r="D112" i="8"/>
  <c r="D55" i="8"/>
  <c r="D35" i="8"/>
  <c r="D15" i="8"/>
  <c r="D1263" i="8"/>
  <c r="D1257" i="8"/>
  <c r="D1246" i="8"/>
  <c r="D1215" i="8"/>
  <c r="D1209" i="8"/>
  <c r="D1193" i="8"/>
  <c r="D1124" i="8"/>
  <c r="D1119" i="8"/>
  <c r="D1113" i="8"/>
  <c r="D1086" i="8"/>
  <c r="D1059" i="8"/>
  <c r="D1053" i="8"/>
  <c r="D1038" i="8"/>
  <c r="D1033" i="8"/>
  <c r="D1018" i="8"/>
  <c r="D1007" i="8"/>
  <c r="D1002" i="8"/>
  <c r="D992" i="8"/>
  <c r="D970" i="8"/>
  <c r="D943" i="8"/>
  <c r="D922" i="8"/>
  <c r="D911" i="8"/>
  <c r="D906" i="8"/>
  <c r="D847" i="8"/>
  <c r="D841" i="8"/>
  <c r="D826" i="8"/>
  <c r="D791" i="8"/>
  <c r="D748" i="8"/>
  <c r="D743" i="8"/>
  <c r="D733" i="8"/>
  <c r="D713" i="8"/>
  <c r="D675" i="8"/>
  <c r="D627" i="8"/>
  <c r="D594" i="8"/>
  <c r="D572" i="8"/>
  <c r="D530" i="8"/>
  <c r="D524" i="8"/>
  <c r="D514" i="8"/>
  <c r="D508" i="8"/>
  <c r="D503" i="8"/>
  <c r="D455" i="8"/>
  <c r="D416" i="8"/>
  <c r="D410" i="8"/>
  <c r="D383" i="8"/>
  <c r="D377" i="8"/>
  <c r="D352" i="8"/>
  <c r="D330" i="8"/>
  <c r="D269" i="8"/>
  <c r="D253" i="8"/>
  <c r="D227" i="8"/>
  <c r="D145" i="8"/>
  <c r="D76" i="8"/>
  <c r="D65" i="8"/>
  <c r="D596" i="8"/>
  <c r="D534" i="8"/>
  <c r="D529" i="8"/>
  <c r="D472" i="8"/>
  <c r="D456" i="8"/>
  <c r="D450" i="8"/>
  <c r="D429" i="8"/>
  <c r="D412" i="8"/>
  <c r="D407" i="8"/>
  <c r="D396" i="8"/>
  <c r="D391" i="8"/>
  <c r="D381" i="8"/>
  <c r="D375" i="8"/>
  <c r="D344" i="8"/>
  <c r="D333" i="8"/>
  <c r="D318" i="8"/>
  <c r="D273" i="8"/>
  <c r="D262" i="8"/>
  <c r="D247" i="8"/>
  <c r="D210" i="8"/>
  <c r="D194" i="8"/>
  <c r="D188" i="8"/>
  <c r="D177" i="8"/>
  <c r="D156" i="8"/>
  <c r="D151" i="8"/>
  <c r="D140" i="8"/>
  <c r="D134" i="8"/>
  <c r="D87" i="8"/>
  <c r="D33" i="8"/>
  <c r="D23" i="8"/>
  <c r="D701" i="8"/>
  <c r="D663" i="8"/>
  <c r="D653" i="8"/>
  <c r="D637" i="8"/>
  <c r="D616" i="8"/>
  <c r="D579" i="8"/>
  <c r="D533" i="8"/>
  <c r="D433" i="8"/>
  <c r="D405" i="8"/>
  <c r="D359" i="8"/>
  <c r="D354" i="8"/>
  <c r="D343" i="8"/>
  <c r="D317" i="8"/>
  <c r="D302" i="8"/>
  <c r="D277" i="8"/>
  <c r="D250" i="8"/>
  <c r="D203" i="8"/>
  <c r="D132" i="8"/>
  <c r="D96" i="8"/>
  <c r="D3" i="8"/>
  <c r="D3041" i="8"/>
  <c r="D2254" i="8"/>
  <c r="D1111" i="8"/>
  <c r="D703" i="8"/>
  <c r="D3058" i="8"/>
  <c r="D2993" i="8"/>
  <c r="D2932" i="8"/>
  <c r="D2866" i="8"/>
  <c r="D2801" i="8"/>
  <c r="D2740" i="8"/>
  <c r="D2674" i="8"/>
  <c r="D2330" i="8"/>
  <c r="D2178" i="8"/>
  <c r="D2705" i="8"/>
  <c r="D2370" i="8"/>
  <c r="D1832" i="8"/>
  <c r="D2374" i="8"/>
  <c r="D2142" i="8"/>
  <c r="D1672" i="8"/>
  <c r="D2718" i="8"/>
  <c r="D458" i="8"/>
  <c r="D415" i="8"/>
  <c r="D2788" i="8"/>
  <c r="D2657" i="8"/>
  <c r="D2596" i="8"/>
  <c r="D2530" i="8"/>
  <c r="D1434" i="8"/>
  <c r="D3062" i="8"/>
  <c r="D3006" i="8"/>
  <c r="D2814" i="8"/>
  <c r="D2622" i="8"/>
  <c r="D1724" i="8"/>
  <c r="D3089" i="8"/>
  <c r="D2836" i="8"/>
  <c r="D2770" i="8"/>
  <c r="D2644" i="8"/>
  <c r="D2578" i="8"/>
  <c r="D2294" i="8"/>
  <c r="D1847" i="8"/>
  <c r="D1887" i="8"/>
  <c r="D2910" i="8"/>
  <c r="D2526" i="8"/>
  <c r="D2464" i="8"/>
  <c r="D2388" i="8"/>
  <c r="D1856" i="8"/>
  <c r="D3106" i="8"/>
  <c r="D2849" i="8"/>
  <c r="D2722" i="8"/>
  <c r="D3076" i="8"/>
  <c r="D3010" i="8"/>
  <c r="D2945" i="8"/>
  <c r="D2884" i="8"/>
  <c r="D2818" i="8"/>
  <c r="D2753" i="8"/>
  <c r="D2692" i="8"/>
  <c r="D2626" i="8"/>
  <c r="D1758" i="8"/>
  <c r="D3028" i="8"/>
  <c r="D2962" i="8"/>
  <c r="D2897" i="8"/>
  <c r="D2138" i="8"/>
  <c r="D1682" i="8"/>
  <c r="D1399" i="8"/>
  <c r="D3102" i="8"/>
  <c r="D991" i="8"/>
  <c r="D2980" i="8"/>
  <c r="D2914" i="8"/>
  <c r="D656" i="8"/>
  <c r="D1279" i="8"/>
  <c r="D2966" i="8"/>
  <c r="D2918" i="8"/>
  <c r="D2774" i="8"/>
  <c r="D2678" i="8"/>
  <c r="D2534" i="8"/>
  <c r="D2146" i="8"/>
  <c r="D1791" i="8"/>
  <c r="D1772" i="8"/>
  <c r="D1184" i="8"/>
  <c r="D474" i="8"/>
  <c r="D3114" i="8"/>
  <c r="D3018" i="8"/>
  <c r="D2538" i="8"/>
  <c r="D2302" i="8"/>
  <c r="D2226" i="8"/>
  <c r="D1900" i="8"/>
  <c r="D1470" i="8"/>
  <c r="D1455" i="8"/>
  <c r="D1167" i="8"/>
  <c r="D3118" i="8"/>
  <c r="D2686" i="8"/>
  <c r="D2590" i="8"/>
  <c r="D2230" i="8"/>
  <c r="D2150" i="8"/>
  <c r="D1915" i="8"/>
  <c r="D1015" i="8"/>
  <c r="D895" i="8"/>
  <c r="D3074" i="8"/>
  <c r="D3026" i="8"/>
  <c r="D2786" i="8"/>
  <c r="D2738" i="8"/>
  <c r="D2690" i="8"/>
  <c r="D2642" i="8"/>
  <c r="D2386" i="8"/>
  <c r="D2270" i="8"/>
  <c r="D2194" i="8"/>
  <c r="D1050" i="8"/>
  <c r="D141" i="8"/>
  <c r="D3030" i="8"/>
  <c r="D2934" i="8"/>
  <c r="D2838" i="8"/>
  <c r="D2466" i="8"/>
  <c r="D1880" i="8"/>
  <c r="D1756" i="8"/>
  <c r="D1699" i="8"/>
  <c r="D1088" i="8"/>
  <c r="D766" i="8"/>
  <c r="D617" i="8"/>
  <c r="D3082" i="8"/>
  <c r="D3034" i="8"/>
  <c r="D2986" i="8"/>
  <c r="D2938" i="8"/>
  <c r="D2890" i="8"/>
  <c r="D2842" i="8"/>
  <c r="D2794" i="8"/>
  <c r="D2746" i="8"/>
  <c r="D2698" i="8"/>
  <c r="D2650" i="8"/>
  <c r="D2602" i="8"/>
  <c r="D2554" i="8"/>
  <c r="D2506" i="8"/>
  <c r="D2470" i="8"/>
  <c r="D2430" i="8"/>
  <c r="D2390" i="8"/>
  <c r="D2278" i="8"/>
  <c r="D2238" i="8"/>
  <c r="D2198" i="8"/>
  <c r="D1839" i="8"/>
  <c r="D1819" i="8"/>
  <c r="D1627" i="8"/>
  <c r="D1483" i="8"/>
  <c r="D1359" i="8"/>
  <c r="D1071" i="8"/>
  <c r="D643" i="8"/>
  <c r="D622" i="8"/>
  <c r="D590" i="8"/>
  <c r="D585" i="8"/>
  <c r="D555" i="8"/>
  <c r="D545" i="8"/>
  <c r="D2726" i="8"/>
  <c r="D2338" i="8"/>
  <c r="D2222" i="8"/>
  <c r="D1806" i="8"/>
  <c r="D1743" i="8"/>
  <c r="D1615" i="8"/>
  <c r="D1586" i="8"/>
  <c r="D2922" i="8"/>
  <c r="D2874" i="8"/>
  <c r="D2730" i="8"/>
  <c r="D2682" i="8"/>
  <c r="D2634" i="8"/>
  <c r="D2436" i="8"/>
  <c r="D2378" i="8"/>
  <c r="D2186" i="8"/>
  <c r="D1860" i="8"/>
  <c r="D493" i="8"/>
  <c r="D2974" i="8"/>
  <c r="D2878" i="8"/>
  <c r="D2830" i="8"/>
  <c r="D2782" i="8"/>
  <c r="D2422" i="8"/>
  <c r="D2382" i="8"/>
  <c r="D2342" i="8"/>
  <c r="D2190" i="8"/>
  <c r="D1771" i="8"/>
  <c r="D1614" i="8"/>
  <c r="D1566" i="8"/>
  <c r="D802" i="8"/>
  <c r="D740" i="8"/>
  <c r="D721" i="8"/>
  <c r="D2978" i="8"/>
  <c r="D2930" i="8"/>
  <c r="D2546" i="8"/>
  <c r="D2154" i="8"/>
  <c r="D1830" i="8"/>
  <c r="D1820" i="8"/>
  <c r="D1599" i="8"/>
  <c r="D1338" i="8"/>
  <c r="D546" i="8"/>
  <c r="D2350" i="8"/>
  <c r="D2234" i="8"/>
  <c r="D2158" i="8"/>
  <c r="D1904" i="8"/>
  <c r="D1804" i="8"/>
  <c r="D1660" i="8"/>
  <c r="D1376" i="8"/>
  <c r="D638" i="8"/>
  <c r="D502" i="8"/>
  <c r="D2822" i="8"/>
  <c r="D2490" i="8"/>
  <c r="D2778" i="8"/>
  <c r="D2586" i="8"/>
  <c r="D2882" i="8"/>
  <c r="D2834" i="8"/>
  <c r="D2982" i="8"/>
  <c r="D2886" i="8"/>
  <c r="D2790" i="8"/>
  <c r="D2694" i="8"/>
  <c r="D2646" i="8"/>
  <c r="D2598" i="8"/>
  <c r="D2426" i="8"/>
  <c r="D2274" i="8"/>
  <c r="D3090" i="8"/>
  <c r="D3042" i="8"/>
  <c r="D2994" i="8"/>
  <c r="D2946" i="8"/>
  <c r="D2898" i="8"/>
  <c r="D2850" i="8"/>
  <c r="D2802" i="8"/>
  <c r="D2754" i="8"/>
  <c r="D2706" i="8"/>
  <c r="D2658" i="8"/>
  <c r="D2610" i="8"/>
  <c r="D2562" i="8"/>
  <c r="D2514" i="8"/>
  <c r="D2474" i="8"/>
  <c r="D2398" i="8"/>
  <c r="D2322" i="8"/>
  <c r="D2282" i="8"/>
  <c r="D2206" i="8"/>
  <c r="D1868" i="8"/>
  <c r="D1716" i="8"/>
  <c r="D1688" i="8"/>
  <c r="D1612" i="8"/>
  <c r="D1242" i="8"/>
  <c r="D954" i="8"/>
  <c r="D815" i="8"/>
  <c r="D694" i="8"/>
  <c r="D657" i="8"/>
  <c r="D589" i="8"/>
  <c r="D564" i="8"/>
  <c r="D559" i="8"/>
  <c r="D272" i="8"/>
  <c r="D266" i="8"/>
  <c r="D2870" i="8"/>
  <c r="D2630" i="8"/>
  <c r="D2582" i="8"/>
  <c r="D2450" i="8"/>
  <c r="D2414" i="8"/>
  <c r="D2298" i="8"/>
  <c r="D2258" i="8"/>
  <c r="D896" i="8"/>
  <c r="D3066" i="8"/>
  <c r="D2970" i="8"/>
  <c r="D2826" i="8"/>
  <c r="D2494" i="8"/>
  <c r="D2418" i="8"/>
  <c r="D879" i="8"/>
  <c r="D665" i="8"/>
  <c r="D536" i="8"/>
  <c r="D483" i="8"/>
  <c r="D3070" i="8"/>
  <c r="D3022" i="8"/>
  <c r="D2926" i="8"/>
  <c r="D2734" i="8"/>
  <c r="D2638" i="8"/>
  <c r="D2542" i="8"/>
  <c r="D1494" i="8"/>
  <c r="D1303" i="8"/>
  <c r="D1183" i="8"/>
  <c r="D74" i="8"/>
  <c r="D2594" i="8"/>
  <c r="D2498" i="8"/>
  <c r="D2462" i="8"/>
  <c r="D2346" i="8"/>
  <c r="D2306" i="8"/>
  <c r="D1675" i="8"/>
  <c r="D1647" i="8"/>
  <c r="D1628" i="8"/>
  <c r="D3078" i="8"/>
  <c r="D2742" i="8"/>
  <c r="D2550" i="8"/>
  <c r="D2502" i="8"/>
  <c r="D2484" i="8"/>
  <c r="D1503" i="8"/>
  <c r="D2454" i="8"/>
  <c r="D2406" i="8"/>
  <c r="D2358" i="8"/>
  <c r="D2310" i="8"/>
  <c r="D2262" i="8"/>
  <c r="D2214" i="8"/>
  <c r="D2166" i="8"/>
  <c r="D1912" i="8"/>
  <c r="D1812" i="8"/>
  <c r="D1784" i="8"/>
  <c r="D1723" i="8"/>
  <c r="D1640" i="8"/>
  <c r="D1579" i="8"/>
  <c r="D775" i="8"/>
  <c r="D685" i="8"/>
  <c r="D620" i="8"/>
  <c r="D246" i="8"/>
  <c r="D1620" i="8"/>
  <c r="D1551" i="8"/>
  <c r="D1518" i="8"/>
  <c r="D822" i="8"/>
  <c r="D629" i="8"/>
  <c r="D397" i="8"/>
  <c r="D372" i="8"/>
  <c r="D281" i="8"/>
  <c r="D260" i="8"/>
  <c r="D1872" i="8"/>
  <c r="D1824" i="8"/>
  <c r="D1776" i="8"/>
  <c r="D1728" i="8"/>
  <c r="D1680" i="8"/>
  <c r="D1632" i="8"/>
  <c r="D753" i="8"/>
  <c r="D725" i="8"/>
  <c r="D686" i="8"/>
  <c r="D681" i="8"/>
  <c r="D666" i="8"/>
  <c r="D528" i="8"/>
  <c r="D487" i="8"/>
  <c r="D467" i="8"/>
  <c r="D406" i="8"/>
  <c r="D172" i="8"/>
  <c r="D129" i="8"/>
  <c r="D1884" i="8"/>
  <c r="D1836" i="8"/>
  <c r="D1788" i="8"/>
  <c r="D1740" i="8"/>
  <c r="D1692" i="8"/>
  <c r="D1644" i="8"/>
  <c r="D631" i="8"/>
  <c r="D380" i="8"/>
  <c r="D229" i="8"/>
  <c r="D219" i="8"/>
  <c r="D1892" i="8"/>
  <c r="D1844" i="8"/>
  <c r="D1796" i="8"/>
  <c r="D1748" i="8"/>
  <c r="D1700" i="8"/>
  <c r="D1652" i="8"/>
  <c r="D1604" i="8"/>
  <c r="D704" i="8"/>
  <c r="D679" i="8"/>
  <c r="D644" i="8"/>
  <c r="D576" i="8"/>
  <c r="D267" i="8"/>
  <c r="D238" i="8"/>
  <c r="D729" i="8"/>
  <c r="D633" i="8"/>
  <c r="D481" i="8"/>
  <c r="D423" i="8"/>
  <c r="D107" i="8"/>
  <c r="D669" i="8"/>
  <c r="D563" i="8"/>
  <c r="D515" i="8"/>
  <c r="D350" i="8"/>
  <c r="D285" i="8"/>
  <c r="D123" i="8"/>
  <c r="D714" i="8"/>
  <c r="D709" i="8"/>
  <c r="D618" i="8"/>
  <c r="D613" i="8"/>
  <c r="D567" i="8"/>
  <c r="D519" i="8"/>
  <c r="D470" i="8"/>
  <c r="D225" i="8"/>
  <c r="D523" i="8"/>
  <c r="D468" i="8"/>
  <c r="D427" i="8"/>
  <c r="D251" i="8"/>
  <c r="D218" i="8"/>
  <c r="D167" i="8"/>
  <c r="D157" i="8"/>
  <c r="D122" i="8"/>
  <c r="D58" i="8"/>
  <c r="D785" i="8"/>
  <c r="D737" i="8"/>
  <c r="D689" i="8"/>
  <c r="D641" i="8"/>
  <c r="D593" i="8"/>
  <c r="D571" i="8"/>
  <c r="D531" i="8"/>
  <c r="D435" i="8"/>
  <c r="D327" i="8"/>
  <c r="D308" i="8"/>
  <c r="D303" i="8"/>
  <c r="D81" i="8"/>
  <c r="D71" i="8"/>
  <c r="D789" i="8"/>
  <c r="D741" i="8"/>
  <c r="D693" i="8"/>
  <c r="D645" i="8"/>
  <c r="D597" i="8"/>
  <c r="D575" i="8"/>
  <c r="D535" i="8"/>
  <c r="D494" i="8"/>
  <c r="D471" i="8"/>
  <c r="D398" i="8"/>
  <c r="D337" i="8"/>
  <c r="D279" i="8"/>
  <c r="D171" i="8"/>
  <c r="D155" i="8"/>
  <c r="D745" i="8"/>
  <c r="D697" i="8"/>
  <c r="D649" i="8"/>
  <c r="D601" i="8"/>
  <c r="D539" i="8"/>
  <c r="D507" i="8"/>
  <c r="D439" i="8"/>
  <c r="D411" i="8"/>
  <c r="D307" i="8"/>
  <c r="D190" i="8"/>
  <c r="D94" i="8"/>
  <c r="D61" i="8"/>
  <c r="D334" i="8"/>
  <c r="D311" i="8"/>
  <c r="D288" i="8"/>
  <c r="D46" i="8"/>
  <c r="D13" i="8"/>
  <c r="D491" i="8"/>
  <c r="D443" i="8"/>
  <c r="D315" i="8"/>
  <c r="D301" i="8"/>
  <c r="D259" i="8"/>
  <c r="D231" i="8"/>
  <c r="D212" i="8"/>
  <c r="D207" i="8"/>
  <c r="D164" i="8"/>
  <c r="D159" i="8"/>
  <c r="D116" i="8"/>
  <c r="D111" i="8"/>
  <c r="D547" i="8"/>
  <c r="D499" i="8"/>
  <c r="D451" i="8"/>
  <c r="D403" i="8"/>
  <c r="D319" i="8"/>
  <c r="D263" i="8"/>
  <c r="D240" i="8"/>
  <c r="D211" i="8"/>
  <c r="D163" i="8"/>
  <c r="D115" i="8"/>
  <c r="D26" i="8"/>
  <c r="D271" i="8"/>
  <c r="D223" i="8"/>
  <c r="D175" i="8"/>
  <c r="D127" i="8"/>
  <c r="D79" i="8"/>
  <c r="D331" i="8"/>
  <c r="D283" i="8"/>
  <c r="D235" i="8"/>
  <c r="D187" i="8"/>
  <c r="D139" i="8"/>
  <c r="D91" i="8"/>
  <c r="D335" i="8"/>
  <c r="D287" i="8"/>
  <c r="D239" i="8"/>
  <c r="D191" i="8"/>
  <c r="D143" i="8"/>
  <c r="D95" i="8"/>
  <c r="D339" i="8"/>
  <c r="D291" i="8"/>
  <c r="N4" i="1" l="1" a="1"/>
  <c r="N4" i="1" s="1"/>
  <c r="O4" i="1" a="1"/>
  <c r="O4" i="1" s="1"/>
  <c r="N16" i="1" a="1"/>
  <c r="N16" i="1" s="1"/>
  <c r="O16" i="1" a="1"/>
  <c r="O16" i="1" s="1"/>
  <c r="N28" i="1" a="1"/>
  <c r="N28" i="1" s="1"/>
  <c r="O28" i="1" a="1"/>
  <c r="O28" i="1" s="1"/>
  <c r="N40" i="1" a="1"/>
  <c r="N40" i="1" s="1"/>
  <c r="O40" i="1" a="1"/>
  <c r="O40" i="1" s="1"/>
  <c r="N52" i="1" a="1"/>
  <c r="N52" i="1" s="1"/>
  <c r="O52" i="1" a="1"/>
  <c r="O52" i="1" s="1"/>
  <c r="N64" i="1" a="1"/>
  <c r="N64" i="1" s="1"/>
  <c r="O64" i="1" a="1"/>
  <c r="O64" i="1" s="1"/>
  <c r="N76" i="1" a="1"/>
  <c r="N76" i="1" s="1"/>
  <c r="O76" i="1" a="1"/>
  <c r="O76" i="1" s="1"/>
  <c r="N88" i="1" a="1"/>
  <c r="N88" i="1" s="1"/>
  <c r="O88" i="1" a="1"/>
  <c r="O88" i="1" s="1"/>
  <c r="N100" i="1" a="1"/>
  <c r="N100" i="1" s="1"/>
  <c r="O100" i="1" a="1"/>
  <c r="O100" i="1" s="1"/>
  <c r="N112" i="1" a="1"/>
  <c r="N112" i="1" s="1"/>
  <c r="O112" i="1" a="1"/>
  <c r="O112" i="1" s="1"/>
  <c r="N124" i="1" a="1"/>
  <c r="N124" i="1" s="1"/>
  <c r="O124" i="1" a="1"/>
  <c r="O124" i="1" s="1"/>
  <c r="N136" i="1" a="1"/>
  <c r="N136" i="1" s="1"/>
  <c r="O136" i="1" a="1"/>
  <c r="O136" i="1" s="1"/>
  <c r="N148" i="1" a="1"/>
  <c r="N148" i="1" s="1"/>
  <c r="O148" i="1" a="1"/>
  <c r="O148" i="1" s="1"/>
  <c r="N160" i="1" a="1"/>
  <c r="N160" i="1" s="1"/>
  <c r="O160" i="1" a="1"/>
  <c r="O160" i="1" s="1"/>
  <c r="N172" i="1" a="1"/>
  <c r="N172" i="1" s="1"/>
  <c r="O172" i="1" a="1"/>
  <c r="O172" i="1" s="1"/>
  <c r="N184" i="1" a="1"/>
  <c r="N184" i="1" s="1"/>
  <c r="O184" i="1" a="1"/>
  <c r="O184" i="1" s="1"/>
  <c r="N196" i="1" a="1"/>
  <c r="N196" i="1" s="1"/>
  <c r="O196" i="1" a="1"/>
  <c r="O196" i="1" s="1"/>
  <c r="N208" i="1" a="1"/>
  <c r="N208" i="1" s="1"/>
  <c r="O208" i="1" a="1"/>
  <c r="O208" i="1" s="1"/>
  <c r="N220" i="1" a="1"/>
  <c r="N220" i="1" s="1"/>
  <c r="O220" i="1" a="1"/>
  <c r="O220" i="1" s="1"/>
  <c r="N232" i="1" a="1"/>
  <c r="N232" i="1" s="1"/>
  <c r="O232" i="1" a="1"/>
  <c r="O232" i="1" s="1"/>
  <c r="N244" i="1" a="1"/>
  <c r="N244" i="1" s="1"/>
  <c r="O244" i="1" a="1"/>
  <c r="O244" i="1" s="1"/>
  <c r="N256" i="1" a="1"/>
  <c r="N256" i="1" s="1"/>
  <c r="O256" i="1" a="1"/>
  <c r="O256" i="1" s="1"/>
  <c r="N268" i="1" a="1"/>
  <c r="N268" i="1" s="1"/>
  <c r="O268" i="1" a="1"/>
  <c r="O268" i="1" s="1"/>
  <c r="N280" i="1" a="1"/>
  <c r="N280" i="1" s="1"/>
  <c r="O280" i="1" a="1"/>
  <c r="O280" i="1" s="1"/>
  <c r="N292" i="1" a="1"/>
  <c r="N292" i="1" s="1"/>
  <c r="O292" i="1" a="1"/>
  <c r="O292" i="1" s="1"/>
  <c r="N304" i="1" a="1"/>
  <c r="N304" i="1" s="1"/>
  <c r="O304" i="1" a="1"/>
  <c r="O304" i="1" s="1"/>
  <c r="N316" i="1" a="1"/>
  <c r="N316" i="1" s="1"/>
  <c r="O316" i="1" a="1"/>
  <c r="O316" i="1" s="1"/>
  <c r="N328" i="1" a="1"/>
  <c r="N328" i="1" s="1"/>
  <c r="O328" i="1" a="1"/>
  <c r="O328" i="1" s="1"/>
  <c r="N340" i="1" a="1"/>
  <c r="N340" i="1" s="1"/>
  <c r="O340" i="1" a="1"/>
  <c r="O340" i="1" s="1"/>
  <c r="N352" i="1" a="1"/>
  <c r="N352" i="1" s="1"/>
  <c r="O352" i="1" a="1"/>
  <c r="O352" i="1" s="1"/>
  <c r="N364" i="1" a="1"/>
  <c r="N364" i="1" s="1"/>
  <c r="O364" i="1" a="1"/>
  <c r="O364" i="1" s="1"/>
  <c r="N376" i="1" a="1"/>
  <c r="N376" i="1" s="1"/>
  <c r="O376" i="1" a="1"/>
  <c r="O376" i="1" s="1"/>
  <c r="N388" i="1" a="1"/>
  <c r="N388" i="1" s="1"/>
  <c r="O388" i="1" a="1"/>
  <c r="O388" i="1" s="1"/>
  <c r="N400" i="1" a="1"/>
  <c r="N400" i="1" s="1"/>
  <c r="O400" i="1" a="1"/>
  <c r="O400" i="1" s="1"/>
  <c r="N412" i="1" a="1"/>
  <c r="N412" i="1" s="1"/>
  <c r="O412" i="1" a="1"/>
  <c r="O412" i="1" s="1"/>
  <c r="N424" i="1" a="1"/>
  <c r="N424" i="1" s="1"/>
  <c r="O424" i="1" a="1"/>
  <c r="O424" i="1" s="1"/>
  <c r="N436" i="1" a="1"/>
  <c r="N436" i="1" s="1"/>
  <c r="O436" i="1" a="1"/>
  <c r="O436" i="1" s="1"/>
  <c r="N448" i="1" a="1"/>
  <c r="N448" i="1" s="1"/>
  <c r="O448" i="1" a="1"/>
  <c r="O448" i="1" s="1"/>
  <c r="N460" i="1" a="1"/>
  <c r="N460" i="1" s="1"/>
  <c r="O460" i="1" a="1"/>
  <c r="O460" i="1" s="1"/>
  <c r="N472" i="1" a="1"/>
  <c r="N472" i="1" s="1"/>
  <c r="O472" i="1" a="1"/>
  <c r="O472" i="1" s="1"/>
  <c r="N484" i="1" a="1"/>
  <c r="N484" i="1" s="1"/>
  <c r="O484" i="1" a="1"/>
  <c r="O484" i="1" s="1"/>
  <c r="N496" i="1" a="1"/>
  <c r="N496" i="1" s="1"/>
  <c r="O496" i="1" a="1"/>
  <c r="O496" i="1" s="1"/>
  <c r="N508" i="1" a="1"/>
  <c r="N508" i="1" s="1"/>
  <c r="O508" i="1" a="1"/>
  <c r="O508" i="1" s="1"/>
  <c r="N520" i="1" a="1"/>
  <c r="N520" i="1" s="1"/>
  <c r="O520" i="1" a="1"/>
  <c r="O520" i="1" s="1"/>
  <c r="N532" i="1" a="1"/>
  <c r="N532" i="1" s="1"/>
  <c r="O532" i="1" a="1"/>
  <c r="O532" i="1" s="1"/>
  <c r="N544" i="1" a="1"/>
  <c r="N544" i="1" s="1"/>
  <c r="O544" i="1" a="1"/>
  <c r="O544" i="1" s="1"/>
  <c r="N556" i="1" a="1"/>
  <c r="N556" i="1" s="1"/>
  <c r="O556" i="1" a="1"/>
  <c r="O556" i="1" s="1"/>
  <c r="N568" i="1" a="1"/>
  <c r="N568" i="1" s="1"/>
  <c r="O568" i="1" a="1"/>
  <c r="O568" i="1" s="1"/>
  <c r="N580" i="1" a="1"/>
  <c r="N580" i="1" s="1"/>
  <c r="O580" i="1" a="1"/>
  <c r="O580" i="1" s="1"/>
  <c r="N592" i="1" a="1"/>
  <c r="N592" i="1" s="1"/>
  <c r="O592" i="1" a="1"/>
  <c r="O592" i="1" s="1"/>
  <c r="N604" i="1" a="1"/>
  <c r="N604" i="1" s="1"/>
  <c r="O604" i="1" a="1"/>
  <c r="O604" i="1" s="1"/>
  <c r="N616" i="1" a="1"/>
  <c r="N616" i="1" s="1"/>
  <c r="O616" i="1" a="1"/>
  <c r="O616" i="1" s="1"/>
  <c r="N628" i="1" a="1"/>
  <c r="N628" i="1" s="1"/>
  <c r="O628" i="1" a="1"/>
  <c r="O628" i="1" s="1"/>
  <c r="N640" i="1" a="1"/>
  <c r="N640" i="1" s="1"/>
  <c r="O640" i="1" a="1"/>
  <c r="O640" i="1" s="1"/>
  <c r="N652" i="1" a="1"/>
  <c r="N652" i="1" s="1"/>
  <c r="O652" i="1" a="1"/>
  <c r="O652" i="1" s="1"/>
  <c r="N664" i="1" a="1"/>
  <c r="N664" i="1" s="1"/>
  <c r="O664" i="1" a="1"/>
  <c r="O664" i="1" s="1"/>
  <c r="N676" i="1" a="1"/>
  <c r="N676" i="1" s="1"/>
  <c r="O676" i="1" a="1"/>
  <c r="O676" i="1" s="1"/>
  <c r="N688" i="1" a="1"/>
  <c r="N688" i="1" s="1"/>
  <c r="O688" i="1" a="1"/>
  <c r="O688" i="1" s="1"/>
  <c r="N700" i="1" a="1"/>
  <c r="N700" i="1" s="1"/>
  <c r="O700" i="1" a="1"/>
  <c r="O700" i="1" s="1"/>
  <c r="N712" i="1" a="1"/>
  <c r="N712" i="1" s="1"/>
  <c r="O712" i="1" a="1"/>
  <c r="O712" i="1" s="1"/>
  <c r="N724" i="1" a="1"/>
  <c r="N724" i="1" s="1"/>
  <c r="O724" i="1" a="1"/>
  <c r="O724" i="1" s="1"/>
  <c r="N736" i="1" a="1"/>
  <c r="N736" i="1" s="1"/>
  <c r="O736" i="1" a="1"/>
  <c r="O736" i="1" s="1"/>
  <c r="N748" i="1" a="1"/>
  <c r="N748" i="1" s="1"/>
  <c r="O748" i="1" a="1"/>
  <c r="O748" i="1" s="1"/>
  <c r="N760" i="1" a="1"/>
  <c r="N760" i="1" s="1"/>
  <c r="O760" i="1" a="1"/>
  <c r="O760" i="1" s="1"/>
  <c r="N772" i="1" a="1"/>
  <c r="N772" i="1" s="1"/>
  <c r="O772" i="1" a="1"/>
  <c r="O772" i="1" s="1"/>
  <c r="N784" i="1" a="1"/>
  <c r="N784" i="1" s="1"/>
  <c r="O784" i="1" a="1"/>
  <c r="O784" i="1" s="1"/>
  <c r="N796" i="1" a="1"/>
  <c r="N796" i="1" s="1"/>
  <c r="O796" i="1" a="1"/>
  <c r="O796" i="1" s="1"/>
  <c r="N808" i="1" a="1"/>
  <c r="N808" i="1" s="1"/>
  <c r="O808" i="1" a="1"/>
  <c r="O808" i="1" s="1"/>
  <c r="N820" i="1" a="1"/>
  <c r="N820" i="1" s="1"/>
  <c r="O820" i="1" a="1"/>
  <c r="O820" i="1" s="1"/>
  <c r="N832" i="1" a="1"/>
  <c r="N832" i="1" s="1"/>
  <c r="O832" i="1" a="1"/>
  <c r="O832" i="1" s="1"/>
  <c r="N844" i="1" a="1"/>
  <c r="N844" i="1" s="1"/>
  <c r="O844" i="1" a="1"/>
  <c r="O844" i="1" s="1"/>
  <c r="N856" i="1" a="1"/>
  <c r="N856" i="1" s="1"/>
  <c r="O856" i="1" a="1"/>
  <c r="O856" i="1" s="1"/>
  <c r="N868" i="1" a="1"/>
  <c r="N868" i="1" s="1"/>
  <c r="O868" i="1" a="1"/>
  <c r="O868" i="1" s="1"/>
  <c r="N880" i="1" a="1"/>
  <c r="N880" i="1" s="1"/>
  <c r="O880" i="1" a="1"/>
  <c r="O880" i="1" s="1"/>
  <c r="N892" i="1" a="1"/>
  <c r="N892" i="1" s="1"/>
  <c r="O892" i="1" a="1"/>
  <c r="O892" i="1" s="1"/>
  <c r="N904" i="1" a="1"/>
  <c r="N904" i="1" s="1"/>
  <c r="O904" i="1" a="1"/>
  <c r="O904" i="1" s="1"/>
  <c r="N916" i="1" a="1"/>
  <c r="N916" i="1" s="1"/>
  <c r="O916" i="1" a="1"/>
  <c r="O916" i="1" s="1"/>
  <c r="N928" i="1" a="1"/>
  <c r="N928" i="1" s="1"/>
  <c r="O928" i="1" a="1"/>
  <c r="O928" i="1" s="1"/>
  <c r="N940" i="1" a="1"/>
  <c r="N940" i="1" s="1"/>
  <c r="O940" i="1" a="1"/>
  <c r="O940" i="1" s="1"/>
  <c r="N952" i="1" a="1"/>
  <c r="N952" i="1" s="1"/>
  <c r="O952" i="1" a="1"/>
  <c r="O952" i="1" s="1"/>
  <c r="N964" i="1" a="1"/>
  <c r="N964" i="1" s="1"/>
  <c r="O964" i="1" a="1"/>
  <c r="O964" i="1" s="1"/>
  <c r="N976" i="1" a="1"/>
  <c r="N976" i="1" s="1"/>
  <c r="O976" i="1" a="1"/>
  <c r="O976" i="1" s="1"/>
  <c r="N988" i="1" a="1"/>
  <c r="N988" i="1" s="1"/>
  <c r="O988" i="1" a="1"/>
  <c r="O988" i="1" s="1"/>
  <c r="N1000" i="1" a="1"/>
  <c r="N1000" i="1" s="1"/>
  <c r="O1000" i="1" a="1"/>
  <c r="O1000" i="1" s="1"/>
  <c r="N1012" i="1" a="1"/>
  <c r="N1012" i="1" s="1"/>
  <c r="O1012" i="1" a="1"/>
  <c r="O1012" i="1" s="1"/>
  <c r="N1024" i="1" a="1"/>
  <c r="N1024" i="1" s="1"/>
  <c r="O1024" i="1" a="1"/>
  <c r="O1024" i="1" s="1"/>
  <c r="N1036" i="1" a="1"/>
  <c r="N1036" i="1" s="1"/>
  <c r="O1036" i="1" a="1"/>
  <c r="O1036" i="1" s="1"/>
  <c r="N1048" i="1" a="1"/>
  <c r="N1048" i="1" s="1"/>
  <c r="O1048" i="1" a="1"/>
  <c r="O1048" i="1" s="1"/>
  <c r="N1060" i="1" a="1"/>
  <c r="N1060" i="1" s="1"/>
  <c r="O1060" i="1" a="1"/>
  <c r="O1060" i="1" s="1"/>
  <c r="N1072" i="1" a="1"/>
  <c r="N1072" i="1" s="1"/>
  <c r="O1072" i="1" a="1"/>
  <c r="O1072" i="1" s="1"/>
  <c r="N1084" i="1" a="1"/>
  <c r="N1084" i="1" s="1"/>
  <c r="O1084" i="1" a="1"/>
  <c r="O1084" i="1" s="1"/>
  <c r="N1096" i="1" a="1"/>
  <c r="N1096" i="1" s="1"/>
  <c r="O1096" i="1" a="1"/>
  <c r="O1096" i="1" s="1"/>
  <c r="N1108" i="1" a="1"/>
  <c r="N1108" i="1" s="1"/>
  <c r="O1108" i="1" a="1"/>
  <c r="O1108" i="1" s="1"/>
  <c r="N1120" i="1" a="1"/>
  <c r="N1120" i="1" s="1"/>
  <c r="O1120" i="1" a="1"/>
  <c r="O1120" i="1" s="1"/>
  <c r="N1132" i="1" a="1"/>
  <c r="N1132" i="1" s="1"/>
  <c r="O1132" i="1" a="1"/>
  <c r="O1132" i="1" s="1"/>
  <c r="N1144" i="1" a="1"/>
  <c r="N1144" i="1" s="1"/>
  <c r="O1144" i="1" a="1"/>
  <c r="O1144" i="1" s="1"/>
  <c r="N1156" i="1" a="1"/>
  <c r="N1156" i="1" s="1"/>
  <c r="O1156" i="1" a="1"/>
  <c r="O1156" i="1" s="1"/>
  <c r="N1168" i="1" a="1"/>
  <c r="N1168" i="1" s="1"/>
  <c r="O1168" i="1" a="1"/>
  <c r="O1168" i="1" s="1"/>
  <c r="N1180" i="1" a="1"/>
  <c r="N1180" i="1" s="1"/>
  <c r="O1180" i="1" a="1"/>
  <c r="O1180" i="1" s="1"/>
  <c r="N1192" i="1" a="1"/>
  <c r="N1192" i="1" s="1"/>
  <c r="O1192" i="1" a="1"/>
  <c r="O1192" i="1" s="1"/>
  <c r="N1204" i="1" a="1"/>
  <c r="N1204" i="1" s="1"/>
  <c r="O1204" i="1" a="1"/>
  <c r="O1204" i="1" s="1"/>
  <c r="N1216" i="1" a="1"/>
  <c r="N1216" i="1" s="1"/>
  <c r="O1216" i="1" a="1"/>
  <c r="O1216" i="1" s="1"/>
  <c r="N1228" i="1" a="1"/>
  <c r="N1228" i="1" s="1"/>
  <c r="O1228" i="1" a="1"/>
  <c r="O1228" i="1" s="1"/>
  <c r="N1240" i="1" a="1"/>
  <c r="N1240" i="1" s="1"/>
  <c r="O1240" i="1" a="1"/>
  <c r="O1240" i="1" s="1"/>
  <c r="N1252" i="1" a="1"/>
  <c r="N1252" i="1" s="1"/>
  <c r="O1252" i="1" a="1"/>
  <c r="O1252" i="1" s="1"/>
  <c r="N1264" i="1" a="1"/>
  <c r="N1264" i="1" s="1"/>
  <c r="O1264" i="1" a="1"/>
  <c r="O1264" i="1" s="1"/>
  <c r="N1276" i="1" a="1"/>
  <c r="N1276" i="1" s="1"/>
  <c r="O1276" i="1" a="1"/>
  <c r="O1276" i="1" s="1"/>
  <c r="N1288" i="1" a="1"/>
  <c r="N1288" i="1" s="1"/>
  <c r="O1288" i="1" a="1"/>
  <c r="O1288" i="1" s="1"/>
  <c r="N1300" i="1" a="1"/>
  <c r="N1300" i="1" s="1"/>
  <c r="O1300" i="1" a="1"/>
  <c r="O1300" i="1" s="1"/>
  <c r="N1312" i="1" a="1"/>
  <c r="N1312" i="1" s="1"/>
  <c r="O1312" i="1" a="1"/>
  <c r="O1312" i="1" s="1"/>
  <c r="N1324" i="1" a="1"/>
  <c r="N1324" i="1" s="1"/>
  <c r="O1324" i="1" a="1"/>
  <c r="O1324" i="1" s="1"/>
  <c r="N1336" i="1" a="1"/>
  <c r="N1336" i="1" s="1"/>
  <c r="O1336" i="1" a="1"/>
  <c r="O1336" i="1" s="1"/>
  <c r="N1348" i="1" a="1"/>
  <c r="N1348" i="1" s="1"/>
  <c r="O1348" i="1" a="1"/>
  <c r="O1348" i="1" s="1"/>
  <c r="N1360" i="1" a="1"/>
  <c r="N1360" i="1" s="1"/>
  <c r="O1360" i="1" a="1"/>
  <c r="O1360" i="1" s="1"/>
  <c r="N1372" i="1" a="1"/>
  <c r="N1372" i="1" s="1"/>
  <c r="O1372" i="1" a="1"/>
  <c r="O1372" i="1" s="1"/>
  <c r="N1384" i="1" a="1"/>
  <c r="N1384" i="1" s="1"/>
  <c r="O1384" i="1" a="1"/>
  <c r="O1384" i="1" s="1"/>
  <c r="N1396" i="1" a="1"/>
  <c r="N1396" i="1" s="1"/>
  <c r="O1396" i="1" a="1"/>
  <c r="O1396" i="1" s="1"/>
  <c r="N1408" i="1" a="1"/>
  <c r="N1408" i="1" s="1"/>
  <c r="O1408" i="1" a="1"/>
  <c r="O1408" i="1" s="1"/>
  <c r="N1420" i="1" a="1"/>
  <c r="N1420" i="1" s="1"/>
  <c r="O1420" i="1" a="1"/>
  <c r="O1420" i="1" s="1"/>
  <c r="N1432" i="1" a="1"/>
  <c r="N1432" i="1" s="1"/>
  <c r="O1432" i="1" a="1"/>
  <c r="O1432" i="1" s="1"/>
  <c r="N1444" i="1" a="1"/>
  <c r="N1444" i="1" s="1"/>
  <c r="O1444" i="1" a="1"/>
  <c r="O1444" i="1" s="1"/>
  <c r="N1456" i="1" a="1"/>
  <c r="N1456" i="1" s="1"/>
  <c r="O1456" i="1" a="1"/>
  <c r="O1456" i="1" s="1"/>
  <c r="N1468" i="1" a="1"/>
  <c r="N1468" i="1" s="1"/>
  <c r="O1468" i="1" a="1"/>
  <c r="O1468" i="1" s="1"/>
  <c r="N1480" i="1" a="1"/>
  <c r="N1480" i="1" s="1"/>
  <c r="O1480" i="1" a="1"/>
  <c r="O1480" i="1" s="1"/>
  <c r="N1492" i="1" a="1"/>
  <c r="N1492" i="1" s="1"/>
  <c r="O1492" i="1" a="1"/>
  <c r="O1492" i="1" s="1"/>
  <c r="N1504" i="1" a="1"/>
  <c r="N1504" i="1" s="1"/>
  <c r="O1504" i="1" a="1"/>
  <c r="O1504" i="1" s="1"/>
  <c r="N1516" i="1" a="1"/>
  <c r="N1516" i="1" s="1"/>
  <c r="O1516" i="1" a="1"/>
  <c r="O1516" i="1" s="1"/>
  <c r="N1528" i="1" a="1"/>
  <c r="N1528" i="1" s="1"/>
  <c r="O1528" i="1" a="1"/>
  <c r="O1528" i="1" s="1"/>
  <c r="N1540" i="1" a="1"/>
  <c r="N1540" i="1" s="1"/>
  <c r="O1540" i="1" a="1"/>
  <c r="O1540" i="1" s="1"/>
  <c r="N1552" i="1" a="1"/>
  <c r="N1552" i="1" s="1"/>
  <c r="O1552" i="1" a="1"/>
  <c r="O1552" i="1" s="1"/>
  <c r="N1564" i="1" a="1"/>
  <c r="N1564" i="1" s="1"/>
  <c r="O1564" i="1" a="1"/>
  <c r="O1564" i="1" s="1"/>
  <c r="N1576" i="1" a="1"/>
  <c r="N1576" i="1" s="1"/>
  <c r="O1576" i="1" a="1"/>
  <c r="O1576" i="1" s="1"/>
  <c r="N1588" i="1" a="1"/>
  <c r="N1588" i="1" s="1"/>
  <c r="O1588" i="1" a="1"/>
  <c r="O1588" i="1" s="1"/>
  <c r="N1600" i="1" a="1"/>
  <c r="N1600" i="1" s="1"/>
  <c r="O1600" i="1" a="1"/>
  <c r="O1600" i="1" s="1"/>
  <c r="N1612" i="1" a="1"/>
  <c r="N1612" i="1" s="1"/>
  <c r="O1612" i="1" a="1"/>
  <c r="O1612" i="1" s="1"/>
  <c r="N1624" i="1" a="1"/>
  <c r="N1624" i="1" s="1"/>
  <c r="O1624" i="1" a="1"/>
  <c r="O1624" i="1" s="1"/>
  <c r="N1636" i="1" a="1"/>
  <c r="N1636" i="1" s="1"/>
  <c r="O1636" i="1" a="1"/>
  <c r="O1636" i="1" s="1"/>
  <c r="N1648" i="1" a="1"/>
  <c r="N1648" i="1" s="1"/>
  <c r="O1648" i="1" a="1"/>
  <c r="O1648" i="1" s="1"/>
  <c r="N1660" i="1" a="1"/>
  <c r="N1660" i="1" s="1"/>
  <c r="O1660" i="1" a="1"/>
  <c r="O1660" i="1" s="1"/>
  <c r="N1672" i="1" a="1"/>
  <c r="N1672" i="1" s="1"/>
  <c r="O1672" i="1" a="1"/>
  <c r="O1672" i="1" s="1"/>
  <c r="N1684" i="1" a="1"/>
  <c r="N1684" i="1" s="1"/>
  <c r="O1684" i="1" a="1"/>
  <c r="O1684" i="1" s="1"/>
  <c r="N1696" i="1" a="1"/>
  <c r="N1696" i="1" s="1"/>
  <c r="O1696" i="1" a="1"/>
  <c r="O1696" i="1" s="1"/>
  <c r="N1708" i="1" a="1"/>
  <c r="N1708" i="1" s="1"/>
  <c r="O1708" i="1" a="1"/>
  <c r="O1708" i="1" s="1"/>
  <c r="N1720" i="1" a="1"/>
  <c r="N1720" i="1" s="1"/>
  <c r="O1720" i="1" a="1"/>
  <c r="O1720" i="1" s="1"/>
  <c r="N1732" i="1" a="1"/>
  <c r="N1732" i="1" s="1"/>
  <c r="O1732" i="1" a="1"/>
  <c r="O1732" i="1" s="1"/>
  <c r="N1744" i="1" a="1"/>
  <c r="N1744" i="1" s="1"/>
  <c r="O1744" i="1" a="1"/>
  <c r="O1744" i="1" s="1"/>
  <c r="N1756" i="1" a="1"/>
  <c r="N1756" i="1" s="1"/>
  <c r="O1756" i="1" a="1"/>
  <c r="O1756" i="1" s="1"/>
  <c r="N1768" i="1" a="1"/>
  <c r="N1768" i="1" s="1"/>
  <c r="O1768" i="1" a="1"/>
  <c r="O1768" i="1" s="1"/>
  <c r="N1780" i="1" a="1"/>
  <c r="N1780" i="1" s="1"/>
  <c r="O1780" i="1" a="1"/>
  <c r="O1780" i="1" s="1"/>
  <c r="N1792" i="1" a="1"/>
  <c r="N1792" i="1" s="1"/>
  <c r="O1792" i="1" a="1"/>
  <c r="O1792" i="1" s="1"/>
  <c r="N1804" i="1" a="1"/>
  <c r="N1804" i="1" s="1"/>
  <c r="O1804" i="1" a="1"/>
  <c r="O1804" i="1" s="1"/>
  <c r="N1816" i="1" a="1"/>
  <c r="N1816" i="1" s="1"/>
  <c r="O1816" i="1" a="1"/>
  <c r="O1816" i="1" s="1"/>
  <c r="N1828" i="1" a="1"/>
  <c r="N1828" i="1" s="1"/>
  <c r="O1828" i="1" a="1"/>
  <c r="O1828" i="1" s="1"/>
  <c r="N1840" i="1" a="1"/>
  <c r="N1840" i="1" s="1"/>
  <c r="O1840" i="1" a="1"/>
  <c r="O1840" i="1" s="1"/>
  <c r="N1852" i="1" a="1"/>
  <c r="N1852" i="1" s="1"/>
  <c r="O1852" i="1" a="1"/>
  <c r="O1852" i="1" s="1"/>
  <c r="N1864" i="1" a="1"/>
  <c r="N1864" i="1" s="1"/>
  <c r="O1864" i="1" a="1"/>
  <c r="O1864" i="1" s="1"/>
  <c r="N1876" i="1" a="1"/>
  <c r="N1876" i="1" s="1"/>
  <c r="O1876" i="1" a="1"/>
  <c r="O1876" i="1" s="1"/>
  <c r="N1888" i="1" a="1"/>
  <c r="N1888" i="1" s="1"/>
  <c r="O1888" i="1" a="1"/>
  <c r="O1888" i="1" s="1"/>
  <c r="N1900" i="1" a="1"/>
  <c r="N1900" i="1" s="1"/>
  <c r="O1900" i="1" a="1"/>
  <c r="O1900" i="1" s="1"/>
  <c r="N1912" i="1" a="1"/>
  <c r="N1912" i="1" s="1"/>
  <c r="O1912" i="1" a="1"/>
  <c r="O1912" i="1" s="1"/>
  <c r="N1924" i="1" a="1"/>
  <c r="N1924" i="1" s="1"/>
  <c r="O1924" i="1" a="1"/>
  <c r="O1924" i="1" s="1"/>
  <c r="N1936" i="1" a="1"/>
  <c r="N1936" i="1" s="1"/>
  <c r="O1936" i="1" a="1"/>
  <c r="O1936" i="1" s="1"/>
  <c r="N1948" i="1" a="1"/>
  <c r="N1948" i="1" s="1"/>
  <c r="O1948" i="1" a="1"/>
  <c r="O1948" i="1" s="1"/>
  <c r="N1960" i="1" a="1"/>
  <c r="N1960" i="1" s="1"/>
  <c r="O1960" i="1" a="1"/>
  <c r="O1960" i="1" s="1"/>
  <c r="N1972" i="1" a="1"/>
  <c r="N1972" i="1" s="1"/>
  <c r="O1972" i="1" a="1"/>
  <c r="O1972" i="1" s="1"/>
  <c r="N1984" i="1" a="1"/>
  <c r="N1984" i="1" s="1"/>
  <c r="O1984" i="1" a="1"/>
  <c r="O1984" i="1" s="1"/>
  <c r="N1996" i="1" a="1"/>
  <c r="N1996" i="1" s="1"/>
  <c r="O1996" i="1" a="1"/>
  <c r="O1996" i="1" s="1"/>
  <c r="N2008" i="1" a="1"/>
  <c r="N2008" i="1" s="1"/>
  <c r="O2008" i="1" a="1"/>
  <c r="O2008" i="1" s="1"/>
  <c r="N2020" i="1" a="1"/>
  <c r="N2020" i="1" s="1"/>
  <c r="O2020" i="1" a="1"/>
  <c r="O2020" i="1" s="1"/>
  <c r="N2032" i="1" a="1"/>
  <c r="N2032" i="1" s="1"/>
  <c r="O2032" i="1" a="1"/>
  <c r="O2032" i="1" s="1"/>
  <c r="N2044" i="1" a="1"/>
  <c r="N2044" i="1" s="1"/>
  <c r="O2044" i="1" a="1"/>
  <c r="O2044" i="1" s="1"/>
  <c r="N2056" i="1" a="1"/>
  <c r="N2056" i="1" s="1"/>
  <c r="O2056" i="1" a="1"/>
  <c r="O2056" i="1" s="1"/>
  <c r="N2068" i="1" a="1"/>
  <c r="N2068" i="1" s="1"/>
  <c r="O2068" i="1" a="1"/>
  <c r="O2068" i="1" s="1"/>
  <c r="N2080" i="1" a="1"/>
  <c r="N2080" i="1" s="1"/>
  <c r="O2080" i="1" a="1"/>
  <c r="O2080" i="1" s="1"/>
  <c r="N2092" i="1" a="1"/>
  <c r="N2092" i="1" s="1"/>
  <c r="O2092" i="1" a="1"/>
  <c r="O2092" i="1" s="1"/>
  <c r="N2104" i="1" a="1"/>
  <c r="N2104" i="1" s="1"/>
  <c r="O2104" i="1" a="1"/>
  <c r="O2104" i="1" s="1"/>
  <c r="N2116" i="1" a="1"/>
  <c r="N2116" i="1" s="1"/>
  <c r="O2116" i="1" a="1"/>
  <c r="O2116" i="1" s="1"/>
  <c r="N2128" i="1" a="1"/>
  <c r="N2128" i="1" s="1"/>
  <c r="O2128" i="1" a="1"/>
  <c r="O2128" i="1" s="1"/>
  <c r="N2140" i="1" a="1"/>
  <c r="N2140" i="1" s="1"/>
  <c r="O2140" i="1" a="1"/>
  <c r="O2140" i="1" s="1"/>
  <c r="N2152" i="1" a="1"/>
  <c r="N2152" i="1" s="1"/>
  <c r="O2152" i="1" a="1"/>
  <c r="O2152" i="1" s="1"/>
  <c r="N2164" i="1" a="1"/>
  <c r="N2164" i="1" s="1"/>
  <c r="O2164" i="1" a="1"/>
  <c r="O2164" i="1" s="1"/>
  <c r="N2176" i="1" a="1"/>
  <c r="N2176" i="1" s="1"/>
  <c r="O2176" i="1" a="1"/>
  <c r="O2176" i="1" s="1"/>
  <c r="N2188" i="1" a="1"/>
  <c r="N2188" i="1" s="1"/>
  <c r="O2188" i="1" a="1"/>
  <c r="O2188" i="1" s="1"/>
  <c r="N2200" i="1" a="1"/>
  <c r="N2200" i="1" s="1"/>
  <c r="O2200" i="1" a="1"/>
  <c r="O2200" i="1" s="1"/>
  <c r="N2212" i="1" a="1"/>
  <c r="N2212" i="1" s="1"/>
  <c r="O2212" i="1" a="1"/>
  <c r="O2212" i="1" s="1"/>
  <c r="N2224" i="1" a="1"/>
  <c r="N2224" i="1" s="1"/>
  <c r="O2224" i="1" a="1"/>
  <c r="O2224" i="1" s="1"/>
  <c r="N2236" i="1" a="1"/>
  <c r="N2236" i="1" s="1"/>
  <c r="O2236" i="1" a="1"/>
  <c r="O2236" i="1" s="1"/>
  <c r="N2248" i="1" a="1"/>
  <c r="N2248" i="1" s="1"/>
  <c r="O2248" i="1" a="1"/>
  <c r="O2248" i="1" s="1"/>
  <c r="N2260" i="1" a="1"/>
  <c r="N2260" i="1" s="1"/>
  <c r="O2260" i="1" a="1"/>
  <c r="O2260" i="1" s="1"/>
  <c r="N2272" i="1" a="1"/>
  <c r="N2272" i="1" s="1"/>
  <c r="O2272" i="1" a="1"/>
  <c r="O2272" i="1" s="1"/>
  <c r="N2284" i="1" a="1"/>
  <c r="N2284" i="1" s="1"/>
  <c r="O2284" i="1" a="1"/>
  <c r="O2284" i="1" s="1"/>
  <c r="N2296" i="1" a="1"/>
  <c r="N2296" i="1" s="1"/>
  <c r="O2296" i="1" a="1"/>
  <c r="O2296" i="1" s="1"/>
  <c r="N2308" i="1" a="1"/>
  <c r="N2308" i="1" s="1"/>
  <c r="O2308" i="1" a="1"/>
  <c r="O2308" i="1" s="1"/>
  <c r="N2320" i="1" a="1"/>
  <c r="N2320" i="1" s="1"/>
  <c r="O2320" i="1" a="1"/>
  <c r="O2320" i="1" s="1"/>
  <c r="N2332" i="1" a="1"/>
  <c r="N2332" i="1" s="1"/>
  <c r="O2332" i="1" a="1"/>
  <c r="O2332" i="1" s="1"/>
  <c r="N2344" i="1" a="1"/>
  <c r="N2344" i="1" s="1"/>
  <c r="O2344" i="1" a="1"/>
  <c r="O2344" i="1" s="1"/>
  <c r="N2356" i="1" a="1"/>
  <c r="N2356" i="1" s="1"/>
  <c r="O2356" i="1" a="1"/>
  <c r="O2356" i="1" s="1"/>
  <c r="N2368" i="1" a="1"/>
  <c r="N2368" i="1" s="1"/>
  <c r="O2368" i="1" a="1"/>
  <c r="O2368" i="1" s="1"/>
  <c r="N2380" i="1" a="1"/>
  <c r="N2380" i="1" s="1"/>
  <c r="O2380" i="1" a="1"/>
  <c r="O2380" i="1" s="1"/>
  <c r="N2392" i="1" a="1"/>
  <c r="N2392" i="1" s="1"/>
  <c r="O2392" i="1" a="1"/>
  <c r="O2392" i="1" s="1"/>
  <c r="N2404" i="1" a="1"/>
  <c r="N2404" i="1" s="1"/>
  <c r="O2404" i="1" a="1"/>
  <c r="O2404" i="1" s="1"/>
  <c r="N2416" i="1" a="1"/>
  <c r="N2416" i="1" s="1"/>
  <c r="O2416" i="1" a="1"/>
  <c r="O2416" i="1" s="1"/>
  <c r="N2428" i="1" a="1"/>
  <c r="N2428" i="1" s="1"/>
  <c r="O2428" i="1" a="1"/>
  <c r="O2428" i="1" s="1"/>
  <c r="N2440" i="1" a="1"/>
  <c r="N2440" i="1" s="1"/>
  <c r="O2440" i="1" a="1"/>
  <c r="O2440" i="1" s="1"/>
  <c r="N2452" i="1" a="1"/>
  <c r="N2452" i="1" s="1"/>
  <c r="O2452" i="1" a="1"/>
  <c r="O2452" i="1" s="1"/>
  <c r="N2464" i="1" a="1"/>
  <c r="N2464" i="1" s="1"/>
  <c r="O2464" i="1" a="1"/>
  <c r="O2464" i="1" s="1"/>
  <c r="N2476" i="1" a="1"/>
  <c r="N2476" i="1" s="1"/>
  <c r="O2476" i="1" a="1"/>
  <c r="O2476" i="1" s="1"/>
  <c r="N2488" i="1" a="1"/>
  <c r="N2488" i="1" s="1"/>
  <c r="O2488" i="1" a="1"/>
  <c r="O2488" i="1" s="1"/>
  <c r="N2500" i="1" a="1"/>
  <c r="N2500" i="1" s="1"/>
  <c r="O2500" i="1" a="1"/>
  <c r="O2500" i="1" s="1"/>
  <c r="N2512" i="1" a="1"/>
  <c r="N2512" i="1" s="1"/>
  <c r="O2512" i="1" a="1"/>
  <c r="O2512" i="1" s="1"/>
  <c r="N2524" i="1" a="1"/>
  <c r="N2524" i="1" s="1"/>
  <c r="O2524" i="1" a="1"/>
  <c r="O2524" i="1" s="1"/>
  <c r="N2536" i="1" a="1"/>
  <c r="N2536" i="1" s="1"/>
  <c r="O2536" i="1" a="1"/>
  <c r="O2536" i="1" s="1"/>
  <c r="N2548" i="1" a="1"/>
  <c r="N2548" i="1" s="1"/>
  <c r="O2548" i="1" a="1"/>
  <c r="O2548" i="1" s="1"/>
  <c r="N2560" i="1" a="1"/>
  <c r="N2560" i="1" s="1"/>
  <c r="O2560" i="1" a="1"/>
  <c r="O2560" i="1" s="1"/>
  <c r="N2572" i="1" a="1"/>
  <c r="N2572" i="1" s="1"/>
  <c r="O2572" i="1" a="1"/>
  <c r="O2572" i="1" s="1"/>
  <c r="N2584" i="1" a="1"/>
  <c r="N2584" i="1" s="1"/>
  <c r="O2584" i="1" a="1"/>
  <c r="O2584" i="1" s="1"/>
  <c r="N2596" i="1" a="1"/>
  <c r="N2596" i="1" s="1"/>
  <c r="O2596" i="1" a="1"/>
  <c r="O2596" i="1" s="1"/>
  <c r="N2608" i="1" a="1"/>
  <c r="N2608" i="1" s="1"/>
  <c r="O2608" i="1" a="1"/>
  <c r="O2608" i="1" s="1"/>
  <c r="N2620" i="1" a="1"/>
  <c r="N2620" i="1" s="1"/>
  <c r="O2620" i="1" a="1"/>
  <c r="O2620" i="1" s="1"/>
  <c r="N2632" i="1" a="1"/>
  <c r="N2632" i="1" s="1"/>
  <c r="O2632" i="1" a="1"/>
  <c r="O2632" i="1" s="1"/>
  <c r="N2644" i="1" a="1"/>
  <c r="N2644" i="1" s="1"/>
  <c r="O2644" i="1" a="1"/>
  <c r="O2644" i="1" s="1"/>
  <c r="N2656" i="1" a="1"/>
  <c r="N2656" i="1" s="1"/>
  <c r="O2656" i="1" a="1"/>
  <c r="O2656" i="1" s="1"/>
  <c r="N2668" i="1" a="1"/>
  <c r="N2668" i="1" s="1"/>
  <c r="O2668" i="1" a="1"/>
  <c r="O2668" i="1" s="1"/>
  <c r="N2680" i="1" a="1"/>
  <c r="N2680" i="1" s="1"/>
  <c r="O2680" i="1" a="1"/>
  <c r="O2680" i="1" s="1"/>
  <c r="N2692" i="1" a="1"/>
  <c r="N2692" i="1" s="1"/>
  <c r="O2692" i="1" a="1"/>
  <c r="O2692" i="1" s="1"/>
  <c r="N2704" i="1" a="1"/>
  <c r="N2704" i="1" s="1"/>
  <c r="O2704" i="1" a="1"/>
  <c r="O2704" i="1" s="1"/>
  <c r="N2716" i="1" a="1"/>
  <c r="N2716" i="1" s="1"/>
  <c r="O2716" i="1" a="1"/>
  <c r="O2716" i="1" s="1"/>
  <c r="N2728" i="1" a="1"/>
  <c r="N2728" i="1" s="1"/>
  <c r="O2728" i="1" a="1"/>
  <c r="O2728" i="1" s="1"/>
  <c r="N2740" i="1" a="1"/>
  <c r="N2740" i="1" s="1"/>
  <c r="O2740" i="1" a="1"/>
  <c r="O2740" i="1" s="1"/>
  <c r="N2752" i="1" a="1"/>
  <c r="N2752" i="1" s="1"/>
  <c r="O2752" i="1" a="1"/>
  <c r="O2752" i="1" s="1"/>
  <c r="N2764" i="1" a="1"/>
  <c r="N2764" i="1" s="1"/>
  <c r="O2764" i="1" a="1"/>
  <c r="O2764" i="1" s="1"/>
  <c r="N2776" i="1" a="1"/>
  <c r="N2776" i="1" s="1"/>
  <c r="O2776" i="1" a="1"/>
  <c r="O2776" i="1" s="1"/>
  <c r="N2788" i="1" a="1"/>
  <c r="N2788" i="1" s="1"/>
  <c r="O2788" i="1" a="1"/>
  <c r="O2788" i="1" s="1"/>
  <c r="N2800" i="1" a="1"/>
  <c r="N2800" i="1" s="1"/>
  <c r="O2800" i="1" a="1"/>
  <c r="O2800" i="1" s="1"/>
  <c r="N2812" i="1" a="1"/>
  <c r="N2812" i="1" s="1"/>
  <c r="O2812" i="1" a="1"/>
  <c r="O2812" i="1" s="1"/>
  <c r="N2824" i="1" a="1"/>
  <c r="N2824" i="1" s="1"/>
  <c r="O2824" i="1" a="1"/>
  <c r="O2824" i="1" s="1"/>
  <c r="N2836" i="1" a="1"/>
  <c r="N2836" i="1" s="1"/>
  <c r="O2836" i="1" a="1"/>
  <c r="O2836" i="1" s="1"/>
  <c r="N2848" i="1" a="1"/>
  <c r="N2848" i="1" s="1"/>
  <c r="O2848" i="1" a="1"/>
  <c r="O2848" i="1" s="1"/>
  <c r="N2860" i="1" a="1"/>
  <c r="N2860" i="1" s="1"/>
  <c r="O2860" i="1" a="1"/>
  <c r="O2860" i="1" s="1"/>
  <c r="N2872" i="1" a="1"/>
  <c r="N2872" i="1" s="1"/>
  <c r="O2872" i="1" a="1"/>
  <c r="O2872" i="1" s="1"/>
  <c r="N2884" i="1" a="1"/>
  <c r="N2884" i="1" s="1"/>
  <c r="O2884" i="1" a="1"/>
  <c r="O2884" i="1" s="1"/>
  <c r="N2896" i="1" a="1"/>
  <c r="N2896" i="1" s="1"/>
  <c r="O2896" i="1" a="1"/>
  <c r="O2896" i="1" s="1"/>
  <c r="N2908" i="1" a="1"/>
  <c r="N2908" i="1" s="1"/>
  <c r="O2908" i="1" a="1"/>
  <c r="O2908" i="1" s="1"/>
  <c r="N2920" i="1" a="1"/>
  <c r="N2920" i="1" s="1"/>
  <c r="O2920" i="1" a="1"/>
  <c r="O2920" i="1" s="1"/>
  <c r="N2932" i="1" a="1"/>
  <c r="N2932" i="1" s="1"/>
  <c r="O2932" i="1" a="1"/>
  <c r="O2932" i="1" s="1"/>
  <c r="N2944" i="1" a="1"/>
  <c r="N2944" i="1" s="1"/>
  <c r="O2944" i="1" a="1"/>
  <c r="O2944" i="1" s="1"/>
  <c r="N2956" i="1" a="1"/>
  <c r="N2956" i="1" s="1"/>
  <c r="O2956" i="1" a="1"/>
  <c r="O2956" i="1" s="1"/>
  <c r="N2968" i="1" a="1"/>
  <c r="N2968" i="1" s="1"/>
  <c r="O2968" i="1" a="1"/>
  <c r="O2968" i="1" s="1"/>
  <c r="N2980" i="1" a="1"/>
  <c r="N2980" i="1" s="1"/>
  <c r="O2980" i="1" a="1"/>
  <c r="O2980" i="1" s="1"/>
  <c r="N2992" i="1" a="1"/>
  <c r="N2992" i="1" s="1"/>
  <c r="O2992" i="1" a="1"/>
  <c r="O2992" i="1" s="1"/>
  <c r="N3004" i="1" a="1"/>
  <c r="N3004" i="1" s="1"/>
  <c r="O3004" i="1" a="1"/>
  <c r="O3004" i="1" s="1"/>
  <c r="N3016" i="1" a="1"/>
  <c r="N3016" i="1" s="1"/>
  <c r="O3016" i="1" a="1"/>
  <c r="O3016" i="1" s="1"/>
  <c r="N3028" i="1" a="1"/>
  <c r="N3028" i="1" s="1"/>
  <c r="O3028" i="1" a="1"/>
  <c r="O3028" i="1" s="1"/>
  <c r="N3040" i="1" a="1"/>
  <c r="N3040" i="1" s="1"/>
  <c r="O3040" i="1" a="1"/>
  <c r="O3040" i="1" s="1"/>
  <c r="N3052" i="1" a="1"/>
  <c r="N3052" i="1" s="1"/>
  <c r="O3052" i="1" a="1"/>
  <c r="O3052" i="1" s="1"/>
  <c r="N3064" i="1" a="1"/>
  <c r="N3064" i="1" s="1"/>
  <c r="O3064" i="1" a="1"/>
  <c r="O3064" i="1" s="1"/>
  <c r="N3076" i="1" a="1"/>
  <c r="N3076" i="1" s="1"/>
  <c r="O3076" i="1" a="1"/>
  <c r="O3076" i="1" s="1"/>
  <c r="N3088" i="1" a="1"/>
  <c r="N3088" i="1" s="1"/>
  <c r="O3088" i="1" a="1"/>
  <c r="O3088" i="1" s="1"/>
  <c r="N3100" i="1" a="1"/>
  <c r="N3100" i="1" s="1"/>
  <c r="O3100" i="1" a="1"/>
  <c r="O3100" i="1" s="1"/>
  <c r="N3112" i="1" a="1"/>
  <c r="N3112" i="1" s="1"/>
  <c r="O3112" i="1" a="1"/>
  <c r="O3112" i="1" s="1"/>
  <c r="N3124" i="1" a="1"/>
  <c r="N3124" i="1" s="1"/>
  <c r="O3124" i="1" a="1"/>
  <c r="O3124" i="1" s="1"/>
  <c r="N3136" i="1" a="1"/>
  <c r="N3136" i="1" s="1"/>
  <c r="O3136" i="1" a="1"/>
  <c r="O3136" i="1" s="1"/>
  <c r="N3148" i="1" a="1"/>
  <c r="N3148" i="1" s="1"/>
  <c r="O3148" i="1" a="1"/>
  <c r="O3148" i="1" s="1"/>
  <c r="N3160" i="1" a="1"/>
  <c r="N3160" i="1" s="1"/>
  <c r="O3160" i="1" a="1"/>
  <c r="O3160" i="1" s="1"/>
  <c r="N3172" i="1" a="1"/>
  <c r="N3172" i="1" s="1"/>
  <c r="O3172" i="1" a="1"/>
  <c r="O3172" i="1" s="1"/>
  <c r="N3184" i="1" a="1"/>
  <c r="N3184" i="1" s="1"/>
  <c r="O3184" i="1" a="1"/>
  <c r="O3184" i="1" s="1"/>
  <c r="N3196" i="1" a="1"/>
  <c r="N3196" i="1" s="1"/>
  <c r="O3196" i="1" a="1"/>
  <c r="O3196" i="1" s="1"/>
  <c r="N3208" i="1" a="1"/>
  <c r="N3208" i="1" s="1"/>
  <c r="O3208" i="1" a="1"/>
  <c r="O3208" i="1" s="1"/>
  <c r="N3220" i="1" a="1"/>
  <c r="N3220" i="1" s="1"/>
  <c r="O3220" i="1" a="1"/>
  <c r="O3220" i="1" s="1"/>
  <c r="N3232" i="1" a="1"/>
  <c r="N3232" i="1" s="1"/>
  <c r="O3232" i="1" a="1"/>
  <c r="O3232" i="1" s="1"/>
  <c r="N3244" i="1" a="1"/>
  <c r="N3244" i="1" s="1"/>
  <c r="O3244" i="1" a="1"/>
  <c r="O3244" i="1" s="1"/>
  <c r="N3256" i="1" a="1"/>
  <c r="N3256" i="1" s="1"/>
  <c r="O3256" i="1" a="1"/>
  <c r="O3256" i="1" s="1"/>
  <c r="N3268" i="1" a="1"/>
  <c r="N3268" i="1" s="1"/>
  <c r="O3268" i="1" a="1"/>
  <c r="O3268" i="1" s="1"/>
  <c r="N3280" i="1" a="1"/>
  <c r="N3280" i="1" s="1"/>
  <c r="O3280" i="1" a="1"/>
  <c r="O3280" i="1" s="1"/>
  <c r="N3292" i="1" a="1"/>
  <c r="N3292" i="1" s="1"/>
  <c r="O3292" i="1" a="1"/>
  <c r="O3292" i="1" s="1"/>
  <c r="N3304" i="1" a="1"/>
  <c r="N3304" i="1" s="1"/>
  <c r="O3304" i="1" a="1"/>
  <c r="O3304" i="1" s="1"/>
  <c r="N3316" i="1" a="1"/>
  <c r="N3316" i="1" s="1"/>
  <c r="O3316" i="1" a="1"/>
  <c r="O3316" i="1" s="1"/>
  <c r="N3328" i="1" a="1"/>
  <c r="N3328" i="1" s="1"/>
  <c r="O3328" i="1" a="1"/>
  <c r="O3328" i="1" s="1"/>
  <c r="N3340" i="1" a="1"/>
  <c r="N3340" i="1" s="1"/>
  <c r="O3340" i="1" a="1"/>
  <c r="O3340" i="1" s="1"/>
  <c r="N3352" i="1" a="1"/>
  <c r="N3352" i="1" s="1"/>
  <c r="O3352" i="1" a="1"/>
  <c r="O3352" i="1" s="1"/>
  <c r="N3364" i="1" a="1"/>
  <c r="N3364" i="1" s="1"/>
  <c r="O3364" i="1" a="1"/>
  <c r="O3364" i="1" s="1"/>
  <c r="N3376" i="1" a="1"/>
  <c r="N3376" i="1" s="1"/>
  <c r="O3376" i="1" a="1"/>
  <c r="O3376" i="1" s="1"/>
  <c r="N3388" i="1" a="1"/>
  <c r="N3388" i="1" s="1"/>
  <c r="O3388" i="1" a="1"/>
  <c r="O3388" i="1" s="1"/>
  <c r="N3400" i="1" a="1"/>
  <c r="N3400" i="1" s="1"/>
  <c r="O3400" i="1" a="1"/>
  <c r="O3400" i="1" s="1"/>
  <c r="N3412" i="1" a="1"/>
  <c r="N3412" i="1" s="1"/>
  <c r="O3412" i="1" a="1"/>
  <c r="O3412" i="1" s="1"/>
  <c r="N3424" i="1" a="1"/>
  <c r="N3424" i="1" s="1"/>
  <c r="O3424" i="1" a="1"/>
  <c r="O3424" i="1" s="1"/>
  <c r="N3436" i="1" a="1"/>
  <c r="N3436" i="1" s="1"/>
  <c r="O3436" i="1" a="1"/>
  <c r="O3436" i="1" s="1"/>
  <c r="N3448" i="1" a="1"/>
  <c r="N3448" i="1" s="1"/>
  <c r="O3448" i="1" a="1"/>
  <c r="O3448" i="1" s="1"/>
  <c r="N3460" i="1" a="1"/>
  <c r="N3460" i="1" s="1"/>
  <c r="O3460" i="1" a="1"/>
  <c r="O3460" i="1" s="1"/>
  <c r="N3472" i="1" a="1"/>
  <c r="N3472" i="1" s="1"/>
  <c r="O3472" i="1" a="1"/>
  <c r="O3472" i="1" s="1"/>
  <c r="N3484" i="1" a="1"/>
  <c r="N3484" i="1" s="1"/>
  <c r="O3484" i="1" a="1"/>
  <c r="O3484" i="1" s="1"/>
  <c r="N3496" i="1" a="1"/>
  <c r="N3496" i="1" s="1"/>
  <c r="O3496" i="1" a="1"/>
  <c r="O3496" i="1" s="1"/>
  <c r="N3508" i="1" a="1"/>
  <c r="N3508" i="1" s="1"/>
  <c r="O3508" i="1" a="1"/>
  <c r="O3508" i="1" s="1"/>
  <c r="N3520" i="1" a="1"/>
  <c r="N3520" i="1" s="1"/>
  <c r="O3520" i="1" a="1"/>
  <c r="O3520" i="1" s="1"/>
  <c r="N3532" i="1" a="1"/>
  <c r="N3532" i="1" s="1"/>
  <c r="O3532" i="1" a="1"/>
  <c r="O3532" i="1" s="1"/>
  <c r="N3544" i="1" a="1"/>
  <c r="N3544" i="1" s="1"/>
  <c r="O3544" i="1" a="1"/>
  <c r="O3544" i="1" s="1"/>
  <c r="N3556" i="1" a="1"/>
  <c r="N3556" i="1" s="1"/>
  <c r="O3556" i="1" a="1"/>
  <c r="O3556" i="1" s="1"/>
  <c r="N3568" i="1" a="1"/>
  <c r="N3568" i="1" s="1"/>
  <c r="O3568" i="1" a="1"/>
  <c r="O3568" i="1" s="1"/>
  <c r="N3580" i="1" a="1"/>
  <c r="N3580" i="1" s="1"/>
  <c r="O3580" i="1" a="1"/>
  <c r="O3580" i="1" s="1"/>
  <c r="N3592" i="1" a="1"/>
  <c r="N3592" i="1" s="1"/>
  <c r="O3592" i="1" a="1"/>
  <c r="O3592" i="1" s="1"/>
  <c r="N3604" i="1" a="1"/>
  <c r="N3604" i="1" s="1"/>
  <c r="O3604" i="1" a="1"/>
  <c r="O3604" i="1" s="1"/>
  <c r="N3616" i="1" a="1"/>
  <c r="N3616" i="1" s="1"/>
  <c r="O3616" i="1" a="1"/>
  <c r="O3616" i="1" s="1"/>
  <c r="N3628" i="1" a="1"/>
  <c r="N3628" i="1" s="1"/>
  <c r="O3628" i="1" a="1"/>
  <c r="O3628" i="1" s="1"/>
  <c r="N3640" i="1" a="1"/>
  <c r="N3640" i="1" s="1"/>
  <c r="O3640" i="1" a="1"/>
  <c r="O3640" i="1" s="1"/>
  <c r="N3652" i="1" a="1"/>
  <c r="N3652" i="1" s="1"/>
  <c r="O3652" i="1" a="1"/>
  <c r="O3652" i="1" s="1"/>
  <c r="N10" i="1" a="1"/>
  <c r="N10" i="1" s="1"/>
  <c r="O10" i="1" a="1"/>
  <c r="O10" i="1" s="1"/>
  <c r="N22" i="1" a="1"/>
  <c r="N22" i="1" s="1"/>
  <c r="O22" i="1" a="1"/>
  <c r="O22" i="1" s="1"/>
  <c r="N34" i="1" a="1"/>
  <c r="N34" i="1" s="1"/>
  <c r="O34" i="1" a="1"/>
  <c r="O34" i="1" s="1"/>
  <c r="N46" i="1" a="1"/>
  <c r="N46" i="1" s="1"/>
  <c r="O46" i="1" a="1"/>
  <c r="O46" i="1" s="1"/>
  <c r="N58" i="1" a="1"/>
  <c r="N58" i="1" s="1"/>
  <c r="O58" i="1" a="1"/>
  <c r="O58" i="1" s="1"/>
  <c r="N70" i="1" a="1"/>
  <c r="N70" i="1" s="1"/>
  <c r="O70" i="1" a="1"/>
  <c r="O70" i="1" s="1"/>
  <c r="N82" i="1" a="1"/>
  <c r="N82" i="1" s="1"/>
  <c r="O82" i="1" a="1"/>
  <c r="O82" i="1" s="1"/>
  <c r="N94" i="1" a="1"/>
  <c r="N94" i="1" s="1"/>
  <c r="O94" i="1" a="1"/>
  <c r="O94" i="1" s="1"/>
  <c r="N106" i="1" a="1"/>
  <c r="N106" i="1" s="1"/>
  <c r="O106" i="1" a="1"/>
  <c r="O106" i="1" s="1"/>
  <c r="N118" i="1" a="1"/>
  <c r="N118" i="1" s="1"/>
  <c r="O118" i="1" a="1"/>
  <c r="O118" i="1" s="1"/>
  <c r="N130" i="1" a="1"/>
  <c r="N130" i="1" s="1"/>
  <c r="O130" i="1" a="1"/>
  <c r="O130" i="1" s="1"/>
  <c r="N142" i="1" a="1"/>
  <c r="N142" i="1" s="1"/>
  <c r="O142" i="1" a="1"/>
  <c r="O142" i="1" s="1"/>
  <c r="N154" i="1" a="1"/>
  <c r="N154" i="1" s="1"/>
  <c r="O154" i="1" a="1"/>
  <c r="O154" i="1" s="1"/>
  <c r="N166" i="1" a="1"/>
  <c r="N166" i="1" s="1"/>
  <c r="O166" i="1" a="1"/>
  <c r="O166" i="1" s="1"/>
  <c r="N178" i="1" a="1"/>
  <c r="N178" i="1" s="1"/>
  <c r="O178" i="1" a="1"/>
  <c r="O178" i="1" s="1"/>
  <c r="N190" i="1" a="1"/>
  <c r="N190" i="1" s="1"/>
  <c r="O190" i="1" a="1"/>
  <c r="O190" i="1" s="1"/>
  <c r="N202" i="1" a="1"/>
  <c r="N202" i="1" s="1"/>
  <c r="O202" i="1" a="1"/>
  <c r="O202" i="1" s="1"/>
  <c r="N214" i="1" a="1"/>
  <c r="N214" i="1" s="1"/>
  <c r="O214" i="1" a="1"/>
  <c r="O214" i="1" s="1"/>
  <c r="N226" i="1" a="1"/>
  <c r="N226" i="1" s="1"/>
  <c r="O226" i="1" a="1"/>
  <c r="O226" i="1" s="1"/>
  <c r="N238" i="1" a="1"/>
  <c r="N238" i="1" s="1"/>
  <c r="O238" i="1" a="1"/>
  <c r="O238" i="1" s="1"/>
  <c r="N250" i="1" a="1"/>
  <c r="N250" i="1" s="1"/>
  <c r="O250" i="1" a="1"/>
  <c r="O250" i="1" s="1"/>
  <c r="N262" i="1" a="1"/>
  <c r="N262" i="1" s="1"/>
  <c r="O262" i="1" a="1"/>
  <c r="O262" i="1" s="1"/>
  <c r="N274" i="1" a="1"/>
  <c r="N274" i="1" s="1"/>
  <c r="O274" i="1" a="1"/>
  <c r="O274" i="1" s="1"/>
  <c r="N286" i="1" a="1"/>
  <c r="N286" i="1" s="1"/>
  <c r="O286" i="1" a="1"/>
  <c r="O286" i="1" s="1"/>
  <c r="N298" i="1" a="1"/>
  <c r="N298" i="1" s="1"/>
  <c r="O298" i="1" a="1"/>
  <c r="O298" i="1" s="1"/>
  <c r="N310" i="1" a="1"/>
  <c r="N310" i="1" s="1"/>
  <c r="O310" i="1" a="1"/>
  <c r="O310" i="1" s="1"/>
  <c r="N322" i="1" a="1"/>
  <c r="N322" i="1" s="1"/>
  <c r="O322" i="1" a="1"/>
  <c r="O322" i="1" s="1"/>
  <c r="N334" i="1" a="1"/>
  <c r="N334" i="1" s="1"/>
  <c r="O334" i="1" a="1"/>
  <c r="O334" i="1" s="1"/>
  <c r="N346" i="1" a="1"/>
  <c r="N346" i="1" s="1"/>
  <c r="O346" i="1" a="1"/>
  <c r="O346" i="1" s="1"/>
  <c r="N358" i="1" a="1"/>
  <c r="N358" i="1" s="1"/>
  <c r="O358" i="1" a="1"/>
  <c r="O358" i="1" s="1"/>
  <c r="N370" i="1" a="1"/>
  <c r="N370" i="1" s="1"/>
  <c r="O370" i="1" a="1"/>
  <c r="O370" i="1" s="1"/>
  <c r="N382" i="1" a="1"/>
  <c r="N382" i="1" s="1"/>
  <c r="O382" i="1" a="1"/>
  <c r="O382" i="1" s="1"/>
  <c r="N394" i="1" a="1"/>
  <c r="N394" i="1" s="1"/>
  <c r="O394" i="1" a="1"/>
  <c r="O394" i="1" s="1"/>
  <c r="N406" i="1" a="1"/>
  <c r="N406" i="1" s="1"/>
  <c r="O406" i="1" a="1"/>
  <c r="O406" i="1" s="1"/>
  <c r="N418" i="1" a="1"/>
  <c r="N418" i="1" s="1"/>
  <c r="O418" i="1" a="1"/>
  <c r="O418" i="1" s="1"/>
  <c r="N430" i="1" a="1"/>
  <c r="N430" i="1" s="1"/>
  <c r="O430" i="1" a="1"/>
  <c r="O430" i="1" s="1"/>
  <c r="N442" i="1" a="1"/>
  <c r="N442" i="1" s="1"/>
  <c r="O442" i="1" a="1"/>
  <c r="O442" i="1" s="1"/>
  <c r="N454" i="1" a="1"/>
  <c r="N454" i="1" s="1"/>
  <c r="O454" i="1" a="1"/>
  <c r="O454" i="1" s="1"/>
  <c r="N466" i="1" a="1"/>
  <c r="N466" i="1" s="1"/>
  <c r="O466" i="1" a="1"/>
  <c r="O466" i="1" s="1"/>
  <c r="N478" i="1" a="1"/>
  <c r="N478" i="1" s="1"/>
  <c r="O478" i="1" a="1"/>
  <c r="O478" i="1" s="1"/>
  <c r="N490" i="1" a="1"/>
  <c r="N490" i="1" s="1"/>
  <c r="O490" i="1" a="1"/>
  <c r="O490" i="1" s="1"/>
  <c r="N502" i="1" a="1"/>
  <c r="N502" i="1" s="1"/>
  <c r="O502" i="1" a="1"/>
  <c r="O502" i="1" s="1"/>
  <c r="N514" i="1" a="1"/>
  <c r="N514" i="1" s="1"/>
  <c r="O514" i="1" a="1"/>
  <c r="O514" i="1" s="1"/>
  <c r="N526" i="1" a="1"/>
  <c r="N526" i="1" s="1"/>
  <c r="O526" i="1" a="1"/>
  <c r="O526" i="1" s="1"/>
  <c r="N538" i="1" a="1"/>
  <c r="N538" i="1" s="1"/>
  <c r="O538" i="1" a="1"/>
  <c r="O538" i="1" s="1"/>
  <c r="N550" i="1" a="1"/>
  <c r="N550" i="1" s="1"/>
  <c r="O550" i="1" a="1"/>
  <c r="O550" i="1" s="1"/>
  <c r="N562" i="1" a="1"/>
  <c r="N562" i="1" s="1"/>
  <c r="O562" i="1" a="1"/>
  <c r="O562" i="1" s="1"/>
  <c r="N574" i="1" a="1"/>
  <c r="N574" i="1" s="1"/>
  <c r="O574" i="1" a="1"/>
  <c r="O574" i="1" s="1"/>
  <c r="N586" i="1" a="1"/>
  <c r="N586" i="1" s="1"/>
  <c r="O586" i="1" a="1"/>
  <c r="O586" i="1" s="1"/>
  <c r="N598" i="1" a="1"/>
  <c r="N598" i="1" s="1"/>
  <c r="O598" i="1" a="1"/>
  <c r="O598" i="1" s="1"/>
  <c r="N610" i="1" a="1"/>
  <c r="N610" i="1" s="1"/>
  <c r="O610" i="1" a="1"/>
  <c r="O610" i="1" s="1"/>
  <c r="N622" i="1" a="1"/>
  <c r="N622" i="1" s="1"/>
  <c r="O622" i="1" a="1"/>
  <c r="O622" i="1" s="1"/>
  <c r="N634" i="1" a="1"/>
  <c r="N634" i="1" s="1"/>
  <c r="O634" i="1" a="1"/>
  <c r="O634" i="1" s="1"/>
  <c r="N646" i="1" a="1"/>
  <c r="N646" i="1" s="1"/>
  <c r="O646" i="1" a="1"/>
  <c r="O646" i="1" s="1"/>
  <c r="N658" i="1" a="1"/>
  <c r="N658" i="1" s="1"/>
  <c r="O658" i="1" a="1"/>
  <c r="O658" i="1" s="1"/>
  <c r="N670" i="1" a="1"/>
  <c r="N670" i="1" s="1"/>
  <c r="O670" i="1" a="1"/>
  <c r="O670" i="1" s="1"/>
  <c r="N682" i="1" a="1"/>
  <c r="N682" i="1" s="1"/>
  <c r="O682" i="1" a="1"/>
  <c r="O682" i="1" s="1"/>
  <c r="N694" i="1" a="1"/>
  <c r="N694" i="1" s="1"/>
  <c r="O694" i="1" a="1"/>
  <c r="O694" i="1" s="1"/>
  <c r="N706" i="1" a="1"/>
  <c r="N706" i="1" s="1"/>
  <c r="O706" i="1" a="1"/>
  <c r="O706" i="1" s="1"/>
  <c r="N718" i="1" a="1"/>
  <c r="N718" i="1" s="1"/>
  <c r="O718" i="1" a="1"/>
  <c r="O718" i="1" s="1"/>
  <c r="N730" i="1" a="1"/>
  <c r="N730" i="1" s="1"/>
  <c r="O730" i="1" a="1"/>
  <c r="O730" i="1" s="1"/>
  <c r="N742" i="1" a="1"/>
  <c r="N742" i="1" s="1"/>
  <c r="O742" i="1" a="1"/>
  <c r="O742" i="1" s="1"/>
  <c r="N754" i="1" a="1"/>
  <c r="N754" i="1" s="1"/>
  <c r="O754" i="1" a="1"/>
  <c r="O754" i="1" s="1"/>
  <c r="N766" i="1" a="1"/>
  <c r="N766" i="1" s="1"/>
  <c r="O766" i="1" a="1"/>
  <c r="O766" i="1" s="1"/>
  <c r="N778" i="1" a="1"/>
  <c r="N778" i="1" s="1"/>
  <c r="O778" i="1" a="1"/>
  <c r="O778" i="1" s="1"/>
  <c r="N790" i="1" a="1"/>
  <c r="N790" i="1" s="1"/>
  <c r="O790" i="1" a="1"/>
  <c r="O790" i="1" s="1"/>
  <c r="N802" i="1" a="1"/>
  <c r="N802" i="1" s="1"/>
  <c r="O802" i="1" a="1"/>
  <c r="O802" i="1" s="1"/>
  <c r="N814" i="1" a="1"/>
  <c r="N814" i="1" s="1"/>
  <c r="O814" i="1" a="1"/>
  <c r="O814" i="1" s="1"/>
  <c r="N826" i="1" a="1"/>
  <c r="N826" i="1" s="1"/>
  <c r="O826" i="1" a="1"/>
  <c r="O826" i="1" s="1"/>
  <c r="N838" i="1" a="1"/>
  <c r="N838" i="1" s="1"/>
  <c r="O838" i="1" a="1"/>
  <c r="O838" i="1" s="1"/>
  <c r="N850" i="1" a="1"/>
  <c r="N850" i="1" s="1"/>
  <c r="O850" i="1" a="1"/>
  <c r="O850" i="1" s="1"/>
  <c r="N862" i="1" a="1"/>
  <c r="N862" i="1" s="1"/>
  <c r="O862" i="1" a="1"/>
  <c r="O862" i="1" s="1"/>
  <c r="N874" i="1" a="1"/>
  <c r="N874" i="1" s="1"/>
  <c r="O874" i="1" a="1"/>
  <c r="O874" i="1" s="1"/>
  <c r="N886" i="1" a="1"/>
  <c r="N886" i="1" s="1"/>
  <c r="O886" i="1" a="1"/>
  <c r="O886" i="1" s="1"/>
  <c r="N898" i="1" a="1"/>
  <c r="N898" i="1" s="1"/>
  <c r="O898" i="1" a="1"/>
  <c r="O898" i="1" s="1"/>
  <c r="N910" i="1" a="1"/>
  <c r="N910" i="1" s="1"/>
  <c r="O910" i="1" a="1"/>
  <c r="O910" i="1" s="1"/>
  <c r="N922" i="1" a="1"/>
  <c r="N922" i="1" s="1"/>
  <c r="O922" i="1" a="1"/>
  <c r="O922" i="1" s="1"/>
  <c r="N934" i="1" a="1"/>
  <c r="N934" i="1" s="1"/>
  <c r="O934" i="1" a="1"/>
  <c r="O934" i="1" s="1"/>
  <c r="N946" i="1" a="1"/>
  <c r="N946" i="1" s="1"/>
  <c r="O946" i="1" a="1"/>
  <c r="O946" i="1" s="1"/>
  <c r="N958" i="1" a="1"/>
  <c r="N958" i="1" s="1"/>
  <c r="O958" i="1" a="1"/>
  <c r="O958" i="1" s="1"/>
  <c r="N970" i="1" a="1"/>
  <c r="N970" i="1" s="1"/>
  <c r="O970" i="1" a="1"/>
  <c r="O970" i="1" s="1"/>
  <c r="N982" i="1" a="1"/>
  <c r="N982" i="1" s="1"/>
  <c r="O982" i="1" a="1"/>
  <c r="O982" i="1" s="1"/>
  <c r="N994" i="1" a="1"/>
  <c r="N994" i="1" s="1"/>
  <c r="O994" i="1" a="1"/>
  <c r="O994" i="1" s="1"/>
  <c r="N1006" i="1" a="1"/>
  <c r="N1006" i="1" s="1"/>
  <c r="O1006" i="1" a="1"/>
  <c r="O1006" i="1" s="1"/>
  <c r="N1018" i="1" a="1"/>
  <c r="N1018" i="1" s="1"/>
  <c r="O1018" i="1" a="1"/>
  <c r="O1018" i="1" s="1"/>
  <c r="N1030" i="1" a="1"/>
  <c r="N1030" i="1" s="1"/>
  <c r="O1030" i="1" a="1"/>
  <c r="O1030" i="1" s="1"/>
  <c r="N1042" i="1" a="1"/>
  <c r="N1042" i="1" s="1"/>
  <c r="O1042" i="1" a="1"/>
  <c r="O1042" i="1" s="1"/>
  <c r="N1054" i="1" a="1"/>
  <c r="N1054" i="1" s="1"/>
  <c r="O1054" i="1" a="1"/>
  <c r="O1054" i="1" s="1"/>
  <c r="N1066" i="1" a="1"/>
  <c r="N1066" i="1" s="1"/>
  <c r="O1066" i="1" a="1"/>
  <c r="O1066" i="1" s="1"/>
  <c r="N1078" i="1" a="1"/>
  <c r="N1078" i="1" s="1"/>
  <c r="O1078" i="1" a="1"/>
  <c r="O1078" i="1" s="1"/>
  <c r="N1090" i="1" a="1"/>
  <c r="N1090" i="1" s="1"/>
  <c r="O1090" i="1" a="1"/>
  <c r="O1090" i="1" s="1"/>
  <c r="N1102" i="1" a="1"/>
  <c r="N1102" i="1" s="1"/>
  <c r="O1102" i="1" a="1"/>
  <c r="O1102" i="1" s="1"/>
  <c r="N1114" i="1" a="1"/>
  <c r="N1114" i="1" s="1"/>
  <c r="O1114" i="1" a="1"/>
  <c r="O1114" i="1" s="1"/>
  <c r="N1126" i="1" a="1"/>
  <c r="N1126" i="1" s="1"/>
  <c r="O1126" i="1" a="1"/>
  <c r="O1126" i="1" s="1"/>
  <c r="N1138" i="1" a="1"/>
  <c r="N1138" i="1" s="1"/>
  <c r="O1138" i="1" a="1"/>
  <c r="O1138" i="1" s="1"/>
  <c r="N1150" i="1" a="1"/>
  <c r="N1150" i="1" s="1"/>
  <c r="O1150" i="1" a="1"/>
  <c r="O1150" i="1" s="1"/>
  <c r="N1162" i="1" a="1"/>
  <c r="N1162" i="1" s="1"/>
  <c r="O1162" i="1" a="1"/>
  <c r="O1162" i="1" s="1"/>
  <c r="N1174" i="1" a="1"/>
  <c r="N1174" i="1" s="1"/>
  <c r="O1174" i="1" a="1"/>
  <c r="O1174" i="1" s="1"/>
  <c r="N1186" i="1" a="1"/>
  <c r="N1186" i="1" s="1"/>
  <c r="O1186" i="1" a="1"/>
  <c r="O1186" i="1" s="1"/>
  <c r="N1198" i="1" a="1"/>
  <c r="N1198" i="1" s="1"/>
  <c r="O1198" i="1" a="1"/>
  <c r="O1198" i="1" s="1"/>
  <c r="N1210" i="1" a="1"/>
  <c r="N1210" i="1" s="1"/>
  <c r="O1210" i="1" a="1"/>
  <c r="O1210" i="1" s="1"/>
  <c r="N1222" i="1" a="1"/>
  <c r="N1222" i="1" s="1"/>
  <c r="O1222" i="1" a="1"/>
  <c r="O1222" i="1" s="1"/>
  <c r="N1234" i="1" a="1"/>
  <c r="N1234" i="1" s="1"/>
  <c r="O1234" i="1" a="1"/>
  <c r="O1234" i="1" s="1"/>
  <c r="N1246" i="1" a="1"/>
  <c r="N1246" i="1" s="1"/>
  <c r="O1246" i="1" a="1"/>
  <c r="O1246" i="1" s="1"/>
  <c r="N1258" i="1" a="1"/>
  <c r="N1258" i="1" s="1"/>
  <c r="O1258" i="1" a="1"/>
  <c r="O1258" i="1" s="1"/>
  <c r="N1270" i="1" a="1"/>
  <c r="N1270" i="1" s="1"/>
  <c r="O1270" i="1" a="1"/>
  <c r="O1270" i="1" s="1"/>
  <c r="N1282" i="1" a="1"/>
  <c r="N1282" i="1" s="1"/>
  <c r="O1282" i="1" a="1"/>
  <c r="O1282" i="1" s="1"/>
  <c r="N1294" i="1" a="1"/>
  <c r="N1294" i="1" s="1"/>
  <c r="O1294" i="1" a="1"/>
  <c r="O1294" i="1" s="1"/>
  <c r="O1306" i="1" a="1"/>
  <c r="O1306" i="1" s="1"/>
  <c r="N1318" i="1" a="1"/>
  <c r="N1318" i="1" s="1"/>
  <c r="O1318" i="1" a="1"/>
  <c r="O1318" i="1" s="1"/>
  <c r="N1330" i="1" a="1"/>
  <c r="N1330" i="1" s="1"/>
  <c r="O1330" i="1" a="1"/>
  <c r="O1330" i="1" s="1"/>
  <c r="N1342" i="1" a="1"/>
  <c r="N1342" i="1" s="1"/>
  <c r="O1342" i="1" a="1"/>
  <c r="O1342" i="1" s="1"/>
  <c r="N1354" i="1" a="1"/>
  <c r="N1354" i="1" s="1"/>
  <c r="O1354" i="1" a="1"/>
  <c r="O1354" i="1" s="1"/>
  <c r="N1366" i="1" a="1"/>
  <c r="N1366" i="1" s="1"/>
  <c r="O1366" i="1" a="1"/>
  <c r="O1366" i="1" s="1"/>
  <c r="N1378" i="1" a="1"/>
  <c r="N1378" i="1" s="1"/>
  <c r="O1378" i="1" a="1"/>
  <c r="O1378" i="1" s="1"/>
  <c r="N1390" i="1" a="1"/>
  <c r="N1390" i="1" s="1"/>
  <c r="O1390" i="1" a="1"/>
  <c r="O1390" i="1" s="1"/>
  <c r="N1402" i="1" a="1"/>
  <c r="N1402" i="1" s="1"/>
  <c r="O1402" i="1" a="1"/>
  <c r="O1402" i="1" s="1"/>
  <c r="N1414" i="1" a="1"/>
  <c r="N1414" i="1" s="1"/>
  <c r="O1414" i="1" a="1"/>
  <c r="O1414" i="1" s="1"/>
  <c r="N1426" i="1" a="1"/>
  <c r="N1426" i="1" s="1"/>
  <c r="O1426" i="1" a="1"/>
  <c r="O1426" i="1" s="1"/>
  <c r="N1438" i="1" a="1"/>
  <c r="N1438" i="1" s="1"/>
  <c r="O1438" i="1" a="1"/>
  <c r="O1438" i="1" s="1"/>
  <c r="N1450" i="1" a="1"/>
  <c r="N1450" i="1" s="1"/>
  <c r="O1450" i="1" a="1"/>
  <c r="O1450" i="1" s="1"/>
  <c r="N1462" i="1" a="1"/>
  <c r="N1462" i="1" s="1"/>
  <c r="O1462" i="1" a="1"/>
  <c r="O1462" i="1" s="1"/>
  <c r="N1474" i="1" a="1"/>
  <c r="N1474" i="1" s="1"/>
  <c r="O1474" i="1" a="1"/>
  <c r="O1474" i="1" s="1"/>
  <c r="N1486" i="1" a="1"/>
  <c r="N1486" i="1" s="1"/>
  <c r="O1486" i="1" a="1"/>
  <c r="O1486" i="1" s="1"/>
  <c r="N1498" i="1" a="1"/>
  <c r="N1498" i="1" s="1"/>
  <c r="O1498" i="1" a="1"/>
  <c r="O1498" i="1" s="1"/>
  <c r="N1510" i="1" a="1"/>
  <c r="N1510" i="1" s="1"/>
  <c r="O1510" i="1" a="1"/>
  <c r="O1510" i="1" s="1"/>
  <c r="N1522" i="1" a="1"/>
  <c r="N1522" i="1" s="1"/>
  <c r="O1522" i="1" a="1"/>
  <c r="O1522" i="1" s="1"/>
  <c r="N1534" i="1" a="1"/>
  <c r="N1534" i="1" s="1"/>
  <c r="O1534" i="1" a="1"/>
  <c r="O1534" i="1" s="1"/>
  <c r="N1546" i="1" a="1"/>
  <c r="N1546" i="1" s="1"/>
  <c r="O1546" i="1" a="1"/>
  <c r="O1546" i="1" s="1"/>
  <c r="N1558" i="1" a="1"/>
  <c r="N1558" i="1" s="1"/>
  <c r="O1558" i="1" a="1"/>
  <c r="O1558" i="1" s="1"/>
  <c r="N1570" i="1" a="1"/>
  <c r="N1570" i="1" s="1"/>
  <c r="O1570" i="1" a="1"/>
  <c r="O1570" i="1" s="1"/>
  <c r="N1582" i="1" a="1"/>
  <c r="N1582" i="1" s="1"/>
  <c r="O1582" i="1" a="1"/>
  <c r="O1582" i="1" s="1"/>
  <c r="N1594" i="1" a="1"/>
  <c r="N1594" i="1" s="1"/>
  <c r="O1594" i="1" a="1"/>
  <c r="O1594" i="1" s="1"/>
  <c r="N1606" i="1" a="1"/>
  <c r="N1606" i="1" s="1"/>
  <c r="O1606" i="1" a="1"/>
  <c r="O1606" i="1" s="1"/>
  <c r="N1618" i="1" a="1"/>
  <c r="N1618" i="1" s="1"/>
  <c r="O1618" i="1" a="1"/>
  <c r="O1618" i="1" s="1"/>
  <c r="N1630" i="1" a="1"/>
  <c r="N1630" i="1" s="1"/>
  <c r="O1630" i="1" a="1"/>
  <c r="O1630" i="1" s="1"/>
  <c r="N1642" i="1" a="1"/>
  <c r="N1642" i="1" s="1"/>
  <c r="O1642" i="1" a="1"/>
  <c r="O1642" i="1" s="1"/>
  <c r="N1654" i="1" a="1"/>
  <c r="N1654" i="1" s="1"/>
  <c r="O1654" i="1" a="1"/>
  <c r="O1654" i="1" s="1"/>
  <c r="N1666" i="1" a="1"/>
  <c r="N1666" i="1" s="1"/>
  <c r="O1666" i="1" a="1"/>
  <c r="O1666" i="1" s="1"/>
  <c r="N1678" i="1" a="1"/>
  <c r="N1678" i="1" s="1"/>
  <c r="O1678" i="1" a="1"/>
  <c r="O1678" i="1" s="1"/>
  <c r="N1690" i="1" a="1"/>
  <c r="N1690" i="1" s="1"/>
  <c r="O1690" i="1" a="1"/>
  <c r="O1690" i="1" s="1"/>
  <c r="N1702" i="1" a="1"/>
  <c r="N1702" i="1" s="1"/>
  <c r="O1702" i="1" a="1"/>
  <c r="O1702" i="1" s="1"/>
  <c r="N1714" i="1" a="1"/>
  <c r="N1714" i="1" s="1"/>
  <c r="O1714" i="1" a="1"/>
  <c r="O1714" i="1" s="1"/>
  <c r="N1726" i="1" a="1"/>
  <c r="N1726" i="1" s="1"/>
  <c r="O1726" i="1" a="1"/>
  <c r="O1726" i="1" s="1"/>
  <c r="N1738" i="1" a="1"/>
  <c r="N1738" i="1" s="1"/>
  <c r="O1738" i="1" a="1"/>
  <c r="O1738" i="1" s="1"/>
  <c r="N1750" i="1" a="1"/>
  <c r="N1750" i="1" s="1"/>
  <c r="O1750" i="1" a="1"/>
  <c r="O1750" i="1" s="1"/>
  <c r="N1762" i="1" a="1"/>
  <c r="N1762" i="1" s="1"/>
  <c r="O1762" i="1" a="1"/>
  <c r="O1762" i="1" s="1"/>
  <c r="N1774" i="1" a="1"/>
  <c r="N1774" i="1" s="1"/>
  <c r="O1774" i="1" a="1"/>
  <c r="O1774" i="1" s="1"/>
  <c r="N1786" i="1" a="1"/>
  <c r="N1786" i="1" s="1"/>
  <c r="O1786" i="1" a="1"/>
  <c r="O1786" i="1" s="1"/>
  <c r="N1798" i="1" a="1"/>
  <c r="N1798" i="1" s="1"/>
  <c r="O1798" i="1" a="1"/>
  <c r="O1798" i="1" s="1"/>
  <c r="N1810" i="1" a="1"/>
  <c r="N1810" i="1" s="1"/>
  <c r="O1810" i="1" a="1"/>
  <c r="O1810" i="1" s="1"/>
  <c r="N1822" i="1" a="1"/>
  <c r="N1822" i="1" s="1"/>
  <c r="O1822" i="1" a="1"/>
  <c r="O1822" i="1" s="1"/>
  <c r="N1834" i="1" a="1"/>
  <c r="N1834" i="1" s="1"/>
  <c r="O1834" i="1" a="1"/>
  <c r="O1834" i="1" s="1"/>
  <c r="N1846" i="1" a="1"/>
  <c r="N1846" i="1" s="1"/>
  <c r="O1846" i="1" a="1"/>
  <c r="O1846" i="1" s="1"/>
  <c r="N1858" i="1" a="1"/>
  <c r="N1858" i="1" s="1"/>
  <c r="O1858" i="1" a="1"/>
  <c r="O1858" i="1" s="1"/>
  <c r="N1870" i="1" a="1"/>
  <c r="N1870" i="1" s="1"/>
  <c r="O1870" i="1" a="1"/>
  <c r="O1870" i="1" s="1"/>
  <c r="N1882" i="1" a="1"/>
  <c r="N1882" i="1" s="1"/>
  <c r="O1882" i="1" a="1"/>
  <c r="O1882" i="1" s="1"/>
  <c r="N1894" i="1" a="1"/>
  <c r="N1894" i="1" s="1"/>
  <c r="O1894" i="1" a="1"/>
  <c r="O1894" i="1" s="1"/>
  <c r="N1906" i="1" a="1"/>
  <c r="N1906" i="1" s="1"/>
  <c r="O1906" i="1" a="1"/>
  <c r="O1906" i="1" s="1"/>
  <c r="N1918" i="1" a="1"/>
  <c r="N1918" i="1" s="1"/>
  <c r="O1918" i="1" a="1"/>
  <c r="O1918" i="1" s="1"/>
  <c r="N1930" i="1" a="1"/>
  <c r="N1930" i="1" s="1"/>
  <c r="O1930" i="1" a="1"/>
  <c r="O1930" i="1" s="1"/>
  <c r="N1942" i="1" a="1"/>
  <c r="N1942" i="1" s="1"/>
  <c r="O1942" i="1" a="1"/>
  <c r="O1942" i="1" s="1"/>
  <c r="N1954" i="1" a="1"/>
  <c r="N1954" i="1" s="1"/>
  <c r="O1954" i="1" a="1"/>
  <c r="O1954" i="1" s="1"/>
  <c r="N1966" i="1" a="1"/>
  <c r="N1966" i="1" s="1"/>
  <c r="O1966" i="1" a="1"/>
  <c r="O1966" i="1" s="1"/>
  <c r="N1978" i="1" a="1"/>
  <c r="N1978" i="1" s="1"/>
  <c r="O1978" i="1" a="1"/>
  <c r="O1978" i="1" s="1"/>
  <c r="N1990" i="1" a="1"/>
  <c r="N1990" i="1" s="1"/>
  <c r="O1990" i="1" a="1"/>
  <c r="O1990" i="1" s="1"/>
  <c r="N2002" i="1" a="1"/>
  <c r="N2002" i="1" s="1"/>
  <c r="O2002" i="1" a="1"/>
  <c r="O2002" i="1" s="1"/>
  <c r="N2014" i="1" a="1"/>
  <c r="N2014" i="1" s="1"/>
  <c r="O2014" i="1" a="1"/>
  <c r="O2014" i="1" s="1"/>
  <c r="N2026" i="1" a="1"/>
  <c r="N2026" i="1" s="1"/>
  <c r="O2026" i="1" a="1"/>
  <c r="O2026" i="1" s="1"/>
  <c r="N2038" i="1" a="1"/>
  <c r="N2038" i="1" s="1"/>
  <c r="O2038" i="1" a="1"/>
  <c r="O2038" i="1" s="1"/>
  <c r="N2050" i="1" a="1"/>
  <c r="N2050" i="1" s="1"/>
  <c r="O2050" i="1" a="1"/>
  <c r="O2050" i="1" s="1"/>
  <c r="N2062" i="1" a="1"/>
  <c r="N2062" i="1" s="1"/>
  <c r="O2062" i="1" a="1"/>
  <c r="O2062" i="1" s="1"/>
  <c r="N2074" i="1" a="1"/>
  <c r="N2074" i="1" s="1"/>
  <c r="O2074" i="1" a="1"/>
  <c r="O2074" i="1" s="1"/>
  <c r="N2086" i="1" a="1"/>
  <c r="N2086" i="1" s="1"/>
  <c r="O2086" i="1" a="1"/>
  <c r="O2086" i="1" s="1"/>
  <c r="N2098" i="1" a="1"/>
  <c r="N2098" i="1" s="1"/>
  <c r="O2098" i="1" a="1"/>
  <c r="O2098" i="1" s="1"/>
  <c r="N2110" i="1" a="1"/>
  <c r="N2110" i="1" s="1"/>
  <c r="O2110" i="1" a="1"/>
  <c r="O2110" i="1" s="1"/>
  <c r="N2122" i="1" a="1"/>
  <c r="N2122" i="1" s="1"/>
  <c r="O2122" i="1" a="1"/>
  <c r="O2122" i="1" s="1"/>
  <c r="N2134" i="1" a="1"/>
  <c r="N2134" i="1" s="1"/>
  <c r="O2134" i="1" a="1"/>
  <c r="O2134" i="1" s="1"/>
  <c r="N2146" i="1" a="1"/>
  <c r="N2146" i="1" s="1"/>
  <c r="O2146" i="1" a="1"/>
  <c r="O2146" i="1" s="1"/>
  <c r="N2158" i="1" a="1"/>
  <c r="N2158" i="1" s="1"/>
  <c r="O2158" i="1" a="1"/>
  <c r="O2158" i="1" s="1"/>
  <c r="N2170" i="1" a="1"/>
  <c r="N2170" i="1" s="1"/>
  <c r="O2170" i="1" a="1"/>
  <c r="O2170" i="1" s="1"/>
  <c r="N2182" i="1" a="1"/>
  <c r="N2182" i="1" s="1"/>
  <c r="O2182" i="1" a="1"/>
  <c r="O2182" i="1" s="1"/>
  <c r="N2194" i="1" a="1"/>
  <c r="N2194" i="1" s="1"/>
  <c r="O2194" i="1" a="1"/>
  <c r="O2194" i="1" s="1"/>
  <c r="N2206" i="1" a="1"/>
  <c r="N2206" i="1" s="1"/>
  <c r="O2206" i="1" a="1"/>
  <c r="O2206" i="1" s="1"/>
  <c r="N2218" i="1" a="1"/>
  <c r="N2218" i="1" s="1"/>
  <c r="O2218" i="1" a="1"/>
  <c r="O2218" i="1" s="1"/>
  <c r="N2230" i="1" a="1"/>
  <c r="N2230" i="1" s="1"/>
  <c r="O2230" i="1" a="1"/>
  <c r="O2230" i="1" s="1"/>
  <c r="N2242" i="1" a="1"/>
  <c r="N2242" i="1" s="1"/>
  <c r="O2242" i="1" a="1"/>
  <c r="O2242" i="1" s="1"/>
  <c r="N2254" i="1" a="1"/>
  <c r="N2254" i="1" s="1"/>
  <c r="O2254" i="1" a="1"/>
  <c r="O2254" i="1" s="1"/>
  <c r="N2266" i="1" a="1"/>
  <c r="N2266" i="1" s="1"/>
  <c r="O2266" i="1" a="1"/>
  <c r="O2266" i="1" s="1"/>
  <c r="N2278" i="1" a="1"/>
  <c r="N2278" i="1" s="1"/>
  <c r="O2278" i="1" a="1"/>
  <c r="O2278" i="1" s="1"/>
  <c r="N2290" i="1" a="1"/>
  <c r="N2290" i="1" s="1"/>
  <c r="O2290" i="1" a="1"/>
  <c r="O2290" i="1" s="1"/>
  <c r="N2302" i="1" a="1"/>
  <c r="N2302" i="1" s="1"/>
  <c r="O2302" i="1" a="1"/>
  <c r="O2302" i="1" s="1"/>
  <c r="N2314" i="1" a="1"/>
  <c r="N2314" i="1" s="1"/>
  <c r="O2314" i="1" a="1"/>
  <c r="O2314" i="1" s="1"/>
  <c r="N2326" i="1" a="1"/>
  <c r="N2326" i="1" s="1"/>
  <c r="O2326" i="1" a="1"/>
  <c r="O2326" i="1" s="1"/>
  <c r="N2338" i="1" a="1"/>
  <c r="N2338" i="1" s="1"/>
  <c r="O2338" i="1" a="1"/>
  <c r="O2338" i="1" s="1"/>
  <c r="N2350" i="1" a="1"/>
  <c r="N2350" i="1" s="1"/>
  <c r="O2350" i="1" a="1"/>
  <c r="O2350" i="1" s="1"/>
  <c r="N2362" i="1" a="1"/>
  <c r="N2362" i="1" s="1"/>
  <c r="O2362" i="1" a="1"/>
  <c r="O2362" i="1" s="1"/>
  <c r="N2374" i="1" a="1"/>
  <c r="N2374" i="1" s="1"/>
  <c r="O2374" i="1" a="1"/>
  <c r="O2374" i="1" s="1"/>
  <c r="N2386" i="1" a="1"/>
  <c r="N2386" i="1" s="1"/>
  <c r="O2386" i="1" a="1"/>
  <c r="O2386" i="1" s="1"/>
  <c r="N2398" i="1" a="1"/>
  <c r="N2398" i="1" s="1"/>
  <c r="O2398" i="1" a="1"/>
  <c r="O2398" i="1" s="1"/>
  <c r="N2410" i="1" a="1"/>
  <c r="N2410" i="1" s="1"/>
  <c r="O2410" i="1" a="1"/>
  <c r="O2410" i="1" s="1"/>
  <c r="N2422" i="1" a="1"/>
  <c r="N2422" i="1" s="1"/>
  <c r="O2422" i="1" a="1"/>
  <c r="O2422" i="1" s="1"/>
  <c r="N2434" i="1" a="1"/>
  <c r="N2434" i="1" s="1"/>
  <c r="O2434" i="1" a="1"/>
  <c r="O2434" i="1" s="1"/>
  <c r="N2446" i="1" a="1"/>
  <c r="N2446" i="1" s="1"/>
  <c r="O2446" i="1" a="1"/>
  <c r="O2446" i="1" s="1"/>
  <c r="N2458" i="1" a="1"/>
  <c r="N2458" i="1" s="1"/>
  <c r="O2458" i="1" a="1"/>
  <c r="O2458" i="1" s="1"/>
  <c r="N2470" i="1" a="1"/>
  <c r="N2470" i="1" s="1"/>
  <c r="O2470" i="1" a="1"/>
  <c r="O2470" i="1" s="1"/>
  <c r="N2482" i="1" a="1"/>
  <c r="N2482" i="1" s="1"/>
  <c r="O2482" i="1" a="1"/>
  <c r="O2482" i="1" s="1"/>
  <c r="N2494" i="1" a="1"/>
  <c r="N2494" i="1" s="1"/>
  <c r="O2494" i="1" a="1"/>
  <c r="O2494" i="1" s="1"/>
  <c r="N2506" i="1" a="1"/>
  <c r="N2506" i="1" s="1"/>
  <c r="O2506" i="1" a="1"/>
  <c r="O2506" i="1" s="1"/>
  <c r="N2518" i="1" a="1"/>
  <c r="N2518" i="1" s="1"/>
  <c r="O2518" i="1" a="1"/>
  <c r="O2518" i="1" s="1"/>
  <c r="N2530" i="1" a="1"/>
  <c r="N2530" i="1" s="1"/>
  <c r="O2530" i="1" a="1"/>
  <c r="O2530" i="1" s="1"/>
  <c r="N2542" i="1" a="1"/>
  <c r="N2542" i="1" s="1"/>
  <c r="O2542" i="1" a="1"/>
  <c r="O2542" i="1" s="1"/>
  <c r="N2554" i="1" a="1"/>
  <c r="N2554" i="1" s="1"/>
  <c r="O2554" i="1" a="1"/>
  <c r="O2554" i="1" s="1"/>
  <c r="N2566" i="1" a="1"/>
  <c r="N2566" i="1" s="1"/>
  <c r="O2566" i="1" a="1"/>
  <c r="O2566" i="1" s="1"/>
  <c r="N2578" i="1" a="1"/>
  <c r="N2578" i="1" s="1"/>
  <c r="O2578" i="1" a="1"/>
  <c r="O2578" i="1" s="1"/>
  <c r="N2590" i="1" a="1"/>
  <c r="N2590" i="1" s="1"/>
  <c r="O2590" i="1" a="1"/>
  <c r="O2590" i="1" s="1"/>
  <c r="N2602" i="1" a="1"/>
  <c r="N2602" i="1" s="1"/>
  <c r="O2602" i="1" a="1"/>
  <c r="O2602" i="1" s="1"/>
  <c r="N2614" i="1" a="1"/>
  <c r="N2614" i="1" s="1"/>
  <c r="O2614" i="1" a="1"/>
  <c r="O2614" i="1" s="1"/>
  <c r="N2626" i="1" a="1"/>
  <c r="N2626" i="1" s="1"/>
  <c r="O2626" i="1" a="1"/>
  <c r="O2626" i="1" s="1"/>
  <c r="N2638" i="1" a="1"/>
  <c r="N2638" i="1" s="1"/>
  <c r="O2638" i="1" a="1"/>
  <c r="O2638" i="1" s="1"/>
  <c r="N2650" i="1" a="1"/>
  <c r="N2650" i="1" s="1"/>
  <c r="O2650" i="1" a="1"/>
  <c r="O2650" i="1" s="1"/>
  <c r="N2662" i="1" a="1"/>
  <c r="N2662" i="1" s="1"/>
  <c r="O2662" i="1" a="1"/>
  <c r="O2662" i="1" s="1"/>
  <c r="N2674" i="1" a="1"/>
  <c r="N2674" i="1" s="1"/>
  <c r="O2674" i="1" a="1"/>
  <c r="O2674" i="1" s="1"/>
  <c r="N2686" i="1" a="1"/>
  <c r="N2686" i="1" s="1"/>
  <c r="O2686" i="1" a="1"/>
  <c r="O2686" i="1" s="1"/>
  <c r="N2698" i="1" a="1"/>
  <c r="N2698" i="1" s="1"/>
  <c r="O2698" i="1" a="1"/>
  <c r="O2698" i="1" s="1"/>
  <c r="N2710" i="1" a="1"/>
  <c r="N2710" i="1" s="1"/>
  <c r="O2710" i="1" a="1"/>
  <c r="O2710" i="1" s="1"/>
  <c r="N2722" i="1" a="1"/>
  <c r="N2722" i="1" s="1"/>
  <c r="O2722" i="1" a="1"/>
  <c r="O2722" i="1" s="1"/>
  <c r="N2734" i="1" a="1"/>
  <c r="N2734" i="1" s="1"/>
  <c r="O2734" i="1" a="1"/>
  <c r="O2734" i="1" s="1"/>
  <c r="N2746" i="1" a="1"/>
  <c r="N2746" i="1" s="1"/>
  <c r="O2746" i="1" a="1"/>
  <c r="O2746" i="1" s="1"/>
  <c r="N2758" i="1" a="1"/>
  <c r="N2758" i="1" s="1"/>
  <c r="O2758" i="1" a="1"/>
  <c r="O2758" i="1" s="1"/>
  <c r="N2770" i="1" a="1"/>
  <c r="N2770" i="1" s="1"/>
  <c r="O2770" i="1" a="1"/>
  <c r="O2770" i="1" s="1"/>
  <c r="N2782" i="1" a="1"/>
  <c r="N2782" i="1" s="1"/>
  <c r="O2782" i="1" a="1"/>
  <c r="O2782" i="1" s="1"/>
  <c r="N2794" i="1" a="1"/>
  <c r="N2794" i="1" s="1"/>
  <c r="O2794" i="1" a="1"/>
  <c r="O2794" i="1" s="1"/>
  <c r="N2806" i="1" a="1"/>
  <c r="N2806" i="1" s="1"/>
  <c r="O2806" i="1" a="1"/>
  <c r="O2806" i="1" s="1"/>
  <c r="N2818" i="1" a="1"/>
  <c r="N2818" i="1" s="1"/>
  <c r="O2818" i="1" a="1"/>
  <c r="O2818" i="1" s="1"/>
  <c r="N2830" i="1" a="1"/>
  <c r="N2830" i="1" s="1"/>
  <c r="O2830" i="1" a="1"/>
  <c r="O2830" i="1" s="1"/>
  <c r="N2842" i="1" a="1"/>
  <c r="N2842" i="1" s="1"/>
  <c r="O2842" i="1" a="1"/>
  <c r="O2842" i="1" s="1"/>
  <c r="N2854" i="1" a="1"/>
  <c r="N2854" i="1" s="1"/>
  <c r="O2854" i="1" a="1"/>
  <c r="O2854" i="1" s="1"/>
  <c r="N2866" i="1" a="1"/>
  <c r="N2866" i="1" s="1"/>
  <c r="O2866" i="1" a="1"/>
  <c r="O2866" i="1" s="1"/>
  <c r="N2878" i="1" a="1"/>
  <c r="N2878" i="1" s="1"/>
  <c r="O2878" i="1" a="1"/>
  <c r="O2878" i="1" s="1"/>
  <c r="N2890" i="1" a="1"/>
  <c r="N2890" i="1" s="1"/>
  <c r="O2890" i="1" a="1"/>
  <c r="O2890" i="1" s="1"/>
  <c r="N2902" i="1" a="1"/>
  <c r="N2902" i="1" s="1"/>
  <c r="O2902" i="1" a="1"/>
  <c r="O2902" i="1" s="1"/>
  <c r="N2914" i="1" a="1"/>
  <c r="N2914" i="1" s="1"/>
  <c r="O2914" i="1" a="1"/>
  <c r="O2914" i="1" s="1"/>
  <c r="N2926" i="1" a="1"/>
  <c r="N2926" i="1" s="1"/>
  <c r="O2926" i="1" a="1"/>
  <c r="O2926" i="1" s="1"/>
  <c r="N2938" i="1" a="1"/>
  <c r="N2938" i="1" s="1"/>
  <c r="O2938" i="1" a="1"/>
  <c r="O2938" i="1" s="1"/>
  <c r="N2950" i="1" a="1"/>
  <c r="N2950" i="1" s="1"/>
  <c r="O2950" i="1" a="1"/>
  <c r="O2950" i="1" s="1"/>
  <c r="N2962" i="1" a="1"/>
  <c r="N2962" i="1" s="1"/>
  <c r="O2962" i="1" a="1"/>
  <c r="O2962" i="1" s="1"/>
  <c r="N2974" i="1" a="1"/>
  <c r="N2974" i="1" s="1"/>
  <c r="O2974" i="1" a="1"/>
  <c r="O2974" i="1" s="1"/>
  <c r="N2986" i="1" a="1"/>
  <c r="N2986" i="1" s="1"/>
  <c r="O2986" i="1" a="1"/>
  <c r="O2986" i="1" s="1"/>
  <c r="N2998" i="1" a="1"/>
  <c r="N2998" i="1" s="1"/>
  <c r="O2998" i="1" a="1"/>
  <c r="O2998" i="1" s="1"/>
  <c r="N3010" i="1" a="1"/>
  <c r="N3010" i="1" s="1"/>
  <c r="O3010" i="1" a="1"/>
  <c r="O3010" i="1" s="1"/>
  <c r="N3022" i="1" a="1"/>
  <c r="N3022" i="1" s="1"/>
  <c r="O3022" i="1" a="1"/>
  <c r="O3022" i="1" s="1"/>
  <c r="N3034" i="1" a="1"/>
  <c r="N3034" i="1" s="1"/>
  <c r="O3034" i="1" a="1"/>
  <c r="O3034" i="1" s="1"/>
  <c r="N3046" i="1" a="1"/>
  <c r="N3046" i="1" s="1"/>
  <c r="O3046" i="1" a="1"/>
  <c r="O3046" i="1" s="1"/>
  <c r="N3058" i="1" a="1"/>
  <c r="N3058" i="1" s="1"/>
  <c r="O3058" i="1" a="1"/>
  <c r="O3058" i="1" s="1"/>
  <c r="N3070" i="1" a="1"/>
  <c r="N3070" i="1" s="1"/>
  <c r="O3070" i="1" a="1"/>
  <c r="O3070" i="1" s="1"/>
  <c r="N3082" i="1" a="1"/>
  <c r="N3082" i="1" s="1"/>
  <c r="O3082" i="1" a="1"/>
  <c r="O3082" i="1" s="1"/>
  <c r="N3094" i="1" a="1"/>
  <c r="N3094" i="1" s="1"/>
  <c r="O3094" i="1" a="1"/>
  <c r="O3094" i="1" s="1"/>
  <c r="N3106" i="1" a="1"/>
  <c r="N3106" i="1" s="1"/>
  <c r="O3106" i="1" a="1"/>
  <c r="O3106" i="1" s="1"/>
  <c r="N3118" i="1" a="1"/>
  <c r="N3118" i="1" s="1"/>
  <c r="O3118" i="1" a="1"/>
  <c r="O3118" i="1" s="1"/>
  <c r="N3130" i="1" a="1"/>
  <c r="N3130" i="1" s="1"/>
  <c r="O3130" i="1" a="1"/>
  <c r="O3130" i="1" s="1"/>
  <c r="N3142" i="1" a="1"/>
  <c r="N3142" i="1" s="1"/>
  <c r="O3142" i="1" a="1"/>
  <c r="O3142" i="1" s="1"/>
  <c r="N3154" i="1" a="1"/>
  <c r="N3154" i="1" s="1"/>
  <c r="O3154" i="1" a="1"/>
  <c r="O3154" i="1" s="1"/>
  <c r="N3166" i="1" a="1"/>
  <c r="N3166" i="1" s="1"/>
  <c r="O3166" i="1" a="1"/>
  <c r="O3166" i="1" s="1"/>
  <c r="N3178" i="1" a="1"/>
  <c r="N3178" i="1" s="1"/>
  <c r="O3178" i="1" a="1"/>
  <c r="O3178" i="1" s="1"/>
  <c r="N3190" i="1" a="1"/>
  <c r="N3190" i="1" s="1"/>
  <c r="O3190" i="1" a="1"/>
  <c r="O3190" i="1" s="1"/>
  <c r="N3202" i="1" a="1"/>
  <c r="N3202" i="1" s="1"/>
  <c r="O3202" i="1" a="1"/>
  <c r="O3202" i="1" s="1"/>
  <c r="N3214" i="1" a="1"/>
  <c r="N3214" i="1" s="1"/>
  <c r="O3214" i="1" a="1"/>
  <c r="O3214" i="1" s="1"/>
  <c r="N3226" i="1" a="1"/>
  <c r="N3226" i="1" s="1"/>
  <c r="O3226" i="1" a="1"/>
  <c r="O3226" i="1" s="1"/>
  <c r="N3238" i="1" a="1"/>
  <c r="N3238" i="1" s="1"/>
  <c r="O3238" i="1" a="1"/>
  <c r="O3238" i="1" s="1"/>
  <c r="N3250" i="1" a="1"/>
  <c r="N3250" i="1" s="1"/>
  <c r="O3250" i="1" a="1"/>
  <c r="O3250" i="1" s="1"/>
  <c r="N3262" i="1" a="1"/>
  <c r="N3262" i="1" s="1"/>
  <c r="O3262" i="1" a="1"/>
  <c r="O3262" i="1" s="1"/>
  <c r="N3274" i="1" a="1"/>
  <c r="N3274" i="1" s="1"/>
  <c r="O3274" i="1" a="1"/>
  <c r="O3274" i="1" s="1"/>
  <c r="N3286" i="1" a="1"/>
  <c r="N3286" i="1" s="1"/>
  <c r="O3286" i="1" a="1"/>
  <c r="O3286" i="1" s="1"/>
  <c r="N3298" i="1" a="1"/>
  <c r="N3298" i="1" s="1"/>
  <c r="O3298" i="1" a="1"/>
  <c r="O3298" i="1" s="1"/>
  <c r="N3310" i="1" a="1"/>
  <c r="N3310" i="1" s="1"/>
  <c r="O3310" i="1" a="1"/>
  <c r="O3310" i="1" s="1"/>
  <c r="N3322" i="1" a="1"/>
  <c r="N3322" i="1" s="1"/>
  <c r="O3322" i="1" a="1"/>
  <c r="O3322" i="1" s="1"/>
  <c r="N3334" i="1" a="1"/>
  <c r="N3334" i="1" s="1"/>
  <c r="O3334" i="1" a="1"/>
  <c r="O3334" i="1" s="1"/>
  <c r="N3346" i="1" a="1"/>
  <c r="N3346" i="1" s="1"/>
  <c r="O3346" i="1" a="1"/>
  <c r="O3346" i="1" s="1"/>
  <c r="N3358" i="1" a="1"/>
  <c r="N3358" i="1" s="1"/>
  <c r="O3358" i="1" a="1"/>
  <c r="O3358" i="1" s="1"/>
  <c r="N3370" i="1" a="1"/>
  <c r="N3370" i="1" s="1"/>
  <c r="O3370" i="1" a="1"/>
  <c r="O3370" i="1" s="1"/>
  <c r="N3382" i="1" a="1"/>
  <c r="N3382" i="1" s="1"/>
  <c r="O3382" i="1" a="1"/>
  <c r="O3382" i="1" s="1"/>
  <c r="N3394" i="1" a="1"/>
  <c r="N3394" i="1" s="1"/>
  <c r="O3394" i="1" a="1"/>
  <c r="O3394" i="1" s="1"/>
  <c r="N3406" i="1" a="1"/>
  <c r="N3406" i="1" s="1"/>
  <c r="O3406" i="1" a="1"/>
  <c r="O3406" i="1" s="1"/>
  <c r="N3418" i="1" a="1"/>
  <c r="N3418" i="1" s="1"/>
  <c r="O3418" i="1" a="1"/>
  <c r="O3418" i="1" s="1"/>
  <c r="N3430" i="1" a="1"/>
  <c r="N3430" i="1" s="1"/>
  <c r="O3430" i="1" a="1"/>
  <c r="O3430" i="1" s="1"/>
  <c r="N3442" i="1" a="1"/>
  <c r="N3442" i="1" s="1"/>
  <c r="O3442" i="1" a="1"/>
  <c r="O3442" i="1" s="1"/>
  <c r="N3454" i="1" a="1"/>
  <c r="N3454" i="1" s="1"/>
  <c r="O3454" i="1" a="1"/>
  <c r="O3454" i="1" s="1"/>
  <c r="N3466" i="1" a="1"/>
  <c r="N3466" i="1" s="1"/>
  <c r="O3466" i="1" a="1"/>
  <c r="O3466" i="1" s="1"/>
  <c r="N3478" i="1" a="1"/>
  <c r="N3478" i="1" s="1"/>
  <c r="O3478" i="1" a="1"/>
  <c r="O3478" i="1" s="1"/>
  <c r="N3490" i="1" a="1"/>
  <c r="N3490" i="1" s="1"/>
  <c r="O3490" i="1" a="1"/>
  <c r="O3490" i="1" s="1"/>
  <c r="N3502" i="1" a="1"/>
  <c r="N3502" i="1" s="1"/>
  <c r="O3502" i="1" a="1"/>
  <c r="O3502" i="1" s="1"/>
  <c r="N3514" i="1" a="1"/>
  <c r="N3514" i="1" s="1"/>
  <c r="O3514" i="1" a="1"/>
  <c r="O3514" i="1" s="1"/>
  <c r="N3526" i="1" a="1"/>
  <c r="N3526" i="1" s="1"/>
  <c r="O3526" i="1" a="1"/>
  <c r="O3526" i="1" s="1"/>
  <c r="N3538" i="1" a="1"/>
  <c r="N3538" i="1" s="1"/>
  <c r="O3538" i="1" a="1"/>
  <c r="O3538" i="1" s="1"/>
  <c r="N3550" i="1" a="1"/>
  <c r="N3550" i="1" s="1"/>
  <c r="O3550" i="1" a="1"/>
  <c r="O3550" i="1" s="1"/>
  <c r="N3562" i="1" a="1"/>
  <c r="N3562" i="1" s="1"/>
  <c r="O3562" i="1" a="1"/>
  <c r="O3562" i="1" s="1"/>
  <c r="N3574" i="1" a="1"/>
  <c r="N3574" i="1" s="1"/>
  <c r="O3574" i="1" a="1"/>
  <c r="O3574" i="1" s="1"/>
  <c r="N3586" i="1" a="1"/>
  <c r="N3586" i="1" s="1"/>
  <c r="O3586" i="1" a="1"/>
  <c r="O3586" i="1" s="1"/>
  <c r="N3598" i="1" a="1"/>
  <c r="N3598" i="1" s="1"/>
  <c r="O3598" i="1" a="1"/>
  <c r="O3598" i="1" s="1"/>
  <c r="N3610" i="1" a="1"/>
  <c r="N3610" i="1" s="1"/>
  <c r="O3610" i="1" a="1"/>
  <c r="O3610" i="1" s="1"/>
  <c r="N3622" i="1" a="1"/>
  <c r="N3622" i="1" s="1"/>
  <c r="O3622" i="1" a="1"/>
  <c r="O3622" i="1" s="1"/>
  <c r="N3634" i="1" a="1"/>
  <c r="N3634" i="1" s="1"/>
  <c r="O3634" i="1" a="1"/>
  <c r="O3634" i="1" s="1"/>
  <c r="N3646" i="1" a="1"/>
  <c r="N3646" i="1" s="1"/>
  <c r="O3646" i="1" a="1"/>
  <c r="O3646" i="1" s="1"/>
  <c r="N3658" i="1" a="1"/>
  <c r="N3658" i="1" s="1"/>
  <c r="O3658" i="1" a="1"/>
  <c r="O3658" i="1" s="1"/>
  <c r="N13" i="1" a="1"/>
  <c r="N13" i="1" s="1"/>
  <c r="O13" i="1" a="1"/>
  <c r="O13" i="1" s="1"/>
  <c r="N25" i="1" a="1"/>
  <c r="N25" i="1" s="1"/>
  <c r="O25" i="1" a="1"/>
  <c r="O25" i="1" s="1"/>
  <c r="N37" i="1" a="1"/>
  <c r="N37" i="1" s="1"/>
  <c r="O37" i="1" a="1"/>
  <c r="O37" i="1" s="1"/>
  <c r="N49" i="1" a="1"/>
  <c r="N49" i="1" s="1"/>
  <c r="O49" i="1" a="1"/>
  <c r="O49" i="1" s="1"/>
  <c r="N61" i="1" a="1"/>
  <c r="N61" i="1" s="1"/>
  <c r="O61" i="1" a="1"/>
  <c r="O61" i="1" s="1"/>
  <c r="N73" i="1" a="1"/>
  <c r="N73" i="1" s="1"/>
  <c r="O73" i="1" a="1"/>
  <c r="O73" i="1" s="1"/>
  <c r="N85" i="1" a="1"/>
  <c r="N85" i="1" s="1"/>
  <c r="O85" i="1" a="1"/>
  <c r="O85" i="1" s="1"/>
  <c r="N97" i="1" a="1"/>
  <c r="N97" i="1" s="1"/>
  <c r="O97" i="1" a="1"/>
  <c r="O97" i="1" s="1"/>
  <c r="N109" i="1" a="1"/>
  <c r="N109" i="1" s="1"/>
  <c r="O109" i="1" a="1"/>
  <c r="O109" i="1" s="1"/>
  <c r="N121" i="1" a="1"/>
  <c r="N121" i="1" s="1"/>
  <c r="O121" i="1" a="1"/>
  <c r="O121" i="1" s="1"/>
  <c r="N133" i="1" a="1"/>
  <c r="N133" i="1" s="1"/>
  <c r="O133" i="1" a="1"/>
  <c r="O133" i="1" s="1"/>
  <c r="N145" i="1" a="1"/>
  <c r="N145" i="1" s="1"/>
  <c r="O145" i="1" a="1"/>
  <c r="O145" i="1" s="1"/>
  <c r="N157" i="1" a="1"/>
  <c r="N157" i="1" s="1"/>
  <c r="O157" i="1" a="1"/>
  <c r="O157" i="1" s="1"/>
  <c r="N169" i="1" a="1"/>
  <c r="N169" i="1" s="1"/>
  <c r="O169" i="1" a="1"/>
  <c r="O169" i="1" s="1"/>
  <c r="N181" i="1" a="1"/>
  <c r="N181" i="1" s="1"/>
  <c r="O181" i="1" a="1"/>
  <c r="O181" i="1" s="1"/>
  <c r="N193" i="1" a="1"/>
  <c r="N193" i="1" s="1"/>
  <c r="O193" i="1" a="1"/>
  <c r="O193" i="1" s="1"/>
  <c r="N205" i="1" a="1"/>
  <c r="N205" i="1" s="1"/>
  <c r="O205" i="1" a="1"/>
  <c r="O205" i="1" s="1"/>
  <c r="N217" i="1" a="1"/>
  <c r="N217" i="1" s="1"/>
  <c r="O217" i="1" a="1"/>
  <c r="O217" i="1" s="1"/>
  <c r="N229" i="1" a="1"/>
  <c r="N229" i="1" s="1"/>
  <c r="O229" i="1" a="1"/>
  <c r="O229" i="1" s="1"/>
  <c r="N241" i="1" a="1"/>
  <c r="N241" i="1" s="1"/>
  <c r="O241" i="1" a="1"/>
  <c r="O241" i="1" s="1"/>
  <c r="N253" i="1" a="1"/>
  <c r="N253" i="1" s="1"/>
  <c r="O253" i="1" a="1"/>
  <c r="O253" i="1" s="1"/>
  <c r="N265" i="1" a="1"/>
  <c r="N265" i="1" s="1"/>
  <c r="O265" i="1" a="1"/>
  <c r="O265" i="1" s="1"/>
  <c r="N277" i="1" a="1"/>
  <c r="N277" i="1" s="1"/>
  <c r="O277" i="1" a="1"/>
  <c r="O277" i="1" s="1"/>
  <c r="N289" i="1" a="1"/>
  <c r="N289" i="1" s="1"/>
  <c r="O289" i="1" a="1"/>
  <c r="O289" i="1" s="1"/>
  <c r="N301" i="1" a="1"/>
  <c r="N301" i="1" s="1"/>
  <c r="O301" i="1" a="1"/>
  <c r="O301" i="1" s="1"/>
  <c r="N313" i="1" a="1"/>
  <c r="N313" i="1" s="1"/>
  <c r="O313" i="1" a="1"/>
  <c r="O313" i="1" s="1"/>
  <c r="N325" i="1" a="1"/>
  <c r="N325" i="1" s="1"/>
  <c r="O325" i="1" a="1"/>
  <c r="O325" i="1" s="1"/>
  <c r="N337" i="1" a="1"/>
  <c r="N337" i="1" s="1"/>
  <c r="O337" i="1" a="1"/>
  <c r="O337" i="1" s="1"/>
  <c r="N349" i="1" a="1"/>
  <c r="N349" i="1" s="1"/>
  <c r="O349" i="1" a="1"/>
  <c r="O349" i="1" s="1"/>
  <c r="N361" i="1" a="1"/>
  <c r="N361" i="1" s="1"/>
  <c r="O361" i="1" a="1"/>
  <c r="O361" i="1" s="1"/>
  <c r="N373" i="1" a="1"/>
  <c r="N373" i="1" s="1"/>
  <c r="O373" i="1" a="1"/>
  <c r="O373" i="1" s="1"/>
  <c r="N385" i="1" a="1"/>
  <c r="N385" i="1" s="1"/>
  <c r="O385" i="1" a="1"/>
  <c r="O385" i="1" s="1"/>
  <c r="N397" i="1" a="1"/>
  <c r="N397" i="1" s="1"/>
  <c r="O397" i="1" a="1"/>
  <c r="O397" i="1" s="1"/>
  <c r="N409" i="1" a="1"/>
  <c r="N409" i="1" s="1"/>
  <c r="O409" i="1" a="1"/>
  <c r="O409" i="1" s="1"/>
  <c r="N421" i="1" a="1"/>
  <c r="N421" i="1" s="1"/>
  <c r="O421" i="1" a="1"/>
  <c r="O421" i="1" s="1"/>
  <c r="N433" i="1" a="1"/>
  <c r="N433" i="1" s="1"/>
  <c r="O433" i="1" a="1"/>
  <c r="O433" i="1" s="1"/>
  <c r="N445" i="1" a="1"/>
  <c r="N445" i="1" s="1"/>
  <c r="O445" i="1" a="1"/>
  <c r="O445" i="1" s="1"/>
  <c r="N457" i="1" a="1"/>
  <c r="N457" i="1" s="1"/>
  <c r="O457" i="1" a="1"/>
  <c r="O457" i="1" s="1"/>
  <c r="N469" i="1" a="1"/>
  <c r="N469" i="1" s="1"/>
  <c r="O469" i="1" a="1"/>
  <c r="O469" i="1" s="1"/>
  <c r="N481" i="1" a="1"/>
  <c r="N481" i="1" s="1"/>
  <c r="O481" i="1" a="1"/>
  <c r="O481" i="1" s="1"/>
  <c r="N493" i="1" a="1"/>
  <c r="N493" i="1" s="1"/>
  <c r="O493" i="1" a="1"/>
  <c r="O493" i="1" s="1"/>
  <c r="N505" i="1" a="1"/>
  <c r="N505" i="1" s="1"/>
  <c r="O505" i="1" a="1"/>
  <c r="O505" i="1" s="1"/>
  <c r="N517" i="1" a="1"/>
  <c r="N517" i="1" s="1"/>
  <c r="O517" i="1" a="1"/>
  <c r="O517" i="1" s="1"/>
  <c r="N529" i="1" a="1"/>
  <c r="N529" i="1" s="1"/>
  <c r="O529" i="1" a="1"/>
  <c r="O529" i="1" s="1"/>
  <c r="N541" i="1" a="1"/>
  <c r="N541" i="1" s="1"/>
  <c r="O541" i="1" a="1"/>
  <c r="O541" i="1" s="1"/>
  <c r="N553" i="1" a="1"/>
  <c r="N553" i="1" s="1"/>
  <c r="O553" i="1" a="1"/>
  <c r="O553" i="1" s="1"/>
  <c r="N565" i="1" a="1"/>
  <c r="N565" i="1" s="1"/>
  <c r="O565" i="1" a="1"/>
  <c r="O565" i="1" s="1"/>
  <c r="N577" i="1" a="1"/>
  <c r="N577" i="1" s="1"/>
  <c r="O577" i="1" a="1"/>
  <c r="O577" i="1" s="1"/>
  <c r="N589" i="1" a="1"/>
  <c r="N589" i="1" s="1"/>
  <c r="O589" i="1" a="1"/>
  <c r="O589" i="1" s="1"/>
  <c r="N601" i="1" a="1"/>
  <c r="N601" i="1" s="1"/>
  <c r="O601" i="1" a="1"/>
  <c r="O601" i="1" s="1"/>
  <c r="N613" i="1" a="1"/>
  <c r="N613" i="1" s="1"/>
  <c r="O613" i="1" a="1"/>
  <c r="O613" i="1" s="1"/>
  <c r="N625" i="1" a="1"/>
  <c r="N625" i="1" s="1"/>
  <c r="O625" i="1" a="1"/>
  <c r="O625" i="1" s="1"/>
  <c r="N637" i="1" a="1"/>
  <c r="N637" i="1" s="1"/>
  <c r="O637" i="1" a="1"/>
  <c r="O637" i="1" s="1"/>
  <c r="N649" i="1" a="1"/>
  <c r="N649" i="1" s="1"/>
  <c r="O649" i="1" a="1"/>
  <c r="O649" i="1" s="1"/>
  <c r="N661" i="1" a="1"/>
  <c r="N661" i="1" s="1"/>
  <c r="O661" i="1" a="1"/>
  <c r="O661" i="1" s="1"/>
  <c r="N673" i="1" a="1"/>
  <c r="N673" i="1" s="1"/>
  <c r="O673" i="1" a="1"/>
  <c r="O673" i="1" s="1"/>
  <c r="N685" i="1" a="1"/>
  <c r="N685" i="1" s="1"/>
  <c r="O685" i="1" a="1"/>
  <c r="O685" i="1" s="1"/>
  <c r="N697" i="1" a="1"/>
  <c r="N697" i="1" s="1"/>
  <c r="O697" i="1" a="1"/>
  <c r="O697" i="1" s="1"/>
  <c r="N709" i="1" a="1"/>
  <c r="N709" i="1" s="1"/>
  <c r="O709" i="1" a="1"/>
  <c r="O709" i="1" s="1"/>
  <c r="N721" i="1" a="1"/>
  <c r="N721" i="1" s="1"/>
  <c r="O721" i="1" a="1"/>
  <c r="O721" i="1" s="1"/>
  <c r="N733" i="1" a="1"/>
  <c r="N733" i="1" s="1"/>
  <c r="O733" i="1" a="1"/>
  <c r="O733" i="1" s="1"/>
  <c r="N745" i="1" a="1"/>
  <c r="N745" i="1" s="1"/>
  <c r="O745" i="1" a="1"/>
  <c r="O745" i="1" s="1"/>
  <c r="N757" i="1" a="1"/>
  <c r="N757" i="1" s="1"/>
  <c r="O757" i="1" a="1"/>
  <c r="O757" i="1" s="1"/>
  <c r="N769" i="1" a="1"/>
  <c r="N769" i="1" s="1"/>
  <c r="O769" i="1" a="1"/>
  <c r="O769" i="1" s="1"/>
  <c r="N781" i="1" a="1"/>
  <c r="N781" i="1" s="1"/>
  <c r="O781" i="1" a="1"/>
  <c r="O781" i="1" s="1"/>
  <c r="N793" i="1" a="1"/>
  <c r="N793" i="1" s="1"/>
  <c r="O793" i="1" a="1"/>
  <c r="O793" i="1" s="1"/>
  <c r="N805" i="1" a="1"/>
  <c r="N805" i="1" s="1"/>
  <c r="O805" i="1" a="1"/>
  <c r="O805" i="1" s="1"/>
  <c r="N817" i="1" a="1"/>
  <c r="N817" i="1" s="1"/>
  <c r="O817" i="1" a="1"/>
  <c r="O817" i="1" s="1"/>
  <c r="N829" i="1" a="1"/>
  <c r="N829" i="1" s="1"/>
  <c r="O829" i="1" a="1"/>
  <c r="O829" i="1" s="1"/>
  <c r="N841" i="1" a="1"/>
  <c r="N841" i="1" s="1"/>
  <c r="O841" i="1" a="1"/>
  <c r="O841" i="1" s="1"/>
  <c r="N853" i="1" a="1"/>
  <c r="N853" i="1" s="1"/>
  <c r="O853" i="1" a="1"/>
  <c r="O853" i="1" s="1"/>
  <c r="N865" i="1" a="1"/>
  <c r="N865" i="1" s="1"/>
  <c r="O865" i="1" a="1"/>
  <c r="O865" i="1" s="1"/>
  <c r="N877" i="1" a="1"/>
  <c r="N877" i="1" s="1"/>
  <c r="O877" i="1" a="1"/>
  <c r="O877" i="1" s="1"/>
  <c r="N889" i="1" a="1"/>
  <c r="N889" i="1" s="1"/>
  <c r="O889" i="1" a="1"/>
  <c r="O889" i="1" s="1"/>
  <c r="N901" i="1" a="1"/>
  <c r="N901" i="1" s="1"/>
  <c r="O901" i="1" a="1"/>
  <c r="O901" i="1" s="1"/>
  <c r="N913" i="1" a="1"/>
  <c r="N913" i="1" s="1"/>
  <c r="O913" i="1" a="1"/>
  <c r="O913" i="1" s="1"/>
  <c r="N925" i="1" a="1"/>
  <c r="N925" i="1" s="1"/>
  <c r="O925" i="1" a="1"/>
  <c r="O925" i="1" s="1"/>
  <c r="N937" i="1" a="1"/>
  <c r="N937" i="1" s="1"/>
  <c r="O937" i="1" a="1"/>
  <c r="O937" i="1" s="1"/>
  <c r="N949" i="1" a="1"/>
  <c r="N949" i="1" s="1"/>
  <c r="O949" i="1" a="1"/>
  <c r="O949" i="1" s="1"/>
  <c r="N961" i="1" a="1"/>
  <c r="N961" i="1" s="1"/>
  <c r="O961" i="1" a="1"/>
  <c r="O961" i="1" s="1"/>
  <c r="N973" i="1" a="1"/>
  <c r="N973" i="1" s="1"/>
  <c r="O973" i="1" a="1"/>
  <c r="O973" i="1" s="1"/>
  <c r="N985" i="1" a="1"/>
  <c r="N985" i="1" s="1"/>
  <c r="O985" i="1" a="1"/>
  <c r="O985" i="1" s="1"/>
  <c r="N997" i="1" a="1"/>
  <c r="N997" i="1" s="1"/>
  <c r="O997" i="1" a="1"/>
  <c r="O997" i="1" s="1"/>
  <c r="N1009" i="1" a="1"/>
  <c r="N1009" i="1" s="1"/>
  <c r="O1009" i="1" a="1"/>
  <c r="O1009" i="1" s="1"/>
  <c r="N1021" i="1" a="1"/>
  <c r="N1021" i="1" s="1"/>
  <c r="O1021" i="1" a="1"/>
  <c r="O1021" i="1" s="1"/>
  <c r="N1033" i="1" a="1"/>
  <c r="N1033" i="1" s="1"/>
  <c r="O1033" i="1" a="1"/>
  <c r="O1033" i="1" s="1"/>
  <c r="N1045" i="1" a="1"/>
  <c r="N1045" i="1" s="1"/>
  <c r="O1045" i="1" a="1"/>
  <c r="O1045" i="1" s="1"/>
  <c r="N1057" i="1" a="1"/>
  <c r="N1057" i="1" s="1"/>
  <c r="O1057" i="1" a="1"/>
  <c r="O1057" i="1" s="1"/>
  <c r="N1069" i="1" a="1"/>
  <c r="N1069" i="1" s="1"/>
  <c r="O1069" i="1" a="1"/>
  <c r="O1069" i="1" s="1"/>
  <c r="N1081" i="1" a="1"/>
  <c r="N1081" i="1" s="1"/>
  <c r="O1081" i="1" a="1"/>
  <c r="O1081" i="1" s="1"/>
  <c r="N1093" i="1" a="1"/>
  <c r="N1093" i="1" s="1"/>
  <c r="O1093" i="1" a="1"/>
  <c r="O1093" i="1" s="1"/>
  <c r="N1105" i="1" a="1"/>
  <c r="N1105" i="1" s="1"/>
  <c r="O1105" i="1" a="1"/>
  <c r="O1105" i="1" s="1"/>
  <c r="N1117" i="1" a="1"/>
  <c r="N1117" i="1" s="1"/>
  <c r="O1117" i="1" a="1"/>
  <c r="O1117" i="1" s="1"/>
  <c r="N1129" i="1" a="1"/>
  <c r="N1129" i="1" s="1"/>
  <c r="O1129" i="1" a="1"/>
  <c r="O1129" i="1" s="1"/>
  <c r="N1141" i="1" a="1"/>
  <c r="N1141" i="1" s="1"/>
  <c r="O1141" i="1" a="1"/>
  <c r="O1141" i="1" s="1"/>
  <c r="N1153" i="1" a="1"/>
  <c r="N1153" i="1" s="1"/>
  <c r="O1153" i="1" a="1"/>
  <c r="O1153" i="1" s="1"/>
  <c r="N1165" i="1" a="1"/>
  <c r="N1165" i="1" s="1"/>
  <c r="O1165" i="1" a="1"/>
  <c r="O1165" i="1" s="1"/>
  <c r="N1177" i="1" a="1"/>
  <c r="N1177" i="1" s="1"/>
  <c r="O1177" i="1" a="1"/>
  <c r="O1177" i="1" s="1"/>
  <c r="N1189" i="1" a="1"/>
  <c r="N1189" i="1" s="1"/>
  <c r="O1189" i="1" a="1"/>
  <c r="O1189" i="1" s="1"/>
  <c r="N1201" i="1" a="1"/>
  <c r="N1201" i="1" s="1"/>
  <c r="O1201" i="1" a="1"/>
  <c r="O1201" i="1" s="1"/>
  <c r="N1213" i="1" a="1"/>
  <c r="N1213" i="1" s="1"/>
  <c r="O1213" i="1" a="1"/>
  <c r="O1213" i="1" s="1"/>
  <c r="N1225" i="1" a="1"/>
  <c r="N1225" i="1" s="1"/>
  <c r="O1225" i="1" a="1"/>
  <c r="O1225" i="1" s="1"/>
  <c r="N1237" i="1" a="1"/>
  <c r="N1237" i="1" s="1"/>
  <c r="O1237" i="1" a="1"/>
  <c r="O1237" i="1" s="1"/>
  <c r="N1249" i="1" a="1"/>
  <c r="N1249" i="1" s="1"/>
  <c r="O1249" i="1" a="1"/>
  <c r="O1249" i="1" s="1"/>
  <c r="N1261" i="1" a="1"/>
  <c r="N1261" i="1" s="1"/>
  <c r="O1261" i="1" a="1"/>
  <c r="O1261" i="1" s="1"/>
  <c r="N1273" i="1" a="1"/>
  <c r="N1273" i="1" s="1"/>
  <c r="O1273" i="1" a="1"/>
  <c r="O1273" i="1" s="1"/>
  <c r="N1285" i="1" a="1"/>
  <c r="N1285" i="1" s="1"/>
  <c r="O1285" i="1" a="1"/>
  <c r="O1285" i="1" s="1"/>
  <c r="N1297" i="1" a="1"/>
  <c r="N1297" i="1" s="1"/>
  <c r="O1297" i="1" a="1"/>
  <c r="O1297" i="1" s="1"/>
  <c r="N1309" i="1" a="1"/>
  <c r="N1309" i="1" s="1"/>
  <c r="O1309" i="1" a="1"/>
  <c r="O1309" i="1" s="1"/>
  <c r="N1321" i="1" a="1"/>
  <c r="N1321" i="1" s="1"/>
  <c r="O1321" i="1" a="1"/>
  <c r="O1321" i="1" s="1"/>
  <c r="N1333" i="1" a="1"/>
  <c r="N1333" i="1" s="1"/>
  <c r="O1333" i="1" a="1"/>
  <c r="O1333" i="1" s="1"/>
  <c r="N1345" i="1" a="1"/>
  <c r="N1345" i="1" s="1"/>
  <c r="O1345" i="1" a="1"/>
  <c r="O1345" i="1" s="1"/>
  <c r="N1357" i="1" a="1"/>
  <c r="N1357" i="1" s="1"/>
  <c r="O1357" i="1" a="1"/>
  <c r="O1357" i="1" s="1"/>
  <c r="N1369" i="1" a="1"/>
  <c r="N1369" i="1" s="1"/>
  <c r="O1369" i="1" a="1"/>
  <c r="O1369" i="1" s="1"/>
  <c r="N1381" i="1" a="1"/>
  <c r="N1381" i="1" s="1"/>
  <c r="O1381" i="1" a="1"/>
  <c r="O1381" i="1" s="1"/>
  <c r="N1393" i="1" a="1"/>
  <c r="N1393" i="1" s="1"/>
  <c r="O1393" i="1" a="1"/>
  <c r="O1393" i="1" s="1"/>
  <c r="N1405" i="1" a="1"/>
  <c r="N1405" i="1" s="1"/>
  <c r="O1405" i="1" a="1"/>
  <c r="O1405" i="1" s="1"/>
  <c r="N1417" i="1" a="1"/>
  <c r="N1417" i="1" s="1"/>
  <c r="O1417" i="1" a="1"/>
  <c r="O1417" i="1" s="1"/>
  <c r="N1429" i="1" a="1"/>
  <c r="N1429" i="1" s="1"/>
  <c r="O1429" i="1" a="1"/>
  <c r="O1429" i="1" s="1"/>
  <c r="N1441" i="1" a="1"/>
  <c r="N1441" i="1" s="1"/>
  <c r="O1441" i="1" a="1"/>
  <c r="O1441" i="1" s="1"/>
  <c r="N1453" i="1" a="1"/>
  <c r="N1453" i="1" s="1"/>
  <c r="O1453" i="1" a="1"/>
  <c r="O1453" i="1" s="1"/>
  <c r="N1465" i="1" a="1"/>
  <c r="N1465" i="1" s="1"/>
  <c r="O1465" i="1" a="1"/>
  <c r="O1465" i="1" s="1"/>
  <c r="N1477" i="1" a="1"/>
  <c r="N1477" i="1" s="1"/>
  <c r="O1477" i="1" a="1"/>
  <c r="O1477" i="1" s="1"/>
  <c r="N1489" i="1" a="1"/>
  <c r="N1489" i="1" s="1"/>
  <c r="O1489" i="1" a="1"/>
  <c r="O1489" i="1" s="1"/>
  <c r="N1501" i="1" a="1"/>
  <c r="N1501" i="1" s="1"/>
  <c r="O1501" i="1" a="1"/>
  <c r="O1501" i="1" s="1"/>
  <c r="N1513" i="1" a="1"/>
  <c r="N1513" i="1" s="1"/>
  <c r="O1513" i="1" a="1"/>
  <c r="O1513" i="1" s="1"/>
  <c r="N1525" i="1" a="1"/>
  <c r="N1525" i="1" s="1"/>
  <c r="O1525" i="1" a="1"/>
  <c r="O1525" i="1" s="1"/>
  <c r="N1537" i="1" a="1"/>
  <c r="N1537" i="1" s="1"/>
  <c r="O1537" i="1" a="1"/>
  <c r="O1537" i="1" s="1"/>
  <c r="N1549" i="1" a="1"/>
  <c r="N1549" i="1" s="1"/>
  <c r="O1549" i="1" a="1"/>
  <c r="O1549" i="1" s="1"/>
  <c r="N1561" i="1" a="1"/>
  <c r="N1561" i="1" s="1"/>
  <c r="O1561" i="1" a="1"/>
  <c r="O1561" i="1" s="1"/>
  <c r="N1573" i="1" a="1"/>
  <c r="N1573" i="1" s="1"/>
  <c r="O1573" i="1" a="1"/>
  <c r="O1573" i="1" s="1"/>
  <c r="N1585" i="1" a="1"/>
  <c r="N1585" i="1" s="1"/>
  <c r="O1585" i="1" a="1"/>
  <c r="O1585" i="1" s="1"/>
  <c r="N1597" i="1" a="1"/>
  <c r="N1597" i="1" s="1"/>
  <c r="O1597" i="1" a="1"/>
  <c r="O1597" i="1" s="1"/>
  <c r="N1609" i="1" a="1"/>
  <c r="N1609" i="1" s="1"/>
  <c r="O1609" i="1" a="1"/>
  <c r="O1609" i="1" s="1"/>
  <c r="N1621" i="1" a="1"/>
  <c r="N1621" i="1" s="1"/>
  <c r="O1621" i="1" a="1"/>
  <c r="O1621" i="1" s="1"/>
  <c r="N1633" i="1" a="1"/>
  <c r="N1633" i="1" s="1"/>
  <c r="O1633" i="1" a="1"/>
  <c r="O1633" i="1" s="1"/>
  <c r="N1645" i="1" a="1"/>
  <c r="N1645" i="1" s="1"/>
  <c r="O1645" i="1" a="1"/>
  <c r="O1645" i="1" s="1"/>
  <c r="N1657" i="1" a="1"/>
  <c r="N1657" i="1" s="1"/>
  <c r="O1657" i="1" a="1"/>
  <c r="O1657" i="1" s="1"/>
  <c r="N1669" i="1" a="1"/>
  <c r="N1669" i="1" s="1"/>
  <c r="O1669" i="1" a="1"/>
  <c r="O1669" i="1" s="1"/>
  <c r="N1681" i="1" a="1"/>
  <c r="N1681" i="1" s="1"/>
  <c r="O1681" i="1" a="1"/>
  <c r="O1681" i="1" s="1"/>
  <c r="N1693" i="1" a="1"/>
  <c r="N1693" i="1" s="1"/>
  <c r="O1693" i="1" a="1"/>
  <c r="O1693" i="1" s="1"/>
  <c r="N1705" i="1" a="1"/>
  <c r="N1705" i="1" s="1"/>
  <c r="O1705" i="1" a="1"/>
  <c r="O1705" i="1" s="1"/>
  <c r="N1717" i="1" a="1"/>
  <c r="N1717" i="1" s="1"/>
  <c r="O1717" i="1" a="1"/>
  <c r="O1717" i="1" s="1"/>
  <c r="N1729" i="1" a="1"/>
  <c r="N1729" i="1" s="1"/>
  <c r="O1729" i="1" a="1"/>
  <c r="O1729" i="1" s="1"/>
  <c r="N1741" i="1" a="1"/>
  <c r="N1741" i="1" s="1"/>
  <c r="O1741" i="1" a="1"/>
  <c r="O1741" i="1" s="1"/>
  <c r="N1753" i="1" a="1"/>
  <c r="N1753" i="1" s="1"/>
  <c r="O1753" i="1" a="1"/>
  <c r="O1753" i="1" s="1"/>
  <c r="N1765" i="1" a="1"/>
  <c r="N1765" i="1" s="1"/>
  <c r="O1765" i="1" a="1"/>
  <c r="O1765" i="1" s="1"/>
  <c r="N1777" i="1" a="1"/>
  <c r="N1777" i="1" s="1"/>
  <c r="O1777" i="1" a="1"/>
  <c r="O1777" i="1" s="1"/>
  <c r="N1789" i="1" a="1"/>
  <c r="N1789" i="1" s="1"/>
  <c r="O1789" i="1" a="1"/>
  <c r="O1789" i="1" s="1"/>
  <c r="N1801" i="1" a="1"/>
  <c r="N1801" i="1" s="1"/>
  <c r="O1801" i="1" a="1"/>
  <c r="O1801" i="1" s="1"/>
  <c r="N1813" i="1" a="1"/>
  <c r="N1813" i="1" s="1"/>
  <c r="O1813" i="1" a="1"/>
  <c r="O1813" i="1" s="1"/>
  <c r="N1825" i="1" a="1"/>
  <c r="N1825" i="1" s="1"/>
  <c r="O1825" i="1" a="1"/>
  <c r="O1825" i="1" s="1"/>
  <c r="N1837" i="1" a="1"/>
  <c r="N1837" i="1" s="1"/>
  <c r="O1837" i="1" a="1"/>
  <c r="O1837" i="1" s="1"/>
  <c r="N1849" i="1" a="1"/>
  <c r="N1849" i="1" s="1"/>
  <c r="O1849" i="1" a="1"/>
  <c r="O1849" i="1" s="1"/>
  <c r="N1861" i="1" a="1"/>
  <c r="N1861" i="1" s="1"/>
  <c r="O1861" i="1" a="1"/>
  <c r="O1861" i="1" s="1"/>
  <c r="N1873" i="1" a="1"/>
  <c r="N1873" i="1" s="1"/>
  <c r="O1873" i="1" a="1"/>
  <c r="O1873" i="1" s="1"/>
  <c r="N1885" i="1" a="1"/>
  <c r="N1885" i="1" s="1"/>
  <c r="O1885" i="1" a="1"/>
  <c r="O1885" i="1" s="1"/>
  <c r="N1897" i="1" a="1"/>
  <c r="N1897" i="1" s="1"/>
  <c r="O1897" i="1" a="1"/>
  <c r="O1897" i="1" s="1"/>
  <c r="N1909" i="1" a="1"/>
  <c r="N1909" i="1" s="1"/>
  <c r="O1909" i="1" a="1"/>
  <c r="O1909" i="1" s="1"/>
  <c r="N1921" i="1" a="1"/>
  <c r="N1921" i="1" s="1"/>
  <c r="O1921" i="1" a="1"/>
  <c r="O1921" i="1" s="1"/>
  <c r="N1933" i="1" a="1"/>
  <c r="N1933" i="1" s="1"/>
  <c r="O1933" i="1" a="1"/>
  <c r="O1933" i="1" s="1"/>
  <c r="N1945" i="1" a="1"/>
  <c r="N1945" i="1" s="1"/>
  <c r="O1945" i="1" a="1"/>
  <c r="O1945" i="1" s="1"/>
  <c r="N1957" i="1" a="1"/>
  <c r="N1957" i="1" s="1"/>
  <c r="O1957" i="1" a="1"/>
  <c r="O1957" i="1" s="1"/>
  <c r="N1969" i="1" a="1"/>
  <c r="N1969" i="1" s="1"/>
  <c r="O1969" i="1" a="1"/>
  <c r="O1969" i="1" s="1"/>
  <c r="N1981" i="1" a="1"/>
  <c r="N1981" i="1" s="1"/>
  <c r="O1981" i="1" a="1"/>
  <c r="O1981" i="1" s="1"/>
  <c r="N1993" i="1" a="1"/>
  <c r="N1993" i="1" s="1"/>
  <c r="O1993" i="1" a="1"/>
  <c r="O1993" i="1" s="1"/>
  <c r="N2005" i="1" a="1"/>
  <c r="N2005" i="1" s="1"/>
  <c r="O2005" i="1" a="1"/>
  <c r="O2005" i="1" s="1"/>
  <c r="N2017" i="1" a="1"/>
  <c r="N2017" i="1" s="1"/>
  <c r="O2017" i="1" a="1"/>
  <c r="O2017" i="1" s="1"/>
  <c r="N2029" i="1" a="1"/>
  <c r="N2029" i="1" s="1"/>
  <c r="O2029" i="1" a="1"/>
  <c r="O2029" i="1" s="1"/>
  <c r="N2041" i="1" a="1"/>
  <c r="N2041" i="1" s="1"/>
  <c r="O2041" i="1" a="1"/>
  <c r="O2041" i="1" s="1"/>
  <c r="N2053" i="1" a="1"/>
  <c r="N2053" i="1" s="1"/>
  <c r="O2053" i="1" a="1"/>
  <c r="O2053" i="1" s="1"/>
  <c r="N2065" i="1" a="1"/>
  <c r="N2065" i="1" s="1"/>
  <c r="O2065" i="1" a="1"/>
  <c r="O2065" i="1" s="1"/>
  <c r="N2077" i="1" a="1"/>
  <c r="N2077" i="1" s="1"/>
  <c r="O2077" i="1" a="1"/>
  <c r="O2077" i="1" s="1"/>
  <c r="N2089" i="1" a="1"/>
  <c r="N2089" i="1" s="1"/>
  <c r="O2089" i="1" a="1"/>
  <c r="O2089" i="1" s="1"/>
  <c r="N2101" i="1" a="1"/>
  <c r="N2101" i="1" s="1"/>
  <c r="O2101" i="1" a="1"/>
  <c r="O2101" i="1" s="1"/>
  <c r="N2113" i="1" a="1"/>
  <c r="N2113" i="1" s="1"/>
  <c r="O2113" i="1" a="1"/>
  <c r="O2113" i="1" s="1"/>
  <c r="N2125" i="1" a="1"/>
  <c r="N2125" i="1" s="1"/>
  <c r="O2125" i="1" a="1"/>
  <c r="O2125" i="1" s="1"/>
  <c r="N2137" i="1" a="1"/>
  <c r="N2137" i="1" s="1"/>
  <c r="O2137" i="1" a="1"/>
  <c r="O2137" i="1" s="1"/>
  <c r="N2149" i="1" a="1"/>
  <c r="N2149" i="1" s="1"/>
  <c r="O2149" i="1" a="1"/>
  <c r="O2149" i="1" s="1"/>
  <c r="N2161" i="1" a="1"/>
  <c r="N2161" i="1" s="1"/>
  <c r="O2161" i="1" a="1"/>
  <c r="O2161" i="1" s="1"/>
  <c r="N2173" i="1" a="1"/>
  <c r="N2173" i="1" s="1"/>
  <c r="O2173" i="1" a="1"/>
  <c r="O2173" i="1" s="1"/>
  <c r="N2185" i="1" a="1"/>
  <c r="N2185" i="1" s="1"/>
  <c r="O2185" i="1" a="1"/>
  <c r="O2185" i="1" s="1"/>
  <c r="N2197" i="1" a="1"/>
  <c r="N2197" i="1" s="1"/>
  <c r="O2197" i="1" a="1"/>
  <c r="O2197" i="1" s="1"/>
  <c r="N2209" i="1" a="1"/>
  <c r="N2209" i="1" s="1"/>
  <c r="O2209" i="1" a="1"/>
  <c r="O2209" i="1" s="1"/>
  <c r="N2221" i="1" a="1"/>
  <c r="N2221" i="1" s="1"/>
  <c r="O2221" i="1" a="1"/>
  <c r="O2221" i="1" s="1"/>
  <c r="N2233" i="1" a="1"/>
  <c r="N2233" i="1" s="1"/>
  <c r="O2233" i="1" a="1"/>
  <c r="O2233" i="1" s="1"/>
  <c r="N2245" i="1" a="1"/>
  <c r="N2245" i="1" s="1"/>
  <c r="O2245" i="1" a="1"/>
  <c r="O2245" i="1" s="1"/>
  <c r="N2257" i="1" a="1"/>
  <c r="N2257" i="1" s="1"/>
  <c r="O2257" i="1" a="1"/>
  <c r="O2257" i="1" s="1"/>
  <c r="N2269" i="1" a="1"/>
  <c r="N2269" i="1" s="1"/>
  <c r="O2269" i="1" a="1"/>
  <c r="O2269" i="1" s="1"/>
  <c r="N2281" i="1" a="1"/>
  <c r="N2281" i="1" s="1"/>
  <c r="O2281" i="1" a="1"/>
  <c r="O2281" i="1" s="1"/>
  <c r="N2293" i="1" a="1"/>
  <c r="N2293" i="1" s="1"/>
  <c r="O2293" i="1" a="1"/>
  <c r="O2293" i="1" s="1"/>
  <c r="N2305" i="1" a="1"/>
  <c r="N2305" i="1" s="1"/>
  <c r="O2305" i="1" a="1"/>
  <c r="O2305" i="1" s="1"/>
  <c r="N2317" i="1" a="1"/>
  <c r="N2317" i="1" s="1"/>
  <c r="O2317" i="1" a="1"/>
  <c r="O2317" i="1" s="1"/>
  <c r="N2329" i="1" a="1"/>
  <c r="N2329" i="1" s="1"/>
  <c r="O2329" i="1" a="1"/>
  <c r="O2329" i="1" s="1"/>
  <c r="N2341" i="1" a="1"/>
  <c r="N2341" i="1" s="1"/>
  <c r="O2341" i="1" a="1"/>
  <c r="O2341" i="1" s="1"/>
  <c r="N2353" i="1" a="1"/>
  <c r="N2353" i="1" s="1"/>
  <c r="O2353" i="1" a="1"/>
  <c r="O2353" i="1" s="1"/>
  <c r="N2365" i="1" a="1"/>
  <c r="N2365" i="1" s="1"/>
  <c r="O2365" i="1" a="1"/>
  <c r="O2365" i="1" s="1"/>
  <c r="N2377" i="1" a="1"/>
  <c r="N2377" i="1" s="1"/>
  <c r="O2377" i="1" a="1"/>
  <c r="O2377" i="1" s="1"/>
  <c r="N2389" i="1" a="1"/>
  <c r="N2389" i="1" s="1"/>
  <c r="O2389" i="1" a="1"/>
  <c r="O2389" i="1" s="1"/>
  <c r="N2401" i="1" a="1"/>
  <c r="N2401" i="1" s="1"/>
  <c r="O2401" i="1" a="1"/>
  <c r="O2401" i="1" s="1"/>
  <c r="N2413" i="1" a="1"/>
  <c r="N2413" i="1" s="1"/>
  <c r="O2413" i="1" a="1"/>
  <c r="O2413" i="1" s="1"/>
  <c r="N2425" i="1" a="1"/>
  <c r="N2425" i="1" s="1"/>
  <c r="O2425" i="1" a="1"/>
  <c r="O2425" i="1" s="1"/>
  <c r="N2437" i="1" a="1"/>
  <c r="N2437" i="1" s="1"/>
  <c r="O2437" i="1" a="1"/>
  <c r="O2437" i="1" s="1"/>
  <c r="N2449" i="1" a="1"/>
  <c r="N2449" i="1" s="1"/>
  <c r="O2449" i="1" a="1"/>
  <c r="O2449" i="1" s="1"/>
  <c r="N2461" i="1" a="1"/>
  <c r="N2461" i="1" s="1"/>
  <c r="O2461" i="1" a="1"/>
  <c r="O2461" i="1" s="1"/>
  <c r="N2473" i="1" a="1"/>
  <c r="N2473" i="1" s="1"/>
  <c r="O2473" i="1" a="1"/>
  <c r="O2473" i="1" s="1"/>
  <c r="N2485" i="1" a="1"/>
  <c r="N2485" i="1" s="1"/>
  <c r="O2485" i="1" a="1"/>
  <c r="O2485" i="1" s="1"/>
  <c r="N2497" i="1" a="1"/>
  <c r="N2497" i="1" s="1"/>
  <c r="O2497" i="1" a="1"/>
  <c r="O2497" i="1" s="1"/>
  <c r="N2509" i="1" a="1"/>
  <c r="N2509" i="1" s="1"/>
  <c r="O2509" i="1" a="1"/>
  <c r="O2509" i="1" s="1"/>
  <c r="N2521" i="1" a="1"/>
  <c r="N2521" i="1" s="1"/>
  <c r="O2521" i="1" a="1"/>
  <c r="O2521" i="1" s="1"/>
  <c r="N2533" i="1" a="1"/>
  <c r="N2533" i="1" s="1"/>
  <c r="O2533" i="1" a="1"/>
  <c r="O2533" i="1" s="1"/>
  <c r="N2545" i="1" a="1"/>
  <c r="N2545" i="1" s="1"/>
  <c r="O2545" i="1" a="1"/>
  <c r="O2545" i="1" s="1"/>
  <c r="N2557" i="1" a="1"/>
  <c r="N2557" i="1" s="1"/>
  <c r="O2557" i="1" a="1"/>
  <c r="O2557" i="1" s="1"/>
  <c r="N2569" i="1" a="1"/>
  <c r="N2569" i="1" s="1"/>
  <c r="O2569" i="1" a="1"/>
  <c r="O2569" i="1" s="1"/>
  <c r="N2581" i="1" a="1"/>
  <c r="N2581" i="1" s="1"/>
  <c r="O2581" i="1" a="1"/>
  <c r="O2581" i="1" s="1"/>
  <c r="N2593" i="1" a="1"/>
  <c r="N2593" i="1" s="1"/>
  <c r="O2593" i="1" a="1"/>
  <c r="O2593" i="1" s="1"/>
  <c r="N2605" i="1" a="1"/>
  <c r="N2605" i="1" s="1"/>
  <c r="O2605" i="1" a="1"/>
  <c r="O2605" i="1" s="1"/>
  <c r="N2617" i="1" a="1"/>
  <c r="N2617" i="1" s="1"/>
  <c r="O2617" i="1" a="1"/>
  <c r="O2617" i="1" s="1"/>
  <c r="N2629" i="1" a="1"/>
  <c r="N2629" i="1" s="1"/>
  <c r="O2629" i="1" a="1"/>
  <c r="O2629" i="1" s="1"/>
  <c r="N2641" i="1" a="1"/>
  <c r="N2641" i="1" s="1"/>
  <c r="O2641" i="1" a="1"/>
  <c r="O2641" i="1" s="1"/>
  <c r="N2653" i="1" a="1"/>
  <c r="N2653" i="1" s="1"/>
  <c r="O2653" i="1" a="1"/>
  <c r="O2653" i="1" s="1"/>
  <c r="N2665" i="1" a="1"/>
  <c r="N2665" i="1" s="1"/>
  <c r="O2665" i="1" a="1"/>
  <c r="O2665" i="1" s="1"/>
  <c r="N2677" i="1" a="1"/>
  <c r="N2677" i="1" s="1"/>
  <c r="O2677" i="1" a="1"/>
  <c r="O2677" i="1" s="1"/>
  <c r="N2689" i="1" a="1"/>
  <c r="N2689" i="1" s="1"/>
  <c r="O2689" i="1" a="1"/>
  <c r="O2689" i="1" s="1"/>
  <c r="N2701" i="1" a="1"/>
  <c r="N2701" i="1" s="1"/>
  <c r="O2701" i="1" a="1"/>
  <c r="O2701" i="1" s="1"/>
  <c r="N2713" i="1" a="1"/>
  <c r="N2713" i="1" s="1"/>
  <c r="O2713" i="1" a="1"/>
  <c r="O2713" i="1" s="1"/>
  <c r="N2725" i="1" a="1"/>
  <c r="N2725" i="1" s="1"/>
  <c r="O2725" i="1" a="1"/>
  <c r="O2725" i="1" s="1"/>
  <c r="N2737" i="1" a="1"/>
  <c r="N2737" i="1" s="1"/>
  <c r="O2737" i="1" a="1"/>
  <c r="O2737" i="1" s="1"/>
  <c r="N2749" i="1" a="1"/>
  <c r="N2749" i="1" s="1"/>
  <c r="O2749" i="1" a="1"/>
  <c r="O2749" i="1" s="1"/>
  <c r="N2761" i="1" a="1"/>
  <c r="N2761" i="1" s="1"/>
  <c r="O2761" i="1" a="1"/>
  <c r="O2761" i="1" s="1"/>
  <c r="N2773" i="1" a="1"/>
  <c r="N2773" i="1" s="1"/>
  <c r="O2773" i="1" a="1"/>
  <c r="O2773" i="1" s="1"/>
  <c r="N2785" i="1" a="1"/>
  <c r="N2785" i="1" s="1"/>
  <c r="O2785" i="1" a="1"/>
  <c r="O2785" i="1" s="1"/>
  <c r="N2797" i="1" a="1"/>
  <c r="N2797" i="1" s="1"/>
  <c r="O2797" i="1" a="1"/>
  <c r="O2797" i="1" s="1"/>
  <c r="N2809" i="1" a="1"/>
  <c r="N2809" i="1" s="1"/>
  <c r="O2809" i="1" a="1"/>
  <c r="O2809" i="1" s="1"/>
  <c r="N2821" i="1" a="1"/>
  <c r="N2821" i="1" s="1"/>
  <c r="O2821" i="1" a="1"/>
  <c r="O2821" i="1" s="1"/>
  <c r="N2833" i="1" a="1"/>
  <c r="N2833" i="1" s="1"/>
  <c r="O2833" i="1" a="1"/>
  <c r="O2833" i="1" s="1"/>
  <c r="N2845" i="1" a="1"/>
  <c r="N2845" i="1" s="1"/>
  <c r="O2845" i="1" a="1"/>
  <c r="O2845" i="1" s="1"/>
  <c r="N2857" i="1" a="1"/>
  <c r="N2857" i="1" s="1"/>
  <c r="O2857" i="1" a="1"/>
  <c r="O2857" i="1" s="1"/>
  <c r="N2869" i="1" a="1"/>
  <c r="N2869" i="1" s="1"/>
  <c r="O2869" i="1" a="1"/>
  <c r="O2869" i="1" s="1"/>
  <c r="N2881" i="1" a="1"/>
  <c r="N2881" i="1" s="1"/>
  <c r="O2881" i="1" a="1"/>
  <c r="O2881" i="1" s="1"/>
  <c r="N2893" i="1" a="1"/>
  <c r="N2893" i="1" s="1"/>
  <c r="O2893" i="1" a="1"/>
  <c r="O2893" i="1" s="1"/>
  <c r="N2905" i="1" a="1"/>
  <c r="N2905" i="1" s="1"/>
  <c r="O2905" i="1" a="1"/>
  <c r="O2905" i="1" s="1"/>
  <c r="N2917" i="1" a="1"/>
  <c r="N2917" i="1" s="1"/>
  <c r="O2917" i="1" a="1"/>
  <c r="O2917" i="1" s="1"/>
  <c r="N2929" i="1" a="1"/>
  <c r="N2929" i="1" s="1"/>
  <c r="O2929" i="1" a="1"/>
  <c r="O2929" i="1" s="1"/>
  <c r="N2941" i="1" a="1"/>
  <c r="N2941" i="1" s="1"/>
  <c r="O2941" i="1" a="1"/>
  <c r="O2941" i="1" s="1"/>
  <c r="N2953" i="1" a="1"/>
  <c r="N2953" i="1" s="1"/>
  <c r="O2953" i="1" a="1"/>
  <c r="O2953" i="1" s="1"/>
  <c r="N2965" i="1" a="1"/>
  <c r="N2965" i="1" s="1"/>
  <c r="O2965" i="1" a="1"/>
  <c r="O2965" i="1" s="1"/>
  <c r="N2977" i="1" a="1"/>
  <c r="N2977" i="1" s="1"/>
  <c r="O2977" i="1" a="1"/>
  <c r="O2977" i="1" s="1"/>
  <c r="N2989" i="1" a="1"/>
  <c r="N2989" i="1" s="1"/>
  <c r="O2989" i="1" a="1"/>
  <c r="O2989" i="1" s="1"/>
  <c r="N3001" i="1" a="1"/>
  <c r="N3001" i="1" s="1"/>
  <c r="O3001" i="1" a="1"/>
  <c r="O3001" i="1" s="1"/>
  <c r="N3013" i="1" a="1"/>
  <c r="N3013" i="1" s="1"/>
  <c r="O3013" i="1" a="1"/>
  <c r="O3013" i="1" s="1"/>
  <c r="N3025" i="1" a="1"/>
  <c r="N3025" i="1" s="1"/>
  <c r="O3025" i="1" a="1"/>
  <c r="O3025" i="1" s="1"/>
  <c r="N3037" i="1" a="1"/>
  <c r="N3037" i="1" s="1"/>
  <c r="O3037" i="1" a="1"/>
  <c r="O3037" i="1" s="1"/>
  <c r="N3049" i="1" a="1"/>
  <c r="N3049" i="1" s="1"/>
  <c r="O3049" i="1" a="1"/>
  <c r="O3049" i="1" s="1"/>
  <c r="N3061" i="1" a="1"/>
  <c r="N3061" i="1" s="1"/>
  <c r="O3061" i="1" a="1"/>
  <c r="O3061" i="1" s="1"/>
  <c r="N3073" i="1" a="1"/>
  <c r="N3073" i="1" s="1"/>
  <c r="O3073" i="1" a="1"/>
  <c r="O3073" i="1" s="1"/>
  <c r="N3085" i="1" a="1"/>
  <c r="N3085" i="1" s="1"/>
  <c r="O3085" i="1" a="1"/>
  <c r="O3085" i="1" s="1"/>
  <c r="N3097" i="1" a="1"/>
  <c r="N3097" i="1" s="1"/>
  <c r="O3097" i="1" a="1"/>
  <c r="O3097" i="1" s="1"/>
  <c r="N3109" i="1" a="1"/>
  <c r="N3109" i="1" s="1"/>
  <c r="O3109" i="1" a="1"/>
  <c r="O3109" i="1" s="1"/>
  <c r="N3121" i="1" a="1"/>
  <c r="N3121" i="1" s="1"/>
  <c r="O3121" i="1" a="1"/>
  <c r="O3121" i="1" s="1"/>
  <c r="N3133" i="1" a="1"/>
  <c r="N3133" i="1" s="1"/>
  <c r="O3133" i="1" a="1"/>
  <c r="O3133" i="1" s="1"/>
  <c r="N3145" i="1" a="1"/>
  <c r="N3145" i="1" s="1"/>
  <c r="O3145" i="1" a="1"/>
  <c r="O3145" i="1" s="1"/>
  <c r="N3157" i="1" a="1"/>
  <c r="N3157" i="1" s="1"/>
  <c r="O3157" i="1" a="1"/>
  <c r="O3157" i="1" s="1"/>
  <c r="N3169" i="1" a="1"/>
  <c r="N3169" i="1" s="1"/>
  <c r="O3169" i="1" a="1"/>
  <c r="O3169" i="1" s="1"/>
  <c r="N3181" i="1" a="1"/>
  <c r="N3181" i="1" s="1"/>
  <c r="O3181" i="1" a="1"/>
  <c r="O3181" i="1" s="1"/>
  <c r="N3193" i="1" a="1"/>
  <c r="N3193" i="1" s="1"/>
  <c r="O3193" i="1" a="1"/>
  <c r="O3193" i="1" s="1"/>
  <c r="N3205" i="1" a="1"/>
  <c r="N3205" i="1" s="1"/>
  <c r="O3205" i="1" a="1"/>
  <c r="O3205" i="1" s="1"/>
  <c r="N3217" i="1" a="1"/>
  <c r="N3217" i="1" s="1"/>
  <c r="O3217" i="1" a="1"/>
  <c r="O3217" i="1" s="1"/>
  <c r="N3229" i="1" a="1"/>
  <c r="N3229" i="1" s="1"/>
  <c r="O3229" i="1" a="1"/>
  <c r="O3229" i="1" s="1"/>
  <c r="N3241" i="1" a="1"/>
  <c r="N3241" i="1" s="1"/>
  <c r="O3241" i="1" a="1"/>
  <c r="O3241" i="1" s="1"/>
  <c r="N3253" i="1" a="1"/>
  <c r="N3253" i="1" s="1"/>
  <c r="O3253" i="1" a="1"/>
  <c r="O3253" i="1" s="1"/>
  <c r="N3265" i="1" a="1"/>
  <c r="N3265" i="1" s="1"/>
  <c r="O3265" i="1" a="1"/>
  <c r="O3265" i="1" s="1"/>
  <c r="N3277" i="1" a="1"/>
  <c r="N3277" i="1" s="1"/>
  <c r="O3277" i="1" a="1"/>
  <c r="O3277" i="1" s="1"/>
  <c r="N3289" i="1" a="1"/>
  <c r="N3289" i="1" s="1"/>
  <c r="O3289" i="1" a="1"/>
  <c r="O3289" i="1" s="1"/>
  <c r="N3301" i="1" a="1"/>
  <c r="N3301" i="1" s="1"/>
  <c r="O3301" i="1" a="1"/>
  <c r="O3301" i="1" s="1"/>
  <c r="N3313" i="1" a="1"/>
  <c r="N3313" i="1" s="1"/>
  <c r="O3313" i="1" a="1"/>
  <c r="O3313" i="1" s="1"/>
  <c r="N3325" i="1" a="1"/>
  <c r="N3325" i="1" s="1"/>
  <c r="O3325" i="1" a="1"/>
  <c r="O3325" i="1" s="1"/>
  <c r="N3337" i="1" a="1"/>
  <c r="N3337" i="1" s="1"/>
  <c r="O3337" i="1" a="1"/>
  <c r="O3337" i="1" s="1"/>
  <c r="N3349" i="1" a="1"/>
  <c r="N3349" i="1" s="1"/>
  <c r="O3349" i="1" a="1"/>
  <c r="O3349" i="1" s="1"/>
  <c r="N3361" i="1" a="1"/>
  <c r="N3361" i="1" s="1"/>
  <c r="O3361" i="1" a="1"/>
  <c r="O3361" i="1" s="1"/>
  <c r="N3373" i="1" a="1"/>
  <c r="N3373" i="1" s="1"/>
  <c r="O3373" i="1" a="1"/>
  <c r="O3373" i="1" s="1"/>
  <c r="N3385" i="1" a="1"/>
  <c r="N3385" i="1" s="1"/>
  <c r="O3385" i="1" a="1"/>
  <c r="O3385" i="1" s="1"/>
  <c r="N3397" i="1" a="1"/>
  <c r="N3397" i="1" s="1"/>
  <c r="O3397" i="1" a="1"/>
  <c r="O3397" i="1" s="1"/>
  <c r="N3409" i="1" a="1"/>
  <c r="N3409" i="1" s="1"/>
  <c r="O3409" i="1" a="1"/>
  <c r="O3409" i="1" s="1"/>
  <c r="N3421" i="1" a="1"/>
  <c r="N3421" i="1" s="1"/>
  <c r="O3421" i="1" a="1"/>
  <c r="O3421" i="1" s="1"/>
  <c r="N3433" i="1" a="1"/>
  <c r="N3433" i="1" s="1"/>
  <c r="O3433" i="1" a="1"/>
  <c r="O3433" i="1" s="1"/>
  <c r="N3445" i="1" a="1"/>
  <c r="N3445" i="1" s="1"/>
  <c r="O3445" i="1" a="1"/>
  <c r="O3445" i="1" s="1"/>
  <c r="N3457" i="1" a="1"/>
  <c r="N3457" i="1" s="1"/>
  <c r="O3457" i="1" a="1"/>
  <c r="O3457" i="1" s="1"/>
  <c r="N3469" i="1" a="1"/>
  <c r="N3469" i="1" s="1"/>
  <c r="O3469" i="1" a="1"/>
  <c r="O3469" i="1" s="1"/>
  <c r="N3481" i="1" a="1"/>
  <c r="N3481" i="1" s="1"/>
  <c r="O3481" i="1" a="1"/>
  <c r="O3481" i="1" s="1"/>
  <c r="N3493" i="1" a="1"/>
  <c r="N3493" i="1" s="1"/>
  <c r="O3493" i="1" a="1"/>
  <c r="O3493" i="1" s="1"/>
  <c r="N3505" i="1" a="1"/>
  <c r="N3505" i="1" s="1"/>
  <c r="O3505" i="1" a="1"/>
  <c r="O3505" i="1" s="1"/>
  <c r="N3517" i="1" a="1"/>
  <c r="N3517" i="1" s="1"/>
  <c r="O3517" i="1" a="1"/>
  <c r="O3517" i="1" s="1"/>
  <c r="N3529" i="1" a="1"/>
  <c r="N3529" i="1" s="1"/>
  <c r="O3529" i="1" a="1"/>
  <c r="O3529" i="1" s="1"/>
  <c r="N3541" i="1" a="1"/>
  <c r="N3541" i="1" s="1"/>
  <c r="O3541" i="1" a="1"/>
  <c r="O3541" i="1" s="1"/>
  <c r="N3553" i="1" a="1"/>
  <c r="N3553" i="1" s="1"/>
  <c r="O3553" i="1" a="1"/>
  <c r="O3553" i="1" s="1"/>
  <c r="N3565" i="1" a="1"/>
  <c r="N3565" i="1" s="1"/>
  <c r="O3565" i="1" a="1"/>
  <c r="O3565" i="1" s="1"/>
  <c r="N3577" i="1" a="1"/>
  <c r="N3577" i="1" s="1"/>
  <c r="O3577" i="1" a="1"/>
  <c r="O3577" i="1" s="1"/>
  <c r="N3589" i="1" a="1"/>
  <c r="N3589" i="1" s="1"/>
  <c r="O3589" i="1" a="1"/>
  <c r="O3589" i="1" s="1"/>
  <c r="N3601" i="1" a="1"/>
  <c r="N3601" i="1" s="1"/>
  <c r="O3601" i="1" a="1"/>
  <c r="O3601" i="1" s="1"/>
  <c r="N3613" i="1" a="1"/>
  <c r="N3613" i="1" s="1"/>
  <c r="O3613" i="1" a="1"/>
  <c r="O3613" i="1" s="1"/>
  <c r="N3625" i="1" a="1"/>
  <c r="N3625" i="1" s="1"/>
  <c r="O3625" i="1" a="1"/>
  <c r="O3625" i="1" s="1"/>
  <c r="N3637" i="1" a="1"/>
  <c r="N3637" i="1" s="1"/>
  <c r="O3637" i="1" a="1"/>
  <c r="O3637" i="1" s="1"/>
  <c r="N3649" i="1" a="1"/>
  <c r="N3649" i="1" s="1"/>
  <c r="O3649" i="1" a="1"/>
  <c r="O3649" i="1" s="1"/>
  <c r="N3661" i="1" a="1"/>
  <c r="N3661" i="1" s="1"/>
  <c r="O3661" i="1" a="1"/>
  <c r="O3661" i="1" s="1"/>
  <c r="N6" i="1" a="1"/>
  <c r="N6" i="1" s="1"/>
  <c r="O6" i="1" a="1"/>
  <c r="O6" i="1" s="1"/>
  <c r="N18" i="1" a="1"/>
  <c r="N18" i="1" s="1"/>
  <c r="O18" i="1" a="1"/>
  <c r="O18" i="1" s="1"/>
  <c r="N30" i="1" a="1"/>
  <c r="N30" i="1" s="1"/>
  <c r="O30" i="1" a="1"/>
  <c r="O30" i="1" s="1"/>
  <c r="N42" i="1" a="1"/>
  <c r="N42" i="1" s="1"/>
  <c r="O42" i="1" a="1"/>
  <c r="O42" i="1" s="1"/>
  <c r="N54" i="1" a="1"/>
  <c r="N54" i="1" s="1"/>
  <c r="O54" i="1" a="1"/>
  <c r="O54" i="1" s="1"/>
  <c r="N66" i="1" a="1"/>
  <c r="N66" i="1" s="1"/>
  <c r="O66" i="1" a="1"/>
  <c r="O66" i="1" s="1"/>
  <c r="N78" i="1" a="1"/>
  <c r="N78" i="1" s="1"/>
  <c r="O78" i="1" a="1"/>
  <c r="O78" i="1" s="1"/>
  <c r="N90" i="1" a="1"/>
  <c r="N90" i="1" s="1"/>
  <c r="O90" i="1" a="1"/>
  <c r="O90" i="1" s="1"/>
  <c r="N102" i="1" a="1"/>
  <c r="N102" i="1" s="1"/>
  <c r="O102" i="1" a="1"/>
  <c r="O102" i="1" s="1"/>
  <c r="N114" i="1" a="1"/>
  <c r="N114" i="1" s="1"/>
  <c r="O114" i="1" a="1"/>
  <c r="O114" i="1" s="1"/>
  <c r="N126" i="1" a="1"/>
  <c r="N126" i="1" s="1"/>
  <c r="O126" i="1" a="1"/>
  <c r="O126" i="1" s="1"/>
  <c r="N138" i="1" a="1"/>
  <c r="N138" i="1" s="1"/>
  <c r="O138" i="1" a="1"/>
  <c r="O138" i="1" s="1"/>
  <c r="N150" i="1" a="1"/>
  <c r="N150" i="1" s="1"/>
  <c r="O150" i="1" a="1"/>
  <c r="O150" i="1" s="1"/>
  <c r="N162" i="1" a="1"/>
  <c r="N162" i="1" s="1"/>
  <c r="O162" i="1" a="1"/>
  <c r="O162" i="1" s="1"/>
  <c r="N174" i="1" a="1"/>
  <c r="N174" i="1" s="1"/>
  <c r="O174" i="1" a="1"/>
  <c r="O174" i="1" s="1"/>
  <c r="N186" i="1" a="1"/>
  <c r="N186" i="1" s="1"/>
  <c r="O186" i="1" a="1"/>
  <c r="O186" i="1" s="1"/>
  <c r="N198" i="1" a="1"/>
  <c r="N198" i="1" s="1"/>
  <c r="O198" i="1" a="1"/>
  <c r="O198" i="1" s="1"/>
  <c r="N210" i="1" a="1"/>
  <c r="N210" i="1" s="1"/>
  <c r="O210" i="1" a="1"/>
  <c r="O210" i="1" s="1"/>
  <c r="N222" i="1" a="1"/>
  <c r="N222" i="1" s="1"/>
  <c r="O222" i="1" a="1"/>
  <c r="O222" i="1" s="1"/>
  <c r="N234" i="1" a="1"/>
  <c r="N234" i="1" s="1"/>
  <c r="O234" i="1" a="1"/>
  <c r="O234" i="1" s="1"/>
  <c r="N246" i="1" a="1"/>
  <c r="N246" i="1" s="1"/>
  <c r="O246" i="1" a="1"/>
  <c r="O246" i="1" s="1"/>
  <c r="N258" i="1" a="1"/>
  <c r="N258" i="1" s="1"/>
  <c r="O258" i="1" a="1"/>
  <c r="O258" i="1" s="1"/>
  <c r="N270" i="1" a="1"/>
  <c r="N270" i="1" s="1"/>
  <c r="O270" i="1" a="1"/>
  <c r="O270" i="1" s="1"/>
  <c r="N282" i="1" a="1"/>
  <c r="N282" i="1" s="1"/>
  <c r="O282" i="1" a="1"/>
  <c r="O282" i="1" s="1"/>
  <c r="N294" i="1" a="1"/>
  <c r="N294" i="1" s="1"/>
  <c r="O294" i="1" a="1"/>
  <c r="O294" i="1" s="1"/>
  <c r="N306" i="1" a="1"/>
  <c r="N306" i="1" s="1"/>
  <c r="O306" i="1" a="1"/>
  <c r="O306" i="1" s="1"/>
  <c r="N318" i="1" a="1"/>
  <c r="N318" i="1" s="1"/>
  <c r="O318" i="1" a="1"/>
  <c r="O318" i="1" s="1"/>
  <c r="N330" i="1" a="1"/>
  <c r="N330" i="1" s="1"/>
  <c r="O330" i="1" a="1"/>
  <c r="O330" i="1" s="1"/>
  <c r="N342" i="1" a="1"/>
  <c r="N342" i="1" s="1"/>
  <c r="O342" i="1" a="1"/>
  <c r="O342" i="1" s="1"/>
  <c r="N354" i="1" a="1"/>
  <c r="N354" i="1" s="1"/>
  <c r="O354" i="1" a="1"/>
  <c r="O354" i="1" s="1"/>
  <c r="N366" i="1" a="1"/>
  <c r="N366" i="1" s="1"/>
  <c r="O366" i="1" a="1"/>
  <c r="O366" i="1" s="1"/>
  <c r="N378" i="1" a="1"/>
  <c r="N378" i="1" s="1"/>
  <c r="O378" i="1" a="1"/>
  <c r="O378" i="1" s="1"/>
  <c r="N390" i="1" a="1"/>
  <c r="N390" i="1" s="1"/>
  <c r="O390" i="1" a="1"/>
  <c r="O390" i="1" s="1"/>
  <c r="N402" i="1" a="1"/>
  <c r="N402" i="1" s="1"/>
  <c r="O402" i="1" a="1"/>
  <c r="O402" i="1" s="1"/>
  <c r="N414" i="1" a="1"/>
  <c r="N414" i="1" s="1"/>
  <c r="O414" i="1" a="1"/>
  <c r="O414" i="1" s="1"/>
  <c r="N426" i="1" a="1"/>
  <c r="N426" i="1" s="1"/>
  <c r="O426" i="1" a="1"/>
  <c r="O426" i="1" s="1"/>
  <c r="N438" i="1" a="1"/>
  <c r="N438" i="1" s="1"/>
  <c r="O438" i="1" a="1"/>
  <c r="O438" i="1" s="1"/>
  <c r="N450" i="1" a="1"/>
  <c r="N450" i="1" s="1"/>
  <c r="O450" i="1" a="1"/>
  <c r="O450" i="1" s="1"/>
  <c r="N462" i="1" a="1"/>
  <c r="N462" i="1" s="1"/>
  <c r="O462" i="1" a="1"/>
  <c r="O462" i="1" s="1"/>
  <c r="N474" i="1" a="1"/>
  <c r="N474" i="1" s="1"/>
  <c r="O474" i="1" a="1"/>
  <c r="O474" i="1" s="1"/>
  <c r="N486" i="1" a="1"/>
  <c r="N486" i="1" s="1"/>
  <c r="O486" i="1" a="1"/>
  <c r="O486" i="1" s="1"/>
  <c r="N498" i="1" a="1"/>
  <c r="N498" i="1" s="1"/>
  <c r="O498" i="1" a="1"/>
  <c r="O498" i="1" s="1"/>
  <c r="N510" i="1" a="1"/>
  <c r="N510" i="1" s="1"/>
  <c r="O510" i="1" a="1"/>
  <c r="O510" i="1" s="1"/>
  <c r="N522" i="1" a="1"/>
  <c r="N522" i="1" s="1"/>
  <c r="O522" i="1" a="1"/>
  <c r="O522" i="1" s="1"/>
  <c r="N534" i="1" a="1"/>
  <c r="N534" i="1" s="1"/>
  <c r="O534" i="1" a="1"/>
  <c r="O534" i="1" s="1"/>
  <c r="N546" i="1" a="1"/>
  <c r="N546" i="1" s="1"/>
  <c r="O546" i="1" a="1"/>
  <c r="O546" i="1" s="1"/>
  <c r="N558" i="1" a="1"/>
  <c r="N558" i="1" s="1"/>
  <c r="O558" i="1" a="1"/>
  <c r="O558" i="1" s="1"/>
  <c r="N570" i="1" a="1"/>
  <c r="N570" i="1" s="1"/>
  <c r="O570" i="1" a="1"/>
  <c r="O570" i="1" s="1"/>
  <c r="N582" i="1" a="1"/>
  <c r="N582" i="1" s="1"/>
  <c r="O582" i="1" a="1"/>
  <c r="O582" i="1" s="1"/>
  <c r="N594" i="1" a="1"/>
  <c r="N594" i="1" s="1"/>
  <c r="O594" i="1" a="1"/>
  <c r="O594" i="1" s="1"/>
  <c r="N606" i="1" a="1"/>
  <c r="N606" i="1" s="1"/>
  <c r="O606" i="1" a="1"/>
  <c r="O606" i="1" s="1"/>
  <c r="N618" i="1" a="1"/>
  <c r="N618" i="1" s="1"/>
  <c r="O618" i="1" a="1"/>
  <c r="O618" i="1" s="1"/>
  <c r="N630" i="1" a="1"/>
  <c r="N630" i="1" s="1"/>
  <c r="O630" i="1" a="1"/>
  <c r="O630" i="1" s="1"/>
  <c r="N642" i="1" a="1"/>
  <c r="N642" i="1" s="1"/>
  <c r="O642" i="1" a="1"/>
  <c r="O642" i="1" s="1"/>
  <c r="N654" i="1" a="1"/>
  <c r="N654" i="1" s="1"/>
  <c r="O654" i="1" a="1"/>
  <c r="O654" i="1" s="1"/>
  <c r="N666" i="1" a="1"/>
  <c r="N666" i="1" s="1"/>
  <c r="O666" i="1" a="1"/>
  <c r="O666" i="1" s="1"/>
  <c r="N678" i="1" a="1"/>
  <c r="N678" i="1" s="1"/>
  <c r="O678" i="1" a="1"/>
  <c r="O678" i="1" s="1"/>
  <c r="N690" i="1" a="1"/>
  <c r="N690" i="1" s="1"/>
  <c r="O690" i="1" a="1"/>
  <c r="O690" i="1" s="1"/>
  <c r="N702" i="1" a="1"/>
  <c r="N702" i="1" s="1"/>
  <c r="O702" i="1" a="1"/>
  <c r="O702" i="1" s="1"/>
  <c r="N714" i="1" a="1"/>
  <c r="N714" i="1" s="1"/>
  <c r="O714" i="1" a="1"/>
  <c r="O714" i="1" s="1"/>
  <c r="N726" i="1" a="1"/>
  <c r="N726" i="1" s="1"/>
  <c r="O726" i="1" a="1"/>
  <c r="O726" i="1" s="1"/>
  <c r="N738" i="1" a="1"/>
  <c r="N738" i="1" s="1"/>
  <c r="O738" i="1" a="1"/>
  <c r="O738" i="1" s="1"/>
  <c r="N750" i="1" a="1"/>
  <c r="N750" i="1" s="1"/>
  <c r="O750" i="1" a="1"/>
  <c r="O750" i="1" s="1"/>
  <c r="N762" i="1" a="1"/>
  <c r="N762" i="1" s="1"/>
  <c r="O762" i="1" a="1"/>
  <c r="O762" i="1" s="1"/>
  <c r="N774" i="1" a="1"/>
  <c r="N774" i="1" s="1"/>
  <c r="O774" i="1" a="1"/>
  <c r="O774" i="1" s="1"/>
  <c r="N786" i="1" a="1"/>
  <c r="N786" i="1" s="1"/>
  <c r="O786" i="1" a="1"/>
  <c r="O786" i="1" s="1"/>
  <c r="N798" i="1" a="1"/>
  <c r="N798" i="1" s="1"/>
  <c r="O798" i="1" a="1"/>
  <c r="O798" i="1" s="1"/>
  <c r="N810" i="1" a="1"/>
  <c r="N810" i="1" s="1"/>
  <c r="O810" i="1" a="1"/>
  <c r="O810" i="1" s="1"/>
  <c r="N822" i="1" a="1"/>
  <c r="N822" i="1" s="1"/>
  <c r="O822" i="1" a="1"/>
  <c r="O822" i="1" s="1"/>
  <c r="N834" i="1" a="1"/>
  <c r="N834" i="1" s="1"/>
  <c r="O834" i="1" a="1"/>
  <c r="O834" i="1" s="1"/>
  <c r="N846" i="1" a="1"/>
  <c r="N846" i="1" s="1"/>
  <c r="O846" i="1" a="1"/>
  <c r="O846" i="1" s="1"/>
  <c r="N858" i="1" a="1"/>
  <c r="N858" i="1" s="1"/>
  <c r="O858" i="1" a="1"/>
  <c r="O858" i="1" s="1"/>
  <c r="N870" i="1" a="1"/>
  <c r="N870" i="1" s="1"/>
  <c r="O870" i="1" a="1"/>
  <c r="O870" i="1" s="1"/>
  <c r="N882" i="1" a="1"/>
  <c r="N882" i="1" s="1"/>
  <c r="O882" i="1" a="1"/>
  <c r="O882" i="1" s="1"/>
  <c r="N894" i="1" a="1"/>
  <c r="N894" i="1" s="1"/>
  <c r="O894" i="1" a="1"/>
  <c r="O894" i="1" s="1"/>
  <c r="N906" i="1" a="1"/>
  <c r="N906" i="1" s="1"/>
  <c r="O906" i="1" a="1"/>
  <c r="O906" i="1" s="1"/>
  <c r="N918" i="1" a="1"/>
  <c r="N918" i="1" s="1"/>
  <c r="O918" i="1" a="1"/>
  <c r="O918" i="1" s="1"/>
  <c r="N930" i="1" a="1"/>
  <c r="N930" i="1" s="1"/>
  <c r="O930" i="1" a="1"/>
  <c r="O930" i="1" s="1"/>
  <c r="N942" i="1" a="1"/>
  <c r="N942" i="1" s="1"/>
  <c r="O942" i="1" a="1"/>
  <c r="O942" i="1" s="1"/>
  <c r="N954" i="1" a="1"/>
  <c r="N954" i="1" s="1"/>
  <c r="O954" i="1" a="1"/>
  <c r="O954" i="1" s="1"/>
  <c r="N966" i="1" a="1"/>
  <c r="N966" i="1" s="1"/>
  <c r="O966" i="1" a="1"/>
  <c r="O966" i="1" s="1"/>
  <c r="N978" i="1" a="1"/>
  <c r="N978" i="1" s="1"/>
  <c r="O978" i="1" a="1"/>
  <c r="O978" i="1" s="1"/>
  <c r="N990" i="1" a="1"/>
  <c r="N990" i="1" s="1"/>
  <c r="O990" i="1" a="1"/>
  <c r="O990" i="1" s="1"/>
  <c r="N1002" i="1" a="1"/>
  <c r="N1002" i="1" s="1"/>
  <c r="O1002" i="1" a="1"/>
  <c r="O1002" i="1" s="1"/>
  <c r="N1014" i="1" a="1"/>
  <c r="N1014" i="1" s="1"/>
  <c r="O1014" i="1" a="1"/>
  <c r="O1014" i="1" s="1"/>
  <c r="N1026" i="1" a="1"/>
  <c r="N1026" i="1" s="1"/>
  <c r="O1026" i="1" a="1"/>
  <c r="O1026" i="1" s="1"/>
  <c r="N1038" i="1" a="1"/>
  <c r="N1038" i="1" s="1"/>
  <c r="O1038" i="1" a="1"/>
  <c r="O1038" i="1" s="1"/>
  <c r="N1050" i="1" a="1"/>
  <c r="N1050" i="1" s="1"/>
  <c r="O1050" i="1" a="1"/>
  <c r="O1050" i="1" s="1"/>
  <c r="N1062" i="1" a="1"/>
  <c r="N1062" i="1" s="1"/>
  <c r="O1062" i="1" a="1"/>
  <c r="O1062" i="1" s="1"/>
  <c r="N1074" i="1" a="1"/>
  <c r="N1074" i="1" s="1"/>
  <c r="O1074" i="1" a="1"/>
  <c r="O1074" i="1" s="1"/>
  <c r="N1086" i="1" a="1"/>
  <c r="N1086" i="1" s="1"/>
  <c r="O1086" i="1" a="1"/>
  <c r="O1086" i="1" s="1"/>
  <c r="N1098" i="1" a="1"/>
  <c r="N1098" i="1" s="1"/>
  <c r="O1098" i="1" a="1"/>
  <c r="O1098" i="1" s="1"/>
  <c r="N1110" i="1" a="1"/>
  <c r="N1110" i="1" s="1"/>
  <c r="O1110" i="1" a="1"/>
  <c r="O1110" i="1" s="1"/>
  <c r="N1122" i="1" a="1"/>
  <c r="N1122" i="1" s="1"/>
  <c r="O1122" i="1" a="1"/>
  <c r="O1122" i="1" s="1"/>
  <c r="N1134" i="1" a="1"/>
  <c r="N1134" i="1" s="1"/>
  <c r="O1134" i="1" a="1"/>
  <c r="O1134" i="1" s="1"/>
  <c r="N1146" i="1" a="1"/>
  <c r="N1146" i="1" s="1"/>
  <c r="O1146" i="1" a="1"/>
  <c r="O1146" i="1" s="1"/>
  <c r="N1158" i="1" a="1"/>
  <c r="N1158" i="1" s="1"/>
  <c r="O1158" i="1" a="1"/>
  <c r="O1158" i="1" s="1"/>
  <c r="N1170" i="1" a="1"/>
  <c r="N1170" i="1" s="1"/>
  <c r="O1170" i="1" a="1"/>
  <c r="O1170" i="1" s="1"/>
  <c r="N1182" i="1" a="1"/>
  <c r="N1182" i="1" s="1"/>
  <c r="O1182" i="1" a="1"/>
  <c r="O1182" i="1" s="1"/>
  <c r="N1194" i="1" a="1"/>
  <c r="N1194" i="1" s="1"/>
  <c r="O1194" i="1" a="1"/>
  <c r="O1194" i="1" s="1"/>
  <c r="N1206" i="1" a="1"/>
  <c r="N1206" i="1" s="1"/>
  <c r="O1206" i="1" a="1"/>
  <c r="O1206" i="1" s="1"/>
  <c r="N1218" i="1" a="1"/>
  <c r="N1218" i="1" s="1"/>
  <c r="O1218" i="1" a="1"/>
  <c r="O1218" i="1" s="1"/>
  <c r="N1230" i="1" a="1"/>
  <c r="N1230" i="1" s="1"/>
  <c r="O1230" i="1" a="1"/>
  <c r="O1230" i="1" s="1"/>
  <c r="N1242" i="1" a="1"/>
  <c r="N1242" i="1" s="1"/>
  <c r="O1242" i="1" a="1"/>
  <c r="O1242" i="1" s="1"/>
  <c r="N1254" i="1" a="1"/>
  <c r="N1254" i="1" s="1"/>
  <c r="O1254" i="1" a="1"/>
  <c r="O1254" i="1" s="1"/>
  <c r="N1266" i="1" a="1"/>
  <c r="N1266" i="1" s="1"/>
  <c r="O1266" i="1" a="1"/>
  <c r="O1266" i="1" s="1"/>
  <c r="N1278" i="1" a="1"/>
  <c r="N1278" i="1" s="1"/>
  <c r="O1278" i="1" a="1"/>
  <c r="O1278" i="1" s="1"/>
  <c r="N1290" i="1" a="1"/>
  <c r="N1290" i="1" s="1"/>
  <c r="O1290" i="1" a="1"/>
  <c r="O1290" i="1" s="1"/>
  <c r="N1302" i="1" a="1"/>
  <c r="N1302" i="1" s="1"/>
  <c r="O1302" i="1" a="1"/>
  <c r="O1302" i="1" s="1"/>
  <c r="N1314" i="1" a="1"/>
  <c r="N1314" i="1" s="1"/>
  <c r="O1314" i="1" a="1"/>
  <c r="O1314" i="1" s="1"/>
  <c r="N1326" i="1" a="1"/>
  <c r="N1326" i="1" s="1"/>
  <c r="O1326" i="1" a="1"/>
  <c r="O1326" i="1" s="1"/>
  <c r="N1338" i="1" a="1"/>
  <c r="N1338" i="1" s="1"/>
  <c r="O1338" i="1" a="1"/>
  <c r="O1338" i="1" s="1"/>
  <c r="N1350" i="1" a="1"/>
  <c r="N1350" i="1" s="1"/>
  <c r="O1350" i="1" a="1"/>
  <c r="O1350" i="1" s="1"/>
  <c r="N1362" i="1" a="1"/>
  <c r="N1362" i="1" s="1"/>
  <c r="O1362" i="1" a="1"/>
  <c r="O1362" i="1" s="1"/>
  <c r="N1374" i="1" a="1"/>
  <c r="N1374" i="1" s="1"/>
  <c r="O1374" i="1" a="1"/>
  <c r="O1374" i="1" s="1"/>
  <c r="N1386" i="1" a="1"/>
  <c r="N1386" i="1" s="1"/>
  <c r="O1386" i="1" a="1"/>
  <c r="O1386" i="1" s="1"/>
  <c r="N1398" i="1" a="1"/>
  <c r="N1398" i="1" s="1"/>
  <c r="O1398" i="1" a="1"/>
  <c r="O1398" i="1" s="1"/>
  <c r="N1410" i="1" a="1"/>
  <c r="N1410" i="1" s="1"/>
  <c r="O1410" i="1" a="1"/>
  <c r="O1410" i="1" s="1"/>
  <c r="N1422" i="1" a="1"/>
  <c r="N1422" i="1" s="1"/>
  <c r="O1422" i="1" a="1"/>
  <c r="O1422" i="1" s="1"/>
  <c r="N1434" i="1" a="1"/>
  <c r="N1434" i="1" s="1"/>
  <c r="O1434" i="1" a="1"/>
  <c r="O1434" i="1" s="1"/>
  <c r="N1446" i="1" a="1"/>
  <c r="N1446" i="1" s="1"/>
  <c r="O1446" i="1" a="1"/>
  <c r="O1446" i="1" s="1"/>
  <c r="N1458" i="1" a="1"/>
  <c r="N1458" i="1" s="1"/>
  <c r="O1458" i="1" a="1"/>
  <c r="O1458" i="1" s="1"/>
  <c r="N1470" i="1" a="1"/>
  <c r="N1470" i="1" s="1"/>
  <c r="O1470" i="1" a="1"/>
  <c r="O1470" i="1" s="1"/>
  <c r="N1482" i="1" a="1"/>
  <c r="N1482" i="1" s="1"/>
  <c r="O1482" i="1" a="1"/>
  <c r="O1482" i="1" s="1"/>
  <c r="N1494" i="1" a="1"/>
  <c r="N1494" i="1" s="1"/>
  <c r="O1494" i="1" a="1"/>
  <c r="O1494" i="1" s="1"/>
  <c r="N1506" i="1" a="1"/>
  <c r="N1506" i="1" s="1"/>
  <c r="O1506" i="1" a="1"/>
  <c r="O1506" i="1" s="1"/>
  <c r="N1518" i="1" a="1"/>
  <c r="N1518" i="1" s="1"/>
  <c r="O1518" i="1" a="1"/>
  <c r="O1518" i="1" s="1"/>
  <c r="N1530" i="1" a="1"/>
  <c r="N1530" i="1" s="1"/>
  <c r="O1530" i="1" a="1"/>
  <c r="O1530" i="1" s="1"/>
  <c r="N1542" i="1" a="1"/>
  <c r="N1542" i="1" s="1"/>
  <c r="O1542" i="1" a="1"/>
  <c r="O1542" i="1" s="1"/>
  <c r="N1554" i="1" a="1"/>
  <c r="N1554" i="1" s="1"/>
  <c r="O1554" i="1" a="1"/>
  <c r="O1554" i="1" s="1"/>
  <c r="N1566" i="1" a="1"/>
  <c r="N1566" i="1" s="1"/>
  <c r="O1566" i="1" a="1"/>
  <c r="O1566" i="1" s="1"/>
  <c r="N1578" i="1" a="1"/>
  <c r="N1578" i="1" s="1"/>
  <c r="O1578" i="1" a="1"/>
  <c r="O1578" i="1" s="1"/>
  <c r="N1590" i="1" a="1"/>
  <c r="N1590" i="1" s="1"/>
  <c r="O1590" i="1" a="1"/>
  <c r="O1590" i="1" s="1"/>
  <c r="N1602" i="1" a="1"/>
  <c r="N1602" i="1" s="1"/>
  <c r="O1602" i="1" a="1"/>
  <c r="O1602" i="1" s="1"/>
  <c r="N1614" i="1" a="1"/>
  <c r="N1614" i="1" s="1"/>
  <c r="O1614" i="1" a="1"/>
  <c r="O1614" i="1" s="1"/>
  <c r="N1626" i="1" a="1"/>
  <c r="N1626" i="1" s="1"/>
  <c r="O1626" i="1" a="1"/>
  <c r="O1626" i="1" s="1"/>
  <c r="N1638" i="1" a="1"/>
  <c r="N1638" i="1" s="1"/>
  <c r="O1638" i="1" a="1"/>
  <c r="O1638" i="1" s="1"/>
  <c r="N1650" i="1" a="1"/>
  <c r="N1650" i="1" s="1"/>
  <c r="O1650" i="1" a="1"/>
  <c r="O1650" i="1" s="1"/>
  <c r="N1662" i="1" a="1"/>
  <c r="N1662" i="1" s="1"/>
  <c r="O1662" i="1" a="1"/>
  <c r="O1662" i="1" s="1"/>
  <c r="N1674" i="1" a="1"/>
  <c r="N1674" i="1" s="1"/>
  <c r="O1674" i="1" a="1"/>
  <c r="O1674" i="1" s="1"/>
  <c r="N1686" i="1" a="1"/>
  <c r="N1686" i="1" s="1"/>
  <c r="O1686" i="1" a="1"/>
  <c r="O1686" i="1" s="1"/>
  <c r="N1698" i="1" a="1"/>
  <c r="N1698" i="1" s="1"/>
  <c r="O1698" i="1" a="1"/>
  <c r="O1698" i="1" s="1"/>
  <c r="N1710" i="1" a="1"/>
  <c r="N1710" i="1" s="1"/>
  <c r="O1710" i="1" a="1"/>
  <c r="O1710" i="1" s="1"/>
  <c r="N1722" i="1" a="1"/>
  <c r="N1722" i="1" s="1"/>
  <c r="O1722" i="1" a="1"/>
  <c r="O1722" i="1" s="1"/>
  <c r="N1734" i="1" a="1"/>
  <c r="N1734" i="1" s="1"/>
  <c r="O1734" i="1" a="1"/>
  <c r="O1734" i="1" s="1"/>
  <c r="N1746" i="1" a="1"/>
  <c r="N1746" i="1" s="1"/>
  <c r="O1746" i="1" a="1"/>
  <c r="O1746" i="1" s="1"/>
  <c r="N1758" i="1" a="1"/>
  <c r="N1758" i="1" s="1"/>
  <c r="O1758" i="1" a="1"/>
  <c r="O1758" i="1" s="1"/>
  <c r="N1770" i="1" a="1"/>
  <c r="N1770" i="1" s="1"/>
  <c r="O1770" i="1" a="1"/>
  <c r="O1770" i="1" s="1"/>
  <c r="N1782" i="1" a="1"/>
  <c r="N1782" i="1" s="1"/>
  <c r="O1782" i="1" a="1"/>
  <c r="O1782" i="1" s="1"/>
  <c r="N1794" i="1" a="1"/>
  <c r="N1794" i="1" s="1"/>
  <c r="O1794" i="1" a="1"/>
  <c r="O1794" i="1" s="1"/>
  <c r="N1806" i="1" a="1"/>
  <c r="N1806" i="1" s="1"/>
  <c r="O1806" i="1" a="1"/>
  <c r="O1806" i="1" s="1"/>
  <c r="N1818" i="1" a="1"/>
  <c r="N1818" i="1" s="1"/>
  <c r="O1818" i="1" a="1"/>
  <c r="O1818" i="1" s="1"/>
  <c r="N1830" i="1" a="1"/>
  <c r="N1830" i="1" s="1"/>
  <c r="O1830" i="1" a="1"/>
  <c r="O1830" i="1" s="1"/>
  <c r="N1842" i="1" a="1"/>
  <c r="N1842" i="1" s="1"/>
  <c r="O1842" i="1" a="1"/>
  <c r="O1842" i="1" s="1"/>
  <c r="N1854" i="1" a="1"/>
  <c r="N1854" i="1" s="1"/>
  <c r="O1854" i="1" a="1"/>
  <c r="O1854" i="1" s="1"/>
  <c r="N1866" i="1" a="1"/>
  <c r="N1866" i="1" s="1"/>
  <c r="O1866" i="1" a="1"/>
  <c r="O1866" i="1" s="1"/>
  <c r="N1878" i="1" a="1"/>
  <c r="N1878" i="1" s="1"/>
  <c r="O1878" i="1" a="1"/>
  <c r="O1878" i="1" s="1"/>
  <c r="N1890" i="1" a="1"/>
  <c r="N1890" i="1" s="1"/>
  <c r="O1890" i="1" a="1"/>
  <c r="O1890" i="1" s="1"/>
  <c r="N1902" i="1" a="1"/>
  <c r="N1902" i="1" s="1"/>
  <c r="O1902" i="1" a="1"/>
  <c r="O1902" i="1" s="1"/>
  <c r="N1914" i="1" a="1"/>
  <c r="N1914" i="1" s="1"/>
  <c r="O1914" i="1" a="1"/>
  <c r="O1914" i="1" s="1"/>
  <c r="N1926" i="1" a="1"/>
  <c r="N1926" i="1" s="1"/>
  <c r="O1926" i="1" a="1"/>
  <c r="O1926" i="1" s="1"/>
  <c r="N1938" i="1" a="1"/>
  <c r="N1938" i="1" s="1"/>
  <c r="O1938" i="1" a="1"/>
  <c r="O1938" i="1" s="1"/>
  <c r="N1950" i="1" a="1"/>
  <c r="N1950" i="1" s="1"/>
  <c r="O1950" i="1" a="1"/>
  <c r="O1950" i="1" s="1"/>
  <c r="N1962" i="1" a="1"/>
  <c r="N1962" i="1" s="1"/>
  <c r="O1962" i="1" a="1"/>
  <c r="O1962" i="1" s="1"/>
  <c r="N1974" i="1" a="1"/>
  <c r="N1974" i="1" s="1"/>
  <c r="O1974" i="1" a="1"/>
  <c r="O1974" i="1" s="1"/>
  <c r="N1986" i="1" a="1"/>
  <c r="N1986" i="1" s="1"/>
  <c r="O1986" i="1" a="1"/>
  <c r="O1986" i="1" s="1"/>
  <c r="N1998" i="1" a="1"/>
  <c r="N1998" i="1" s="1"/>
  <c r="O1998" i="1" a="1"/>
  <c r="O1998" i="1" s="1"/>
  <c r="N2010" i="1" a="1"/>
  <c r="N2010" i="1" s="1"/>
  <c r="O2010" i="1" a="1"/>
  <c r="O2010" i="1" s="1"/>
  <c r="N2022" i="1" a="1"/>
  <c r="N2022" i="1" s="1"/>
  <c r="O2022" i="1" a="1"/>
  <c r="O2022" i="1" s="1"/>
  <c r="N2034" i="1" a="1"/>
  <c r="N2034" i="1" s="1"/>
  <c r="O2034" i="1" a="1"/>
  <c r="O2034" i="1" s="1"/>
  <c r="N2046" i="1" a="1"/>
  <c r="N2046" i="1" s="1"/>
  <c r="O2046" i="1" a="1"/>
  <c r="O2046" i="1" s="1"/>
  <c r="N2058" i="1" a="1"/>
  <c r="N2058" i="1" s="1"/>
  <c r="O2058" i="1" a="1"/>
  <c r="O2058" i="1" s="1"/>
  <c r="N2070" i="1" a="1"/>
  <c r="N2070" i="1" s="1"/>
  <c r="O2070" i="1" a="1"/>
  <c r="O2070" i="1" s="1"/>
  <c r="N2082" i="1" a="1"/>
  <c r="N2082" i="1" s="1"/>
  <c r="O2082" i="1" a="1"/>
  <c r="O2082" i="1" s="1"/>
  <c r="N2094" i="1" a="1"/>
  <c r="N2094" i="1" s="1"/>
  <c r="O2094" i="1" a="1"/>
  <c r="O2094" i="1" s="1"/>
  <c r="N2106" i="1" a="1"/>
  <c r="N2106" i="1" s="1"/>
  <c r="O2106" i="1" a="1"/>
  <c r="O2106" i="1" s="1"/>
  <c r="N2118" i="1" a="1"/>
  <c r="N2118" i="1" s="1"/>
  <c r="O2118" i="1" a="1"/>
  <c r="O2118" i="1" s="1"/>
  <c r="N2130" i="1" a="1"/>
  <c r="N2130" i="1" s="1"/>
  <c r="O2130" i="1" a="1"/>
  <c r="O2130" i="1" s="1"/>
  <c r="N2142" i="1" a="1"/>
  <c r="N2142" i="1" s="1"/>
  <c r="O2142" i="1" a="1"/>
  <c r="O2142" i="1" s="1"/>
  <c r="N2154" i="1" a="1"/>
  <c r="N2154" i="1" s="1"/>
  <c r="O2154" i="1" a="1"/>
  <c r="O2154" i="1" s="1"/>
  <c r="N2166" i="1" a="1"/>
  <c r="N2166" i="1" s="1"/>
  <c r="O2166" i="1" a="1"/>
  <c r="O2166" i="1" s="1"/>
  <c r="N2178" i="1" a="1"/>
  <c r="N2178" i="1" s="1"/>
  <c r="O2178" i="1" a="1"/>
  <c r="O2178" i="1" s="1"/>
  <c r="N2190" i="1" a="1"/>
  <c r="N2190" i="1" s="1"/>
  <c r="O2190" i="1" a="1"/>
  <c r="O2190" i="1" s="1"/>
  <c r="N2202" i="1" a="1"/>
  <c r="N2202" i="1" s="1"/>
  <c r="O2202" i="1" a="1"/>
  <c r="O2202" i="1" s="1"/>
  <c r="N2214" i="1" a="1"/>
  <c r="N2214" i="1" s="1"/>
  <c r="O2214" i="1" a="1"/>
  <c r="O2214" i="1" s="1"/>
  <c r="N2226" i="1" a="1"/>
  <c r="N2226" i="1" s="1"/>
  <c r="O2226" i="1" a="1"/>
  <c r="O2226" i="1" s="1"/>
  <c r="N2238" i="1" a="1"/>
  <c r="N2238" i="1" s="1"/>
  <c r="O2238" i="1" a="1"/>
  <c r="O2238" i="1" s="1"/>
  <c r="N2250" i="1" a="1"/>
  <c r="N2250" i="1" s="1"/>
  <c r="O2250" i="1" a="1"/>
  <c r="O2250" i="1" s="1"/>
  <c r="N2262" i="1" a="1"/>
  <c r="N2262" i="1" s="1"/>
  <c r="O2262" i="1" a="1"/>
  <c r="O2262" i="1" s="1"/>
  <c r="N2274" i="1" a="1"/>
  <c r="N2274" i="1" s="1"/>
  <c r="O2274" i="1" a="1"/>
  <c r="O2274" i="1" s="1"/>
  <c r="N2286" i="1" a="1"/>
  <c r="N2286" i="1" s="1"/>
  <c r="O2286" i="1" a="1"/>
  <c r="O2286" i="1" s="1"/>
  <c r="N2298" i="1" a="1"/>
  <c r="N2298" i="1" s="1"/>
  <c r="O2298" i="1" a="1"/>
  <c r="O2298" i="1" s="1"/>
  <c r="N2310" i="1" a="1"/>
  <c r="N2310" i="1" s="1"/>
  <c r="O2310" i="1" a="1"/>
  <c r="O2310" i="1" s="1"/>
  <c r="N2322" i="1" a="1"/>
  <c r="N2322" i="1" s="1"/>
  <c r="O2322" i="1" a="1"/>
  <c r="O2322" i="1" s="1"/>
  <c r="N2334" i="1" a="1"/>
  <c r="N2334" i="1" s="1"/>
  <c r="O2334" i="1" a="1"/>
  <c r="O2334" i="1" s="1"/>
  <c r="N2346" i="1" a="1"/>
  <c r="N2346" i="1" s="1"/>
  <c r="O2346" i="1" a="1"/>
  <c r="O2346" i="1" s="1"/>
  <c r="N2358" i="1" a="1"/>
  <c r="N2358" i="1" s="1"/>
  <c r="O2358" i="1" a="1"/>
  <c r="O2358" i="1" s="1"/>
  <c r="N2370" i="1" a="1"/>
  <c r="N2370" i="1" s="1"/>
  <c r="O2370" i="1" a="1"/>
  <c r="O2370" i="1" s="1"/>
  <c r="N2382" i="1" a="1"/>
  <c r="N2382" i="1" s="1"/>
  <c r="O2382" i="1" a="1"/>
  <c r="O2382" i="1" s="1"/>
  <c r="N2394" i="1" a="1"/>
  <c r="N2394" i="1" s="1"/>
  <c r="O2394" i="1" a="1"/>
  <c r="O2394" i="1" s="1"/>
  <c r="N2406" i="1" a="1"/>
  <c r="N2406" i="1" s="1"/>
  <c r="O2406" i="1" a="1"/>
  <c r="O2406" i="1" s="1"/>
  <c r="N2418" i="1" a="1"/>
  <c r="N2418" i="1" s="1"/>
  <c r="O2418" i="1" a="1"/>
  <c r="O2418" i="1" s="1"/>
  <c r="N2430" i="1" a="1"/>
  <c r="N2430" i="1" s="1"/>
  <c r="O2430" i="1" a="1"/>
  <c r="O2430" i="1" s="1"/>
  <c r="N2442" i="1" a="1"/>
  <c r="N2442" i="1" s="1"/>
  <c r="O2442" i="1" a="1"/>
  <c r="O2442" i="1" s="1"/>
  <c r="N2454" i="1" a="1"/>
  <c r="N2454" i="1" s="1"/>
  <c r="O2454" i="1" a="1"/>
  <c r="O2454" i="1" s="1"/>
  <c r="N2466" i="1" a="1"/>
  <c r="N2466" i="1" s="1"/>
  <c r="O2466" i="1" a="1"/>
  <c r="O2466" i="1" s="1"/>
  <c r="N2478" i="1" a="1"/>
  <c r="N2478" i="1" s="1"/>
  <c r="O2478" i="1" a="1"/>
  <c r="O2478" i="1" s="1"/>
  <c r="N2490" i="1" a="1"/>
  <c r="N2490" i="1" s="1"/>
  <c r="O2490" i="1" a="1"/>
  <c r="O2490" i="1" s="1"/>
  <c r="N2502" i="1" a="1"/>
  <c r="N2502" i="1" s="1"/>
  <c r="O2502" i="1" a="1"/>
  <c r="O2502" i="1" s="1"/>
  <c r="N2514" i="1" a="1"/>
  <c r="N2514" i="1" s="1"/>
  <c r="O2514" i="1" a="1"/>
  <c r="O2514" i="1" s="1"/>
  <c r="N2526" i="1" a="1"/>
  <c r="N2526" i="1" s="1"/>
  <c r="O2526" i="1" a="1"/>
  <c r="O2526" i="1" s="1"/>
  <c r="N2538" i="1" a="1"/>
  <c r="N2538" i="1" s="1"/>
  <c r="O2538" i="1" a="1"/>
  <c r="O2538" i="1" s="1"/>
  <c r="N2550" i="1" a="1"/>
  <c r="N2550" i="1" s="1"/>
  <c r="O2550" i="1" a="1"/>
  <c r="O2550" i="1" s="1"/>
  <c r="N2562" i="1" a="1"/>
  <c r="N2562" i="1" s="1"/>
  <c r="O2562" i="1" a="1"/>
  <c r="O2562" i="1" s="1"/>
  <c r="N2574" i="1" a="1"/>
  <c r="N2574" i="1" s="1"/>
  <c r="O2574" i="1" a="1"/>
  <c r="O2574" i="1" s="1"/>
  <c r="N2586" i="1" a="1"/>
  <c r="N2586" i="1" s="1"/>
  <c r="O2586" i="1" a="1"/>
  <c r="O2586" i="1" s="1"/>
  <c r="N2598" i="1" a="1"/>
  <c r="N2598" i="1" s="1"/>
  <c r="O2598" i="1" a="1"/>
  <c r="O2598" i="1" s="1"/>
  <c r="N2610" i="1" a="1"/>
  <c r="N2610" i="1" s="1"/>
  <c r="O2610" i="1" a="1"/>
  <c r="O2610" i="1" s="1"/>
  <c r="N2622" i="1" a="1"/>
  <c r="N2622" i="1" s="1"/>
  <c r="O2622" i="1" a="1"/>
  <c r="O2622" i="1" s="1"/>
  <c r="N2634" i="1" a="1"/>
  <c r="N2634" i="1" s="1"/>
  <c r="O2634" i="1" a="1"/>
  <c r="O2634" i="1" s="1"/>
  <c r="N2646" i="1" a="1"/>
  <c r="N2646" i="1" s="1"/>
  <c r="O2646" i="1" a="1"/>
  <c r="O2646" i="1" s="1"/>
  <c r="N2658" i="1" a="1"/>
  <c r="N2658" i="1" s="1"/>
  <c r="O2658" i="1" a="1"/>
  <c r="O2658" i="1" s="1"/>
  <c r="N2670" i="1" a="1"/>
  <c r="N2670" i="1" s="1"/>
  <c r="O2670" i="1" a="1"/>
  <c r="O2670" i="1" s="1"/>
  <c r="N2682" i="1" a="1"/>
  <c r="N2682" i="1" s="1"/>
  <c r="O2682" i="1" a="1"/>
  <c r="O2682" i="1" s="1"/>
  <c r="N2694" i="1" a="1"/>
  <c r="N2694" i="1" s="1"/>
  <c r="O2694" i="1" a="1"/>
  <c r="O2694" i="1" s="1"/>
  <c r="N2706" i="1" a="1"/>
  <c r="N2706" i="1" s="1"/>
  <c r="O2706" i="1" a="1"/>
  <c r="O2706" i="1" s="1"/>
  <c r="N2718" i="1" a="1"/>
  <c r="N2718" i="1" s="1"/>
  <c r="O2718" i="1" a="1"/>
  <c r="O2718" i="1" s="1"/>
  <c r="N2730" i="1" a="1"/>
  <c r="N2730" i="1" s="1"/>
  <c r="O2730" i="1" a="1"/>
  <c r="O2730" i="1" s="1"/>
  <c r="N2742" i="1" a="1"/>
  <c r="N2742" i="1" s="1"/>
  <c r="O2742" i="1" a="1"/>
  <c r="O2742" i="1" s="1"/>
  <c r="N2754" i="1" a="1"/>
  <c r="N2754" i="1" s="1"/>
  <c r="O2754" i="1" a="1"/>
  <c r="O2754" i="1" s="1"/>
  <c r="N2766" i="1" a="1"/>
  <c r="N2766" i="1" s="1"/>
  <c r="O2766" i="1" a="1"/>
  <c r="O2766" i="1" s="1"/>
  <c r="N2778" i="1" a="1"/>
  <c r="N2778" i="1" s="1"/>
  <c r="O2778" i="1" a="1"/>
  <c r="O2778" i="1" s="1"/>
  <c r="N2790" i="1" a="1"/>
  <c r="N2790" i="1" s="1"/>
  <c r="O2790" i="1" a="1"/>
  <c r="O2790" i="1" s="1"/>
  <c r="N2802" i="1" a="1"/>
  <c r="N2802" i="1" s="1"/>
  <c r="O2802" i="1" a="1"/>
  <c r="O2802" i="1" s="1"/>
  <c r="N2814" i="1" a="1"/>
  <c r="N2814" i="1" s="1"/>
  <c r="O2814" i="1" a="1"/>
  <c r="O2814" i="1" s="1"/>
  <c r="N2826" i="1" a="1"/>
  <c r="N2826" i="1" s="1"/>
  <c r="O2826" i="1" a="1"/>
  <c r="O2826" i="1" s="1"/>
  <c r="N2838" i="1" a="1"/>
  <c r="N2838" i="1" s="1"/>
  <c r="O2838" i="1" a="1"/>
  <c r="O2838" i="1" s="1"/>
  <c r="N2850" i="1" a="1"/>
  <c r="N2850" i="1" s="1"/>
  <c r="O2850" i="1" a="1"/>
  <c r="O2850" i="1" s="1"/>
  <c r="N2862" i="1" a="1"/>
  <c r="N2862" i="1" s="1"/>
  <c r="O2862" i="1" a="1"/>
  <c r="O2862" i="1" s="1"/>
  <c r="N2874" i="1" a="1"/>
  <c r="N2874" i="1" s="1"/>
  <c r="O2874" i="1" a="1"/>
  <c r="O2874" i="1" s="1"/>
  <c r="N2886" i="1" a="1"/>
  <c r="N2886" i="1" s="1"/>
  <c r="O2886" i="1" a="1"/>
  <c r="O2886" i="1" s="1"/>
  <c r="N2898" i="1" a="1"/>
  <c r="N2898" i="1" s="1"/>
  <c r="O2898" i="1" a="1"/>
  <c r="O2898" i="1" s="1"/>
  <c r="N2910" i="1" a="1"/>
  <c r="N2910" i="1" s="1"/>
  <c r="O2910" i="1" a="1"/>
  <c r="O2910" i="1" s="1"/>
  <c r="N2922" i="1" a="1"/>
  <c r="N2922" i="1" s="1"/>
  <c r="O2922" i="1" a="1"/>
  <c r="O2922" i="1" s="1"/>
  <c r="N2934" i="1" a="1"/>
  <c r="N2934" i="1" s="1"/>
  <c r="O2934" i="1" a="1"/>
  <c r="O2934" i="1" s="1"/>
  <c r="N2946" i="1" a="1"/>
  <c r="N2946" i="1" s="1"/>
  <c r="O2946" i="1" a="1"/>
  <c r="O2946" i="1" s="1"/>
  <c r="N2958" i="1" a="1"/>
  <c r="N2958" i="1" s="1"/>
  <c r="O2958" i="1" a="1"/>
  <c r="O2958" i="1" s="1"/>
  <c r="N2970" i="1" a="1"/>
  <c r="N2970" i="1" s="1"/>
  <c r="O2970" i="1" a="1"/>
  <c r="O2970" i="1" s="1"/>
  <c r="N2982" i="1" a="1"/>
  <c r="N2982" i="1" s="1"/>
  <c r="O2982" i="1" a="1"/>
  <c r="O2982" i="1" s="1"/>
  <c r="N2994" i="1" a="1"/>
  <c r="N2994" i="1" s="1"/>
  <c r="O2994" i="1" a="1"/>
  <c r="O2994" i="1" s="1"/>
  <c r="N3006" i="1" a="1"/>
  <c r="N3006" i="1" s="1"/>
  <c r="O3006" i="1" a="1"/>
  <c r="O3006" i="1" s="1"/>
  <c r="N3018" i="1" a="1"/>
  <c r="N3018" i="1" s="1"/>
  <c r="O3018" i="1" a="1"/>
  <c r="O3018" i="1" s="1"/>
  <c r="N3030" i="1" a="1"/>
  <c r="N3030" i="1" s="1"/>
  <c r="O3030" i="1" a="1"/>
  <c r="O3030" i="1" s="1"/>
  <c r="N3042" i="1" a="1"/>
  <c r="N3042" i="1" s="1"/>
  <c r="O3042" i="1" a="1"/>
  <c r="O3042" i="1" s="1"/>
  <c r="N3054" i="1" a="1"/>
  <c r="N3054" i="1" s="1"/>
  <c r="O3054" i="1" a="1"/>
  <c r="O3054" i="1" s="1"/>
  <c r="N3066" i="1" a="1"/>
  <c r="N3066" i="1" s="1"/>
  <c r="O3066" i="1" a="1"/>
  <c r="O3066" i="1" s="1"/>
  <c r="N3078" i="1" a="1"/>
  <c r="N3078" i="1" s="1"/>
  <c r="O3078" i="1" a="1"/>
  <c r="O3078" i="1" s="1"/>
  <c r="N3090" i="1" a="1"/>
  <c r="N3090" i="1" s="1"/>
  <c r="O3090" i="1" a="1"/>
  <c r="O3090" i="1" s="1"/>
  <c r="N3102" i="1" a="1"/>
  <c r="N3102" i="1" s="1"/>
  <c r="O3102" i="1" a="1"/>
  <c r="O3102" i="1" s="1"/>
  <c r="N3114" i="1" a="1"/>
  <c r="N3114" i="1" s="1"/>
  <c r="O3114" i="1" a="1"/>
  <c r="O3114" i="1" s="1"/>
  <c r="N3126" i="1" a="1"/>
  <c r="N3126" i="1" s="1"/>
  <c r="O3126" i="1" a="1"/>
  <c r="O3126" i="1" s="1"/>
  <c r="N3138" i="1" a="1"/>
  <c r="N3138" i="1" s="1"/>
  <c r="O3138" i="1" a="1"/>
  <c r="O3138" i="1" s="1"/>
  <c r="N3150" i="1" a="1"/>
  <c r="N3150" i="1" s="1"/>
  <c r="O3150" i="1" a="1"/>
  <c r="O3150" i="1" s="1"/>
  <c r="N3162" i="1" a="1"/>
  <c r="N3162" i="1" s="1"/>
  <c r="O3162" i="1" a="1"/>
  <c r="O3162" i="1" s="1"/>
  <c r="N3174" i="1" a="1"/>
  <c r="N3174" i="1" s="1"/>
  <c r="O3174" i="1" a="1"/>
  <c r="O3174" i="1" s="1"/>
  <c r="N3186" i="1" a="1"/>
  <c r="N3186" i="1" s="1"/>
  <c r="O3186" i="1" a="1"/>
  <c r="O3186" i="1" s="1"/>
  <c r="N3198" i="1" a="1"/>
  <c r="N3198" i="1" s="1"/>
  <c r="O3198" i="1" a="1"/>
  <c r="O3198" i="1" s="1"/>
  <c r="N3210" i="1" a="1"/>
  <c r="N3210" i="1" s="1"/>
  <c r="O3210" i="1" a="1"/>
  <c r="O3210" i="1" s="1"/>
  <c r="N3222" i="1" a="1"/>
  <c r="N3222" i="1" s="1"/>
  <c r="O3222" i="1" a="1"/>
  <c r="O3222" i="1" s="1"/>
  <c r="N3234" i="1" a="1"/>
  <c r="N3234" i="1" s="1"/>
  <c r="O3234" i="1" a="1"/>
  <c r="O3234" i="1" s="1"/>
  <c r="N3246" i="1" a="1"/>
  <c r="N3246" i="1" s="1"/>
  <c r="O3246" i="1" a="1"/>
  <c r="O3246" i="1" s="1"/>
  <c r="N3258" i="1" a="1"/>
  <c r="N3258" i="1" s="1"/>
  <c r="O3258" i="1" a="1"/>
  <c r="O3258" i="1" s="1"/>
  <c r="N3270" i="1" a="1"/>
  <c r="N3270" i="1" s="1"/>
  <c r="O3270" i="1" a="1"/>
  <c r="O3270" i="1" s="1"/>
  <c r="N3282" i="1" a="1"/>
  <c r="N3282" i="1" s="1"/>
  <c r="O3282" i="1" a="1"/>
  <c r="O3282" i="1" s="1"/>
  <c r="N3294" i="1" a="1"/>
  <c r="N3294" i="1" s="1"/>
  <c r="O3294" i="1" a="1"/>
  <c r="O3294" i="1" s="1"/>
  <c r="N3306" i="1" a="1"/>
  <c r="N3306" i="1" s="1"/>
  <c r="O3306" i="1" a="1"/>
  <c r="O3306" i="1" s="1"/>
  <c r="N3318" i="1" a="1"/>
  <c r="N3318" i="1" s="1"/>
  <c r="O3318" i="1" a="1"/>
  <c r="O3318" i="1" s="1"/>
  <c r="N3330" i="1" a="1"/>
  <c r="N3330" i="1" s="1"/>
  <c r="O3330" i="1" a="1"/>
  <c r="O3330" i="1" s="1"/>
  <c r="N3342" i="1" a="1"/>
  <c r="N3342" i="1" s="1"/>
  <c r="O3342" i="1" a="1"/>
  <c r="O3342" i="1" s="1"/>
  <c r="N3354" i="1" a="1"/>
  <c r="N3354" i="1" s="1"/>
  <c r="O3354" i="1" a="1"/>
  <c r="O3354" i="1" s="1"/>
  <c r="N3366" i="1" a="1"/>
  <c r="N3366" i="1" s="1"/>
  <c r="O3366" i="1" a="1"/>
  <c r="O3366" i="1" s="1"/>
  <c r="N3378" i="1" a="1"/>
  <c r="N3378" i="1" s="1"/>
  <c r="O3378" i="1" a="1"/>
  <c r="O3378" i="1" s="1"/>
  <c r="N3390" i="1" a="1"/>
  <c r="N3390" i="1" s="1"/>
  <c r="O3390" i="1" a="1"/>
  <c r="O3390" i="1" s="1"/>
  <c r="N3402" i="1" a="1"/>
  <c r="N3402" i="1" s="1"/>
  <c r="O3402" i="1" a="1"/>
  <c r="O3402" i="1" s="1"/>
  <c r="N3414" i="1" a="1"/>
  <c r="N3414" i="1" s="1"/>
  <c r="O3414" i="1" a="1"/>
  <c r="O3414" i="1" s="1"/>
  <c r="N3426" i="1" a="1"/>
  <c r="N3426" i="1" s="1"/>
  <c r="O3426" i="1" a="1"/>
  <c r="O3426" i="1" s="1"/>
  <c r="N3438" i="1" a="1"/>
  <c r="N3438" i="1" s="1"/>
  <c r="O3438" i="1" a="1"/>
  <c r="O3438" i="1" s="1"/>
  <c r="N3450" i="1" a="1"/>
  <c r="N3450" i="1" s="1"/>
  <c r="O3450" i="1" a="1"/>
  <c r="O3450" i="1" s="1"/>
  <c r="N3462" i="1" a="1"/>
  <c r="N3462" i="1" s="1"/>
  <c r="O3462" i="1" a="1"/>
  <c r="O3462" i="1" s="1"/>
  <c r="N3474" i="1" a="1"/>
  <c r="N3474" i="1" s="1"/>
  <c r="O3474" i="1" a="1"/>
  <c r="O3474" i="1" s="1"/>
  <c r="N3486" i="1" a="1"/>
  <c r="N3486" i="1" s="1"/>
  <c r="O3486" i="1" a="1"/>
  <c r="O3486" i="1" s="1"/>
  <c r="N3498" i="1" a="1"/>
  <c r="N3498" i="1" s="1"/>
  <c r="O3498" i="1" a="1"/>
  <c r="O3498" i="1" s="1"/>
  <c r="N3510" i="1" a="1"/>
  <c r="N3510" i="1" s="1"/>
  <c r="O3510" i="1" a="1"/>
  <c r="O3510" i="1" s="1"/>
  <c r="N3522" i="1" a="1"/>
  <c r="N3522" i="1" s="1"/>
  <c r="O3522" i="1" a="1"/>
  <c r="O3522" i="1" s="1"/>
  <c r="N3534" i="1" a="1"/>
  <c r="N3534" i="1" s="1"/>
  <c r="O3534" i="1" a="1"/>
  <c r="O3534" i="1" s="1"/>
  <c r="N3546" i="1" a="1"/>
  <c r="N3546" i="1" s="1"/>
  <c r="O3546" i="1" a="1"/>
  <c r="O3546" i="1" s="1"/>
  <c r="N3558" i="1" a="1"/>
  <c r="N3558" i="1" s="1"/>
  <c r="O3558" i="1" a="1"/>
  <c r="O3558" i="1" s="1"/>
  <c r="N3570" i="1" a="1"/>
  <c r="N3570" i="1" s="1"/>
  <c r="O3570" i="1" a="1"/>
  <c r="O3570" i="1" s="1"/>
  <c r="N3582" i="1" a="1"/>
  <c r="N3582" i="1" s="1"/>
  <c r="O3582" i="1" a="1"/>
  <c r="O3582" i="1" s="1"/>
  <c r="N3594" i="1" a="1"/>
  <c r="N3594" i="1" s="1"/>
  <c r="O3594" i="1" a="1"/>
  <c r="O3594" i="1" s="1"/>
  <c r="N3606" i="1" a="1"/>
  <c r="N3606" i="1" s="1"/>
  <c r="O3606" i="1" a="1"/>
  <c r="O3606" i="1" s="1"/>
  <c r="N3618" i="1" a="1"/>
  <c r="N3618" i="1" s="1"/>
  <c r="O3618" i="1" a="1"/>
  <c r="O3618" i="1" s="1"/>
  <c r="N3630" i="1" a="1"/>
  <c r="N3630" i="1" s="1"/>
  <c r="O3630" i="1" a="1"/>
  <c r="O3630" i="1" s="1"/>
  <c r="N3642" i="1" a="1"/>
  <c r="N3642" i="1" s="1"/>
  <c r="O3642" i="1" a="1"/>
  <c r="O3642" i="1" s="1"/>
  <c r="N3654" i="1" a="1"/>
  <c r="N3654" i="1" s="1"/>
  <c r="O3654" i="1" a="1"/>
  <c r="O3654" i="1" s="1"/>
  <c r="N1797" i="1" a="1"/>
  <c r="N1797" i="1" s="1"/>
  <c r="O1797" i="1" a="1"/>
  <c r="O1797" i="1" s="1"/>
  <c r="N1807" i="1" a="1"/>
  <c r="N1807" i="1" s="1"/>
  <c r="O1807" i="1" a="1"/>
  <c r="O1807" i="1" s="1"/>
  <c r="N1817" i="1" a="1"/>
  <c r="N1817" i="1" s="1"/>
  <c r="O1817" i="1" a="1"/>
  <c r="O1817" i="1" s="1"/>
  <c r="N1827" i="1" a="1"/>
  <c r="N1827" i="1" s="1"/>
  <c r="O1827" i="1" a="1"/>
  <c r="O1827" i="1" s="1"/>
  <c r="N1847" i="1" a="1"/>
  <c r="N1847" i="1" s="1"/>
  <c r="O1847" i="1" a="1"/>
  <c r="O1847" i="1" s="1"/>
  <c r="N1857" i="1" a="1"/>
  <c r="N1857" i="1" s="1"/>
  <c r="O1857" i="1" a="1"/>
  <c r="O1857" i="1" s="1"/>
  <c r="N1867" i="1" a="1"/>
  <c r="N1867" i="1" s="1"/>
  <c r="O1867" i="1" a="1"/>
  <c r="O1867" i="1" s="1"/>
  <c r="N1877" i="1" a="1"/>
  <c r="N1877" i="1" s="1"/>
  <c r="O1877" i="1" a="1"/>
  <c r="O1877" i="1" s="1"/>
  <c r="N1887" i="1" a="1"/>
  <c r="N1887" i="1" s="1"/>
  <c r="O1887" i="1" a="1"/>
  <c r="O1887" i="1" s="1"/>
  <c r="N1907" i="1" a="1"/>
  <c r="N1907" i="1" s="1"/>
  <c r="O1907" i="1" a="1"/>
  <c r="O1907" i="1" s="1"/>
  <c r="N1917" i="1" a="1"/>
  <c r="N1917" i="1" s="1"/>
  <c r="O1917" i="1" a="1"/>
  <c r="O1917" i="1" s="1"/>
  <c r="N1927" i="1" a="1"/>
  <c r="N1927" i="1" s="1"/>
  <c r="O1927" i="1" a="1"/>
  <c r="O1927" i="1" s="1"/>
  <c r="N1937" i="1" a="1"/>
  <c r="N1937" i="1" s="1"/>
  <c r="O1937" i="1" a="1"/>
  <c r="O1937" i="1" s="1"/>
  <c r="N1947" i="1" a="1"/>
  <c r="N1947" i="1" s="1"/>
  <c r="O1947" i="1" a="1"/>
  <c r="O1947" i="1" s="1"/>
  <c r="N1967" i="1" a="1"/>
  <c r="N1967" i="1" s="1"/>
  <c r="O1967" i="1" a="1"/>
  <c r="O1967" i="1" s="1"/>
  <c r="N1977" i="1" a="1"/>
  <c r="N1977" i="1" s="1"/>
  <c r="O1977" i="1" a="1"/>
  <c r="O1977" i="1" s="1"/>
  <c r="N1987" i="1" a="1"/>
  <c r="N1987" i="1" s="1"/>
  <c r="O1987" i="1" a="1"/>
  <c r="O1987" i="1" s="1"/>
  <c r="N1997" i="1" a="1"/>
  <c r="N1997" i="1" s="1"/>
  <c r="O1997" i="1" a="1"/>
  <c r="O1997" i="1" s="1"/>
  <c r="N2007" i="1" a="1"/>
  <c r="N2007" i="1" s="1"/>
  <c r="O2007" i="1" a="1"/>
  <c r="O2007" i="1" s="1"/>
  <c r="N2027" i="1" a="1"/>
  <c r="N2027" i="1" s="1"/>
  <c r="O2027" i="1" a="1"/>
  <c r="O2027" i="1" s="1"/>
  <c r="N2037" i="1" a="1"/>
  <c r="N2037" i="1" s="1"/>
  <c r="O2037" i="1" a="1"/>
  <c r="O2037" i="1" s="1"/>
  <c r="N2047" i="1" a="1"/>
  <c r="N2047" i="1" s="1"/>
  <c r="O2047" i="1" a="1"/>
  <c r="O2047" i="1" s="1"/>
  <c r="N2057" i="1" a="1"/>
  <c r="N2057" i="1" s="1"/>
  <c r="O2057" i="1" a="1"/>
  <c r="O2057" i="1" s="1"/>
  <c r="N2067" i="1" a="1"/>
  <c r="N2067" i="1" s="1"/>
  <c r="O2067" i="1" a="1"/>
  <c r="O2067" i="1" s="1"/>
  <c r="N2087" i="1" a="1"/>
  <c r="N2087" i="1" s="1"/>
  <c r="O2087" i="1" a="1"/>
  <c r="O2087" i="1" s="1"/>
  <c r="N2097" i="1" a="1"/>
  <c r="N2097" i="1" s="1"/>
  <c r="O2097" i="1" a="1"/>
  <c r="O2097" i="1" s="1"/>
  <c r="N2107" i="1" a="1"/>
  <c r="N2107" i="1" s="1"/>
  <c r="O2107" i="1" a="1"/>
  <c r="O2107" i="1" s="1"/>
  <c r="N2117" i="1" a="1"/>
  <c r="N2117" i="1" s="1"/>
  <c r="O2117" i="1" a="1"/>
  <c r="O2117" i="1" s="1"/>
  <c r="N2127" i="1" a="1"/>
  <c r="N2127" i="1" s="1"/>
  <c r="O2127" i="1" a="1"/>
  <c r="O2127" i="1" s="1"/>
  <c r="N2147" i="1" a="1"/>
  <c r="N2147" i="1" s="1"/>
  <c r="O2147" i="1" a="1"/>
  <c r="O2147" i="1" s="1"/>
  <c r="N2157" i="1" a="1"/>
  <c r="N2157" i="1" s="1"/>
  <c r="O2157" i="1" a="1"/>
  <c r="O2157" i="1" s="1"/>
  <c r="N2167" i="1" a="1"/>
  <c r="N2167" i="1" s="1"/>
  <c r="O2167" i="1" a="1"/>
  <c r="O2167" i="1" s="1"/>
  <c r="N2177" i="1" a="1"/>
  <c r="N2177" i="1" s="1"/>
  <c r="O2177" i="1" a="1"/>
  <c r="O2177" i="1" s="1"/>
  <c r="N2187" i="1" a="1"/>
  <c r="N2187" i="1" s="1"/>
  <c r="O2187" i="1" a="1"/>
  <c r="O2187" i="1" s="1"/>
  <c r="N2207" i="1" a="1"/>
  <c r="N2207" i="1" s="1"/>
  <c r="O2207" i="1" a="1"/>
  <c r="O2207" i="1" s="1"/>
  <c r="N2217" i="1" a="1"/>
  <c r="N2217" i="1" s="1"/>
  <c r="O2217" i="1" a="1"/>
  <c r="O2217" i="1" s="1"/>
  <c r="N2227" i="1" a="1"/>
  <c r="N2227" i="1" s="1"/>
  <c r="O2227" i="1" a="1"/>
  <c r="O2227" i="1" s="1"/>
  <c r="N2237" i="1" a="1"/>
  <c r="N2237" i="1" s="1"/>
  <c r="O2237" i="1" a="1"/>
  <c r="O2237" i="1" s="1"/>
  <c r="N2247" i="1" a="1"/>
  <c r="N2247" i="1" s="1"/>
  <c r="O2247" i="1" a="1"/>
  <c r="O2247" i="1" s="1"/>
  <c r="N2267" i="1" a="1"/>
  <c r="N2267" i="1" s="1"/>
  <c r="O2267" i="1" a="1"/>
  <c r="O2267" i="1" s="1"/>
  <c r="N2277" i="1" a="1"/>
  <c r="N2277" i="1" s="1"/>
  <c r="O2277" i="1" a="1"/>
  <c r="O2277" i="1" s="1"/>
  <c r="N2287" i="1" a="1"/>
  <c r="N2287" i="1" s="1"/>
  <c r="O2287" i="1" a="1"/>
  <c r="O2287" i="1" s="1"/>
  <c r="N2297" i="1" a="1"/>
  <c r="N2297" i="1" s="1"/>
  <c r="O2297" i="1" a="1"/>
  <c r="O2297" i="1" s="1"/>
  <c r="N2307" i="1" a="1"/>
  <c r="N2307" i="1" s="1"/>
  <c r="O2307" i="1" a="1"/>
  <c r="O2307" i="1" s="1"/>
  <c r="N2327" i="1" a="1"/>
  <c r="N2327" i="1" s="1"/>
  <c r="O2327" i="1" a="1"/>
  <c r="O2327" i="1" s="1"/>
  <c r="N2337" i="1" a="1"/>
  <c r="N2337" i="1" s="1"/>
  <c r="O2337" i="1" a="1"/>
  <c r="O2337" i="1" s="1"/>
  <c r="N2347" i="1" a="1"/>
  <c r="N2347" i="1" s="1"/>
  <c r="O2347" i="1" a="1"/>
  <c r="O2347" i="1" s="1"/>
  <c r="N2357" i="1" a="1"/>
  <c r="N2357" i="1" s="1"/>
  <c r="O2357" i="1" a="1"/>
  <c r="O2357" i="1" s="1"/>
  <c r="N2367" i="1" a="1"/>
  <c r="N2367" i="1" s="1"/>
  <c r="O2367" i="1" a="1"/>
  <c r="O2367" i="1" s="1"/>
  <c r="N2387" i="1" a="1"/>
  <c r="N2387" i="1" s="1"/>
  <c r="O2387" i="1" a="1"/>
  <c r="O2387" i="1" s="1"/>
  <c r="N2397" i="1" a="1"/>
  <c r="N2397" i="1" s="1"/>
  <c r="O2397" i="1" a="1"/>
  <c r="O2397" i="1" s="1"/>
  <c r="N2407" i="1" a="1"/>
  <c r="N2407" i="1" s="1"/>
  <c r="O2407" i="1" a="1"/>
  <c r="O2407" i="1" s="1"/>
  <c r="N2417" i="1" a="1"/>
  <c r="N2417" i="1" s="1"/>
  <c r="O2417" i="1" a="1"/>
  <c r="O2417" i="1" s="1"/>
  <c r="N2427" i="1" a="1"/>
  <c r="N2427" i="1" s="1"/>
  <c r="O2427" i="1" a="1"/>
  <c r="O2427" i="1" s="1"/>
  <c r="N2447" i="1" a="1"/>
  <c r="N2447" i="1" s="1"/>
  <c r="O2447" i="1" a="1"/>
  <c r="O2447" i="1" s="1"/>
  <c r="N2457" i="1" a="1"/>
  <c r="N2457" i="1" s="1"/>
  <c r="O2457" i="1" a="1"/>
  <c r="O2457" i="1" s="1"/>
  <c r="N2467" i="1" a="1"/>
  <c r="N2467" i="1" s="1"/>
  <c r="O2467" i="1" a="1"/>
  <c r="O2467" i="1" s="1"/>
  <c r="N2477" i="1" a="1"/>
  <c r="N2477" i="1" s="1"/>
  <c r="O2477" i="1" a="1"/>
  <c r="O2477" i="1" s="1"/>
  <c r="N2487" i="1" a="1"/>
  <c r="N2487" i="1" s="1"/>
  <c r="O2487" i="1" a="1"/>
  <c r="O2487" i="1" s="1"/>
  <c r="N2507" i="1" a="1"/>
  <c r="N2507" i="1" s="1"/>
  <c r="O2507" i="1" a="1"/>
  <c r="O2507" i="1" s="1"/>
  <c r="N2517" i="1" a="1"/>
  <c r="N2517" i="1" s="1"/>
  <c r="O2517" i="1" a="1"/>
  <c r="O2517" i="1" s="1"/>
  <c r="N2527" i="1" a="1"/>
  <c r="N2527" i="1" s="1"/>
  <c r="O2527" i="1" a="1"/>
  <c r="O2527" i="1" s="1"/>
  <c r="N2537" i="1" a="1"/>
  <c r="N2537" i="1" s="1"/>
  <c r="O2537" i="1" a="1"/>
  <c r="O2537" i="1" s="1"/>
  <c r="N2547" i="1" a="1"/>
  <c r="N2547" i="1" s="1"/>
  <c r="O2547" i="1" a="1"/>
  <c r="O2547" i="1" s="1"/>
  <c r="N2567" i="1" a="1"/>
  <c r="N2567" i="1" s="1"/>
  <c r="O2567" i="1" a="1"/>
  <c r="O2567" i="1" s="1"/>
  <c r="N2577" i="1" a="1"/>
  <c r="N2577" i="1" s="1"/>
  <c r="O2577" i="1" a="1"/>
  <c r="O2577" i="1" s="1"/>
  <c r="N2587" i="1" a="1"/>
  <c r="N2587" i="1" s="1"/>
  <c r="O2587" i="1" a="1"/>
  <c r="O2587" i="1" s="1"/>
  <c r="N2597" i="1" a="1"/>
  <c r="N2597" i="1" s="1"/>
  <c r="O2597" i="1" a="1"/>
  <c r="O2597" i="1" s="1"/>
  <c r="N2607" i="1" a="1"/>
  <c r="N2607" i="1" s="1"/>
  <c r="O2607" i="1" a="1"/>
  <c r="O2607" i="1" s="1"/>
  <c r="N2627" i="1" a="1"/>
  <c r="N2627" i="1" s="1"/>
  <c r="O2627" i="1" a="1"/>
  <c r="O2627" i="1" s="1"/>
  <c r="N2637" i="1" a="1"/>
  <c r="N2637" i="1" s="1"/>
  <c r="O2637" i="1" a="1"/>
  <c r="O2637" i="1" s="1"/>
  <c r="N2647" i="1" a="1"/>
  <c r="N2647" i="1" s="1"/>
  <c r="O2647" i="1" a="1"/>
  <c r="O2647" i="1" s="1"/>
  <c r="N2657" i="1" a="1"/>
  <c r="N2657" i="1" s="1"/>
  <c r="O2657" i="1" a="1"/>
  <c r="O2657" i="1" s="1"/>
  <c r="N2667" i="1" a="1"/>
  <c r="N2667" i="1" s="1"/>
  <c r="O2667" i="1" a="1"/>
  <c r="O2667" i="1" s="1"/>
  <c r="N2687" i="1" a="1"/>
  <c r="N2687" i="1" s="1"/>
  <c r="O2687" i="1" a="1"/>
  <c r="O2687" i="1" s="1"/>
  <c r="N2697" i="1" a="1"/>
  <c r="N2697" i="1" s="1"/>
  <c r="O2697" i="1" a="1"/>
  <c r="O2697" i="1" s="1"/>
  <c r="N2707" i="1" a="1"/>
  <c r="N2707" i="1" s="1"/>
  <c r="O2707" i="1" a="1"/>
  <c r="O2707" i="1" s="1"/>
  <c r="N2717" i="1" a="1"/>
  <c r="N2717" i="1" s="1"/>
  <c r="O2717" i="1" a="1"/>
  <c r="O2717" i="1" s="1"/>
  <c r="N2727" i="1" a="1"/>
  <c r="N2727" i="1" s="1"/>
  <c r="O2727" i="1" a="1"/>
  <c r="O2727" i="1" s="1"/>
  <c r="N2747" i="1" a="1"/>
  <c r="N2747" i="1" s="1"/>
  <c r="O2747" i="1" a="1"/>
  <c r="O2747" i="1" s="1"/>
  <c r="N2757" i="1" a="1"/>
  <c r="N2757" i="1" s="1"/>
  <c r="O2757" i="1" a="1"/>
  <c r="O2757" i="1" s="1"/>
  <c r="N2767" i="1" a="1"/>
  <c r="N2767" i="1" s="1"/>
  <c r="O2767" i="1" a="1"/>
  <c r="O2767" i="1" s="1"/>
  <c r="N2777" i="1" a="1"/>
  <c r="N2777" i="1" s="1"/>
  <c r="O2777" i="1" a="1"/>
  <c r="O2777" i="1" s="1"/>
  <c r="N2787" i="1" a="1"/>
  <c r="N2787" i="1" s="1"/>
  <c r="O2787" i="1" a="1"/>
  <c r="O2787" i="1" s="1"/>
  <c r="N2807" i="1" a="1"/>
  <c r="N2807" i="1" s="1"/>
  <c r="O2807" i="1" a="1"/>
  <c r="O2807" i="1" s="1"/>
  <c r="N2817" i="1" a="1"/>
  <c r="N2817" i="1" s="1"/>
  <c r="O2817" i="1" a="1"/>
  <c r="O2817" i="1" s="1"/>
  <c r="N2827" i="1" a="1"/>
  <c r="N2827" i="1" s="1"/>
  <c r="O2827" i="1" a="1"/>
  <c r="O2827" i="1" s="1"/>
  <c r="N2837" i="1" a="1"/>
  <c r="N2837" i="1" s="1"/>
  <c r="O2837" i="1" a="1"/>
  <c r="O2837" i="1" s="1"/>
  <c r="N2847" i="1" a="1"/>
  <c r="N2847" i="1" s="1"/>
  <c r="O2847" i="1" a="1"/>
  <c r="O2847" i="1" s="1"/>
  <c r="N2867" i="1" a="1"/>
  <c r="N2867" i="1" s="1"/>
  <c r="O2867" i="1" a="1"/>
  <c r="O2867" i="1" s="1"/>
  <c r="N2877" i="1" a="1"/>
  <c r="N2877" i="1" s="1"/>
  <c r="O2877" i="1" a="1"/>
  <c r="O2877" i="1" s="1"/>
  <c r="N2887" i="1" a="1"/>
  <c r="N2887" i="1" s="1"/>
  <c r="O2887" i="1" a="1"/>
  <c r="O2887" i="1" s="1"/>
  <c r="N2897" i="1" a="1"/>
  <c r="N2897" i="1" s="1"/>
  <c r="O2897" i="1" a="1"/>
  <c r="O2897" i="1" s="1"/>
  <c r="N2907" i="1" a="1"/>
  <c r="N2907" i="1" s="1"/>
  <c r="O2907" i="1" a="1"/>
  <c r="O2907" i="1" s="1"/>
  <c r="N2927" i="1" a="1"/>
  <c r="N2927" i="1" s="1"/>
  <c r="O2927" i="1" a="1"/>
  <c r="O2927" i="1" s="1"/>
  <c r="N2937" i="1" a="1"/>
  <c r="N2937" i="1" s="1"/>
  <c r="O2937" i="1" a="1"/>
  <c r="O2937" i="1" s="1"/>
  <c r="N2947" i="1" a="1"/>
  <c r="N2947" i="1" s="1"/>
  <c r="O2947" i="1" a="1"/>
  <c r="O2947" i="1" s="1"/>
  <c r="N2957" i="1" a="1"/>
  <c r="N2957" i="1" s="1"/>
  <c r="O2957" i="1" a="1"/>
  <c r="O2957" i="1" s="1"/>
  <c r="N2967" i="1" a="1"/>
  <c r="N2967" i="1" s="1"/>
  <c r="O2967" i="1" a="1"/>
  <c r="O2967" i="1" s="1"/>
  <c r="N2987" i="1" a="1"/>
  <c r="N2987" i="1" s="1"/>
  <c r="O2987" i="1" a="1"/>
  <c r="O2987" i="1" s="1"/>
  <c r="N2997" i="1" a="1"/>
  <c r="N2997" i="1" s="1"/>
  <c r="O2997" i="1" a="1"/>
  <c r="O2997" i="1" s="1"/>
  <c r="N3007" i="1" a="1"/>
  <c r="N3007" i="1" s="1"/>
  <c r="O3007" i="1" a="1"/>
  <c r="O3007" i="1" s="1"/>
  <c r="N3017" i="1" a="1"/>
  <c r="N3017" i="1" s="1"/>
  <c r="O3017" i="1" a="1"/>
  <c r="O3017" i="1" s="1"/>
  <c r="N3027" i="1" a="1"/>
  <c r="N3027" i="1" s="1"/>
  <c r="O3027" i="1" a="1"/>
  <c r="O3027" i="1" s="1"/>
  <c r="N3047" i="1" a="1"/>
  <c r="N3047" i="1" s="1"/>
  <c r="O3047" i="1" a="1"/>
  <c r="O3047" i="1" s="1"/>
  <c r="N3057" i="1" a="1"/>
  <c r="N3057" i="1" s="1"/>
  <c r="O3057" i="1" a="1"/>
  <c r="O3057" i="1" s="1"/>
  <c r="N3067" i="1" a="1"/>
  <c r="N3067" i="1" s="1"/>
  <c r="O3067" i="1" a="1"/>
  <c r="O3067" i="1" s="1"/>
  <c r="N3077" i="1" a="1"/>
  <c r="N3077" i="1" s="1"/>
  <c r="O3077" i="1" a="1"/>
  <c r="O3077" i="1" s="1"/>
  <c r="N3087" i="1" a="1"/>
  <c r="N3087" i="1" s="1"/>
  <c r="O3087" i="1" a="1"/>
  <c r="O3087" i="1" s="1"/>
  <c r="N3107" i="1" a="1"/>
  <c r="N3107" i="1" s="1"/>
  <c r="O3107" i="1" a="1"/>
  <c r="O3107" i="1" s="1"/>
  <c r="N3117" i="1" a="1"/>
  <c r="N3117" i="1" s="1"/>
  <c r="O3117" i="1" a="1"/>
  <c r="O3117" i="1" s="1"/>
  <c r="N3127" i="1" a="1"/>
  <c r="N3127" i="1" s="1"/>
  <c r="O3127" i="1" a="1"/>
  <c r="O3127" i="1" s="1"/>
  <c r="N3137" i="1" a="1"/>
  <c r="N3137" i="1" s="1"/>
  <c r="O3137" i="1" a="1"/>
  <c r="O3137" i="1" s="1"/>
  <c r="N3147" i="1" a="1"/>
  <c r="N3147" i="1" s="1"/>
  <c r="O3147" i="1" a="1"/>
  <c r="O3147" i="1" s="1"/>
  <c r="N3167" i="1" a="1"/>
  <c r="N3167" i="1" s="1"/>
  <c r="O3167" i="1" a="1"/>
  <c r="O3167" i="1" s="1"/>
  <c r="N3177" i="1" a="1"/>
  <c r="N3177" i="1" s="1"/>
  <c r="O3177" i="1" a="1"/>
  <c r="O3177" i="1" s="1"/>
  <c r="N3187" i="1" a="1"/>
  <c r="N3187" i="1" s="1"/>
  <c r="O3187" i="1" a="1"/>
  <c r="O3187" i="1" s="1"/>
  <c r="N3197" i="1" a="1"/>
  <c r="N3197" i="1" s="1"/>
  <c r="O3197" i="1" a="1"/>
  <c r="O3197" i="1" s="1"/>
  <c r="N3207" i="1" a="1"/>
  <c r="N3207" i="1" s="1"/>
  <c r="O3207" i="1" a="1"/>
  <c r="O3207" i="1" s="1"/>
  <c r="N3227" i="1" a="1"/>
  <c r="N3227" i="1" s="1"/>
  <c r="O3227" i="1" a="1"/>
  <c r="O3227" i="1" s="1"/>
  <c r="N3237" i="1" a="1"/>
  <c r="N3237" i="1" s="1"/>
  <c r="O3237" i="1" a="1"/>
  <c r="O3237" i="1" s="1"/>
  <c r="N3247" i="1" a="1"/>
  <c r="N3247" i="1" s="1"/>
  <c r="O3247" i="1" a="1"/>
  <c r="O3247" i="1" s="1"/>
  <c r="N3257" i="1" a="1"/>
  <c r="N3257" i="1" s="1"/>
  <c r="O3257" i="1" a="1"/>
  <c r="O3257" i="1" s="1"/>
  <c r="N3267" i="1" a="1"/>
  <c r="N3267" i="1" s="1"/>
  <c r="O3267" i="1" a="1"/>
  <c r="O3267" i="1" s="1"/>
  <c r="N3287" i="1" a="1"/>
  <c r="N3287" i="1" s="1"/>
  <c r="O3287" i="1" a="1"/>
  <c r="O3287" i="1" s="1"/>
  <c r="N3297" i="1" a="1"/>
  <c r="N3297" i="1" s="1"/>
  <c r="O3297" i="1" a="1"/>
  <c r="O3297" i="1" s="1"/>
  <c r="N3307" i="1" a="1"/>
  <c r="N3307" i="1" s="1"/>
  <c r="O3307" i="1" a="1"/>
  <c r="O3307" i="1" s="1"/>
  <c r="N3317" i="1" a="1"/>
  <c r="N3317" i="1" s="1"/>
  <c r="O3317" i="1" a="1"/>
  <c r="O3317" i="1" s="1"/>
  <c r="N3327" i="1" a="1"/>
  <c r="N3327" i="1" s="1"/>
  <c r="O3327" i="1" a="1"/>
  <c r="O3327" i="1" s="1"/>
  <c r="N3347" i="1" a="1"/>
  <c r="N3347" i="1" s="1"/>
  <c r="O3347" i="1" a="1"/>
  <c r="O3347" i="1" s="1"/>
  <c r="N3357" i="1" a="1"/>
  <c r="N3357" i="1" s="1"/>
  <c r="O3357" i="1" a="1"/>
  <c r="O3357" i="1" s="1"/>
  <c r="N3367" i="1" a="1"/>
  <c r="N3367" i="1" s="1"/>
  <c r="O3367" i="1" a="1"/>
  <c r="O3367" i="1" s="1"/>
  <c r="N3377" i="1" a="1"/>
  <c r="N3377" i="1" s="1"/>
  <c r="O3377" i="1" a="1"/>
  <c r="O3377" i="1" s="1"/>
  <c r="N3387" i="1" a="1"/>
  <c r="N3387" i="1" s="1"/>
  <c r="O3387" i="1" a="1"/>
  <c r="O3387" i="1" s="1"/>
  <c r="N3407" i="1" a="1"/>
  <c r="N3407" i="1" s="1"/>
  <c r="O3407" i="1" a="1"/>
  <c r="O3407" i="1" s="1"/>
  <c r="N3417" i="1" a="1"/>
  <c r="N3417" i="1" s="1"/>
  <c r="O3417" i="1" a="1"/>
  <c r="O3417" i="1" s="1"/>
  <c r="N3427" i="1" a="1"/>
  <c r="N3427" i="1" s="1"/>
  <c r="O3427" i="1" a="1"/>
  <c r="O3427" i="1" s="1"/>
  <c r="N3437" i="1" a="1"/>
  <c r="N3437" i="1" s="1"/>
  <c r="O3437" i="1" a="1"/>
  <c r="O3437" i="1" s="1"/>
  <c r="N3447" i="1" a="1"/>
  <c r="N3447" i="1" s="1"/>
  <c r="O3447" i="1" a="1"/>
  <c r="O3447" i="1" s="1"/>
  <c r="N3467" i="1" a="1"/>
  <c r="N3467" i="1" s="1"/>
  <c r="O3467" i="1" a="1"/>
  <c r="O3467" i="1" s="1"/>
  <c r="N3477" i="1" a="1"/>
  <c r="N3477" i="1" s="1"/>
  <c r="O3477" i="1" a="1"/>
  <c r="O3477" i="1" s="1"/>
  <c r="N3487" i="1" a="1"/>
  <c r="N3487" i="1" s="1"/>
  <c r="O3487" i="1" a="1"/>
  <c r="O3487" i="1" s="1"/>
  <c r="N3497" i="1" a="1"/>
  <c r="N3497" i="1" s="1"/>
  <c r="O3497" i="1" a="1"/>
  <c r="O3497" i="1" s="1"/>
  <c r="N3507" i="1" a="1"/>
  <c r="N3507" i="1" s="1"/>
  <c r="O3507" i="1" a="1"/>
  <c r="O3507" i="1" s="1"/>
  <c r="N3527" i="1" a="1"/>
  <c r="N3527" i="1" s="1"/>
  <c r="O3527" i="1" a="1"/>
  <c r="O3527" i="1" s="1"/>
  <c r="N3537" i="1" a="1"/>
  <c r="N3537" i="1" s="1"/>
  <c r="O3537" i="1" a="1"/>
  <c r="O3537" i="1" s="1"/>
  <c r="N3547" i="1" a="1"/>
  <c r="N3547" i="1" s="1"/>
  <c r="O3547" i="1" a="1"/>
  <c r="O3547" i="1" s="1"/>
  <c r="N3557" i="1" a="1"/>
  <c r="N3557" i="1" s="1"/>
  <c r="O3557" i="1" a="1"/>
  <c r="O3557" i="1" s="1"/>
  <c r="N3567" i="1" a="1"/>
  <c r="N3567" i="1" s="1"/>
  <c r="O3567" i="1" a="1"/>
  <c r="O3567" i="1" s="1"/>
  <c r="N3587" i="1" a="1"/>
  <c r="N3587" i="1" s="1"/>
  <c r="O3587" i="1" a="1"/>
  <c r="O3587" i="1" s="1"/>
  <c r="N3597" i="1" a="1"/>
  <c r="N3597" i="1" s="1"/>
  <c r="O3597" i="1" a="1"/>
  <c r="O3597" i="1" s="1"/>
  <c r="N3607" i="1" a="1"/>
  <c r="N3607" i="1" s="1"/>
  <c r="O3607" i="1" a="1"/>
  <c r="O3607" i="1" s="1"/>
  <c r="N3617" i="1" a="1"/>
  <c r="N3617" i="1" s="1"/>
  <c r="O3617" i="1" a="1"/>
  <c r="O3617" i="1" s="1"/>
  <c r="N3627" i="1" a="1"/>
  <c r="N3627" i="1" s="1"/>
  <c r="O3627" i="1" a="1"/>
  <c r="O3627" i="1" s="1"/>
  <c r="N3647" i="1" a="1"/>
  <c r="N3647" i="1" s="1"/>
  <c r="O3647" i="1" a="1"/>
  <c r="O3647" i="1" s="1"/>
  <c r="N3657" i="1" a="1"/>
  <c r="N3657" i="1" s="1"/>
  <c r="O3657" i="1" a="1"/>
  <c r="O3657" i="1" s="1"/>
  <c r="N1934" i="1" a="1"/>
  <c r="N1934" i="1" s="1"/>
  <c r="O1934" i="1" a="1"/>
  <c r="O1934" i="1" s="1"/>
  <c r="N1944" i="1" a="1"/>
  <c r="N1944" i="1" s="1"/>
  <c r="O1944" i="1" a="1"/>
  <c r="O1944" i="1" s="1"/>
  <c r="N1964" i="1" a="1"/>
  <c r="N1964" i="1" s="1"/>
  <c r="O1964" i="1" a="1"/>
  <c r="O1964" i="1" s="1"/>
  <c r="N1994" i="1" a="1"/>
  <c r="N1994" i="1" s="1"/>
  <c r="O1994" i="1" a="1"/>
  <c r="O1994" i="1" s="1"/>
  <c r="N2004" i="1" a="1"/>
  <c r="N2004" i="1" s="1"/>
  <c r="O2004" i="1" a="1"/>
  <c r="O2004" i="1" s="1"/>
  <c r="N2024" i="1" a="1"/>
  <c r="N2024" i="1" s="1"/>
  <c r="O2024" i="1" a="1"/>
  <c r="O2024" i="1" s="1"/>
  <c r="N2054" i="1" a="1"/>
  <c r="N2054" i="1" s="1"/>
  <c r="O2054" i="1" a="1"/>
  <c r="O2054" i="1" s="1"/>
  <c r="N2064" i="1" a="1"/>
  <c r="N2064" i="1" s="1"/>
  <c r="O2064" i="1" a="1"/>
  <c r="O2064" i="1" s="1"/>
  <c r="N2084" i="1" a="1"/>
  <c r="N2084" i="1" s="1"/>
  <c r="O2084" i="1" a="1"/>
  <c r="O2084" i="1" s="1"/>
  <c r="N2114" i="1" a="1"/>
  <c r="N2114" i="1" s="1"/>
  <c r="O2114" i="1" a="1"/>
  <c r="O2114" i="1" s="1"/>
  <c r="N2124" i="1" a="1"/>
  <c r="N2124" i="1" s="1"/>
  <c r="O2124" i="1" a="1"/>
  <c r="O2124" i="1" s="1"/>
  <c r="N2144" i="1" a="1"/>
  <c r="N2144" i="1" s="1"/>
  <c r="O2144" i="1" a="1"/>
  <c r="O2144" i="1" s="1"/>
  <c r="N2174" i="1" a="1"/>
  <c r="N2174" i="1" s="1"/>
  <c r="O2174" i="1" a="1"/>
  <c r="O2174" i="1" s="1"/>
  <c r="N2184" i="1" a="1"/>
  <c r="N2184" i="1" s="1"/>
  <c r="O2184" i="1" a="1"/>
  <c r="O2184" i="1" s="1"/>
  <c r="N2204" i="1" a="1"/>
  <c r="N2204" i="1" s="1"/>
  <c r="O2204" i="1" a="1"/>
  <c r="O2204" i="1" s="1"/>
  <c r="N2234" i="1" a="1"/>
  <c r="N2234" i="1" s="1"/>
  <c r="O2234" i="1" a="1"/>
  <c r="O2234" i="1" s="1"/>
  <c r="N2244" i="1" a="1"/>
  <c r="N2244" i="1" s="1"/>
  <c r="O2244" i="1" a="1"/>
  <c r="O2244" i="1" s="1"/>
  <c r="N2264" i="1" a="1"/>
  <c r="N2264" i="1" s="1"/>
  <c r="O2264" i="1" a="1"/>
  <c r="O2264" i="1" s="1"/>
  <c r="N2294" i="1" a="1"/>
  <c r="N2294" i="1" s="1"/>
  <c r="O2294" i="1" a="1"/>
  <c r="O2294" i="1" s="1"/>
  <c r="N2304" i="1" a="1"/>
  <c r="N2304" i="1" s="1"/>
  <c r="O2304" i="1" a="1"/>
  <c r="O2304" i="1" s="1"/>
  <c r="N2324" i="1" a="1"/>
  <c r="N2324" i="1" s="1"/>
  <c r="O2324" i="1" a="1"/>
  <c r="O2324" i="1" s="1"/>
  <c r="N2354" i="1" a="1"/>
  <c r="N2354" i="1" s="1"/>
  <c r="O2354" i="1" a="1"/>
  <c r="O2354" i="1" s="1"/>
  <c r="N2364" i="1" a="1"/>
  <c r="N2364" i="1" s="1"/>
  <c r="O2364" i="1" a="1"/>
  <c r="O2364" i="1" s="1"/>
  <c r="N2384" i="1" a="1"/>
  <c r="N2384" i="1" s="1"/>
  <c r="O2384" i="1" a="1"/>
  <c r="O2384" i="1" s="1"/>
  <c r="N2414" i="1" a="1"/>
  <c r="N2414" i="1" s="1"/>
  <c r="O2414" i="1" a="1"/>
  <c r="O2414" i="1" s="1"/>
  <c r="N2424" i="1" a="1"/>
  <c r="N2424" i="1" s="1"/>
  <c r="O2424" i="1" a="1"/>
  <c r="O2424" i="1" s="1"/>
  <c r="N2444" i="1" a="1"/>
  <c r="N2444" i="1" s="1"/>
  <c r="O2444" i="1" a="1"/>
  <c r="O2444" i="1" s="1"/>
  <c r="N2474" i="1" a="1"/>
  <c r="N2474" i="1" s="1"/>
  <c r="O2474" i="1" a="1"/>
  <c r="O2474" i="1" s="1"/>
  <c r="N2484" i="1" a="1"/>
  <c r="N2484" i="1" s="1"/>
  <c r="O2484" i="1" a="1"/>
  <c r="O2484" i="1" s="1"/>
  <c r="N2504" i="1" a="1"/>
  <c r="N2504" i="1" s="1"/>
  <c r="O2504" i="1" a="1"/>
  <c r="O2504" i="1" s="1"/>
  <c r="N2534" i="1" a="1"/>
  <c r="N2534" i="1" s="1"/>
  <c r="O2534" i="1" a="1"/>
  <c r="O2534" i="1" s="1"/>
  <c r="N2544" i="1" a="1"/>
  <c r="N2544" i="1" s="1"/>
  <c r="O2544" i="1" a="1"/>
  <c r="O2544" i="1" s="1"/>
  <c r="N2564" i="1" a="1"/>
  <c r="N2564" i="1" s="1"/>
  <c r="O2564" i="1" a="1"/>
  <c r="O2564" i="1" s="1"/>
  <c r="N2594" i="1" a="1"/>
  <c r="N2594" i="1" s="1"/>
  <c r="O2594" i="1" a="1"/>
  <c r="O2594" i="1" s="1"/>
  <c r="N2604" i="1" a="1"/>
  <c r="N2604" i="1" s="1"/>
  <c r="O2604" i="1" a="1"/>
  <c r="O2604" i="1" s="1"/>
  <c r="N2624" i="1" a="1"/>
  <c r="N2624" i="1" s="1"/>
  <c r="O2624" i="1" a="1"/>
  <c r="O2624" i="1" s="1"/>
  <c r="N2654" i="1" a="1"/>
  <c r="N2654" i="1" s="1"/>
  <c r="O2654" i="1" a="1"/>
  <c r="O2654" i="1" s="1"/>
  <c r="N2664" i="1" a="1"/>
  <c r="N2664" i="1" s="1"/>
  <c r="O2664" i="1" a="1"/>
  <c r="O2664" i="1" s="1"/>
  <c r="N2684" i="1" a="1"/>
  <c r="N2684" i="1" s="1"/>
  <c r="O2684" i="1" a="1"/>
  <c r="O2684" i="1" s="1"/>
  <c r="N2714" i="1" a="1"/>
  <c r="N2714" i="1" s="1"/>
  <c r="O2714" i="1" a="1"/>
  <c r="O2714" i="1" s="1"/>
  <c r="N2724" i="1" a="1"/>
  <c r="N2724" i="1" s="1"/>
  <c r="O2724" i="1" a="1"/>
  <c r="O2724" i="1" s="1"/>
  <c r="N2744" i="1" a="1"/>
  <c r="N2744" i="1" s="1"/>
  <c r="O2744" i="1" a="1"/>
  <c r="O2744" i="1" s="1"/>
  <c r="N2774" i="1" a="1"/>
  <c r="N2774" i="1" s="1"/>
  <c r="O2774" i="1" a="1"/>
  <c r="O2774" i="1" s="1"/>
  <c r="N2784" i="1" a="1"/>
  <c r="N2784" i="1" s="1"/>
  <c r="O2784" i="1" a="1"/>
  <c r="O2784" i="1" s="1"/>
  <c r="N2804" i="1" a="1"/>
  <c r="N2804" i="1" s="1"/>
  <c r="O2804" i="1" a="1"/>
  <c r="O2804" i="1" s="1"/>
  <c r="N2834" i="1" a="1"/>
  <c r="N2834" i="1" s="1"/>
  <c r="O2834" i="1" a="1"/>
  <c r="O2834" i="1" s="1"/>
  <c r="N2844" i="1" a="1"/>
  <c r="N2844" i="1" s="1"/>
  <c r="O2844" i="1" a="1"/>
  <c r="O2844" i="1" s="1"/>
  <c r="N2864" i="1" a="1"/>
  <c r="N2864" i="1" s="1"/>
  <c r="O2864" i="1" a="1"/>
  <c r="O2864" i="1" s="1"/>
  <c r="N2894" i="1" a="1"/>
  <c r="N2894" i="1" s="1"/>
  <c r="O2894" i="1" a="1"/>
  <c r="O2894" i="1" s="1"/>
  <c r="N2904" i="1" a="1"/>
  <c r="N2904" i="1" s="1"/>
  <c r="O2904" i="1" a="1"/>
  <c r="O2904" i="1" s="1"/>
  <c r="N2924" i="1" a="1"/>
  <c r="N2924" i="1" s="1"/>
  <c r="O2924" i="1" a="1"/>
  <c r="O2924" i="1" s="1"/>
  <c r="N2954" i="1" a="1"/>
  <c r="N2954" i="1" s="1"/>
  <c r="O2954" i="1" a="1"/>
  <c r="O2954" i="1" s="1"/>
  <c r="N2964" i="1" a="1"/>
  <c r="N2964" i="1" s="1"/>
  <c r="O2964" i="1" a="1"/>
  <c r="O2964" i="1" s="1"/>
  <c r="N2984" i="1" a="1"/>
  <c r="N2984" i="1" s="1"/>
  <c r="O2984" i="1" a="1"/>
  <c r="O2984" i="1" s="1"/>
  <c r="N3014" i="1" a="1"/>
  <c r="N3014" i="1" s="1"/>
  <c r="O3014" i="1" a="1"/>
  <c r="O3014" i="1" s="1"/>
  <c r="N3024" i="1" a="1"/>
  <c r="N3024" i="1" s="1"/>
  <c r="O3024" i="1" a="1"/>
  <c r="O3024" i="1" s="1"/>
  <c r="N3044" i="1" a="1"/>
  <c r="N3044" i="1" s="1"/>
  <c r="O3044" i="1" a="1"/>
  <c r="O3044" i="1" s="1"/>
  <c r="N3074" i="1" a="1"/>
  <c r="N3074" i="1" s="1"/>
  <c r="O3074" i="1" a="1"/>
  <c r="O3074" i="1" s="1"/>
  <c r="N3084" i="1" a="1"/>
  <c r="N3084" i="1" s="1"/>
  <c r="O3084" i="1" a="1"/>
  <c r="O3084" i="1" s="1"/>
  <c r="N3104" i="1" a="1"/>
  <c r="N3104" i="1" s="1"/>
  <c r="O3104" i="1" a="1"/>
  <c r="O3104" i="1" s="1"/>
  <c r="N3134" i="1" a="1"/>
  <c r="N3134" i="1" s="1"/>
  <c r="O3134" i="1" a="1"/>
  <c r="O3134" i="1" s="1"/>
  <c r="N3144" i="1" a="1"/>
  <c r="N3144" i="1" s="1"/>
  <c r="O3144" i="1" a="1"/>
  <c r="O3144" i="1" s="1"/>
  <c r="N3164" i="1" a="1"/>
  <c r="N3164" i="1" s="1"/>
  <c r="O3164" i="1" a="1"/>
  <c r="O3164" i="1" s="1"/>
  <c r="N3194" i="1" a="1"/>
  <c r="N3194" i="1" s="1"/>
  <c r="O3194" i="1" a="1"/>
  <c r="O3194" i="1" s="1"/>
  <c r="N3204" i="1" a="1"/>
  <c r="N3204" i="1" s="1"/>
  <c r="O3204" i="1" a="1"/>
  <c r="O3204" i="1" s="1"/>
  <c r="N3224" i="1" a="1"/>
  <c r="N3224" i="1" s="1"/>
  <c r="O3224" i="1" a="1"/>
  <c r="O3224" i="1" s="1"/>
  <c r="N3254" i="1" a="1"/>
  <c r="N3254" i="1" s="1"/>
  <c r="O3254" i="1" a="1"/>
  <c r="O3254" i="1" s="1"/>
  <c r="N3264" i="1" a="1"/>
  <c r="N3264" i="1" s="1"/>
  <c r="O3264" i="1" a="1"/>
  <c r="O3264" i="1" s="1"/>
  <c r="N3284" i="1" a="1"/>
  <c r="N3284" i="1" s="1"/>
  <c r="O3284" i="1" a="1"/>
  <c r="O3284" i="1" s="1"/>
  <c r="N3314" i="1" a="1"/>
  <c r="N3314" i="1" s="1"/>
  <c r="O3314" i="1" a="1"/>
  <c r="O3314" i="1" s="1"/>
  <c r="N3324" i="1" a="1"/>
  <c r="N3324" i="1" s="1"/>
  <c r="O3324" i="1" a="1"/>
  <c r="O3324" i="1" s="1"/>
  <c r="N3344" i="1" a="1"/>
  <c r="N3344" i="1" s="1"/>
  <c r="O3344" i="1" a="1"/>
  <c r="O3344" i="1" s="1"/>
  <c r="N3374" i="1" a="1"/>
  <c r="N3374" i="1" s="1"/>
  <c r="O3374" i="1" a="1"/>
  <c r="O3374" i="1" s="1"/>
  <c r="N2943" i="1" a="1"/>
  <c r="N2943" i="1" s="1"/>
  <c r="O2943" i="1" a="1"/>
  <c r="O2943" i="1" s="1"/>
  <c r="N2963" i="1" a="1"/>
  <c r="N2963" i="1" s="1"/>
  <c r="O2963" i="1" a="1"/>
  <c r="O2963" i="1" s="1"/>
  <c r="N2973" i="1" a="1"/>
  <c r="N2973" i="1" s="1"/>
  <c r="O2973" i="1" a="1"/>
  <c r="O2973" i="1" s="1"/>
  <c r="N2983" i="1" a="1"/>
  <c r="N2983" i="1" s="1"/>
  <c r="O2983" i="1" a="1"/>
  <c r="O2983" i="1" s="1"/>
  <c r="N2993" i="1" a="1"/>
  <c r="N2993" i="1" s="1"/>
  <c r="O2993" i="1" a="1"/>
  <c r="O2993" i="1" s="1"/>
  <c r="N3003" i="1" a="1"/>
  <c r="N3003" i="1" s="1"/>
  <c r="O3003" i="1" a="1"/>
  <c r="O3003" i="1" s="1"/>
  <c r="N3023" i="1" a="1"/>
  <c r="N3023" i="1" s="1"/>
  <c r="O3023" i="1" a="1"/>
  <c r="O3023" i="1" s="1"/>
  <c r="N3033" i="1" a="1"/>
  <c r="N3033" i="1" s="1"/>
  <c r="O3033" i="1" a="1"/>
  <c r="O3033" i="1" s="1"/>
  <c r="N3043" i="1" a="1"/>
  <c r="N3043" i="1" s="1"/>
  <c r="O3043" i="1" a="1"/>
  <c r="O3043" i="1" s="1"/>
  <c r="N3053" i="1" a="1"/>
  <c r="N3053" i="1" s="1"/>
  <c r="O3053" i="1" a="1"/>
  <c r="O3053" i="1" s="1"/>
  <c r="N3063" i="1" a="1"/>
  <c r="N3063" i="1" s="1"/>
  <c r="O3063" i="1" a="1"/>
  <c r="O3063" i="1" s="1"/>
  <c r="N3083" i="1" a="1"/>
  <c r="N3083" i="1" s="1"/>
  <c r="O3083" i="1" a="1"/>
  <c r="O3083" i="1" s="1"/>
  <c r="N3093" i="1" a="1"/>
  <c r="N3093" i="1" s="1"/>
  <c r="O3093" i="1" a="1"/>
  <c r="O3093" i="1" s="1"/>
  <c r="N3103" i="1" a="1"/>
  <c r="N3103" i="1" s="1"/>
  <c r="O3103" i="1" a="1"/>
  <c r="O3103" i="1" s="1"/>
  <c r="N3113" i="1" a="1"/>
  <c r="N3113" i="1" s="1"/>
  <c r="O3113" i="1" a="1"/>
  <c r="O3113" i="1" s="1"/>
  <c r="N3123" i="1" a="1"/>
  <c r="N3123" i="1" s="1"/>
  <c r="O3123" i="1" a="1"/>
  <c r="O3123" i="1" s="1"/>
  <c r="N3143" i="1" a="1"/>
  <c r="N3143" i="1" s="1"/>
  <c r="O3143" i="1" a="1"/>
  <c r="O3143" i="1" s="1"/>
  <c r="N3153" i="1" a="1"/>
  <c r="N3153" i="1" s="1"/>
  <c r="O3153" i="1" a="1"/>
  <c r="O3153" i="1" s="1"/>
  <c r="N3163" i="1" a="1"/>
  <c r="N3163" i="1" s="1"/>
  <c r="O3163" i="1" a="1"/>
  <c r="O3163" i="1" s="1"/>
  <c r="N3173" i="1" a="1"/>
  <c r="N3173" i="1" s="1"/>
  <c r="O3173" i="1" a="1"/>
  <c r="O3173" i="1" s="1"/>
  <c r="N3183" i="1" a="1"/>
  <c r="N3183" i="1" s="1"/>
  <c r="O3183" i="1" a="1"/>
  <c r="O3183" i="1" s="1"/>
  <c r="N3203" i="1" a="1"/>
  <c r="N3203" i="1" s="1"/>
  <c r="O3203" i="1" a="1"/>
  <c r="O3203" i="1" s="1"/>
  <c r="N3213" i="1" a="1"/>
  <c r="N3213" i="1" s="1"/>
  <c r="O3213" i="1" a="1"/>
  <c r="O3213" i="1" s="1"/>
  <c r="N3223" i="1" a="1"/>
  <c r="N3223" i="1" s="1"/>
  <c r="O3223" i="1" a="1"/>
  <c r="O3223" i="1" s="1"/>
  <c r="N3233" i="1" a="1"/>
  <c r="N3233" i="1" s="1"/>
  <c r="O3233" i="1" a="1"/>
  <c r="O3233" i="1" s="1"/>
  <c r="N3243" i="1" a="1"/>
  <c r="N3243" i="1" s="1"/>
  <c r="O3243" i="1" a="1"/>
  <c r="O3243" i="1" s="1"/>
  <c r="N3263" i="1" a="1"/>
  <c r="N3263" i="1" s="1"/>
  <c r="O3263" i="1" a="1"/>
  <c r="O3263" i="1" s="1"/>
  <c r="N3273" i="1" a="1"/>
  <c r="N3273" i="1" s="1"/>
  <c r="O3273" i="1" a="1"/>
  <c r="O3273" i="1" s="1"/>
  <c r="N3283" i="1" a="1"/>
  <c r="N3283" i="1" s="1"/>
  <c r="O3283" i="1" a="1"/>
  <c r="O3283" i="1" s="1"/>
  <c r="N3293" i="1" a="1"/>
  <c r="N3293" i="1" s="1"/>
  <c r="O3293" i="1" a="1"/>
  <c r="O3293" i="1" s="1"/>
  <c r="N3303" i="1" a="1"/>
  <c r="N3303" i="1" s="1"/>
  <c r="O3303" i="1" a="1"/>
  <c r="O3303" i="1" s="1"/>
  <c r="N3323" i="1" a="1"/>
  <c r="N3323" i="1" s="1"/>
  <c r="O3323" i="1" a="1"/>
  <c r="O3323" i="1" s="1"/>
  <c r="N3333" i="1" a="1"/>
  <c r="N3333" i="1" s="1"/>
  <c r="O3333" i="1" a="1"/>
  <c r="O3333" i="1" s="1"/>
  <c r="N3343" i="1" a="1"/>
  <c r="N3343" i="1" s="1"/>
  <c r="O3343" i="1" a="1"/>
  <c r="O3343" i="1" s="1"/>
  <c r="N3353" i="1" a="1"/>
  <c r="N3353" i="1" s="1"/>
  <c r="O3353" i="1" a="1"/>
  <c r="O3353" i="1" s="1"/>
  <c r="N3363" i="1" a="1"/>
  <c r="N3363" i="1" s="1"/>
  <c r="O3363" i="1" a="1"/>
  <c r="O3363" i="1" s="1"/>
  <c r="N3383" i="1" a="1"/>
  <c r="N3383" i="1" s="1"/>
  <c r="O3383" i="1" a="1"/>
  <c r="O3383" i="1" s="1"/>
  <c r="N3393" i="1" a="1"/>
  <c r="N3393" i="1" s="1"/>
  <c r="O3393" i="1" a="1"/>
  <c r="O3393" i="1" s="1"/>
  <c r="N3403" i="1" a="1"/>
  <c r="N3403" i="1" s="1"/>
  <c r="O3403" i="1" a="1"/>
  <c r="O3403" i="1" s="1"/>
  <c r="N3413" i="1" a="1"/>
  <c r="N3413" i="1" s="1"/>
  <c r="O3413" i="1" a="1"/>
  <c r="O3413" i="1" s="1"/>
  <c r="N3423" i="1" a="1"/>
  <c r="N3423" i="1" s="1"/>
  <c r="O3423" i="1" a="1"/>
  <c r="O3423" i="1" s="1"/>
  <c r="N3443" i="1" a="1"/>
  <c r="N3443" i="1" s="1"/>
  <c r="O3443" i="1" a="1"/>
  <c r="O3443" i="1" s="1"/>
  <c r="N3453" i="1" a="1"/>
  <c r="N3453" i="1" s="1"/>
  <c r="O3453" i="1" a="1"/>
  <c r="O3453" i="1" s="1"/>
  <c r="N3463" i="1" a="1"/>
  <c r="N3463" i="1" s="1"/>
  <c r="O3463" i="1" a="1"/>
  <c r="O3463" i="1" s="1"/>
  <c r="N3473" i="1" a="1"/>
  <c r="N3473" i="1" s="1"/>
  <c r="O3473" i="1" a="1"/>
  <c r="O3473" i="1" s="1"/>
  <c r="N3483" i="1" a="1"/>
  <c r="N3483" i="1" s="1"/>
  <c r="O3483" i="1" a="1"/>
  <c r="O3483" i="1" s="1"/>
  <c r="N3503" i="1" a="1"/>
  <c r="N3503" i="1" s="1"/>
  <c r="O3503" i="1" a="1"/>
  <c r="O3503" i="1" s="1"/>
  <c r="N3513" i="1" a="1"/>
  <c r="N3513" i="1" s="1"/>
  <c r="O3513" i="1" a="1"/>
  <c r="O3513" i="1" s="1"/>
  <c r="N3523" i="1" a="1"/>
  <c r="N3523" i="1" s="1"/>
  <c r="O3523" i="1" a="1"/>
  <c r="O3523" i="1" s="1"/>
  <c r="N3533" i="1" a="1"/>
  <c r="N3533" i="1" s="1"/>
  <c r="O3533" i="1" a="1"/>
  <c r="O3533" i="1" s="1"/>
  <c r="N3543" i="1" a="1"/>
  <c r="N3543" i="1" s="1"/>
  <c r="O3543" i="1" a="1"/>
  <c r="O3543" i="1" s="1"/>
  <c r="N3563" i="1" a="1"/>
  <c r="N3563" i="1" s="1"/>
  <c r="O3563" i="1" a="1"/>
  <c r="O3563" i="1" s="1"/>
  <c r="N3573" i="1" a="1"/>
  <c r="N3573" i="1" s="1"/>
  <c r="O3573" i="1" a="1"/>
  <c r="O3573" i="1" s="1"/>
  <c r="N3583" i="1" a="1"/>
  <c r="N3583" i="1" s="1"/>
  <c r="O3583" i="1" a="1"/>
  <c r="O3583" i="1" s="1"/>
  <c r="N3593" i="1" a="1"/>
  <c r="N3593" i="1" s="1"/>
  <c r="O3593" i="1" a="1"/>
  <c r="O3593" i="1" s="1"/>
  <c r="N3603" i="1" a="1"/>
  <c r="N3603" i="1" s="1"/>
  <c r="O3603" i="1" a="1"/>
  <c r="O3603" i="1" s="1"/>
  <c r="N3623" i="1" a="1"/>
  <c r="N3623" i="1" s="1"/>
  <c r="O3623" i="1" a="1"/>
  <c r="O3623" i="1" s="1"/>
  <c r="N3633" i="1" a="1"/>
  <c r="N3633" i="1" s="1"/>
  <c r="O3633" i="1" a="1"/>
  <c r="O3633" i="1" s="1"/>
  <c r="N3643" i="1" a="1"/>
  <c r="N3643" i="1" s="1"/>
  <c r="O3643" i="1" a="1"/>
  <c r="O3643" i="1" s="1"/>
  <c r="N3653" i="1" a="1"/>
  <c r="N3653" i="1" s="1"/>
  <c r="O3653" i="1" a="1"/>
  <c r="O3653" i="1" s="1"/>
  <c r="N2" i="1" a="1"/>
  <c r="N2" i="1" s="1"/>
  <c r="O2" i="1" a="1"/>
  <c r="O2" i="1" s="1"/>
  <c r="N3384" i="1" a="1"/>
  <c r="N3384" i="1" s="1"/>
  <c r="O3384" i="1" a="1"/>
  <c r="O3384" i="1" s="1"/>
  <c r="N3404" i="1" a="1"/>
  <c r="N3404" i="1" s="1"/>
  <c r="O3404" i="1" a="1"/>
  <c r="O3404" i="1" s="1"/>
  <c r="N3434" i="1" a="1"/>
  <c r="N3434" i="1" s="1"/>
  <c r="O3434" i="1" a="1"/>
  <c r="O3434" i="1" s="1"/>
  <c r="N3444" i="1" a="1"/>
  <c r="N3444" i="1" s="1"/>
  <c r="O3444" i="1" a="1"/>
  <c r="O3444" i="1" s="1"/>
  <c r="N3464" i="1" a="1"/>
  <c r="N3464" i="1" s="1"/>
  <c r="O3464" i="1" a="1"/>
  <c r="O3464" i="1" s="1"/>
  <c r="N3494" i="1" a="1"/>
  <c r="N3494" i="1" s="1"/>
  <c r="O3494" i="1" a="1"/>
  <c r="O3494" i="1" s="1"/>
  <c r="N3504" i="1" a="1"/>
  <c r="N3504" i="1" s="1"/>
  <c r="O3504" i="1" a="1"/>
  <c r="O3504" i="1" s="1"/>
  <c r="N3524" i="1" a="1"/>
  <c r="N3524" i="1" s="1"/>
  <c r="O3524" i="1" a="1"/>
  <c r="O3524" i="1" s="1"/>
  <c r="N3554" i="1" a="1"/>
  <c r="N3554" i="1" s="1"/>
  <c r="O3554" i="1" a="1"/>
  <c r="O3554" i="1" s="1"/>
  <c r="N3564" i="1" a="1"/>
  <c r="N3564" i="1" s="1"/>
  <c r="O3564" i="1" a="1"/>
  <c r="O3564" i="1" s="1"/>
  <c r="N3584" i="1" a="1"/>
  <c r="N3584" i="1" s="1"/>
  <c r="O3584" i="1" a="1"/>
  <c r="O3584" i="1" s="1"/>
  <c r="N3614" i="1" a="1"/>
  <c r="N3614" i="1" s="1"/>
  <c r="O3614" i="1" a="1"/>
  <c r="O3614" i="1" s="1"/>
  <c r="N3624" i="1" a="1"/>
  <c r="N3624" i="1" s="1"/>
  <c r="O3624" i="1" a="1"/>
  <c r="O3624" i="1" s="1"/>
  <c r="N3644" i="1" a="1"/>
  <c r="N3644" i="1" s="1"/>
  <c r="O3644" i="1" a="1"/>
  <c r="O3644" i="1" s="1"/>
  <c r="M124" i="1" a="1"/>
  <c r="M124" i="1" s="1"/>
  <c r="M268" i="1" a="1"/>
  <c r="M268" i="1" s="1"/>
  <c r="M412" i="1" a="1"/>
  <c r="M412" i="1" s="1"/>
  <c r="M556" i="1" a="1"/>
  <c r="M556" i="1" s="1"/>
  <c r="M700" i="1" a="1"/>
  <c r="M700" i="1" s="1"/>
  <c r="M844" i="1" a="1"/>
  <c r="M844" i="1" s="1"/>
  <c r="M988" i="1" a="1"/>
  <c r="M988" i="1" s="1"/>
  <c r="M1132" i="1" a="1"/>
  <c r="M1132" i="1" s="1"/>
  <c r="M1276" i="1" a="1"/>
  <c r="M1276" i="1" s="1"/>
  <c r="M1420" i="1" a="1"/>
  <c r="M1420" i="1" s="1"/>
  <c r="M1564" i="1" a="1"/>
  <c r="M1564" i="1" s="1"/>
  <c r="M1708" i="1" a="1"/>
  <c r="M1708" i="1" s="1"/>
  <c r="M1852" i="1" a="1"/>
  <c r="M1852" i="1" s="1"/>
  <c r="M1996" i="1" a="1"/>
  <c r="M1996" i="1" s="1"/>
  <c r="M2140" i="1" a="1"/>
  <c r="M2140" i="1" s="1"/>
  <c r="M2284" i="1" a="1"/>
  <c r="M2284" i="1" s="1"/>
  <c r="M2428" i="1" a="1"/>
  <c r="M2428" i="1" s="1"/>
  <c r="M2572" i="1" a="1"/>
  <c r="M2572" i="1" s="1"/>
  <c r="M2716" i="1" a="1"/>
  <c r="M2716" i="1" s="1"/>
  <c r="M2860" i="1" a="1"/>
  <c r="M2860" i="1" s="1"/>
  <c r="M3004" i="1" a="1"/>
  <c r="M3004" i="1" s="1"/>
  <c r="M3148" i="1" a="1"/>
  <c r="M3148" i="1" s="1"/>
  <c r="M3292" i="1" a="1"/>
  <c r="M3292" i="1" s="1"/>
  <c r="M3436" i="1" a="1"/>
  <c r="M3436" i="1" s="1"/>
  <c r="M3580" i="1" a="1"/>
  <c r="M3580" i="1" s="1"/>
  <c r="M70" i="1" a="1"/>
  <c r="M70" i="1" s="1"/>
  <c r="M214" i="1" a="1"/>
  <c r="M214" i="1" s="1"/>
  <c r="M358" i="1" a="1"/>
  <c r="M358" i="1" s="1"/>
  <c r="M502" i="1" a="1"/>
  <c r="M502" i="1" s="1"/>
  <c r="M646" i="1" a="1"/>
  <c r="M646" i="1" s="1"/>
  <c r="M790" i="1" a="1"/>
  <c r="M790" i="1" s="1"/>
  <c r="M934" i="1" a="1"/>
  <c r="M934" i="1" s="1"/>
  <c r="M1078" i="1" a="1"/>
  <c r="M1078" i="1" s="1"/>
  <c r="M1222" i="1" a="1"/>
  <c r="M1222" i="1" s="1"/>
  <c r="M1366" i="1" a="1"/>
  <c r="M1366" i="1" s="1"/>
  <c r="M1510" i="1" a="1"/>
  <c r="M1510" i="1" s="1"/>
  <c r="M1654" i="1" a="1"/>
  <c r="M1654" i="1" s="1"/>
  <c r="M1798" i="1" a="1"/>
  <c r="M1798" i="1" s="1"/>
  <c r="M1942" i="1" a="1"/>
  <c r="M1942" i="1" s="1"/>
  <c r="M2086" i="1" a="1"/>
  <c r="M2086" i="1" s="1"/>
  <c r="M2230" i="1" a="1"/>
  <c r="M2230" i="1" s="1"/>
  <c r="M2374" i="1" a="1"/>
  <c r="M2374" i="1" s="1"/>
  <c r="M2518" i="1" a="1"/>
  <c r="M2518" i="1" s="1"/>
  <c r="M2662" i="1" a="1"/>
  <c r="M2662" i="1" s="1"/>
  <c r="M2806" i="1" a="1"/>
  <c r="M2806" i="1" s="1"/>
  <c r="M2950" i="1" a="1"/>
  <c r="M2950" i="1" s="1"/>
  <c r="M3094" i="1" a="1"/>
  <c r="M3094" i="1" s="1"/>
  <c r="M3238" i="1" a="1"/>
  <c r="M3238" i="1" s="1"/>
  <c r="M3382" i="1" a="1"/>
  <c r="M3382" i="1" s="1"/>
  <c r="M3526" i="1" a="1"/>
  <c r="M3526" i="1" s="1"/>
  <c r="M13" i="1" a="1"/>
  <c r="M13" i="1" s="1"/>
  <c r="M157" i="1" a="1"/>
  <c r="M157" i="1" s="1"/>
  <c r="M301" i="1" a="1"/>
  <c r="M301" i="1" s="1"/>
  <c r="M445" i="1" a="1"/>
  <c r="M445" i="1" s="1"/>
  <c r="M589" i="1" a="1"/>
  <c r="M589" i="1" s="1"/>
  <c r="M733" i="1" a="1"/>
  <c r="M733" i="1" s="1"/>
  <c r="M877" i="1" a="1"/>
  <c r="M877" i="1" s="1"/>
  <c r="M1021" i="1" a="1"/>
  <c r="M1021" i="1" s="1"/>
  <c r="M1165" i="1" a="1"/>
  <c r="M1165" i="1" s="1"/>
  <c r="M1309" i="1" a="1"/>
  <c r="M1309" i="1" s="1"/>
  <c r="M1453" i="1" a="1"/>
  <c r="M1453" i="1" s="1"/>
  <c r="M1597" i="1" a="1"/>
  <c r="M1597" i="1" s="1"/>
  <c r="M1741" i="1" a="1"/>
  <c r="M1741" i="1" s="1"/>
  <c r="M1885" i="1" a="1"/>
  <c r="M1885" i="1" s="1"/>
  <c r="M2029" i="1" a="1"/>
  <c r="M2029" i="1" s="1"/>
  <c r="M2137" i="1" a="1"/>
  <c r="M2137" i="1" s="1"/>
  <c r="M2281" i="1" a="1"/>
  <c r="M2281" i="1" s="1"/>
  <c r="M2425" i="1" a="1"/>
  <c r="M2425" i="1" s="1"/>
  <c r="M2569" i="1" a="1"/>
  <c r="M2569" i="1" s="1"/>
  <c r="M2713" i="1" a="1"/>
  <c r="M2713" i="1" s="1"/>
  <c r="M2857" i="1" a="1"/>
  <c r="M2857" i="1" s="1"/>
  <c r="M3001" i="1" a="1"/>
  <c r="M3001" i="1" s="1"/>
  <c r="M3145" i="1" a="1"/>
  <c r="M3145" i="1" s="1"/>
  <c r="M3289" i="1" a="1"/>
  <c r="M3289" i="1" s="1"/>
  <c r="M3433" i="1" a="1"/>
  <c r="M3433" i="1" s="1"/>
  <c r="M3577" i="1" a="1"/>
  <c r="M3577" i="1" s="1"/>
  <c r="M52" i="1" a="1"/>
  <c r="M52" i="1" s="1"/>
  <c r="M196" i="1" a="1"/>
  <c r="M196" i="1" s="1"/>
  <c r="M340" i="1" a="1"/>
  <c r="M340" i="1" s="1"/>
  <c r="M484" i="1" a="1"/>
  <c r="M484" i="1" s="1"/>
  <c r="M628" i="1" a="1"/>
  <c r="M628" i="1" s="1"/>
  <c r="M772" i="1" a="1"/>
  <c r="M772" i="1" s="1"/>
  <c r="M916" i="1" a="1"/>
  <c r="M916" i="1" s="1"/>
  <c r="M1060" i="1" a="1"/>
  <c r="M1060" i="1" s="1"/>
  <c r="M1204" i="1" a="1"/>
  <c r="M1204" i="1" s="1"/>
  <c r="M1348" i="1" a="1"/>
  <c r="M1348" i="1" s="1"/>
  <c r="M1492" i="1" a="1"/>
  <c r="M1492" i="1" s="1"/>
  <c r="M1636" i="1" a="1"/>
  <c r="M1636" i="1" s="1"/>
  <c r="M1780" i="1" a="1"/>
  <c r="M1780" i="1" s="1"/>
  <c r="M1924" i="1" a="1"/>
  <c r="M1924" i="1" s="1"/>
  <c r="M2068" i="1" a="1"/>
  <c r="M2068" i="1" s="1"/>
  <c r="M2212" i="1" a="1"/>
  <c r="M2212" i="1" s="1"/>
  <c r="M2356" i="1" a="1"/>
  <c r="M2356" i="1" s="1"/>
  <c r="M2500" i="1" a="1"/>
  <c r="M2500" i="1" s="1"/>
  <c r="M2644" i="1" a="1"/>
  <c r="M2644" i="1" s="1"/>
  <c r="M2788" i="1" a="1"/>
  <c r="M2788" i="1" s="1"/>
  <c r="M2932" i="1" a="1"/>
  <c r="M2932" i="1" s="1"/>
  <c r="M3076" i="1" a="1"/>
  <c r="M3076" i="1" s="1"/>
  <c r="M3220" i="1" a="1"/>
  <c r="M3220" i="1" s="1"/>
  <c r="M3364" i="1" a="1"/>
  <c r="M3364" i="1" s="1"/>
  <c r="M3508" i="1" a="1"/>
  <c r="M3508" i="1" s="1"/>
  <c r="M3652" i="1" a="1"/>
  <c r="M3652" i="1" s="1"/>
  <c r="M142" i="1" a="1"/>
  <c r="M142" i="1" s="1"/>
  <c r="M286" i="1" a="1"/>
  <c r="M286" i="1" s="1"/>
  <c r="M430" i="1" a="1"/>
  <c r="M430" i="1" s="1"/>
  <c r="M718" i="1" a="1"/>
  <c r="M718" i="1" s="1"/>
  <c r="M862" i="1" a="1"/>
  <c r="M862" i="1" s="1"/>
  <c r="M1006" i="1" a="1"/>
  <c r="M1006" i="1" s="1"/>
  <c r="M1150" i="1" a="1"/>
  <c r="M1150" i="1" s="1"/>
  <c r="M1294" i="1" a="1"/>
  <c r="M1294" i="1" s="1"/>
  <c r="M1438" i="1" a="1"/>
  <c r="M1438" i="1" s="1"/>
  <c r="M1582" i="1" a="1"/>
  <c r="M1582" i="1" s="1"/>
  <c r="M1726" i="1" a="1"/>
  <c r="M1726" i="1" s="1"/>
  <c r="M1870" i="1" a="1"/>
  <c r="M1870" i="1" s="1"/>
  <c r="M2014" i="1" a="1"/>
  <c r="M2014" i="1" s="1"/>
  <c r="M2158" i="1" a="1"/>
  <c r="M2158" i="1" s="1"/>
  <c r="M2302" i="1" a="1"/>
  <c r="M2302" i="1" s="1"/>
  <c r="M2446" i="1" a="1"/>
  <c r="M2446" i="1" s="1"/>
  <c r="M2590" i="1" a="1"/>
  <c r="M2590" i="1" s="1"/>
  <c r="M2734" i="1" a="1"/>
  <c r="M2734" i="1" s="1"/>
  <c r="M2878" i="1" a="1"/>
  <c r="M2878" i="1" s="1"/>
  <c r="M3022" i="1" a="1"/>
  <c r="M3022" i="1" s="1"/>
  <c r="M3166" i="1" a="1"/>
  <c r="M3166" i="1" s="1"/>
  <c r="M3310" i="1" a="1"/>
  <c r="M3310" i="1" s="1"/>
  <c r="M3454" i="1" a="1"/>
  <c r="M3454" i="1" s="1"/>
  <c r="M3598" i="1" a="1"/>
  <c r="M3598" i="1" s="1"/>
  <c r="M85" i="1" a="1"/>
  <c r="M85" i="1" s="1"/>
  <c r="M229" i="1" a="1"/>
  <c r="M229" i="1" s="1"/>
  <c r="M373" i="1" a="1"/>
  <c r="M373" i="1" s="1"/>
  <c r="M517" i="1" a="1"/>
  <c r="M517" i="1" s="1"/>
  <c r="M661" i="1" a="1"/>
  <c r="M661" i="1" s="1"/>
  <c r="M805" i="1" a="1"/>
  <c r="M805" i="1" s="1"/>
  <c r="M949" i="1" a="1"/>
  <c r="M949" i="1" s="1"/>
  <c r="M1093" i="1" a="1"/>
  <c r="M1093" i="1" s="1"/>
  <c r="M1237" i="1" a="1"/>
  <c r="M1237" i="1" s="1"/>
  <c r="M1381" i="1" a="1"/>
  <c r="M1381" i="1" s="1"/>
  <c r="M1525" i="1" a="1"/>
  <c r="M1525" i="1" s="1"/>
  <c r="M1669" i="1" a="1"/>
  <c r="M1669" i="1" s="1"/>
  <c r="M1813" i="1" a="1"/>
  <c r="M1813" i="1" s="1"/>
  <c r="M1957" i="1" a="1"/>
  <c r="M1957" i="1" s="1"/>
  <c r="M136" i="1" a="1"/>
  <c r="M136" i="1" s="1"/>
  <c r="M280" i="1" a="1"/>
  <c r="M280" i="1" s="1"/>
  <c r="M424" i="1" a="1"/>
  <c r="M424" i="1" s="1"/>
  <c r="M568" i="1" a="1"/>
  <c r="M568" i="1" s="1"/>
  <c r="M712" i="1" a="1"/>
  <c r="M712" i="1" s="1"/>
  <c r="M856" i="1" a="1"/>
  <c r="M856" i="1" s="1"/>
  <c r="M1000" i="1" a="1"/>
  <c r="M1000" i="1" s="1"/>
  <c r="M1144" i="1" a="1"/>
  <c r="M1144" i="1" s="1"/>
  <c r="M1288" i="1" a="1"/>
  <c r="M1288" i="1" s="1"/>
  <c r="M1432" i="1" a="1"/>
  <c r="M1432" i="1" s="1"/>
  <c r="M1576" i="1" a="1"/>
  <c r="M1576" i="1" s="1"/>
  <c r="M1720" i="1" a="1"/>
  <c r="M1720" i="1" s="1"/>
  <c r="M1864" i="1" a="1"/>
  <c r="M1864" i="1" s="1"/>
  <c r="M2008" i="1" a="1"/>
  <c r="M2008" i="1" s="1"/>
  <c r="M2152" i="1" a="1"/>
  <c r="M2152" i="1" s="1"/>
  <c r="M2296" i="1" a="1"/>
  <c r="M2296" i="1" s="1"/>
  <c r="M2440" i="1" a="1"/>
  <c r="M2440" i="1" s="1"/>
  <c r="M2584" i="1" a="1"/>
  <c r="M2584" i="1" s="1"/>
  <c r="M2728" i="1" a="1"/>
  <c r="M2728" i="1" s="1"/>
  <c r="M2872" i="1" a="1"/>
  <c r="M2872" i="1" s="1"/>
  <c r="M3016" i="1" a="1"/>
  <c r="M3016" i="1" s="1"/>
  <c r="M3160" i="1" a="1"/>
  <c r="M3160" i="1" s="1"/>
  <c r="M3304" i="1" a="1"/>
  <c r="M3304" i="1" s="1"/>
  <c r="M3448" i="1" a="1"/>
  <c r="M3448" i="1" s="1"/>
  <c r="M3592" i="1" a="1"/>
  <c r="M3592" i="1" s="1"/>
  <c r="M82" i="1" a="1"/>
  <c r="M82" i="1" s="1"/>
  <c r="M226" i="1" a="1"/>
  <c r="M226" i="1" s="1"/>
  <c r="M370" i="1" a="1"/>
  <c r="M370" i="1" s="1"/>
  <c r="M514" i="1" a="1"/>
  <c r="M514" i="1" s="1"/>
  <c r="M658" i="1" a="1"/>
  <c r="M658" i="1" s="1"/>
  <c r="M802" i="1" a="1"/>
  <c r="M802" i="1" s="1"/>
  <c r="M946" i="1" a="1"/>
  <c r="M946" i="1" s="1"/>
  <c r="M1090" i="1" a="1"/>
  <c r="M1090" i="1" s="1"/>
  <c r="M1234" i="1" a="1"/>
  <c r="M1234" i="1" s="1"/>
  <c r="M1378" i="1" a="1"/>
  <c r="M1378" i="1" s="1"/>
  <c r="M1522" i="1" a="1"/>
  <c r="M1522" i="1" s="1"/>
  <c r="M1666" i="1" a="1"/>
  <c r="M1666" i="1" s="1"/>
  <c r="M1810" i="1" a="1"/>
  <c r="M1810" i="1" s="1"/>
  <c r="M1954" i="1" a="1"/>
  <c r="M1954" i="1" s="1"/>
  <c r="M16" i="1" a="1"/>
  <c r="M16" i="1" s="1"/>
  <c r="M160" i="1" a="1"/>
  <c r="M160" i="1" s="1"/>
  <c r="M304" i="1" a="1"/>
  <c r="M304" i="1" s="1"/>
  <c r="M448" i="1" a="1"/>
  <c r="M448" i="1" s="1"/>
  <c r="M592" i="1" a="1"/>
  <c r="M592" i="1" s="1"/>
  <c r="M736" i="1" a="1"/>
  <c r="M736" i="1" s="1"/>
  <c r="M880" i="1" a="1"/>
  <c r="M880" i="1" s="1"/>
  <c r="M1024" i="1" a="1"/>
  <c r="M1024" i="1" s="1"/>
  <c r="M1168" i="1" a="1"/>
  <c r="M1168" i="1" s="1"/>
  <c r="M1312" i="1" a="1"/>
  <c r="M1312" i="1" s="1"/>
  <c r="M1456" i="1" a="1"/>
  <c r="M1456" i="1" s="1"/>
  <c r="M1600" i="1" a="1"/>
  <c r="M1600" i="1" s="1"/>
  <c r="M1744" i="1" a="1"/>
  <c r="M1744" i="1" s="1"/>
  <c r="M1888" i="1" a="1"/>
  <c r="M1888" i="1" s="1"/>
  <c r="M2032" i="1" a="1"/>
  <c r="M2032" i="1" s="1"/>
  <c r="M2176" i="1" a="1"/>
  <c r="M2176" i="1" s="1"/>
  <c r="M2320" i="1" a="1"/>
  <c r="M2320" i="1" s="1"/>
  <c r="M2464" i="1" a="1"/>
  <c r="M2464" i="1" s="1"/>
  <c r="M2608" i="1" a="1"/>
  <c r="M2608" i="1" s="1"/>
  <c r="M2752" i="1" a="1"/>
  <c r="M2752" i="1" s="1"/>
  <c r="M2896" i="1" a="1"/>
  <c r="M2896" i="1" s="1"/>
  <c r="M3040" i="1" a="1"/>
  <c r="M3040" i="1" s="1"/>
  <c r="M3184" i="1" a="1"/>
  <c r="M3184" i="1" s="1"/>
  <c r="M3328" i="1" a="1"/>
  <c r="M3328" i="1" s="1"/>
  <c r="M3472" i="1" a="1"/>
  <c r="M3472" i="1" s="1"/>
  <c r="M3616" i="1" a="1"/>
  <c r="M3616" i="1" s="1"/>
  <c r="M106" i="1" a="1"/>
  <c r="M106" i="1" s="1"/>
  <c r="M250" i="1" a="1"/>
  <c r="M250" i="1" s="1"/>
  <c r="M394" i="1" a="1"/>
  <c r="M394" i="1" s="1"/>
  <c r="M538" i="1" a="1"/>
  <c r="M538" i="1" s="1"/>
  <c r="M682" i="1" a="1"/>
  <c r="M682" i="1" s="1"/>
  <c r="M826" i="1" a="1"/>
  <c r="M826" i="1" s="1"/>
  <c r="M970" i="1" a="1"/>
  <c r="M970" i="1" s="1"/>
  <c r="M1114" i="1" a="1"/>
  <c r="M1114" i="1" s="1"/>
  <c r="M1258" i="1" a="1"/>
  <c r="M1258" i="1" s="1"/>
  <c r="M1402" i="1" a="1"/>
  <c r="M1402" i="1" s="1"/>
  <c r="M1546" i="1" a="1"/>
  <c r="M1546" i="1" s="1"/>
  <c r="M1690" i="1" a="1"/>
  <c r="M1690" i="1" s="1"/>
  <c r="M1834" i="1" a="1"/>
  <c r="M1834" i="1" s="1"/>
  <c r="M1978" i="1" a="1"/>
  <c r="M1978" i="1" s="1"/>
  <c r="M2122" i="1" a="1"/>
  <c r="M2122" i="1" s="1"/>
  <c r="M2266" i="1" a="1"/>
  <c r="M2266" i="1" s="1"/>
  <c r="M2410" i="1" a="1"/>
  <c r="M2410" i="1" s="1"/>
  <c r="M2554" i="1" a="1"/>
  <c r="M2554" i="1" s="1"/>
  <c r="M2698" i="1" a="1"/>
  <c r="M2698" i="1" s="1"/>
  <c r="M2842" i="1" a="1"/>
  <c r="M2842" i="1" s="1"/>
  <c r="M2986" i="1" a="1"/>
  <c r="M2986" i="1" s="1"/>
  <c r="M3130" i="1" a="1"/>
  <c r="M3130" i="1" s="1"/>
  <c r="M3274" i="1" a="1"/>
  <c r="M3274" i="1" s="1"/>
  <c r="M3418" i="1" a="1"/>
  <c r="M3418" i="1" s="1"/>
  <c r="M3562" i="1" a="1"/>
  <c r="M3562" i="1" s="1"/>
  <c r="M49" i="1" a="1"/>
  <c r="M49" i="1" s="1"/>
  <c r="M193" i="1" a="1"/>
  <c r="M193" i="1" s="1"/>
  <c r="M337" i="1" a="1"/>
  <c r="M337" i="1" s="1"/>
  <c r="M481" i="1" a="1"/>
  <c r="M481" i="1" s="1"/>
  <c r="M625" i="1" a="1"/>
  <c r="M625" i="1" s="1"/>
  <c r="M769" i="1" a="1"/>
  <c r="M769" i="1" s="1"/>
  <c r="M913" i="1" a="1"/>
  <c r="M913" i="1" s="1"/>
  <c r="M1057" i="1" a="1"/>
  <c r="M1057" i="1" s="1"/>
  <c r="M1201" i="1" a="1"/>
  <c r="M1201" i="1" s="1"/>
  <c r="M1345" i="1" a="1"/>
  <c r="M1345" i="1" s="1"/>
  <c r="M1489" i="1" a="1"/>
  <c r="M1489" i="1" s="1"/>
  <c r="M1633" i="1" a="1"/>
  <c r="M1633" i="1" s="1"/>
  <c r="M1777" i="1" a="1"/>
  <c r="M1777" i="1" s="1"/>
  <c r="M1921" i="1" a="1"/>
  <c r="M1921" i="1" s="1"/>
  <c r="M2161" i="1" a="1"/>
  <c r="M2161" i="1" s="1"/>
  <c r="M2305" i="1" a="1"/>
  <c r="M2305" i="1" s="1"/>
  <c r="M2449" i="1" a="1"/>
  <c r="M2449" i="1" s="1"/>
  <c r="M2593" i="1" a="1"/>
  <c r="M2593" i="1" s="1"/>
  <c r="M2737" i="1" a="1"/>
  <c r="M2737" i="1" s="1"/>
  <c r="M2881" i="1" a="1"/>
  <c r="M2881" i="1" s="1"/>
  <c r="M3025" i="1" a="1"/>
  <c r="M3025" i="1" s="1"/>
  <c r="M3169" i="1" a="1"/>
  <c r="M3169" i="1" s="1"/>
  <c r="M3313" i="1" a="1"/>
  <c r="M3313" i="1" s="1"/>
  <c r="M3457" i="1" a="1"/>
  <c r="M3457" i="1" s="1"/>
  <c r="M3601" i="1" a="1"/>
  <c r="M3601" i="1" s="1"/>
  <c r="M2098" i="1" a="1"/>
  <c r="M2098" i="1" s="1"/>
  <c r="M2242" i="1" a="1"/>
  <c r="M2242" i="1" s="1"/>
  <c r="M2386" i="1" a="1"/>
  <c r="M2386" i="1" s="1"/>
  <c r="M2530" i="1" a="1"/>
  <c r="M2530" i="1" s="1"/>
  <c r="M2674" i="1" a="1"/>
  <c r="M2674" i="1" s="1"/>
  <c r="M2818" i="1" a="1"/>
  <c r="M2818" i="1" s="1"/>
  <c r="M2962" i="1" a="1"/>
  <c r="M2962" i="1" s="1"/>
  <c r="M3106" i="1" a="1"/>
  <c r="M3106" i="1" s="1"/>
  <c r="M3250" i="1" a="1"/>
  <c r="M3250" i="1" s="1"/>
  <c r="M3394" i="1" a="1"/>
  <c r="M3394" i="1" s="1"/>
  <c r="M3538" i="1" a="1"/>
  <c r="M3538" i="1" s="1"/>
  <c r="M25" i="1" a="1"/>
  <c r="M25" i="1" s="1"/>
  <c r="M169" i="1" a="1"/>
  <c r="M169" i="1" s="1"/>
  <c r="M313" i="1" a="1"/>
  <c r="M313" i="1" s="1"/>
  <c r="M457" i="1" a="1"/>
  <c r="M457" i="1" s="1"/>
  <c r="M601" i="1" a="1"/>
  <c r="M601" i="1" s="1"/>
  <c r="M745" i="1" a="1"/>
  <c r="M745" i="1" s="1"/>
  <c r="M889" i="1" a="1"/>
  <c r="M889" i="1" s="1"/>
  <c r="M1033" i="1" a="1"/>
  <c r="M1033" i="1" s="1"/>
  <c r="M1177" i="1" a="1"/>
  <c r="M1177" i="1" s="1"/>
  <c r="M1321" i="1" a="1"/>
  <c r="M1321" i="1" s="1"/>
  <c r="M1465" i="1" a="1"/>
  <c r="M1465" i="1" s="1"/>
  <c r="M1609" i="1" a="1"/>
  <c r="M1609" i="1" s="1"/>
  <c r="M1753" i="1" a="1"/>
  <c r="M1753" i="1" s="1"/>
  <c r="M1897" i="1" a="1"/>
  <c r="M1897" i="1" s="1"/>
  <c r="M2041" i="1" a="1"/>
  <c r="M2041" i="1" s="1"/>
  <c r="M4" i="1" a="1"/>
  <c r="M4" i="1" s="1"/>
  <c r="M148" i="1" a="1"/>
  <c r="M148" i="1" s="1"/>
  <c r="M292" i="1" a="1"/>
  <c r="M292" i="1" s="1"/>
  <c r="M436" i="1" a="1"/>
  <c r="M436" i="1" s="1"/>
  <c r="M580" i="1" a="1"/>
  <c r="M580" i="1" s="1"/>
  <c r="M724" i="1" a="1"/>
  <c r="M724" i="1" s="1"/>
  <c r="M868" i="1" a="1"/>
  <c r="M868" i="1" s="1"/>
  <c r="M1012" i="1" a="1"/>
  <c r="M1012" i="1" s="1"/>
  <c r="M1156" i="1" a="1"/>
  <c r="M1156" i="1" s="1"/>
  <c r="M1300" i="1" a="1"/>
  <c r="M1300" i="1" s="1"/>
  <c r="M1444" i="1" a="1"/>
  <c r="M1444" i="1" s="1"/>
  <c r="M1588" i="1" a="1"/>
  <c r="M1588" i="1" s="1"/>
  <c r="M1732" i="1" a="1"/>
  <c r="M1732" i="1" s="1"/>
  <c r="M1876" i="1" a="1"/>
  <c r="M1876" i="1" s="1"/>
  <c r="M2020" i="1" a="1"/>
  <c r="M2020" i="1" s="1"/>
  <c r="M2164" i="1" a="1"/>
  <c r="M2164" i="1" s="1"/>
  <c r="M2308" i="1" a="1"/>
  <c r="M2308" i="1" s="1"/>
  <c r="M2452" i="1" a="1"/>
  <c r="M2452" i="1" s="1"/>
  <c r="M2596" i="1" a="1"/>
  <c r="M2596" i="1" s="1"/>
  <c r="M2740" i="1" a="1"/>
  <c r="M2740" i="1" s="1"/>
  <c r="M2884" i="1" a="1"/>
  <c r="M2884" i="1" s="1"/>
  <c r="M3028" i="1" a="1"/>
  <c r="M3028" i="1" s="1"/>
  <c r="M3172" i="1" a="1"/>
  <c r="M3172" i="1" s="1"/>
  <c r="M3316" i="1" a="1"/>
  <c r="M3316" i="1" s="1"/>
  <c r="M3460" i="1" a="1"/>
  <c r="M3460" i="1" s="1"/>
  <c r="M3604" i="1" a="1"/>
  <c r="M3604" i="1" s="1"/>
  <c r="M94" i="1" a="1"/>
  <c r="M94" i="1" s="1"/>
  <c r="M238" i="1" a="1"/>
  <c r="M238" i="1" s="1"/>
  <c r="M382" i="1" a="1"/>
  <c r="M382" i="1" s="1"/>
  <c r="M526" i="1" a="1"/>
  <c r="M526" i="1" s="1"/>
  <c r="M670" i="1" a="1"/>
  <c r="M670" i="1" s="1"/>
  <c r="M814" i="1" a="1"/>
  <c r="M814" i="1" s="1"/>
  <c r="M958" i="1" a="1"/>
  <c r="M958" i="1" s="1"/>
  <c r="M1102" i="1" a="1"/>
  <c r="M1102" i="1" s="1"/>
  <c r="M1246" i="1" a="1"/>
  <c r="M1246" i="1" s="1"/>
  <c r="M1390" i="1" a="1"/>
  <c r="M1390" i="1" s="1"/>
  <c r="M1534" i="1" a="1"/>
  <c r="M1534" i="1" s="1"/>
  <c r="M1678" i="1" a="1"/>
  <c r="M1678" i="1" s="1"/>
  <c r="M1822" i="1" a="1"/>
  <c r="M1822" i="1" s="1"/>
  <c r="M1966" i="1" a="1"/>
  <c r="M1966" i="1" s="1"/>
  <c r="M2110" i="1" a="1"/>
  <c r="M2110" i="1" s="1"/>
  <c r="M2254" i="1" a="1"/>
  <c r="M2254" i="1" s="1"/>
  <c r="M2398" i="1" a="1"/>
  <c r="M2398" i="1" s="1"/>
  <c r="M2542" i="1" a="1"/>
  <c r="M2542" i="1" s="1"/>
  <c r="M2686" i="1" a="1"/>
  <c r="M2686" i="1" s="1"/>
  <c r="M2830" i="1" a="1"/>
  <c r="M2830" i="1" s="1"/>
  <c r="M2974" i="1" a="1"/>
  <c r="M2974" i="1" s="1"/>
  <c r="M3118" i="1" a="1"/>
  <c r="M3118" i="1" s="1"/>
  <c r="M3262" i="1" a="1"/>
  <c r="M3262" i="1" s="1"/>
  <c r="M3406" i="1" a="1"/>
  <c r="M3406" i="1" s="1"/>
  <c r="M3550" i="1" a="1"/>
  <c r="M3550" i="1" s="1"/>
  <c r="M37" i="1" a="1"/>
  <c r="M37" i="1" s="1"/>
  <c r="M181" i="1" a="1"/>
  <c r="M181" i="1" s="1"/>
  <c r="M325" i="1" a="1"/>
  <c r="M325" i="1" s="1"/>
  <c r="M469" i="1" a="1"/>
  <c r="M469" i="1" s="1"/>
  <c r="M613" i="1" a="1"/>
  <c r="M613" i="1" s="1"/>
  <c r="M757" i="1" a="1"/>
  <c r="M757" i="1" s="1"/>
  <c r="M901" i="1" a="1"/>
  <c r="M901" i="1" s="1"/>
  <c r="M1045" i="1" a="1"/>
  <c r="M1045" i="1" s="1"/>
  <c r="M1189" i="1" a="1"/>
  <c r="M1189" i="1" s="1"/>
  <c r="M1333" i="1" a="1"/>
  <c r="M1333" i="1" s="1"/>
  <c r="M1477" i="1" a="1"/>
  <c r="M1477" i="1" s="1"/>
  <c r="M1621" i="1" a="1"/>
  <c r="M1621" i="1" s="1"/>
  <c r="M1765" i="1" a="1"/>
  <c r="M1765" i="1" s="1"/>
  <c r="M1909" i="1" a="1"/>
  <c r="M1909" i="1" s="1"/>
  <c r="M2149" i="1" a="1"/>
  <c r="M2149" i="1" s="1"/>
  <c r="M2293" i="1" a="1"/>
  <c r="M2293" i="1" s="1"/>
  <c r="M2437" i="1" a="1"/>
  <c r="M2437" i="1" s="1"/>
  <c r="M2581" i="1" a="1"/>
  <c r="M2581" i="1" s="1"/>
  <c r="M2725" i="1" a="1"/>
  <c r="M2725" i="1" s="1"/>
  <c r="M2869" i="1" a="1"/>
  <c r="M2869" i="1" s="1"/>
  <c r="M3013" i="1" a="1"/>
  <c r="M3013" i="1" s="1"/>
  <c r="M3157" i="1" a="1"/>
  <c r="M3157" i="1" s="1"/>
  <c r="M3301" i="1" a="1"/>
  <c r="M3301" i="1" s="1"/>
  <c r="M3445" i="1" a="1"/>
  <c r="M3445" i="1" s="1"/>
  <c r="M3589" i="1" a="1"/>
  <c r="M3589" i="1" s="1"/>
  <c r="M574" i="1" a="1"/>
  <c r="M574" i="1" s="1"/>
  <c r="M28" i="1" a="1"/>
  <c r="M28" i="1" s="1"/>
  <c r="M172" i="1" a="1"/>
  <c r="M172" i="1" s="1"/>
  <c r="M316" i="1" a="1"/>
  <c r="M316" i="1" s="1"/>
  <c r="M460" i="1" a="1"/>
  <c r="M460" i="1" s="1"/>
  <c r="M604" i="1" a="1"/>
  <c r="M604" i="1" s="1"/>
  <c r="M748" i="1" a="1"/>
  <c r="M748" i="1" s="1"/>
  <c r="M892" i="1" a="1"/>
  <c r="M892" i="1" s="1"/>
  <c r="M1036" i="1" a="1"/>
  <c r="M1036" i="1" s="1"/>
  <c r="M1180" i="1" a="1"/>
  <c r="M1180" i="1" s="1"/>
  <c r="M1324" i="1" a="1"/>
  <c r="M1324" i="1" s="1"/>
  <c r="M1468" i="1" a="1"/>
  <c r="M1468" i="1" s="1"/>
  <c r="M1612" i="1" a="1"/>
  <c r="M1612" i="1" s="1"/>
  <c r="M1756" i="1" a="1"/>
  <c r="M1756" i="1" s="1"/>
  <c r="M1900" i="1" a="1"/>
  <c r="M1900" i="1" s="1"/>
  <c r="M2044" i="1" a="1"/>
  <c r="M2044" i="1" s="1"/>
  <c r="M2188" i="1" a="1"/>
  <c r="M2188" i="1" s="1"/>
  <c r="M2332" i="1" a="1"/>
  <c r="M2332" i="1" s="1"/>
  <c r="M2476" i="1" a="1"/>
  <c r="M2476" i="1" s="1"/>
  <c r="M2620" i="1" a="1"/>
  <c r="M2620" i="1" s="1"/>
  <c r="M2764" i="1" a="1"/>
  <c r="M2764" i="1" s="1"/>
  <c r="M2908" i="1" a="1"/>
  <c r="M2908" i="1" s="1"/>
  <c r="M3052" i="1" a="1"/>
  <c r="M3052" i="1" s="1"/>
  <c r="M3196" i="1" a="1"/>
  <c r="M3196" i="1" s="1"/>
  <c r="M3340" i="1" a="1"/>
  <c r="M3340" i="1" s="1"/>
  <c r="M3484" i="1" a="1"/>
  <c r="M3484" i="1" s="1"/>
  <c r="M3628" i="1" a="1"/>
  <c r="M3628" i="1" s="1"/>
  <c r="M118" i="1" a="1"/>
  <c r="M118" i="1" s="1"/>
  <c r="M262" i="1" a="1"/>
  <c r="M262" i="1" s="1"/>
  <c r="M406" i="1" a="1"/>
  <c r="M406" i="1" s="1"/>
  <c r="M550" i="1" a="1"/>
  <c r="M550" i="1" s="1"/>
  <c r="M694" i="1" a="1"/>
  <c r="M694" i="1" s="1"/>
  <c r="M838" i="1" a="1"/>
  <c r="M838" i="1" s="1"/>
  <c r="M982" i="1" a="1"/>
  <c r="M982" i="1" s="1"/>
  <c r="M1126" i="1" a="1"/>
  <c r="M1126" i="1" s="1"/>
  <c r="M1270" i="1" a="1"/>
  <c r="M1270" i="1" s="1"/>
  <c r="M1414" i="1" a="1"/>
  <c r="M1414" i="1" s="1"/>
  <c r="M1558" i="1" a="1"/>
  <c r="M1558" i="1" s="1"/>
  <c r="M1702" i="1" a="1"/>
  <c r="M1702" i="1" s="1"/>
  <c r="M1846" i="1" a="1"/>
  <c r="M1846" i="1" s="1"/>
  <c r="M1990" i="1" a="1"/>
  <c r="M1990" i="1" s="1"/>
  <c r="M2134" i="1" a="1"/>
  <c r="M2134" i="1" s="1"/>
  <c r="M2278" i="1" a="1"/>
  <c r="M2278" i="1" s="1"/>
  <c r="M2422" i="1" a="1"/>
  <c r="M2422" i="1" s="1"/>
  <c r="M2566" i="1" a="1"/>
  <c r="M2566" i="1" s="1"/>
  <c r="M2710" i="1" a="1"/>
  <c r="M2710" i="1" s="1"/>
  <c r="M2854" i="1" a="1"/>
  <c r="M2854" i="1" s="1"/>
  <c r="M2998" i="1" a="1"/>
  <c r="M2998" i="1" s="1"/>
  <c r="M3142" i="1" a="1"/>
  <c r="M3142" i="1" s="1"/>
  <c r="M3286" i="1" a="1"/>
  <c r="M3286" i="1" s="1"/>
  <c r="M3430" i="1" a="1"/>
  <c r="M3430" i="1" s="1"/>
  <c r="M3574" i="1" a="1"/>
  <c r="M3574" i="1" s="1"/>
  <c r="M61" i="1" a="1"/>
  <c r="M61" i="1" s="1"/>
  <c r="M205" i="1" a="1"/>
  <c r="M205" i="1" s="1"/>
  <c r="M349" i="1" a="1"/>
  <c r="M349" i="1" s="1"/>
  <c r="M493" i="1" a="1"/>
  <c r="M493" i="1" s="1"/>
  <c r="M637" i="1" a="1"/>
  <c r="M637" i="1" s="1"/>
  <c r="M781" i="1" a="1"/>
  <c r="M781" i="1" s="1"/>
  <c r="M925" i="1" a="1"/>
  <c r="M925" i="1" s="1"/>
  <c r="M1069" i="1" a="1"/>
  <c r="M1069" i="1" s="1"/>
  <c r="M1213" i="1" a="1"/>
  <c r="M1213" i="1" s="1"/>
  <c r="M1357" i="1" a="1"/>
  <c r="M1357" i="1" s="1"/>
  <c r="M1501" i="1" a="1"/>
  <c r="M1501" i="1" s="1"/>
  <c r="M1645" i="1" a="1"/>
  <c r="M1645" i="1" s="1"/>
  <c r="M1789" i="1" a="1"/>
  <c r="M1789" i="1" s="1"/>
  <c r="M1933" i="1" a="1"/>
  <c r="M1933" i="1" s="1"/>
  <c r="M2173" i="1" a="1"/>
  <c r="M2173" i="1" s="1"/>
  <c r="M2317" i="1" a="1"/>
  <c r="M2317" i="1" s="1"/>
  <c r="M2461" i="1" a="1"/>
  <c r="M2461" i="1" s="1"/>
  <c r="M2605" i="1" a="1"/>
  <c r="M2605" i="1" s="1"/>
  <c r="M2749" i="1" a="1"/>
  <c r="M2749" i="1" s="1"/>
  <c r="M2893" i="1" a="1"/>
  <c r="M2893" i="1" s="1"/>
  <c r="M3037" i="1" a="1"/>
  <c r="M3037" i="1" s="1"/>
  <c r="M3181" i="1" a="1"/>
  <c r="M3181" i="1" s="1"/>
  <c r="M3325" i="1" a="1"/>
  <c r="M3325" i="1" s="1"/>
  <c r="M3469" i="1" a="1"/>
  <c r="M3469" i="1" s="1"/>
  <c r="M3613" i="1" a="1"/>
  <c r="M3613" i="1" s="1"/>
  <c r="M40" i="1" a="1"/>
  <c r="M40" i="1" s="1"/>
  <c r="M184" i="1" a="1"/>
  <c r="M184" i="1" s="1"/>
  <c r="M328" i="1" a="1"/>
  <c r="M328" i="1" s="1"/>
  <c r="M472" i="1" a="1"/>
  <c r="M472" i="1" s="1"/>
  <c r="M616" i="1" a="1"/>
  <c r="M616" i="1" s="1"/>
  <c r="M760" i="1" a="1"/>
  <c r="M760" i="1" s="1"/>
  <c r="M904" i="1" a="1"/>
  <c r="M904" i="1" s="1"/>
  <c r="M1048" i="1" a="1"/>
  <c r="M1048" i="1" s="1"/>
  <c r="M1192" i="1" a="1"/>
  <c r="M1192" i="1" s="1"/>
  <c r="M1336" i="1" a="1"/>
  <c r="M1336" i="1" s="1"/>
  <c r="M1480" i="1" a="1"/>
  <c r="M1480" i="1" s="1"/>
  <c r="M1624" i="1" a="1"/>
  <c r="M1624" i="1" s="1"/>
  <c r="M1768" i="1" a="1"/>
  <c r="M1768" i="1" s="1"/>
  <c r="M1912" i="1" a="1"/>
  <c r="M1912" i="1" s="1"/>
  <c r="M2056" i="1" a="1"/>
  <c r="M2056" i="1" s="1"/>
  <c r="M2200" i="1" a="1"/>
  <c r="M2200" i="1" s="1"/>
  <c r="M2344" i="1" a="1"/>
  <c r="M2344" i="1" s="1"/>
  <c r="M2488" i="1" a="1"/>
  <c r="M2488" i="1" s="1"/>
  <c r="M2632" i="1" a="1"/>
  <c r="M2632" i="1" s="1"/>
  <c r="M2776" i="1" a="1"/>
  <c r="M2776" i="1" s="1"/>
  <c r="M2920" i="1" a="1"/>
  <c r="M2920" i="1" s="1"/>
  <c r="M3064" i="1" a="1"/>
  <c r="M3064" i="1" s="1"/>
  <c r="M3208" i="1" a="1"/>
  <c r="M3208" i="1" s="1"/>
  <c r="M3352" i="1" a="1"/>
  <c r="M3352" i="1" s="1"/>
  <c r="M3496" i="1" a="1"/>
  <c r="M3496" i="1" s="1"/>
  <c r="M3640" i="1" a="1"/>
  <c r="M3640" i="1" s="1"/>
  <c r="M130" i="1" a="1"/>
  <c r="M130" i="1" s="1"/>
  <c r="M274" i="1" a="1"/>
  <c r="M274" i="1" s="1"/>
  <c r="M418" i="1" a="1"/>
  <c r="M418" i="1" s="1"/>
  <c r="M562" i="1" a="1"/>
  <c r="M562" i="1" s="1"/>
  <c r="M706" i="1" a="1"/>
  <c r="M706" i="1" s="1"/>
  <c r="M850" i="1" a="1"/>
  <c r="M850" i="1" s="1"/>
  <c r="M994" i="1" a="1"/>
  <c r="M994" i="1" s="1"/>
  <c r="M1138" i="1" a="1"/>
  <c r="M1138" i="1" s="1"/>
  <c r="M1282" i="1" a="1"/>
  <c r="M1282" i="1" s="1"/>
  <c r="M1426" i="1" a="1"/>
  <c r="M1426" i="1" s="1"/>
  <c r="M1570" i="1" a="1"/>
  <c r="M1570" i="1" s="1"/>
  <c r="M1714" i="1" a="1"/>
  <c r="M1714" i="1" s="1"/>
  <c r="M1858" i="1" a="1"/>
  <c r="M1858" i="1" s="1"/>
  <c r="M2002" i="1" a="1"/>
  <c r="M2002" i="1" s="1"/>
  <c r="M2146" i="1" a="1"/>
  <c r="M2146" i="1" s="1"/>
  <c r="M2290" i="1" a="1"/>
  <c r="M2290" i="1" s="1"/>
  <c r="M2434" i="1" a="1"/>
  <c r="M2434" i="1" s="1"/>
  <c r="M2578" i="1" a="1"/>
  <c r="M2578" i="1" s="1"/>
  <c r="M2722" i="1" a="1"/>
  <c r="M2722" i="1" s="1"/>
  <c r="M2866" i="1" a="1"/>
  <c r="M2866" i="1" s="1"/>
  <c r="M3010" i="1" a="1"/>
  <c r="M3010" i="1" s="1"/>
  <c r="M3154" i="1" a="1"/>
  <c r="M3154" i="1" s="1"/>
  <c r="M3298" i="1" a="1"/>
  <c r="M3298" i="1" s="1"/>
  <c r="M3442" i="1" a="1"/>
  <c r="M3442" i="1" s="1"/>
  <c r="M3586" i="1" a="1"/>
  <c r="M3586" i="1" s="1"/>
  <c r="M73" i="1" a="1"/>
  <c r="M73" i="1" s="1"/>
  <c r="M217" i="1" a="1"/>
  <c r="M217" i="1" s="1"/>
  <c r="M361" i="1" a="1"/>
  <c r="M361" i="1" s="1"/>
  <c r="M505" i="1" a="1"/>
  <c r="M505" i="1" s="1"/>
  <c r="M649" i="1" a="1"/>
  <c r="M649" i="1" s="1"/>
  <c r="M793" i="1" a="1"/>
  <c r="M793" i="1" s="1"/>
  <c r="M937" i="1" a="1"/>
  <c r="M937" i="1" s="1"/>
  <c r="M1081" i="1" a="1"/>
  <c r="M1081" i="1" s="1"/>
  <c r="M1225" i="1" a="1"/>
  <c r="M1225" i="1" s="1"/>
  <c r="M1369" i="1" a="1"/>
  <c r="M1369" i="1" s="1"/>
  <c r="M1513" i="1" a="1"/>
  <c r="M1513" i="1" s="1"/>
  <c r="M1657" i="1" a="1"/>
  <c r="M1657" i="1" s="1"/>
  <c r="M1801" i="1" a="1"/>
  <c r="M1801" i="1" s="1"/>
  <c r="M1945" i="1" a="1"/>
  <c r="M1945" i="1" s="1"/>
  <c r="M2185" i="1" a="1"/>
  <c r="M2185" i="1" s="1"/>
  <c r="M2329" i="1" a="1"/>
  <c r="M2329" i="1" s="1"/>
  <c r="M2473" i="1" a="1"/>
  <c r="M2473" i="1" s="1"/>
  <c r="M2617" i="1" a="1"/>
  <c r="M2617" i="1" s="1"/>
  <c r="M2761" i="1" a="1"/>
  <c r="M2761" i="1" s="1"/>
  <c r="M2905" i="1" a="1"/>
  <c r="M2905" i="1" s="1"/>
  <c r="M3049" i="1" a="1"/>
  <c r="M3049" i="1" s="1"/>
  <c r="M3193" i="1" a="1"/>
  <c r="M3193" i="1" s="1"/>
  <c r="M3337" i="1" a="1"/>
  <c r="M3337" i="1" s="1"/>
  <c r="M3481" i="1" a="1"/>
  <c r="M3481" i="1" s="1"/>
  <c r="M3625" i="1" a="1"/>
  <c r="M3625" i="1" s="1"/>
  <c r="M2053" i="1" a="1"/>
  <c r="M2053" i="1" s="1"/>
  <c r="M2197" i="1" a="1"/>
  <c r="M2197" i="1" s="1"/>
  <c r="M2341" i="1" a="1"/>
  <c r="M2341" i="1" s="1"/>
  <c r="M2485" i="1" a="1"/>
  <c r="M2485" i="1" s="1"/>
  <c r="M2629" i="1" a="1"/>
  <c r="M2629" i="1" s="1"/>
  <c r="M2773" i="1" a="1"/>
  <c r="M2773" i="1" s="1"/>
  <c r="M2917" i="1" a="1"/>
  <c r="M2917" i="1" s="1"/>
  <c r="M3061" i="1" a="1"/>
  <c r="M3061" i="1" s="1"/>
  <c r="M3205" i="1" a="1"/>
  <c r="M3205" i="1" s="1"/>
  <c r="M3349" i="1" a="1"/>
  <c r="M3349" i="1" s="1"/>
  <c r="M3493" i="1" a="1"/>
  <c r="M3493" i="1" s="1"/>
  <c r="M3637" i="1" a="1"/>
  <c r="M3637" i="1" s="1"/>
  <c r="M64" i="1" a="1"/>
  <c r="M64" i="1" s="1"/>
  <c r="M208" i="1" a="1"/>
  <c r="M208" i="1" s="1"/>
  <c r="M352" i="1" a="1"/>
  <c r="M352" i="1" s="1"/>
  <c r="M496" i="1" a="1"/>
  <c r="M496" i="1" s="1"/>
  <c r="M640" i="1" a="1"/>
  <c r="M640" i="1" s="1"/>
  <c r="M784" i="1" a="1"/>
  <c r="M784" i="1" s="1"/>
  <c r="M928" i="1" a="1"/>
  <c r="M928" i="1" s="1"/>
  <c r="M1072" i="1" a="1"/>
  <c r="M1072" i="1" s="1"/>
  <c r="M1216" i="1" a="1"/>
  <c r="M1216" i="1" s="1"/>
  <c r="M1360" i="1" a="1"/>
  <c r="M1360" i="1" s="1"/>
  <c r="M1504" i="1" a="1"/>
  <c r="M1504" i="1" s="1"/>
  <c r="M1648" i="1" a="1"/>
  <c r="M1648" i="1" s="1"/>
  <c r="M1792" i="1" a="1"/>
  <c r="M1792" i="1" s="1"/>
  <c r="M1936" i="1" a="1"/>
  <c r="M1936" i="1" s="1"/>
  <c r="M2080" i="1" a="1"/>
  <c r="M2080" i="1" s="1"/>
  <c r="M2224" i="1" a="1"/>
  <c r="M2224" i="1" s="1"/>
  <c r="M2368" i="1" a="1"/>
  <c r="M2368" i="1" s="1"/>
  <c r="M2512" i="1" a="1"/>
  <c r="M2512" i="1" s="1"/>
  <c r="M2656" i="1" a="1"/>
  <c r="M2656" i="1" s="1"/>
  <c r="M2800" i="1" a="1"/>
  <c r="M2800" i="1" s="1"/>
  <c r="M2944" i="1" a="1"/>
  <c r="M2944" i="1" s="1"/>
  <c r="M3088" i="1" a="1"/>
  <c r="M3088" i="1" s="1"/>
  <c r="M3232" i="1" a="1"/>
  <c r="M3232" i="1" s="1"/>
  <c r="M3376" i="1" a="1"/>
  <c r="M3376" i="1" s="1"/>
  <c r="M3520" i="1" a="1"/>
  <c r="M3520" i="1" s="1"/>
  <c r="M10" i="1" a="1"/>
  <c r="M10" i="1" s="1"/>
  <c r="M154" i="1" a="1"/>
  <c r="M154" i="1" s="1"/>
  <c r="M298" i="1" a="1"/>
  <c r="M298" i="1" s="1"/>
  <c r="M442" i="1" a="1"/>
  <c r="M442" i="1" s="1"/>
  <c r="M586" i="1" a="1"/>
  <c r="M586" i="1" s="1"/>
  <c r="M730" i="1" a="1"/>
  <c r="M730" i="1" s="1"/>
  <c r="M874" i="1" a="1"/>
  <c r="M874" i="1" s="1"/>
  <c r="M1018" i="1" a="1"/>
  <c r="M1018" i="1" s="1"/>
  <c r="M1162" i="1" a="1"/>
  <c r="M1162" i="1" s="1"/>
  <c r="M1306" i="1" a="1"/>
  <c r="M1306" i="1" s="1"/>
  <c r="M1450" i="1" a="1"/>
  <c r="M1450" i="1" s="1"/>
  <c r="M1594" i="1" a="1"/>
  <c r="M1594" i="1" s="1"/>
  <c r="M1738" i="1" a="1"/>
  <c r="M1738" i="1" s="1"/>
  <c r="M1882" i="1" a="1"/>
  <c r="M1882" i="1" s="1"/>
  <c r="M2026" i="1" a="1"/>
  <c r="M2026" i="1" s="1"/>
  <c r="M2170" i="1" a="1"/>
  <c r="M2170" i="1" s="1"/>
  <c r="M2314" i="1" a="1"/>
  <c r="M2314" i="1" s="1"/>
  <c r="M2458" i="1" a="1"/>
  <c r="M2458" i="1" s="1"/>
  <c r="M2602" i="1" a="1"/>
  <c r="M2602" i="1" s="1"/>
  <c r="M2746" i="1" a="1"/>
  <c r="M2746" i="1" s="1"/>
  <c r="M2890" i="1" a="1"/>
  <c r="M2890" i="1" s="1"/>
  <c r="M3034" i="1" a="1"/>
  <c r="M3034" i="1" s="1"/>
  <c r="M3178" i="1" a="1"/>
  <c r="M3178" i="1" s="1"/>
  <c r="M3322" i="1" a="1"/>
  <c r="M3322" i="1" s="1"/>
  <c r="M3466" i="1" a="1"/>
  <c r="M3466" i="1" s="1"/>
  <c r="M3610" i="1" a="1"/>
  <c r="M3610" i="1" s="1"/>
  <c r="M97" i="1" a="1"/>
  <c r="M97" i="1" s="1"/>
  <c r="M241" i="1" a="1"/>
  <c r="M241" i="1" s="1"/>
  <c r="M385" i="1" a="1"/>
  <c r="M385" i="1" s="1"/>
  <c r="M529" i="1" a="1"/>
  <c r="M529" i="1" s="1"/>
  <c r="M673" i="1" a="1"/>
  <c r="M673" i="1" s="1"/>
  <c r="M817" i="1" a="1"/>
  <c r="M817" i="1" s="1"/>
  <c r="M961" i="1" a="1"/>
  <c r="M961" i="1" s="1"/>
  <c r="M1105" i="1" a="1"/>
  <c r="M1105" i="1" s="1"/>
  <c r="M1249" i="1" a="1"/>
  <c r="M1249" i="1" s="1"/>
  <c r="M1393" i="1" a="1"/>
  <c r="M1393" i="1" s="1"/>
  <c r="M1537" i="1" a="1"/>
  <c r="M1537" i="1" s="1"/>
  <c r="M1681" i="1" a="1"/>
  <c r="M1681" i="1" s="1"/>
  <c r="M1825" i="1" a="1"/>
  <c r="M1825" i="1" s="1"/>
  <c r="M1969" i="1" a="1"/>
  <c r="M1969" i="1" s="1"/>
  <c r="M2065" i="1" a="1"/>
  <c r="M2065" i="1" s="1"/>
  <c r="M2209" i="1" a="1"/>
  <c r="M2209" i="1" s="1"/>
  <c r="M2353" i="1" a="1"/>
  <c r="M2353" i="1" s="1"/>
  <c r="M2497" i="1" a="1"/>
  <c r="M2497" i="1" s="1"/>
  <c r="M2641" i="1" a="1"/>
  <c r="M2641" i="1" s="1"/>
  <c r="M2785" i="1" a="1"/>
  <c r="M2785" i="1" s="1"/>
  <c r="M2929" i="1" a="1"/>
  <c r="M2929" i="1" s="1"/>
  <c r="M3073" i="1" a="1"/>
  <c r="M3073" i="1" s="1"/>
  <c r="M3217" i="1" a="1"/>
  <c r="M3217" i="1" s="1"/>
  <c r="M3361" i="1" a="1"/>
  <c r="M3361" i="1" s="1"/>
  <c r="M3505" i="1" a="1"/>
  <c r="M3505" i="1" s="1"/>
  <c r="M3649" i="1" a="1"/>
  <c r="M3649" i="1" s="1"/>
  <c r="M2077" i="1" a="1"/>
  <c r="M2077" i="1" s="1"/>
  <c r="M2221" i="1" a="1"/>
  <c r="M2221" i="1" s="1"/>
  <c r="M2365" i="1" a="1"/>
  <c r="M2365" i="1" s="1"/>
  <c r="M2509" i="1" a="1"/>
  <c r="M2509" i="1" s="1"/>
  <c r="M2653" i="1" a="1"/>
  <c r="M2653" i="1" s="1"/>
  <c r="M2797" i="1" a="1"/>
  <c r="M2797" i="1" s="1"/>
  <c r="M2941" i="1" a="1"/>
  <c r="M2941" i="1" s="1"/>
  <c r="M3085" i="1" a="1"/>
  <c r="M3085" i="1" s="1"/>
  <c r="M3229" i="1" a="1"/>
  <c r="M3229" i="1" s="1"/>
  <c r="M3373" i="1" a="1"/>
  <c r="M3373" i="1" s="1"/>
  <c r="M3517" i="1" a="1"/>
  <c r="M3517" i="1" s="1"/>
  <c r="M3661" i="1" a="1"/>
  <c r="M3661" i="1" s="1"/>
  <c r="M220" i="1" a="1"/>
  <c r="M220" i="1" s="1"/>
  <c r="M652" i="1" a="1"/>
  <c r="M652" i="1" s="1"/>
  <c r="M1084" i="1" a="1"/>
  <c r="M1084" i="1" s="1"/>
  <c r="M1516" i="1" a="1"/>
  <c r="M1516" i="1" s="1"/>
  <c r="M1948" i="1" a="1"/>
  <c r="M1948" i="1" s="1"/>
  <c r="M2380" i="1" a="1"/>
  <c r="M2380" i="1" s="1"/>
  <c r="M2812" i="1" a="1"/>
  <c r="M2812" i="1" s="1"/>
  <c r="M3244" i="1" a="1"/>
  <c r="M3244" i="1" s="1"/>
  <c r="M22" i="1" a="1"/>
  <c r="M22" i="1" s="1"/>
  <c r="M310" i="1" a="1"/>
  <c r="M310" i="1" s="1"/>
  <c r="M742" i="1" a="1"/>
  <c r="M742" i="1" s="1"/>
  <c r="M1030" i="1" a="1"/>
  <c r="M1030" i="1" s="1"/>
  <c r="M1462" i="1" a="1"/>
  <c r="M1462" i="1" s="1"/>
  <c r="M1894" i="1" a="1"/>
  <c r="M1894" i="1" s="1"/>
  <c r="M2326" i="1" a="1"/>
  <c r="M2326" i="1" s="1"/>
  <c r="M2758" i="1" a="1"/>
  <c r="M2758" i="1" s="1"/>
  <c r="M3190" i="1" a="1"/>
  <c r="M3190" i="1" s="1"/>
  <c r="M541" i="1" a="1"/>
  <c r="M541" i="1" s="1"/>
  <c r="M88" i="1" a="1"/>
  <c r="M88" i="1" s="1"/>
  <c r="M232" i="1" a="1"/>
  <c r="M232" i="1" s="1"/>
  <c r="M376" i="1" a="1"/>
  <c r="M376" i="1" s="1"/>
  <c r="M520" i="1" a="1"/>
  <c r="M520" i="1" s="1"/>
  <c r="M664" i="1" a="1"/>
  <c r="M664" i="1" s="1"/>
  <c r="M808" i="1" a="1"/>
  <c r="M808" i="1" s="1"/>
  <c r="M952" i="1" a="1"/>
  <c r="M952" i="1" s="1"/>
  <c r="M1096" i="1" a="1"/>
  <c r="M1096" i="1" s="1"/>
  <c r="M1240" i="1" a="1"/>
  <c r="M1240" i="1" s="1"/>
  <c r="M1384" i="1" a="1"/>
  <c r="M1384" i="1" s="1"/>
  <c r="M1528" i="1" a="1"/>
  <c r="M1528" i="1" s="1"/>
  <c r="M1672" i="1" a="1"/>
  <c r="M1672" i="1" s="1"/>
  <c r="M1816" i="1" a="1"/>
  <c r="M1816" i="1" s="1"/>
  <c r="M1960" i="1" a="1"/>
  <c r="M1960" i="1" s="1"/>
  <c r="M2104" i="1" a="1"/>
  <c r="M2104" i="1" s="1"/>
  <c r="M2248" i="1" a="1"/>
  <c r="M2248" i="1" s="1"/>
  <c r="M2392" i="1" a="1"/>
  <c r="M2392" i="1" s="1"/>
  <c r="M2536" i="1" a="1"/>
  <c r="M2536" i="1" s="1"/>
  <c r="M2680" i="1" a="1"/>
  <c r="M2680" i="1" s="1"/>
  <c r="M2824" i="1" a="1"/>
  <c r="M2824" i="1" s="1"/>
  <c r="M2968" i="1" a="1"/>
  <c r="M2968" i="1" s="1"/>
  <c r="M3112" i="1" a="1"/>
  <c r="M3112" i="1" s="1"/>
  <c r="M3256" i="1" a="1"/>
  <c r="M3256" i="1" s="1"/>
  <c r="M3400" i="1" a="1"/>
  <c r="M3400" i="1" s="1"/>
  <c r="M3544" i="1" a="1"/>
  <c r="M3544" i="1" s="1"/>
  <c r="M34" i="1" a="1"/>
  <c r="M34" i="1" s="1"/>
  <c r="M178" i="1" a="1"/>
  <c r="M178" i="1" s="1"/>
  <c r="M322" i="1" a="1"/>
  <c r="M322" i="1" s="1"/>
  <c r="M466" i="1" a="1"/>
  <c r="M466" i="1" s="1"/>
  <c r="M610" i="1" a="1"/>
  <c r="M610" i="1" s="1"/>
  <c r="M754" i="1" a="1"/>
  <c r="M754" i="1" s="1"/>
  <c r="M898" i="1" a="1"/>
  <c r="M898" i="1" s="1"/>
  <c r="M1042" i="1" a="1"/>
  <c r="M1042" i="1" s="1"/>
  <c r="M1186" i="1" a="1"/>
  <c r="M1186" i="1" s="1"/>
  <c r="M1330" i="1" a="1"/>
  <c r="M1330" i="1" s="1"/>
  <c r="M1474" i="1" a="1"/>
  <c r="M1474" i="1" s="1"/>
  <c r="M1618" i="1" a="1"/>
  <c r="M1618" i="1" s="1"/>
  <c r="M1762" i="1" a="1"/>
  <c r="M1762" i="1" s="1"/>
  <c r="M1906" i="1" a="1"/>
  <c r="M1906" i="1" s="1"/>
  <c r="M2050" i="1" a="1"/>
  <c r="M2050" i="1" s="1"/>
  <c r="M2194" i="1" a="1"/>
  <c r="M2194" i="1" s="1"/>
  <c r="M2338" i="1" a="1"/>
  <c r="M2338" i="1" s="1"/>
  <c r="M2482" i="1" a="1"/>
  <c r="M2482" i="1" s="1"/>
  <c r="M2626" i="1" a="1"/>
  <c r="M2626" i="1" s="1"/>
  <c r="M2770" i="1" a="1"/>
  <c r="M2770" i="1" s="1"/>
  <c r="M2914" i="1" a="1"/>
  <c r="M2914" i="1" s="1"/>
  <c r="M3058" i="1" a="1"/>
  <c r="M3058" i="1" s="1"/>
  <c r="M3202" i="1" a="1"/>
  <c r="M3202" i="1" s="1"/>
  <c r="M3346" i="1" a="1"/>
  <c r="M3346" i="1" s="1"/>
  <c r="M3490" i="1" a="1"/>
  <c r="M3490" i="1" s="1"/>
  <c r="M3634" i="1" a="1"/>
  <c r="M3634" i="1" s="1"/>
  <c r="M121" i="1" a="1"/>
  <c r="M121" i="1" s="1"/>
  <c r="M265" i="1" a="1"/>
  <c r="M265" i="1" s="1"/>
  <c r="M409" i="1" a="1"/>
  <c r="M409" i="1" s="1"/>
  <c r="M553" i="1" a="1"/>
  <c r="M553" i="1" s="1"/>
  <c r="M697" i="1" a="1"/>
  <c r="M697" i="1" s="1"/>
  <c r="M841" i="1" a="1"/>
  <c r="M841" i="1" s="1"/>
  <c r="M985" i="1" a="1"/>
  <c r="M985" i="1" s="1"/>
  <c r="M1129" i="1" a="1"/>
  <c r="M1129" i="1" s="1"/>
  <c r="M1273" i="1" a="1"/>
  <c r="M1273" i="1" s="1"/>
  <c r="M1417" i="1" a="1"/>
  <c r="M1417" i="1" s="1"/>
  <c r="M1561" i="1" a="1"/>
  <c r="M1561" i="1" s="1"/>
  <c r="M1705" i="1" a="1"/>
  <c r="M1705" i="1" s="1"/>
  <c r="M1849" i="1" a="1"/>
  <c r="M1849" i="1" s="1"/>
  <c r="M1993" i="1" a="1"/>
  <c r="M1993" i="1" s="1"/>
  <c r="M2089" i="1" a="1"/>
  <c r="M2089" i="1" s="1"/>
  <c r="M2233" i="1" a="1"/>
  <c r="M2233" i="1" s="1"/>
  <c r="M2377" i="1" a="1"/>
  <c r="M2377" i="1" s="1"/>
  <c r="M2521" i="1" a="1"/>
  <c r="M2521" i="1" s="1"/>
  <c r="M2665" i="1" a="1"/>
  <c r="M2665" i="1" s="1"/>
  <c r="M2809" i="1" a="1"/>
  <c r="M2809" i="1" s="1"/>
  <c r="M2953" i="1" a="1"/>
  <c r="M2953" i="1" s="1"/>
  <c r="M3097" i="1" a="1"/>
  <c r="M3097" i="1" s="1"/>
  <c r="M3241" i="1" a="1"/>
  <c r="M3241" i="1" s="1"/>
  <c r="M3385" i="1" a="1"/>
  <c r="M3385" i="1" s="1"/>
  <c r="M3529" i="1" a="1"/>
  <c r="M3529" i="1" s="1"/>
  <c r="M364" i="1" a="1"/>
  <c r="M364" i="1" s="1"/>
  <c r="M796" i="1" a="1"/>
  <c r="M796" i="1" s="1"/>
  <c r="M1372" i="1" a="1"/>
  <c r="M1372" i="1" s="1"/>
  <c r="M1804" i="1" a="1"/>
  <c r="M1804" i="1" s="1"/>
  <c r="M2236" i="1" a="1"/>
  <c r="M2236" i="1" s="1"/>
  <c r="M2668" i="1" a="1"/>
  <c r="M2668" i="1" s="1"/>
  <c r="M3100" i="1" a="1"/>
  <c r="M3100" i="1" s="1"/>
  <c r="M3532" i="1" a="1"/>
  <c r="M3532" i="1" s="1"/>
  <c r="M454" i="1" a="1"/>
  <c r="M454" i="1" s="1"/>
  <c r="M886" i="1" a="1"/>
  <c r="M886" i="1" s="1"/>
  <c r="M1318" i="1" a="1"/>
  <c r="M1318" i="1" s="1"/>
  <c r="M1750" i="1" a="1"/>
  <c r="M1750" i="1" s="1"/>
  <c r="M2182" i="1" a="1"/>
  <c r="M2182" i="1" s="1"/>
  <c r="M2614" i="1" a="1"/>
  <c r="M2614" i="1" s="1"/>
  <c r="M3046" i="1" a="1"/>
  <c r="M3046" i="1" s="1"/>
  <c r="M3478" i="1" a="1"/>
  <c r="M3478" i="1" s="1"/>
  <c r="M109" i="1" a="1"/>
  <c r="M109" i="1" s="1"/>
  <c r="M253" i="1" a="1"/>
  <c r="M253" i="1" s="1"/>
  <c r="M685" i="1" a="1"/>
  <c r="M685" i="1" s="1"/>
  <c r="M829" i="1" a="1"/>
  <c r="M829" i="1" s="1"/>
  <c r="M973" i="1" a="1"/>
  <c r="M973" i="1" s="1"/>
  <c r="M1117" i="1" a="1"/>
  <c r="M1117" i="1" s="1"/>
  <c r="M1261" i="1" a="1"/>
  <c r="M1261" i="1" s="1"/>
  <c r="M1405" i="1" a="1"/>
  <c r="M1405" i="1" s="1"/>
  <c r="M1693" i="1" a="1"/>
  <c r="M1693" i="1" s="1"/>
  <c r="M1837" i="1" a="1"/>
  <c r="M1837" i="1" s="1"/>
  <c r="M1981" i="1" a="1"/>
  <c r="M1981" i="1" s="1"/>
  <c r="M2101" i="1" a="1"/>
  <c r="M2101" i="1" s="1"/>
  <c r="M2245" i="1" a="1"/>
  <c r="M2245" i="1" s="1"/>
  <c r="M2389" i="1" a="1"/>
  <c r="M2389" i="1" s="1"/>
  <c r="M2533" i="1" a="1"/>
  <c r="M2533" i="1" s="1"/>
  <c r="M2677" i="1" a="1"/>
  <c r="M2677" i="1" s="1"/>
  <c r="M2821" i="1" a="1"/>
  <c r="M2821" i="1" s="1"/>
  <c r="M2965" i="1" a="1"/>
  <c r="M2965" i="1" s="1"/>
  <c r="M3109" i="1" a="1"/>
  <c r="M3109" i="1" s="1"/>
  <c r="M3253" i="1" a="1"/>
  <c r="M3253" i="1" s="1"/>
  <c r="M3397" i="1" a="1"/>
  <c r="M3397" i="1" s="1"/>
  <c r="M3541" i="1" a="1"/>
  <c r="M3541" i="1" s="1"/>
  <c r="M100" i="1" a="1"/>
  <c r="M100" i="1" s="1"/>
  <c r="M244" i="1" a="1"/>
  <c r="M244" i="1" s="1"/>
  <c r="M388" i="1" a="1"/>
  <c r="M388" i="1" s="1"/>
  <c r="M532" i="1" a="1"/>
  <c r="M532" i="1" s="1"/>
  <c r="M676" i="1" a="1"/>
  <c r="M676" i="1" s="1"/>
  <c r="M820" i="1" a="1"/>
  <c r="M820" i="1" s="1"/>
  <c r="M964" i="1" a="1"/>
  <c r="M964" i="1" s="1"/>
  <c r="M1108" i="1" a="1"/>
  <c r="M1108" i="1" s="1"/>
  <c r="M1252" i="1" a="1"/>
  <c r="M1252" i="1" s="1"/>
  <c r="M1396" i="1" a="1"/>
  <c r="M1396" i="1" s="1"/>
  <c r="M1540" i="1" a="1"/>
  <c r="M1540" i="1" s="1"/>
  <c r="M1684" i="1" a="1"/>
  <c r="M1684" i="1" s="1"/>
  <c r="M1828" i="1" a="1"/>
  <c r="M1828" i="1" s="1"/>
  <c r="M1972" i="1" a="1"/>
  <c r="M1972" i="1" s="1"/>
  <c r="M2116" i="1" a="1"/>
  <c r="M2116" i="1" s="1"/>
  <c r="M2260" i="1" a="1"/>
  <c r="M2260" i="1" s="1"/>
  <c r="M2404" i="1" a="1"/>
  <c r="M2404" i="1" s="1"/>
  <c r="M2548" i="1" a="1"/>
  <c r="M2548" i="1" s="1"/>
  <c r="M2692" i="1" a="1"/>
  <c r="M2692" i="1" s="1"/>
  <c r="M2836" i="1" a="1"/>
  <c r="M2836" i="1" s="1"/>
  <c r="M2980" i="1" a="1"/>
  <c r="M2980" i="1" s="1"/>
  <c r="M3124" i="1" a="1"/>
  <c r="M3124" i="1" s="1"/>
  <c r="M3268" i="1" a="1"/>
  <c r="M3268" i="1" s="1"/>
  <c r="M3412" i="1" a="1"/>
  <c r="M3412" i="1" s="1"/>
  <c r="M3556" i="1" a="1"/>
  <c r="M3556" i="1" s="1"/>
  <c r="M46" i="1" a="1"/>
  <c r="M46" i="1" s="1"/>
  <c r="M190" i="1" a="1"/>
  <c r="M190" i="1" s="1"/>
  <c r="M334" i="1" a="1"/>
  <c r="M334" i="1" s="1"/>
  <c r="M478" i="1" a="1"/>
  <c r="M478" i="1" s="1"/>
  <c r="M622" i="1" a="1"/>
  <c r="M622" i="1" s="1"/>
  <c r="M766" i="1" a="1"/>
  <c r="M766" i="1" s="1"/>
  <c r="M910" i="1" a="1"/>
  <c r="M910" i="1" s="1"/>
  <c r="M1054" i="1" a="1"/>
  <c r="M1054" i="1" s="1"/>
  <c r="M1198" i="1" a="1"/>
  <c r="M1198" i="1" s="1"/>
  <c r="M1342" i="1" a="1"/>
  <c r="M1342" i="1" s="1"/>
  <c r="M1486" i="1" a="1"/>
  <c r="M1486" i="1" s="1"/>
  <c r="M1630" i="1" a="1"/>
  <c r="M1630" i="1" s="1"/>
  <c r="M1774" i="1" a="1"/>
  <c r="M1774" i="1" s="1"/>
  <c r="M1918" i="1" a="1"/>
  <c r="M1918" i="1" s="1"/>
  <c r="M2062" i="1" a="1"/>
  <c r="M2062" i="1" s="1"/>
  <c r="M2206" i="1" a="1"/>
  <c r="M2206" i="1" s="1"/>
  <c r="M2350" i="1" a="1"/>
  <c r="M2350" i="1" s="1"/>
  <c r="M2494" i="1" a="1"/>
  <c r="M2494" i="1" s="1"/>
  <c r="M2638" i="1" a="1"/>
  <c r="M2638" i="1" s="1"/>
  <c r="M2782" i="1" a="1"/>
  <c r="M2782" i="1" s="1"/>
  <c r="M2926" i="1" a="1"/>
  <c r="M2926" i="1" s="1"/>
  <c r="M3070" i="1" a="1"/>
  <c r="M3070" i="1" s="1"/>
  <c r="M3214" i="1" a="1"/>
  <c r="M3214" i="1" s="1"/>
  <c r="M3358" i="1" a="1"/>
  <c r="M3358" i="1" s="1"/>
  <c r="M3502" i="1" a="1"/>
  <c r="M3502" i="1" s="1"/>
  <c r="M3646" i="1" a="1"/>
  <c r="M3646" i="1" s="1"/>
  <c r="M133" i="1" a="1"/>
  <c r="M133" i="1" s="1"/>
  <c r="M277" i="1" a="1"/>
  <c r="M277" i="1" s="1"/>
  <c r="M421" i="1" a="1"/>
  <c r="M421" i="1" s="1"/>
  <c r="M565" i="1" a="1"/>
  <c r="M565" i="1" s="1"/>
  <c r="M709" i="1" a="1"/>
  <c r="M709" i="1" s="1"/>
  <c r="M853" i="1" a="1"/>
  <c r="M853" i="1" s="1"/>
  <c r="M997" i="1" a="1"/>
  <c r="M997" i="1" s="1"/>
  <c r="M1141" i="1" a="1"/>
  <c r="M1141" i="1" s="1"/>
  <c r="M1285" i="1" a="1"/>
  <c r="M1285" i="1" s="1"/>
  <c r="M1429" i="1" a="1"/>
  <c r="M1429" i="1" s="1"/>
  <c r="M1573" i="1" a="1"/>
  <c r="M1573" i="1" s="1"/>
  <c r="M1717" i="1" a="1"/>
  <c r="M1717" i="1" s="1"/>
  <c r="M1861" i="1" a="1"/>
  <c r="M1861" i="1" s="1"/>
  <c r="M2005" i="1" a="1"/>
  <c r="M2005" i="1" s="1"/>
  <c r="M112" i="1" a="1"/>
  <c r="M112" i="1" s="1"/>
  <c r="M256" i="1" a="1"/>
  <c r="M256" i="1" s="1"/>
  <c r="M400" i="1" a="1"/>
  <c r="M400" i="1" s="1"/>
  <c r="M544" i="1" a="1"/>
  <c r="M544" i="1" s="1"/>
  <c r="M688" i="1" a="1"/>
  <c r="M688" i="1" s="1"/>
  <c r="M832" i="1" a="1"/>
  <c r="M832" i="1" s="1"/>
  <c r="M976" i="1" a="1"/>
  <c r="M976" i="1" s="1"/>
  <c r="M1120" i="1" a="1"/>
  <c r="M1120" i="1" s="1"/>
  <c r="M1264" i="1" a="1"/>
  <c r="M1264" i="1" s="1"/>
  <c r="M1408" i="1" a="1"/>
  <c r="M1408" i="1" s="1"/>
  <c r="M1552" i="1" a="1"/>
  <c r="M1552" i="1" s="1"/>
  <c r="M1696" i="1" a="1"/>
  <c r="M1696" i="1" s="1"/>
  <c r="M1840" i="1" a="1"/>
  <c r="M1840" i="1" s="1"/>
  <c r="M1984" i="1" a="1"/>
  <c r="M1984" i="1" s="1"/>
  <c r="M2128" i="1" a="1"/>
  <c r="M2128" i="1" s="1"/>
  <c r="M2272" i="1" a="1"/>
  <c r="M2272" i="1" s="1"/>
  <c r="M2416" i="1" a="1"/>
  <c r="M2416" i="1" s="1"/>
  <c r="M2560" i="1" a="1"/>
  <c r="M2560" i="1" s="1"/>
  <c r="M2704" i="1" a="1"/>
  <c r="M2704" i="1" s="1"/>
  <c r="M2848" i="1" a="1"/>
  <c r="M2848" i="1" s="1"/>
  <c r="M2992" i="1" a="1"/>
  <c r="M2992" i="1" s="1"/>
  <c r="M3136" i="1" a="1"/>
  <c r="M3136" i="1" s="1"/>
  <c r="M3280" i="1" a="1"/>
  <c r="M3280" i="1" s="1"/>
  <c r="M3424" i="1" a="1"/>
  <c r="M3424" i="1" s="1"/>
  <c r="M3568" i="1" a="1"/>
  <c r="M3568" i="1" s="1"/>
  <c r="M58" i="1" a="1"/>
  <c r="M58" i="1" s="1"/>
  <c r="M202" i="1" a="1"/>
  <c r="M202" i="1" s="1"/>
  <c r="M346" i="1" a="1"/>
  <c r="M346" i="1" s="1"/>
  <c r="M490" i="1" a="1"/>
  <c r="M490" i="1" s="1"/>
  <c r="M634" i="1" a="1"/>
  <c r="M634" i="1" s="1"/>
  <c r="M778" i="1" a="1"/>
  <c r="M778" i="1" s="1"/>
  <c r="M922" i="1" a="1"/>
  <c r="M922" i="1" s="1"/>
  <c r="M1066" i="1" a="1"/>
  <c r="M1066" i="1" s="1"/>
  <c r="M1210" i="1" a="1"/>
  <c r="M1210" i="1" s="1"/>
  <c r="M1354" i="1" a="1"/>
  <c r="M1354" i="1" s="1"/>
  <c r="M1498" i="1" a="1"/>
  <c r="M1498" i="1" s="1"/>
  <c r="M1642" i="1" a="1"/>
  <c r="M1642" i="1" s="1"/>
  <c r="M1786" i="1" a="1"/>
  <c r="M1786" i="1" s="1"/>
  <c r="M1930" i="1" a="1"/>
  <c r="M1930" i="1" s="1"/>
  <c r="M2074" i="1" a="1"/>
  <c r="M2074" i="1" s="1"/>
  <c r="M2218" i="1" a="1"/>
  <c r="M2218" i="1" s="1"/>
  <c r="M2362" i="1" a="1"/>
  <c r="M2362" i="1" s="1"/>
  <c r="M2506" i="1" a="1"/>
  <c r="M2506" i="1" s="1"/>
  <c r="M2650" i="1" a="1"/>
  <c r="M2650" i="1" s="1"/>
  <c r="M2794" i="1" a="1"/>
  <c r="M2794" i="1" s="1"/>
  <c r="M2938" i="1" a="1"/>
  <c r="M2938" i="1" s="1"/>
  <c r="M3082" i="1" a="1"/>
  <c r="M3082" i="1" s="1"/>
  <c r="M3226" i="1" a="1"/>
  <c r="M3226" i="1" s="1"/>
  <c r="M3370" i="1" a="1"/>
  <c r="M3370" i="1" s="1"/>
  <c r="M3514" i="1" a="1"/>
  <c r="M3514" i="1" s="1"/>
  <c r="M3658" i="1" a="1"/>
  <c r="M3658" i="1" s="1"/>
  <c r="M145" i="1" a="1"/>
  <c r="M145" i="1" s="1"/>
  <c r="M289" i="1" a="1"/>
  <c r="M289" i="1" s="1"/>
  <c r="M433" i="1" a="1"/>
  <c r="M433" i="1" s="1"/>
  <c r="M577" i="1" a="1"/>
  <c r="M577" i="1" s="1"/>
  <c r="M721" i="1" a="1"/>
  <c r="M721" i="1" s="1"/>
  <c r="M865" i="1" a="1"/>
  <c r="M865" i="1" s="1"/>
  <c r="M1009" i="1" a="1"/>
  <c r="M1009" i="1" s="1"/>
  <c r="M1153" i="1" a="1"/>
  <c r="M1153" i="1" s="1"/>
  <c r="M1297" i="1" a="1"/>
  <c r="M1297" i="1" s="1"/>
  <c r="M1441" i="1" a="1"/>
  <c r="M1441" i="1" s="1"/>
  <c r="M1585" i="1" a="1"/>
  <c r="M1585" i="1" s="1"/>
  <c r="M1729" i="1" a="1"/>
  <c r="M1729" i="1" s="1"/>
  <c r="M1873" i="1" a="1"/>
  <c r="M1873" i="1" s="1"/>
  <c r="M2017" i="1" a="1"/>
  <c r="M2017" i="1" s="1"/>
  <c r="M2113" i="1" a="1"/>
  <c r="M2113" i="1" s="1"/>
  <c r="M2257" i="1" a="1"/>
  <c r="M2257" i="1" s="1"/>
  <c r="M2401" i="1" a="1"/>
  <c r="M2401" i="1" s="1"/>
  <c r="M2545" i="1" a="1"/>
  <c r="M2545" i="1" s="1"/>
  <c r="M2689" i="1" a="1"/>
  <c r="M2689" i="1" s="1"/>
  <c r="M2833" i="1" a="1"/>
  <c r="M2833" i="1" s="1"/>
  <c r="M2977" i="1" a="1"/>
  <c r="M2977" i="1" s="1"/>
  <c r="M3121" i="1" a="1"/>
  <c r="M3121" i="1" s="1"/>
  <c r="M3265" i="1" a="1"/>
  <c r="M3265" i="1" s="1"/>
  <c r="M3409" i="1" a="1"/>
  <c r="M3409" i="1" s="1"/>
  <c r="M3553" i="1" a="1"/>
  <c r="M3553" i="1" s="1"/>
  <c r="M76" i="1" a="1"/>
  <c r="M76" i="1" s="1"/>
  <c r="M508" i="1" a="1"/>
  <c r="M508" i="1" s="1"/>
  <c r="M940" i="1" a="1"/>
  <c r="M940" i="1" s="1"/>
  <c r="M1228" i="1" a="1"/>
  <c r="M1228" i="1" s="1"/>
  <c r="M1660" i="1" a="1"/>
  <c r="M1660" i="1" s="1"/>
  <c r="M2092" i="1" a="1"/>
  <c r="M2092" i="1" s="1"/>
  <c r="M2524" i="1" a="1"/>
  <c r="M2524" i="1" s="1"/>
  <c r="M2956" i="1" a="1"/>
  <c r="M2956" i="1" s="1"/>
  <c r="M3388" i="1" a="1"/>
  <c r="M3388" i="1" s="1"/>
  <c r="M166" i="1" a="1"/>
  <c r="M166" i="1" s="1"/>
  <c r="M598" i="1" a="1"/>
  <c r="M598" i="1" s="1"/>
  <c r="M1174" i="1" a="1"/>
  <c r="M1174" i="1" s="1"/>
  <c r="M1606" i="1" a="1"/>
  <c r="M1606" i="1" s="1"/>
  <c r="M2038" i="1" a="1"/>
  <c r="M2038" i="1" s="1"/>
  <c r="M2470" i="1" a="1"/>
  <c r="M2470" i="1" s="1"/>
  <c r="M2902" i="1" a="1"/>
  <c r="M2902" i="1" s="1"/>
  <c r="M3334" i="1" a="1"/>
  <c r="M3334" i="1" s="1"/>
  <c r="M3622" i="1" a="1"/>
  <c r="M3622" i="1" s="1"/>
  <c r="M397" i="1" a="1"/>
  <c r="M397" i="1" s="1"/>
  <c r="M1549" i="1" a="1"/>
  <c r="M1549" i="1" s="1"/>
  <c r="M2125" i="1" a="1"/>
  <c r="M2125" i="1" s="1"/>
  <c r="M2269" i="1" a="1"/>
  <c r="M2269" i="1" s="1"/>
  <c r="M2413" i="1" a="1"/>
  <c r="M2413" i="1" s="1"/>
  <c r="M2557" i="1" a="1"/>
  <c r="M2557" i="1" s="1"/>
  <c r="M2701" i="1" a="1"/>
  <c r="M2701" i="1" s="1"/>
  <c r="M2845" i="1" a="1"/>
  <c r="M2845" i="1" s="1"/>
  <c r="M2989" i="1" a="1"/>
  <c r="M2989" i="1" s="1"/>
  <c r="M3133" i="1" a="1"/>
  <c r="M3133" i="1" s="1"/>
  <c r="M3277" i="1" a="1"/>
  <c r="M3277" i="1" s="1"/>
  <c r="M3421" i="1" a="1"/>
  <c r="M3421" i="1" s="1"/>
  <c r="M3565" i="1" a="1"/>
  <c r="M3565" i="1" s="1"/>
  <c r="L196" i="1" a="1"/>
  <c r="L196" i="1" s="1"/>
  <c r="L136" i="1" a="1"/>
  <c r="L136" i="1" s="1"/>
  <c r="L4" i="1" a="1"/>
  <c r="L4" i="1" s="1"/>
  <c r="L52" i="1" a="1"/>
  <c r="L52" i="1" s="1"/>
  <c r="L124" i="1" a="1"/>
  <c r="L124" i="1" s="1"/>
  <c r="L268" i="1" a="1"/>
  <c r="L268" i="1" s="1"/>
  <c r="L412" i="1" a="1"/>
  <c r="L412" i="1" s="1"/>
  <c r="L556" i="1" a="1"/>
  <c r="L556" i="1" s="1"/>
  <c r="L700" i="1" a="1"/>
  <c r="L700" i="1" s="1"/>
  <c r="L77" i="1" a="1"/>
  <c r="L77" i="1" s="1"/>
  <c r="L221" i="1" a="1"/>
  <c r="L221" i="1" s="1"/>
  <c r="L365" i="1" a="1"/>
  <c r="L365" i="1" s="1"/>
  <c r="L509" i="1" a="1"/>
  <c r="L509" i="1" s="1"/>
  <c r="L653" i="1" a="1"/>
  <c r="L653" i="1" s="1"/>
  <c r="L66" i="1" a="1"/>
  <c r="L66" i="1" s="1"/>
  <c r="L210" i="1" a="1"/>
  <c r="L210" i="1" s="1"/>
  <c r="L354" i="1" a="1"/>
  <c r="L354" i="1" s="1"/>
  <c r="L498" i="1" a="1"/>
  <c r="L498" i="1" s="1"/>
  <c r="L642" i="1" a="1"/>
  <c r="L642" i="1" s="1"/>
  <c r="L786" i="1" a="1"/>
  <c r="L786" i="1" s="1"/>
  <c r="L31" i="1" a="1"/>
  <c r="L31" i="1" s="1"/>
  <c r="L175" i="1" a="1"/>
  <c r="L175" i="1" s="1"/>
  <c r="L319" i="1" a="1"/>
  <c r="L319" i="1" s="1"/>
  <c r="L463" i="1" a="1"/>
  <c r="L463" i="1" s="1"/>
  <c r="L607" i="1" a="1"/>
  <c r="L607" i="1" s="1"/>
  <c r="L751" i="1" a="1"/>
  <c r="L751" i="1" s="1"/>
  <c r="L140" i="1" a="1"/>
  <c r="L140" i="1" s="1"/>
  <c r="L284" i="1" a="1"/>
  <c r="L284" i="1" s="1"/>
  <c r="L428" i="1" a="1"/>
  <c r="L428" i="1" s="1"/>
  <c r="L572" i="1" a="1"/>
  <c r="L572" i="1" s="1"/>
  <c r="L716" i="1" a="1"/>
  <c r="L716" i="1" s="1"/>
  <c r="L129" i="1" a="1"/>
  <c r="L129" i="1" s="1"/>
  <c r="L273" i="1" a="1"/>
  <c r="L273" i="1" s="1"/>
  <c r="L417" i="1" a="1"/>
  <c r="L417" i="1" s="1"/>
  <c r="L561" i="1" a="1"/>
  <c r="L561" i="1" s="1"/>
  <c r="L705" i="1" a="1"/>
  <c r="L705" i="1" s="1"/>
  <c r="L70" i="1" a="1"/>
  <c r="L70" i="1" s="1"/>
  <c r="L214" i="1" a="1"/>
  <c r="L214" i="1" s="1"/>
  <c r="L358" i="1" a="1"/>
  <c r="L358" i="1" s="1"/>
  <c r="L502" i="1" a="1"/>
  <c r="L502" i="1" s="1"/>
  <c r="L646" i="1" a="1"/>
  <c r="L646" i="1" s="1"/>
  <c r="L790" i="1" a="1"/>
  <c r="L790" i="1" s="1"/>
  <c r="L107" i="1" a="1"/>
  <c r="L107" i="1" s="1"/>
  <c r="L251" i="1" a="1"/>
  <c r="L251" i="1" s="1"/>
  <c r="L395" i="1" a="1"/>
  <c r="L395" i="1" s="1"/>
  <c r="L539" i="1" a="1"/>
  <c r="L539" i="1" s="1"/>
  <c r="L683" i="1" a="1"/>
  <c r="L683" i="1" s="1"/>
  <c r="L144" i="1" a="1"/>
  <c r="L144" i="1" s="1"/>
  <c r="L288" i="1" a="1"/>
  <c r="L288" i="1" s="1"/>
  <c r="L432" i="1" a="1"/>
  <c r="L432" i="1" s="1"/>
  <c r="L576" i="1" a="1"/>
  <c r="L576" i="1" s="1"/>
  <c r="L720" i="1" a="1"/>
  <c r="L720" i="1" s="1"/>
  <c r="L37" i="1" a="1"/>
  <c r="L37" i="1" s="1"/>
  <c r="L181" i="1" a="1"/>
  <c r="L181" i="1" s="1"/>
  <c r="L325" i="1" a="1"/>
  <c r="L325" i="1" s="1"/>
  <c r="L469" i="1" a="1"/>
  <c r="L469" i="1" s="1"/>
  <c r="L613" i="1" a="1"/>
  <c r="L613" i="1" s="1"/>
  <c r="L757" i="1" a="1"/>
  <c r="L757" i="1" s="1"/>
  <c r="L62" i="1" a="1"/>
  <c r="L62" i="1" s="1"/>
  <c r="L206" i="1" a="1"/>
  <c r="L206" i="1" s="1"/>
  <c r="L350" i="1" a="1"/>
  <c r="L350" i="1" s="1"/>
  <c r="L518" i="1" a="1"/>
  <c r="L518" i="1" s="1"/>
  <c r="L770" i="1" a="1"/>
  <c r="L770" i="1" s="1"/>
  <c r="L280" i="1" a="1"/>
  <c r="L280" i="1" s="1"/>
  <c r="L424" i="1" a="1"/>
  <c r="L424" i="1" s="1"/>
  <c r="L568" i="1" a="1"/>
  <c r="L568" i="1" s="1"/>
  <c r="L712" i="1" a="1"/>
  <c r="L712" i="1" s="1"/>
  <c r="L89" i="1" a="1"/>
  <c r="L89" i="1" s="1"/>
  <c r="L233" i="1" a="1"/>
  <c r="L233" i="1" s="1"/>
  <c r="L377" i="1" a="1"/>
  <c r="L377" i="1" s="1"/>
  <c r="L521" i="1" a="1"/>
  <c r="L521" i="1" s="1"/>
  <c r="L665" i="1" a="1"/>
  <c r="L665" i="1" s="1"/>
  <c r="L78" i="1" a="1"/>
  <c r="L78" i="1" s="1"/>
  <c r="L222" i="1" a="1"/>
  <c r="L222" i="1" s="1"/>
  <c r="L366" i="1" a="1"/>
  <c r="L366" i="1" s="1"/>
  <c r="L510" i="1" a="1"/>
  <c r="L510" i="1" s="1"/>
  <c r="L654" i="1" a="1"/>
  <c r="L654" i="1" s="1"/>
  <c r="L798" i="1" a="1"/>
  <c r="L798" i="1" s="1"/>
  <c r="L43" i="1" a="1"/>
  <c r="L43" i="1" s="1"/>
  <c r="L187" i="1" a="1"/>
  <c r="L187" i="1" s="1"/>
  <c r="L331" i="1" a="1"/>
  <c r="L331" i="1" s="1"/>
  <c r="L475" i="1" a="1"/>
  <c r="L475" i="1" s="1"/>
  <c r="L619" i="1" a="1"/>
  <c r="L619" i="1" s="1"/>
  <c r="L8" i="1" a="1"/>
  <c r="L8" i="1" s="1"/>
  <c r="L152" i="1" a="1"/>
  <c r="L152" i="1" s="1"/>
  <c r="L296" i="1" a="1"/>
  <c r="L296" i="1" s="1"/>
  <c r="L440" i="1" a="1"/>
  <c r="L440" i="1" s="1"/>
  <c r="L584" i="1" a="1"/>
  <c r="L584" i="1" s="1"/>
  <c r="L728" i="1" a="1"/>
  <c r="L728" i="1" s="1"/>
  <c r="L141" i="1" a="1"/>
  <c r="L141" i="1" s="1"/>
  <c r="L285" i="1" a="1"/>
  <c r="L285" i="1" s="1"/>
  <c r="L429" i="1" a="1"/>
  <c r="L429" i="1" s="1"/>
  <c r="L573" i="1" a="1"/>
  <c r="L573" i="1" s="1"/>
  <c r="L717" i="1" a="1"/>
  <c r="L717" i="1" s="1"/>
  <c r="L82" i="1" a="1"/>
  <c r="L82" i="1" s="1"/>
  <c r="L226" i="1" a="1"/>
  <c r="L226" i="1" s="1"/>
  <c r="L370" i="1" a="1"/>
  <c r="L370" i="1" s="1"/>
  <c r="L514" i="1" a="1"/>
  <c r="L514" i="1" s="1"/>
  <c r="L658" i="1" a="1"/>
  <c r="L658" i="1" s="1"/>
  <c r="L802" i="1" a="1"/>
  <c r="L802" i="1" s="1"/>
  <c r="L119" i="1" a="1"/>
  <c r="L119" i="1" s="1"/>
  <c r="L263" i="1" a="1"/>
  <c r="L263" i="1" s="1"/>
  <c r="L407" i="1" a="1"/>
  <c r="L407" i="1" s="1"/>
  <c r="L551" i="1" a="1"/>
  <c r="L551" i="1" s="1"/>
  <c r="L695" i="1" a="1"/>
  <c r="L695" i="1" s="1"/>
  <c r="L12" i="1" a="1"/>
  <c r="L12" i="1" s="1"/>
  <c r="L156" i="1" a="1"/>
  <c r="L156" i="1" s="1"/>
  <c r="L300" i="1" a="1"/>
  <c r="L300" i="1" s="1"/>
  <c r="L444" i="1" a="1"/>
  <c r="L444" i="1" s="1"/>
  <c r="L588" i="1" a="1"/>
  <c r="L588" i="1" s="1"/>
  <c r="L732" i="1" a="1"/>
  <c r="L732" i="1" s="1"/>
  <c r="L49" i="1" a="1"/>
  <c r="L49" i="1" s="1"/>
  <c r="L193" i="1" a="1"/>
  <c r="L193" i="1" s="1"/>
  <c r="L337" i="1" a="1"/>
  <c r="L337" i="1" s="1"/>
  <c r="L481" i="1" a="1"/>
  <c r="L481" i="1" s="1"/>
  <c r="L625" i="1" a="1"/>
  <c r="L625" i="1" s="1"/>
  <c r="L769" i="1" a="1"/>
  <c r="L769" i="1" s="1"/>
  <c r="L74" i="1" a="1"/>
  <c r="L74" i="1" s="1"/>
  <c r="L218" i="1" a="1"/>
  <c r="L218" i="1" s="1"/>
  <c r="L362" i="1" a="1"/>
  <c r="L362" i="1" s="1"/>
  <c r="L530" i="1" a="1"/>
  <c r="L530" i="1" s="1"/>
  <c r="L782" i="1" a="1"/>
  <c r="L782" i="1" s="1"/>
  <c r="L148" i="1" a="1"/>
  <c r="L148" i="1" s="1"/>
  <c r="L292" i="1" a="1"/>
  <c r="L292" i="1" s="1"/>
  <c r="L436" i="1" a="1"/>
  <c r="L436" i="1" s="1"/>
  <c r="L580" i="1" a="1"/>
  <c r="L580" i="1" s="1"/>
  <c r="L724" i="1" a="1"/>
  <c r="L724" i="1" s="1"/>
  <c r="L101" i="1" a="1"/>
  <c r="L101" i="1" s="1"/>
  <c r="L245" i="1" a="1"/>
  <c r="L245" i="1" s="1"/>
  <c r="L389" i="1" a="1"/>
  <c r="L389" i="1" s="1"/>
  <c r="L533" i="1" a="1"/>
  <c r="L533" i="1" s="1"/>
  <c r="L677" i="1" a="1"/>
  <c r="L677" i="1" s="1"/>
  <c r="L90" i="1" a="1"/>
  <c r="L90" i="1" s="1"/>
  <c r="L234" i="1" a="1"/>
  <c r="L234" i="1" s="1"/>
  <c r="L378" i="1" a="1"/>
  <c r="L378" i="1" s="1"/>
  <c r="L522" i="1" a="1"/>
  <c r="L522" i="1" s="1"/>
  <c r="L666" i="1" a="1"/>
  <c r="L666" i="1" s="1"/>
  <c r="L810" i="1" a="1"/>
  <c r="L810" i="1" s="1"/>
  <c r="L55" i="1" a="1"/>
  <c r="L55" i="1" s="1"/>
  <c r="L199" i="1" a="1"/>
  <c r="L199" i="1" s="1"/>
  <c r="L343" i="1" a="1"/>
  <c r="L343" i="1" s="1"/>
  <c r="L487" i="1" a="1"/>
  <c r="L487" i="1" s="1"/>
  <c r="L631" i="1" a="1"/>
  <c r="L631" i="1" s="1"/>
  <c r="L20" i="1" a="1"/>
  <c r="L20" i="1" s="1"/>
  <c r="L164" i="1" a="1"/>
  <c r="L164" i="1" s="1"/>
  <c r="L308" i="1" a="1"/>
  <c r="L308" i="1" s="1"/>
  <c r="L452" i="1" a="1"/>
  <c r="L452" i="1" s="1"/>
  <c r="L596" i="1" a="1"/>
  <c r="L596" i="1" s="1"/>
  <c r="L9" i="1" a="1"/>
  <c r="L9" i="1" s="1"/>
  <c r="L153" i="1" a="1"/>
  <c r="L153" i="1" s="1"/>
  <c r="L297" i="1" a="1"/>
  <c r="L297" i="1" s="1"/>
  <c r="L441" i="1" a="1"/>
  <c r="L441" i="1" s="1"/>
  <c r="L585" i="1" a="1"/>
  <c r="L585" i="1" s="1"/>
  <c r="L729" i="1" a="1"/>
  <c r="L729" i="1" s="1"/>
  <c r="L94" i="1" a="1"/>
  <c r="L94" i="1" s="1"/>
  <c r="L238" i="1" a="1"/>
  <c r="L238" i="1" s="1"/>
  <c r="L382" i="1" a="1"/>
  <c r="L382" i="1" s="1"/>
  <c r="L526" i="1" a="1"/>
  <c r="L526" i="1" s="1"/>
  <c r="L670" i="1" a="1"/>
  <c r="L670" i="1" s="1"/>
  <c r="L814" i="1" a="1"/>
  <c r="L814" i="1" s="1"/>
  <c r="L131" i="1" a="1"/>
  <c r="L131" i="1" s="1"/>
  <c r="L275" i="1" a="1"/>
  <c r="L275" i="1" s="1"/>
  <c r="L419" i="1" a="1"/>
  <c r="L419" i="1" s="1"/>
  <c r="L563" i="1" a="1"/>
  <c r="L563" i="1" s="1"/>
  <c r="L707" i="1" a="1"/>
  <c r="L707" i="1" s="1"/>
  <c r="L24" i="1" a="1"/>
  <c r="L24" i="1" s="1"/>
  <c r="L168" i="1" a="1"/>
  <c r="L168" i="1" s="1"/>
  <c r="L312" i="1" a="1"/>
  <c r="L312" i="1" s="1"/>
  <c r="L456" i="1" a="1"/>
  <c r="L456" i="1" s="1"/>
  <c r="L600" i="1" a="1"/>
  <c r="L600" i="1" s="1"/>
  <c r="L744" i="1" a="1"/>
  <c r="L744" i="1" s="1"/>
  <c r="L61" i="1" a="1"/>
  <c r="L61" i="1" s="1"/>
  <c r="L205" i="1" a="1"/>
  <c r="L205" i="1" s="1"/>
  <c r="L349" i="1" a="1"/>
  <c r="L349" i="1" s="1"/>
  <c r="L493" i="1" a="1"/>
  <c r="L493" i="1" s="1"/>
  <c r="L637" i="1" a="1"/>
  <c r="L637" i="1" s="1"/>
  <c r="L781" i="1" a="1"/>
  <c r="L781" i="1" s="1"/>
  <c r="L86" i="1" a="1"/>
  <c r="L86" i="1" s="1"/>
  <c r="L230" i="1" a="1"/>
  <c r="L230" i="1" s="1"/>
  <c r="L374" i="1" a="1"/>
  <c r="L374" i="1" s="1"/>
  <c r="L542" i="1" a="1"/>
  <c r="L542" i="1" s="1"/>
  <c r="L27" i="1" a="1"/>
  <c r="L27" i="1" s="1"/>
  <c r="L160" i="1" a="1"/>
  <c r="L160" i="1" s="1"/>
  <c r="L304" i="1" a="1"/>
  <c r="L304" i="1" s="1"/>
  <c r="L448" i="1" a="1"/>
  <c r="L448" i="1" s="1"/>
  <c r="L592" i="1" a="1"/>
  <c r="L592" i="1" s="1"/>
  <c r="L736" i="1" a="1"/>
  <c r="L736" i="1" s="1"/>
  <c r="L113" i="1" a="1"/>
  <c r="L113" i="1" s="1"/>
  <c r="L257" i="1" a="1"/>
  <c r="L257" i="1" s="1"/>
  <c r="L401" i="1" a="1"/>
  <c r="L401" i="1" s="1"/>
  <c r="L545" i="1" a="1"/>
  <c r="L545" i="1" s="1"/>
  <c r="L689" i="1" a="1"/>
  <c r="L689" i="1" s="1"/>
  <c r="L102" i="1" a="1"/>
  <c r="L102" i="1" s="1"/>
  <c r="L246" i="1" a="1"/>
  <c r="L246" i="1" s="1"/>
  <c r="L390" i="1" a="1"/>
  <c r="L390" i="1" s="1"/>
  <c r="L534" i="1" a="1"/>
  <c r="L534" i="1" s="1"/>
  <c r="L678" i="1" a="1"/>
  <c r="L678" i="1" s="1"/>
  <c r="L822" i="1" a="1"/>
  <c r="L822" i="1" s="1"/>
  <c r="L67" i="1" a="1"/>
  <c r="L67" i="1" s="1"/>
  <c r="L211" i="1" a="1"/>
  <c r="L211" i="1" s="1"/>
  <c r="L355" i="1" a="1"/>
  <c r="L355" i="1" s="1"/>
  <c r="L499" i="1" a="1"/>
  <c r="L499" i="1" s="1"/>
  <c r="L643" i="1" a="1"/>
  <c r="L643" i="1" s="1"/>
  <c r="L32" i="1" a="1"/>
  <c r="L32" i="1" s="1"/>
  <c r="L176" i="1" a="1"/>
  <c r="L176" i="1" s="1"/>
  <c r="L320" i="1" a="1"/>
  <c r="L320" i="1" s="1"/>
  <c r="L464" i="1" a="1"/>
  <c r="L464" i="1" s="1"/>
  <c r="L608" i="1" a="1"/>
  <c r="L608" i="1" s="1"/>
  <c r="L21" i="1" a="1"/>
  <c r="L21" i="1" s="1"/>
  <c r="L165" i="1" a="1"/>
  <c r="L165" i="1" s="1"/>
  <c r="L309" i="1" a="1"/>
  <c r="L309" i="1" s="1"/>
  <c r="L453" i="1" a="1"/>
  <c r="L453" i="1" s="1"/>
  <c r="L597" i="1" a="1"/>
  <c r="L597" i="1" s="1"/>
  <c r="L741" i="1" a="1"/>
  <c r="L741" i="1" s="1"/>
  <c r="L106" i="1" a="1"/>
  <c r="L106" i="1" s="1"/>
  <c r="L250" i="1" a="1"/>
  <c r="L250" i="1" s="1"/>
  <c r="L394" i="1" a="1"/>
  <c r="L394" i="1" s="1"/>
  <c r="L538" i="1" a="1"/>
  <c r="L538" i="1" s="1"/>
  <c r="L682" i="1" a="1"/>
  <c r="L682" i="1" s="1"/>
  <c r="L826" i="1" a="1"/>
  <c r="L826" i="1" s="1"/>
  <c r="L143" i="1" a="1"/>
  <c r="L143" i="1" s="1"/>
  <c r="L287" i="1" a="1"/>
  <c r="L287" i="1" s="1"/>
  <c r="L431" i="1" a="1"/>
  <c r="L431" i="1" s="1"/>
  <c r="L575" i="1" a="1"/>
  <c r="L575" i="1" s="1"/>
  <c r="L719" i="1" a="1"/>
  <c r="L719" i="1" s="1"/>
  <c r="L36" i="1" a="1"/>
  <c r="L36" i="1" s="1"/>
  <c r="L180" i="1" a="1"/>
  <c r="L180" i="1" s="1"/>
  <c r="L324" i="1" a="1"/>
  <c r="L324" i="1" s="1"/>
  <c r="L468" i="1" a="1"/>
  <c r="L468" i="1" s="1"/>
  <c r="L612" i="1" a="1"/>
  <c r="L612" i="1" s="1"/>
  <c r="L756" i="1" a="1"/>
  <c r="L756" i="1" s="1"/>
  <c r="L73" i="1" a="1"/>
  <c r="L73" i="1" s="1"/>
  <c r="L217" i="1" a="1"/>
  <c r="L217" i="1" s="1"/>
  <c r="L361" i="1" a="1"/>
  <c r="L361" i="1" s="1"/>
  <c r="L505" i="1" a="1"/>
  <c r="L505" i="1" s="1"/>
  <c r="L649" i="1" a="1"/>
  <c r="L649" i="1" s="1"/>
  <c r="L793" i="1" a="1"/>
  <c r="L793" i="1" s="1"/>
  <c r="L98" i="1" a="1"/>
  <c r="L98" i="1" s="1"/>
  <c r="L242" i="1" a="1"/>
  <c r="L242" i="1" s="1"/>
  <c r="L386" i="1" a="1"/>
  <c r="L386" i="1" s="1"/>
  <c r="L566" i="1" a="1"/>
  <c r="L566" i="1" s="1"/>
  <c r="L63" i="1" a="1"/>
  <c r="L63" i="1" s="1"/>
  <c r="L28" i="1" a="1"/>
  <c r="L28" i="1" s="1"/>
  <c r="L172" i="1" a="1"/>
  <c r="L172" i="1" s="1"/>
  <c r="L316" i="1" a="1"/>
  <c r="L316" i="1" s="1"/>
  <c r="L460" i="1" a="1"/>
  <c r="L460" i="1" s="1"/>
  <c r="L604" i="1" a="1"/>
  <c r="L604" i="1" s="1"/>
  <c r="L748" i="1" a="1"/>
  <c r="L748" i="1" s="1"/>
  <c r="L125" i="1" a="1"/>
  <c r="L125" i="1" s="1"/>
  <c r="L269" i="1" a="1"/>
  <c r="L269" i="1" s="1"/>
  <c r="L413" i="1" a="1"/>
  <c r="L413" i="1" s="1"/>
  <c r="L557" i="1" a="1"/>
  <c r="L557" i="1" s="1"/>
  <c r="L701" i="1" a="1"/>
  <c r="L701" i="1" s="1"/>
  <c r="L114" i="1" a="1"/>
  <c r="L114" i="1" s="1"/>
  <c r="L258" i="1" a="1"/>
  <c r="L258" i="1" s="1"/>
  <c r="L402" i="1" a="1"/>
  <c r="L402" i="1" s="1"/>
  <c r="L546" i="1" a="1"/>
  <c r="L546" i="1" s="1"/>
  <c r="L690" i="1" a="1"/>
  <c r="L690" i="1" s="1"/>
  <c r="L834" i="1" a="1"/>
  <c r="L834" i="1" s="1"/>
  <c r="L79" i="1" a="1"/>
  <c r="L79" i="1" s="1"/>
  <c r="L223" i="1" a="1"/>
  <c r="L223" i="1" s="1"/>
  <c r="L367" i="1" a="1"/>
  <c r="L367" i="1" s="1"/>
  <c r="L511" i="1" a="1"/>
  <c r="L511" i="1" s="1"/>
  <c r="L655" i="1" a="1"/>
  <c r="L655" i="1" s="1"/>
  <c r="L44" i="1" a="1"/>
  <c r="L44" i="1" s="1"/>
  <c r="L188" i="1" a="1"/>
  <c r="L188" i="1" s="1"/>
  <c r="L332" i="1" a="1"/>
  <c r="L332" i="1" s="1"/>
  <c r="L476" i="1" a="1"/>
  <c r="L476" i="1" s="1"/>
  <c r="L620" i="1" a="1"/>
  <c r="L620" i="1" s="1"/>
  <c r="L33" i="1" a="1"/>
  <c r="L33" i="1" s="1"/>
  <c r="L177" i="1" a="1"/>
  <c r="L177" i="1" s="1"/>
  <c r="L321" i="1" a="1"/>
  <c r="L321" i="1" s="1"/>
  <c r="L465" i="1" a="1"/>
  <c r="L465" i="1" s="1"/>
  <c r="L609" i="1" a="1"/>
  <c r="L609" i="1" s="1"/>
  <c r="L753" i="1" a="1"/>
  <c r="L753" i="1" s="1"/>
  <c r="L118" i="1" a="1"/>
  <c r="L118" i="1" s="1"/>
  <c r="L262" i="1" a="1"/>
  <c r="L262" i="1" s="1"/>
  <c r="L406" i="1" a="1"/>
  <c r="L406" i="1" s="1"/>
  <c r="L550" i="1" a="1"/>
  <c r="L550" i="1" s="1"/>
  <c r="L694" i="1" a="1"/>
  <c r="L694" i="1" s="1"/>
  <c r="L11" i="1" a="1"/>
  <c r="L11" i="1" s="1"/>
  <c r="L155" i="1" a="1"/>
  <c r="L155" i="1" s="1"/>
  <c r="L299" i="1" a="1"/>
  <c r="L299" i="1" s="1"/>
  <c r="L443" i="1" a="1"/>
  <c r="L443" i="1" s="1"/>
  <c r="L587" i="1" a="1"/>
  <c r="L587" i="1" s="1"/>
  <c r="L731" i="1" a="1"/>
  <c r="L731" i="1" s="1"/>
  <c r="L48" i="1" a="1"/>
  <c r="L48" i="1" s="1"/>
  <c r="L192" i="1" a="1"/>
  <c r="L192" i="1" s="1"/>
  <c r="L336" i="1" a="1"/>
  <c r="L336" i="1" s="1"/>
  <c r="L480" i="1" a="1"/>
  <c r="L480" i="1" s="1"/>
  <c r="L624" i="1" a="1"/>
  <c r="L624" i="1" s="1"/>
  <c r="L768" i="1" a="1"/>
  <c r="L768" i="1" s="1"/>
  <c r="L85" i="1" a="1"/>
  <c r="L85" i="1" s="1"/>
  <c r="L229" i="1" a="1"/>
  <c r="L229" i="1" s="1"/>
  <c r="L373" i="1" a="1"/>
  <c r="L373" i="1" s="1"/>
  <c r="L517" i="1" a="1"/>
  <c r="L517" i="1" s="1"/>
  <c r="L661" i="1" a="1"/>
  <c r="L661" i="1" s="1"/>
  <c r="L805" i="1" a="1"/>
  <c r="L805" i="1" s="1"/>
  <c r="L110" i="1" a="1"/>
  <c r="L110" i="1" s="1"/>
  <c r="L254" i="1" a="1"/>
  <c r="L254" i="1" s="1"/>
  <c r="L398" i="1" a="1"/>
  <c r="L398" i="1" s="1"/>
  <c r="L578" i="1" a="1"/>
  <c r="L578" i="1" s="1"/>
  <c r="L16" i="1" a="1"/>
  <c r="L16" i="1" s="1"/>
  <c r="L3633" i="1" a="1"/>
  <c r="L3633" i="1" s="1"/>
  <c r="L3471" i="1" a="1"/>
  <c r="L3471" i="1" s="1"/>
  <c r="L3327" i="1" a="1"/>
  <c r="L3327" i="1" s="1"/>
  <c r="L3183" i="1" a="1"/>
  <c r="L3183" i="1" s="1"/>
  <c r="L3039" i="1" a="1"/>
  <c r="L3039" i="1" s="1"/>
  <c r="L2895" i="1" a="1"/>
  <c r="L2895" i="1" s="1"/>
  <c r="L2751" i="1" a="1"/>
  <c r="L2751" i="1" s="1"/>
  <c r="L3542" i="1" a="1"/>
  <c r="L3542" i="1" s="1"/>
  <c r="L3314" i="1" a="1"/>
  <c r="L3314" i="1" s="1"/>
  <c r="L3170" i="1" a="1"/>
  <c r="L3170" i="1" s="1"/>
  <c r="L3026" i="1" a="1"/>
  <c r="L3026" i="1" s="1"/>
  <c r="L2882" i="1" a="1"/>
  <c r="L2882" i="1" s="1"/>
  <c r="L2738" i="1" a="1"/>
  <c r="L2738" i="1" s="1"/>
  <c r="L3500" i="1" a="1"/>
  <c r="L3500" i="1" s="1"/>
  <c r="L3613" i="1" a="1"/>
  <c r="L3613" i="1" s="1"/>
  <c r="L3469" i="1" a="1"/>
  <c r="L3469" i="1" s="1"/>
  <c r="L3325" i="1" a="1"/>
  <c r="L3325" i="1" s="1"/>
  <c r="L3181" i="1" a="1"/>
  <c r="L3181" i="1" s="1"/>
  <c r="L3037" i="1" a="1"/>
  <c r="L3037" i="1" s="1"/>
  <c r="L2893" i="1" a="1"/>
  <c r="L2893" i="1" s="1"/>
  <c r="L3530" i="1" a="1"/>
  <c r="L3530" i="1" s="1"/>
  <c r="L3588" i="1" a="1"/>
  <c r="L3588" i="1" s="1"/>
  <c r="L3444" i="1" a="1"/>
  <c r="L3444" i="1" s="1"/>
  <c r="L3300" i="1" a="1"/>
  <c r="L3300" i="1" s="1"/>
  <c r="L3156" i="1" a="1"/>
  <c r="L3156" i="1" s="1"/>
  <c r="L3012" i="1" a="1"/>
  <c r="L3012" i="1" s="1"/>
  <c r="L2868" i="1" a="1"/>
  <c r="L2868" i="1" s="1"/>
  <c r="L3599" i="1" a="1"/>
  <c r="L3599" i="1" s="1"/>
  <c r="L3455" i="1" a="1"/>
  <c r="L3455" i="1" s="1"/>
  <c r="L3311" i="1" a="1"/>
  <c r="L3311" i="1" s="1"/>
  <c r="L3167" i="1" a="1"/>
  <c r="L3167" i="1" s="1"/>
  <c r="L3023" i="1" a="1"/>
  <c r="L3023" i="1" s="1"/>
  <c r="L2879" i="1" a="1"/>
  <c r="L2879" i="1" s="1"/>
  <c r="L2735" i="1" a="1"/>
  <c r="L2735" i="1" s="1"/>
  <c r="L3442" i="1" a="1"/>
  <c r="L3442" i="1" s="1"/>
  <c r="L3298" i="1" a="1"/>
  <c r="L3298" i="1" s="1"/>
  <c r="L3154" i="1" a="1"/>
  <c r="L3154" i="1" s="1"/>
  <c r="L3010" i="1" a="1"/>
  <c r="L3010" i="1" s="1"/>
  <c r="L2866" i="1" a="1"/>
  <c r="L2866" i="1" s="1"/>
  <c r="L3645" i="1" a="1"/>
  <c r="L3645" i="1" s="1"/>
  <c r="L3477" i="1" a="1"/>
  <c r="L3477" i="1" s="1"/>
  <c r="L3333" i="1" a="1"/>
  <c r="L3333" i="1" s="1"/>
  <c r="L3189" i="1" a="1"/>
  <c r="L3189" i="1" s="1"/>
  <c r="L3045" i="1" a="1"/>
  <c r="L3045" i="1" s="1"/>
  <c r="L2901" i="1" a="1"/>
  <c r="L2901" i="1" s="1"/>
  <c r="L2757" i="1" a="1"/>
  <c r="L2757" i="1" s="1"/>
  <c r="L3272" i="1" a="1"/>
  <c r="L3272" i="1" s="1"/>
  <c r="L3128" i="1" a="1"/>
  <c r="L3128" i="1" s="1"/>
  <c r="L2984" i="1" a="1"/>
  <c r="L2984" i="1" s="1"/>
  <c r="L2840" i="1" a="1"/>
  <c r="L2840" i="1" s="1"/>
  <c r="L2696" i="1" a="1"/>
  <c r="L2696" i="1" s="1"/>
  <c r="L2552" i="1" a="1"/>
  <c r="L2552" i="1" s="1"/>
  <c r="L3655" i="1" a="1"/>
  <c r="L3655" i="1" s="1"/>
  <c r="L3475" i="1" a="1"/>
  <c r="L3475" i="1" s="1"/>
  <c r="L3331" i="1" a="1"/>
  <c r="L3331" i="1" s="1"/>
  <c r="L3187" i="1" a="1"/>
  <c r="L3187" i="1" s="1"/>
  <c r="L3043" i="1" a="1"/>
  <c r="L3043" i="1" s="1"/>
  <c r="L2899" i="1" a="1"/>
  <c r="L2899" i="1" s="1"/>
  <c r="L2755" i="1" a="1"/>
  <c r="L2755" i="1" s="1"/>
  <c r="L3642" i="1" a="1"/>
  <c r="L3642" i="1" s="1"/>
  <c r="L3498" i="1" a="1"/>
  <c r="L3498" i="1" s="1"/>
  <c r="L3354" i="1" a="1"/>
  <c r="L3354" i="1" s="1"/>
  <c r="L3210" i="1" a="1"/>
  <c r="L3210" i="1" s="1"/>
  <c r="L3066" i="1" a="1"/>
  <c r="L3066" i="1" s="1"/>
  <c r="L2922" i="1" a="1"/>
  <c r="L2922" i="1" s="1"/>
  <c r="L3488" i="1" a="1"/>
  <c r="L3488" i="1" s="1"/>
  <c r="L3485" i="1" a="1"/>
  <c r="L3485" i="1" s="1"/>
  <c r="L3341" i="1" a="1"/>
  <c r="L3341" i="1" s="1"/>
  <c r="L3197" i="1" a="1"/>
  <c r="L3197" i="1" s="1"/>
  <c r="L3053" i="1" a="1"/>
  <c r="L3053" i="1" s="1"/>
  <c r="L2909" i="1" a="1"/>
  <c r="L2909" i="1" s="1"/>
  <c r="L2765" i="1" a="1"/>
  <c r="L2765" i="1" s="1"/>
  <c r="L3476" i="1" a="1"/>
  <c r="L3476" i="1" s="1"/>
  <c r="L3556" i="1" a="1"/>
  <c r="L3556" i="1" s="1"/>
  <c r="L3412" i="1" a="1"/>
  <c r="L3412" i="1" s="1"/>
  <c r="L3268" i="1" a="1"/>
  <c r="L3268" i="1" s="1"/>
  <c r="L3124" i="1" a="1"/>
  <c r="L3124" i="1" s="1"/>
  <c r="L2980" i="1" a="1"/>
  <c r="L2980" i="1" s="1"/>
  <c r="L3560" i="1" a="1"/>
  <c r="L3560" i="1" s="1"/>
  <c r="L3459" i="1" a="1"/>
  <c r="L3459" i="1" s="1"/>
  <c r="L3315" i="1" a="1"/>
  <c r="L3315" i="1" s="1"/>
  <c r="L3171" i="1" a="1"/>
  <c r="L3171" i="1" s="1"/>
  <c r="L3027" i="1" a="1"/>
  <c r="L3027" i="1" s="1"/>
  <c r="L2883" i="1" a="1"/>
  <c r="L2883" i="1" s="1"/>
  <c r="L2739" i="1" a="1"/>
  <c r="L2739" i="1" s="1"/>
  <c r="L3494" i="1" a="1"/>
  <c r="L3494" i="1" s="1"/>
  <c r="L3302" i="1" a="1"/>
  <c r="L3302" i="1" s="1"/>
  <c r="L3158" i="1" a="1"/>
  <c r="L3158" i="1" s="1"/>
  <c r="L3014" i="1" a="1"/>
  <c r="L3014" i="1" s="1"/>
  <c r="L2870" i="1" a="1"/>
  <c r="L2870" i="1" s="1"/>
  <c r="L2726" i="1" a="1"/>
  <c r="L2726" i="1" s="1"/>
  <c r="L3368" i="1" a="1"/>
  <c r="L3368" i="1" s="1"/>
  <c r="L3601" i="1" a="1"/>
  <c r="L3601" i="1" s="1"/>
  <c r="L3457" i="1" a="1"/>
  <c r="L3457" i="1" s="1"/>
  <c r="L3313" i="1" a="1"/>
  <c r="L3313" i="1" s="1"/>
  <c r="L3169" i="1" a="1"/>
  <c r="L3169" i="1" s="1"/>
  <c r="L3025" i="1" a="1"/>
  <c r="L3025" i="1" s="1"/>
  <c r="L2881" i="1" a="1"/>
  <c r="L2881" i="1" s="1"/>
  <c r="L3506" i="1" a="1"/>
  <c r="L3506" i="1" s="1"/>
  <c r="L3576" i="1" a="1"/>
  <c r="L3576" i="1" s="1"/>
  <c r="L3432" i="1" a="1"/>
  <c r="L3432" i="1" s="1"/>
  <c r="L3288" i="1" a="1"/>
  <c r="L3288" i="1" s="1"/>
  <c r="L3144" i="1" a="1"/>
  <c r="L3144" i="1" s="1"/>
  <c r="L3000" i="1" a="1"/>
  <c r="L3000" i="1" s="1"/>
  <c r="L3646" i="1" a="1"/>
  <c r="L3646" i="1" s="1"/>
  <c r="L3587" i="1" a="1"/>
  <c r="L3587" i="1" s="1"/>
  <c r="L3443" i="1" a="1"/>
  <c r="L3443" i="1" s="1"/>
  <c r="L3299" i="1" a="1"/>
  <c r="L3299" i="1" s="1"/>
  <c r="L3155" i="1" a="1"/>
  <c r="L3155" i="1" s="1"/>
  <c r="L3011" i="1" a="1"/>
  <c r="L3011" i="1" s="1"/>
  <c r="L2867" i="1" a="1"/>
  <c r="L2867" i="1" s="1"/>
  <c r="L3574" i="1" a="1"/>
  <c r="L3574" i="1" s="1"/>
  <c r="L3430" i="1" a="1"/>
  <c r="L3430" i="1" s="1"/>
  <c r="L3286" i="1" a="1"/>
  <c r="L3286" i="1" s="1"/>
  <c r="L3142" i="1" a="1"/>
  <c r="L3142" i="1" s="1"/>
  <c r="L2998" i="1" a="1"/>
  <c r="L2998" i="1" s="1"/>
  <c r="L2854" i="1" a="1"/>
  <c r="L2854" i="1" s="1"/>
  <c r="L3609" i="1" a="1"/>
  <c r="L3609" i="1" s="1"/>
  <c r="L3465" i="1" a="1"/>
  <c r="L3465" i="1" s="1"/>
  <c r="L3321" i="1" a="1"/>
  <c r="L3321" i="1" s="1"/>
  <c r="L3177" i="1" a="1"/>
  <c r="L3177" i="1" s="1"/>
  <c r="L3033" i="1" a="1"/>
  <c r="L3033" i="1" s="1"/>
  <c r="L2889" i="1" a="1"/>
  <c r="L2889" i="1" s="1"/>
  <c r="L2745" i="1" a="1"/>
  <c r="L2745" i="1" s="1"/>
  <c r="L3260" i="1" a="1"/>
  <c r="L3260" i="1" s="1"/>
  <c r="L3116" i="1" a="1"/>
  <c r="L3116" i="1" s="1"/>
  <c r="L2972" i="1" a="1"/>
  <c r="L2972" i="1" s="1"/>
  <c r="L2828" i="1" a="1"/>
  <c r="L2828" i="1" s="1"/>
  <c r="L2684" i="1" a="1"/>
  <c r="L2684" i="1" s="1"/>
  <c r="L2540" i="1" a="1"/>
  <c r="L2540" i="1" s="1"/>
  <c r="L3631" i="1" a="1"/>
  <c r="L3631" i="1" s="1"/>
  <c r="L3463" i="1" a="1"/>
  <c r="L3463" i="1" s="1"/>
  <c r="L3319" i="1" a="1"/>
  <c r="L3319" i="1" s="1"/>
  <c r="L3175" i="1" a="1"/>
  <c r="L3175" i="1" s="1"/>
  <c r="L3031" i="1" a="1"/>
  <c r="L3031" i="1" s="1"/>
  <c r="L2887" i="1" a="1"/>
  <c r="L2887" i="1" s="1"/>
  <c r="L2743" i="1" a="1"/>
  <c r="L2743" i="1" s="1"/>
  <c r="L3630" i="1" a="1"/>
  <c r="L3630" i="1" s="1"/>
  <c r="L3486" i="1" a="1"/>
  <c r="L3486" i="1" s="1"/>
  <c r="L3342" i="1" a="1"/>
  <c r="L3342" i="1" s="1"/>
  <c r="L3198" i="1" a="1"/>
  <c r="L3198" i="1" s="1"/>
  <c r="L3054" i="1" a="1"/>
  <c r="L3054" i="1" s="1"/>
  <c r="L2910" i="1" a="1"/>
  <c r="L2910" i="1" s="1"/>
  <c r="L3380" i="1" a="1"/>
  <c r="L3380" i="1" s="1"/>
  <c r="L3473" i="1" a="1"/>
  <c r="L3473" i="1" s="1"/>
  <c r="L3329" i="1" a="1"/>
  <c r="L3329" i="1" s="1"/>
  <c r="L3185" i="1" a="1"/>
  <c r="L3185" i="1" s="1"/>
  <c r="L3041" i="1" a="1"/>
  <c r="L3041" i="1" s="1"/>
  <c r="L2897" i="1" a="1"/>
  <c r="L2897" i="1" s="1"/>
  <c r="L2753" i="1" a="1"/>
  <c r="L2753" i="1" s="1"/>
  <c r="L3653" i="1" a="1"/>
  <c r="L3653" i="1" s="1"/>
  <c r="L3544" i="1" a="1"/>
  <c r="L3544" i="1" s="1"/>
  <c r="L3400" i="1" a="1"/>
  <c r="L3400" i="1" s="1"/>
  <c r="L3256" i="1" a="1"/>
  <c r="L3256" i="1" s="1"/>
  <c r="L3112" i="1" a="1"/>
  <c r="L3112" i="1" s="1"/>
  <c r="L2968" i="1" a="1"/>
  <c r="L2968" i="1" s="1"/>
  <c r="L3440" i="1" a="1"/>
  <c r="L3440" i="1" s="1"/>
  <c r="L3447" i="1" a="1"/>
  <c r="L3447" i="1" s="1"/>
  <c r="L3303" i="1" a="1"/>
  <c r="L3303" i="1" s="1"/>
  <c r="L3159" i="1" a="1"/>
  <c r="L3159" i="1" s="1"/>
  <c r="L3015" i="1" a="1"/>
  <c r="L3015" i="1" s="1"/>
  <c r="L2871" i="1" a="1"/>
  <c r="L2871" i="1" s="1"/>
  <c r="L2727" i="1" a="1"/>
  <c r="L2727" i="1" s="1"/>
  <c r="L3458" i="1" a="1"/>
  <c r="L3458" i="1" s="1"/>
  <c r="L3290" i="1" a="1"/>
  <c r="L3290" i="1" s="1"/>
  <c r="L3146" i="1" a="1"/>
  <c r="L3146" i="1" s="1"/>
  <c r="L3002" i="1" a="1"/>
  <c r="L3002" i="1" s="1"/>
  <c r="L2858" i="1" a="1"/>
  <c r="L2858" i="1" s="1"/>
  <c r="L2714" i="1" a="1"/>
  <c r="L2714" i="1" s="1"/>
  <c r="L3615" i="1" a="1"/>
  <c r="L3615" i="1" s="1"/>
  <c r="L3589" i="1" a="1"/>
  <c r="L3589" i="1" s="1"/>
  <c r="L3445" i="1" a="1"/>
  <c r="L3445" i="1" s="1"/>
  <c r="L3301" i="1" a="1"/>
  <c r="L3301" i="1" s="1"/>
  <c r="L3157" i="1" a="1"/>
  <c r="L3157" i="1" s="1"/>
  <c r="L3013" i="1" a="1"/>
  <c r="L3013" i="1" s="1"/>
  <c r="L2869" i="1" a="1"/>
  <c r="L2869" i="1" s="1"/>
  <c r="L3470" i="1" a="1"/>
  <c r="L3470" i="1" s="1"/>
  <c r="L3564" i="1" a="1"/>
  <c r="L3564" i="1" s="1"/>
  <c r="L3420" i="1" a="1"/>
  <c r="L3420" i="1" s="1"/>
  <c r="L3276" i="1" a="1"/>
  <c r="L3276" i="1" s="1"/>
  <c r="L3132" i="1" a="1"/>
  <c r="L3132" i="1" s="1"/>
  <c r="L2988" i="1" a="1"/>
  <c r="L2988" i="1" s="1"/>
  <c r="L3644" i="1" a="1"/>
  <c r="L3644" i="1" s="1"/>
  <c r="L3575" i="1" a="1"/>
  <c r="L3575" i="1" s="1"/>
  <c r="L3431" i="1" a="1"/>
  <c r="L3431" i="1" s="1"/>
  <c r="L3287" i="1" a="1"/>
  <c r="L3287" i="1" s="1"/>
  <c r="L3143" i="1" a="1"/>
  <c r="L3143" i="1" s="1"/>
  <c r="L2999" i="1" a="1"/>
  <c r="L2999" i="1" s="1"/>
  <c r="L2855" i="1" a="1"/>
  <c r="L2855" i="1" s="1"/>
  <c r="L3562" i="1" a="1"/>
  <c r="L3562" i="1" s="1"/>
  <c r="L3418" i="1" a="1"/>
  <c r="L3418" i="1" s="1"/>
  <c r="L3274" i="1" a="1"/>
  <c r="L3274" i="1" s="1"/>
  <c r="L3130" i="1" a="1"/>
  <c r="L3130" i="1" s="1"/>
  <c r="L2986" i="1" a="1"/>
  <c r="L2986" i="1" s="1"/>
  <c r="L2842" i="1" a="1"/>
  <c r="L2842" i="1" s="1"/>
  <c r="L3597" i="1" a="1"/>
  <c r="L3597" i="1" s="1"/>
  <c r="L3453" i="1" a="1"/>
  <c r="L3453" i="1" s="1"/>
  <c r="L3309" i="1" a="1"/>
  <c r="L3309" i="1" s="1"/>
  <c r="L3165" i="1" a="1"/>
  <c r="L3165" i="1" s="1"/>
  <c r="L3021" i="1" a="1"/>
  <c r="L3021" i="1" s="1"/>
  <c r="L2877" i="1" a="1"/>
  <c r="L2877" i="1" s="1"/>
  <c r="L2733" i="1" a="1"/>
  <c r="L2733" i="1" s="1"/>
  <c r="L3248" i="1" a="1"/>
  <c r="L3248" i="1" s="1"/>
  <c r="L3104" i="1" a="1"/>
  <c r="L3104" i="1" s="1"/>
  <c r="L2960" i="1" a="1"/>
  <c r="L2960" i="1" s="1"/>
  <c r="L2816" i="1" a="1"/>
  <c r="L2816" i="1" s="1"/>
  <c r="L2672" i="1" a="1"/>
  <c r="L2672" i="1" s="1"/>
  <c r="L2528" i="1" a="1"/>
  <c r="L2528" i="1" s="1"/>
  <c r="L3607" i="1" a="1"/>
  <c r="L3607" i="1" s="1"/>
  <c r="L3451" i="1" a="1"/>
  <c r="L3451" i="1" s="1"/>
  <c r="L3307" i="1" a="1"/>
  <c r="L3307" i="1" s="1"/>
  <c r="L3163" i="1" a="1"/>
  <c r="L3163" i="1" s="1"/>
  <c r="L3019" i="1" a="1"/>
  <c r="L3019" i="1" s="1"/>
  <c r="L2875" i="1" a="1"/>
  <c r="L2875" i="1" s="1"/>
  <c r="L2731" i="1" a="1"/>
  <c r="L2731" i="1" s="1"/>
  <c r="L3618" i="1" a="1"/>
  <c r="L3618" i="1" s="1"/>
  <c r="L3474" i="1" a="1"/>
  <c r="L3474" i="1" s="1"/>
  <c r="L3330" i="1" a="1"/>
  <c r="L3330" i="1" s="1"/>
  <c r="L3186" i="1" a="1"/>
  <c r="L3186" i="1" s="1"/>
  <c r="L3042" i="1" a="1"/>
  <c r="L3042" i="1" s="1"/>
  <c r="L2898" i="1" a="1"/>
  <c r="L2898" i="1" s="1"/>
  <c r="L3629" i="1" a="1"/>
  <c r="L3629" i="1" s="1"/>
  <c r="L3461" i="1" a="1"/>
  <c r="L3461" i="1" s="1"/>
  <c r="L3317" i="1" a="1"/>
  <c r="L3317" i="1" s="1"/>
  <c r="L3173" i="1" a="1"/>
  <c r="L3173" i="1" s="1"/>
  <c r="L3029" i="1" a="1"/>
  <c r="L3029" i="1" s="1"/>
  <c r="L2885" i="1" a="1"/>
  <c r="L2885" i="1" s="1"/>
  <c r="L2741" i="1" a="1"/>
  <c r="L2741" i="1" s="1"/>
  <c r="L3617" i="1" a="1"/>
  <c r="L3617" i="1" s="1"/>
  <c r="L3532" i="1" a="1"/>
  <c r="L3532" i="1" s="1"/>
  <c r="L3388" i="1" a="1"/>
  <c r="L3388" i="1" s="1"/>
  <c r="L3244" i="1" a="1"/>
  <c r="L3244" i="1" s="1"/>
  <c r="L3100" i="1" a="1"/>
  <c r="L3100" i="1" s="1"/>
  <c r="L2956" i="1" a="1"/>
  <c r="L2956" i="1" s="1"/>
  <c r="L2812" i="1" a="1"/>
  <c r="L2812" i="1" s="1"/>
  <c r="L2643" i="1" a="1"/>
  <c r="L2643" i="1" s="1"/>
  <c r="L2499" i="1" a="1"/>
  <c r="L2499" i="1" s="1"/>
  <c r="L2355" i="1" a="1"/>
  <c r="L2355" i="1" s="1"/>
  <c r="L3651" i="1" a="1"/>
  <c r="L3651" i="1" s="1"/>
  <c r="L3435" i="1" a="1"/>
  <c r="L3435" i="1" s="1"/>
  <c r="L3291" i="1" a="1"/>
  <c r="L3291" i="1" s="1"/>
  <c r="L3147" i="1" a="1"/>
  <c r="L3147" i="1" s="1"/>
  <c r="L3003" i="1" a="1"/>
  <c r="L3003" i="1" s="1"/>
  <c r="L2859" i="1" a="1"/>
  <c r="L2859" i="1" s="1"/>
  <c r="L2715" i="1" a="1"/>
  <c r="L2715" i="1" s="1"/>
  <c r="L3422" i="1" a="1"/>
  <c r="L3422" i="1" s="1"/>
  <c r="L3278" i="1" a="1"/>
  <c r="L3278" i="1" s="1"/>
  <c r="L3134" i="1" a="1"/>
  <c r="L3134" i="1" s="1"/>
  <c r="L2990" i="1" a="1"/>
  <c r="L2990" i="1" s="1"/>
  <c r="L2846" i="1" a="1"/>
  <c r="L2846" i="1" s="1"/>
  <c r="L2702" i="1" a="1"/>
  <c r="L2702" i="1" s="1"/>
  <c r="L3662" i="1" a="1"/>
  <c r="L3662" i="1" s="1"/>
  <c r="L3577" i="1" a="1"/>
  <c r="L3577" i="1" s="1"/>
  <c r="L3433" i="1" a="1"/>
  <c r="L3433" i="1" s="1"/>
  <c r="L3289" i="1" a="1"/>
  <c r="L3289" i="1" s="1"/>
  <c r="L3145" i="1" a="1"/>
  <c r="L3145" i="1" s="1"/>
  <c r="L3001" i="1" a="1"/>
  <c r="L3001" i="1" s="1"/>
  <c r="L3634" i="1" a="1"/>
  <c r="L3634" i="1" s="1"/>
  <c r="L3434" i="1" a="1"/>
  <c r="L3434" i="1" s="1"/>
  <c r="L3552" i="1" a="1"/>
  <c r="L3552" i="1" s="1"/>
  <c r="L3408" i="1" a="1"/>
  <c r="L3408" i="1" s="1"/>
  <c r="L3264" i="1" a="1"/>
  <c r="L3264" i="1" s="1"/>
  <c r="L3120" i="1" a="1"/>
  <c r="L3120" i="1" s="1"/>
  <c r="L2976" i="1" a="1"/>
  <c r="L2976" i="1" s="1"/>
  <c r="L3524" i="1" a="1"/>
  <c r="L3524" i="1" s="1"/>
  <c r="L3563" i="1" a="1"/>
  <c r="L3563" i="1" s="1"/>
  <c r="L3419" i="1" a="1"/>
  <c r="L3419" i="1" s="1"/>
  <c r="L3275" i="1" a="1"/>
  <c r="L3275" i="1" s="1"/>
  <c r="L3131" i="1" a="1"/>
  <c r="L3131" i="1" s="1"/>
  <c r="L2987" i="1" a="1"/>
  <c r="L2987" i="1" s="1"/>
  <c r="L2843" i="1" a="1"/>
  <c r="L2843" i="1" s="1"/>
  <c r="L3550" i="1" a="1"/>
  <c r="L3550" i="1" s="1"/>
  <c r="L3406" i="1" a="1"/>
  <c r="L3406" i="1" s="1"/>
  <c r="L3262" i="1" a="1"/>
  <c r="L3262" i="1" s="1"/>
  <c r="L3118" i="1" a="1"/>
  <c r="L3118" i="1" s="1"/>
  <c r="L2974" i="1" a="1"/>
  <c r="L2974" i="1" s="1"/>
  <c r="L2830" i="1" a="1"/>
  <c r="L2830" i="1" s="1"/>
  <c r="L3585" i="1" a="1"/>
  <c r="L3585" i="1" s="1"/>
  <c r="L3441" i="1" a="1"/>
  <c r="L3441" i="1" s="1"/>
  <c r="L3297" i="1" a="1"/>
  <c r="L3297" i="1" s="1"/>
  <c r="L3153" i="1" a="1"/>
  <c r="L3153" i="1" s="1"/>
  <c r="L3009" i="1" a="1"/>
  <c r="L3009" i="1" s="1"/>
  <c r="L2865" i="1" a="1"/>
  <c r="L2865" i="1" s="1"/>
  <c r="L3658" i="1" a="1"/>
  <c r="L3658" i="1" s="1"/>
  <c r="L3236" i="1" a="1"/>
  <c r="L3236" i="1" s="1"/>
  <c r="L3092" i="1" a="1"/>
  <c r="L3092" i="1" s="1"/>
  <c r="L2948" i="1" a="1"/>
  <c r="L2948" i="1" s="1"/>
  <c r="L2804" i="1" a="1"/>
  <c r="L2804" i="1" s="1"/>
  <c r="L2660" i="1" a="1"/>
  <c r="L2660" i="1" s="1"/>
  <c r="L2516" i="1" a="1"/>
  <c r="L2516" i="1" s="1"/>
  <c r="L3583" i="1" a="1"/>
  <c r="L3583" i="1" s="1"/>
  <c r="L3439" i="1" a="1"/>
  <c r="L3439" i="1" s="1"/>
  <c r="L3295" i="1" a="1"/>
  <c r="L3295" i="1" s="1"/>
  <c r="L3151" i="1" a="1"/>
  <c r="L3151" i="1" s="1"/>
  <c r="L3007" i="1" a="1"/>
  <c r="L3007" i="1" s="1"/>
  <c r="L2863" i="1" a="1"/>
  <c r="L2863" i="1" s="1"/>
  <c r="L2719" i="1" a="1"/>
  <c r="L2719" i="1" s="1"/>
  <c r="L3606" i="1" a="1"/>
  <c r="L3606" i="1" s="1"/>
  <c r="L3462" i="1" a="1"/>
  <c r="L3462" i="1" s="1"/>
  <c r="L3318" i="1" a="1"/>
  <c r="L3318" i="1" s="1"/>
  <c r="L3174" i="1" a="1"/>
  <c r="L3174" i="1" s="1"/>
  <c r="L3030" i="1" a="1"/>
  <c r="L3030" i="1" s="1"/>
  <c r="L2886" i="1" a="1"/>
  <c r="L2886" i="1" s="1"/>
  <c r="L3605" i="1" a="1"/>
  <c r="L3605" i="1" s="1"/>
  <c r="L3449" i="1" a="1"/>
  <c r="L3449" i="1" s="1"/>
  <c r="L3305" i="1" a="1"/>
  <c r="L3305" i="1" s="1"/>
  <c r="L3161" i="1" a="1"/>
  <c r="L3161" i="1" s="1"/>
  <c r="L3017" i="1" a="1"/>
  <c r="L3017" i="1" s="1"/>
  <c r="L2873" i="1" a="1"/>
  <c r="L2873" i="1" s="1"/>
  <c r="L2729" i="1" a="1"/>
  <c r="L2729" i="1" s="1"/>
  <c r="L3593" i="1" a="1"/>
  <c r="L3593" i="1" s="1"/>
  <c r="L3520" i="1" a="1"/>
  <c r="L3520" i="1" s="1"/>
  <c r="L3376" i="1" a="1"/>
  <c r="L3376" i="1" s="1"/>
  <c r="L3232" i="1" a="1"/>
  <c r="L3232" i="1" s="1"/>
  <c r="L3088" i="1" a="1"/>
  <c r="L3088" i="1" s="1"/>
  <c r="L2944" i="1" a="1"/>
  <c r="L2944" i="1" s="1"/>
  <c r="L2800" i="1" a="1"/>
  <c r="L2800" i="1" s="1"/>
  <c r="L2631" i="1" a="1"/>
  <c r="L2631" i="1" s="1"/>
  <c r="L2487" i="1" a="1"/>
  <c r="L2487" i="1" s="1"/>
  <c r="L2343" i="1" a="1"/>
  <c r="L2343" i="1" s="1"/>
  <c r="L2199" i="1" a="1"/>
  <c r="L2199" i="1" s="1"/>
  <c r="L2055" i="1" a="1"/>
  <c r="L2055" i="1" s="1"/>
  <c r="L1911" i="1" a="1"/>
  <c r="L1911" i="1" s="1"/>
  <c r="L3591" i="1" a="1"/>
  <c r="L3591" i="1" s="1"/>
  <c r="L3423" i="1" a="1"/>
  <c r="L3423" i="1" s="1"/>
  <c r="L3279" i="1" a="1"/>
  <c r="L3279" i="1" s="1"/>
  <c r="L3135" i="1" a="1"/>
  <c r="L3135" i="1" s="1"/>
  <c r="L2991" i="1" a="1"/>
  <c r="L2991" i="1" s="1"/>
  <c r="L2847" i="1" a="1"/>
  <c r="L2847" i="1" s="1"/>
  <c r="L3610" i="1" a="1"/>
  <c r="L3610" i="1" s="1"/>
  <c r="L3410" i="1" a="1"/>
  <c r="L3410" i="1" s="1"/>
  <c r="L3266" i="1" a="1"/>
  <c r="L3266" i="1" s="1"/>
  <c r="L3122" i="1" a="1"/>
  <c r="L3122" i="1" s="1"/>
  <c r="L2978" i="1" a="1"/>
  <c r="L2978" i="1" s="1"/>
  <c r="L2834" i="1" a="1"/>
  <c r="L2834" i="1" s="1"/>
  <c r="L2690" i="1" a="1"/>
  <c r="L2690" i="1" s="1"/>
  <c r="L3626" i="1" a="1"/>
  <c r="L3626" i="1" s="1"/>
  <c r="L3565" i="1" a="1"/>
  <c r="L3565" i="1" s="1"/>
  <c r="L3421" i="1" a="1"/>
  <c r="L3421" i="1" s="1"/>
  <c r="L3277" i="1" a="1"/>
  <c r="L3277" i="1" s="1"/>
  <c r="L3133" i="1" a="1"/>
  <c r="L3133" i="1" s="1"/>
  <c r="L2989" i="1" a="1"/>
  <c r="L2989" i="1" s="1"/>
  <c r="L3632" i="1" a="1"/>
  <c r="L3632" i="1" s="1"/>
  <c r="L3649" i="1" a="1"/>
  <c r="L3649" i="1" s="1"/>
  <c r="L3540" i="1" a="1"/>
  <c r="L3540" i="1" s="1"/>
  <c r="L3396" i="1" a="1"/>
  <c r="L3396" i="1" s="1"/>
  <c r="L3252" i="1" a="1"/>
  <c r="L3252" i="1" s="1"/>
  <c r="L3108" i="1" a="1"/>
  <c r="L3108" i="1" s="1"/>
  <c r="L2964" i="1" a="1"/>
  <c r="L2964" i="1" s="1"/>
  <c r="L3404" i="1" a="1"/>
  <c r="L3404" i="1" s="1"/>
  <c r="L3551" i="1" a="1"/>
  <c r="L3551" i="1" s="1"/>
  <c r="L3407" i="1" a="1"/>
  <c r="L3407" i="1" s="1"/>
  <c r="L3263" i="1" a="1"/>
  <c r="L3263" i="1" s="1"/>
  <c r="L3119" i="1" a="1"/>
  <c r="L3119" i="1" s="1"/>
  <c r="L2975" i="1" a="1"/>
  <c r="L2975" i="1" s="1"/>
  <c r="L2831" i="1" a="1"/>
  <c r="L2831" i="1" s="1"/>
  <c r="L3538" i="1" a="1"/>
  <c r="L3538" i="1" s="1"/>
  <c r="L3394" i="1" a="1"/>
  <c r="L3394" i="1" s="1"/>
  <c r="L3250" i="1" a="1"/>
  <c r="L3250" i="1" s="1"/>
  <c r="L3106" i="1" a="1"/>
  <c r="L3106" i="1" s="1"/>
  <c r="L2962" i="1" a="1"/>
  <c r="L2962" i="1" s="1"/>
  <c r="L2818" i="1" a="1"/>
  <c r="L2818" i="1" s="1"/>
  <c r="L3573" i="1" a="1"/>
  <c r="L3573" i="1" s="1"/>
  <c r="L3429" i="1" a="1"/>
  <c r="L3429" i="1" s="1"/>
  <c r="L3285" i="1" a="1"/>
  <c r="L3285" i="1" s="1"/>
  <c r="L3141" i="1" a="1"/>
  <c r="L3141" i="1" s="1"/>
  <c r="L2997" i="1" a="1"/>
  <c r="L2997" i="1" s="1"/>
  <c r="L2853" i="1" a="1"/>
  <c r="L2853" i="1" s="1"/>
  <c r="L3656" i="1" a="1"/>
  <c r="L3656" i="1" s="1"/>
  <c r="L3224" i="1" a="1"/>
  <c r="L3224" i="1" s="1"/>
  <c r="L3080" i="1" a="1"/>
  <c r="L3080" i="1" s="1"/>
  <c r="L2936" i="1" a="1"/>
  <c r="L2936" i="1" s="1"/>
  <c r="L2792" i="1" a="1"/>
  <c r="L2792" i="1" s="1"/>
  <c r="L2648" i="1" a="1"/>
  <c r="L2648" i="1" s="1"/>
  <c r="L2504" i="1" a="1"/>
  <c r="L2504" i="1" s="1"/>
  <c r="L3571" i="1" a="1"/>
  <c r="L3571" i="1" s="1"/>
  <c r="L3427" i="1" a="1"/>
  <c r="L3427" i="1" s="1"/>
  <c r="L3283" i="1" a="1"/>
  <c r="L3283" i="1" s="1"/>
  <c r="L3139" i="1" a="1"/>
  <c r="L3139" i="1" s="1"/>
  <c r="L2995" i="1" a="1"/>
  <c r="L2995" i="1" s="1"/>
  <c r="L2851" i="1" a="1"/>
  <c r="L2851" i="1" s="1"/>
  <c r="L3621" i="1" a="1"/>
  <c r="L3621" i="1" s="1"/>
  <c r="L3594" i="1" a="1"/>
  <c r="L3594" i="1" s="1"/>
  <c r="L3450" i="1" a="1"/>
  <c r="L3450" i="1" s="1"/>
  <c r="L3306" i="1" a="1"/>
  <c r="L3306" i="1" s="1"/>
  <c r="L3162" i="1" a="1"/>
  <c r="L3162" i="1" s="1"/>
  <c r="L3018" i="1" a="1"/>
  <c r="L3018" i="1" s="1"/>
  <c r="L2874" i="1" a="1"/>
  <c r="L2874" i="1" s="1"/>
  <c r="L3581" i="1" a="1"/>
  <c r="L3581" i="1" s="1"/>
  <c r="L3437" i="1" a="1"/>
  <c r="L3437" i="1" s="1"/>
  <c r="L3293" i="1" a="1"/>
  <c r="L3293" i="1" s="1"/>
  <c r="L3149" i="1" a="1"/>
  <c r="L3149" i="1" s="1"/>
  <c r="L3005" i="1" a="1"/>
  <c r="L3005" i="1" s="1"/>
  <c r="L2861" i="1" a="1"/>
  <c r="L2861" i="1" s="1"/>
  <c r="L2717" i="1" a="1"/>
  <c r="L2717" i="1" s="1"/>
  <c r="L3652" i="1" a="1"/>
  <c r="L3652" i="1" s="1"/>
  <c r="L3508" i="1" a="1"/>
  <c r="L3508" i="1" s="1"/>
  <c r="L3364" i="1" a="1"/>
  <c r="L3364" i="1" s="1"/>
  <c r="L3220" i="1" a="1"/>
  <c r="L3220" i="1" s="1"/>
  <c r="L3076" i="1" a="1"/>
  <c r="L3076" i="1" s="1"/>
  <c r="L2932" i="1" a="1"/>
  <c r="L2932" i="1" s="1"/>
  <c r="L3555" i="1" a="1"/>
  <c r="L3555" i="1" s="1"/>
  <c r="L3411" i="1" a="1"/>
  <c r="L3411" i="1" s="1"/>
  <c r="L3267" i="1" a="1"/>
  <c r="L3267" i="1" s="1"/>
  <c r="L3123" i="1" a="1"/>
  <c r="L3123" i="1" s="1"/>
  <c r="L2979" i="1" a="1"/>
  <c r="L2979" i="1" s="1"/>
  <c r="L2835" i="1" a="1"/>
  <c r="L2835" i="1" s="1"/>
  <c r="L3584" i="1" a="1"/>
  <c r="L3584" i="1" s="1"/>
  <c r="L3398" i="1" a="1"/>
  <c r="L3398" i="1" s="1"/>
  <c r="L3254" i="1" a="1"/>
  <c r="L3254" i="1" s="1"/>
  <c r="L3110" i="1" a="1"/>
  <c r="L3110" i="1" s="1"/>
  <c r="L2966" i="1" a="1"/>
  <c r="L2966" i="1" s="1"/>
  <c r="L2822" i="1" a="1"/>
  <c r="L2822" i="1" s="1"/>
  <c r="L2678" i="1" a="1"/>
  <c r="L2678" i="1" s="1"/>
  <c r="L3590" i="1" a="1"/>
  <c r="L3590" i="1" s="1"/>
  <c r="L3553" i="1" a="1"/>
  <c r="L3553" i="1" s="1"/>
  <c r="L3409" i="1" a="1"/>
  <c r="L3409" i="1" s="1"/>
  <c r="L3265" i="1" a="1"/>
  <c r="L3265" i="1" s="1"/>
  <c r="L3121" i="1" a="1"/>
  <c r="L3121" i="1" s="1"/>
  <c r="L2977" i="1" a="1"/>
  <c r="L2977" i="1" s="1"/>
  <c r="L3512" i="1" a="1"/>
  <c r="L3512" i="1" s="1"/>
  <c r="L3625" i="1" a="1"/>
  <c r="L3625" i="1" s="1"/>
  <c r="L3528" i="1" a="1"/>
  <c r="L3528" i="1" s="1"/>
  <c r="L3384" i="1" a="1"/>
  <c r="L3384" i="1" s="1"/>
  <c r="L3240" i="1" a="1"/>
  <c r="L3240" i="1" s="1"/>
  <c r="L3096" i="1" a="1"/>
  <c r="L3096" i="1" s="1"/>
  <c r="L2952" i="1" a="1"/>
  <c r="L2952" i="1" s="1"/>
  <c r="L3639" i="1" a="1"/>
  <c r="L3639" i="1" s="1"/>
  <c r="L3539" i="1" a="1"/>
  <c r="L3539" i="1" s="1"/>
  <c r="L3395" i="1" a="1"/>
  <c r="L3395" i="1" s="1"/>
  <c r="L3251" i="1" a="1"/>
  <c r="L3251" i="1" s="1"/>
  <c r="L3107" i="1" a="1"/>
  <c r="L3107" i="1" s="1"/>
  <c r="L2963" i="1" a="1"/>
  <c r="L2963" i="1" s="1"/>
  <c r="L2819" i="1" a="1"/>
  <c r="L2819" i="1" s="1"/>
  <c r="L3526" i="1" a="1"/>
  <c r="L3526" i="1" s="1"/>
  <c r="L3382" i="1" a="1"/>
  <c r="L3382" i="1" s="1"/>
  <c r="L3238" i="1" a="1"/>
  <c r="L3238" i="1" s="1"/>
  <c r="L3094" i="1" a="1"/>
  <c r="L3094" i="1" s="1"/>
  <c r="L2950" i="1" a="1"/>
  <c r="L2950" i="1" s="1"/>
  <c r="L2806" i="1" a="1"/>
  <c r="L2806" i="1" s="1"/>
  <c r="L3561" i="1" a="1"/>
  <c r="L3561" i="1" s="1"/>
  <c r="L3417" i="1" a="1"/>
  <c r="L3417" i="1" s="1"/>
  <c r="L3273" i="1" a="1"/>
  <c r="L3273" i="1" s="1"/>
  <c r="L3129" i="1" a="1"/>
  <c r="L3129" i="1" s="1"/>
  <c r="L2985" i="1" a="1"/>
  <c r="L2985" i="1" s="1"/>
  <c r="L2841" i="1" a="1"/>
  <c r="L2841" i="1" s="1"/>
  <c r="L3536" i="1" a="1"/>
  <c r="L3536" i="1" s="1"/>
  <c r="L3212" i="1" a="1"/>
  <c r="L3212" i="1" s="1"/>
  <c r="L3068" i="1" a="1"/>
  <c r="L3068" i="1" s="1"/>
  <c r="L2924" i="1" a="1"/>
  <c r="L2924" i="1" s="1"/>
  <c r="L2780" i="1" a="1"/>
  <c r="L2780" i="1" s="1"/>
  <c r="L2636" i="1" a="1"/>
  <c r="L2636" i="1" s="1"/>
  <c r="L2492" i="1" a="1"/>
  <c r="L2492" i="1" s="1"/>
  <c r="L3559" i="1" a="1"/>
  <c r="L3559" i="1" s="1"/>
  <c r="L3415" i="1" a="1"/>
  <c r="L3415" i="1" s="1"/>
  <c r="L3271" i="1" a="1"/>
  <c r="L3271" i="1" s="1"/>
  <c r="L3127" i="1" a="1"/>
  <c r="L3127" i="1" s="1"/>
  <c r="L2983" i="1" a="1"/>
  <c r="L2983" i="1" s="1"/>
  <c r="L2839" i="1" a="1"/>
  <c r="L2839" i="1" s="1"/>
  <c r="L3548" i="1" a="1"/>
  <c r="L3548" i="1" s="1"/>
  <c r="L3582" i="1" a="1"/>
  <c r="L3582" i="1" s="1"/>
  <c r="L3438" i="1" a="1"/>
  <c r="L3438" i="1" s="1"/>
  <c r="L3294" i="1" a="1"/>
  <c r="L3294" i="1" s="1"/>
  <c r="L3150" i="1" a="1"/>
  <c r="L3150" i="1" s="1"/>
  <c r="L3006" i="1" a="1"/>
  <c r="L3006" i="1" s="1"/>
  <c r="L2862" i="1" a="1"/>
  <c r="L2862" i="1" s="1"/>
  <c r="L3569" i="1" a="1"/>
  <c r="L3569" i="1" s="1"/>
  <c r="L3425" i="1" a="1"/>
  <c r="L3425" i="1" s="1"/>
  <c r="L3281" i="1" a="1"/>
  <c r="L3281" i="1" s="1"/>
  <c r="L3137" i="1" a="1"/>
  <c r="L3137" i="1" s="1"/>
  <c r="L2993" i="1" a="1"/>
  <c r="L2993" i="1" s="1"/>
  <c r="L2849" i="1" a="1"/>
  <c r="L2849" i="1" s="1"/>
  <c r="L2705" i="1" a="1"/>
  <c r="L2705" i="1" s="1"/>
  <c r="L3640" i="1" a="1"/>
  <c r="L3640" i="1" s="1"/>
  <c r="L3496" i="1" a="1"/>
  <c r="L3496" i="1" s="1"/>
  <c r="L3352" i="1" a="1"/>
  <c r="L3352" i="1" s="1"/>
  <c r="L3208" i="1" a="1"/>
  <c r="L3208" i="1" s="1"/>
  <c r="L3064" i="1" a="1"/>
  <c r="L3064" i="1" s="1"/>
  <c r="L2920" i="1" a="1"/>
  <c r="L2920" i="1" s="1"/>
  <c r="L2776" i="1" a="1"/>
  <c r="L2776" i="1" s="1"/>
  <c r="L2607" i="1" a="1"/>
  <c r="L2607" i="1" s="1"/>
  <c r="L2463" i="1" a="1"/>
  <c r="L2463" i="1" s="1"/>
  <c r="L3543" i="1" a="1"/>
  <c r="L3543" i="1" s="1"/>
  <c r="L3399" i="1" a="1"/>
  <c r="L3399" i="1" s="1"/>
  <c r="L3255" i="1" a="1"/>
  <c r="L3255" i="1" s="1"/>
  <c r="L3111" i="1" a="1"/>
  <c r="L3111" i="1" s="1"/>
  <c r="L2967" i="1" a="1"/>
  <c r="L2967" i="1" s="1"/>
  <c r="L2823" i="1" a="1"/>
  <c r="L2823" i="1" s="1"/>
  <c r="L3452" i="1" a="1"/>
  <c r="L3452" i="1" s="1"/>
  <c r="L3386" i="1" a="1"/>
  <c r="L3386" i="1" s="1"/>
  <c r="L3242" i="1" a="1"/>
  <c r="L3242" i="1" s="1"/>
  <c r="L3098" i="1" a="1"/>
  <c r="L3098" i="1" s="1"/>
  <c r="L2954" i="1" a="1"/>
  <c r="L2954" i="1" s="1"/>
  <c r="L2810" i="1" a="1"/>
  <c r="L2810" i="1" s="1"/>
  <c r="L2666" i="1" a="1"/>
  <c r="L2666" i="1" s="1"/>
  <c r="L3554" i="1" a="1"/>
  <c r="L3554" i="1" s="1"/>
  <c r="L3541" i="1" a="1"/>
  <c r="L3541" i="1" s="1"/>
  <c r="L3397" i="1" a="1"/>
  <c r="L3397" i="1" s="1"/>
  <c r="L3253" i="1" a="1"/>
  <c r="L3253" i="1" s="1"/>
  <c r="L3109" i="1" a="1"/>
  <c r="L3109" i="1" s="1"/>
  <c r="L2965" i="1" a="1"/>
  <c r="L2965" i="1" s="1"/>
  <c r="L3392" i="1" a="1"/>
  <c r="L3392" i="1" s="1"/>
  <c r="L3660" i="1" a="1"/>
  <c r="L3660" i="1" s="1"/>
  <c r="L3516" i="1" a="1"/>
  <c r="L3516" i="1" s="1"/>
  <c r="L3372" i="1" a="1"/>
  <c r="L3372" i="1" s="1"/>
  <c r="L3228" i="1" a="1"/>
  <c r="L3228" i="1" s="1"/>
  <c r="L3084" i="1" a="1"/>
  <c r="L3084" i="1" s="1"/>
  <c r="L2940" i="1" a="1"/>
  <c r="L2940" i="1" s="1"/>
  <c r="L3579" i="1" a="1"/>
  <c r="L3579" i="1" s="1"/>
  <c r="L3527" i="1" a="1"/>
  <c r="L3527" i="1" s="1"/>
  <c r="L3383" i="1" a="1"/>
  <c r="L3383" i="1" s="1"/>
  <c r="L3239" i="1" a="1"/>
  <c r="L3239" i="1" s="1"/>
  <c r="L3095" i="1" a="1"/>
  <c r="L3095" i="1" s="1"/>
  <c r="L2951" i="1" a="1"/>
  <c r="L2951" i="1" s="1"/>
  <c r="L2807" i="1" a="1"/>
  <c r="L2807" i="1" s="1"/>
  <c r="L3514" i="1" a="1"/>
  <c r="L3514" i="1" s="1"/>
  <c r="L3370" i="1" a="1"/>
  <c r="L3370" i="1" s="1"/>
  <c r="L3226" i="1" a="1"/>
  <c r="L3226" i="1" s="1"/>
  <c r="L3082" i="1" a="1"/>
  <c r="L3082" i="1" s="1"/>
  <c r="L2938" i="1" a="1"/>
  <c r="L2938" i="1" s="1"/>
  <c r="L2794" i="1" a="1"/>
  <c r="L2794" i="1" s="1"/>
  <c r="L3549" i="1" a="1"/>
  <c r="L3549" i="1" s="1"/>
  <c r="L3405" i="1" a="1"/>
  <c r="L3405" i="1" s="1"/>
  <c r="L3261" i="1" a="1"/>
  <c r="L3261" i="1" s="1"/>
  <c r="L3117" i="1" a="1"/>
  <c r="L3117" i="1" s="1"/>
  <c r="L2973" i="1" a="1"/>
  <c r="L2973" i="1" s="1"/>
  <c r="L2829" i="1" a="1"/>
  <c r="L2829" i="1" s="1"/>
  <c r="L3416" i="1" a="1"/>
  <c r="L3416" i="1" s="1"/>
  <c r="L3200" i="1" a="1"/>
  <c r="L3200" i="1" s="1"/>
  <c r="L3056" i="1" a="1"/>
  <c r="L3056" i="1" s="1"/>
  <c r="L2912" i="1" a="1"/>
  <c r="L2912" i="1" s="1"/>
  <c r="L2768" i="1" a="1"/>
  <c r="L2768" i="1" s="1"/>
  <c r="L2624" i="1" a="1"/>
  <c r="L2624" i="1" s="1"/>
  <c r="L2480" i="1" a="1"/>
  <c r="L2480" i="1" s="1"/>
  <c r="L3547" i="1" a="1"/>
  <c r="L3547" i="1" s="1"/>
  <c r="L3403" i="1" a="1"/>
  <c r="L3403" i="1" s="1"/>
  <c r="L3259" i="1" a="1"/>
  <c r="L3259" i="1" s="1"/>
  <c r="L3115" i="1" a="1"/>
  <c r="L3115" i="1" s="1"/>
  <c r="L2971" i="1" a="1"/>
  <c r="L2971" i="1" s="1"/>
  <c r="L2827" i="1" a="1"/>
  <c r="L2827" i="1" s="1"/>
  <c r="L3428" i="1" a="1"/>
  <c r="L3428" i="1" s="1"/>
  <c r="L3570" i="1" a="1"/>
  <c r="L3570" i="1" s="1"/>
  <c r="L3426" i="1" a="1"/>
  <c r="L3426" i="1" s="1"/>
  <c r="L3282" i="1" a="1"/>
  <c r="L3282" i="1" s="1"/>
  <c r="L3138" i="1" a="1"/>
  <c r="L3138" i="1" s="1"/>
  <c r="L2994" i="1" a="1"/>
  <c r="L2994" i="1" s="1"/>
  <c r="L2850" i="1" a="1"/>
  <c r="L2850" i="1" s="1"/>
  <c r="L3557" i="1" a="1"/>
  <c r="L3557" i="1" s="1"/>
  <c r="L3413" i="1" a="1"/>
  <c r="L3413" i="1" s="1"/>
  <c r="L3269" i="1" a="1"/>
  <c r="L3269" i="1" s="1"/>
  <c r="L3125" i="1" a="1"/>
  <c r="L3125" i="1" s="1"/>
  <c r="L2981" i="1" a="1"/>
  <c r="L2981" i="1" s="1"/>
  <c r="L2837" i="1" a="1"/>
  <c r="L2837" i="1" s="1"/>
  <c r="L2693" i="1" a="1"/>
  <c r="L2693" i="1" s="1"/>
  <c r="L3628" i="1" a="1"/>
  <c r="L3628" i="1" s="1"/>
  <c r="L3484" i="1" a="1"/>
  <c r="L3484" i="1" s="1"/>
  <c r="L3340" i="1" a="1"/>
  <c r="L3340" i="1" s="1"/>
  <c r="L3196" i="1" a="1"/>
  <c r="L3196" i="1" s="1"/>
  <c r="L3052" i="1" a="1"/>
  <c r="L3052" i="1" s="1"/>
  <c r="L2908" i="1" a="1"/>
  <c r="L2908" i="1" s="1"/>
  <c r="L2764" i="1" a="1"/>
  <c r="L2764" i="1" s="1"/>
  <c r="L2595" i="1" a="1"/>
  <c r="L2595" i="1" s="1"/>
  <c r="L2451" i="1" a="1"/>
  <c r="L2451" i="1" s="1"/>
  <c r="L2307" i="1" a="1"/>
  <c r="L2307" i="1" s="1"/>
  <c r="L2163" i="1" a="1"/>
  <c r="L2163" i="1" s="1"/>
  <c r="L2019" i="1" a="1"/>
  <c r="L2019" i="1" s="1"/>
  <c r="L1875" i="1" a="1"/>
  <c r="L1875" i="1" s="1"/>
  <c r="L3531" i="1" a="1"/>
  <c r="L3531" i="1" s="1"/>
  <c r="L3387" i="1" a="1"/>
  <c r="L3387" i="1" s="1"/>
  <c r="L3243" i="1" a="1"/>
  <c r="L3243" i="1" s="1"/>
  <c r="L3099" i="1" a="1"/>
  <c r="L3099" i="1" s="1"/>
  <c r="L2955" i="1" a="1"/>
  <c r="L2955" i="1" s="1"/>
  <c r="L2811" i="1" a="1"/>
  <c r="L2811" i="1" s="1"/>
  <c r="L3641" i="1" a="1"/>
  <c r="L3641" i="1" s="1"/>
  <c r="L3374" i="1" a="1"/>
  <c r="L3374" i="1" s="1"/>
  <c r="L3230" i="1" a="1"/>
  <c r="L3230" i="1" s="1"/>
  <c r="L3086" i="1" a="1"/>
  <c r="L3086" i="1" s="1"/>
  <c r="L2942" i="1" a="1"/>
  <c r="L2942" i="1" s="1"/>
  <c r="L2798" i="1" a="1"/>
  <c r="L2798" i="1" s="1"/>
  <c r="L2654" i="1" a="1"/>
  <c r="L2654" i="1" s="1"/>
  <c r="L3518" i="1" a="1"/>
  <c r="L3518" i="1" s="1"/>
  <c r="L3529" i="1" a="1"/>
  <c r="L3529" i="1" s="1"/>
  <c r="L3385" i="1" a="1"/>
  <c r="L3385" i="1" s="1"/>
  <c r="L3241" i="1" a="1"/>
  <c r="L3241" i="1" s="1"/>
  <c r="L3097" i="1" a="1"/>
  <c r="L3097" i="1" s="1"/>
  <c r="L2953" i="1" a="1"/>
  <c r="L2953" i="1" s="1"/>
  <c r="L3627" i="1" a="1"/>
  <c r="L3627" i="1" s="1"/>
  <c r="L3648" i="1" a="1"/>
  <c r="L3648" i="1" s="1"/>
  <c r="L3504" i="1" a="1"/>
  <c r="L3504" i="1" s="1"/>
  <c r="L3360" i="1" a="1"/>
  <c r="L3360" i="1" s="1"/>
  <c r="L3216" i="1" a="1"/>
  <c r="L3216" i="1" s="1"/>
  <c r="L3072" i="1" a="1"/>
  <c r="L3072" i="1" s="1"/>
  <c r="L2928" i="1" a="1"/>
  <c r="L2928" i="1" s="1"/>
  <c r="L3659" i="1" a="1"/>
  <c r="L3659" i="1" s="1"/>
  <c r="L3515" i="1" a="1"/>
  <c r="L3515" i="1" s="1"/>
  <c r="L3371" i="1" a="1"/>
  <c r="L3371" i="1" s="1"/>
  <c r="L3227" i="1" a="1"/>
  <c r="L3227" i="1" s="1"/>
  <c r="L3083" i="1" a="1"/>
  <c r="L3083" i="1" s="1"/>
  <c r="L2939" i="1" a="1"/>
  <c r="L2939" i="1" s="1"/>
  <c r="L2795" i="1" a="1"/>
  <c r="L2795" i="1" s="1"/>
  <c r="L3502" i="1" a="1"/>
  <c r="L3502" i="1" s="1"/>
  <c r="L3358" i="1" a="1"/>
  <c r="L3358" i="1" s="1"/>
  <c r="L3214" i="1" a="1"/>
  <c r="L3214" i="1" s="1"/>
  <c r="L3070" i="1" a="1"/>
  <c r="L3070" i="1" s="1"/>
  <c r="L2926" i="1" a="1"/>
  <c r="L2926" i="1" s="1"/>
  <c r="L2782" i="1" a="1"/>
  <c r="L2782" i="1" s="1"/>
  <c r="L3537" i="1" a="1"/>
  <c r="L3537" i="1" s="1"/>
  <c r="L3393" i="1" a="1"/>
  <c r="L3393" i="1" s="1"/>
  <c r="L3249" i="1" a="1"/>
  <c r="L3249" i="1" s="1"/>
  <c r="L3105" i="1" a="1"/>
  <c r="L3105" i="1" s="1"/>
  <c r="L2961" i="1" a="1"/>
  <c r="L2961" i="1" s="1"/>
  <c r="L2817" i="1" a="1"/>
  <c r="L2817" i="1" s="1"/>
  <c r="L3332" i="1" a="1"/>
  <c r="L3332" i="1" s="1"/>
  <c r="L3188" i="1" a="1"/>
  <c r="L3188" i="1" s="1"/>
  <c r="L3044" i="1" a="1"/>
  <c r="L3044" i="1" s="1"/>
  <c r="L2900" i="1" a="1"/>
  <c r="L2900" i="1" s="1"/>
  <c r="L2756" i="1" a="1"/>
  <c r="L2756" i="1" s="1"/>
  <c r="L2612" i="1" a="1"/>
  <c r="L2612" i="1" s="1"/>
  <c r="L2468" i="1" a="1"/>
  <c r="L2468" i="1" s="1"/>
  <c r="L3535" i="1" a="1"/>
  <c r="L3535" i="1" s="1"/>
  <c r="L3391" i="1" a="1"/>
  <c r="L3391" i="1" s="1"/>
  <c r="L3247" i="1" a="1"/>
  <c r="L3247" i="1" s="1"/>
  <c r="L3103" i="1" a="1"/>
  <c r="L3103" i="1" s="1"/>
  <c r="L2959" i="1" a="1"/>
  <c r="L2959" i="1" s="1"/>
  <c r="L2815" i="1" a="1"/>
  <c r="L2815" i="1" s="1"/>
  <c r="L3344" i="1" a="1"/>
  <c r="L3344" i="1" s="1"/>
  <c r="L3558" i="1" a="1"/>
  <c r="L3558" i="1" s="1"/>
  <c r="L3414" i="1" a="1"/>
  <c r="L3414" i="1" s="1"/>
  <c r="L3270" i="1" a="1"/>
  <c r="L3270" i="1" s="1"/>
  <c r="L3126" i="1" a="1"/>
  <c r="L3126" i="1" s="1"/>
  <c r="L2982" i="1" a="1"/>
  <c r="L2982" i="1" s="1"/>
  <c r="L2838" i="1" a="1"/>
  <c r="L2838" i="1" s="1"/>
  <c r="L3545" i="1" a="1"/>
  <c r="L3545" i="1" s="1"/>
  <c r="L3401" i="1" a="1"/>
  <c r="L3401" i="1" s="1"/>
  <c r="L3257" i="1" a="1"/>
  <c r="L3257" i="1" s="1"/>
  <c r="L3113" i="1" a="1"/>
  <c r="L3113" i="1" s="1"/>
  <c r="L2969" i="1" a="1"/>
  <c r="L2969" i="1" s="1"/>
  <c r="L2825" i="1" a="1"/>
  <c r="L2825" i="1" s="1"/>
  <c r="L2681" i="1" a="1"/>
  <c r="L2681" i="1" s="1"/>
  <c r="L3616" i="1" a="1"/>
  <c r="L3616" i="1" s="1"/>
  <c r="L3472" i="1" a="1"/>
  <c r="L3472" i="1" s="1"/>
  <c r="L3328" i="1" a="1"/>
  <c r="L3328" i="1" s="1"/>
  <c r="L3184" i="1" a="1"/>
  <c r="L3184" i="1" s="1"/>
  <c r="L3040" i="1" a="1"/>
  <c r="L3040" i="1" s="1"/>
  <c r="L2896" i="1" a="1"/>
  <c r="L2896" i="1" s="1"/>
  <c r="L2752" i="1" a="1"/>
  <c r="L2752" i="1" s="1"/>
  <c r="L2583" i="1" a="1"/>
  <c r="L2583" i="1" s="1"/>
  <c r="L2439" i="1" a="1"/>
  <c r="L2439" i="1" s="1"/>
  <c r="L2295" i="1" a="1"/>
  <c r="L2295" i="1" s="1"/>
  <c r="L3519" i="1" a="1"/>
  <c r="L3519" i="1" s="1"/>
  <c r="L3375" i="1" a="1"/>
  <c r="L3375" i="1" s="1"/>
  <c r="L3231" i="1" a="1"/>
  <c r="L3231" i="1" s="1"/>
  <c r="L3087" i="1" a="1"/>
  <c r="L3087" i="1" s="1"/>
  <c r="L2943" i="1" a="1"/>
  <c r="L2943" i="1" s="1"/>
  <c r="L2799" i="1" a="1"/>
  <c r="L2799" i="1" s="1"/>
  <c r="L3603" i="1" a="1"/>
  <c r="L3603" i="1" s="1"/>
  <c r="L3362" i="1" a="1"/>
  <c r="L3362" i="1" s="1"/>
  <c r="L3218" i="1" a="1"/>
  <c r="L3218" i="1" s="1"/>
  <c r="L3074" i="1" a="1"/>
  <c r="L3074" i="1" s="1"/>
  <c r="L2930" i="1" a="1"/>
  <c r="L2930" i="1" s="1"/>
  <c r="L2786" i="1" a="1"/>
  <c r="L2786" i="1" s="1"/>
  <c r="L2642" i="1" a="1"/>
  <c r="L2642" i="1" s="1"/>
  <c r="L3482" i="1" a="1"/>
  <c r="L3482" i="1" s="1"/>
  <c r="L3517" i="1" a="1"/>
  <c r="L3517" i="1" s="1"/>
  <c r="L3373" i="1" a="1"/>
  <c r="L3373" i="1" s="1"/>
  <c r="L3229" i="1" a="1"/>
  <c r="L3229" i="1" s="1"/>
  <c r="L3085" i="1" a="1"/>
  <c r="L3085" i="1" s="1"/>
  <c r="L2941" i="1" a="1"/>
  <c r="L2941" i="1" s="1"/>
  <c r="L3567" i="1" a="1"/>
  <c r="L3567" i="1" s="1"/>
  <c r="L3636" i="1" a="1"/>
  <c r="L3636" i="1" s="1"/>
  <c r="L3492" i="1" a="1"/>
  <c r="L3492" i="1" s="1"/>
  <c r="L3348" i="1" a="1"/>
  <c r="L3348" i="1" s="1"/>
  <c r="L3204" i="1" a="1"/>
  <c r="L3204" i="1" s="1"/>
  <c r="L3060" i="1" a="1"/>
  <c r="L3060" i="1" s="1"/>
  <c r="L2916" i="1" a="1"/>
  <c r="L2916" i="1" s="1"/>
  <c r="L3647" i="1" a="1"/>
  <c r="L3647" i="1" s="1"/>
  <c r="L3503" i="1" a="1"/>
  <c r="L3503" i="1" s="1"/>
  <c r="L3359" i="1" a="1"/>
  <c r="L3359" i="1" s="1"/>
  <c r="L3215" i="1" a="1"/>
  <c r="L3215" i="1" s="1"/>
  <c r="L3071" i="1" a="1"/>
  <c r="L3071" i="1" s="1"/>
  <c r="L2927" i="1" a="1"/>
  <c r="L2927" i="1" s="1"/>
  <c r="L2783" i="1" a="1"/>
  <c r="L2783" i="1" s="1"/>
  <c r="L3490" i="1" a="1"/>
  <c r="L3490" i="1" s="1"/>
  <c r="L3346" i="1" a="1"/>
  <c r="L3346" i="1" s="1"/>
  <c r="L3202" i="1" a="1"/>
  <c r="L3202" i="1" s="1"/>
  <c r="L3058" i="1" a="1"/>
  <c r="L3058" i="1" s="1"/>
  <c r="L2914" i="1" a="1"/>
  <c r="L2914" i="1" s="1"/>
  <c r="L2770" i="1" a="1"/>
  <c r="L2770" i="1" s="1"/>
  <c r="L3525" i="1" a="1"/>
  <c r="L3525" i="1" s="1"/>
  <c r="L3381" i="1" a="1"/>
  <c r="L3381" i="1" s="1"/>
  <c r="L3237" i="1" a="1"/>
  <c r="L3237" i="1" s="1"/>
  <c r="L3093" i="1" a="1"/>
  <c r="L3093" i="1" s="1"/>
  <c r="L2949" i="1" a="1"/>
  <c r="L2949" i="1" s="1"/>
  <c r="L2805" i="1" a="1"/>
  <c r="L2805" i="1" s="1"/>
  <c r="L3320" i="1" a="1"/>
  <c r="L3320" i="1" s="1"/>
  <c r="L3176" i="1" a="1"/>
  <c r="L3176" i="1" s="1"/>
  <c r="L3032" i="1" a="1"/>
  <c r="L3032" i="1" s="1"/>
  <c r="L2888" i="1" a="1"/>
  <c r="L2888" i="1" s="1"/>
  <c r="L2744" i="1" a="1"/>
  <c r="L2744" i="1" s="1"/>
  <c r="L2600" i="1" a="1"/>
  <c r="L2600" i="1" s="1"/>
  <c r="L3586" i="1" a="1"/>
  <c r="L3586" i="1" s="1"/>
  <c r="L3523" i="1" a="1"/>
  <c r="L3523" i="1" s="1"/>
  <c r="L3379" i="1" a="1"/>
  <c r="L3379" i="1" s="1"/>
  <c r="L3235" i="1" a="1"/>
  <c r="L3235" i="1" s="1"/>
  <c r="L3091" i="1" a="1"/>
  <c r="L3091" i="1" s="1"/>
  <c r="L2947" i="1" a="1"/>
  <c r="L2947" i="1" s="1"/>
  <c r="L2803" i="1" a="1"/>
  <c r="L2803" i="1" s="1"/>
  <c r="L3643" i="1" a="1"/>
  <c r="L3643" i="1" s="1"/>
  <c r="L3546" i="1" a="1"/>
  <c r="L3546" i="1" s="1"/>
  <c r="L3402" i="1" a="1"/>
  <c r="L3402" i="1" s="1"/>
  <c r="L3258" i="1" a="1"/>
  <c r="L3258" i="1" s="1"/>
  <c r="L3114" i="1" a="1"/>
  <c r="L3114" i="1" s="1"/>
  <c r="L2970" i="1" a="1"/>
  <c r="L2970" i="1" s="1"/>
  <c r="L2826" i="1" a="1"/>
  <c r="L2826" i="1" s="1"/>
  <c r="L3533" i="1" a="1"/>
  <c r="L3533" i="1" s="1"/>
  <c r="L3389" i="1" a="1"/>
  <c r="L3389" i="1" s="1"/>
  <c r="L3245" i="1" a="1"/>
  <c r="L3245" i="1" s="1"/>
  <c r="L3101" i="1" a="1"/>
  <c r="L3101" i="1" s="1"/>
  <c r="L2957" i="1" a="1"/>
  <c r="L2957" i="1" s="1"/>
  <c r="L2813" i="1" a="1"/>
  <c r="L2813" i="1" s="1"/>
  <c r="L2669" i="1" a="1"/>
  <c r="L2669" i="1" s="1"/>
  <c r="L3604" i="1" a="1"/>
  <c r="L3604" i="1" s="1"/>
  <c r="L3460" i="1" a="1"/>
  <c r="L3460" i="1" s="1"/>
  <c r="L3316" i="1" a="1"/>
  <c r="L3316" i="1" s="1"/>
  <c r="L3172" i="1" a="1"/>
  <c r="L3172" i="1" s="1"/>
  <c r="L3028" i="1" a="1"/>
  <c r="L3028" i="1" s="1"/>
  <c r="L2884" i="1" a="1"/>
  <c r="L2884" i="1" s="1"/>
  <c r="L3507" i="1" a="1"/>
  <c r="L3507" i="1" s="1"/>
  <c r="L3363" i="1" a="1"/>
  <c r="L3363" i="1" s="1"/>
  <c r="L3219" i="1" a="1"/>
  <c r="L3219" i="1" s="1"/>
  <c r="L3075" i="1" a="1"/>
  <c r="L3075" i="1" s="1"/>
  <c r="L2931" i="1" a="1"/>
  <c r="L2931" i="1" s="1"/>
  <c r="L2787" i="1" a="1"/>
  <c r="L2787" i="1" s="1"/>
  <c r="L3650" i="1" a="1"/>
  <c r="L3650" i="1" s="1"/>
  <c r="L3350" i="1" a="1"/>
  <c r="L3350" i="1" s="1"/>
  <c r="L3206" i="1" a="1"/>
  <c r="L3206" i="1" s="1"/>
  <c r="L3062" i="1" a="1"/>
  <c r="L3062" i="1" s="1"/>
  <c r="L2918" i="1" a="1"/>
  <c r="L2918" i="1" s="1"/>
  <c r="L2774" i="1" a="1"/>
  <c r="L2774" i="1" s="1"/>
  <c r="L2630" i="1" a="1"/>
  <c r="L2630" i="1" s="1"/>
  <c r="L3446" i="1" a="1"/>
  <c r="L3446" i="1" s="1"/>
  <c r="L3505" i="1" a="1"/>
  <c r="L3505" i="1" s="1"/>
  <c r="L3361" i="1" a="1"/>
  <c r="L3361" i="1" s="1"/>
  <c r="L3217" i="1" a="1"/>
  <c r="L3217" i="1" s="1"/>
  <c r="L3073" i="1" a="1"/>
  <c r="L3073" i="1" s="1"/>
  <c r="L2929" i="1" a="1"/>
  <c r="L2929" i="1" s="1"/>
  <c r="L3638" i="1" a="1"/>
  <c r="L3638" i="1" s="1"/>
  <c r="L3624" i="1" a="1"/>
  <c r="L3624" i="1" s="1"/>
  <c r="L3480" i="1" a="1"/>
  <c r="L3480" i="1" s="1"/>
  <c r="L3336" i="1" a="1"/>
  <c r="L3336" i="1" s="1"/>
  <c r="L3192" i="1" a="1"/>
  <c r="L3192" i="1" s="1"/>
  <c r="L3048" i="1" a="1"/>
  <c r="L3048" i="1" s="1"/>
  <c r="L2904" i="1" a="1"/>
  <c r="L2904" i="1" s="1"/>
  <c r="L3635" i="1" a="1"/>
  <c r="L3635" i="1" s="1"/>
  <c r="L3491" i="1" a="1"/>
  <c r="L3491" i="1" s="1"/>
  <c r="L3347" i="1" a="1"/>
  <c r="L3347" i="1" s="1"/>
  <c r="L3203" i="1" a="1"/>
  <c r="L3203" i="1" s="1"/>
  <c r="L3059" i="1" a="1"/>
  <c r="L3059" i="1" s="1"/>
  <c r="L2915" i="1" a="1"/>
  <c r="L2915" i="1" s="1"/>
  <c r="L2771" i="1" a="1"/>
  <c r="L2771" i="1" s="1"/>
  <c r="L3478" i="1" a="1"/>
  <c r="L3478" i="1" s="1"/>
  <c r="L3334" i="1" a="1"/>
  <c r="L3334" i="1" s="1"/>
  <c r="L3190" i="1" a="1"/>
  <c r="L3190" i="1" s="1"/>
  <c r="L3046" i="1" a="1"/>
  <c r="L3046" i="1" s="1"/>
  <c r="L2902" i="1" a="1"/>
  <c r="L2902" i="1" s="1"/>
  <c r="L2758" i="1" a="1"/>
  <c r="L2758" i="1" s="1"/>
  <c r="L3513" i="1" a="1"/>
  <c r="L3513" i="1" s="1"/>
  <c r="L3369" i="1" a="1"/>
  <c r="L3369" i="1" s="1"/>
  <c r="L3225" i="1" a="1"/>
  <c r="L3225" i="1" s="1"/>
  <c r="L3081" i="1" a="1"/>
  <c r="L3081" i="1" s="1"/>
  <c r="L2937" i="1" a="1"/>
  <c r="L2937" i="1" s="1"/>
  <c r="L2793" i="1" a="1"/>
  <c r="L2793" i="1" s="1"/>
  <c r="L3308" i="1" a="1"/>
  <c r="L3308" i="1" s="1"/>
  <c r="L3164" i="1" a="1"/>
  <c r="L3164" i="1" s="1"/>
  <c r="L3020" i="1" a="1"/>
  <c r="L3020" i="1" s="1"/>
  <c r="L2876" i="1" a="1"/>
  <c r="L2876" i="1" s="1"/>
  <c r="L2732" i="1" a="1"/>
  <c r="L2732" i="1" s="1"/>
  <c r="L2588" i="1" a="1"/>
  <c r="L2588" i="1" s="1"/>
  <c r="L3572" i="1" a="1"/>
  <c r="L3572" i="1" s="1"/>
  <c r="L3511" i="1" a="1"/>
  <c r="L3511" i="1" s="1"/>
  <c r="L3367" i="1" a="1"/>
  <c r="L3367" i="1" s="1"/>
  <c r="L3223" i="1" a="1"/>
  <c r="L3223" i="1" s="1"/>
  <c r="L3079" i="1" a="1"/>
  <c r="L3079" i="1" s="1"/>
  <c r="L2935" i="1" a="1"/>
  <c r="L2935" i="1" s="1"/>
  <c r="L2791" i="1" a="1"/>
  <c r="L2791" i="1" s="1"/>
  <c r="L3619" i="1" a="1"/>
  <c r="L3619" i="1" s="1"/>
  <c r="L3534" i="1" a="1"/>
  <c r="L3534" i="1" s="1"/>
  <c r="L3390" i="1" a="1"/>
  <c r="L3390" i="1" s="1"/>
  <c r="L3246" i="1" a="1"/>
  <c r="L3246" i="1" s="1"/>
  <c r="L3102" i="1" a="1"/>
  <c r="L3102" i="1" s="1"/>
  <c r="L2958" i="1" a="1"/>
  <c r="L2958" i="1" s="1"/>
  <c r="L2814" i="1" a="1"/>
  <c r="L2814" i="1" s="1"/>
  <c r="L3521" i="1" a="1"/>
  <c r="L3521" i="1" s="1"/>
  <c r="L3377" i="1" a="1"/>
  <c r="L3377" i="1" s="1"/>
  <c r="L3233" i="1" a="1"/>
  <c r="L3233" i="1" s="1"/>
  <c r="L3089" i="1" a="1"/>
  <c r="L3089" i="1" s="1"/>
  <c r="L2945" i="1" a="1"/>
  <c r="L2945" i="1" s="1"/>
  <c r="L2801" i="1" a="1"/>
  <c r="L2801" i="1" s="1"/>
  <c r="L2657" i="1" a="1"/>
  <c r="L2657" i="1" s="1"/>
  <c r="L3592" i="1" a="1"/>
  <c r="L3592" i="1" s="1"/>
  <c r="L3448" i="1" a="1"/>
  <c r="L3448" i="1" s="1"/>
  <c r="L3304" i="1" a="1"/>
  <c r="L3304" i="1" s="1"/>
  <c r="L3160" i="1" a="1"/>
  <c r="L3160" i="1" s="1"/>
  <c r="L3016" i="1" a="1"/>
  <c r="L3016" i="1" s="1"/>
  <c r="L2872" i="1" a="1"/>
  <c r="L2872" i="1" s="1"/>
  <c r="L3495" i="1" a="1"/>
  <c r="L3495" i="1" s="1"/>
  <c r="L3351" i="1" a="1"/>
  <c r="L3351" i="1" s="1"/>
  <c r="L3207" i="1" a="1"/>
  <c r="L3207" i="1" s="1"/>
  <c r="L3063" i="1" a="1"/>
  <c r="L3063" i="1" s="1"/>
  <c r="L2919" i="1" a="1"/>
  <c r="L2919" i="1" s="1"/>
  <c r="L2775" i="1" a="1"/>
  <c r="L2775" i="1" s="1"/>
  <c r="L3614" i="1" a="1"/>
  <c r="L3614" i="1" s="1"/>
  <c r="L3338" i="1" a="1"/>
  <c r="L3338" i="1" s="1"/>
  <c r="L3194" i="1" a="1"/>
  <c r="L3194" i="1" s="1"/>
  <c r="L3050" i="1" a="1"/>
  <c r="L3050" i="1" s="1"/>
  <c r="L2906" i="1" a="1"/>
  <c r="L2906" i="1" s="1"/>
  <c r="L2762" i="1" a="1"/>
  <c r="L2762" i="1" s="1"/>
  <c r="L3622" i="1" a="1"/>
  <c r="L3622" i="1" s="1"/>
  <c r="L3661" i="1" a="1"/>
  <c r="L3661" i="1" s="1"/>
  <c r="L3493" i="1" a="1"/>
  <c r="L3493" i="1" s="1"/>
  <c r="L3349" i="1" a="1"/>
  <c r="L3349" i="1" s="1"/>
  <c r="L3205" i="1" a="1"/>
  <c r="L3205" i="1" s="1"/>
  <c r="L3061" i="1" a="1"/>
  <c r="L3061" i="1" s="1"/>
  <c r="L2917" i="1" a="1"/>
  <c r="L2917" i="1" s="1"/>
  <c r="L3602" i="1" a="1"/>
  <c r="L3602" i="1" s="1"/>
  <c r="L3612" i="1" a="1"/>
  <c r="L3612" i="1" s="1"/>
  <c r="L3468" i="1" a="1"/>
  <c r="L3468" i="1" s="1"/>
  <c r="L3324" i="1" a="1"/>
  <c r="L3324" i="1" s="1"/>
  <c r="L3180" i="1" a="1"/>
  <c r="L3180" i="1" s="1"/>
  <c r="L3036" i="1" a="1"/>
  <c r="L3036" i="1" s="1"/>
  <c r="L2892" i="1" a="1"/>
  <c r="L2892" i="1" s="1"/>
  <c r="L3623" i="1" a="1"/>
  <c r="L3623" i="1" s="1"/>
  <c r="L3479" i="1" a="1"/>
  <c r="L3479" i="1" s="1"/>
  <c r="L3335" i="1" a="1"/>
  <c r="L3335" i="1" s="1"/>
  <c r="L3191" i="1" a="1"/>
  <c r="L3191" i="1" s="1"/>
  <c r="L3047" i="1" a="1"/>
  <c r="L3047" i="1" s="1"/>
  <c r="L2903" i="1" a="1"/>
  <c r="L2903" i="1" s="1"/>
  <c r="L2759" i="1" a="1"/>
  <c r="L2759" i="1" s="1"/>
  <c r="L3466" i="1" a="1"/>
  <c r="L3466" i="1" s="1"/>
  <c r="L3322" i="1" a="1"/>
  <c r="L3322" i="1" s="1"/>
  <c r="L3178" i="1" a="1"/>
  <c r="L3178" i="1" s="1"/>
  <c r="L3034" i="1" a="1"/>
  <c r="L3034" i="1" s="1"/>
  <c r="L2890" i="1" a="1"/>
  <c r="L2890" i="1" s="1"/>
  <c r="L2746" i="1" a="1"/>
  <c r="L2746" i="1" s="1"/>
  <c r="L3501" i="1" a="1"/>
  <c r="L3501" i="1" s="1"/>
  <c r="L3357" i="1" a="1"/>
  <c r="L3357" i="1" s="1"/>
  <c r="L3213" i="1" a="1"/>
  <c r="L3213" i="1" s="1"/>
  <c r="L3069" i="1" a="1"/>
  <c r="L3069" i="1" s="1"/>
  <c r="L2925" i="1" a="1"/>
  <c r="L2925" i="1" s="1"/>
  <c r="L2781" i="1" a="1"/>
  <c r="L2781" i="1" s="1"/>
  <c r="L3296" i="1" a="1"/>
  <c r="L3296" i="1" s="1"/>
  <c r="L3152" i="1" a="1"/>
  <c r="L3152" i="1" s="1"/>
  <c r="L3008" i="1" a="1"/>
  <c r="L3008" i="1" s="1"/>
  <c r="L2864" i="1" a="1"/>
  <c r="L2864" i="1" s="1"/>
  <c r="L2720" i="1" a="1"/>
  <c r="L2720" i="1" s="1"/>
  <c r="L2576" i="1" a="1"/>
  <c r="L2576" i="1" s="1"/>
  <c r="L3464" i="1" a="1"/>
  <c r="L3464" i="1" s="1"/>
  <c r="L3499" i="1" a="1"/>
  <c r="L3499" i="1" s="1"/>
  <c r="L3355" i="1" a="1"/>
  <c r="L3355" i="1" s="1"/>
  <c r="L3211" i="1" a="1"/>
  <c r="L3211" i="1" s="1"/>
  <c r="L3067" i="1" a="1"/>
  <c r="L3067" i="1" s="1"/>
  <c r="L2923" i="1" a="1"/>
  <c r="L2923" i="1" s="1"/>
  <c r="L2779" i="1" a="1"/>
  <c r="L2779" i="1" s="1"/>
  <c r="L3595" i="1" a="1"/>
  <c r="L3595" i="1" s="1"/>
  <c r="L3522" i="1" a="1"/>
  <c r="L3522" i="1" s="1"/>
  <c r="L3378" i="1" a="1"/>
  <c r="L3378" i="1" s="1"/>
  <c r="L3234" i="1" a="1"/>
  <c r="L3234" i="1" s="1"/>
  <c r="L3090" i="1" a="1"/>
  <c r="L3090" i="1" s="1"/>
  <c r="L2946" i="1" a="1"/>
  <c r="L2946" i="1" s="1"/>
  <c r="L3657" i="1" a="1"/>
  <c r="L3657" i="1" s="1"/>
  <c r="L3509" i="1" a="1"/>
  <c r="L3509" i="1" s="1"/>
  <c r="L3365" i="1" a="1"/>
  <c r="L3365" i="1" s="1"/>
  <c r="L3221" i="1" a="1"/>
  <c r="L3221" i="1" s="1"/>
  <c r="L3077" i="1" a="1"/>
  <c r="L3077" i="1" s="1"/>
  <c r="L2933" i="1" a="1"/>
  <c r="L2933" i="1" s="1"/>
  <c r="L2789" i="1" a="1"/>
  <c r="L2789" i="1" s="1"/>
  <c r="L3598" i="1" a="1"/>
  <c r="L3598" i="1" s="1"/>
  <c r="L3580" i="1" a="1"/>
  <c r="L3580" i="1" s="1"/>
  <c r="L3436" i="1" a="1"/>
  <c r="L3436" i="1" s="1"/>
  <c r="L3292" i="1" a="1"/>
  <c r="L3292" i="1" s="1"/>
  <c r="L3148" i="1" a="1"/>
  <c r="L3148" i="1" s="1"/>
  <c r="L3004" i="1" a="1"/>
  <c r="L3004" i="1" s="1"/>
  <c r="L2860" i="1" a="1"/>
  <c r="L2860" i="1" s="1"/>
  <c r="L3483" i="1" a="1"/>
  <c r="L3483" i="1" s="1"/>
  <c r="L3339" i="1" a="1"/>
  <c r="L3339" i="1" s="1"/>
  <c r="L3195" i="1" a="1"/>
  <c r="L3195" i="1" s="1"/>
  <c r="L3051" i="1" a="1"/>
  <c r="L3051" i="1" s="1"/>
  <c r="L2907" i="1" a="1"/>
  <c r="L2907" i="1" s="1"/>
  <c r="L2763" i="1" a="1"/>
  <c r="L2763" i="1" s="1"/>
  <c r="L3578" i="1" a="1"/>
  <c r="L3578" i="1" s="1"/>
  <c r="L3326" i="1" a="1"/>
  <c r="L3326" i="1" s="1"/>
  <c r="L3182" i="1" a="1"/>
  <c r="L3182" i="1" s="1"/>
  <c r="L3038" i="1" a="1"/>
  <c r="L3038" i="1" s="1"/>
  <c r="L2894" i="1" a="1"/>
  <c r="L2894" i="1" s="1"/>
  <c r="L2750" i="1" a="1"/>
  <c r="L2750" i="1" s="1"/>
  <c r="L3620" i="1" a="1"/>
  <c r="L3620" i="1" s="1"/>
  <c r="L3637" i="1" a="1"/>
  <c r="L3637" i="1" s="1"/>
  <c r="L3481" i="1" a="1"/>
  <c r="L3481" i="1" s="1"/>
  <c r="L3337" i="1" a="1"/>
  <c r="L3337" i="1" s="1"/>
  <c r="L3193" i="1" a="1"/>
  <c r="L3193" i="1" s="1"/>
  <c r="L3049" i="1" a="1"/>
  <c r="L3049" i="1" s="1"/>
  <c r="L2905" i="1" a="1"/>
  <c r="L2905" i="1" s="1"/>
  <c r="L3566" i="1" a="1"/>
  <c r="L3566" i="1" s="1"/>
  <c r="L3600" i="1" a="1"/>
  <c r="L3600" i="1" s="1"/>
  <c r="L3456" i="1" a="1"/>
  <c r="L3456" i="1" s="1"/>
  <c r="L3312" i="1" a="1"/>
  <c r="L3312" i="1" s="1"/>
  <c r="L3168" i="1" a="1"/>
  <c r="L3168" i="1" s="1"/>
  <c r="L3024" i="1" a="1"/>
  <c r="L3024" i="1" s="1"/>
  <c r="L2880" i="1" a="1"/>
  <c r="L2880" i="1" s="1"/>
  <c r="L3611" i="1" a="1"/>
  <c r="L3611" i="1" s="1"/>
  <c r="L3467" i="1" a="1"/>
  <c r="L3467" i="1" s="1"/>
  <c r="L3323" i="1" a="1"/>
  <c r="L3323" i="1" s="1"/>
  <c r="L3179" i="1" a="1"/>
  <c r="L3179" i="1" s="1"/>
  <c r="L3035" i="1" a="1"/>
  <c r="L3035" i="1" s="1"/>
  <c r="L2891" i="1" a="1"/>
  <c r="L2891" i="1" s="1"/>
  <c r="L2747" i="1" a="1"/>
  <c r="L2747" i="1" s="1"/>
  <c r="L3454" i="1" a="1"/>
  <c r="L3454" i="1" s="1"/>
  <c r="L3310" i="1" a="1"/>
  <c r="L3310" i="1" s="1"/>
  <c r="L3166" i="1" a="1"/>
  <c r="L3166" i="1" s="1"/>
  <c r="L3022" i="1" a="1"/>
  <c r="L3022" i="1" s="1"/>
  <c r="L2878" i="1" a="1"/>
  <c r="L2878" i="1" s="1"/>
  <c r="L2734" i="1" a="1"/>
  <c r="L2734" i="1" s="1"/>
  <c r="L3489" i="1" a="1"/>
  <c r="L3489" i="1" s="1"/>
  <c r="L3345" i="1" a="1"/>
  <c r="L3345" i="1" s="1"/>
  <c r="L3201" i="1" a="1"/>
  <c r="L3201" i="1" s="1"/>
  <c r="L3057" i="1" a="1"/>
  <c r="L3057" i="1" s="1"/>
  <c r="L2913" i="1" a="1"/>
  <c r="L2913" i="1" s="1"/>
  <c r="L2769" i="1" a="1"/>
  <c r="L2769" i="1" s="1"/>
  <c r="L3284" i="1" a="1"/>
  <c r="L3284" i="1" s="1"/>
  <c r="L3140" i="1" a="1"/>
  <c r="L3140" i="1" s="1"/>
  <c r="L2996" i="1" a="1"/>
  <c r="L2996" i="1" s="1"/>
  <c r="L2852" i="1" a="1"/>
  <c r="L2852" i="1" s="1"/>
  <c r="L2708" i="1" a="1"/>
  <c r="L2708" i="1" s="1"/>
  <c r="L2564" i="1" a="1"/>
  <c r="L2564" i="1" s="1"/>
  <c r="L3356" i="1" a="1"/>
  <c r="L3356" i="1" s="1"/>
  <c r="L3487" i="1" a="1"/>
  <c r="L3487" i="1" s="1"/>
  <c r="L3343" i="1" a="1"/>
  <c r="L3343" i="1" s="1"/>
  <c r="L3199" i="1" a="1"/>
  <c r="L3199" i="1" s="1"/>
  <c r="L3055" i="1" a="1"/>
  <c r="L3055" i="1" s="1"/>
  <c r="L2911" i="1" a="1"/>
  <c r="L2911" i="1" s="1"/>
  <c r="L2767" i="1" a="1"/>
  <c r="L2767" i="1" s="1"/>
  <c r="L3654" i="1" a="1"/>
  <c r="L3654" i="1" s="1"/>
  <c r="L3510" i="1" a="1"/>
  <c r="L3510" i="1" s="1"/>
  <c r="L3366" i="1" a="1"/>
  <c r="L3366" i="1" s="1"/>
  <c r="L3222" i="1" a="1"/>
  <c r="L3222" i="1" s="1"/>
  <c r="L3078" i="1" a="1"/>
  <c r="L3078" i="1" s="1"/>
  <c r="L2934" i="1" a="1"/>
  <c r="L2934" i="1" s="1"/>
  <c r="L3596" i="1" a="1"/>
  <c r="L3596" i="1" s="1"/>
  <c r="L3497" i="1" a="1"/>
  <c r="L3497" i="1" s="1"/>
  <c r="L3353" i="1" a="1"/>
  <c r="L3353" i="1" s="1"/>
  <c r="L3209" i="1" a="1"/>
  <c r="L3209" i="1" s="1"/>
  <c r="L3065" i="1" a="1"/>
  <c r="L3065" i="1" s="1"/>
  <c r="L2921" i="1" a="1"/>
  <c r="L2921" i="1" s="1"/>
  <c r="L2777" i="1" a="1"/>
  <c r="L2777" i="1" s="1"/>
  <c r="L3608" i="1" a="1"/>
  <c r="L3608" i="1" s="1"/>
  <c r="L3568" i="1" a="1"/>
  <c r="L3568" i="1" s="1"/>
  <c r="L3424" i="1" a="1"/>
  <c r="L3424" i="1" s="1"/>
  <c r="L3280" i="1" a="1"/>
  <c r="L3280" i="1" s="1"/>
  <c r="L3136" i="1" a="1"/>
  <c r="L3136" i="1" s="1"/>
  <c r="L2992" i="1" a="1"/>
  <c r="L2992" i="1" s="1"/>
  <c r="L2848" i="1" a="1"/>
  <c r="L2848" i="1" s="1"/>
  <c r="L2679" i="1" a="1"/>
  <c r="L2679" i="1" s="1"/>
  <c r="L2535" i="1" a="1"/>
  <c r="L2535" i="1" s="1"/>
  <c r="L2391" i="1" a="1"/>
  <c r="L2391" i="1" s="1"/>
  <c r="L2836" i="1" a="1"/>
  <c r="L2836" i="1" s="1"/>
  <c r="L2523" i="1" a="1"/>
  <c r="L2523" i="1" s="1"/>
  <c r="L2259" i="1" a="1"/>
  <c r="L2259" i="1" s="1"/>
  <c r="L2091" i="1" a="1"/>
  <c r="L2091" i="1" s="1"/>
  <c r="L1923" i="1" a="1"/>
  <c r="L1923" i="1" s="1"/>
  <c r="L1755" i="1" a="1"/>
  <c r="L1755" i="1" s="1"/>
  <c r="L2510" i="1" a="1"/>
  <c r="L2510" i="1" s="1"/>
  <c r="L2366" i="1" a="1"/>
  <c r="L2366" i="1" s="1"/>
  <c r="L2222" i="1" a="1"/>
  <c r="L2222" i="1" s="1"/>
  <c r="L2078" i="1" a="1"/>
  <c r="L2078" i="1" s="1"/>
  <c r="L1934" i="1" a="1"/>
  <c r="L1934" i="1" s="1"/>
  <c r="L1790" i="1" a="1"/>
  <c r="L1790" i="1" s="1"/>
  <c r="L2833" i="1" a="1"/>
  <c r="L2833" i="1" s="1"/>
  <c r="L2689" i="1" a="1"/>
  <c r="L2689" i="1" s="1"/>
  <c r="L2545" i="1" a="1"/>
  <c r="L2545" i="1" s="1"/>
  <c r="L2401" i="1" a="1"/>
  <c r="L2401" i="1" s="1"/>
  <c r="L2257" i="1" a="1"/>
  <c r="L2257" i="1" s="1"/>
  <c r="L2113" i="1" a="1"/>
  <c r="L2113" i="1" s="1"/>
  <c r="L1969" i="1" a="1"/>
  <c r="L1969" i="1" s="1"/>
  <c r="L2844" i="1" a="1"/>
  <c r="L2844" i="1" s="1"/>
  <c r="L2700" i="1" a="1"/>
  <c r="L2700" i="1" s="1"/>
  <c r="L2556" i="1" a="1"/>
  <c r="L2556" i="1" s="1"/>
  <c r="L2412" i="1" a="1"/>
  <c r="L2412" i="1" s="1"/>
  <c r="L2268" i="1" a="1"/>
  <c r="L2268" i="1" s="1"/>
  <c r="L2124" i="1" a="1"/>
  <c r="L2124" i="1" s="1"/>
  <c r="L1980" i="1" a="1"/>
  <c r="L1980" i="1" s="1"/>
  <c r="L2711" i="1" a="1"/>
  <c r="L2711" i="1" s="1"/>
  <c r="L2567" i="1" a="1"/>
  <c r="L2567" i="1" s="1"/>
  <c r="L2423" i="1" a="1"/>
  <c r="L2423" i="1" s="1"/>
  <c r="L2279" i="1" a="1"/>
  <c r="L2279" i="1" s="1"/>
  <c r="L2135" i="1" a="1"/>
  <c r="L2135" i="1" s="1"/>
  <c r="L1991" i="1" a="1"/>
  <c r="L1991" i="1" s="1"/>
  <c r="L1847" i="1" a="1"/>
  <c r="L1847" i="1" s="1"/>
  <c r="L2698" i="1" a="1"/>
  <c r="L2698" i="1" s="1"/>
  <c r="L2554" i="1" a="1"/>
  <c r="L2554" i="1" s="1"/>
  <c r="L2410" i="1" a="1"/>
  <c r="L2410" i="1" s="1"/>
  <c r="L2266" i="1" a="1"/>
  <c r="L2266" i="1" s="1"/>
  <c r="L2122" i="1" a="1"/>
  <c r="L2122" i="1" s="1"/>
  <c r="L1978" i="1" a="1"/>
  <c r="L1978" i="1" s="1"/>
  <c r="L1834" i="1" a="1"/>
  <c r="L1834" i="1" s="1"/>
  <c r="L2637" i="1" a="1"/>
  <c r="L2637" i="1" s="1"/>
  <c r="L2493" i="1" a="1"/>
  <c r="L2493" i="1" s="1"/>
  <c r="L2349" i="1" a="1"/>
  <c r="L2349" i="1" s="1"/>
  <c r="L2205" i="1" a="1"/>
  <c r="L2205" i="1" s="1"/>
  <c r="L2061" i="1" a="1"/>
  <c r="L2061" i="1" s="1"/>
  <c r="L1917" i="1" a="1"/>
  <c r="L1917" i="1" s="1"/>
  <c r="L1773" i="1" a="1"/>
  <c r="L1773" i="1" s="1"/>
  <c r="L2348" i="1" a="1"/>
  <c r="L2348" i="1" s="1"/>
  <c r="L2204" i="1" a="1"/>
  <c r="L2204" i="1" s="1"/>
  <c r="L2060" i="1" a="1"/>
  <c r="L2060" i="1" s="1"/>
  <c r="L1916" i="1" a="1"/>
  <c r="L1916" i="1" s="1"/>
  <c r="L1772" i="1" a="1"/>
  <c r="L1772" i="1" s="1"/>
  <c r="L1628" i="1" a="1"/>
  <c r="L1628" i="1" s="1"/>
  <c r="L2623" i="1" a="1"/>
  <c r="L2623" i="1" s="1"/>
  <c r="L2479" i="1" a="1"/>
  <c r="L2479" i="1" s="1"/>
  <c r="L2335" i="1" a="1"/>
  <c r="L2335" i="1" s="1"/>
  <c r="L2191" i="1" a="1"/>
  <c r="L2191" i="1" s="1"/>
  <c r="L2047" i="1" a="1"/>
  <c r="L2047" i="1" s="1"/>
  <c r="L1903" i="1" a="1"/>
  <c r="L1903" i="1" s="1"/>
  <c r="L1759" i="1" a="1"/>
  <c r="L1759" i="1" s="1"/>
  <c r="L2718" i="1" a="1"/>
  <c r="L2718" i="1" s="1"/>
  <c r="L2574" i="1" a="1"/>
  <c r="L2574" i="1" s="1"/>
  <c r="L2430" i="1" a="1"/>
  <c r="L2430" i="1" s="1"/>
  <c r="L2286" i="1" a="1"/>
  <c r="L2286" i="1" s="1"/>
  <c r="L2142" i="1" a="1"/>
  <c r="L2142" i="1" s="1"/>
  <c r="L1998" i="1" a="1"/>
  <c r="L1998" i="1" s="1"/>
  <c r="L1854" i="1" a="1"/>
  <c r="L1854" i="1" s="1"/>
  <c r="L2573" i="1" a="1"/>
  <c r="L2573" i="1" s="1"/>
  <c r="L2429" i="1" a="1"/>
  <c r="L2429" i="1" s="1"/>
  <c r="L2285" i="1" a="1"/>
  <c r="L2285" i="1" s="1"/>
  <c r="L2141" i="1" a="1"/>
  <c r="L2141" i="1" s="1"/>
  <c r="L1997" i="1" a="1"/>
  <c r="L1997" i="1" s="1"/>
  <c r="L1853" i="1" a="1"/>
  <c r="L1853" i="1" s="1"/>
  <c r="L2692" i="1" a="1"/>
  <c r="L2692" i="1" s="1"/>
  <c r="L2548" i="1" a="1"/>
  <c r="L2548" i="1" s="1"/>
  <c r="L2404" i="1" a="1"/>
  <c r="L2404" i="1" s="1"/>
  <c r="L2260" i="1" a="1"/>
  <c r="L2260" i="1" s="1"/>
  <c r="L2116" i="1" a="1"/>
  <c r="L2116" i="1" s="1"/>
  <c r="L1972" i="1" a="1"/>
  <c r="L1972" i="1" s="1"/>
  <c r="L1828" i="1" a="1"/>
  <c r="L1828" i="1" s="1"/>
  <c r="L1623" i="1" a="1"/>
  <c r="L1623" i="1" s="1"/>
  <c r="L1479" i="1" a="1"/>
  <c r="L1479" i="1" s="1"/>
  <c r="L1335" i="1" a="1"/>
  <c r="L1335" i="1" s="1"/>
  <c r="L1191" i="1" a="1"/>
  <c r="L1191" i="1" s="1"/>
  <c r="L2824" i="1" a="1"/>
  <c r="L2824" i="1" s="1"/>
  <c r="L2511" i="1" a="1"/>
  <c r="L2511" i="1" s="1"/>
  <c r="L2247" i="1" a="1"/>
  <c r="L2247" i="1" s="1"/>
  <c r="L2079" i="1" a="1"/>
  <c r="L2079" i="1" s="1"/>
  <c r="L1899" i="1" a="1"/>
  <c r="L1899" i="1" s="1"/>
  <c r="L1743" i="1" a="1"/>
  <c r="L1743" i="1" s="1"/>
  <c r="L2498" i="1" a="1"/>
  <c r="L2498" i="1" s="1"/>
  <c r="L2354" i="1" a="1"/>
  <c r="L2354" i="1" s="1"/>
  <c r="L2210" i="1" a="1"/>
  <c r="L2210" i="1" s="1"/>
  <c r="L2066" i="1" a="1"/>
  <c r="L2066" i="1" s="1"/>
  <c r="L1922" i="1" a="1"/>
  <c r="L1922" i="1" s="1"/>
  <c r="L1778" i="1" a="1"/>
  <c r="L1778" i="1" s="1"/>
  <c r="L2821" i="1" a="1"/>
  <c r="L2821" i="1" s="1"/>
  <c r="L2677" i="1" a="1"/>
  <c r="L2677" i="1" s="1"/>
  <c r="L2533" i="1" a="1"/>
  <c r="L2533" i="1" s="1"/>
  <c r="L2389" i="1" a="1"/>
  <c r="L2389" i="1" s="1"/>
  <c r="L2245" i="1" a="1"/>
  <c r="L2245" i="1" s="1"/>
  <c r="L2101" i="1" a="1"/>
  <c r="L2101" i="1" s="1"/>
  <c r="L1957" i="1" a="1"/>
  <c r="L1957" i="1" s="1"/>
  <c r="L2832" i="1" a="1"/>
  <c r="L2832" i="1" s="1"/>
  <c r="L2688" i="1" a="1"/>
  <c r="L2688" i="1" s="1"/>
  <c r="L2544" i="1" a="1"/>
  <c r="L2544" i="1" s="1"/>
  <c r="L2400" i="1" a="1"/>
  <c r="L2400" i="1" s="1"/>
  <c r="L2256" i="1" a="1"/>
  <c r="L2256" i="1" s="1"/>
  <c r="L2112" i="1" a="1"/>
  <c r="L2112" i="1" s="1"/>
  <c r="L1968" i="1" a="1"/>
  <c r="L1968" i="1" s="1"/>
  <c r="L2699" i="1" a="1"/>
  <c r="L2699" i="1" s="1"/>
  <c r="L2555" i="1" a="1"/>
  <c r="L2555" i="1" s="1"/>
  <c r="L2411" i="1" a="1"/>
  <c r="L2411" i="1" s="1"/>
  <c r="L2267" i="1" a="1"/>
  <c r="L2267" i="1" s="1"/>
  <c r="L2123" i="1" a="1"/>
  <c r="L2123" i="1" s="1"/>
  <c r="L1979" i="1" a="1"/>
  <c r="L1979" i="1" s="1"/>
  <c r="L1835" i="1" a="1"/>
  <c r="L1835" i="1" s="1"/>
  <c r="L2686" i="1" a="1"/>
  <c r="L2686" i="1" s="1"/>
  <c r="L2542" i="1" a="1"/>
  <c r="L2542" i="1" s="1"/>
  <c r="L2398" i="1" a="1"/>
  <c r="L2398" i="1" s="1"/>
  <c r="L2254" i="1" a="1"/>
  <c r="L2254" i="1" s="1"/>
  <c r="L2110" i="1" a="1"/>
  <c r="L2110" i="1" s="1"/>
  <c r="L1966" i="1" a="1"/>
  <c r="L1966" i="1" s="1"/>
  <c r="L1822" i="1" a="1"/>
  <c r="L1822" i="1" s="1"/>
  <c r="L2625" i="1" a="1"/>
  <c r="L2625" i="1" s="1"/>
  <c r="L2481" i="1" a="1"/>
  <c r="L2481" i="1" s="1"/>
  <c r="L2337" i="1" a="1"/>
  <c r="L2337" i="1" s="1"/>
  <c r="L2193" i="1" a="1"/>
  <c r="L2193" i="1" s="1"/>
  <c r="L2049" i="1" a="1"/>
  <c r="L2049" i="1" s="1"/>
  <c r="L1905" i="1" a="1"/>
  <c r="L1905" i="1" s="1"/>
  <c r="L1761" i="1" a="1"/>
  <c r="L1761" i="1" s="1"/>
  <c r="L2336" i="1" a="1"/>
  <c r="L2336" i="1" s="1"/>
  <c r="L2192" i="1" a="1"/>
  <c r="L2192" i="1" s="1"/>
  <c r="L2048" i="1" a="1"/>
  <c r="L2048" i="1" s="1"/>
  <c r="L1904" i="1" a="1"/>
  <c r="L1904" i="1" s="1"/>
  <c r="L1760" i="1" a="1"/>
  <c r="L1760" i="1" s="1"/>
  <c r="L1616" i="1" a="1"/>
  <c r="L1616" i="1" s="1"/>
  <c r="L2611" i="1" a="1"/>
  <c r="L2611" i="1" s="1"/>
  <c r="L2467" i="1" a="1"/>
  <c r="L2467" i="1" s="1"/>
  <c r="L2323" i="1" a="1"/>
  <c r="L2323" i="1" s="1"/>
  <c r="L2179" i="1" a="1"/>
  <c r="L2179" i="1" s="1"/>
  <c r="L2035" i="1" a="1"/>
  <c r="L2035" i="1" s="1"/>
  <c r="L1891" i="1" a="1"/>
  <c r="L1891" i="1" s="1"/>
  <c r="L1747" i="1" a="1"/>
  <c r="L1747" i="1" s="1"/>
  <c r="L2706" i="1" a="1"/>
  <c r="L2706" i="1" s="1"/>
  <c r="L2562" i="1" a="1"/>
  <c r="L2562" i="1" s="1"/>
  <c r="L2418" i="1" a="1"/>
  <c r="L2418" i="1" s="1"/>
  <c r="L2274" i="1" a="1"/>
  <c r="L2274" i="1" s="1"/>
  <c r="L2130" i="1" a="1"/>
  <c r="L2130" i="1" s="1"/>
  <c r="L1986" i="1" a="1"/>
  <c r="L1986" i="1" s="1"/>
  <c r="L1842" i="1" a="1"/>
  <c r="L1842" i="1" s="1"/>
  <c r="L2561" i="1" a="1"/>
  <c r="L2561" i="1" s="1"/>
  <c r="L2417" i="1" a="1"/>
  <c r="L2417" i="1" s="1"/>
  <c r="L2273" i="1" a="1"/>
  <c r="L2273" i="1" s="1"/>
  <c r="L2129" i="1" a="1"/>
  <c r="L2129" i="1" s="1"/>
  <c r="L1985" i="1" a="1"/>
  <c r="L1985" i="1" s="1"/>
  <c r="L1841" i="1" a="1"/>
  <c r="L1841" i="1" s="1"/>
  <c r="L2680" i="1" a="1"/>
  <c r="L2680" i="1" s="1"/>
  <c r="L2536" i="1" a="1"/>
  <c r="L2536" i="1" s="1"/>
  <c r="L2392" i="1" a="1"/>
  <c r="L2392" i="1" s="1"/>
  <c r="L2248" i="1" a="1"/>
  <c r="L2248" i="1" s="1"/>
  <c r="L2104" i="1" a="1"/>
  <c r="L2104" i="1" s="1"/>
  <c r="L1960" i="1" a="1"/>
  <c r="L1960" i="1" s="1"/>
  <c r="L1816" i="1" a="1"/>
  <c r="L1816" i="1" s="1"/>
  <c r="L1611" i="1" a="1"/>
  <c r="L1611" i="1" s="1"/>
  <c r="L1467" i="1" a="1"/>
  <c r="L1467" i="1" s="1"/>
  <c r="L1323" i="1" a="1"/>
  <c r="L1323" i="1" s="1"/>
  <c r="L1179" i="1" a="1"/>
  <c r="L1179" i="1" s="1"/>
  <c r="L1035" i="1" a="1"/>
  <c r="L1035" i="1" s="1"/>
  <c r="L891" i="1" a="1"/>
  <c r="L891" i="1" s="1"/>
  <c r="L2788" i="1" a="1"/>
  <c r="L2788" i="1" s="1"/>
  <c r="L2475" i="1" a="1"/>
  <c r="L2475" i="1" s="1"/>
  <c r="L2235" i="1" a="1"/>
  <c r="L2235" i="1" s="1"/>
  <c r="L2067" i="1" a="1"/>
  <c r="L2067" i="1" s="1"/>
  <c r="L1887" i="1" a="1"/>
  <c r="L1887" i="1" s="1"/>
  <c r="L1731" i="1" a="1"/>
  <c r="L1731" i="1" s="1"/>
  <c r="L2486" i="1" a="1"/>
  <c r="L2486" i="1" s="1"/>
  <c r="L2342" i="1" a="1"/>
  <c r="L2342" i="1" s="1"/>
  <c r="L2198" i="1" a="1"/>
  <c r="L2198" i="1" s="1"/>
  <c r="L2054" i="1" a="1"/>
  <c r="L2054" i="1" s="1"/>
  <c r="L1910" i="1" a="1"/>
  <c r="L1910" i="1" s="1"/>
  <c r="L1766" i="1" a="1"/>
  <c r="L1766" i="1" s="1"/>
  <c r="L2809" i="1" a="1"/>
  <c r="L2809" i="1" s="1"/>
  <c r="L2665" i="1" a="1"/>
  <c r="L2665" i="1" s="1"/>
  <c r="L2521" i="1" a="1"/>
  <c r="L2521" i="1" s="1"/>
  <c r="L2377" i="1" a="1"/>
  <c r="L2377" i="1" s="1"/>
  <c r="L2233" i="1" a="1"/>
  <c r="L2233" i="1" s="1"/>
  <c r="L2089" i="1" a="1"/>
  <c r="L2089" i="1" s="1"/>
  <c r="L1945" i="1" a="1"/>
  <c r="L1945" i="1" s="1"/>
  <c r="L2820" i="1" a="1"/>
  <c r="L2820" i="1" s="1"/>
  <c r="L2676" i="1" a="1"/>
  <c r="L2676" i="1" s="1"/>
  <c r="L2532" i="1" a="1"/>
  <c r="L2532" i="1" s="1"/>
  <c r="L2388" i="1" a="1"/>
  <c r="L2388" i="1" s="1"/>
  <c r="L2244" i="1" a="1"/>
  <c r="L2244" i="1" s="1"/>
  <c r="L2100" i="1" a="1"/>
  <c r="L2100" i="1" s="1"/>
  <c r="L1956" i="1" a="1"/>
  <c r="L1956" i="1" s="1"/>
  <c r="L2687" i="1" a="1"/>
  <c r="L2687" i="1" s="1"/>
  <c r="L2543" i="1" a="1"/>
  <c r="L2543" i="1" s="1"/>
  <c r="L2399" i="1" a="1"/>
  <c r="L2399" i="1" s="1"/>
  <c r="L2255" i="1" a="1"/>
  <c r="L2255" i="1" s="1"/>
  <c r="L2111" i="1" a="1"/>
  <c r="L2111" i="1" s="1"/>
  <c r="L1967" i="1" a="1"/>
  <c r="L1967" i="1" s="1"/>
  <c r="L1823" i="1" a="1"/>
  <c r="L1823" i="1" s="1"/>
  <c r="L2674" i="1" a="1"/>
  <c r="L2674" i="1" s="1"/>
  <c r="L2530" i="1" a="1"/>
  <c r="L2530" i="1" s="1"/>
  <c r="L2386" i="1" a="1"/>
  <c r="L2386" i="1" s="1"/>
  <c r="L2242" i="1" a="1"/>
  <c r="L2242" i="1" s="1"/>
  <c r="L2098" i="1" a="1"/>
  <c r="L2098" i="1" s="1"/>
  <c r="L1954" i="1" a="1"/>
  <c r="L1954" i="1" s="1"/>
  <c r="L1810" i="1" a="1"/>
  <c r="L1810" i="1" s="1"/>
  <c r="L2613" i="1" a="1"/>
  <c r="L2613" i="1" s="1"/>
  <c r="L2469" i="1" a="1"/>
  <c r="L2469" i="1" s="1"/>
  <c r="L2325" i="1" a="1"/>
  <c r="L2325" i="1" s="1"/>
  <c r="L2181" i="1" a="1"/>
  <c r="L2181" i="1" s="1"/>
  <c r="L2037" i="1" a="1"/>
  <c r="L2037" i="1" s="1"/>
  <c r="L1893" i="1" a="1"/>
  <c r="L1893" i="1" s="1"/>
  <c r="L1749" i="1" a="1"/>
  <c r="L1749" i="1" s="1"/>
  <c r="L2324" i="1" a="1"/>
  <c r="L2324" i="1" s="1"/>
  <c r="L2180" i="1" a="1"/>
  <c r="L2180" i="1" s="1"/>
  <c r="L2036" i="1" a="1"/>
  <c r="L2036" i="1" s="1"/>
  <c r="L1892" i="1" a="1"/>
  <c r="L1892" i="1" s="1"/>
  <c r="L1748" i="1" a="1"/>
  <c r="L1748" i="1" s="1"/>
  <c r="L1604" i="1" a="1"/>
  <c r="L1604" i="1" s="1"/>
  <c r="L2599" i="1" a="1"/>
  <c r="L2599" i="1" s="1"/>
  <c r="L2455" i="1" a="1"/>
  <c r="L2455" i="1" s="1"/>
  <c r="L2311" i="1" a="1"/>
  <c r="L2311" i="1" s="1"/>
  <c r="L2167" i="1" a="1"/>
  <c r="L2167" i="1" s="1"/>
  <c r="L2023" i="1" a="1"/>
  <c r="L2023" i="1" s="1"/>
  <c r="L1879" i="1" a="1"/>
  <c r="L1879" i="1" s="1"/>
  <c r="L1735" i="1" a="1"/>
  <c r="L1735" i="1" s="1"/>
  <c r="L2694" i="1" a="1"/>
  <c r="L2694" i="1" s="1"/>
  <c r="L2550" i="1" a="1"/>
  <c r="L2550" i="1" s="1"/>
  <c r="L2406" i="1" a="1"/>
  <c r="L2406" i="1" s="1"/>
  <c r="L2262" i="1" a="1"/>
  <c r="L2262" i="1" s="1"/>
  <c r="L2118" i="1" a="1"/>
  <c r="L2118" i="1" s="1"/>
  <c r="L1974" i="1" a="1"/>
  <c r="L1974" i="1" s="1"/>
  <c r="L1830" i="1" a="1"/>
  <c r="L1830" i="1" s="1"/>
  <c r="L2549" i="1" a="1"/>
  <c r="L2549" i="1" s="1"/>
  <c r="L2405" i="1" a="1"/>
  <c r="L2405" i="1" s="1"/>
  <c r="L2261" i="1" a="1"/>
  <c r="L2261" i="1" s="1"/>
  <c r="L2117" i="1" a="1"/>
  <c r="L2117" i="1" s="1"/>
  <c r="L1973" i="1" a="1"/>
  <c r="L1973" i="1" s="1"/>
  <c r="L1829" i="1" a="1"/>
  <c r="L1829" i="1" s="1"/>
  <c r="L2668" i="1" a="1"/>
  <c r="L2668" i="1" s="1"/>
  <c r="L2524" i="1" a="1"/>
  <c r="L2524" i="1" s="1"/>
  <c r="L2380" i="1" a="1"/>
  <c r="L2380" i="1" s="1"/>
  <c r="L2236" i="1" a="1"/>
  <c r="L2236" i="1" s="1"/>
  <c r="L2092" i="1" a="1"/>
  <c r="L2092" i="1" s="1"/>
  <c r="L1948" i="1" a="1"/>
  <c r="L1948" i="1" s="1"/>
  <c r="L1804" i="1" a="1"/>
  <c r="L1804" i="1" s="1"/>
  <c r="L1599" i="1" a="1"/>
  <c r="L1599" i="1" s="1"/>
  <c r="L1455" i="1" a="1"/>
  <c r="L1455" i="1" s="1"/>
  <c r="L2740" i="1" a="1"/>
  <c r="L2740" i="1" s="1"/>
  <c r="L2427" i="1" a="1"/>
  <c r="L2427" i="1" s="1"/>
  <c r="L2223" i="1" a="1"/>
  <c r="L2223" i="1" s="1"/>
  <c r="L2043" i="1" a="1"/>
  <c r="L2043" i="1" s="1"/>
  <c r="L1863" i="1" a="1"/>
  <c r="L1863" i="1" s="1"/>
  <c r="L2618" i="1" a="1"/>
  <c r="L2618" i="1" s="1"/>
  <c r="L2474" i="1" a="1"/>
  <c r="L2474" i="1" s="1"/>
  <c r="L2330" i="1" a="1"/>
  <c r="L2330" i="1" s="1"/>
  <c r="L2186" i="1" a="1"/>
  <c r="L2186" i="1" s="1"/>
  <c r="L2042" i="1" a="1"/>
  <c r="L2042" i="1" s="1"/>
  <c r="L1898" i="1" a="1"/>
  <c r="L1898" i="1" s="1"/>
  <c r="L1754" i="1" a="1"/>
  <c r="L1754" i="1" s="1"/>
  <c r="L2797" i="1" a="1"/>
  <c r="L2797" i="1" s="1"/>
  <c r="L2653" i="1" a="1"/>
  <c r="L2653" i="1" s="1"/>
  <c r="L2509" i="1" a="1"/>
  <c r="L2509" i="1" s="1"/>
  <c r="L2365" i="1" a="1"/>
  <c r="L2365" i="1" s="1"/>
  <c r="L2221" i="1" a="1"/>
  <c r="L2221" i="1" s="1"/>
  <c r="L2077" i="1" a="1"/>
  <c r="L2077" i="1" s="1"/>
  <c r="L1933" i="1" a="1"/>
  <c r="L1933" i="1" s="1"/>
  <c r="L2808" i="1" a="1"/>
  <c r="L2808" i="1" s="1"/>
  <c r="L2664" i="1" a="1"/>
  <c r="L2664" i="1" s="1"/>
  <c r="L2520" i="1" a="1"/>
  <c r="L2520" i="1" s="1"/>
  <c r="L2376" i="1" a="1"/>
  <c r="L2376" i="1" s="1"/>
  <c r="L2232" i="1" a="1"/>
  <c r="L2232" i="1" s="1"/>
  <c r="L2088" i="1" a="1"/>
  <c r="L2088" i="1" s="1"/>
  <c r="L1944" i="1" a="1"/>
  <c r="L1944" i="1" s="1"/>
  <c r="L2675" i="1" a="1"/>
  <c r="L2675" i="1" s="1"/>
  <c r="L2531" i="1" a="1"/>
  <c r="L2531" i="1" s="1"/>
  <c r="L2387" i="1" a="1"/>
  <c r="L2387" i="1" s="1"/>
  <c r="L2243" i="1" a="1"/>
  <c r="L2243" i="1" s="1"/>
  <c r="L2099" i="1" a="1"/>
  <c r="L2099" i="1" s="1"/>
  <c r="L1955" i="1" a="1"/>
  <c r="L1955" i="1" s="1"/>
  <c r="L1811" i="1" a="1"/>
  <c r="L1811" i="1" s="1"/>
  <c r="L2662" i="1" a="1"/>
  <c r="L2662" i="1" s="1"/>
  <c r="L2518" i="1" a="1"/>
  <c r="L2518" i="1" s="1"/>
  <c r="L2374" i="1" a="1"/>
  <c r="L2374" i="1" s="1"/>
  <c r="L2230" i="1" a="1"/>
  <c r="L2230" i="1" s="1"/>
  <c r="L2086" i="1" a="1"/>
  <c r="L2086" i="1" s="1"/>
  <c r="L1942" i="1" a="1"/>
  <c r="L1942" i="1" s="1"/>
  <c r="L1798" i="1" a="1"/>
  <c r="L1798" i="1" s="1"/>
  <c r="L2601" i="1" a="1"/>
  <c r="L2601" i="1" s="1"/>
  <c r="L2457" i="1" a="1"/>
  <c r="L2457" i="1" s="1"/>
  <c r="L2313" i="1" a="1"/>
  <c r="L2313" i="1" s="1"/>
  <c r="L2169" i="1" a="1"/>
  <c r="L2169" i="1" s="1"/>
  <c r="L2025" i="1" a="1"/>
  <c r="L2025" i="1" s="1"/>
  <c r="L1881" i="1" a="1"/>
  <c r="L1881" i="1" s="1"/>
  <c r="L2456" i="1" a="1"/>
  <c r="L2456" i="1" s="1"/>
  <c r="L2312" i="1" a="1"/>
  <c r="L2312" i="1" s="1"/>
  <c r="L2168" i="1" a="1"/>
  <c r="L2168" i="1" s="1"/>
  <c r="L2024" i="1" a="1"/>
  <c r="L2024" i="1" s="1"/>
  <c r="L1880" i="1" a="1"/>
  <c r="L1880" i="1" s="1"/>
  <c r="L1736" i="1" a="1"/>
  <c r="L1736" i="1" s="1"/>
  <c r="L1592" i="1" a="1"/>
  <c r="L1592" i="1" s="1"/>
  <c r="L2587" i="1" a="1"/>
  <c r="L2587" i="1" s="1"/>
  <c r="L2443" i="1" a="1"/>
  <c r="L2443" i="1" s="1"/>
  <c r="L2299" i="1" a="1"/>
  <c r="L2299" i="1" s="1"/>
  <c r="L2155" i="1" a="1"/>
  <c r="L2155" i="1" s="1"/>
  <c r="L2011" i="1" a="1"/>
  <c r="L2011" i="1" s="1"/>
  <c r="L1867" i="1" a="1"/>
  <c r="L1867" i="1" s="1"/>
  <c r="L1723" i="1" a="1"/>
  <c r="L1723" i="1" s="1"/>
  <c r="L2682" i="1" a="1"/>
  <c r="L2682" i="1" s="1"/>
  <c r="L2538" i="1" a="1"/>
  <c r="L2538" i="1" s="1"/>
  <c r="L2394" i="1" a="1"/>
  <c r="L2394" i="1" s="1"/>
  <c r="L2250" i="1" a="1"/>
  <c r="L2250" i="1" s="1"/>
  <c r="L2106" i="1" a="1"/>
  <c r="L2106" i="1" s="1"/>
  <c r="L1962" i="1" a="1"/>
  <c r="L1962" i="1" s="1"/>
  <c r="L1818" i="1" a="1"/>
  <c r="L1818" i="1" s="1"/>
  <c r="L2537" i="1" a="1"/>
  <c r="L2537" i="1" s="1"/>
  <c r="L2393" i="1" a="1"/>
  <c r="L2393" i="1" s="1"/>
  <c r="L2249" i="1" a="1"/>
  <c r="L2249" i="1" s="1"/>
  <c r="L2105" i="1" a="1"/>
  <c r="L2105" i="1" s="1"/>
  <c r="L1961" i="1" a="1"/>
  <c r="L1961" i="1" s="1"/>
  <c r="L1817" i="1" a="1"/>
  <c r="L1817" i="1" s="1"/>
  <c r="L2656" i="1" a="1"/>
  <c r="L2656" i="1" s="1"/>
  <c r="L2512" i="1" a="1"/>
  <c r="L2512" i="1" s="1"/>
  <c r="L2368" i="1" a="1"/>
  <c r="L2368" i="1" s="1"/>
  <c r="L2224" i="1" a="1"/>
  <c r="L2224" i="1" s="1"/>
  <c r="L2080" i="1" a="1"/>
  <c r="L2080" i="1" s="1"/>
  <c r="L1936" i="1" a="1"/>
  <c r="L1936" i="1" s="1"/>
  <c r="L1792" i="1" a="1"/>
  <c r="L1792" i="1" s="1"/>
  <c r="L1587" i="1" a="1"/>
  <c r="L1587" i="1" s="1"/>
  <c r="L1443" i="1" a="1"/>
  <c r="L1443" i="1" s="1"/>
  <c r="L1299" i="1" a="1"/>
  <c r="L1299" i="1" s="1"/>
  <c r="L2703" i="1" a="1"/>
  <c r="L2703" i="1" s="1"/>
  <c r="L2415" i="1" a="1"/>
  <c r="L2415" i="1" s="1"/>
  <c r="L2211" i="1" a="1"/>
  <c r="L2211" i="1" s="1"/>
  <c r="L2031" i="1" a="1"/>
  <c r="L2031" i="1" s="1"/>
  <c r="L1851" i="1" a="1"/>
  <c r="L1851" i="1" s="1"/>
  <c r="L2606" i="1" a="1"/>
  <c r="L2606" i="1" s="1"/>
  <c r="L2462" i="1" a="1"/>
  <c r="L2462" i="1" s="1"/>
  <c r="L2318" i="1" a="1"/>
  <c r="L2318" i="1" s="1"/>
  <c r="L2174" i="1" a="1"/>
  <c r="L2174" i="1" s="1"/>
  <c r="L2030" i="1" a="1"/>
  <c r="L2030" i="1" s="1"/>
  <c r="L1886" i="1" a="1"/>
  <c r="L1886" i="1" s="1"/>
  <c r="L1742" i="1" a="1"/>
  <c r="L1742" i="1" s="1"/>
  <c r="L2785" i="1" a="1"/>
  <c r="L2785" i="1" s="1"/>
  <c r="L2641" i="1" a="1"/>
  <c r="L2641" i="1" s="1"/>
  <c r="L2497" i="1" a="1"/>
  <c r="L2497" i="1" s="1"/>
  <c r="L2353" i="1" a="1"/>
  <c r="L2353" i="1" s="1"/>
  <c r="L2209" i="1" a="1"/>
  <c r="L2209" i="1" s="1"/>
  <c r="L2065" i="1" a="1"/>
  <c r="L2065" i="1" s="1"/>
  <c r="L1921" i="1" a="1"/>
  <c r="L1921" i="1" s="1"/>
  <c r="L2796" i="1" a="1"/>
  <c r="L2796" i="1" s="1"/>
  <c r="L2652" i="1" a="1"/>
  <c r="L2652" i="1" s="1"/>
  <c r="L2508" i="1" a="1"/>
  <c r="L2508" i="1" s="1"/>
  <c r="L2364" i="1" a="1"/>
  <c r="L2364" i="1" s="1"/>
  <c r="L2220" i="1" a="1"/>
  <c r="L2220" i="1" s="1"/>
  <c r="L2076" i="1" a="1"/>
  <c r="L2076" i="1" s="1"/>
  <c r="L1932" i="1" a="1"/>
  <c r="L1932" i="1" s="1"/>
  <c r="L2663" i="1" a="1"/>
  <c r="L2663" i="1" s="1"/>
  <c r="L2519" i="1" a="1"/>
  <c r="L2519" i="1" s="1"/>
  <c r="L2375" i="1" a="1"/>
  <c r="L2375" i="1" s="1"/>
  <c r="L2231" i="1" a="1"/>
  <c r="L2231" i="1" s="1"/>
  <c r="L2087" i="1" a="1"/>
  <c r="L2087" i="1" s="1"/>
  <c r="L1943" i="1" a="1"/>
  <c r="L1943" i="1" s="1"/>
  <c r="L1799" i="1" a="1"/>
  <c r="L1799" i="1" s="1"/>
  <c r="L2650" i="1" a="1"/>
  <c r="L2650" i="1" s="1"/>
  <c r="L2506" i="1" a="1"/>
  <c r="L2506" i="1" s="1"/>
  <c r="L2362" i="1" a="1"/>
  <c r="L2362" i="1" s="1"/>
  <c r="L2218" i="1" a="1"/>
  <c r="L2218" i="1" s="1"/>
  <c r="L2074" i="1" a="1"/>
  <c r="L2074" i="1" s="1"/>
  <c r="L1930" i="1" a="1"/>
  <c r="L1930" i="1" s="1"/>
  <c r="L1786" i="1" a="1"/>
  <c r="L1786" i="1" s="1"/>
  <c r="L2589" i="1" a="1"/>
  <c r="L2589" i="1" s="1"/>
  <c r="L2445" i="1" a="1"/>
  <c r="L2445" i="1" s="1"/>
  <c r="L2301" i="1" a="1"/>
  <c r="L2301" i="1" s="1"/>
  <c r="L2157" i="1" a="1"/>
  <c r="L2157" i="1" s="1"/>
  <c r="L2013" i="1" a="1"/>
  <c r="L2013" i="1" s="1"/>
  <c r="L1869" i="1" a="1"/>
  <c r="L1869" i="1" s="1"/>
  <c r="L2444" i="1" a="1"/>
  <c r="L2444" i="1" s="1"/>
  <c r="L2300" i="1" a="1"/>
  <c r="L2300" i="1" s="1"/>
  <c r="L2156" i="1" a="1"/>
  <c r="L2156" i="1" s="1"/>
  <c r="L2012" i="1" a="1"/>
  <c r="L2012" i="1" s="1"/>
  <c r="L1868" i="1" a="1"/>
  <c r="L1868" i="1" s="1"/>
  <c r="L1724" i="1" a="1"/>
  <c r="L1724" i="1" s="1"/>
  <c r="L1580" i="1" a="1"/>
  <c r="L1580" i="1" s="1"/>
  <c r="L2575" i="1" a="1"/>
  <c r="L2575" i="1" s="1"/>
  <c r="L2431" i="1" a="1"/>
  <c r="L2431" i="1" s="1"/>
  <c r="L2287" i="1" a="1"/>
  <c r="L2287" i="1" s="1"/>
  <c r="L2143" i="1" a="1"/>
  <c r="L2143" i="1" s="1"/>
  <c r="L1999" i="1" a="1"/>
  <c r="L1999" i="1" s="1"/>
  <c r="L1855" i="1" a="1"/>
  <c r="L1855" i="1" s="1"/>
  <c r="L1711" i="1" a="1"/>
  <c r="L1711" i="1" s="1"/>
  <c r="L2670" i="1" a="1"/>
  <c r="L2670" i="1" s="1"/>
  <c r="L2526" i="1" a="1"/>
  <c r="L2526" i="1" s="1"/>
  <c r="L2382" i="1" a="1"/>
  <c r="L2382" i="1" s="1"/>
  <c r="L2238" i="1" a="1"/>
  <c r="L2238" i="1" s="1"/>
  <c r="L2094" i="1" a="1"/>
  <c r="L2094" i="1" s="1"/>
  <c r="L1950" i="1" a="1"/>
  <c r="L1950" i="1" s="1"/>
  <c r="L1806" i="1" a="1"/>
  <c r="L1806" i="1" s="1"/>
  <c r="L2525" i="1" a="1"/>
  <c r="L2525" i="1" s="1"/>
  <c r="L2381" i="1" a="1"/>
  <c r="L2381" i="1" s="1"/>
  <c r="L2237" i="1" a="1"/>
  <c r="L2237" i="1" s="1"/>
  <c r="L2093" i="1" a="1"/>
  <c r="L2093" i="1" s="1"/>
  <c r="L1949" i="1" a="1"/>
  <c r="L1949" i="1" s="1"/>
  <c r="L1805" i="1" a="1"/>
  <c r="L1805" i="1" s="1"/>
  <c r="L2644" i="1" a="1"/>
  <c r="L2644" i="1" s="1"/>
  <c r="L2500" i="1" a="1"/>
  <c r="L2500" i="1" s="1"/>
  <c r="L2356" i="1" a="1"/>
  <c r="L2356" i="1" s="1"/>
  <c r="L2212" i="1" a="1"/>
  <c r="L2212" i="1" s="1"/>
  <c r="L2068" i="1" a="1"/>
  <c r="L2068" i="1" s="1"/>
  <c r="L1924" i="1" a="1"/>
  <c r="L1924" i="1" s="1"/>
  <c r="L1719" i="1" a="1"/>
  <c r="L1719" i="1" s="1"/>
  <c r="L2691" i="1" a="1"/>
  <c r="L2691" i="1" s="1"/>
  <c r="L2403" i="1" a="1"/>
  <c r="L2403" i="1" s="1"/>
  <c r="L2187" i="1" a="1"/>
  <c r="L2187" i="1" s="1"/>
  <c r="L2007" i="1" a="1"/>
  <c r="L2007" i="1" s="1"/>
  <c r="L1839" i="1" a="1"/>
  <c r="L1839" i="1" s="1"/>
  <c r="L2594" i="1" a="1"/>
  <c r="L2594" i="1" s="1"/>
  <c r="L2450" i="1" a="1"/>
  <c r="L2450" i="1" s="1"/>
  <c r="L2306" i="1" a="1"/>
  <c r="L2306" i="1" s="1"/>
  <c r="L2162" i="1" a="1"/>
  <c r="L2162" i="1" s="1"/>
  <c r="L2018" i="1" a="1"/>
  <c r="L2018" i="1" s="1"/>
  <c r="L1874" i="1" a="1"/>
  <c r="L1874" i="1" s="1"/>
  <c r="L1730" i="1" a="1"/>
  <c r="L1730" i="1" s="1"/>
  <c r="L2773" i="1" a="1"/>
  <c r="L2773" i="1" s="1"/>
  <c r="L2629" i="1" a="1"/>
  <c r="L2629" i="1" s="1"/>
  <c r="L2485" i="1" a="1"/>
  <c r="L2485" i="1" s="1"/>
  <c r="L2341" i="1" a="1"/>
  <c r="L2341" i="1" s="1"/>
  <c r="L2197" i="1" a="1"/>
  <c r="L2197" i="1" s="1"/>
  <c r="L2053" i="1" a="1"/>
  <c r="L2053" i="1" s="1"/>
  <c r="L1909" i="1" a="1"/>
  <c r="L1909" i="1" s="1"/>
  <c r="L2784" i="1" a="1"/>
  <c r="L2784" i="1" s="1"/>
  <c r="L2640" i="1" a="1"/>
  <c r="L2640" i="1" s="1"/>
  <c r="L2496" i="1" a="1"/>
  <c r="L2496" i="1" s="1"/>
  <c r="L2352" i="1" a="1"/>
  <c r="L2352" i="1" s="1"/>
  <c r="L2208" i="1" a="1"/>
  <c r="L2208" i="1" s="1"/>
  <c r="L2064" i="1" a="1"/>
  <c r="L2064" i="1" s="1"/>
  <c r="L1920" i="1" a="1"/>
  <c r="L1920" i="1" s="1"/>
  <c r="L2651" i="1" a="1"/>
  <c r="L2651" i="1" s="1"/>
  <c r="L2507" i="1" a="1"/>
  <c r="L2507" i="1" s="1"/>
  <c r="L2363" i="1" a="1"/>
  <c r="L2363" i="1" s="1"/>
  <c r="L2219" i="1" a="1"/>
  <c r="L2219" i="1" s="1"/>
  <c r="L2075" i="1" a="1"/>
  <c r="L2075" i="1" s="1"/>
  <c r="L1931" i="1" a="1"/>
  <c r="L1931" i="1" s="1"/>
  <c r="L1787" i="1" a="1"/>
  <c r="L1787" i="1" s="1"/>
  <c r="L2638" i="1" a="1"/>
  <c r="L2638" i="1" s="1"/>
  <c r="L2494" i="1" a="1"/>
  <c r="L2494" i="1" s="1"/>
  <c r="L2350" i="1" a="1"/>
  <c r="L2350" i="1" s="1"/>
  <c r="L2206" i="1" a="1"/>
  <c r="L2206" i="1" s="1"/>
  <c r="L2062" i="1" a="1"/>
  <c r="L2062" i="1" s="1"/>
  <c r="L1918" i="1" a="1"/>
  <c r="L1918" i="1" s="1"/>
  <c r="L2721" i="1" a="1"/>
  <c r="L2721" i="1" s="1"/>
  <c r="L2577" i="1" a="1"/>
  <c r="L2577" i="1" s="1"/>
  <c r="L2433" i="1" a="1"/>
  <c r="L2433" i="1" s="1"/>
  <c r="L2289" i="1" a="1"/>
  <c r="L2289" i="1" s="1"/>
  <c r="L2145" i="1" a="1"/>
  <c r="L2145" i="1" s="1"/>
  <c r="L2001" i="1" a="1"/>
  <c r="L2001" i="1" s="1"/>
  <c r="L1857" i="1" a="1"/>
  <c r="L1857" i="1" s="1"/>
  <c r="L2432" i="1" a="1"/>
  <c r="L2432" i="1" s="1"/>
  <c r="L2288" i="1" a="1"/>
  <c r="L2288" i="1" s="1"/>
  <c r="L2144" i="1" a="1"/>
  <c r="L2144" i="1" s="1"/>
  <c r="L2000" i="1" a="1"/>
  <c r="L2000" i="1" s="1"/>
  <c r="L1856" i="1" a="1"/>
  <c r="L1856" i="1" s="1"/>
  <c r="L1712" i="1" a="1"/>
  <c r="L1712" i="1" s="1"/>
  <c r="L2707" i="1" a="1"/>
  <c r="L2707" i="1" s="1"/>
  <c r="L2563" i="1" a="1"/>
  <c r="L2563" i="1" s="1"/>
  <c r="L2419" i="1" a="1"/>
  <c r="L2419" i="1" s="1"/>
  <c r="L2275" i="1" a="1"/>
  <c r="L2275" i="1" s="1"/>
  <c r="L2131" i="1" a="1"/>
  <c r="L2131" i="1" s="1"/>
  <c r="L1987" i="1" a="1"/>
  <c r="L1987" i="1" s="1"/>
  <c r="L1843" i="1" a="1"/>
  <c r="L1843" i="1" s="1"/>
  <c r="L2802" i="1" a="1"/>
  <c r="L2802" i="1" s="1"/>
  <c r="L2658" i="1" a="1"/>
  <c r="L2658" i="1" s="1"/>
  <c r="L2514" i="1" a="1"/>
  <c r="L2514" i="1" s="1"/>
  <c r="L2370" i="1" a="1"/>
  <c r="L2370" i="1" s="1"/>
  <c r="L2226" i="1" a="1"/>
  <c r="L2226" i="1" s="1"/>
  <c r="L2082" i="1" a="1"/>
  <c r="L2082" i="1" s="1"/>
  <c r="L1938" i="1" a="1"/>
  <c r="L1938" i="1" s="1"/>
  <c r="L1794" i="1" a="1"/>
  <c r="L1794" i="1" s="1"/>
  <c r="L2513" i="1" a="1"/>
  <c r="L2513" i="1" s="1"/>
  <c r="L2369" i="1" a="1"/>
  <c r="L2369" i="1" s="1"/>
  <c r="L2225" i="1" a="1"/>
  <c r="L2225" i="1" s="1"/>
  <c r="L2081" i="1" a="1"/>
  <c r="L2081" i="1" s="1"/>
  <c r="L1937" i="1" a="1"/>
  <c r="L1937" i="1" s="1"/>
  <c r="L1793" i="1" a="1"/>
  <c r="L1793" i="1" s="1"/>
  <c r="L2632" i="1" a="1"/>
  <c r="L2632" i="1" s="1"/>
  <c r="L2488" i="1" a="1"/>
  <c r="L2488" i="1" s="1"/>
  <c r="L2344" i="1" a="1"/>
  <c r="L2344" i="1" s="1"/>
  <c r="L2200" i="1" a="1"/>
  <c r="L2200" i="1" s="1"/>
  <c r="L2056" i="1" a="1"/>
  <c r="L2056" i="1" s="1"/>
  <c r="L1912" i="1" a="1"/>
  <c r="L1912" i="1" s="1"/>
  <c r="L1707" i="1" a="1"/>
  <c r="L1707" i="1" s="1"/>
  <c r="L2667" i="1" a="1"/>
  <c r="L2667" i="1" s="1"/>
  <c r="L2379" i="1" a="1"/>
  <c r="L2379" i="1" s="1"/>
  <c r="L2175" i="1" a="1"/>
  <c r="L2175" i="1" s="1"/>
  <c r="L1995" i="1" a="1"/>
  <c r="L1995" i="1" s="1"/>
  <c r="L1827" i="1" a="1"/>
  <c r="L1827" i="1" s="1"/>
  <c r="L2582" i="1" a="1"/>
  <c r="L2582" i="1" s="1"/>
  <c r="L2438" i="1" a="1"/>
  <c r="L2438" i="1" s="1"/>
  <c r="L2294" i="1" a="1"/>
  <c r="L2294" i="1" s="1"/>
  <c r="L2150" i="1" a="1"/>
  <c r="L2150" i="1" s="1"/>
  <c r="L2006" i="1" a="1"/>
  <c r="L2006" i="1" s="1"/>
  <c r="L1862" i="1" a="1"/>
  <c r="L1862" i="1" s="1"/>
  <c r="L1718" i="1" a="1"/>
  <c r="L1718" i="1" s="1"/>
  <c r="L2761" i="1" a="1"/>
  <c r="L2761" i="1" s="1"/>
  <c r="L2617" i="1" a="1"/>
  <c r="L2617" i="1" s="1"/>
  <c r="L2473" i="1" a="1"/>
  <c r="L2473" i="1" s="1"/>
  <c r="L2329" i="1" a="1"/>
  <c r="L2329" i="1" s="1"/>
  <c r="L2185" i="1" a="1"/>
  <c r="L2185" i="1" s="1"/>
  <c r="L2041" i="1" a="1"/>
  <c r="L2041" i="1" s="1"/>
  <c r="L1897" i="1" a="1"/>
  <c r="L1897" i="1" s="1"/>
  <c r="L2772" i="1" a="1"/>
  <c r="L2772" i="1" s="1"/>
  <c r="L2628" i="1" a="1"/>
  <c r="L2628" i="1" s="1"/>
  <c r="L2484" i="1" a="1"/>
  <c r="L2484" i="1" s="1"/>
  <c r="L2340" i="1" a="1"/>
  <c r="L2340" i="1" s="1"/>
  <c r="L2196" i="1" a="1"/>
  <c r="L2196" i="1" s="1"/>
  <c r="L2052" i="1" a="1"/>
  <c r="L2052" i="1" s="1"/>
  <c r="L1908" i="1" a="1"/>
  <c r="L1908" i="1" s="1"/>
  <c r="L2639" i="1" a="1"/>
  <c r="L2639" i="1" s="1"/>
  <c r="L2495" i="1" a="1"/>
  <c r="L2495" i="1" s="1"/>
  <c r="L2351" i="1" a="1"/>
  <c r="L2351" i="1" s="1"/>
  <c r="L2207" i="1" a="1"/>
  <c r="L2207" i="1" s="1"/>
  <c r="L2063" i="1" a="1"/>
  <c r="L2063" i="1" s="1"/>
  <c r="L1919" i="1" a="1"/>
  <c r="L1919" i="1" s="1"/>
  <c r="L1775" i="1" a="1"/>
  <c r="L1775" i="1" s="1"/>
  <c r="L2626" i="1" a="1"/>
  <c r="L2626" i="1" s="1"/>
  <c r="L2482" i="1" a="1"/>
  <c r="L2482" i="1" s="1"/>
  <c r="L2338" i="1" a="1"/>
  <c r="L2338" i="1" s="1"/>
  <c r="L2194" i="1" a="1"/>
  <c r="L2194" i="1" s="1"/>
  <c r="L2050" i="1" a="1"/>
  <c r="L2050" i="1" s="1"/>
  <c r="L1906" i="1" a="1"/>
  <c r="L1906" i="1" s="1"/>
  <c r="L2709" i="1" a="1"/>
  <c r="L2709" i="1" s="1"/>
  <c r="L2565" i="1" a="1"/>
  <c r="L2565" i="1" s="1"/>
  <c r="L2421" i="1" a="1"/>
  <c r="L2421" i="1" s="1"/>
  <c r="L2277" i="1" a="1"/>
  <c r="L2277" i="1" s="1"/>
  <c r="L2133" i="1" a="1"/>
  <c r="L2133" i="1" s="1"/>
  <c r="L1989" i="1" a="1"/>
  <c r="L1989" i="1" s="1"/>
  <c r="L1845" i="1" a="1"/>
  <c r="L1845" i="1" s="1"/>
  <c r="L2420" i="1" a="1"/>
  <c r="L2420" i="1" s="1"/>
  <c r="L2276" i="1" a="1"/>
  <c r="L2276" i="1" s="1"/>
  <c r="L2132" i="1" a="1"/>
  <c r="L2132" i="1" s="1"/>
  <c r="L1988" i="1" a="1"/>
  <c r="L1988" i="1" s="1"/>
  <c r="L1844" i="1" a="1"/>
  <c r="L1844" i="1" s="1"/>
  <c r="L1700" i="1" a="1"/>
  <c r="L1700" i="1" s="1"/>
  <c r="L2695" i="1" a="1"/>
  <c r="L2695" i="1" s="1"/>
  <c r="L2551" i="1" a="1"/>
  <c r="L2551" i="1" s="1"/>
  <c r="L2407" i="1" a="1"/>
  <c r="L2407" i="1" s="1"/>
  <c r="L2263" i="1" a="1"/>
  <c r="L2263" i="1" s="1"/>
  <c r="L2119" i="1" a="1"/>
  <c r="L2119" i="1" s="1"/>
  <c r="L1975" i="1" a="1"/>
  <c r="L1975" i="1" s="1"/>
  <c r="L1831" i="1" a="1"/>
  <c r="L1831" i="1" s="1"/>
  <c r="L2790" i="1" a="1"/>
  <c r="L2790" i="1" s="1"/>
  <c r="L2646" i="1" a="1"/>
  <c r="L2646" i="1" s="1"/>
  <c r="L2502" i="1" a="1"/>
  <c r="L2502" i="1" s="1"/>
  <c r="L2358" i="1" a="1"/>
  <c r="L2358" i="1" s="1"/>
  <c r="L2214" i="1" a="1"/>
  <c r="L2214" i="1" s="1"/>
  <c r="L2070" i="1" a="1"/>
  <c r="L2070" i="1" s="1"/>
  <c r="L1926" i="1" a="1"/>
  <c r="L1926" i="1" s="1"/>
  <c r="L2645" i="1" a="1"/>
  <c r="L2645" i="1" s="1"/>
  <c r="L2501" i="1" a="1"/>
  <c r="L2501" i="1" s="1"/>
  <c r="L2357" i="1" a="1"/>
  <c r="L2357" i="1" s="1"/>
  <c r="L2213" i="1" a="1"/>
  <c r="L2213" i="1" s="1"/>
  <c r="L2069" i="1" a="1"/>
  <c r="L2069" i="1" s="1"/>
  <c r="L1925" i="1" a="1"/>
  <c r="L1925" i="1" s="1"/>
  <c r="L1781" i="1" a="1"/>
  <c r="L1781" i="1" s="1"/>
  <c r="L2620" i="1" a="1"/>
  <c r="L2620" i="1" s="1"/>
  <c r="L2476" i="1" a="1"/>
  <c r="L2476" i="1" s="1"/>
  <c r="L2332" i="1" a="1"/>
  <c r="L2332" i="1" s="1"/>
  <c r="L2188" i="1" a="1"/>
  <c r="L2188" i="1" s="1"/>
  <c r="L2044" i="1" a="1"/>
  <c r="L2044" i="1" s="1"/>
  <c r="L1900" i="1" a="1"/>
  <c r="L1900" i="1" s="1"/>
  <c r="L1695" i="1" a="1"/>
  <c r="L1695" i="1" s="1"/>
  <c r="L2655" i="1" a="1"/>
  <c r="L2655" i="1" s="1"/>
  <c r="L2367" i="1" a="1"/>
  <c r="L2367" i="1" s="1"/>
  <c r="L2151" i="1" a="1"/>
  <c r="L2151" i="1" s="1"/>
  <c r="L1983" i="1" a="1"/>
  <c r="L1983" i="1" s="1"/>
  <c r="L1815" i="1" a="1"/>
  <c r="L1815" i="1" s="1"/>
  <c r="L2570" i="1" a="1"/>
  <c r="L2570" i="1" s="1"/>
  <c r="L2426" i="1" a="1"/>
  <c r="L2426" i="1" s="1"/>
  <c r="L2282" i="1" a="1"/>
  <c r="L2282" i="1" s="1"/>
  <c r="L2138" i="1" a="1"/>
  <c r="L2138" i="1" s="1"/>
  <c r="L1994" i="1" a="1"/>
  <c r="L1994" i="1" s="1"/>
  <c r="L1850" i="1" a="1"/>
  <c r="L1850" i="1" s="1"/>
  <c r="L1706" i="1" a="1"/>
  <c r="L1706" i="1" s="1"/>
  <c r="L2749" i="1" a="1"/>
  <c r="L2749" i="1" s="1"/>
  <c r="L2605" i="1" a="1"/>
  <c r="L2605" i="1" s="1"/>
  <c r="L2461" i="1" a="1"/>
  <c r="L2461" i="1" s="1"/>
  <c r="L2317" i="1" a="1"/>
  <c r="L2317" i="1" s="1"/>
  <c r="L2173" i="1" a="1"/>
  <c r="L2173" i="1" s="1"/>
  <c r="L2029" i="1" a="1"/>
  <c r="L2029" i="1" s="1"/>
  <c r="L1885" i="1" a="1"/>
  <c r="L1885" i="1" s="1"/>
  <c r="L2760" i="1" a="1"/>
  <c r="L2760" i="1" s="1"/>
  <c r="L2616" i="1" a="1"/>
  <c r="L2616" i="1" s="1"/>
  <c r="L2472" i="1" a="1"/>
  <c r="L2472" i="1" s="1"/>
  <c r="L2328" i="1" a="1"/>
  <c r="L2328" i="1" s="1"/>
  <c r="L2184" i="1" a="1"/>
  <c r="L2184" i="1" s="1"/>
  <c r="L2040" i="1" a="1"/>
  <c r="L2040" i="1" s="1"/>
  <c r="L1896" i="1" a="1"/>
  <c r="L1896" i="1" s="1"/>
  <c r="L2627" i="1" a="1"/>
  <c r="L2627" i="1" s="1"/>
  <c r="L2483" i="1" a="1"/>
  <c r="L2483" i="1" s="1"/>
  <c r="L2339" i="1" a="1"/>
  <c r="L2339" i="1" s="1"/>
  <c r="L2195" i="1" a="1"/>
  <c r="L2195" i="1" s="1"/>
  <c r="L2051" i="1" a="1"/>
  <c r="L2051" i="1" s="1"/>
  <c r="L1907" i="1" a="1"/>
  <c r="L1907" i="1" s="1"/>
  <c r="L1763" i="1" a="1"/>
  <c r="L1763" i="1" s="1"/>
  <c r="L2614" i="1" a="1"/>
  <c r="L2614" i="1" s="1"/>
  <c r="L2470" i="1" a="1"/>
  <c r="L2470" i="1" s="1"/>
  <c r="L2326" i="1" a="1"/>
  <c r="L2326" i="1" s="1"/>
  <c r="L2182" i="1" a="1"/>
  <c r="L2182" i="1" s="1"/>
  <c r="L2038" i="1" a="1"/>
  <c r="L2038" i="1" s="1"/>
  <c r="L1894" i="1" a="1"/>
  <c r="L1894" i="1" s="1"/>
  <c r="L2697" i="1" a="1"/>
  <c r="L2697" i="1" s="1"/>
  <c r="L2553" i="1" a="1"/>
  <c r="L2553" i="1" s="1"/>
  <c r="L2409" i="1" a="1"/>
  <c r="L2409" i="1" s="1"/>
  <c r="L2265" i="1" a="1"/>
  <c r="L2265" i="1" s="1"/>
  <c r="L2121" i="1" a="1"/>
  <c r="L2121" i="1" s="1"/>
  <c r="L1977" i="1" a="1"/>
  <c r="L1977" i="1" s="1"/>
  <c r="L1833" i="1" a="1"/>
  <c r="L1833" i="1" s="1"/>
  <c r="L2408" i="1" a="1"/>
  <c r="L2408" i="1" s="1"/>
  <c r="L2264" i="1" a="1"/>
  <c r="L2264" i="1" s="1"/>
  <c r="L2120" i="1" a="1"/>
  <c r="L2120" i="1" s="1"/>
  <c r="L1976" i="1" a="1"/>
  <c r="L1976" i="1" s="1"/>
  <c r="L1832" i="1" a="1"/>
  <c r="L1832" i="1" s="1"/>
  <c r="L1688" i="1" a="1"/>
  <c r="L1688" i="1" s="1"/>
  <c r="L2683" i="1" a="1"/>
  <c r="L2683" i="1" s="1"/>
  <c r="L2539" i="1" a="1"/>
  <c r="L2539" i="1" s="1"/>
  <c r="L2395" i="1" a="1"/>
  <c r="L2395" i="1" s="1"/>
  <c r="L2251" i="1" a="1"/>
  <c r="L2251" i="1" s="1"/>
  <c r="L2107" i="1" a="1"/>
  <c r="L2107" i="1" s="1"/>
  <c r="L1963" i="1" a="1"/>
  <c r="L1963" i="1" s="1"/>
  <c r="L1819" i="1" a="1"/>
  <c r="L1819" i="1" s="1"/>
  <c r="L2778" i="1" a="1"/>
  <c r="L2778" i="1" s="1"/>
  <c r="L2634" i="1" a="1"/>
  <c r="L2634" i="1" s="1"/>
  <c r="L2490" i="1" a="1"/>
  <c r="L2490" i="1" s="1"/>
  <c r="L2346" i="1" a="1"/>
  <c r="L2346" i="1" s="1"/>
  <c r="L2202" i="1" a="1"/>
  <c r="L2202" i="1" s="1"/>
  <c r="L2058" i="1" a="1"/>
  <c r="L2058" i="1" s="1"/>
  <c r="L1914" i="1" a="1"/>
  <c r="L1914" i="1" s="1"/>
  <c r="L2633" i="1" a="1"/>
  <c r="L2633" i="1" s="1"/>
  <c r="L2489" i="1" a="1"/>
  <c r="L2489" i="1" s="1"/>
  <c r="L2345" i="1" a="1"/>
  <c r="L2345" i="1" s="1"/>
  <c r="L2201" i="1" a="1"/>
  <c r="L2201" i="1" s="1"/>
  <c r="L2057" i="1" a="1"/>
  <c r="L2057" i="1" s="1"/>
  <c r="L1913" i="1" a="1"/>
  <c r="L1913" i="1" s="1"/>
  <c r="L1769" i="1" a="1"/>
  <c r="L1769" i="1" s="1"/>
  <c r="L2608" i="1" a="1"/>
  <c r="L2608" i="1" s="1"/>
  <c r="L2464" i="1" a="1"/>
  <c r="L2464" i="1" s="1"/>
  <c r="L2320" i="1" a="1"/>
  <c r="L2320" i="1" s="1"/>
  <c r="L2176" i="1" a="1"/>
  <c r="L2176" i="1" s="1"/>
  <c r="L2032" i="1" a="1"/>
  <c r="L2032" i="1" s="1"/>
  <c r="L1888" i="1" a="1"/>
  <c r="L1888" i="1" s="1"/>
  <c r="L1683" i="1" a="1"/>
  <c r="L1683" i="1" s="1"/>
  <c r="L1539" i="1" a="1"/>
  <c r="L1539" i="1" s="1"/>
  <c r="L1395" i="1" a="1"/>
  <c r="L1395" i="1" s="1"/>
  <c r="L1251" i="1" a="1"/>
  <c r="L1251" i="1" s="1"/>
  <c r="L1107" i="1" a="1"/>
  <c r="L1107" i="1" s="1"/>
  <c r="L963" i="1" a="1"/>
  <c r="L963" i="1" s="1"/>
  <c r="L2619" i="1" a="1"/>
  <c r="L2619" i="1" s="1"/>
  <c r="L2331" i="1" a="1"/>
  <c r="L2331" i="1" s="1"/>
  <c r="L2139" i="1" a="1"/>
  <c r="L2139" i="1" s="1"/>
  <c r="L1971" i="1" a="1"/>
  <c r="L1971" i="1" s="1"/>
  <c r="L1803" i="1" a="1"/>
  <c r="L1803" i="1" s="1"/>
  <c r="L2558" i="1" a="1"/>
  <c r="L2558" i="1" s="1"/>
  <c r="L2414" i="1" a="1"/>
  <c r="L2414" i="1" s="1"/>
  <c r="L2270" i="1" a="1"/>
  <c r="L2270" i="1" s="1"/>
  <c r="L2126" i="1" a="1"/>
  <c r="L2126" i="1" s="1"/>
  <c r="L1982" i="1" a="1"/>
  <c r="L1982" i="1" s="1"/>
  <c r="L1838" i="1" a="1"/>
  <c r="L1838" i="1" s="1"/>
  <c r="L1694" i="1" a="1"/>
  <c r="L1694" i="1" s="1"/>
  <c r="L2737" i="1" a="1"/>
  <c r="L2737" i="1" s="1"/>
  <c r="L2593" i="1" a="1"/>
  <c r="L2593" i="1" s="1"/>
  <c r="L2449" i="1" a="1"/>
  <c r="L2449" i="1" s="1"/>
  <c r="L2305" i="1" a="1"/>
  <c r="L2305" i="1" s="1"/>
  <c r="L2161" i="1" a="1"/>
  <c r="L2161" i="1" s="1"/>
  <c r="L2017" i="1" a="1"/>
  <c r="L2017" i="1" s="1"/>
  <c r="L1873" i="1" a="1"/>
  <c r="L1873" i="1" s="1"/>
  <c r="L2748" i="1" a="1"/>
  <c r="L2748" i="1" s="1"/>
  <c r="L2604" i="1" a="1"/>
  <c r="L2604" i="1" s="1"/>
  <c r="L2460" i="1" a="1"/>
  <c r="L2460" i="1" s="1"/>
  <c r="L2316" i="1" a="1"/>
  <c r="L2316" i="1" s="1"/>
  <c r="L2172" i="1" a="1"/>
  <c r="L2172" i="1" s="1"/>
  <c r="L2028" i="1" a="1"/>
  <c r="L2028" i="1" s="1"/>
  <c r="L1884" i="1" a="1"/>
  <c r="L1884" i="1" s="1"/>
  <c r="L2615" i="1" a="1"/>
  <c r="L2615" i="1" s="1"/>
  <c r="L2471" i="1" a="1"/>
  <c r="L2471" i="1" s="1"/>
  <c r="L2327" i="1" a="1"/>
  <c r="L2327" i="1" s="1"/>
  <c r="L2183" i="1" a="1"/>
  <c r="L2183" i="1" s="1"/>
  <c r="L2039" i="1" a="1"/>
  <c r="L2039" i="1" s="1"/>
  <c r="L1895" i="1" a="1"/>
  <c r="L1895" i="1" s="1"/>
  <c r="L1751" i="1" a="1"/>
  <c r="L1751" i="1" s="1"/>
  <c r="L2602" i="1" a="1"/>
  <c r="L2602" i="1" s="1"/>
  <c r="L2458" i="1" a="1"/>
  <c r="L2458" i="1" s="1"/>
  <c r="L2314" i="1" a="1"/>
  <c r="L2314" i="1" s="1"/>
  <c r="L2170" i="1" a="1"/>
  <c r="L2170" i="1" s="1"/>
  <c r="L2026" i="1" a="1"/>
  <c r="L2026" i="1" s="1"/>
  <c r="L1882" i="1" a="1"/>
  <c r="L1882" i="1" s="1"/>
  <c r="L2685" i="1" a="1"/>
  <c r="L2685" i="1" s="1"/>
  <c r="L2541" i="1" a="1"/>
  <c r="L2541" i="1" s="1"/>
  <c r="L2397" i="1" a="1"/>
  <c r="L2397" i="1" s="1"/>
  <c r="L2253" i="1" a="1"/>
  <c r="L2253" i="1" s="1"/>
  <c r="L2109" i="1" a="1"/>
  <c r="L2109" i="1" s="1"/>
  <c r="L1965" i="1" a="1"/>
  <c r="L1965" i="1" s="1"/>
  <c r="L1821" i="1" a="1"/>
  <c r="L1821" i="1" s="1"/>
  <c r="L2396" i="1" a="1"/>
  <c r="L2396" i="1" s="1"/>
  <c r="L2252" i="1" a="1"/>
  <c r="L2252" i="1" s="1"/>
  <c r="L2108" i="1" a="1"/>
  <c r="L2108" i="1" s="1"/>
  <c r="L1964" i="1" a="1"/>
  <c r="L1964" i="1" s="1"/>
  <c r="L1820" i="1" a="1"/>
  <c r="L1820" i="1" s="1"/>
  <c r="L1676" i="1" a="1"/>
  <c r="L1676" i="1" s="1"/>
  <c r="L2671" i="1" a="1"/>
  <c r="L2671" i="1" s="1"/>
  <c r="L2527" i="1" a="1"/>
  <c r="L2527" i="1" s="1"/>
  <c r="L2383" i="1" a="1"/>
  <c r="L2383" i="1" s="1"/>
  <c r="L2239" i="1" a="1"/>
  <c r="L2239" i="1" s="1"/>
  <c r="L2095" i="1" a="1"/>
  <c r="L2095" i="1" s="1"/>
  <c r="L1951" i="1" a="1"/>
  <c r="L1951" i="1" s="1"/>
  <c r="L1807" i="1" a="1"/>
  <c r="L1807" i="1" s="1"/>
  <c r="L2766" i="1" a="1"/>
  <c r="L2766" i="1" s="1"/>
  <c r="L2622" i="1" a="1"/>
  <c r="L2622" i="1" s="1"/>
  <c r="L2478" i="1" a="1"/>
  <c r="L2478" i="1" s="1"/>
  <c r="L2334" i="1" a="1"/>
  <c r="L2334" i="1" s="1"/>
  <c r="L2190" i="1" a="1"/>
  <c r="L2190" i="1" s="1"/>
  <c r="L2046" i="1" a="1"/>
  <c r="L2046" i="1" s="1"/>
  <c r="L1902" i="1" a="1"/>
  <c r="L1902" i="1" s="1"/>
  <c r="L2621" i="1" a="1"/>
  <c r="L2621" i="1" s="1"/>
  <c r="L2477" i="1" a="1"/>
  <c r="L2477" i="1" s="1"/>
  <c r="L2333" i="1" a="1"/>
  <c r="L2333" i="1" s="1"/>
  <c r="L2189" i="1" a="1"/>
  <c r="L2189" i="1" s="1"/>
  <c r="L2045" i="1" a="1"/>
  <c r="L2045" i="1" s="1"/>
  <c r="L1901" i="1" a="1"/>
  <c r="L1901" i="1" s="1"/>
  <c r="L1757" i="1" a="1"/>
  <c r="L1757" i="1" s="1"/>
  <c r="L2596" i="1" a="1"/>
  <c r="L2596" i="1" s="1"/>
  <c r="L2452" i="1" a="1"/>
  <c r="L2452" i="1" s="1"/>
  <c r="L2308" i="1" a="1"/>
  <c r="L2308" i="1" s="1"/>
  <c r="L2164" i="1" a="1"/>
  <c r="L2164" i="1" s="1"/>
  <c r="L2020" i="1" a="1"/>
  <c r="L2020" i="1" s="1"/>
  <c r="L1876" i="1" a="1"/>
  <c r="L1876" i="1" s="1"/>
  <c r="L1671" i="1" a="1"/>
  <c r="L1671" i="1" s="1"/>
  <c r="L2571" i="1" a="1"/>
  <c r="L2571" i="1" s="1"/>
  <c r="L2319" i="1" a="1"/>
  <c r="L2319" i="1" s="1"/>
  <c r="L2127" i="1" a="1"/>
  <c r="L2127" i="1" s="1"/>
  <c r="L1959" i="1" a="1"/>
  <c r="L1959" i="1" s="1"/>
  <c r="L1791" i="1" a="1"/>
  <c r="L1791" i="1" s="1"/>
  <c r="L2546" i="1" a="1"/>
  <c r="L2546" i="1" s="1"/>
  <c r="L2402" i="1" a="1"/>
  <c r="L2402" i="1" s="1"/>
  <c r="L2258" i="1" a="1"/>
  <c r="L2258" i="1" s="1"/>
  <c r="L2114" i="1" a="1"/>
  <c r="L2114" i="1" s="1"/>
  <c r="L1970" i="1" a="1"/>
  <c r="L1970" i="1" s="1"/>
  <c r="L1826" i="1" a="1"/>
  <c r="L1826" i="1" s="1"/>
  <c r="L1682" i="1" a="1"/>
  <c r="L1682" i="1" s="1"/>
  <c r="L2725" i="1" a="1"/>
  <c r="L2725" i="1" s="1"/>
  <c r="L2581" i="1" a="1"/>
  <c r="L2581" i="1" s="1"/>
  <c r="L2437" i="1" a="1"/>
  <c r="L2437" i="1" s="1"/>
  <c r="L2293" i="1" a="1"/>
  <c r="L2293" i="1" s="1"/>
  <c r="L2149" i="1" a="1"/>
  <c r="L2149" i="1" s="1"/>
  <c r="L2005" i="1" a="1"/>
  <c r="L2005" i="1" s="1"/>
  <c r="L1861" i="1" a="1"/>
  <c r="L1861" i="1" s="1"/>
  <c r="L2736" i="1" a="1"/>
  <c r="L2736" i="1" s="1"/>
  <c r="L2592" i="1" a="1"/>
  <c r="L2592" i="1" s="1"/>
  <c r="L2448" i="1" a="1"/>
  <c r="L2448" i="1" s="1"/>
  <c r="L2304" i="1" a="1"/>
  <c r="L2304" i="1" s="1"/>
  <c r="L2160" i="1" a="1"/>
  <c r="L2160" i="1" s="1"/>
  <c r="L2016" i="1" a="1"/>
  <c r="L2016" i="1" s="1"/>
  <c r="L1872" i="1" a="1"/>
  <c r="L1872" i="1" s="1"/>
  <c r="L2603" i="1" a="1"/>
  <c r="L2603" i="1" s="1"/>
  <c r="L2459" i="1" a="1"/>
  <c r="L2459" i="1" s="1"/>
  <c r="L2315" i="1" a="1"/>
  <c r="L2315" i="1" s="1"/>
  <c r="L2171" i="1" a="1"/>
  <c r="L2171" i="1" s="1"/>
  <c r="L2027" i="1" a="1"/>
  <c r="L2027" i="1" s="1"/>
  <c r="L1883" i="1" a="1"/>
  <c r="L1883" i="1" s="1"/>
  <c r="L1739" i="1" a="1"/>
  <c r="L1739" i="1" s="1"/>
  <c r="L2590" i="1" a="1"/>
  <c r="L2590" i="1" s="1"/>
  <c r="L2446" i="1" a="1"/>
  <c r="L2446" i="1" s="1"/>
  <c r="L2302" i="1" a="1"/>
  <c r="L2302" i="1" s="1"/>
  <c r="L2158" i="1" a="1"/>
  <c r="L2158" i="1" s="1"/>
  <c r="L2014" i="1" a="1"/>
  <c r="L2014" i="1" s="1"/>
  <c r="L1870" i="1" a="1"/>
  <c r="L1870" i="1" s="1"/>
  <c r="L2673" i="1" a="1"/>
  <c r="L2673" i="1" s="1"/>
  <c r="L2529" i="1" a="1"/>
  <c r="L2529" i="1" s="1"/>
  <c r="L2385" i="1" a="1"/>
  <c r="L2385" i="1" s="1"/>
  <c r="L2241" i="1" a="1"/>
  <c r="L2241" i="1" s="1"/>
  <c r="L2097" i="1" a="1"/>
  <c r="L2097" i="1" s="1"/>
  <c r="L1953" i="1" a="1"/>
  <c r="L1953" i="1" s="1"/>
  <c r="L1809" i="1" a="1"/>
  <c r="L1809" i="1" s="1"/>
  <c r="L2384" i="1" a="1"/>
  <c r="L2384" i="1" s="1"/>
  <c r="L2240" i="1" a="1"/>
  <c r="L2240" i="1" s="1"/>
  <c r="L2096" i="1" a="1"/>
  <c r="L2096" i="1" s="1"/>
  <c r="L1952" i="1" a="1"/>
  <c r="L1952" i="1" s="1"/>
  <c r="L1808" i="1" a="1"/>
  <c r="L1808" i="1" s="1"/>
  <c r="L1664" i="1" a="1"/>
  <c r="L1664" i="1" s="1"/>
  <c r="L2659" i="1" a="1"/>
  <c r="L2659" i="1" s="1"/>
  <c r="L2515" i="1" a="1"/>
  <c r="L2515" i="1" s="1"/>
  <c r="L2371" i="1" a="1"/>
  <c r="L2371" i="1" s="1"/>
  <c r="L2227" i="1" a="1"/>
  <c r="L2227" i="1" s="1"/>
  <c r="L2083" i="1" a="1"/>
  <c r="L2083" i="1" s="1"/>
  <c r="L1939" i="1" a="1"/>
  <c r="L1939" i="1" s="1"/>
  <c r="L1795" i="1" a="1"/>
  <c r="L1795" i="1" s="1"/>
  <c r="L2754" i="1" a="1"/>
  <c r="L2754" i="1" s="1"/>
  <c r="L2610" i="1" a="1"/>
  <c r="L2610" i="1" s="1"/>
  <c r="L2466" i="1" a="1"/>
  <c r="L2466" i="1" s="1"/>
  <c r="L2322" i="1" a="1"/>
  <c r="L2322" i="1" s="1"/>
  <c r="L2178" i="1" a="1"/>
  <c r="L2178" i="1" s="1"/>
  <c r="L2034" i="1" a="1"/>
  <c r="L2034" i="1" s="1"/>
  <c r="L1890" i="1" a="1"/>
  <c r="L1890" i="1" s="1"/>
  <c r="L2609" i="1" a="1"/>
  <c r="L2609" i="1" s="1"/>
  <c r="L2465" i="1" a="1"/>
  <c r="L2465" i="1" s="1"/>
  <c r="L2321" i="1" a="1"/>
  <c r="L2321" i="1" s="1"/>
  <c r="L2177" i="1" a="1"/>
  <c r="L2177" i="1" s="1"/>
  <c r="L2033" i="1" a="1"/>
  <c r="L2033" i="1" s="1"/>
  <c r="L1889" i="1" a="1"/>
  <c r="L1889" i="1" s="1"/>
  <c r="L2728" i="1" a="1"/>
  <c r="L2728" i="1" s="1"/>
  <c r="L2584" i="1" a="1"/>
  <c r="L2584" i="1" s="1"/>
  <c r="L2440" i="1" a="1"/>
  <c r="L2440" i="1" s="1"/>
  <c r="L2296" i="1" a="1"/>
  <c r="L2296" i="1" s="1"/>
  <c r="L2152" i="1" a="1"/>
  <c r="L2152" i="1" s="1"/>
  <c r="L2008" i="1" a="1"/>
  <c r="L2008" i="1" s="1"/>
  <c r="L1864" i="1" a="1"/>
  <c r="L1864" i="1" s="1"/>
  <c r="L1659" i="1" a="1"/>
  <c r="L1659" i="1" s="1"/>
  <c r="L2559" i="1" a="1"/>
  <c r="L2559" i="1" s="1"/>
  <c r="L2283" i="1" a="1"/>
  <c r="L2283" i="1" s="1"/>
  <c r="L2115" i="1" a="1"/>
  <c r="L2115" i="1" s="1"/>
  <c r="L1947" i="1" a="1"/>
  <c r="L1947" i="1" s="1"/>
  <c r="L1779" i="1" a="1"/>
  <c r="L1779" i="1" s="1"/>
  <c r="L2534" i="1" a="1"/>
  <c r="L2534" i="1" s="1"/>
  <c r="L2390" i="1" a="1"/>
  <c r="L2390" i="1" s="1"/>
  <c r="L2246" i="1" a="1"/>
  <c r="L2246" i="1" s="1"/>
  <c r="L2102" i="1" a="1"/>
  <c r="L2102" i="1" s="1"/>
  <c r="L1958" i="1" a="1"/>
  <c r="L1958" i="1" s="1"/>
  <c r="L1814" i="1" a="1"/>
  <c r="L1814" i="1" s="1"/>
  <c r="L2857" i="1" a="1"/>
  <c r="L2857" i="1" s="1"/>
  <c r="L2713" i="1" a="1"/>
  <c r="L2713" i="1" s="1"/>
  <c r="L2569" i="1" a="1"/>
  <c r="L2569" i="1" s="1"/>
  <c r="L2425" i="1" a="1"/>
  <c r="L2425" i="1" s="1"/>
  <c r="L2281" i="1" a="1"/>
  <c r="L2281" i="1" s="1"/>
  <c r="L2137" i="1" a="1"/>
  <c r="L2137" i="1" s="1"/>
  <c r="L1993" i="1" a="1"/>
  <c r="L1993" i="1" s="1"/>
  <c r="L1849" i="1" a="1"/>
  <c r="L1849" i="1" s="1"/>
  <c r="L2724" i="1" a="1"/>
  <c r="L2724" i="1" s="1"/>
  <c r="L2580" i="1" a="1"/>
  <c r="L2580" i="1" s="1"/>
  <c r="L2436" i="1" a="1"/>
  <c r="L2436" i="1" s="1"/>
  <c r="L2292" i="1" a="1"/>
  <c r="L2292" i="1" s="1"/>
  <c r="L2148" i="1" a="1"/>
  <c r="L2148" i="1" s="1"/>
  <c r="L2004" i="1" a="1"/>
  <c r="L2004" i="1" s="1"/>
  <c r="L1860" i="1" a="1"/>
  <c r="L1860" i="1" s="1"/>
  <c r="L2591" i="1" a="1"/>
  <c r="L2591" i="1" s="1"/>
  <c r="L2447" i="1" a="1"/>
  <c r="L2447" i="1" s="1"/>
  <c r="L2303" i="1" a="1"/>
  <c r="L2303" i="1" s="1"/>
  <c r="L2159" i="1" a="1"/>
  <c r="L2159" i="1" s="1"/>
  <c r="L2015" i="1" a="1"/>
  <c r="L2015" i="1" s="1"/>
  <c r="L1871" i="1" a="1"/>
  <c r="L1871" i="1" s="1"/>
  <c r="L2722" i="1" a="1"/>
  <c r="L2722" i="1" s="1"/>
  <c r="L2578" i="1" a="1"/>
  <c r="L2578" i="1" s="1"/>
  <c r="L2434" i="1" a="1"/>
  <c r="L2434" i="1" s="1"/>
  <c r="L2290" i="1" a="1"/>
  <c r="L2290" i="1" s="1"/>
  <c r="L2146" i="1" a="1"/>
  <c r="L2146" i="1" s="1"/>
  <c r="L2002" i="1" a="1"/>
  <c r="L2002" i="1" s="1"/>
  <c r="L1858" i="1" a="1"/>
  <c r="L1858" i="1" s="1"/>
  <c r="L2661" i="1" a="1"/>
  <c r="L2661" i="1" s="1"/>
  <c r="L2517" i="1" a="1"/>
  <c r="L2517" i="1" s="1"/>
  <c r="L2373" i="1" a="1"/>
  <c r="L2373" i="1" s="1"/>
  <c r="L2229" i="1" a="1"/>
  <c r="L2229" i="1" s="1"/>
  <c r="L2085" i="1" a="1"/>
  <c r="L2085" i="1" s="1"/>
  <c r="L1941" i="1" a="1"/>
  <c r="L1941" i="1" s="1"/>
  <c r="L1797" i="1" a="1"/>
  <c r="L1797" i="1" s="1"/>
  <c r="L2372" i="1" a="1"/>
  <c r="L2372" i="1" s="1"/>
  <c r="L2228" i="1" a="1"/>
  <c r="L2228" i="1" s="1"/>
  <c r="L2084" i="1" a="1"/>
  <c r="L2084" i="1" s="1"/>
  <c r="L1940" i="1" a="1"/>
  <c r="L1940" i="1" s="1"/>
  <c r="L1796" i="1" a="1"/>
  <c r="L1796" i="1" s="1"/>
  <c r="L1652" i="1" a="1"/>
  <c r="L1652" i="1" s="1"/>
  <c r="L2647" i="1" a="1"/>
  <c r="L2647" i="1" s="1"/>
  <c r="L2503" i="1" a="1"/>
  <c r="L2503" i="1" s="1"/>
  <c r="L2359" i="1" a="1"/>
  <c r="L2359" i="1" s="1"/>
  <c r="L2215" i="1" a="1"/>
  <c r="L2215" i="1" s="1"/>
  <c r="L2071" i="1" a="1"/>
  <c r="L2071" i="1" s="1"/>
  <c r="L1927" i="1" a="1"/>
  <c r="L1927" i="1" s="1"/>
  <c r="L1783" i="1" a="1"/>
  <c r="L1783" i="1" s="1"/>
  <c r="L2742" i="1" a="1"/>
  <c r="L2742" i="1" s="1"/>
  <c r="L2598" i="1" a="1"/>
  <c r="L2598" i="1" s="1"/>
  <c r="L2454" i="1" a="1"/>
  <c r="L2454" i="1" s="1"/>
  <c r="L2310" i="1" a="1"/>
  <c r="L2310" i="1" s="1"/>
  <c r="L2166" i="1" a="1"/>
  <c r="L2166" i="1" s="1"/>
  <c r="L2022" i="1" a="1"/>
  <c r="L2022" i="1" s="1"/>
  <c r="L1878" i="1" a="1"/>
  <c r="L1878" i="1" s="1"/>
  <c r="L2597" i="1" a="1"/>
  <c r="L2597" i="1" s="1"/>
  <c r="L2453" i="1" a="1"/>
  <c r="L2453" i="1" s="1"/>
  <c r="L2309" i="1" a="1"/>
  <c r="L2309" i="1" s="1"/>
  <c r="L2165" i="1" a="1"/>
  <c r="L2165" i="1" s="1"/>
  <c r="L2021" i="1" a="1"/>
  <c r="L2021" i="1" s="1"/>
  <c r="L1877" i="1" a="1"/>
  <c r="L1877" i="1" s="1"/>
  <c r="L2716" i="1" a="1"/>
  <c r="L2716" i="1" s="1"/>
  <c r="L2572" i="1" a="1"/>
  <c r="L2572" i="1" s="1"/>
  <c r="L2428" i="1" a="1"/>
  <c r="L2428" i="1" s="1"/>
  <c r="L2284" i="1" a="1"/>
  <c r="L2284" i="1" s="1"/>
  <c r="L2140" i="1" a="1"/>
  <c r="L2140" i="1" s="1"/>
  <c r="L1996" i="1" a="1"/>
  <c r="L1996" i="1" s="1"/>
  <c r="L1852" i="1" a="1"/>
  <c r="L1852" i="1" s="1"/>
  <c r="L1647" i="1" a="1"/>
  <c r="L1647" i="1" s="1"/>
  <c r="L1503" i="1" a="1"/>
  <c r="L1503" i="1" s="1"/>
  <c r="L1359" i="1" a="1"/>
  <c r="L1359" i="1" s="1"/>
  <c r="L1215" i="1" a="1"/>
  <c r="L1215" i="1" s="1"/>
  <c r="L2547" i="1" a="1"/>
  <c r="L2547" i="1" s="1"/>
  <c r="L2271" i="1" a="1"/>
  <c r="L2271" i="1" s="1"/>
  <c r="L2103" i="1" a="1"/>
  <c r="L2103" i="1" s="1"/>
  <c r="L1935" i="1" a="1"/>
  <c r="L1935" i="1" s="1"/>
  <c r="L1767" i="1" a="1"/>
  <c r="L1767" i="1" s="1"/>
  <c r="L2522" i="1" a="1"/>
  <c r="L2522" i="1" s="1"/>
  <c r="L2378" i="1" a="1"/>
  <c r="L2378" i="1" s="1"/>
  <c r="L2234" i="1" a="1"/>
  <c r="L2234" i="1" s="1"/>
  <c r="L2090" i="1" a="1"/>
  <c r="L2090" i="1" s="1"/>
  <c r="L1946" i="1" a="1"/>
  <c r="L1946" i="1" s="1"/>
  <c r="L1802" i="1" a="1"/>
  <c r="L1802" i="1" s="1"/>
  <c r="L2845" i="1" a="1"/>
  <c r="L2845" i="1" s="1"/>
  <c r="L2701" i="1" a="1"/>
  <c r="L2701" i="1" s="1"/>
  <c r="L2557" i="1" a="1"/>
  <c r="L2557" i="1" s="1"/>
  <c r="L2413" i="1" a="1"/>
  <c r="L2413" i="1" s="1"/>
  <c r="L2269" i="1" a="1"/>
  <c r="L2269" i="1" s="1"/>
  <c r="L2125" i="1" a="1"/>
  <c r="L2125" i="1" s="1"/>
  <c r="L1981" i="1" a="1"/>
  <c r="L1981" i="1" s="1"/>
  <c r="L2856" i="1" a="1"/>
  <c r="L2856" i="1" s="1"/>
  <c r="L2712" i="1" a="1"/>
  <c r="L2712" i="1" s="1"/>
  <c r="L2568" i="1" a="1"/>
  <c r="L2568" i="1" s="1"/>
  <c r="L2424" i="1" a="1"/>
  <c r="L2424" i="1" s="1"/>
  <c r="L2280" i="1" a="1"/>
  <c r="L2280" i="1" s="1"/>
  <c r="L2136" i="1" a="1"/>
  <c r="L2136" i="1" s="1"/>
  <c r="L1992" i="1" a="1"/>
  <c r="L1992" i="1" s="1"/>
  <c r="L2723" i="1" a="1"/>
  <c r="L2723" i="1" s="1"/>
  <c r="L2579" i="1" a="1"/>
  <c r="L2579" i="1" s="1"/>
  <c r="L2435" i="1" a="1"/>
  <c r="L2435" i="1" s="1"/>
  <c r="L2291" i="1" a="1"/>
  <c r="L2291" i="1" s="1"/>
  <c r="L2147" i="1" a="1"/>
  <c r="L2147" i="1" s="1"/>
  <c r="L2003" i="1" a="1"/>
  <c r="L2003" i="1" s="1"/>
  <c r="L1859" i="1" a="1"/>
  <c r="L1859" i="1" s="1"/>
  <c r="L2710" i="1" a="1"/>
  <c r="L2710" i="1" s="1"/>
  <c r="L2566" i="1" a="1"/>
  <c r="L2566" i="1" s="1"/>
  <c r="L2422" i="1" a="1"/>
  <c r="L2422" i="1" s="1"/>
  <c r="L2278" i="1" a="1"/>
  <c r="L2278" i="1" s="1"/>
  <c r="L2134" i="1" a="1"/>
  <c r="L2134" i="1" s="1"/>
  <c r="L1990" i="1" a="1"/>
  <c r="L1990" i="1" s="1"/>
  <c r="L1846" i="1" a="1"/>
  <c r="L1846" i="1" s="1"/>
  <c r="L2649" i="1" a="1"/>
  <c r="L2649" i="1" s="1"/>
  <c r="L2505" i="1" a="1"/>
  <c r="L2505" i="1" s="1"/>
  <c r="L2361" i="1" a="1"/>
  <c r="L2361" i="1" s="1"/>
  <c r="L2217" i="1" a="1"/>
  <c r="L2217" i="1" s="1"/>
  <c r="L2073" i="1" a="1"/>
  <c r="L2073" i="1" s="1"/>
  <c r="L1929" i="1" a="1"/>
  <c r="L1929" i="1" s="1"/>
  <c r="L1785" i="1" a="1"/>
  <c r="L1785" i="1" s="1"/>
  <c r="L2360" i="1" a="1"/>
  <c r="L2360" i="1" s="1"/>
  <c r="L2216" i="1" a="1"/>
  <c r="L2216" i="1" s="1"/>
  <c r="L2072" i="1" a="1"/>
  <c r="L2072" i="1" s="1"/>
  <c r="L1928" i="1" a="1"/>
  <c r="L1928" i="1" s="1"/>
  <c r="L1784" i="1" a="1"/>
  <c r="L1784" i="1" s="1"/>
  <c r="L1640" i="1" a="1"/>
  <c r="L1640" i="1" s="1"/>
  <c r="L2635" i="1" a="1"/>
  <c r="L2635" i="1" s="1"/>
  <c r="L2491" i="1" a="1"/>
  <c r="L2491" i="1" s="1"/>
  <c r="L2347" i="1" a="1"/>
  <c r="L2347" i="1" s="1"/>
  <c r="L2203" i="1" a="1"/>
  <c r="L2203" i="1" s="1"/>
  <c r="L2059" i="1" a="1"/>
  <c r="L2059" i="1" s="1"/>
  <c r="L1915" i="1" a="1"/>
  <c r="L1915" i="1" s="1"/>
  <c r="L1771" i="1" a="1"/>
  <c r="L1771" i="1" s="1"/>
  <c r="L2730" i="1" a="1"/>
  <c r="L2730" i="1" s="1"/>
  <c r="L2586" i="1" a="1"/>
  <c r="L2586" i="1" s="1"/>
  <c r="L2442" i="1" a="1"/>
  <c r="L2442" i="1" s="1"/>
  <c r="L2298" i="1" a="1"/>
  <c r="L2298" i="1" s="1"/>
  <c r="L2154" i="1" a="1"/>
  <c r="L2154" i="1" s="1"/>
  <c r="L2010" i="1" a="1"/>
  <c r="L2010" i="1" s="1"/>
  <c r="L1866" i="1" a="1"/>
  <c r="L1866" i="1" s="1"/>
  <c r="L2585" i="1" a="1"/>
  <c r="L2585" i="1" s="1"/>
  <c r="L2441" i="1" a="1"/>
  <c r="L2441" i="1" s="1"/>
  <c r="L2297" i="1" a="1"/>
  <c r="L2297" i="1" s="1"/>
  <c r="L2153" i="1" a="1"/>
  <c r="L2153" i="1" s="1"/>
  <c r="L2009" i="1" a="1"/>
  <c r="L2009" i="1" s="1"/>
  <c r="L1865" i="1" a="1"/>
  <c r="L1865" i="1" s="1"/>
  <c r="L2704" i="1" a="1"/>
  <c r="L2704" i="1" s="1"/>
  <c r="L2560" i="1" a="1"/>
  <c r="L2560" i="1" s="1"/>
  <c r="L2416" i="1" a="1"/>
  <c r="L2416" i="1" s="1"/>
  <c r="L2272" i="1" a="1"/>
  <c r="L2272" i="1" s="1"/>
  <c r="L2128" i="1" a="1"/>
  <c r="L2128" i="1" s="1"/>
  <c r="L1984" i="1" a="1"/>
  <c r="L1984" i="1" s="1"/>
  <c r="L1840" i="1" a="1"/>
  <c r="L1840" i="1" s="1"/>
  <c r="L1635" i="1" a="1"/>
  <c r="L1635" i="1" s="1"/>
  <c r="L1491" i="1" a="1"/>
  <c r="L1491" i="1" s="1"/>
  <c r="L1347" i="1" a="1"/>
  <c r="L1347" i="1" s="1"/>
  <c r="L1203" i="1" a="1"/>
  <c r="L1203" i="1" s="1"/>
  <c r="L1575" i="1" a="1"/>
  <c r="L1575" i="1" s="1"/>
  <c r="L1275" i="1" a="1"/>
  <c r="L1275" i="1" s="1"/>
  <c r="L1059" i="1" a="1"/>
  <c r="L1059" i="1" s="1"/>
  <c r="L879" i="1" a="1"/>
  <c r="L879" i="1" s="1"/>
  <c r="L1646" i="1" a="1"/>
  <c r="L1646" i="1" s="1"/>
  <c r="L1502" i="1" a="1"/>
  <c r="L1502" i="1" s="1"/>
  <c r="L1358" i="1" a="1"/>
  <c r="L1358" i="1" s="1"/>
  <c r="L1214" i="1" a="1"/>
  <c r="L1214" i="1" s="1"/>
  <c r="L1070" i="1" a="1"/>
  <c r="L1070" i="1" s="1"/>
  <c r="L926" i="1" a="1"/>
  <c r="L926" i="1" s="1"/>
  <c r="L1825" i="1" a="1"/>
  <c r="L1825" i="1" s="1"/>
  <c r="L1681" i="1" a="1"/>
  <c r="L1681" i="1" s="1"/>
  <c r="L1537" i="1" a="1"/>
  <c r="L1537" i="1" s="1"/>
  <c r="L1393" i="1" a="1"/>
  <c r="L1393" i="1" s="1"/>
  <c r="L1249" i="1" a="1"/>
  <c r="L1249" i="1" s="1"/>
  <c r="L1105" i="1" a="1"/>
  <c r="L1105" i="1" s="1"/>
  <c r="L961" i="1" a="1"/>
  <c r="L961" i="1" s="1"/>
  <c r="L1836" i="1" a="1"/>
  <c r="L1836" i="1" s="1"/>
  <c r="L1692" i="1" a="1"/>
  <c r="L1692" i="1" s="1"/>
  <c r="L1548" i="1" a="1"/>
  <c r="L1548" i="1" s="1"/>
  <c r="L1404" i="1" a="1"/>
  <c r="L1404" i="1" s="1"/>
  <c r="L1260" i="1" a="1"/>
  <c r="L1260" i="1" s="1"/>
  <c r="L1116" i="1" a="1"/>
  <c r="L1116" i="1" s="1"/>
  <c r="L972" i="1" a="1"/>
  <c r="L972" i="1" s="1"/>
  <c r="L1727" i="1" a="1"/>
  <c r="L1727" i="1" s="1"/>
  <c r="L1583" i="1" a="1"/>
  <c r="L1583" i="1" s="1"/>
  <c r="L1439" i="1" a="1"/>
  <c r="L1439" i="1" s="1"/>
  <c r="L1295" i="1" a="1"/>
  <c r="L1295" i="1" s="1"/>
  <c r="L1151" i="1" a="1"/>
  <c r="L1151" i="1" s="1"/>
  <c r="L1007" i="1" a="1"/>
  <c r="L1007" i="1" s="1"/>
  <c r="L863" i="1" a="1"/>
  <c r="L863" i="1" s="1"/>
  <c r="L1714" i="1" a="1"/>
  <c r="L1714" i="1" s="1"/>
  <c r="L1570" i="1" a="1"/>
  <c r="L1570" i="1" s="1"/>
  <c r="L1426" i="1" a="1"/>
  <c r="L1426" i="1" s="1"/>
  <c r="L1282" i="1" a="1"/>
  <c r="L1282" i="1" s="1"/>
  <c r="L1138" i="1" a="1"/>
  <c r="L1138" i="1" s="1"/>
  <c r="L994" i="1" a="1"/>
  <c r="L994" i="1" s="1"/>
  <c r="L850" i="1" a="1"/>
  <c r="L850" i="1" s="1"/>
  <c r="L1617" i="1" a="1"/>
  <c r="L1617" i="1" s="1"/>
  <c r="L1473" i="1" a="1"/>
  <c r="L1473" i="1" s="1"/>
  <c r="L1329" i="1" a="1"/>
  <c r="L1329" i="1" s="1"/>
  <c r="L1185" i="1" a="1"/>
  <c r="L1185" i="1" s="1"/>
  <c r="L1041" i="1" a="1"/>
  <c r="L1041" i="1" s="1"/>
  <c r="L897" i="1" a="1"/>
  <c r="L897" i="1" s="1"/>
  <c r="L1544" i="1" a="1"/>
  <c r="L1544" i="1" s="1"/>
  <c r="L1400" i="1" a="1"/>
  <c r="L1400" i="1" s="1"/>
  <c r="L1256" i="1" a="1"/>
  <c r="L1256" i="1" s="1"/>
  <c r="L1112" i="1" a="1"/>
  <c r="L1112" i="1" s="1"/>
  <c r="L968" i="1" a="1"/>
  <c r="L968" i="1" s="1"/>
  <c r="L824" i="1" a="1"/>
  <c r="L824" i="1" s="1"/>
  <c r="L1651" i="1" a="1"/>
  <c r="L1651" i="1" s="1"/>
  <c r="L1507" i="1" a="1"/>
  <c r="L1507" i="1" s="1"/>
  <c r="L1363" i="1" a="1"/>
  <c r="L1363" i="1" s="1"/>
  <c r="L1219" i="1" a="1"/>
  <c r="L1219" i="1" s="1"/>
  <c r="L1075" i="1" a="1"/>
  <c r="L1075" i="1" s="1"/>
  <c r="L931" i="1" a="1"/>
  <c r="L931" i="1" s="1"/>
  <c r="L787" i="1" a="1"/>
  <c r="L787" i="1" s="1"/>
  <c r="L1674" i="1" a="1"/>
  <c r="L1674" i="1" s="1"/>
  <c r="L1530" i="1" a="1"/>
  <c r="L1530" i="1" s="1"/>
  <c r="L1386" i="1" a="1"/>
  <c r="L1386" i="1" s="1"/>
  <c r="L1242" i="1" a="1"/>
  <c r="L1242" i="1" s="1"/>
  <c r="L1098" i="1" a="1"/>
  <c r="L1098" i="1" s="1"/>
  <c r="L954" i="1" a="1"/>
  <c r="L954" i="1" s="1"/>
  <c r="L1709" i="1" a="1"/>
  <c r="L1709" i="1" s="1"/>
  <c r="L1565" i="1" a="1"/>
  <c r="L1565" i="1" s="1"/>
  <c r="L1421" i="1" a="1"/>
  <c r="L1421" i="1" s="1"/>
  <c r="L1277" i="1" a="1"/>
  <c r="L1277" i="1" s="1"/>
  <c r="L1133" i="1" a="1"/>
  <c r="L1133" i="1" s="1"/>
  <c r="L989" i="1" a="1"/>
  <c r="L989" i="1" s="1"/>
  <c r="L845" i="1" a="1"/>
  <c r="L845" i="1" s="1"/>
  <c r="L1756" i="1" a="1"/>
  <c r="L1756" i="1" s="1"/>
  <c r="L1612" i="1" a="1"/>
  <c r="L1612" i="1" s="1"/>
  <c r="L1468" i="1" a="1"/>
  <c r="L1468" i="1" s="1"/>
  <c r="L1324" i="1" a="1"/>
  <c r="L1324" i="1" s="1"/>
  <c r="L1180" i="1" a="1"/>
  <c r="L1180" i="1" s="1"/>
  <c r="L1036" i="1" a="1"/>
  <c r="L1036" i="1" s="1"/>
  <c r="L892" i="1" a="1"/>
  <c r="L892" i="1" s="1"/>
  <c r="L747" i="1" a="1"/>
  <c r="L747" i="1" s="1"/>
  <c r="L603" i="1" a="1"/>
  <c r="L603" i="1" s="1"/>
  <c r="L459" i="1" a="1"/>
  <c r="L459" i="1" s="1"/>
  <c r="L1563" i="1" a="1"/>
  <c r="L1563" i="1" s="1"/>
  <c r="L1263" i="1" a="1"/>
  <c r="L1263" i="1" s="1"/>
  <c r="L1047" i="1" a="1"/>
  <c r="L1047" i="1" s="1"/>
  <c r="L867" i="1" a="1"/>
  <c r="L867" i="1" s="1"/>
  <c r="L1634" i="1" a="1"/>
  <c r="L1634" i="1" s="1"/>
  <c r="L1490" i="1" a="1"/>
  <c r="L1490" i="1" s="1"/>
  <c r="L1346" i="1" a="1"/>
  <c r="L1346" i="1" s="1"/>
  <c r="L1202" i="1" a="1"/>
  <c r="L1202" i="1" s="1"/>
  <c r="L1058" i="1" a="1"/>
  <c r="L1058" i="1" s="1"/>
  <c r="L914" i="1" a="1"/>
  <c r="L914" i="1" s="1"/>
  <c r="L1813" i="1" a="1"/>
  <c r="L1813" i="1" s="1"/>
  <c r="L1669" i="1" a="1"/>
  <c r="L1669" i="1" s="1"/>
  <c r="L1525" i="1" a="1"/>
  <c r="L1525" i="1" s="1"/>
  <c r="L1381" i="1" a="1"/>
  <c r="L1381" i="1" s="1"/>
  <c r="L1237" i="1" a="1"/>
  <c r="L1237" i="1" s="1"/>
  <c r="L1093" i="1" a="1"/>
  <c r="L1093" i="1" s="1"/>
  <c r="L949" i="1" a="1"/>
  <c r="L949" i="1" s="1"/>
  <c r="L1824" i="1" a="1"/>
  <c r="L1824" i="1" s="1"/>
  <c r="L1680" i="1" a="1"/>
  <c r="L1680" i="1" s="1"/>
  <c r="L1536" i="1" a="1"/>
  <c r="L1536" i="1" s="1"/>
  <c r="L1392" i="1" a="1"/>
  <c r="L1392" i="1" s="1"/>
  <c r="L1248" i="1" a="1"/>
  <c r="L1248" i="1" s="1"/>
  <c r="L1104" i="1" a="1"/>
  <c r="L1104" i="1" s="1"/>
  <c r="L960" i="1" a="1"/>
  <c r="L960" i="1" s="1"/>
  <c r="L1715" i="1" a="1"/>
  <c r="L1715" i="1" s="1"/>
  <c r="L1571" i="1" a="1"/>
  <c r="L1571" i="1" s="1"/>
  <c r="L1427" i="1" a="1"/>
  <c r="L1427" i="1" s="1"/>
  <c r="L1283" i="1" a="1"/>
  <c r="L1283" i="1" s="1"/>
  <c r="L1139" i="1" a="1"/>
  <c r="L1139" i="1" s="1"/>
  <c r="L995" i="1" a="1"/>
  <c r="L995" i="1" s="1"/>
  <c r="L851" i="1" a="1"/>
  <c r="L851" i="1" s="1"/>
  <c r="L1702" i="1" a="1"/>
  <c r="L1702" i="1" s="1"/>
  <c r="L1558" i="1" a="1"/>
  <c r="L1558" i="1" s="1"/>
  <c r="L1414" i="1" a="1"/>
  <c r="L1414" i="1" s="1"/>
  <c r="L1270" i="1" a="1"/>
  <c r="L1270" i="1" s="1"/>
  <c r="L1126" i="1" a="1"/>
  <c r="L1126" i="1" s="1"/>
  <c r="L982" i="1" a="1"/>
  <c r="L982" i="1" s="1"/>
  <c r="L838" i="1" a="1"/>
  <c r="L838" i="1" s="1"/>
  <c r="L1605" i="1" a="1"/>
  <c r="L1605" i="1" s="1"/>
  <c r="L1461" i="1" a="1"/>
  <c r="L1461" i="1" s="1"/>
  <c r="L1317" i="1" a="1"/>
  <c r="L1317" i="1" s="1"/>
  <c r="L1173" i="1" a="1"/>
  <c r="L1173" i="1" s="1"/>
  <c r="L1029" i="1" a="1"/>
  <c r="L1029" i="1" s="1"/>
  <c r="L885" i="1" a="1"/>
  <c r="L885" i="1" s="1"/>
  <c r="L1532" i="1" a="1"/>
  <c r="L1532" i="1" s="1"/>
  <c r="L1388" i="1" a="1"/>
  <c r="L1388" i="1" s="1"/>
  <c r="L1244" i="1" a="1"/>
  <c r="L1244" i="1" s="1"/>
  <c r="L1100" i="1" a="1"/>
  <c r="L1100" i="1" s="1"/>
  <c r="L956" i="1" a="1"/>
  <c r="L956" i="1" s="1"/>
  <c r="L812" i="1" a="1"/>
  <c r="L812" i="1" s="1"/>
  <c r="L1639" i="1" a="1"/>
  <c r="L1639" i="1" s="1"/>
  <c r="L1495" i="1" a="1"/>
  <c r="L1495" i="1" s="1"/>
  <c r="L1351" i="1" a="1"/>
  <c r="L1351" i="1" s="1"/>
  <c r="L1207" i="1" a="1"/>
  <c r="L1207" i="1" s="1"/>
  <c r="L1063" i="1" a="1"/>
  <c r="L1063" i="1" s="1"/>
  <c r="L919" i="1" a="1"/>
  <c r="L919" i="1" s="1"/>
  <c r="L775" i="1" a="1"/>
  <c r="L775" i="1" s="1"/>
  <c r="L1662" i="1" a="1"/>
  <c r="L1662" i="1" s="1"/>
  <c r="L1518" i="1" a="1"/>
  <c r="L1518" i="1" s="1"/>
  <c r="L1374" i="1" a="1"/>
  <c r="L1374" i="1" s="1"/>
  <c r="L1230" i="1" a="1"/>
  <c r="L1230" i="1" s="1"/>
  <c r="L1086" i="1" a="1"/>
  <c r="L1086" i="1" s="1"/>
  <c r="L942" i="1" a="1"/>
  <c r="L942" i="1" s="1"/>
  <c r="L1697" i="1" a="1"/>
  <c r="L1697" i="1" s="1"/>
  <c r="L1553" i="1" a="1"/>
  <c r="L1553" i="1" s="1"/>
  <c r="L1409" i="1" a="1"/>
  <c r="L1409" i="1" s="1"/>
  <c r="L1265" i="1" a="1"/>
  <c r="L1265" i="1" s="1"/>
  <c r="L1121" i="1" a="1"/>
  <c r="L1121" i="1" s="1"/>
  <c r="L977" i="1" a="1"/>
  <c r="L977" i="1" s="1"/>
  <c r="L833" i="1" a="1"/>
  <c r="L833" i="1" s="1"/>
  <c r="L1744" i="1" a="1"/>
  <c r="L1744" i="1" s="1"/>
  <c r="L1600" i="1" a="1"/>
  <c r="L1600" i="1" s="1"/>
  <c r="L1456" i="1" a="1"/>
  <c r="L1456" i="1" s="1"/>
  <c r="L1312" i="1" a="1"/>
  <c r="L1312" i="1" s="1"/>
  <c r="L1168" i="1" a="1"/>
  <c r="L1168" i="1" s="1"/>
  <c r="L1024" i="1" a="1"/>
  <c r="L1024" i="1" s="1"/>
  <c r="L880" i="1" a="1"/>
  <c r="L880" i="1" s="1"/>
  <c r="L735" i="1" a="1"/>
  <c r="L735" i="1" s="1"/>
  <c r="L591" i="1" a="1"/>
  <c r="L591" i="1" s="1"/>
  <c r="L447" i="1" a="1"/>
  <c r="L447" i="1" s="1"/>
  <c r="L303" i="1" a="1"/>
  <c r="L303" i="1" s="1"/>
  <c r="L159" i="1" a="1"/>
  <c r="L159" i="1" s="1"/>
  <c r="L15" i="1" a="1"/>
  <c r="L15" i="1" s="1"/>
  <c r="L674" i="1" a="1"/>
  <c r="L674" i="1" s="1"/>
  <c r="L1551" i="1" a="1"/>
  <c r="L1551" i="1" s="1"/>
  <c r="L1239" i="1" a="1"/>
  <c r="L1239" i="1" s="1"/>
  <c r="L1023" i="1" a="1"/>
  <c r="L1023" i="1" s="1"/>
  <c r="L855" i="1" a="1"/>
  <c r="L855" i="1" s="1"/>
  <c r="L1622" i="1" a="1"/>
  <c r="L1622" i="1" s="1"/>
  <c r="L1478" i="1" a="1"/>
  <c r="L1478" i="1" s="1"/>
  <c r="L1334" i="1" a="1"/>
  <c r="L1334" i="1" s="1"/>
  <c r="L1190" i="1" a="1"/>
  <c r="L1190" i="1" s="1"/>
  <c r="L1046" i="1" a="1"/>
  <c r="L1046" i="1" s="1"/>
  <c r="L902" i="1" a="1"/>
  <c r="L902" i="1" s="1"/>
  <c r="L1801" i="1" a="1"/>
  <c r="L1801" i="1" s="1"/>
  <c r="L1657" i="1" a="1"/>
  <c r="L1657" i="1" s="1"/>
  <c r="L1513" i="1" a="1"/>
  <c r="L1513" i="1" s="1"/>
  <c r="L1369" i="1" a="1"/>
  <c r="L1369" i="1" s="1"/>
  <c r="L1225" i="1" a="1"/>
  <c r="L1225" i="1" s="1"/>
  <c r="L1081" i="1" a="1"/>
  <c r="L1081" i="1" s="1"/>
  <c r="L937" i="1" a="1"/>
  <c r="L937" i="1" s="1"/>
  <c r="L1812" i="1" a="1"/>
  <c r="L1812" i="1" s="1"/>
  <c r="L1668" i="1" a="1"/>
  <c r="L1668" i="1" s="1"/>
  <c r="L1524" i="1" a="1"/>
  <c r="L1524" i="1" s="1"/>
  <c r="L1380" i="1" a="1"/>
  <c r="L1380" i="1" s="1"/>
  <c r="L1236" i="1" a="1"/>
  <c r="L1236" i="1" s="1"/>
  <c r="L1092" i="1" a="1"/>
  <c r="L1092" i="1" s="1"/>
  <c r="L948" i="1" a="1"/>
  <c r="L948" i="1" s="1"/>
  <c r="L1703" i="1" a="1"/>
  <c r="L1703" i="1" s="1"/>
  <c r="L1559" i="1" a="1"/>
  <c r="L1559" i="1" s="1"/>
  <c r="L1415" i="1" a="1"/>
  <c r="L1415" i="1" s="1"/>
  <c r="L1271" i="1" a="1"/>
  <c r="L1271" i="1" s="1"/>
  <c r="L1127" i="1" a="1"/>
  <c r="L1127" i="1" s="1"/>
  <c r="L983" i="1" a="1"/>
  <c r="L983" i="1" s="1"/>
  <c r="L839" i="1" a="1"/>
  <c r="L839" i="1" s="1"/>
  <c r="L1690" i="1" a="1"/>
  <c r="L1690" i="1" s="1"/>
  <c r="L1546" i="1" a="1"/>
  <c r="L1546" i="1" s="1"/>
  <c r="L1402" i="1" a="1"/>
  <c r="L1402" i="1" s="1"/>
  <c r="L1258" i="1" a="1"/>
  <c r="L1258" i="1" s="1"/>
  <c r="L1114" i="1" a="1"/>
  <c r="L1114" i="1" s="1"/>
  <c r="L970" i="1" a="1"/>
  <c r="L970" i="1" s="1"/>
  <c r="L1737" i="1" a="1"/>
  <c r="L1737" i="1" s="1"/>
  <c r="L1593" i="1" a="1"/>
  <c r="L1593" i="1" s="1"/>
  <c r="L1449" i="1" a="1"/>
  <c r="L1449" i="1" s="1"/>
  <c r="L1305" i="1" a="1"/>
  <c r="L1305" i="1" s="1"/>
  <c r="L1161" i="1" a="1"/>
  <c r="L1161" i="1" s="1"/>
  <c r="L1017" i="1" a="1"/>
  <c r="L1017" i="1" s="1"/>
  <c r="L873" i="1" a="1"/>
  <c r="L873" i="1" s="1"/>
  <c r="L1520" i="1" a="1"/>
  <c r="L1520" i="1" s="1"/>
  <c r="L1376" i="1" a="1"/>
  <c r="L1376" i="1" s="1"/>
  <c r="L1232" i="1" a="1"/>
  <c r="L1232" i="1" s="1"/>
  <c r="L1088" i="1" a="1"/>
  <c r="L1088" i="1" s="1"/>
  <c r="L944" i="1" a="1"/>
  <c r="L944" i="1" s="1"/>
  <c r="L800" i="1" a="1"/>
  <c r="L800" i="1" s="1"/>
  <c r="L1627" i="1" a="1"/>
  <c r="L1627" i="1" s="1"/>
  <c r="L1483" i="1" a="1"/>
  <c r="L1483" i="1" s="1"/>
  <c r="L1339" i="1" a="1"/>
  <c r="L1339" i="1" s="1"/>
  <c r="L1195" i="1" a="1"/>
  <c r="L1195" i="1" s="1"/>
  <c r="L1051" i="1" a="1"/>
  <c r="L1051" i="1" s="1"/>
  <c r="L907" i="1" a="1"/>
  <c r="L907" i="1" s="1"/>
  <c r="L763" i="1" a="1"/>
  <c r="L763" i="1" s="1"/>
  <c r="L1650" i="1" a="1"/>
  <c r="L1650" i="1" s="1"/>
  <c r="L1506" i="1" a="1"/>
  <c r="L1506" i="1" s="1"/>
  <c r="L1362" i="1" a="1"/>
  <c r="L1362" i="1" s="1"/>
  <c r="L1218" i="1" a="1"/>
  <c r="L1218" i="1" s="1"/>
  <c r="L1074" i="1" a="1"/>
  <c r="L1074" i="1" s="1"/>
  <c r="L930" i="1" a="1"/>
  <c r="L930" i="1" s="1"/>
  <c r="L1685" i="1" a="1"/>
  <c r="L1685" i="1" s="1"/>
  <c r="L1541" i="1" a="1"/>
  <c r="L1541" i="1" s="1"/>
  <c r="L1397" i="1" a="1"/>
  <c r="L1397" i="1" s="1"/>
  <c r="L1253" i="1" a="1"/>
  <c r="L1253" i="1" s="1"/>
  <c r="L1109" i="1" a="1"/>
  <c r="L1109" i="1" s="1"/>
  <c r="L965" i="1" a="1"/>
  <c r="L965" i="1" s="1"/>
  <c r="L821" i="1" a="1"/>
  <c r="L821" i="1" s="1"/>
  <c r="L1732" i="1" a="1"/>
  <c r="L1732" i="1" s="1"/>
  <c r="L1588" i="1" a="1"/>
  <c r="L1588" i="1" s="1"/>
  <c r="L1444" i="1" a="1"/>
  <c r="L1444" i="1" s="1"/>
  <c r="L1300" i="1" a="1"/>
  <c r="L1300" i="1" s="1"/>
  <c r="L1156" i="1" a="1"/>
  <c r="L1156" i="1" s="1"/>
  <c r="L1012" i="1" a="1"/>
  <c r="L1012" i="1" s="1"/>
  <c r="L868" i="1" a="1"/>
  <c r="L868" i="1" s="1"/>
  <c r="L723" i="1" a="1"/>
  <c r="L723" i="1" s="1"/>
  <c r="L579" i="1" a="1"/>
  <c r="L579" i="1" s="1"/>
  <c r="L435" i="1" a="1"/>
  <c r="L435" i="1" s="1"/>
  <c r="L291" i="1" a="1"/>
  <c r="L291" i="1" s="1"/>
  <c r="L147" i="1" a="1"/>
  <c r="L147" i="1" s="1"/>
  <c r="L3" i="1" a="1"/>
  <c r="L3" i="1" s="1"/>
  <c r="L662" i="1" a="1"/>
  <c r="L662" i="1" s="1"/>
  <c r="L1527" i="1" a="1"/>
  <c r="L1527" i="1" s="1"/>
  <c r="L1227" i="1" a="1"/>
  <c r="L1227" i="1" s="1"/>
  <c r="L1011" i="1" a="1"/>
  <c r="L1011" i="1" s="1"/>
  <c r="L843" i="1" a="1"/>
  <c r="L843" i="1" s="1"/>
  <c r="L1610" i="1" a="1"/>
  <c r="L1610" i="1" s="1"/>
  <c r="L1466" i="1" a="1"/>
  <c r="L1466" i="1" s="1"/>
  <c r="L1322" i="1" a="1"/>
  <c r="L1322" i="1" s="1"/>
  <c r="L1178" i="1" a="1"/>
  <c r="L1178" i="1" s="1"/>
  <c r="L1034" i="1" a="1"/>
  <c r="L1034" i="1" s="1"/>
  <c r="L890" i="1" a="1"/>
  <c r="L890" i="1" s="1"/>
  <c r="L1789" i="1" a="1"/>
  <c r="L1789" i="1" s="1"/>
  <c r="L1645" i="1" a="1"/>
  <c r="L1645" i="1" s="1"/>
  <c r="L1501" i="1" a="1"/>
  <c r="L1501" i="1" s="1"/>
  <c r="L1357" i="1" a="1"/>
  <c r="L1357" i="1" s="1"/>
  <c r="L1213" i="1" a="1"/>
  <c r="L1213" i="1" s="1"/>
  <c r="L1069" i="1" a="1"/>
  <c r="L1069" i="1" s="1"/>
  <c r="L925" i="1" a="1"/>
  <c r="L925" i="1" s="1"/>
  <c r="L1800" i="1" a="1"/>
  <c r="L1800" i="1" s="1"/>
  <c r="L1656" i="1" a="1"/>
  <c r="L1656" i="1" s="1"/>
  <c r="L1512" i="1" a="1"/>
  <c r="L1512" i="1" s="1"/>
  <c r="L1368" i="1" a="1"/>
  <c r="L1368" i="1" s="1"/>
  <c r="L1224" i="1" a="1"/>
  <c r="L1224" i="1" s="1"/>
  <c r="L1080" i="1" a="1"/>
  <c r="L1080" i="1" s="1"/>
  <c r="L936" i="1" a="1"/>
  <c r="L936" i="1" s="1"/>
  <c r="L1691" i="1" a="1"/>
  <c r="L1691" i="1" s="1"/>
  <c r="L1547" i="1" a="1"/>
  <c r="L1547" i="1" s="1"/>
  <c r="L1403" i="1" a="1"/>
  <c r="L1403" i="1" s="1"/>
  <c r="L1259" i="1" a="1"/>
  <c r="L1259" i="1" s="1"/>
  <c r="L1115" i="1" a="1"/>
  <c r="L1115" i="1" s="1"/>
  <c r="L971" i="1" a="1"/>
  <c r="L971" i="1" s="1"/>
  <c r="L827" i="1" a="1"/>
  <c r="L827" i="1" s="1"/>
  <c r="L1678" i="1" a="1"/>
  <c r="L1678" i="1" s="1"/>
  <c r="L1534" i="1" a="1"/>
  <c r="L1534" i="1" s="1"/>
  <c r="L1390" i="1" a="1"/>
  <c r="L1390" i="1" s="1"/>
  <c r="L1246" i="1" a="1"/>
  <c r="L1246" i="1" s="1"/>
  <c r="L1102" i="1" a="1"/>
  <c r="L1102" i="1" s="1"/>
  <c r="L958" i="1" a="1"/>
  <c r="L958" i="1" s="1"/>
  <c r="L1725" i="1" a="1"/>
  <c r="L1725" i="1" s="1"/>
  <c r="L1581" i="1" a="1"/>
  <c r="L1581" i="1" s="1"/>
  <c r="L1437" i="1" a="1"/>
  <c r="L1437" i="1" s="1"/>
  <c r="L1293" i="1" a="1"/>
  <c r="L1293" i="1" s="1"/>
  <c r="L1149" i="1" a="1"/>
  <c r="L1149" i="1" s="1"/>
  <c r="L1005" i="1" a="1"/>
  <c r="L1005" i="1" s="1"/>
  <c r="L861" i="1" a="1"/>
  <c r="L861" i="1" s="1"/>
  <c r="L1508" i="1" a="1"/>
  <c r="L1508" i="1" s="1"/>
  <c r="L1364" i="1" a="1"/>
  <c r="L1364" i="1" s="1"/>
  <c r="L1220" i="1" a="1"/>
  <c r="L1220" i="1" s="1"/>
  <c r="L1076" i="1" a="1"/>
  <c r="L1076" i="1" s="1"/>
  <c r="L932" i="1" a="1"/>
  <c r="L932" i="1" s="1"/>
  <c r="L788" i="1" a="1"/>
  <c r="L788" i="1" s="1"/>
  <c r="L1615" i="1" a="1"/>
  <c r="L1615" i="1" s="1"/>
  <c r="L1471" i="1" a="1"/>
  <c r="L1471" i="1" s="1"/>
  <c r="L1327" i="1" a="1"/>
  <c r="L1327" i="1" s="1"/>
  <c r="L1183" i="1" a="1"/>
  <c r="L1183" i="1" s="1"/>
  <c r="L1039" i="1" a="1"/>
  <c r="L1039" i="1" s="1"/>
  <c r="L895" i="1" a="1"/>
  <c r="L895" i="1" s="1"/>
  <c r="L1782" i="1" a="1"/>
  <c r="L1782" i="1" s="1"/>
  <c r="L1638" i="1" a="1"/>
  <c r="L1638" i="1" s="1"/>
  <c r="L1494" i="1" a="1"/>
  <c r="L1494" i="1" s="1"/>
  <c r="L1350" i="1" a="1"/>
  <c r="L1350" i="1" s="1"/>
  <c r="L1206" i="1" a="1"/>
  <c r="L1206" i="1" s="1"/>
  <c r="L1062" i="1" a="1"/>
  <c r="L1062" i="1" s="1"/>
  <c r="L918" i="1" a="1"/>
  <c r="L918" i="1" s="1"/>
  <c r="L1673" i="1" a="1"/>
  <c r="L1673" i="1" s="1"/>
  <c r="L1529" i="1" a="1"/>
  <c r="L1529" i="1" s="1"/>
  <c r="L1385" i="1" a="1"/>
  <c r="L1385" i="1" s="1"/>
  <c r="L1241" i="1" a="1"/>
  <c r="L1241" i="1" s="1"/>
  <c r="L1097" i="1" a="1"/>
  <c r="L1097" i="1" s="1"/>
  <c r="L953" i="1" a="1"/>
  <c r="L953" i="1" s="1"/>
  <c r="L809" i="1" a="1"/>
  <c r="L809" i="1" s="1"/>
  <c r="L1720" i="1" a="1"/>
  <c r="L1720" i="1" s="1"/>
  <c r="L1576" i="1" a="1"/>
  <c r="L1576" i="1" s="1"/>
  <c r="L1432" i="1" a="1"/>
  <c r="L1432" i="1" s="1"/>
  <c r="L1288" i="1" a="1"/>
  <c r="L1288" i="1" s="1"/>
  <c r="L1144" i="1" a="1"/>
  <c r="L1144" i="1" s="1"/>
  <c r="L1000" i="1" a="1"/>
  <c r="L1000" i="1" s="1"/>
  <c r="L856" i="1" a="1"/>
  <c r="L856" i="1" s="1"/>
  <c r="L711" i="1" a="1"/>
  <c r="L711" i="1" s="1"/>
  <c r="L567" i="1" a="1"/>
  <c r="L567" i="1" s="1"/>
  <c r="L423" i="1" a="1"/>
  <c r="L423" i="1" s="1"/>
  <c r="L279" i="1" a="1"/>
  <c r="L279" i="1" s="1"/>
  <c r="L135" i="1" a="1"/>
  <c r="L135" i="1" s="1"/>
  <c r="L794" i="1" a="1"/>
  <c r="L794" i="1" s="1"/>
  <c r="L650" i="1" a="1"/>
  <c r="L650" i="1" s="1"/>
  <c r="L506" i="1" a="1"/>
  <c r="L506" i="1" s="1"/>
  <c r="L1515" i="1" a="1"/>
  <c r="L1515" i="1" s="1"/>
  <c r="L1167" i="1" a="1"/>
  <c r="L1167" i="1" s="1"/>
  <c r="L999" i="1" a="1"/>
  <c r="L999" i="1" s="1"/>
  <c r="L831" i="1" a="1"/>
  <c r="L831" i="1" s="1"/>
  <c r="L1598" i="1" a="1"/>
  <c r="L1598" i="1" s="1"/>
  <c r="L1454" i="1" a="1"/>
  <c r="L1454" i="1" s="1"/>
  <c r="L1310" i="1" a="1"/>
  <c r="L1310" i="1" s="1"/>
  <c r="L1166" i="1" a="1"/>
  <c r="L1166" i="1" s="1"/>
  <c r="L1022" i="1" a="1"/>
  <c r="L1022" i="1" s="1"/>
  <c r="L878" i="1" a="1"/>
  <c r="L878" i="1" s="1"/>
  <c r="L1777" i="1" a="1"/>
  <c r="L1777" i="1" s="1"/>
  <c r="L1633" i="1" a="1"/>
  <c r="L1633" i="1" s="1"/>
  <c r="L1489" i="1" a="1"/>
  <c r="L1489" i="1" s="1"/>
  <c r="L1345" i="1" a="1"/>
  <c r="L1345" i="1" s="1"/>
  <c r="L1201" i="1" a="1"/>
  <c r="L1201" i="1" s="1"/>
  <c r="L1057" i="1" a="1"/>
  <c r="L1057" i="1" s="1"/>
  <c r="L913" i="1" a="1"/>
  <c r="L913" i="1" s="1"/>
  <c r="L1788" i="1" a="1"/>
  <c r="L1788" i="1" s="1"/>
  <c r="L1644" i="1" a="1"/>
  <c r="L1644" i="1" s="1"/>
  <c r="L1500" i="1" a="1"/>
  <c r="L1500" i="1" s="1"/>
  <c r="L1356" i="1" a="1"/>
  <c r="L1356" i="1" s="1"/>
  <c r="L1212" i="1" a="1"/>
  <c r="L1212" i="1" s="1"/>
  <c r="L1068" i="1" a="1"/>
  <c r="L1068" i="1" s="1"/>
  <c r="L924" i="1" a="1"/>
  <c r="L924" i="1" s="1"/>
  <c r="L1679" i="1" a="1"/>
  <c r="L1679" i="1" s="1"/>
  <c r="L1535" i="1" a="1"/>
  <c r="L1535" i="1" s="1"/>
  <c r="L1391" i="1" a="1"/>
  <c r="L1391" i="1" s="1"/>
  <c r="L1247" i="1" a="1"/>
  <c r="L1247" i="1" s="1"/>
  <c r="L1103" i="1" a="1"/>
  <c r="L1103" i="1" s="1"/>
  <c r="L959" i="1" a="1"/>
  <c r="L959" i="1" s="1"/>
  <c r="L815" i="1" a="1"/>
  <c r="L815" i="1" s="1"/>
  <c r="L1666" i="1" a="1"/>
  <c r="L1666" i="1" s="1"/>
  <c r="L1522" i="1" a="1"/>
  <c r="L1522" i="1" s="1"/>
  <c r="L1378" i="1" a="1"/>
  <c r="L1378" i="1" s="1"/>
  <c r="L1234" i="1" a="1"/>
  <c r="L1234" i="1" s="1"/>
  <c r="L1090" i="1" a="1"/>
  <c r="L1090" i="1" s="1"/>
  <c r="L946" i="1" a="1"/>
  <c r="L946" i="1" s="1"/>
  <c r="L1713" i="1" a="1"/>
  <c r="L1713" i="1" s="1"/>
  <c r="L1569" i="1" a="1"/>
  <c r="L1569" i="1" s="1"/>
  <c r="L1425" i="1" a="1"/>
  <c r="L1425" i="1" s="1"/>
  <c r="L1281" i="1" a="1"/>
  <c r="L1281" i="1" s="1"/>
  <c r="L1137" i="1" a="1"/>
  <c r="L1137" i="1" s="1"/>
  <c r="L993" i="1" a="1"/>
  <c r="L993" i="1" s="1"/>
  <c r="L849" i="1" a="1"/>
  <c r="L849" i="1" s="1"/>
  <c r="L1496" i="1" a="1"/>
  <c r="L1496" i="1" s="1"/>
  <c r="L1352" i="1" a="1"/>
  <c r="L1352" i="1" s="1"/>
  <c r="L1208" i="1" a="1"/>
  <c r="L1208" i="1" s="1"/>
  <c r="L1064" i="1" a="1"/>
  <c r="L1064" i="1" s="1"/>
  <c r="L920" i="1" a="1"/>
  <c r="L920" i="1" s="1"/>
  <c r="L776" i="1" a="1"/>
  <c r="L776" i="1" s="1"/>
  <c r="L1603" i="1" a="1"/>
  <c r="L1603" i="1" s="1"/>
  <c r="L1459" i="1" a="1"/>
  <c r="L1459" i="1" s="1"/>
  <c r="L1315" i="1" a="1"/>
  <c r="L1315" i="1" s="1"/>
  <c r="L1171" i="1" a="1"/>
  <c r="L1171" i="1" s="1"/>
  <c r="L1027" i="1" a="1"/>
  <c r="L1027" i="1" s="1"/>
  <c r="L883" i="1" a="1"/>
  <c r="L883" i="1" s="1"/>
  <c r="L1770" i="1" a="1"/>
  <c r="L1770" i="1" s="1"/>
  <c r="L1626" i="1" a="1"/>
  <c r="L1626" i="1" s="1"/>
  <c r="L1482" i="1" a="1"/>
  <c r="L1482" i="1" s="1"/>
  <c r="L1338" i="1" a="1"/>
  <c r="L1338" i="1" s="1"/>
  <c r="L1194" i="1" a="1"/>
  <c r="L1194" i="1" s="1"/>
  <c r="L1050" i="1" a="1"/>
  <c r="L1050" i="1" s="1"/>
  <c r="L906" i="1" a="1"/>
  <c r="L906" i="1" s="1"/>
  <c r="L1661" i="1" a="1"/>
  <c r="L1661" i="1" s="1"/>
  <c r="L1517" i="1" a="1"/>
  <c r="L1517" i="1" s="1"/>
  <c r="L1373" i="1" a="1"/>
  <c r="L1373" i="1" s="1"/>
  <c r="L1229" i="1" a="1"/>
  <c r="L1229" i="1" s="1"/>
  <c r="L1085" i="1" a="1"/>
  <c r="L1085" i="1" s="1"/>
  <c r="L941" i="1" a="1"/>
  <c r="L941" i="1" s="1"/>
  <c r="L797" i="1" a="1"/>
  <c r="L797" i="1" s="1"/>
  <c r="L1708" i="1" a="1"/>
  <c r="L1708" i="1" s="1"/>
  <c r="L1564" i="1" a="1"/>
  <c r="L1564" i="1" s="1"/>
  <c r="L1420" i="1" a="1"/>
  <c r="L1420" i="1" s="1"/>
  <c r="L1276" i="1" a="1"/>
  <c r="L1276" i="1" s="1"/>
  <c r="L1132" i="1" a="1"/>
  <c r="L1132" i="1" s="1"/>
  <c r="L988" i="1" a="1"/>
  <c r="L988" i="1" s="1"/>
  <c r="L844" i="1" a="1"/>
  <c r="L844" i="1" s="1"/>
  <c r="L699" i="1" a="1"/>
  <c r="L699" i="1" s="1"/>
  <c r="L555" i="1" a="1"/>
  <c r="L555" i="1" s="1"/>
  <c r="L411" i="1" a="1"/>
  <c r="L411" i="1" s="1"/>
  <c r="L1431" i="1" a="1"/>
  <c r="L1431" i="1" s="1"/>
  <c r="L1155" i="1" a="1"/>
  <c r="L1155" i="1" s="1"/>
  <c r="L987" i="1" a="1"/>
  <c r="L987" i="1" s="1"/>
  <c r="L819" i="1" a="1"/>
  <c r="L819" i="1" s="1"/>
  <c r="L1586" i="1" a="1"/>
  <c r="L1586" i="1" s="1"/>
  <c r="L1442" i="1" a="1"/>
  <c r="L1442" i="1" s="1"/>
  <c r="L1298" i="1" a="1"/>
  <c r="L1298" i="1" s="1"/>
  <c r="L1154" i="1" a="1"/>
  <c r="L1154" i="1" s="1"/>
  <c r="L1010" i="1" a="1"/>
  <c r="L1010" i="1" s="1"/>
  <c r="L866" i="1" a="1"/>
  <c r="L866" i="1" s="1"/>
  <c r="L1765" i="1" a="1"/>
  <c r="L1765" i="1" s="1"/>
  <c r="L1621" i="1" a="1"/>
  <c r="L1621" i="1" s="1"/>
  <c r="L1477" i="1" a="1"/>
  <c r="L1477" i="1" s="1"/>
  <c r="L1333" i="1" a="1"/>
  <c r="L1333" i="1" s="1"/>
  <c r="L1189" i="1" a="1"/>
  <c r="L1189" i="1" s="1"/>
  <c r="L1045" i="1" a="1"/>
  <c r="L1045" i="1" s="1"/>
  <c r="L901" i="1" a="1"/>
  <c r="L901" i="1" s="1"/>
  <c r="L1776" i="1" a="1"/>
  <c r="L1776" i="1" s="1"/>
  <c r="L1632" i="1" a="1"/>
  <c r="L1632" i="1" s="1"/>
  <c r="L1488" i="1" a="1"/>
  <c r="L1488" i="1" s="1"/>
  <c r="L1344" i="1" a="1"/>
  <c r="L1344" i="1" s="1"/>
  <c r="L1200" i="1" a="1"/>
  <c r="L1200" i="1" s="1"/>
  <c r="L1056" i="1" a="1"/>
  <c r="L1056" i="1" s="1"/>
  <c r="L912" i="1" a="1"/>
  <c r="L912" i="1" s="1"/>
  <c r="L1667" i="1" a="1"/>
  <c r="L1667" i="1" s="1"/>
  <c r="L1523" i="1" a="1"/>
  <c r="L1523" i="1" s="1"/>
  <c r="L1379" i="1" a="1"/>
  <c r="L1379" i="1" s="1"/>
  <c r="L1235" i="1" a="1"/>
  <c r="L1235" i="1" s="1"/>
  <c r="L1091" i="1" a="1"/>
  <c r="L1091" i="1" s="1"/>
  <c r="L947" i="1" a="1"/>
  <c r="L947" i="1" s="1"/>
  <c r="L803" i="1" a="1"/>
  <c r="L803" i="1" s="1"/>
  <c r="L1654" i="1" a="1"/>
  <c r="L1654" i="1" s="1"/>
  <c r="L1510" i="1" a="1"/>
  <c r="L1510" i="1" s="1"/>
  <c r="L1366" i="1" a="1"/>
  <c r="L1366" i="1" s="1"/>
  <c r="L1222" i="1" a="1"/>
  <c r="L1222" i="1" s="1"/>
  <c r="L1078" i="1" a="1"/>
  <c r="L1078" i="1" s="1"/>
  <c r="L934" i="1" a="1"/>
  <c r="L934" i="1" s="1"/>
  <c r="L1701" i="1" a="1"/>
  <c r="L1701" i="1" s="1"/>
  <c r="L1557" i="1" a="1"/>
  <c r="L1557" i="1" s="1"/>
  <c r="L1413" i="1" a="1"/>
  <c r="L1413" i="1" s="1"/>
  <c r="L1269" i="1" a="1"/>
  <c r="L1269" i="1" s="1"/>
  <c r="L1125" i="1" a="1"/>
  <c r="L1125" i="1" s="1"/>
  <c r="L981" i="1" a="1"/>
  <c r="L981" i="1" s="1"/>
  <c r="L837" i="1" a="1"/>
  <c r="L837" i="1" s="1"/>
  <c r="L1484" i="1" a="1"/>
  <c r="L1484" i="1" s="1"/>
  <c r="L1340" i="1" a="1"/>
  <c r="L1340" i="1" s="1"/>
  <c r="L1196" i="1" a="1"/>
  <c r="L1196" i="1" s="1"/>
  <c r="L1052" i="1" a="1"/>
  <c r="L1052" i="1" s="1"/>
  <c r="L908" i="1" a="1"/>
  <c r="L908" i="1" s="1"/>
  <c r="L764" i="1" a="1"/>
  <c r="L764" i="1" s="1"/>
  <c r="L1591" i="1" a="1"/>
  <c r="L1591" i="1" s="1"/>
  <c r="L1447" i="1" a="1"/>
  <c r="L1447" i="1" s="1"/>
  <c r="L1303" i="1" a="1"/>
  <c r="L1303" i="1" s="1"/>
  <c r="L1159" i="1" a="1"/>
  <c r="L1159" i="1" s="1"/>
  <c r="L1015" i="1" a="1"/>
  <c r="L1015" i="1" s="1"/>
  <c r="L871" i="1" a="1"/>
  <c r="L871" i="1" s="1"/>
  <c r="L1758" i="1" a="1"/>
  <c r="L1758" i="1" s="1"/>
  <c r="L1614" i="1" a="1"/>
  <c r="L1614" i="1" s="1"/>
  <c r="L1470" i="1" a="1"/>
  <c r="L1470" i="1" s="1"/>
  <c r="L1326" i="1" a="1"/>
  <c r="L1326" i="1" s="1"/>
  <c r="L1182" i="1" a="1"/>
  <c r="L1182" i="1" s="1"/>
  <c r="L1038" i="1" a="1"/>
  <c r="L1038" i="1" s="1"/>
  <c r="L894" i="1" a="1"/>
  <c r="L894" i="1" s="1"/>
  <c r="L1649" i="1" a="1"/>
  <c r="L1649" i="1" s="1"/>
  <c r="L1505" i="1" a="1"/>
  <c r="L1505" i="1" s="1"/>
  <c r="L1361" i="1" a="1"/>
  <c r="L1361" i="1" s="1"/>
  <c r="L1217" i="1" a="1"/>
  <c r="L1217" i="1" s="1"/>
  <c r="L1073" i="1" a="1"/>
  <c r="L1073" i="1" s="1"/>
  <c r="L929" i="1" a="1"/>
  <c r="L929" i="1" s="1"/>
  <c r="L785" i="1" a="1"/>
  <c r="L785" i="1" s="1"/>
  <c r="L1696" i="1" a="1"/>
  <c r="L1696" i="1" s="1"/>
  <c r="L1552" i="1" a="1"/>
  <c r="L1552" i="1" s="1"/>
  <c r="L1408" i="1" a="1"/>
  <c r="L1408" i="1" s="1"/>
  <c r="L1264" i="1" a="1"/>
  <c r="L1264" i="1" s="1"/>
  <c r="L1120" i="1" a="1"/>
  <c r="L1120" i="1" s="1"/>
  <c r="L976" i="1" a="1"/>
  <c r="L976" i="1" s="1"/>
  <c r="L832" i="1" a="1"/>
  <c r="L832" i="1" s="1"/>
  <c r="L687" i="1" a="1"/>
  <c r="L687" i="1" s="1"/>
  <c r="L543" i="1" a="1"/>
  <c r="L543" i="1" s="1"/>
  <c r="L399" i="1" a="1"/>
  <c r="L399" i="1" s="1"/>
  <c r="L1419" i="1" a="1"/>
  <c r="L1419" i="1" s="1"/>
  <c r="L1143" i="1" a="1"/>
  <c r="L1143" i="1" s="1"/>
  <c r="L975" i="1" a="1"/>
  <c r="L975" i="1" s="1"/>
  <c r="L807" i="1" a="1"/>
  <c r="L807" i="1" s="1"/>
  <c r="L1574" i="1" a="1"/>
  <c r="L1574" i="1" s="1"/>
  <c r="L1430" i="1" a="1"/>
  <c r="L1430" i="1" s="1"/>
  <c r="L1286" i="1" a="1"/>
  <c r="L1286" i="1" s="1"/>
  <c r="L1142" i="1" a="1"/>
  <c r="L1142" i="1" s="1"/>
  <c r="L998" i="1" a="1"/>
  <c r="L998" i="1" s="1"/>
  <c r="L854" i="1" a="1"/>
  <c r="L854" i="1" s="1"/>
  <c r="L1753" i="1" a="1"/>
  <c r="L1753" i="1" s="1"/>
  <c r="L1609" i="1" a="1"/>
  <c r="L1609" i="1" s="1"/>
  <c r="L1465" i="1" a="1"/>
  <c r="L1465" i="1" s="1"/>
  <c r="L1321" i="1" a="1"/>
  <c r="L1321" i="1" s="1"/>
  <c r="L1177" i="1" a="1"/>
  <c r="L1177" i="1" s="1"/>
  <c r="L1033" i="1" a="1"/>
  <c r="L1033" i="1" s="1"/>
  <c r="L889" i="1" a="1"/>
  <c r="L889" i="1" s="1"/>
  <c r="L1764" i="1" a="1"/>
  <c r="L1764" i="1" s="1"/>
  <c r="L1620" i="1" a="1"/>
  <c r="L1620" i="1" s="1"/>
  <c r="L1476" i="1" a="1"/>
  <c r="L1476" i="1" s="1"/>
  <c r="L1332" i="1" a="1"/>
  <c r="L1332" i="1" s="1"/>
  <c r="L1188" i="1" a="1"/>
  <c r="L1188" i="1" s="1"/>
  <c r="L1044" i="1" a="1"/>
  <c r="L1044" i="1" s="1"/>
  <c r="L900" i="1" a="1"/>
  <c r="L900" i="1" s="1"/>
  <c r="L1655" i="1" a="1"/>
  <c r="L1655" i="1" s="1"/>
  <c r="L1511" i="1" a="1"/>
  <c r="L1511" i="1" s="1"/>
  <c r="L1367" i="1" a="1"/>
  <c r="L1367" i="1" s="1"/>
  <c r="L1223" i="1" a="1"/>
  <c r="L1223" i="1" s="1"/>
  <c r="L1079" i="1" a="1"/>
  <c r="L1079" i="1" s="1"/>
  <c r="L935" i="1" a="1"/>
  <c r="L935" i="1" s="1"/>
  <c r="L791" i="1" a="1"/>
  <c r="L791" i="1" s="1"/>
  <c r="L1642" i="1" a="1"/>
  <c r="L1642" i="1" s="1"/>
  <c r="L1498" i="1" a="1"/>
  <c r="L1498" i="1" s="1"/>
  <c r="L1354" i="1" a="1"/>
  <c r="L1354" i="1" s="1"/>
  <c r="L1210" i="1" a="1"/>
  <c r="L1210" i="1" s="1"/>
  <c r="L1066" i="1" a="1"/>
  <c r="L1066" i="1" s="1"/>
  <c r="L922" i="1" a="1"/>
  <c r="L922" i="1" s="1"/>
  <c r="L1689" i="1" a="1"/>
  <c r="L1689" i="1" s="1"/>
  <c r="L1545" i="1" a="1"/>
  <c r="L1545" i="1" s="1"/>
  <c r="L1401" i="1" a="1"/>
  <c r="L1401" i="1" s="1"/>
  <c r="L1257" i="1" a="1"/>
  <c r="L1257" i="1" s="1"/>
  <c r="L1113" i="1" a="1"/>
  <c r="L1113" i="1" s="1"/>
  <c r="L969" i="1" a="1"/>
  <c r="L969" i="1" s="1"/>
  <c r="L825" i="1" a="1"/>
  <c r="L825" i="1" s="1"/>
  <c r="L1472" i="1" a="1"/>
  <c r="L1472" i="1" s="1"/>
  <c r="L1328" i="1" a="1"/>
  <c r="L1328" i="1" s="1"/>
  <c r="L1184" i="1" a="1"/>
  <c r="L1184" i="1" s="1"/>
  <c r="L1040" i="1" a="1"/>
  <c r="L1040" i="1" s="1"/>
  <c r="L896" i="1" a="1"/>
  <c r="L896" i="1" s="1"/>
  <c r="L752" i="1" a="1"/>
  <c r="L752" i="1" s="1"/>
  <c r="L1579" i="1" a="1"/>
  <c r="L1579" i="1" s="1"/>
  <c r="L1435" i="1" a="1"/>
  <c r="L1435" i="1" s="1"/>
  <c r="L1291" i="1" a="1"/>
  <c r="L1291" i="1" s="1"/>
  <c r="L1147" i="1" a="1"/>
  <c r="L1147" i="1" s="1"/>
  <c r="L1003" i="1" a="1"/>
  <c r="L1003" i="1" s="1"/>
  <c r="L859" i="1" a="1"/>
  <c r="L859" i="1" s="1"/>
  <c r="L1746" i="1" a="1"/>
  <c r="L1746" i="1" s="1"/>
  <c r="L1602" i="1" a="1"/>
  <c r="L1602" i="1" s="1"/>
  <c r="L1458" i="1" a="1"/>
  <c r="L1458" i="1" s="1"/>
  <c r="L1314" i="1" a="1"/>
  <c r="L1314" i="1" s="1"/>
  <c r="L1170" i="1" a="1"/>
  <c r="L1170" i="1" s="1"/>
  <c r="L1026" i="1" a="1"/>
  <c r="L1026" i="1" s="1"/>
  <c r="L882" i="1" a="1"/>
  <c r="L882" i="1" s="1"/>
  <c r="L1637" i="1" a="1"/>
  <c r="L1637" i="1" s="1"/>
  <c r="L1493" i="1" a="1"/>
  <c r="L1493" i="1" s="1"/>
  <c r="L1349" i="1" a="1"/>
  <c r="L1349" i="1" s="1"/>
  <c r="L1205" i="1" a="1"/>
  <c r="L1205" i="1" s="1"/>
  <c r="L1061" i="1" a="1"/>
  <c r="L1061" i="1" s="1"/>
  <c r="L917" i="1" a="1"/>
  <c r="L917" i="1" s="1"/>
  <c r="L773" i="1" a="1"/>
  <c r="L773" i="1" s="1"/>
  <c r="L1684" i="1" a="1"/>
  <c r="L1684" i="1" s="1"/>
  <c r="L1540" i="1" a="1"/>
  <c r="L1540" i="1" s="1"/>
  <c r="L1396" i="1" a="1"/>
  <c r="L1396" i="1" s="1"/>
  <c r="L1252" i="1" a="1"/>
  <c r="L1252" i="1" s="1"/>
  <c r="L1108" i="1" a="1"/>
  <c r="L1108" i="1" s="1"/>
  <c r="L964" i="1" a="1"/>
  <c r="L964" i="1" s="1"/>
  <c r="L820" i="1" a="1"/>
  <c r="L820" i="1" s="1"/>
  <c r="L675" i="1" a="1"/>
  <c r="L675" i="1" s="1"/>
  <c r="L531" i="1" a="1"/>
  <c r="L531" i="1" s="1"/>
  <c r="L387" i="1" a="1"/>
  <c r="L387" i="1" s="1"/>
  <c r="L243" i="1" a="1"/>
  <c r="L243" i="1" s="1"/>
  <c r="L99" i="1" a="1"/>
  <c r="L99" i="1" s="1"/>
  <c r="L758" i="1" a="1"/>
  <c r="L758" i="1" s="1"/>
  <c r="L614" i="1" a="1"/>
  <c r="L614" i="1" s="1"/>
  <c r="L470" i="1" a="1"/>
  <c r="L470" i="1" s="1"/>
  <c r="L1407" i="1" a="1"/>
  <c r="L1407" i="1" s="1"/>
  <c r="L1131" i="1" a="1"/>
  <c r="L1131" i="1" s="1"/>
  <c r="L951" i="1" a="1"/>
  <c r="L951" i="1" s="1"/>
  <c r="L795" i="1" a="1"/>
  <c r="L795" i="1" s="1"/>
  <c r="L1562" i="1" a="1"/>
  <c r="L1562" i="1" s="1"/>
  <c r="L1418" i="1" a="1"/>
  <c r="L1418" i="1" s="1"/>
  <c r="L1274" i="1" a="1"/>
  <c r="L1274" i="1" s="1"/>
  <c r="L1130" i="1" a="1"/>
  <c r="L1130" i="1" s="1"/>
  <c r="L986" i="1" a="1"/>
  <c r="L986" i="1" s="1"/>
  <c r="L842" i="1" a="1"/>
  <c r="L842" i="1" s="1"/>
  <c r="L1741" i="1" a="1"/>
  <c r="L1741" i="1" s="1"/>
  <c r="L1597" i="1" a="1"/>
  <c r="L1597" i="1" s="1"/>
  <c r="L1453" i="1" a="1"/>
  <c r="L1453" i="1" s="1"/>
  <c r="L1309" i="1" a="1"/>
  <c r="L1309" i="1" s="1"/>
  <c r="L1165" i="1" a="1"/>
  <c r="L1165" i="1" s="1"/>
  <c r="L1021" i="1" a="1"/>
  <c r="L1021" i="1" s="1"/>
  <c r="L877" i="1" a="1"/>
  <c r="L877" i="1" s="1"/>
  <c r="L1752" i="1" a="1"/>
  <c r="L1752" i="1" s="1"/>
  <c r="L1608" i="1" a="1"/>
  <c r="L1608" i="1" s="1"/>
  <c r="L1464" i="1" a="1"/>
  <c r="L1464" i="1" s="1"/>
  <c r="L1320" i="1" a="1"/>
  <c r="L1320" i="1" s="1"/>
  <c r="L1176" i="1" a="1"/>
  <c r="L1176" i="1" s="1"/>
  <c r="L1032" i="1" a="1"/>
  <c r="L1032" i="1" s="1"/>
  <c r="L888" i="1" a="1"/>
  <c r="L888" i="1" s="1"/>
  <c r="L1643" i="1" a="1"/>
  <c r="L1643" i="1" s="1"/>
  <c r="L1499" i="1" a="1"/>
  <c r="L1499" i="1" s="1"/>
  <c r="L1355" i="1" a="1"/>
  <c r="L1355" i="1" s="1"/>
  <c r="L1211" i="1" a="1"/>
  <c r="L1211" i="1" s="1"/>
  <c r="L1067" i="1" a="1"/>
  <c r="L1067" i="1" s="1"/>
  <c r="L923" i="1" a="1"/>
  <c r="L923" i="1" s="1"/>
  <c r="L1774" i="1" a="1"/>
  <c r="L1774" i="1" s="1"/>
  <c r="L1630" i="1" a="1"/>
  <c r="L1630" i="1" s="1"/>
  <c r="L1486" i="1" a="1"/>
  <c r="L1486" i="1" s="1"/>
  <c r="L1342" i="1" a="1"/>
  <c r="L1342" i="1" s="1"/>
  <c r="L1198" i="1" a="1"/>
  <c r="L1198" i="1" s="1"/>
  <c r="L1054" i="1" a="1"/>
  <c r="L1054" i="1" s="1"/>
  <c r="L910" i="1" a="1"/>
  <c r="L910" i="1" s="1"/>
  <c r="L1677" i="1" a="1"/>
  <c r="L1677" i="1" s="1"/>
  <c r="L1533" i="1" a="1"/>
  <c r="L1533" i="1" s="1"/>
  <c r="L1389" i="1" a="1"/>
  <c r="L1389" i="1" s="1"/>
  <c r="L1245" i="1" a="1"/>
  <c r="L1245" i="1" s="1"/>
  <c r="L1101" i="1" a="1"/>
  <c r="L1101" i="1" s="1"/>
  <c r="L957" i="1" a="1"/>
  <c r="L957" i="1" s="1"/>
  <c r="L813" i="1" a="1"/>
  <c r="L813" i="1" s="1"/>
  <c r="L1460" i="1" a="1"/>
  <c r="L1460" i="1" s="1"/>
  <c r="L1316" i="1" a="1"/>
  <c r="L1316" i="1" s="1"/>
  <c r="L1172" i="1" a="1"/>
  <c r="L1172" i="1" s="1"/>
  <c r="L1028" i="1" a="1"/>
  <c r="L1028" i="1" s="1"/>
  <c r="L884" i="1" a="1"/>
  <c r="L884" i="1" s="1"/>
  <c r="L740" i="1" a="1"/>
  <c r="L740" i="1" s="1"/>
  <c r="L1567" i="1" a="1"/>
  <c r="L1567" i="1" s="1"/>
  <c r="L1423" i="1" a="1"/>
  <c r="L1423" i="1" s="1"/>
  <c r="L1279" i="1" a="1"/>
  <c r="L1279" i="1" s="1"/>
  <c r="L1135" i="1" a="1"/>
  <c r="L1135" i="1" s="1"/>
  <c r="L991" i="1" a="1"/>
  <c r="L991" i="1" s="1"/>
  <c r="L847" i="1" a="1"/>
  <c r="L847" i="1" s="1"/>
  <c r="L1734" i="1" a="1"/>
  <c r="L1734" i="1" s="1"/>
  <c r="L1590" i="1" a="1"/>
  <c r="L1590" i="1" s="1"/>
  <c r="L1446" i="1" a="1"/>
  <c r="L1446" i="1" s="1"/>
  <c r="L1302" i="1" a="1"/>
  <c r="L1302" i="1" s="1"/>
  <c r="L1158" i="1" a="1"/>
  <c r="L1158" i="1" s="1"/>
  <c r="L1014" i="1" a="1"/>
  <c r="L1014" i="1" s="1"/>
  <c r="L870" i="1" a="1"/>
  <c r="L870" i="1" s="1"/>
  <c r="L1625" i="1" a="1"/>
  <c r="L1625" i="1" s="1"/>
  <c r="L1481" i="1" a="1"/>
  <c r="L1481" i="1" s="1"/>
  <c r="L1337" i="1" a="1"/>
  <c r="L1337" i="1" s="1"/>
  <c r="L1193" i="1" a="1"/>
  <c r="L1193" i="1" s="1"/>
  <c r="L1049" i="1" a="1"/>
  <c r="L1049" i="1" s="1"/>
  <c r="L905" i="1" a="1"/>
  <c r="L905" i="1" s="1"/>
  <c r="L761" i="1" a="1"/>
  <c r="L761" i="1" s="1"/>
  <c r="L1672" i="1" a="1"/>
  <c r="L1672" i="1" s="1"/>
  <c r="L1528" i="1" a="1"/>
  <c r="L1528" i="1" s="1"/>
  <c r="L1384" i="1" a="1"/>
  <c r="L1384" i="1" s="1"/>
  <c r="L1240" i="1" a="1"/>
  <c r="L1240" i="1" s="1"/>
  <c r="L1096" i="1" a="1"/>
  <c r="L1096" i="1" s="1"/>
  <c r="L952" i="1" a="1"/>
  <c r="L952" i="1" s="1"/>
  <c r="L808" i="1" a="1"/>
  <c r="L808" i="1" s="1"/>
  <c r="L663" i="1" a="1"/>
  <c r="L663" i="1" s="1"/>
  <c r="L519" i="1" a="1"/>
  <c r="L519" i="1" s="1"/>
  <c r="L375" i="1" a="1"/>
  <c r="L375" i="1" s="1"/>
  <c r="L231" i="1" a="1"/>
  <c r="L231" i="1" s="1"/>
  <c r="L87" i="1" a="1"/>
  <c r="L87" i="1" s="1"/>
  <c r="L746" i="1" a="1"/>
  <c r="L746" i="1" s="1"/>
  <c r="L602" i="1" a="1"/>
  <c r="L602" i="1" s="1"/>
  <c r="L1383" i="1" a="1"/>
  <c r="L1383" i="1" s="1"/>
  <c r="L1119" i="1" a="1"/>
  <c r="L1119" i="1" s="1"/>
  <c r="L939" i="1" a="1"/>
  <c r="L939" i="1" s="1"/>
  <c r="L783" i="1" a="1"/>
  <c r="L783" i="1" s="1"/>
  <c r="L1550" i="1" a="1"/>
  <c r="L1550" i="1" s="1"/>
  <c r="L1406" i="1" a="1"/>
  <c r="L1406" i="1" s="1"/>
  <c r="L1262" i="1" a="1"/>
  <c r="L1262" i="1" s="1"/>
  <c r="L1118" i="1" a="1"/>
  <c r="L1118" i="1" s="1"/>
  <c r="L974" i="1" a="1"/>
  <c r="L974" i="1" s="1"/>
  <c r="L830" i="1" a="1"/>
  <c r="L830" i="1" s="1"/>
  <c r="L1729" i="1" a="1"/>
  <c r="L1729" i="1" s="1"/>
  <c r="L1585" i="1" a="1"/>
  <c r="L1585" i="1" s="1"/>
  <c r="L1441" i="1" a="1"/>
  <c r="L1441" i="1" s="1"/>
  <c r="L1297" i="1" a="1"/>
  <c r="L1297" i="1" s="1"/>
  <c r="L1153" i="1" a="1"/>
  <c r="L1153" i="1" s="1"/>
  <c r="L1009" i="1" a="1"/>
  <c r="L1009" i="1" s="1"/>
  <c r="L865" i="1" a="1"/>
  <c r="L865" i="1" s="1"/>
  <c r="L1740" i="1" a="1"/>
  <c r="L1740" i="1" s="1"/>
  <c r="L1596" i="1" a="1"/>
  <c r="L1596" i="1" s="1"/>
  <c r="L1452" i="1" a="1"/>
  <c r="L1452" i="1" s="1"/>
  <c r="L1308" i="1" a="1"/>
  <c r="L1308" i="1" s="1"/>
  <c r="L1164" i="1" a="1"/>
  <c r="L1164" i="1" s="1"/>
  <c r="L1020" i="1" a="1"/>
  <c r="L1020" i="1" s="1"/>
  <c r="L876" i="1" a="1"/>
  <c r="L876" i="1" s="1"/>
  <c r="L1631" i="1" a="1"/>
  <c r="L1631" i="1" s="1"/>
  <c r="L1487" i="1" a="1"/>
  <c r="L1487" i="1" s="1"/>
  <c r="L1343" i="1" a="1"/>
  <c r="L1343" i="1" s="1"/>
  <c r="L1199" i="1" a="1"/>
  <c r="L1199" i="1" s="1"/>
  <c r="L1055" i="1" a="1"/>
  <c r="L1055" i="1" s="1"/>
  <c r="L911" i="1" a="1"/>
  <c r="L911" i="1" s="1"/>
  <c r="L1762" i="1" a="1"/>
  <c r="L1762" i="1" s="1"/>
  <c r="L1618" i="1" a="1"/>
  <c r="L1618" i="1" s="1"/>
  <c r="L1474" i="1" a="1"/>
  <c r="L1474" i="1" s="1"/>
  <c r="L1330" i="1" a="1"/>
  <c r="L1330" i="1" s="1"/>
  <c r="L1186" i="1" a="1"/>
  <c r="L1186" i="1" s="1"/>
  <c r="L1042" i="1" a="1"/>
  <c r="L1042" i="1" s="1"/>
  <c r="L898" i="1" a="1"/>
  <c r="L898" i="1" s="1"/>
  <c r="L1665" i="1" a="1"/>
  <c r="L1665" i="1" s="1"/>
  <c r="L1521" i="1" a="1"/>
  <c r="L1521" i="1" s="1"/>
  <c r="L1377" i="1" a="1"/>
  <c r="L1377" i="1" s="1"/>
  <c r="L1233" i="1" a="1"/>
  <c r="L1233" i="1" s="1"/>
  <c r="L1089" i="1" a="1"/>
  <c r="L1089" i="1" s="1"/>
  <c r="L945" i="1" a="1"/>
  <c r="L945" i="1" s="1"/>
  <c r="L801" i="1" a="1"/>
  <c r="L801" i="1" s="1"/>
  <c r="L1448" i="1" a="1"/>
  <c r="L1448" i="1" s="1"/>
  <c r="L1304" i="1" a="1"/>
  <c r="L1304" i="1" s="1"/>
  <c r="L1160" i="1" a="1"/>
  <c r="L1160" i="1" s="1"/>
  <c r="L1016" i="1" a="1"/>
  <c r="L1016" i="1" s="1"/>
  <c r="L872" i="1" a="1"/>
  <c r="L872" i="1" s="1"/>
  <c r="L1699" i="1" a="1"/>
  <c r="L1699" i="1" s="1"/>
  <c r="L1555" i="1" a="1"/>
  <c r="L1555" i="1" s="1"/>
  <c r="L1411" i="1" a="1"/>
  <c r="L1411" i="1" s="1"/>
  <c r="L1267" i="1" a="1"/>
  <c r="L1267" i="1" s="1"/>
  <c r="L1123" i="1" a="1"/>
  <c r="L1123" i="1" s="1"/>
  <c r="L979" i="1" a="1"/>
  <c r="L979" i="1" s="1"/>
  <c r="L835" i="1" a="1"/>
  <c r="L835" i="1" s="1"/>
  <c r="L1722" i="1" a="1"/>
  <c r="L1722" i="1" s="1"/>
  <c r="L1578" i="1" a="1"/>
  <c r="L1578" i="1" s="1"/>
  <c r="L1434" i="1" a="1"/>
  <c r="L1434" i="1" s="1"/>
  <c r="L1290" i="1" a="1"/>
  <c r="L1290" i="1" s="1"/>
  <c r="L1146" i="1" a="1"/>
  <c r="L1146" i="1" s="1"/>
  <c r="L1002" i="1" a="1"/>
  <c r="L1002" i="1" s="1"/>
  <c r="L858" i="1" a="1"/>
  <c r="L858" i="1" s="1"/>
  <c r="L1613" i="1" a="1"/>
  <c r="L1613" i="1" s="1"/>
  <c r="L1469" i="1" a="1"/>
  <c r="L1469" i="1" s="1"/>
  <c r="L1325" i="1" a="1"/>
  <c r="L1325" i="1" s="1"/>
  <c r="L1181" i="1" a="1"/>
  <c r="L1181" i="1" s="1"/>
  <c r="L1037" i="1" a="1"/>
  <c r="L1037" i="1" s="1"/>
  <c r="L893" i="1" a="1"/>
  <c r="L893" i="1" s="1"/>
  <c r="L749" i="1" a="1"/>
  <c r="L749" i="1" s="1"/>
  <c r="L1660" i="1" a="1"/>
  <c r="L1660" i="1" s="1"/>
  <c r="L1516" i="1" a="1"/>
  <c r="L1516" i="1" s="1"/>
  <c r="L1372" i="1" a="1"/>
  <c r="L1372" i="1" s="1"/>
  <c r="L1228" i="1" a="1"/>
  <c r="L1228" i="1" s="1"/>
  <c r="L1084" i="1" a="1"/>
  <c r="L1084" i="1" s="1"/>
  <c r="L940" i="1" a="1"/>
  <c r="L940" i="1" s="1"/>
  <c r="L796" i="1" a="1"/>
  <c r="L796" i="1" s="1"/>
  <c r="L651" i="1" a="1"/>
  <c r="L651" i="1" s="1"/>
  <c r="L507" i="1" a="1"/>
  <c r="L507" i="1" s="1"/>
  <c r="L363" i="1" a="1"/>
  <c r="L363" i="1" s="1"/>
  <c r="L1371" i="1" a="1"/>
  <c r="L1371" i="1" s="1"/>
  <c r="L1095" i="1" a="1"/>
  <c r="L1095" i="1" s="1"/>
  <c r="L927" i="1" a="1"/>
  <c r="L927" i="1" s="1"/>
  <c r="L771" i="1" a="1"/>
  <c r="L771" i="1" s="1"/>
  <c r="L1538" i="1" a="1"/>
  <c r="L1538" i="1" s="1"/>
  <c r="L1394" i="1" a="1"/>
  <c r="L1394" i="1" s="1"/>
  <c r="L1250" i="1" a="1"/>
  <c r="L1250" i="1" s="1"/>
  <c r="L1106" i="1" a="1"/>
  <c r="L1106" i="1" s="1"/>
  <c r="L962" i="1" a="1"/>
  <c r="L962" i="1" s="1"/>
  <c r="L818" i="1" a="1"/>
  <c r="L818" i="1" s="1"/>
  <c r="L1717" i="1" a="1"/>
  <c r="L1717" i="1" s="1"/>
  <c r="L1573" i="1" a="1"/>
  <c r="L1573" i="1" s="1"/>
  <c r="L1429" i="1" a="1"/>
  <c r="L1429" i="1" s="1"/>
  <c r="L1285" i="1" a="1"/>
  <c r="L1285" i="1" s="1"/>
  <c r="L1141" i="1" a="1"/>
  <c r="L1141" i="1" s="1"/>
  <c r="L997" i="1" a="1"/>
  <c r="L997" i="1" s="1"/>
  <c r="L853" i="1" a="1"/>
  <c r="L853" i="1" s="1"/>
  <c r="L1728" i="1" a="1"/>
  <c r="L1728" i="1" s="1"/>
  <c r="L1584" i="1" a="1"/>
  <c r="L1584" i="1" s="1"/>
  <c r="L1440" i="1" a="1"/>
  <c r="L1440" i="1" s="1"/>
  <c r="L1296" i="1" a="1"/>
  <c r="L1296" i="1" s="1"/>
  <c r="L1152" i="1" a="1"/>
  <c r="L1152" i="1" s="1"/>
  <c r="L1008" i="1" a="1"/>
  <c r="L1008" i="1" s="1"/>
  <c r="L864" i="1" a="1"/>
  <c r="L864" i="1" s="1"/>
  <c r="L1619" i="1" a="1"/>
  <c r="L1619" i="1" s="1"/>
  <c r="L1475" i="1" a="1"/>
  <c r="L1475" i="1" s="1"/>
  <c r="L1331" i="1" a="1"/>
  <c r="L1331" i="1" s="1"/>
  <c r="L1187" i="1" a="1"/>
  <c r="L1187" i="1" s="1"/>
  <c r="L1043" i="1" a="1"/>
  <c r="L1043" i="1" s="1"/>
  <c r="L899" i="1" a="1"/>
  <c r="L899" i="1" s="1"/>
  <c r="L1750" i="1" a="1"/>
  <c r="L1750" i="1" s="1"/>
  <c r="L1606" i="1" a="1"/>
  <c r="L1606" i="1" s="1"/>
  <c r="L1462" i="1" a="1"/>
  <c r="L1462" i="1" s="1"/>
  <c r="L1318" i="1" a="1"/>
  <c r="L1318" i="1" s="1"/>
  <c r="L1174" i="1" a="1"/>
  <c r="L1174" i="1" s="1"/>
  <c r="L1030" i="1" a="1"/>
  <c r="L1030" i="1" s="1"/>
  <c r="L886" i="1" a="1"/>
  <c r="L886" i="1" s="1"/>
  <c r="L1653" i="1" a="1"/>
  <c r="L1653" i="1" s="1"/>
  <c r="L1509" i="1" a="1"/>
  <c r="L1509" i="1" s="1"/>
  <c r="L1365" i="1" a="1"/>
  <c r="L1365" i="1" s="1"/>
  <c r="L1221" i="1" a="1"/>
  <c r="L1221" i="1" s="1"/>
  <c r="L1077" i="1" a="1"/>
  <c r="L1077" i="1" s="1"/>
  <c r="L933" i="1" a="1"/>
  <c r="L933" i="1" s="1"/>
  <c r="L789" i="1" a="1"/>
  <c r="L789" i="1" s="1"/>
  <c r="L1436" i="1" a="1"/>
  <c r="L1436" i="1" s="1"/>
  <c r="L1292" i="1" a="1"/>
  <c r="L1292" i="1" s="1"/>
  <c r="L1148" i="1" a="1"/>
  <c r="L1148" i="1" s="1"/>
  <c r="L1004" i="1" a="1"/>
  <c r="L1004" i="1" s="1"/>
  <c r="L860" i="1" a="1"/>
  <c r="L860" i="1" s="1"/>
  <c r="L1687" i="1" a="1"/>
  <c r="L1687" i="1" s="1"/>
  <c r="L1543" i="1" a="1"/>
  <c r="L1543" i="1" s="1"/>
  <c r="L1399" i="1" a="1"/>
  <c r="L1399" i="1" s="1"/>
  <c r="L1255" i="1" a="1"/>
  <c r="L1255" i="1" s="1"/>
  <c r="L1111" i="1" a="1"/>
  <c r="L1111" i="1" s="1"/>
  <c r="L967" i="1" a="1"/>
  <c r="L967" i="1" s="1"/>
  <c r="L823" i="1" a="1"/>
  <c r="L823" i="1" s="1"/>
  <c r="L1710" i="1" a="1"/>
  <c r="L1710" i="1" s="1"/>
  <c r="L1566" i="1" a="1"/>
  <c r="L1566" i="1" s="1"/>
  <c r="L1422" i="1" a="1"/>
  <c r="L1422" i="1" s="1"/>
  <c r="L1278" i="1" a="1"/>
  <c r="L1278" i="1" s="1"/>
  <c r="L1134" i="1" a="1"/>
  <c r="L1134" i="1" s="1"/>
  <c r="L990" i="1" a="1"/>
  <c r="L990" i="1" s="1"/>
  <c r="L1745" i="1" a="1"/>
  <c r="L1745" i="1" s="1"/>
  <c r="L1601" i="1" a="1"/>
  <c r="L1601" i="1" s="1"/>
  <c r="L1457" i="1" a="1"/>
  <c r="L1457" i="1" s="1"/>
  <c r="L1313" i="1" a="1"/>
  <c r="L1313" i="1" s="1"/>
  <c r="L1169" i="1" a="1"/>
  <c r="L1169" i="1" s="1"/>
  <c r="L1025" i="1" a="1"/>
  <c r="L1025" i="1" s="1"/>
  <c r="L881" i="1" a="1"/>
  <c r="L881" i="1" s="1"/>
  <c r="L737" i="1" a="1"/>
  <c r="L737" i="1" s="1"/>
  <c r="L1648" i="1" a="1"/>
  <c r="L1648" i="1" s="1"/>
  <c r="L1504" i="1" a="1"/>
  <c r="L1504" i="1" s="1"/>
  <c r="L1360" i="1" a="1"/>
  <c r="L1360" i="1" s="1"/>
  <c r="L1216" i="1" a="1"/>
  <c r="L1216" i="1" s="1"/>
  <c r="L1072" i="1" a="1"/>
  <c r="L1072" i="1" s="1"/>
  <c r="L928" i="1" a="1"/>
  <c r="L928" i="1" s="1"/>
  <c r="L784" i="1" a="1"/>
  <c r="L784" i="1" s="1"/>
  <c r="L639" i="1" a="1"/>
  <c r="L639" i="1" s="1"/>
  <c r="L495" i="1" a="1"/>
  <c r="L495" i="1" s="1"/>
  <c r="L351" i="1" a="1"/>
  <c r="L351" i="1" s="1"/>
  <c r="L207" i="1" a="1"/>
  <c r="L207" i="1" s="1"/>
  <c r="L1311" i="1" a="1"/>
  <c r="L1311" i="1" s="1"/>
  <c r="L1083" i="1" a="1"/>
  <c r="L1083" i="1" s="1"/>
  <c r="L915" i="1" a="1"/>
  <c r="L915" i="1" s="1"/>
  <c r="L1670" i="1" a="1"/>
  <c r="L1670" i="1" s="1"/>
  <c r="L1526" i="1" a="1"/>
  <c r="L1526" i="1" s="1"/>
  <c r="L1382" i="1" a="1"/>
  <c r="L1382" i="1" s="1"/>
  <c r="L1238" i="1" a="1"/>
  <c r="L1238" i="1" s="1"/>
  <c r="L1094" i="1" a="1"/>
  <c r="L1094" i="1" s="1"/>
  <c r="L950" i="1" a="1"/>
  <c r="L950" i="1" s="1"/>
  <c r="L806" i="1" a="1"/>
  <c r="L806" i="1" s="1"/>
  <c r="L1705" i="1" a="1"/>
  <c r="L1705" i="1" s="1"/>
  <c r="L1561" i="1" a="1"/>
  <c r="L1561" i="1" s="1"/>
  <c r="L1417" i="1" a="1"/>
  <c r="L1417" i="1" s="1"/>
  <c r="L1273" i="1" a="1"/>
  <c r="L1273" i="1" s="1"/>
  <c r="L1129" i="1" a="1"/>
  <c r="L1129" i="1" s="1"/>
  <c r="L985" i="1" a="1"/>
  <c r="L985" i="1" s="1"/>
  <c r="L841" i="1" a="1"/>
  <c r="L841" i="1" s="1"/>
  <c r="L1716" i="1" a="1"/>
  <c r="L1716" i="1" s="1"/>
  <c r="L1572" i="1" a="1"/>
  <c r="L1572" i="1" s="1"/>
  <c r="L1428" i="1" a="1"/>
  <c r="L1428" i="1" s="1"/>
  <c r="L1284" i="1" a="1"/>
  <c r="L1284" i="1" s="1"/>
  <c r="L1140" i="1" a="1"/>
  <c r="L1140" i="1" s="1"/>
  <c r="L996" i="1" a="1"/>
  <c r="L996" i="1" s="1"/>
  <c r="L852" i="1" a="1"/>
  <c r="L852" i="1" s="1"/>
  <c r="L1607" i="1" a="1"/>
  <c r="L1607" i="1" s="1"/>
  <c r="L1463" i="1" a="1"/>
  <c r="L1463" i="1" s="1"/>
  <c r="L1319" i="1" a="1"/>
  <c r="L1319" i="1" s="1"/>
  <c r="L1175" i="1" a="1"/>
  <c r="L1175" i="1" s="1"/>
  <c r="L1031" i="1" a="1"/>
  <c r="L1031" i="1" s="1"/>
  <c r="L887" i="1" a="1"/>
  <c r="L887" i="1" s="1"/>
  <c r="L1738" i="1" a="1"/>
  <c r="L1738" i="1" s="1"/>
  <c r="L1594" i="1" a="1"/>
  <c r="L1594" i="1" s="1"/>
  <c r="L1450" i="1" a="1"/>
  <c r="L1450" i="1" s="1"/>
  <c r="L1306" i="1" a="1"/>
  <c r="L1306" i="1" s="1"/>
  <c r="L1162" i="1" a="1"/>
  <c r="L1162" i="1" s="1"/>
  <c r="L1018" i="1" a="1"/>
  <c r="L1018" i="1" s="1"/>
  <c r="L874" i="1" a="1"/>
  <c r="L874" i="1" s="1"/>
  <c r="L1641" i="1" a="1"/>
  <c r="L1641" i="1" s="1"/>
  <c r="L1497" i="1" a="1"/>
  <c r="L1497" i="1" s="1"/>
  <c r="L1353" i="1" a="1"/>
  <c r="L1353" i="1" s="1"/>
  <c r="L1209" i="1" a="1"/>
  <c r="L1209" i="1" s="1"/>
  <c r="L1065" i="1" a="1"/>
  <c r="L1065" i="1" s="1"/>
  <c r="L921" i="1" a="1"/>
  <c r="L921" i="1" s="1"/>
  <c r="L1568" i="1" a="1"/>
  <c r="L1568" i="1" s="1"/>
  <c r="L1424" i="1" a="1"/>
  <c r="L1424" i="1" s="1"/>
  <c r="L1280" i="1" a="1"/>
  <c r="L1280" i="1" s="1"/>
  <c r="L1136" i="1" a="1"/>
  <c r="L1136" i="1" s="1"/>
  <c r="L992" i="1" a="1"/>
  <c r="L992" i="1" s="1"/>
  <c r="L848" i="1" a="1"/>
  <c r="L848" i="1" s="1"/>
  <c r="L1675" i="1" a="1"/>
  <c r="L1675" i="1" s="1"/>
  <c r="L1531" i="1" a="1"/>
  <c r="L1531" i="1" s="1"/>
  <c r="L1387" i="1" a="1"/>
  <c r="L1387" i="1" s="1"/>
  <c r="L1243" i="1" a="1"/>
  <c r="L1243" i="1" s="1"/>
  <c r="L1099" i="1" a="1"/>
  <c r="L1099" i="1" s="1"/>
  <c r="L955" i="1" a="1"/>
  <c r="L955" i="1" s="1"/>
  <c r="L811" i="1" a="1"/>
  <c r="L811" i="1" s="1"/>
  <c r="L1698" i="1" a="1"/>
  <c r="L1698" i="1" s="1"/>
  <c r="L1554" i="1" a="1"/>
  <c r="L1554" i="1" s="1"/>
  <c r="L1410" i="1" a="1"/>
  <c r="L1410" i="1" s="1"/>
  <c r="L1266" i="1" a="1"/>
  <c r="L1266" i="1" s="1"/>
  <c r="L1122" i="1" a="1"/>
  <c r="L1122" i="1" s="1"/>
  <c r="L978" i="1" a="1"/>
  <c r="L978" i="1" s="1"/>
  <c r="L1733" i="1" a="1"/>
  <c r="L1733" i="1" s="1"/>
  <c r="L1589" i="1" a="1"/>
  <c r="L1589" i="1" s="1"/>
  <c r="L1445" i="1" a="1"/>
  <c r="L1445" i="1" s="1"/>
  <c r="L1301" i="1" a="1"/>
  <c r="L1301" i="1" s="1"/>
  <c r="L1157" i="1" a="1"/>
  <c r="L1157" i="1" s="1"/>
  <c r="L1013" i="1" a="1"/>
  <c r="L1013" i="1" s="1"/>
  <c r="L869" i="1" a="1"/>
  <c r="L869" i="1" s="1"/>
  <c r="L1780" i="1" a="1"/>
  <c r="L1780" i="1" s="1"/>
  <c r="L1636" i="1" a="1"/>
  <c r="L1636" i="1" s="1"/>
  <c r="L1492" i="1" a="1"/>
  <c r="L1492" i="1" s="1"/>
  <c r="L1348" i="1" a="1"/>
  <c r="L1348" i="1" s="1"/>
  <c r="L1204" i="1" a="1"/>
  <c r="L1204" i="1" s="1"/>
  <c r="L1060" i="1" a="1"/>
  <c r="L1060" i="1" s="1"/>
  <c r="L916" i="1" a="1"/>
  <c r="L916" i="1" s="1"/>
  <c r="L772" i="1" a="1"/>
  <c r="L772" i="1" s="1"/>
  <c r="L627" i="1" a="1"/>
  <c r="L627" i="1" s="1"/>
  <c r="L483" i="1" a="1"/>
  <c r="L483" i="1" s="1"/>
  <c r="L339" i="1" a="1"/>
  <c r="L339" i="1" s="1"/>
  <c r="L195" i="1" a="1"/>
  <c r="L195" i="1" s="1"/>
  <c r="L51" i="1" a="1"/>
  <c r="L51" i="1" s="1"/>
  <c r="L1287" i="1" a="1"/>
  <c r="L1287" i="1" s="1"/>
  <c r="L1071" i="1" a="1"/>
  <c r="L1071" i="1" s="1"/>
  <c r="L903" i="1" a="1"/>
  <c r="L903" i="1" s="1"/>
  <c r="L1658" i="1" a="1"/>
  <c r="L1658" i="1" s="1"/>
  <c r="L1514" i="1" a="1"/>
  <c r="L1514" i="1" s="1"/>
  <c r="L1370" i="1" a="1"/>
  <c r="L1370" i="1" s="1"/>
  <c r="L1226" i="1" a="1"/>
  <c r="L1226" i="1" s="1"/>
  <c r="L1082" i="1" a="1"/>
  <c r="L1082" i="1" s="1"/>
  <c r="L938" i="1" a="1"/>
  <c r="L938" i="1" s="1"/>
  <c r="L1837" i="1" a="1"/>
  <c r="L1837" i="1" s="1"/>
  <c r="L1693" i="1" a="1"/>
  <c r="L1693" i="1" s="1"/>
  <c r="L1549" i="1" a="1"/>
  <c r="L1549" i="1" s="1"/>
  <c r="L1405" i="1" a="1"/>
  <c r="L1405" i="1" s="1"/>
  <c r="L1261" i="1" a="1"/>
  <c r="L1261" i="1" s="1"/>
  <c r="L1117" i="1" a="1"/>
  <c r="L1117" i="1" s="1"/>
  <c r="L973" i="1" a="1"/>
  <c r="L973" i="1" s="1"/>
  <c r="L1848" i="1" a="1"/>
  <c r="L1848" i="1" s="1"/>
  <c r="L1704" i="1" a="1"/>
  <c r="L1704" i="1" s="1"/>
  <c r="L1560" i="1" a="1"/>
  <c r="L1560" i="1" s="1"/>
  <c r="L1416" i="1" a="1"/>
  <c r="L1416" i="1" s="1"/>
  <c r="L1272" i="1" a="1"/>
  <c r="L1272" i="1" s="1"/>
  <c r="L1128" i="1" a="1"/>
  <c r="L1128" i="1" s="1"/>
  <c r="L984" i="1" a="1"/>
  <c r="L984" i="1" s="1"/>
  <c r="L840" i="1" a="1"/>
  <c r="L840" i="1" s="1"/>
  <c r="L1595" i="1" a="1"/>
  <c r="L1595" i="1" s="1"/>
  <c r="L1451" i="1" a="1"/>
  <c r="L1451" i="1" s="1"/>
  <c r="L1307" i="1" a="1"/>
  <c r="L1307" i="1" s="1"/>
  <c r="L1163" i="1" a="1"/>
  <c r="L1163" i="1" s="1"/>
  <c r="L1019" i="1" a="1"/>
  <c r="L1019" i="1" s="1"/>
  <c r="L875" i="1" a="1"/>
  <c r="L875" i="1" s="1"/>
  <c r="L1726" i="1" a="1"/>
  <c r="L1726" i="1" s="1"/>
  <c r="L1582" i="1" a="1"/>
  <c r="L1582" i="1" s="1"/>
  <c r="L1438" i="1" a="1"/>
  <c r="L1438" i="1" s="1"/>
  <c r="L1294" i="1" a="1"/>
  <c r="L1294" i="1" s="1"/>
  <c r="L1150" i="1" a="1"/>
  <c r="L1150" i="1" s="1"/>
  <c r="L1006" i="1" a="1"/>
  <c r="L1006" i="1" s="1"/>
  <c r="L862" i="1" a="1"/>
  <c r="L862" i="1" s="1"/>
  <c r="L1629" i="1" a="1"/>
  <c r="L1629" i="1" s="1"/>
  <c r="L1485" i="1" a="1"/>
  <c r="L1485" i="1" s="1"/>
  <c r="L1341" i="1" a="1"/>
  <c r="L1341" i="1" s="1"/>
  <c r="L1197" i="1" a="1"/>
  <c r="L1197" i="1" s="1"/>
  <c r="L1053" i="1" a="1"/>
  <c r="L1053" i="1" s="1"/>
  <c r="L909" i="1" a="1"/>
  <c r="L909" i="1" s="1"/>
  <c r="L1556" i="1" a="1"/>
  <c r="L1556" i="1" s="1"/>
  <c r="L1412" i="1" a="1"/>
  <c r="L1412" i="1" s="1"/>
  <c r="L1268" i="1" a="1"/>
  <c r="L1268" i="1" s="1"/>
  <c r="L1124" i="1" a="1"/>
  <c r="L1124" i="1" s="1"/>
  <c r="L980" i="1" a="1"/>
  <c r="L980" i="1" s="1"/>
  <c r="L836" i="1" a="1"/>
  <c r="L836" i="1" s="1"/>
  <c r="L1663" i="1" a="1"/>
  <c r="L1663" i="1" s="1"/>
  <c r="L1519" i="1" a="1"/>
  <c r="L1519" i="1" s="1"/>
  <c r="L1375" i="1" a="1"/>
  <c r="L1375" i="1" s="1"/>
  <c r="L1231" i="1" a="1"/>
  <c r="L1231" i="1" s="1"/>
  <c r="L1087" i="1" a="1"/>
  <c r="L1087" i="1" s="1"/>
  <c r="L943" i="1" a="1"/>
  <c r="L943" i="1" s="1"/>
  <c r="L799" i="1" a="1"/>
  <c r="L799" i="1" s="1"/>
  <c r="L1686" i="1" a="1"/>
  <c r="L1686" i="1" s="1"/>
  <c r="L1542" i="1" a="1"/>
  <c r="L1542" i="1" s="1"/>
  <c r="L1398" i="1" a="1"/>
  <c r="L1398" i="1" s="1"/>
  <c r="L1254" i="1" a="1"/>
  <c r="L1254" i="1" s="1"/>
  <c r="L1110" i="1" a="1"/>
  <c r="L1110" i="1" s="1"/>
  <c r="L966" i="1" a="1"/>
  <c r="L966" i="1" s="1"/>
  <c r="L1721" i="1" a="1"/>
  <c r="L1721" i="1" s="1"/>
  <c r="L1577" i="1" a="1"/>
  <c r="L1577" i="1" s="1"/>
  <c r="L1433" i="1" a="1"/>
  <c r="L1433" i="1" s="1"/>
  <c r="L1289" i="1" a="1"/>
  <c r="L1289" i="1" s="1"/>
  <c r="L1145" i="1" a="1"/>
  <c r="L1145" i="1" s="1"/>
  <c r="L1001" i="1" a="1"/>
  <c r="L1001" i="1" s="1"/>
  <c r="L857" i="1" a="1"/>
  <c r="L857" i="1" s="1"/>
  <c r="L1768" i="1" a="1"/>
  <c r="L1768" i="1" s="1"/>
  <c r="L1624" i="1" a="1"/>
  <c r="L1624" i="1" s="1"/>
  <c r="L1480" i="1" a="1"/>
  <c r="L1480" i="1" s="1"/>
  <c r="L1336" i="1" a="1"/>
  <c r="L1336" i="1" s="1"/>
  <c r="L1192" i="1" a="1"/>
  <c r="L1192" i="1" s="1"/>
  <c r="L1048" i="1" a="1"/>
  <c r="L1048" i="1" s="1"/>
  <c r="L904" i="1" a="1"/>
  <c r="L904" i="1" s="1"/>
  <c r="L759" i="1" a="1"/>
  <c r="L759" i="1" s="1"/>
  <c r="L615" i="1" a="1"/>
  <c r="L615" i="1" s="1"/>
  <c r="L471" i="1" a="1"/>
  <c r="L471" i="1" s="1"/>
  <c r="L327" i="1" a="1"/>
  <c r="L327" i="1" s="1"/>
  <c r="L183" i="1" a="1"/>
  <c r="L183" i="1" s="1"/>
  <c r="L39" i="1" a="1"/>
  <c r="L39" i="1" s="1"/>
  <c r="L698" i="1" a="1"/>
  <c r="L698" i="1" s="1"/>
  <c r="L554" i="1" a="1"/>
  <c r="L554" i="1" s="1"/>
  <c r="L40" i="1" a="1"/>
  <c r="L40" i="1" s="1"/>
  <c r="L184" i="1" a="1"/>
  <c r="L184" i="1" s="1"/>
  <c r="L328" i="1" a="1"/>
  <c r="L328" i="1" s="1"/>
  <c r="L472" i="1" a="1"/>
  <c r="L472" i="1" s="1"/>
  <c r="L616" i="1" a="1"/>
  <c r="L616" i="1" s="1"/>
  <c r="L760" i="1" a="1"/>
  <c r="L760" i="1" s="1"/>
  <c r="L137" i="1" a="1"/>
  <c r="L137" i="1" s="1"/>
  <c r="L281" i="1" a="1"/>
  <c r="L281" i="1" s="1"/>
  <c r="L425" i="1" a="1"/>
  <c r="L425" i="1" s="1"/>
  <c r="L569" i="1" a="1"/>
  <c r="L569" i="1" s="1"/>
  <c r="L713" i="1" a="1"/>
  <c r="L713" i="1" s="1"/>
  <c r="L126" i="1" a="1"/>
  <c r="L126" i="1" s="1"/>
  <c r="L270" i="1" a="1"/>
  <c r="L270" i="1" s="1"/>
  <c r="L414" i="1" a="1"/>
  <c r="L414" i="1" s="1"/>
  <c r="L558" i="1" a="1"/>
  <c r="L558" i="1" s="1"/>
  <c r="L702" i="1" a="1"/>
  <c r="L702" i="1" s="1"/>
  <c r="L846" i="1" a="1"/>
  <c r="L846" i="1" s="1"/>
  <c r="L91" i="1" a="1"/>
  <c r="L91" i="1" s="1"/>
  <c r="L235" i="1" a="1"/>
  <c r="L235" i="1" s="1"/>
  <c r="L379" i="1" a="1"/>
  <c r="L379" i="1" s="1"/>
  <c r="L523" i="1" a="1"/>
  <c r="L523" i="1" s="1"/>
  <c r="L667" i="1" a="1"/>
  <c r="L667" i="1" s="1"/>
  <c r="L56" i="1" a="1"/>
  <c r="L56" i="1" s="1"/>
  <c r="L200" i="1" a="1"/>
  <c r="L200" i="1" s="1"/>
  <c r="L344" i="1" a="1"/>
  <c r="L344" i="1" s="1"/>
  <c r="L488" i="1" a="1"/>
  <c r="L488" i="1" s="1"/>
  <c r="L632" i="1" a="1"/>
  <c r="L632" i="1" s="1"/>
  <c r="L45" i="1" a="1"/>
  <c r="L45" i="1" s="1"/>
  <c r="L189" i="1" a="1"/>
  <c r="L189" i="1" s="1"/>
  <c r="L333" i="1" a="1"/>
  <c r="L333" i="1" s="1"/>
  <c r="L477" i="1" a="1"/>
  <c r="L477" i="1" s="1"/>
  <c r="L621" i="1" a="1"/>
  <c r="L621" i="1" s="1"/>
  <c r="L765" i="1" a="1"/>
  <c r="L765" i="1" s="1"/>
  <c r="L130" i="1" a="1"/>
  <c r="L130" i="1" s="1"/>
  <c r="L274" i="1" a="1"/>
  <c r="L274" i="1" s="1"/>
  <c r="L418" i="1" a="1"/>
  <c r="L418" i="1" s="1"/>
  <c r="L562" i="1" a="1"/>
  <c r="L562" i="1" s="1"/>
  <c r="L706" i="1" a="1"/>
  <c r="L706" i="1" s="1"/>
  <c r="L23" i="1" a="1"/>
  <c r="L23" i="1" s="1"/>
  <c r="L167" i="1" a="1"/>
  <c r="L167" i="1" s="1"/>
  <c r="L311" i="1" a="1"/>
  <c r="L311" i="1" s="1"/>
  <c r="L455" i="1" a="1"/>
  <c r="L455" i="1" s="1"/>
  <c r="L599" i="1" a="1"/>
  <c r="L599" i="1" s="1"/>
  <c r="L743" i="1" a="1"/>
  <c r="L743" i="1" s="1"/>
  <c r="L60" i="1" a="1"/>
  <c r="L60" i="1" s="1"/>
  <c r="L204" i="1" a="1"/>
  <c r="L204" i="1" s="1"/>
  <c r="L348" i="1" a="1"/>
  <c r="L348" i="1" s="1"/>
  <c r="L492" i="1" a="1"/>
  <c r="L492" i="1" s="1"/>
  <c r="L636" i="1" a="1"/>
  <c r="L636" i="1" s="1"/>
  <c r="L780" i="1" a="1"/>
  <c r="L780" i="1" s="1"/>
  <c r="L97" i="1" a="1"/>
  <c r="L97" i="1" s="1"/>
  <c r="L241" i="1" a="1"/>
  <c r="L241" i="1" s="1"/>
  <c r="L385" i="1" a="1"/>
  <c r="L385" i="1" s="1"/>
  <c r="L529" i="1" a="1"/>
  <c r="L529" i="1" s="1"/>
  <c r="L673" i="1" a="1"/>
  <c r="L673" i="1" s="1"/>
  <c r="L817" i="1" a="1"/>
  <c r="L817" i="1" s="1"/>
  <c r="L122" i="1" a="1"/>
  <c r="L122" i="1" s="1"/>
  <c r="L266" i="1" a="1"/>
  <c r="L266" i="1" s="1"/>
  <c r="L410" i="1" a="1"/>
  <c r="L410" i="1" s="1"/>
  <c r="L590" i="1" a="1"/>
  <c r="L590" i="1" s="1"/>
  <c r="L111" i="1" a="1"/>
  <c r="L111" i="1" s="1"/>
  <c r="L340" i="1" a="1"/>
  <c r="L340" i="1" s="1"/>
  <c r="L484" i="1" a="1"/>
  <c r="L484" i="1" s="1"/>
  <c r="L628" i="1" a="1"/>
  <c r="L628" i="1" s="1"/>
  <c r="L5" i="1" a="1"/>
  <c r="L5" i="1" s="1"/>
  <c r="L149" i="1" a="1"/>
  <c r="L149" i="1" s="1"/>
  <c r="L293" i="1" a="1"/>
  <c r="L293" i="1" s="1"/>
  <c r="L437" i="1" a="1"/>
  <c r="L437" i="1" s="1"/>
  <c r="L581" i="1" a="1"/>
  <c r="L581" i="1" s="1"/>
  <c r="L725" i="1" a="1"/>
  <c r="L725" i="1" s="1"/>
  <c r="L138" i="1" a="1"/>
  <c r="L138" i="1" s="1"/>
  <c r="L282" i="1" a="1"/>
  <c r="L282" i="1" s="1"/>
  <c r="L426" i="1" a="1"/>
  <c r="L426" i="1" s="1"/>
  <c r="L570" i="1" a="1"/>
  <c r="L570" i="1" s="1"/>
  <c r="L714" i="1" a="1"/>
  <c r="L714" i="1" s="1"/>
  <c r="L103" i="1" a="1"/>
  <c r="L103" i="1" s="1"/>
  <c r="L247" i="1" a="1"/>
  <c r="L247" i="1" s="1"/>
  <c r="L391" i="1" a="1"/>
  <c r="L391" i="1" s="1"/>
  <c r="L535" i="1" a="1"/>
  <c r="L535" i="1" s="1"/>
  <c r="L679" i="1" a="1"/>
  <c r="L679" i="1" s="1"/>
  <c r="L68" i="1" a="1"/>
  <c r="L68" i="1" s="1"/>
  <c r="L212" i="1" a="1"/>
  <c r="L212" i="1" s="1"/>
  <c r="L356" i="1" a="1"/>
  <c r="L356" i="1" s="1"/>
  <c r="L500" i="1" a="1"/>
  <c r="L500" i="1" s="1"/>
  <c r="L644" i="1" a="1"/>
  <c r="L644" i="1" s="1"/>
  <c r="L57" i="1" a="1"/>
  <c r="L57" i="1" s="1"/>
  <c r="L201" i="1" a="1"/>
  <c r="L201" i="1" s="1"/>
  <c r="L345" i="1" a="1"/>
  <c r="L345" i="1" s="1"/>
  <c r="L489" i="1" a="1"/>
  <c r="L489" i="1" s="1"/>
  <c r="L633" i="1" a="1"/>
  <c r="L633" i="1" s="1"/>
  <c r="L777" i="1" a="1"/>
  <c r="L777" i="1" s="1"/>
  <c r="L142" i="1" a="1"/>
  <c r="L142" i="1" s="1"/>
  <c r="L286" i="1" a="1"/>
  <c r="L286" i="1" s="1"/>
  <c r="L430" i="1" a="1"/>
  <c r="L430" i="1" s="1"/>
  <c r="L574" i="1" a="1"/>
  <c r="L574" i="1" s="1"/>
  <c r="L718" i="1" a="1"/>
  <c r="L718" i="1" s="1"/>
  <c r="L35" i="1" a="1"/>
  <c r="L35" i="1" s="1"/>
  <c r="L179" i="1" a="1"/>
  <c r="L179" i="1" s="1"/>
  <c r="L323" i="1" a="1"/>
  <c r="L323" i="1" s="1"/>
  <c r="L467" i="1" a="1"/>
  <c r="L467" i="1" s="1"/>
  <c r="L611" i="1" a="1"/>
  <c r="L611" i="1" s="1"/>
  <c r="L755" i="1" a="1"/>
  <c r="L755" i="1" s="1"/>
  <c r="L72" i="1" a="1"/>
  <c r="L72" i="1" s="1"/>
  <c r="L216" i="1" a="1"/>
  <c r="L216" i="1" s="1"/>
  <c r="L360" i="1" a="1"/>
  <c r="L360" i="1" s="1"/>
  <c r="L504" i="1" a="1"/>
  <c r="L504" i="1" s="1"/>
  <c r="L648" i="1" a="1"/>
  <c r="L648" i="1" s="1"/>
  <c r="L792" i="1" a="1"/>
  <c r="L792" i="1" s="1"/>
  <c r="L109" i="1" a="1"/>
  <c r="L109" i="1" s="1"/>
  <c r="L253" i="1" a="1"/>
  <c r="L253" i="1" s="1"/>
  <c r="L397" i="1" a="1"/>
  <c r="L397" i="1" s="1"/>
  <c r="L541" i="1" a="1"/>
  <c r="L541" i="1" s="1"/>
  <c r="L685" i="1" a="1"/>
  <c r="L685" i="1" s="1"/>
  <c r="L829" i="1" a="1"/>
  <c r="L829" i="1" s="1"/>
  <c r="L134" i="1" a="1"/>
  <c r="L134" i="1" s="1"/>
  <c r="L278" i="1" a="1"/>
  <c r="L278" i="1" s="1"/>
  <c r="L422" i="1" a="1"/>
  <c r="L422" i="1" s="1"/>
  <c r="L626" i="1" a="1"/>
  <c r="L626" i="1" s="1"/>
  <c r="L123" i="1" a="1"/>
  <c r="L123" i="1" s="1"/>
  <c r="L64" i="1" a="1"/>
  <c r="L64" i="1" s="1"/>
  <c r="L208" i="1" a="1"/>
  <c r="L208" i="1" s="1"/>
  <c r="L352" i="1" a="1"/>
  <c r="L352" i="1" s="1"/>
  <c r="L496" i="1" a="1"/>
  <c r="L496" i="1" s="1"/>
  <c r="L640" i="1" a="1"/>
  <c r="L640" i="1" s="1"/>
  <c r="L17" i="1" a="1"/>
  <c r="L17" i="1" s="1"/>
  <c r="L161" i="1" a="1"/>
  <c r="L161" i="1" s="1"/>
  <c r="L305" i="1" a="1"/>
  <c r="L305" i="1" s="1"/>
  <c r="L449" i="1" a="1"/>
  <c r="L449" i="1" s="1"/>
  <c r="L593" i="1" a="1"/>
  <c r="L593" i="1" s="1"/>
  <c r="L6" i="1" a="1"/>
  <c r="L6" i="1" s="1"/>
  <c r="L150" i="1" a="1"/>
  <c r="L150" i="1" s="1"/>
  <c r="L294" i="1" a="1"/>
  <c r="L294" i="1" s="1"/>
  <c r="L438" i="1" a="1"/>
  <c r="L438" i="1" s="1"/>
  <c r="L582" i="1" a="1"/>
  <c r="L582" i="1" s="1"/>
  <c r="L726" i="1" a="1"/>
  <c r="L726" i="1" s="1"/>
  <c r="L115" i="1" a="1"/>
  <c r="L115" i="1" s="1"/>
  <c r="L259" i="1" a="1"/>
  <c r="L259" i="1" s="1"/>
  <c r="L403" i="1" a="1"/>
  <c r="L403" i="1" s="1"/>
  <c r="L547" i="1" a="1"/>
  <c r="L547" i="1" s="1"/>
  <c r="L691" i="1" a="1"/>
  <c r="L691" i="1" s="1"/>
  <c r="L80" i="1" a="1"/>
  <c r="L80" i="1" s="1"/>
  <c r="L224" i="1" a="1"/>
  <c r="L224" i="1" s="1"/>
  <c r="L368" i="1" a="1"/>
  <c r="L368" i="1" s="1"/>
  <c r="L512" i="1" a="1"/>
  <c r="L512" i="1" s="1"/>
  <c r="L656" i="1" a="1"/>
  <c r="L656" i="1" s="1"/>
  <c r="L69" i="1" a="1"/>
  <c r="L69" i="1" s="1"/>
  <c r="L213" i="1" a="1"/>
  <c r="L213" i="1" s="1"/>
  <c r="L357" i="1" a="1"/>
  <c r="L357" i="1" s="1"/>
  <c r="L501" i="1" a="1"/>
  <c r="L501" i="1" s="1"/>
  <c r="L645" i="1" a="1"/>
  <c r="L645" i="1" s="1"/>
  <c r="L10" i="1" a="1"/>
  <c r="L10" i="1" s="1"/>
  <c r="L154" i="1" a="1"/>
  <c r="L154" i="1" s="1"/>
  <c r="L298" i="1" a="1"/>
  <c r="L298" i="1" s="1"/>
  <c r="L442" i="1" a="1"/>
  <c r="L442" i="1" s="1"/>
  <c r="L586" i="1" a="1"/>
  <c r="L586" i="1" s="1"/>
  <c r="L730" i="1" a="1"/>
  <c r="L730" i="1" s="1"/>
  <c r="L47" i="1" a="1"/>
  <c r="L47" i="1" s="1"/>
  <c r="L191" i="1" a="1"/>
  <c r="L191" i="1" s="1"/>
  <c r="L335" i="1" a="1"/>
  <c r="L335" i="1" s="1"/>
  <c r="L479" i="1" a="1"/>
  <c r="L479" i="1" s="1"/>
  <c r="L623" i="1" a="1"/>
  <c r="L623" i="1" s="1"/>
  <c r="L767" i="1" a="1"/>
  <c r="L767" i="1" s="1"/>
  <c r="L84" i="1" a="1"/>
  <c r="L84" i="1" s="1"/>
  <c r="L228" i="1" a="1"/>
  <c r="L228" i="1" s="1"/>
  <c r="L372" i="1" a="1"/>
  <c r="L372" i="1" s="1"/>
  <c r="L516" i="1" a="1"/>
  <c r="L516" i="1" s="1"/>
  <c r="L660" i="1" a="1"/>
  <c r="L660" i="1" s="1"/>
  <c r="L804" i="1" a="1"/>
  <c r="L804" i="1" s="1"/>
  <c r="L121" i="1" a="1"/>
  <c r="L121" i="1" s="1"/>
  <c r="L265" i="1" a="1"/>
  <c r="L265" i="1" s="1"/>
  <c r="L409" i="1" a="1"/>
  <c r="L409" i="1" s="1"/>
  <c r="L553" i="1" a="1"/>
  <c r="L553" i="1" s="1"/>
  <c r="L697" i="1" a="1"/>
  <c r="L697" i="1" s="1"/>
  <c r="L146" i="1" a="1"/>
  <c r="L146" i="1" s="1"/>
  <c r="L290" i="1" a="1"/>
  <c r="L290" i="1" s="1"/>
  <c r="L434" i="1" a="1"/>
  <c r="L434" i="1" s="1"/>
  <c r="L638" i="1" a="1"/>
  <c r="L638" i="1" s="1"/>
  <c r="L171" i="1" a="1"/>
  <c r="L171" i="1" s="1"/>
  <c r="L364" i="1" a="1"/>
  <c r="L364" i="1" s="1"/>
  <c r="L508" i="1" a="1"/>
  <c r="L508" i="1" s="1"/>
  <c r="L652" i="1" a="1"/>
  <c r="L652" i="1" s="1"/>
  <c r="L29" i="1" a="1"/>
  <c r="L29" i="1" s="1"/>
  <c r="L173" i="1" a="1"/>
  <c r="L173" i="1" s="1"/>
  <c r="L317" i="1" a="1"/>
  <c r="L317" i="1" s="1"/>
  <c r="L461" i="1" a="1"/>
  <c r="L461" i="1" s="1"/>
  <c r="L605" i="1" a="1"/>
  <c r="L605" i="1" s="1"/>
  <c r="L18" i="1" a="1"/>
  <c r="L18" i="1" s="1"/>
  <c r="L162" i="1" a="1"/>
  <c r="L162" i="1" s="1"/>
  <c r="L306" i="1" a="1"/>
  <c r="L306" i="1" s="1"/>
  <c r="L450" i="1" a="1"/>
  <c r="L450" i="1" s="1"/>
  <c r="L594" i="1" a="1"/>
  <c r="L594" i="1" s="1"/>
  <c r="L738" i="1" a="1"/>
  <c r="L738" i="1" s="1"/>
  <c r="L127" i="1" a="1"/>
  <c r="L127" i="1" s="1"/>
  <c r="L271" i="1" a="1"/>
  <c r="L271" i="1" s="1"/>
  <c r="L415" i="1" a="1"/>
  <c r="L415" i="1" s="1"/>
  <c r="L559" i="1" a="1"/>
  <c r="L559" i="1" s="1"/>
  <c r="L703" i="1" a="1"/>
  <c r="L703" i="1" s="1"/>
  <c r="L92" i="1" a="1"/>
  <c r="L92" i="1" s="1"/>
  <c r="L236" i="1" a="1"/>
  <c r="L236" i="1" s="1"/>
  <c r="L380" i="1" a="1"/>
  <c r="L380" i="1" s="1"/>
  <c r="L524" i="1" a="1"/>
  <c r="L524" i="1" s="1"/>
  <c r="L668" i="1" a="1"/>
  <c r="L668" i="1" s="1"/>
  <c r="L81" i="1" a="1"/>
  <c r="L81" i="1" s="1"/>
  <c r="L225" i="1" a="1"/>
  <c r="L225" i="1" s="1"/>
  <c r="L369" i="1" a="1"/>
  <c r="L369" i="1" s="1"/>
  <c r="L513" i="1" a="1"/>
  <c r="L513" i="1" s="1"/>
  <c r="L657" i="1" a="1"/>
  <c r="L657" i="1" s="1"/>
  <c r="L22" i="1" a="1"/>
  <c r="L22" i="1" s="1"/>
  <c r="L166" i="1" a="1"/>
  <c r="L166" i="1" s="1"/>
  <c r="L310" i="1" a="1"/>
  <c r="L310" i="1" s="1"/>
  <c r="L454" i="1" a="1"/>
  <c r="L454" i="1" s="1"/>
  <c r="L598" i="1" a="1"/>
  <c r="L598" i="1" s="1"/>
  <c r="L742" i="1" a="1"/>
  <c r="L742" i="1" s="1"/>
  <c r="L59" i="1" a="1"/>
  <c r="L59" i="1" s="1"/>
  <c r="L203" i="1" a="1"/>
  <c r="L203" i="1" s="1"/>
  <c r="L347" i="1" a="1"/>
  <c r="L347" i="1" s="1"/>
  <c r="L491" i="1" a="1"/>
  <c r="L491" i="1" s="1"/>
  <c r="L635" i="1" a="1"/>
  <c r="L635" i="1" s="1"/>
  <c r="L779" i="1" a="1"/>
  <c r="L779" i="1" s="1"/>
  <c r="L96" i="1" a="1"/>
  <c r="L96" i="1" s="1"/>
  <c r="L240" i="1" a="1"/>
  <c r="L240" i="1" s="1"/>
  <c r="L384" i="1" a="1"/>
  <c r="L384" i="1" s="1"/>
  <c r="L528" i="1" a="1"/>
  <c r="L528" i="1" s="1"/>
  <c r="L672" i="1" a="1"/>
  <c r="L672" i="1" s="1"/>
  <c r="L816" i="1" a="1"/>
  <c r="L816" i="1" s="1"/>
  <c r="L133" i="1" a="1"/>
  <c r="L133" i="1" s="1"/>
  <c r="L277" i="1" a="1"/>
  <c r="L277" i="1" s="1"/>
  <c r="L421" i="1" a="1"/>
  <c r="L421" i="1" s="1"/>
  <c r="L565" i="1" a="1"/>
  <c r="L565" i="1" s="1"/>
  <c r="L709" i="1" a="1"/>
  <c r="L709" i="1" s="1"/>
  <c r="L14" i="1" a="1"/>
  <c r="L14" i="1" s="1"/>
  <c r="L158" i="1" a="1"/>
  <c r="L158" i="1" s="1"/>
  <c r="L302" i="1" a="1"/>
  <c r="L302" i="1" s="1"/>
  <c r="L446" i="1" a="1"/>
  <c r="L446" i="1" s="1"/>
  <c r="L686" i="1" a="1"/>
  <c r="L686" i="1" s="1"/>
  <c r="L219" i="1" a="1"/>
  <c r="L219" i="1" s="1"/>
  <c r="L88" i="1" a="1"/>
  <c r="L88" i="1" s="1"/>
  <c r="L376" i="1" a="1"/>
  <c r="L376" i="1" s="1"/>
  <c r="L520" i="1" a="1"/>
  <c r="L520" i="1" s="1"/>
  <c r="L664" i="1" a="1"/>
  <c r="L664" i="1" s="1"/>
  <c r="L41" i="1" a="1"/>
  <c r="L41" i="1" s="1"/>
  <c r="L185" i="1" a="1"/>
  <c r="L185" i="1" s="1"/>
  <c r="L329" i="1" a="1"/>
  <c r="L329" i="1" s="1"/>
  <c r="L473" i="1" a="1"/>
  <c r="L473" i="1" s="1"/>
  <c r="L617" i="1" a="1"/>
  <c r="L617" i="1" s="1"/>
  <c r="L30" i="1" a="1"/>
  <c r="L30" i="1" s="1"/>
  <c r="L174" i="1" a="1"/>
  <c r="L174" i="1" s="1"/>
  <c r="L318" i="1" a="1"/>
  <c r="L318" i="1" s="1"/>
  <c r="L462" i="1" a="1"/>
  <c r="L462" i="1" s="1"/>
  <c r="L606" i="1" a="1"/>
  <c r="L606" i="1" s="1"/>
  <c r="L750" i="1" a="1"/>
  <c r="L750" i="1" s="1"/>
  <c r="L139" i="1" a="1"/>
  <c r="L139" i="1" s="1"/>
  <c r="L283" i="1" a="1"/>
  <c r="L283" i="1" s="1"/>
  <c r="L427" i="1" a="1"/>
  <c r="L427" i="1" s="1"/>
  <c r="L571" i="1" a="1"/>
  <c r="L571" i="1" s="1"/>
  <c r="L715" i="1" a="1"/>
  <c r="L715" i="1" s="1"/>
  <c r="L104" i="1" a="1"/>
  <c r="L104" i="1" s="1"/>
  <c r="L248" i="1" a="1"/>
  <c r="L248" i="1" s="1"/>
  <c r="L392" i="1" a="1"/>
  <c r="L392" i="1" s="1"/>
  <c r="L536" i="1" a="1"/>
  <c r="L536" i="1" s="1"/>
  <c r="L680" i="1" a="1"/>
  <c r="L680" i="1" s="1"/>
  <c r="L93" i="1" a="1"/>
  <c r="L93" i="1" s="1"/>
  <c r="L237" i="1" a="1"/>
  <c r="L237" i="1" s="1"/>
  <c r="L381" i="1" a="1"/>
  <c r="L381" i="1" s="1"/>
  <c r="L525" i="1" a="1"/>
  <c r="L525" i="1" s="1"/>
  <c r="L669" i="1" a="1"/>
  <c r="L669" i="1" s="1"/>
  <c r="L34" i="1" a="1"/>
  <c r="L34" i="1" s="1"/>
  <c r="L178" i="1" a="1"/>
  <c r="L178" i="1" s="1"/>
  <c r="L322" i="1" a="1"/>
  <c r="L322" i="1" s="1"/>
  <c r="L466" i="1" a="1"/>
  <c r="L466" i="1" s="1"/>
  <c r="L610" i="1" a="1"/>
  <c r="L610" i="1" s="1"/>
  <c r="L754" i="1" a="1"/>
  <c r="L754" i="1" s="1"/>
  <c r="L71" i="1" a="1"/>
  <c r="L71" i="1" s="1"/>
  <c r="L215" i="1" a="1"/>
  <c r="L215" i="1" s="1"/>
  <c r="L359" i="1" a="1"/>
  <c r="L359" i="1" s="1"/>
  <c r="L503" i="1" a="1"/>
  <c r="L503" i="1" s="1"/>
  <c r="L647" i="1" a="1"/>
  <c r="L647" i="1" s="1"/>
  <c r="L108" i="1" a="1"/>
  <c r="L108" i="1" s="1"/>
  <c r="L252" i="1" a="1"/>
  <c r="L252" i="1" s="1"/>
  <c r="L396" i="1" a="1"/>
  <c r="L396" i="1" s="1"/>
  <c r="L540" i="1" a="1"/>
  <c r="L540" i="1" s="1"/>
  <c r="L684" i="1" a="1"/>
  <c r="L684" i="1" s="1"/>
  <c r="L828" i="1" a="1"/>
  <c r="L828" i="1" s="1"/>
  <c r="L145" i="1" a="1"/>
  <c r="L145" i="1" s="1"/>
  <c r="L289" i="1" a="1"/>
  <c r="L289" i="1" s="1"/>
  <c r="L433" i="1" a="1"/>
  <c r="L433" i="1" s="1"/>
  <c r="L577" i="1" a="1"/>
  <c r="L577" i="1" s="1"/>
  <c r="L721" i="1" a="1"/>
  <c r="L721" i="1" s="1"/>
  <c r="L26" i="1" a="1"/>
  <c r="L26" i="1" s="1"/>
  <c r="L170" i="1" a="1"/>
  <c r="L170" i="1" s="1"/>
  <c r="L314" i="1" a="1"/>
  <c r="L314" i="1" s="1"/>
  <c r="L458" i="1" a="1"/>
  <c r="L458" i="1" s="1"/>
  <c r="L710" i="1" a="1"/>
  <c r="L710" i="1" s="1"/>
  <c r="L255" i="1" a="1"/>
  <c r="L255" i="1" s="1"/>
  <c r="L76" i="1" a="1"/>
  <c r="L76" i="1" s="1"/>
  <c r="L232" i="1" a="1"/>
  <c r="L232" i="1" s="1"/>
  <c r="L100" i="1" a="1"/>
  <c r="L100" i="1" s="1"/>
  <c r="L244" i="1" a="1"/>
  <c r="L244" i="1" s="1"/>
  <c r="L388" i="1" a="1"/>
  <c r="L388" i="1" s="1"/>
  <c r="L532" i="1" a="1"/>
  <c r="L532" i="1" s="1"/>
  <c r="L676" i="1" a="1"/>
  <c r="L676" i="1" s="1"/>
  <c r="L53" i="1" a="1"/>
  <c r="L53" i="1" s="1"/>
  <c r="L197" i="1" a="1"/>
  <c r="L197" i="1" s="1"/>
  <c r="L341" i="1" a="1"/>
  <c r="L341" i="1" s="1"/>
  <c r="L485" i="1" a="1"/>
  <c r="L485" i="1" s="1"/>
  <c r="L629" i="1" a="1"/>
  <c r="L629" i="1" s="1"/>
  <c r="L42" i="1" a="1"/>
  <c r="L42" i="1" s="1"/>
  <c r="L186" i="1" a="1"/>
  <c r="L186" i="1" s="1"/>
  <c r="L330" i="1" a="1"/>
  <c r="L330" i="1" s="1"/>
  <c r="L474" i="1" a="1"/>
  <c r="L474" i="1" s="1"/>
  <c r="L618" i="1" a="1"/>
  <c r="L618" i="1" s="1"/>
  <c r="L762" i="1" a="1"/>
  <c r="L762" i="1" s="1"/>
  <c r="L7" i="1" a="1"/>
  <c r="L7" i="1" s="1"/>
  <c r="L151" i="1" a="1"/>
  <c r="L151" i="1" s="1"/>
  <c r="L295" i="1" a="1"/>
  <c r="L295" i="1" s="1"/>
  <c r="L439" i="1" a="1"/>
  <c r="L439" i="1" s="1"/>
  <c r="L583" i="1" a="1"/>
  <c r="L583" i="1" s="1"/>
  <c r="L727" i="1" a="1"/>
  <c r="L727" i="1" s="1"/>
  <c r="L116" i="1" a="1"/>
  <c r="L116" i="1" s="1"/>
  <c r="L260" i="1" a="1"/>
  <c r="L260" i="1" s="1"/>
  <c r="L404" i="1" a="1"/>
  <c r="L404" i="1" s="1"/>
  <c r="L548" i="1" a="1"/>
  <c r="L548" i="1" s="1"/>
  <c r="L692" i="1" a="1"/>
  <c r="L692" i="1" s="1"/>
  <c r="L105" i="1" a="1"/>
  <c r="L105" i="1" s="1"/>
  <c r="L249" i="1" a="1"/>
  <c r="L249" i="1" s="1"/>
  <c r="L393" i="1" a="1"/>
  <c r="L393" i="1" s="1"/>
  <c r="L537" i="1" a="1"/>
  <c r="L537" i="1" s="1"/>
  <c r="L681" i="1" a="1"/>
  <c r="L681" i="1" s="1"/>
  <c r="L46" i="1" a="1"/>
  <c r="L46" i="1" s="1"/>
  <c r="L190" i="1" a="1"/>
  <c r="L190" i="1" s="1"/>
  <c r="L334" i="1" a="1"/>
  <c r="L334" i="1" s="1"/>
  <c r="L478" i="1" a="1"/>
  <c r="L478" i="1" s="1"/>
  <c r="L622" i="1" a="1"/>
  <c r="L622" i="1" s="1"/>
  <c r="L766" i="1" a="1"/>
  <c r="L766" i="1" s="1"/>
  <c r="L83" i="1" a="1"/>
  <c r="L83" i="1" s="1"/>
  <c r="L227" i="1" a="1"/>
  <c r="L227" i="1" s="1"/>
  <c r="L371" i="1" a="1"/>
  <c r="L371" i="1" s="1"/>
  <c r="L515" i="1" a="1"/>
  <c r="L515" i="1" s="1"/>
  <c r="L659" i="1" a="1"/>
  <c r="L659" i="1" s="1"/>
  <c r="L120" i="1" a="1"/>
  <c r="L120" i="1" s="1"/>
  <c r="L264" i="1" a="1"/>
  <c r="L264" i="1" s="1"/>
  <c r="L408" i="1" a="1"/>
  <c r="L408" i="1" s="1"/>
  <c r="L552" i="1" a="1"/>
  <c r="L552" i="1" s="1"/>
  <c r="L696" i="1" a="1"/>
  <c r="L696" i="1" s="1"/>
  <c r="L13" i="1" a="1"/>
  <c r="L13" i="1" s="1"/>
  <c r="L157" i="1" a="1"/>
  <c r="L157" i="1" s="1"/>
  <c r="L301" i="1" a="1"/>
  <c r="L301" i="1" s="1"/>
  <c r="L445" i="1" a="1"/>
  <c r="L445" i="1" s="1"/>
  <c r="L589" i="1" a="1"/>
  <c r="L589" i="1" s="1"/>
  <c r="L733" i="1" a="1"/>
  <c r="L733" i="1" s="1"/>
  <c r="L38" i="1" a="1"/>
  <c r="L38" i="1" s="1"/>
  <c r="L182" i="1" a="1"/>
  <c r="L182" i="1" s="1"/>
  <c r="L326" i="1" a="1"/>
  <c r="L326" i="1" s="1"/>
  <c r="L482" i="1" a="1"/>
  <c r="L482" i="1" s="1"/>
  <c r="L722" i="1" a="1"/>
  <c r="L722" i="1" s="1"/>
  <c r="L267" i="1" a="1"/>
  <c r="L267" i="1" s="1"/>
  <c r="L220" i="1" a="1"/>
  <c r="L220" i="1" s="1"/>
  <c r="L112" i="1" a="1"/>
  <c r="L112" i="1" s="1"/>
  <c r="L256" i="1" a="1"/>
  <c r="L256" i="1" s="1"/>
  <c r="L400" i="1" a="1"/>
  <c r="L400" i="1" s="1"/>
  <c r="L544" i="1" a="1"/>
  <c r="L544" i="1" s="1"/>
  <c r="L688" i="1" a="1"/>
  <c r="L688" i="1" s="1"/>
  <c r="L65" i="1" a="1"/>
  <c r="L65" i="1" s="1"/>
  <c r="L209" i="1" a="1"/>
  <c r="L209" i="1" s="1"/>
  <c r="L353" i="1" a="1"/>
  <c r="L353" i="1" s="1"/>
  <c r="L497" i="1" a="1"/>
  <c r="L497" i="1" s="1"/>
  <c r="L641" i="1" a="1"/>
  <c r="L641" i="1" s="1"/>
  <c r="L54" i="1" a="1"/>
  <c r="L54" i="1" s="1"/>
  <c r="L198" i="1" a="1"/>
  <c r="L198" i="1" s="1"/>
  <c r="L342" i="1" a="1"/>
  <c r="L342" i="1" s="1"/>
  <c r="L486" i="1" a="1"/>
  <c r="L486" i="1" s="1"/>
  <c r="L630" i="1" a="1"/>
  <c r="L630" i="1" s="1"/>
  <c r="L774" i="1" a="1"/>
  <c r="L774" i="1" s="1"/>
  <c r="L19" i="1" a="1"/>
  <c r="L19" i="1" s="1"/>
  <c r="L163" i="1" a="1"/>
  <c r="L163" i="1" s="1"/>
  <c r="L307" i="1" a="1"/>
  <c r="L307" i="1" s="1"/>
  <c r="L451" i="1" a="1"/>
  <c r="L451" i="1" s="1"/>
  <c r="L595" i="1" a="1"/>
  <c r="L595" i="1" s="1"/>
  <c r="L739" i="1" a="1"/>
  <c r="L739" i="1" s="1"/>
  <c r="L128" i="1" a="1"/>
  <c r="L128" i="1" s="1"/>
  <c r="L272" i="1" a="1"/>
  <c r="L272" i="1" s="1"/>
  <c r="L416" i="1" a="1"/>
  <c r="L416" i="1" s="1"/>
  <c r="L560" i="1" a="1"/>
  <c r="L560" i="1" s="1"/>
  <c r="L704" i="1" a="1"/>
  <c r="L704" i="1" s="1"/>
  <c r="L117" i="1" a="1"/>
  <c r="L117" i="1" s="1"/>
  <c r="L261" i="1" a="1"/>
  <c r="L261" i="1" s="1"/>
  <c r="L405" i="1" a="1"/>
  <c r="L405" i="1" s="1"/>
  <c r="L549" i="1" a="1"/>
  <c r="L549" i="1" s="1"/>
  <c r="L693" i="1" a="1"/>
  <c r="L693" i="1" s="1"/>
  <c r="L58" i="1" a="1"/>
  <c r="L58" i="1" s="1"/>
  <c r="L202" i="1" a="1"/>
  <c r="L202" i="1" s="1"/>
  <c r="L346" i="1" a="1"/>
  <c r="L346" i="1" s="1"/>
  <c r="L490" i="1" a="1"/>
  <c r="L490" i="1" s="1"/>
  <c r="L634" i="1" a="1"/>
  <c r="L634" i="1" s="1"/>
  <c r="L778" i="1" a="1"/>
  <c r="L778" i="1" s="1"/>
  <c r="L95" i="1" a="1"/>
  <c r="L95" i="1" s="1"/>
  <c r="L239" i="1" a="1"/>
  <c r="L239" i="1" s="1"/>
  <c r="L383" i="1" a="1"/>
  <c r="L383" i="1" s="1"/>
  <c r="L527" i="1" a="1"/>
  <c r="L527" i="1" s="1"/>
  <c r="L671" i="1" a="1"/>
  <c r="L671" i="1" s="1"/>
  <c r="L132" i="1" a="1"/>
  <c r="L132" i="1" s="1"/>
  <c r="L276" i="1" a="1"/>
  <c r="L276" i="1" s="1"/>
  <c r="L420" i="1" a="1"/>
  <c r="L420" i="1" s="1"/>
  <c r="L564" i="1" a="1"/>
  <c r="L564" i="1" s="1"/>
  <c r="L708" i="1" a="1"/>
  <c r="L708" i="1" s="1"/>
  <c r="L25" i="1" a="1"/>
  <c r="L25" i="1" s="1"/>
  <c r="L169" i="1" a="1"/>
  <c r="L169" i="1" s="1"/>
  <c r="L313" i="1" a="1"/>
  <c r="L313" i="1" s="1"/>
  <c r="L457" i="1" a="1"/>
  <c r="L457" i="1" s="1"/>
  <c r="L601" i="1" a="1"/>
  <c r="L601" i="1" s="1"/>
  <c r="L745" i="1" a="1"/>
  <c r="L745" i="1" s="1"/>
  <c r="L50" i="1" a="1"/>
  <c r="L50" i="1" s="1"/>
  <c r="L194" i="1" a="1"/>
  <c r="L194" i="1" s="1"/>
  <c r="L338" i="1" a="1"/>
  <c r="L338" i="1" s="1"/>
  <c r="L494" i="1" a="1"/>
  <c r="L494" i="1" s="1"/>
  <c r="L734" i="1" a="1"/>
  <c r="L734" i="1" s="1"/>
  <c r="L315" i="1" a="1"/>
  <c r="L315" i="1" s="1"/>
  <c r="K3636" i="1" a="1"/>
  <c r="K3636" i="1" s="1"/>
  <c r="K3639" i="1" a="1"/>
  <c r="K3639" i="1" s="1"/>
  <c r="K1216" i="1" a="1"/>
  <c r="K1216" i="1" s="1"/>
  <c r="K3646" i="1" a="1"/>
  <c r="K3646" i="1" s="1"/>
  <c r="K3640" i="1" a="1"/>
  <c r="K3640" i="1" s="1"/>
  <c r="K3648" i="1" a="1"/>
  <c r="K3648" i="1" s="1"/>
  <c r="K3" i="1" a="1"/>
  <c r="K3" i="1" s="1"/>
  <c r="K15" i="1" a="1"/>
  <c r="K15" i="1" s="1"/>
  <c r="K27" i="1" a="1"/>
  <c r="K27" i="1" s="1"/>
  <c r="K49" i="1" a="1"/>
  <c r="K49" i="1" s="1"/>
  <c r="K61" i="1" a="1"/>
  <c r="K61" i="1" s="1"/>
  <c r="K73" i="1" a="1"/>
  <c r="K73" i="1" s="1"/>
  <c r="K85" i="1" a="1"/>
  <c r="K85" i="1" s="1"/>
  <c r="K96" i="1" a="1"/>
  <c r="K96" i="1" s="1"/>
  <c r="K107" i="1" a="1"/>
  <c r="K107" i="1" s="1"/>
  <c r="K119" i="1" a="1"/>
  <c r="K119" i="1" s="1"/>
  <c r="K130" i="1" a="1"/>
  <c r="K130" i="1" s="1"/>
  <c r="K142" i="1" a="1"/>
  <c r="K142" i="1" s="1"/>
  <c r="K153" i="1" a="1"/>
  <c r="K153" i="1" s="1"/>
  <c r="K174" i="1" a="1"/>
  <c r="K174" i="1" s="1"/>
  <c r="K186" i="1" a="1"/>
  <c r="K186" i="1" s="1"/>
  <c r="K196" i="1" a="1"/>
  <c r="K196" i="1" s="1"/>
  <c r="K208" i="1" a="1"/>
  <c r="K208" i="1" s="1"/>
  <c r="K220" i="1" a="1"/>
  <c r="K220" i="1" s="1"/>
  <c r="K232" i="1" a="1"/>
  <c r="K232" i="1" s="1"/>
  <c r="K244" i="1" a="1"/>
  <c r="K244" i="1" s="1"/>
  <c r="K255" i="1" a="1"/>
  <c r="K255" i="1" s="1"/>
  <c r="K267" i="1" a="1"/>
  <c r="K267" i="1" s="1"/>
  <c r="K279" i="1" a="1"/>
  <c r="K279" i="1" s="1"/>
  <c r="K290" i="1" a="1"/>
  <c r="K290" i="1" s="1"/>
  <c r="K302" i="1" a="1"/>
  <c r="K302" i="1" s="1"/>
  <c r="K314" i="1" a="1"/>
  <c r="K314" i="1" s="1"/>
  <c r="K325" i="1" a="1"/>
  <c r="K325" i="1" s="1"/>
  <c r="K337" i="1" a="1"/>
  <c r="K337" i="1" s="1"/>
  <c r="K349" i="1" a="1"/>
  <c r="K349" i="1" s="1"/>
  <c r="K360" i="1" a="1"/>
  <c r="K360" i="1" s="1"/>
  <c r="K371" i="1" a="1"/>
  <c r="K371" i="1" s="1"/>
  <c r="K383" i="1" a="1"/>
  <c r="K383" i="1" s="1"/>
  <c r="K395" i="1" a="1"/>
  <c r="K395" i="1" s="1"/>
  <c r="K405" i="1" a="1"/>
  <c r="K405" i="1" s="1"/>
  <c r="K415" i="1" a="1"/>
  <c r="K415" i="1" s="1"/>
  <c r="K437" i="1" a="1"/>
  <c r="K437" i="1" s="1"/>
  <c r="K448" i="1" a="1"/>
  <c r="K448" i="1" s="1"/>
  <c r="K458" i="1" a="1"/>
  <c r="K458" i="1" s="1"/>
  <c r="K469" i="1" a="1"/>
  <c r="K469" i="1" s="1"/>
  <c r="K481" i="1" a="1"/>
  <c r="K481" i="1" s="1"/>
  <c r="K492" i="1" a="1"/>
  <c r="K492" i="1" s="1"/>
  <c r="K503" i="1" a="1"/>
  <c r="K503" i="1" s="1"/>
  <c r="K514" i="1" a="1"/>
  <c r="K514" i="1" s="1"/>
  <c r="K534" i="1" a="1"/>
  <c r="K534" i="1" s="1"/>
  <c r="K544" i="1" a="1"/>
  <c r="K544" i="1" s="1"/>
  <c r="K565" i="1" a="1"/>
  <c r="K565" i="1" s="1"/>
  <c r="K577" i="1" a="1"/>
  <c r="K577" i="1" s="1"/>
  <c r="K596" i="1" a="1"/>
  <c r="K596" i="1" s="1"/>
  <c r="K606" i="1" a="1"/>
  <c r="K606" i="1" s="1"/>
  <c r="K616" i="1" a="1"/>
  <c r="K616" i="1" s="1"/>
  <c r="K626" i="1" a="1"/>
  <c r="K626" i="1" s="1"/>
  <c r="K636" i="1" a="1"/>
  <c r="K636" i="1" s="1"/>
  <c r="K646" i="1" a="1"/>
  <c r="K646" i="1" s="1"/>
  <c r="K656" i="1" a="1"/>
  <c r="K656" i="1" s="1"/>
  <c r="K666" i="1" a="1"/>
  <c r="K666" i="1" s="1"/>
  <c r="K676" i="1" a="1"/>
  <c r="K676" i="1" s="1"/>
  <c r="K686" i="1" a="1"/>
  <c r="K686" i="1" s="1"/>
  <c r="K696" i="1" a="1"/>
  <c r="K696" i="1" s="1"/>
  <c r="K706" i="1" a="1"/>
  <c r="K706" i="1" s="1"/>
  <c r="K716" i="1" a="1"/>
  <c r="K716" i="1" s="1"/>
  <c r="K725" i="1" a="1"/>
  <c r="K725" i="1" s="1"/>
  <c r="K736" i="1" a="1"/>
  <c r="K736" i="1" s="1"/>
  <c r="K746" i="1" a="1"/>
  <c r="K746" i="1" s="1"/>
  <c r="K756" i="1" a="1"/>
  <c r="K756" i="1" s="1"/>
  <c r="K767" i="1" a="1"/>
  <c r="K767" i="1" s="1"/>
  <c r="K778" i="1" a="1"/>
  <c r="K778" i="1" s="1"/>
  <c r="K788" i="1" a="1"/>
  <c r="K788" i="1" s="1"/>
  <c r="K800" i="1" a="1"/>
  <c r="K800" i="1" s="1"/>
  <c r="K810" i="1" a="1"/>
  <c r="K810" i="1" s="1"/>
  <c r="K820" i="1" a="1"/>
  <c r="K820" i="1" s="1"/>
  <c r="K831" i="1" a="1"/>
  <c r="K831" i="1" s="1"/>
  <c r="K841" i="1" a="1"/>
  <c r="K841" i="1" s="1"/>
  <c r="K4" i="1" a="1"/>
  <c r="K4" i="1" s="1"/>
  <c r="K16" i="1" a="1"/>
  <c r="K16" i="1" s="1"/>
  <c r="K28" i="1" a="1"/>
  <c r="K28" i="1" s="1"/>
  <c r="K39" i="1" a="1"/>
  <c r="K39" i="1" s="1"/>
  <c r="K50" i="1" a="1"/>
  <c r="K50" i="1" s="1"/>
  <c r="K62" i="1" a="1"/>
  <c r="K62" i="1" s="1"/>
  <c r="K74" i="1" a="1"/>
  <c r="K74" i="1" s="1"/>
  <c r="K86" i="1" a="1"/>
  <c r="K86" i="1" s="1"/>
  <c r="K97" i="1" a="1"/>
  <c r="K97" i="1" s="1"/>
  <c r="K108" i="1" a="1"/>
  <c r="K108" i="1" s="1"/>
  <c r="K120" i="1" a="1"/>
  <c r="K120" i="1" s="1"/>
  <c r="K131" i="1" a="1"/>
  <c r="K131" i="1" s="1"/>
  <c r="K143" i="1" a="1"/>
  <c r="K143" i="1" s="1"/>
  <c r="K154" i="1" a="1"/>
  <c r="K154" i="1" s="1"/>
  <c r="K165" i="1" a="1"/>
  <c r="K165" i="1" s="1"/>
  <c r="K175" i="1" a="1"/>
  <c r="K175" i="1" s="1"/>
  <c r="K187" i="1" a="1"/>
  <c r="K187" i="1" s="1"/>
  <c r="K197" i="1" a="1"/>
  <c r="K197" i="1" s="1"/>
  <c r="K209" i="1" a="1"/>
  <c r="K209" i="1" s="1"/>
  <c r="K221" i="1" a="1"/>
  <c r="K221" i="1" s="1"/>
  <c r="K233" i="1" a="1"/>
  <c r="K233" i="1" s="1"/>
  <c r="K245" i="1" a="1"/>
  <c r="K245" i="1" s="1"/>
  <c r="K256" i="1" a="1"/>
  <c r="K256" i="1" s="1"/>
  <c r="K268" i="1" a="1"/>
  <c r="K268" i="1" s="1"/>
  <c r="K280" i="1" a="1"/>
  <c r="K280" i="1" s="1"/>
  <c r="K291" i="1" a="1"/>
  <c r="K291" i="1" s="1"/>
  <c r="K303" i="1" a="1"/>
  <c r="K303" i="1" s="1"/>
  <c r="K315" i="1" a="1"/>
  <c r="K315" i="1" s="1"/>
  <c r="K326" i="1" a="1"/>
  <c r="K326" i="1" s="1"/>
  <c r="K338" i="1" a="1"/>
  <c r="K338" i="1" s="1"/>
  <c r="K350" i="1" a="1"/>
  <c r="K350" i="1" s="1"/>
  <c r="K372" i="1" a="1"/>
  <c r="K372" i="1" s="1"/>
  <c r="K384" i="1" a="1"/>
  <c r="K384" i="1" s="1"/>
  <c r="K396" i="1" a="1"/>
  <c r="K396" i="1" s="1"/>
  <c r="K406" i="1" a="1"/>
  <c r="K406" i="1" s="1"/>
  <c r="K416" i="1" a="1"/>
  <c r="K416" i="1" s="1"/>
  <c r="K427" i="1" a="1"/>
  <c r="K427" i="1" s="1"/>
  <c r="K438" i="1" a="1"/>
  <c r="K438" i="1" s="1"/>
  <c r="K449" i="1" a="1"/>
  <c r="K449" i="1" s="1"/>
  <c r="K470" i="1" a="1"/>
  <c r="K470" i="1" s="1"/>
  <c r="K482" i="1" a="1"/>
  <c r="K482" i="1" s="1"/>
  <c r="K493" i="1" a="1"/>
  <c r="K493" i="1" s="1"/>
  <c r="K504" i="1" a="1"/>
  <c r="K504" i="1" s="1"/>
  <c r="K515" i="1" a="1"/>
  <c r="K515" i="1" s="1"/>
  <c r="K525" i="1" a="1"/>
  <c r="K525" i="1" s="1"/>
  <c r="K535" i="1" a="1"/>
  <c r="K535" i="1" s="1"/>
  <c r="K545" i="1" a="1"/>
  <c r="K545" i="1" s="1"/>
  <c r="K554" i="1" a="1"/>
  <c r="K554" i="1" s="1"/>
  <c r="K566" i="1" a="1"/>
  <c r="K566" i="1" s="1"/>
  <c r="K578" i="1" a="1"/>
  <c r="K578" i="1" s="1"/>
  <c r="K588" i="1" a="1"/>
  <c r="K588" i="1" s="1"/>
  <c r="K597" i="1" a="1"/>
  <c r="K597" i="1" s="1"/>
  <c r="K607" i="1" a="1"/>
  <c r="K607" i="1" s="1"/>
  <c r="K617" i="1" a="1"/>
  <c r="K617" i="1" s="1"/>
  <c r="K627" i="1" a="1"/>
  <c r="K627" i="1" s="1"/>
  <c r="K637" i="1" a="1"/>
  <c r="K637" i="1" s="1"/>
  <c r="K667" i="1" a="1"/>
  <c r="K667" i="1" s="1"/>
  <c r="K677" i="1" a="1"/>
  <c r="K677" i="1" s="1"/>
  <c r="K687" i="1" a="1"/>
  <c r="K687" i="1" s="1"/>
  <c r="K697" i="1" a="1"/>
  <c r="K697" i="1" s="1"/>
  <c r="K707" i="1" a="1"/>
  <c r="K707" i="1" s="1"/>
  <c r="K717" i="1" a="1"/>
  <c r="K717" i="1" s="1"/>
  <c r="K726" i="1" a="1"/>
  <c r="K726" i="1" s="1"/>
  <c r="K737" i="1" a="1"/>
  <c r="K737" i="1" s="1"/>
  <c r="K747" i="1" a="1"/>
  <c r="K747" i="1" s="1"/>
  <c r="K757" i="1" a="1"/>
  <c r="K757" i="1" s="1"/>
  <c r="K768" i="1" a="1"/>
  <c r="K768" i="1" s="1"/>
  <c r="K779" i="1" a="1"/>
  <c r="K779" i="1" s="1"/>
  <c r="K789" i="1" a="1"/>
  <c r="K789" i="1" s="1"/>
  <c r="K811" i="1" a="1"/>
  <c r="K811" i="1" s="1"/>
  <c r="K821" i="1" a="1"/>
  <c r="K821" i="1" s="1"/>
  <c r="K832" i="1" a="1"/>
  <c r="K832" i="1" s="1"/>
  <c r="K842" i="1" a="1"/>
  <c r="K842" i="1" s="1"/>
  <c r="K862" i="1" a="1"/>
  <c r="K862" i="1" s="1"/>
  <c r="K871" i="1" a="1"/>
  <c r="K871" i="1" s="1"/>
  <c r="K893" i="1" a="1"/>
  <c r="K893" i="1" s="1"/>
  <c r="K903" i="1" a="1"/>
  <c r="K903" i="1" s="1"/>
  <c r="K5" i="1" a="1"/>
  <c r="K5" i="1" s="1"/>
  <c r="K17" i="1" a="1"/>
  <c r="K17" i="1" s="1"/>
  <c r="K29" i="1" a="1"/>
  <c r="K29" i="1" s="1"/>
  <c r="K40" i="1" a="1"/>
  <c r="K40" i="1" s="1"/>
  <c r="K51" i="1" a="1"/>
  <c r="K51" i="1" s="1"/>
  <c r="K63" i="1" a="1"/>
  <c r="K63" i="1" s="1"/>
  <c r="K75" i="1" a="1"/>
  <c r="K75" i="1" s="1"/>
  <c r="K87" i="1" a="1"/>
  <c r="K87" i="1" s="1"/>
  <c r="K98" i="1" a="1"/>
  <c r="K98" i="1" s="1"/>
  <c r="K109" i="1" a="1"/>
  <c r="K109" i="1" s="1"/>
  <c r="K121" i="1" a="1"/>
  <c r="K121" i="1" s="1"/>
  <c r="K132" i="1" a="1"/>
  <c r="K132" i="1" s="1"/>
  <c r="K144" i="1" a="1"/>
  <c r="K144" i="1" s="1"/>
  <c r="K155" i="1" a="1"/>
  <c r="K155" i="1" s="1"/>
  <c r="K166" i="1" a="1"/>
  <c r="K166" i="1" s="1"/>
  <c r="K176" i="1" a="1"/>
  <c r="K176" i="1" s="1"/>
  <c r="K188" i="1" a="1"/>
  <c r="K188" i="1" s="1"/>
  <c r="K198" i="1" a="1"/>
  <c r="K198" i="1" s="1"/>
  <c r="K210" i="1" a="1"/>
  <c r="K210" i="1" s="1"/>
  <c r="K222" i="1" a="1"/>
  <c r="K222" i="1" s="1"/>
  <c r="K234" i="1" a="1"/>
  <c r="K234" i="1" s="1"/>
  <c r="K246" i="1" a="1"/>
  <c r="K246" i="1" s="1"/>
  <c r="K257" i="1" a="1"/>
  <c r="K257" i="1" s="1"/>
  <c r="K269" i="1" a="1"/>
  <c r="K269" i="1" s="1"/>
  <c r="K281" i="1" a="1"/>
  <c r="K281" i="1" s="1"/>
  <c r="K292" i="1" a="1"/>
  <c r="K292" i="1" s="1"/>
  <c r="K304" i="1" a="1"/>
  <c r="K304" i="1" s="1"/>
  <c r="K316" i="1" a="1"/>
  <c r="K316" i="1" s="1"/>
  <c r="K327" i="1" a="1"/>
  <c r="K327" i="1" s="1"/>
  <c r="K339" i="1" a="1"/>
  <c r="K339" i="1" s="1"/>
  <c r="K351" i="1" a="1"/>
  <c r="K351" i="1" s="1"/>
  <c r="K361" i="1" a="1"/>
  <c r="K361" i="1" s="1"/>
  <c r="K373" i="1" a="1"/>
  <c r="K373" i="1" s="1"/>
  <c r="K385" i="1" a="1"/>
  <c r="K385" i="1" s="1"/>
  <c r="K397" i="1" a="1"/>
  <c r="K397" i="1" s="1"/>
  <c r="K407" i="1" a="1"/>
  <c r="K407" i="1" s="1"/>
  <c r="K417" i="1" a="1"/>
  <c r="K417" i="1" s="1"/>
  <c r="K428" i="1" a="1"/>
  <c r="K428" i="1" s="1"/>
  <c r="K439" i="1" a="1"/>
  <c r="K439" i="1" s="1"/>
  <c r="K450" i="1" a="1"/>
  <c r="K450" i="1" s="1"/>
  <c r="K459" i="1" a="1"/>
  <c r="K459" i="1" s="1"/>
  <c r="K471" i="1" a="1"/>
  <c r="K471" i="1" s="1"/>
  <c r="K483" i="1" a="1"/>
  <c r="K483" i="1" s="1"/>
  <c r="K494" i="1" a="1"/>
  <c r="K494" i="1" s="1"/>
  <c r="K505" i="1" a="1"/>
  <c r="K505" i="1" s="1"/>
  <c r="K516" i="1" a="1"/>
  <c r="K516" i="1" s="1"/>
  <c r="K526" i="1" a="1"/>
  <c r="K526" i="1" s="1"/>
  <c r="K546" i="1" a="1"/>
  <c r="K546" i="1" s="1"/>
  <c r="K555" i="1" a="1"/>
  <c r="K555" i="1" s="1"/>
  <c r="K567" i="1" a="1"/>
  <c r="K567" i="1" s="1"/>
  <c r="K579" i="1" a="1"/>
  <c r="K579" i="1" s="1"/>
  <c r="K589" i="1" a="1"/>
  <c r="K589" i="1" s="1"/>
  <c r="K608" i="1" a="1"/>
  <c r="K608" i="1" s="1"/>
  <c r="K618" i="1" a="1"/>
  <c r="K618" i="1" s="1"/>
  <c r="K628" i="1" a="1"/>
  <c r="K628" i="1" s="1"/>
  <c r="K6" i="1" a="1"/>
  <c r="K6" i="1" s="1"/>
  <c r="K18" i="1" a="1"/>
  <c r="K18" i="1" s="1"/>
  <c r="K30" i="1" a="1"/>
  <c r="K30" i="1" s="1"/>
  <c r="K41" i="1" a="1"/>
  <c r="K41" i="1" s="1"/>
  <c r="K52" i="1" a="1"/>
  <c r="K52" i="1" s="1"/>
  <c r="K64" i="1" a="1"/>
  <c r="K64" i="1" s="1"/>
  <c r="K76" i="1" a="1"/>
  <c r="K76" i="1" s="1"/>
  <c r="K88" i="1" a="1"/>
  <c r="K88" i="1" s="1"/>
  <c r="K110" i="1" a="1"/>
  <c r="K110" i="1" s="1"/>
  <c r="K122" i="1" a="1"/>
  <c r="K122" i="1" s="1"/>
  <c r="K133" i="1" a="1"/>
  <c r="K133" i="1" s="1"/>
  <c r="K145" i="1" a="1"/>
  <c r="K145" i="1" s="1"/>
  <c r="K156" i="1" a="1"/>
  <c r="K156" i="1" s="1"/>
  <c r="K167" i="1" a="1"/>
  <c r="K167" i="1" s="1"/>
  <c r="K177" i="1" a="1"/>
  <c r="K177" i="1" s="1"/>
  <c r="K199" i="1" a="1"/>
  <c r="K199" i="1" s="1"/>
  <c r="K211" i="1" a="1"/>
  <c r="K211" i="1" s="1"/>
  <c r="K223" i="1" a="1"/>
  <c r="K223" i="1" s="1"/>
  <c r="K235" i="1" a="1"/>
  <c r="K235" i="1" s="1"/>
  <c r="K258" i="1" a="1"/>
  <c r="K258" i="1" s="1"/>
  <c r="K270" i="1" a="1"/>
  <c r="K270" i="1" s="1"/>
  <c r="K282" i="1" a="1"/>
  <c r="K282" i="1" s="1"/>
  <c r="K293" i="1" a="1"/>
  <c r="K293" i="1" s="1"/>
  <c r="K305" i="1" a="1"/>
  <c r="K305" i="1" s="1"/>
  <c r="K317" i="1" a="1"/>
  <c r="K317" i="1" s="1"/>
  <c r="K328" i="1" a="1"/>
  <c r="K328" i="1" s="1"/>
  <c r="K340" i="1" a="1"/>
  <c r="K340" i="1" s="1"/>
  <c r="K352" i="1" a="1"/>
  <c r="K352" i="1" s="1"/>
  <c r="K362" i="1" a="1"/>
  <c r="K362" i="1" s="1"/>
  <c r="K374" i="1" a="1"/>
  <c r="K374" i="1" s="1"/>
  <c r="K386" i="1" a="1"/>
  <c r="K386" i="1" s="1"/>
  <c r="K408" i="1" a="1"/>
  <c r="K408" i="1" s="1"/>
  <c r="K418" i="1" a="1"/>
  <c r="K418" i="1" s="1"/>
  <c r="K440" i="1" a="1"/>
  <c r="K440" i="1" s="1"/>
  <c r="K451" i="1" a="1"/>
  <c r="K451" i="1" s="1"/>
  <c r="K460" i="1" a="1"/>
  <c r="K460" i="1" s="1"/>
  <c r="K472" i="1" a="1"/>
  <c r="K472" i="1" s="1"/>
  <c r="K484" i="1" a="1"/>
  <c r="K484" i="1" s="1"/>
  <c r="K495" i="1" a="1"/>
  <c r="K495" i="1" s="1"/>
  <c r="K506" i="1" a="1"/>
  <c r="K506" i="1" s="1"/>
  <c r="K517" i="1" a="1"/>
  <c r="K517" i="1" s="1"/>
  <c r="K527" i="1" a="1"/>
  <c r="K527" i="1" s="1"/>
  <c r="K536" i="1" a="1"/>
  <c r="K536" i="1" s="1"/>
  <c r="K547" i="1" a="1"/>
  <c r="K547" i="1" s="1"/>
  <c r="K556" i="1" a="1"/>
  <c r="K556" i="1" s="1"/>
  <c r="K568" i="1" a="1"/>
  <c r="K568" i="1" s="1"/>
  <c r="K598" i="1" a="1"/>
  <c r="K598" i="1" s="1"/>
  <c r="K619" i="1" a="1"/>
  <c r="K619" i="1" s="1"/>
  <c r="K629" i="1" a="1"/>
  <c r="K629" i="1" s="1"/>
  <c r="K648" i="1" a="1"/>
  <c r="K648" i="1" s="1"/>
  <c r="K658" i="1" a="1"/>
  <c r="K658" i="1" s="1"/>
  <c r="K668" i="1" a="1"/>
  <c r="K668" i="1" s="1"/>
  <c r="K679" i="1" a="1"/>
  <c r="K679" i="1" s="1"/>
  <c r="K689" i="1" a="1"/>
  <c r="K689" i="1" s="1"/>
  <c r="K708" i="1" a="1"/>
  <c r="K708" i="1" s="1"/>
  <c r="K7" i="1" a="1"/>
  <c r="K7" i="1" s="1"/>
  <c r="K19" i="1" a="1"/>
  <c r="K19" i="1" s="1"/>
  <c r="K31" i="1" a="1"/>
  <c r="K31" i="1" s="1"/>
  <c r="K42" i="1" a="1"/>
  <c r="K42" i="1" s="1"/>
  <c r="K53" i="1" a="1"/>
  <c r="K53" i="1" s="1"/>
  <c r="K65" i="1" a="1"/>
  <c r="K65" i="1" s="1"/>
  <c r="K77" i="1" a="1"/>
  <c r="K77" i="1" s="1"/>
  <c r="K89" i="1" a="1"/>
  <c r="K89" i="1" s="1"/>
  <c r="K99" i="1" a="1"/>
  <c r="K99" i="1" s="1"/>
  <c r="K111" i="1" a="1"/>
  <c r="K111" i="1" s="1"/>
  <c r="K134" i="1" a="1"/>
  <c r="K134" i="1" s="1"/>
  <c r="K146" i="1" a="1"/>
  <c r="K146" i="1" s="1"/>
  <c r="K157" i="1" a="1"/>
  <c r="K157" i="1" s="1"/>
  <c r="K168" i="1" a="1"/>
  <c r="K168" i="1" s="1"/>
  <c r="K178" i="1" a="1"/>
  <c r="K178" i="1" s="1"/>
  <c r="K189" i="1" a="1"/>
  <c r="K189" i="1" s="1"/>
  <c r="K200" i="1" a="1"/>
  <c r="K200" i="1" s="1"/>
  <c r="K212" i="1" a="1"/>
  <c r="K212" i="1" s="1"/>
  <c r="K224" i="1" a="1"/>
  <c r="K224" i="1" s="1"/>
  <c r="K236" i="1" a="1"/>
  <c r="K236" i="1" s="1"/>
  <c r="K247" i="1" a="1"/>
  <c r="K247" i="1" s="1"/>
  <c r="K259" i="1" a="1"/>
  <c r="K259" i="1" s="1"/>
  <c r="K271" i="1" a="1"/>
  <c r="K271" i="1" s="1"/>
  <c r="K283" i="1" a="1"/>
  <c r="K283" i="1" s="1"/>
  <c r="K294" i="1" a="1"/>
  <c r="K294" i="1" s="1"/>
  <c r="K306" i="1" a="1"/>
  <c r="K306" i="1" s="1"/>
  <c r="K318" i="1" a="1"/>
  <c r="K318" i="1" s="1"/>
  <c r="K329" i="1" a="1"/>
  <c r="K329" i="1" s="1"/>
  <c r="K341" i="1" a="1"/>
  <c r="K341" i="1" s="1"/>
  <c r="K353" i="1" a="1"/>
  <c r="K353" i="1" s="1"/>
  <c r="K363" i="1" a="1"/>
  <c r="K363" i="1" s="1"/>
  <c r="K375" i="1" a="1"/>
  <c r="K375" i="1" s="1"/>
  <c r="K387" i="1" a="1"/>
  <c r="K387" i="1" s="1"/>
  <c r="K398" i="1" a="1"/>
  <c r="K398" i="1" s="1"/>
  <c r="K419" i="1" a="1"/>
  <c r="K419" i="1" s="1"/>
  <c r="K429" i="1" a="1"/>
  <c r="K429" i="1" s="1"/>
  <c r="K441" i="1" a="1"/>
  <c r="K441" i="1" s="1"/>
  <c r="K452" i="1" a="1"/>
  <c r="K452" i="1" s="1"/>
  <c r="K461" i="1" a="1"/>
  <c r="K461" i="1" s="1"/>
  <c r="K473" i="1" a="1"/>
  <c r="K473" i="1" s="1"/>
  <c r="K485" i="1" a="1"/>
  <c r="K485" i="1" s="1"/>
  <c r="K496" i="1" a="1"/>
  <c r="K496" i="1" s="1"/>
  <c r="K507" i="1" a="1"/>
  <c r="K507" i="1" s="1"/>
  <c r="K518" i="1" a="1"/>
  <c r="K518" i="1" s="1"/>
  <c r="K528" i="1" a="1"/>
  <c r="K528" i="1" s="1"/>
  <c r="K537" i="1" a="1"/>
  <c r="K537" i="1" s="1"/>
  <c r="K548" i="1" a="1"/>
  <c r="K548" i="1" s="1"/>
  <c r="K557" i="1" a="1"/>
  <c r="K557" i="1" s="1"/>
  <c r="K569" i="1" a="1"/>
  <c r="K569" i="1" s="1"/>
  <c r="K580" i="1" a="1"/>
  <c r="K580" i="1" s="1"/>
  <c r="K590" i="1" a="1"/>
  <c r="K590" i="1" s="1"/>
  <c r="K599" i="1" a="1"/>
  <c r="K599" i="1" s="1"/>
  <c r="K609" i="1" a="1"/>
  <c r="K609" i="1" s="1"/>
  <c r="K620" i="1" a="1"/>
  <c r="K620" i="1" s="1"/>
  <c r="K630" i="1" a="1"/>
  <c r="K630" i="1" s="1"/>
  <c r="K639" i="1" a="1"/>
  <c r="K639" i="1" s="1"/>
  <c r="K649" i="1" a="1"/>
  <c r="K649" i="1" s="1"/>
  <c r="K659" i="1" a="1"/>
  <c r="K659" i="1" s="1"/>
  <c r="K680" i="1" a="1"/>
  <c r="K680" i="1" s="1"/>
  <c r="K690" i="1" a="1"/>
  <c r="K690" i="1" s="1"/>
  <c r="K699" i="1" a="1"/>
  <c r="K699" i="1" s="1"/>
  <c r="K709" i="1" a="1"/>
  <c r="K709" i="1" s="1"/>
  <c r="K719" i="1" a="1"/>
  <c r="K719" i="1" s="1"/>
  <c r="K739" i="1" a="1"/>
  <c r="K739" i="1" s="1"/>
  <c r="K750" i="1" a="1"/>
  <c r="K750" i="1" s="1"/>
  <c r="K760" i="1" a="1"/>
  <c r="K760" i="1" s="1"/>
  <c r="K782" i="1" a="1"/>
  <c r="K782" i="1" s="1"/>
  <c r="K792" i="1" a="1"/>
  <c r="K792" i="1" s="1"/>
  <c r="K803" i="1" a="1"/>
  <c r="K803" i="1" s="1"/>
  <c r="K824" i="1" a="1"/>
  <c r="K824" i="1" s="1"/>
  <c r="K8" i="1" a="1"/>
  <c r="K8" i="1" s="1"/>
  <c r="K20" i="1" a="1"/>
  <c r="K20" i="1" s="1"/>
  <c r="K32" i="1" a="1"/>
  <c r="K32" i="1" s="1"/>
  <c r="K43" i="1" a="1"/>
  <c r="K43" i="1" s="1"/>
  <c r="K54" i="1" a="1"/>
  <c r="K54" i="1" s="1"/>
  <c r="K66" i="1" a="1"/>
  <c r="K66" i="1" s="1"/>
  <c r="K78" i="1" a="1"/>
  <c r="K78" i="1" s="1"/>
  <c r="K90" i="1" a="1"/>
  <c r="K90" i="1" s="1"/>
  <c r="K100" i="1" a="1"/>
  <c r="K100" i="1" s="1"/>
  <c r="K112" i="1" a="1"/>
  <c r="K112" i="1" s="1"/>
  <c r="K123" i="1" a="1"/>
  <c r="K123" i="1" s="1"/>
  <c r="K135" i="1" a="1"/>
  <c r="K135" i="1" s="1"/>
  <c r="K158" i="1" a="1"/>
  <c r="K158" i="1" s="1"/>
  <c r="K179" i="1" a="1"/>
  <c r="K179" i="1" s="1"/>
  <c r="K190" i="1" a="1"/>
  <c r="K190" i="1" s="1"/>
  <c r="K201" i="1" a="1"/>
  <c r="K201" i="1" s="1"/>
  <c r="K213" i="1" a="1"/>
  <c r="K213" i="1" s="1"/>
  <c r="K225" i="1" a="1"/>
  <c r="K225" i="1" s="1"/>
  <c r="K237" i="1" a="1"/>
  <c r="K237" i="1" s="1"/>
  <c r="K248" i="1" a="1"/>
  <c r="K248" i="1" s="1"/>
  <c r="K260" i="1" a="1"/>
  <c r="K260" i="1" s="1"/>
  <c r="K272" i="1" a="1"/>
  <c r="K272" i="1" s="1"/>
  <c r="K284" i="1" a="1"/>
  <c r="K284" i="1" s="1"/>
  <c r="K295" i="1" a="1"/>
  <c r="K295" i="1" s="1"/>
  <c r="K307" i="1" a="1"/>
  <c r="K307" i="1" s="1"/>
  <c r="K330" i="1" a="1"/>
  <c r="K330" i="1" s="1"/>
  <c r="K342" i="1" a="1"/>
  <c r="K342" i="1" s="1"/>
  <c r="K354" i="1" a="1"/>
  <c r="K354" i="1" s="1"/>
  <c r="K364" i="1" a="1"/>
  <c r="K364" i="1" s="1"/>
  <c r="K376" i="1" a="1"/>
  <c r="K376" i="1" s="1"/>
  <c r="K388" i="1" a="1"/>
  <c r="K388" i="1" s="1"/>
  <c r="K399" i="1" a="1"/>
  <c r="K399" i="1" s="1"/>
  <c r="K409" i="1" a="1"/>
  <c r="K409" i="1" s="1"/>
  <c r="K420" i="1" a="1"/>
  <c r="K420" i="1" s="1"/>
  <c r="K430" i="1" a="1"/>
  <c r="K430" i="1" s="1"/>
  <c r="K442" i="1" a="1"/>
  <c r="K442" i="1" s="1"/>
  <c r="K462" i="1" a="1"/>
  <c r="K462" i="1" s="1"/>
  <c r="K474" i="1" a="1"/>
  <c r="K474" i="1" s="1"/>
  <c r="K486" i="1" a="1"/>
  <c r="K486" i="1" s="1"/>
  <c r="K497" i="1" a="1"/>
  <c r="K497" i="1" s="1"/>
  <c r="K508" i="1" a="1"/>
  <c r="K508" i="1" s="1"/>
  <c r="K519" i="1" a="1"/>
  <c r="K519" i="1" s="1"/>
  <c r="K529" i="1" a="1"/>
  <c r="K529" i="1" s="1"/>
  <c r="K538" i="1" a="1"/>
  <c r="K538" i="1" s="1"/>
  <c r="K558" i="1" a="1"/>
  <c r="K558" i="1" s="1"/>
  <c r="K570" i="1" a="1"/>
  <c r="K570" i="1" s="1"/>
  <c r="K581" i="1" a="1"/>
  <c r="K581" i="1" s="1"/>
  <c r="K591" i="1" a="1"/>
  <c r="K591" i="1" s="1"/>
  <c r="K600" i="1" a="1"/>
  <c r="K600" i="1" s="1"/>
  <c r="K610" i="1" a="1"/>
  <c r="K610" i="1" s="1"/>
  <c r="K631" i="1" a="1"/>
  <c r="K631" i="1" s="1"/>
  <c r="K9" i="1" a="1"/>
  <c r="K9" i="1" s="1"/>
  <c r="K21" i="1" a="1"/>
  <c r="K21" i="1" s="1"/>
  <c r="K33" i="1" a="1"/>
  <c r="K33" i="1" s="1"/>
  <c r="K44" i="1" a="1"/>
  <c r="K44" i="1" s="1"/>
  <c r="K55" i="1" a="1"/>
  <c r="K55" i="1" s="1"/>
  <c r="K67" i="1" a="1"/>
  <c r="K67" i="1" s="1"/>
  <c r="K79" i="1" a="1"/>
  <c r="K79" i="1" s="1"/>
  <c r="K91" i="1" a="1"/>
  <c r="K91" i="1" s="1"/>
  <c r="K101" i="1" a="1"/>
  <c r="K101" i="1" s="1"/>
  <c r="K113" i="1" a="1"/>
  <c r="K113" i="1" s="1"/>
  <c r="K124" i="1" a="1"/>
  <c r="K124" i="1" s="1"/>
  <c r="K136" i="1" a="1"/>
  <c r="K136" i="1" s="1"/>
  <c r="K147" i="1" a="1"/>
  <c r="K147" i="1" s="1"/>
  <c r="K159" i="1" a="1"/>
  <c r="K159" i="1" s="1"/>
  <c r="K169" i="1" a="1"/>
  <c r="K169" i="1" s="1"/>
  <c r="K180" i="1" a="1"/>
  <c r="K180" i="1" s="1"/>
  <c r="K191" i="1" a="1"/>
  <c r="K191" i="1" s="1"/>
  <c r="K202" i="1" a="1"/>
  <c r="K202" i="1" s="1"/>
  <c r="K214" i="1" a="1"/>
  <c r="K214" i="1" s="1"/>
  <c r="K226" i="1" a="1"/>
  <c r="K226" i="1" s="1"/>
  <c r="K238" i="1" a="1"/>
  <c r="K238" i="1" s="1"/>
  <c r="K249" i="1" a="1"/>
  <c r="K249" i="1" s="1"/>
  <c r="K261" i="1" a="1"/>
  <c r="K261" i="1" s="1"/>
  <c r="K273" i="1" a="1"/>
  <c r="K273" i="1" s="1"/>
  <c r="K285" i="1" a="1"/>
  <c r="K285" i="1" s="1"/>
  <c r="K296" i="1" a="1"/>
  <c r="K296" i="1" s="1"/>
  <c r="K308" i="1" a="1"/>
  <c r="K308" i="1" s="1"/>
  <c r="K319" i="1" a="1"/>
  <c r="K319" i="1" s="1"/>
  <c r="K331" i="1" a="1"/>
  <c r="K331" i="1" s="1"/>
  <c r="K343" i="1" a="1"/>
  <c r="K343" i="1" s="1"/>
  <c r="K355" i="1" a="1"/>
  <c r="K355" i="1" s="1"/>
  <c r="K365" i="1" a="1"/>
  <c r="K365" i="1" s="1"/>
  <c r="K377" i="1" a="1"/>
  <c r="K377" i="1" s="1"/>
  <c r="K389" i="1" a="1"/>
  <c r="K389" i="1" s="1"/>
  <c r="K400" i="1" a="1"/>
  <c r="K400" i="1" s="1"/>
  <c r="K421" i="1" a="1"/>
  <c r="K421" i="1" s="1"/>
  <c r="K431" i="1" a="1"/>
  <c r="K431" i="1" s="1"/>
  <c r="K443" i="1" a="1"/>
  <c r="K443" i="1" s="1"/>
  <c r="K453" i="1" a="1"/>
  <c r="K453" i="1" s="1"/>
  <c r="K463" i="1" a="1"/>
  <c r="K463" i="1" s="1"/>
  <c r="K475" i="1" a="1"/>
  <c r="K475" i="1" s="1"/>
  <c r="K487" i="1" a="1"/>
  <c r="K487" i="1" s="1"/>
  <c r="K509" i="1" a="1"/>
  <c r="K509" i="1" s="1"/>
  <c r="K520" i="1" a="1"/>
  <c r="K520" i="1" s="1"/>
  <c r="K530" i="1" a="1"/>
  <c r="K530" i="1" s="1"/>
  <c r="K539" i="1" a="1"/>
  <c r="K539" i="1" s="1"/>
  <c r="K549" i="1" a="1"/>
  <c r="K549" i="1" s="1"/>
  <c r="K559" i="1" a="1"/>
  <c r="K559" i="1" s="1"/>
  <c r="K571" i="1" a="1"/>
  <c r="K571" i="1" s="1"/>
  <c r="K582" i="1" a="1"/>
  <c r="K582" i="1" s="1"/>
  <c r="K592" i="1" a="1"/>
  <c r="K592" i="1" s="1"/>
  <c r="K601" i="1" a="1"/>
  <c r="K601" i="1" s="1"/>
  <c r="K611" i="1" a="1"/>
  <c r="K611" i="1" s="1"/>
  <c r="K621" i="1" a="1"/>
  <c r="K621" i="1" s="1"/>
  <c r="K632" i="1" a="1"/>
  <c r="K632" i="1" s="1"/>
  <c r="K10" i="1" a="1"/>
  <c r="K10" i="1" s="1"/>
  <c r="K22" i="1" a="1"/>
  <c r="K22" i="1" s="1"/>
  <c r="K34" i="1" a="1"/>
  <c r="K34" i="1" s="1"/>
  <c r="K56" i="1" a="1"/>
  <c r="K56" i="1" s="1"/>
  <c r="K68" i="1" a="1"/>
  <c r="K68" i="1" s="1"/>
  <c r="K80" i="1" a="1"/>
  <c r="K80" i="1" s="1"/>
  <c r="K92" i="1" a="1"/>
  <c r="K92" i="1" s="1"/>
  <c r="K102" i="1" a="1"/>
  <c r="K102" i="1" s="1"/>
  <c r="K114" i="1" a="1"/>
  <c r="K114" i="1" s="1"/>
  <c r="K125" i="1" a="1"/>
  <c r="K125" i="1" s="1"/>
  <c r="K137" i="1" a="1"/>
  <c r="K137" i="1" s="1"/>
  <c r="K148" i="1" a="1"/>
  <c r="K148" i="1" s="1"/>
  <c r="K160" i="1" a="1"/>
  <c r="K160" i="1" s="1"/>
  <c r="K170" i="1" a="1"/>
  <c r="K170" i="1" s="1"/>
  <c r="K181" i="1" a="1"/>
  <c r="K181" i="1" s="1"/>
  <c r="K192" i="1" a="1"/>
  <c r="K192" i="1" s="1"/>
  <c r="K203" i="1" a="1"/>
  <c r="K203" i="1" s="1"/>
  <c r="K215" i="1" a="1"/>
  <c r="K215" i="1" s="1"/>
  <c r="K227" i="1" a="1"/>
  <c r="K227" i="1" s="1"/>
  <c r="K239" i="1" a="1"/>
  <c r="K239" i="1" s="1"/>
  <c r="K250" i="1" a="1"/>
  <c r="K250" i="1" s="1"/>
  <c r="K262" i="1" a="1"/>
  <c r="K262" i="1" s="1"/>
  <c r="K274" i="1" a="1"/>
  <c r="K274" i="1" s="1"/>
  <c r="K286" i="1" a="1"/>
  <c r="K286" i="1" s="1"/>
  <c r="K297" i="1" a="1"/>
  <c r="K297" i="1" s="1"/>
  <c r="K309" i="1" a="1"/>
  <c r="K309" i="1" s="1"/>
  <c r="K320" i="1" a="1"/>
  <c r="K320" i="1" s="1"/>
  <c r="K332" i="1" a="1"/>
  <c r="K332" i="1" s="1"/>
  <c r="K344" i="1" a="1"/>
  <c r="K344" i="1" s="1"/>
  <c r="K356" i="1" a="1"/>
  <c r="K356" i="1" s="1"/>
  <c r="K366" i="1" a="1"/>
  <c r="K366" i="1" s="1"/>
  <c r="K378" i="1" a="1"/>
  <c r="K378" i="1" s="1"/>
  <c r="K390" i="1" a="1"/>
  <c r="K390" i="1" s="1"/>
  <c r="K401" i="1" a="1"/>
  <c r="K401" i="1" s="1"/>
  <c r="K410" i="1" a="1"/>
  <c r="K410" i="1" s="1"/>
  <c r="K422" i="1" a="1"/>
  <c r="K422" i="1" s="1"/>
  <c r="K432" i="1" a="1"/>
  <c r="K432" i="1" s="1"/>
  <c r="K444" i="1" a="1"/>
  <c r="K444" i="1" s="1"/>
  <c r="K454" i="1" a="1"/>
  <c r="K454" i="1" s="1"/>
  <c r="K464" i="1" a="1"/>
  <c r="K464" i="1" s="1"/>
  <c r="K476" i="1" a="1"/>
  <c r="K476" i="1" s="1"/>
  <c r="K498" i="1" a="1"/>
  <c r="K498" i="1" s="1"/>
  <c r="K510" i="1" a="1"/>
  <c r="K510" i="1" s="1"/>
  <c r="K521" i="1" a="1"/>
  <c r="K521" i="1" s="1"/>
  <c r="K540" i="1" a="1"/>
  <c r="K540" i="1" s="1"/>
  <c r="K550" i="1" a="1"/>
  <c r="K550" i="1" s="1"/>
  <c r="K560" i="1" a="1"/>
  <c r="K560" i="1" s="1"/>
  <c r="K572" i="1" a="1"/>
  <c r="K572" i="1" s="1"/>
  <c r="K583" i="1" a="1"/>
  <c r="K583" i="1" s="1"/>
  <c r="K602" i="1" a="1"/>
  <c r="K602" i="1" s="1"/>
  <c r="K612" i="1" a="1"/>
  <c r="K612" i="1" s="1"/>
  <c r="K622" i="1" a="1"/>
  <c r="K622" i="1" s="1"/>
  <c r="K633" i="1" a="1"/>
  <c r="K633" i="1" s="1"/>
  <c r="K642" i="1" a="1"/>
  <c r="K642" i="1" s="1"/>
  <c r="K652" i="1" a="1"/>
  <c r="K652" i="1" s="1"/>
  <c r="K11" i="1" a="1"/>
  <c r="K11" i="1" s="1"/>
  <c r="K23" i="1" a="1"/>
  <c r="K23" i="1" s="1"/>
  <c r="K35" i="1" a="1"/>
  <c r="K35" i="1" s="1"/>
  <c r="K45" i="1" a="1"/>
  <c r="K45" i="1" s="1"/>
  <c r="K57" i="1" a="1"/>
  <c r="K57" i="1" s="1"/>
  <c r="K69" i="1" a="1"/>
  <c r="K69" i="1" s="1"/>
  <c r="K81" i="1" a="1"/>
  <c r="K81" i="1" s="1"/>
  <c r="K103" i="1" a="1"/>
  <c r="K103" i="1" s="1"/>
  <c r="K115" i="1" a="1"/>
  <c r="K115" i="1" s="1"/>
  <c r="K126" i="1" a="1"/>
  <c r="K126" i="1" s="1"/>
  <c r="K138" i="1" a="1"/>
  <c r="K138" i="1" s="1"/>
  <c r="K149" i="1" a="1"/>
  <c r="K149" i="1" s="1"/>
  <c r="K161" i="1" a="1"/>
  <c r="K161" i="1" s="1"/>
  <c r="K182" i="1" a="1"/>
  <c r="K182" i="1" s="1"/>
  <c r="K204" i="1" a="1"/>
  <c r="K204" i="1" s="1"/>
  <c r="K216" i="1" a="1"/>
  <c r="K216" i="1" s="1"/>
  <c r="K228" i="1" a="1"/>
  <c r="K228" i="1" s="1"/>
  <c r="K240" i="1" a="1"/>
  <c r="K240" i="1" s="1"/>
  <c r="K251" i="1" a="1"/>
  <c r="K251" i="1" s="1"/>
  <c r="K263" i="1" a="1"/>
  <c r="K263" i="1" s="1"/>
  <c r="K275" i="1" a="1"/>
  <c r="K275" i="1" s="1"/>
  <c r="K287" i="1" a="1"/>
  <c r="K287" i="1" s="1"/>
  <c r="K298" i="1" a="1"/>
  <c r="K298" i="1" s="1"/>
  <c r="K310" i="1" a="1"/>
  <c r="K310" i="1" s="1"/>
  <c r="K321" i="1" a="1"/>
  <c r="K321" i="1" s="1"/>
  <c r="K333" i="1" a="1"/>
  <c r="K333" i="1" s="1"/>
  <c r="K345" i="1" a="1"/>
  <c r="K345" i="1" s="1"/>
  <c r="K367" i="1" a="1"/>
  <c r="K367" i="1" s="1"/>
  <c r="K379" i="1" a="1"/>
  <c r="K379" i="1" s="1"/>
  <c r="K391" i="1" a="1"/>
  <c r="K391" i="1" s="1"/>
  <c r="K402" i="1" a="1"/>
  <c r="K402" i="1" s="1"/>
  <c r="K411" i="1" a="1"/>
  <c r="K411" i="1" s="1"/>
  <c r="K423" i="1" a="1"/>
  <c r="K423" i="1" s="1"/>
  <c r="K433" i="1" a="1"/>
  <c r="K433" i="1" s="1"/>
  <c r="K445" i="1" a="1"/>
  <c r="K445" i="1" s="1"/>
  <c r="K455" i="1" a="1"/>
  <c r="K455" i="1" s="1"/>
  <c r="K465" i="1" a="1"/>
  <c r="K465" i="1" s="1"/>
  <c r="K477" i="1" a="1"/>
  <c r="K477" i="1" s="1"/>
  <c r="K488" i="1" a="1"/>
  <c r="K488" i="1" s="1"/>
  <c r="K499" i="1" a="1"/>
  <c r="K499" i="1" s="1"/>
  <c r="K511" i="1" a="1"/>
  <c r="K511" i="1" s="1"/>
  <c r="K531" i="1" a="1"/>
  <c r="K531" i="1" s="1"/>
  <c r="K541" i="1" a="1"/>
  <c r="K541" i="1" s="1"/>
  <c r="K561" i="1" a="1"/>
  <c r="K561" i="1" s="1"/>
  <c r="K573" i="1" a="1"/>
  <c r="K573" i="1" s="1"/>
  <c r="K584" i="1" a="1"/>
  <c r="K584" i="1" s="1"/>
  <c r="K593" i="1" a="1"/>
  <c r="K593" i="1" s="1"/>
  <c r="K613" i="1" a="1"/>
  <c r="K613" i="1" s="1"/>
  <c r="K634" i="1" a="1"/>
  <c r="K634" i="1" s="1"/>
  <c r="K643" i="1" a="1"/>
  <c r="K643" i="1" s="1"/>
  <c r="K653" i="1" a="1"/>
  <c r="K653" i="1" s="1"/>
  <c r="K663" i="1" a="1"/>
  <c r="K663" i="1" s="1"/>
  <c r="K12" i="1" a="1"/>
  <c r="K12" i="1" s="1"/>
  <c r="K24" i="1" a="1"/>
  <c r="K24" i="1" s="1"/>
  <c r="K36" i="1" a="1"/>
  <c r="K36" i="1" s="1"/>
  <c r="K46" i="1" a="1"/>
  <c r="K46" i="1" s="1"/>
  <c r="K58" i="1" a="1"/>
  <c r="K58" i="1" s="1"/>
  <c r="K70" i="1" a="1"/>
  <c r="K70" i="1" s="1"/>
  <c r="K82" i="1" a="1"/>
  <c r="K82" i="1" s="1"/>
  <c r="K93" i="1" a="1"/>
  <c r="K93" i="1" s="1"/>
  <c r="K104" i="1" a="1"/>
  <c r="K104" i="1" s="1"/>
  <c r="K116" i="1" a="1"/>
  <c r="K116" i="1" s="1"/>
  <c r="K127" i="1" a="1"/>
  <c r="K127" i="1" s="1"/>
  <c r="K139" i="1" a="1"/>
  <c r="K139" i="1" s="1"/>
  <c r="K150" i="1" a="1"/>
  <c r="K150" i="1" s="1"/>
  <c r="K162" i="1" a="1"/>
  <c r="K162" i="1" s="1"/>
  <c r="K171" i="1" a="1"/>
  <c r="K171" i="1" s="1"/>
  <c r="K183" i="1" a="1"/>
  <c r="K183" i="1" s="1"/>
  <c r="K193" i="1" a="1"/>
  <c r="K193" i="1" s="1"/>
  <c r="K205" i="1" a="1"/>
  <c r="K205" i="1" s="1"/>
  <c r="K217" i="1" a="1"/>
  <c r="K217" i="1" s="1"/>
  <c r="K229" i="1" a="1"/>
  <c r="K229" i="1" s="1"/>
  <c r="K241" i="1" a="1"/>
  <c r="K241" i="1" s="1"/>
  <c r="K252" i="1" a="1"/>
  <c r="K252" i="1" s="1"/>
  <c r="K264" i="1" a="1"/>
  <c r="K264" i="1" s="1"/>
  <c r="K276" i="1" a="1"/>
  <c r="K276" i="1" s="1"/>
  <c r="K288" i="1" a="1"/>
  <c r="K288" i="1" s="1"/>
  <c r="K299" i="1" a="1"/>
  <c r="K299" i="1" s="1"/>
  <c r="K311" i="1" a="1"/>
  <c r="K311" i="1" s="1"/>
  <c r="K322" i="1" a="1"/>
  <c r="K322" i="1" s="1"/>
  <c r="K334" i="1" a="1"/>
  <c r="K334" i="1" s="1"/>
  <c r="K346" i="1" a="1"/>
  <c r="K346" i="1" s="1"/>
  <c r="K357" i="1" a="1"/>
  <c r="K357" i="1" s="1"/>
  <c r="K368" i="1" a="1"/>
  <c r="K368" i="1" s="1"/>
  <c r="K380" i="1" a="1"/>
  <c r="K380" i="1" s="1"/>
  <c r="K392" i="1" a="1"/>
  <c r="K392" i="1" s="1"/>
  <c r="K403" i="1" a="1"/>
  <c r="K403" i="1" s="1"/>
  <c r="K412" i="1" a="1"/>
  <c r="K412" i="1" s="1"/>
  <c r="K424" i="1" a="1"/>
  <c r="K424" i="1" s="1"/>
  <c r="K434" i="1" a="1"/>
  <c r="K434" i="1" s="1"/>
  <c r="K446" i="1" a="1"/>
  <c r="K446" i="1" s="1"/>
  <c r="K456" i="1" a="1"/>
  <c r="K456" i="1" s="1"/>
  <c r="K466" i="1" a="1"/>
  <c r="K466" i="1" s="1"/>
  <c r="K478" i="1" a="1"/>
  <c r="K478" i="1" s="1"/>
  <c r="K489" i="1" a="1"/>
  <c r="K489" i="1" s="1"/>
  <c r="K500" i="1" a="1"/>
  <c r="K500" i="1" s="1"/>
  <c r="K522" i="1" a="1"/>
  <c r="K522" i="1" s="1"/>
  <c r="K532" i="1" a="1"/>
  <c r="K532" i="1" s="1"/>
  <c r="K551" i="1" a="1"/>
  <c r="K551" i="1" s="1"/>
  <c r="K562" i="1" a="1"/>
  <c r="K562" i="1" s="1"/>
  <c r="K13" i="1" a="1"/>
  <c r="K13" i="1" s="1"/>
  <c r="K25" i="1" a="1"/>
  <c r="K25" i="1" s="1"/>
  <c r="K37" i="1" a="1"/>
  <c r="K37" i="1" s="1"/>
  <c r="K47" i="1" a="1"/>
  <c r="K47" i="1" s="1"/>
  <c r="K59" i="1" a="1"/>
  <c r="K59" i="1" s="1"/>
  <c r="K71" i="1" a="1"/>
  <c r="K71" i="1" s="1"/>
  <c r="K83" i="1" a="1"/>
  <c r="K83" i="1" s="1"/>
  <c r="K94" i="1" a="1"/>
  <c r="K94" i="1" s="1"/>
  <c r="K105" i="1" a="1"/>
  <c r="K105" i="1" s="1"/>
  <c r="K117" i="1" a="1"/>
  <c r="K117" i="1" s="1"/>
  <c r="K128" i="1" a="1"/>
  <c r="K128" i="1" s="1"/>
  <c r="K140" i="1" a="1"/>
  <c r="K140" i="1" s="1"/>
  <c r="K151" i="1" a="1"/>
  <c r="K151" i="1" s="1"/>
  <c r="K163" i="1" a="1"/>
  <c r="K163" i="1" s="1"/>
  <c r="K172" i="1" a="1"/>
  <c r="K172" i="1" s="1"/>
  <c r="K184" i="1" a="1"/>
  <c r="K184" i="1" s="1"/>
  <c r="K194" i="1" a="1"/>
  <c r="K194" i="1" s="1"/>
  <c r="K206" i="1" a="1"/>
  <c r="K206" i="1" s="1"/>
  <c r="K218" i="1" a="1"/>
  <c r="K218" i="1" s="1"/>
  <c r="K230" i="1" a="1"/>
  <c r="K230" i="1" s="1"/>
  <c r="K242" i="1" a="1"/>
  <c r="K242" i="1" s="1"/>
  <c r="K253" i="1" a="1"/>
  <c r="K253" i="1" s="1"/>
  <c r="K265" i="1" a="1"/>
  <c r="K265" i="1" s="1"/>
  <c r="K277" i="1" a="1"/>
  <c r="K277" i="1" s="1"/>
  <c r="K300" i="1" a="1"/>
  <c r="K300" i="1" s="1"/>
  <c r="K312" i="1" a="1"/>
  <c r="K312" i="1" s="1"/>
  <c r="K323" i="1" a="1"/>
  <c r="K323" i="1" s="1"/>
  <c r="K335" i="1" a="1"/>
  <c r="K335" i="1" s="1"/>
  <c r="K347" i="1" a="1"/>
  <c r="K347" i="1" s="1"/>
  <c r="K358" i="1" a="1"/>
  <c r="K358" i="1" s="1"/>
  <c r="K369" i="1" a="1"/>
  <c r="K369" i="1" s="1"/>
  <c r="K381" i="1" a="1"/>
  <c r="K381" i="1" s="1"/>
  <c r="K393" i="1" a="1"/>
  <c r="K393" i="1" s="1"/>
  <c r="K413" i="1" a="1"/>
  <c r="K413" i="1" s="1"/>
  <c r="K425" i="1" a="1"/>
  <c r="K425" i="1" s="1"/>
  <c r="K435" i="1" a="1"/>
  <c r="K435" i="1" s="1"/>
  <c r="K457" i="1" a="1"/>
  <c r="K457" i="1" s="1"/>
  <c r="K467" i="1" a="1"/>
  <c r="K467" i="1" s="1"/>
  <c r="K479" i="1" a="1"/>
  <c r="K479" i="1" s="1"/>
  <c r="K490" i="1" a="1"/>
  <c r="K490" i="1" s="1"/>
  <c r="K501" i="1" a="1"/>
  <c r="K501" i="1" s="1"/>
  <c r="K512" i="1" a="1"/>
  <c r="K512" i="1" s="1"/>
  <c r="K523" i="1" a="1"/>
  <c r="K523" i="1" s="1"/>
  <c r="K533" i="1" a="1"/>
  <c r="K533" i="1" s="1"/>
  <c r="K542" i="1" a="1"/>
  <c r="K542" i="1" s="1"/>
  <c r="K552" i="1" a="1"/>
  <c r="K552" i="1" s="1"/>
  <c r="K563" i="1" a="1"/>
  <c r="K563" i="1" s="1"/>
  <c r="K575" i="1" a="1"/>
  <c r="K575" i="1" s="1"/>
  <c r="K586" i="1" a="1"/>
  <c r="K586" i="1" s="1"/>
  <c r="K595" i="1" a="1"/>
  <c r="K595" i="1" s="1"/>
  <c r="K604" i="1" a="1"/>
  <c r="K604" i="1" s="1"/>
  <c r="K14" i="1" a="1"/>
  <c r="K14" i="1" s="1"/>
  <c r="K26" i="1" a="1"/>
  <c r="K26" i="1" s="1"/>
  <c r="K38" i="1" a="1"/>
  <c r="K38" i="1" s="1"/>
  <c r="K48" i="1" a="1"/>
  <c r="K48" i="1" s="1"/>
  <c r="K60" i="1" a="1"/>
  <c r="K60" i="1" s="1"/>
  <c r="K72" i="1" a="1"/>
  <c r="K72" i="1" s="1"/>
  <c r="K84" i="1" a="1"/>
  <c r="K84" i="1" s="1"/>
  <c r="K95" i="1" a="1"/>
  <c r="K95" i="1" s="1"/>
  <c r="K106" i="1" a="1"/>
  <c r="K106" i="1" s="1"/>
  <c r="K118" i="1" a="1"/>
  <c r="K118" i="1" s="1"/>
  <c r="K129" i="1" a="1"/>
  <c r="K129" i="1" s="1"/>
  <c r="K141" i="1" a="1"/>
  <c r="K141" i="1" s="1"/>
  <c r="K152" i="1" a="1"/>
  <c r="K152" i="1" s="1"/>
  <c r="K164" i="1" a="1"/>
  <c r="K164" i="1" s="1"/>
  <c r="K173" i="1" a="1"/>
  <c r="K173" i="1" s="1"/>
  <c r="K185" i="1" a="1"/>
  <c r="K185" i="1" s="1"/>
  <c r="K195" i="1" a="1"/>
  <c r="K195" i="1" s="1"/>
  <c r="K207" i="1" a="1"/>
  <c r="K207" i="1" s="1"/>
  <c r="K219" i="1" a="1"/>
  <c r="K219" i="1" s="1"/>
  <c r="K231" i="1" a="1"/>
  <c r="K231" i="1" s="1"/>
  <c r="K243" i="1" a="1"/>
  <c r="K243" i="1" s="1"/>
  <c r="K254" i="1" a="1"/>
  <c r="K254" i="1" s="1"/>
  <c r="K266" i="1" a="1"/>
  <c r="K266" i="1" s="1"/>
  <c r="K278" i="1" a="1"/>
  <c r="K278" i="1" s="1"/>
  <c r="K289" i="1" a="1"/>
  <c r="K289" i="1" s="1"/>
  <c r="K301" i="1" a="1"/>
  <c r="K301" i="1" s="1"/>
  <c r="K313" i="1" a="1"/>
  <c r="K313" i="1" s="1"/>
  <c r="K324" i="1" a="1"/>
  <c r="K324" i="1" s="1"/>
  <c r="K336" i="1" a="1"/>
  <c r="K336" i="1" s="1"/>
  <c r="K348" i="1" a="1"/>
  <c r="K348" i="1" s="1"/>
  <c r="K359" i="1" a="1"/>
  <c r="K359" i="1" s="1"/>
  <c r="K370" i="1" a="1"/>
  <c r="K370" i="1" s="1"/>
  <c r="K382" i="1" a="1"/>
  <c r="K382" i="1" s="1"/>
  <c r="K394" i="1" a="1"/>
  <c r="K394" i="1" s="1"/>
  <c r="K404" i="1" a="1"/>
  <c r="K404" i="1" s="1"/>
  <c r="K414" i="1" a="1"/>
  <c r="K414" i="1" s="1"/>
  <c r="K426" i="1" a="1"/>
  <c r="K426" i="1" s="1"/>
  <c r="K436" i="1" a="1"/>
  <c r="K436" i="1" s="1"/>
  <c r="K447" i="1" a="1"/>
  <c r="K447" i="1" s="1"/>
  <c r="K468" i="1" a="1"/>
  <c r="K468" i="1" s="1"/>
  <c r="K480" i="1" a="1"/>
  <c r="K480" i="1" s="1"/>
  <c r="K491" i="1" a="1"/>
  <c r="K491" i="1" s="1"/>
  <c r="K502" i="1" a="1"/>
  <c r="K502" i="1" s="1"/>
  <c r="K513" i="1" a="1"/>
  <c r="K513" i="1" s="1"/>
  <c r="K524" i="1" a="1"/>
  <c r="K524" i="1" s="1"/>
  <c r="K605" i="1" a="1"/>
  <c r="K605" i="1" s="1"/>
  <c r="K641" i="1" a="1"/>
  <c r="K641" i="1" s="1"/>
  <c r="K661" i="1" a="1"/>
  <c r="K661" i="1" s="1"/>
  <c r="K675" i="1" a="1"/>
  <c r="K675" i="1" s="1"/>
  <c r="K693" i="1" a="1"/>
  <c r="K693" i="1" s="1"/>
  <c r="K720" i="1" a="1"/>
  <c r="K720" i="1" s="1"/>
  <c r="K733" i="1" a="1"/>
  <c r="K733" i="1" s="1"/>
  <c r="K748" i="1" a="1"/>
  <c r="K748" i="1" s="1"/>
  <c r="K762" i="1" a="1"/>
  <c r="K762" i="1" s="1"/>
  <c r="K775" i="1" a="1"/>
  <c r="K775" i="1" s="1"/>
  <c r="K790" i="1" a="1"/>
  <c r="K790" i="1" s="1"/>
  <c r="K805" i="1" a="1"/>
  <c r="K805" i="1" s="1"/>
  <c r="K817" i="1" a="1"/>
  <c r="K817" i="1" s="1"/>
  <c r="K833" i="1" a="1"/>
  <c r="K833" i="1" s="1"/>
  <c r="K844" i="1" a="1"/>
  <c r="K844" i="1" s="1"/>
  <c r="K855" i="1" a="1"/>
  <c r="K855" i="1" s="1"/>
  <c r="K865" i="1" a="1"/>
  <c r="K865" i="1" s="1"/>
  <c r="K876" i="1" a="1"/>
  <c r="K876" i="1" s="1"/>
  <c r="K888" i="1" a="1"/>
  <c r="K888" i="1" s="1"/>
  <c r="K899" i="1" a="1"/>
  <c r="K899" i="1" s="1"/>
  <c r="K912" i="1" a="1"/>
  <c r="K912" i="1" s="1"/>
  <c r="K923" i="1" a="1"/>
  <c r="K923" i="1" s="1"/>
  <c r="K932" i="1" a="1"/>
  <c r="K932" i="1" s="1"/>
  <c r="K943" i="1" a="1"/>
  <c r="K943" i="1" s="1"/>
  <c r="K963" i="1" a="1"/>
  <c r="K963" i="1" s="1"/>
  <c r="K974" i="1" a="1"/>
  <c r="K974" i="1" s="1"/>
  <c r="K984" i="1" a="1"/>
  <c r="K984" i="1" s="1"/>
  <c r="K994" i="1" a="1"/>
  <c r="K994" i="1" s="1"/>
  <c r="K1004" i="1" a="1"/>
  <c r="K1004" i="1" s="1"/>
  <c r="K1014" i="1" a="1"/>
  <c r="K1014" i="1" s="1"/>
  <c r="K1025" i="1" a="1"/>
  <c r="K1025" i="1" s="1"/>
  <c r="K1036" i="1" a="1"/>
  <c r="K1036" i="1" s="1"/>
  <c r="K1047" i="1" a="1"/>
  <c r="K1047" i="1" s="1"/>
  <c r="K1056" i="1" a="1"/>
  <c r="K1056" i="1" s="1"/>
  <c r="K1077" i="1" a="1"/>
  <c r="K1077" i="1" s="1"/>
  <c r="K1087" i="1" a="1"/>
  <c r="K1087" i="1" s="1"/>
  <c r="K1098" i="1" a="1"/>
  <c r="K1098" i="1" s="1"/>
  <c r="K1108" i="1" a="1"/>
  <c r="K1108" i="1" s="1"/>
  <c r="K1116" i="1" a="1"/>
  <c r="K1116" i="1" s="1"/>
  <c r="K1126" i="1" a="1"/>
  <c r="K1126" i="1" s="1"/>
  <c r="K1136" i="1" a="1"/>
  <c r="K1136" i="1" s="1"/>
  <c r="K1146" i="1" a="1"/>
  <c r="K1146" i="1" s="1"/>
  <c r="K1157" i="1" a="1"/>
  <c r="K1157" i="1" s="1"/>
  <c r="K1167" i="1" a="1"/>
  <c r="K1167" i="1" s="1"/>
  <c r="K1175" i="1" a="1"/>
  <c r="K1175" i="1" s="1"/>
  <c r="K1185" i="1" a="1"/>
  <c r="K1185" i="1" s="1"/>
  <c r="K1204" i="1" a="1"/>
  <c r="K1204" i="1" s="1"/>
  <c r="K1214" i="1" a="1"/>
  <c r="K1214" i="1" s="1"/>
  <c r="K1223" i="1" a="1"/>
  <c r="K1223" i="1" s="1"/>
  <c r="K662" i="1" a="1"/>
  <c r="K662" i="1" s="1"/>
  <c r="K678" i="1" a="1"/>
  <c r="K678" i="1" s="1"/>
  <c r="K721" i="1" a="1"/>
  <c r="K721" i="1" s="1"/>
  <c r="K734" i="1" a="1"/>
  <c r="K734" i="1" s="1"/>
  <c r="K749" i="1" a="1"/>
  <c r="K749" i="1" s="1"/>
  <c r="K763" i="1" a="1"/>
  <c r="K763" i="1" s="1"/>
  <c r="K776" i="1" a="1"/>
  <c r="K776" i="1" s="1"/>
  <c r="K791" i="1" a="1"/>
  <c r="K791" i="1" s="1"/>
  <c r="K806" i="1" a="1"/>
  <c r="K806" i="1" s="1"/>
  <c r="K818" i="1" a="1"/>
  <c r="K818" i="1" s="1"/>
  <c r="K834" i="1" a="1"/>
  <c r="K834" i="1" s="1"/>
  <c r="K845" i="1" a="1"/>
  <c r="K845" i="1" s="1"/>
  <c r="K866" i="1" a="1"/>
  <c r="K866" i="1" s="1"/>
  <c r="K877" i="1" a="1"/>
  <c r="K877" i="1" s="1"/>
  <c r="K889" i="1" a="1"/>
  <c r="K889" i="1" s="1"/>
  <c r="K900" i="1" a="1"/>
  <c r="K900" i="1" s="1"/>
  <c r="K913" i="1" a="1"/>
  <c r="K913" i="1" s="1"/>
  <c r="K933" i="1" a="1"/>
  <c r="K933" i="1" s="1"/>
  <c r="K944" i="1" a="1"/>
  <c r="K944" i="1" s="1"/>
  <c r="K954" i="1" a="1"/>
  <c r="K954" i="1" s="1"/>
  <c r="K964" i="1" a="1"/>
  <c r="K964" i="1" s="1"/>
  <c r="K975" i="1" a="1"/>
  <c r="K975" i="1" s="1"/>
  <c r="K985" i="1" a="1"/>
  <c r="K985" i="1" s="1"/>
  <c r="K995" i="1" a="1"/>
  <c r="K995" i="1" s="1"/>
  <c r="K1005" i="1" a="1"/>
  <c r="K1005" i="1" s="1"/>
  <c r="K1015" i="1" a="1"/>
  <c r="K1015" i="1" s="1"/>
  <c r="K1037" i="1" a="1"/>
  <c r="K1037" i="1" s="1"/>
  <c r="K1048" i="1" a="1"/>
  <c r="K1048" i="1" s="1"/>
  <c r="K1057" i="1" a="1"/>
  <c r="K1057" i="1" s="1"/>
  <c r="K1067" i="1" a="1"/>
  <c r="K1067" i="1" s="1"/>
  <c r="K1078" i="1" a="1"/>
  <c r="K1078" i="1" s="1"/>
  <c r="K1088" i="1" a="1"/>
  <c r="K1088" i="1" s="1"/>
  <c r="K1099" i="1" a="1"/>
  <c r="K1099" i="1" s="1"/>
  <c r="K1109" i="1" a="1"/>
  <c r="K1109" i="1" s="1"/>
  <c r="K1117" i="1" a="1"/>
  <c r="K1117" i="1" s="1"/>
  <c r="K1137" i="1" a="1"/>
  <c r="K1137" i="1" s="1"/>
  <c r="K1147" i="1" a="1"/>
  <c r="K1147" i="1" s="1"/>
  <c r="K1158" i="1" a="1"/>
  <c r="K1158" i="1" s="1"/>
  <c r="K1176" i="1" a="1"/>
  <c r="K1176" i="1" s="1"/>
  <c r="K1196" i="1" a="1"/>
  <c r="K1196" i="1" s="1"/>
  <c r="K1205" i="1" a="1"/>
  <c r="K1205" i="1" s="1"/>
  <c r="K1224" i="1" a="1"/>
  <c r="K1224" i="1" s="1"/>
  <c r="K1234" i="1" a="1"/>
  <c r="K1234" i="1" s="1"/>
  <c r="K1245" i="1" a="1"/>
  <c r="K1245" i="1" s="1"/>
  <c r="K1265" i="1" a="1"/>
  <c r="K1265" i="1" s="1"/>
  <c r="K1294" i="1" a="1"/>
  <c r="K1294" i="1" s="1"/>
  <c r="K1304" i="1" a="1"/>
  <c r="K1304" i="1" s="1"/>
  <c r="K1322" i="1" a="1"/>
  <c r="K1322" i="1" s="1"/>
  <c r="K1333" i="1" a="1"/>
  <c r="K1333" i="1" s="1"/>
  <c r="K1343" i="1" a="1"/>
  <c r="K1343" i="1" s="1"/>
  <c r="K1374" i="1" a="1"/>
  <c r="K1374" i="1" s="1"/>
  <c r="K1385" i="1" a="1"/>
  <c r="K1385" i="1" s="1"/>
  <c r="K1405" i="1" a="1"/>
  <c r="K1405" i="1" s="1"/>
  <c r="K1415" i="1" a="1"/>
  <c r="K1415" i="1" s="1"/>
  <c r="K1434" i="1" a="1"/>
  <c r="K1434" i="1" s="1"/>
  <c r="K1443" i="1" a="1"/>
  <c r="K1443" i="1" s="1"/>
  <c r="K1454" i="1" a="1"/>
  <c r="K1454" i="1" s="1"/>
  <c r="K543" i="1" a="1"/>
  <c r="K543" i="1" s="1"/>
  <c r="K614" i="1" a="1"/>
  <c r="K614" i="1" s="1"/>
  <c r="K644" i="1" a="1"/>
  <c r="K644" i="1" s="1"/>
  <c r="K664" i="1" a="1"/>
  <c r="K664" i="1" s="1"/>
  <c r="K694" i="1" a="1"/>
  <c r="K694" i="1" s="1"/>
  <c r="K710" i="1" a="1"/>
  <c r="K710" i="1" s="1"/>
  <c r="K722" i="1" a="1"/>
  <c r="K722" i="1" s="1"/>
  <c r="K735" i="1" a="1"/>
  <c r="K735" i="1" s="1"/>
  <c r="K751" i="1" a="1"/>
  <c r="K751" i="1" s="1"/>
  <c r="K764" i="1" a="1"/>
  <c r="K764" i="1" s="1"/>
  <c r="K777" i="1" a="1"/>
  <c r="K777" i="1" s="1"/>
  <c r="K793" i="1" a="1"/>
  <c r="K793" i="1" s="1"/>
  <c r="K807" i="1" a="1"/>
  <c r="K807" i="1" s="1"/>
  <c r="K819" i="1" a="1"/>
  <c r="K819" i="1" s="1"/>
  <c r="K835" i="1" a="1"/>
  <c r="K835" i="1" s="1"/>
  <c r="K846" i="1" a="1"/>
  <c r="K846" i="1" s="1"/>
  <c r="K856" i="1" a="1"/>
  <c r="K856" i="1" s="1"/>
  <c r="K867" i="1" a="1"/>
  <c r="K867" i="1" s="1"/>
  <c r="K878" i="1" a="1"/>
  <c r="K878" i="1" s="1"/>
  <c r="K890" i="1" a="1"/>
  <c r="K890" i="1" s="1"/>
  <c r="K901" i="1" a="1"/>
  <c r="K901" i="1" s="1"/>
  <c r="K914" i="1" a="1"/>
  <c r="K914" i="1" s="1"/>
  <c r="K924" i="1" a="1"/>
  <c r="K924" i="1" s="1"/>
  <c r="K934" i="1" a="1"/>
  <c r="K934" i="1" s="1"/>
  <c r="K955" i="1" a="1"/>
  <c r="K955" i="1" s="1"/>
  <c r="K965" i="1" a="1"/>
  <c r="K965" i="1" s="1"/>
  <c r="K976" i="1" a="1"/>
  <c r="K976" i="1" s="1"/>
  <c r="K986" i="1" a="1"/>
  <c r="K986" i="1" s="1"/>
  <c r="K1006" i="1" a="1"/>
  <c r="K1006" i="1" s="1"/>
  <c r="K1016" i="1" a="1"/>
  <c r="K1016" i="1" s="1"/>
  <c r="K1026" i="1" a="1"/>
  <c r="K1026" i="1" s="1"/>
  <c r="K1038" i="1" a="1"/>
  <c r="K1038" i="1" s="1"/>
  <c r="K1049" i="1" a="1"/>
  <c r="K1049" i="1" s="1"/>
  <c r="K1068" i="1" a="1"/>
  <c r="K1068" i="1" s="1"/>
  <c r="K1079" i="1" a="1"/>
  <c r="K1079" i="1" s="1"/>
  <c r="K1089" i="1" a="1"/>
  <c r="K1089" i="1" s="1"/>
  <c r="K1100" i="1" a="1"/>
  <c r="K1100" i="1" s="1"/>
  <c r="K1127" i="1" a="1"/>
  <c r="K1127" i="1" s="1"/>
  <c r="K1138" i="1" a="1"/>
  <c r="K1138" i="1" s="1"/>
  <c r="K553" i="1" a="1"/>
  <c r="K553" i="1" s="1"/>
  <c r="K615" i="1" a="1"/>
  <c r="K615" i="1" s="1"/>
  <c r="K645" i="1" a="1"/>
  <c r="K645" i="1" s="1"/>
  <c r="K665" i="1" a="1"/>
  <c r="K665" i="1" s="1"/>
  <c r="K681" i="1" a="1"/>
  <c r="K681" i="1" s="1"/>
  <c r="K711" i="1" a="1"/>
  <c r="K711" i="1" s="1"/>
  <c r="K723" i="1" a="1"/>
  <c r="K723" i="1" s="1"/>
  <c r="K752" i="1" a="1"/>
  <c r="K752" i="1" s="1"/>
  <c r="K765" i="1" a="1"/>
  <c r="K765" i="1" s="1"/>
  <c r="K780" i="1" a="1"/>
  <c r="K780" i="1" s="1"/>
  <c r="K794" i="1" a="1"/>
  <c r="K794" i="1" s="1"/>
  <c r="K808" i="1" a="1"/>
  <c r="K808" i="1" s="1"/>
  <c r="K822" i="1" a="1"/>
  <c r="K822" i="1" s="1"/>
  <c r="K836" i="1" a="1"/>
  <c r="K836" i="1" s="1"/>
  <c r="K847" i="1" a="1"/>
  <c r="K847" i="1" s="1"/>
  <c r="K857" i="1" a="1"/>
  <c r="K857" i="1" s="1"/>
  <c r="K868" i="1" a="1"/>
  <c r="K868" i="1" s="1"/>
  <c r="K879" i="1" a="1"/>
  <c r="K879" i="1" s="1"/>
  <c r="K891" i="1" a="1"/>
  <c r="K891" i="1" s="1"/>
  <c r="K902" i="1" a="1"/>
  <c r="K902" i="1" s="1"/>
  <c r="K915" i="1" a="1"/>
  <c r="K915" i="1" s="1"/>
  <c r="K925" i="1" a="1"/>
  <c r="K925" i="1" s="1"/>
  <c r="K935" i="1" a="1"/>
  <c r="K935" i="1" s="1"/>
  <c r="K945" i="1" a="1"/>
  <c r="K945" i="1" s="1"/>
  <c r="K966" i="1" a="1"/>
  <c r="K966" i="1" s="1"/>
  <c r="K977" i="1" a="1"/>
  <c r="K977" i="1" s="1"/>
  <c r="K996" i="1" a="1"/>
  <c r="K996" i="1" s="1"/>
  <c r="K1007" i="1" a="1"/>
  <c r="K1007" i="1" s="1"/>
  <c r="K1027" i="1" a="1"/>
  <c r="K1027" i="1" s="1"/>
  <c r="K1039" i="1" a="1"/>
  <c r="K1039" i="1" s="1"/>
  <c r="K1050" i="1" a="1"/>
  <c r="K1050" i="1" s="1"/>
  <c r="K1058" i="1" a="1"/>
  <c r="K1058" i="1" s="1"/>
  <c r="K1069" i="1" a="1"/>
  <c r="K1069" i="1" s="1"/>
  <c r="K1090" i="1" a="1"/>
  <c r="K1090" i="1" s="1"/>
  <c r="K1110" i="1" a="1"/>
  <c r="K1110" i="1" s="1"/>
  <c r="K1118" i="1" a="1"/>
  <c r="K1118" i="1" s="1"/>
  <c r="K1139" i="1" a="1"/>
  <c r="K1139" i="1" s="1"/>
  <c r="K1149" i="1" a="1"/>
  <c r="K1149" i="1" s="1"/>
  <c r="K1178" i="1" a="1"/>
  <c r="K1178" i="1" s="1"/>
  <c r="K1187" i="1" a="1"/>
  <c r="K1187" i="1" s="1"/>
  <c r="K1198" i="1" a="1"/>
  <c r="K1198" i="1" s="1"/>
  <c r="K1207" i="1" a="1"/>
  <c r="K1207" i="1" s="1"/>
  <c r="K1217" i="1" a="1"/>
  <c r="K1217" i="1" s="1"/>
  <c r="K1226" i="1" a="1"/>
  <c r="K1226" i="1" s="1"/>
  <c r="K1236" i="1" a="1"/>
  <c r="K1236" i="1" s="1"/>
  <c r="K1247" i="1" a="1"/>
  <c r="K1247" i="1" s="1"/>
  <c r="K1267" i="1" a="1"/>
  <c r="K1267" i="1" s="1"/>
  <c r="K1275" i="1" a="1"/>
  <c r="K1275" i="1" s="1"/>
  <c r="K1285" i="1" a="1"/>
  <c r="K1285" i="1" s="1"/>
  <c r="K1296" i="1" a="1"/>
  <c r="K1296" i="1" s="1"/>
  <c r="K1305" i="1" a="1"/>
  <c r="K1305" i="1" s="1"/>
  <c r="K1314" i="1" a="1"/>
  <c r="K1314" i="1" s="1"/>
  <c r="K1324" i="1" a="1"/>
  <c r="K1324" i="1" s="1"/>
  <c r="K1335" i="1" a="1"/>
  <c r="K1335" i="1" s="1"/>
  <c r="K1345" i="1" a="1"/>
  <c r="K1345" i="1" s="1"/>
  <c r="K1365" i="1" a="1"/>
  <c r="K1365" i="1" s="1"/>
  <c r="K1376" i="1" a="1"/>
  <c r="K1376" i="1" s="1"/>
  <c r="K1387" i="1" a="1"/>
  <c r="K1387" i="1" s="1"/>
  <c r="K1396" i="1" a="1"/>
  <c r="K1396" i="1" s="1"/>
  <c r="K1417" i="1" a="1"/>
  <c r="K1417" i="1" s="1"/>
  <c r="K1436" i="1" a="1"/>
  <c r="K1436" i="1" s="1"/>
  <c r="K1445" i="1" a="1"/>
  <c r="K1445" i="1" s="1"/>
  <c r="K1456" i="1" a="1"/>
  <c r="K1456" i="1" s="1"/>
  <c r="K1466" i="1" a="1"/>
  <c r="K1466" i="1" s="1"/>
  <c r="K1477" i="1" a="1"/>
  <c r="K1477" i="1" s="1"/>
  <c r="K1497" i="1" a="1"/>
  <c r="K1497" i="1" s="1"/>
  <c r="K1507" i="1" a="1"/>
  <c r="K1507" i="1" s="1"/>
  <c r="K1518" i="1" a="1"/>
  <c r="K1518" i="1" s="1"/>
  <c r="K1527" i="1" a="1"/>
  <c r="K1527" i="1" s="1"/>
  <c r="K1538" i="1" a="1"/>
  <c r="K1538" i="1" s="1"/>
  <c r="K564" i="1" a="1"/>
  <c r="K564" i="1" s="1"/>
  <c r="K623" i="1" a="1"/>
  <c r="K623" i="1" s="1"/>
  <c r="K647" i="1" a="1"/>
  <c r="K647" i="1" s="1"/>
  <c r="K682" i="1" a="1"/>
  <c r="K682" i="1" s="1"/>
  <c r="K695" i="1" a="1"/>
  <c r="K695" i="1" s="1"/>
  <c r="K724" i="1" a="1"/>
  <c r="K724" i="1" s="1"/>
  <c r="K738" i="1" a="1"/>
  <c r="K738" i="1" s="1"/>
  <c r="K781" i="1" a="1"/>
  <c r="K781" i="1" s="1"/>
  <c r="K795" i="1" a="1"/>
  <c r="K795" i="1" s="1"/>
  <c r="K809" i="1" a="1"/>
  <c r="K809" i="1" s="1"/>
  <c r="K823" i="1" a="1"/>
  <c r="K823" i="1" s="1"/>
  <c r="K837" i="1" a="1"/>
  <c r="K837" i="1" s="1"/>
  <c r="K848" i="1" a="1"/>
  <c r="K848" i="1" s="1"/>
  <c r="K858" i="1" a="1"/>
  <c r="K858" i="1" s="1"/>
  <c r="K880" i="1" a="1"/>
  <c r="K880" i="1" s="1"/>
  <c r="K892" i="1" a="1"/>
  <c r="K892" i="1" s="1"/>
  <c r="K904" i="1" a="1"/>
  <c r="K904" i="1" s="1"/>
  <c r="K916" i="1" a="1"/>
  <c r="K916" i="1" s="1"/>
  <c r="K926" i="1" a="1"/>
  <c r="K926" i="1" s="1"/>
  <c r="K936" i="1" a="1"/>
  <c r="K936" i="1" s="1"/>
  <c r="K946" i="1" a="1"/>
  <c r="K946" i="1" s="1"/>
  <c r="K956" i="1" a="1"/>
  <c r="K956" i="1" s="1"/>
  <c r="K967" i="1" a="1"/>
  <c r="K967" i="1" s="1"/>
  <c r="K978" i="1" a="1"/>
  <c r="K978" i="1" s="1"/>
  <c r="K987" i="1" a="1"/>
  <c r="K987" i="1" s="1"/>
  <c r="K997" i="1" a="1"/>
  <c r="K997" i="1" s="1"/>
  <c r="K1017" i="1" a="1"/>
  <c r="K1017" i="1" s="1"/>
  <c r="K1028" i="1" a="1"/>
  <c r="K1028" i="1" s="1"/>
  <c r="K1040" i="1" a="1"/>
  <c r="K1040" i="1" s="1"/>
  <c r="K1051" i="1" a="1"/>
  <c r="K1051" i="1" s="1"/>
  <c r="K1059" i="1" a="1"/>
  <c r="K1059" i="1" s="1"/>
  <c r="K1070" i="1" a="1"/>
  <c r="K1070" i="1" s="1"/>
  <c r="K1080" i="1" a="1"/>
  <c r="K1080" i="1" s="1"/>
  <c r="K1091" i="1" a="1"/>
  <c r="K1091" i="1" s="1"/>
  <c r="K1101" i="1" a="1"/>
  <c r="K1101" i="1" s="1"/>
  <c r="K1111" i="1" a="1"/>
  <c r="K1111" i="1" s="1"/>
  <c r="K1119" i="1" a="1"/>
  <c r="K1119" i="1" s="1"/>
  <c r="K1128" i="1" a="1"/>
  <c r="K1128" i="1" s="1"/>
  <c r="K1140" i="1" a="1"/>
  <c r="K1140" i="1" s="1"/>
  <c r="K1150" i="1" a="1"/>
  <c r="K1150" i="1" s="1"/>
  <c r="K1160" i="1" a="1"/>
  <c r="K1160" i="1" s="1"/>
  <c r="K1169" i="1" a="1"/>
  <c r="K1169" i="1" s="1"/>
  <c r="K1179" i="1" a="1"/>
  <c r="K1179" i="1" s="1"/>
  <c r="K1188" i="1" a="1"/>
  <c r="K1188" i="1" s="1"/>
  <c r="K1208" i="1" a="1"/>
  <c r="K1208" i="1" s="1"/>
  <c r="K1218" i="1" a="1"/>
  <c r="K1218" i="1" s="1"/>
  <c r="K1227" i="1" a="1"/>
  <c r="K1227" i="1" s="1"/>
  <c r="K1237" i="1" a="1"/>
  <c r="K1237" i="1" s="1"/>
  <c r="K1257" i="1" a="1"/>
  <c r="K1257" i="1" s="1"/>
  <c r="K1268" i="1" a="1"/>
  <c r="K1268" i="1" s="1"/>
  <c r="K1276" i="1" a="1"/>
  <c r="K1276" i="1" s="1"/>
  <c r="K1297" i="1" a="1"/>
  <c r="K1297" i="1" s="1"/>
  <c r="K1306" i="1" a="1"/>
  <c r="K1306" i="1" s="1"/>
  <c r="K1315" i="1" a="1"/>
  <c r="K1315" i="1" s="1"/>
  <c r="K1325" i="1" a="1"/>
  <c r="K1325" i="1" s="1"/>
  <c r="K1336" i="1" a="1"/>
  <c r="K1336" i="1" s="1"/>
  <c r="K1355" i="1" a="1"/>
  <c r="K1355" i="1" s="1"/>
  <c r="K1366" i="1" a="1"/>
  <c r="K1366" i="1" s="1"/>
  <c r="K1377" i="1" a="1"/>
  <c r="K1377" i="1" s="1"/>
  <c r="K1388" i="1" a="1"/>
  <c r="K1388" i="1" s="1"/>
  <c r="K1397" i="1" a="1"/>
  <c r="K1397" i="1" s="1"/>
  <c r="K1407" i="1" a="1"/>
  <c r="K1407" i="1" s="1"/>
  <c r="K1426" i="1" a="1"/>
  <c r="K1426" i="1" s="1"/>
  <c r="K1446" i="1" a="1"/>
  <c r="K1446" i="1" s="1"/>
  <c r="K1467" i="1" a="1"/>
  <c r="K1467" i="1" s="1"/>
  <c r="K1478" i="1" a="1"/>
  <c r="K1478" i="1" s="1"/>
  <c r="K1488" i="1" a="1"/>
  <c r="K1488" i="1" s="1"/>
  <c r="K1508" i="1" a="1"/>
  <c r="K1508" i="1" s="1"/>
  <c r="K574" i="1" a="1"/>
  <c r="K574" i="1" s="1"/>
  <c r="K624" i="1" a="1"/>
  <c r="K624" i="1" s="1"/>
  <c r="K650" i="1" a="1"/>
  <c r="K650" i="1" s="1"/>
  <c r="K683" i="1" a="1"/>
  <c r="K683" i="1" s="1"/>
  <c r="K698" i="1" a="1"/>
  <c r="K698" i="1" s="1"/>
  <c r="K712" i="1" a="1"/>
  <c r="K712" i="1" s="1"/>
  <c r="K753" i="1" a="1"/>
  <c r="K753" i="1" s="1"/>
  <c r="K766" i="1" a="1"/>
  <c r="K766" i="1" s="1"/>
  <c r="K576" i="1" a="1"/>
  <c r="K576" i="1" s="1"/>
  <c r="K625" i="1" a="1"/>
  <c r="K625" i="1" s="1"/>
  <c r="K651" i="1" a="1"/>
  <c r="K651" i="1" s="1"/>
  <c r="K669" i="1" a="1"/>
  <c r="K669" i="1" s="1"/>
  <c r="K684" i="1" a="1"/>
  <c r="K684" i="1" s="1"/>
  <c r="K700" i="1" a="1"/>
  <c r="K700" i="1" s="1"/>
  <c r="K713" i="1" a="1"/>
  <c r="K713" i="1" s="1"/>
  <c r="K727" i="1" a="1"/>
  <c r="K727" i="1" s="1"/>
  <c r="K740" i="1" a="1"/>
  <c r="K740" i="1" s="1"/>
  <c r="K769" i="1" a="1"/>
  <c r="K769" i="1" s="1"/>
  <c r="K797" i="1" a="1"/>
  <c r="K797" i="1" s="1"/>
  <c r="K826" i="1" a="1"/>
  <c r="K826" i="1" s="1"/>
  <c r="K838" i="1" a="1"/>
  <c r="K838" i="1" s="1"/>
  <c r="K860" i="1" a="1"/>
  <c r="K860" i="1" s="1"/>
  <c r="K870" i="1" a="1"/>
  <c r="K870" i="1" s="1"/>
  <c r="K882" i="1" a="1"/>
  <c r="K882" i="1" s="1"/>
  <c r="K895" i="1" a="1"/>
  <c r="K895" i="1" s="1"/>
  <c r="K906" i="1" a="1"/>
  <c r="K906" i="1" s="1"/>
  <c r="K918" i="1" a="1"/>
  <c r="K918" i="1" s="1"/>
  <c r="K938" i="1" a="1"/>
  <c r="K938" i="1" s="1"/>
  <c r="K948" i="1" a="1"/>
  <c r="K948" i="1" s="1"/>
  <c r="K957" i="1" a="1"/>
  <c r="K957" i="1" s="1"/>
  <c r="K969" i="1" a="1"/>
  <c r="K969" i="1" s="1"/>
  <c r="K980" i="1" a="1"/>
  <c r="K980" i="1" s="1"/>
  <c r="K989" i="1" a="1"/>
  <c r="K989" i="1" s="1"/>
  <c r="K999" i="1" a="1"/>
  <c r="K999" i="1" s="1"/>
  <c r="K1009" i="1" a="1"/>
  <c r="K1009" i="1" s="1"/>
  <c r="K1019" i="1" a="1"/>
  <c r="K1019" i="1" s="1"/>
  <c r="K1030" i="1" a="1"/>
  <c r="K1030" i="1" s="1"/>
  <c r="K1061" i="1" a="1"/>
  <c r="K1061" i="1" s="1"/>
  <c r="K1072" i="1" a="1"/>
  <c r="K1072" i="1" s="1"/>
  <c r="K1082" i="1" a="1"/>
  <c r="K1082" i="1" s="1"/>
  <c r="K1092" i="1" a="1"/>
  <c r="K1092" i="1" s="1"/>
  <c r="K1102" i="1" a="1"/>
  <c r="K1102" i="1" s="1"/>
  <c r="K1112" i="1" a="1"/>
  <c r="K1112" i="1" s="1"/>
  <c r="K1121" i="1" a="1"/>
  <c r="K1121" i="1" s="1"/>
  <c r="K1130" i="1" a="1"/>
  <c r="K1130" i="1" s="1"/>
  <c r="K1142" i="1" a="1"/>
  <c r="K1142" i="1" s="1"/>
  <c r="K1151" i="1" a="1"/>
  <c r="K1151" i="1" s="1"/>
  <c r="K1161" i="1" a="1"/>
  <c r="K1161" i="1" s="1"/>
  <c r="K1171" i="1" a="1"/>
  <c r="K1171" i="1" s="1"/>
  <c r="K1181" i="1" a="1"/>
  <c r="K1181" i="1" s="1"/>
  <c r="K1190" i="1" a="1"/>
  <c r="K1190" i="1" s="1"/>
  <c r="K1228" i="1" a="1"/>
  <c r="K1228" i="1" s="1"/>
  <c r="K1239" i="1" a="1"/>
  <c r="K1239" i="1" s="1"/>
  <c r="K1249" i="1" a="1"/>
  <c r="K1249" i="1" s="1"/>
  <c r="K1269" i="1" a="1"/>
  <c r="K1269" i="1" s="1"/>
  <c r="K1278" i="1" a="1"/>
  <c r="K1278" i="1" s="1"/>
  <c r="K1287" i="1" a="1"/>
  <c r="K1287" i="1" s="1"/>
  <c r="K1307" i="1" a="1"/>
  <c r="K1307" i="1" s="1"/>
  <c r="K585" i="1" a="1"/>
  <c r="K585" i="1" s="1"/>
  <c r="K654" i="1" a="1"/>
  <c r="K654" i="1" s="1"/>
  <c r="K670" i="1" a="1"/>
  <c r="K670" i="1" s="1"/>
  <c r="K685" i="1" a="1"/>
  <c r="K685" i="1" s="1"/>
  <c r="K701" i="1" a="1"/>
  <c r="K701" i="1" s="1"/>
  <c r="K714" i="1" a="1"/>
  <c r="K714" i="1" s="1"/>
  <c r="K728" i="1" a="1"/>
  <c r="K728" i="1" s="1"/>
  <c r="K741" i="1" a="1"/>
  <c r="K741" i="1" s="1"/>
  <c r="K754" i="1" a="1"/>
  <c r="K754" i="1" s="1"/>
  <c r="K770" i="1" a="1"/>
  <c r="K770" i="1" s="1"/>
  <c r="K784" i="1" a="1"/>
  <c r="K784" i="1" s="1"/>
  <c r="K798" i="1" a="1"/>
  <c r="K798" i="1" s="1"/>
  <c r="K812" i="1" a="1"/>
  <c r="K812" i="1" s="1"/>
  <c r="K827" i="1" a="1"/>
  <c r="K827" i="1" s="1"/>
  <c r="K850" i="1" a="1"/>
  <c r="K850" i="1" s="1"/>
  <c r="K861" i="1" a="1"/>
  <c r="K861" i="1" s="1"/>
  <c r="K872" i="1" a="1"/>
  <c r="K872" i="1" s="1"/>
  <c r="K883" i="1" a="1"/>
  <c r="K883" i="1" s="1"/>
  <c r="K896" i="1" a="1"/>
  <c r="K896" i="1" s="1"/>
  <c r="K907" i="1" a="1"/>
  <c r="K907" i="1" s="1"/>
  <c r="K587" i="1" a="1"/>
  <c r="K587" i="1" s="1"/>
  <c r="K635" i="1" a="1"/>
  <c r="K635" i="1" s="1"/>
  <c r="K655" i="1" a="1"/>
  <c r="K655" i="1" s="1"/>
  <c r="K671" i="1" a="1"/>
  <c r="K671" i="1" s="1"/>
  <c r="K702" i="1" a="1"/>
  <c r="K702" i="1" s="1"/>
  <c r="K715" i="1" a="1"/>
  <c r="K715" i="1" s="1"/>
  <c r="K729" i="1" a="1"/>
  <c r="K729" i="1" s="1"/>
  <c r="K742" i="1" a="1"/>
  <c r="K742" i="1" s="1"/>
  <c r="K755" i="1" a="1"/>
  <c r="K755" i="1" s="1"/>
  <c r="K771" i="1" a="1"/>
  <c r="K771" i="1" s="1"/>
  <c r="K785" i="1" a="1"/>
  <c r="K785" i="1" s="1"/>
  <c r="K799" i="1" a="1"/>
  <c r="K799" i="1" s="1"/>
  <c r="K813" i="1" a="1"/>
  <c r="K813" i="1" s="1"/>
  <c r="K828" i="1" a="1"/>
  <c r="K828" i="1" s="1"/>
  <c r="K839" i="1" a="1"/>
  <c r="K839" i="1" s="1"/>
  <c r="K851" i="1" a="1"/>
  <c r="K851" i="1" s="1"/>
  <c r="K884" i="1" a="1"/>
  <c r="K884" i="1" s="1"/>
  <c r="K908" i="1" a="1"/>
  <c r="K908" i="1" s="1"/>
  <c r="K920" i="1" a="1"/>
  <c r="K920" i="1" s="1"/>
  <c r="K929" i="1" a="1"/>
  <c r="K929" i="1" s="1"/>
  <c r="K940" i="1" a="1"/>
  <c r="K940" i="1" s="1"/>
  <c r="K950" i="1" a="1"/>
  <c r="K950" i="1" s="1"/>
  <c r="K959" i="1" a="1"/>
  <c r="K959" i="1" s="1"/>
  <c r="K971" i="1" a="1"/>
  <c r="K971" i="1" s="1"/>
  <c r="K991" i="1" a="1"/>
  <c r="K991" i="1" s="1"/>
  <c r="K1000" i="1" a="1"/>
  <c r="K1000" i="1" s="1"/>
  <c r="K1011" i="1" a="1"/>
  <c r="K1011" i="1" s="1"/>
  <c r="K1021" i="1" a="1"/>
  <c r="K1021" i="1" s="1"/>
  <c r="K1032" i="1" a="1"/>
  <c r="K1032" i="1" s="1"/>
  <c r="K1043" i="1" a="1"/>
  <c r="K1043" i="1" s="1"/>
  <c r="K1054" i="1" a="1"/>
  <c r="K1054" i="1" s="1"/>
  <c r="K1063" i="1" a="1"/>
  <c r="K1063" i="1" s="1"/>
  <c r="K1074" i="1" a="1"/>
  <c r="K1074" i="1" s="1"/>
  <c r="K1094" i="1" a="1"/>
  <c r="K1094" i="1" s="1"/>
  <c r="K1104" i="1" a="1"/>
  <c r="K1104" i="1" s="1"/>
  <c r="K1123" i="1" a="1"/>
  <c r="K1123" i="1" s="1"/>
  <c r="K1132" i="1" a="1"/>
  <c r="K1132" i="1" s="1"/>
  <c r="K1143" i="1" a="1"/>
  <c r="K1143" i="1" s="1"/>
  <c r="K1153" i="1" a="1"/>
  <c r="K1153" i="1" s="1"/>
  <c r="K1163" i="1" a="1"/>
  <c r="K1163" i="1" s="1"/>
  <c r="K1172" i="1" a="1"/>
  <c r="K1172" i="1" s="1"/>
  <c r="K1182" i="1" a="1"/>
  <c r="K1182" i="1" s="1"/>
  <c r="K1192" i="1" a="1"/>
  <c r="K1192" i="1" s="1"/>
  <c r="K594" i="1" a="1"/>
  <c r="K594" i="1" s="1"/>
  <c r="K672" i="1" a="1"/>
  <c r="K672" i="1" s="1"/>
  <c r="K688" i="1" a="1"/>
  <c r="K688" i="1" s="1"/>
  <c r="K703" i="1" a="1"/>
  <c r="K703" i="1" s="1"/>
  <c r="K718" i="1" a="1"/>
  <c r="K718" i="1" s="1"/>
  <c r="K730" i="1" a="1"/>
  <c r="K730" i="1" s="1"/>
  <c r="K743" i="1" a="1"/>
  <c r="K743" i="1" s="1"/>
  <c r="K758" i="1" a="1"/>
  <c r="K758" i="1" s="1"/>
  <c r="K772" i="1" a="1"/>
  <c r="K772" i="1" s="1"/>
  <c r="K786" i="1" a="1"/>
  <c r="K786" i="1" s="1"/>
  <c r="K801" i="1" a="1"/>
  <c r="K801" i="1" s="1"/>
  <c r="K814" i="1" a="1"/>
  <c r="K814" i="1" s="1"/>
  <c r="K829" i="1" a="1"/>
  <c r="K829" i="1" s="1"/>
  <c r="K840" i="1" a="1"/>
  <c r="K840" i="1" s="1"/>
  <c r="K852" i="1" a="1"/>
  <c r="K852" i="1" s="1"/>
  <c r="K863" i="1" a="1"/>
  <c r="K863" i="1" s="1"/>
  <c r="K873" i="1" a="1"/>
  <c r="K873" i="1" s="1"/>
  <c r="K885" i="1" a="1"/>
  <c r="K885" i="1" s="1"/>
  <c r="K897" i="1" a="1"/>
  <c r="K897" i="1" s="1"/>
  <c r="K909" i="1" a="1"/>
  <c r="K909" i="1" s="1"/>
  <c r="K921" i="1" a="1"/>
  <c r="K921" i="1" s="1"/>
  <c r="K930" i="1" a="1"/>
  <c r="K930" i="1" s="1"/>
  <c r="K951" i="1" a="1"/>
  <c r="K951" i="1" s="1"/>
  <c r="K960" i="1" a="1"/>
  <c r="K960" i="1" s="1"/>
  <c r="K972" i="1" a="1"/>
  <c r="K972" i="1" s="1"/>
  <c r="K982" i="1" a="1"/>
  <c r="K982" i="1" s="1"/>
  <c r="K992" i="1" a="1"/>
  <c r="K992" i="1" s="1"/>
  <c r="K1001" i="1" a="1"/>
  <c r="K1001" i="1" s="1"/>
  <c r="K1012" i="1" a="1"/>
  <c r="K1012" i="1" s="1"/>
  <c r="K1022" i="1" a="1"/>
  <c r="K1022" i="1" s="1"/>
  <c r="K1033" i="1" a="1"/>
  <c r="K1033" i="1" s="1"/>
  <c r="K1044" i="1" a="1"/>
  <c r="K1044" i="1" s="1"/>
  <c r="K1064" i="1" a="1"/>
  <c r="K1064" i="1" s="1"/>
  <c r="K638" i="1" a="1"/>
  <c r="K638" i="1" s="1"/>
  <c r="K657" i="1" a="1"/>
  <c r="K657" i="1" s="1"/>
  <c r="K673" i="1" a="1"/>
  <c r="K673" i="1" s="1"/>
  <c r="K691" i="1" a="1"/>
  <c r="K691" i="1" s="1"/>
  <c r="K704" i="1" a="1"/>
  <c r="K704" i="1" s="1"/>
  <c r="K731" i="1" a="1"/>
  <c r="K731" i="1" s="1"/>
  <c r="K744" i="1" a="1"/>
  <c r="K744" i="1" s="1"/>
  <c r="K759" i="1" a="1"/>
  <c r="K759" i="1" s="1"/>
  <c r="K773" i="1" a="1"/>
  <c r="K773" i="1" s="1"/>
  <c r="K787" i="1" a="1"/>
  <c r="K787" i="1" s="1"/>
  <c r="K802" i="1" a="1"/>
  <c r="K802" i="1" s="1"/>
  <c r="K815" i="1" a="1"/>
  <c r="K815" i="1" s="1"/>
  <c r="K853" i="1" a="1"/>
  <c r="K853" i="1" s="1"/>
  <c r="K874" i="1" a="1"/>
  <c r="K874" i="1" s="1"/>
  <c r="K886" i="1" a="1"/>
  <c r="K886" i="1" s="1"/>
  <c r="K910" i="1" a="1"/>
  <c r="K910" i="1" s="1"/>
  <c r="K931" i="1" a="1"/>
  <c r="K931" i="1" s="1"/>
  <c r="K941" i="1" a="1"/>
  <c r="K941" i="1" s="1"/>
  <c r="K952" i="1" a="1"/>
  <c r="K952" i="1" s="1"/>
  <c r="K961" i="1" a="1"/>
  <c r="K961" i="1" s="1"/>
  <c r="K973" i="1" a="1"/>
  <c r="K973" i="1" s="1"/>
  <c r="K993" i="1" a="1"/>
  <c r="K993" i="1" s="1"/>
  <c r="K1002" i="1" a="1"/>
  <c r="K1002" i="1" s="1"/>
  <c r="K1023" i="1" a="1"/>
  <c r="K1023" i="1" s="1"/>
  <c r="K1034" i="1" a="1"/>
  <c r="K1034" i="1" s="1"/>
  <c r="K1045" i="1" a="1"/>
  <c r="K1045" i="1" s="1"/>
  <c r="K1055" i="1" a="1"/>
  <c r="K1055" i="1" s="1"/>
  <c r="K1065" i="1" a="1"/>
  <c r="K1065" i="1" s="1"/>
  <c r="K1085" i="1" a="1"/>
  <c r="K1085" i="1" s="1"/>
  <c r="K1096" i="1" a="1"/>
  <c r="K1096" i="1" s="1"/>
  <c r="K1106" i="1" a="1"/>
  <c r="K1106" i="1" s="1"/>
  <c r="K1134" i="1" a="1"/>
  <c r="K1134" i="1" s="1"/>
  <c r="K1144" i="1" a="1"/>
  <c r="K1144" i="1" s="1"/>
  <c r="K1155" i="1" a="1"/>
  <c r="K1155" i="1" s="1"/>
  <c r="K1165" i="1" a="1"/>
  <c r="K1165" i="1" s="1"/>
  <c r="K1173" i="1" a="1"/>
  <c r="K1173" i="1" s="1"/>
  <c r="K1194" i="1" a="1"/>
  <c r="K1194" i="1" s="1"/>
  <c r="K1202" i="1" a="1"/>
  <c r="K1202" i="1" s="1"/>
  <c r="K1212" i="1" a="1"/>
  <c r="K1212" i="1" s="1"/>
  <c r="K1222" i="1" a="1"/>
  <c r="K1222" i="1" s="1"/>
  <c r="K1242" i="1" a="1"/>
  <c r="K1242" i="1" s="1"/>
  <c r="K1253" i="1" a="1"/>
  <c r="K1253" i="1" s="1"/>
  <c r="K1262" i="1" a="1"/>
  <c r="K1262" i="1" s="1"/>
  <c r="K1282" i="1" a="1"/>
  <c r="K1282" i="1" s="1"/>
  <c r="K1291" i="1" a="1"/>
  <c r="K1291" i="1" s="1"/>
  <c r="K1301" i="1" a="1"/>
  <c r="K1301" i="1" s="1"/>
  <c r="K1310" i="1" a="1"/>
  <c r="K1310" i="1" s="1"/>
  <c r="K1319" i="1" a="1"/>
  <c r="K1319" i="1" s="1"/>
  <c r="K1330" i="1" a="1"/>
  <c r="K1330" i="1" s="1"/>
  <c r="K1341" i="1" a="1"/>
  <c r="K1341" i="1" s="1"/>
  <c r="K1351" i="1" a="1"/>
  <c r="K1351" i="1" s="1"/>
  <c r="K1361" i="1" a="1"/>
  <c r="K1361" i="1" s="1"/>
  <c r="K1372" i="1" a="1"/>
  <c r="K1372" i="1" s="1"/>
  <c r="K1393" i="1" a="1"/>
  <c r="K1393" i="1" s="1"/>
  <c r="K1402" i="1" a="1"/>
  <c r="K1402" i="1" s="1"/>
  <c r="K1412" i="1" a="1"/>
  <c r="K1412" i="1" s="1"/>
  <c r="K1422" i="1" a="1"/>
  <c r="K1422" i="1" s="1"/>
  <c r="K1431" i="1" a="1"/>
  <c r="K1431" i="1" s="1"/>
  <c r="K1441" i="1" a="1"/>
  <c r="K1441" i="1" s="1"/>
  <c r="K1462" i="1" a="1"/>
  <c r="K1462" i="1" s="1"/>
  <c r="K1473" i="1" a="1"/>
  <c r="K1473" i="1" s="1"/>
  <c r="K1484" i="1" a="1"/>
  <c r="K1484" i="1" s="1"/>
  <c r="K1493" i="1" a="1"/>
  <c r="K1493" i="1" s="1"/>
  <c r="K1503" i="1" a="1"/>
  <c r="K1503" i="1" s="1"/>
  <c r="K1513" i="1" a="1"/>
  <c r="K1513" i="1" s="1"/>
  <c r="K1523" i="1" a="1"/>
  <c r="K1523" i="1" s="1"/>
  <c r="K603" i="1" a="1"/>
  <c r="K603" i="1" s="1"/>
  <c r="K640" i="1" a="1"/>
  <c r="K640" i="1" s="1"/>
  <c r="K660" i="1" a="1"/>
  <c r="K660" i="1" s="1"/>
  <c r="K674" i="1" a="1"/>
  <c r="K674" i="1" s="1"/>
  <c r="K692" i="1" a="1"/>
  <c r="K692" i="1" s="1"/>
  <c r="K705" i="1" a="1"/>
  <c r="K705" i="1" s="1"/>
  <c r="K732" i="1" a="1"/>
  <c r="K732" i="1" s="1"/>
  <c r="K745" i="1" a="1"/>
  <c r="K745" i="1" s="1"/>
  <c r="K761" i="1" a="1"/>
  <c r="K761" i="1" s="1"/>
  <c r="K774" i="1" a="1"/>
  <c r="K774" i="1" s="1"/>
  <c r="K804" i="1" a="1"/>
  <c r="K804" i="1" s="1"/>
  <c r="K816" i="1" a="1"/>
  <c r="K816" i="1" s="1"/>
  <c r="K830" i="1" a="1"/>
  <c r="K830" i="1" s="1"/>
  <c r="K843" i="1" a="1"/>
  <c r="K843" i="1" s="1"/>
  <c r="K854" i="1" a="1"/>
  <c r="K854" i="1" s="1"/>
  <c r="K864" i="1" a="1"/>
  <c r="K864" i="1" s="1"/>
  <c r="K875" i="1" a="1"/>
  <c r="K875" i="1" s="1"/>
  <c r="K887" i="1" a="1"/>
  <c r="K887" i="1" s="1"/>
  <c r="K898" i="1" a="1"/>
  <c r="K898" i="1" s="1"/>
  <c r="K911" i="1" a="1"/>
  <c r="K911" i="1" s="1"/>
  <c r="K922" i="1" a="1"/>
  <c r="K922" i="1" s="1"/>
  <c r="K942" i="1" a="1"/>
  <c r="K942" i="1" s="1"/>
  <c r="K953" i="1" a="1"/>
  <c r="K953" i="1" s="1"/>
  <c r="K962" i="1" a="1"/>
  <c r="K962" i="1" s="1"/>
  <c r="K983" i="1" a="1"/>
  <c r="K983" i="1" s="1"/>
  <c r="K1003" i="1" a="1"/>
  <c r="K1003" i="1" s="1"/>
  <c r="K1013" i="1" a="1"/>
  <c r="K1013" i="1" s="1"/>
  <c r="K1024" i="1" a="1"/>
  <c r="K1024" i="1" s="1"/>
  <c r="K1035" i="1" a="1"/>
  <c r="K1035" i="1" s="1"/>
  <c r="K1046" i="1" a="1"/>
  <c r="K1046" i="1" s="1"/>
  <c r="K1066" i="1" a="1"/>
  <c r="K1066" i="1" s="1"/>
  <c r="K1076" i="1" a="1"/>
  <c r="K1076" i="1" s="1"/>
  <c r="K783" i="1" a="1"/>
  <c r="K783" i="1" s="1"/>
  <c r="K919" i="1" a="1"/>
  <c r="K919" i="1" s="1"/>
  <c r="K981" i="1" a="1"/>
  <c r="K981" i="1" s="1"/>
  <c r="K1042" i="1" a="1"/>
  <c r="K1042" i="1" s="1"/>
  <c r="K1120" i="1" a="1"/>
  <c r="K1120" i="1" s="1"/>
  <c r="K1148" i="1" a="1"/>
  <c r="K1148" i="1" s="1"/>
  <c r="K1195" i="1" a="1"/>
  <c r="K1195" i="1" s="1"/>
  <c r="K1213" i="1" a="1"/>
  <c r="K1213" i="1" s="1"/>
  <c r="K1232" i="1" a="1"/>
  <c r="K1232" i="1" s="1"/>
  <c r="K1251" i="1" a="1"/>
  <c r="K1251" i="1" s="1"/>
  <c r="K1283" i="1" a="1"/>
  <c r="K1283" i="1" s="1"/>
  <c r="K1300" i="1" a="1"/>
  <c r="K1300" i="1" s="1"/>
  <c r="K1331" i="1" a="1"/>
  <c r="K1331" i="1" s="1"/>
  <c r="K1347" i="1" a="1"/>
  <c r="K1347" i="1" s="1"/>
  <c r="K1362" i="1" a="1"/>
  <c r="K1362" i="1" s="1"/>
  <c r="K1379" i="1" a="1"/>
  <c r="K1379" i="1" s="1"/>
  <c r="K1423" i="1" a="1"/>
  <c r="K1423" i="1" s="1"/>
  <c r="K1438" i="1" a="1"/>
  <c r="K1438" i="1" s="1"/>
  <c r="K1452" i="1" a="1"/>
  <c r="K1452" i="1" s="1"/>
  <c r="K1468" i="1" a="1"/>
  <c r="K1468" i="1" s="1"/>
  <c r="K1482" i="1" a="1"/>
  <c r="K1482" i="1" s="1"/>
  <c r="K1494" i="1" a="1"/>
  <c r="K1494" i="1" s="1"/>
  <c r="K1532" i="1" a="1"/>
  <c r="K1532" i="1" s="1"/>
  <c r="K1545" i="1" a="1"/>
  <c r="K1545" i="1" s="1"/>
  <c r="K1555" i="1" a="1"/>
  <c r="K1555" i="1" s="1"/>
  <c r="K1575" i="1" a="1"/>
  <c r="K1575" i="1" s="1"/>
  <c r="K1603" i="1" a="1"/>
  <c r="K1603" i="1" s="1"/>
  <c r="K1615" i="1" a="1"/>
  <c r="K1615" i="1" s="1"/>
  <c r="K1624" i="1" a="1"/>
  <c r="K1624" i="1" s="1"/>
  <c r="K1634" i="1" a="1"/>
  <c r="K1634" i="1" s="1"/>
  <c r="K1644" i="1" a="1"/>
  <c r="K1644" i="1" s="1"/>
  <c r="K1653" i="1" a="1"/>
  <c r="K1653" i="1" s="1"/>
  <c r="K1672" i="1" a="1"/>
  <c r="K1672" i="1" s="1"/>
  <c r="K1681" i="1" a="1"/>
  <c r="K1681" i="1" s="1"/>
  <c r="K1692" i="1" a="1"/>
  <c r="K1692" i="1" s="1"/>
  <c r="K1702" i="1" a="1"/>
  <c r="K1702" i="1" s="1"/>
  <c r="K1711" i="1" a="1"/>
  <c r="K1711" i="1" s="1"/>
  <c r="K1721" i="1" a="1"/>
  <c r="K1721" i="1" s="1"/>
  <c r="K1731" i="1" a="1"/>
  <c r="K1731" i="1" s="1"/>
  <c r="K1743" i="1" a="1"/>
  <c r="K1743" i="1" s="1"/>
  <c r="K1772" i="1" a="1"/>
  <c r="K1772" i="1" s="1"/>
  <c r="K1782" i="1" a="1"/>
  <c r="K1782" i="1" s="1"/>
  <c r="K1792" i="1" a="1"/>
  <c r="K1792" i="1" s="1"/>
  <c r="K1803" i="1" a="1"/>
  <c r="K1803" i="1" s="1"/>
  <c r="K1811" i="1" a="1"/>
  <c r="K1811" i="1" s="1"/>
  <c r="K1822" i="1" a="1"/>
  <c r="K1822" i="1" s="1"/>
  <c r="K1834" i="1" a="1"/>
  <c r="K1834" i="1" s="1"/>
  <c r="K1844" i="1" a="1"/>
  <c r="K1844" i="1" s="1"/>
  <c r="K796" i="1" a="1"/>
  <c r="K796" i="1" s="1"/>
  <c r="K927" i="1" a="1"/>
  <c r="K927" i="1" s="1"/>
  <c r="K988" i="1" a="1"/>
  <c r="K988" i="1" s="1"/>
  <c r="K1052" i="1" a="1"/>
  <c r="K1052" i="1" s="1"/>
  <c r="K1093" i="1" a="1"/>
  <c r="K1093" i="1" s="1"/>
  <c r="K1122" i="1" a="1"/>
  <c r="K1122" i="1" s="1"/>
  <c r="K1197" i="1" a="1"/>
  <c r="K1197" i="1" s="1"/>
  <c r="K1215" i="1" a="1"/>
  <c r="K1215" i="1" s="1"/>
  <c r="K1233" i="1" a="1"/>
  <c r="K1233" i="1" s="1"/>
  <c r="K1252" i="1" a="1"/>
  <c r="K1252" i="1" s="1"/>
  <c r="K1284" i="1" a="1"/>
  <c r="K1284" i="1" s="1"/>
  <c r="K1302" i="1" a="1"/>
  <c r="K1302" i="1" s="1"/>
  <c r="K1317" i="1" a="1"/>
  <c r="K1317" i="1" s="1"/>
  <c r="K1332" i="1" a="1"/>
  <c r="K1332" i="1" s="1"/>
  <c r="K1348" i="1" a="1"/>
  <c r="K1348" i="1" s="1"/>
  <c r="K1363" i="1" a="1"/>
  <c r="K1363" i="1" s="1"/>
  <c r="K1380" i="1" a="1"/>
  <c r="K1380" i="1" s="1"/>
  <c r="K1394" i="1" a="1"/>
  <c r="K1394" i="1" s="1"/>
  <c r="K1409" i="1" a="1"/>
  <c r="K1409" i="1" s="1"/>
  <c r="K1424" i="1" a="1"/>
  <c r="K1424" i="1" s="1"/>
  <c r="K1453" i="1" a="1"/>
  <c r="K1453" i="1" s="1"/>
  <c r="K1469" i="1" a="1"/>
  <c r="K1469" i="1" s="1"/>
  <c r="K1483" i="1" a="1"/>
  <c r="K1483" i="1" s="1"/>
  <c r="K1495" i="1" a="1"/>
  <c r="K1495" i="1" s="1"/>
  <c r="K1509" i="1" a="1"/>
  <c r="K1509" i="1" s="1"/>
  <c r="K1521" i="1" a="1"/>
  <c r="K1521" i="1" s="1"/>
  <c r="K1533" i="1" a="1"/>
  <c r="K1533" i="1" s="1"/>
  <c r="K1546" i="1" a="1"/>
  <c r="K1546" i="1" s="1"/>
  <c r="K1556" i="1" a="1"/>
  <c r="K1556" i="1" s="1"/>
  <c r="K1567" i="1" a="1"/>
  <c r="K1567" i="1" s="1"/>
  <c r="K1585" i="1" a="1"/>
  <c r="K1585" i="1" s="1"/>
  <c r="K1594" i="1" a="1"/>
  <c r="K1594" i="1" s="1"/>
  <c r="K1604" i="1" a="1"/>
  <c r="K1604" i="1" s="1"/>
  <c r="K1616" i="1" a="1"/>
  <c r="K1616" i="1" s="1"/>
  <c r="K1625" i="1" a="1"/>
  <c r="K1625" i="1" s="1"/>
  <c r="K1645" i="1" a="1"/>
  <c r="K1645" i="1" s="1"/>
  <c r="K1654" i="1" a="1"/>
  <c r="K1654" i="1" s="1"/>
  <c r="K1663" i="1" a="1"/>
  <c r="K1663" i="1" s="1"/>
  <c r="K1673" i="1" a="1"/>
  <c r="K1673" i="1" s="1"/>
  <c r="K1682" i="1" a="1"/>
  <c r="K1682" i="1" s="1"/>
  <c r="K1722" i="1" a="1"/>
  <c r="K1722" i="1" s="1"/>
  <c r="K1732" i="1" a="1"/>
  <c r="K1732" i="1" s="1"/>
  <c r="K1744" i="1" a="1"/>
  <c r="K1744" i="1" s="1"/>
  <c r="K1753" i="1" a="1"/>
  <c r="K1753" i="1" s="1"/>
  <c r="K1763" i="1" a="1"/>
  <c r="K1763" i="1" s="1"/>
  <c r="K1793" i="1" a="1"/>
  <c r="K1793" i="1" s="1"/>
  <c r="K1804" i="1" a="1"/>
  <c r="K1804" i="1" s="1"/>
  <c r="K1812" i="1" a="1"/>
  <c r="K1812" i="1" s="1"/>
  <c r="K928" i="1" a="1"/>
  <c r="K928" i="1" s="1"/>
  <c r="K990" i="1" a="1"/>
  <c r="K990" i="1" s="1"/>
  <c r="K1053" i="1" a="1"/>
  <c r="K1053" i="1" s="1"/>
  <c r="K1095" i="1" a="1"/>
  <c r="K1095" i="1" s="1"/>
  <c r="K1124" i="1" a="1"/>
  <c r="K1124" i="1" s="1"/>
  <c r="K1152" i="1" a="1"/>
  <c r="K1152" i="1" s="1"/>
  <c r="K1174" i="1" a="1"/>
  <c r="K1174" i="1" s="1"/>
  <c r="K1199" i="1" a="1"/>
  <c r="K1199" i="1" s="1"/>
  <c r="K1219" i="1" a="1"/>
  <c r="K1219" i="1" s="1"/>
  <c r="K1235" i="1" a="1"/>
  <c r="K1235" i="1" s="1"/>
  <c r="K1254" i="1" a="1"/>
  <c r="K1254" i="1" s="1"/>
  <c r="K1270" i="1" a="1"/>
  <c r="K1270" i="1" s="1"/>
  <c r="K1286" i="1" a="1"/>
  <c r="K1286" i="1" s="1"/>
  <c r="K1303" i="1" a="1"/>
  <c r="K1303" i="1" s="1"/>
  <c r="K1334" i="1" a="1"/>
  <c r="K1334" i="1" s="1"/>
  <c r="K1349" i="1" a="1"/>
  <c r="K1349" i="1" s="1"/>
  <c r="K1364" i="1" a="1"/>
  <c r="K1364" i="1" s="1"/>
  <c r="K1381" i="1" a="1"/>
  <c r="K1381" i="1" s="1"/>
  <c r="K1395" i="1" a="1"/>
  <c r="K1395" i="1" s="1"/>
  <c r="K1410" i="1" a="1"/>
  <c r="K1410" i="1" s="1"/>
  <c r="K1425" i="1" a="1"/>
  <c r="K1425" i="1" s="1"/>
  <c r="K1439" i="1" a="1"/>
  <c r="K1439" i="1" s="1"/>
  <c r="K1455" i="1" a="1"/>
  <c r="K1455" i="1" s="1"/>
  <c r="K1470" i="1" a="1"/>
  <c r="K1470" i="1" s="1"/>
  <c r="K1485" i="1" a="1"/>
  <c r="K1485" i="1" s="1"/>
  <c r="K1496" i="1" a="1"/>
  <c r="K1496" i="1" s="1"/>
  <c r="K1510" i="1" a="1"/>
  <c r="K1510" i="1" s="1"/>
  <c r="K1522" i="1" a="1"/>
  <c r="K1522" i="1" s="1"/>
  <c r="K1534" i="1" a="1"/>
  <c r="K1534" i="1" s="1"/>
  <c r="K1547" i="1" a="1"/>
  <c r="K1547" i="1" s="1"/>
  <c r="K1557" i="1" a="1"/>
  <c r="K1557" i="1" s="1"/>
  <c r="K1576" i="1" a="1"/>
  <c r="K1576" i="1" s="1"/>
  <c r="K1586" i="1" a="1"/>
  <c r="K1586" i="1" s="1"/>
  <c r="K1595" i="1" a="1"/>
  <c r="K1595" i="1" s="1"/>
  <c r="K1605" i="1" a="1"/>
  <c r="K1605" i="1" s="1"/>
  <c r="K1626" i="1" a="1"/>
  <c r="K1626" i="1" s="1"/>
  <c r="K1635" i="1" a="1"/>
  <c r="K1635" i="1" s="1"/>
  <c r="K1646" i="1" a="1"/>
  <c r="K1646" i="1" s="1"/>
  <c r="K1674" i="1" a="1"/>
  <c r="K1674" i="1" s="1"/>
  <c r="K1683" i="1" a="1"/>
  <c r="K1683" i="1" s="1"/>
  <c r="K1693" i="1" a="1"/>
  <c r="K1693" i="1" s="1"/>
  <c r="K1703" i="1" a="1"/>
  <c r="K1703" i="1" s="1"/>
  <c r="K1712" i="1" a="1"/>
  <c r="K1712" i="1" s="1"/>
  <c r="K1733" i="1" a="1"/>
  <c r="K1733" i="1" s="1"/>
  <c r="K1745" i="1" a="1"/>
  <c r="K1745" i="1" s="1"/>
  <c r="K1754" i="1" a="1"/>
  <c r="K1754" i="1" s="1"/>
  <c r="K825" i="1" a="1"/>
  <c r="K825" i="1" s="1"/>
  <c r="K937" i="1" a="1"/>
  <c r="K937" i="1" s="1"/>
  <c r="K998" i="1" a="1"/>
  <c r="K998" i="1" s="1"/>
  <c r="K1060" i="1" a="1"/>
  <c r="K1060" i="1" s="1"/>
  <c r="K1097" i="1" a="1"/>
  <c r="K1097" i="1" s="1"/>
  <c r="K1125" i="1" a="1"/>
  <c r="K1125" i="1" s="1"/>
  <c r="K1154" i="1" a="1"/>
  <c r="K1154" i="1" s="1"/>
  <c r="K1177" i="1" a="1"/>
  <c r="K1177" i="1" s="1"/>
  <c r="K1200" i="1" a="1"/>
  <c r="K1200" i="1" s="1"/>
  <c r="K1220" i="1" a="1"/>
  <c r="K1220" i="1" s="1"/>
  <c r="K1238" i="1" a="1"/>
  <c r="K1238" i="1" s="1"/>
  <c r="K1255" i="1" a="1"/>
  <c r="K1255" i="1" s="1"/>
  <c r="K1271" i="1" a="1"/>
  <c r="K1271" i="1" s="1"/>
  <c r="K1288" i="1" a="1"/>
  <c r="K1288" i="1" s="1"/>
  <c r="K1318" i="1" a="1"/>
  <c r="K1318" i="1" s="1"/>
  <c r="K1337" i="1" a="1"/>
  <c r="K1337" i="1" s="1"/>
  <c r="K1350" i="1" a="1"/>
  <c r="K1350" i="1" s="1"/>
  <c r="K1367" i="1" a="1"/>
  <c r="K1367" i="1" s="1"/>
  <c r="K1382" i="1" a="1"/>
  <c r="K1382" i="1" s="1"/>
  <c r="K1411" i="1" a="1"/>
  <c r="K1411" i="1" s="1"/>
  <c r="K1427" i="1" a="1"/>
  <c r="K1427" i="1" s="1"/>
  <c r="K1440" i="1" a="1"/>
  <c r="K1440" i="1" s="1"/>
  <c r="K1457" i="1" a="1"/>
  <c r="K1457" i="1" s="1"/>
  <c r="K1471" i="1" a="1"/>
  <c r="K1471" i="1" s="1"/>
  <c r="K1498" i="1" a="1"/>
  <c r="K1498" i="1" s="1"/>
  <c r="K1511" i="1" a="1"/>
  <c r="K1511" i="1" s="1"/>
  <c r="K1524" i="1" a="1"/>
  <c r="K1524" i="1" s="1"/>
  <c r="K1535" i="1" a="1"/>
  <c r="K1535" i="1" s="1"/>
  <c r="K1548" i="1" a="1"/>
  <c r="K1548" i="1" s="1"/>
  <c r="K1558" i="1" a="1"/>
  <c r="K1558" i="1" s="1"/>
  <c r="K1568" i="1" a="1"/>
  <c r="K1568" i="1" s="1"/>
  <c r="K1577" i="1" a="1"/>
  <c r="K1577" i="1" s="1"/>
  <c r="K1587" i="1" a="1"/>
  <c r="K1587" i="1" s="1"/>
  <c r="K1596" i="1" a="1"/>
  <c r="K1596" i="1" s="1"/>
  <c r="K1606" i="1" a="1"/>
  <c r="K1606" i="1" s="1"/>
  <c r="K1617" i="1" a="1"/>
  <c r="K1617" i="1" s="1"/>
  <c r="K1627" i="1" a="1"/>
  <c r="K1627" i="1" s="1"/>
  <c r="K1636" i="1" a="1"/>
  <c r="K1636" i="1" s="1"/>
  <c r="K1655" i="1" a="1"/>
  <c r="K1655" i="1" s="1"/>
  <c r="K1664" i="1" a="1"/>
  <c r="K1664" i="1" s="1"/>
  <c r="K1675" i="1" a="1"/>
  <c r="K1675" i="1" s="1"/>
  <c r="K1684" i="1" a="1"/>
  <c r="K1684" i="1" s="1"/>
  <c r="K1694" i="1" a="1"/>
  <c r="K1694" i="1" s="1"/>
  <c r="K1704" i="1" a="1"/>
  <c r="K1704" i="1" s="1"/>
  <c r="K1713" i="1" a="1"/>
  <c r="K1713" i="1" s="1"/>
  <c r="K1723" i="1" a="1"/>
  <c r="K1723" i="1" s="1"/>
  <c r="K1734" i="1" a="1"/>
  <c r="K1734" i="1" s="1"/>
  <c r="K1746" i="1" a="1"/>
  <c r="K1746" i="1" s="1"/>
  <c r="K939" i="1" a="1"/>
  <c r="K939" i="1" s="1"/>
  <c r="K1062" i="1" a="1"/>
  <c r="K1062" i="1" s="1"/>
  <c r="K1129" i="1" a="1"/>
  <c r="K1129" i="1" s="1"/>
  <c r="K1156" i="1" a="1"/>
  <c r="K1156" i="1" s="1"/>
  <c r="K1180" i="1" a="1"/>
  <c r="K1180" i="1" s="1"/>
  <c r="K1201" i="1" a="1"/>
  <c r="K1201" i="1" s="1"/>
  <c r="K1221" i="1" a="1"/>
  <c r="K1221" i="1" s="1"/>
  <c r="K1240" i="1" a="1"/>
  <c r="K1240" i="1" s="1"/>
  <c r="K1256" i="1" a="1"/>
  <c r="K1256" i="1" s="1"/>
  <c r="K1272" i="1" a="1"/>
  <c r="K1272" i="1" s="1"/>
  <c r="K1289" i="1" a="1"/>
  <c r="K1289" i="1" s="1"/>
  <c r="K1320" i="1" a="1"/>
  <c r="K1320" i="1" s="1"/>
  <c r="K1338" i="1" a="1"/>
  <c r="K1338" i="1" s="1"/>
  <c r="K1352" i="1" a="1"/>
  <c r="K1352" i="1" s="1"/>
  <c r="K1368" i="1" a="1"/>
  <c r="K1368" i="1" s="1"/>
  <c r="K1383" i="1" a="1"/>
  <c r="K1383" i="1" s="1"/>
  <c r="K1398" i="1" a="1"/>
  <c r="K1398" i="1" s="1"/>
  <c r="K1413" i="1" a="1"/>
  <c r="K1413" i="1" s="1"/>
  <c r="K1428" i="1" a="1"/>
  <c r="K1428" i="1" s="1"/>
  <c r="K1458" i="1" a="1"/>
  <c r="K1458" i="1" s="1"/>
  <c r="K1472" i="1" a="1"/>
  <c r="K1472" i="1" s="1"/>
  <c r="K1486" i="1" a="1"/>
  <c r="K1486" i="1" s="1"/>
  <c r="K1499" i="1" a="1"/>
  <c r="K1499" i="1" s="1"/>
  <c r="K1512" i="1" a="1"/>
  <c r="K1512" i="1" s="1"/>
  <c r="K1525" i="1" a="1"/>
  <c r="K1525" i="1" s="1"/>
  <c r="K1536" i="1" a="1"/>
  <c r="K1536" i="1" s="1"/>
  <c r="K1559" i="1" a="1"/>
  <c r="K1559" i="1" s="1"/>
  <c r="K1569" i="1" a="1"/>
  <c r="K1569" i="1" s="1"/>
  <c r="K1578" i="1" a="1"/>
  <c r="K1578" i="1" s="1"/>
  <c r="K1588" i="1" a="1"/>
  <c r="K1588" i="1" s="1"/>
  <c r="K1597" i="1" a="1"/>
  <c r="K1597" i="1" s="1"/>
  <c r="K1607" i="1" a="1"/>
  <c r="K1607" i="1" s="1"/>
  <c r="K1628" i="1" a="1"/>
  <c r="K1628" i="1" s="1"/>
  <c r="K1637" i="1" a="1"/>
  <c r="K1637" i="1" s="1"/>
  <c r="K1647" i="1" a="1"/>
  <c r="K1647" i="1" s="1"/>
  <c r="K1656" i="1" a="1"/>
  <c r="K1656" i="1" s="1"/>
  <c r="K1665" i="1" a="1"/>
  <c r="K1665" i="1" s="1"/>
  <c r="K1676" i="1" a="1"/>
  <c r="K1676" i="1" s="1"/>
  <c r="K1685" i="1" a="1"/>
  <c r="K1685" i="1" s="1"/>
  <c r="K1695" i="1" a="1"/>
  <c r="K1695" i="1" s="1"/>
  <c r="K1705" i="1" a="1"/>
  <c r="K1705" i="1" s="1"/>
  <c r="K1714" i="1" a="1"/>
  <c r="K1714" i="1" s="1"/>
  <c r="K1735" i="1" a="1"/>
  <c r="K1735" i="1" s="1"/>
  <c r="K1747" i="1" a="1"/>
  <c r="K1747" i="1" s="1"/>
  <c r="K1755" i="1" a="1"/>
  <c r="K1755" i="1" s="1"/>
  <c r="K1775" i="1" a="1"/>
  <c r="K1775" i="1" s="1"/>
  <c r="K1785" i="1" a="1"/>
  <c r="K1785" i="1" s="1"/>
  <c r="K849" i="1" a="1"/>
  <c r="K849" i="1" s="1"/>
  <c r="K947" i="1" a="1"/>
  <c r="K947" i="1" s="1"/>
  <c r="K1008" i="1" a="1"/>
  <c r="K1008" i="1" s="1"/>
  <c r="K1071" i="1" a="1"/>
  <c r="K1071" i="1" s="1"/>
  <c r="K1103" i="1" a="1"/>
  <c r="K1103" i="1" s="1"/>
  <c r="K1131" i="1" a="1"/>
  <c r="K1131" i="1" s="1"/>
  <c r="K1159" i="1" a="1"/>
  <c r="K1159" i="1" s="1"/>
  <c r="K1258" i="1" a="1"/>
  <c r="K1258" i="1" s="1"/>
  <c r="K1273" i="1" a="1"/>
  <c r="K1273" i="1" s="1"/>
  <c r="K1290" i="1" a="1"/>
  <c r="K1290" i="1" s="1"/>
  <c r="K1321" i="1" a="1"/>
  <c r="K1321" i="1" s="1"/>
  <c r="K1339" i="1" a="1"/>
  <c r="K1339" i="1" s="1"/>
  <c r="K1353" i="1" a="1"/>
  <c r="K1353" i="1" s="1"/>
  <c r="K1369" i="1" a="1"/>
  <c r="K1369" i="1" s="1"/>
  <c r="K1384" i="1" a="1"/>
  <c r="K1384" i="1" s="1"/>
  <c r="K1399" i="1" a="1"/>
  <c r="K1399" i="1" s="1"/>
  <c r="K1414" i="1" a="1"/>
  <c r="K1414" i="1" s="1"/>
  <c r="K1429" i="1" a="1"/>
  <c r="K1429" i="1" s="1"/>
  <c r="K1442" i="1" a="1"/>
  <c r="K1442" i="1" s="1"/>
  <c r="K1459" i="1" a="1"/>
  <c r="K1459" i="1" s="1"/>
  <c r="K1474" i="1" a="1"/>
  <c r="K1474" i="1" s="1"/>
  <c r="K1487" i="1" a="1"/>
  <c r="K1487" i="1" s="1"/>
  <c r="K1500" i="1" a="1"/>
  <c r="K1500" i="1" s="1"/>
  <c r="K1514" i="1" a="1"/>
  <c r="K1514" i="1" s="1"/>
  <c r="K1537" i="1" a="1"/>
  <c r="K1537" i="1" s="1"/>
  <c r="K1549" i="1" a="1"/>
  <c r="K1549" i="1" s="1"/>
  <c r="K1560" i="1" a="1"/>
  <c r="K1560" i="1" s="1"/>
  <c r="K1579" i="1" a="1"/>
  <c r="K1579" i="1" s="1"/>
  <c r="K1589" i="1" a="1"/>
  <c r="K1589" i="1" s="1"/>
  <c r="K1598" i="1" a="1"/>
  <c r="K1598" i="1" s="1"/>
  <c r="K1608" i="1" a="1"/>
  <c r="K1608" i="1" s="1"/>
  <c r="K1618" i="1" a="1"/>
  <c r="K1618" i="1" s="1"/>
  <c r="K1629" i="1" a="1"/>
  <c r="K1629" i="1" s="1"/>
  <c r="K1638" i="1" a="1"/>
  <c r="K1638" i="1" s="1"/>
  <c r="K1648" i="1" a="1"/>
  <c r="K1648" i="1" s="1"/>
  <c r="K1657" i="1" a="1"/>
  <c r="K1657" i="1" s="1"/>
  <c r="K1666" i="1" a="1"/>
  <c r="K1666" i="1" s="1"/>
  <c r="K1677" i="1" a="1"/>
  <c r="K1677" i="1" s="1"/>
  <c r="K1686" i="1" a="1"/>
  <c r="K1686" i="1" s="1"/>
  <c r="K1696" i="1" a="1"/>
  <c r="K1696" i="1" s="1"/>
  <c r="K1706" i="1" a="1"/>
  <c r="K1706" i="1" s="1"/>
  <c r="K1715" i="1" a="1"/>
  <c r="K1715" i="1" s="1"/>
  <c r="K1724" i="1" a="1"/>
  <c r="K1724" i="1" s="1"/>
  <c r="K1736" i="1" a="1"/>
  <c r="K1736" i="1" s="1"/>
  <c r="K1756" i="1" a="1"/>
  <c r="K1756" i="1" s="1"/>
  <c r="K1766" i="1" a="1"/>
  <c r="K1766" i="1" s="1"/>
  <c r="K1776" i="1" a="1"/>
  <c r="K1776" i="1" s="1"/>
  <c r="K1786" i="1" a="1"/>
  <c r="K1786" i="1" s="1"/>
  <c r="K1796" i="1" a="1"/>
  <c r="K1796" i="1" s="1"/>
  <c r="K1816" i="1" a="1"/>
  <c r="K1816" i="1" s="1"/>
  <c r="K1827" i="1" a="1"/>
  <c r="K1827" i="1" s="1"/>
  <c r="K1849" i="1" a="1"/>
  <c r="K1849" i="1" s="1"/>
  <c r="K1860" i="1" a="1"/>
  <c r="K1860" i="1" s="1"/>
  <c r="K1870" i="1" a="1"/>
  <c r="K1870" i="1" s="1"/>
  <c r="K1880" i="1" a="1"/>
  <c r="K1880" i="1" s="1"/>
  <c r="K1890" i="1" a="1"/>
  <c r="K1890" i="1" s="1"/>
  <c r="K1901" i="1" a="1"/>
  <c r="K1901" i="1" s="1"/>
  <c r="K1933" i="1" a="1"/>
  <c r="K1933" i="1" s="1"/>
  <c r="K1944" i="1" a="1"/>
  <c r="K1944" i="1" s="1"/>
  <c r="K1954" i="1" a="1"/>
  <c r="K1954" i="1" s="1"/>
  <c r="K1976" i="1" a="1"/>
  <c r="K1976" i="1" s="1"/>
  <c r="K2007" i="1" a="1"/>
  <c r="K2007" i="1" s="1"/>
  <c r="K2018" i="1" a="1"/>
  <c r="K2018" i="1" s="1"/>
  <c r="K2039" i="1" a="1"/>
  <c r="K2039" i="1" s="1"/>
  <c r="K2048" i="1" a="1"/>
  <c r="K2048" i="1" s="1"/>
  <c r="K2059" i="1" a="1"/>
  <c r="K2059" i="1" s="1"/>
  <c r="K2081" i="1" a="1"/>
  <c r="K2081" i="1" s="1"/>
  <c r="K2093" i="1" a="1"/>
  <c r="K2093" i="1" s="1"/>
  <c r="K859" i="1" a="1"/>
  <c r="K859" i="1" s="1"/>
  <c r="K949" i="1" a="1"/>
  <c r="K949" i="1" s="1"/>
  <c r="K1010" i="1" a="1"/>
  <c r="K1010" i="1" s="1"/>
  <c r="K1073" i="1" a="1"/>
  <c r="K1073" i="1" s="1"/>
  <c r="K1105" i="1" a="1"/>
  <c r="K1105" i="1" s="1"/>
  <c r="K1133" i="1" a="1"/>
  <c r="K1133" i="1" s="1"/>
  <c r="K1183" i="1" a="1"/>
  <c r="K1183" i="1" s="1"/>
  <c r="K1203" i="1" a="1"/>
  <c r="K1203" i="1" s="1"/>
  <c r="K1241" i="1" a="1"/>
  <c r="K1241" i="1" s="1"/>
  <c r="K1259" i="1" a="1"/>
  <c r="K1259" i="1" s="1"/>
  <c r="K1274" i="1" a="1"/>
  <c r="K1274" i="1" s="1"/>
  <c r="K1292" i="1" a="1"/>
  <c r="K1292" i="1" s="1"/>
  <c r="K1308" i="1" a="1"/>
  <c r="K1308" i="1" s="1"/>
  <c r="K1323" i="1" a="1"/>
  <c r="K1323" i="1" s="1"/>
  <c r="K1340" i="1" a="1"/>
  <c r="K1340" i="1" s="1"/>
  <c r="K1354" i="1" a="1"/>
  <c r="K1354" i="1" s="1"/>
  <c r="K1370" i="1" a="1"/>
  <c r="K1370" i="1" s="1"/>
  <c r="K1386" i="1" a="1"/>
  <c r="K1386" i="1" s="1"/>
  <c r="K1400" i="1" a="1"/>
  <c r="K1400" i="1" s="1"/>
  <c r="K1416" i="1" a="1"/>
  <c r="K1416" i="1" s="1"/>
  <c r="K1430" i="1" a="1"/>
  <c r="K1430" i="1" s="1"/>
  <c r="K1444" i="1" a="1"/>
  <c r="K1444" i="1" s="1"/>
  <c r="K1460" i="1" a="1"/>
  <c r="K1460" i="1" s="1"/>
  <c r="K1475" i="1" a="1"/>
  <c r="K1475" i="1" s="1"/>
  <c r="K1489" i="1" a="1"/>
  <c r="K1489" i="1" s="1"/>
  <c r="K1501" i="1" a="1"/>
  <c r="K1501" i="1" s="1"/>
  <c r="K1515" i="1" a="1"/>
  <c r="K1515" i="1" s="1"/>
  <c r="K1526" i="1" a="1"/>
  <c r="K1526" i="1" s="1"/>
  <c r="K1539" i="1" a="1"/>
  <c r="K1539" i="1" s="1"/>
  <c r="K1550" i="1" a="1"/>
  <c r="K1550" i="1" s="1"/>
  <c r="K1561" i="1" a="1"/>
  <c r="K1561" i="1" s="1"/>
  <c r="K1570" i="1" a="1"/>
  <c r="K1570" i="1" s="1"/>
  <c r="K1580" i="1" a="1"/>
  <c r="K1580" i="1" s="1"/>
  <c r="K1590" i="1" a="1"/>
  <c r="K1590" i="1" s="1"/>
  <c r="K1599" i="1" a="1"/>
  <c r="K1599" i="1" s="1"/>
  <c r="K1609" i="1" a="1"/>
  <c r="K1609" i="1" s="1"/>
  <c r="K1619" i="1" a="1"/>
  <c r="K1619" i="1" s="1"/>
  <c r="K1649" i="1" a="1"/>
  <c r="K1649" i="1" s="1"/>
  <c r="K1658" i="1" a="1"/>
  <c r="K1658" i="1" s="1"/>
  <c r="K1667" i="1" a="1"/>
  <c r="K1667" i="1" s="1"/>
  <c r="K1687" i="1" a="1"/>
  <c r="K1687" i="1" s="1"/>
  <c r="K1697" i="1" a="1"/>
  <c r="K1697" i="1" s="1"/>
  <c r="K1716" i="1" a="1"/>
  <c r="K1716" i="1" s="1"/>
  <c r="K1725" i="1" a="1"/>
  <c r="K1725" i="1" s="1"/>
  <c r="K1737" i="1" a="1"/>
  <c r="K1737" i="1" s="1"/>
  <c r="K1748" i="1" a="1"/>
  <c r="K1748" i="1" s="1"/>
  <c r="K1757" i="1" a="1"/>
  <c r="K1757" i="1" s="1"/>
  <c r="K1767" i="1" a="1"/>
  <c r="K1767" i="1" s="1"/>
  <c r="K1777" i="1" a="1"/>
  <c r="K1777" i="1" s="1"/>
  <c r="K1787" i="1" a="1"/>
  <c r="K1787" i="1" s="1"/>
  <c r="K1797" i="1" a="1"/>
  <c r="K1797" i="1" s="1"/>
  <c r="K1807" i="1" a="1"/>
  <c r="K1807" i="1" s="1"/>
  <c r="K1817" i="1" a="1"/>
  <c r="K1817" i="1" s="1"/>
  <c r="K1828" i="1" a="1"/>
  <c r="K1828" i="1" s="1"/>
  <c r="K1838" i="1" a="1"/>
  <c r="K1838" i="1" s="1"/>
  <c r="K1861" i="1" a="1"/>
  <c r="K1861" i="1" s="1"/>
  <c r="K1902" i="1" a="1"/>
  <c r="K1902" i="1" s="1"/>
  <c r="K1912" i="1" a="1"/>
  <c r="K1912" i="1" s="1"/>
  <c r="K1923" i="1" a="1"/>
  <c r="K1923" i="1" s="1"/>
  <c r="K1934" i="1" a="1"/>
  <c r="K1934" i="1" s="1"/>
  <c r="K1945" i="1" a="1"/>
  <c r="K1945" i="1" s="1"/>
  <c r="K1955" i="1" a="1"/>
  <c r="K1955" i="1" s="1"/>
  <c r="K1965" i="1" a="1"/>
  <c r="K1965" i="1" s="1"/>
  <c r="K1977" i="1" a="1"/>
  <c r="K1977" i="1" s="1"/>
  <c r="K1987" i="1" a="1"/>
  <c r="K1987" i="1" s="1"/>
  <c r="K1998" i="1" a="1"/>
  <c r="K1998" i="1" s="1"/>
  <c r="K2019" i="1" a="1"/>
  <c r="K2019" i="1" s="1"/>
  <c r="K2028" i="1" a="1"/>
  <c r="K2028" i="1" s="1"/>
  <c r="K2040" i="1" a="1"/>
  <c r="K2040" i="1" s="1"/>
  <c r="K869" i="1" a="1"/>
  <c r="K869" i="1" s="1"/>
  <c r="K1018" i="1" a="1"/>
  <c r="K1018" i="1" s="1"/>
  <c r="K1075" i="1" a="1"/>
  <c r="K1075" i="1" s="1"/>
  <c r="K1107" i="1" a="1"/>
  <c r="K1107" i="1" s="1"/>
  <c r="K1135" i="1" a="1"/>
  <c r="K1135" i="1" s="1"/>
  <c r="K1162" i="1" a="1"/>
  <c r="K1162" i="1" s="1"/>
  <c r="K1184" i="1" a="1"/>
  <c r="K1184" i="1" s="1"/>
  <c r="K1206" i="1" a="1"/>
  <c r="K1206" i="1" s="1"/>
  <c r="K1225" i="1" a="1"/>
  <c r="K1225" i="1" s="1"/>
  <c r="K1243" i="1" a="1"/>
  <c r="K1243" i="1" s="1"/>
  <c r="K1260" i="1" a="1"/>
  <c r="K1260" i="1" s="1"/>
  <c r="K1277" i="1" a="1"/>
  <c r="K1277" i="1" s="1"/>
  <c r="K1293" i="1" a="1"/>
  <c r="K1293" i="1" s="1"/>
  <c r="K1309" i="1" a="1"/>
  <c r="K1309" i="1" s="1"/>
  <c r="K1356" i="1" a="1"/>
  <c r="K1356" i="1" s="1"/>
  <c r="K1371" i="1" a="1"/>
  <c r="K1371" i="1" s="1"/>
  <c r="K1389" i="1" a="1"/>
  <c r="K1389" i="1" s="1"/>
  <c r="K1401" i="1" a="1"/>
  <c r="K1401" i="1" s="1"/>
  <c r="K1418" i="1" a="1"/>
  <c r="K1418" i="1" s="1"/>
  <c r="K1447" i="1" a="1"/>
  <c r="K1447" i="1" s="1"/>
  <c r="K1461" i="1" a="1"/>
  <c r="K1461" i="1" s="1"/>
  <c r="K1502" i="1" a="1"/>
  <c r="K1502" i="1" s="1"/>
  <c r="K1516" i="1" a="1"/>
  <c r="K1516" i="1" s="1"/>
  <c r="K1528" i="1" a="1"/>
  <c r="K1528" i="1" s="1"/>
  <c r="K1540" i="1" a="1"/>
  <c r="K1540" i="1" s="1"/>
  <c r="K1551" i="1" a="1"/>
  <c r="K1551" i="1" s="1"/>
  <c r="K1562" i="1" a="1"/>
  <c r="K1562" i="1" s="1"/>
  <c r="K1571" i="1" a="1"/>
  <c r="K1571" i="1" s="1"/>
  <c r="K1581" i="1" a="1"/>
  <c r="K1581" i="1" s="1"/>
  <c r="K1600" i="1" a="1"/>
  <c r="K1600" i="1" s="1"/>
  <c r="K1610" i="1" a="1"/>
  <c r="K1610" i="1" s="1"/>
  <c r="K1620" i="1" a="1"/>
  <c r="K1620" i="1" s="1"/>
  <c r="K1630" i="1" a="1"/>
  <c r="K1630" i="1" s="1"/>
  <c r="K1639" i="1" a="1"/>
  <c r="K1639" i="1" s="1"/>
  <c r="K1650" i="1" a="1"/>
  <c r="K1650" i="1" s="1"/>
  <c r="K1659" i="1" a="1"/>
  <c r="K1659" i="1" s="1"/>
  <c r="K1668" i="1" a="1"/>
  <c r="K1668" i="1" s="1"/>
  <c r="K1678" i="1" a="1"/>
  <c r="K1678" i="1" s="1"/>
  <c r="K1698" i="1" a="1"/>
  <c r="K1698" i="1" s="1"/>
  <c r="K1707" i="1" a="1"/>
  <c r="K1707" i="1" s="1"/>
  <c r="K1717" i="1" a="1"/>
  <c r="K1717" i="1" s="1"/>
  <c r="K1726" i="1" a="1"/>
  <c r="K1726" i="1" s="1"/>
  <c r="K1738" i="1" a="1"/>
  <c r="K1738" i="1" s="1"/>
  <c r="K1758" i="1" a="1"/>
  <c r="K1758" i="1" s="1"/>
  <c r="K1768" i="1" a="1"/>
  <c r="K1768" i="1" s="1"/>
  <c r="K1778" i="1" a="1"/>
  <c r="K1778" i="1" s="1"/>
  <c r="K1788" i="1" a="1"/>
  <c r="K1788" i="1" s="1"/>
  <c r="K1798" i="1" a="1"/>
  <c r="K1798" i="1" s="1"/>
  <c r="K1808" i="1" a="1"/>
  <c r="K1808" i="1" s="1"/>
  <c r="K881" i="1" a="1"/>
  <c r="K881" i="1" s="1"/>
  <c r="K958" i="1" a="1"/>
  <c r="K958" i="1" s="1"/>
  <c r="K1020" i="1" a="1"/>
  <c r="K1020" i="1" s="1"/>
  <c r="K1081" i="1" a="1"/>
  <c r="K1081" i="1" s="1"/>
  <c r="K1141" i="1" a="1"/>
  <c r="K1141" i="1" s="1"/>
  <c r="K1164" i="1" a="1"/>
  <c r="K1164" i="1" s="1"/>
  <c r="K1186" i="1" a="1"/>
  <c r="K1186" i="1" s="1"/>
  <c r="K1209" i="1" a="1"/>
  <c r="K1209" i="1" s="1"/>
  <c r="K1244" i="1" a="1"/>
  <c r="K1244" i="1" s="1"/>
  <c r="K1261" i="1" a="1"/>
  <c r="K1261" i="1" s="1"/>
  <c r="K1279" i="1" a="1"/>
  <c r="K1279" i="1" s="1"/>
  <c r="K1295" i="1" a="1"/>
  <c r="K1295" i="1" s="1"/>
  <c r="K1311" i="1" a="1"/>
  <c r="K1311" i="1" s="1"/>
  <c r="K1326" i="1" a="1"/>
  <c r="K1326" i="1" s="1"/>
  <c r="K1357" i="1" a="1"/>
  <c r="K1357" i="1" s="1"/>
  <c r="K1403" i="1" a="1"/>
  <c r="K1403" i="1" s="1"/>
  <c r="K1419" i="1" a="1"/>
  <c r="K1419" i="1" s="1"/>
  <c r="K1432" i="1" a="1"/>
  <c r="K1432" i="1" s="1"/>
  <c r="K1448" i="1" a="1"/>
  <c r="K1448" i="1" s="1"/>
  <c r="K1476" i="1" a="1"/>
  <c r="K1476" i="1" s="1"/>
  <c r="K1490" i="1" a="1"/>
  <c r="K1490" i="1" s="1"/>
  <c r="K1517" i="1" a="1"/>
  <c r="K1517" i="1" s="1"/>
  <c r="K1529" i="1" a="1"/>
  <c r="K1529" i="1" s="1"/>
  <c r="K1541" i="1" a="1"/>
  <c r="K1541" i="1" s="1"/>
  <c r="K1563" i="1" a="1"/>
  <c r="K1563" i="1" s="1"/>
  <c r="K1572" i="1" a="1"/>
  <c r="K1572" i="1" s="1"/>
  <c r="K1582" i="1" a="1"/>
  <c r="K1582" i="1" s="1"/>
  <c r="K1591" i="1" a="1"/>
  <c r="K1591" i="1" s="1"/>
  <c r="K1611" i="1" a="1"/>
  <c r="K1611" i="1" s="1"/>
  <c r="K1621" i="1" a="1"/>
  <c r="K1621" i="1" s="1"/>
  <c r="K1640" i="1" a="1"/>
  <c r="K1640" i="1" s="1"/>
  <c r="K1660" i="1" a="1"/>
  <c r="K1660" i="1" s="1"/>
  <c r="K1669" i="1" a="1"/>
  <c r="K1669" i="1" s="1"/>
  <c r="K1688" i="1" a="1"/>
  <c r="K1688" i="1" s="1"/>
  <c r="K1699" i="1" a="1"/>
  <c r="K1699" i="1" s="1"/>
  <c r="K1708" i="1" a="1"/>
  <c r="K1708" i="1" s="1"/>
  <c r="K1718" i="1" a="1"/>
  <c r="K1718" i="1" s="1"/>
  <c r="K1727" i="1" a="1"/>
  <c r="K1727" i="1" s="1"/>
  <c r="K1739" i="1" a="1"/>
  <c r="K1739" i="1" s="1"/>
  <c r="K1749" i="1" a="1"/>
  <c r="K1749" i="1" s="1"/>
  <c r="K1759" i="1" a="1"/>
  <c r="K1759" i="1" s="1"/>
  <c r="K1769" i="1" a="1"/>
  <c r="K1769" i="1" s="1"/>
  <c r="K1789" i="1" a="1"/>
  <c r="K1789" i="1" s="1"/>
  <c r="K1799" i="1" a="1"/>
  <c r="K1799" i="1" s="1"/>
  <c r="K1819" i="1" a="1"/>
  <c r="K1819" i="1" s="1"/>
  <c r="K1830" i="1" a="1"/>
  <c r="K1830" i="1" s="1"/>
  <c r="K1840" i="1" a="1"/>
  <c r="K1840" i="1" s="1"/>
  <c r="K1851" i="1" a="1"/>
  <c r="K1851" i="1" s="1"/>
  <c r="K1872" i="1" a="1"/>
  <c r="K1872" i="1" s="1"/>
  <c r="K1882" i="1" a="1"/>
  <c r="K1882" i="1" s="1"/>
  <c r="K1892" i="1" a="1"/>
  <c r="K1892" i="1" s="1"/>
  <c r="K1904" i="1" a="1"/>
  <c r="K1904" i="1" s="1"/>
  <c r="K1914" i="1" a="1"/>
  <c r="K1914" i="1" s="1"/>
  <c r="K1925" i="1" a="1"/>
  <c r="K1925" i="1" s="1"/>
  <c r="K1936" i="1" a="1"/>
  <c r="K1936" i="1" s="1"/>
  <c r="K1947" i="1" a="1"/>
  <c r="K1947" i="1" s="1"/>
  <c r="K1957" i="1" a="1"/>
  <c r="K1957" i="1" s="1"/>
  <c r="K1967" i="1" a="1"/>
  <c r="K1967" i="1" s="1"/>
  <c r="K1979" i="1" a="1"/>
  <c r="K1979" i="1" s="1"/>
  <c r="K1989" i="1" a="1"/>
  <c r="K1989" i="1" s="1"/>
  <c r="K2009" i="1" a="1"/>
  <c r="K2009" i="1" s="1"/>
  <c r="K2021" i="1" a="1"/>
  <c r="K2021" i="1" s="1"/>
  <c r="K2030" i="1" a="1"/>
  <c r="K2030" i="1" s="1"/>
  <c r="K2041" i="1" a="1"/>
  <c r="K2041" i="1" s="1"/>
  <c r="K2051" i="1" a="1"/>
  <c r="K2051" i="1" s="1"/>
  <c r="K2062" i="1" a="1"/>
  <c r="K2062" i="1" s="1"/>
  <c r="K2073" i="1" a="1"/>
  <c r="K2073" i="1" s="1"/>
  <c r="K2084" i="1" a="1"/>
  <c r="K2084" i="1" s="1"/>
  <c r="K894" i="1" a="1"/>
  <c r="K894" i="1" s="1"/>
  <c r="K968" i="1" a="1"/>
  <c r="K968" i="1" s="1"/>
  <c r="K1029" i="1" a="1"/>
  <c r="K1029" i="1" s="1"/>
  <c r="K1083" i="1" a="1"/>
  <c r="K1083" i="1" s="1"/>
  <c r="K1113" i="1" a="1"/>
  <c r="K1113" i="1" s="1"/>
  <c r="K1166" i="1" a="1"/>
  <c r="K1166" i="1" s="1"/>
  <c r="K1189" i="1" a="1"/>
  <c r="K1189" i="1" s="1"/>
  <c r="K1210" i="1" a="1"/>
  <c r="K1210" i="1" s="1"/>
  <c r="K1229" i="1" a="1"/>
  <c r="K1229" i="1" s="1"/>
  <c r="K1246" i="1" a="1"/>
  <c r="K1246" i="1" s="1"/>
  <c r="K1263" i="1" a="1"/>
  <c r="K1263" i="1" s="1"/>
  <c r="K1280" i="1" a="1"/>
  <c r="K1280" i="1" s="1"/>
  <c r="K1298" i="1" a="1"/>
  <c r="K1298" i="1" s="1"/>
  <c r="K1312" i="1" a="1"/>
  <c r="K1312" i="1" s="1"/>
  <c r="K1327" i="1" a="1"/>
  <c r="K1327" i="1" s="1"/>
  <c r="K1342" i="1" a="1"/>
  <c r="K1342" i="1" s="1"/>
  <c r="K1358" i="1" a="1"/>
  <c r="K1358" i="1" s="1"/>
  <c r="K1373" i="1" a="1"/>
  <c r="K1373" i="1" s="1"/>
  <c r="K1390" i="1" a="1"/>
  <c r="K1390" i="1" s="1"/>
  <c r="K1404" i="1" a="1"/>
  <c r="K1404" i="1" s="1"/>
  <c r="K1420" i="1" a="1"/>
  <c r="K1420" i="1" s="1"/>
  <c r="K1433" i="1" a="1"/>
  <c r="K1433" i="1" s="1"/>
  <c r="K1449" i="1" a="1"/>
  <c r="K1449" i="1" s="1"/>
  <c r="K1463" i="1" a="1"/>
  <c r="K1463" i="1" s="1"/>
  <c r="K1479" i="1" a="1"/>
  <c r="K1479" i="1" s="1"/>
  <c r="K1491" i="1" a="1"/>
  <c r="K1491" i="1" s="1"/>
  <c r="K1504" i="1" a="1"/>
  <c r="K1504" i="1" s="1"/>
  <c r="K1530" i="1" a="1"/>
  <c r="K1530" i="1" s="1"/>
  <c r="K1542" i="1" a="1"/>
  <c r="K1542" i="1" s="1"/>
  <c r="K1552" i="1" a="1"/>
  <c r="K1552" i="1" s="1"/>
  <c r="K1564" i="1" a="1"/>
  <c r="K1564" i="1" s="1"/>
  <c r="K1573" i="1" a="1"/>
  <c r="K1573" i="1" s="1"/>
  <c r="K1592" i="1" a="1"/>
  <c r="K1592" i="1" s="1"/>
  <c r="K1601" i="1" a="1"/>
  <c r="K1601" i="1" s="1"/>
  <c r="K1612" i="1" a="1"/>
  <c r="K1612" i="1" s="1"/>
  <c r="K1631" i="1" a="1"/>
  <c r="K1631" i="1" s="1"/>
  <c r="K1641" i="1" a="1"/>
  <c r="K1641" i="1" s="1"/>
  <c r="K1651" i="1" a="1"/>
  <c r="K1651" i="1" s="1"/>
  <c r="K1679" i="1" a="1"/>
  <c r="K1679" i="1" s="1"/>
  <c r="K1689" i="1" a="1"/>
  <c r="K1689" i="1" s="1"/>
  <c r="K1700" i="1" a="1"/>
  <c r="K1700" i="1" s="1"/>
  <c r="K1719" i="1" a="1"/>
  <c r="K1719" i="1" s="1"/>
  <c r="K1728" i="1" a="1"/>
  <c r="K1728" i="1" s="1"/>
  <c r="K1740" i="1" a="1"/>
  <c r="K1740" i="1" s="1"/>
  <c r="K1750" i="1" a="1"/>
  <c r="K1750" i="1" s="1"/>
  <c r="K1760" i="1" a="1"/>
  <c r="K1760" i="1" s="1"/>
  <c r="K905" i="1" a="1"/>
  <c r="K905" i="1" s="1"/>
  <c r="K970" i="1" a="1"/>
  <c r="K970" i="1" s="1"/>
  <c r="K1031" i="1" a="1"/>
  <c r="K1031" i="1" s="1"/>
  <c r="K1084" i="1" a="1"/>
  <c r="K1084" i="1" s="1"/>
  <c r="K1114" i="1" a="1"/>
  <c r="K1114" i="1" s="1"/>
  <c r="K1168" i="1" a="1"/>
  <c r="K1168" i="1" s="1"/>
  <c r="K1191" i="1" a="1"/>
  <c r="K1191" i="1" s="1"/>
  <c r="K1230" i="1" a="1"/>
  <c r="K1230" i="1" s="1"/>
  <c r="K1248" i="1" a="1"/>
  <c r="K1248" i="1" s="1"/>
  <c r="K1264" i="1" a="1"/>
  <c r="K1264" i="1" s="1"/>
  <c r="K1281" i="1" a="1"/>
  <c r="K1281" i="1" s="1"/>
  <c r="K1299" i="1" a="1"/>
  <c r="K1299" i="1" s="1"/>
  <c r="K1313" i="1" a="1"/>
  <c r="K1313" i="1" s="1"/>
  <c r="K1328" i="1" a="1"/>
  <c r="K1328" i="1" s="1"/>
  <c r="K1344" i="1" a="1"/>
  <c r="K1344" i="1" s="1"/>
  <c r="K1359" i="1" a="1"/>
  <c r="K1359" i="1" s="1"/>
  <c r="K1375" i="1" a="1"/>
  <c r="K1375" i="1" s="1"/>
  <c r="K1391" i="1" a="1"/>
  <c r="K1391" i="1" s="1"/>
  <c r="K1406" i="1" a="1"/>
  <c r="K1406" i="1" s="1"/>
  <c r="K1435" i="1" a="1"/>
  <c r="K1435" i="1" s="1"/>
  <c r="K1450" i="1" a="1"/>
  <c r="K1450" i="1" s="1"/>
  <c r="K1464" i="1" a="1"/>
  <c r="K1464" i="1" s="1"/>
  <c r="K1480" i="1" a="1"/>
  <c r="K1480" i="1" s="1"/>
  <c r="K1492" i="1" a="1"/>
  <c r="K1492" i="1" s="1"/>
  <c r="K1505" i="1" a="1"/>
  <c r="K1505" i="1" s="1"/>
  <c r="K1519" i="1" a="1"/>
  <c r="K1519" i="1" s="1"/>
  <c r="K1531" i="1" a="1"/>
  <c r="K1531" i="1" s="1"/>
  <c r="K1543" i="1" a="1"/>
  <c r="K1543" i="1" s="1"/>
  <c r="K1553" i="1" a="1"/>
  <c r="K1553" i="1" s="1"/>
  <c r="K1565" i="1" a="1"/>
  <c r="K1565" i="1" s="1"/>
  <c r="K1574" i="1" a="1"/>
  <c r="K1574" i="1" s="1"/>
  <c r="K1583" i="1" a="1"/>
  <c r="K1583" i="1" s="1"/>
  <c r="K1602" i="1" a="1"/>
  <c r="K1602" i="1" s="1"/>
  <c r="K1613" i="1" a="1"/>
  <c r="K1613" i="1" s="1"/>
  <c r="K1622" i="1" a="1"/>
  <c r="K1622" i="1" s="1"/>
  <c r="K1632" i="1" a="1"/>
  <c r="K1632" i="1" s="1"/>
  <c r="K1642" i="1" a="1"/>
  <c r="K1642" i="1" s="1"/>
  <c r="K1652" i="1" a="1"/>
  <c r="K1652" i="1" s="1"/>
  <c r="K1661" i="1" a="1"/>
  <c r="K1661" i="1" s="1"/>
  <c r="K1670" i="1" a="1"/>
  <c r="K1670" i="1" s="1"/>
  <c r="K1680" i="1" a="1"/>
  <c r="K1680" i="1" s="1"/>
  <c r="K1690" i="1" a="1"/>
  <c r="K1690" i="1" s="1"/>
  <c r="K1709" i="1" a="1"/>
  <c r="K1709" i="1" s="1"/>
  <c r="K1729" i="1" a="1"/>
  <c r="K1729" i="1" s="1"/>
  <c r="K1741" i="1" a="1"/>
  <c r="K1741" i="1" s="1"/>
  <c r="K1751" i="1" a="1"/>
  <c r="K1751" i="1" s="1"/>
  <c r="K917" i="1" a="1"/>
  <c r="K917" i="1" s="1"/>
  <c r="K979" i="1" a="1"/>
  <c r="K979" i="1" s="1"/>
  <c r="K1041" i="1" a="1"/>
  <c r="K1041" i="1" s="1"/>
  <c r="K1086" i="1" a="1"/>
  <c r="K1086" i="1" s="1"/>
  <c r="K1115" i="1" a="1"/>
  <c r="K1115" i="1" s="1"/>
  <c r="K1145" i="1" a="1"/>
  <c r="K1145" i="1" s="1"/>
  <c r="K1170" i="1" a="1"/>
  <c r="K1170" i="1" s="1"/>
  <c r="K1193" i="1" a="1"/>
  <c r="K1193" i="1" s="1"/>
  <c r="K1211" i="1" a="1"/>
  <c r="K1211" i="1" s="1"/>
  <c r="K1231" i="1" a="1"/>
  <c r="K1231" i="1" s="1"/>
  <c r="K1250" i="1" a="1"/>
  <c r="K1250" i="1" s="1"/>
  <c r="K1266" i="1" a="1"/>
  <c r="K1266" i="1" s="1"/>
  <c r="K1316" i="1" a="1"/>
  <c r="K1316" i="1" s="1"/>
  <c r="K1329" i="1" a="1"/>
  <c r="K1329" i="1" s="1"/>
  <c r="K1346" i="1" a="1"/>
  <c r="K1346" i="1" s="1"/>
  <c r="K1360" i="1" a="1"/>
  <c r="K1360" i="1" s="1"/>
  <c r="K1378" i="1" a="1"/>
  <c r="K1378" i="1" s="1"/>
  <c r="K1392" i="1" a="1"/>
  <c r="K1392" i="1" s="1"/>
  <c r="K1408" i="1" a="1"/>
  <c r="K1408" i="1" s="1"/>
  <c r="K1421" i="1" a="1"/>
  <c r="K1421" i="1" s="1"/>
  <c r="K1437" i="1" a="1"/>
  <c r="K1437" i="1" s="1"/>
  <c r="K1451" i="1" a="1"/>
  <c r="K1451" i="1" s="1"/>
  <c r="K1465" i="1" a="1"/>
  <c r="K1465" i="1" s="1"/>
  <c r="K1481" i="1" a="1"/>
  <c r="K1481" i="1" s="1"/>
  <c r="K1506" i="1" a="1"/>
  <c r="K1506" i="1" s="1"/>
  <c r="K1520" i="1" a="1"/>
  <c r="K1520" i="1" s="1"/>
  <c r="K1544" i="1" a="1"/>
  <c r="K1544" i="1" s="1"/>
  <c r="K1554" i="1" a="1"/>
  <c r="K1554" i="1" s="1"/>
  <c r="K1566" i="1" a="1"/>
  <c r="K1566" i="1" s="1"/>
  <c r="K1584" i="1" a="1"/>
  <c r="K1584" i="1" s="1"/>
  <c r="K1593" i="1" a="1"/>
  <c r="K1593" i="1" s="1"/>
  <c r="K1614" i="1" a="1"/>
  <c r="K1614" i="1" s="1"/>
  <c r="K1623" i="1" a="1"/>
  <c r="K1623" i="1" s="1"/>
  <c r="K1633" i="1" a="1"/>
  <c r="K1633" i="1" s="1"/>
  <c r="K1643" i="1" a="1"/>
  <c r="K1643" i="1" s="1"/>
  <c r="K1662" i="1" a="1"/>
  <c r="K1662" i="1" s="1"/>
  <c r="K1671" i="1" a="1"/>
  <c r="K1671" i="1" s="1"/>
  <c r="K1691" i="1" a="1"/>
  <c r="K1691" i="1" s="1"/>
  <c r="K1701" i="1" a="1"/>
  <c r="K1701" i="1" s="1"/>
  <c r="K1710" i="1" a="1"/>
  <c r="K1710" i="1" s="1"/>
  <c r="K1720" i="1" a="1"/>
  <c r="K1720" i="1" s="1"/>
  <c r="K1730" i="1" a="1"/>
  <c r="K1730" i="1" s="1"/>
  <c r="K1742" i="1" a="1"/>
  <c r="K1742" i="1" s="1"/>
  <c r="K1752" i="1" a="1"/>
  <c r="K1752" i="1" s="1"/>
  <c r="K1762" i="1" a="1"/>
  <c r="K1762" i="1" s="1"/>
  <c r="K1771" i="1" a="1"/>
  <c r="K1771" i="1" s="1"/>
  <c r="K1781" i="1" a="1"/>
  <c r="K1781" i="1" s="1"/>
  <c r="K1791" i="1" a="1"/>
  <c r="K1791" i="1" s="1"/>
  <c r="K1802" i="1" a="1"/>
  <c r="K1802" i="1" s="1"/>
  <c r="K1810" i="1" a="1"/>
  <c r="K1810" i="1" s="1"/>
  <c r="K1821" i="1" a="1"/>
  <c r="K1821" i="1" s="1"/>
  <c r="K1790" i="1" a="1"/>
  <c r="K1790" i="1" s="1"/>
  <c r="K1813" i="1" a="1"/>
  <c r="K1813" i="1" s="1"/>
  <c r="K1832" i="1" a="1"/>
  <c r="K1832" i="1" s="1"/>
  <c r="K1847" i="1" a="1"/>
  <c r="K1847" i="1" s="1"/>
  <c r="K1863" i="1" a="1"/>
  <c r="K1863" i="1" s="1"/>
  <c r="K1905" i="1" a="1"/>
  <c r="K1905" i="1" s="1"/>
  <c r="K1918" i="1" a="1"/>
  <c r="K1918" i="1" s="1"/>
  <c r="K1931" i="1" a="1"/>
  <c r="K1931" i="1" s="1"/>
  <c r="K1948" i="1" a="1"/>
  <c r="K1948" i="1" s="1"/>
  <c r="K1961" i="1" a="1"/>
  <c r="K1961" i="1" s="1"/>
  <c r="K1974" i="1" a="1"/>
  <c r="K1974" i="1" s="1"/>
  <c r="K1990" i="1" a="1"/>
  <c r="K1990" i="1" s="1"/>
  <c r="K2002" i="1" a="1"/>
  <c r="K2002" i="1" s="1"/>
  <c r="K2016" i="1" a="1"/>
  <c r="K2016" i="1" s="1"/>
  <c r="K2031" i="1" a="1"/>
  <c r="K2031" i="1" s="1"/>
  <c r="K2045" i="1" a="1"/>
  <c r="K2045" i="1" s="1"/>
  <c r="K2057" i="1" a="1"/>
  <c r="K2057" i="1" s="1"/>
  <c r="K2070" i="1" a="1"/>
  <c r="K2070" i="1" s="1"/>
  <c r="K2083" i="1" a="1"/>
  <c r="K2083" i="1" s="1"/>
  <c r="K2097" i="1" a="1"/>
  <c r="K2097" i="1" s="1"/>
  <c r="K2108" i="1" a="1"/>
  <c r="K2108" i="1" s="1"/>
  <c r="K2119" i="1" a="1"/>
  <c r="K2119" i="1" s="1"/>
  <c r="K2130" i="1" a="1"/>
  <c r="K2130" i="1" s="1"/>
  <c r="K2141" i="1" a="1"/>
  <c r="K2141" i="1" s="1"/>
  <c r="K2152" i="1" a="1"/>
  <c r="K2152" i="1" s="1"/>
  <c r="K2163" i="1" a="1"/>
  <c r="K2163" i="1" s="1"/>
  <c r="K2174" i="1" a="1"/>
  <c r="K2174" i="1" s="1"/>
  <c r="K2184" i="1" a="1"/>
  <c r="K2184" i="1" s="1"/>
  <c r="K2194" i="1" a="1"/>
  <c r="K2194" i="1" s="1"/>
  <c r="K2204" i="1" a="1"/>
  <c r="K2204" i="1" s="1"/>
  <c r="K2226" i="1" a="1"/>
  <c r="K2226" i="1" s="1"/>
  <c r="K2237" i="1" a="1"/>
  <c r="K2237" i="1" s="1"/>
  <c r="K2246" i="1" a="1"/>
  <c r="K2246" i="1" s="1"/>
  <c r="K2257" i="1" a="1"/>
  <c r="K2257" i="1" s="1"/>
  <c r="K2268" i="1" a="1"/>
  <c r="K2268" i="1" s="1"/>
  <c r="K2277" i="1" a="1"/>
  <c r="K2277" i="1" s="1"/>
  <c r="K2288" i="1" a="1"/>
  <c r="K2288" i="1" s="1"/>
  <c r="K2298" i="1" a="1"/>
  <c r="K2298" i="1" s="1"/>
  <c r="K2308" i="1" a="1"/>
  <c r="K2308" i="1" s="1"/>
  <c r="K2317" i="1" a="1"/>
  <c r="K2317" i="1" s="1"/>
  <c r="K2327" i="1" a="1"/>
  <c r="K2327" i="1" s="1"/>
  <c r="K2337" i="1" a="1"/>
  <c r="K2337" i="1" s="1"/>
  <c r="K2348" i="1" a="1"/>
  <c r="K2348" i="1" s="1"/>
  <c r="K2360" i="1" a="1"/>
  <c r="K2360" i="1" s="1"/>
  <c r="K2381" i="1" a="1"/>
  <c r="K2381" i="1" s="1"/>
  <c r="K2392" i="1" a="1"/>
  <c r="K2392" i="1" s="1"/>
  <c r="K2403" i="1" a="1"/>
  <c r="K2403" i="1" s="1"/>
  <c r="K2425" i="1" a="1"/>
  <c r="K2425" i="1" s="1"/>
  <c r="K2435" i="1" a="1"/>
  <c r="K2435" i="1" s="1"/>
  <c r="K2446" i="1" a="1"/>
  <c r="K2446" i="1" s="1"/>
  <c r="K2457" i="1" a="1"/>
  <c r="K2457" i="1" s="1"/>
  <c r="K2468" i="1" a="1"/>
  <c r="K2468" i="1" s="1"/>
  <c r="K2478" i="1" a="1"/>
  <c r="K2478" i="1" s="1"/>
  <c r="K2486" i="1" a="1"/>
  <c r="K2486" i="1" s="1"/>
  <c r="K2496" i="1" a="1"/>
  <c r="K2496" i="1" s="1"/>
  <c r="K2505" i="1" a="1"/>
  <c r="K2505" i="1" s="1"/>
  <c r="K2525" i="1" a="1"/>
  <c r="K2525" i="1" s="1"/>
  <c r="K2535" i="1" a="1"/>
  <c r="K2535" i="1" s="1"/>
  <c r="K2545" i="1" a="1"/>
  <c r="K2545" i="1" s="1"/>
  <c r="K2557" i="1" a="1"/>
  <c r="K2557" i="1" s="1"/>
  <c r="K2579" i="1" a="1"/>
  <c r="K2579" i="1" s="1"/>
  <c r="K2589" i="1" a="1"/>
  <c r="K2589" i="1" s="1"/>
  <c r="K2599" i="1" a="1"/>
  <c r="K2599" i="1" s="1"/>
  <c r="K2608" i="1" a="1"/>
  <c r="K2608" i="1" s="1"/>
  <c r="K2618" i="1" a="1"/>
  <c r="K2618" i="1" s="1"/>
  <c r="K2628" i="1" a="1"/>
  <c r="K2628" i="1" s="1"/>
  <c r="K2639" i="1" a="1"/>
  <c r="K2639" i="1" s="1"/>
  <c r="K2651" i="1" a="1"/>
  <c r="K2651" i="1" s="1"/>
  <c r="K2663" i="1" a="1"/>
  <c r="K2663" i="1" s="1"/>
  <c r="K2674" i="1" a="1"/>
  <c r="K2674" i="1" s="1"/>
  <c r="K2685" i="1" a="1"/>
  <c r="K2685" i="1" s="1"/>
  <c r="K2696" i="1" a="1"/>
  <c r="K2696" i="1" s="1"/>
  <c r="K1761" i="1" a="1"/>
  <c r="K1761" i="1" s="1"/>
  <c r="K1814" i="1" a="1"/>
  <c r="K1814" i="1" s="1"/>
  <c r="K1833" i="1" a="1"/>
  <c r="K1833" i="1" s="1"/>
  <c r="K1848" i="1" a="1"/>
  <c r="K1848" i="1" s="1"/>
  <c r="K1864" i="1" a="1"/>
  <c r="K1864" i="1" s="1"/>
  <c r="K1876" i="1" a="1"/>
  <c r="K1876" i="1" s="1"/>
  <c r="K1889" i="1" a="1"/>
  <c r="K1889" i="1" s="1"/>
  <c r="K1906" i="1" a="1"/>
  <c r="K1906" i="1" s="1"/>
  <c r="K1919" i="1" a="1"/>
  <c r="K1919" i="1" s="1"/>
  <c r="K1932" i="1" a="1"/>
  <c r="K1932" i="1" s="1"/>
  <c r="K1949" i="1" a="1"/>
  <c r="K1949" i="1" s="1"/>
  <c r="K1962" i="1" a="1"/>
  <c r="K1962" i="1" s="1"/>
  <c r="K1975" i="1" a="1"/>
  <c r="K1975" i="1" s="1"/>
  <c r="K1991" i="1" a="1"/>
  <c r="K1991" i="1" s="1"/>
  <c r="K2003" i="1" a="1"/>
  <c r="K2003" i="1" s="1"/>
  <c r="K2017" i="1" a="1"/>
  <c r="K2017" i="1" s="1"/>
  <c r="K2032" i="1" a="1"/>
  <c r="K2032" i="1" s="1"/>
  <c r="K2058" i="1" a="1"/>
  <c r="K2058" i="1" s="1"/>
  <c r="K2071" i="1" a="1"/>
  <c r="K2071" i="1" s="1"/>
  <c r="K2085" i="1" a="1"/>
  <c r="K2085" i="1" s="1"/>
  <c r="K2098" i="1" a="1"/>
  <c r="K2098" i="1" s="1"/>
  <c r="K2109" i="1" a="1"/>
  <c r="K2109" i="1" s="1"/>
  <c r="K2131" i="1" a="1"/>
  <c r="K2131" i="1" s="1"/>
  <c r="K2142" i="1" a="1"/>
  <c r="K2142" i="1" s="1"/>
  <c r="K2153" i="1" a="1"/>
  <c r="K2153" i="1" s="1"/>
  <c r="K2164" i="1" a="1"/>
  <c r="K2164" i="1" s="1"/>
  <c r="K2175" i="1" a="1"/>
  <c r="K2175" i="1" s="1"/>
  <c r="K2195" i="1" a="1"/>
  <c r="K2195" i="1" s="1"/>
  <c r="K2205" i="1" a="1"/>
  <c r="K2205" i="1" s="1"/>
  <c r="K2216" i="1" a="1"/>
  <c r="K2216" i="1" s="1"/>
  <c r="K2247" i="1" a="1"/>
  <c r="K2247" i="1" s="1"/>
  <c r="K2258" i="1" a="1"/>
  <c r="K2258" i="1" s="1"/>
  <c r="K2269" i="1" a="1"/>
  <c r="K2269" i="1" s="1"/>
  <c r="K2278" i="1" a="1"/>
  <c r="K2278" i="1" s="1"/>
  <c r="K2289" i="1" a="1"/>
  <c r="K2289" i="1" s="1"/>
  <c r="K2299" i="1" a="1"/>
  <c r="K2299" i="1" s="1"/>
  <c r="K2309" i="1" a="1"/>
  <c r="K2309" i="1" s="1"/>
  <c r="K2318" i="1" a="1"/>
  <c r="K2318" i="1" s="1"/>
  <c r="K2328" i="1" a="1"/>
  <c r="K2328" i="1" s="1"/>
  <c r="K2338" i="1" a="1"/>
  <c r="K2338" i="1" s="1"/>
  <c r="K2349" i="1" a="1"/>
  <c r="K2349" i="1" s="1"/>
  <c r="K2361" i="1" a="1"/>
  <c r="K2361" i="1" s="1"/>
  <c r="K2371" i="1" a="1"/>
  <c r="K2371" i="1" s="1"/>
  <c r="K2382" i="1" a="1"/>
  <c r="K2382" i="1" s="1"/>
  <c r="K2393" i="1" a="1"/>
  <c r="K2393" i="1" s="1"/>
  <c r="K2404" i="1" a="1"/>
  <c r="K2404" i="1" s="1"/>
  <c r="K2414" i="1" a="1"/>
  <c r="K2414" i="1" s="1"/>
  <c r="K1764" i="1" a="1"/>
  <c r="K1764" i="1" s="1"/>
  <c r="K1794" i="1" a="1"/>
  <c r="K1794" i="1" s="1"/>
  <c r="K1815" i="1" a="1"/>
  <c r="K1815" i="1" s="1"/>
  <c r="K1850" i="1" a="1"/>
  <c r="K1850" i="1" s="1"/>
  <c r="K1865" i="1" a="1"/>
  <c r="K1865" i="1" s="1"/>
  <c r="K1877" i="1" a="1"/>
  <c r="K1877" i="1" s="1"/>
  <c r="K1891" i="1" a="1"/>
  <c r="K1891" i="1" s="1"/>
  <c r="K1920" i="1" a="1"/>
  <c r="K1920" i="1" s="1"/>
  <c r="K1935" i="1" a="1"/>
  <c r="K1935" i="1" s="1"/>
  <c r="K1978" i="1" a="1"/>
  <c r="K1978" i="1" s="1"/>
  <c r="K1992" i="1" a="1"/>
  <c r="K1992" i="1" s="1"/>
  <c r="K2004" i="1" a="1"/>
  <c r="K2004" i="1" s="1"/>
  <c r="K2020" i="1" a="1"/>
  <c r="K2020" i="1" s="1"/>
  <c r="K2033" i="1" a="1"/>
  <c r="K2033" i="1" s="1"/>
  <c r="K2046" i="1" a="1"/>
  <c r="K2046" i="1" s="1"/>
  <c r="K2072" i="1" a="1"/>
  <c r="K2072" i="1" s="1"/>
  <c r="K2086" i="1" a="1"/>
  <c r="K2086" i="1" s="1"/>
  <c r="K2099" i="1" a="1"/>
  <c r="K2099" i="1" s="1"/>
  <c r="K2110" i="1" a="1"/>
  <c r="K2110" i="1" s="1"/>
  <c r="K2120" i="1" a="1"/>
  <c r="K2120" i="1" s="1"/>
  <c r="K2132" i="1" a="1"/>
  <c r="K2132" i="1" s="1"/>
  <c r="K2143" i="1" a="1"/>
  <c r="K2143" i="1" s="1"/>
  <c r="K2154" i="1" a="1"/>
  <c r="K2154" i="1" s="1"/>
  <c r="K2165" i="1" a="1"/>
  <c r="K2165" i="1" s="1"/>
  <c r="K2176" i="1" a="1"/>
  <c r="K2176" i="1" s="1"/>
  <c r="K2185" i="1" a="1"/>
  <c r="K2185" i="1" s="1"/>
  <c r="K2196" i="1" a="1"/>
  <c r="K2196" i="1" s="1"/>
  <c r="K2206" i="1" a="1"/>
  <c r="K2206" i="1" s="1"/>
  <c r="K2217" i="1" a="1"/>
  <c r="K2217" i="1" s="1"/>
  <c r="K2227" i="1" a="1"/>
  <c r="K2227" i="1" s="1"/>
  <c r="K2238" i="1" a="1"/>
  <c r="K2238" i="1" s="1"/>
  <c r="K2248" i="1" a="1"/>
  <c r="K2248" i="1" s="1"/>
  <c r="K2259" i="1" a="1"/>
  <c r="K2259" i="1" s="1"/>
  <c r="K2279" i="1" a="1"/>
  <c r="K2279" i="1" s="1"/>
  <c r="K2290" i="1" a="1"/>
  <c r="K2290" i="1" s="1"/>
  <c r="K2300" i="1" a="1"/>
  <c r="K2300" i="1" s="1"/>
  <c r="K2319" i="1" a="1"/>
  <c r="K2319" i="1" s="1"/>
  <c r="K2329" i="1" a="1"/>
  <c r="K2329" i="1" s="1"/>
  <c r="K2339" i="1" a="1"/>
  <c r="K2339" i="1" s="1"/>
  <c r="K2350" i="1" a="1"/>
  <c r="K2350" i="1" s="1"/>
  <c r="K2372" i="1" a="1"/>
  <c r="K2372" i="1" s="1"/>
  <c r="K2383" i="1" a="1"/>
  <c r="K2383" i="1" s="1"/>
  <c r="K2394" i="1" a="1"/>
  <c r="K2394" i="1" s="1"/>
  <c r="K2405" i="1" a="1"/>
  <c r="K2405" i="1" s="1"/>
  <c r="K2415" i="1" a="1"/>
  <c r="K2415" i="1" s="1"/>
  <c r="K2427" i="1" a="1"/>
  <c r="K2427" i="1" s="1"/>
  <c r="K2437" i="1" a="1"/>
  <c r="K2437" i="1" s="1"/>
  <c r="K2448" i="1" a="1"/>
  <c r="K2448" i="1" s="1"/>
  <c r="K2459" i="1" a="1"/>
  <c r="K2459" i="1" s="1"/>
  <c r="K2470" i="1" a="1"/>
  <c r="K2470" i="1" s="1"/>
  <c r="K1765" i="1" a="1"/>
  <c r="K1765" i="1" s="1"/>
  <c r="K1818" i="1" a="1"/>
  <c r="K1818" i="1" s="1"/>
  <c r="K1835" i="1" a="1"/>
  <c r="K1835" i="1" s="1"/>
  <c r="K1852" i="1" a="1"/>
  <c r="K1852" i="1" s="1"/>
  <c r="K1866" i="1" a="1"/>
  <c r="K1866" i="1" s="1"/>
  <c r="K1878" i="1" a="1"/>
  <c r="K1878" i="1" s="1"/>
  <c r="K1893" i="1" a="1"/>
  <c r="K1893" i="1" s="1"/>
  <c r="K1907" i="1" a="1"/>
  <c r="K1907" i="1" s="1"/>
  <c r="K1921" i="1" a="1"/>
  <c r="K1921" i="1" s="1"/>
  <c r="K1937" i="1" a="1"/>
  <c r="K1937" i="1" s="1"/>
  <c r="K1950" i="1" a="1"/>
  <c r="K1950" i="1" s="1"/>
  <c r="K1963" i="1" a="1"/>
  <c r="K1963" i="1" s="1"/>
  <c r="K1980" i="1" a="1"/>
  <c r="K1980" i="1" s="1"/>
  <c r="K1993" i="1" a="1"/>
  <c r="K1993" i="1" s="1"/>
  <c r="K2005" i="1" a="1"/>
  <c r="K2005" i="1" s="1"/>
  <c r="K2034" i="1" a="1"/>
  <c r="K2034" i="1" s="1"/>
  <c r="K2047" i="1" a="1"/>
  <c r="K2047" i="1" s="1"/>
  <c r="K2060" i="1" a="1"/>
  <c r="K2060" i="1" s="1"/>
  <c r="K2074" i="1" a="1"/>
  <c r="K2074" i="1" s="1"/>
  <c r="K2087" i="1" a="1"/>
  <c r="K2087" i="1" s="1"/>
  <c r="K2100" i="1" a="1"/>
  <c r="K2100" i="1" s="1"/>
  <c r="K2111" i="1" a="1"/>
  <c r="K2111" i="1" s="1"/>
  <c r="K2121" i="1" a="1"/>
  <c r="K2121" i="1" s="1"/>
  <c r="K2144" i="1" a="1"/>
  <c r="K2144" i="1" s="1"/>
  <c r="K2166" i="1" a="1"/>
  <c r="K2166" i="1" s="1"/>
  <c r="K2177" i="1" a="1"/>
  <c r="K2177" i="1" s="1"/>
  <c r="K2186" i="1" a="1"/>
  <c r="K2186" i="1" s="1"/>
  <c r="K2197" i="1" a="1"/>
  <c r="K2197" i="1" s="1"/>
  <c r="K2207" i="1" a="1"/>
  <c r="K2207" i="1" s="1"/>
  <c r="K2218" i="1" a="1"/>
  <c r="K2218" i="1" s="1"/>
  <c r="K2228" i="1" a="1"/>
  <c r="K2228" i="1" s="1"/>
  <c r="K2239" i="1" a="1"/>
  <c r="K2239" i="1" s="1"/>
  <c r="K2249" i="1" a="1"/>
  <c r="K2249" i="1" s="1"/>
  <c r="K2260" i="1" a="1"/>
  <c r="K2260" i="1" s="1"/>
  <c r="K2270" i="1" a="1"/>
  <c r="K2270" i="1" s="1"/>
  <c r="K2280" i="1" a="1"/>
  <c r="K2280" i="1" s="1"/>
  <c r="K2291" i="1" a="1"/>
  <c r="K2291" i="1" s="1"/>
  <c r="K2310" i="1" a="1"/>
  <c r="K2310" i="1" s="1"/>
  <c r="K2320" i="1" a="1"/>
  <c r="K2320" i="1" s="1"/>
  <c r="K2330" i="1" a="1"/>
  <c r="K2330" i="1" s="1"/>
  <c r="K2340" i="1" a="1"/>
  <c r="K2340" i="1" s="1"/>
  <c r="K2351" i="1" a="1"/>
  <c r="K2351" i="1" s="1"/>
  <c r="K2362" i="1" a="1"/>
  <c r="K2362" i="1" s="1"/>
  <c r="K2373" i="1" a="1"/>
  <c r="K2373" i="1" s="1"/>
  <c r="K2384" i="1" a="1"/>
  <c r="K2384" i="1" s="1"/>
  <c r="K2395" i="1" a="1"/>
  <c r="K2395" i="1" s="1"/>
  <c r="K2406" i="1" a="1"/>
  <c r="K2406" i="1" s="1"/>
  <c r="K2416" i="1" a="1"/>
  <c r="K2416" i="1" s="1"/>
  <c r="K2428" i="1" a="1"/>
  <c r="K2428" i="1" s="1"/>
  <c r="K1770" i="1" a="1"/>
  <c r="K1770" i="1" s="1"/>
  <c r="K1795" i="1" a="1"/>
  <c r="K1795" i="1" s="1"/>
  <c r="K1820" i="1" a="1"/>
  <c r="K1820" i="1" s="1"/>
  <c r="K1836" i="1" a="1"/>
  <c r="K1836" i="1" s="1"/>
  <c r="K1853" i="1" a="1"/>
  <c r="K1853" i="1" s="1"/>
  <c r="K1879" i="1" a="1"/>
  <c r="K1879" i="1" s="1"/>
  <c r="K1894" i="1" a="1"/>
  <c r="K1894" i="1" s="1"/>
  <c r="K1908" i="1" a="1"/>
  <c r="K1908" i="1" s="1"/>
  <c r="K1922" i="1" a="1"/>
  <c r="K1922" i="1" s="1"/>
  <c r="K1938" i="1" a="1"/>
  <c r="K1938" i="1" s="1"/>
  <c r="K1951" i="1" a="1"/>
  <c r="K1951" i="1" s="1"/>
  <c r="K1964" i="1" a="1"/>
  <c r="K1964" i="1" s="1"/>
  <c r="K1981" i="1" a="1"/>
  <c r="K1981" i="1" s="1"/>
  <c r="K1994" i="1" a="1"/>
  <c r="K1994" i="1" s="1"/>
  <c r="K2006" i="1" a="1"/>
  <c r="K2006" i="1" s="1"/>
  <c r="K2022" i="1" a="1"/>
  <c r="K2022" i="1" s="1"/>
  <c r="K2035" i="1" a="1"/>
  <c r="K2035" i="1" s="1"/>
  <c r="K2061" i="1" a="1"/>
  <c r="K2061" i="1" s="1"/>
  <c r="K2075" i="1" a="1"/>
  <c r="K2075" i="1" s="1"/>
  <c r="K2088" i="1" a="1"/>
  <c r="K2088" i="1" s="1"/>
  <c r="K2101" i="1" a="1"/>
  <c r="K2101" i="1" s="1"/>
  <c r="K2112" i="1" a="1"/>
  <c r="K2112" i="1" s="1"/>
  <c r="K2122" i="1" a="1"/>
  <c r="K2122" i="1" s="1"/>
  <c r="K2133" i="1" a="1"/>
  <c r="K2133" i="1" s="1"/>
  <c r="K2145" i="1" a="1"/>
  <c r="K2145" i="1" s="1"/>
  <c r="K2155" i="1" a="1"/>
  <c r="K2155" i="1" s="1"/>
  <c r="K1800" i="1" a="1"/>
  <c r="K1800" i="1" s="1"/>
  <c r="K1837" i="1" a="1"/>
  <c r="K1837" i="1" s="1"/>
  <c r="K1854" i="1" a="1"/>
  <c r="K1854" i="1" s="1"/>
  <c r="K1867" i="1" a="1"/>
  <c r="K1867" i="1" s="1"/>
  <c r="K1881" i="1" a="1"/>
  <c r="K1881" i="1" s="1"/>
  <c r="K1895" i="1" a="1"/>
  <c r="K1895" i="1" s="1"/>
  <c r="K1909" i="1" a="1"/>
  <c r="K1909" i="1" s="1"/>
  <c r="K1924" i="1" a="1"/>
  <c r="K1924" i="1" s="1"/>
  <c r="K1939" i="1" a="1"/>
  <c r="K1939" i="1" s="1"/>
  <c r="K1952" i="1" a="1"/>
  <c r="K1952" i="1" s="1"/>
  <c r="K1966" i="1" a="1"/>
  <c r="K1966" i="1" s="1"/>
  <c r="K1995" i="1" a="1"/>
  <c r="K1995" i="1" s="1"/>
  <c r="K2008" i="1" a="1"/>
  <c r="K2008" i="1" s="1"/>
  <c r="K2023" i="1" a="1"/>
  <c r="K2023" i="1" s="1"/>
  <c r="K2036" i="1" a="1"/>
  <c r="K2036" i="1" s="1"/>
  <c r="K2049" i="1" a="1"/>
  <c r="K2049" i="1" s="1"/>
  <c r="K2063" i="1" a="1"/>
  <c r="K2063" i="1" s="1"/>
  <c r="K2076" i="1" a="1"/>
  <c r="K2076" i="1" s="1"/>
  <c r="K2089" i="1" a="1"/>
  <c r="K2089" i="1" s="1"/>
  <c r="K2102" i="1" a="1"/>
  <c r="K2102" i="1" s="1"/>
  <c r="K2113" i="1" a="1"/>
  <c r="K2113" i="1" s="1"/>
  <c r="K2123" i="1" a="1"/>
  <c r="K2123" i="1" s="1"/>
  <c r="K2134" i="1" a="1"/>
  <c r="K2134" i="1" s="1"/>
  <c r="K2146" i="1" a="1"/>
  <c r="K2146" i="1" s="1"/>
  <c r="K2156" i="1" a="1"/>
  <c r="K2156" i="1" s="1"/>
  <c r="K2188" i="1" a="1"/>
  <c r="K2188" i="1" s="1"/>
  <c r="K2198" i="1" a="1"/>
  <c r="K2198" i="1" s="1"/>
  <c r="K2209" i="1" a="1"/>
  <c r="K2209" i="1" s="1"/>
  <c r="K2220" i="1" a="1"/>
  <c r="K2220" i="1" s="1"/>
  <c r="K2230" i="1" a="1"/>
  <c r="K2230" i="1" s="1"/>
  <c r="K2240" i="1" a="1"/>
  <c r="K2240" i="1" s="1"/>
  <c r="K2251" i="1" a="1"/>
  <c r="K2251" i="1" s="1"/>
  <c r="K2262" i="1" a="1"/>
  <c r="K2262" i="1" s="1"/>
  <c r="K2272" i="1" a="1"/>
  <c r="K2272" i="1" s="1"/>
  <c r="K2282" i="1" a="1"/>
  <c r="K2282" i="1" s="1"/>
  <c r="K2293" i="1" a="1"/>
  <c r="K2293" i="1" s="1"/>
  <c r="K2302" i="1" a="1"/>
  <c r="K2302" i="1" s="1"/>
  <c r="K2312" i="1" a="1"/>
  <c r="K2312" i="1" s="1"/>
  <c r="K2322" i="1" a="1"/>
  <c r="K2322" i="1" s="1"/>
  <c r="K2332" i="1" a="1"/>
  <c r="K2332" i="1" s="1"/>
  <c r="K2353" i="1" a="1"/>
  <c r="K2353" i="1" s="1"/>
  <c r="K2364" i="1" a="1"/>
  <c r="K2364" i="1" s="1"/>
  <c r="K2375" i="1" a="1"/>
  <c r="K2375" i="1" s="1"/>
  <c r="K2386" i="1" a="1"/>
  <c r="K2386" i="1" s="1"/>
  <c r="K2397" i="1" a="1"/>
  <c r="K2397" i="1" s="1"/>
  <c r="K2418" i="1" a="1"/>
  <c r="K2418" i="1" s="1"/>
  <c r="K2430" i="1" a="1"/>
  <c r="K2430" i="1" s="1"/>
  <c r="K2440" i="1" a="1"/>
  <c r="K2440" i="1" s="1"/>
  <c r="K2462" i="1" a="1"/>
  <c r="K2462" i="1" s="1"/>
  <c r="K2500" i="1" a="1"/>
  <c r="K2500" i="1" s="1"/>
  <c r="K1773" i="1" a="1"/>
  <c r="K1773" i="1" s="1"/>
  <c r="K1801" i="1" a="1"/>
  <c r="K1801" i="1" s="1"/>
  <c r="K1823" i="1" a="1"/>
  <c r="K1823" i="1" s="1"/>
  <c r="K1839" i="1" a="1"/>
  <c r="K1839" i="1" s="1"/>
  <c r="K1855" i="1" a="1"/>
  <c r="K1855" i="1" s="1"/>
  <c r="K1868" i="1" a="1"/>
  <c r="K1868" i="1" s="1"/>
  <c r="K1883" i="1" a="1"/>
  <c r="K1883" i="1" s="1"/>
  <c r="K1896" i="1" a="1"/>
  <c r="K1896" i="1" s="1"/>
  <c r="K1910" i="1" a="1"/>
  <c r="K1910" i="1" s="1"/>
  <c r="K1926" i="1" a="1"/>
  <c r="K1926" i="1" s="1"/>
  <c r="K1940" i="1" a="1"/>
  <c r="K1940" i="1" s="1"/>
  <c r="K1953" i="1" a="1"/>
  <c r="K1953" i="1" s="1"/>
  <c r="K1968" i="1" a="1"/>
  <c r="K1968" i="1" s="1"/>
  <c r="K1982" i="1" a="1"/>
  <c r="K1982" i="1" s="1"/>
  <c r="K1996" i="1" a="1"/>
  <c r="K1996" i="1" s="1"/>
  <c r="K2010" i="1" a="1"/>
  <c r="K2010" i="1" s="1"/>
  <c r="K2024" i="1" a="1"/>
  <c r="K2024" i="1" s="1"/>
  <c r="K2037" i="1" a="1"/>
  <c r="K2037" i="1" s="1"/>
  <c r="K2050" i="1" a="1"/>
  <c r="K2050" i="1" s="1"/>
  <c r="K2064" i="1" a="1"/>
  <c r="K2064" i="1" s="1"/>
  <c r="K2077" i="1" a="1"/>
  <c r="K2077" i="1" s="1"/>
  <c r="K2090" i="1" a="1"/>
  <c r="K2090" i="1" s="1"/>
  <c r="K2103" i="1" a="1"/>
  <c r="K2103" i="1" s="1"/>
  <c r="K2114" i="1" a="1"/>
  <c r="K2114" i="1" s="1"/>
  <c r="K2124" i="1" a="1"/>
  <c r="K2124" i="1" s="1"/>
  <c r="K2135" i="1" a="1"/>
  <c r="K2135" i="1" s="1"/>
  <c r="K2147" i="1" a="1"/>
  <c r="K2147" i="1" s="1"/>
  <c r="K2157" i="1" a="1"/>
  <c r="K2157" i="1" s="1"/>
  <c r="K2168" i="1" a="1"/>
  <c r="K2168" i="1" s="1"/>
  <c r="K2179" i="1" a="1"/>
  <c r="K2179" i="1" s="1"/>
  <c r="K2189" i="1" a="1"/>
  <c r="K2189" i="1" s="1"/>
  <c r="K2199" i="1" a="1"/>
  <c r="K2199" i="1" s="1"/>
  <c r="K2210" i="1" a="1"/>
  <c r="K2210" i="1" s="1"/>
  <c r="K2221" i="1" a="1"/>
  <c r="K2221" i="1" s="1"/>
  <c r="K2231" i="1" a="1"/>
  <c r="K2231" i="1" s="1"/>
  <c r="K2241" i="1" a="1"/>
  <c r="K2241" i="1" s="1"/>
  <c r="K2252" i="1" a="1"/>
  <c r="K2252" i="1" s="1"/>
  <c r="K2263" i="1" a="1"/>
  <c r="K2263" i="1" s="1"/>
  <c r="K2273" i="1" a="1"/>
  <c r="K2273" i="1" s="1"/>
  <c r="K2303" i="1" a="1"/>
  <c r="K2303" i="1" s="1"/>
  <c r="K2323" i="1" a="1"/>
  <c r="K2323" i="1" s="1"/>
  <c r="K2333" i="1" a="1"/>
  <c r="K2333" i="1" s="1"/>
  <c r="K2342" i="1" a="1"/>
  <c r="K2342" i="1" s="1"/>
  <c r="K2354" i="1" a="1"/>
  <c r="K2354" i="1" s="1"/>
  <c r="K2365" i="1" a="1"/>
  <c r="K2365" i="1" s="1"/>
  <c r="K2376" i="1" a="1"/>
  <c r="K2376" i="1" s="1"/>
  <c r="K2387" i="1" a="1"/>
  <c r="K2387" i="1" s="1"/>
  <c r="K2398" i="1" a="1"/>
  <c r="K2398" i="1" s="1"/>
  <c r="K2408" i="1" a="1"/>
  <c r="K2408" i="1" s="1"/>
  <c r="K2419" i="1" a="1"/>
  <c r="K2419" i="1" s="1"/>
  <c r="K2431" i="1" a="1"/>
  <c r="K2431" i="1" s="1"/>
  <c r="K2441" i="1" a="1"/>
  <c r="K2441" i="1" s="1"/>
  <c r="K2451" i="1" a="1"/>
  <c r="K2451" i="1" s="1"/>
  <c r="K2463" i="1" a="1"/>
  <c r="K2463" i="1" s="1"/>
  <c r="K2473" i="1" a="1"/>
  <c r="K2473" i="1" s="1"/>
  <c r="K2482" i="1" a="1"/>
  <c r="K2482" i="1" s="1"/>
  <c r="K2491" i="1" a="1"/>
  <c r="K2491" i="1" s="1"/>
  <c r="K2501" i="1" a="1"/>
  <c r="K2501" i="1" s="1"/>
  <c r="K2510" i="1" a="1"/>
  <c r="K2510" i="1" s="1"/>
  <c r="K2519" i="1" a="1"/>
  <c r="K2519" i="1" s="1"/>
  <c r="K2530" i="1" a="1"/>
  <c r="K2530" i="1" s="1"/>
  <c r="K2540" i="1" a="1"/>
  <c r="K2540" i="1" s="1"/>
  <c r="K2551" i="1" a="1"/>
  <c r="K2551" i="1" s="1"/>
  <c r="K2563" i="1" a="1"/>
  <c r="K2563" i="1" s="1"/>
  <c r="K2573" i="1" a="1"/>
  <c r="K2573" i="1" s="1"/>
  <c r="K2603" i="1" a="1"/>
  <c r="K2603" i="1" s="1"/>
  <c r="K2623" i="1" a="1"/>
  <c r="K2623" i="1" s="1"/>
  <c r="K2633" i="1" a="1"/>
  <c r="K2633" i="1" s="1"/>
  <c r="K2645" i="1" a="1"/>
  <c r="K2645" i="1" s="1"/>
  <c r="K2657" i="1" a="1"/>
  <c r="K2657" i="1" s="1"/>
  <c r="K2668" i="1" a="1"/>
  <c r="K2668" i="1" s="1"/>
  <c r="K2690" i="1" a="1"/>
  <c r="K2690" i="1" s="1"/>
  <c r="K1774" i="1" a="1"/>
  <c r="K1774" i="1" s="1"/>
  <c r="K1824" i="1" a="1"/>
  <c r="K1824" i="1" s="1"/>
  <c r="K1841" i="1" a="1"/>
  <c r="K1841" i="1" s="1"/>
  <c r="K1856" i="1" a="1"/>
  <c r="K1856" i="1" s="1"/>
  <c r="K1869" i="1" a="1"/>
  <c r="K1869" i="1" s="1"/>
  <c r="K1884" i="1" a="1"/>
  <c r="K1884" i="1" s="1"/>
  <c r="K1897" i="1" a="1"/>
  <c r="K1897" i="1" s="1"/>
  <c r="K1911" i="1" a="1"/>
  <c r="K1911" i="1" s="1"/>
  <c r="K1927" i="1" a="1"/>
  <c r="K1927" i="1" s="1"/>
  <c r="K1969" i="1" a="1"/>
  <c r="K1969" i="1" s="1"/>
  <c r="K1983" i="1" a="1"/>
  <c r="K1983" i="1" s="1"/>
  <c r="K1997" i="1" a="1"/>
  <c r="K1997" i="1" s="1"/>
  <c r="K2011" i="1" a="1"/>
  <c r="K2011" i="1" s="1"/>
  <c r="K2025" i="1" a="1"/>
  <c r="K2025" i="1" s="1"/>
  <c r="K2038" i="1" a="1"/>
  <c r="K2038" i="1" s="1"/>
  <c r="K2052" i="1" a="1"/>
  <c r="K2052" i="1" s="1"/>
  <c r="K2065" i="1" a="1"/>
  <c r="K2065" i="1" s="1"/>
  <c r="K2078" i="1" a="1"/>
  <c r="K2078" i="1" s="1"/>
  <c r="K2091" i="1" a="1"/>
  <c r="K2091" i="1" s="1"/>
  <c r="K2104" i="1" a="1"/>
  <c r="K2104" i="1" s="1"/>
  <c r="K2115" i="1" a="1"/>
  <c r="K2115" i="1" s="1"/>
  <c r="K2125" i="1" a="1"/>
  <c r="K2125" i="1" s="1"/>
  <c r="K2136" i="1" a="1"/>
  <c r="K2136" i="1" s="1"/>
  <c r="K2148" i="1" a="1"/>
  <c r="K2148" i="1" s="1"/>
  <c r="K2158" i="1" a="1"/>
  <c r="K2158" i="1" s="1"/>
  <c r="K2169" i="1" a="1"/>
  <c r="K2169" i="1" s="1"/>
  <c r="K2180" i="1" a="1"/>
  <c r="K2180" i="1" s="1"/>
  <c r="K2200" i="1" a="1"/>
  <c r="K2200" i="1" s="1"/>
  <c r="K2211" i="1" a="1"/>
  <c r="K2211" i="1" s="1"/>
  <c r="K2222" i="1" a="1"/>
  <c r="K2222" i="1" s="1"/>
  <c r="K2232" i="1" a="1"/>
  <c r="K2232" i="1" s="1"/>
  <c r="K2274" i="1" a="1"/>
  <c r="K2274" i="1" s="1"/>
  <c r="K2283" i="1" a="1"/>
  <c r="K2283" i="1" s="1"/>
  <c r="K2294" i="1" a="1"/>
  <c r="K2294" i="1" s="1"/>
  <c r="K2304" i="1" a="1"/>
  <c r="K2304" i="1" s="1"/>
  <c r="K2313" i="1" a="1"/>
  <c r="K2313" i="1" s="1"/>
  <c r="K2324" i="1" a="1"/>
  <c r="K2324" i="1" s="1"/>
  <c r="K2343" i="1" a="1"/>
  <c r="K2343" i="1" s="1"/>
  <c r="K2355" i="1" a="1"/>
  <c r="K2355" i="1" s="1"/>
  <c r="K2366" i="1" a="1"/>
  <c r="K2366" i="1" s="1"/>
  <c r="K2377" i="1" a="1"/>
  <c r="K2377" i="1" s="1"/>
  <c r="K2388" i="1" a="1"/>
  <c r="K2388" i="1" s="1"/>
  <c r="K2399" i="1" a="1"/>
  <c r="K2399" i="1" s="1"/>
  <c r="K2409" i="1" a="1"/>
  <c r="K2409" i="1" s="1"/>
  <c r="K2420" i="1" a="1"/>
  <c r="K2420" i="1" s="1"/>
  <c r="K2442" i="1" a="1"/>
  <c r="K2442" i="1" s="1"/>
  <c r="K2452" i="1" a="1"/>
  <c r="K2452" i="1" s="1"/>
  <c r="K2474" i="1" a="1"/>
  <c r="K2474" i="1" s="1"/>
  <c r="K2483" i="1" a="1"/>
  <c r="K2483" i="1" s="1"/>
  <c r="K2492" i="1" a="1"/>
  <c r="K2492" i="1" s="1"/>
  <c r="K2511" i="1" a="1"/>
  <c r="K2511" i="1" s="1"/>
  <c r="K2520" i="1" a="1"/>
  <c r="K2520" i="1" s="1"/>
  <c r="K2531" i="1" a="1"/>
  <c r="K2531" i="1" s="1"/>
  <c r="K2552" i="1" a="1"/>
  <c r="K2552" i="1" s="1"/>
  <c r="K2564" i="1" a="1"/>
  <c r="K2564" i="1" s="1"/>
  <c r="K2574" i="1" a="1"/>
  <c r="K2574" i="1" s="1"/>
  <c r="K2584" i="1" a="1"/>
  <c r="K2584" i="1" s="1"/>
  <c r="K2595" i="1" a="1"/>
  <c r="K2595" i="1" s="1"/>
  <c r="K2613" i="1" a="1"/>
  <c r="K2613" i="1" s="1"/>
  <c r="K2624" i="1" a="1"/>
  <c r="K2624" i="1" s="1"/>
  <c r="K2634" i="1" a="1"/>
  <c r="K2634" i="1" s="1"/>
  <c r="K2646" i="1" a="1"/>
  <c r="K2646" i="1" s="1"/>
  <c r="K2658" i="1" a="1"/>
  <c r="K2658" i="1" s="1"/>
  <c r="K2669" i="1" a="1"/>
  <c r="K2669" i="1" s="1"/>
  <c r="K2680" i="1" a="1"/>
  <c r="K2680" i="1" s="1"/>
  <c r="K2691" i="1" a="1"/>
  <c r="K2691" i="1" s="1"/>
  <c r="K2702" i="1" a="1"/>
  <c r="K2702" i="1" s="1"/>
  <c r="K2714" i="1" a="1"/>
  <c r="K2714" i="1" s="1"/>
  <c r="K2724" i="1" a="1"/>
  <c r="K2724" i="1" s="1"/>
  <c r="K2734" i="1" a="1"/>
  <c r="K2734" i="1" s="1"/>
  <c r="K2757" i="1" a="1"/>
  <c r="K2757" i="1" s="1"/>
  <c r="K1779" i="1" a="1"/>
  <c r="K1779" i="1" s="1"/>
  <c r="K1805" i="1" a="1"/>
  <c r="K1805" i="1" s="1"/>
  <c r="K1825" i="1" a="1"/>
  <c r="K1825" i="1" s="1"/>
  <c r="K1842" i="1" a="1"/>
  <c r="K1842" i="1" s="1"/>
  <c r="K1857" i="1" a="1"/>
  <c r="K1857" i="1" s="1"/>
  <c r="K1871" i="1" a="1"/>
  <c r="K1871" i="1" s="1"/>
  <c r="K1885" i="1" a="1"/>
  <c r="K1885" i="1" s="1"/>
  <c r="K1898" i="1" a="1"/>
  <c r="K1898" i="1" s="1"/>
  <c r="K1913" i="1" a="1"/>
  <c r="K1913" i="1" s="1"/>
  <c r="K1941" i="1" a="1"/>
  <c r="K1941" i="1" s="1"/>
  <c r="K1956" i="1" a="1"/>
  <c r="K1956" i="1" s="1"/>
  <c r="K1970" i="1" a="1"/>
  <c r="K1970" i="1" s="1"/>
  <c r="K1984" i="1" a="1"/>
  <c r="K1984" i="1" s="1"/>
  <c r="K1999" i="1" a="1"/>
  <c r="K1999" i="1" s="1"/>
  <c r="K2012" i="1" a="1"/>
  <c r="K2012" i="1" s="1"/>
  <c r="K2053" i="1" a="1"/>
  <c r="K2053" i="1" s="1"/>
  <c r="K2066" i="1" a="1"/>
  <c r="K2066" i="1" s="1"/>
  <c r="K2079" i="1" a="1"/>
  <c r="K2079" i="1" s="1"/>
  <c r="K2092" i="1" a="1"/>
  <c r="K2092" i="1" s="1"/>
  <c r="K2105" i="1" a="1"/>
  <c r="K2105" i="1" s="1"/>
  <c r="K2116" i="1" a="1"/>
  <c r="K2116" i="1" s="1"/>
  <c r="K2126" i="1" a="1"/>
  <c r="K2126" i="1" s="1"/>
  <c r="K2137" i="1" a="1"/>
  <c r="K2137" i="1" s="1"/>
  <c r="K2149" i="1" a="1"/>
  <c r="K2149" i="1" s="1"/>
  <c r="K2159" i="1" a="1"/>
  <c r="K2159" i="1" s="1"/>
  <c r="K2170" i="1" a="1"/>
  <c r="K2170" i="1" s="1"/>
  <c r="K2190" i="1" a="1"/>
  <c r="K2190" i="1" s="1"/>
  <c r="K2201" i="1" a="1"/>
  <c r="K2201" i="1" s="1"/>
  <c r="K2212" i="1" a="1"/>
  <c r="K2212" i="1" s="1"/>
  <c r="K2223" i="1" a="1"/>
  <c r="K2223" i="1" s="1"/>
  <c r="K2233" i="1" a="1"/>
  <c r="K2233" i="1" s="1"/>
  <c r="K2242" i="1" a="1"/>
  <c r="K2242" i="1" s="1"/>
  <c r="K2253" i="1" a="1"/>
  <c r="K2253" i="1" s="1"/>
  <c r="K2264" i="1" a="1"/>
  <c r="K2264" i="1" s="1"/>
  <c r="K2284" i="1" a="1"/>
  <c r="K2284" i="1" s="1"/>
  <c r="K2295" i="1" a="1"/>
  <c r="K2295" i="1" s="1"/>
  <c r="K2305" i="1" a="1"/>
  <c r="K2305" i="1" s="1"/>
  <c r="K2314" i="1" a="1"/>
  <c r="K2314" i="1" s="1"/>
  <c r="K2334" i="1" a="1"/>
  <c r="K2334" i="1" s="1"/>
  <c r="K2344" i="1" a="1"/>
  <c r="K2344" i="1" s="1"/>
  <c r="K2356" i="1" a="1"/>
  <c r="K2356" i="1" s="1"/>
  <c r="K2367" i="1" a="1"/>
  <c r="K2367" i="1" s="1"/>
  <c r="K2378" i="1" a="1"/>
  <c r="K2378" i="1" s="1"/>
  <c r="K2389" i="1" a="1"/>
  <c r="K2389" i="1" s="1"/>
  <c r="K2400" i="1" a="1"/>
  <c r="K2400" i="1" s="1"/>
  <c r="K2410" i="1" a="1"/>
  <c r="K2410" i="1" s="1"/>
  <c r="K2421" i="1" a="1"/>
  <c r="K2421" i="1" s="1"/>
  <c r="K2432" i="1" a="1"/>
  <c r="K2432" i="1" s="1"/>
  <c r="K2453" i="1" a="1"/>
  <c r="K2453" i="1" s="1"/>
  <c r="K2464" i="1" a="1"/>
  <c r="K2464" i="1" s="1"/>
  <c r="K1780" i="1" a="1"/>
  <c r="K1780" i="1" s="1"/>
  <c r="K1806" i="1" a="1"/>
  <c r="K1806" i="1" s="1"/>
  <c r="K1826" i="1" a="1"/>
  <c r="K1826" i="1" s="1"/>
  <c r="K1843" i="1" a="1"/>
  <c r="K1843" i="1" s="1"/>
  <c r="K1858" i="1" a="1"/>
  <c r="K1858" i="1" s="1"/>
  <c r="K1873" i="1" a="1"/>
  <c r="K1873" i="1" s="1"/>
  <c r="K1886" i="1" a="1"/>
  <c r="K1886" i="1" s="1"/>
  <c r="K1899" i="1" a="1"/>
  <c r="K1899" i="1" s="1"/>
  <c r="K1915" i="1" a="1"/>
  <c r="K1915" i="1" s="1"/>
  <c r="K1928" i="1" a="1"/>
  <c r="K1928" i="1" s="1"/>
  <c r="K1942" i="1" a="1"/>
  <c r="K1942" i="1" s="1"/>
  <c r="K1958" i="1" a="1"/>
  <c r="K1958" i="1" s="1"/>
  <c r="K1971" i="1" a="1"/>
  <c r="K1971" i="1" s="1"/>
  <c r="K1985" i="1" a="1"/>
  <c r="K1985" i="1" s="1"/>
  <c r="K2000" i="1" a="1"/>
  <c r="K2000" i="1" s="1"/>
  <c r="K2013" i="1" a="1"/>
  <c r="K2013" i="1" s="1"/>
  <c r="K2026" i="1" a="1"/>
  <c r="K2026" i="1" s="1"/>
  <c r="K2042" i="1" a="1"/>
  <c r="K2042" i="1" s="1"/>
  <c r="K2054" i="1" a="1"/>
  <c r="K2054" i="1" s="1"/>
  <c r="K2067" i="1" a="1"/>
  <c r="K2067" i="1" s="1"/>
  <c r="K2094" i="1" a="1"/>
  <c r="K2094" i="1" s="1"/>
  <c r="K2106" i="1" a="1"/>
  <c r="K2106" i="1" s="1"/>
  <c r="K2117" i="1" a="1"/>
  <c r="K2117" i="1" s="1"/>
  <c r="K2127" i="1" a="1"/>
  <c r="K2127" i="1" s="1"/>
  <c r="K2138" i="1" a="1"/>
  <c r="K2138" i="1" s="1"/>
  <c r="K2150" i="1" a="1"/>
  <c r="K2150" i="1" s="1"/>
  <c r="K2160" i="1" a="1"/>
  <c r="K2160" i="1" s="1"/>
  <c r="K2171" i="1" a="1"/>
  <c r="K2171" i="1" s="1"/>
  <c r="K2181" i="1" a="1"/>
  <c r="K2181" i="1" s="1"/>
  <c r="K2191" i="1" a="1"/>
  <c r="K2191" i="1" s="1"/>
  <c r="K2202" i="1" a="1"/>
  <c r="K2202" i="1" s="1"/>
  <c r="K2213" i="1" a="1"/>
  <c r="K2213" i="1" s="1"/>
  <c r="K2234" i="1" a="1"/>
  <c r="K2234" i="1" s="1"/>
  <c r="K2243" i="1" a="1"/>
  <c r="K2243" i="1" s="1"/>
  <c r="K2254" i="1" a="1"/>
  <c r="K2254" i="1" s="1"/>
  <c r="K2265" i="1" a="1"/>
  <c r="K2265" i="1" s="1"/>
  <c r="K2275" i="1" a="1"/>
  <c r="K2275" i="1" s="1"/>
  <c r="K2285" i="1" a="1"/>
  <c r="K2285" i="1" s="1"/>
  <c r="K2306" i="1" a="1"/>
  <c r="K2306" i="1" s="1"/>
  <c r="K2315" i="1" a="1"/>
  <c r="K2315" i="1" s="1"/>
  <c r="K2325" i="1" a="1"/>
  <c r="K2325" i="1" s="1"/>
  <c r="K2335" i="1" a="1"/>
  <c r="K2335" i="1" s="1"/>
  <c r="K2345" i="1" a="1"/>
  <c r="K2345" i="1" s="1"/>
  <c r="K2357" i="1" a="1"/>
  <c r="K2357" i="1" s="1"/>
  <c r="K2368" i="1" a="1"/>
  <c r="K2368" i="1" s="1"/>
  <c r="K2390" i="1" a="1"/>
  <c r="K2390" i="1" s="1"/>
  <c r="K2411" i="1" a="1"/>
  <c r="K2411" i="1" s="1"/>
  <c r="K2422" i="1" a="1"/>
  <c r="K2422" i="1" s="1"/>
  <c r="K2433" i="1" a="1"/>
  <c r="K2433" i="1" s="1"/>
  <c r="K2443" i="1" a="1"/>
  <c r="K2443" i="1" s="1"/>
  <c r="K2454" i="1" a="1"/>
  <c r="K2454" i="1" s="1"/>
  <c r="K1783" i="1" a="1"/>
  <c r="K1783" i="1" s="1"/>
  <c r="K1809" i="1" a="1"/>
  <c r="K1809" i="1" s="1"/>
  <c r="K1829" i="1" a="1"/>
  <c r="K1829" i="1" s="1"/>
  <c r="K1845" i="1" a="1"/>
  <c r="K1845" i="1" s="1"/>
  <c r="K1859" i="1" a="1"/>
  <c r="K1859" i="1" s="1"/>
  <c r="K1874" i="1" a="1"/>
  <c r="K1874" i="1" s="1"/>
  <c r="K1887" i="1" a="1"/>
  <c r="K1887" i="1" s="1"/>
  <c r="K1900" i="1" a="1"/>
  <c r="K1900" i="1" s="1"/>
  <c r="K1916" i="1" a="1"/>
  <c r="K1916" i="1" s="1"/>
  <c r="K1929" i="1" a="1"/>
  <c r="K1929" i="1" s="1"/>
  <c r="K1943" i="1" a="1"/>
  <c r="K1943" i="1" s="1"/>
  <c r="K1959" i="1" a="1"/>
  <c r="K1959" i="1" s="1"/>
  <c r="K1972" i="1" a="1"/>
  <c r="K1972" i="1" s="1"/>
  <c r="K1986" i="1" a="1"/>
  <c r="K1986" i="1" s="1"/>
  <c r="K2001" i="1" a="1"/>
  <c r="K2001" i="1" s="1"/>
  <c r="K2014" i="1" a="1"/>
  <c r="K2014" i="1" s="1"/>
  <c r="K2027" i="1" a="1"/>
  <c r="K2027" i="1" s="1"/>
  <c r="K2043" i="1" a="1"/>
  <c r="K2043" i="1" s="1"/>
  <c r="K2055" i="1" a="1"/>
  <c r="K2055" i="1" s="1"/>
  <c r="K2068" i="1" a="1"/>
  <c r="K2068" i="1" s="1"/>
  <c r="K2080" i="1" a="1"/>
  <c r="K2080" i="1" s="1"/>
  <c r="K2095" i="1" a="1"/>
  <c r="K2095" i="1" s="1"/>
  <c r="K2128" i="1" a="1"/>
  <c r="K2128" i="1" s="1"/>
  <c r="K2139" i="1" a="1"/>
  <c r="K2139" i="1" s="1"/>
  <c r="K2151" i="1" a="1"/>
  <c r="K2151" i="1" s="1"/>
  <c r="K2161" i="1" a="1"/>
  <c r="K2161" i="1" s="1"/>
  <c r="K2172" i="1" a="1"/>
  <c r="K2172" i="1" s="1"/>
  <c r="K2182" i="1" a="1"/>
  <c r="K2182" i="1" s="1"/>
  <c r="K2192" i="1" a="1"/>
  <c r="K2192" i="1" s="1"/>
  <c r="K2214" i="1" a="1"/>
  <c r="K2214" i="1" s="1"/>
  <c r="K2224" i="1" a="1"/>
  <c r="K2224" i="1" s="1"/>
  <c r="K2235" i="1" a="1"/>
  <c r="K2235" i="1" s="1"/>
  <c r="K2244" i="1" a="1"/>
  <c r="K2244" i="1" s="1"/>
  <c r="K2255" i="1" a="1"/>
  <c r="K2255" i="1" s="1"/>
  <c r="K2266" i="1" a="1"/>
  <c r="K2266" i="1" s="1"/>
  <c r="K2276" i="1" a="1"/>
  <c r="K2276" i="1" s="1"/>
  <c r="K2286" i="1" a="1"/>
  <c r="K2286" i="1" s="1"/>
  <c r="K2296" i="1" a="1"/>
  <c r="K2296" i="1" s="1"/>
  <c r="K2346" i="1" a="1"/>
  <c r="K2346" i="1" s="1"/>
  <c r="K2358" i="1" a="1"/>
  <c r="K2358" i="1" s="1"/>
  <c r="K2369" i="1" a="1"/>
  <c r="K2369" i="1" s="1"/>
  <c r="K2379" i="1" a="1"/>
  <c r="K2379" i="1" s="1"/>
  <c r="K2391" i="1" a="1"/>
  <c r="K2391" i="1" s="1"/>
  <c r="K2401" i="1" a="1"/>
  <c r="K2401" i="1" s="1"/>
  <c r="K2412" i="1" a="1"/>
  <c r="K2412" i="1" s="1"/>
  <c r="K2423" i="1" a="1"/>
  <c r="K2423" i="1" s="1"/>
  <c r="K2444" i="1" a="1"/>
  <c r="K2444" i="1" s="1"/>
  <c r="K2455" i="1" a="1"/>
  <c r="K2455" i="1" s="1"/>
  <c r="K2466" i="1" a="1"/>
  <c r="K2466" i="1" s="1"/>
  <c r="K2477" i="1" a="1"/>
  <c r="K2477" i="1" s="1"/>
  <c r="K1784" i="1" a="1"/>
  <c r="K1784" i="1" s="1"/>
  <c r="K1831" i="1" a="1"/>
  <c r="K1831" i="1" s="1"/>
  <c r="K1846" i="1" a="1"/>
  <c r="K1846" i="1" s="1"/>
  <c r="K1862" i="1" a="1"/>
  <c r="K1862" i="1" s="1"/>
  <c r="K1875" i="1" a="1"/>
  <c r="K1875" i="1" s="1"/>
  <c r="K1888" i="1" a="1"/>
  <c r="K1888" i="1" s="1"/>
  <c r="K1903" i="1" a="1"/>
  <c r="K1903" i="1" s="1"/>
  <c r="K1917" i="1" a="1"/>
  <c r="K1917" i="1" s="1"/>
  <c r="K1930" i="1" a="1"/>
  <c r="K1930" i="1" s="1"/>
  <c r="K1946" i="1" a="1"/>
  <c r="K1946" i="1" s="1"/>
  <c r="K1960" i="1" a="1"/>
  <c r="K1960" i="1" s="1"/>
  <c r="K1973" i="1" a="1"/>
  <c r="K1973" i="1" s="1"/>
  <c r="K1988" i="1" a="1"/>
  <c r="K1988" i="1" s="1"/>
  <c r="K2015" i="1" a="1"/>
  <c r="K2015" i="1" s="1"/>
  <c r="K2029" i="1" a="1"/>
  <c r="K2029" i="1" s="1"/>
  <c r="K2044" i="1" a="1"/>
  <c r="K2044" i="1" s="1"/>
  <c r="K2056" i="1" a="1"/>
  <c r="K2056" i="1" s="1"/>
  <c r="K2069" i="1" a="1"/>
  <c r="K2069" i="1" s="1"/>
  <c r="K2082" i="1" a="1"/>
  <c r="K2082" i="1" s="1"/>
  <c r="K2096" i="1" a="1"/>
  <c r="K2096" i="1" s="1"/>
  <c r="K2107" i="1" a="1"/>
  <c r="K2107" i="1" s="1"/>
  <c r="K2118" i="1" a="1"/>
  <c r="K2118" i="1" s="1"/>
  <c r="K2129" i="1" a="1"/>
  <c r="K2129" i="1" s="1"/>
  <c r="K2140" i="1" a="1"/>
  <c r="K2140" i="1" s="1"/>
  <c r="K2162" i="1" a="1"/>
  <c r="K2162" i="1" s="1"/>
  <c r="K2173" i="1" a="1"/>
  <c r="K2173" i="1" s="1"/>
  <c r="K2183" i="1" a="1"/>
  <c r="K2183" i="1" s="1"/>
  <c r="K2193" i="1" a="1"/>
  <c r="K2193" i="1" s="1"/>
  <c r="K2203" i="1" a="1"/>
  <c r="K2203" i="1" s="1"/>
  <c r="K2215" i="1" a="1"/>
  <c r="K2215" i="1" s="1"/>
  <c r="K2225" i="1" a="1"/>
  <c r="K2225" i="1" s="1"/>
  <c r="K2236" i="1" a="1"/>
  <c r="K2236" i="1" s="1"/>
  <c r="K2245" i="1" a="1"/>
  <c r="K2245" i="1" s="1"/>
  <c r="K2256" i="1" a="1"/>
  <c r="K2256" i="1" s="1"/>
  <c r="K2267" i="1" a="1"/>
  <c r="K2267" i="1" s="1"/>
  <c r="K2287" i="1" a="1"/>
  <c r="K2287" i="1" s="1"/>
  <c r="K2297" i="1" a="1"/>
  <c r="K2297" i="1" s="1"/>
  <c r="K2307" i="1" a="1"/>
  <c r="K2307" i="1" s="1"/>
  <c r="K2316" i="1" a="1"/>
  <c r="K2316" i="1" s="1"/>
  <c r="K2326" i="1" a="1"/>
  <c r="K2326" i="1" s="1"/>
  <c r="K2336" i="1" a="1"/>
  <c r="K2336" i="1" s="1"/>
  <c r="K2347" i="1" a="1"/>
  <c r="K2347" i="1" s="1"/>
  <c r="K2359" i="1" a="1"/>
  <c r="K2359" i="1" s="1"/>
  <c r="K2370" i="1" a="1"/>
  <c r="K2370" i="1" s="1"/>
  <c r="K2380" i="1" a="1"/>
  <c r="K2380" i="1" s="1"/>
  <c r="K2402" i="1" a="1"/>
  <c r="K2402" i="1" s="1"/>
  <c r="K2413" i="1" a="1"/>
  <c r="K2413" i="1" s="1"/>
  <c r="K2424" i="1" a="1"/>
  <c r="K2424" i="1" s="1"/>
  <c r="K2434" i="1" a="1"/>
  <c r="K2434" i="1" s="1"/>
  <c r="K2445" i="1" a="1"/>
  <c r="K2445" i="1" s="1"/>
  <c r="K2456" i="1" a="1"/>
  <c r="K2456" i="1" s="1"/>
  <c r="K2467" i="1" a="1"/>
  <c r="K2467" i="1" s="1"/>
  <c r="K2495" i="1" a="1"/>
  <c r="K2495" i="1" s="1"/>
  <c r="K2504" i="1" a="1"/>
  <c r="K2504" i="1" s="1"/>
  <c r="K2514" i="1" a="1"/>
  <c r="K2514" i="1" s="1"/>
  <c r="K2524" i="1" a="1"/>
  <c r="K2524" i="1" s="1"/>
  <c r="K2534" i="1" a="1"/>
  <c r="K2534" i="1" s="1"/>
  <c r="K2544" i="1" a="1"/>
  <c r="K2544" i="1" s="1"/>
  <c r="K2556" i="1" a="1"/>
  <c r="K2556" i="1" s="1"/>
  <c r="K2568" i="1" a="1"/>
  <c r="K2568" i="1" s="1"/>
  <c r="K2578" i="1" a="1"/>
  <c r="K2578" i="1" s="1"/>
  <c r="K2588" i="1" a="1"/>
  <c r="K2588" i="1" s="1"/>
  <c r="K2598" i="1" a="1"/>
  <c r="K2598" i="1" s="1"/>
  <c r="K2607" i="1" a="1"/>
  <c r="K2607" i="1" s="1"/>
  <c r="K2617" i="1" a="1"/>
  <c r="K2617" i="1" s="1"/>
  <c r="K2638" i="1" a="1"/>
  <c r="K2638" i="1" s="1"/>
  <c r="K2650" i="1" a="1"/>
  <c r="K2650" i="1" s="1"/>
  <c r="K2662" i="1" a="1"/>
  <c r="K2662" i="1" s="1"/>
  <c r="K2673" i="1" a="1"/>
  <c r="K2673" i="1" s="1"/>
  <c r="K2684" i="1" a="1"/>
  <c r="K2684" i="1" s="1"/>
  <c r="K2167" i="1" a="1"/>
  <c r="K2167" i="1" s="1"/>
  <c r="K2292" i="1" a="1"/>
  <c r="K2292" i="1" s="1"/>
  <c r="K2417" i="1" a="1"/>
  <c r="K2417" i="1" s="1"/>
  <c r="K2465" i="1" a="1"/>
  <c r="K2465" i="1" s="1"/>
  <c r="K2485" i="1" a="1"/>
  <c r="K2485" i="1" s="1"/>
  <c r="K2502" i="1" a="1"/>
  <c r="K2502" i="1" s="1"/>
  <c r="K2516" i="1" a="1"/>
  <c r="K2516" i="1" s="1"/>
  <c r="K2547" i="1" a="1"/>
  <c r="K2547" i="1" s="1"/>
  <c r="K2565" i="1" a="1"/>
  <c r="K2565" i="1" s="1"/>
  <c r="K2581" i="1" a="1"/>
  <c r="K2581" i="1" s="1"/>
  <c r="K2596" i="1" a="1"/>
  <c r="K2596" i="1" s="1"/>
  <c r="K2610" i="1" a="1"/>
  <c r="K2610" i="1" s="1"/>
  <c r="K2625" i="1" a="1"/>
  <c r="K2625" i="1" s="1"/>
  <c r="K2641" i="1" a="1"/>
  <c r="K2641" i="1" s="1"/>
  <c r="K2659" i="1" a="1"/>
  <c r="K2659" i="1" s="1"/>
  <c r="K2676" i="1" a="1"/>
  <c r="K2676" i="1" s="1"/>
  <c r="K2692" i="1" a="1"/>
  <c r="K2692" i="1" s="1"/>
  <c r="K2705" i="1" a="1"/>
  <c r="K2705" i="1" s="1"/>
  <c r="K2717" i="1" a="1"/>
  <c r="K2717" i="1" s="1"/>
  <c r="K2728" i="1" a="1"/>
  <c r="K2728" i="1" s="1"/>
  <c r="K2740" i="1" a="1"/>
  <c r="K2740" i="1" s="1"/>
  <c r="K2752" i="1" a="1"/>
  <c r="K2752" i="1" s="1"/>
  <c r="K2765" i="1" a="1"/>
  <c r="K2765" i="1" s="1"/>
  <c r="K2775" i="1" a="1"/>
  <c r="K2775" i="1" s="1"/>
  <c r="K2786" i="1" a="1"/>
  <c r="K2786" i="1" s="1"/>
  <c r="K2797" i="1" a="1"/>
  <c r="K2797" i="1" s="1"/>
  <c r="K2809" i="1" a="1"/>
  <c r="K2809" i="1" s="1"/>
  <c r="K2819" i="1" a="1"/>
  <c r="K2819" i="1" s="1"/>
  <c r="K2831" i="1" a="1"/>
  <c r="K2831" i="1" s="1"/>
  <c r="K2842" i="1" a="1"/>
  <c r="K2842" i="1" s="1"/>
  <c r="K2851" i="1" a="1"/>
  <c r="K2851" i="1" s="1"/>
  <c r="K2863" i="1" a="1"/>
  <c r="K2863" i="1" s="1"/>
  <c r="K2875" i="1" a="1"/>
  <c r="K2875" i="1" s="1"/>
  <c r="K2885" i="1" a="1"/>
  <c r="K2885" i="1" s="1"/>
  <c r="K2897" i="1" a="1"/>
  <c r="K2897" i="1" s="1"/>
  <c r="K2908" i="1" a="1"/>
  <c r="K2908" i="1" s="1"/>
  <c r="K2930" i="1" a="1"/>
  <c r="K2930" i="1" s="1"/>
  <c r="K2942" i="1" a="1"/>
  <c r="K2942" i="1" s="1"/>
  <c r="K2964" i="1" a="1"/>
  <c r="K2964" i="1" s="1"/>
  <c r="K2975" i="1" a="1"/>
  <c r="K2975" i="1" s="1"/>
  <c r="K2986" i="1" a="1"/>
  <c r="K2986" i="1" s="1"/>
  <c r="K2996" i="1" a="1"/>
  <c r="K2996" i="1" s="1"/>
  <c r="K3007" i="1" a="1"/>
  <c r="K3007" i="1" s="1"/>
  <c r="K3019" i="1" a="1"/>
  <c r="K3019" i="1" s="1"/>
  <c r="K3030" i="1" a="1"/>
  <c r="K3030" i="1" s="1"/>
  <c r="K3061" i="1" a="1"/>
  <c r="K3061" i="1" s="1"/>
  <c r="K3071" i="1" a="1"/>
  <c r="K3071" i="1" s="1"/>
  <c r="K3081" i="1" a="1"/>
  <c r="K3081" i="1" s="1"/>
  <c r="K3090" i="1" a="1"/>
  <c r="K3090" i="1" s="1"/>
  <c r="K3101" i="1" a="1"/>
  <c r="K3101" i="1" s="1"/>
  <c r="K3122" i="1" a="1"/>
  <c r="K3122" i="1" s="1"/>
  <c r="K3133" i="1" a="1"/>
  <c r="K3133" i="1" s="1"/>
  <c r="K3144" i="1" a="1"/>
  <c r="K3144" i="1" s="1"/>
  <c r="K3154" i="1" a="1"/>
  <c r="K3154" i="1" s="1"/>
  <c r="K3165" i="1" a="1"/>
  <c r="K3165" i="1" s="1"/>
  <c r="K3175" i="1" a="1"/>
  <c r="K3175" i="1" s="1"/>
  <c r="K3185" i="1" a="1"/>
  <c r="K3185" i="1" s="1"/>
  <c r="K3207" i="1" a="1"/>
  <c r="K3207" i="1" s="1"/>
  <c r="K3219" i="1" a="1"/>
  <c r="K3219" i="1" s="1"/>
  <c r="K3241" i="1" a="1"/>
  <c r="K3241" i="1" s="1"/>
  <c r="K3252" i="1" a="1"/>
  <c r="K3252" i="1" s="1"/>
  <c r="K3262" i="1" a="1"/>
  <c r="K3262" i="1" s="1"/>
  <c r="K3273" i="1" a="1"/>
  <c r="K3273" i="1" s="1"/>
  <c r="K3284" i="1" a="1"/>
  <c r="K3284" i="1" s="1"/>
  <c r="K3294" i="1" a="1"/>
  <c r="K3294" i="1" s="1"/>
  <c r="K3304" i="1" a="1"/>
  <c r="K3304" i="1" s="1"/>
  <c r="K3314" i="1" a="1"/>
  <c r="K3314" i="1" s="1"/>
  <c r="K3334" i="1" a="1"/>
  <c r="K3334" i="1" s="1"/>
  <c r="K3343" i="1" a="1"/>
  <c r="K3343" i="1" s="1"/>
  <c r="K3362" i="1" a="1"/>
  <c r="K3362" i="1" s="1"/>
  <c r="K3373" i="1" a="1"/>
  <c r="K3373" i="1" s="1"/>
  <c r="K3383" i="1" a="1"/>
  <c r="K3383" i="1" s="1"/>
  <c r="K3393" i="1" a="1"/>
  <c r="K3393" i="1" s="1"/>
  <c r="K3403" i="1" a="1"/>
  <c r="K3403" i="1" s="1"/>
  <c r="K3414" i="1" a="1"/>
  <c r="K3414" i="1" s="1"/>
  <c r="K2178" i="1" a="1"/>
  <c r="K2178" i="1" s="1"/>
  <c r="K2301" i="1" a="1"/>
  <c r="K2301" i="1" s="1"/>
  <c r="K2426" i="1" a="1"/>
  <c r="K2426" i="1" s="1"/>
  <c r="K2469" i="1" a="1"/>
  <c r="K2469" i="1" s="1"/>
  <c r="K2487" i="1" a="1"/>
  <c r="K2487" i="1" s="1"/>
  <c r="K2503" i="1" a="1"/>
  <c r="K2503" i="1" s="1"/>
  <c r="K2532" i="1" a="1"/>
  <c r="K2532" i="1" s="1"/>
  <c r="K2548" i="1" a="1"/>
  <c r="K2548" i="1" s="1"/>
  <c r="K2566" i="1" a="1"/>
  <c r="K2566" i="1" s="1"/>
  <c r="K2597" i="1" a="1"/>
  <c r="K2597" i="1" s="1"/>
  <c r="K2626" i="1" a="1"/>
  <c r="K2626" i="1" s="1"/>
  <c r="K2642" i="1" a="1"/>
  <c r="K2642" i="1" s="1"/>
  <c r="K2660" i="1" a="1"/>
  <c r="K2660" i="1" s="1"/>
  <c r="K2677" i="1" a="1"/>
  <c r="K2677" i="1" s="1"/>
  <c r="K2693" i="1" a="1"/>
  <c r="K2693" i="1" s="1"/>
  <c r="K2706" i="1" a="1"/>
  <c r="K2706" i="1" s="1"/>
  <c r="K2729" i="1" a="1"/>
  <c r="K2729" i="1" s="1"/>
  <c r="K2741" i="1" a="1"/>
  <c r="K2741" i="1" s="1"/>
  <c r="K2753" i="1" a="1"/>
  <c r="K2753" i="1" s="1"/>
  <c r="K2766" i="1" a="1"/>
  <c r="K2766" i="1" s="1"/>
  <c r="K2776" i="1" a="1"/>
  <c r="K2776" i="1" s="1"/>
  <c r="K2787" i="1" a="1"/>
  <c r="K2787" i="1" s="1"/>
  <c r="K2798" i="1" a="1"/>
  <c r="K2798" i="1" s="1"/>
  <c r="K2820" i="1" a="1"/>
  <c r="K2820" i="1" s="1"/>
  <c r="K2832" i="1" a="1"/>
  <c r="K2832" i="1" s="1"/>
  <c r="K2843" i="1" a="1"/>
  <c r="K2843" i="1" s="1"/>
  <c r="K2852" i="1" a="1"/>
  <c r="K2852" i="1" s="1"/>
  <c r="K2864" i="1" a="1"/>
  <c r="K2864" i="1" s="1"/>
  <c r="K2876" i="1" a="1"/>
  <c r="K2876" i="1" s="1"/>
  <c r="K2886" i="1" a="1"/>
  <c r="K2886" i="1" s="1"/>
  <c r="K2898" i="1" a="1"/>
  <c r="K2898" i="1" s="1"/>
  <c r="K2909" i="1" a="1"/>
  <c r="K2909" i="1" s="1"/>
  <c r="K2919" i="1" a="1"/>
  <c r="K2919" i="1" s="1"/>
  <c r="K2931" i="1" a="1"/>
  <c r="K2931" i="1" s="1"/>
  <c r="K2943" i="1" a="1"/>
  <c r="K2943" i="1" s="1"/>
  <c r="K2954" i="1" a="1"/>
  <c r="K2954" i="1" s="1"/>
  <c r="K2965" i="1" a="1"/>
  <c r="K2965" i="1" s="1"/>
  <c r="K2976" i="1" a="1"/>
  <c r="K2976" i="1" s="1"/>
  <c r="K2987" i="1" a="1"/>
  <c r="K2987" i="1" s="1"/>
  <c r="K2997" i="1" a="1"/>
  <c r="K2997" i="1" s="1"/>
  <c r="K3008" i="1" a="1"/>
  <c r="K3008" i="1" s="1"/>
  <c r="K3020" i="1" a="1"/>
  <c r="K3020" i="1" s="1"/>
  <c r="K3031" i="1" a="1"/>
  <c r="K3031" i="1" s="1"/>
  <c r="K3041" i="1" a="1"/>
  <c r="K3041" i="1" s="1"/>
  <c r="K3052" i="1" a="1"/>
  <c r="K3052" i="1" s="1"/>
  <c r="K3062" i="1" a="1"/>
  <c r="K3062" i="1" s="1"/>
  <c r="K3072" i="1" a="1"/>
  <c r="K3072" i="1" s="1"/>
  <c r="K3082" i="1" a="1"/>
  <c r="K3082" i="1" s="1"/>
  <c r="K3091" i="1" a="1"/>
  <c r="K3091" i="1" s="1"/>
  <c r="K3102" i="1" a="1"/>
  <c r="K3102" i="1" s="1"/>
  <c r="K3112" i="1" a="1"/>
  <c r="K3112" i="1" s="1"/>
  <c r="K3123" i="1" a="1"/>
  <c r="K3123" i="1" s="1"/>
  <c r="K3134" i="1" a="1"/>
  <c r="K3134" i="1" s="1"/>
  <c r="K2187" i="1" a="1"/>
  <c r="K2187" i="1" s="1"/>
  <c r="K2311" i="1" a="1"/>
  <c r="K2311" i="1" s="1"/>
  <c r="K2429" i="1" a="1"/>
  <c r="K2429" i="1" s="1"/>
  <c r="K2471" i="1" a="1"/>
  <c r="K2471" i="1" s="1"/>
  <c r="K2488" i="1" a="1"/>
  <c r="K2488" i="1" s="1"/>
  <c r="K2517" i="1" a="1"/>
  <c r="K2517" i="1" s="1"/>
  <c r="K2533" i="1" a="1"/>
  <c r="K2533" i="1" s="1"/>
  <c r="K2549" i="1" a="1"/>
  <c r="K2549" i="1" s="1"/>
  <c r="K2567" i="1" a="1"/>
  <c r="K2567" i="1" s="1"/>
  <c r="K2582" i="1" a="1"/>
  <c r="K2582" i="1" s="1"/>
  <c r="K2611" i="1" a="1"/>
  <c r="K2611" i="1" s="1"/>
  <c r="K2627" i="1" a="1"/>
  <c r="K2627" i="1" s="1"/>
  <c r="K2643" i="1" a="1"/>
  <c r="K2643" i="1" s="1"/>
  <c r="K2661" i="1" a="1"/>
  <c r="K2661" i="1" s="1"/>
  <c r="K2678" i="1" a="1"/>
  <c r="K2678" i="1" s="1"/>
  <c r="K2694" i="1" a="1"/>
  <c r="K2694" i="1" s="1"/>
  <c r="K2707" i="1" a="1"/>
  <c r="K2707" i="1" s="1"/>
  <c r="K2718" i="1" a="1"/>
  <c r="K2718" i="1" s="1"/>
  <c r="K2742" i="1" a="1"/>
  <c r="K2742" i="1" s="1"/>
  <c r="K2754" i="1" a="1"/>
  <c r="K2754" i="1" s="1"/>
  <c r="K2767" i="1" a="1"/>
  <c r="K2767" i="1" s="1"/>
  <c r="K2788" i="1" a="1"/>
  <c r="K2788" i="1" s="1"/>
  <c r="K2799" i="1" a="1"/>
  <c r="K2799" i="1" s="1"/>
  <c r="K2810" i="1" a="1"/>
  <c r="K2810" i="1" s="1"/>
  <c r="K2821" i="1" a="1"/>
  <c r="K2821" i="1" s="1"/>
  <c r="K2833" i="1" a="1"/>
  <c r="K2833" i="1" s="1"/>
  <c r="K2844" i="1" a="1"/>
  <c r="K2844" i="1" s="1"/>
  <c r="K2853" i="1" a="1"/>
  <c r="K2853" i="1" s="1"/>
  <c r="K2865" i="1" a="1"/>
  <c r="K2865" i="1" s="1"/>
  <c r="K2877" i="1" a="1"/>
  <c r="K2877" i="1" s="1"/>
  <c r="K2887" i="1" a="1"/>
  <c r="K2887" i="1" s="1"/>
  <c r="K2899" i="1" a="1"/>
  <c r="K2899" i="1" s="1"/>
  <c r="K2910" i="1" a="1"/>
  <c r="K2910" i="1" s="1"/>
  <c r="K2920" i="1" a="1"/>
  <c r="K2920" i="1" s="1"/>
  <c r="K2932" i="1" a="1"/>
  <c r="K2932" i="1" s="1"/>
  <c r="K2944" i="1" a="1"/>
  <c r="K2944" i="1" s="1"/>
  <c r="K2955" i="1" a="1"/>
  <c r="K2955" i="1" s="1"/>
  <c r="K2977" i="1" a="1"/>
  <c r="K2977" i="1" s="1"/>
  <c r="K2988" i="1" a="1"/>
  <c r="K2988" i="1" s="1"/>
  <c r="K2998" i="1" a="1"/>
  <c r="K2998" i="1" s="1"/>
  <c r="K3009" i="1" a="1"/>
  <c r="K3009" i="1" s="1"/>
  <c r="K3021" i="1" a="1"/>
  <c r="K3021" i="1" s="1"/>
  <c r="K3032" i="1" a="1"/>
  <c r="K3032" i="1" s="1"/>
  <c r="K3042" i="1" a="1"/>
  <c r="K3042" i="1" s="1"/>
  <c r="K3083" i="1" a="1"/>
  <c r="K3083" i="1" s="1"/>
  <c r="K3092" i="1" a="1"/>
  <c r="K3092" i="1" s="1"/>
  <c r="K3103" i="1" a="1"/>
  <c r="K3103" i="1" s="1"/>
  <c r="K3113" i="1" a="1"/>
  <c r="K3113" i="1" s="1"/>
  <c r="K3135" i="1" a="1"/>
  <c r="K3135" i="1" s="1"/>
  <c r="K3145" i="1" a="1"/>
  <c r="K3145" i="1" s="1"/>
  <c r="K3156" i="1" a="1"/>
  <c r="K3156" i="1" s="1"/>
  <c r="K3167" i="1" a="1"/>
  <c r="K3167" i="1" s="1"/>
  <c r="K3177" i="1" a="1"/>
  <c r="K3177" i="1" s="1"/>
  <c r="K2321" i="1" a="1"/>
  <c r="K2321" i="1" s="1"/>
  <c r="K2436" i="1" a="1"/>
  <c r="K2436" i="1" s="1"/>
  <c r="K2472" i="1" a="1"/>
  <c r="K2472" i="1" s="1"/>
  <c r="K2489" i="1" a="1"/>
  <c r="K2489" i="1" s="1"/>
  <c r="K2518" i="1" a="1"/>
  <c r="K2518" i="1" s="1"/>
  <c r="K2550" i="1" a="1"/>
  <c r="K2550" i="1" s="1"/>
  <c r="K2569" i="1" a="1"/>
  <c r="K2569" i="1" s="1"/>
  <c r="K2583" i="1" a="1"/>
  <c r="K2583" i="1" s="1"/>
  <c r="K2612" i="1" a="1"/>
  <c r="K2612" i="1" s="1"/>
  <c r="K2629" i="1" a="1"/>
  <c r="K2629" i="1" s="1"/>
  <c r="K2644" i="1" a="1"/>
  <c r="K2644" i="1" s="1"/>
  <c r="K2664" i="1" a="1"/>
  <c r="K2664" i="1" s="1"/>
  <c r="K2679" i="1" a="1"/>
  <c r="K2679" i="1" s="1"/>
  <c r="K2695" i="1" a="1"/>
  <c r="K2695" i="1" s="1"/>
  <c r="K2708" i="1" a="1"/>
  <c r="K2708" i="1" s="1"/>
  <c r="K2719" i="1" a="1"/>
  <c r="K2719" i="1" s="1"/>
  <c r="K2730" i="1" a="1"/>
  <c r="K2730" i="1" s="1"/>
  <c r="K2743" i="1" a="1"/>
  <c r="K2743" i="1" s="1"/>
  <c r="K2755" i="1" a="1"/>
  <c r="K2755" i="1" s="1"/>
  <c r="K2768" i="1" a="1"/>
  <c r="K2768" i="1" s="1"/>
  <c r="K2777" i="1" a="1"/>
  <c r="K2777" i="1" s="1"/>
  <c r="K2789" i="1" a="1"/>
  <c r="K2789" i="1" s="1"/>
  <c r="K2800" i="1" a="1"/>
  <c r="K2800" i="1" s="1"/>
  <c r="K2811" i="1" a="1"/>
  <c r="K2811" i="1" s="1"/>
  <c r="K2822" i="1" a="1"/>
  <c r="K2822" i="1" s="1"/>
  <c r="K2834" i="1" a="1"/>
  <c r="K2834" i="1" s="1"/>
  <c r="K2854" i="1" a="1"/>
  <c r="K2854" i="1" s="1"/>
  <c r="K2866" i="1" a="1"/>
  <c r="K2866" i="1" s="1"/>
  <c r="K2878" i="1" a="1"/>
  <c r="K2878" i="1" s="1"/>
  <c r="K2888" i="1" a="1"/>
  <c r="K2888" i="1" s="1"/>
  <c r="K2900" i="1" a="1"/>
  <c r="K2900" i="1" s="1"/>
  <c r="K2911" i="1" a="1"/>
  <c r="K2911" i="1" s="1"/>
  <c r="K2921" i="1" a="1"/>
  <c r="K2921" i="1" s="1"/>
  <c r="K2933" i="1" a="1"/>
  <c r="K2933" i="1" s="1"/>
  <c r="K2945" i="1" a="1"/>
  <c r="K2945" i="1" s="1"/>
  <c r="K2966" i="1" a="1"/>
  <c r="K2966" i="1" s="1"/>
  <c r="K2989" i="1" a="1"/>
  <c r="K2989" i="1" s="1"/>
  <c r="K2999" i="1" a="1"/>
  <c r="K2999" i="1" s="1"/>
  <c r="K3010" i="1" a="1"/>
  <c r="K3010" i="1" s="1"/>
  <c r="K3022" i="1" a="1"/>
  <c r="K3022" i="1" s="1"/>
  <c r="K3033" i="1" a="1"/>
  <c r="K3033" i="1" s="1"/>
  <c r="K3043" i="1" a="1"/>
  <c r="K3043" i="1" s="1"/>
  <c r="K3053" i="1" a="1"/>
  <c r="K3053" i="1" s="1"/>
  <c r="K3063" i="1" a="1"/>
  <c r="K3063" i="1" s="1"/>
  <c r="K3073" i="1" a="1"/>
  <c r="K3073" i="1" s="1"/>
  <c r="K3084" i="1" a="1"/>
  <c r="K3084" i="1" s="1"/>
  <c r="K3093" i="1" a="1"/>
  <c r="K3093" i="1" s="1"/>
  <c r="K3104" i="1" a="1"/>
  <c r="K3104" i="1" s="1"/>
  <c r="K3114" i="1" a="1"/>
  <c r="K3114" i="1" s="1"/>
  <c r="K3124" i="1" a="1"/>
  <c r="K3124" i="1" s="1"/>
  <c r="K3136" i="1" a="1"/>
  <c r="K3136" i="1" s="1"/>
  <c r="K3146" i="1" a="1"/>
  <c r="K3146" i="1" s="1"/>
  <c r="K3157" i="1" a="1"/>
  <c r="K3157" i="1" s="1"/>
  <c r="K2208" i="1" a="1"/>
  <c r="K2208" i="1" s="1"/>
  <c r="K2331" i="1" a="1"/>
  <c r="K2331" i="1" s="1"/>
  <c r="K2438" i="1" a="1"/>
  <c r="K2438" i="1" s="1"/>
  <c r="K2475" i="1" a="1"/>
  <c r="K2475" i="1" s="1"/>
  <c r="K2490" i="1" a="1"/>
  <c r="K2490" i="1" s="1"/>
  <c r="K2506" i="1" a="1"/>
  <c r="K2506" i="1" s="1"/>
  <c r="K2521" i="1" a="1"/>
  <c r="K2521" i="1" s="1"/>
  <c r="K2536" i="1" a="1"/>
  <c r="K2536" i="1" s="1"/>
  <c r="K2553" i="1" a="1"/>
  <c r="K2553" i="1" s="1"/>
  <c r="K2570" i="1" a="1"/>
  <c r="K2570" i="1" s="1"/>
  <c r="K2585" i="1" a="1"/>
  <c r="K2585" i="1" s="1"/>
  <c r="K2600" i="1" a="1"/>
  <c r="K2600" i="1" s="1"/>
  <c r="K2614" i="1" a="1"/>
  <c r="K2614" i="1" s="1"/>
  <c r="K2647" i="1" a="1"/>
  <c r="K2647" i="1" s="1"/>
  <c r="K2665" i="1" a="1"/>
  <c r="K2665" i="1" s="1"/>
  <c r="K2681" i="1" a="1"/>
  <c r="K2681" i="1" s="1"/>
  <c r="K2697" i="1" a="1"/>
  <c r="K2697" i="1" s="1"/>
  <c r="K2709" i="1" a="1"/>
  <c r="K2709" i="1" s="1"/>
  <c r="K2720" i="1" a="1"/>
  <c r="K2720" i="1" s="1"/>
  <c r="K2731" i="1" a="1"/>
  <c r="K2731" i="1" s="1"/>
  <c r="K2744" i="1" a="1"/>
  <c r="K2744" i="1" s="1"/>
  <c r="K2756" i="1" a="1"/>
  <c r="K2756" i="1" s="1"/>
  <c r="K2769" i="1" a="1"/>
  <c r="K2769" i="1" s="1"/>
  <c r="K2778" i="1" a="1"/>
  <c r="K2778" i="1" s="1"/>
  <c r="K2790" i="1" a="1"/>
  <c r="K2790" i="1" s="1"/>
  <c r="K2801" i="1" a="1"/>
  <c r="K2801" i="1" s="1"/>
  <c r="K2823" i="1" a="1"/>
  <c r="K2823" i="1" s="1"/>
  <c r="K2835" i="1" a="1"/>
  <c r="K2835" i="1" s="1"/>
  <c r="K2845" i="1" a="1"/>
  <c r="K2845" i="1" s="1"/>
  <c r="K2855" i="1" a="1"/>
  <c r="K2855" i="1" s="1"/>
  <c r="K2867" i="1" a="1"/>
  <c r="K2867" i="1" s="1"/>
  <c r="K2879" i="1" a="1"/>
  <c r="K2879" i="1" s="1"/>
  <c r="K2889" i="1" a="1"/>
  <c r="K2889" i="1" s="1"/>
  <c r="K2901" i="1" a="1"/>
  <c r="K2901" i="1" s="1"/>
  <c r="K2912" i="1" a="1"/>
  <c r="K2912" i="1" s="1"/>
  <c r="K2922" i="1" a="1"/>
  <c r="K2922" i="1" s="1"/>
  <c r="K2934" i="1" a="1"/>
  <c r="K2934" i="1" s="1"/>
  <c r="K2946" i="1" a="1"/>
  <c r="K2946" i="1" s="1"/>
  <c r="K2956" i="1" a="1"/>
  <c r="K2956" i="1" s="1"/>
  <c r="K2967" i="1" a="1"/>
  <c r="K2967" i="1" s="1"/>
  <c r="K2978" i="1" a="1"/>
  <c r="K2978" i="1" s="1"/>
  <c r="K2990" i="1" a="1"/>
  <c r="K2990" i="1" s="1"/>
  <c r="K3000" i="1" a="1"/>
  <c r="K3000" i="1" s="1"/>
  <c r="K3011" i="1" a="1"/>
  <c r="K3011" i="1" s="1"/>
  <c r="K3023" i="1" a="1"/>
  <c r="K3023" i="1" s="1"/>
  <c r="K3034" i="1" a="1"/>
  <c r="K3034" i="1" s="1"/>
  <c r="K3044" i="1" a="1"/>
  <c r="K3044" i="1" s="1"/>
  <c r="K3054" i="1" a="1"/>
  <c r="K3054" i="1" s="1"/>
  <c r="K3064" i="1" a="1"/>
  <c r="K3064" i="1" s="1"/>
  <c r="K3074" i="1" a="1"/>
  <c r="K3074" i="1" s="1"/>
  <c r="K3094" i="1" a="1"/>
  <c r="K3094" i="1" s="1"/>
  <c r="K3105" i="1" a="1"/>
  <c r="K3105" i="1" s="1"/>
  <c r="K3115" i="1" a="1"/>
  <c r="K3115" i="1" s="1"/>
  <c r="K2219" i="1" a="1"/>
  <c r="K2219" i="1" s="1"/>
  <c r="K2341" i="1" a="1"/>
  <c r="K2341" i="1" s="1"/>
  <c r="K2439" i="1" a="1"/>
  <c r="K2439" i="1" s="1"/>
  <c r="K2476" i="1" a="1"/>
  <c r="K2476" i="1" s="1"/>
  <c r="K2507" i="1" a="1"/>
  <c r="K2507" i="1" s="1"/>
  <c r="K2522" i="1" a="1"/>
  <c r="K2522" i="1" s="1"/>
  <c r="K2537" i="1" a="1"/>
  <c r="K2537" i="1" s="1"/>
  <c r="K2554" i="1" a="1"/>
  <c r="K2554" i="1" s="1"/>
  <c r="K2586" i="1" a="1"/>
  <c r="K2586" i="1" s="1"/>
  <c r="K2601" i="1" a="1"/>
  <c r="K2601" i="1" s="1"/>
  <c r="K2615" i="1" a="1"/>
  <c r="K2615" i="1" s="1"/>
  <c r="K2630" i="1" a="1"/>
  <c r="K2630" i="1" s="1"/>
  <c r="K2648" i="1" a="1"/>
  <c r="K2648" i="1" s="1"/>
  <c r="K2666" i="1" a="1"/>
  <c r="K2666" i="1" s="1"/>
  <c r="K2682" i="1" a="1"/>
  <c r="K2682" i="1" s="1"/>
  <c r="K2698" i="1" a="1"/>
  <c r="K2698" i="1" s="1"/>
  <c r="K2710" i="1" a="1"/>
  <c r="K2710" i="1" s="1"/>
  <c r="K2721" i="1" a="1"/>
  <c r="K2721" i="1" s="1"/>
  <c r="K2732" i="1" a="1"/>
  <c r="K2732" i="1" s="1"/>
  <c r="K2745" i="1" a="1"/>
  <c r="K2745" i="1" s="1"/>
  <c r="K2758" i="1" a="1"/>
  <c r="K2758" i="1" s="1"/>
  <c r="K2770" i="1" a="1"/>
  <c r="K2770" i="1" s="1"/>
  <c r="K2779" i="1" a="1"/>
  <c r="K2779" i="1" s="1"/>
  <c r="K2791" i="1" a="1"/>
  <c r="K2791" i="1" s="1"/>
  <c r="K2802" i="1" a="1"/>
  <c r="K2802" i="1" s="1"/>
  <c r="K2812" i="1" a="1"/>
  <c r="K2812" i="1" s="1"/>
  <c r="K2824" i="1" a="1"/>
  <c r="K2824" i="1" s="1"/>
  <c r="K2846" i="1" a="1"/>
  <c r="K2846" i="1" s="1"/>
  <c r="K2856" i="1" a="1"/>
  <c r="K2856" i="1" s="1"/>
  <c r="K2868" i="1" a="1"/>
  <c r="K2868" i="1" s="1"/>
  <c r="K2880" i="1" a="1"/>
  <c r="K2880" i="1" s="1"/>
  <c r="K2890" i="1" a="1"/>
  <c r="K2890" i="1" s="1"/>
  <c r="K2902" i="1" a="1"/>
  <c r="K2902" i="1" s="1"/>
  <c r="K2913" i="1" a="1"/>
  <c r="K2913" i="1" s="1"/>
  <c r="K2923" i="1" a="1"/>
  <c r="K2923" i="1" s="1"/>
  <c r="K2935" i="1" a="1"/>
  <c r="K2935" i="1" s="1"/>
  <c r="K2947" i="1" a="1"/>
  <c r="K2947" i="1" s="1"/>
  <c r="K2957" i="1" a="1"/>
  <c r="K2957" i="1" s="1"/>
  <c r="K2968" i="1" a="1"/>
  <c r="K2968" i="1" s="1"/>
  <c r="K2979" i="1" a="1"/>
  <c r="K2979" i="1" s="1"/>
  <c r="K3001" i="1" a="1"/>
  <c r="K3001" i="1" s="1"/>
  <c r="K3012" i="1" a="1"/>
  <c r="K3012" i="1" s="1"/>
  <c r="K3024" i="1" a="1"/>
  <c r="K3024" i="1" s="1"/>
  <c r="K3035" i="1" a="1"/>
  <c r="K3035" i="1" s="1"/>
  <c r="K3045" i="1" a="1"/>
  <c r="K3045" i="1" s="1"/>
  <c r="K3055" i="1" a="1"/>
  <c r="K3055" i="1" s="1"/>
  <c r="K3075" i="1" a="1"/>
  <c r="K3075" i="1" s="1"/>
  <c r="K3085" i="1" a="1"/>
  <c r="K3085" i="1" s="1"/>
  <c r="K3095" i="1" a="1"/>
  <c r="K3095" i="1" s="1"/>
  <c r="K3106" i="1" a="1"/>
  <c r="K3106" i="1" s="1"/>
  <c r="K3116" i="1" a="1"/>
  <c r="K3116" i="1" s="1"/>
  <c r="K3126" i="1" a="1"/>
  <c r="K3126" i="1" s="1"/>
  <c r="K3137" i="1" a="1"/>
  <c r="K3137" i="1" s="1"/>
  <c r="K2229" i="1" a="1"/>
  <c r="K2229" i="1" s="1"/>
  <c r="K2352" i="1" a="1"/>
  <c r="K2352" i="1" s="1"/>
  <c r="K2447" i="1" a="1"/>
  <c r="K2447" i="1" s="1"/>
  <c r="K2479" i="1" a="1"/>
  <c r="K2479" i="1" s="1"/>
  <c r="K2493" i="1" a="1"/>
  <c r="K2493" i="1" s="1"/>
  <c r="K2508" i="1" a="1"/>
  <c r="K2508" i="1" s="1"/>
  <c r="K2523" i="1" a="1"/>
  <c r="K2523" i="1" s="1"/>
  <c r="K2538" i="1" a="1"/>
  <c r="K2538" i="1" s="1"/>
  <c r="K2555" i="1" a="1"/>
  <c r="K2555" i="1" s="1"/>
  <c r="K2571" i="1" a="1"/>
  <c r="K2571" i="1" s="1"/>
  <c r="K2587" i="1" a="1"/>
  <c r="K2587" i="1" s="1"/>
  <c r="K2616" i="1" a="1"/>
  <c r="K2616" i="1" s="1"/>
  <c r="K2631" i="1" a="1"/>
  <c r="K2631" i="1" s="1"/>
  <c r="K2649" i="1" a="1"/>
  <c r="K2649" i="1" s="1"/>
  <c r="K2683" i="1" a="1"/>
  <c r="K2683" i="1" s="1"/>
  <c r="K2699" i="1" a="1"/>
  <c r="K2699" i="1" s="1"/>
  <c r="K2711" i="1" a="1"/>
  <c r="K2711" i="1" s="1"/>
  <c r="K2722" i="1" a="1"/>
  <c r="K2722" i="1" s="1"/>
  <c r="K2733" i="1" a="1"/>
  <c r="K2733" i="1" s="1"/>
  <c r="K2746" i="1" a="1"/>
  <c r="K2746" i="1" s="1"/>
  <c r="K2759" i="1" a="1"/>
  <c r="K2759" i="1" s="1"/>
  <c r="K2771" i="1" a="1"/>
  <c r="K2771" i="1" s="1"/>
  <c r="K2780" i="1" a="1"/>
  <c r="K2780" i="1" s="1"/>
  <c r="K2792" i="1" a="1"/>
  <c r="K2792" i="1" s="1"/>
  <c r="K2803" i="1" a="1"/>
  <c r="K2803" i="1" s="1"/>
  <c r="K2813" i="1" a="1"/>
  <c r="K2813" i="1" s="1"/>
  <c r="K2825" i="1" a="1"/>
  <c r="K2825" i="1" s="1"/>
  <c r="K2836" i="1" a="1"/>
  <c r="K2836" i="1" s="1"/>
  <c r="K2857" i="1" a="1"/>
  <c r="K2857" i="1" s="1"/>
  <c r="K2869" i="1" a="1"/>
  <c r="K2869" i="1" s="1"/>
  <c r="K2881" i="1" a="1"/>
  <c r="K2881" i="1" s="1"/>
  <c r="K2891" i="1" a="1"/>
  <c r="K2891" i="1" s="1"/>
  <c r="K2903" i="1" a="1"/>
  <c r="K2903" i="1" s="1"/>
  <c r="K2914" i="1" a="1"/>
  <c r="K2914" i="1" s="1"/>
  <c r="K2924" i="1" a="1"/>
  <c r="K2924" i="1" s="1"/>
  <c r="K2936" i="1" a="1"/>
  <c r="K2936" i="1" s="1"/>
  <c r="K2948" i="1" a="1"/>
  <c r="K2948" i="1" s="1"/>
  <c r="K2958" i="1" a="1"/>
  <c r="K2958" i="1" s="1"/>
  <c r="K2969" i="1" a="1"/>
  <c r="K2969" i="1" s="1"/>
  <c r="K2980" i="1" a="1"/>
  <c r="K2980" i="1" s="1"/>
  <c r="K2991" i="1" a="1"/>
  <c r="K2991" i="1" s="1"/>
  <c r="K3002" i="1" a="1"/>
  <c r="K3002" i="1" s="1"/>
  <c r="K3013" i="1" a="1"/>
  <c r="K3013" i="1" s="1"/>
  <c r="K3025" i="1" a="1"/>
  <c r="K3025" i="1" s="1"/>
  <c r="K3036" i="1" a="1"/>
  <c r="K3036" i="1" s="1"/>
  <c r="K3046" i="1" a="1"/>
  <c r="K3046" i="1" s="1"/>
  <c r="K3056" i="1" a="1"/>
  <c r="K3056" i="1" s="1"/>
  <c r="K3065" i="1" a="1"/>
  <c r="K3065" i="1" s="1"/>
  <c r="K3096" i="1" a="1"/>
  <c r="K3096" i="1" s="1"/>
  <c r="K3107" i="1" a="1"/>
  <c r="K3107" i="1" s="1"/>
  <c r="K3117" i="1" a="1"/>
  <c r="K3117" i="1" s="1"/>
  <c r="K3127" i="1" a="1"/>
  <c r="K3127" i="1" s="1"/>
  <c r="K2363" i="1" a="1"/>
  <c r="K2363" i="1" s="1"/>
  <c r="K2449" i="1" a="1"/>
  <c r="K2449" i="1" s="1"/>
  <c r="K2494" i="1" a="1"/>
  <c r="K2494" i="1" s="1"/>
  <c r="K2509" i="1" a="1"/>
  <c r="K2509" i="1" s="1"/>
  <c r="K2526" i="1" a="1"/>
  <c r="K2526" i="1" s="1"/>
  <c r="K2539" i="1" a="1"/>
  <c r="K2539" i="1" s="1"/>
  <c r="K2558" i="1" a="1"/>
  <c r="K2558" i="1" s="1"/>
  <c r="K2572" i="1" a="1"/>
  <c r="K2572" i="1" s="1"/>
  <c r="K2590" i="1" a="1"/>
  <c r="K2590" i="1" s="1"/>
  <c r="K2602" i="1" a="1"/>
  <c r="K2602" i="1" s="1"/>
  <c r="K2619" i="1" a="1"/>
  <c r="K2619" i="1" s="1"/>
  <c r="K2632" i="1" a="1"/>
  <c r="K2632" i="1" s="1"/>
  <c r="K2652" i="1" a="1"/>
  <c r="K2652" i="1" s="1"/>
  <c r="K2667" i="1" a="1"/>
  <c r="K2667" i="1" s="1"/>
  <c r="K2686" i="1" a="1"/>
  <c r="K2686" i="1" s="1"/>
  <c r="K2700" i="1" a="1"/>
  <c r="K2700" i="1" s="1"/>
  <c r="K2712" i="1" a="1"/>
  <c r="K2712" i="1" s="1"/>
  <c r="K2723" i="1" a="1"/>
  <c r="K2723" i="1" s="1"/>
  <c r="K2735" i="1" a="1"/>
  <c r="K2735" i="1" s="1"/>
  <c r="K2747" i="1" a="1"/>
  <c r="K2747" i="1" s="1"/>
  <c r="K2760" i="1" a="1"/>
  <c r="K2760" i="1" s="1"/>
  <c r="K2772" i="1" a="1"/>
  <c r="K2772" i="1" s="1"/>
  <c r="K2781" i="1" a="1"/>
  <c r="K2781" i="1" s="1"/>
  <c r="K2793" i="1" a="1"/>
  <c r="K2793" i="1" s="1"/>
  <c r="K2804" i="1" a="1"/>
  <c r="K2804" i="1" s="1"/>
  <c r="K2814" i="1" a="1"/>
  <c r="K2814" i="1" s="1"/>
  <c r="K2826" i="1" a="1"/>
  <c r="K2826" i="1" s="1"/>
  <c r="K2837" i="1" a="1"/>
  <c r="K2837" i="1" s="1"/>
  <c r="K2847" i="1" a="1"/>
  <c r="K2847" i="1" s="1"/>
  <c r="K2858" i="1" a="1"/>
  <c r="K2858" i="1" s="1"/>
  <c r="K2870" i="1" a="1"/>
  <c r="K2870" i="1" s="1"/>
  <c r="K2892" i="1" a="1"/>
  <c r="K2892" i="1" s="1"/>
  <c r="K2904" i="1" a="1"/>
  <c r="K2904" i="1" s="1"/>
  <c r="K2915" i="1" a="1"/>
  <c r="K2915" i="1" s="1"/>
  <c r="K2925" i="1" a="1"/>
  <c r="K2925" i="1" s="1"/>
  <c r="K2937" i="1" a="1"/>
  <c r="K2937" i="1" s="1"/>
  <c r="K2949" i="1" a="1"/>
  <c r="K2949" i="1" s="1"/>
  <c r="K2959" i="1" a="1"/>
  <c r="K2959" i="1" s="1"/>
  <c r="K2970" i="1" a="1"/>
  <c r="K2970" i="1" s="1"/>
  <c r="K2981" i="1" a="1"/>
  <c r="K2981" i="1" s="1"/>
  <c r="K2992" i="1" a="1"/>
  <c r="K2992" i="1" s="1"/>
  <c r="K3003" i="1" a="1"/>
  <c r="K3003" i="1" s="1"/>
  <c r="K3014" i="1" a="1"/>
  <c r="K3014" i="1" s="1"/>
  <c r="K3037" i="1" a="1"/>
  <c r="K3037" i="1" s="1"/>
  <c r="K3047" i="1" a="1"/>
  <c r="K3047" i="1" s="1"/>
  <c r="K3057" i="1" a="1"/>
  <c r="K3057" i="1" s="1"/>
  <c r="K3066" i="1" a="1"/>
  <c r="K3066" i="1" s="1"/>
  <c r="K3076" i="1" a="1"/>
  <c r="K3076" i="1" s="1"/>
  <c r="K3086" i="1" a="1"/>
  <c r="K3086" i="1" s="1"/>
  <c r="K3097" i="1" a="1"/>
  <c r="K3097" i="1" s="1"/>
  <c r="K3108" i="1" a="1"/>
  <c r="K3108" i="1" s="1"/>
  <c r="K3118" i="1" a="1"/>
  <c r="K3118" i="1" s="1"/>
  <c r="K3128" i="1" a="1"/>
  <c r="K3128" i="1" s="1"/>
  <c r="K3139" i="1" a="1"/>
  <c r="K3139" i="1" s="1"/>
  <c r="K3149" i="1" a="1"/>
  <c r="K3149" i="1" s="1"/>
  <c r="K3160" i="1" a="1"/>
  <c r="K3160" i="1" s="1"/>
  <c r="K3181" i="1" a="1"/>
  <c r="K3181" i="1" s="1"/>
  <c r="K3192" i="1" a="1"/>
  <c r="K3192" i="1" s="1"/>
  <c r="K3202" i="1" a="1"/>
  <c r="K3202" i="1" s="1"/>
  <c r="K3214" i="1" a="1"/>
  <c r="K3214" i="1" s="1"/>
  <c r="K3226" i="1" a="1"/>
  <c r="K3226" i="1" s="1"/>
  <c r="K3236" i="1" a="1"/>
  <c r="K3236" i="1" s="1"/>
  <c r="K3247" i="1" a="1"/>
  <c r="K3247" i="1" s="1"/>
  <c r="K3257" i="1" a="1"/>
  <c r="K3257" i="1" s="1"/>
  <c r="K3268" i="1" a="1"/>
  <c r="K3268" i="1" s="1"/>
  <c r="K3280" i="1" a="1"/>
  <c r="K3280" i="1" s="1"/>
  <c r="K3290" i="1" a="1"/>
  <c r="K3290" i="1" s="1"/>
  <c r="K3310" i="1" a="1"/>
  <c r="K3310" i="1" s="1"/>
  <c r="K3320" i="1" a="1"/>
  <c r="K3320" i="1" s="1"/>
  <c r="K3329" i="1" a="1"/>
  <c r="K3329" i="1" s="1"/>
  <c r="K3349" i="1" a="1"/>
  <c r="K3349" i="1" s="1"/>
  <c r="K3359" i="1" a="1"/>
  <c r="K3359" i="1" s="1"/>
  <c r="K3369" i="1" a="1"/>
  <c r="K3369" i="1" s="1"/>
  <c r="K3378" i="1" a="1"/>
  <c r="K3378" i="1" s="1"/>
  <c r="K3388" i="1" a="1"/>
  <c r="K3388" i="1" s="1"/>
  <c r="K2250" i="1" a="1"/>
  <c r="K2250" i="1" s="1"/>
  <c r="K2374" i="1" a="1"/>
  <c r="K2374" i="1" s="1"/>
  <c r="K2450" i="1" a="1"/>
  <c r="K2450" i="1" s="1"/>
  <c r="K2480" i="1" a="1"/>
  <c r="K2480" i="1" s="1"/>
  <c r="K2527" i="1" a="1"/>
  <c r="K2527" i="1" s="1"/>
  <c r="K2541" i="1" a="1"/>
  <c r="K2541" i="1" s="1"/>
  <c r="K2559" i="1" a="1"/>
  <c r="K2559" i="1" s="1"/>
  <c r="K2575" i="1" a="1"/>
  <c r="K2575" i="1" s="1"/>
  <c r="K2591" i="1" a="1"/>
  <c r="K2591" i="1" s="1"/>
  <c r="K2604" i="1" a="1"/>
  <c r="K2604" i="1" s="1"/>
  <c r="K2620" i="1" a="1"/>
  <c r="K2620" i="1" s="1"/>
  <c r="K2635" i="1" a="1"/>
  <c r="K2635" i="1" s="1"/>
  <c r="K2653" i="1" a="1"/>
  <c r="K2653" i="1" s="1"/>
  <c r="K2670" i="1" a="1"/>
  <c r="K2670" i="1" s="1"/>
  <c r="K2687" i="1" a="1"/>
  <c r="K2687" i="1" s="1"/>
  <c r="K2701" i="1" a="1"/>
  <c r="K2701" i="1" s="1"/>
  <c r="K2713" i="1" a="1"/>
  <c r="K2713" i="1" s="1"/>
  <c r="K2725" i="1" a="1"/>
  <c r="K2725" i="1" s="1"/>
  <c r="K2736" i="1" a="1"/>
  <c r="K2736" i="1" s="1"/>
  <c r="K2748" i="1" a="1"/>
  <c r="K2748" i="1" s="1"/>
  <c r="K2761" i="1" a="1"/>
  <c r="K2761" i="1" s="1"/>
  <c r="K2782" i="1" a="1"/>
  <c r="K2782" i="1" s="1"/>
  <c r="K2794" i="1" a="1"/>
  <c r="K2794" i="1" s="1"/>
  <c r="K2805" i="1" a="1"/>
  <c r="K2805" i="1" s="1"/>
  <c r="K2815" i="1" a="1"/>
  <c r="K2815" i="1" s="1"/>
  <c r="K2827" i="1" a="1"/>
  <c r="K2827" i="1" s="1"/>
  <c r="K2838" i="1" a="1"/>
  <c r="K2838" i="1" s="1"/>
  <c r="K2848" i="1" a="1"/>
  <c r="K2848" i="1" s="1"/>
  <c r="K2859" i="1" a="1"/>
  <c r="K2859" i="1" s="1"/>
  <c r="K2871" i="1" a="1"/>
  <c r="K2871" i="1" s="1"/>
  <c r="K2882" i="1" a="1"/>
  <c r="K2882" i="1" s="1"/>
  <c r="K2893" i="1" a="1"/>
  <c r="K2893" i="1" s="1"/>
  <c r="K2905" i="1" a="1"/>
  <c r="K2905" i="1" s="1"/>
  <c r="K2916" i="1" a="1"/>
  <c r="K2916" i="1" s="1"/>
  <c r="K2926" i="1" a="1"/>
  <c r="K2926" i="1" s="1"/>
  <c r="K2938" i="1" a="1"/>
  <c r="K2938" i="1" s="1"/>
  <c r="K2950" i="1" a="1"/>
  <c r="K2950" i="1" s="1"/>
  <c r="K2960" i="1" a="1"/>
  <c r="K2960" i="1" s="1"/>
  <c r="K2971" i="1" a="1"/>
  <c r="K2971" i="1" s="1"/>
  <c r="K2982" i="1" a="1"/>
  <c r="K2982" i="1" s="1"/>
  <c r="K3015" i="1" a="1"/>
  <c r="K3015" i="1" s="1"/>
  <c r="K3026" i="1" a="1"/>
  <c r="K3026" i="1" s="1"/>
  <c r="K3038" i="1" a="1"/>
  <c r="K3038" i="1" s="1"/>
  <c r="K3048" i="1" a="1"/>
  <c r="K3048" i="1" s="1"/>
  <c r="K3058" i="1" a="1"/>
  <c r="K3058" i="1" s="1"/>
  <c r="K3067" i="1" a="1"/>
  <c r="K3067" i="1" s="1"/>
  <c r="K3077" i="1" a="1"/>
  <c r="K3077" i="1" s="1"/>
  <c r="K3087" i="1" a="1"/>
  <c r="K3087" i="1" s="1"/>
  <c r="K3109" i="1" a="1"/>
  <c r="K3109" i="1" s="1"/>
  <c r="K3119" i="1" a="1"/>
  <c r="K3119" i="1" s="1"/>
  <c r="K3129" i="1" a="1"/>
  <c r="K3129" i="1" s="1"/>
  <c r="K3140" i="1" a="1"/>
  <c r="K3140" i="1" s="1"/>
  <c r="K3150" i="1" a="1"/>
  <c r="K3150" i="1" s="1"/>
  <c r="K3161" i="1" a="1"/>
  <c r="K3161" i="1" s="1"/>
  <c r="K3171" i="1" a="1"/>
  <c r="K3171" i="1" s="1"/>
  <c r="K3182" i="1" a="1"/>
  <c r="K3182" i="1" s="1"/>
  <c r="K3193" i="1" a="1"/>
  <c r="K3193" i="1" s="1"/>
  <c r="K3203" i="1" a="1"/>
  <c r="K3203" i="1" s="1"/>
  <c r="K3215" i="1" a="1"/>
  <c r="K3215" i="1" s="1"/>
  <c r="K3227" i="1" a="1"/>
  <c r="K3227" i="1" s="1"/>
  <c r="K3237" i="1" a="1"/>
  <c r="K3237" i="1" s="1"/>
  <c r="K3248" i="1" a="1"/>
  <c r="K3248" i="1" s="1"/>
  <c r="K3258" i="1" a="1"/>
  <c r="K3258" i="1" s="1"/>
  <c r="K3269" i="1" a="1"/>
  <c r="K3269" i="1" s="1"/>
  <c r="K3291" i="1" a="1"/>
  <c r="K3291" i="1" s="1"/>
  <c r="K3301" i="1" a="1"/>
  <c r="K3301" i="1" s="1"/>
  <c r="K3311" i="1" a="1"/>
  <c r="K3311" i="1" s="1"/>
  <c r="K3321" i="1" a="1"/>
  <c r="K3321" i="1" s="1"/>
  <c r="K3330" i="1" a="1"/>
  <c r="K3330" i="1" s="1"/>
  <c r="K3340" i="1" a="1"/>
  <c r="K3340" i="1" s="1"/>
  <c r="K3350" i="1" a="1"/>
  <c r="K3350" i="1" s="1"/>
  <c r="K3360" i="1" a="1"/>
  <c r="K3360" i="1" s="1"/>
  <c r="K3370" i="1" a="1"/>
  <c r="K3370" i="1" s="1"/>
  <c r="K3379" i="1" a="1"/>
  <c r="K3379" i="1" s="1"/>
  <c r="K3389" i="1" a="1"/>
  <c r="K3389" i="1" s="1"/>
  <c r="K3411" i="1" a="1"/>
  <c r="K3411" i="1" s="1"/>
  <c r="K2261" i="1" a="1"/>
  <c r="K2261" i="1" s="1"/>
  <c r="K2385" i="1" a="1"/>
  <c r="K2385" i="1" s="1"/>
  <c r="K2458" i="1" a="1"/>
  <c r="K2458" i="1" s="1"/>
  <c r="K2481" i="1" a="1"/>
  <c r="K2481" i="1" s="1"/>
  <c r="K2497" i="1" a="1"/>
  <c r="K2497" i="1" s="1"/>
  <c r="K2512" i="1" a="1"/>
  <c r="K2512" i="1" s="1"/>
  <c r="K2528" i="1" a="1"/>
  <c r="K2528" i="1" s="1"/>
  <c r="K2542" i="1" a="1"/>
  <c r="K2542" i="1" s="1"/>
  <c r="K2560" i="1" a="1"/>
  <c r="K2560" i="1" s="1"/>
  <c r="K2576" i="1" a="1"/>
  <c r="K2576" i="1" s="1"/>
  <c r="K2592" i="1" a="1"/>
  <c r="K2592" i="1" s="1"/>
  <c r="K2605" i="1" a="1"/>
  <c r="K2605" i="1" s="1"/>
  <c r="K2621" i="1" a="1"/>
  <c r="K2621" i="1" s="1"/>
  <c r="K2636" i="1" a="1"/>
  <c r="K2636" i="1" s="1"/>
  <c r="K2654" i="1" a="1"/>
  <c r="K2654" i="1" s="1"/>
  <c r="K2671" i="1" a="1"/>
  <c r="K2671" i="1" s="1"/>
  <c r="K2688" i="1" a="1"/>
  <c r="K2688" i="1" s="1"/>
  <c r="K2726" i="1" a="1"/>
  <c r="K2726" i="1" s="1"/>
  <c r="K2737" i="1" a="1"/>
  <c r="K2737" i="1" s="1"/>
  <c r="K2749" i="1" a="1"/>
  <c r="K2749" i="1" s="1"/>
  <c r="K2762" i="1" a="1"/>
  <c r="K2762" i="1" s="1"/>
  <c r="K2773" i="1" a="1"/>
  <c r="K2773" i="1" s="1"/>
  <c r="K2783" i="1" a="1"/>
  <c r="K2783" i="1" s="1"/>
  <c r="K2795" i="1" a="1"/>
  <c r="K2795" i="1" s="1"/>
  <c r="K2806" i="1" a="1"/>
  <c r="K2806" i="1" s="1"/>
  <c r="K2816" i="1" a="1"/>
  <c r="K2816" i="1" s="1"/>
  <c r="K2828" i="1" a="1"/>
  <c r="K2828" i="1" s="1"/>
  <c r="K2839" i="1" a="1"/>
  <c r="K2839" i="1" s="1"/>
  <c r="K2860" i="1" a="1"/>
  <c r="K2860" i="1" s="1"/>
  <c r="K2872" i="1" a="1"/>
  <c r="K2872" i="1" s="1"/>
  <c r="K2883" i="1" a="1"/>
  <c r="K2883" i="1" s="1"/>
  <c r="K2894" i="1" a="1"/>
  <c r="K2894" i="1" s="1"/>
  <c r="K2927" i="1" a="1"/>
  <c r="K2927" i="1" s="1"/>
  <c r="K2939" i="1" a="1"/>
  <c r="K2939" i="1" s="1"/>
  <c r="K2951" i="1" a="1"/>
  <c r="K2951" i="1" s="1"/>
  <c r="K2961" i="1" a="1"/>
  <c r="K2961" i="1" s="1"/>
  <c r="K2972" i="1" a="1"/>
  <c r="K2972" i="1" s="1"/>
  <c r="K2983" i="1" a="1"/>
  <c r="K2983" i="1" s="1"/>
  <c r="K2993" i="1" a="1"/>
  <c r="K2993" i="1" s="1"/>
  <c r="K3004" i="1" a="1"/>
  <c r="K3004" i="1" s="1"/>
  <c r="K3016" i="1" a="1"/>
  <c r="K3016" i="1" s="1"/>
  <c r="K3027" i="1" a="1"/>
  <c r="K3027" i="1" s="1"/>
  <c r="K3049" i="1" a="1"/>
  <c r="K3049" i="1" s="1"/>
  <c r="K3059" i="1" a="1"/>
  <c r="K3059" i="1" s="1"/>
  <c r="K3068" i="1" a="1"/>
  <c r="K3068" i="1" s="1"/>
  <c r="K3078" i="1" a="1"/>
  <c r="K3078" i="1" s="1"/>
  <c r="K3088" i="1" a="1"/>
  <c r="K3088" i="1" s="1"/>
  <c r="K3098" i="1" a="1"/>
  <c r="K3098" i="1" s="1"/>
  <c r="K3110" i="1" a="1"/>
  <c r="K3110" i="1" s="1"/>
  <c r="K3120" i="1" a="1"/>
  <c r="K3120" i="1" s="1"/>
  <c r="K3130" i="1" a="1"/>
  <c r="K3130" i="1" s="1"/>
  <c r="K3141" i="1" a="1"/>
  <c r="K3141" i="1" s="1"/>
  <c r="K2271" i="1" a="1"/>
  <c r="K2271" i="1" s="1"/>
  <c r="K2396" i="1" a="1"/>
  <c r="K2396" i="1" s="1"/>
  <c r="K2460" i="1" a="1"/>
  <c r="K2460" i="1" s="1"/>
  <c r="K2498" i="1" a="1"/>
  <c r="K2498" i="1" s="1"/>
  <c r="K2513" i="1" a="1"/>
  <c r="K2513" i="1" s="1"/>
  <c r="K2529" i="1" a="1"/>
  <c r="K2529" i="1" s="1"/>
  <c r="K2543" i="1" a="1"/>
  <c r="K2543" i="1" s="1"/>
  <c r="K2561" i="1" a="1"/>
  <c r="K2561" i="1" s="1"/>
  <c r="K2577" i="1" a="1"/>
  <c r="K2577" i="1" s="1"/>
  <c r="K2593" i="1" a="1"/>
  <c r="K2593" i="1" s="1"/>
  <c r="K2606" i="1" a="1"/>
  <c r="K2606" i="1" s="1"/>
  <c r="K2637" i="1" a="1"/>
  <c r="K2637" i="1" s="1"/>
  <c r="K2655" i="1" a="1"/>
  <c r="K2655" i="1" s="1"/>
  <c r="K2672" i="1" a="1"/>
  <c r="K2672" i="1" s="1"/>
  <c r="K2703" i="1" a="1"/>
  <c r="K2703" i="1" s="1"/>
  <c r="K2715" i="1" a="1"/>
  <c r="K2715" i="1" s="1"/>
  <c r="K2727" i="1" a="1"/>
  <c r="K2727" i="1" s="1"/>
  <c r="K2738" i="1" a="1"/>
  <c r="K2738" i="1" s="1"/>
  <c r="K2750" i="1" a="1"/>
  <c r="K2750" i="1" s="1"/>
  <c r="K2763" i="1" a="1"/>
  <c r="K2763" i="1" s="1"/>
  <c r="K2774" i="1" a="1"/>
  <c r="K2774" i="1" s="1"/>
  <c r="K2784" i="1" a="1"/>
  <c r="K2784" i="1" s="1"/>
  <c r="K2796" i="1" a="1"/>
  <c r="K2796" i="1" s="1"/>
  <c r="K2807" i="1" a="1"/>
  <c r="K2807" i="1" s="1"/>
  <c r="K2817" i="1" a="1"/>
  <c r="K2817" i="1" s="1"/>
  <c r="K2829" i="1" a="1"/>
  <c r="K2829" i="1" s="1"/>
  <c r="K2840" i="1" a="1"/>
  <c r="K2840" i="1" s="1"/>
  <c r="K2849" i="1" a="1"/>
  <c r="K2849" i="1" s="1"/>
  <c r="K2861" i="1" a="1"/>
  <c r="K2861" i="1" s="1"/>
  <c r="K2873" i="1" a="1"/>
  <c r="K2873" i="1" s="1"/>
  <c r="K2895" i="1" a="1"/>
  <c r="K2895" i="1" s="1"/>
  <c r="K2906" i="1" a="1"/>
  <c r="K2906" i="1" s="1"/>
  <c r="K2917" i="1" a="1"/>
  <c r="K2917" i="1" s="1"/>
  <c r="K2928" i="1" a="1"/>
  <c r="K2928" i="1" s="1"/>
  <c r="K2940" i="1" a="1"/>
  <c r="K2940" i="1" s="1"/>
  <c r="K2952" i="1" a="1"/>
  <c r="K2952" i="1" s="1"/>
  <c r="K2962" i="1" a="1"/>
  <c r="K2962" i="1" s="1"/>
  <c r="K2973" i="1" a="1"/>
  <c r="K2973" i="1" s="1"/>
  <c r="K2984" i="1" a="1"/>
  <c r="K2984" i="1" s="1"/>
  <c r="K2994" i="1" a="1"/>
  <c r="K2994" i="1" s="1"/>
  <c r="K3005" i="1" a="1"/>
  <c r="K3005" i="1" s="1"/>
  <c r="K3017" i="1" a="1"/>
  <c r="K3017" i="1" s="1"/>
  <c r="K3028" i="1" a="1"/>
  <c r="K3028" i="1" s="1"/>
  <c r="K3039" i="1" a="1"/>
  <c r="K3039" i="1" s="1"/>
  <c r="K3050" i="1" a="1"/>
  <c r="K3050" i="1" s="1"/>
  <c r="K3060" i="1" a="1"/>
  <c r="K3060" i="1" s="1"/>
  <c r="K3069" i="1" a="1"/>
  <c r="K3069" i="1" s="1"/>
  <c r="K3079" i="1" a="1"/>
  <c r="K3079" i="1" s="1"/>
  <c r="K3099" i="1" a="1"/>
  <c r="K3099" i="1" s="1"/>
  <c r="K3121" i="1" a="1"/>
  <c r="K3121" i="1" s="1"/>
  <c r="K3131" i="1" a="1"/>
  <c r="K3131" i="1" s="1"/>
  <c r="K3142" i="1" a="1"/>
  <c r="K3142" i="1" s="1"/>
  <c r="K3152" i="1" a="1"/>
  <c r="K3152" i="1" s="1"/>
  <c r="K2281" i="1" a="1"/>
  <c r="K2281" i="1" s="1"/>
  <c r="K2407" i="1" a="1"/>
  <c r="K2407" i="1" s="1"/>
  <c r="K2461" i="1" a="1"/>
  <c r="K2461" i="1" s="1"/>
  <c r="K2484" i="1" a="1"/>
  <c r="K2484" i="1" s="1"/>
  <c r="K2499" i="1" a="1"/>
  <c r="K2499" i="1" s="1"/>
  <c r="K2515" i="1" a="1"/>
  <c r="K2515" i="1" s="1"/>
  <c r="K2546" i="1" a="1"/>
  <c r="K2546" i="1" s="1"/>
  <c r="K2562" i="1" a="1"/>
  <c r="K2562" i="1" s="1"/>
  <c r="K2580" i="1" a="1"/>
  <c r="K2580" i="1" s="1"/>
  <c r="K2594" i="1" a="1"/>
  <c r="K2594" i="1" s="1"/>
  <c r="K2609" i="1" a="1"/>
  <c r="K2609" i="1" s="1"/>
  <c r="K2622" i="1" a="1"/>
  <c r="K2622" i="1" s="1"/>
  <c r="K2640" i="1" a="1"/>
  <c r="K2640" i="1" s="1"/>
  <c r="K2656" i="1" a="1"/>
  <c r="K2656" i="1" s="1"/>
  <c r="K2675" i="1" a="1"/>
  <c r="K2675" i="1" s="1"/>
  <c r="K2689" i="1" a="1"/>
  <c r="K2689" i="1" s="1"/>
  <c r="K2704" i="1" a="1"/>
  <c r="K2704" i="1" s="1"/>
  <c r="K2716" i="1" a="1"/>
  <c r="K2716" i="1" s="1"/>
  <c r="K2739" i="1" a="1"/>
  <c r="K2739" i="1" s="1"/>
  <c r="K2751" i="1" a="1"/>
  <c r="K2751" i="1" s="1"/>
  <c r="K2764" i="1" a="1"/>
  <c r="K2764" i="1" s="1"/>
  <c r="K2785" i="1" a="1"/>
  <c r="K2785" i="1" s="1"/>
  <c r="K2808" i="1" a="1"/>
  <c r="K2808" i="1" s="1"/>
  <c r="K2818" i="1" a="1"/>
  <c r="K2818" i="1" s="1"/>
  <c r="K2830" i="1" a="1"/>
  <c r="K2830" i="1" s="1"/>
  <c r="K2841" i="1" a="1"/>
  <c r="K2841" i="1" s="1"/>
  <c r="K2850" i="1" a="1"/>
  <c r="K2850" i="1" s="1"/>
  <c r="K2862" i="1" a="1"/>
  <c r="K2862" i="1" s="1"/>
  <c r="K2874" i="1" a="1"/>
  <c r="K2874" i="1" s="1"/>
  <c r="K2884" i="1" a="1"/>
  <c r="K2884" i="1" s="1"/>
  <c r="K2896" i="1" a="1"/>
  <c r="K2896" i="1" s="1"/>
  <c r="K2907" i="1" a="1"/>
  <c r="K2907" i="1" s="1"/>
  <c r="K2918" i="1" a="1"/>
  <c r="K2918" i="1" s="1"/>
  <c r="K2929" i="1" a="1"/>
  <c r="K2929" i="1" s="1"/>
  <c r="K2941" i="1" a="1"/>
  <c r="K2941" i="1" s="1"/>
  <c r="K2953" i="1" a="1"/>
  <c r="K2953" i="1" s="1"/>
  <c r="K2963" i="1" a="1"/>
  <c r="K2963" i="1" s="1"/>
  <c r="K2974" i="1" a="1"/>
  <c r="K2974" i="1" s="1"/>
  <c r="K2985" i="1" a="1"/>
  <c r="K2985" i="1" s="1"/>
  <c r="K2995" i="1" a="1"/>
  <c r="K2995" i="1" s="1"/>
  <c r="K3006" i="1" a="1"/>
  <c r="K3006" i="1" s="1"/>
  <c r="K3018" i="1" a="1"/>
  <c r="K3018" i="1" s="1"/>
  <c r="K3029" i="1" a="1"/>
  <c r="K3029" i="1" s="1"/>
  <c r="K3040" i="1" a="1"/>
  <c r="K3040" i="1" s="1"/>
  <c r="K3051" i="1" a="1"/>
  <c r="K3051" i="1" s="1"/>
  <c r="K3070" i="1" a="1"/>
  <c r="K3070" i="1" s="1"/>
  <c r="K3080" i="1" a="1"/>
  <c r="K3080" i="1" s="1"/>
  <c r="K3089" i="1" a="1"/>
  <c r="K3089" i="1" s="1"/>
  <c r="K3100" i="1" a="1"/>
  <c r="K3100" i="1" s="1"/>
  <c r="K3111" i="1" a="1"/>
  <c r="K3111" i="1" s="1"/>
  <c r="K3132" i="1" a="1"/>
  <c r="K3132" i="1" s="1"/>
  <c r="K3143" i="1" a="1"/>
  <c r="K3143" i="1" s="1"/>
  <c r="K3153" i="1" a="1"/>
  <c r="K3153" i="1" s="1"/>
  <c r="K3164" i="1" a="1"/>
  <c r="K3164" i="1" s="1"/>
  <c r="K3174" i="1" a="1"/>
  <c r="K3174" i="1" s="1"/>
  <c r="K3184" i="1" a="1"/>
  <c r="K3184" i="1" s="1"/>
  <c r="K3195" i="1" a="1"/>
  <c r="K3195" i="1" s="1"/>
  <c r="K3206" i="1" a="1"/>
  <c r="K3206" i="1" s="1"/>
  <c r="K3125" i="1" a="1"/>
  <c r="K3125" i="1" s="1"/>
  <c r="K3162" i="1" a="1"/>
  <c r="K3162" i="1" s="1"/>
  <c r="K3180" i="1" a="1"/>
  <c r="K3180" i="1" s="1"/>
  <c r="K3196" i="1" a="1"/>
  <c r="K3196" i="1" s="1"/>
  <c r="K3212" i="1" a="1"/>
  <c r="K3212" i="1" s="1"/>
  <c r="K3229" i="1" a="1"/>
  <c r="K3229" i="1" s="1"/>
  <c r="K3255" i="1" a="1"/>
  <c r="K3255" i="1" s="1"/>
  <c r="K3271" i="1" a="1"/>
  <c r="K3271" i="1" s="1"/>
  <c r="K3286" i="1" a="1"/>
  <c r="K3286" i="1" s="1"/>
  <c r="K3299" i="1" a="1"/>
  <c r="K3299" i="1" s="1"/>
  <c r="K3313" i="1" a="1"/>
  <c r="K3313" i="1" s="1"/>
  <c r="K3326" i="1" a="1"/>
  <c r="K3326" i="1" s="1"/>
  <c r="K3338" i="1" a="1"/>
  <c r="K3338" i="1" s="1"/>
  <c r="K3351" i="1" a="1"/>
  <c r="K3351" i="1" s="1"/>
  <c r="K3364" i="1" a="1"/>
  <c r="K3364" i="1" s="1"/>
  <c r="K3391" i="1" a="1"/>
  <c r="K3391" i="1" s="1"/>
  <c r="K3404" i="1" a="1"/>
  <c r="K3404" i="1" s="1"/>
  <c r="K3416" i="1" a="1"/>
  <c r="K3416" i="1" s="1"/>
  <c r="K3427" i="1" a="1"/>
  <c r="K3427" i="1" s="1"/>
  <c r="K3447" i="1" a="1"/>
  <c r="K3447" i="1" s="1"/>
  <c r="K3458" i="1" a="1"/>
  <c r="K3458" i="1" s="1"/>
  <c r="K3481" i="1" a="1"/>
  <c r="K3481" i="1" s="1"/>
  <c r="K3492" i="1" a="1"/>
  <c r="K3492" i="1" s="1"/>
  <c r="K3503" i="1" a="1"/>
  <c r="K3503" i="1" s="1"/>
  <c r="K3513" i="1" a="1"/>
  <c r="K3513" i="1" s="1"/>
  <c r="K3163" i="1" a="1"/>
  <c r="K3163" i="1" s="1"/>
  <c r="K3197" i="1" a="1"/>
  <c r="K3197" i="1" s="1"/>
  <c r="K3213" i="1" a="1"/>
  <c r="K3213" i="1" s="1"/>
  <c r="K3230" i="1" a="1"/>
  <c r="K3230" i="1" s="1"/>
  <c r="K3243" i="1" a="1"/>
  <c r="K3243" i="1" s="1"/>
  <c r="K3256" i="1" a="1"/>
  <c r="K3256" i="1" s="1"/>
  <c r="K3272" i="1" a="1"/>
  <c r="K3272" i="1" s="1"/>
  <c r="K3287" i="1" a="1"/>
  <c r="K3287" i="1" s="1"/>
  <c r="K3300" i="1" a="1"/>
  <c r="K3300" i="1" s="1"/>
  <c r="K3327" i="1" a="1"/>
  <c r="K3327" i="1" s="1"/>
  <c r="K3339" i="1" a="1"/>
  <c r="K3339" i="1" s="1"/>
  <c r="K3352" i="1" a="1"/>
  <c r="K3352" i="1" s="1"/>
  <c r="K3365" i="1" a="1"/>
  <c r="K3365" i="1" s="1"/>
  <c r="K3377" i="1" a="1"/>
  <c r="K3377" i="1" s="1"/>
  <c r="K3392" i="1" a="1"/>
  <c r="K3392" i="1" s="1"/>
  <c r="K3138" i="1" a="1"/>
  <c r="K3138" i="1" s="1"/>
  <c r="K3166" i="1" a="1"/>
  <c r="K3166" i="1" s="1"/>
  <c r="K3183" i="1" a="1"/>
  <c r="K3183" i="1" s="1"/>
  <c r="K3198" i="1" a="1"/>
  <c r="K3198" i="1" s="1"/>
  <c r="K3216" i="1" a="1"/>
  <c r="K3216" i="1" s="1"/>
  <c r="K3231" i="1" a="1"/>
  <c r="K3231" i="1" s="1"/>
  <c r="K3244" i="1" a="1"/>
  <c r="K3244" i="1" s="1"/>
  <c r="K3259" i="1" a="1"/>
  <c r="K3259" i="1" s="1"/>
  <c r="K3274" i="1" a="1"/>
  <c r="K3274" i="1" s="1"/>
  <c r="K3288" i="1" a="1"/>
  <c r="K3288" i="1" s="1"/>
  <c r="K3353" i="1" a="1"/>
  <c r="K3353" i="1" s="1"/>
  <c r="K3366" i="1" a="1"/>
  <c r="K3366" i="1" s="1"/>
  <c r="K3380" i="1" a="1"/>
  <c r="K3380" i="1" s="1"/>
  <c r="K3394" i="1" a="1"/>
  <c r="K3394" i="1" s="1"/>
  <c r="K3406" i="1" a="1"/>
  <c r="K3406" i="1" s="1"/>
  <c r="K3428" i="1" a="1"/>
  <c r="K3428" i="1" s="1"/>
  <c r="K3438" i="1" a="1"/>
  <c r="K3438" i="1" s="1"/>
  <c r="K3449" i="1" a="1"/>
  <c r="K3449" i="1" s="1"/>
  <c r="K3460" i="1" a="1"/>
  <c r="K3460" i="1" s="1"/>
  <c r="K3471" i="1" a="1"/>
  <c r="K3471" i="1" s="1"/>
  <c r="K3483" i="1" a="1"/>
  <c r="K3483" i="1" s="1"/>
  <c r="K3505" i="1" a="1"/>
  <c r="K3505" i="1" s="1"/>
  <c r="K3515" i="1" a="1"/>
  <c r="K3515" i="1" s="1"/>
  <c r="K3525" i="1" a="1"/>
  <c r="K3525" i="1" s="1"/>
  <c r="K3537" i="1" a="1"/>
  <c r="K3537" i="1" s="1"/>
  <c r="K3548" i="1" a="1"/>
  <c r="K3548" i="1" s="1"/>
  <c r="K3570" i="1" a="1"/>
  <c r="K3570" i="1" s="1"/>
  <c r="K3581" i="1" a="1"/>
  <c r="K3581" i="1" s="1"/>
  <c r="K3591" i="1" a="1"/>
  <c r="K3591" i="1" s="1"/>
  <c r="K3602" i="1" a="1"/>
  <c r="K3602" i="1" s="1"/>
  <c r="K3625" i="1" a="1"/>
  <c r="K3625" i="1" s="1"/>
  <c r="K3637" i="1" a="1"/>
  <c r="K3637" i="1" s="1"/>
  <c r="K3652" i="1" a="1"/>
  <c r="K3652" i="1" s="1"/>
  <c r="K3168" i="1" a="1"/>
  <c r="K3168" i="1" s="1"/>
  <c r="K3199" i="1" a="1"/>
  <c r="K3199" i="1" s="1"/>
  <c r="K3217" i="1" a="1"/>
  <c r="K3217" i="1" s="1"/>
  <c r="K3232" i="1" a="1"/>
  <c r="K3232" i="1" s="1"/>
  <c r="K3245" i="1" a="1"/>
  <c r="K3245" i="1" s="1"/>
  <c r="K3260" i="1" a="1"/>
  <c r="K3260" i="1" s="1"/>
  <c r="K3275" i="1" a="1"/>
  <c r="K3275" i="1" s="1"/>
  <c r="K3289" i="1" a="1"/>
  <c r="K3289" i="1" s="1"/>
  <c r="K3302" i="1" a="1"/>
  <c r="K3302" i="1" s="1"/>
  <c r="K3315" i="1" a="1"/>
  <c r="K3315" i="1" s="1"/>
  <c r="K3328" i="1" a="1"/>
  <c r="K3328" i="1" s="1"/>
  <c r="K3341" i="1" a="1"/>
  <c r="K3341" i="1" s="1"/>
  <c r="K3354" i="1" a="1"/>
  <c r="K3354" i="1" s="1"/>
  <c r="K3367" i="1" a="1"/>
  <c r="K3367" i="1" s="1"/>
  <c r="K3381" i="1" a="1"/>
  <c r="K3381" i="1" s="1"/>
  <c r="K3395" i="1" a="1"/>
  <c r="K3395" i="1" s="1"/>
  <c r="K3407" i="1" a="1"/>
  <c r="K3407" i="1" s="1"/>
  <c r="K3418" i="1" a="1"/>
  <c r="K3418" i="1" s="1"/>
  <c r="K3429" i="1" a="1"/>
  <c r="K3429" i="1" s="1"/>
  <c r="K3439" i="1" a="1"/>
  <c r="K3439" i="1" s="1"/>
  <c r="K3450" i="1" a="1"/>
  <c r="K3450" i="1" s="1"/>
  <c r="K3461" i="1" a="1"/>
  <c r="K3461" i="1" s="1"/>
  <c r="K3472" i="1" a="1"/>
  <c r="K3472" i="1" s="1"/>
  <c r="K3484" i="1" a="1"/>
  <c r="K3484" i="1" s="1"/>
  <c r="K3494" i="1" a="1"/>
  <c r="K3494" i="1" s="1"/>
  <c r="K3147" i="1" a="1"/>
  <c r="K3147" i="1" s="1"/>
  <c r="K3169" i="1" a="1"/>
  <c r="K3169" i="1" s="1"/>
  <c r="K3186" i="1" a="1"/>
  <c r="K3186" i="1" s="1"/>
  <c r="K3200" i="1" a="1"/>
  <c r="K3200" i="1" s="1"/>
  <c r="K3218" i="1" a="1"/>
  <c r="K3218" i="1" s="1"/>
  <c r="K3246" i="1" a="1"/>
  <c r="K3246" i="1" s="1"/>
  <c r="K3261" i="1" a="1"/>
  <c r="K3261" i="1" s="1"/>
  <c r="K3276" i="1" a="1"/>
  <c r="K3276" i="1" s="1"/>
  <c r="K3303" i="1" a="1"/>
  <c r="K3303" i="1" s="1"/>
  <c r="K3316" i="1" a="1"/>
  <c r="K3316" i="1" s="1"/>
  <c r="K3342" i="1" a="1"/>
  <c r="K3342" i="1" s="1"/>
  <c r="K3355" i="1" a="1"/>
  <c r="K3355" i="1" s="1"/>
  <c r="K3368" i="1" a="1"/>
  <c r="K3368" i="1" s="1"/>
  <c r="K3382" i="1" a="1"/>
  <c r="K3382" i="1" s="1"/>
  <c r="K3396" i="1" a="1"/>
  <c r="K3396" i="1" s="1"/>
  <c r="K3408" i="1" a="1"/>
  <c r="K3408" i="1" s="1"/>
  <c r="K3419" i="1" a="1"/>
  <c r="K3419" i="1" s="1"/>
  <c r="K3440" i="1" a="1"/>
  <c r="K3440" i="1" s="1"/>
  <c r="K3451" i="1" a="1"/>
  <c r="K3451" i="1" s="1"/>
  <c r="K3462" i="1" a="1"/>
  <c r="K3462" i="1" s="1"/>
  <c r="K3473" i="1" a="1"/>
  <c r="K3473" i="1" s="1"/>
  <c r="K3485" i="1" a="1"/>
  <c r="K3485" i="1" s="1"/>
  <c r="K3495" i="1" a="1"/>
  <c r="K3495" i="1" s="1"/>
  <c r="K3506" i="1" a="1"/>
  <c r="K3506" i="1" s="1"/>
  <c r="K3517" i="1" a="1"/>
  <c r="K3517" i="1" s="1"/>
  <c r="K3527" i="1" a="1"/>
  <c r="K3527" i="1" s="1"/>
  <c r="K3187" i="1" a="1"/>
  <c r="K3187" i="1" s="1"/>
  <c r="K3201" i="1" a="1"/>
  <c r="K3201" i="1" s="1"/>
  <c r="K3220" i="1" a="1"/>
  <c r="K3220" i="1" s="1"/>
  <c r="K3233" i="1" a="1"/>
  <c r="K3233" i="1" s="1"/>
  <c r="K3249" i="1" a="1"/>
  <c r="K3249" i="1" s="1"/>
  <c r="K3263" i="1" a="1"/>
  <c r="K3263" i="1" s="1"/>
  <c r="K3277" i="1" a="1"/>
  <c r="K3277" i="1" s="1"/>
  <c r="K3317" i="1" a="1"/>
  <c r="K3317" i="1" s="1"/>
  <c r="K3331" i="1" a="1"/>
  <c r="K3331" i="1" s="1"/>
  <c r="K3344" i="1" a="1"/>
  <c r="K3344" i="1" s="1"/>
  <c r="K3356" i="1" a="1"/>
  <c r="K3356" i="1" s="1"/>
  <c r="K3371" i="1" a="1"/>
  <c r="K3371" i="1" s="1"/>
  <c r="K3384" i="1" a="1"/>
  <c r="K3384" i="1" s="1"/>
  <c r="K3409" i="1" a="1"/>
  <c r="K3409" i="1" s="1"/>
  <c r="K3420" i="1" a="1"/>
  <c r="K3420" i="1" s="1"/>
  <c r="K3430" i="1" a="1"/>
  <c r="K3430" i="1" s="1"/>
  <c r="K3441" i="1" a="1"/>
  <c r="K3441" i="1" s="1"/>
  <c r="K3452" i="1" a="1"/>
  <c r="K3452" i="1" s="1"/>
  <c r="K3463" i="1" a="1"/>
  <c r="K3463" i="1" s="1"/>
  <c r="K3474" i="1" a="1"/>
  <c r="K3474" i="1" s="1"/>
  <c r="K3486" i="1" a="1"/>
  <c r="K3486" i="1" s="1"/>
  <c r="K3496" i="1" a="1"/>
  <c r="K3496" i="1" s="1"/>
  <c r="K3507" i="1" a="1"/>
  <c r="K3507" i="1" s="1"/>
  <c r="K3528" i="1" a="1"/>
  <c r="K3528" i="1" s="1"/>
  <c r="K3540" i="1" a="1"/>
  <c r="K3540" i="1" s="1"/>
  <c r="K3551" i="1" a="1"/>
  <c r="K3551" i="1" s="1"/>
  <c r="K3562" i="1" a="1"/>
  <c r="K3562" i="1" s="1"/>
  <c r="K3573" i="1" a="1"/>
  <c r="K3573" i="1" s="1"/>
  <c r="K3594" i="1" a="1"/>
  <c r="K3594" i="1" s="1"/>
  <c r="K3605" i="1" a="1"/>
  <c r="K3605" i="1" s="1"/>
  <c r="K3616" i="1" a="1"/>
  <c r="K3616" i="1" s="1"/>
  <c r="K3628" i="1" a="1"/>
  <c r="K3628" i="1" s="1"/>
  <c r="K3642" i="1" a="1"/>
  <c r="K3642" i="1" s="1"/>
  <c r="K3655" i="1" a="1"/>
  <c r="K3655" i="1" s="1"/>
  <c r="K3148" i="1" a="1"/>
  <c r="K3148" i="1" s="1"/>
  <c r="K3170" i="1" a="1"/>
  <c r="K3170" i="1" s="1"/>
  <c r="K3188" i="1" a="1"/>
  <c r="K3188" i="1" s="1"/>
  <c r="K3204" i="1" a="1"/>
  <c r="K3204" i="1" s="1"/>
  <c r="K3221" i="1" a="1"/>
  <c r="K3221" i="1" s="1"/>
  <c r="K3234" i="1" a="1"/>
  <c r="K3234" i="1" s="1"/>
  <c r="K3250" i="1" a="1"/>
  <c r="K3250" i="1" s="1"/>
  <c r="K3264" i="1" a="1"/>
  <c r="K3264" i="1" s="1"/>
  <c r="K3278" i="1" a="1"/>
  <c r="K3278" i="1" s="1"/>
  <c r="K3292" i="1" a="1"/>
  <c r="K3292" i="1" s="1"/>
  <c r="K3305" i="1" a="1"/>
  <c r="K3305" i="1" s="1"/>
  <c r="K3318" i="1" a="1"/>
  <c r="K3318" i="1" s="1"/>
  <c r="K3332" i="1" a="1"/>
  <c r="K3332" i="1" s="1"/>
  <c r="K3345" i="1" a="1"/>
  <c r="K3345" i="1" s="1"/>
  <c r="K3357" i="1" a="1"/>
  <c r="K3357" i="1" s="1"/>
  <c r="K3372" i="1" a="1"/>
  <c r="K3372" i="1" s="1"/>
  <c r="K3385" i="1" a="1"/>
  <c r="K3385" i="1" s="1"/>
  <c r="K3397" i="1" a="1"/>
  <c r="K3397" i="1" s="1"/>
  <c r="K3410" i="1" a="1"/>
  <c r="K3410" i="1" s="1"/>
  <c r="K3421" i="1" a="1"/>
  <c r="K3421" i="1" s="1"/>
  <c r="K3431" i="1" a="1"/>
  <c r="K3431" i="1" s="1"/>
  <c r="K3442" i="1" a="1"/>
  <c r="K3442" i="1" s="1"/>
  <c r="K3453" i="1" a="1"/>
  <c r="K3453" i="1" s="1"/>
  <c r="K3464" i="1" a="1"/>
  <c r="K3464" i="1" s="1"/>
  <c r="K3475" i="1" a="1"/>
  <c r="K3475" i="1" s="1"/>
  <c r="K3487" i="1" a="1"/>
  <c r="K3487" i="1" s="1"/>
  <c r="K3497" i="1" a="1"/>
  <c r="K3497" i="1" s="1"/>
  <c r="K3508" i="1" a="1"/>
  <c r="K3508" i="1" s="1"/>
  <c r="K3518" i="1" a="1"/>
  <c r="K3518" i="1" s="1"/>
  <c r="K3529" i="1" a="1"/>
  <c r="K3529" i="1" s="1"/>
  <c r="K3541" i="1" a="1"/>
  <c r="K3541" i="1" s="1"/>
  <c r="K3552" i="1" a="1"/>
  <c r="K3552" i="1" s="1"/>
  <c r="K3563" i="1" a="1"/>
  <c r="K3563" i="1" s="1"/>
  <c r="K3574" i="1" a="1"/>
  <c r="K3574" i="1" s="1"/>
  <c r="K3584" i="1" a="1"/>
  <c r="K3584" i="1" s="1"/>
  <c r="K3595" i="1" a="1"/>
  <c r="K3595" i="1" s="1"/>
  <c r="K3151" i="1" a="1"/>
  <c r="K3151" i="1" s="1"/>
  <c r="K3172" i="1" a="1"/>
  <c r="K3172" i="1" s="1"/>
  <c r="K3189" i="1" a="1"/>
  <c r="K3189" i="1" s="1"/>
  <c r="K3205" i="1" a="1"/>
  <c r="K3205" i="1" s="1"/>
  <c r="K3222" i="1" a="1"/>
  <c r="K3222" i="1" s="1"/>
  <c r="K3235" i="1" a="1"/>
  <c r="K3235" i="1" s="1"/>
  <c r="K3251" i="1" a="1"/>
  <c r="K3251" i="1" s="1"/>
  <c r="K3265" i="1" a="1"/>
  <c r="K3265" i="1" s="1"/>
  <c r="K3279" i="1" a="1"/>
  <c r="K3279" i="1" s="1"/>
  <c r="K3293" i="1" a="1"/>
  <c r="K3293" i="1" s="1"/>
  <c r="K3306" i="1" a="1"/>
  <c r="K3306" i="1" s="1"/>
  <c r="K3319" i="1" a="1"/>
  <c r="K3319" i="1" s="1"/>
  <c r="K3333" i="1" a="1"/>
  <c r="K3333" i="1" s="1"/>
  <c r="K3346" i="1" a="1"/>
  <c r="K3346" i="1" s="1"/>
  <c r="K3358" i="1" a="1"/>
  <c r="K3358" i="1" s="1"/>
  <c r="K3386" i="1" a="1"/>
  <c r="K3386" i="1" s="1"/>
  <c r="K3398" i="1" a="1"/>
  <c r="K3398" i="1" s="1"/>
  <c r="K3422" i="1" a="1"/>
  <c r="K3422" i="1" s="1"/>
  <c r="K3432" i="1" a="1"/>
  <c r="K3432" i="1" s="1"/>
  <c r="K3443" i="1" a="1"/>
  <c r="K3443" i="1" s="1"/>
  <c r="K3454" i="1" a="1"/>
  <c r="K3454" i="1" s="1"/>
  <c r="K3465" i="1" a="1"/>
  <c r="K3465" i="1" s="1"/>
  <c r="K3476" i="1" a="1"/>
  <c r="K3476" i="1" s="1"/>
  <c r="K3498" i="1" a="1"/>
  <c r="K3498" i="1" s="1"/>
  <c r="K3509" i="1" a="1"/>
  <c r="K3509" i="1" s="1"/>
  <c r="K3519" i="1" a="1"/>
  <c r="K3519" i="1" s="1"/>
  <c r="K3155" i="1" a="1"/>
  <c r="K3155" i="1" s="1"/>
  <c r="K3173" i="1" a="1"/>
  <c r="K3173" i="1" s="1"/>
  <c r="K3190" i="1" a="1"/>
  <c r="K3190" i="1" s="1"/>
  <c r="K3208" i="1" a="1"/>
  <c r="K3208" i="1" s="1"/>
  <c r="K3223" i="1" a="1"/>
  <c r="K3223" i="1" s="1"/>
  <c r="K3238" i="1" a="1"/>
  <c r="K3238" i="1" s="1"/>
  <c r="K3266" i="1" a="1"/>
  <c r="K3266" i="1" s="1"/>
  <c r="K3281" i="1" a="1"/>
  <c r="K3281" i="1" s="1"/>
  <c r="K3295" i="1" a="1"/>
  <c r="K3295" i="1" s="1"/>
  <c r="K3307" i="1" a="1"/>
  <c r="K3307" i="1" s="1"/>
  <c r="K3322" i="1" a="1"/>
  <c r="K3322" i="1" s="1"/>
  <c r="K3335" i="1" a="1"/>
  <c r="K3335" i="1" s="1"/>
  <c r="K3347" i="1" a="1"/>
  <c r="K3347" i="1" s="1"/>
  <c r="K3374" i="1" a="1"/>
  <c r="K3374" i="1" s="1"/>
  <c r="K3399" i="1" a="1"/>
  <c r="K3399" i="1" s="1"/>
  <c r="K3412" i="1" a="1"/>
  <c r="K3412" i="1" s="1"/>
  <c r="K3423" i="1" a="1"/>
  <c r="K3423" i="1" s="1"/>
  <c r="K3433" i="1" a="1"/>
  <c r="K3433" i="1" s="1"/>
  <c r="K3444" i="1" a="1"/>
  <c r="K3444" i="1" s="1"/>
  <c r="K3455" i="1" a="1"/>
  <c r="K3455" i="1" s="1"/>
  <c r="K3466" i="1" a="1"/>
  <c r="K3466" i="1" s="1"/>
  <c r="K3477" i="1" a="1"/>
  <c r="K3477" i="1" s="1"/>
  <c r="K3488" i="1" a="1"/>
  <c r="K3488" i="1" s="1"/>
  <c r="K3499" i="1" a="1"/>
  <c r="K3499" i="1" s="1"/>
  <c r="K3510" i="1" a="1"/>
  <c r="K3510" i="1" s="1"/>
  <c r="K3520" i="1" a="1"/>
  <c r="K3520" i="1" s="1"/>
  <c r="K3176" i="1" a="1"/>
  <c r="K3176" i="1" s="1"/>
  <c r="K3191" i="1" a="1"/>
  <c r="K3191" i="1" s="1"/>
  <c r="K3209" i="1" a="1"/>
  <c r="K3209" i="1" s="1"/>
  <c r="K3224" i="1" a="1"/>
  <c r="K3224" i="1" s="1"/>
  <c r="K3239" i="1" a="1"/>
  <c r="K3239" i="1" s="1"/>
  <c r="K3253" i="1" a="1"/>
  <c r="K3253" i="1" s="1"/>
  <c r="K3267" i="1" a="1"/>
  <c r="K3267" i="1" s="1"/>
  <c r="K3282" i="1" a="1"/>
  <c r="K3282" i="1" s="1"/>
  <c r="K3296" i="1" a="1"/>
  <c r="K3296" i="1" s="1"/>
  <c r="K3308" i="1" a="1"/>
  <c r="K3308" i="1" s="1"/>
  <c r="K3323" i="1" a="1"/>
  <c r="K3323" i="1" s="1"/>
  <c r="K3336" i="1" a="1"/>
  <c r="K3336" i="1" s="1"/>
  <c r="K3348" i="1" a="1"/>
  <c r="K3348" i="1" s="1"/>
  <c r="K3361" i="1" a="1"/>
  <c r="K3361" i="1" s="1"/>
  <c r="K3387" i="1" a="1"/>
  <c r="K3387" i="1" s="1"/>
  <c r="K3400" i="1" a="1"/>
  <c r="K3400" i="1" s="1"/>
  <c r="K3413" i="1" a="1"/>
  <c r="K3413" i="1" s="1"/>
  <c r="K3424" i="1" a="1"/>
  <c r="K3424" i="1" s="1"/>
  <c r="K3434" i="1" a="1"/>
  <c r="K3434" i="1" s="1"/>
  <c r="K3445" i="1" a="1"/>
  <c r="K3445" i="1" s="1"/>
  <c r="K3456" i="1" a="1"/>
  <c r="K3456" i="1" s="1"/>
  <c r="K3467" i="1" a="1"/>
  <c r="K3467" i="1" s="1"/>
  <c r="K3478" i="1" a="1"/>
  <c r="K3478" i="1" s="1"/>
  <c r="K3489" i="1" a="1"/>
  <c r="K3489" i="1" s="1"/>
  <c r="K3500" i="1" a="1"/>
  <c r="K3500" i="1" s="1"/>
  <c r="K3511" i="1" a="1"/>
  <c r="K3511" i="1" s="1"/>
  <c r="K3158" i="1" a="1"/>
  <c r="K3158" i="1" s="1"/>
  <c r="K3178" i="1" a="1"/>
  <c r="K3178" i="1" s="1"/>
  <c r="K3210" i="1" a="1"/>
  <c r="K3210" i="1" s="1"/>
  <c r="K3225" i="1" a="1"/>
  <c r="K3225" i="1" s="1"/>
  <c r="K3240" i="1" a="1"/>
  <c r="K3240" i="1" s="1"/>
  <c r="K3254" i="1" a="1"/>
  <c r="K3254" i="1" s="1"/>
  <c r="K3283" i="1" a="1"/>
  <c r="K3283" i="1" s="1"/>
  <c r="K3297" i="1" a="1"/>
  <c r="K3297" i="1" s="1"/>
  <c r="K3309" i="1" a="1"/>
  <c r="K3309" i="1" s="1"/>
  <c r="K3324" i="1" a="1"/>
  <c r="K3324" i="1" s="1"/>
  <c r="K3337" i="1" a="1"/>
  <c r="K3337" i="1" s="1"/>
  <c r="K3375" i="1" a="1"/>
  <c r="K3375" i="1" s="1"/>
  <c r="K3401" i="1" a="1"/>
  <c r="K3401" i="1" s="1"/>
  <c r="K3415" i="1" a="1"/>
  <c r="K3415" i="1" s="1"/>
  <c r="K3425" i="1" a="1"/>
  <c r="K3425" i="1" s="1"/>
  <c r="K3435" i="1" a="1"/>
  <c r="K3435" i="1" s="1"/>
  <c r="K3457" i="1" a="1"/>
  <c r="K3457" i="1" s="1"/>
  <c r="K3468" i="1" a="1"/>
  <c r="K3468" i="1" s="1"/>
  <c r="K3479" i="1" a="1"/>
  <c r="K3479" i="1" s="1"/>
  <c r="K3490" i="1" a="1"/>
  <c r="K3490" i="1" s="1"/>
  <c r="K3501" i="1" a="1"/>
  <c r="K3501" i="1" s="1"/>
  <c r="K3522" i="1" a="1"/>
  <c r="K3522" i="1" s="1"/>
  <c r="K3533" i="1" a="1"/>
  <c r="K3533" i="1" s="1"/>
  <c r="K3544" i="1" a="1"/>
  <c r="K3544" i="1" s="1"/>
  <c r="K3556" i="1" a="1"/>
  <c r="K3556" i="1" s="1"/>
  <c r="K3159" i="1" a="1"/>
  <c r="K3159" i="1" s="1"/>
  <c r="K3179" i="1" a="1"/>
  <c r="K3179" i="1" s="1"/>
  <c r="K3194" i="1" a="1"/>
  <c r="K3194" i="1" s="1"/>
  <c r="K3211" i="1" a="1"/>
  <c r="K3211" i="1" s="1"/>
  <c r="K3228" i="1" a="1"/>
  <c r="K3228" i="1" s="1"/>
  <c r="K3242" i="1" a="1"/>
  <c r="K3242" i="1" s="1"/>
  <c r="K3270" i="1" a="1"/>
  <c r="K3270" i="1" s="1"/>
  <c r="K3285" i="1" a="1"/>
  <c r="K3285" i="1" s="1"/>
  <c r="K3298" i="1" a="1"/>
  <c r="K3298" i="1" s="1"/>
  <c r="K3312" i="1" a="1"/>
  <c r="K3312" i="1" s="1"/>
  <c r="K3325" i="1" a="1"/>
  <c r="K3325" i="1" s="1"/>
  <c r="K3363" i="1" a="1"/>
  <c r="K3363" i="1" s="1"/>
  <c r="K3376" i="1" a="1"/>
  <c r="K3376" i="1" s="1"/>
  <c r="K3390" i="1" a="1"/>
  <c r="K3390" i="1" s="1"/>
  <c r="K3402" i="1" a="1"/>
  <c r="K3402" i="1" s="1"/>
  <c r="K3426" i="1" a="1"/>
  <c r="K3426" i="1" s="1"/>
  <c r="K3436" i="1" a="1"/>
  <c r="K3436" i="1" s="1"/>
  <c r="K3446" i="1" a="1"/>
  <c r="K3446" i="1" s="1"/>
  <c r="K3469" i="1" a="1"/>
  <c r="K3469" i="1" s="1"/>
  <c r="K3480" i="1" a="1"/>
  <c r="K3480" i="1" s="1"/>
  <c r="K3491" i="1" a="1"/>
  <c r="K3491" i="1" s="1"/>
  <c r="K3502" i="1" a="1"/>
  <c r="K3502" i="1" s="1"/>
  <c r="K3512" i="1" a="1"/>
  <c r="K3512" i="1" s="1"/>
  <c r="K3523" i="1" a="1"/>
  <c r="K3523" i="1" s="1"/>
  <c r="K3534" i="1" a="1"/>
  <c r="K3534" i="1" s="1"/>
  <c r="K3545" i="1" a="1"/>
  <c r="K3545" i="1" s="1"/>
  <c r="K3557" i="1" a="1"/>
  <c r="K3557" i="1" s="1"/>
  <c r="K3567" i="1" a="1"/>
  <c r="K3567" i="1" s="1"/>
  <c r="K3578" i="1" a="1"/>
  <c r="K3578" i="1" s="1"/>
  <c r="K3589" i="1" a="1"/>
  <c r="K3589" i="1" s="1"/>
  <c r="K3599" i="1" a="1"/>
  <c r="K3599" i="1" s="1"/>
  <c r="K3611" i="1" a="1"/>
  <c r="K3611" i="1" s="1"/>
  <c r="K3622" i="1" a="1"/>
  <c r="K3622" i="1" s="1"/>
  <c r="K3405" i="1" a="1"/>
  <c r="K3405" i="1" s="1"/>
  <c r="K3516" i="1" a="1"/>
  <c r="K3516" i="1" s="1"/>
  <c r="K3560" i="1" a="1"/>
  <c r="K3560" i="1" s="1"/>
  <c r="K3577" i="1" a="1"/>
  <c r="K3577" i="1" s="1"/>
  <c r="K3592" i="1" a="1"/>
  <c r="K3592" i="1" s="1"/>
  <c r="K3608" i="1" a="1"/>
  <c r="K3608" i="1" s="1"/>
  <c r="K3623" i="1" a="1"/>
  <c r="K3623" i="1" s="1"/>
  <c r="K3638" i="1" a="1"/>
  <c r="K3638" i="1" s="1"/>
  <c r="K3656" i="1" a="1"/>
  <c r="K3656" i="1" s="1"/>
  <c r="K3417" i="1" a="1"/>
  <c r="K3417" i="1" s="1"/>
  <c r="K3521" i="1" a="1"/>
  <c r="K3521" i="1" s="1"/>
  <c r="K3542" i="1" a="1"/>
  <c r="K3542" i="1" s="1"/>
  <c r="K3561" i="1" a="1"/>
  <c r="K3561" i="1" s="1"/>
  <c r="K3593" i="1" a="1"/>
  <c r="K3593" i="1" s="1"/>
  <c r="K3609" i="1" a="1"/>
  <c r="K3609" i="1" s="1"/>
  <c r="K3624" i="1" a="1"/>
  <c r="K3624" i="1" s="1"/>
  <c r="K3641" i="1" a="1"/>
  <c r="K3641" i="1" s="1"/>
  <c r="K3657" i="1" a="1"/>
  <c r="K3657" i="1" s="1"/>
  <c r="K3543" i="1" a="1"/>
  <c r="K3543" i="1" s="1"/>
  <c r="K3564" i="1" a="1"/>
  <c r="K3564" i="1" s="1"/>
  <c r="K3579" i="1" a="1"/>
  <c r="K3579" i="1" s="1"/>
  <c r="K3610" i="1" a="1"/>
  <c r="K3610" i="1" s="1"/>
  <c r="K3626" i="1" a="1"/>
  <c r="K3626" i="1" s="1"/>
  <c r="K3658" i="1" a="1"/>
  <c r="K3658" i="1" s="1"/>
  <c r="K3437" i="1" a="1"/>
  <c r="K3437" i="1" s="1"/>
  <c r="K3524" i="1" a="1"/>
  <c r="K3524" i="1" s="1"/>
  <c r="K3546" i="1" a="1"/>
  <c r="K3546" i="1" s="1"/>
  <c r="K3565" i="1" a="1"/>
  <c r="K3565" i="1" s="1"/>
  <c r="K3580" i="1" a="1"/>
  <c r="K3580" i="1" s="1"/>
  <c r="K3596" i="1" a="1"/>
  <c r="K3596" i="1" s="1"/>
  <c r="K3612" i="1" a="1"/>
  <c r="K3612" i="1" s="1"/>
  <c r="K3627" i="1" a="1"/>
  <c r="K3627" i="1" s="1"/>
  <c r="K3643" i="1" a="1"/>
  <c r="K3643" i="1" s="1"/>
  <c r="K3659" i="1" a="1"/>
  <c r="K3659" i="1" s="1"/>
  <c r="K3448" i="1" a="1"/>
  <c r="K3448" i="1" s="1"/>
  <c r="K3526" i="1" a="1"/>
  <c r="K3526" i="1" s="1"/>
  <c r="K3547" i="1" a="1"/>
  <c r="K3547" i="1" s="1"/>
  <c r="K3582" i="1" a="1"/>
  <c r="K3582" i="1" s="1"/>
  <c r="K3597" i="1" a="1"/>
  <c r="K3597" i="1" s="1"/>
  <c r="K3613" i="1" a="1"/>
  <c r="K3613" i="1" s="1"/>
  <c r="K3629" i="1" a="1"/>
  <c r="K3629" i="1" s="1"/>
  <c r="K3644" i="1" a="1"/>
  <c r="K3644" i="1" s="1"/>
  <c r="K3459" i="1" a="1"/>
  <c r="K3459" i="1" s="1"/>
  <c r="K3530" i="1" a="1"/>
  <c r="K3530" i="1" s="1"/>
  <c r="K3549" i="1" a="1"/>
  <c r="K3549" i="1" s="1"/>
  <c r="K3566" i="1" a="1"/>
  <c r="K3566" i="1" s="1"/>
  <c r="K3583" i="1" a="1"/>
  <c r="K3583" i="1" s="1"/>
  <c r="K3598" i="1" a="1"/>
  <c r="K3598" i="1" s="1"/>
  <c r="K3614" i="1" a="1"/>
  <c r="K3614" i="1" s="1"/>
  <c r="K3630" i="1" a="1"/>
  <c r="K3630" i="1" s="1"/>
  <c r="K3645" i="1" a="1"/>
  <c r="K3645" i="1" s="1"/>
  <c r="K3661" i="1" a="1"/>
  <c r="K3661" i="1" s="1"/>
  <c r="K3470" i="1" a="1"/>
  <c r="K3470" i="1" s="1"/>
  <c r="K3531" i="1" a="1"/>
  <c r="K3531" i="1" s="1"/>
  <c r="K3550" i="1" a="1"/>
  <c r="K3550" i="1" s="1"/>
  <c r="K3568" i="1" a="1"/>
  <c r="K3568" i="1" s="1"/>
  <c r="K3585" i="1" a="1"/>
  <c r="K3585" i="1" s="1"/>
  <c r="K3600" i="1" a="1"/>
  <c r="K3600" i="1" s="1"/>
  <c r="K3615" i="1" a="1"/>
  <c r="K3615" i="1" s="1"/>
  <c r="K3631" i="1" a="1"/>
  <c r="K3631" i="1" s="1"/>
  <c r="K3647" i="1" a="1"/>
  <c r="K3647" i="1" s="1"/>
  <c r="K3482" i="1" a="1"/>
  <c r="K3482" i="1" s="1"/>
  <c r="K3532" i="1" a="1"/>
  <c r="K3532" i="1" s="1"/>
  <c r="K3553" i="1" a="1"/>
  <c r="K3553" i="1" s="1"/>
  <c r="K3569" i="1" a="1"/>
  <c r="K3569" i="1" s="1"/>
  <c r="K3586" i="1" a="1"/>
  <c r="K3586" i="1" s="1"/>
  <c r="K3601" i="1" a="1"/>
  <c r="K3601" i="1" s="1"/>
  <c r="K3617" i="1" a="1"/>
  <c r="K3617" i="1" s="1"/>
  <c r="K3649" i="1" a="1"/>
  <c r="K3649" i="1" s="1"/>
  <c r="K3493" i="1" a="1"/>
  <c r="K3493" i="1" s="1"/>
  <c r="K3535" i="1" a="1"/>
  <c r="K3535" i="1" s="1"/>
  <c r="K3554" i="1" a="1"/>
  <c r="K3554" i="1" s="1"/>
  <c r="K3571" i="1" a="1"/>
  <c r="K3571" i="1" s="1"/>
  <c r="K3587" i="1" a="1"/>
  <c r="K3587" i="1" s="1"/>
  <c r="K3603" i="1" a="1"/>
  <c r="K3603" i="1" s="1"/>
  <c r="K3618" i="1" a="1"/>
  <c r="K3618" i="1" s="1"/>
  <c r="K3632" i="1" a="1"/>
  <c r="K3632" i="1" s="1"/>
  <c r="K3650" i="1" a="1"/>
  <c r="K3650" i="1" s="1"/>
  <c r="K3504" i="1" a="1"/>
  <c r="K3504" i="1" s="1"/>
  <c r="K3536" i="1" a="1"/>
  <c r="K3536" i="1" s="1"/>
  <c r="K3555" i="1" a="1"/>
  <c r="K3555" i="1" s="1"/>
  <c r="K3572" i="1" a="1"/>
  <c r="K3572" i="1" s="1"/>
  <c r="K3588" i="1" a="1"/>
  <c r="K3588" i="1" s="1"/>
  <c r="K3604" i="1" a="1"/>
  <c r="K3604" i="1" s="1"/>
  <c r="K3619" i="1" a="1"/>
  <c r="K3619" i="1" s="1"/>
  <c r="K3633" i="1" a="1"/>
  <c r="K3633" i="1" s="1"/>
  <c r="K3651" i="1" a="1"/>
  <c r="K3651" i="1" s="1"/>
  <c r="K3538" i="1" a="1"/>
  <c r="K3538" i="1" s="1"/>
  <c r="K3558" i="1" a="1"/>
  <c r="K3558" i="1" s="1"/>
  <c r="K3575" i="1" a="1"/>
  <c r="K3575" i="1" s="1"/>
  <c r="K3606" i="1" a="1"/>
  <c r="K3606" i="1" s="1"/>
  <c r="K3620" i="1" a="1"/>
  <c r="K3620" i="1" s="1"/>
  <c r="K3634" i="1" a="1"/>
  <c r="K3634" i="1" s="1"/>
  <c r="K3514" i="1" a="1"/>
  <c r="K3514" i="1" s="1"/>
  <c r="K3539" i="1" a="1"/>
  <c r="K3539" i="1" s="1"/>
  <c r="K3559" i="1" a="1"/>
  <c r="K3559" i="1" s="1"/>
  <c r="K3576" i="1" a="1"/>
  <c r="K3576" i="1" s="1"/>
  <c r="K3590" i="1" a="1"/>
  <c r="K3590" i="1" s="1"/>
  <c r="K3607" i="1" a="1"/>
  <c r="K3607" i="1" s="1"/>
  <c r="K3621" i="1" a="1"/>
  <c r="K3621" i="1" s="1"/>
  <c r="K3635" i="1" a="1"/>
  <c r="K3635" i="1" s="1"/>
  <c r="K3654" i="1" a="1"/>
  <c r="K3654" i="1" s="1"/>
  <c r="K3660" i="1" a="1"/>
  <c r="K3660" i="1" s="1"/>
  <c r="K3653" i="1" a="1"/>
  <c r="K3653" i="1" s="1"/>
  <c r="K3662" i="1" a="1"/>
  <c r="K366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20F197-4CC2-4693-8182-A1648B66B597}" keepAlive="1" name="Consulta - O3-export (5)" description="Conexión a la consulta 'O3-export (5)' en el libro." type="5" refreshedVersion="0" background="1">
    <dbPr connection="Provider=Microsoft.Mashup.OleDb.1;Data Source=$Workbook$;Location=&quot;O3-export (5)&quot;;Extended Properties=&quot;&quot;" command="SELECT * FROM [O3-export (5)]"/>
  </connection>
  <connection id="2" xr16:uid="{14E4820B-C6AB-460D-BEFF-8A9E29407EC7}" keepAlive="1" name="Consulta - O3-export (6)" description="Conexión a la consulta 'O3-export (6)' en el libro." type="5" refreshedVersion="0" background="1">
    <dbPr connection="Provider=Microsoft.Mashup.OleDb.1;Data Source=$Workbook$;Location=&quot;O3-export (6)&quot;;Extended Properties=&quot;&quot;" command="SELECT * FROM [O3-export (6)]"/>
  </connection>
  <connection id="3" xr16:uid="{F633D204-1A78-486F-A5E0-F8036630B480}" keepAlive="1" name="Consulta - O3-export (7)" description="Conexión a la consulta 'O3-export (7)' en el libro." type="5" refreshedVersion="0" background="1">
    <dbPr connection="Provider=Microsoft.Mashup.OleDb.1;Data Source=$Workbook$;Location=&quot;O3-export (7)&quot;;Extended Properties=&quot;&quot;" command="SELECT * FROM [O3-export (7)]"/>
  </connection>
  <connection id="4" xr16:uid="{10E837BE-D484-405B-A55B-BD3AE2F421D4}" keepAlive="1" name="Consulta - O3-export (8)" description="Conexión a la consulta 'O3-export (8)' en el libro." type="5" refreshedVersion="0" background="1">
    <dbPr connection="Provider=Microsoft.Mashup.OleDb.1;Data Source=$Workbook$;Location=&quot;O3-export (8)&quot;;Extended Properties=&quot;&quot;" command="SELECT * FROM [O3-export (8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<sst xmlns="http://schemas.openxmlformats.org/spreadsheetml/2006/main" count="34776" uniqueCount="221">
  <si>
    <t>MES</t>
  </si>
  <si>
    <t>Departamento</t>
  </si>
  <si>
    <t>Industrial</t>
  </si>
  <si>
    <t>NO APLICA</t>
  </si>
  <si>
    <t>Jan / 2014</t>
  </si>
  <si>
    <t xml:space="preserve"> 05-ANTIOQUIA</t>
  </si>
  <si>
    <t xml:space="preserve"> 08-ATLANTICO</t>
  </si>
  <si>
    <t xml:space="preserve"> 11-BOGOTA, D.C.</t>
  </si>
  <si>
    <t xml:space="preserve"> 13-BOLIVAR</t>
  </si>
  <si>
    <t xml:space="preserve"> 15-BOYACA</t>
  </si>
  <si>
    <t xml:space="preserve"> 17-CALDAS</t>
  </si>
  <si>
    <t xml:space="preserve"> 18-CAQUETA</t>
  </si>
  <si>
    <t xml:space="preserve"> 19-CAUCA</t>
  </si>
  <si>
    <t xml:space="preserve"> 20-CESAR</t>
  </si>
  <si>
    <t xml:space="preserve"> 23-CORDOBA</t>
  </si>
  <si>
    <t xml:space="preserve"> 25-CUNDINAMARCA</t>
  </si>
  <si>
    <t xml:space="preserve"> 27-CHOCO</t>
  </si>
  <si>
    <t xml:space="preserve"> 41-HUILA</t>
  </si>
  <si>
    <t xml:space="preserve"> 44-LA GUAJIRA</t>
  </si>
  <si>
    <t xml:space="preserve"> 47-MAGDALENA</t>
  </si>
  <si>
    <t xml:space="preserve"> 50-META</t>
  </si>
  <si>
    <t xml:space="preserve"> 52-NARINO</t>
  </si>
  <si>
    <t xml:space="preserve"> 54-NORTE DE SANTANDER</t>
  </si>
  <si>
    <t xml:space="preserve"> 63-QUINDIO</t>
  </si>
  <si>
    <t xml:space="preserve"> 66-RISARALDA</t>
  </si>
  <si>
    <t xml:space="preserve"> 68-SANTANDER</t>
  </si>
  <si>
    <t xml:space="preserve"> 70-SUCRE</t>
  </si>
  <si>
    <t xml:space="preserve"> 73-TOLIMA</t>
  </si>
  <si>
    <t xml:space="preserve"> 76-VALLE DEL CAUCA</t>
  </si>
  <si>
    <t xml:space="preserve"> 85-CASANARE</t>
  </si>
  <si>
    <t xml:space="preserve"> 86-PUTUMAYO</t>
  </si>
  <si>
    <t xml:space="preserve"> 95-GUAVIARE</t>
  </si>
  <si>
    <t>Feb / 2014</t>
  </si>
  <si>
    <t>Mar / 2014</t>
  </si>
  <si>
    <t>Apr / 2014</t>
  </si>
  <si>
    <t>May / 2014</t>
  </si>
  <si>
    <t>Jun / 2014</t>
  </si>
  <si>
    <t>Jul / 2014</t>
  </si>
  <si>
    <t>Aug / 2014</t>
  </si>
  <si>
    <t>Sep / 2014</t>
  </si>
  <si>
    <t>Oct / 2014</t>
  </si>
  <si>
    <t>Nov / 2014</t>
  </si>
  <si>
    <t>Dec / 2014</t>
  </si>
  <si>
    <t>Jan / 2015</t>
  </si>
  <si>
    <t>Feb / 2015</t>
  </si>
  <si>
    <t>Mar / 2015</t>
  </si>
  <si>
    <t>Apr / 2015</t>
  </si>
  <si>
    <t>May / 2015</t>
  </si>
  <si>
    <t>Jun / 2015</t>
  </si>
  <si>
    <t>Jul / 2015</t>
  </si>
  <si>
    <t>Aug / 2015</t>
  </si>
  <si>
    <t>Sep / 2015</t>
  </si>
  <si>
    <t>Oct / 2015</t>
  </si>
  <si>
    <t>Nov / 2015</t>
  </si>
  <si>
    <t>Dec / 2015</t>
  </si>
  <si>
    <t>Jan / 2016</t>
  </si>
  <si>
    <t>Feb / 2016</t>
  </si>
  <si>
    <t>Mar / 2016</t>
  </si>
  <si>
    <t>Apr / 2016</t>
  </si>
  <si>
    <t>May / 2016</t>
  </si>
  <si>
    <t>Jun / 2016</t>
  </si>
  <si>
    <t>Jul / 2016</t>
  </si>
  <si>
    <t>Aug / 2016</t>
  </si>
  <si>
    <t>Sep / 2016</t>
  </si>
  <si>
    <t>Oct / 2016</t>
  </si>
  <si>
    <t>Nov / 2016</t>
  </si>
  <si>
    <t>Dec / 2016</t>
  </si>
  <si>
    <t>Jan / 2017</t>
  </si>
  <si>
    <t>Feb / 2017</t>
  </si>
  <si>
    <t>Mar / 2017</t>
  </si>
  <si>
    <t>Apr / 2017</t>
  </si>
  <si>
    <t>May / 2017</t>
  </si>
  <si>
    <t>Jun / 2017</t>
  </si>
  <si>
    <t>Jul / 2017</t>
  </si>
  <si>
    <t xml:space="preserve"> 81-ARAUCA</t>
  </si>
  <si>
    <t>Aug / 2017</t>
  </si>
  <si>
    <t>Sep / 2017</t>
  </si>
  <si>
    <t>Oct / 2017</t>
  </si>
  <si>
    <t>Nov / 2017</t>
  </si>
  <si>
    <t>Dec / 2017</t>
  </si>
  <si>
    <t>Jan / 2018</t>
  </si>
  <si>
    <t>Feb / 2018</t>
  </si>
  <si>
    <t>Mar / 2018</t>
  </si>
  <si>
    <t>Apr / 2018</t>
  </si>
  <si>
    <t>May / 2018</t>
  </si>
  <si>
    <t>Jun / 2018</t>
  </si>
  <si>
    <t>Jul / 2018</t>
  </si>
  <si>
    <t>Aug / 2018</t>
  </si>
  <si>
    <t>Sep / 2018</t>
  </si>
  <si>
    <t>Oct / 2018</t>
  </si>
  <si>
    <t>Nov / 2018</t>
  </si>
  <si>
    <t>Dec / 2018</t>
  </si>
  <si>
    <t>Jan / 2019</t>
  </si>
  <si>
    <t>Feb / 2019</t>
  </si>
  <si>
    <t>Mar / 2019</t>
  </si>
  <si>
    <t>Apr / 2019</t>
  </si>
  <si>
    <t>May / 2019</t>
  </si>
  <si>
    <t>Jun / 2019</t>
  </si>
  <si>
    <t>Jul / 2019</t>
  </si>
  <si>
    <t>Aug / 2019</t>
  </si>
  <si>
    <t>Sep / 2019</t>
  </si>
  <si>
    <t>Oct / 2019</t>
  </si>
  <si>
    <t>Nov / 2019</t>
  </si>
  <si>
    <t>Dec / 2019</t>
  </si>
  <si>
    <t>Jan / 2020</t>
  </si>
  <si>
    <t>Feb / 2020</t>
  </si>
  <si>
    <t>Mar / 2020</t>
  </si>
  <si>
    <t>Apr / 2020</t>
  </si>
  <si>
    <t>May / 2020</t>
  </si>
  <si>
    <t>Jun / 2020</t>
  </si>
  <si>
    <t>Jul / 2020</t>
  </si>
  <si>
    <t>Aug / 2020</t>
  </si>
  <si>
    <t>Sep / 2020</t>
  </si>
  <si>
    <t>Oct / 2020</t>
  </si>
  <si>
    <t>Nov / 2020</t>
  </si>
  <si>
    <t>Dec / 2020</t>
  </si>
  <si>
    <t>Jan / 2021</t>
  </si>
  <si>
    <t>Feb / 2021</t>
  </si>
  <si>
    <t>Mar / 2021</t>
  </si>
  <si>
    <t>Apr / 2021</t>
  </si>
  <si>
    <t>May / 2021</t>
  </si>
  <si>
    <t>Jun / 2021</t>
  </si>
  <si>
    <t>Jul / 2021</t>
  </si>
  <si>
    <t>Aug / 2021</t>
  </si>
  <si>
    <t>Sep / 2021</t>
  </si>
  <si>
    <t>Oct / 2021</t>
  </si>
  <si>
    <t>Nov / 2021</t>
  </si>
  <si>
    <t>Dec / 2021</t>
  </si>
  <si>
    <t>Jan / 2022</t>
  </si>
  <si>
    <t>Feb / 2022</t>
  </si>
  <si>
    <t>Mar / 2022</t>
  </si>
  <si>
    <t>Apr / 2022</t>
  </si>
  <si>
    <t>May / 2022</t>
  </si>
  <si>
    <t>Jun / 2022</t>
  </si>
  <si>
    <t>Jul / 2022</t>
  </si>
  <si>
    <t>Aug / 2022</t>
  </si>
  <si>
    <t>Sep / 2022</t>
  </si>
  <si>
    <t>Oct / 2022</t>
  </si>
  <si>
    <t>Nov / 2022</t>
  </si>
  <si>
    <t>Dec / 2022</t>
  </si>
  <si>
    <t>Jan / 2023</t>
  </si>
  <si>
    <t>Feb / 2023</t>
  </si>
  <si>
    <t>Mar / 2023</t>
  </si>
  <si>
    <t>Apr / 2023</t>
  </si>
  <si>
    <t>May / 2023</t>
  </si>
  <si>
    <t>Jun / 2023</t>
  </si>
  <si>
    <t>Jul / 2023</t>
  </si>
  <si>
    <t>Aug / 2023</t>
  </si>
  <si>
    <t>Sep / 2023</t>
  </si>
  <si>
    <t>Oct / 2023</t>
  </si>
  <si>
    <t>Nov / 2023</t>
  </si>
  <si>
    <t>Dec / 2023</t>
  </si>
  <si>
    <t>Jan / 2024</t>
  </si>
  <si>
    <t>Feb / 2024</t>
  </si>
  <si>
    <t>Mar / 2024</t>
  </si>
  <si>
    <t>Apr / 2024</t>
  </si>
  <si>
    <t>May / 2024</t>
  </si>
  <si>
    <t>Jun / 2024</t>
  </si>
  <si>
    <t>Jul / 2024</t>
  </si>
  <si>
    <t>Aug / 2024</t>
  </si>
  <si>
    <t>Sep / 2024</t>
  </si>
  <si>
    <t>Oct / 2024</t>
  </si>
  <si>
    <t>Nov / 2024</t>
  </si>
  <si>
    <t>Dec / 2024</t>
  </si>
  <si>
    <t>Jan / 2025</t>
  </si>
  <si>
    <t>Feb / 2025</t>
  </si>
  <si>
    <t>Mar / 2025</t>
  </si>
  <si>
    <t>Apr / 2025</t>
  </si>
  <si>
    <t>May / 2025</t>
  </si>
  <si>
    <t>p</t>
  </si>
  <si>
    <t>Date</t>
  </si>
  <si>
    <t>Fecha</t>
  </si>
  <si>
    <t>Mes</t>
  </si>
  <si>
    <t>Año</t>
  </si>
  <si>
    <t>Shock</t>
  </si>
  <si>
    <t>Consumo</t>
  </si>
  <si>
    <t>T</t>
  </si>
  <si>
    <t>V ? Volumen de Gas Combustible_M3</t>
  </si>
  <si>
    <t>c</t>
  </si>
  <si>
    <t>Prod</t>
  </si>
  <si>
    <t>DPTO</t>
  </si>
  <si>
    <t>BOYACA</t>
  </si>
  <si>
    <t>fecha</t>
  </si>
  <si>
    <t>dpto</t>
  </si>
  <si>
    <t>prod</t>
  </si>
  <si>
    <t>DEPARTAMENTO</t>
  </si>
  <si>
    <t xml:space="preserve">Año </t>
  </si>
  <si>
    <t xml:space="preserve">Mes </t>
  </si>
  <si>
    <t>Descripción Clases industriales</t>
  </si>
  <si>
    <t>Producción Nominal</t>
  </si>
  <si>
    <t>Producción 
Real</t>
  </si>
  <si>
    <t>Ventas
Nominales</t>
  </si>
  <si>
    <t>Ventas
Reales</t>
  </si>
  <si>
    <t xml:space="preserve">Total 
Empleo </t>
  </si>
  <si>
    <t>Antioquia</t>
  </si>
  <si>
    <t>Total</t>
  </si>
  <si>
    <t>Alimentos y bebidas</t>
  </si>
  <si>
    <t>Textiles y confecciones</t>
  </si>
  <si>
    <t>Curtido de cuero y calzado</t>
  </si>
  <si>
    <t>Madera y muebles</t>
  </si>
  <si>
    <t>Papel e imprentas</t>
  </si>
  <si>
    <t>Sustancias y productos químicos, farmacéuticos, de caucho y plástico</t>
  </si>
  <si>
    <t>Minerales no metálicos</t>
  </si>
  <si>
    <t>Productos metálicos</t>
  </si>
  <si>
    <t>Resto de industria</t>
  </si>
  <si>
    <t>Valle del Cauca</t>
  </si>
  <si>
    <t>Textiles, confecciones y cuero</t>
  </si>
  <si>
    <t>Cundinamarca</t>
  </si>
  <si>
    <t>Vehículos de transporte, carrocerías, autopartes y otro equipo de transporte</t>
  </si>
  <si>
    <t>Santander</t>
  </si>
  <si>
    <t>Bolívar</t>
  </si>
  <si>
    <t>Atlántico</t>
  </si>
  <si>
    <t>Caldas</t>
  </si>
  <si>
    <t>Risaralda</t>
  </si>
  <si>
    <t>Cauca</t>
  </si>
  <si>
    <t>Tolima</t>
  </si>
  <si>
    <t>Boyacá</t>
  </si>
  <si>
    <t>Córdoba</t>
  </si>
  <si>
    <t>Otros Departamentos</t>
  </si>
  <si>
    <t>Dpto</t>
  </si>
  <si>
    <t>Bogotá, D.C.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</si>
</sst>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Aptos Narrow"/>
      <family val="2"/>
      <scheme val="minor"/>
    </font>
    <font>
      <b/>
      <sz val="9"/>
      <color theme="1"/>
      <name val="Segoe UI"/>
      <family val="2"/>
    </font>
    <font>
      <sz val="9"/>
      <color rgb="FF000000"/>
      <name val="Segoe UI"/>
      <family val="2"/>
    </font>
    <font>
      <sz val="10"/>
      <color theme="1"/>
      <name val="Arial Unicode MS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rgb="FFFFFFFF"/>
      </patternFill>
    </fill>
    <fill>
      <patternFill patternType="solid">
        <fgColor rgb="FFFFFFFF"/>
      </patternFill>
    </fill>
    <fill>
      <patternFill patternType="solid">
        <fgColor rgb="FFFFFFFF"/>
        <bgColor rgb="FFFFFFFF"/>
      </patternFill>
    </fill>
  </fills>
  <borders count="8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3" fontId="0" fillId="2" borderId="3" xfId="0" applyNumberFormat="1" applyFill="1" applyBorder="1"/>
    <xf numFmtId="3" fontId="0" fillId="0" borderId="3" xfId="0" applyNumberFormat="1" applyBorder="1"/>
    <xf numFmtId="1" fontId="0" fillId="0" borderId="0" xfId="0" applyNumberFormat="1"/>
    <xf numFmtId="0" fontId="0" fillId="2" borderId="0" xfId="0" applyFill="1"/>
    <xf numFmtId="14" fontId="0" fillId="0" borderId="2" xfId="0" applyNumberFormat="1" applyBorder="1"/>
    <xf numFmtId="3" fontId="0" fillId="0" borderId="2" xfId="0" applyNumberFormat="1" applyBorder="1"/>
    <xf numFmtId="3" fontId="0" fillId="2" borderId="2" xfId="0" applyNumberFormat="1" applyFill="1" applyBorder="1"/>
    <xf numFmtId="14" fontId="0" fillId="0" borderId="0" xfId="0" applyNumberFormat="1"/>
    <xf numFmtId="1" fontId="2" fillId="4" borderId="0" xfId="0" applyNumberFormat="1" applyFont="1" applyFill="1"/>
    <xf numFmtId="1" fontId="2" fillId="5" borderId="0" xfId="0" applyNumberFormat="1" applyFont="1" applyFill="1"/>
    <xf numFmtId="164" fontId="2" fillId="4" borderId="0" xfId="0" applyNumberFormat="1" applyFont="1" applyFill="1" applyAlignment="1">
      <alignment horizontal="center" vertical="center"/>
    </xf>
    <xf numFmtId="164" fontId="2" fillId="5" borderId="0" xfId="0" applyNumberFormat="1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6" borderId="7" xfId="0" applyNumberFormat="1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14" fontId="2" fillId="4" borderId="0" xfId="0" applyNumberFormat="1" applyFont="1" applyFill="1"/>
    <xf numFmtId="0" fontId="3" fillId="0" borderId="0" xfId="0" applyFont="1" applyAlignment="1">
      <alignment vertical="center"/>
    </xf>
    <xf numFmtId="0" fontId="1" fillId="3" borderId="4" xfId="0" applyFont="1" applyFill="1" applyBorder="1" applyAlignment="1">
      <alignment vertical="center" wrapText="1"/>
    </xf>
    <xf numFmtId="0" fontId="1" fillId="3" borderId="6" xfId="0" applyFont="1" applyFill="1" applyBorder="1" applyAlignment="1">
      <alignment vertical="center" wrapText="1"/>
    </xf>
    <xf numFmtId="0" fontId="1" fillId="3" borderId="5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JuanGuillermoSanchez/Desktop/ACP/BI/Gas/BD%20Gas%202013_2023.xlsx" TargetMode="External"/><Relationship Id="rId1" Type="http://schemas.openxmlformats.org/officeDocument/2006/relationships/externalLinkPath" Target="file:///C:/Users/JuanGuillermoSanchez/Desktop/ACP/BI/Gas/BD%20Gas%202013_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ráfico1"/>
      <sheetName val="Hoja2"/>
      <sheetName val="Hoja3"/>
      <sheetName val="Hoja6"/>
      <sheetName val="Hoja4"/>
      <sheetName val="Hoja5"/>
      <sheetName val="Hoja1"/>
    </sheetNames>
    <sheetDataSet>
      <sheetData sheetId="0" refreshError="1"/>
      <sheetData sheetId="1"/>
      <sheetData sheetId="2"/>
      <sheetData sheetId="3"/>
      <sheetData sheetId="4">
        <row r="6">
          <cell r="A6" t="str">
            <v>ANTIOQUIA</v>
          </cell>
          <cell r="B6">
            <v>0.43064516129032254</v>
          </cell>
        </row>
        <row r="7">
          <cell r="A7" t="str">
            <v>ARAUCA</v>
          </cell>
          <cell r="B7">
            <v>0</v>
          </cell>
        </row>
        <row r="8">
          <cell r="A8" t="str">
            <v>BOLIVAR</v>
          </cell>
          <cell r="B8">
            <v>2.4487096774193549</v>
          </cell>
        </row>
        <row r="9">
          <cell r="B9">
            <v>32.99677419354839</v>
          </cell>
        </row>
        <row r="10">
          <cell r="A10" t="str">
            <v>CASANARE</v>
          </cell>
          <cell r="B10">
            <v>502.25193548387097</v>
          </cell>
        </row>
        <row r="11">
          <cell r="A11" t="str">
            <v>CAUCA</v>
          </cell>
          <cell r="B11">
            <v>0</v>
          </cell>
        </row>
        <row r="12">
          <cell r="A12" t="str">
            <v>CESAR</v>
          </cell>
          <cell r="B12">
            <v>2.572258064516129</v>
          </cell>
        </row>
        <row r="13">
          <cell r="A13" t="str">
            <v>CORDOBA</v>
          </cell>
          <cell r="B13">
            <v>17.925483870967742</v>
          </cell>
        </row>
        <row r="14">
          <cell r="A14" t="str">
            <v>CUNDINAMARCA</v>
          </cell>
          <cell r="B14">
            <v>0.23903225806451614</v>
          </cell>
        </row>
        <row r="15">
          <cell r="A15" t="str">
            <v>GUAJIRA</v>
          </cell>
          <cell r="B15">
            <v>599.46225806451605</v>
          </cell>
        </row>
        <row r="16">
          <cell r="A16" t="str">
            <v>HUILA</v>
          </cell>
          <cell r="B16">
            <v>10.470967741935484</v>
          </cell>
        </row>
        <row r="17">
          <cell r="A17" t="str">
            <v>META</v>
          </cell>
          <cell r="B17">
            <v>13.523548387096774</v>
          </cell>
        </row>
        <row r="18">
          <cell r="A18" t="str">
            <v>NARIÑO</v>
          </cell>
          <cell r="B18">
            <v>0</v>
          </cell>
        </row>
        <row r="19">
          <cell r="A19" t="str">
            <v>NORTE DE SANTANDER</v>
          </cell>
          <cell r="B19">
            <v>3.0941935483870968</v>
          </cell>
        </row>
        <row r="20">
          <cell r="A20" t="str">
            <v>PUTUMAYO</v>
          </cell>
          <cell r="B20">
            <v>0</v>
          </cell>
        </row>
        <row r="21">
          <cell r="A21" t="str">
            <v>SANTANDER</v>
          </cell>
          <cell r="B21">
            <v>59.184838709677429</v>
          </cell>
        </row>
        <row r="22">
          <cell r="A22" t="str">
            <v>SUCRE</v>
          </cell>
          <cell r="B22">
            <v>62.983225806451614</v>
          </cell>
        </row>
        <row r="23">
          <cell r="A23" t="str">
            <v>TOLIMA</v>
          </cell>
          <cell r="B23">
            <v>5.1025806451612903</v>
          </cell>
        </row>
        <row r="25">
          <cell r="A25" t="str">
            <v>ANTIOQUIA</v>
          </cell>
          <cell r="B25">
            <v>0.37677419354838709</v>
          </cell>
        </row>
        <row r="26">
          <cell r="A26" t="str">
            <v>ARAUCA</v>
          </cell>
          <cell r="B26">
            <v>0</v>
          </cell>
        </row>
        <row r="27">
          <cell r="A27" t="str">
            <v>BOLIVAR</v>
          </cell>
          <cell r="B27">
            <v>2.1203225806451615</v>
          </cell>
        </row>
        <row r="28">
          <cell r="B28">
            <v>18.951612903225804</v>
          </cell>
        </row>
        <row r="29">
          <cell r="A29" t="str">
            <v>CASANARE</v>
          </cell>
          <cell r="B29">
            <v>468.56870967741941</v>
          </cell>
        </row>
        <row r="30">
          <cell r="A30" t="str">
            <v>CAUCA</v>
          </cell>
          <cell r="B30">
            <v>0</v>
          </cell>
        </row>
        <row r="31">
          <cell r="A31" t="str">
            <v>CESAR</v>
          </cell>
          <cell r="B31">
            <v>4.3487096774193548</v>
          </cell>
        </row>
        <row r="32">
          <cell r="A32" t="str">
            <v>CORDOBA</v>
          </cell>
          <cell r="B32">
            <v>15.087741935483871</v>
          </cell>
        </row>
        <row r="33">
          <cell r="A33" t="str">
            <v>CUNDINAMARCA</v>
          </cell>
          <cell r="B33">
            <v>0.24709677419354839</v>
          </cell>
        </row>
        <row r="34">
          <cell r="A34" t="str">
            <v>GUAJIRA</v>
          </cell>
          <cell r="B34">
            <v>539.95032258064521</v>
          </cell>
        </row>
        <row r="35">
          <cell r="A35" t="str">
            <v>HUILA</v>
          </cell>
          <cell r="B35">
            <v>9.4041935483870986</v>
          </cell>
        </row>
        <row r="36">
          <cell r="A36" t="str">
            <v>MAGDALENA</v>
          </cell>
          <cell r="B36">
            <v>0</v>
          </cell>
        </row>
        <row r="37">
          <cell r="A37" t="str">
            <v>META</v>
          </cell>
          <cell r="B37">
            <v>8.7235483870967734</v>
          </cell>
        </row>
        <row r="38">
          <cell r="A38" t="str">
            <v>NARIÑO</v>
          </cell>
          <cell r="B38">
            <v>0</v>
          </cell>
        </row>
        <row r="39">
          <cell r="A39" t="str">
            <v>NORTE DE SANTANDER</v>
          </cell>
          <cell r="B39">
            <v>2.8925806451612903</v>
          </cell>
        </row>
        <row r="40">
          <cell r="A40" t="str">
            <v>PUTUMAYO</v>
          </cell>
          <cell r="B40">
            <v>0</v>
          </cell>
        </row>
        <row r="41">
          <cell r="A41" t="str">
            <v>SANTANDER</v>
          </cell>
          <cell r="B41">
            <v>55.791612903225811</v>
          </cell>
        </row>
        <row r="42">
          <cell r="A42" t="str">
            <v>SUCRE</v>
          </cell>
          <cell r="B42">
            <v>55.317741935483873</v>
          </cell>
        </row>
        <row r="43">
          <cell r="A43" t="str">
            <v>TOLIMA</v>
          </cell>
          <cell r="B43">
            <v>4.7025806451612908</v>
          </cell>
        </row>
        <row r="45">
          <cell r="A45" t="str">
            <v>ANTIOQUIA</v>
          </cell>
          <cell r="B45">
            <v>0.40677419354838706</v>
          </cell>
        </row>
        <row r="46">
          <cell r="A46" t="str">
            <v>ARAUCA</v>
          </cell>
          <cell r="B46">
            <v>0</v>
          </cell>
        </row>
        <row r="47">
          <cell r="A47" t="str">
            <v>BOLIVAR</v>
          </cell>
          <cell r="B47">
            <v>2.8625806451612905</v>
          </cell>
        </row>
        <row r="48">
          <cell r="B48">
            <v>32.910322580645165</v>
          </cell>
        </row>
        <row r="49">
          <cell r="A49" t="str">
            <v>CASANARE</v>
          </cell>
          <cell r="B49">
            <v>491.40322580645159</v>
          </cell>
        </row>
        <row r="50">
          <cell r="A50" t="str">
            <v>CAUCA</v>
          </cell>
          <cell r="B50">
            <v>0</v>
          </cell>
        </row>
        <row r="51">
          <cell r="A51" t="str">
            <v>CESAR</v>
          </cell>
          <cell r="B51">
            <v>5.0490322580645168</v>
          </cell>
        </row>
        <row r="52">
          <cell r="A52" t="str">
            <v>CORDOBA</v>
          </cell>
          <cell r="B52">
            <v>14.413225806451614</v>
          </cell>
        </row>
        <row r="53">
          <cell r="A53" t="str">
            <v>CUNDINAMARCA</v>
          </cell>
          <cell r="B53">
            <v>0.50548387096774194</v>
          </cell>
        </row>
        <row r="54">
          <cell r="A54" t="str">
            <v>GUAJIRA</v>
          </cell>
          <cell r="B54">
            <v>545.0438709677419</v>
          </cell>
        </row>
        <row r="55">
          <cell r="A55" t="str">
            <v>HUILA</v>
          </cell>
          <cell r="B55">
            <v>9.0754838709677426</v>
          </cell>
        </row>
        <row r="56">
          <cell r="A56" t="str">
            <v>META</v>
          </cell>
          <cell r="B56">
            <v>9.7719354838709691</v>
          </cell>
        </row>
        <row r="57">
          <cell r="A57" t="str">
            <v>NARIÑO</v>
          </cell>
          <cell r="B57">
            <v>0</v>
          </cell>
        </row>
        <row r="58">
          <cell r="A58" t="str">
            <v>NORTE DE SANTANDER</v>
          </cell>
          <cell r="B58">
            <v>3.0496774193548388</v>
          </cell>
        </row>
        <row r="59">
          <cell r="A59" t="str">
            <v>PUTUMAYO</v>
          </cell>
          <cell r="B59">
            <v>0.57806451612903231</v>
          </cell>
        </row>
        <row r="60">
          <cell r="A60" t="str">
            <v>SANTANDER</v>
          </cell>
          <cell r="B60">
            <v>57.811612903225793</v>
          </cell>
        </row>
        <row r="61">
          <cell r="A61" t="str">
            <v>SUCRE</v>
          </cell>
          <cell r="B61">
            <v>60.015483870967742</v>
          </cell>
        </row>
        <row r="62">
          <cell r="A62" t="str">
            <v>TOLIMA</v>
          </cell>
          <cell r="B62">
            <v>5.0519354838709676</v>
          </cell>
        </row>
        <row r="64">
          <cell r="A64" t="str">
            <v>ANTIOQUIA</v>
          </cell>
          <cell r="B64">
            <v>0.38387096774193552</v>
          </cell>
        </row>
        <row r="65">
          <cell r="A65" t="str">
            <v>ARAUCA</v>
          </cell>
          <cell r="B65">
            <v>3.8709677419354839E-3</v>
          </cell>
        </row>
        <row r="66">
          <cell r="A66" t="str">
            <v>BOLIVAR</v>
          </cell>
          <cell r="B66">
            <v>3.0793548387096772</v>
          </cell>
        </row>
        <row r="67">
          <cell r="B67">
            <v>35.969032258064516</v>
          </cell>
        </row>
        <row r="68">
          <cell r="A68" t="str">
            <v>CASANARE</v>
          </cell>
          <cell r="B68">
            <v>445.71419354838713</v>
          </cell>
        </row>
        <row r="69">
          <cell r="A69" t="str">
            <v>CAUCA</v>
          </cell>
          <cell r="B69">
            <v>0</v>
          </cell>
        </row>
        <row r="70">
          <cell r="A70" t="str">
            <v>CESAR</v>
          </cell>
          <cell r="B70">
            <v>4.2338709677419351</v>
          </cell>
        </row>
        <row r="71">
          <cell r="A71" t="str">
            <v>CORDOBA</v>
          </cell>
          <cell r="B71">
            <v>16.199677419354838</v>
          </cell>
        </row>
        <row r="72">
          <cell r="A72" t="str">
            <v>CUNDINAMARCA</v>
          </cell>
          <cell r="B72">
            <v>0.37967741935483867</v>
          </cell>
        </row>
        <row r="73">
          <cell r="A73" t="str">
            <v>GUAJIRA</v>
          </cell>
          <cell r="B73">
            <v>588.14451612903235</v>
          </cell>
        </row>
        <row r="74">
          <cell r="A74" t="str">
            <v>HUILA</v>
          </cell>
          <cell r="B74">
            <v>8.0029032258064507</v>
          </cell>
        </row>
        <row r="75">
          <cell r="A75" t="str">
            <v>META</v>
          </cell>
          <cell r="B75">
            <v>12.279354838709676</v>
          </cell>
        </row>
        <row r="76">
          <cell r="A76" t="str">
            <v>NARIÑO</v>
          </cell>
          <cell r="B76">
            <v>0</v>
          </cell>
        </row>
        <row r="77">
          <cell r="A77" t="str">
            <v>NORTE DE SANTANDER</v>
          </cell>
          <cell r="B77">
            <v>2.8564516129032258</v>
          </cell>
        </row>
        <row r="78">
          <cell r="A78" t="str">
            <v>PUTUMAYO</v>
          </cell>
          <cell r="B78">
            <v>0.65903225806451615</v>
          </cell>
        </row>
        <row r="79">
          <cell r="A79" t="str">
            <v>SANTANDER</v>
          </cell>
          <cell r="B79">
            <v>54.344838709677411</v>
          </cell>
        </row>
        <row r="80">
          <cell r="A80" t="str">
            <v>SUCRE</v>
          </cell>
          <cell r="B80">
            <v>56.638064516129027</v>
          </cell>
        </row>
        <row r="81">
          <cell r="A81" t="str">
            <v>TOLIMA</v>
          </cell>
          <cell r="B81">
            <v>4.9274193548387091</v>
          </cell>
        </row>
        <row r="83">
          <cell r="A83" t="str">
            <v>ANTIOQUIA</v>
          </cell>
          <cell r="B83">
            <v>0.38</v>
          </cell>
        </row>
        <row r="84">
          <cell r="A84" t="str">
            <v>ARAUCA</v>
          </cell>
          <cell r="B84">
            <v>7.4193548387096776E-3</v>
          </cell>
        </row>
        <row r="85">
          <cell r="A85" t="str">
            <v>BOLIVAR</v>
          </cell>
          <cell r="B85">
            <v>3.2583870967741939</v>
          </cell>
        </row>
        <row r="86">
          <cell r="B86">
            <v>35.880967741935486</v>
          </cell>
        </row>
        <row r="87">
          <cell r="A87" t="str">
            <v>CASANARE</v>
          </cell>
          <cell r="B87">
            <v>426.95419354838708</v>
          </cell>
        </row>
        <row r="88">
          <cell r="A88" t="str">
            <v>CAUCA</v>
          </cell>
          <cell r="B88">
            <v>0</v>
          </cell>
        </row>
        <row r="89">
          <cell r="A89" t="str">
            <v>CESAR</v>
          </cell>
          <cell r="B89">
            <v>4.2219354838709675</v>
          </cell>
        </row>
        <row r="90">
          <cell r="A90" t="str">
            <v>CORDOBA</v>
          </cell>
          <cell r="B90">
            <v>17.809032258064519</v>
          </cell>
        </row>
        <row r="91">
          <cell r="A91" t="str">
            <v>CUNDINAMARCA</v>
          </cell>
          <cell r="B91">
            <v>0.41967741935483871</v>
          </cell>
        </row>
        <row r="92">
          <cell r="A92" t="str">
            <v>GUAJIRA</v>
          </cell>
          <cell r="B92">
            <v>587.86903225806452</v>
          </cell>
        </row>
        <row r="93">
          <cell r="A93" t="str">
            <v>HUILA</v>
          </cell>
          <cell r="B93">
            <v>8.8751612903225805</v>
          </cell>
        </row>
        <row r="94">
          <cell r="A94" t="str">
            <v>MAGDALENA</v>
          </cell>
          <cell r="B94">
            <v>0.18193548387096772</v>
          </cell>
        </row>
        <row r="95">
          <cell r="A95" t="str">
            <v>META</v>
          </cell>
          <cell r="B95">
            <v>9.620967741935484</v>
          </cell>
        </row>
        <row r="96">
          <cell r="A96" t="str">
            <v>NARIÑO</v>
          </cell>
          <cell r="B96">
            <v>0</v>
          </cell>
        </row>
        <row r="97">
          <cell r="A97" t="str">
            <v>NORTE DE SANTANDER</v>
          </cell>
          <cell r="B97">
            <v>2.8335483870967741</v>
          </cell>
        </row>
        <row r="98">
          <cell r="A98" t="str">
            <v>PUTUMAYO</v>
          </cell>
          <cell r="B98">
            <v>0</v>
          </cell>
        </row>
        <row r="99">
          <cell r="A99" t="str">
            <v>SANTANDER</v>
          </cell>
          <cell r="B99">
            <v>57.705161290322565</v>
          </cell>
        </row>
        <row r="100">
          <cell r="A100" t="str">
            <v>SUCRE</v>
          </cell>
          <cell r="B100">
            <v>62.348064516129035</v>
          </cell>
        </row>
        <row r="101">
          <cell r="A101" t="str">
            <v>TOLIMA</v>
          </cell>
          <cell r="B101">
            <v>4.8032258064516133</v>
          </cell>
        </row>
        <row r="103">
          <cell r="A103" t="str">
            <v>ANTIOQUIA</v>
          </cell>
          <cell r="B103">
            <v>0.35225806451612901</v>
          </cell>
        </row>
        <row r="104">
          <cell r="A104" t="str">
            <v>ARAUCA</v>
          </cell>
          <cell r="B104">
            <v>0</v>
          </cell>
        </row>
        <row r="105">
          <cell r="A105" t="str">
            <v>BOLIVAR</v>
          </cell>
          <cell r="B105">
            <v>3.0987096774193548</v>
          </cell>
        </row>
        <row r="106">
          <cell r="B106">
            <v>14.239354838709678</v>
          </cell>
        </row>
        <row r="107">
          <cell r="A107" t="str">
            <v>CASANARE</v>
          </cell>
          <cell r="B107">
            <v>420.17483870967749</v>
          </cell>
        </row>
        <row r="108">
          <cell r="A108" t="str">
            <v>CAUCA</v>
          </cell>
          <cell r="B108">
            <v>0</v>
          </cell>
        </row>
        <row r="109">
          <cell r="A109" t="str">
            <v>CESAR</v>
          </cell>
          <cell r="B109">
            <v>4.113225806451613</v>
          </cell>
        </row>
        <row r="110">
          <cell r="A110" t="str">
            <v>CORDOBA</v>
          </cell>
          <cell r="B110">
            <v>14.222580645161289</v>
          </cell>
        </row>
        <row r="111">
          <cell r="A111" t="str">
            <v>CUNDINAMARCA</v>
          </cell>
          <cell r="B111">
            <v>0.43225806451612903</v>
          </cell>
        </row>
        <row r="112">
          <cell r="A112" t="str">
            <v>GUAJIRA</v>
          </cell>
          <cell r="B112">
            <v>582.23548387096764</v>
          </cell>
        </row>
        <row r="113">
          <cell r="A113" t="str">
            <v>HUILA</v>
          </cell>
          <cell r="B113">
            <v>7.756774193548388</v>
          </cell>
        </row>
        <row r="114">
          <cell r="A114" t="str">
            <v>MAGDALENA</v>
          </cell>
          <cell r="B114">
            <v>0.15451612903225806</v>
          </cell>
        </row>
        <row r="115">
          <cell r="A115" t="str">
            <v>META</v>
          </cell>
          <cell r="B115">
            <v>8.5196774193548386</v>
          </cell>
        </row>
        <row r="116">
          <cell r="A116" t="str">
            <v>NARIÑO</v>
          </cell>
          <cell r="B116">
            <v>0</v>
          </cell>
        </row>
        <row r="117">
          <cell r="A117" t="str">
            <v>NORTE DE SANTANDER</v>
          </cell>
          <cell r="B117">
            <v>2.1490322580645165</v>
          </cell>
        </row>
        <row r="118">
          <cell r="A118" t="str">
            <v>PUTUMAYO</v>
          </cell>
          <cell r="B118">
            <v>0.532258064516129</v>
          </cell>
        </row>
        <row r="119">
          <cell r="A119" t="str">
            <v>SANTANDER</v>
          </cell>
          <cell r="B119">
            <v>57.16516129032258</v>
          </cell>
        </row>
        <row r="120">
          <cell r="A120" t="str">
            <v>SUCRE</v>
          </cell>
          <cell r="B120">
            <v>58.330967741935481</v>
          </cell>
        </row>
        <row r="121">
          <cell r="A121" t="str">
            <v>TOLIMA</v>
          </cell>
          <cell r="B121">
            <v>4.6019354838709683</v>
          </cell>
        </row>
        <row r="123">
          <cell r="A123" t="str">
            <v>ANTIOQUIA</v>
          </cell>
          <cell r="B123">
            <v>0.35225806451612901</v>
          </cell>
        </row>
        <row r="124">
          <cell r="A124" t="str">
            <v>ARAUCA</v>
          </cell>
          <cell r="B124">
            <v>0</v>
          </cell>
        </row>
        <row r="125">
          <cell r="A125" t="str">
            <v>BOLIVAR</v>
          </cell>
          <cell r="B125">
            <v>0.73129032258064519</v>
          </cell>
        </row>
        <row r="126">
          <cell r="B126">
            <v>32.415483870967741</v>
          </cell>
        </row>
        <row r="127">
          <cell r="A127" t="str">
            <v>CASANARE</v>
          </cell>
          <cell r="B127">
            <v>441.9477419354838</v>
          </cell>
        </row>
        <row r="128">
          <cell r="A128" t="str">
            <v>CAUCA</v>
          </cell>
          <cell r="B128">
            <v>0</v>
          </cell>
        </row>
        <row r="129">
          <cell r="A129" t="str">
            <v>CESAR</v>
          </cell>
          <cell r="B129">
            <v>4.8132258064516131</v>
          </cell>
        </row>
        <row r="130">
          <cell r="A130" t="str">
            <v>CORDOBA</v>
          </cell>
          <cell r="B130">
            <v>17.787741935483872</v>
          </cell>
        </row>
        <row r="131">
          <cell r="A131" t="str">
            <v>CUNDINAMARCA</v>
          </cell>
          <cell r="B131">
            <v>0.63806451612903226</v>
          </cell>
        </row>
        <row r="132">
          <cell r="A132" t="str">
            <v>GUAJIRA</v>
          </cell>
          <cell r="B132">
            <v>603.42000000000007</v>
          </cell>
        </row>
        <row r="133">
          <cell r="A133" t="str">
            <v>HUILA</v>
          </cell>
          <cell r="B133">
            <v>9.5599999999999987</v>
          </cell>
        </row>
        <row r="134">
          <cell r="A134" t="str">
            <v>MAGDALENA</v>
          </cell>
          <cell r="B134">
            <v>0.30580645161290326</v>
          </cell>
        </row>
        <row r="135">
          <cell r="A135" t="str">
            <v>META</v>
          </cell>
          <cell r="B135">
            <v>11.515483870967742</v>
          </cell>
        </row>
        <row r="136">
          <cell r="A136" t="str">
            <v>NARIÑO</v>
          </cell>
          <cell r="B136">
            <v>0</v>
          </cell>
        </row>
        <row r="137">
          <cell r="A137" t="str">
            <v>NORTE DE SANTANDER</v>
          </cell>
          <cell r="B137">
            <v>1.336774193548387</v>
          </cell>
        </row>
        <row r="138">
          <cell r="A138" t="str">
            <v>PUTUMAYO</v>
          </cell>
          <cell r="B138">
            <v>0</v>
          </cell>
        </row>
        <row r="139">
          <cell r="A139" t="str">
            <v>SANTANDER</v>
          </cell>
          <cell r="B139">
            <v>58.57645161290322</v>
          </cell>
        </row>
        <row r="140">
          <cell r="A140" t="str">
            <v>SUCRE</v>
          </cell>
          <cell r="B140">
            <v>53.813548387096773</v>
          </cell>
        </row>
        <row r="141">
          <cell r="A141" t="str">
            <v>TOLIMA</v>
          </cell>
          <cell r="B141">
            <v>4.6170967741935485</v>
          </cell>
        </row>
        <row r="143">
          <cell r="A143" t="str">
            <v>ANTIOQUIA</v>
          </cell>
          <cell r="B143">
            <v>0.14322580645161292</v>
          </cell>
        </row>
        <row r="144">
          <cell r="A144" t="str">
            <v>ARAUCA</v>
          </cell>
          <cell r="B144">
            <v>4.2580645161290329E-2</v>
          </cell>
        </row>
        <row r="145">
          <cell r="A145" t="str">
            <v>BOLIVAR</v>
          </cell>
          <cell r="B145">
            <v>1.6341935483870966</v>
          </cell>
        </row>
        <row r="146">
          <cell r="B146">
            <v>31.598064516129035</v>
          </cell>
        </row>
        <row r="147">
          <cell r="A147" t="str">
            <v>CASANARE</v>
          </cell>
          <cell r="B147">
            <v>449.07580645161289</v>
          </cell>
        </row>
        <row r="148">
          <cell r="A148" t="str">
            <v>CAUCA</v>
          </cell>
          <cell r="B148">
            <v>0</v>
          </cell>
        </row>
        <row r="149">
          <cell r="A149" t="str">
            <v>CESAR</v>
          </cell>
          <cell r="B149">
            <v>5.0593548387096776</v>
          </cell>
        </row>
        <row r="150">
          <cell r="A150" t="str">
            <v>CORDOBA</v>
          </cell>
          <cell r="B150">
            <v>16.361612903225804</v>
          </cell>
        </row>
        <row r="151">
          <cell r="A151" t="str">
            <v>CUNDINAMARCA</v>
          </cell>
          <cell r="B151">
            <v>0.59387096774193548</v>
          </cell>
        </row>
        <row r="152">
          <cell r="A152" t="str">
            <v>GUAJIRA</v>
          </cell>
          <cell r="B152">
            <v>592.93741935483877</v>
          </cell>
        </row>
        <row r="153">
          <cell r="A153" t="str">
            <v>HUILA</v>
          </cell>
          <cell r="B153">
            <v>8.2906451612903229</v>
          </cell>
        </row>
        <row r="154">
          <cell r="A154" t="str">
            <v>META</v>
          </cell>
          <cell r="B154">
            <v>11.456774193548387</v>
          </cell>
        </row>
        <row r="155">
          <cell r="A155" t="str">
            <v>NARIÑO</v>
          </cell>
          <cell r="B155">
            <v>0</v>
          </cell>
        </row>
        <row r="156">
          <cell r="A156" t="str">
            <v>NORTE DE SANTANDER</v>
          </cell>
          <cell r="B156">
            <v>1.7796774193548386</v>
          </cell>
        </row>
        <row r="157">
          <cell r="A157" t="str">
            <v>PUTUMAYO</v>
          </cell>
          <cell r="B157">
            <v>0</v>
          </cell>
        </row>
        <row r="158">
          <cell r="A158" t="str">
            <v>SANTANDER</v>
          </cell>
          <cell r="B158">
            <v>57.620645161290327</v>
          </cell>
        </row>
        <row r="159">
          <cell r="A159" t="str">
            <v>SUCRE</v>
          </cell>
          <cell r="B159">
            <v>60.530967741935484</v>
          </cell>
        </row>
        <row r="160">
          <cell r="A160" t="str">
            <v>TOLIMA</v>
          </cell>
          <cell r="B160">
            <v>5.4929032258064519</v>
          </cell>
        </row>
        <row r="162">
          <cell r="A162" t="str">
            <v>ANTIOQUIA</v>
          </cell>
          <cell r="B162">
            <v>0</v>
          </cell>
        </row>
        <row r="163">
          <cell r="A163" t="str">
            <v>ARAUCA</v>
          </cell>
          <cell r="B163">
            <v>0.19129032258064516</v>
          </cell>
        </row>
        <row r="164">
          <cell r="A164" t="str">
            <v>BOLIVAR</v>
          </cell>
          <cell r="B164">
            <v>0.24516129032258063</v>
          </cell>
        </row>
        <row r="165">
          <cell r="B165">
            <v>26.290000000000003</v>
          </cell>
        </row>
        <row r="166">
          <cell r="A166" t="str">
            <v>CASANARE</v>
          </cell>
          <cell r="B166">
            <v>403.14709677419364</v>
          </cell>
        </row>
        <row r="167">
          <cell r="A167" t="str">
            <v>CAUCA</v>
          </cell>
          <cell r="B167">
            <v>0</v>
          </cell>
        </row>
        <row r="168">
          <cell r="A168" t="str">
            <v>CESAR</v>
          </cell>
          <cell r="B168">
            <v>4.3183870967741935</v>
          </cell>
        </row>
        <row r="169">
          <cell r="A169" t="str">
            <v>CORDOBA</v>
          </cell>
          <cell r="B169">
            <v>16.96935483870968</v>
          </cell>
        </row>
        <row r="170">
          <cell r="A170" t="str">
            <v>CUNDINAMARCA</v>
          </cell>
          <cell r="B170">
            <v>0.61064516129032254</v>
          </cell>
        </row>
        <row r="171">
          <cell r="A171" t="str">
            <v>GUAJIRA</v>
          </cell>
          <cell r="B171">
            <v>570.68516129032264</v>
          </cell>
        </row>
        <row r="172">
          <cell r="A172" t="str">
            <v>HUILA</v>
          </cell>
          <cell r="B172">
            <v>8.5525806451612905</v>
          </cell>
        </row>
        <row r="173">
          <cell r="A173" t="str">
            <v>META</v>
          </cell>
          <cell r="B173">
            <v>11.09064516129032</v>
          </cell>
        </row>
        <row r="174">
          <cell r="A174" t="str">
            <v>NARIÑO</v>
          </cell>
          <cell r="B174">
            <v>0</v>
          </cell>
        </row>
        <row r="175">
          <cell r="A175" t="str">
            <v>NORTE DE SANTANDER</v>
          </cell>
          <cell r="B175">
            <v>2.4564516129032259</v>
          </cell>
        </row>
        <row r="176">
          <cell r="A176" t="str">
            <v>PUTUMAYO</v>
          </cell>
          <cell r="B176">
            <v>0</v>
          </cell>
        </row>
        <row r="177">
          <cell r="A177" t="str">
            <v>SANTANDER</v>
          </cell>
          <cell r="B177">
            <v>54.382258064516137</v>
          </cell>
        </row>
        <row r="178">
          <cell r="A178" t="str">
            <v>SUCRE</v>
          </cell>
          <cell r="B178">
            <v>57.010967741935488</v>
          </cell>
        </row>
        <row r="179">
          <cell r="A179" t="str">
            <v>TOLIMA</v>
          </cell>
          <cell r="B179">
            <v>5.6619354838709688</v>
          </cell>
        </row>
        <row r="181">
          <cell r="A181" t="str">
            <v>ANTIOQUIA</v>
          </cell>
          <cell r="B181">
            <v>0</v>
          </cell>
        </row>
        <row r="182">
          <cell r="A182" t="str">
            <v>ARAUCA</v>
          </cell>
          <cell r="B182">
            <v>2.0645161290322581E-2</v>
          </cell>
        </row>
        <row r="183">
          <cell r="A183" t="str">
            <v>BOLIVAR</v>
          </cell>
          <cell r="B183">
            <v>2.9974193548387098</v>
          </cell>
        </row>
        <row r="184">
          <cell r="B184">
            <v>24.430000000000003</v>
          </cell>
        </row>
        <row r="185">
          <cell r="A185" t="str">
            <v>CASANARE</v>
          </cell>
          <cell r="B185">
            <v>404.461935483871</v>
          </cell>
        </row>
        <row r="186">
          <cell r="A186" t="str">
            <v>CAUCA</v>
          </cell>
          <cell r="B186">
            <v>0</v>
          </cell>
        </row>
        <row r="187">
          <cell r="A187" t="str">
            <v>CESAR</v>
          </cell>
          <cell r="B187">
            <v>3.4293548387096773</v>
          </cell>
        </row>
        <row r="188">
          <cell r="A188" t="str">
            <v>CORDOBA</v>
          </cell>
          <cell r="B188">
            <v>17.272903225806449</v>
          </cell>
        </row>
        <row r="189">
          <cell r="A189" t="str">
            <v>CUNDINAMARCA</v>
          </cell>
          <cell r="B189">
            <v>0.52032258064516124</v>
          </cell>
        </row>
        <row r="190">
          <cell r="A190" t="str">
            <v>GUAJIRA</v>
          </cell>
          <cell r="B190">
            <v>594.85290322580647</v>
          </cell>
        </row>
        <row r="191">
          <cell r="A191" t="str">
            <v>HUILA</v>
          </cell>
          <cell r="B191">
            <v>9.2996774193548379</v>
          </cell>
        </row>
        <row r="192">
          <cell r="A192" t="str">
            <v>META</v>
          </cell>
          <cell r="B192">
            <v>14.168064516129034</v>
          </cell>
        </row>
        <row r="193">
          <cell r="A193" t="str">
            <v>NARIÑO</v>
          </cell>
          <cell r="B193">
            <v>0</v>
          </cell>
        </row>
        <row r="194">
          <cell r="A194" t="str">
            <v>NORTE DE SANTANDER</v>
          </cell>
          <cell r="B194">
            <v>1.9077419354838709</v>
          </cell>
        </row>
        <row r="195">
          <cell r="A195" t="str">
            <v>PUTUMAYO</v>
          </cell>
          <cell r="B195">
            <v>0</v>
          </cell>
        </row>
        <row r="196">
          <cell r="A196" t="str">
            <v>SANTANDER</v>
          </cell>
          <cell r="B196">
            <v>55.557096774193553</v>
          </cell>
        </row>
        <row r="197">
          <cell r="A197" t="str">
            <v>SUCRE</v>
          </cell>
          <cell r="B197">
            <v>59.762580645161293</v>
          </cell>
        </row>
        <row r="198">
          <cell r="A198" t="str">
            <v>TOLIMA</v>
          </cell>
          <cell r="B198">
            <v>5.9283870967741938</v>
          </cell>
        </row>
        <row r="200">
          <cell r="A200" t="str">
            <v>ANTIOQUIA</v>
          </cell>
          <cell r="B200">
            <v>0</v>
          </cell>
        </row>
        <row r="201">
          <cell r="A201" t="str">
            <v>ARAUCA</v>
          </cell>
          <cell r="B201">
            <v>2.7419354838709682E-2</v>
          </cell>
        </row>
        <row r="202">
          <cell r="A202" t="str">
            <v>BOLIVAR</v>
          </cell>
          <cell r="B202">
            <v>2.7025806451612904</v>
          </cell>
        </row>
        <row r="203">
          <cell r="B203">
            <v>34.011290322580642</v>
          </cell>
        </row>
        <row r="204">
          <cell r="A204" t="str">
            <v>CASANARE</v>
          </cell>
          <cell r="B204">
            <v>427.07645161290321</v>
          </cell>
        </row>
        <row r="205">
          <cell r="A205" t="str">
            <v>CAUCA</v>
          </cell>
          <cell r="B205">
            <v>0</v>
          </cell>
        </row>
        <row r="206">
          <cell r="A206" t="str">
            <v>CESAR</v>
          </cell>
          <cell r="B206">
            <v>3.3477419354838709</v>
          </cell>
        </row>
        <row r="207">
          <cell r="A207" t="str">
            <v>CORDOBA</v>
          </cell>
          <cell r="B207">
            <v>17.5</v>
          </cell>
        </row>
        <row r="208">
          <cell r="A208" t="str">
            <v>CUNDINAMARCA</v>
          </cell>
          <cell r="B208">
            <v>0.44</v>
          </cell>
        </row>
        <row r="209">
          <cell r="A209" t="str">
            <v>GUAJIRA</v>
          </cell>
          <cell r="B209">
            <v>568.24677419354839</v>
          </cell>
        </row>
        <row r="210">
          <cell r="A210" t="str">
            <v>HUILA</v>
          </cell>
          <cell r="B210">
            <v>8.7764516129032266</v>
          </cell>
        </row>
        <row r="211">
          <cell r="A211" t="str">
            <v>META</v>
          </cell>
          <cell r="B211">
            <v>13.479032258064517</v>
          </cell>
        </row>
        <row r="212">
          <cell r="A212" t="str">
            <v>NARIÑO</v>
          </cell>
          <cell r="B212">
            <v>0</v>
          </cell>
        </row>
        <row r="213">
          <cell r="A213" t="str">
            <v>NORTE DE SANTANDER</v>
          </cell>
          <cell r="B213">
            <v>2.254516129032258</v>
          </cell>
        </row>
        <row r="214">
          <cell r="A214" t="str">
            <v>PUTUMAYO</v>
          </cell>
          <cell r="B214">
            <v>0</v>
          </cell>
        </row>
        <row r="215">
          <cell r="A215" t="str">
            <v>SANTANDER</v>
          </cell>
          <cell r="B215">
            <v>54.620322580645166</v>
          </cell>
        </row>
        <row r="216">
          <cell r="A216" t="str">
            <v>SUCRE</v>
          </cell>
          <cell r="B216">
            <v>58.25322580645161</v>
          </cell>
        </row>
        <row r="217">
          <cell r="A217" t="str">
            <v>TOLIMA</v>
          </cell>
          <cell r="B217">
            <v>5.6267741935483873</v>
          </cell>
        </row>
        <row r="219">
          <cell r="A219" t="str">
            <v>ANTIOQUIA</v>
          </cell>
          <cell r="B219">
            <v>0</v>
          </cell>
        </row>
        <row r="220">
          <cell r="A220" t="str">
            <v>ARAUCA</v>
          </cell>
          <cell r="B220">
            <v>5.0322580645161284E-2</v>
          </cell>
        </row>
        <row r="221">
          <cell r="A221" t="str">
            <v>BOLIVAR</v>
          </cell>
          <cell r="B221">
            <v>1.9535483870967743</v>
          </cell>
        </row>
        <row r="222">
          <cell r="B222">
            <v>29.480967741935487</v>
          </cell>
        </row>
        <row r="223">
          <cell r="A223" t="str">
            <v>CASANARE</v>
          </cell>
          <cell r="B223">
            <v>473.42419354838717</v>
          </cell>
        </row>
        <row r="224">
          <cell r="A224" t="str">
            <v>CAUCA</v>
          </cell>
          <cell r="B224">
            <v>0</v>
          </cell>
        </row>
        <row r="225">
          <cell r="A225" t="str">
            <v>CESAR</v>
          </cell>
          <cell r="B225">
            <v>3.1425806451612903</v>
          </cell>
        </row>
        <row r="226">
          <cell r="A226" t="str">
            <v>CORDOBA</v>
          </cell>
          <cell r="B226">
            <v>17.489354838709676</v>
          </cell>
        </row>
        <row r="227">
          <cell r="A227" t="str">
            <v>CUNDINAMARCA</v>
          </cell>
          <cell r="B227">
            <v>0.54032258064516125</v>
          </cell>
        </row>
        <row r="228">
          <cell r="A228" t="str">
            <v>GUAJIRA</v>
          </cell>
          <cell r="B228">
            <v>570.83806451612907</v>
          </cell>
        </row>
        <row r="229">
          <cell r="A229" t="str">
            <v>HUILA</v>
          </cell>
          <cell r="B229">
            <v>7.3793548387096779</v>
          </cell>
        </row>
        <row r="230">
          <cell r="A230" t="str">
            <v>META</v>
          </cell>
          <cell r="B230">
            <v>14.733225806451614</v>
          </cell>
        </row>
        <row r="231">
          <cell r="A231" t="str">
            <v>NARIÑO</v>
          </cell>
          <cell r="B231">
            <v>0</v>
          </cell>
        </row>
        <row r="232">
          <cell r="A232" t="str">
            <v>NORTE DE SANTANDER</v>
          </cell>
          <cell r="B232">
            <v>2.1358064516129032</v>
          </cell>
        </row>
        <row r="233">
          <cell r="A233" t="str">
            <v>PUTUMAYO</v>
          </cell>
          <cell r="B233">
            <v>0</v>
          </cell>
        </row>
        <row r="234">
          <cell r="A234" t="str">
            <v>SANTANDER</v>
          </cell>
          <cell r="B234">
            <v>44.386774193548391</v>
          </cell>
        </row>
        <row r="235">
          <cell r="A235" t="str">
            <v>SUCRE</v>
          </cell>
          <cell r="B235">
            <v>60.992580645161283</v>
          </cell>
        </row>
        <row r="236">
          <cell r="A236" t="str">
            <v>TOLIMA</v>
          </cell>
          <cell r="B236">
            <v>5.524516129032258</v>
          </cell>
        </row>
        <row r="239">
          <cell r="A239" t="str">
            <v>ANTIOQUIA</v>
          </cell>
          <cell r="B239">
            <v>0</v>
          </cell>
        </row>
        <row r="240">
          <cell r="A240" t="str">
            <v>ARAUCA</v>
          </cell>
          <cell r="B240">
            <v>0</v>
          </cell>
        </row>
        <row r="241">
          <cell r="A241" t="str">
            <v>BOLIVAR</v>
          </cell>
          <cell r="B241">
            <v>2.3664516129032256</v>
          </cell>
        </row>
        <row r="242">
          <cell r="B242">
            <v>36.264193548387098</v>
          </cell>
        </row>
        <row r="243">
          <cell r="A243" t="str">
            <v>CASANARE</v>
          </cell>
          <cell r="B243">
            <v>383.46290322580643</v>
          </cell>
        </row>
        <row r="244">
          <cell r="A244" t="str">
            <v>CAUCA</v>
          </cell>
          <cell r="B244">
            <v>0</v>
          </cell>
        </row>
        <row r="245">
          <cell r="A245" t="str">
            <v>CESAR</v>
          </cell>
          <cell r="B245">
            <v>3.0609677419354839</v>
          </cell>
        </row>
        <row r="246">
          <cell r="A246" t="str">
            <v>CORDOBA</v>
          </cell>
          <cell r="B246">
            <v>16.137419354838709</v>
          </cell>
        </row>
        <row r="247">
          <cell r="A247" t="str">
            <v>CUNDINAMARCA</v>
          </cell>
          <cell r="B247">
            <v>0.50193548387096776</v>
          </cell>
        </row>
        <row r="248">
          <cell r="A248" t="str">
            <v>GUAJIRA</v>
          </cell>
          <cell r="B248">
            <v>571.14225806451611</v>
          </cell>
        </row>
        <row r="249">
          <cell r="A249" t="str">
            <v>HUILA</v>
          </cell>
          <cell r="B249">
            <v>9.1574193548387104</v>
          </cell>
        </row>
        <row r="250">
          <cell r="A250" t="str">
            <v>META</v>
          </cell>
          <cell r="B250">
            <v>14.221935483870967</v>
          </cell>
        </row>
        <row r="251">
          <cell r="A251" t="str">
            <v>NARIÑO</v>
          </cell>
          <cell r="B251">
            <v>0</v>
          </cell>
        </row>
        <row r="252">
          <cell r="A252" t="str">
            <v>NORTE DE SANTANDER</v>
          </cell>
          <cell r="B252">
            <v>2.8138709677419351</v>
          </cell>
        </row>
        <row r="253">
          <cell r="A253" t="str">
            <v>PUTUMAYO</v>
          </cell>
          <cell r="B253">
            <v>0</v>
          </cell>
        </row>
        <row r="254">
          <cell r="A254" t="str">
            <v>SANTANDER</v>
          </cell>
          <cell r="B254">
            <v>54.29774193548387</v>
          </cell>
        </row>
        <row r="255">
          <cell r="A255" t="str">
            <v>SUCRE</v>
          </cell>
          <cell r="B255">
            <v>59.621290322580649</v>
          </cell>
        </row>
        <row r="256">
          <cell r="A256" t="str">
            <v>TOLIMA</v>
          </cell>
          <cell r="B256">
            <v>5.0896774193548389</v>
          </cell>
        </row>
        <row r="258">
          <cell r="A258" t="str">
            <v>ANTIOQUIA</v>
          </cell>
          <cell r="B258">
            <v>0</v>
          </cell>
        </row>
        <row r="259">
          <cell r="A259" t="str">
            <v>ARAUCA</v>
          </cell>
          <cell r="B259">
            <v>0</v>
          </cell>
        </row>
        <row r="260">
          <cell r="A260" t="str">
            <v>BOLIVAR</v>
          </cell>
          <cell r="B260">
            <v>1.9854838709677418</v>
          </cell>
        </row>
        <row r="261">
          <cell r="B261">
            <v>33.725806451612911</v>
          </cell>
        </row>
        <row r="262">
          <cell r="A262" t="str">
            <v>CASANARE</v>
          </cell>
          <cell r="B262">
            <v>361.7909677419355</v>
          </cell>
        </row>
        <row r="263">
          <cell r="A263" t="str">
            <v>CAUCA</v>
          </cell>
          <cell r="B263">
            <v>0</v>
          </cell>
        </row>
        <row r="264">
          <cell r="A264" t="str">
            <v>CESAR</v>
          </cell>
          <cell r="B264">
            <v>2.6158064516129031</v>
          </cell>
        </row>
        <row r="265">
          <cell r="A265" t="str">
            <v>CORDOBA</v>
          </cell>
          <cell r="B265">
            <v>15.371935483870967</v>
          </cell>
        </row>
        <row r="266">
          <cell r="A266" t="str">
            <v>CUNDINAMARCA</v>
          </cell>
          <cell r="B266">
            <v>0.45387096774193547</v>
          </cell>
        </row>
        <row r="267">
          <cell r="A267" t="str">
            <v>GUAJIRA</v>
          </cell>
          <cell r="B267">
            <v>501.55645161290329</v>
          </cell>
        </row>
        <row r="268">
          <cell r="A268" t="str">
            <v>HUILA</v>
          </cell>
          <cell r="B268">
            <v>8.1009677419354844</v>
          </cell>
        </row>
        <row r="269">
          <cell r="A269" t="str">
            <v>MAGDALENA</v>
          </cell>
          <cell r="B269">
            <v>0.25096774193548388</v>
          </cell>
        </row>
        <row r="270">
          <cell r="A270" t="str">
            <v>META</v>
          </cell>
          <cell r="B270">
            <v>12.756774193548386</v>
          </cell>
        </row>
        <row r="271">
          <cell r="A271" t="str">
            <v>NARIÑO</v>
          </cell>
          <cell r="B271">
            <v>0</v>
          </cell>
        </row>
        <row r="272">
          <cell r="A272" t="str">
            <v>NORTE DE SANTANDER</v>
          </cell>
          <cell r="B272">
            <v>2.6177419354838709</v>
          </cell>
        </row>
        <row r="273">
          <cell r="A273" t="str">
            <v>PUTUMAYO</v>
          </cell>
          <cell r="B273">
            <v>0</v>
          </cell>
        </row>
        <row r="274">
          <cell r="A274" t="str">
            <v>SANTANDER</v>
          </cell>
          <cell r="B274">
            <v>55.547096774193548</v>
          </cell>
        </row>
        <row r="275">
          <cell r="A275" t="str">
            <v>SUCRE</v>
          </cell>
          <cell r="B275">
            <v>53.531935483870967</v>
          </cell>
        </row>
        <row r="276">
          <cell r="A276" t="str">
            <v>TOLIMA</v>
          </cell>
          <cell r="B276">
            <v>5.2445161290322586</v>
          </cell>
        </row>
        <row r="278">
          <cell r="A278" t="str">
            <v>ANTIOQUIA</v>
          </cell>
          <cell r="B278">
            <v>0</v>
          </cell>
        </row>
        <row r="279">
          <cell r="A279" t="str">
            <v>ARAUCA</v>
          </cell>
          <cell r="B279">
            <v>0</v>
          </cell>
        </row>
        <row r="280">
          <cell r="A280" t="str">
            <v>BOLIVAR</v>
          </cell>
          <cell r="B280">
            <v>1.2561290322580645</v>
          </cell>
        </row>
        <row r="281">
          <cell r="B281">
            <v>20.807419354838711</v>
          </cell>
        </row>
        <row r="282">
          <cell r="A282" t="str">
            <v>CASANARE</v>
          </cell>
          <cell r="B282">
            <v>388.79483870967749</v>
          </cell>
        </row>
        <row r="283">
          <cell r="A283" t="str">
            <v>CAUCA</v>
          </cell>
          <cell r="B283">
            <v>0</v>
          </cell>
        </row>
        <row r="284">
          <cell r="A284" t="str">
            <v>CESAR</v>
          </cell>
          <cell r="B284">
            <v>2.5822580645161288</v>
          </cell>
        </row>
        <row r="285">
          <cell r="A285" t="str">
            <v>CORDOBA</v>
          </cell>
          <cell r="B285">
            <v>11.937096774193549</v>
          </cell>
        </row>
        <row r="286">
          <cell r="A286" t="str">
            <v>CUNDINAMARCA</v>
          </cell>
          <cell r="B286">
            <v>0.52129032258064512</v>
          </cell>
        </row>
        <row r="287">
          <cell r="A287" t="str">
            <v>GUAJIRA</v>
          </cell>
          <cell r="B287">
            <v>546.81161290322586</v>
          </cell>
        </row>
        <row r="288">
          <cell r="A288" t="str">
            <v>HUILA</v>
          </cell>
          <cell r="B288">
            <v>8.3451612903225811</v>
          </cell>
        </row>
        <row r="289">
          <cell r="A289" t="str">
            <v>MAGDALENA</v>
          </cell>
          <cell r="B289">
            <v>0.3496774193548387</v>
          </cell>
        </row>
        <row r="290">
          <cell r="A290" t="str">
            <v>META</v>
          </cell>
          <cell r="B290">
            <v>14.188387096774198</v>
          </cell>
        </row>
        <row r="291">
          <cell r="A291" t="str">
            <v>NARIÑO</v>
          </cell>
          <cell r="B291">
            <v>0</v>
          </cell>
        </row>
        <row r="292">
          <cell r="A292" t="str">
            <v>NORTE DE SANTANDER</v>
          </cell>
          <cell r="B292">
            <v>2.8029032258064515</v>
          </cell>
        </row>
        <row r="293">
          <cell r="A293" t="str">
            <v>PUTUMAYO</v>
          </cell>
          <cell r="B293">
            <v>0</v>
          </cell>
        </row>
        <row r="294">
          <cell r="A294" t="str">
            <v>SANTANDER</v>
          </cell>
          <cell r="B294">
            <v>56.107096774193543</v>
          </cell>
        </row>
        <row r="295">
          <cell r="A295" t="str">
            <v>SUCRE</v>
          </cell>
          <cell r="B295">
            <v>60.336451612903225</v>
          </cell>
        </row>
        <row r="296">
          <cell r="A296" t="str">
            <v>TOLIMA</v>
          </cell>
          <cell r="B296">
            <v>5.4593548387096771</v>
          </cell>
        </row>
        <row r="298">
          <cell r="A298" t="str">
            <v>ANTIOQUIA</v>
          </cell>
          <cell r="B298">
            <v>2.8064516129032258E-2</v>
          </cell>
        </row>
        <row r="299">
          <cell r="A299" t="str">
            <v>ARAUCA</v>
          </cell>
          <cell r="B299">
            <v>0</v>
          </cell>
        </row>
        <row r="300">
          <cell r="A300" t="str">
            <v>BOLIVAR</v>
          </cell>
          <cell r="B300">
            <v>1.8380645161290323</v>
          </cell>
        </row>
        <row r="301">
          <cell r="B301">
            <v>2.8003225806451617</v>
          </cell>
        </row>
        <row r="302">
          <cell r="A302" t="str">
            <v>CASANARE</v>
          </cell>
          <cell r="B302">
            <v>492.41645161290324</v>
          </cell>
        </row>
        <row r="303">
          <cell r="A303" t="str">
            <v>CAUCA</v>
          </cell>
          <cell r="B303">
            <v>0</v>
          </cell>
        </row>
        <row r="304">
          <cell r="A304" t="str">
            <v>CESAR</v>
          </cell>
          <cell r="B304">
            <v>2.2319354838709677</v>
          </cell>
        </row>
        <row r="305">
          <cell r="A305" t="str">
            <v>CORDOBA</v>
          </cell>
          <cell r="B305">
            <v>13.605161290322581</v>
          </cell>
        </row>
        <row r="306">
          <cell r="A306" t="str">
            <v>CUNDINAMARCA</v>
          </cell>
          <cell r="B306">
            <v>0.55000000000000004</v>
          </cell>
        </row>
        <row r="307">
          <cell r="A307" t="str">
            <v>GUAJIRA</v>
          </cell>
          <cell r="B307">
            <v>534.47032258064519</v>
          </cell>
        </row>
        <row r="308">
          <cell r="A308" t="str">
            <v>HUILA</v>
          </cell>
          <cell r="B308">
            <v>7.9241935483870964</v>
          </cell>
        </row>
        <row r="309">
          <cell r="A309" t="str">
            <v>MAGDALENA</v>
          </cell>
          <cell r="B309">
            <v>0.68806451612903219</v>
          </cell>
        </row>
        <row r="310">
          <cell r="A310" t="str">
            <v>META</v>
          </cell>
          <cell r="B310">
            <v>11.913870967741937</v>
          </cell>
        </row>
        <row r="311">
          <cell r="A311" t="str">
            <v>NARIÑO</v>
          </cell>
          <cell r="B311">
            <v>0</v>
          </cell>
        </row>
        <row r="312">
          <cell r="A312" t="str">
            <v>NORTE DE SANTANDER</v>
          </cell>
          <cell r="B312">
            <v>2.5877419354838711</v>
          </cell>
        </row>
        <row r="313">
          <cell r="A313" t="str">
            <v>PUTUMAYO</v>
          </cell>
          <cell r="B313">
            <v>0</v>
          </cell>
        </row>
        <row r="314">
          <cell r="A314" t="str">
            <v>SANTANDER</v>
          </cell>
          <cell r="B314">
            <v>57.63000000000001</v>
          </cell>
        </row>
        <row r="315">
          <cell r="A315" t="str">
            <v>SUCRE</v>
          </cell>
          <cell r="B315">
            <v>56.293225806451616</v>
          </cell>
        </row>
        <row r="316">
          <cell r="A316" t="str">
            <v>TOLIMA</v>
          </cell>
          <cell r="B316">
            <v>5.290645161290322</v>
          </cell>
        </row>
        <row r="318">
          <cell r="A318" t="str">
            <v>ANTIOQUIA</v>
          </cell>
          <cell r="B318">
            <v>0</v>
          </cell>
        </row>
        <row r="319">
          <cell r="A319" t="str">
            <v>ARAUCA</v>
          </cell>
          <cell r="B319">
            <v>0</v>
          </cell>
        </row>
        <row r="320">
          <cell r="A320" t="str">
            <v>BOLIVAR</v>
          </cell>
          <cell r="B320">
            <v>1.846774193548387</v>
          </cell>
        </row>
        <row r="321">
          <cell r="B321">
            <v>8.2077419354838703</v>
          </cell>
        </row>
        <row r="322">
          <cell r="A322" t="str">
            <v>CASANARE</v>
          </cell>
          <cell r="B322">
            <v>531.88290322580644</v>
          </cell>
        </row>
        <row r="323">
          <cell r="A323" t="str">
            <v>CAUCA</v>
          </cell>
          <cell r="B323">
            <v>0</v>
          </cell>
        </row>
        <row r="324">
          <cell r="A324" t="str">
            <v>CESAR</v>
          </cell>
          <cell r="B324">
            <v>3.4538709677419352</v>
          </cell>
        </row>
        <row r="325">
          <cell r="A325" t="str">
            <v>CORDOBA</v>
          </cell>
          <cell r="B325">
            <v>17.113225806451613</v>
          </cell>
        </row>
        <row r="326">
          <cell r="A326" t="str">
            <v>CUNDINAMARCA</v>
          </cell>
          <cell r="B326">
            <v>0.5693548387096774</v>
          </cell>
        </row>
        <row r="327">
          <cell r="A327" t="str">
            <v>GUAJIRA</v>
          </cell>
          <cell r="B327">
            <v>500.51903225806456</v>
          </cell>
        </row>
        <row r="328">
          <cell r="A328" t="str">
            <v>HUILA</v>
          </cell>
          <cell r="B328">
            <v>8.6096774193548384</v>
          </cell>
        </row>
        <row r="329">
          <cell r="A329" t="str">
            <v>MAGDALENA</v>
          </cell>
          <cell r="B329">
            <v>0.98677419354838714</v>
          </cell>
        </row>
        <row r="330">
          <cell r="A330" t="str">
            <v>META</v>
          </cell>
          <cell r="B330">
            <v>12.069677419354841</v>
          </cell>
        </row>
        <row r="331">
          <cell r="A331" t="str">
            <v>NARIÑO</v>
          </cell>
          <cell r="B331">
            <v>0</v>
          </cell>
        </row>
        <row r="332">
          <cell r="A332" t="str">
            <v>NORTE DE SANTANDER</v>
          </cell>
          <cell r="B332">
            <v>2.7119354838709677</v>
          </cell>
        </row>
        <row r="333">
          <cell r="A333" t="str">
            <v>PUTUMAYO</v>
          </cell>
          <cell r="B333">
            <v>0</v>
          </cell>
        </row>
        <row r="334">
          <cell r="A334" t="str">
            <v>SANTANDER</v>
          </cell>
          <cell r="B334">
            <v>59.371290322580649</v>
          </cell>
        </row>
        <row r="335">
          <cell r="A335" t="str">
            <v>SUCRE</v>
          </cell>
          <cell r="B335">
            <v>57.148387096774194</v>
          </cell>
        </row>
        <row r="336">
          <cell r="A336" t="str">
            <v>TOLIMA</v>
          </cell>
          <cell r="B336">
            <v>4.9938709677419357</v>
          </cell>
        </row>
        <row r="338">
          <cell r="A338" t="str">
            <v>ANTIOQUIA</v>
          </cell>
          <cell r="B338">
            <v>0</v>
          </cell>
        </row>
        <row r="339">
          <cell r="A339" t="str">
            <v>ARAUCA</v>
          </cell>
          <cell r="B339">
            <v>2.2580645161290325E-3</v>
          </cell>
        </row>
        <row r="340">
          <cell r="A340" t="str">
            <v>BOLIVAR</v>
          </cell>
          <cell r="B340">
            <v>2.1890322580645161</v>
          </cell>
        </row>
        <row r="341">
          <cell r="B341">
            <v>33.97032258064516</v>
          </cell>
        </row>
        <row r="342">
          <cell r="A342" t="str">
            <v>CASANARE</v>
          </cell>
          <cell r="B342">
            <v>517.26322580645149</v>
          </cell>
        </row>
        <row r="343">
          <cell r="A343" t="str">
            <v>CAUCA</v>
          </cell>
          <cell r="B343">
            <v>0</v>
          </cell>
        </row>
        <row r="344">
          <cell r="A344" t="str">
            <v>CESAR</v>
          </cell>
          <cell r="B344">
            <v>2.2396774193548388</v>
          </cell>
        </row>
        <row r="345">
          <cell r="A345" t="str">
            <v>CORDOBA</v>
          </cell>
          <cell r="B345">
            <v>18.185161290322579</v>
          </cell>
        </row>
        <row r="346">
          <cell r="A346" t="str">
            <v>CUNDINAMARCA</v>
          </cell>
          <cell r="B346">
            <v>0.53161290322580645</v>
          </cell>
        </row>
        <row r="347">
          <cell r="A347" t="str">
            <v>GUAJIRA</v>
          </cell>
          <cell r="B347">
            <v>471.13258064516128</v>
          </cell>
        </row>
        <row r="348">
          <cell r="A348" t="str">
            <v>HUILA</v>
          </cell>
          <cell r="B348">
            <v>8.371290322580645</v>
          </cell>
        </row>
        <row r="349">
          <cell r="A349" t="str">
            <v>MAGDALENA</v>
          </cell>
          <cell r="B349">
            <v>0.42516129032258065</v>
          </cell>
        </row>
        <row r="350">
          <cell r="A350" t="str">
            <v>META</v>
          </cell>
          <cell r="B350">
            <v>12.408387096774195</v>
          </cell>
        </row>
        <row r="351">
          <cell r="A351" t="str">
            <v>NARIÑO</v>
          </cell>
          <cell r="B351">
            <v>0</v>
          </cell>
        </row>
        <row r="352">
          <cell r="A352" t="str">
            <v>NORTE DE SANTANDER</v>
          </cell>
          <cell r="B352">
            <v>2.6312903225806457</v>
          </cell>
        </row>
        <row r="353">
          <cell r="A353" t="str">
            <v>PUTUMAYO</v>
          </cell>
          <cell r="B353">
            <v>0</v>
          </cell>
        </row>
        <row r="354">
          <cell r="A354" t="str">
            <v>SANTANDER</v>
          </cell>
          <cell r="B354">
            <v>53.409354838709675</v>
          </cell>
        </row>
        <row r="355">
          <cell r="A355" t="str">
            <v>SUCRE</v>
          </cell>
          <cell r="B355">
            <v>55.558709677419351</v>
          </cell>
        </row>
        <row r="356">
          <cell r="A356" t="str">
            <v>TOLIMA</v>
          </cell>
          <cell r="B356">
            <v>5.0912903225806447</v>
          </cell>
        </row>
        <row r="358">
          <cell r="A358" t="str">
            <v>ANTIOQUIA</v>
          </cell>
          <cell r="B358">
            <v>0</v>
          </cell>
        </row>
        <row r="359">
          <cell r="A359" t="str">
            <v>ARAUCA</v>
          </cell>
          <cell r="B359">
            <v>1.1290322580645162E-2</v>
          </cell>
        </row>
        <row r="360">
          <cell r="A360" t="str">
            <v>BOLIVAR</v>
          </cell>
          <cell r="B360">
            <v>2.4345161290322581</v>
          </cell>
        </row>
        <row r="361">
          <cell r="B361">
            <v>32.611612903225804</v>
          </cell>
        </row>
        <row r="362">
          <cell r="A362" t="str">
            <v>CASANARE</v>
          </cell>
          <cell r="B362">
            <v>1092.938387096774</v>
          </cell>
        </row>
        <row r="363">
          <cell r="A363" t="str">
            <v>CAUCA</v>
          </cell>
          <cell r="B363">
            <v>0</v>
          </cell>
        </row>
        <row r="364">
          <cell r="A364" t="str">
            <v>CESAR</v>
          </cell>
          <cell r="B364">
            <v>3.3483870967741933</v>
          </cell>
        </row>
        <row r="365">
          <cell r="A365" t="str">
            <v>CORDOBA</v>
          </cell>
          <cell r="B365">
            <v>17.971935483870968</v>
          </cell>
        </row>
        <row r="366">
          <cell r="A366" t="str">
            <v>CUNDINAMARCA</v>
          </cell>
          <cell r="B366">
            <v>0.60677419354838702</v>
          </cell>
        </row>
        <row r="367">
          <cell r="A367" t="str">
            <v>GUAJIRA</v>
          </cell>
          <cell r="B367">
            <v>456.86838709677414</v>
          </cell>
        </row>
        <row r="368">
          <cell r="A368" t="str">
            <v>HUILA</v>
          </cell>
          <cell r="B368">
            <v>8.2480645161290322</v>
          </cell>
        </row>
        <row r="369">
          <cell r="A369" t="str">
            <v>META</v>
          </cell>
          <cell r="B369">
            <v>13.079354838709678</v>
          </cell>
        </row>
        <row r="370">
          <cell r="A370" t="str">
            <v>NARIÑO</v>
          </cell>
          <cell r="B370">
            <v>0</v>
          </cell>
        </row>
        <row r="371">
          <cell r="A371" t="str">
            <v>NORTE DE SANTANDER</v>
          </cell>
          <cell r="B371">
            <v>2.5551612903225802</v>
          </cell>
        </row>
        <row r="372">
          <cell r="A372" t="str">
            <v>PUTUMAYO</v>
          </cell>
          <cell r="B372">
            <v>0</v>
          </cell>
        </row>
        <row r="373">
          <cell r="A373" t="str">
            <v>SANTANDER</v>
          </cell>
          <cell r="B373">
            <v>60.103548387096765</v>
          </cell>
        </row>
        <row r="374">
          <cell r="A374" t="str">
            <v>SUCRE</v>
          </cell>
          <cell r="B374">
            <v>57.811935483870975</v>
          </cell>
        </row>
        <row r="375">
          <cell r="A375" t="str">
            <v>TOLIMA</v>
          </cell>
          <cell r="B375">
            <v>5.2383870967741935</v>
          </cell>
        </row>
        <row r="377">
          <cell r="A377" t="str">
            <v>ANTIOQUIA</v>
          </cell>
          <cell r="B377">
            <v>0</v>
          </cell>
        </row>
        <row r="378">
          <cell r="A378" t="str">
            <v>ARAUCA</v>
          </cell>
          <cell r="B378">
            <v>3.5806451612903231E-2</v>
          </cell>
        </row>
        <row r="379">
          <cell r="A379" t="str">
            <v>BOLIVAR</v>
          </cell>
          <cell r="B379">
            <v>2.2474193548387098</v>
          </cell>
        </row>
        <row r="380">
          <cell r="B380">
            <v>32.438709677419354</v>
          </cell>
        </row>
        <row r="381">
          <cell r="A381" t="str">
            <v>CASANARE</v>
          </cell>
          <cell r="B381">
            <v>1046.8854838709678</v>
          </cell>
        </row>
        <row r="382">
          <cell r="A382" t="str">
            <v>CAUCA</v>
          </cell>
          <cell r="B382">
            <v>0</v>
          </cell>
        </row>
        <row r="383">
          <cell r="A383" t="str">
            <v>CESAR</v>
          </cell>
          <cell r="B383">
            <v>2.9454838709677422</v>
          </cell>
        </row>
        <row r="384">
          <cell r="A384" t="str">
            <v>CORDOBA</v>
          </cell>
          <cell r="B384">
            <v>19.375806451612902</v>
          </cell>
        </row>
        <row r="385">
          <cell r="A385" t="str">
            <v>CUNDINAMARCA</v>
          </cell>
          <cell r="B385">
            <v>0.54580645161290331</v>
          </cell>
        </row>
        <row r="386">
          <cell r="A386" t="str">
            <v>GUAJIRA</v>
          </cell>
          <cell r="B386">
            <v>456.07806451612902</v>
          </cell>
        </row>
        <row r="387">
          <cell r="A387" t="str">
            <v>HUILA</v>
          </cell>
          <cell r="B387">
            <v>8.0903225806451609</v>
          </cell>
        </row>
        <row r="388">
          <cell r="A388" t="str">
            <v>META</v>
          </cell>
          <cell r="B388">
            <v>12.850967741935484</v>
          </cell>
        </row>
        <row r="389">
          <cell r="A389" t="str">
            <v>NARIÑO</v>
          </cell>
          <cell r="B389">
            <v>0</v>
          </cell>
        </row>
        <row r="390">
          <cell r="A390" t="str">
            <v>NORTE DE SANTANDER</v>
          </cell>
          <cell r="B390">
            <v>2.87</v>
          </cell>
        </row>
        <row r="391">
          <cell r="A391" t="str">
            <v>PUTUMAYO</v>
          </cell>
          <cell r="B391">
            <v>0</v>
          </cell>
        </row>
        <row r="392">
          <cell r="A392" t="str">
            <v>SANTANDER</v>
          </cell>
          <cell r="B392">
            <v>60.041935483870972</v>
          </cell>
        </row>
        <row r="393">
          <cell r="A393" t="str">
            <v>SUCRE</v>
          </cell>
          <cell r="B393">
            <v>57.538709677419348</v>
          </cell>
        </row>
        <row r="394">
          <cell r="A394" t="str">
            <v>TOLIMA</v>
          </cell>
          <cell r="B394">
            <v>5.4977419354838704</v>
          </cell>
        </row>
        <row r="396">
          <cell r="A396" t="str">
            <v>ANTIOQUIA</v>
          </cell>
          <cell r="B396">
            <v>0</v>
          </cell>
        </row>
        <row r="397">
          <cell r="A397" t="str">
            <v>ARAUCA</v>
          </cell>
          <cell r="B397">
            <v>3.3548387096774199E-2</v>
          </cell>
        </row>
        <row r="398">
          <cell r="A398" t="str">
            <v>BOLIVAR</v>
          </cell>
          <cell r="B398">
            <v>1.6219354838709679</v>
          </cell>
        </row>
        <row r="399">
          <cell r="B399">
            <v>35.799354838709675</v>
          </cell>
        </row>
        <row r="400">
          <cell r="A400" t="str">
            <v>CASANARE</v>
          </cell>
          <cell r="B400">
            <v>510.48806451612904</v>
          </cell>
        </row>
        <row r="401">
          <cell r="A401" t="str">
            <v>CAUCA</v>
          </cell>
          <cell r="B401">
            <v>0</v>
          </cell>
        </row>
        <row r="402">
          <cell r="A402" t="str">
            <v>CESAR</v>
          </cell>
          <cell r="B402">
            <v>2.0358064516129031</v>
          </cell>
        </row>
        <row r="403">
          <cell r="A403" t="str">
            <v>CORDOBA</v>
          </cell>
          <cell r="B403">
            <v>18.697419354838711</v>
          </cell>
        </row>
        <row r="404">
          <cell r="A404" t="str">
            <v>CUNDINAMARCA</v>
          </cell>
          <cell r="B404">
            <v>2.7932258064516127</v>
          </cell>
        </row>
        <row r="405">
          <cell r="A405" t="str">
            <v>GUAJIRA</v>
          </cell>
          <cell r="B405">
            <v>464.06258064516129</v>
          </cell>
        </row>
        <row r="406">
          <cell r="A406" t="str">
            <v>HUILA</v>
          </cell>
          <cell r="B406">
            <v>8.8319354838709678</v>
          </cell>
        </row>
        <row r="407">
          <cell r="A407" t="str">
            <v>MAGDALENA</v>
          </cell>
          <cell r="B407">
            <v>0</v>
          </cell>
        </row>
        <row r="408">
          <cell r="A408" t="str">
            <v>META</v>
          </cell>
          <cell r="B408">
            <v>12.824516129032258</v>
          </cell>
        </row>
        <row r="409">
          <cell r="A409" t="str">
            <v>NARIÑO</v>
          </cell>
          <cell r="B409">
            <v>0</v>
          </cell>
        </row>
        <row r="410">
          <cell r="A410" t="str">
            <v>NORTE DE SANTANDER</v>
          </cell>
          <cell r="B410">
            <v>2.5606451612903225</v>
          </cell>
        </row>
        <row r="411">
          <cell r="A411" t="str">
            <v>PUTUMAYO</v>
          </cell>
          <cell r="B411">
            <v>0</v>
          </cell>
        </row>
        <row r="412">
          <cell r="A412" t="str">
            <v>SANTANDER</v>
          </cell>
          <cell r="B412">
            <v>48.972580645161287</v>
          </cell>
        </row>
        <row r="413">
          <cell r="A413" t="str">
            <v>SUCRE</v>
          </cell>
          <cell r="B413">
            <v>55.706774193548391</v>
          </cell>
        </row>
        <row r="414">
          <cell r="A414" t="str">
            <v>TOLIMA</v>
          </cell>
          <cell r="B414">
            <v>5.548064516129033</v>
          </cell>
        </row>
        <row r="416">
          <cell r="A416" t="str">
            <v>ANTIOQUIA</v>
          </cell>
          <cell r="B416">
            <v>0</v>
          </cell>
        </row>
        <row r="417">
          <cell r="A417" t="str">
            <v>ARAUCA</v>
          </cell>
          <cell r="B417">
            <v>5.2903225806451612E-2</v>
          </cell>
        </row>
        <row r="418">
          <cell r="A418" t="str">
            <v>BOLIVAR</v>
          </cell>
          <cell r="B418">
            <v>1.8432258064516129</v>
          </cell>
        </row>
        <row r="419">
          <cell r="B419">
            <v>37.203225806451606</v>
          </cell>
        </row>
        <row r="420">
          <cell r="A420" t="str">
            <v>CASANARE</v>
          </cell>
          <cell r="B420">
            <v>1063.816129032258</v>
          </cell>
        </row>
        <row r="421">
          <cell r="A421" t="str">
            <v>CAUCA</v>
          </cell>
          <cell r="B421">
            <v>0</v>
          </cell>
        </row>
        <row r="422">
          <cell r="A422" t="str">
            <v>CESAR</v>
          </cell>
          <cell r="B422">
            <v>2.0264516129032257</v>
          </cell>
        </row>
        <row r="423">
          <cell r="A423" t="str">
            <v>CORDOBA</v>
          </cell>
          <cell r="B423">
            <v>18.501290322580644</v>
          </cell>
        </row>
        <row r="424">
          <cell r="A424" t="str">
            <v>CUNDINAMARCA</v>
          </cell>
          <cell r="B424">
            <v>2.4732258064516128</v>
          </cell>
        </row>
        <row r="425">
          <cell r="A425" t="str">
            <v>GUAJIRA</v>
          </cell>
          <cell r="B425">
            <v>484.04290322580641</v>
          </cell>
        </row>
        <row r="426">
          <cell r="A426" t="str">
            <v>HUILA</v>
          </cell>
          <cell r="B426">
            <v>10.40032258064516</v>
          </cell>
        </row>
        <row r="427">
          <cell r="A427" t="str">
            <v>MAGDALENA</v>
          </cell>
          <cell r="B427">
            <v>0</v>
          </cell>
        </row>
        <row r="428">
          <cell r="A428" t="str">
            <v>META</v>
          </cell>
          <cell r="B428">
            <v>10.308064516129035</v>
          </cell>
        </row>
        <row r="429">
          <cell r="A429" t="str">
            <v>NARIÑO</v>
          </cell>
          <cell r="B429">
            <v>0</v>
          </cell>
        </row>
        <row r="430">
          <cell r="A430" t="str">
            <v>NORTE DE SANTANDER</v>
          </cell>
          <cell r="B430">
            <v>2.6058064516129029</v>
          </cell>
        </row>
        <row r="431">
          <cell r="A431" t="str">
            <v>PUTUMAYO</v>
          </cell>
          <cell r="B431">
            <v>0</v>
          </cell>
        </row>
        <row r="432">
          <cell r="A432" t="str">
            <v>SANTANDER</v>
          </cell>
          <cell r="B432">
            <v>56.725161290322575</v>
          </cell>
        </row>
        <row r="433">
          <cell r="A433" t="str">
            <v>SUCRE</v>
          </cell>
          <cell r="B433">
            <v>57.671290322580639</v>
          </cell>
        </row>
        <row r="434">
          <cell r="A434" t="str">
            <v>TOLIMA</v>
          </cell>
          <cell r="B434">
            <v>5.5741935483870959</v>
          </cell>
        </row>
        <row r="436">
          <cell r="A436" t="str">
            <v>ANTIOQUIA</v>
          </cell>
          <cell r="B436">
            <v>0</v>
          </cell>
        </row>
        <row r="437">
          <cell r="A437" t="str">
            <v>ARAUCA</v>
          </cell>
          <cell r="B437">
            <v>3.6129032258064513E-2</v>
          </cell>
        </row>
        <row r="438">
          <cell r="A438" t="str">
            <v>BOLIVAR</v>
          </cell>
          <cell r="B438">
            <v>1.5993548387096774</v>
          </cell>
        </row>
        <row r="439">
          <cell r="B439">
            <v>32.569354838709685</v>
          </cell>
        </row>
        <row r="440">
          <cell r="A440" t="str">
            <v>CASANARE</v>
          </cell>
          <cell r="B440">
            <v>548.83451612903229</v>
          </cell>
        </row>
        <row r="441">
          <cell r="A441" t="str">
            <v>CAUCA</v>
          </cell>
          <cell r="B441">
            <v>0</v>
          </cell>
        </row>
        <row r="442">
          <cell r="A442" t="str">
            <v>CESAR</v>
          </cell>
          <cell r="B442">
            <v>1.7529032258064516</v>
          </cell>
        </row>
        <row r="443">
          <cell r="A443" t="str">
            <v>CORDOBA</v>
          </cell>
          <cell r="B443">
            <v>19.407419354838709</v>
          </cell>
        </row>
        <row r="444">
          <cell r="A444" t="str">
            <v>CUNDINAMARCA</v>
          </cell>
          <cell r="B444">
            <v>2.3035483870967743</v>
          </cell>
        </row>
        <row r="445">
          <cell r="A445" t="str">
            <v>GUAJIRA</v>
          </cell>
          <cell r="B445">
            <v>461.23064516129034</v>
          </cell>
        </row>
        <row r="446">
          <cell r="A446" t="str">
            <v>HUILA</v>
          </cell>
          <cell r="B446">
            <v>10.103225806451613</v>
          </cell>
        </row>
        <row r="447">
          <cell r="A447" t="str">
            <v>MAGDALENA</v>
          </cell>
          <cell r="B447">
            <v>0</v>
          </cell>
        </row>
        <row r="448">
          <cell r="A448" t="str">
            <v>META</v>
          </cell>
          <cell r="B448">
            <v>11.46</v>
          </cell>
        </row>
        <row r="449">
          <cell r="A449" t="str">
            <v>NARIÑO</v>
          </cell>
          <cell r="B449">
            <v>0</v>
          </cell>
        </row>
        <row r="450">
          <cell r="A450" t="str">
            <v>NORTE DE SANTANDER</v>
          </cell>
          <cell r="B450">
            <v>2.5880645161290325</v>
          </cell>
        </row>
        <row r="451">
          <cell r="A451" t="str">
            <v>PUTUMAYO</v>
          </cell>
          <cell r="B451">
            <v>0</v>
          </cell>
        </row>
        <row r="452">
          <cell r="A452" t="str">
            <v>SANTANDER</v>
          </cell>
          <cell r="B452">
            <v>52.292258064516133</v>
          </cell>
        </row>
        <row r="453">
          <cell r="A453" t="str">
            <v>SUCRE</v>
          </cell>
          <cell r="B453">
            <v>54.238387096774197</v>
          </cell>
        </row>
        <row r="454">
          <cell r="A454" t="str">
            <v>TOLIMA</v>
          </cell>
          <cell r="B454">
            <v>5.2803225806451612</v>
          </cell>
        </row>
        <row r="456">
          <cell r="A456" t="str">
            <v>ANTIOQUIA</v>
          </cell>
          <cell r="B456">
            <v>0</v>
          </cell>
        </row>
        <row r="457">
          <cell r="A457" t="str">
            <v>ARAUCA</v>
          </cell>
          <cell r="B457">
            <v>6.7419354838709672E-2</v>
          </cell>
        </row>
        <row r="458">
          <cell r="A458" t="str">
            <v>BOLIVAR</v>
          </cell>
          <cell r="B458">
            <v>1.7958064516129033</v>
          </cell>
        </row>
        <row r="459">
          <cell r="B459">
            <v>32.268387096774191</v>
          </cell>
        </row>
        <row r="460">
          <cell r="A460" t="str">
            <v>CASANARE</v>
          </cell>
          <cell r="B460">
            <v>1096.1180645161289</v>
          </cell>
        </row>
        <row r="461">
          <cell r="A461" t="str">
            <v>CAUCA</v>
          </cell>
          <cell r="B461">
            <v>0</v>
          </cell>
        </row>
        <row r="462">
          <cell r="A462" t="str">
            <v>CESAR</v>
          </cell>
          <cell r="B462">
            <v>1.4167741935483871</v>
          </cell>
        </row>
        <row r="463">
          <cell r="A463" t="str">
            <v>CORDOBA</v>
          </cell>
          <cell r="B463">
            <v>16.509032258064515</v>
          </cell>
        </row>
        <row r="464">
          <cell r="A464" t="str">
            <v>CUNDINAMARCA</v>
          </cell>
          <cell r="B464">
            <v>2.359032258064516</v>
          </cell>
        </row>
        <row r="465">
          <cell r="A465" t="str">
            <v>GUAJIRA</v>
          </cell>
          <cell r="B465">
            <v>452.43258064516129</v>
          </cell>
        </row>
        <row r="466">
          <cell r="A466" t="str">
            <v>HUILA</v>
          </cell>
          <cell r="B466">
            <v>10.115483870967742</v>
          </cell>
        </row>
        <row r="467">
          <cell r="A467" t="str">
            <v>MAGDALENA</v>
          </cell>
          <cell r="B467">
            <v>0</v>
          </cell>
        </row>
        <row r="468">
          <cell r="A468" t="str">
            <v>META</v>
          </cell>
          <cell r="B468">
            <v>13.370322580645164</v>
          </cell>
        </row>
        <row r="469">
          <cell r="A469" t="str">
            <v>NARIÑO</v>
          </cell>
          <cell r="B469">
            <v>0</v>
          </cell>
        </row>
        <row r="470">
          <cell r="A470" t="str">
            <v>NORTE DE SANTANDER</v>
          </cell>
          <cell r="B470">
            <v>2.6103225806451618</v>
          </cell>
        </row>
        <row r="471">
          <cell r="A471" t="str">
            <v>PUTUMAYO</v>
          </cell>
          <cell r="B471">
            <v>0</v>
          </cell>
        </row>
        <row r="472">
          <cell r="A472" t="str">
            <v>SANTANDER</v>
          </cell>
          <cell r="B472">
            <v>55.303870967741936</v>
          </cell>
        </row>
        <row r="473">
          <cell r="A473" t="str">
            <v>SUCRE</v>
          </cell>
          <cell r="B473">
            <v>56.380322580645164</v>
          </cell>
        </row>
        <row r="474">
          <cell r="A474" t="str">
            <v>TOLIMA</v>
          </cell>
          <cell r="B474">
            <v>5.3674193548387095</v>
          </cell>
        </row>
        <row r="477">
          <cell r="A477" t="str">
            <v>ANTIOQUIA</v>
          </cell>
          <cell r="B477">
            <v>0</v>
          </cell>
        </row>
        <row r="478">
          <cell r="A478" t="str">
            <v>ARAUCA</v>
          </cell>
          <cell r="B478">
            <v>2.2903225806451613E-2</v>
          </cell>
        </row>
        <row r="479">
          <cell r="A479" t="str">
            <v>BOLIVAR</v>
          </cell>
          <cell r="B479">
            <v>1.9109677419354838</v>
          </cell>
        </row>
        <row r="480">
          <cell r="B480">
            <v>34.587096774193547</v>
          </cell>
        </row>
        <row r="481">
          <cell r="A481" t="str">
            <v>CASANARE</v>
          </cell>
          <cell r="B481">
            <v>538.25387096774205</v>
          </cell>
        </row>
        <row r="482">
          <cell r="A482" t="str">
            <v>CAUCA</v>
          </cell>
          <cell r="B482">
            <v>0</v>
          </cell>
        </row>
        <row r="483">
          <cell r="A483" t="str">
            <v>CESAR</v>
          </cell>
          <cell r="B483">
            <v>1.3751612903225807</v>
          </cell>
        </row>
        <row r="484">
          <cell r="A484" t="str">
            <v>CORDOBA</v>
          </cell>
          <cell r="B484">
            <v>20.34548387096774</v>
          </cell>
        </row>
        <row r="485">
          <cell r="A485" t="str">
            <v>CUNDINAMARCA</v>
          </cell>
          <cell r="B485">
            <v>2.6687096774193546</v>
          </cell>
        </row>
        <row r="486">
          <cell r="A486" t="str">
            <v>GUAJIRA</v>
          </cell>
          <cell r="B486">
            <v>478.71354838709675</v>
          </cell>
        </row>
        <row r="487">
          <cell r="A487" t="str">
            <v>HUILA</v>
          </cell>
          <cell r="B487">
            <v>8.5122580645161285</v>
          </cell>
        </row>
        <row r="488">
          <cell r="A488" t="str">
            <v>MAGDALENA</v>
          </cell>
          <cell r="B488">
            <v>0.74419354838709684</v>
          </cell>
        </row>
        <row r="489">
          <cell r="A489" t="str">
            <v>META</v>
          </cell>
          <cell r="B489">
            <v>9.4022580645161291</v>
          </cell>
        </row>
        <row r="490">
          <cell r="A490" t="str">
            <v>NARIÑO</v>
          </cell>
          <cell r="B490">
            <v>0</v>
          </cell>
        </row>
        <row r="491">
          <cell r="A491" t="str">
            <v>NORTE DE SANTANDER</v>
          </cell>
          <cell r="B491">
            <v>2.8780645161290321</v>
          </cell>
        </row>
        <row r="492">
          <cell r="A492" t="str">
            <v>PUTUMAYO</v>
          </cell>
          <cell r="B492">
            <v>0</v>
          </cell>
        </row>
        <row r="493">
          <cell r="A493" t="str">
            <v>SANTANDER</v>
          </cell>
          <cell r="B493">
            <v>35.298064516129038</v>
          </cell>
        </row>
        <row r="494">
          <cell r="A494" t="str">
            <v>SUCRE</v>
          </cell>
          <cell r="B494">
            <v>52.630645161290325</v>
          </cell>
        </row>
        <row r="495">
          <cell r="A495" t="str">
            <v>TOLIMA</v>
          </cell>
          <cell r="B495">
            <v>5.6409677419354827</v>
          </cell>
        </row>
        <row r="497">
          <cell r="A497" t="str">
            <v>ANTIOQUIA</v>
          </cell>
          <cell r="B497">
            <v>0</v>
          </cell>
        </row>
        <row r="498">
          <cell r="A498" t="str">
            <v>ARAUCA</v>
          </cell>
          <cell r="B498">
            <v>0.02</v>
          </cell>
        </row>
        <row r="499">
          <cell r="A499" t="str">
            <v>ATLANTICO</v>
          </cell>
          <cell r="B499">
            <v>0</v>
          </cell>
        </row>
        <row r="500">
          <cell r="A500" t="str">
            <v>BOLIVAR</v>
          </cell>
          <cell r="B500">
            <v>1.6577419354838709</v>
          </cell>
        </row>
        <row r="501">
          <cell r="B501">
            <v>33.256774193548381</v>
          </cell>
        </row>
        <row r="502">
          <cell r="A502" t="str">
            <v>CASANARE</v>
          </cell>
          <cell r="B502">
            <v>467.87548387096763</v>
          </cell>
        </row>
        <row r="503">
          <cell r="A503" t="str">
            <v>CAUCA</v>
          </cell>
          <cell r="B503">
            <v>0</v>
          </cell>
        </row>
        <row r="504">
          <cell r="A504" t="str">
            <v>CESAR</v>
          </cell>
          <cell r="B504">
            <v>1.5435483870967741</v>
          </cell>
        </row>
        <row r="505">
          <cell r="A505" t="str">
            <v>CORDOBA</v>
          </cell>
          <cell r="B505">
            <v>16.616129032258065</v>
          </cell>
        </row>
        <row r="506">
          <cell r="A506" t="str">
            <v>CUNDINAMARCA</v>
          </cell>
          <cell r="B506">
            <v>2.4558064516129035</v>
          </cell>
        </row>
        <row r="507">
          <cell r="A507" t="str">
            <v>GUAJIRA</v>
          </cell>
          <cell r="B507">
            <v>423.18387096774194</v>
          </cell>
        </row>
        <row r="508">
          <cell r="A508" t="str">
            <v>HUILA</v>
          </cell>
          <cell r="B508">
            <v>7.7648387096774183</v>
          </cell>
        </row>
        <row r="509">
          <cell r="A509" t="str">
            <v>MAGDALENA</v>
          </cell>
          <cell r="B509">
            <v>1.5109677419354837</v>
          </cell>
        </row>
        <row r="510">
          <cell r="A510" t="str">
            <v>META</v>
          </cell>
          <cell r="B510">
            <v>8.5361290322580636</v>
          </cell>
        </row>
        <row r="511">
          <cell r="A511" t="str">
            <v>NARIÑO</v>
          </cell>
          <cell r="B511">
            <v>0</v>
          </cell>
        </row>
        <row r="512">
          <cell r="A512" t="str">
            <v>NORTE DE SANTANDER</v>
          </cell>
          <cell r="B512">
            <v>2.9796774193548385</v>
          </cell>
        </row>
        <row r="513">
          <cell r="A513" t="str">
            <v>PUTUMAYO</v>
          </cell>
          <cell r="B513">
            <v>0</v>
          </cell>
        </row>
        <row r="514">
          <cell r="A514" t="str">
            <v>SANTANDER</v>
          </cell>
          <cell r="B514">
            <v>32.464838709677423</v>
          </cell>
        </row>
        <row r="515">
          <cell r="A515" t="str">
            <v>SUCRE</v>
          </cell>
          <cell r="B515">
            <v>42.208387096774196</v>
          </cell>
        </row>
        <row r="516">
          <cell r="A516" t="str">
            <v>TOLIMA</v>
          </cell>
          <cell r="B516">
            <v>5.5512903225806447</v>
          </cell>
        </row>
        <row r="518">
          <cell r="A518" t="str">
            <v>ANTIOQUIA</v>
          </cell>
          <cell r="B518">
            <v>0</v>
          </cell>
        </row>
        <row r="519">
          <cell r="A519" t="str">
            <v>ARAUCA</v>
          </cell>
          <cell r="B519">
            <v>2.7096774193548386E-2</v>
          </cell>
        </row>
        <row r="520">
          <cell r="A520" t="str">
            <v>ATLANTICO</v>
          </cell>
          <cell r="B520">
            <v>0</v>
          </cell>
        </row>
        <row r="521">
          <cell r="A521" t="str">
            <v>BOLIVAR</v>
          </cell>
          <cell r="B521">
            <v>2.0187096774193547</v>
          </cell>
        </row>
        <row r="522">
          <cell r="B522">
            <v>37.264516129032259</v>
          </cell>
        </row>
        <row r="523">
          <cell r="A523" t="str">
            <v>CASANARE</v>
          </cell>
          <cell r="B523">
            <v>462.30935483870968</v>
          </cell>
        </row>
        <row r="524">
          <cell r="A524" t="str">
            <v>CAUCA</v>
          </cell>
          <cell r="B524">
            <v>0</v>
          </cell>
        </row>
        <row r="525">
          <cell r="A525" t="str">
            <v>CESAR</v>
          </cell>
          <cell r="B525">
            <v>6.0409677419354839</v>
          </cell>
        </row>
        <row r="526">
          <cell r="A526" t="str">
            <v>CORDOBA</v>
          </cell>
          <cell r="B526">
            <v>20.509677419354841</v>
          </cell>
        </row>
        <row r="527">
          <cell r="A527" t="str">
            <v>CUNDINAMARCA</v>
          </cell>
          <cell r="B527">
            <v>2.2387096774193544</v>
          </cell>
        </row>
        <row r="528">
          <cell r="A528" t="str">
            <v>GUAJIRA</v>
          </cell>
          <cell r="B528">
            <v>468.07774193548386</v>
          </cell>
        </row>
        <row r="529">
          <cell r="A529" t="str">
            <v>HUILA</v>
          </cell>
          <cell r="B529">
            <v>8.3219354838709663</v>
          </cell>
        </row>
        <row r="530">
          <cell r="A530" t="str">
            <v>MAGDALENA</v>
          </cell>
          <cell r="B530">
            <v>5.4038709677419359</v>
          </cell>
        </row>
        <row r="531">
          <cell r="A531" t="str">
            <v>META</v>
          </cell>
          <cell r="B531">
            <v>9.2825806451612873</v>
          </cell>
        </row>
        <row r="532">
          <cell r="A532" t="str">
            <v>NARIÑO</v>
          </cell>
          <cell r="B532">
            <v>0</v>
          </cell>
        </row>
        <row r="533">
          <cell r="A533" t="str">
            <v>NORTE DE SANTANDER</v>
          </cell>
          <cell r="B533">
            <v>2.5364516129032255</v>
          </cell>
        </row>
        <row r="534">
          <cell r="A534" t="str">
            <v>PUTUMAYO</v>
          </cell>
          <cell r="B534">
            <v>0</v>
          </cell>
        </row>
        <row r="535">
          <cell r="A535" t="str">
            <v>SANTANDER</v>
          </cell>
          <cell r="B535">
            <v>23.117096774193552</v>
          </cell>
        </row>
        <row r="536">
          <cell r="A536" t="str">
            <v>SUCRE</v>
          </cell>
          <cell r="B536">
            <v>45.014516129032266</v>
          </cell>
        </row>
        <row r="537">
          <cell r="A537" t="str">
            <v>TOLIMA</v>
          </cell>
          <cell r="B537">
            <v>5.4696774193548388</v>
          </cell>
        </row>
        <row r="539">
          <cell r="A539" t="str">
            <v>ANTIOQUIA</v>
          </cell>
          <cell r="B539">
            <v>0</v>
          </cell>
        </row>
        <row r="540">
          <cell r="A540" t="str">
            <v>ARAUCA</v>
          </cell>
          <cell r="B540">
            <v>1.9677419354838709E-2</v>
          </cell>
        </row>
        <row r="541">
          <cell r="A541" t="str">
            <v>BOLIVAR</v>
          </cell>
          <cell r="B541">
            <v>2.1158064516129031</v>
          </cell>
        </row>
        <row r="542">
          <cell r="B542">
            <v>34.491935483870975</v>
          </cell>
        </row>
        <row r="543">
          <cell r="A543" t="str">
            <v>CASANARE</v>
          </cell>
          <cell r="B543">
            <v>300.91806451612899</v>
          </cell>
        </row>
        <row r="544">
          <cell r="A544" t="str">
            <v>CAUCA</v>
          </cell>
          <cell r="B544">
            <v>0</v>
          </cell>
        </row>
        <row r="545">
          <cell r="A545" t="str">
            <v>CESAR</v>
          </cell>
          <cell r="B545">
            <v>5.0761290322580646</v>
          </cell>
        </row>
        <row r="546">
          <cell r="A546" t="str">
            <v>CORDOBA</v>
          </cell>
          <cell r="B546">
            <v>14.891935483870967</v>
          </cell>
        </row>
        <row r="547">
          <cell r="A547" t="str">
            <v>CUNDINAMARCA</v>
          </cell>
          <cell r="B547">
            <v>2.435806451612903</v>
          </cell>
        </row>
        <row r="548">
          <cell r="A548" t="str">
            <v>GUAJIRA</v>
          </cell>
          <cell r="B548">
            <v>437.73387096774195</v>
          </cell>
        </row>
        <row r="549">
          <cell r="A549" t="str">
            <v>HUILA</v>
          </cell>
          <cell r="B549">
            <v>8.4561290322580636</v>
          </cell>
        </row>
        <row r="550">
          <cell r="A550" t="str">
            <v>MAGDALENA</v>
          </cell>
          <cell r="B550">
            <v>7.8967741935483868</v>
          </cell>
        </row>
        <row r="551">
          <cell r="A551" t="str">
            <v>META</v>
          </cell>
          <cell r="B551">
            <v>8.7803225806451604</v>
          </cell>
        </row>
        <row r="552">
          <cell r="A552" t="str">
            <v>NARIÑO</v>
          </cell>
          <cell r="B552">
            <v>0</v>
          </cell>
        </row>
        <row r="553">
          <cell r="A553" t="str">
            <v>NORTE DE SANTANDER</v>
          </cell>
          <cell r="B553">
            <v>2.975806451612903</v>
          </cell>
        </row>
        <row r="554">
          <cell r="A554" t="str">
            <v>PUTUMAYO</v>
          </cell>
          <cell r="B554">
            <v>0</v>
          </cell>
        </row>
        <row r="555">
          <cell r="A555" t="str">
            <v>SANTANDER</v>
          </cell>
          <cell r="B555">
            <v>36.134193548387096</v>
          </cell>
        </row>
        <row r="556">
          <cell r="A556" t="str">
            <v>SUCRE</v>
          </cell>
          <cell r="B556">
            <v>43.808064516129036</v>
          </cell>
        </row>
        <row r="557">
          <cell r="A557" t="str">
            <v>TOLIMA</v>
          </cell>
          <cell r="B557">
            <v>5.0135483870967743</v>
          </cell>
        </row>
        <row r="559">
          <cell r="A559" t="str">
            <v>ANTIOQUIA</v>
          </cell>
          <cell r="B559">
            <v>0</v>
          </cell>
        </row>
        <row r="560">
          <cell r="A560" t="str">
            <v>ARAUCA</v>
          </cell>
          <cell r="B560">
            <v>0.04</v>
          </cell>
        </row>
        <row r="561">
          <cell r="A561" t="str">
            <v>BOLIVAR</v>
          </cell>
          <cell r="B561">
            <v>2.1835483870967742</v>
          </cell>
        </row>
        <row r="562">
          <cell r="B562">
            <v>34.833548387096769</v>
          </cell>
        </row>
        <row r="563">
          <cell r="A563" t="str">
            <v>CASANARE</v>
          </cell>
          <cell r="B563">
            <v>366.90129032258056</v>
          </cell>
        </row>
        <row r="564">
          <cell r="A564" t="str">
            <v>CAUCA</v>
          </cell>
          <cell r="B564">
            <v>0</v>
          </cell>
        </row>
        <row r="565">
          <cell r="A565" t="str">
            <v>CESAR</v>
          </cell>
          <cell r="B565">
            <v>4.0254838709677419</v>
          </cell>
        </row>
        <row r="566">
          <cell r="A566" t="str">
            <v>CORDOBA</v>
          </cell>
          <cell r="B566">
            <v>24.664193548387097</v>
          </cell>
        </row>
        <row r="567">
          <cell r="A567" t="str">
            <v>CUNDINAMARCA</v>
          </cell>
          <cell r="B567">
            <v>2.2874193548387098</v>
          </cell>
        </row>
        <row r="568">
          <cell r="A568" t="str">
            <v>GUAJIRA</v>
          </cell>
          <cell r="B568">
            <v>431.84387096774191</v>
          </cell>
        </row>
        <row r="569">
          <cell r="A569" t="str">
            <v>HUILA</v>
          </cell>
          <cell r="B569">
            <v>9.1835483870967742</v>
          </cell>
        </row>
        <row r="570">
          <cell r="A570" t="str">
            <v>MAGDALENA</v>
          </cell>
          <cell r="B570">
            <v>9.8761290322580635</v>
          </cell>
        </row>
        <row r="571">
          <cell r="A571" t="str">
            <v>META</v>
          </cell>
          <cell r="B571">
            <v>3.9822580645161287</v>
          </cell>
        </row>
        <row r="572">
          <cell r="A572" t="str">
            <v>NARIÑO</v>
          </cell>
          <cell r="B572">
            <v>0</v>
          </cell>
        </row>
        <row r="573">
          <cell r="A573" t="str">
            <v>NORTE DE SANTANDER</v>
          </cell>
          <cell r="B573">
            <v>3.8438709677419354</v>
          </cell>
        </row>
        <row r="574">
          <cell r="A574" t="str">
            <v>PUTUMAYO</v>
          </cell>
          <cell r="B574">
            <v>0</v>
          </cell>
        </row>
        <row r="575">
          <cell r="A575" t="str">
            <v>SANTANDER</v>
          </cell>
          <cell r="B575">
            <v>37.887741935483874</v>
          </cell>
        </row>
        <row r="576">
          <cell r="A576" t="str">
            <v>SUCRE</v>
          </cell>
          <cell r="B576">
            <v>43.20225806451613</v>
          </cell>
        </row>
        <row r="577">
          <cell r="A577" t="str">
            <v>TOLIMA</v>
          </cell>
          <cell r="B577">
            <v>4.9622580645161287</v>
          </cell>
        </row>
        <row r="579">
          <cell r="A579" t="str">
            <v>ANTIOQUIA</v>
          </cell>
          <cell r="B579">
            <v>0</v>
          </cell>
        </row>
        <row r="580">
          <cell r="A580" t="str">
            <v>ARAUCA</v>
          </cell>
          <cell r="B580">
            <v>2.6451612903225806E-2</v>
          </cell>
        </row>
        <row r="581">
          <cell r="A581" t="str">
            <v>BOLIVAR</v>
          </cell>
          <cell r="B581">
            <v>2.2696774193548386</v>
          </cell>
        </row>
        <row r="582">
          <cell r="B582">
            <v>16.733548387096775</v>
          </cell>
        </row>
        <row r="583">
          <cell r="A583" t="str">
            <v>CASANARE</v>
          </cell>
          <cell r="B583">
            <v>519.83290322580638</v>
          </cell>
        </row>
        <row r="584">
          <cell r="A584" t="str">
            <v>CAUCA</v>
          </cell>
          <cell r="B584">
            <v>0</v>
          </cell>
        </row>
        <row r="585">
          <cell r="A585" t="str">
            <v>CESAR</v>
          </cell>
          <cell r="B585">
            <v>3.536774193548387</v>
          </cell>
        </row>
        <row r="586">
          <cell r="A586" t="str">
            <v>CORDOBA</v>
          </cell>
          <cell r="B586">
            <v>26.083225806451612</v>
          </cell>
        </row>
        <row r="587">
          <cell r="A587" t="str">
            <v>CUNDINAMARCA</v>
          </cell>
          <cell r="B587">
            <v>2.3419354838709676</v>
          </cell>
        </row>
        <row r="588">
          <cell r="A588" t="str">
            <v>GUAJIRA</v>
          </cell>
          <cell r="B588">
            <v>426.00096774193548</v>
          </cell>
        </row>
        <row r="589">
          <cell r="A589" t="str">
            <v>HUILA</v>
          </cell>
          <cell r="B589">
            <v>2.9777419354838712</v>
          </cell>
        </row>
        <row r="590">
          <cell r="A590" t="str">
            <v>MAGDALENA</v>
          </cell>
          <cell r="B590">
            <v>9.5503225806451617</v>
          </cell>
        </row>
        <row r="591">
          <cell r="A591" t="str">
            <v>META</v>
          </cell>
          <cell r="B591">
            <v>1.5806451612903225</v>
          </cell>
        </row>
        <row r="592">
          <cell r="A592" t="str">
            <v>NARIÑO</v>
          </cell>
          <cell r="B592">
            <v>0</v>
          </cell>
        </row>
        <row r="593">
          <cell r="A593" t="str">
            <v>NORTE DE SANTANDER</v>
          </cell>
          <cell r="B593">
            <v>3.6177419354838714</v>
          </cell>
        </row>
        <row r="594">
          <cell r="A594" t="str">
            <v>PUTUMAYO</v>
          </cell>
          <cell r="B594">
            <v>0</v>
          </cell>
        </row>
        <row r="595">
          <cell r="A595" t="str">
            <v>SANTANDER</v>
          </cell>
          <cell r="B595">
            <v>34.569354838709671</v>
          </cell>
        </row>
        <row r="596">
          <cell r="A596" t="str">
            <v>SUCRE</v>
          </cell>
          <cell r="B596">
            <v>42.207419354838713</v>
          </cell>
        </row>
        <row r="597">
          <cell r="A597" t="str">
            <v>TOLIMA</v>
          </cell>
          <cell r="B597">
            <v>4.9635483870967736</v>
          </cell>
        </row>
        <row r="599">
          <cell r="A599" t="str">
            <v>ANTIOQUIA</v>
          </cell>
          <cell r="B599">
            <v>0</v>
          </cell>
        </row>
        <row r="600">
          <cell r="A600" t="str">
            <v>ARAUCA</v>
          </cell>
          <cell r="B600">
            <v>0</v>
          </cell>
        </row>
        <row r="601">
          <cell r="A601" t="str">
            <v>BOLIVAR</v>
          </cell>
          <cell r="B601">
            <v>2.2616129032258065</v>
          </cell>
        </row>
        <row r="602">
          <cell r="B602">
            <v>0.48129032258064519</v>
          </cell>
        </row>
        <row r="603">
          <cell r="A603" t="str">
            <v>CASANARE</v>
          </cell>
          <cell r="B603">
            <v>472.50161290322569</v>
          </cell>
        </row>
        <row r="604">
          <cell r="A604" t="str">
            <v>CAUCA</v>
          </cell>
          <cell r="B604">
            <v>0</v>
          </cell>
        </row>
        <row r="605">
          <cell r="A605" t="str">
            <v>CESAR</v>
          </cell>
          <cell r="B605">
            <v>2.8493548387096777</v>
          </cell>
        </row>
        <row r="606">
          <cell r="A606" t="str">
            <v>CORDOBA</v>
          </cell>
          <cell r="B606">
            <v>21.409677419354843</v>
          </cell>
        </row>
        <row r="607">
          <cell r="A607" t="str">
            <v>CUNDINAMARCA</v>
          </cell>
          <cell r="B607">
            <v>2.4103225806451611</v>
          </cell>
        </row>
        <row r="608">
          <cell r="A608" t="str">
            <v>GUAJIRA</v>
          </cell>
          <cell r="B608">
            <v>411.066129032258</v>
          </cell>
        </row>
        <row r="609">
          <cell r="A609" t="str">
            <v>HUILA</v>
          </cell>
          <cell r="B609">
            <v>2.9383870967741936</v>
          </cell>
        </row>
        <row r="610">
          <cell r="A610" t="str">
            <v>MAGDALENA</v>
          </cell>
          <cell r="B610">
            <v>10.653870967741938</v>
          </cell>
        </row>
        <row r="611">
          <cell r="A611" t="str">
            <v>META</v>
          </cell>
          <cell r="B611">
            <v>9.9454838709677436</v>
          </cell>
        </row>
        <row r="612">
          <cell r="A612" t="str">
            <v>NARIÑO</v>
          </cell>
          <cell r="B612">
            <v>0</v>
          </cell>
        </row>
        <row r="613">
          <cell r="A613" t="str">
            <v>NORTE DE SANTANDER</v>
          </cell>
          <cell r="B613">
            <v>3.8612903225806452</v>
          </cell>
        </row>
        <row r="614">
          <cell r="A614" t="str">
            <v>PUTUMAYO</v>
          </cell>
          <cell r="B614">
            <v>1.7303225806451612</v>
          </cell>
        </row>
        <row r="615">
          <cell r="A615" t="str">
            <v>SANTANDER</v>
          </cell>
          <cell r="B615">
            <v>32.26806451612903</v>
          </cell>
        </row>
        <row r="616">
          <cell r="A616" t="str">
            <v>SUCRE</v>
          </cell>
          <cell r="B616">
            <v>53.890967741935484</v>
          </cell>
        </row>
        <row r="617">
          <cell r="A617" t="str">
            <v>TOLIMA</v>
          </cell>
          <cell r="B617">
            <v>5.3216129032258062</v>
          </cell>
        </row>
        <row r="619">
          <cell r="A619" t="str">
            <v>ANTIOQUIA</v>
          </cell>
          <cell r="B619">
            <v>0</v>
          </cell>
        </row>
        <row r="620">
          <cell r="A620" t="str">
            <v>ARAUCA</v>
          </cell>
          <cell r="B620">
            <v>8.0645161290322578E-3</v>
          </cell>
        </row>
        <row r="621">
          <cell r="A621" t="str">
            <v>BOLIVAR</v>
          </cell>
          <cell r="B621">
            <v>2.2977419354838706</v>
          </cell>
        </row>
        <row r="622">
          <cell r="B622">
            <v>17.49870967741936</v>
          </cell>
        </row>
        <row r="623">
          <cell r="A623" t="str">
            <v>CASANARE</v>
          </cell>
          <cell r="B623">
            <v>547.84516129032249</v>
          </cell>
        </row>
        <row r="624">
          <cell r="A624" t="str">
            <v>CAUCA</v>
          </cell>
          <cell r="B624">
            <v>0</v>
          </cell>
        </row>
        <row r="625">
          <cell r="A625" t="str">
            <v>CESAR</v>
          </cell>
          <cell r="B625">
            <v>2.6870967741935483</v>
          </cell>
        </row>
        <row r="626">
          <cell r="A626" t="str">
            <v>CORDOBA</v>
          </cell>
          <cell r="B626">
            <v>18.234516129032258</v>
          </cell>
        </row>
        <row r="627">
          <cell r="A627" t="str">
            <v>CUNDINAMARCA</v>
          </cell>
          <cell r="B627">
            <v>2.4625806451612902</v>
          </cell>
        </row>
        <row r="628">
          <cell r="A628" t="str">
            <v>GUAJIRA</v>
          </cell>
          <cell r="B628">
            <v>366.07741935483875</v>
          </cell>
        </row>
        <row r="629">
          <cell r="A629" t="str">
            <v>HUILA</v>
          </cell>
          <cell r="B629">
            <v>7.7496774193548381</v>
          </cell>
        </row>
        <row r="630">
          <cell r="A630" t="str">
            <v>MAGDALENA</v>
          </cell>
          <cell r="B630">
            <v>10.40258064516129</v>
          </cell>
        </row>
        <row r="631">
          <cell r="A631" t="str">
            <v>META</v>
          </cell>
          <cell r="B631">
            <v>6.81516129032258</v>
          </cell>
        </row>
        <row r="632">
          <cell r="A632" t="str">
            <v>NARIÑO</v>
          </cell>
          <cell r="B632">
            <v>0</v>
          </cell>
        </row>
        <row r="633">
          <cell r="A633" t="str">
            <v>NORTE DE SANTANDER</v>
          </cell>
          <cell r="B633">
            <v>4.4287096774193548</v>
          </cell>
        </row>
        <row r="634">
          <cell r="A634" t="str">
            <v>PUTUMAYO</v>
          </cell>
          <cell r="B634">
            <v>1.8593548387096774</v>
          </cell>
        </row>
        <row r="635">
          <cell r="A635" t="str">
            <v>SANTANDER</v>
          </cell>
          <cell r="B635">
            <v>35.157419354838709</v>
          </cell>
        </row>
        <row r="636">
          <cell r="A636" t="str">
            <v>SUCRE</v>
          </cell>
          <cell r="B636">
            <v>53.174193548387095</v>
          </cell>
        </row>
        <row r="637">
          <cell r="A637" t="str">
            <v>TOLIMA</v>
          </cell>
          <cell r="B637">
            <v>5.0929032258064515</v>
          </cell>
        </row>
        <row r="639">
          <cell r="A639" t="str">
            <v>ANTIOQUIA</v>
          </cell>
          <cell r="B639">
            <v>0</v>
          </cell>
        </row>
        <row r="640">
          <cell r="A640" t="str">
            <v>ARAUCA</v>
          </cell>
          <cell r="B640">
            <v>4.2903225806451617E-2</v>
          </cell>
        </row>
        <row r="641">
          <cell r="A641" t="str">
            <v>BOLIVAR</v>
          </cell>
          <cell r="B641">
            <v>2.2151612903225808</v>
          </cell>
        </row>
        <row r="642">
          <cell r="B642">
            <v>25.025806451612905</v>
          </cell>
        </row>
        <row r="643">
          <cell r="A643" t="str">
            <v>CASANARE</v>
          </cell>
          <cell r="B643">
            <v>531.15032258064502</v>
          </cell>
        </row>
        <row r="644">
          <cell r="A644" t="str">
            <v>CAUCA</v>
          </cell>
          <cell r="B644">
            <v>0</v>
          </cell>
        </row>
        <row r="645">
          <cell r="A645" t="str">
            <v>CESAR</v>
          </cell>
          <cell r="B645">
            <v>3.2848387096774192</v>
          </cell>
        </row>
        <row r="646">
          <cell r="A646" t="str">
            <v>CORDOBA</v>
          </cell>
          <cell r="B646">
            <v>18.549032258064518</v>
          </cell>
        </row>
        <row r="647">
          <cell r="A647" t="str">
            <v>CUNDINAMARCA</v>
          </cell>
          <cell r="B647">
            <v>2.2564516129032262</v>
          </cell>
        </row>
        <row r="648">
          <cell r="A648" t="str">
            <v>GUAJIRA</v>
          </cell>
          <cell r="B648">
            <v>409.88967741935483</v>
          </cell>
        </row>
        <row r="649">
          <cell r="A649" t="str">
            <v>HUILA</v>
          </cell>
          <cell r="B649">
            <v>6.0029032258064525</v>
          </cell>
        </row>
        <row r="650">
          <cell r="A650" t="str">
            <v>MAGDALENA</v>
          </cell>
          <cell r="B650">
            <v>10.539354838709677</v>
          </cell>
        </row>
        <row r="651">
          <cell r="A651" t="str">
            <v>META</v>
          </cell>
          <cell r="B651">
            <v>6.3567741935483868</v>
          </cell>
        </row>
        <row r="652">
          <cell r="A652" t="str">
            <v>NARIÑO</v>
          </cell>
          <cell r="B652">
            <v>0</v>
          </cell>
        </row>
        <row r="653">
          <cell r="A653" t="str">
            <v>NORTE DE SANTANDER</v>
          </cell>
          <cell r="B653">
            <v>4.2661290322580641</v>
          </cell>
        </row>
        <row r="654">
          <cell r="A654" t="str">
            <v>PUTUMAYO</v>
          </cell>
          <cell r="B654">
            <v>1.4606451612903224</v>
          </cell>
        </row>
        <row r="655">
          <cell r="A655" t="str">
            <v>SANTANDER</v>
          </cell>
          <cell r="B655">
            <v>32.47354838709677</v>
          </cell>
        </row>
        <row r="656">
          <cell r="A656" t="str">
            <v>SUCRE</v>
          </cell>
          <cell r="B656">
            <v>54.669032258064519</v>
          </cell>
        </row>
        <row r="657">
          <cell r="A657" t="str">
            <v>TOLIMA</v>
          </cell>
          <cell r="B657">
            <v>7.3509677419354844</v>
          </cell>
        </row>
        <row r="659">
          <cell r="A659" t="str">
            <v>ANTIOQUIA</v>
          </cell>
          <cell r="B659">
            <v>0</v>
          </cell>
        </row>
        <row r="660">
          <cell r="A660" t="str">
            <v>ARAUCA</v>
          </cell>
          <cell r="B660">
            <v>5.4193548387096779E-2</v>
          </cell>
        </row>
        <row r="661">
          <cell r="A661" t="str">
            <v>ATLANTICO</v>
          </cell>
          <cell r="B661">
            <v>2.7419354838709678E-2</v>
          </cell>
        </row>
        <row r="662">
          <cell r="A662" t="str">
            <v>BOLIVAR</v>
          </cell>
          <cell r="B662">
            <v>2.366774193548387</v>
          </cell>
        </row>
        <row r="663">
          <cell r="B663">
            <v>32.373870967741937</v>
          </cell>
        </row>
        <row r="664">
          <cell r="A664" t="str">
            <v>CASANARE</v>
          </cell>
          <cell r="B664">
            <v>551.00935483870967</v>
          </cell>
        </row>
        <row r="665">
          <cell r="A665" t="str">
            <v>CAUCA</v>
          </cell>
          <cell r="B665">
            <v>0</v>
          </cell>
        </row>
        <row r="666">
          <cell r="A666" t="str">
            <v>CESAR</v>
          </cell>
          <cell r="B666">
            <v>3.9387096774193546</v>
          </cell>
        </row>
        <row r="667">
          <cell r="A667" t="str">
            <v>CORDOBA</v>
          </cell>
          <cell r="B667">
            <v>24.075806451612898</v>
          </cell>
        </row>
        <row r="668">
          <cell r="A668" t="str">
            <v>CUNDINAMARCA</v>
          </cell>
          <cell r="B668">
            <v>2.3980645161290326</v>
          </cell>
        </row>
        <row r="669">
          <cell r="A669" t="str">
            <v>GUAJIRA</v>
          </cell>
          <cell r="B669">
            <v>414.71967741935487</v>
          </cell>
        </row>
        <row r="670">
          <cell r="A670" t="str">
            <v>HUILA</v>
          </cell>
          <cell r="B670">
            <v>6.362903225806452</v>
          </cell>
        </row>
        <row r="671">
          <cell r="A671" t="str">
            <v>MAGDALENA</v>
          </cell>
          <cell r="B671">
            <v>11.261612903225807</v>
          </cell>
        </row>
        <row r="672">
          <cell r="A672" t="str">
            <v>META</v>
          </cell>
          <cell r="B672">
            <v>6.4706451612903226</v>
          </cell>
        </row>
        <row r="673">
          <cell r="A673" t="str">
            <v>NARIÑO</v>
          </cell>
          <cell r="B673">
            <v>0</v>
          </cell>
        </row>
        <row r="674">
          <cell r="A674" t="str">
            <v>NORTE DE SANTANDER</v>
          </cell>
          <cell r="B674">
            <v>3.7816129032258061</v>
          </cell>
        </row>
        <row r="675">
          <cell r="A675" t="str">
            <v>PUTUMAYO</v>
          </cell>
          <cell r="B675">
            <v>1.4861290322580643</v>
          </cell>
        </row>
        <row r="676">
          <cell r="A676" t="str">
            <v>SANTANDER</v>
          </cell>
          <cell r="B676">
            <v>33.769032258064513</v>
          </cell>
        </row>
        <row r="677">
          <cell r="A677" t="str">
            <v>SUCRE</v>
          </cell>
          <cell r="B677">
            <v>54.192580645161286</v>
          </cell>
        </row>
        <row r="678">
          <cell r="A678" t="str">
            <v>TOLIMA</v>
          </cell>
          <cell r="B678">
            <v>4.9641935483870965</v>
          </cell>
        </row>
        <row r="680">
          <cell r="A680" t="str">
            <v>ANTIOQUIA</v>
          </cell>
          <cell r="B680">
            <v>0</v>
          </cell>
        </row>
        <row r="681">
          <cell r="A681" t="str">
            <v>ARAUCA</v>
          </cell>
          <cell r="B681">
            <v>3.3548387096774199E-2</v>
          </cell>
        </row>
        <row r="682">
          <cell r="A682" t="str">
            <v>BOLIVAR</v>
          </cell>
          <cell r="B682">
            <v>2.1987096774193549</v>
          </cell>
        </row>
        <row r="683">
          <cell r="B683">
            <v>31.544838709677421</v>
          </cell>
        </row>
        <row r="684">
          <cell r="A684" t="str">
            <v>CASANARE</v>
          </cell>
          <cell r="B684">
            <v>543.61967741935473</v>
          </cell>
        </row>
        <row r="685">
          <cell r="A685" t="str">
            <v>CAUCA</v>
          </cell>
          <cell r="B685">
            <v>0</v>
          </cell>
        </row>
        <row r="686">
          <cell r="A686" t="str">
            <v>CESAR</v>
          </cell>
          <cell r="B686">
            <v>4.064838709677419</v>
          </cell>
        </row>
        <row r="687">
          <cell r="A687" t="str">
            <v>CORDOBA</v>
          </cell>
          <cell r="B687">
            <v>17.097741935483871</v>
          </cell>
        </row>
        <row r="688">
          <cell r="A688" t="str">
            <v>CUNDINAMARCA</v>
          </cell>
          <cell r="B688">
            <v>2.3670967741935485</v>
          </cell>
        </row>
        <row r="689">
          <cell r="A689" t="str">
            <v>GUAJIRA</v>
          </cell>
          <cell r="B689">
            <v>381.92290322580646</v>
          </cell>
        </row>
        <row r="690">
          <cell r="A690" t="str">
            <v>HUILA</v>
          </cell>
          <cell r="B690">
            <v>6.4558064516129026</v>
          </cell>
        </row>
        <row r="691">
          <cell r="A691" t="str">
            <v>MAGDALENA</v>
          </cell>
          <cell r="B691">
            <v>12.504193548387097</v>
          </cell>
        </row>
        <row r="692">
          <cell r="A692" t="str">
            <v>META</v>
          </cell>
          <cell r="B692">
            <v>6.613225806451613</v>
          </cell>
        </row>
        <row r="693">
          <cell r="A693" t="str">
            <v>NARIÑO</v>
          </cell>
          <cell r="B693">
            <v>0</v>
          </cell>
        </row>
        <row r="694">
          <cell r="A694" t="str">
            <v>NORTE DE SANTANDER</v>
          </cell>
          <cell r="B694">
            <v>4.0058064516129033</v>
          </cell>
        </row>
        <row r="695">
          <cell r="A695" t="str">
            <v>PUTUMAYO</v>
          </cell>
          <cell r="B695">
            <v>1.5735483870967741</v>
          </cell>
        </row>
        <row r="696">
          <cell r="A696" t="str">
            <v>SANTANDER</v>
          </cell>
          <cell r="B696">
            <v>38.267419354838708</v>
          </cell>
        </row>
        <row r="697">
          <cell r="A697" t="str">
            <v>SUCRE</v>
          </cell>
          <cell r="B697">
            <v>56.406129032258065</v>
          </cell>
        </row>
        <row r="698">
          <cell r="A698" t="str">
            <v>TOLIMA</v>
          </cell>
          <cell r="B698">
            <v>4.645161290322581</v>
          </cell>
        </row>
        <row r="700">
          <cell r="A700" t="str">
            <v>ANTIOQUIA</v>
          </cell>
          <cell r="B700">
            <v>0</v>
          </cell>
        </row>
        <row r="701">
          <cell r="A701" t="str">
            <v>ARAUCA</v>
          </cell>
          <cell r="B701">
            <v>3.6451612903225808E-2</v>
          </cell>
        </row>
        <row r="702">
          <cell r="A702" t="str">
            <v>ATLANTICO</v>
          </cell>
          <cell r="B702">
            <v>2.4590322580645161</v>
          </cell>
        </row>
        <row r="703">
          <cell r="A703" t="str">
            <v>BOLIVAR</v>
          </cell>
          <cell r="B703">
            <v>2.2096774193548385</v>
          </cell>
        </row>
        <row r="704">
          <cell r="B704">
            <v>36.486451612903231</v>
          </cell>
        </row>
        <row r="705">
          <cell r="A705" t="str">
            <v>CASANARE</v>
          </cell>
          <cell r="B705">
            <v>590.78064516129029</v>
          </cell>
        </row>
        <row r="706">
          <cell r="A706" t="str">
            <v>CAUCA</v>
          </cell>
          <cell r="B706">
            <v>0</v>
          </cell>
        </row>
        <row r="707">
          <cell r="A707" t="str">
            <v>CESAR</v>
          </cell>
          <cell r="B707">
            <v>5.6564516129032256</v>
          </cell>
        </row>
        <row r="708">
          <cell r="A708" t="str">
            <v>CORDOBA</v>
          </cell>
          <cell r="B708">
            <v>15.291935483870967</v>
          </cell>
        </row>
        <row r="709">
          <cell r="A709" t="str">
            <v>CUNDINAMARCA</v>
          </cell>
          <cell r="B709">
            <v>2.4241935483870969</v>
          </cell>
        </row>
        <row r="710">
          <cell r="A710" t="str">
            <v>GUAJIRA</v>
          </cell>
          <cell r="B710">
            <v>379.4093548387097</v>
          </cell>
        </row>
        <row r="711">
          <cell r="A711" t="str">
            <v>HUILA</v>
          </cell>
          <cell r="B711">
            <v>6.564193548387097</v>
          </cell>
        </row>
        <row r="712">
          <cell r="A712" t="str">
            <v>MAGDALENA</v>
          </cell>
          <cell r="B712">
            <v>13.072258064516131</v>
          </cell>
        </row>
        <row r="713">
          <cell r="A713" t="str">
            <v>META</v>
          </cell>
          <cell r="B713">
            <v>6.3896774193548378</v>
          </cell>
        </row>
        <row r="714">
          <cell r="A714" t="str">
            <v>NARIÑO</v>
          </cell>
          <cell r="B714">
            <v>0</v>
          </cell>
        </row>
        <row r="715">
          <cell r="A715" t="str">
            <v>NORTE DE SANTANDER</v>
          </cell>
          <cell r="B715">
            <v>4.3035483870967743</v>
          </cell>
        </row>
        <row r="716">
          <cell r="A716" t="str">
            <v>PUTUMAYO</v>
          </cell>
          <cell r="B716">
            <v>1.6061290322580646</v>
          </cell>
        </row>
        <row r="717">
          <cell r="A717" t="str">
            <v>SANTANDER</v>
          </cell>
          <cell r="B717">
            <v>38.905161290322582</v>
          </cell>
        </row>
        <row r="718">
          <cell r="A718" t="str">
            <v>SUCRE</v>
          </cell>
          <cell r="B718">
            <v>62.899677419354838</v>
          </cell>
        </row>
        <row r="719">
          <cell r="A719" t="str">
            <v>TOLIMA</v>
          </cell>
          <cell r="B719">
            <v>5.0277419354838715</v>
          </cell>
        </row>
        <row r="722">
          <cell r="A722" t="str">
            <v>ANTIOQUIA</v>
          </cell>
          <cell r="B722">
            <v>0</v>
          </cell>
        </row>
        <row r="723">
          <cell r="A723" t="str">
            <v>ARAUCA</v>
          </cell>
          <cell r="B723">
            <v>0</v>
          </cell>
        </row>
        <row r="724">
          <cell r="A724" t="str">
            <v>ATLANTICO</v>
          </cell>
          <cell r="B724">
            <v>1.7476129032258065</v>
          </cell>
        </row>
        <row r="725">
          <cell r="A725" t="str">
            <v>BOLIVAR</v>
          </cell>
          <cell r="B725">
            <v>2.1173225806451614</v>
          </cell>
        </row>
        <row r="726">
          <cell r="B726">
            <v>39.120612903225812</v>
          </cell>
        </row>
        <row r="727">
          <cell r="A727" t="str">
            <v>CASANARE</v>
          </cell>
          <cell r="B727">
            <v>602.84206451612908</v>
          </cell>
        </row>
        <row r="728">
          <cell r="A728" t="str">
            <v>CAUCA</v>
          </cell>
          <cell r="B728">
            <v>0</v>
          </cell>
        </row>
        <row r="729">
          <cell r="A729" t="str">
            <v>CESAR</v>
          </cell>
          <cell r="B729">
            <v>6.1530000000000005</v>
          </cell>
        </row>
        <row r="730">
          <cell r="A730" t="str">
            <v>CORDOBA</v>
          </cell>
          <cell r="B730">
            <v>25.326193548387099</v>
          </cell>
        </row>
        <row r="731">
          <cell r="A731" t="str">
            <v>CUNDINAMARCA</v>
          </cell>
          <cell r="B731">
            <v>2.5148064516129032</v>
          </cell>
        </row>
        <row r="732">
          <cell r="A732" t="str">
            <v>GUAJIRA</v>
          </cell>
          <cell r="B732">
            <v>410.66916129032256</v>
          </cell>
        </row>
        <row r="733">
          <cell r="A733" t="str">
            <v>HUILA</v>
          </cell>
          <cell r="B733">
            <v>8.8959354838709679</v>
          </cell>
        </row>
        <row r="734">
          <cell r="A734" t="str">
            <v>MAGDALENA</v>
          </cell>
          <cell r="B734">
            <v>12.605584967741935</v>
          </cell>
        </row>
        <row r="735">
          <cell r="A735" t="str">
            <v>META</v>
          </cell>
          <cell r="B735">
            <v>15.104967741935486</v>
          </cell>
        </row>
        <row r="736">
          <cell r="A736" t="str">
            <v>NARIÑO</v>
          </cell>
          <cell r="B736">
            <v>0</v>
          </cell>
        </row>
        <row r="737">
          <cell r="A737" t="str">
            <v>NORTE DE SANTANDER</v>
          </cell>
          <cell r="B737">
            <v>1.0962903225806453</v>
          </cell>
        </row>
        <row r="738">
          <cell r="A738" t="str">
            <v>PUTUMAYO</v>
          </cell>
          <cell r="B738">
            <v>1.758</v>
          </cell>
        </row>
        <row r="739">
          <cell r="A739" t="str">
            <v>SANTANDER</v>
          </cell>
          <cell r="B739">
            <v>50.978064516129031</v>
          </cell>
        </row>
        <row r="740">
          <cell r="A740" t="str">
            <v>SUCRE</v>
          </cell>
          <cell r="B740">
            <v>58.540451612903226</v>
          </cell>
        </row>
        <row r="741">
          <cell r="A741" t="str">
            <v>TOLIMA</v>
          </cell>
          <cell r="B741">
            <v>5.0263225806451608</v>
          </cell>
        </row>
        <row r="743">
          <cell r="A743" t="str">
            <v>ANTIOQUIA</v>
          </cell>
          <cell r="B743">
            <v>0</v>
          </cell>
        </row>
        <row r="744">
          <cell r="A744" t="str">
            <v>ARAUCA</v>
          </cell>
          <cell r="B744">
            <v>3.4482758620689657E-5</v>
          </cell>
        </row>
        <row r="745">
          <cell r="A745" t="str">
            <v>ATLANTICO</v>
          </cell>
          <cell r="B745">
            <v>1.1559999999999999</v>
          </cell>
        </row>
        <row r="746">
          <cell r="A746" t="str">
            <v>BOLIVAR</v>
          </cell>
          <cell r="B746">
            <v>2.4097931034482758</v>
          </cell>
        </row>
        <row r="747">
          <cell r="B747">
            <v>40.275275862068966</v>
          </cell>
        </row>
        <row r="748">
          <cell r="A748" t="str">
            <v>CASANARE</v>
          </cell>
          <cell r="B748">
            <v>563.19196551724144</v>
          </cell>
        </row>
        <row r="749">
          <cell r="A749" t="str">
            <v>CAUCA</v>
          </cell>
          <cell r="B749">
            <v>0</v>
          </cell>
        </row>
        <row r="750">
          <cell r="A750" t="str">
            <v>CESAR</v>
          </cell>
          <cell r="B750">
            <v>7.3472758620689653</v>
          </cell>
        </row>
        <row r="751">
          <cell r="A751" t="str">
            <v>CORDOBA</v>
          </cell>
          <cell r="B751">
            <v>35.967310344827581</v>
          </cell>
        </row>
        <row r="752">
          <cell r="A752" t="str">
            <v>CUNDINAMARCA</v>
          </cell>
          <cell r="B752">
            <v>2.4626551724137933</v>
          </cell>
        </row>
        <row r="753">
          <cell r="A753" t="str">
            <v>GUAJIRA</v>
          </cell>
          <cell r="B753">
            <v>393.83165517241378</v>
          </cell>
        </row>
        <row r="754">
          <cell r="A754" t="str">
            <v>HUILA</v>
          </cell>
          <cell r="B754">
            <v>8.9034482758620683</v>
          </cell>
        </row>
        <row r="755">
          <cell r="A755" t="str">
            <v>MAGDALENA</v>
          </cell>
          <cell r="B755">
            <v>12.748729931034482</v>
          </cell>
        </row>
        <row r="756">
          <cell r="A756" t="str">
            <v>META</v>
          </cell>
          <cell r="B756">
            <v>13.993655172413794</v>
          </cell>
        </row>
        <row r="757">
          <cell r="A757" t="str">
            <v>NARIÑO</v>
          </cell>
          <cell r="B757">
            <v>0</v>
          </cell>
        </row>
        <row r="758">
          <cell r="A758" t="str">
            <v>NORTE DE SANTANDER</v>
          </cell>
          <cell r="B758">
            <v>1.1200689655172413</v>
          </cell>
        </row>
        <row r="759">
          <cell r="A759" t="str">
            <v>PUTUMAYO</v>
          </cell>
          <cell r="B759">
            <v>1.6701724137931035</v>
          </cell>
        </row>
        <row r="760">
          <cell r="A760" t="str">
            <v>SANTANDER</v>
          </cell>
          <cell r="B760">
            <v>46.121724137931032</v>
          </cell>
        </row>
        <row r="761">
          <cell r="A761" t="str">
            <v>SUCRE</v>
          </cell>
          <cell r="B761">
            <v>59.536517241379308</v>
          </cell>
        </row>
        <row r="762">
          <cell r="A762" t="str">
            <v>TOLIMA</v>
          </cell>
          <cell r="B762">
            <v>4.9861034482758617</v>
          </cell>
        </row>
        <row r="764">
          <cell r="A764" t="str">
            <v>ANTIOQUIA</v>
          </cell>
          <cell r="B764">
            <v>0</v>
          </cell>
        </row>
        <row r="765">
          <cell r="A765" t="str">
            <v>ARAUCA</v>
          </cell>
          <cell r="B765">
            <v>0</v>
          </cell>
        </row>
        <row r="766">
          <cell r="A766" t="str">
            <v>ATLANTICO</v>
          </cell>
          <cell r="B766">
            <v>0.94474193548387109</v>
          </cell>
        </row>
        <row r="767">
          <cell r="A767" t="str">
            <v>BOLIVAR</v>
          </cell>
          <cell r="B767">
            <v>2.4522580645161289</v>
          </cell>
        </row>
        <row r="768">
          <cell r="B768">
            <v>47.260967741935481</v>
          </cell>
        </row>
        <row r="769">
          <cell r="A769" t="str">
            <v>CASANARE</v>
          </cell>
          <cell r="B769">
            <v>498.49880645161284</v>
          </cell>
        </row>
        <row r="770">
          <cell r="A770" t="str">
            <v>CAUCA</v>
          </cell>
          <cell r="B770">
            <v>0</v>
          </cell>
        </row>
        <row r="771">
          <cell r="A771" t="str">
            <v>CESAR</v>
          </cell>
          <cell r="B771">
            <v>7.6107741935483872</v>
          </cell>
        </row>
        <row r="772">
          <cell r="A772" t="str">
            <v>CORDOBA</v>
          </cell>
          <cell r="B772">
            <v>42.455161290322579</v>
          </cell>
        </row>
        <row r="773">
          <cell r="A773" t="str">
            <v>CUNDINAMARCA</v>
          </cell>
          <cell r="B773">
            <v>2.3513548387096774</v>
          </cell>
        </row>
        <row r="774">
          <cell r="A774" t="str">
            <v>GUAJIRA</v>
          </cell>
          <cell r="B774">
            <v>383.33183870967747</v>
          </cell>
        </row>
        <row r="775">
          <cell r="A775" t="str">
            <v>HUILA</v>
          </cell>
          <cell r="B775">
            <v>8.3777419354838703</v>
          </cell>
        </row>
        <row r="776">
          <cell r="A776" t="str">
            <v>MAGDALENA</v>
          </cell>
          <cell r="B776">
            <v>12.219774225806452</v>
          </cell>
        </row>
        <row r="777">
          <cell r="A777" t="str">
            <v>META</v>
          </cell>
          <cell r="B777">
            <v>14.95964516129032</v>
          </cell>
        </row>
        <row r="778">
          <cell r="A778" t="str">
            <v>NARIÑO</v>
          </cell>
          <cell r="B778">
            <v>0</v>
          </cell>
        </row>
        <row r="779">
          <cell r="A779" t="str">
            <v>NORTE DE SANTANDER</v>
          </cell>
          <cell r="B779">
            <v>1.1684193548387096</v>
          </cell>
        </row>
        <row r="780">
          <cell r="A780" t="str">
            <v>PUTUMAYO</v>
          </cell>
          <cell r="B780">
            <v>1.5766129032258067</v>
          </cell>
        </row>
        <row r="781">
          <cell r="A781" t="str">
            <v>SANTANDER</v>
          </cell>
          <cell r="B781">
            <v>47.119935483870968</v>
          </cell>
        </row>
        <row r="782">
          <cell r="A782" t="str">
            <v>SUCRE</v>
          </cell>
          <cell r="B782">
            <v>58.021548387096772</v>
          </cell>
        </row>
        <row r="783">
          <cell r="A783" t="str">
            <v>TOLIMA</v>
          </cell>
          <cell r="B783">
            <v>5.0385161290322573</v>
          </cell>
        </row>
        <row r="785">
          <cell r="A785" t="str">
            <v>ANTIOQUIA</v>
          </cell>
          <cell r="B785">
            <v>0</v>
          </cell>
        </row>
        <row r="786">
          <cell r="A786" t="str">
            <v>ARAUCA</v>
          </cell>
          <cell r="B786">
            <v>0</v>
          </cell>
        </row>
        <row r="787">
          <cell r="A787" t="str">
            <v>ATLANTICO</v>
          </cell>
          <cell r="B787">
            <v>1.0063666666666666</v>
          </cell>
        </row>
        <row r="788">
          <cell r="A788" t="str">
            <v>BOLIVAR</v>
          </cell>
          <cell r="B788">
            <v>2.5310666666666668</v>
          </cell>
        </row>
        <row r="789">
          <cell r="B789">
            <v>49.581333333333333</v>
          </cell>
        </row>
        <row r="790">
          <cell r="A790" t="str">
            <v>CASANARE</v>
          </cell>
          <cell r="B790">
            <v>478.01993800000002</v>
          </cell>
        </row>
        <row r="791">
          <cell r="A791" t="str">
            <v>CAUCA</v>
          </cell>
          <cell r="B791">
            <v>0</v>
          </cell>
        </row>
        <row r="792">
          <cell r="A792" t="str">
            <v>CESAR</v>
          </cell>
          <cell r="B792">
            <v>5.4787333333333335</v>
          </cell>
        </row>
        <row r="793">
          <cell r="A793" t="str">
            <v>CORDOBA</v>
          </cell>
          <cell r="B793">
            <v>44.423566666666659</v>
          </cell>
        </row>
        <row r="794">
          <cell r="A794" t="str">
            <v>CUNDINAMARCA</v>
          </cell>
          <cell r="B794">
            <v>1.7376</v>
          </cell>
        </row>
        <row r="795">
          <cell r="A795" t="str">
            <v>GUAJIRA</v>
          </cell>
          <cell r="B795">
            <v>349.59179999999998</v>
          </cell>
        </row>
        <row r="796">
          <cell r="A796" t="str">
            <v>HUILA</v>
          </cell>
          <cell r="B796">
            <v>7.5917000000000003</v>
          </cell>
        </row>
        <row r="797">
          <cell r="A797" t="str">
            <v>MAGDALENA</v>
          </cell>
          <cell r="B797">
            <v>14.868346199999998</v>
          </cell>
        </row>
        <row r="798">
          <cell r="A798" t="str">
            <v>META</v>
          </cell>
          <cell r="B798">
            <v>14.366433333333335</v>
          </cell>
        </row>
        <row r="799">
          <cell r="A799" t="str">
            <v>NARIÑO</v>
          </cell>
          <cell r="B799">
            <v>0</v>
          </cell>
        </row>
        <row r="800">
          <cell r="A800" t="str">
            <v>NORTE DE SANTANDER</v>
          </cell>
          <cell r="B800">
            <v>1.1933</v>
          </cell>
        </row>
        <row r="801">
          <cell r="A801" t="str">
            <v>PUTUMAYO</v>
          </cell>
          <cell r="B801">
            <v>1.5568666666666668</v>
          </cell>
        </row>
        <row r="802">
          <cell r="A802" t="str">
            <v>SANTANDER</v>
          </cell>
          <cell r="B802">
            <v>46.712533333333333</v>
          </cell>
        </row>
        <row r="803">
          <cell r="A803" t="str">
            <v>SUCRE</v>
          </cell>
          <cell r="B803">
            <v>66.055633333333333</v>
          </cell>
        </row>
        <row r="804">
          <cell r="A804" t="str">
            <v>TOLIMA</v>
          </cell>
          <cell r="B804">
            <v>4.8490333333333338</v>
          </cell>
        </row>
        <row r="806">
          <cell r="A806" t="str">
            <v>ANTIOQUIA</v>
          </cell>
          <cell r="B806">
            <v>3.2258064516129034E-5</v>
          </cell>
        </row>
        <row r="807">
          <cell r="A807" t="str">
            <v>ARAUCA</v>
          </cell>
          <cell r="B807">
            <v>0</v>
          </cell>
        </row>
        <row r="808">
          <cell r="A808" t="str">
            <v>ATLANTICO</v>
          </cell>
          <cell r="B808">
            <v>1.9741290322580645</v>
          </cell>
        </row>
        <row r="809">
          <cell r="A809" t="str">
            <v>BOLIVAR</v>
          </cell>
          <cell r="B809">
            <v>2.0683225806451611</v>
          </cell>
        </row>
        <row r="810">
          <cell r="B810">
            <v>48.139451612903223</v>
          </cell>
        </row>
        <row r="811">
          <cell r="A811" t="str">
            <v>CASANARE</v>
          </cell>
          <cell r="B811">
            <v>488.13664516129035</v>
          </cell>
        </row>
        <row r="812">
          <cell r="A812" t="str">
            <v>CAUCA</v>
          </cell>
          <cell r="B812">
            <v>0</v>
          </cell>
        </row>
        <row r="813">
          <cell r="A813" t="str">
            <v>CESAR</v>
          </cell>
          <cell r="B813">
            <v>3.2906774193548385</v>
          </cell>
        </row>
        <row r="814">
          <cell r="A814" t="str">
            <v>CORDOBA</v>
          </cell>
          <cell r="B814">
            <v>64.09254838709677</v>
          </cell>
        </row>
        <row r="815">
          <cell r="A815" t="str">
            <v>CUNDINAMARCA</v>
          </cell>
          <cell r="B815">
            <v>1.8711935483870967</v>
          </cell>
        </row>
        <row r="816">
          <cell r="A816" t="str">
            <v>GUAJIRA</v>
          </cell>
          <cell r="B816">
            <v>309.20258064516122</v>
          </cell>
        </row>
        <row r="817">
          <cell r="A817" t="str">
            <v>HUILA</v>
          </cell>
          <cell r="B817">
            <v>7.1894838709677424</v>
          </cell>
        </row>
        <row r="818">
          <cell r="A818" t="str">
            <v>MAGDALENA</v>
          </cell>
          <cell r="B818">
            <v>11.59221541935484</v>
          </cell>
        </row>
        <row r="819">
          <cell r="A819" t="str">
            <v>META</v>
          </cell>
          <cell r="B819">
            <v>12.278032258064517</v>
          </cell>
        </row>
        <row r="820">
          <cell r="A820" t="str">
            <v>NARIÑO</v>
          </cell>
          <cell r="B820">
            <v>0</v>
          </cell>
        </row>
        <row r="821">
          <cell r="A821" t="str">
            <v>NORTE DE SANTANDER</v>
          </cell>
          <cell r="B821">
            <v>1.1146774193548388</v>
          </cell>
        </row>
        <row r="822">
          <cell r="A822" t="str">
            <v>PUTUMAYO</v>
          </cell>
          <cell r="B822">
            <v>1.6051612903225805</v>
          </cell>
        </row>
        <row r="823">
          <cell r="A823" t="str">
            <v>SANTANDER</v>
          </cell>
          <cell r="B823">
            <v>44.97287096774194</v>
          </cell>
        </row>
        <row r="824">
          <cell r="A824" t="str">
            <v>SUCRE</v>
          </cell>
          <cell r="B824">
            <v>63.807354838709685</v>
          </cell>
        </row>
        <row r="825">
          <cell r="A825" t="str">
            <v>TOLIMA</v>
          </cell>
          <cell r="B825">
            <v>4.5979677419354834</v>
          </cell>
        </row>
        <row r="827">
          <cell r="A827" t="str">
            <v>ANTIOQUIA</v>
          </cell>
          <cell r="B827">
            <v>0</v>
          </cell>
        </row>
        <row r="828">
          <cell r="A828" t="str">
            <v>ARAUCA</v>
          </cell>
          <cell r="B828">
            <v>0</v>
          </cell>
        </row>
        <row r="829">
          <cell r="A829" t="str">
            <v>ATLANTICO</v>
          </cell>
          <cell r="B829">
            <v>2.7280333333333333</v>
          </cell>
        </row>
        <row r="830">
          <cell r="A830" t="str">
            <v>BOLIVAR</v>
          </cell>
          <cell r="B830">
            <v>2.5640999999999998</v>
          </cell>
        </row>
        <row r="831">
          <cell r="B831">
            <v>22.703133333333334</v>
          </cell>
        </row>
        <row r="832">
          <cell r="A832" t="str">
            <v>CASANARE</v>
          </cell>
          <cell r="B832">
            <v>469.63219999999995</v>
          </cell>
        </row>
        <row r="833">
          <cell r="A833" t="str">
            <v>CAUCA</v>
          </cell>
          <cell r="B833">
            <v>0</v>
          </cell>
        </row>
        <row r="834">
          <cell r="A834" t="str">
            <v>CESAR</v>
          </cell>
          <cell r="B834">
            <v>3.9868666666666668</v>
          </cell>
        </row>
        <row r="835">
          <cell r="A835" t="str">
            <v>CORDOBA</v>
          </cell>
          <cell r="B835">
            <v>62.339466666666667</v>
          </cell>
        </row>
        <row r="836">
          <cell r="A836" t="str">
            <v>CUNDINAMARCA</v>
          </cell>
          <cell r="B836">
            <v>2.0800999999999998</v>
          </cell>
        </row>
        <row r="837">
          <cell r="A837" t="str">
            <v>GUAJIRA</v>
          </cell>
          <cell r="B837">
            <v>310.75170000000003</v>
          </cell>
        </row>
        <row r="838">
          <cell r="A838" t="str">
            <v>HUILA</v>
          </cell>
          <cell r="B838">
            <v>6.8855333333333322</v>
          </cell>
        </row>
        <row r="839">
          <cell r="A839" t="str">
            <v>MAGDALENA</v>
          </cell>
          <cell r="B839">
            <v>2.5495333333333337</v>
          </cell>
        </row>
        <row r="840">
          <cell r="A840" t="str">
            <v>META</v>
          </cell>
          <cell r="B840">
            <v>11.807700000000004</v>
          </cell>
        </row>
        <row r="841">
          <cell r="A841" t="str">
            <v>NARIÑO</v>
          </cell>
          <cell r="B841">
            <v>0</v>
          </cell>
        </row>
        <row r="842">
          <cell r="A842" t="str">
            <v>NORTE DE SANTANDER</v>
          </cell>
          <cell r="B842">
            <v>1.3255666666666666</v>
          </cell>
        </row>
        <row r="843">
          <cell r="A843" t="str">
            <v>PUTUMAYO</v>
          </cell>
          <cell r="B843">
            <v>1.6156333333333335</v>
          </cell>
        </row>
        <row r="844">
          <cell r="A844" t="str">
            <v>SANTANDER</v>
          </cell>
          <cell r="B844">
            <v>45.194933333333331</v>
          </cell>
        </row>
        <row r="845">
          <cell r="A845" t="str">
            <v>SUCRE</v>
          </cell>
          <cell r="B845">
            <v>62.464766666666662</v>
          </cell>
        </row>
        <row r="846">
          <cell r="A846" t="str">
            <v>TOLIMA</v>
          </cell>
          <cell r="B846">
            <v>4.6287333333333329</v>
          </cell>
        </row>
        <row r="848">
          <cell r="A848" t="str">
            <v>ANTIOQUIA</v>
          </cell>
          <cell r="B848">
            <v>0</v>
          </cell>
        </row>
        <row r="849">
          <cell r="A849" t="str">
            <v>ARAUCA</v>
          </cell>
          <cell r="B849">
            <v>0</v>
          </cell>
        </row>
        <row r="850">
          <cell r="A850" t="str">
            <v>ATLANTICO</v>
          </cell>
          <cell r="B850">
            <v>3.0448387096774194</v>
          </cell>
        </row>
        <row r="851">
          <cell r="A851" t="str">
            <v>BOLIVAR</v>
          </cell>
          <cell r="B851">
            <v>2.4105483870967741</v>
          </cell>
        </row>
        <row r="852">
          <cell r="B852">
            <v>6.6849032258064511</v>
          </cell>
        </row>
        <row r="853">
          <cell r="A853" t="str">
            <v>CASANARE</v>
          </cell>
          <cell r="B853">
            <v>456.59706451612902</v>
          </cell>
        </row>
        <row r="854">
          <cell r="A854" t="str">
            <v>CAUCA</v>
          </cell>
          <cell r="B854">
            <v>0</v>
          </cell>
        </row>
        <row r="855">
          <cell r="A855" t="str">
            <v>CESAR</v>
          </cell>
          <cell r="B855">
            <v>3.4303548387096772</v>
          </cell>
        </row>
        <row r="856">
          <cell r="A856" t="str">
            <v>CORDOBA</v>
          </cell>
          <cell r="B856">
            <v>63.857193548387087</v>
          </cell>
        </row>
        <row r="857">
          <cell r="A857" t="str">
            <v>CUNDINAMARCA</v>
          </cell>
          <cell r="B857">
            <v>1.9498709677419355</v>
          </cell>
        </row>
        <row r="858">
          <cell r="A858" t="str">
            <v>GUAJIRA</v>
          </cell>
          <cell r="B858">
            <v>319.38593548387098</v>
          </cell>
        </row>
        <row r="859">
          <cell r="A859" t="str">
            <v>HUILA</v>
          </cell>
          <cell r="B859">
            <v>7.0390645161290326</v>
          </cell>
        </row>
        <row r="860">
          <cell r="A860" t="str">
            <v>MAGDALENA</v>
          </cell>
          <cell r="B860">
            <v>12.753459913807033</v>
          </cell>
        </row>
        <row r="861">
          <cell r="A861" t="str">
            <v>META</v>
          </cell>
          <cell r="B861">
            <v>14.504225806451615</v>
          </cell>
        </row>
        <row r="862">
          <cell r="A862" t="str">
            <v>NARIÑO</v>
          </cell>
          <cell r="B862">
            <v>0</v>
          </cell>
        </row>
        <row r="863">
          <cell r="A863" t="str">
            <v>NORTE DE SANTANDER</v>
          </cell>
          <cell r="B863">
            <v>1.060774193548387</v>
          </cell>
        </row>
        <row r="864">
          <cell r="A864" t="str">
            <v>PUTUMAYO</v>
          </cell>
          <cell r="B864">
            <v>1.6353870967741937</v>
          </cell>
        </row>
        <row r="865">
          <cell r="A865" t="str">
            <v>SANTANDER</v>
          </cell>
          <cell r="B865">
            <v>41.249483870967737</v>
          </cell>
        </row>
        <row r="866">
          <cell r="A866" t="str">
            <v>SUCRE</v>
          </cell>
          <cell r="B866">
            <v>63.763612903225805</v>
          </cell>
        </row>
        <row r="867">
          <cell r="A867" t="str">
            <v>TOLIMA</v>
          </cell>
          <cell r="B867">
            <v>4.6165161290322576</v>
          </cell>
        </row>
        <row r="869">
          <cell r="A869" t="str">
            <v>ANTIOQUIA</v>
          </cell>
          <cell r="B869">
            <v>0</v>
          </cell>
        </row>
        <row r="870">
          <cell r="A870" t="str">
            <v>ARAUCA</v>
          </cell>
          <cell r="B870">
            <v>3.2258064516129034E-5</v>
          </cell>
        </row>
        <row r="871">
          <cell r="A871" t="str">
            <v>ATLANTICO</v>
          </cell>
          <cell r="B871">
            <v>2.7751612903225804</v>
          </cell>
        </row>
        <row r="872">
          <cell r="A872" t="str">
            <v>BOLIVAR</v>
          </cell>
          <cell r="B872">
            <v>2.4621290322580647</v>
          </cell>
        </row>
        <row r="873">
          <cell r="B873">
            <v>47.284903225806453</v>
          </cell>
        </row>
        <row r="874">
          <cell r="A874" t="str">
            <v>CASANARE</v>
          </cell>
          <cell r="B874">
            <v>441.9738709677419</v>
          </cell>
        </row>
        <row r="875">
          <cell r="A875" t="str">
            <v>CAUCA</v>
          </cell>
          <cell r="B875">
            <v>0</v>
          </cell>
        </row>
        <row r="876">
          <cell r="A876" t="str">
            <v>CESAR</v>
          </cell>
          <cell r="B876">
            <v>4.342354838709678</v>
          </cell>
        </row>
        <row r="877">
          <cell r="A877" t="str">
            <v>CORDOBA</v>
          </cell>
          <cell r="B877">
            <v>65.375548387096785</v>
          </cell>
        </row>
        <row r="878">
          <cell r="A878" t="str">
            <v>CUNDINAMARCA</v>
          </cell>
          <cell r="B878">
            <v>2.0541612903225808</v>
          </cell>
        </row>
        <row r="879">
          <cell r="A879" t="str">
            <v>GUAJIRA</v>
          </cell>
          <cell r="B879">
            <v>325.27593548387097</v>
          </cell>
        </row>
        <row r="880">
          <cell r="A880" t="str">
            <v>HUILA</v>
          </cell>
          <cell r="B880">
            <v>6.9771935483870964</v>
          </cell>
        </row>
        <row r="881">
          <cell r="A881" t="str">
            <v>MAGDALENA</v>
          </cell>
          <cell r="B881">
            <v>16.103387096774192</v>
          </cell>
        </row>
        <row r="882">
          <cell r="A882" t="str">
            <v>META</v>
          </cell>
          <cell r="B882">
            <v>13.389387096774199</v>
          </cell>
        </row>
        <row r="883">
          <cell r="A883" t="str">
            <v>NARIÑO</v>
          </cell>
          <cell r="B883">
            <v>0</v>
          </cell>
        </row>
        <row r="884">
          <cell r="A884" t="str">
            <v>NORTE DE SANTANDER</v>
          </cell>
          <cell r="B884">
            <v>1.0895161290322581</v>
          </cell>
        </row>
        <row r="885">
          <cell r="A885" t="str">
            <v>PUTUMAYO</v>
          </cell>
          <cell r="B885">
            <v>1.6528387096774193</v>
          </cell>
        </row>
        <row r="886">
          <cell r="A886" t="str">
            <v>SANTANDER</v>
          </cell>
          <cell r="B886">
            <v>40.305419354838705</v>
          </cell>
        </row>
        <row r="887">
          <cell r="A887" t="str">
            <v>SUCRE</v>
          </cell>
          <cell r="B887">
            <v>59.896354838709676</v>
          </cell>
        </row>
        <row r="888">
          <cell r="A888" t="str">
            <v>TOLIMA</v>
          </cell>
          <cell r="B888">
            <v>4.5921290322580646</v>
          </cell>
        </row>
        <row r="890">
          <cell r="A890" t="str">
            <v>ANTIOQUIA</v>
          </cell>
          <cell r="B890">
            <v>3.3333333333333335E-5</v>
          </cell>
        </row>
        <row r="891">
          <cell r="A891" t="str">
            <v>ARAUCA</v>
          </cell>
          <cell r="B891">
            <v>0</v>
          </cell>
        </row>
        <row r="892">
          <cell r="A892" t="str">
            <v>ATLANTICO</v>
          </cell>
          <cell r="B892">
            <v>2.1268000000000002</v>
          </cell>
        </row>
        <row r="893">
          <cell r="A893" t="str">
            <v>BOLIVAR</v>
          </cell>
          <cell r="B893">
            <v>2.3882666666666665</v>
          </cell>
        </row>
        <row r="894">
          <cell r="B894">
            <v>47.84513333333333</v>
          </cell>
        </row>
        <row r="895">
          <cell r="A895" t="str">
            <v>CASANARE</v>
          </cell>
          <cell r="B895">
            <v>459.71613333333329</v>
          </cell>
        </row>
        <row r="896">
          <cell r="A896" t="str">
            <v>CAUCA</v>
          </cell>
          <cell r="B896">
            <v>0</v>
          </cell>
        </row>
        <row r="897">
          <cell r="A897" t="str">
            <v>CESAR</v>
          </cell>
          <cell r="B897">
            <v>10.415566666666667</v>
          </cell>
        </row>
        <row r="898">
          <cell r="A898" t="str">
            <v>CORDOBA</v>
          </cell>
          <cell r="B898">
            <v>63.367933333333333</v>
          </cell>
        </row>
        <row r="899">
          <cell r="A899" t="str">
            <v>CUNDINAMARCA</v>
          </cell>
          <cell r="B899">
            <v>2.0638000000000001</v>
          </cell>
        </row>
        <row r="900">
          <cell r="A900" t="str">
            <v>GUAJIRA</v>
          </cell>
          <cell r="B900">
            <v>316.6430666666667</v>
          </cell>
        </row>
        <row r="901">
          <cell r="A901" t="str">
            <v>HUILA</v>
          </cell>
          <cell r="B901">
            <v>7.1051666666666673</v>
          </cell>
        </row>
        <row r="902">
          <cell r="A902" t="str">
            <v>MAGDALENA</v>
          </cell>
          <cell r="B902">
            <v>16.105933333333333</v>
          </cell>
        </row>
        <row r="903">
          <cell r="A903" t="str">
            <v>META</v>
          </cell>
          <cell r="B903">
            <v>12.329766666666668</v>
          </cell>
        </row>
        <row r="904">
          <cell r="A904" t="str">
            <v>NARIÑO</v>
          </cell>
          <cell r="B904">
            <v>0</v>
          </cell>
        </row>
        <row r="905">
          <cell r="A905" t="str">
            <v>NORTE DE SANTANDER</v>
          </cell>
          <cell r="B905">
            <v>1.1429333333333334</v>
          </cell>
        </row>
        <row r="906">
          <cell r="A906" t="str">
            <v>PUTUMAYO</v>
          </cell>
          <cell r="B906">
            <v>2.0389666666666666</v>
          </cell>
        </row>
        <row r="907">
          <cell r="A907" t="str">
            <v>SANTANDER</v>
          </cell>
          <cell r="B907">
            <v>38.666266666666672</v>
          </cell>
        </row>
        <row r="908">
          <cell r="A908" t="str">
            <v>SUCRE</v>
          </cell>
          <cell r="B908">
            <v>59.994400000000013</v>
          </cell>
        </row>
        <row r="909">
          <cell r="A909" t="str">
            <v>TOLIMA</v>
          </cell>
          <cell r="B909">
            <v>4.4622000000000002</v>
          </cell>
        </row>
        <row r="911">
          <cell r="A911" t="str">
            <v>ANTIOQUIA</v>
          </cell>
          <cell r="B911">
            <v>0</v>
          </cell>
        </row>
        <row r="912">
          <cell r="A912" t="str">
            <v>ARAUCA</v>
          </cell>
          <cell r="B912">
            <v>0</v>
          </cell>
        </row>
        <row r="913">
          <cell r="A913" t="str">
            <v>ATLANTICO</v>
          </cell>
          <cell r="B913">
            <v>0.94096774193548383</v>
          </cell>
        </row>
        <row r="914">
          <cell r="A914" t="str">
            <v>BOLIVAR</v>
          </cell>
          <cell r="B914">
            <v>2.5216129032258063</v>
          </cell>
        </row>
        <row r="915">
          <cell r="B915">
            <v>47.97670967741935</v>
          </cell>
        </row>
        <row r="916">
          <cell r="A916" t="str">
            <v>CASANARE</v>
          </cell>
          <cell r="B916">
            <v>461.48916129032261</v>
          </cell>
        </row>
        <row r="917">
          <cell r="A917" t="str">
            <v>CAUCA</v>
          </cell>
          <cell r="B917">
            <v>0</v>
          </cell>
        </row>
        <row r="918">
          <cell r="A918" t="str">
            <v>CESAR</v>
          </cell>
          <cell r="B918">
            <v>9.9446451612903228</v>
          </cell>
        </row>
        <row r="919">
          <cell r="A919" t="str">
            <v>CORDOBA</v>
          </cell>
          <cell r="B919">
            <v>65.200032258064525</v>
          </cell>
        </row>
        <row r="920">
          <cell r="A920" t="str">
            <v>CUNDINAMARCA</v>
          </cell>
          <cell r="B920">
            <v>1.9690322580645163</v>
          </cell>
        </row>
        <row r="921">
          <cell r="A921" t="str">
            <v>GUAJIRA</v>
          </cell>
          <cell r="B921">
            <v>311.58077419354834</v>
          </cell>
        </row>
        <row r="922">
          <cell r="A922" t="str">
            <v>HUILA</v>
          </cell>
          <cell r="B922">
            <v>7.0452903225806445</v>
          </cell>
        </row>
        <row r="923">
          <cell r="A923" t="str">
            <v>MAGDALENA</v>
          </cell>
          <cell r="B923">
            <v>16.58783870967742</v>
          </cell>
        </row>
        <row r="924">
          <cell r="A924" t="str">
            <v>META</v>
          </cell>
          <cell r="B924">
            <v>12.18651612903226</v>
          </cell>
        </row>
        <row r="925">
          <cell r="A925" t="str">
            <v>NARIÑO</v>
          </cell>
          <cell r="B925">
            <v>0</v>
          </cell>
        </row>
        <row r="926">
          <cell r="A926" t="str">
            <v>NORTE DE SANTANDER</v>
          </cell>
          <cell r="B926">
            <v>1.2280000000000002</v>
          </cell>
        </row>
        <row r="927">
          <cell r="A927" t="str">
            <v>PUTUMAYO</v>
          </cell>
          <cell r="B927">
            <v>1.967741935483871</v>
          </cell>
        </row>
        <row r="928">
          <cell r="A928" t="str">
            <v>SANTANDER</v>
          </cell>
          <cell r="B928">
            <v>40.699193548387086</v>
          </cell>
        </row>
        <row r="929">
          <cell r="A929" t="str">
            <v>SUCRE</v>
          </cell>
          <cell r="B929">
            <v>55.34470967741936</v>
          </cell>
        </row>
        <row r="930">
          <cell r="A930" t="str">
            <v>TOLIMA</v>
          </cell>
          <cell r="B930">
            <v>4.3958064516129038</v>
          </cell>
        </row>
        <row r="932">
          <cell r="A932" t="str">
            <v>ANTIOQUIA</v>
          </cell>
          <cell r="B932">
            <v>0</v>
          </cell>
        </row>
        <row r="933">
          <cell r="A933" t="str">
            <v>ARAUCA</v>
          </cell>
          <cell r="B933">
            <v>0</v>
          </cell>
        </row>
        <row r="934">
          <cell r="A934" t="str">
            <v>ATLANTICO</v>
          </cell>
          <cell r="B934">
            <v>1.8015666666666665</v>
          </cell>
        </row>
        <row r="935">
          <cell r="A935" t="str">
            <v>BOLIVAR</v>
          </cell>
          <cell r="B935">
            <v>2.2425666666666668</v>
          </cell>
        </row>
        <row r="936">
          <cell r="B936">
            <v>53.229466666666667</v>
          </cell>
        </row>
        <row r="937">
          <cell r="A937" t="str">
            <v>CASANARE</v>
          </cell>
          <cell r="B937">
            <v>442.8209333333333</v>
          </cell>
        </row>
        <row r="938">
          <cell r="A938" t="str">
            <v>CAUCA</v>
          </cell>
          <cell r="B938">
            <v>0</v>
          </cell>
        </row>
        <row r="939">
          <cell r="A939" t="str">
            <v>CESAR</v>
          </cell>
          <cell r="B939">
            <v>9.1753</v>
          </cell>
        </row>
        <row r="940">
          <cell r="A940" t="str">
            <v>CORDOBA</v>
          </cell>
          <cell r="B940">
            <v>68.909633333333332</v>
          </cell>
        </row>
        <row r="941">
          <cell r="A941" t="str">
            <v>CUNDINAMARCA</v>
          </cell>
          <cell r="B941">
            <v>1.7649333333333335</v>
          </cell>
        </row>
        <row r="942">
          <cell r="A942" t="str">
            <v>GUAJIRA</v>
          </cell>
          <cell r="B942">
            <v>302.45793333333336</v>
          </cell>
        </row>
        <row r="943">
          <cell r="A943" t="str">
            <v>HUILA</v>
          </cell>
          <cell r="B943">
            <v>6.4868666666666668</v>
          </cell>
        </row>
        <row r="944">
          <cell r="A944" t="str">
            <v>MAGDALENA</v>
          </cell>
          <cell r="B944">
            <v>16.5691068</v>
          </cell>
        </row>
        <row r="945">
          <cell r="A945" t="str">
            <v>META</v>
          </cell>
          <cell r="B945">
            <v>3.3015333333333334</v>
          </cell>
        </row>
        <row r="946">
          <cell r="A946" t="str">
            <v>NARIÑO</v>
          </cell>
          <cell r="B946">
            <v>0</v>
          </cell>
        </row>
        <row r="947">
          <cell r="A947" t="str">
            <v>NORTE DE SANTANDER</v>
          </cell>
          <cell r="B947">
            <v>1.1262333333333334</v>
          </cell>
        </row>
        <row r="948">
          <cell r="A948" t="str">
            <v>PUTUMAYO</v>
          </cell>
          <cell r="B948">
            <v>2.3687999999999998</v>
          </cell>
        </row>
        <row r="949">
          <cell r="A949" t="str">
            <v>SANTANDER</v>
          </cell>
          <cell r="B949">
            <v>41.638133333333336</v>
          </cell>
        </row>
        <row r="950">
          <cell r="A950" t="str">
            <v>SUCRE</v>
          </cell>
          <cell r="B950">
            <v>47.723599999999998</v>
          </cell>
        </row>
        <row r="951">
          <cell r="A951" t="str">
            <v>TOLIMA</v>
          </cell>
          <cell r="B951">
            <v>4.8401000000000005</v>
          </cell>
        </row>
        <row r="953">
          <cell r="A953" t="str">
            <v>ANTIOQUIA</v>
          </cell>
          <cell r="B953">
            <v>0</v>
          </cell>
        </row>
        <row r="954">
          <cell r="A954" t="str">
            <v>ARAUCA</v>
          </cell>
          <cell r="B954">
            <v>0</v>
          </cell>
        </row>
        <row r="955">
          <cell r="A955" t="str">
            <v>ATLANTICO</v>
          </cell>
          <cell r="B955">
            <v>2.523967741935484</v>
          </cell>
        </row>
        <row r="956">
          <cell r="A956" t="str">
            <v>BOLIVAR</v>
          </cell>
          <cell r="B956">
            <v>2.2091290322580646</v>
          </cell>
        </row>
        <row r="957">
          <cell r="B957">
            <v>50.623322580645159</v>
          </cell>
        </row>
        <row r="958">
          <cell r="A958" t="str">
            <v>CASANARE</v>
          </cell>
          <cell r="B958">
            <v>417.55645161290323</v>
          </cell>
        </row>
        <row r="959">
          <cell r="A959" t="str">
            <v>CAUCA</v>
          </cell>
          <cell r="B959">
            <v>0</v>
          </cell>
        </row>
        <row r="960">
          <cell r="A960" t="str">
            <v>CESAR</v>
          </cell>
          <cell r="B960">
            <v>12.319354838709678</v>
          </cell>
        </row>
        <row r="961">
          <cell r="A961" t="str">
            <v>CORDOBA</v>
          </cell>
          <cell r="B961">
            <v>66.279838709677421</v>
          </cell>
        </row>
        <row r="962">
          <cell r="A962" t="str">
            <v>CUNDINAMARCA</v>
          </cell>
          <cell r="B962">
            <v>1.707258064516129</v>
          </cell>
        </row>
        <row r="963">
          <cell r="A963" t="str">
            <v>GUAJIRA</v>
          </cell>
          <cell r="B963">
            <v>270.43074193548387</v>
          </cell>
        </row>
        <row r="964">
          <cell r="A964" t="str">
            <v>HUILA</v>
          </cell>
          <cell r="B964">
            <v>7.0663870967741929</v>
          </cell>
        </row>
        <row r="965">
          <cell r="A965" t="str">
            <v>MAGDALENA</v>
          </cell>
          <cell r="B965">
            <v>16.202869193548388</v>
          </cell>
        </row>
        <row r="966">
          <cell r="A966" t="str">
            <v>META</v>
          </cell>
          <cell r="B966">
            <v>13.513548387096774</v>
          </cell>
        </row>
        <row r="967">
          <cell r="A967" t="str">
            <v>NARIÑO</v>
          </cell>
          <cell r="B967">
            <v>0</v>
          </cell>
        </row>
        <row r="968">
          <cell r="A968" t="str">
            <v>NORTE DE SANTANDER</v>
          </cell>
          <cell r="B968">
            <v>0.84112903225806457</v>
          </cell>
        </row>
        <row r="969">
          <cell r="A969" t="str">
            <v>PUTUMAYO</v>
          </cell>
          <cell r="B969">
            <v>2.2761612903225807</v>
          </cell>
        </row>
        <row r="970">
          <cell r="A970" t="str">
            <v>SANTANDER</v>
          </cell>
          <cell r="B970">
            <v>42.185903225806449</v>
          </cell>
        </row>
        <row r="971">
          <cell r="A971" t="str">
            <v>SUCRE</v>
          </cell>
          <cell r="B971">
            <v>57.736225806451607</v>
          </cell>
        </row>
        <row r="972">
          <cell r="A972" t="str">
            <v>TOLIMA</v>
          </cell>
          <cell r="B972">
            <v>4.2469677419354843</v>
          </cell>
        </row>
        <row r="975">
          <cell r="A975" t="str">
            <v>ANTIOQUIA</v>
          </cell>
          <cell r="B975">
            <v>0</v>
          </cell>
        </row>
        <row r="976">
          <cell r="A976" t="str">
            <v>ARAUCA</v>
          </cell>
          <cell r="B976">
            <v>0</v>
          </cell>
        </row>
        <row r="977">
          <cell r="A977" t="str">
            <v>ATLANTICO</v>
          </cell>
          <cell r="B977">
            <v>2.9883870967741939</v>
          </cell>
        </row>
        <row r="978">
          <cell r="A978" t="str">
            <v>BOLIVAR</v>
          </cell>
          <cell r="B978">
            <v>2.136451612903226</v>
          </cell>
        </row>
        <row r="979">
          <cell r="B979">
            <v>38.046774193548387</v>
          </cell>
        </row>
        <row r="980">
          <cell r="A980" t="str">
            <v>CASANARE</v>
          </cell>
          <cell r="B980">
            <v>393.13483870967741</v>
          </cell>
        </row>
        <row r="981">
          <cell r="A981" t="str">
            <v>CAUCA</v>
          </cell>
          <cell r="B981">
            <v>0</v>
          </cell>
        </row>
        <row r="982">
          <cell r="A982" t="str">
            <v>CESAR</v>
          </cell>
          <cell r="B982">
            <v>16.839677419354839</v>
          </cell>
        </row>
        <row r="983">
          <cell r="A983" t="str">
            <v>CORDOBA</v>
          </cell>
          <cell r="B983">
            <v>63.689032258064508</v>
          </cell>
        </row>
        <row r="984">
          <cell r="A984" t="str">
            <v>CUNDINAMARCA</v>
          </cell>
          <cell r="B984">
            <v>1.7361290322580647</v>
          </cell>
        </row>
        <row r="985">
          <cell r="A985" t="str">
            <v>GUAJIRA</v>
          </cell>
          <cell r="B985">
            <v>244.15645161290323</v>
          </cell>
        </row>
        <row r="986">
          <cell r="A986" t="str">
            <v>HUILA</v>
          </cell>
          <cell r="B986">
            <v>6.6877419354838699</v>
          </cell>
        </row>
        <row r="987">
          <cell r="A987" t="str">
            <v>MAGDALENA</v>
          </cell>
          <cell r="B987">
            <v>16.697741935483869</v>
          </cell>
        </row>
        <row r="988">
          <cell r="A988" t="str">
            <v>META</v>
          </cell>
          <cell r="B988">
            <v>4.806774193548387</v>
          </cell>
        </row>
        <row r="989">
          <cell r="A989" t="str">
            <v>NARIÑO</v>
          </cell>
          <cell r="B989">
            <v>0</v>
          </cell>
        </row>
        <row r="990">
          <cell r="A990" t="str">
            <v>NORTE DE SANTANDER</v>
          </cell>
          <cell r="B990">
            <v>4.1409677419354836</v>
          </cell>
        </row>
        <row r="991">
          <cell r="A991" t="str">
            <v>PUTUMAYO</v>
          </cell>
          <cell r="B991">
            <v>1.9051612903225807</v>
          </cell>
        </row>
        <row r="992">
          <cell r="A992" t="str">
            <v>SANTANDER</v>
          </cell>
          <cell r="B992">
            <v>38.059354838709673</v>
          </cell>
        </row>
        <row r="993">
          <cell r="A993" t="str">
            <v>SUCRE</v>
          </cell>
          <cell r="B993">
            <v>63.181935483870973</v>
          </cell>
        </row>
        <row r="994">
          <cell r="A994" t="str">
            <v>TOLIMA</v>
          </cell>
          <cell r="B994">
            <v>4.8441935483870964</v>
          </cell>
        </row>
        <row r="996">
          <cell r="A996" t="str">
            <v>ANTIOQUIA</v>
          </cell>
          <cell r="B996">
            <v>0</v>
          </cell>
        </row>
        <row r="997">
          <cell r="A997" t="str">
            <v>ARAUCA</v>
          </cell>
          <cell r="B997">
            <v>0</v>
          </cell>
        </row>
        <row r="998">
          <cell r="A998" t="str">
            <v>ATLANTICO</v>
          </cell>
          <cell r="B998">
            <v>2.350714285714286</v>
          </cell>
        </row>
        <row r="999">
          <cell r="A999" t="str">
            <v>BOLIVAR</v>
          </cell>
          <cell r="B999">
            <v>2.2917857142857145</v>
          </cell>
        </row>
        <row r="1000">
          <cell r="B1000">
            <v>44.575357142857143</v>
          </cell>
        </row>
        <row r="1001">
          <cell r="A1001" t="str">
            <v>CASANARE</v>
          </cell>
          <cell r="B1001">
            <v>424.65392857142859</v>
          </cell>
        </row>
        <row r="1002">
          <cell r="A1002" t="str">
            <v>CAUCA</v>
          </cell>
          <cell r="B1002">
            <v>0</v>
          </cell>
        </row>
        <row r="1003">
          <cell r="A1003" t="str">
            <v>CESAR</v>
          </cell>
          <cell r="B1003">
            <v>15.06642857142857</v>
          </cell>
        </row>
        <row r="1004">
          <cell r="A1004" t="str">
            <v>CORDOBA</v>
          </cell>
          <cell r="B1004">
            <v>68.818571428571431</v>
          </cell>
        </row>
        <row r="1005">
          <cell r="A1005" t="str">
            <v>CUNDINAMARCA</v>
          </cell>
          <cell r="B1005">
            <v>1.7217857142857143</v>
          </cell>
        </row>
        <row r="1006">
          <cell r="A1006" t="str">
            <v>GUAJIRA</v>
          </cell>
          <cell r="B1006">
            <v>272.45785714285716</v>
          </cell>
        </row>
        <row r="1007">
          <cell r="A1007" t="str">
            <v>HUILA</v>
          </cell>
          <cell r="B1007">
            <v>7.1171428571428557</v>
          </cell>
        </row>
        <row r="1008">
          <cell r="A1008" t="str">
            <v>MAGDALENA</v>
          </cell>
          <cell r="B1008">
            <v>17.693214285714287</v>
          </cell>
        </row>
        <row r="1009">
          <cell r="A1009" t="str">
            <v>META</v>
          </cell>
          <cell r="B1009">
            <v>5.6192857142857147</v>
          </cell>
        </row>
        <row r="1010">
          <cell r="A1010" t="str">
            <v>NARIÑO</v>
          </cell>
          <cell r="B1010">
            <v>0</v>
          </cell>
        </row>
        <row r="1011">
          <cell r="A1011" t="str">
            <v>NORTE DE SANTANDER</v>
          </cell>
          <cell r="B1011">
            <v>4.338571428571429</v>
          </cell>
        </row>
        <row r="1012">
          <cell r="A1012" t="str">
            <v>PUTUMAYO</v>
          </cell>
          <cell r="B1012">
            <v>1.5657142857142858</v>
          </cell>
        </row>
        <row r="1013">
          <cell r="A1013" t="str">
            <v>SANTANDER</v>
          </cell>
          <cell r="B1013">
            <v>37.331785714285708</v>
          </cell>
        </row>
        <row r="1014">
          <cell r="A1014" t="str">
            <v>SUCRE</v>
          </cell>
          <cell r="B1014">
            <v>70.38928571428572</v>
          </cell>
        </row>
        <row r="1015">
          <cell r="A1015" t="str">
            <v>TOLIMA</v>
          </cell>
          <cell r="B1015">
            <v>4.7146428571428567</v>
          </cell>
        </row>
        <row r="1017">
          <cell r="A1017" t="str">
            <v>ANTIOQUIA</v>
          </cell>
          <cell r="B1017">
            <v>0</v>
          </cell>
        </row>
        <row r="1018">
          <cell r="A1018" t="str">
            <v>ARAUCA</v>
          </cell>
          <cell r="B1018">
            <v>0</v>
          </cell>
        </row>
        <row r="1019">
          <cell r="A1019" t="str">
            <v>ATLANTICO</v>
          </cell>
          <cell r="B1019">
            <v>1.4719354838709677</v>
          </cell>
        </row>
        <row r="1020">
          <cell r="A1020" t="str">
            <v>BOLIVAR</v>
          </cell>
          <cell r="B1020">
            <v>2.0370967741935484</v>
          </cell>
        </row>
        <row r="1021">
          <cell r="B1021">
            <v>45.525806451612901</v>
          </cell>
        </row>
        <row r="1022">
          <cell r="A1022" t="str">
            <v>CASANARE</v>
          </cell>
          <cell r="B1022">
            <v>426.13645161290327</v>
          </cell>
        </row>
        <row r="1023">
          <cell r="A1023" t="str">
            <v>CAUCA</v>
          </cell>
          <cell r="B1023">
            <v>0</v>
          </cell>
        </row>
        <row r="1024">
          <cell r="A1024" t="str">
            <v>CESAR</v>
          </cell>
          <cell r="B1024">
            <v>14.267741935483871</v>
          </cell>
        </row>
        <row r="1025">
          <cell r="A1025" t="str">
            <v>CORDOBA</v>
          </cell>
          <cell r="B1025">
            <v>69.58064516129032</v>
          </cell>
        </row>
        <row r="1026">
          <cell r="A1026" t="str">
            <v>CUNDINAMARCA</v>
          </cell>
          <cell r="B1026">
            <v>1.6464516129032258</v>
          </cell>
        </row>
        <row r="1027">
          <cell r="A1027" t="str">
            <v>GUAJIRA</v>
          </cell>
          <cell r="B1027">
            <v>284.16161290322577</v>
          </cell>
        </row>
        <row r="1028">
          <cell r="A1028" t="str">
            <v>HUILA</v>
          </cell>
          <cell r="B1028">
            <v>6.3612903225806452</v>
          </cell>
        </row>
        <row r="1029">
          <cell r="A1029" t="str">
            <v>MAGDALENA</v>
          </cell>
          <cell r="B1029">
            <v>20.162580645161295</v>
          </cell>
        </row>
        <row r="1030">
          <cell r="A1030" t="str">
            <v>META</v>
          </cell>
          <cell r="B1030">
            <v>6.7787096774193554</v>
          </cell>
        </row>
        <row r="1031">
          <cell r="A1031" t="str">
            <v>NARIÑO</v>
          </cell>
          <cell r="B1031">
            <v>0</v>
          </cell>
        </row>
        <row r="1032">
          <cell r="A1032" t="str">
            <v>NORTE DE SANTANDER</v>
          </cell>
          <cell r="B1032">
            <v>4.3519354838709674</v>
          </cell>
        </row>
        <row r="1033">
          <cell r="A1033" t="str">
            <v>PUTUMAYO</v>
          </cell>
          <cell r="B1033">
            <v>1.4922580645161292</v>
          </cell>
        </row>
        <row r="1034">
          <cell r="A1034" t="str">
            <v>SANTANDER</v>
          </cell>
          <cell r="B1034">
            <v>35.656774193548387</v>
          </cell>
        </row>
        <row r="1035">
          <cell r="A1035" t="str">
            <v>SUCRE</v>
          </cell>
          <cell r="B1035">
            <v>66.619032258064507</v>
          </cell>
        </row>
        <row r="1036">
          <cell r="A1036" t="str">
            <v>TOLIMA</v>
          </cell>
          <cell r="B1036">
            <v>4.8567741935483868</v>
          </cell>
        </row>
        <row r="1038">
          <cell r="A1038" t="str">
            <v>ANTIOQUIA</v>
          </cell>
          <cell r="B1038">
            <v>0</v>
          </cell>
        </row>
        <row r="1039">
          <cell r="A1039" t="str">
            <v>ARAUCA</v>
          </cell>
          <cell r="B1039">
            <v>0</v>
          </cell>
        </row>
        <row r="1040">
          <cell r="A1040" t="str">
            <v>ATLANTICO</v>
          </cell>
          <cell r="B1040">
            <v>1.1489999999999998</v>
          </cell>
        </row>
        <row r="1041">
          <cell r="A1041" t="str">
            <v>BOLIVAR</v>
          </cell>
          <cell r="B1041">
            <v>1.7286666666666666</v>
          </cell>
        </row>
        <row r="1042">
          <cell r="B1042">
            <v>43.971999999999994</v>
          </cell>
        </row>
        <row r="1043">
          <cell r="A1043" t="str">
            <v>CASANARE</v>
          </cell>
          <cell r="B1043">
            <v>431.13666666666666</v>
          </cell>
        </row>
        <row r="1044">
          <cell r="A1044" t="str">
            <v>CAUCA</v>
          </cell>
          <cell r="B1044">
            <v>0</v>
          </cell>
        </row>
        <row r="1045">
          <cell r="A1045" t="str">
            <v>CESAR</v>
          </cell>
          <cell r="B1045">
            <v>10.419666666666666</v>
          </cell>
        </row>
        <row r="1046">
          <cell r="A1046" t="str">
            <v>CORDOBA</v>
          </cell>
          <cell r="B1046">
            <v>64.158333333333331</v>
          </cell>
        </row>
        <row r="1047">
          <cell r="A1047" t="str">
            <v>CUNDINAMARCA</v>
          </cell>
          <cell r="B1047">
            <v>1.5773333333333333</v>
          </cell>
        </row>
        <row r="1048">
          <cell r="A1048" t="str">
            <v>GUAJIRA</v>
          </cell>
          <cell r="B1048">
            <v>288.589</v>
          </cell>
        </row>
        <row r="1049">
          <cell r="A1049" t="str">
            <v>HUILA</v>
          </cell>
          <cell r="B1049">
            <v>5.7406666666666677</v>
          </cell>
        </row>
        <row r="1050">
          <cell r="A1050" t="str">
            <v>MAGDALENA</v>
          </cell>
          <cell r="B1050">
            <v>20.082999999999998</v>
          </cell>
        </row>
        <row r="1051">
          <cell r="A1051" t="str">
            <v>META</v>
          </cell>
          <cell r="B1051">
            <v>6.1553333333333331</v>
          </cell>
        </row>
        <row r="1052">
          <cell r="A1052" t="str">
            <v>NARIÑO</v>
          </cell>
          <cell r="B1052">
            <v>0</v>
          </cell>
        </row>
        <row r="1053">
          <cell r="A1053" t="str">
            <v>NORTE DE SANTANDER</v>
          </cell>
          <cell r="B1053">
            <v>4.0506666666666664</v>
          </cell>
        </row>
        <row r="1054">
          <cell r="A1054" t="str">
            <v>PUTUMAYO</v>
          </cell>
          <cell r="B1054">
            <v>1.5063333333333333</v>
          </cell>
        </row>
        <row r="1055">
          <cell r="A1055" t="str">
            <v>SANTANDER</v>
          </cell>
          <cell r="B1055">
            <v>33.244666666666667</v>
          </cell>
        </row>
        <row r="1056">
          <cell r="A1056" t="str">
            <v>SUCRE</v>
          </cell>
          <cell r="B1056">
            <v>71.25266666666667</v>
          </cell>
        </row>
        <row r="1057">
          <cell r="A1057" t="str">
            <v>TOLIMA</v>
          </cell>
          <cell r="B1057">
            <v>4.8433333333333328</v>
          </cell>
        </row>
        <row r="1059">
          <cell r="A1059" t="str">
            <v>ANTIOQUIA</v>
          </cell>
          <cell r="B1059">
            <v>0</v>
          </cell>
        </row>
        <row r="1060">
          <cell r="A1060" t="str">
            <v>ARAUCA</v>
          </cell>
          <cell r="B1060">
            <v>0</v>
          </cell>
        </row>
        <row r="1061">
          <cell r="A1061" t="str">
            <v>ATLANTICO</v>
          </cell>
          <cell r="B1061">
            <v>1.1006451612903227</v>
          </cell>
        </row>
        <row r="1062">
          <cell r="A1062" t="str">
            <v>BOLIVAR</v>
          </cell>
          <cell r="B1062">
            <v>1.6816129032258065</v>
          </cell>
        </row>
        <row r="1063">
          <cell r="B1063">
            <v>46.060967741935485</v>
          </cell>
        </row>
        <row r="1064">
          <cell r="A1064" t="str">
            <v>CASANARE</v>
          </cell>
          <cell r="B1064">
            <v>451.26677419354837</v>
          </cell>
        </row>
        <row r="1065">
          <cell r="A1065" t="str">
            <v>CAUCA</v>
          </cell>
          <cell r="B1065">
            <v>0</v>
          </cell>
        </row>
        <row r="1066">
          <cell r="A1066" t="str">
            <v>CESAR</v>
          </cell>
          <cell r="B1066">
            <v>10.42</v>
          </cell>
        </row>
        <row r="1067">
          <cell r="A1067" t="str">
            <v>CORDOBA</v>
          </cell>
          <cell r="B1067">
            <v>62.01903225806452</v>
          </cell>
        </row>
        <row r="1068">
          <cell r="A1068" t="str">
            <v>CUNDINAMARCA</v>
          </cell>
          <cell r="B1068">
            <v>1.5158064516129031</v>
          </cell>
        </row>
        <row r="1069">
          <cell r="A1069" t="str">
            <v>GUAJIRA</v>
          </cell>
          <cell r="B1069">
            <v>275.87258064516129</v>
          </cell>
        </row>
        <row r="1070">
          <cell r="A1070" t="str">
            <v>HUILA</v>
          </cell>
          <cell r="B1070">
            <v>5.3119354838709674</v>
          </cell>
        </row>
        <row r="1071">
          <cell r="A1071" t="str">
            <v>MAGDALENA</v>
          </cell>
          <cell r="B1071">
            <v>17.066451612903222</v>
          </cell>
        </row>
        <row r="1072">
          <cell r="A1072" t="str">
            <v>META</v>
          </cell>
          <cell r="B1072">
            <v>6.0690322580645155</v>
          </cell>
        </row>
        <row r="1073">
          <cell r="A1073" t="str">
            <v>NARIÑO</v>
          </cell>
          <cell r="B1073">
            <v>0</v>
          </cell>
        </row>
        <row r="1074">
          <cell r="A1074" t="str">
            <v>NORTE DE SANTANDER</v>
          </cell>
          <cell r="B1074">
            <v>4.0432258064516127</v>
          </cell>
        </row>
        <row r="1075">
          <cell r="A1075" t="str">
            <v>PUTUMAYO</v>
          </cell>
          <cell r="B1075">
            <v>1.5532258064516129</v>
          </cell>
        </row>
        <row r="1076">
          <cell r="A1076" t="str">
            <v>SANTANDER</v>
          </cell>
          <cell r="B1076">
            <v>35.119677419354844</v>
          </cell>
        </row>
        <row r="1077">
          <cell r="A1077" t="str">
            <v>SUCRE</v>
          </cell>
          <cell r="B1077">
            <v>72.70741935483872</v>
          </cell>
        </row>
        <row r="1078">
          <cell r="A1078" t="str">
            <v>TOLIMA</v>
          </cell>
          <cell r="B1078">
            <v>4.6100000000000003</v>
          </cell>
        </row>
        <row r="1080">
          <cell r="A1080" t="str">
            <v>ANTIOQUIA</v>
          </cell>
          <cell r="B1080">
            <v>0</v>
          </cell>
        </row>
        <row r="1081">
          <cell r="A1081" t="str">
            <v>ARAUCA</v>
          </cell>
          <cell r="B1081">
            <v>0</v>
          </cell>
        </row>
        <row r="1082">
          <cell r="A1082" t="str">
            <v>ATLANTICO</v>
          </cell>
          <cell r="B1082">
            <v>1.9469999999999998</v>
          </cell>
        </row>
        <row r="1083">
          <cell r="A1083" t="str">
            <v>BOLIVAR</v>
          </cell>
          <cell r="B1083">
            <v>1.6943333333333332</v>
          </cell>
        </row>
        <row r="1084">
          <cell r="B1084">
            <v>43.484666666666662</v>
          </cell>
        </row>
        <row r="1085">
          <cell r="A1085" t="str">
            <v>CASANARE</v>
          </cell>
          <cell r="B1085">
            <v>415.42366666666669</v>
          </cell>
        </row>
        <row r="1086">
          <cell r="A1086" t="str">
            <v>CAUCA</v>
          </cell>
          <cell r="B1086">
            <v>0</v>
          </cell>
        </row>
        <row r="1087">
          <cell r="A1087" t="str">
            <v>CESAR</v>
          </cell>
          <cell r="B1087">
            <v>8.9973333333333336</v>
          </cell>
        </row>
        <row r="1088">
          <cell r="A1088" t="str">
            <v>CORDOBA</v>
          </cell>
          <cell r="B1088">
            <v>68.572999999999993</v>
          </cell>
        </row>
        <row r="1089">
          <cell r="A1089" t="str">
            <v>CUNDINAMARCA</v>
          </cell>
          <cell r="B1089">
            <v>1.5596666666666668</v>
          </cell>
        </row>
        <row r="1090">
          <cell r="A1090" t="str">
            <v>GUAJIRA</v>
          </cell>
          <cell r="B1090">
            <v>260.71066666666667</v>
          </cell>
        </row>
        <row r="1091">
          <cell r="A1091" t="str">
            <v>HUILA</v>
          </cell>
          <cell r="B1091">
            <v>5.1789999999999994</v>
          </cell>
        </row>
        <row r="1092">
          <cell r="A1092" t="str">
            <v>MAGDALENA</v>
          </cell>
          <cell r="B1092">
            <v>19.571000000000002</v>
          </cell>
        </row>
        <row r="1093">
          <cell r="A1093" t="str">
            <v>META</v>
          </cell>
          <cell r="B1093">
            <v>5.1936666666666662</v>
          </cell>
        </row>
        <row r="1094">
          <cell r="A1094" t="str">
            <v>NARIÑO</v>
          </cell>
          <cell r="B1094">
            <v>0</v>
          </cell>
        </row>
        <row r="1095">
          <cell r="A1095" t="str">
            <v>NORTE DE SANTANDER</v>
          </cell>
          <cell r="B1095">
            <v>4.101</v>
          </cell>
        </row>
        <row r="1096">
          <cell r="A1096" t="str">
            <v>PUTUMAYO</v>
          </cell>
          <cell r="B1096">
            <v>1.6026666666666665</v>
          </cell>
        </row>
        <row r="1097">
          <cell r="A1097" t="str">
            <v>SANTANDER</v>
          </cell>
          <cell r="B1097">
            <v>34.49</v>
          </cell>
        </row>
        <row r="1098">
          <cell r="A1098" t="str">
            <v>SUCRE</v>
          </cell>
          <cell r="B1098">
            <v>72.73366666666665</v>
          </cell>
        </row>
        <row r="1099">
          <cell r="A1099" t="str">
            <v>TOLIMA</v>
          </cell>
          <cell r="B1099">
            <v>4.4816666666666665</v>
          </cell>
        </row>
        <row r="1101">
          <cell r="A1101" t="str">
            <v>ANTIOQUIA</v>
          </cell>
          <cell r="B1101">
            <v>0</v>
          </cell>
        </row>
        <row r="1102">
          <cell r="A1102" t="str">
            <v>ARAUCA</v>
          </cell>
          <cell r="B1102">
            <v>0</v>
          </cell>
        </row>
        <row r="1103">
          <cell r="A1103" t="str">
            <v>BOLIVAR</v>
          </cell>
          <cell r="B1103">
            <v>2.1967741935483871</v>
          </cell>
        </row>
        <row r="1104">
          <cell r="B1104">
            <v>44.783225806451604</v>
          </cell>
        </row>
        <row r="1105">
          <cell r="A1105" t="str">
            <v>CASANARE</v>
          </cell>
          <cell r="B1105">
            <v>444.65741935483874</v>
          </cell>
        </row>
        <row r="1106">
          <cell r="A1106" t="str">
            <v>CAUCA</v>
          </cell>
          <cell r="B1106">
            <v>0</v>
          </cell>
        </row>
        <row r="1107">
          <cell r="A1107" t="str">
            <v>CESAR</v>
          </cell>
          <cell r="B1107">
            <v>11.466774193548389</v>
          </cell>
        </row>
        <row r="1108">
          <cell r="A1108" t="str">
            <v>CORDOBA</v>
          </cell>
          <cell r="B1108">
            <v>62.276129032258062</v>
          </cell>
        </row>
        <row r="1109">
          <cell r="A1109" t="str">
            <v>CUNDINAMARCA</v>
          </cell>
          <cell r="B1109">
            <v>1.4145161290322581</v>
          </cell>
        </row>
        <row r="1110">
          <cell r="A1110" t="str">
            <v>GUAJIRA</v>
          </cell>
          <cell r="B1110">
            <v>246.53</v>
          </cell>
        </row>
        <row r="1111">
          <cell r="A1111" t="str">
            <v>HUILA</v>
          </cell>
          <cell r="B1111">
            <v>5.0770967741935475</v>
          </cell>
        </row>
        <row r="1112">
          <cell r="A1112" t="str">
            <v>MAGDALENA</v>
          </cell>
          <cell r="B1112">
            <v>18.749354838709678</v>
          </cell>
        </row>
        <row r="1113">
          <cell r="A1113" t="str">
            <v>META</v>
          </cell>
          <cell r="B1113">
            <v>3.0216129032258063</v>
          </cell>
        </row>
        <row r="1114">
          <cell r="A1114" t="str">
            <v>NARIÑO</v>
          </cell>
          <cell r="B1114">
            <v>0</v>
          </cell>
        </row>
        <row r="1115">
          <cell r="A1115" t="str">
            <v>NORTE DE SANTANDER</v>
          </cell>
          <cell r="B1115">
            <v>3.9738709677419353</v>
          </cell>
        </row>
        <row r="1116">
          <cell r="A1116" t="str">
            <v>PUTUMAYO</v>
          </cell>
          <cell r="B1116">
            <v>1.6083870967741936</v>
          </cell>
        </row>
        <row r="1117">
          <cell r="A1117" t="str">
            <v>SANTANDER</v>
          </cell>
          <cell r="B1117">
            <v>34.989354838709673</v>
          </cell>
        </row>
        <row r="1118">
          <cell r="A1118" t="str">
            <v>SUCRE</v>
          </cell>
          <cell r="B1118">
            <v>69.838387096774198</v>
          </cell>
        </row>
        <row r="1119">
          <cell r="A1119" t="str">
            <v>TOLIMA</v>
          </cell>
          <cell r="B1119">
            <v>4.7848387096774196</v>
          </cell>
        </row>
        <row r="1121">
          <cell r="A1121" t="str">
            <v>ANTIOQUIA</v>
          </cell>
          <cell r="B1121">
            <v>0</v>
          </cell>
        </row>
        <row r="1122">
          <cell r="A1122" t="str">
            <v>ARAUCA</v>
          </cell>
          <cell r="B1122">
            <v>0</v>
          </cell>
        </row>
        <row r="1123">
          <cell r="A1123" t="str">
            <v>ATLANTICO</v>
          </cell>
          <cell r="B1123">
            <v>2.0296774193548388</v>
          </cell>
        </row>
        <row r="1124">
          <cell r="A1124" t="str">
            <v>BOLIVAR</v>
          </cell>
          <cell r="B1124">
            <v>2.2999999999999998</v>
          </cell>
        </row>
        <row r="1125">
          <cell r="B1125">
            <v>42.706129032258062</v>
          </cell>
        </row>
        <row r="1126">
          <cell r="A1126" t="str">
            <v>CASANARE</v>
          </cell>
          <cell r="B1126">
            <v>457.40129032258062</v>
          </cell>
        </row>
        <row r="1127">
          <cell r="A1127" t="str">
            <v>CAUCA</v>
          </cell>
          <cell r="B1127">
            <v>0</v>
          </cell>
        </row>
        <row r="1128">
          <cell r="A1128" t="str">
            <v>CESAR</v>
          </cell>
          <cell r="B1128">
            <v>10.744838709677419</v>
          </cell>
        </row>
        <row r="1129">
          <cell r="A1129" t="str">
            <v>CORDOBA</v>
          </cell>
          <cell r="B1129">
            <v>59.28</v>
          </cell>
        </row>
        <row r="1130">
          <cell r="A1130" t="str">
            <v>CUNDINAMARCA</v>
          </cell>
          <cell r="B1130">
            <v>1.3783870967741936</v>
          </cell>
        </row>
        <row r="1131">
          <cell r="A1131" t="str">
            <v>GUAJIRA</v>
          </cell>
          <cell r="B1131">
            <v>277.71161290322578</v>
          </cell>
        </row>
        <row r="1132">
          <cell r="A1132" t="str">
            <v>HUILA</v>
          </cell>
          <cell r="B1132">
            <v>5.3219354838709672</v>
          </cell>
        </row>
        <row r="1133">
          <cell r="A1133" t="str">
            <v>MAGDALENA</v>
          </cell>
          <cell r="B1133">
            <v>18.403548387096773</v>
          </cell>
        </row>
        <row r="1134">
          <cell r="A1134" t="str">
            <v>META</v>
          </cell>
          <cell r="B1134">
            <v>3.9403225806451618</v>
          </cell>
        </row>
        <row r="1135">
          <cell r="A1135" t="str">
            <v>NARIÑO</v>
          </cell>
          <cell r="B1135">
            <v>0</v>
          </cell>
        </row>
        <row r="1136">
          <cell r="A1136" t="str">
            <v>NORTE DE SANTANDER</v>
          </cell>
          <cell r="B1136">
            <v>4.3151612903225809</v>
          </cell>
        </row>
        <row r="1137">
          <cell r="A1137" t="str">
            <v>PUTUMAYO</v>
          </cell>
          <cell r="B1137">
            <v>1.5829032258064517</v>
          </cell>
        </row>
        <row r="1138">
          <cell r="A1138" t="str">
            <v>SANTANDER</v>
          </cell>
          <cell r="B1138">
            <v>33.343548387096774</v>
          </cell>
        </row>
        <row r="1139">
          <cell r="A1139" t="str">
            <v>SUCRE</v>
          </cell>
          <cell r="B1139">
            <v>72.44064516129032</v>
          </cell>
        </row>
        <row r="1140">
          <cell r="A1140" t="str">
            <v>TOLIMA</v>
          </cell>
          <cell r="B1140">
            <v>4.8454838709677421</v>
          </cell>
        </row>
        <row r="1142">
          <cell r="A1142" t="str">
            <v>ANTIOQUIA</v>
          </cell>
          <cell r="B1142">
            <v>0</v>
          </cell>
        </row>
        <row r="1143">
          <cell r="A1143" t="str">
            <v>ARAUCA</v>
          </cell>
          <cell r="B1143">
            <v>0</v>
          </cell>
        </row>
        <row r="1144">
          <cell r="A1144" t="str">
            <v>ATLANTICO</v>
          </cell>
          <cell r="B1144">
            <v>5.0186666666666673</v>
          </cell>
        </row>
        <row r="1145">
          <cell r="A1145" t="str">
            <v>BOLIVAR</v>
          </cell>
          <cell r="B1145">
            <v>1.9853333333333334</v>
          </cell>
        </row>
        <row r="1146">
          <cell r="B1146">
            <v>45.784999999999997</v>
          </cell>
        </row>
        <row r="1147">
          <cell r="A1147" t="str">
            <v>CASANARE</v>
          </cell>
          <cell r="B1147">
            <v>478.00000000000006</v>
          </cell>
        </row>
        <row r="1148">
          <cell r="A1148" t="str">
            <v>CAUCA</v>
          </cell>
          <cell r="B1148">
            <v>0</v>
          </cell>
        </row>
        <row r="1149">
          <cell r="A1149" t="str">
            <v>CESAR</v>
          </cell>
          <cell r="B1149">
            <v>10.071999999999999</v>
          </cell>
        </row>
        <row r="1150">
          <cell r="A1150" t="str">
            <v>CORDOBA</v>
          </cell>
          <cell r="B1150">
            <v>53.592666666666666</v>
          </cell>
        </row>
        <row r="1151">
          <cell r="A1151" t="str">
            <v>CUNDINAMARCA</v>
          </cell>
          <cell r="B1151">
            <v>1.3573333333333335</v>
          </cell>
        </row>
        <row r="1152">
          <cell r="A1152" t="str">
            <v>GUAJIRA</v>
          </cell>
          <cell r="B1152">
            <v>282.334</v>
          </cell>
        </row>
        <row r="1153">
          <cell r="A1153" t="str">
            <v>HUILA</v>
          </cell>
          <cell r="B1153">
            <v>4.7643333333333331</v>
          </cell>
        </row>
        <row r="1154">
          <cell r="A1154" t="str">
            <v>MAGDALENA</v>
          </cell>
          <cell r="B1154">
            <v>18.366666666666667</v>
          </cell>
        </row>
        <row r="1155">
          <cell r="A1155" t="str">
            <v>META</v>
          </cell>
          <cell r="B1155">
            <v>4.2986666666666675</v>
          </cell>
        </row>
        <row r="1156">
          <cell r="A1156" t="str">
            <v>NARIÑO</v>
          </cell>
          <cell r="B1156">
            <v>0</v>
          </cell>
        </row>
        <row r="1157">
          <cell r="A1157" t="str">
            <v>NORTE DE SANTANDER</v>
          </cell>
          <cell r="B1157">
            <v>4.2876666666666665</v>
          </cell>
        </row>
        <row r="1158">
          <cell r="A1158" t="str">
            <v>PUTUMAYO</v>
          </cell>
          <cell r="B1158">
            <v>1.5669999999999999</v>
          </cell>
        </row>
        <row r="1159">
          <cell r="A1159" t="str">
            <v>SANTANDER</v>
          </cell>
          <cell r="B1159">
            <v>32.736666666666665</v>
          </cell>
        </row>
        <row r="1160">
          <cell r="A1160" t="str">
            <v>SUCRE</v>
          </cell>
          <cell r="B1160">
            <v>76.662000000000006</v>
          </cell>
        </row>
        <row r="1161">
          <cell r="A1161" t="str">
            <v>TOLIMA</v>
          </cell>
          <cell r="B1161">
            <v>4.7423333333333328</v>
          </cell>
        </row>
        <row r="1163">
          <cell r="A1163" t="str">
            <v>ANTIOQUIA</v>
          </cell>
          <cell r="B1163">
            <v>0</v>
          </cell>
        </row>
        <row r="1164">
          <cell r="A1164" t="str">
            <v>ARAUCA</v>
          </cell>
          <cell r="B1164">
            <v>0</v>
          </cell>
        </row>
        <row r="1165">
          <cell r="A1165" t="str">
            <v>ATLANTICO</v>
          </cell>
          <cell r="B1165">
            <v>4.6503225806451614</v>
          </cell>
        </row>
        <row r="1166">
          <cell r="A1166" t="str">
            <v>BOLIVAR</v>
          </cell>
          <cell r="B1166">
            <v>1.9493548387096775</v>
          </cell>
        </row>
        <row r="1167">
          <cell r="B1167">
            <v>42.406129032258065</v>
          </cell>
        </row>
        <row r="1168">
          <cell r="A1168" t="str">
            <v>CASANARE</v>
          </cell>
          <cell r="B1168">
            <v>526.79290322580641</v>
          </cell>
        </row>
        <row r="1169">
          <cell r="A1169" t="str">
            <v>CAUCA</v>
          </cell>
          <cell r="B1169">
            <v>0</v>
          </cell>
        </row>
        <row r="1170">
          <cell r="A1170" t="str">
            <v>CESAR</v>
          </cell>
          <cell r="B1170">
            <v>11.30032258064516</v>
          </cell>
        </row>
        <row r="1171">
          <cell r="A1171" t="str">
            <v>CORDOBA</v>
          </cell>
          <cell r="B1171">
            <v>63.35709677419355</v>
          </cell>
        </row>
        <row r="1172">
          <cell r="A1172" t="str">
            <v>CUNDINAMARCA</v>
          </cell>
          <cell r="B1172">
            <v>1.2980645161290321</v>
          </cell>
        </row>
        <row r="1173">
          <cell r="A1173" t="str">
            <v>GUAJIRA</v>
          </cell>
          <cell r="B1173">
            <v>269.77387096774191</v>
          </cell>
        </row>
        <row r="1174">
          <cell r="A1174" t="str">
            <v>HUILA</v>
          </cell>
          <cell r="B1174">
            <v>4.7358064516129037</v>
          </cell>
        </row>
        <row r="1175">
          <cell r="A1175" t="str">
            <v>MAGDALENA</v>
          </cell>
          <cell r="B1175">
            <v>17.188064516129032</v>
          </cell>
        </row>
        <row r="1176">
          <cell r="A1176" t="str">
            <v>META</v>
          </cell>
          <cell r="B1176">
            <v>5.5748387096774188</v>
          </cell>
        </row>
        <row r="1177">
          <cell r="A1177" t="str">
            <v>NARIÑO</v>
          </cell>
          <cell r="B1177">
            <v>0</v>
          </cell>
        </row>
        <row r="1178">
          <cell r="A1178" t="str">
            <v>NORTE DE SANTANDER</v>
          </cell>
          <cell r="B1178">
            <v>4.0461290322580643</v>
          </cell>
        </row>
        <row r="1179">
          <cell r="A1179" t="str">
            <v>PUTUMAYO</v>
          </cell>
          <cell r="B1179">
            <v>1.5803225806451613</v>
          </cell>
        </row>
        <row r="1180">
          <cell r="A1180" t="str">
            <v>SANTANDER</v>
          </cell>
          <cell r="B1180">
            <v>34.410967741935487</v>
          </cell>
        </row>
        <row r="1181">
          <cell r="A1181" t="str">
            <v>SUCRE</v>
          </cell>
          <cell r="B1181">
            <v>76.487741935483868</v>
          </cell>
        </row>
        <row r="1182">
          <cell r="A1182" t="str">
            <v>TOLIMA</v>
          </cell>
          <cell r="B1182">
            <v>4.6100000000000003</v>
          </cell>
        </row>
        <row r="1184">
          <cell r="A1184" t="str">
            <v>ANTIOQUIA</v>
          </cell>
          <cell r="B1184">
            <v>0</v>
          </cell>
        </row>
        <row r="1185">
          <cell r="A1185" t="str">
            <v>ARAUCA</v>
          </cell>
          <cell r="B1185">
            <v>0</v>
          </cell>
        </row>
        <row r="1186">
          <cell r="A1186" t="str">
            <v>ATLANTICO</v>
          </cell>
          <cell r="B1186">
            <v>6.9576666666666673</v>
          </cell>
        </row>
        <row r="1187">
          <cell r="A1187" t="str">
            <v>BOLIVAR</v>
          </cell>
          <cell r="B1187">
            <v>1.954</v>
          </cell>
        </row>
        <row r="1188">
          <cell r="B1188">
            <v>43.86066666666666</v>
          </cell>
        </row>
        <row r="1189">
          <cell r="A1189" t="str">
            <v>CASANARE</v>
          </cell>
          <cell r="B1189">
            <v>534.48566666666659</v>
          </cell>
        </row>
        <row r="1190">
          <cell r="A1190" t="str">
            <v>CAUCA</v>
          </cell>
          <cell r="B1190">
            <v>0</v>
          </cell>
        </row>
        <row r="1191">
          <cell r="A1191" t="str">
            <v>CESAR</v>
          </cell>
          <cell r="B1191">
            <v>10.586999999999998</v>
          </cell>
        </row>
        <row r="1192">
          <cell r="A1192" t="str">
            <v>CORDOBA</v>
          </cell>
          <cell r="B1192">
            <v>60.361666666666665</v>
          </cell>
        </row>
        <row r="1193">
          <cell r="A1193" t="str">
            <v>CUNDINAMARCA</v>
          </cell>
          <cell r="B1193">
            <v>1.2946666666666666</v>
          </cell>
        </row>
        <row r="1194">
          <cell r="A1194" t="str">
            <v>GUAJIRA</v>
          </cell>
          <cell r="B1194">
            <v>281.92033333333336</v>
          </cell>
        </row>
        <row r="1195">
          <cell r="A1195" t="str">
            <v>HUILA</v>
          </cell>
          <cell r="B1195">
            <v>5.0896666666666661</v>
          </cell>
        </row>
        <row r="1196">
          <cell r="A1196" t="str">
            <v>MAGDALENA</v>
          </cell>
          <cell r="B1196">
            <v>16.353666666666669</v>
          </cell>
        </row>
        <row r="1197">
          <cell r="A1197" t="str">
            <v>META</v>
          </cell>
          <cell r="B1197">
            <v>4.8093333333333339</v>
          </cell>
        </row>
        <row r="1198">
          <cell r="A1198" t="str">
            <v>NARIÑO</v>
          </cell>
          <cell r="B1198">
            <v>0</v>
          </cell>
        </row>
        <row r="1199">
          <cell r="A1199" t="str">
            <v>NORTE DE SANTANDER</v>
          </cell>
          <cell r="B1199">
            <v>4.2236666666666665</v>
          </cell>
        </row>
        <row r="1200">
          <cell r="A1200" t="str">
            <v>PUTUMAYO</v>
          </cell>
          <cell r="B1200">
            <v>1.6620000000000001</v>
          </cell>
        </row>
        <row r="1201">
          <cell r="A1201" t="str">
            <v>SANTANDER</v>
          </cell>
          <cell r="B1201">
            <v>32.117999999999995</v>
          </cell>
        </row>
        <row r="1202">
          <cell r="A1202" t="str">
            <v>SUCRE</v>
          </cell>
          <cell r="B1202">
            <v>84.984666666666669</v>
          </cell>
        </row>
        <row r="1203">
          <cell r="A1203" t="str">
            <v>TOLIMA</v>
          </cell>
          <cell r="B1203">
            <v>4.5956666666666663</v>
          </cell>
        </row>
        <row r="1205">
          <cell r="A1205" t="str">
            <v>ANTIOQUIA</v>
          </cell>
          <cell r="B1205">
            <v>0</v>
          </cell>
        </row>
        <row r="1206">
          <cell r="A1206" t="str">
            <v>ARAUCA</v>
          </cell>
          <cell r="B1206">
            <v>0</v>
          </cell>
        </row>
        <row r="1207">
          <cell r="A1207" t="str">
            <v>ATLANTICO</v>
          </cell>
          <cell r="B1207">
            <v>8.1151612903225807</v>
          </cell>
        </row>
        <row r="1208">
          <cell r="A1208" t="str">
            <v>BOLIVAR</v>
          </cell>
          <cell r="B1208">
            <v>1.7467741935483871</v>
          </cell>
        </row>
        <row r="1209">
          <cell r="B1209">
            <v>46.115161290322575</v>
          </cell>
        </row>
        <row r="1210">
          <cell r="A1210" t="str">
            <v>CASANARE</v>
          </cell>
          <cell r="B1210">
            <v>526.93322580645156</v>
          </cell>
        </row>
        <row r="1211">
          <cell r="A1211" t="str">
            <v>CAUCA</v>
          </cell>
          <cell r="B1211">
            <v>0</v>
          </cell>
        </row>
        <row r="1212">
          <cell r="A1212" t="str">
            <v>CESAR</v>
          </cell>
          <cell r="B1212">
            <v>10.097741935483873</v>
          </cell>
        </row>
        <row r="1213">
          <cell r="A1213" t="str">
            <v>CORDOBA</v>
          </cell>
          <cell r="B1213">
            <v>62.673548387096773</v>
          </cell>
        </row>
        <row r="1214">
          <cell r="A1214" t="str">
            <v>CUNDINAMARCA</v>
          </cell>
          <cell r="B1214">
            <v>1.27</v>
          </cell>
        </row>
        <row r="1215">
          <cell r="A1215" t="str">
            <v>GUAJIRA</v>
          </cell>
          <cell r="B1215">
            <v>267.51483870967746</v>
          </cell>
        </row>
        <row r="1216">
          <cell r="A1216" t="str">
            <v>HUILA</v>
          </cell>
          <cell r="B1216">
            <v>4.7325806451612902</v>
          </cell>
        </row>
        <row r="1217">
          <cell r="A1217" t="str">
            <v>MAGDALENA</v>
          </cell>
          <cell r="B1217">
            <v>14.282580645161291</v>
          </cell>
        </row>
        <row r="1218">
          <cell r="A1218" t="str">
            <v>META</v>
          </cell>
          <cell r="B1218">
            <v>5.1870967741935488</v>
          </cell>
        </row>
        <row r="1219">
          <cell r="A1219" t="str">
            <v>NARIÑO</v>
          </cell>
          <cell r="B1219">
            <v>0</v>
          </cell>
        </row>
        <row r="1220">
          <cell r="A1220" t="str">
            <v>NORTE DE SANTANDER</v>
          </cell>
          <cell r="B1220">
            <v>4.4825806451612902</v>
          </cell>
        </row>
        <row r="1221">
          <cell r="A1221" t="str">
            <v>PUTUMAYO</v>
          </cell>
          <cell r="B1221">
            <v>1.5861290322580646</v>
          </cell>
        </row>
        <row r="1222">
          <cell r="A1222" t="str">
            <v>SANTANDER</v>
          </cell>
          <cell r="B1222">
            <v>31.523870967741935</v>
          </cell>
        </row>
        <row r="1223">
          <cell r="A1223" t="str">
            <v>SUCRE</v>
          </cell>
          <cell r="B1223">
            <v>84.495806451612893</v>
          </cell>
        </row>
        <row r="1224">
          <cell r="A1224" t="str">
            <v>TOLIMA</v>
          </cell>
          <cell r="B1224">
            <v>4.6009677419354835</v>
          </cell>
        </row>
        <row r="1227">
          <cell r="A1227" t="str">
            <v>ANTIOQUIA</v>
          </cell>
          <cell r="B1227">
            <v>0</v>
          </cell>
        </row>
        <row r="1228">
          <cell r="A1228" t="str">
            <v>ARAUCA</v>
          </cell>
          <cell r="B1228">
            <v>0</v>
          </cell>
        </row>
        <row r="1229">
          <cell r="A1229" t="str">
            <v>ATLANTICO</v>
          </cell>
          <cell r="B1229">
            <v>6.4703225806451607</v>
          </cell>
        </row>
        <row r="1230">
          <cell r="A1230" t="str">
            <v>BOLIVAR</v>
          </cell>
          <cell r="B1230">
            <v>1.3819354838709679</v>
          </cell>
        </row>
        <row r="1231">
          <cell r="B1231">
            <v>10.579354838709676</v>
          </cell>
        </row>
        <row r="1232">
          <cell r="A1232" t="str">
            <v>CASANARE</v>
          </cell>
          <cell r="B1232">
            <v>545.34516129032272</v>
          </cell>
        </row>
        <row r="1233">
          <cell r="A1233" t="str">
            <v>CAUCA</v>
          </cell>
          <cell r="B1233">
            <v>0</v>
          </cell>
        </row>
        <row r="1234">
          <cell r="A1234" t="str">
            <v>CESAR</v>
          </cell>
          <cell r="B1234">
            <v>8.8206451612903223</v>
          </cell>
        </row>
        <row r="1235">
          <cell r="A1235" t="str">
            <v>CORDOBA</v>
          </cell>
          <cell r="B1235">
            <v>71.579354838709676</v>
          </cell>
        </row>
        <row r="1236">
          <cell r="A1236" t="str">
            <v>CUNDINAMARCA</v>
          </cell>
          <cell r="B1236">
            <v>1.2861290322580645</v>
          </cell>
        </row>
        <row r="1237">
          <cell r="A1237" t="str">
            <v>GUAJIRA</v>
          </cell>
          <cell r="B1237">
            <v>253.55354838709681</v>
          </cell>
        </row>
        <row r="1238">
          <cell r="A1238" t="str">
            <v>HUILA</v>
          </cell>
          <cell r="B1238">
            <v>4.7009677419354832</v>
          </cell>
        </row>
        <row r="1239">
          <cell r="A1239" t="str">
            <v>MAGDALENA</v>
          </cell>
          <cell r="B1239">
            <v>10.654193548387099</v>
          </cell>
        </row>
        <row r="1240">
          <cell r="A1240" t="str">
            <v>META</v>
          </cell>
          <cell r="B1240">
            <v>5.4374193548387106</v>
          </cell>
        </row>
        <row r="1241">
          <cell r="A1241" t="str">
            <v>NARIÑO</v>
          </cell>
          <cell r="B1241">
            <v>0</v>
          </cell>
        </row>
        <row r="1242">
          <cell r="A1242" t="str">
            <v>NORTE DE SANTANDER</v>
          </cell>
          <cell r="B1242">
            <v>37.551935483870956</v>
          </cell>
        </row>
        <row r="1243">
          <cell r="A1243" t="str">
            <v>PUTUMAYO</v>
          </cell>
          <cell r="B1243">
            <v>1.3851612903225807</v>
          </cell>
        </row>
        <row r="1244">
          <cell r="A1244" t="str">
            <v>SANTANDER</v>
          </cell>
          <cell r="B1244">
            <v>31.187741935483874</v>
          </cell>
        </row>
        <row r="1245">
          <cell r="A1245" t="str">
            <v>SUCRE</v>
          </cell>
          <cell r="B1245">
            <v>90.18225806451612</v>
          </cell>
        </row>
        <row r="1246">
          <cell r="A1246" t="str">
            <v>TOLIMA</v>
          </cell>
          <cell r="B1246">
            <v>4.4148387096774195</v>
          </cell>
        </row>
        <row r="1248">
          <cell r="A1248" t="str">
            <v>ANTIOQUIA</v>
          </cell>
          <cell r="B1248">
            <v>0</v>
          </cell>
        </row>
        <row r="1249">
          <cell r="A1249" t="str">
            <v>ARAUCA</v>
          </cell>
          <cell r="B1249">
            <v>0</v>
          </cell>
        </row>
        <row r="1250">
          <cell r="A1250" t="str">
            <v>ATLANTICO</v>
          </cell>
          <cell r="B1250">
            <v>7.2238709677419353</v>
          </cell>
        </row>
        <row r="1251">
          <cell r="A1251" t="str">
            <v>BOLIVAR</v>
          </cell>
          <cell r="B1251">
            <v>1.410967741935484</v>
          </cell>
        </row>
        <row r="1252">
          <cell r="B1252">
            <v>8.8267741935483865</v>
          </cell>
        </row>
        <row r="1253">
          <cell r="A1253" t="str">
            <v>CASANARE</v>
          </cell>
          <cell r="B1253">
            <v>516.0116129032258</v>
          </cell>
        </row>
        <row r="1254">
          <cell r="A1254" t="str">
            <v>CAUCA</v>
          </cell>
          <cell r="B1254">
            <v>0</v>
          </cell>
        </row>
        <row r="1255">
          <cell r="A1255" t="str">
            <v>CESAR</v>
          </cell>
          <cell r="B1255">
            <v>9.07</v>
          </cell>
        </row>
        <row r="1256">
          <cell r="A1256" t="str">
            <v>CORDOBA</v>
          </cell>
          <cell r="B1256">
            <v>71.305806451612909</v>
          </cell>
        </row>
        <row r="1257">
          <cell r="A1257" t="str">
            <v>CUNDINAMARCA</v>
          </cell>
          <cell r="B1257">
            <v>1.1922580645161291</v>
          </cell>
        </row>
        <row r="1258">
          <cell r="A1258" t="str">
            <v>GUAJIRA</v>
          </cell>
          <cell r="B1258">
            <v>219.54193548387096</v>
          </cell>
        </row>
        <row r="1259">
          <cell r="A1259" t="str">
            <v>HUILA</v>
          </cell>
          <cell r="B1259">
            <v>3.7390322580645163</v>
          </cell>
        </row>
        <row r="1260">
          <cell r="A1260" t="str">
            <v>MAGDALENA</v>
          </cell>
          <cell r="B1260">
            <v>11.165483870967742</v>
          </cell>
        </row>
        <row r="1261">
          <cell r="A1261" t="str">
            <v>META</v>
          </cell>
          <cell r="B1261">
            <v>3.4964516129032259</v>
          </cell>
        </row>
        <row r="1262">
          <cell r="A1262" t="str">
            <v>NARIÑO</v>
          </cell>
          <cell r="B1262">
            <v>0</v>
          </cell>
        </row>
        <row r="1263">
          <cell r="A1263" t="str">
            <v>NORTE DE SANTANDER</v>
          </cell>
          <cell r="B1263">
            <v>36.147741935483872</v>
          </cell>
        </row>
        <row r="1264">
          <cell r="A1264" t="str">
            <v>PUTUMAYO</v>
          </cell>
          <cell r="B1264">
            <v>1.2361290322580645</v>
          </cell>
        </row>
        <row r="1265">
          <cell r="A1265" t="str">
            <v>SANTANDER</v>
          </cell>
          <cell r="B1265">
            <v>29.966129032258067</v>
          </cell>
        </row>
        <row r="1266">
          <cell r="A1266" t="str">
            <v>SUCRE</v>
          </cell>
          <cell r="B1266">
            <v>77.297096774193548</v>
          </cell>
        </row>
        <row r="1267">
          <cell r="A1267" t="str">
            <v>TOLIMA</v>
          </cell>
          <cell r="B1267">
            <v>3.7032258064516128</v>
          </cell>
        </row>
        <row r="1269">
          <cell r="A1269" t="str">
            <v>ANTIOQUIA</v>
          </cell>
          <cell r="B1269">
            <v>0</v>
          </cell>
        </row>
        <row r="1270">
          <cell r="A1270" t="str">
            <v>ARAUCA</v>
          </cell>
          <cell r="B1270">
            <v>0</v>
          </cell>
        </row>
        <row r="1271">
          <cell r="A1271" t="str">
            <v>ATLANTICO</v>
          </cell>
          <cell r="B1271">
            <v>8.0096774193548388</v>
          </cell>
        </row>
        <row r="1272">
          <cell r="A1272" t="str">
            <v>BOLIVAR</v>
          </cell>
          <cell r="B1272">
            <v>1.4238709677419354</v>
          </cell>
        </row>
        <row r="1273">
          <cell r="B1273">
            <v>9.4064516129032256</v>
          </cell>
        </row>
        <row r="1274">
          <cell r="A1274" t="str">
            <v>CASANARE</v>
          </cell>
          <cell r="B1274">
            <v>550.2177419354839</v>
          </cell>
        </row>
        <row r="1275">
          <cell r="A1275" t="str">
            <v>CAUCA</v>
          </cell>
          <cell r="B1275">
            <v>0</v>
          </cell>
        </row>
        <row r="1276">
          <cell r="A1276" t="str">
            <v>CESAR</v>
          </cell>
          <cell r="B1276">
            <v>8.5970967741935489</v>
          </cell>
        </row>
        <row r="1277">
          <cell r="A1277" t="str">
            <v>CORDOBA</v>
          </cell>
          <cell r="B1277">
            <v>73.973225806451609</v>
          </cell>
        </row>
        <row r="1278">
          <cell r="A1278" t="str">
            <v>CUNDINAMARCA</v>
          </cell>
          <cell r="B1278">
            <v>1.2896774193548386</v>
          </cell>
        </row>
        <row r="1279">
          <cell r="A1279" t="str">
            <v>GUAJIRA</v>
          </cell>
          <cell r="B1279">
            <v>243.36032258064515</v>
          </cell>
        </row>
        <row r="1280">
          <cell r="A1280" t="str">
            <v>HUILA</v>
          </cell>
          <cell r="B1280">
            <v>4.0970967741935489</v>
          </cell>
        </row>
        <row r="1281">
          <cell r="A1281" t="str">
            <v>MAGDALENA</v>
          </cell>
          <cell r="B1281">
            <v>11.249677419354839</v>
          </cell>
        </row>
        <row r="1282">
          <cell r="A1282" t="str">
            <v>META</v>
          </cell>
          <cell r="B1282">
            <v>4.7719354838709682</v>
          </cell>
        </row>
        <row r="1283">
          <cell r="A1283" t="str">
            <v>NARIÑO</v>
          </cell>
          <cell r="B1283">
            <v>0</v>
          </cell>
        </row>
        <row r="1284">
          <cell r="A1284" t="str">
            <v>NORTE DE SANTANDER</v>
          </cell>
          <cell r="B1284">
            <v>38.711935483870967</v>
          </cell>
        </row>
        <row r="1285">
          <cell r="A1285" t="str">
            <v>PUTUMAYO</v>
          </cell>
          <cell r="B1285">
            <v>1.4880645161290322</v>
          </cell>
        </row>
        <row r="1286">
          <cell r="A1286" t="str">
            <v>SANTANDER</v>
          </cell>
          <cell r="B1286">
            <v>34.783870967741933</v>
          </cell>
        </row>
        <row r="1287">
          <cell r="A1287" t="str">
            <v>SUCRE</v>
          </cell>
          <cell r="B1287">
            <v>82.611612903225804</v>
          </cell>
        </row>
        <row r="1288">
          <cell r="A1288" t="str">
            <v>TOLIMA</v>
          </cell>
          <cell r="B1288">
            <v>4.2341935483870961</v>
          </cell>
        </row>
        <row r="1290">
          <cell r="A1290" t="str">
            <v>ANTIOQUIA</v>
          </cell>
          <cell r="B1290">
            <v>0</v>
          </cell>
        </row>
        <row r="1291">
          <cell r="A1291" t="str">
            <v>ARAUCA</v>
          </cell>
          <cell r="B1291">
            <v>0</v>
          </cell>
        </row>
        <row r="1292">
          <cell r="A1292" t="str">
            <v>ATLANTICO</v>
          </cell>
          <cell r="B1292">
            <v>7.8661290322580655</v>
          </cell>
        </row>
        <row r="1293">
          <cell r="A1293" t="str">
            <v>BOLIVAR</v>
          </cell>
          <cell r="B1293">
            <v>1.4364516129032259</v>
          </cell>
        </row>
        <row r="1294">
          <cell r="B1294">
            <v>8.9787096774193547</v>
          </cell>
        </row>
        <row r="1295">
          <cell r="A1295" t="str">
            <v>CASANARE</v>
          </cell>
          <cell r="B1295">
            <v>508.31903225806451</v>
          </cell>
        </row>
        <row r="1296">
          <cell r="A1296" t="str">
            <v>CAUCA</v>
          </cell>
          <cell r="B1296">
            <v>0</v>
          </cell>
        </row>
        <row r="1297">
          <cell r="A1297" t="str">
            <v>CESAR</v>
          </cell>
          <cell r="B1297">
            <v>7.5980645161290328</v>
          </cell>
        </row>
        <row r="1298">
          <cell r="A1298" t="str">
            <v>CORDOBA</v>
          </cell>
          <cell r="B1298">
            <v>70.898387096774186</v>
          </cell>
        </row>
        <row r="1299">
          <cell r="A1299" t="str">
            <v>CUNDINAMARCA</v>
          </cell>
          <cell r="B1299">
            <v>1.2332258064516128</v>
          </cell>
        </row>
        <row r="1300">
          <cell r="A1300" t="str">
            <v>GUAJIRA</v>
          </cell>
          <cell r="B1300">
            <v>235.41258064516128</v>
          </cell>
        </row>
        <row r="1301">
          <cell r="A1301" t="str">
            <v>HUILA</v>
          </cell>
          <cell r="B1301">
            <v>3.5738709677419358</v>
          </cell>
        </row>
        <row r="1302">
          <cell r="A1302" t="str">
            <v>MAGDALENA</v>
          </cell>
          <cell r="B1302">
            <v>13.57</v>
          </cell>
        </row>
        <row r="1303">
          <cell r="A1303" t="str">
            <v>META</v>
          </cell>
          <cell r="B1303">
            <v>4.4603225806451618</v>
          </cell>
        </row>
        <row r="1304">
          <cell r="A1304" t="str">
            <v>NARIÑO</v>
          </cell>
          <cell r="B1304">
            <v>0</v>
          </cell>
        </row>
        <row r="1305">
          <cell r="A1305" t="str">
            <v>NORTE DE SANTANDER</v>
          </cell>
          <cell r="B1305">
            <v>39.121935483870971</v>
          </cell>
        </row>
        <row r="1306">
          <cell r="A1306" t="str">
            <v>PUTUMAYO</v>
          </cell>
          <cell r="B1306">
            <v>1.435483870967742</v>
          </cell>
        </row>
        <row r="1307">
          <cell r="A1307" t="str">
            <v>SANTANDER</v>
          </cell>
          <cell r="B1307">
            <v>31.47032258064516</v>
          </cell>
        </row>
        <row r="1308">
          <cell r="A1308" t="str">
            <v>SUCRE</v>
          </cell>
          <cell r="B1308">
            <v>81.924516129032256</v>
          </cell>
        </row>
        <row r="1309">
          <cell r="A1309" t="str">
            <v>TOLIMA</v>
          </cell>
          <cell r="B1309">
            <v>3.8967741935483873</v>
          </cell>
        </row>
        <row r="1311">
          <cell r="A1311" t="str">
            <v>ANTIOQUIA</v>
          </cell>
          <cell r="B1311">
            <v>0</v>
          </cell>
        </row>
        <row r="1312">
          <cell r="A1312" t="str">
            <v>ARAUCA</v>
          </cell>
          <cell r="B1312">
            <v>0</v>
          </cell>
        </row>
        <row r="1313">
          <cell r="A1313" t="str">
            <v>ATLANTICO</v>
          </cell>
          <cell r="B1313">
            <v>8.1393548387096768</v>
          </cell>
        </row>
        <row r="1314">
          <cell r="A1314" t="str">
            <v>BOLIVAR</v>
          </cell>
          <cell r="B1314">
            <v>1.5774193548387097</v>
          </cell>
        </row>
        <row r="1315">
          <cell r="B1315">
            <v>9.0887096774193541</v>
          </cell>
        </row>
        <row r="1316">
          <cell r="A1316" t="str">
            <v>CASANARE</v>
          </cell>
          <cell r="B1316">
            <v>557.20354838709682</v>
          </cell>
        </row>
        <row r="1317">
          <cell r="A1317" t="str">
            <v>CAUCA</v>
          </cell>
          <cell r="B1317">
            <v>0</v>
          </cell>
        </row>
        <row r="1318">
          <cell r="A1318" t="str">
            <v>CESAR</v>
          </cell>
          <cell r="B1318">
            <v>8.7012903225806451</v>
          </cell>
        </row>
        <row r="1319">
          <cell r="A1319" t="str">
            <v>CORDOBA</v>
          </cell>
          <cell r="B1319">
            <v>81.329999999999984</v>
          </cell>
        </row>
        <row r="1320">
          <cell r="A1320" t="str">
            <v>CUNDINAMARCA</v>
          </cell>
          <cell r="B1320">
            <v>1.2132258064516128</v>
          </cell>
        </row>
        <row r="1321">
          <cell r="A1321" t="str">
            <v>GUAJIRA</v>
          </cell>
          <cell r="B1321">
            <v>245.92516129032259</v>
          </cell>
        </row>
        <row r="1322">
          <cell r="A1322" t="str">
            <v>HUILA</v>
          </cell>
          <cell r="B1322">
            <v>3.4303225806451612</v>
          </cell>
        </row>
        <row r="1323">
          <cell r="A1323" t="str">
            <v>MAGDALENA</v>
          </cell>
          <cell r="B1323">
            <v>13.306774193548385</v>
          </cell>
        </row>
        <row r="1324">
          <cell r="A1324" t="str">
            <v>META</v>
          </cell>
          <cell r="B1324">
            <v>4.218064516129032</v>
          </cell>
        </row>
        <row r="1325">
          <cell r="A1325" t="str">
            <v>NARIÑO</v>
          </cell>
          <cell r="B1325">
            <v>0</v>
          </cell>
        </row>
        <row r="1326">
          <cell r="A1326" t="str">
            <v>NORTE DE SANTANDER</v>
          </cell>
          <cell r="B1326">
            <v>43.140322580645162</v>
          </cell>
        </row>
        <row r="1327">
          <cell r="A1327" t="str">
            <v>PUTUMAYO</v>
          </cell>
          <cell r="B1327">
            <v>1.7038709677419355</v>
          </cell>
        </row>
        <row r="1328">
          <cell r="A1328" t="str">
            <v>SANTANDER</v>
          </cell>
          <cell r="B1328">
            <v>31.588387096774195</v>
          </cell>
        </row>
        <row r="1329">
          <cell r="A1329" t="str">
            <v>SUCRE</v>
          </cell>
          <cell r="B1329">
            <v>87.12516129032258</v>
          </cell>
        </row>
        <row r="1330">
          <cell r="A1330" t="str">
            <v>TOLIMA</v>
          </cell>
          <cell r="B1330">
            <v>3.9651612903225808</v>
          </cell>
        </row>
        <row r="1332">
          <cell r="A1332" t="str">
            <v>ANTIOQUIA</v>
          </cell>
          <cell r="B1332">
            <v>0</v>
          </cell>
        </row>
        <row r="1333">
          <cell r="A1333" t="str">
            <v>ARAUCA</v>
          </cell>
          <cell r="B1333">
            <v>0</v>
          </cell>
        </row>
        <row r="1334">
          <cell r="A1334" t="str">
            <v>ATLANTICO</v>
          </cell>
          <cell r="B1334">
            <v>7.9445161290322579</v>
          </cell>
        </row>
        <row r="1335">
          <cell r="A1335" t="str">
            <v>BOLIVAR</v>
          </cell>
          <cell r="B1335">
            <v>0.82580645161290323</v>
          </cell>
        </row>
        <row r="1336">
          <cell r="B1336">
            <v>9.0209677419354826</v>
          </cell>
        </row>
        <row r="1337">
          <cell r="A1337" t="str">
            <v>CASANARE</v>
          </cell>
          <cell r="B1337">
            <v>532.6638709677419</v>
          </cell>
        </row>
        <row r="1338">
          <cell r="A1338" t="str">
            <v>CAUCA</v>
          </cell>
          <cell r="B1338">
            <v>0</v>
          </cell>
        </row>
        <row r="1339">
          <cell r="A1339" t="str">
            <v>CESAR</v>
          </cell>
          <cell r="B1339">
            <v>9.243548387096773</v>
          </cell>
        </row>
        <row r="1340">
          <cell r="A1340" t="str">
            <v>CORDOBA</v>
          </cell>
          <cell r="B1340">
            <v>79.783870967741933</v>
          </cell>
        </row>
        <row r="1341">
          <cell r="A1341" t="str">
            <v>CUNDINAMARCA</v>
          </cell>
          <cell r="B1341">
            <v>1.1593548387096773</v>
          </cell>
        </row>
        <row r="1342">
          <cell r="A1342" t="str">
            <v>GUAJIRA</v>
          </cell>
          <cell r="B1342">
            <v>230.48774193548388</v>
          </cell>
        </row>
        <row r="1343">
          <cell r="A1343" t="str">
            <v>HUILA</v>
          </cell>
          <cell r="B1343">
            <v>3.7080645161290322</v>
          </cell>
        </row>
        <row r="1344">
          <cell r="A1344" t="str">
            <v>MAGDALENA</v>
          </cell>
          <cell r="B1344">
            <v>11.999032258064517</v>
          </cell>
        </row>
        <row r="1345">
          <cell r="A1345" t="str">
            <v>META</v>
          </cell>
          <cell r="B1345">
            <v>4.4545161290322577</v>
          </cell>
        </row>
        <row r="1346">
          <cell r="A1346" t="str">
            <v>NARIÑO</v>
          </cell>
          <cell r="B1346">
            <v>0</v>
          </cell>
        </row>
        <row r="1347">
          <cell r="A1347" t="str">
            <v>NORTE DE SANTANDER</v>
          </cell>
          <cell r="B1347">
            <v>41.173225806451619</v>
          </cell>
        </row>
        <row r="1348">
          <cell r="A1348" t="str">
            <v>PUTUMAYO</v>
          </cell>
          <cell r="B1348">
            <v>1.4725806451612906</v>
          </cell>
        </row>
        <row r="1349">
          <cell r="A1349" t="str">
            <v>SANTANDER</v>
          </cell>
          <cell r="B1349">
            <v>29.987419354838703</v>
          </cell>
        </row>
        <row r="1350">
          <cell r="A1350" t="str">
            <v>SUCRE</v>
          </cell>
          <cell r="B1350">
            <v>83.803225806451607</v>
          </cell>
        </row>
        <row r="1351">
          <cell r="A1351" t="str">
            <v>TOLIMA</v>
          </cell>
          <cell r="B1351">
            <v>3.7041935483870967</v>
          </cell>
        </row>
        <row r="1353">
          <cell r="A1353" t="str">
            <v>ANTIOQUIA</v>
          </cell>
          <cell r="B1353">
            <v>0</v>
          </cell>
        </row>
        <row r="1354">
          <cell r="A1354" t="str">
            <v>ARAUCA</v>
          </cell>
          <cell r="B1354">
            <v>0</v>
          </cell>
        </row>
        <row r="1355">
          <cell r="A1355" t="str">
            <v>ATLANTICO</v>
          </cell>
          <cell r="B1355">
            <v>8.2735483870967723</v>
          </cell>
        </row>
        <row r="1356">
          <cell r="A1356" t="str">
            <v>BOLIVAR</v>
          </cell>
          <cell r="B1356">
            <v>1.4645161290322579</v>
          </cell>
        </row>
        <row r="1357">
          <cell r="B1357">
            <v>9.6029032258064522</v>
          </cell>
        </row>
        <row r="1358">
          <cell r="A1358" t="str">
            <v>CASANARE</v>
          </cell>
          <cell r="B1358">
            <v>552.31387096774199</v>
          </cell>
        </row>
        <row r="1359">
          <cell r="A1359" t="str">
            <v>CAUCA</v>
          </cell>
          <cell r="B1359">
            <v>0</v>
          </cell>
        </row>
        <row r="1360">
          <cell r="A1360" t="str">
            <v>CESAR</v>
          </cell>
          <cell r="B1360">
            <v>9.7961290322580634</v>
          </cell>
        </row>
        <row r="1361">
          <cell r="A1361" t="str">
            <v>CORDOBA</v>
          </cell>
          <cell r="B1361">
            <v>79.00322580645161</v>
          </cell>
        </row>
        <row r="1362">
          <cell r="A1362" t="str">
            <v>CUNDINAMARCA</v>
          </cell>
          <cell r="B1362">
            <v>1.1725806451612901</v>
          </cell>
        </row>
        <row r="1363">
          <cell r="A1363" t="str">
            <v>GUAJIRA</v>
          </cell>
          <cell r="B1363">
            <v>231.79129032258066</v>
          </cell>
        </row>
        <row r="1364">
          <cell r="A1364" t="str">
            <v>HUILA</v>
          </cell>
          <cell r="B1364">
            <v>3.8577419354838716</v>
          </cell>
        </row>
        <row r="1365">
          <cell r="A1365" t="str">
            <v>MAGDALENA</v>
          </cell>
          <cell r="B1365">
            <v>11.940322580645162</v>
          </cell>
        </row>
        <row r="1366">
          <cell r="A1366" t="str">
            <v>META</v>
          </cell>
          <cell r="B1366">
            <v>5.0025806451612889</v>
          </cell>
        </row>
        <row r="1367">
          <cell r="A1367" t="str">
            <v>NARIÑO</v>
          </cell>
          <cell r="B1367">
            <v>0</v>
          </cell>
        </row>
        <row r="1368">
          <cell r="A1368" t="str">
            <v>NORTE DE SANTANDER</v>
          </cell>
          <cell r="B1368">
            <v>41.840645161290325</v>
          </cell>
        </row>
        <row r="1369">
          <cell r="A1369" t="str">
            <v>PUTUMAYO</v>
          </cell>
          <cell r="B1369">
            <v>1.6703225806451614</v>
          </cell>
        </row>
        <row r="1370">
          <cell r="A1370" t="str">
            <v>SANTANDER</v>
          </cell>
          <cell r="B1370">
            <v>29.604193548387101</v>
          </cell>
        </row>
        <row r="1371">
          <cell r="A1371" t="str">
            <v>SUCRE</v>
          </cell>
          <cell r="B1371">
            <v>80.870645161290327</v>
          </cell>
        </row>
        <row r="1372">
          <cell r="A1372" t="str">
            <v>TOLIMA</v>
          </cell>
          <cell r="B1372">
            <v>3.6903225806451614</v>
          </cell>
        </row>
        <row r="1374">
          <cell r="A1374" t="str">
            <v>ANTIOQUIA</v>
          </cell>
          <cell r="B1374">
            <v>0</v>
          </cell>
        </row>
        <row r="1375">
          <cell r="A1375" t="str">
            <v>ARAUCA</v>
          </cell>
          <cell r="B1375">
            <v>0</v>
          </cell>
        </row>
        <row r="1376">
          <cell r="A1376" t="str">
            <v>ATLANTICO</v>
          </cell>
          <cell r="B1376">
            <v>8.3003225806451617</v>
          </cell>
        </row>
        <row r="1377">
          <cell r="A1377" t="str">
            <v>BOLIVAR</v>
          </cell>
          <cell r="B1377">
            <v>1.3770967741935483</v>
          </cell>
        </row>
        <row r="1378">
          <cell r="B1378">
            <v>9.2854838709677434</v>
          </cell>
        </row>
        <row r="1379">
          <cell r="A1379" t="str">
            <v>CASANARE</v>
          </cell>
          <cell r="B1379">
            <v>531.43903225806446</v>
          </cell>
        </row>
        <row r="1380">
          <cell r="A1380" t="str">
            <v>CAUCA</v>
          </cell>
          <cell r="B1380">
            <v>0</v>
          </cell>
        </row>
        <row r="1381">
          <cell r="A1381" t="str">
            <v>CESAR</v>
          </cell>
          <cell r="B1381">
            <v>10.295806451612902</v>
          </cell>
        </row>
        <row r="1382">
          <cell r="A1382" t="str">
            <v>CORDOBA</v>
          </cell>
          <cell r="B1382">
            <v>83.579032258064515</v>
          </cell>
        </row>
        <row r="1383">
          <cell r="A1383" t="str">
            <v>CUNDINAMARCA</v>
          </cell>
          <cell r="B1383">
            <v>1.1387096774193548</v>
          </cell>
        </row>
        <row r="1384">
          <cell r="A1384" t="str">
            <v>GUAJIRA</v>
          </cell>
          <cell r="B1384">
            <v>208.94</v>
          </cell>
        </row>
        <row r="1385">
          <cell r="A1385" t="str">
            <v>HUILA</v>
          </cell>
          <cell r="B1385">
            <v>3.7303225806451614</v>
          </cell>
        </row>
        <row r="1386">
          <cell r="A1386" t="str">
            <v>MAGDALENA</v>
          </cell>
          <cell r="B1386">
            <v>11.22258064516129</v>
          </cell>
        </row>
        <row r="1387">
          <cell r="A1387" t="str">
            <v>META</v>
          </cell>
          <cell r="B1387">
            <v>4.2154838709677414</v>
          </cell>
        </row>
        <row r="1388">
          <cell r="A1388" t="str">
            <v>NARIÑO</v>
          </cell>
          <cell r="B1388">
            <v>0</v>
          </cell>
        </row>
        <row r="1389">
          <cell r="A1389" t="str">
            <v>NORTE DE SANTANDER</v>
          </cell>
          <cell r="B1389">
            <v>41.054516129032265</v>
          </cell>
        </row>
        <row r="1390">
          <cell r="A1390" t="str">
            <v>PUTUMAYO</v>
          </cell>
          <cell r="B1390">
            <v>1.844516129032258</v>
          </cell>
        </row>
        <row r="1391">
          <cell r="A1391" t="str">
            <v>SANTANDER</v>
          </cell>
          <cell r="B1391">
            <v>28.847419354838713</v>
          </cell>
        </row>
        <row r="1392">
          <cell r="A1392" t="str">
            <v>SUCRE</v>
          </cell>
          <cell r="B1392">
            <v>90.337741935483876</v>
          </cell>
        </row>
        <row r="1393">
          <cell r="A1393" t="str">
            <v>TOLIMA</v>
          </cell>
          <cell r="B1393">
            <v>3.6961290322580647</v>
          </cell>
        </row>
        <row r="1395">
          <cell r="A1395" t="str">
            <v>ANTIOQUIA</v>
          </cell>
          <cell r="B1395">
            <v>0</v>
          </cell>
        </row>
        <row r="1396">
          <cell r="A1396" t="str">
            <v>ARAUCA</v>
          </cell>
          <cell r="B1396">
            <v>0</v>
          </cell>
        </row>
        <row r="1397">
          <cell r="A1397" t="str">
            <v>ATLANTICO</v>
          </cell>
          <cell r="B1397">
            <v>8.0938709677419354</v>
          </cell>
        </row>
        <row r="1398">
          <cell r="A1398" t="str">
            <v>BOLIVAR</v>
          </cell>
          <cell r="B1398">
            <v>1.8235483870967741</v>
          </cell>
        </row>
        <row r="1399">
          <cell r="B1399">
            <v>8.7922580645161297</v>
          </cell>
        </row>
        <row r="1400">
          <cell r="A1400" t="str">
            <v>CASANARE</v>
          </cell>
          <cell r="B1400">
            <v>533.43451612903232</v>
          </cell>
        </row>
        <row r="1401">
          <cell r="A1401" t="str">
            <v>CAUCA</v>
          </cell>
          <cell r="B1401">
            <v>0</v>
          </cell>
        </row>
        <row r="1402">
          <cell r="A1402" t="str">
            <v>CESAR</v>
          </cell>
          <cell r="B1402">
            <v>10.396451612903224</v>
          </cell>
        </row>
        <row r="1403">
          <cell r="A1403" t="str">
            <v>CORDOBA</v>
          </cell>
          <cell r="B1403">
            <v>80.962580645161282</v>
          </cell>
        </row>
        <row r="1404">
          <cell r="A1404" t="str">
            <v>CUNDINAMARCA</v>
          </cell>
          <cell r="B1404">
            <v>1.0429032258064517</v>
          </cell>
        </row>
        <row r="1405">
          <cell r="A1405" t="str">
            <v>GUAJIRA</v>
          </cell>
          <cell r="B1405">
            <v>214.8532258064516</v>
          </cell>
        </row>
        <row r="1406">
          <cell r="A1406" t="str">
            <v>HUILA</v>
          </cell>
          <cell r="B1406">
            <v>3.3874193548387095</v>
          </cell>
        </row>
        <row r="1407">
          <cell r="A1407" t="str">
            <v>MAGDALENA</v>
          </cell>
          <cell r="B1407">
            <v>10.441935483870967</v>
          </cell>
        </row>
        <row r="1408">
          <cell r="A1408" t="str">
            <v>META</v>
          </cell>
          <cell r="B1408">
            <v>4.0596774193548386</v>
          </cell>
        </row>
        <row r="1409">
          <cell r="A1409" t="str">
            <v>NARIÑO</v>
          </cell>
          <cell r="B1409">
            <v>0</v>
          </cell>
        </row>
        <row r="1410">
          <cell r="A1410" t="str">
            <v>NORTE DE SANTANDER</v>
          </cell>
          <cell r="B1410">
            <v>38.230322580645165</v>
          </cell>
        </row>
        <row r="1411">
          <cell r="A1411" t="str">
            <v>PUTUMAYO</v>
          </cell>
          <cell r="B1411">
            <v>2.1658064516129034</v>
          </cell>
        </row>
        <row r="1412">
          <cell r="A1412" t="str">
            <v>SANTANDER</v>
          </cell>
          <cell r="B1412">
            <v>28.950967741935479</v>
          </cell>
        </row>
        <row r="1413">
          <cell r="A1413" t="str">
            <v>SUCRE</v>
          </cell>
          <cell r="B1413">
            <v>85.167741935483875</v>
          </cell>
        </row>
        <row r="1414">
          <cell r="A1414" t="str">
            <v>TOLIMA</v>
          </cell>
          <cell r="B1414">
            <v>3.1838709677419352</v>
          </cell>
        </row>
        <row r="1416">
          <cell r="A1416" t="str">
            <v>ANTIOQUIA</v>
          </cell>
          <cell r="B1416">
            <v>0</v>
          </cell>
        </row>
        <row r="1417">
          <cell r="A1417" t="str">
            <v>ARAUCA</v>
          </cell>
          <cell r="B1417">
            <v>0</v>
          </cell>
        </row>
        <row r="1418">
          <cell r="A1418" t="str">
            <v>ATLANTICO</v>
          </cell>
          <cell r="B1418">
            <v>7.9625806451612906</v>
          </cell>
        </row>
        <row r="1419">
          <cell r="A1419" t="str">
            <v>BOLIVAR</v>
          </cell>
          <cell r="B1419">
            <v>2.6164516129032256</v>
          </cell>
        </row>
        <row r="1420">
          <cell r="B1420">
            <v>8.4516129032258061</v>
          </cell>
        </row>
        <row r="1421">
          <cell r="A1421" t="str">
            <v>CASANARE</v>
          </cell>
          <cell r="B1421">
            <v>558.43354838709672</v>
          </cell>
        </row>
        <row r="1422">
          <cell r="A1422" t="str">
            <v>CAUCA</v>
          </cell>
          <cell r="B1422">
            <v>0</v>
          </cell>
        </row>
        <row r="1423">
          <cell r="A1423" t="str">
            <v>CESAR</v>
          </cell>
          <cell r="B1423">
            <v>10.695161290322581</v>
          </cell>
        </row>
        <row r="1424">
          <cell r="A1424" t="str">
            <v>CORDOBA</v>
          </cell>
          <cell r="B1424">
            <v>84.089354838709667</v>
          </cell>
        </row>
        <row r="1425">
          <cell r="A1425" t="str">
            <v>CUNDINAMARCA</v>
          </cell>
          <cell r="B1425">
            <v>1.0154838709677418</v>
          </cell>
        </row>
        <row r="1426">
          <cell r="A1426" t="str">
            <v>GUAJIRA</v>
          </cell>
          <cell r="B1426">
            <v>218.31</v>
          </cell>
        </row>
        <row r="1427">
          <cell r="A1427" t="str">
            <v>HUILA</v>
          </cell>
          <cell r="B1427">
            <v>3.2816129032258066</v>
          </cell>
        </row>
        <row r="1428">
          <cell r="A1428" t="str">
            <v>MAGDALENA</v>
          </cell>
          <cell r="B1428">
            <v>10.878709677419355</v>
          </cell>
        </row>
        <row r="1429">
          <cell r="A1429" t="str">
            <v>META</v>
          </cell>
          <cell r="B1429">
            <v>3.4045161290322579</v>
          </cell>
        </row>
        <row r="1430">
          <cell r="A1430" t="str">
            <v>NARIÑO</v>
          </cell>
          <cell r="B1430">
            <v>0</v>
          </cell>
        </row>
        <row r="1431">
          <cell r="A1431" t="str">
            <v>NORTE DE SANTANDER</v>
          </cell>
          <cell r="B1431">
            <v>41.455483870967747</v>
          </cell>
        </row>
        <row r="1432">
          <cell r="A1432" t="str">
            <v>PUTUMAYO</v>
          </cell>
          <cell r="B1432">
            <v>2.0109677419354837</v>
          </cell>
        </row>
        <row r="1433">
          <cell r="A1433" t="str">
            <v>SANTANDER</v>
          </cell>
          <cell r="B1433">
            <v>28.951612903225804</v>
          </cell>
        </row>
        <row r="1434">
          <cell r="A1434" t="str">
            <v>SUCRE</v>
          </cell>
          <cell r="B1434">
            <v>78.3816129032258</v>
          </cell>
        </row>
        <row r="1435">
          <cell r="A1435" t="str">
            <v>TOLIMA</v>
          </cell>
          <cell r="B1435">
            <v>3.21741935483871</v>
          </cell>
        </row>
        <row r="1437">
          <cell r="A1437" t="str">
            <v>ANTIOQUIA</v>
          </cell>
          <cell r="B1437">
            <v>0</v>
          </cell>
        </row>
        <row r="1438">
          <cell r="A1438" t="str">
            <v>ARAUCA</v>
          </cell>
          <cell r="B1438">
            <v>0</v>
          </cell>
        </row>
        <row r="1439">
          <cell r="A1439" t="str">
            <v>ATLANTICO</v>
          </cell>
          <cell r="B1439">
            <v>8.69</v>
          </cell>
        </row>
        <row r="1440">
          <cell r="A1440" t="str">
            <v>BOLIVAR</v>
          </cell>
          <cell r="B1440">
            <v>2.3435483870967744</v>
          </cell>
        </row>
        <row r="1441">
          <cell r="B1441">
            <v>10.146129032258063</v>
          </cell>
        </row>
        <row r="1442">
          <cell r="A1442" t="str">
            <v>CASANARE</v>
          </cell>
          <cell r="B1442">
            <v>542.80806451612909</v>
          </cell>
        </row>
        <row r="1443">
          <cell r="A1443" t="str">
            <v>CAUCA</v>
          </cell>
          <cell r="B1443">
            <v>0</v>
          </cell>
        </row>
        <row r="1444">
          <cell r="A1444" t="str">
            <v>CESAR</v>
          </cell>
          <cell r="B1444">
            <v>10.036129032258065</v>
          </cell>
        </row>
        <row r="1445">
          <cell r="A1445" t="str">
            <v>CORDOBA</v>
          </cell>
          <cell r="B1445">
            <v>88.850645161290316</v>
          </cell>
        </row>
        <row r="1446">
          <cell r="A1446" t="str">
            <v>CUNDINAMARCA</v>
          </cell>
          <cell r="B1446">
            <v>0.95322580645161281</v>
          </cell>
        </row>
        <row r="1447">
          <cell r="A1447" t="str">
            <v>GUAJIRA</v>
          </cell>
          <cell r="B1447">
            <v>206.90580645161288</v>
          </cell>
        </row>
        <row r="1448">
          <cell r="A1448" t="str">
            <v>HUILA</v>
          </cell>
          <cell r="B1448">
            <v>3.1267741935483873</v>
          </cell>
        </row>
        <row r="1449">
          <cell r="A1449" t="str">
            <v>MAGDALENA</v>
          </cell>
          <cell r="B1449">
            <v>14.257741935483871</v>
          </cell>
        </row>
        <row r="1450">
          <cell r="A1450" t="str">
            <v>META</v>
          </cell>
          <cell r="B1450">
            <v>3.5080645161290325</v>
          </cell>
        </row>
        <row r="1451">
          <cell r="A1451" t="str">
            <v>NARIÑO</v>
          </cell>
          <cell r="B1451">
            <v>0</v>
          </cell>
        </row>
        <row r="1452">
          <cell r="A1452" t="str">
            <v>NORTE DE SANTANDER</v>
          </cell>
          <cell r="B1452">
            <v>35.037419354838711</v>
          </cell>
        </row>
        <row r="1453">
          <cell r="A1453" t="str">
            <v>PUTUMAYO</v>
          </cell>
          <cell r="B1453">
            <v>1.7370967741935481</v>
          </cell>
        </row>
        <row r="1454">
          <cell r="A1454" t="str">
            <v>SANTANDER</v>
          </cell>
          <cell r="B1454">
            <v>29.597419354838713</v>
          </cell>
        </row>
        <row r="1455">
          <cell r="A1455" t="str">
            <v>SUCRE</v>
          </cell>
          <cell r="B1455">
            <v>64.413225806451621</v>
          </cell>
        </row>
        <row r="1456">
          <cell r="A1456" t="str">
            <v>TOLIMA</v>
          </cell>
          <cell r="B1456">
            <v>3.108387096774194</v>
          </cell>
        </row>
        <row r="1458">
          <cell r="A1458" t="str">
            <v>ANTIOQUIA</v>
          </cell>
          <cell r="B1458">
            <v>0</v>
          </cell>
        </row>
        <row r="1459">
          <cell r="A1459" t="str">
            <v>ARAUCA</v>
          </cell>
          <cell r="B1459">
            <v>0</v>
          </cell>
        </row>
        <row r="1460">
          <cell r="A1460" t="str">
            <v>ATLANTICO</v>
          </cell>
          <cell r="B1460">
            <v>14.330645161290322</v>
          </cell>
        </row>
        <row r="1461">
          <cell r="A1461" t="str">
            <v>BOLIVAR</v>
          </cell>
          <cell r="B1461">
            <v>1.7732258064516129</v>
          </cell>
        </row>
        <row r="1462">
          <cell r="B1462">
            <v>10.081290322580644</v>
          </cell>
        </row>
        <row r="1463">
          <cell r="A1463" t="str">
            <v>CASANARE</v>
          </cell>
          <cell r="B1463">
            <v>566.58677419354831</v>
          </cell>
        </row>
        <row r="1464">
          <cell r="A1464" t="str">
            <v>CAUCA</v>
          </cell>
          <cell r="B1464">
            <v>0</v>
          </cell>
        </row>
        <row r="1465">
          <cell r="A1465" t="str">
            <v>CESAR</v>
          </cell>
          <cell r="B1465">
            <v>10.571935483870966</v>
          </cell>
        </row>
        <row r="1466">
          <cell r="A1466" t="str">
            <v>CORDOBA</v>
          </cell>
          <cell r="B1466">
            <v>98.257741935483878</v>
          </cell>
        </row>
        <row r="1467">
          <cell r="A1467" t="str">
            <v>CUNDINAMARCA</v>
          </cell>
          <cell r="B1467">
            <v>0.93193548387096781</v>
          </cell>
        </row>
        <row r="1468">
          <cell r="A1468" t="str">
            <v>GUAJIRA</v>
          </cell>
          <cell r="B1468">
            <v>201.09709677419355</v>
          </cell>
        </row>
        <row r="1469">
          <cell r="A1469" t="str">
            <v>HUILA</v>
          </cell>
          <cell r="B1469">
            <v>3.2190322580645159</v>
          </cell>
        </row>
        <row r="1470">
          <cell r="A1470" t="str">
            <v>MAGDALENA</v>
          </cell>
          <cell r="B1470">
            <v>14.70032258064516</v>
          </cell>
        </row>
        <row r="1471">
          <cell r="A1471" t="str">
            <v>META</v>
          </cell>
          <cell r="B1471">
            <v>3.8448387096774193</v>
          </cell>
        </row>
        <row r="1472">
          <cell r="A1472" t="str">
            <v>NARIÑO</v>
          </cell>
          <cell r="B1472">
            <v>0</v>
          </cell>
        </row>
        <row r="1473">
          <cell r="A1473" t="str">
            <v>NORTE DE SANTANDER</v>
          </cell>
          <cell r="B1473">
            <v>32.488064516129029</v>
          </cell>
        </row>
        <row r="1474">
          <cell r="A1474" t="str">
            <v>PUTUMAYO</v>
          </cell>
          <cell r="B1474">
            <v>2.0745161290322582</v>
          </cell>
        </row>
        <row r="1475">
          <cell r="A1475" t="str">
            <v>SANTANDER</v>
          </cell>
          <cell r="B1475">
            <v>30.770645161290325</v>
          </cell>
        </row>
        <row r="1476">
          <cell r="A1476" t="str">
            <v>SUCRE</v>
          </cell>
          <cell r="B1476">
            <v>75.471935483870965</v>
          </cell>
        </row>
        <row r="1477">
          <cell r="A1477" t="str">
            <v>TOLIMA</v>
          </cell>
          <cell r="B1477">
            <v>3.1380645161290324</v>
          </cell>
        </row>
        <row r="1480">
          <cell r="A1480" t="str">
            <v>ANTIOQUIA</v>
          </cell>
          <cell r="B1480">
            <v>0</v>
          </cell>
        </row>
        <row r="1481">
          <cell r="A1481" t="str">
            <v>ARAUCA</v>
          </cell>
          <cell r="B1481">
            <v>0</v>
          </cell>
        </row>
        <row r="1482">
          <cell r="A1482" t="str">
            <v>ATLANTICO</v>
          </cell>
          <cell r="B1482">
            <v>14.156129032258063</v>
          </cell>
        </row>
        <row r="1483">
          <cell r="A1483" t="str">
            <v>BOLIVAR</v>
          </cell>
          <cell r="B1483">
            <v>2.3054838709677421</v>
          </cell>
        </row>
        <row r="1484">
          <cell r="B1484">
            <v>11.259032258064515</v>
          </cell>
        </row>
        <row r="1485">
          <cell r="A1485" t="str">
            <v>CASANARE</v>
          </cell>
          <cell r="B1485">
            <v>567.58838709677423</v>
          </cell>
        </row>
        <row r="1486">
          <cell r="A1486" t="str">
            <v>CAUCA</v>
          </cell>
          <cell r="B1486">
            <v>0</v>
          </cell>
        </row>
        <row r="1487">
          <cell r="A1487" t="str">
            <v>CESAR</v>
          </cell>
          <cell r="B1487">
            <v>10.612903225806452</v>
          </cell>
        </row>
        <row r="1488">
          <cell r="A1488" t="str">
            <v>CORDOBA</v>
          </cell>
          <cell r="B1488">
            <v>99.669677419354883</v>
          </cell>
        </row>
        <row r="1489">
          <cell r="A1489" t="str">
            <v>CUNDINAMARCA</v>
          </cell>
          <cell r="B1489">
            <v>1.027741935483871</v>
          </cell>
        </row>
        <row r="1490">
          <cell r="A1490" t="str">
            <v>GUAJIRA</v>
          </cell>
          <cell r="B1490">
            <v>202.5658064516129</v>
          </cell>
        </row>
        <row r="1491">
          <cell r="A1491" t="str">
            <v>HUILA</v>
          </cell>
          <cell r="B1491">
            <v>3.1770967741935485</v>
          </cell>
        </row>
        <row r="1492">
          <cell r="A1492" t="str">
            <v>MAGDALENA</v>
          </cell>
          <cell r="B1492">
            <v>14.701935483870965</v>
          </cell>
        </row>
        <row r="1493">
          <cell r="A1493" t="str">
            <v>META</v>
          </cell>
          <cell r="B1493">
            <v>4.46741935483871</v>
          </cell>
        </row>
        <row r="1494">
          <cell r="A1494" t="str">
            <v>NARIÑO</v>
          </cell>
          <cell r="B1494">
            <v>0</v>
          </cell>
        </row>
        <row r="1495">
          <cell r="A1495" t="str">
            <v>NORTE DE SANTANDER</v>
          </cell>
          <cell r="B1495">
            <v>31.764193548387095</v>
          </cell>
        </row>
        <row r="1496">
          <cell r="A1496" t="str">
            <v>PUTUMAYO</v>
          </cell>
          <cell r="B1496">
            <v>1.9738709677419357</v>
          </cell>
        </row>
        <row r="1497">
          <cell r="A1497" t="str">
            <v>SANTANDER</v>
          </cell>
          <cell r="B1497">
            <v>29.229677419354843</v>
          </cell>
        </row>
        <row r="1498">
          <cell r="A1498" t="str">
            <v>SUCRE</v>
          </cell>
          <cell r="B1498">
            <v>75.370967741935488</v>
          </cell>
        </row>
        <row r="1499">
          <cell r="A1499" t="str">
            <v>TOLIMA</v>
          </cell>
          <cell r="B1499">
            <v>3.1761290322580646</v>
          </cell>
        </row>
        <row r="1501">
          <cell r="A1501" t="str">
            <v>ANTIOQUIA</v>
          </cell>
          <cell r="B1501">
            <v>0</v>
          </cell>
        </row>
        <row r="1502">
          <cell r="A1502" t="str">
            <v>ARAUCA</v>
          </cell>
          <cell r="B1502">
            <v>0</v>
          </cell>
        </row>
        <row r="1503">
          <cell r="A1503" t="str">
            <v>ATLANTICO</v>
          </cell>
          <cell r="B1503">
            <v>12.886129032258065</v>
          </cell>
        </row>
        <row r="1504">
          <cell r="A1504" t="str">
            <v>BOLIVAR</v>
          </cell>
          <cell r="B1504">
            <v>1.9683870967741937</v>
          </cell>
        </row>
        <row r="1505">
          <cell r="B1505">
            <v>10.408387096774195</v>
          </cell>
        </row>
        <row r="1506">
          <cell r="A1506" t="str">
            <v>CASANARE</v>
          </cell>
          <cell r="B1506">
            <v>532.12709677419355</v>
          </cell>
        </row>
        <row r="1507">
          <cell r="A1507" t="str">
            <v>CAUCA</v>
          </cell>
          <cell r="B1507">
            <v>0</v>
          </cell>
        </row>
        <row r="1508">
          <cell r="A1508" t="str">
            <v>CESAR</v>
          </cell>
          <cell r="B1508">
            <v>9.1245161290322567</v>
          </cell>
        </row>
        <row r="1509">
          <cell r="A1509" t="str">
            <v>CORDOBA</v>
          </cell>
          <cell r="B1509">
            <v>85.244193548387102</v>
          </cell>
        </row>
        <row r="1510">
          <cell r="A1510" t="str">
            <v>CUNDINAMARCA</v>
          </cell>
          <cell r="B1510">
            <v>0.89161290322580644</v>
          </cell>
        </row>
        <row r="1511">
          <cell r="A1511" t="str">
            <v>GUAJIRA</v>
          </cell>
          <cell r="B1511">
            <v>179.53193548387097</v>
          </cell>
        </row>
        <row r="1512">
          <cell r="A1512" t="str">
            <v>HUILA</v>
          </cell>
          <cell r="B1512">
            <v>3.0519354838709676</v>
          </cell>
        </row>
        <row r="1513">
          <cell r="A1513" t="str">
            <v>MAGDALENA</v>
          </cell>
          <cell r="B1513">
            <v>12.776451612903225</v>
          </cell>
        </row>
        <row r="1514">
          <cell r="A1514" t="str">
            <v>META</v>
          </cell>
          <cell r="B1514">
            <v>5.6396774193548413</v>
          </cell>
        </row>
        <row r="1515">
          <cell r="A1515" t="str">
            <v>NARIÑO</v>
          </cell>
          <cell r="B1515">
            <v>0</v>
          </cell>
        </row>
        <row r="1516">
          <cell r="A1516" t="str">
            <v>NORTE DE SANTANDER</v>
          </cell>
          <cell r="B1516">
            <v>29.462258064516128</v>
          </cell>
        </row>
        <row r="1517">
          <cell r="A1517" t="str">
            <v>PUTUMAYO</v>
          </cell>
          <cell r="B1517">
            <v>1.1561290322580644</v>
          </cell>
        </row>
        <row r="1518">
          <cell r="A1518" t="str">
            <v>SANTANDER</v>
          </cell>
          <cell r="B1518">
            <v>26.796451612903226</v>
          </cell>
        </row>
        <row r="1519">
          <cell r="A1519" t="str">
            <v>SUCRE</v>
          </cell>
          <cell r="B1519">
            <v>73.962903225806443</v>
          </cell>
        </row>
        <row r="1520">
          <cell r="A1520" t="str">
            <v>TOLIMA</v>
          </cell>
          <cell r="B1520">
            <v>2.7041935483870967</v>
          </cell>
        </row>
        <row r="1522">
          <cell r="A1522" t="str">
            <v>ANTIOQUIA</v>
          </cell>
          <cell r="B1522">
            <v>0</v>
          </cell>
        </row>
        <row r="1523">
          <cell r="A1523" t="str">
            <v>ARAUCA</v>
          </cell>
          <cell r="B1523">
            <v>0</v>
          </cell>
        </row>
        <row r="1524">
          <cell r="A1524" t="str">
            <v>ATLANTICO</v>
          </cell>
          <cell r="B1524">
            <v>14.195161290322581</v>
          </cell>
        </row>
        <row r="1525">
          <cell r="A1525" t="str">
            <v>BOLIVAR</v>
          </cell>
          <cell r="B1525">
            <v>2.4183870967741936</v>
          </cell>
        </row>
        <row r="1526">
          <cell r="B1526">
            <v>11.49258064516129</v>
          </cell>
        </row>
        <row r="1527">
          <cell r="A1527" t="str">
            <v>CASANARE</v>
          </cell>
          <cell r="B1527">
            <v>574.68354838709683</v>
          </cell>
        </row>
        <row r="1528">
          <cell r="A1528" t="str">
            <v>CESAR</v>
          </cell>
          <cell r="B1528">
            <v>9.5506451612903227</v>
          </cell>
        </row>
        <row r="1529">
          <cell r="A1529" t="str">
            <v>CORDOBA</v>
          </cell>
          <cell r="B1529">
            <v>86.505161290322576</v>
          </cell>
        </row>
        <row r="1530">
          <cell r="A1530" t="str">
            <v>CUNDINAMARCA</v>
          </cell>
          <cell r="B1530">
            <v>0.96870967741935488</v>
          </cell>
        </row>
        <row r="1531">
          <cell r="A1531" t="str">
            <v>GUAJIRA</v>
          </cell>
          <cell r="B1531">
            <v>184.17451612903227</v>
          </cell>
        </row>
        <row r="1532">
          <cell r="A1532" t="str">
            <v>HUILA</v>
          </cell>
          <cell r="B1532">
            <v>3.1429032258064513</v>
          </cell>
        </row>
        <row r="1533">
          <cell r="A1533" t="str">
            <v>MAGDALENA</v>
          </cell>
          <cell r="B1533">
            <v>14.650322580645161</v>
          </cell>
        </row>
        <row r="1534">
          <cell r="A1534" t="str">
            <v>META</v>
          </cell>
          <cell r="B1534">
            <v>5.5738709677419367</v>
          </cell>
        </row>
        <row r="1535">
          <cell r="A1535" t="str">
            <v>NARIÑO</v>
          </cell>
          <cell r="B1535">
            <v>0</v>
          </cell>
        </row>
        <row r="1536">
          <cell r="A1536" t="str">
            <v>NORTE DE SANTANDER</v>
          </cell>
          <cell r="B1536">
            <v>36.601612903225799</v>
          </cell>
        </row>
        <row r="1537">
          <cell r="A1537" t="str">
            <v>PUTUMAYO</v>
          </cell>
          <cell r="B1537">
            <v>2.0770967741935484</v>
          </cell>
        </row>
        <row r="1538">
          <cell r="A1538" t="str">
            <v>SANTANDER</v>
          </cell>
          <cell r="B1538">
            <v>33.368064516129039</v>
          </cell>
        </row>
        <row r="1539">
          <cell r="A1539" t="str">
            <v>SUCRE</v>
          </cell>
          <cell r="B1539">
            <v>75.120645161290312</v>
          </cell>
        </row>
        <row r="1540">
          <cell r="A1540" t="str">
            <v>TOLIMA</v>
          </cell>
          <cell r="B1540">
            <v>2.9832258064516131</v>
          </cell>
        </row>
        <row r="1542">
          <cell r="A1542" t="str">
            <v>ANTIOQUIA</v>
          </cell>
          <cell r="B1542">
            <v>0</v>
          </cell>
        </row>
        <row r="1543">
          <cell r="A1543" t="str">
            <v>ARAUCA</v>
          </cell>
          <cell r="B1543">
            <v>0</v>
          </cell>
        </row>
        <row r="1544">
          <cell r="A1544" t="str">
            <v>ATLANTICO</v>
          </cell>
          <cell r="B1544">
            <v>13.684516129032259</v>
          </cell>
        </row>
        <row r="1545">
          <cell r="A1545" t="str">
            <v>BOLIVAR</v>
          </cell>
          <cell r="B1545">
            <v>0.99806451612903235</v>
          </cell>
        </row>
        <row r="1546">
          <cell r="B1546">
            <v>10.911290322580646</v>
          </cell>
        </row>
        <row r="1547">
          <cell r="A1547" t="str">
            <v>CASANARE</v>
          </cell>
          <cell r="B1547">
            <v>531.39129032258063</v>
          </cell>
        </row>
        <row r="1548">
          <cell r="A1548" t="str">
            <v>CESAR</v>
          </cell>
          <cell r="B1548">
            <v>9.2309677419354834</v>
          </cell>
        </row>
        <row r="1549">
          <cell r="A1549" t="str">
            <v>CORDOBA</v>
          </cell>
          <cell r="B1549">
            <v>77.18096774193549</v>
          </cell>
        </row>
        <row r="1550">
          <cell r="A1550" t="str">
            <v>CUNDINAMARCA</v>
          </cell>
          <cell r="B1550">
            <v>0.92516129032258065</v>
          </cell>
        </row>
        <row r="1551">
          <cell r="A1551" t="str">
            <v>GUAJIRA</v>
          </cell>
          <cell r="B1551">
            <v>178.75548387096774</v>
          </cell>
        </row>
        <row r="1552">
          <cell r="A1552" t="str">
            <v>HUILA</v>
          </cell>
          <cell r="B1552">
            <v>3.1122580645161291</v>
          </cell>
        </row>
        <row r="1553">
          <cell r="A1553" t="str">
            <v>MAGDALENA</v>
          </cell>
          <cell r="B1553">
            <v>14.337419354838708</v>
          </cell>
        </row>
        <row r="1554">
          <cell r="A1554" t="str">
            <v>META</v>
          </cell>
          <cell r="B1554">
            <v>6.0283870967741935</v>
          </cell>
        </row>
        <row r="1555">
          <cell r="A1555" t="str">
            <v>NARIÑO</v>
          </cell>
          <cell r="B1555">
            <v>0</v>
          </cell>
        </row>
        <row r="1556">
          <cell r="A1556" t="str">
            <v>NORTE DE SANTANDER</v>
          </cell>
          <cell r="B1556">
            <v>40.987096774193553</v>
          </cell>
        </row>
        <row r="1557">
          <cell r="A1557" t="str">
            <v>PUTUMAYO</v>
          </cell>
          <cell r="B1557">
            <v>1.7238709677419355</v>
          </cell>
        </row>
        <row r="1558">
          <cell r="A1558" t="str">
            <v>SANTANDER</v>
          </cell>
          <cell r="B1558">
            <v>24.746774193548383</v>
          </cell>
        </row>
        <row r="1559">
          <cell r="A1559" t="str">
            <v>SUCRE</v>
          </cell>
          <cell r="B1559">
            <v>82.933225806451617</v>
          </cell>
        </row>
        <row r="1560">
          <cell r="A1560" t="str">
            <v>TOLIMA</v>
          </cell>
          <cell r="B1560">
            <v>3.64</v>
          </cell>
        </row>
        <row r="1562">
          <cell r="A1562" t="str">
            <v>ANTIOQUIA</v>
          </cell>
          <cell r="B1562">
            <v>0</v>
          </cell>
        </row>
        <row r="1563">
          <cell r="A1563" t="str">
            <v>ARAUCA</v>
          </cell>
          <cell r="B1563">
            <v>0</v>
          </cell>
        </row>
        <row r="1564">
          <cell r="A1564" t="str">
            <v>ATLANTICO</v>
          </cell>
          <cell r="B1564">
            <v>14.180645161290322</v>
          </cell>
        </row>
        <row r="1565">
          <cell r="A1565" t="str">
            <v>BOLIVAR</v>
          </cell>
          <cell r="B1565">
            <v>2.0819354838709674</v>
          </cell>
        </row>
        <row r="1566">
          <cell r="B1566">
            <v>10.889677419354838</v>
          </cell>
        </row>
        <row r="1567">
          <cell r="A1567" t="str">
            <v>CASANARE</v>
          </cell>
          <cell r="B1567">
            <v>561.68129032258071</v>
          </cell>
        </row>
        <row r="1568">
          <cell r="A1568" t="str">
            <v>CESAR</v>
          </cell>
          <cell r="B1568">
            <v>9.5745161290322578</v>
          </cell>
        </row>
        <row r="1569">
          <cell r="A1569" t="str">
            <v>CORDOBA</v>
          </cell>
          <cell r="B1569">
            <v>65.702903225806466</v>
          </cell>
        </row>
        <row r="1570">
          <cell r="A1570" t="str">
            <v>CUNDINAMARCA</v>
          </cell>
          <cell r="B1570">
            <v>0.90032258064516135</v>
          </cell>
        </row>
        <row r="1571">
          <cell r="A1571" t="str">
            <v>GUAJIRA</v>
          </cell>
          <cell r="B1571">
            <v>178.01258064516131</v>
          </cell>
        </row>
        <row r="1572">
          <cell r="A1572" t="str">
            <v>HUILA</v>
          </cell>
          <cell r="B1572">
            <v>2.9448387096774193</v>
          </cell>
        </row>
        <row r="1573">
          <cell r="A1573" t="str">
            <v>MAGDALENA</v>
          </cell>
          <cell r="B1573">
            <v>14.180645161290322</v>
          </cell>
        </row>
        <row r="1574">
          <cell r="A1574" t="str">
            <v>META</v>
          </cell>
          <cell r="B1574">
            <v>4.8254838709677417</v>
          </cell>
        </row>
        <row r="1575">
          <cell r="A1575" t="str">
            <v>NARIÑO</v>
          </cell>
          <cell r="B1575">
            <v>0</v>
          </cell>
        </row>
        <row r="1576">
          <cell r="A1576" t="str">
            <v>NORTE DE SANTANDER</v>
          </cell>
          <cell r="B1576">
            <v>39.674193548387095</v>
          </cell>
        </row>
        <row r="1577">
          <cell r="A1577" t="str">
            <v>PUTUMAYO</v>
          </cell>
          <cell r="B1577">
            <v>1.527741935483871</v>
          </cell>
        </row>
        <row r="1578">
          <cell r="A1578" t="str">
            <v>SANTANDER</v>
          </cell>
          <cell r="B1578">
            <v>25.106129032258064</v>
          </cell>
        </row>
        <row r="1579">
          <cell r="A1579" t="str">
            <v>SUCRE</v>
          </cell>
          <cell r="B1579">
            <v>101.88935483870968</v>
          </cell>
        </row>
        <row r="1580">
          <cell r="A1580" t="str">
            <v>TOLIMA</v>
          </cell>
          <cell r="B1580">
            <v>4.4254838709677413</v>
          </cell>
        </row>
        <row r="1582">
          <cell r="A1582" t="str">
            <v>ANTIOQUIA</v>
          </cell>
          <cell r="B1582">
            <v>0</v>
          </cell>
        </row>
        <row r="1583">
          <cell r="A1583" t="str">
            <v>ARAUCA</v>
          </cell>
          <cell r="B1583">
            <v>0.10096774193548387</v>
          </cell>
        </row>
        <row r="1584">
          <cell r="A1584" t="str">
            <v>ATLANTICO</v>
          </cell>
          <cell r="B1584">
            <v>14.781290322580647</v>
          </cell>
        </row>
        <row r="1585">
          <cell r="A1585" t="str">
            <v>BOLIVAR</v>
          </cell>
          <cell r="B1585">
            <v>2.1738709677419354</v>
          </cell>
        </row>
        <row r="1586">
          <cell r="B1586">
            <v>9.7722580645161283</v>
          </cell>
        </row>
        <row r="1587">
          <cell r="A1587" t="str">
            <v>CASANARE</v>
          </cell>
          <cell r="B1587">
            <v>562.66258064516126</v>
          </cell>
        </row>
        <row r="1588">
          <cell r="A1588" t="str">
            <v>CESAR</v>
          </cell>
          <cell r="B1588">
            <v>9.2725806451612911</v>
          </cell>
        </row>
        <row r="1589">
          <cell r="A1589" t="str">
            <v>CORDOBA</v>
          </cell>
          <cell r="B1589">
            <v>81.58387096774193</v>
          </cell>
        </row>
        <row r="1590">
          <cell r="A1590" t="str">
            <v>CUNDINAMARCA</v>
          </cell>
          <cell r="B1590">
            <v>0.85677419354838713</v>
          </cell>
        </row>
        <row r="1591">
          <cell r="A1591" t="str">
            <v>GUAJIRA</v>
          </cell>
          <cell r="B1591">
            <v>180.90677419354839</v>
          </cell>
        </row>
        <row r="1592">
          <cell r="A1592" t="str">
            <v>HUILA</v>
          </cell>
          <cell r="B1592">
            <v>2.9874193548387096</v>
          </cell>
        </row>
        <row r="1593">
          <cell r="A1593" t="str">
            <v>MAGDALENA</v>
          </cell>
          <cell r="B1593">
            <v>13.728064516129033</v>
          </cell>
        </row>
        <row r="1594">
          <cell r="A1594" t="str">
            <v>META</v>
          </cell>
          <cell r="B1594">
            <v>5.4512903225806451</v>
          </cell>
        </row>
        <row r="1595">
          <cell r="A1595" t="str">
            <v>NARIÑO</v>
          </cell>
          <cell r="B1595">
            <v>0</v>
          </cell>
        </row>
        <row r="1596">
          <cell r="A1596" t="str">
            <v>NORTE DE SANTANDER</v>
          </cell>
          <cell r="B1596">
            <v>27.186774193548388</v>
          </cell>
        </row>
        <row r="1597">
          <cell r="A1597" t="str">
            <v>PUTUMAYO</v>
          </cell>
          <cell r="B1597">
            <v>1.3906451612903226</v>
          </cell>
        </row>
        <row r="1598">
          <cell r="A1598" t="str">
            <v>SANTANDER</v>
          </cell>
          <cell r="B1598">
            <v>22.740645161290324</v>
          </cell>
        </row>
        <row r="1599">
          <cell r="A1599" t="str">
            <v>SUCRE</v>
          </cell>
          <cell r="B1599">
            <v>80.731612903225809</v>
          </cell>
        </row>
        <row r="1600">
          <cell r="A1600" t="str">
            <v>TOLIMA</v>
          </cell>
          <cell r="B1600">
            <v>4.3148387096774199</v>
          </cell>
        </row>
        <row r="1602">
          <cell r="A1602" t="str">
            <v>ANTIOQUIA</v>
          </cell>
          <cell r="B1602">
            <v>0</v>
          </cell>
        </row>
        <row r="1603">
          <cell r="A1603" t="str">
            <v>ARAUCA</v>
          </cell>
          <cell r="B1603">
            <v>0.57129032258064516</v>
          </cell>
        </row>
        <row r="1604">
          <cell r="A1604" t="str">
            <v>ATLANTICO</v>
          </cell>
          <cell r="B1604">
            <v>19.208064516129035</v>
          </cell>
        </row>
        <row r="1605">
          <cell r="A1605" t="str">
            <v>BOLIVAR</v>
          </cell>
          <cell r="B1605">
            <v>1.9658064516129035</v>
          </cell>
        </row>
        <row r="1606">
          <cell r="B1606">
            <v>10.049032258064516</v>
          </cell>
        </row>
        <row r="1607">
          <cell r="A1607" t="str">
            <v>CASANARE</v>
          </cell>
          <cell r="B1607">
            <v>600.99354838709667</v>
          </cell>
        </row>
        <row r="1608">
          <cell r="A1608" t="str">
            <v>CESAR</v>
          </cell>
          <cell r="B1608">
            <v>9.628064516129033</v>
          </cell>
        </row>
        <row r="1609">
          <cell r="A1609" t="str">
            <v>CORDOBA</v>
          </cell>
          <cell r="B1609">
            <v>86.159677419354836</v>
          </cell>
        </row>
        <row r="1610">
          <cell r="A1610" t="str">
            <v>CUNDINAMARCA</v>
          </cell>
          <cell r="B1610">
            <v>0.8551612903225807</v>
          </cell>
        </row>
        <row r="1611">
          <cell r="A1611" t="str">
            <v>GUAJIRA</v>
          </cell>
          <cell r="B1611">
            <v>172.37677419354839</v>
          </cell>
        </row>
        <row r="1612">
          <cell r="A1612" t="str">
            <v>HUILA</v>
          </cell>
          <cell r="B1612">
            <v>2.943548387096774</v>
          </cell>
        </row>
        <row r="1613">
          <cell r="A1613" t="str">
            <v>MAGDALENA</v>
          </cell>
          <cell r="B1613">
            <v>13.940967741935482</v>
          </cell>
        </row>
        <row r="1614">
          <cell r="A1614" t="str">
            <v>META</v>
          </cell>
          <cell r="B1614">
            <v>5.790967741935483</v>
          </cell>
        </row>
        <row r="1615">
          <cell r="A1615" t="str">
            <v>NARIÑO</v>
          </cell>
          <cell r="B1615">
            <v>0</v>
          </cell>
        </row>
        <row r="1616">
          <cell r="A1616" t="str">
            <v>NORTE DE SANTANDER</v>
          </cell>
          <cell r="B1616">
            <v>23.398709677419355</v>
          </cell>
        </row>
        <row r="1617">
          <cell r="A1617" t="str">
            <v>PUTUMAYO</v>
          </cell>
          <cell r="B1617">
            <v>1.7506451612903224</v>
          </cell>
        </row>
        <row r="1618">
          <cell r="A1618" t="str">
            <v>SANTANDER</v>
          </cell>
          <cell r="B1618">
            <v>22.681612903225805</v>
          </cell>
        </row>
        <row r="1619">
          <cell r="A1619" t="str">
            <v>SUCRE</v>
          </cell>
          <cell r="B1619">
            <v>80.636129032258054</v>
          </cell>
        </row>
        <row r="1620">
          <cell r="A1620" t="str">
            <v>TOLIMA</v>
          </cell>
          <cell r="B1620">
            <v>5.3496774193548386</v>
          </cell>
        </row>
        <row r="1622">
          <cell r="A1622" t="str">
            <v>ANTIOQUIA</v>
          </cell>
          <cell r="B1622">
            <v>0</v>
          </cell>
        </row>
        <row r="1623">
          <cell r="A1623" t="str">
            <v>ARAUCA</v>
          </cell>
          <cell r="B1623">
            <v>1.6135483870967742</v>
          </cell>
        </row>
        <row r="1624">
          <cell r="A1624" t="str">
            <v>ATLANTICO</v>
          </cell>
          <cell r="B1624">
            <v>16.324838709677419</v>
          </cell>
        </row>
        <row r="1625">
          <cell r="A1625" t="str">
            <v>BOLIVAR</v>
          </cell>
          <cell r="B1625">
            <v>2.2138709677419355</v>
          </cell>
        </row>
        <row r="1626">
          <cell r="B1626">
            <v>12.54774193548387</v>
          </cell>
        </row>
        <row r="1627">
          <cell r="A1627" t="str">
            <v>CASANARE</v>
          </cell>
          <cell r="B1627">
            <v>605.86774193548388</v>
          </cell>
        </row>
        <row r="1628">
          <cell r="A1628" t="str">
            <v>CESAR</v>
          </cell>
          <cell r="B1628">
            <v>9.6196774193548382</v>
          </cell>
        </row>
        <row r="1629">
          <cell r="A1629" t="str">
            <v>CORDOBA</v>
          </cell>
          <cell r="B1629">
            <v>104.16258064516128</v>
          </cell>
        </row>
        <row r="1630">
          <cell r="A1630" t="str">
            <v>CUNDINAMARCA</v>
          </cell>
          <cell r="B1630">
            <v>0.87709677419354826</v>
          </cell>
        </row>
        <row r="1631">
          <cell r="A1631" t="str">
            <v>GUAJIRA</v>
          </cell>
          <cell r="B1631">
            <v>171.85419354838706</v>
          </cell>
        </row>
        <row r="1632">
          <cell r="A1632" t="str">
            <v>HUILA</v>
          </cell>
          <cell r="B1632">
            <v>3.2690322580645161</v>
          </cell>
        </row>
        <row r="1633">
          <cell r="A1633" t="str">
            <v>MAGDALENA</v>
          </cell>
          <cell r="B1633">
            <v>13.460645161290321</v>
          </cell>
        </row>
        <row r="1634">
          <cell r="A1634" t="str">
            <v>META</v>
          </cell>
          <cell r="B1634">
            <v>5.9951612903225806</v>
          </cell>
        </row>
        <row r="1635">
          <cell r="A1635" t="str">
            <v>NARIÑO</v>
          </cell>
          <cell r="B1635">
            <v>0</v>
          </cell>
        </row>
        <row r="1636">
          <cell r="A1636" t="str">
            <v>NORTE DE SANTANDER</v>
          </cell>
          <cell r="B1636">
            <v>39.736451612903224</v>
          </cell>
        </row>
        <row r="1637">
          <cell r="A1637" t="str">
            <v>PUTUMAYO</v>
          </cell>
          <cell r="B1637">
            <v>1.3725806451612903</v>
          </cell>
        </row>
        <row r="1638">
          <cell r="A1638" t="str">
            <v>SANTANDER</v>
          </cell>
          <cell r="B1638">
            <v>22.313870967741934</v>
          </cell>
        </row>
        <row r="1639">
          <cell r="A1639" t="str">
            <v>SUCRE</v>
          </cell>
          <cell r="B1639">
            <v>105.5516129032258</v>
          </cell>
        </row>
        <row r="1640">
          <cell r="A1640" t="str">
            <v>TOLIMA</v>
          </cell>
          <cell r="B1640">
            <v>5.3690322580645153</v>
          </cell>
        </row>
        <row r="1642">
          <cell r="A1642" t="str">
            <v>ANTIOQUIA</v>
          </cell>
          <cell r="B1642">
            <v>0</v>
          </cell>
        </row>
        <row r="1643">
          <cell r="A1643" t="str">
            <v>ARAUCA</v>
          </cell>
          <cell r="B1643">
            <v>0.53516129032258075</v>
          </cell>
        </row>
        <row r="1644">
          <cell r="A1644" t="str">
            <v>ATLANTICO</v>
          </cell>
          <cell r="B1644">
            <v>13.809354838709677</v>
          </cell>
        </row>
        <row r="1645">
          <cell r="A1645" t="str">
            <v>BOLIVAR</v>
          </cell>
          <cell r="B1645">
            <v>1.7877419354838708</v>
          </cell>
        </row>
        <row r="1646">
          <cell r="B1646">
            <v>11.681290322580645</v>
          </cell>
        </row>
        <row r="1647">
          <cell r="A1647" t="str">
            <v>CASANARE</v>
          </cell>
          <cell r="B1647">
            <v>627.63677419354838</v>
          </cell>
        </row>
        <row r="1648">
          <cell r="A1648" t="str">
            <v>CESAR</v>
          </cell>
          <cell r="B1648">
            <v>9.1119354838709672</v>
          </cell>
        </row>
        <row r="1649">
          <cell r="A1649" t="str">
            <v>CORDOBA</v>
          </cell>
          <cell r="B1649">
            <v>97.404516129032245</v>
          </cell>
        </row>
        <row r="1650">
          <cell r="A1650" t="str">
            <v>CUNDINAMARCA</v>
          </cell>
          <cell r="B1650">
            <v>0.85967741935483877</v>
          </cell>
        </row>
        <row r="1651">
          <cell r="A1651" t="str">
            <v>GUAJIRA</v>
          </cell>
          <cell r="B1651">
            <v>176.94419354838709</v>
          </cell>
        </row>
        <row r="1652">
          <cell r="A1652" t="str">
            <v>HUILA</v>
          </cell>
          <cell r="B1652">
            <v>3.3312903225806454</v>
          </cell>
        </row>
        <row r="1653">
          <cell r="A1653" t="str">
            <v>MAGDALENA</v>
          </cell>
          <cell r="B1653">
            <v>12.887741935483872</v>
          </cell>
        </row>
        <row r="1654">
          <cell r="A1654" t="str">
            <v>META</v>
          </cell>
          <cell r="B1654">
            <v>5.177096774193549</v>
          </cell>
        </row>
        <row r="1655">
          <cell r="A1655" t="str">
            <v>NARIÑO</v>
          </cell>
          <cell r="B1655">
            <v>0</v>
          </cell>
        </row>
        <row r="1656">
          <cell r="A1656" t="str">
            <v>NORTE DE SANTANDER</v>
          </cell>
          <cell r="B1656">
            <v>40.735483870967748</v>
          </cell>
        </row>
        <row r="1657">
          <cell r="A1657" t="str">
            <v>PUTUMAYO</v>
          </cell>
          <cell r="B1657">
            <v>0.98967741935483866</v>
          </cell>
        </row>
        <row r="1658">
          <cell r="A1658" t="str">
            <v>SANTANDER</v>
          </cell>
          <cell r="B1658">
            <v>20.437741935483871</v>
          </cell>
        </row>
        <row r="1659">
          <cell r="A1659" t="str">
            <v>SUCRE</v>
          </cell>
          <cell r="B1659">
            <v>96.455806451612915</v>
          </cell>
        </row>
        <row r="1660">
          <cell r="A1660" t="str">
            <v>TOLIMA</v>
          </cell>
          <cell r="B1660">
            <v>4.9122580645161298</v>
          </cell>
        </row>
        <row r="1662">
          <cell r="A1662" t="str">
            <v>ANTIOQUIA</v>
          </cell>
          <cell r="B1662">
            <v>0</v>
          </cell>
        </row>
        <row r="1663">
          <cell r="A1663" t="str">
            <v>ARAUCA</v>
          </cell>
          <cell r="B1663">
            <v>3.3548387096774192E-2</v>
          </cell>
        </row>
        <row r="1664">
          <cell r="A1664" t="str">
            <v>ATLANTICO</v>
          </cell>
          <cell r="B1664">
            <v>21.24258064516129</v>
          </cell>
        </row>
        <row r="1665">
          <cell r="A1665" t="str">
            <v>BOLIVAR</v>
          </cell>
          <cell r="B1665">
            <v>1.8561290322580646</v>
          </cell>
        </row>
        <row r="1666">
          <cell r="B1666">
            <v>11.78</v>
          </cell>
        </row>
        <row r="1667">
          <cell r="A1667" t="str">
            <v>CASANARE</v>
          </cell>
          <cell r="B1667">
            <v>583.2800000000002</v>
          </cell>
        </row>
        <row r="1668">
          <cell r="A1668" t="str">
            <v>CESAR</v>
          </cell>
          <cell r="B1668">
            <v>9.3674193548387095</v>
          </cell>
        </row>
        <row r="1669">
          <cell r="A1669" t="str">
            <v>CORDOBA</v>
          </cell>
          <cell r="B1669">
            <v>98.787096774193543</v>
          </cell>
        </row>
        <row r="1670">
          <cell r="A1670" t="str">
            <v>CUNDINAMARCA</v>
          </cell>
          <cell r="B1670">
            <v>0.89806451612903238</v>
          </cell>
        </row>
        <row r="1671">
          <cell r="A1671" t="str">
            <v>GUAJIRA</v>
          </cell>
          <cell r="B1671">
            <v>181.60064516129034</v>
          </cell>
        </row>
        <row r="1672">
          <cell r="A1672" t="str">
            <v>HUILA</v>
          </cell>
          <cell r="B1672">
            <v>3.8951612903225805</v>
          </cell>
        </row>
        <row r="1673">
          <cell r="A1673" t="str">
            <v>MAGDALENA</v>
          </cell>
          <cell r="B1673">
            <v>13.088709677419354</v>
          </cell>
        </row>
        <row r="1674">
          <cell r="A1674" t="str">
            <v>META</v>
          </cell>
          <cell r="B1674">
            <v>5.2212903225806455</v>
          </cell>
        </row>
        <row r="1675">
          <cell r="A1675" t="str">
            <v>NARIÑO</v>
          </cell>
          <cell r="B1675">
            <v>0</v>
          </cell>
        </row>
        <row r="1676">
          <cell r="A1676" t="str">
            <v>NORTE DE SANTANDER</v>
          </cell>
          <cell r="B1676">
            <v>39.154193548387092</v>
          </cell>
        </row>
        <row r="1677">
          <cell r="A1677" t="str">
            <v>PUTUMAYO</v>
          </cell>
          <cell r="B1677">
            <v>1.3825806451612905</v>
          </cell>
        </row>
        <row r="1678">
          <cell r="A1678" t="str">
            <v>SANTANDER</v>
          </cell>
          <cell r="B1678">
            <v>23.772580645161291</v>
          </cell>
        </row>
        <row r="1679">
          <cell r="A1679" t="str">
            <v>SUCRE</v>
          </cell>
          <cell r="B1679">
            <v>123.00645161290322</v>
          </cell>
        </row>
        <row r="1680">
          <cell r="A1680" t="str">
            <v>TOLIMA</v>
          </cell>
          <cell r="B1680">
            <v>5.1577419354838705</v>
          </cell>
        </row>
        <row r="1682">
          <cell r="A1682" t="str">
            <v>ANTIOQUIA</v>
          </cell>
          <cell r="B1682">
            <v>0</v>
          </cell>
        </row>
        <row r="1683">
          <cell r="A1683" t="str">
            <v>ARAUCA</v>
          </cell>
          <cell r="B1683">
            <v>8.8387096774193555E-2</v>
          </cell>
        </row>
        <row r="1684">
          <cell r="A1684" t="str">
            <v>ATLANTICO</v>
          </cell>
          <cell r="B1684">
            <v>20.373870967741937</v>
          </cell>
        </row>
        <row r="1685">
          <cell r="A1685" t="str">
            <v>BOLIVAR</v>
          </cell>
          <cell r="B1685">
            <v>1.7848387096774194</v>
          </cell>
        </row>
        <row r="1686">
          <cell r="B1686">
            <v>10.086774193548386</v>
          </cell>
        </row>
        <row r="1687">
          <cell r="A1687" t="str">
            <v>CASANARE</v>
          </cell>
          <cell r="B1687">
            <v>549.54935483870975</v>
          </cell>
        </row>
        <row r="1688">
          <cell r="A1688" t="str">
            <v>CAUCA</v>
          </cell>
          <cell r="B1688">
            <v>0</v>
          </cell>
        </row>
        <row r="1689">
          <cell r="A1689" t="str">
            <v>CESAR</v>
          </cell>
          <cell r="B1689">
            <v>9.0903225806451609</v>
          </cell>
        </row>
        <row r="1690">
          <cell r="A1690" t="str">
            <v>CORDOBA</v>
          </cell>
          <cell r="B1690">
            <v>90.586451612903232</v>
          </cell>
        </row>
        <row r="1691">
          <cell r="A1691" t="str">
            <v>CUNDINAMARCA</v>
          </cell>
          <cell r="B1691">
            <v>0.85064516129032253</v>
          </cell>
        </row>
        <row r="1692">
          <cell r="A1692" t="str">
            <v>GUAJIRA</v>
          </cell>
          <cell r="B1692">
            <v>166.17129032258063</v>
          </cell>
        </row>
        <row r="1693">
          <cell r="A1693" t="str">
            <v>HUILA</v>
          </cell>
          <cell r="B1693">
            <v>3.7841935483870968</v>
          </cell>
        </row>
        <row r="1694">
          <cell r="A1694" t="str">
            <v>MAGDALENA</v>
          </cell>
          <cell r="B1694">
            <v>12.365806451612904</v>
          </cell>
        </row>
        <row r="1695">
          <cell r="A1695" t="str">
            <v>META</v>
          </cell>
          <cell r="B1695">
            <v>4.4219354838709677</v>
          </cell>
        </row>
        <row r="1696">
          <cell r="A1696" t="str">
            <v>NARIÑO</v>
          </cell>
          <cell r="B1696">
            <v>0</v>
          </cell>
        </row>
        <row r="1697">
          <cell r="A1697" t="str">
            <v>NORTE DE SANTANDER</v>
          </cell>
          <cell r="B1697">
            <v>35.22032258064516</v>
          </cell>
        </row>
        <row r="1698">
          <cell r="A1698" t="str">
            <v>PUTUMAYO</v>
          </cell>
          <cell r="B1698">
            <v>1.2890322580645162</v>
          </cell>
        </row>
        <row r="1699">
          <cell r="A1699" t="str">
            <v>SANTANDER</v>
          </cell>
          <cell r="B1699">
            <v>22.71193548387097</v>
          </cell>
        </row>
        <row r="1700">
          <cell r="A1700" t="str">
            <v>SUCRE</v>
          </cell>
          <cell r="B1700">
            <v>102.82354838709676</v>
          </cell>
        </row>
        <row r="1701">
          <cell r="A1701" t="str">
            <v>TOLIMA</v>
          </cell>
          <cell r="B1701">
            <v>5.1445161290322581</v>
          </cell>
        </row>
        <row r="1703">
          <cell r="A1703" t="str">
            <v>ANTIOQUIA</v>
          </cell>
          <cell r="B1703">
            <v>0</v>
          </cell>
        </row>
        <row r="1704">
          <cell r="A1704" t="str">
            <v>ARAUCA</v>
          </cell>
          <cell r="B1704">
            <v>0.85967741935483866</v>
          </cell>
        </row>
        <row r="1705">
          <cell r="A1705" t="str">
            <v>ATLANTICO</v>
          </cell>
          <cell r="B1705">
            <v>23.701612903225808</v>
          </cell>
        </row>
        <row r="1706">
          <cell r="A1706" t="str">
            <v>BOLIVAR</v>
          </cell>
          <cell r="B1706">
            <v>2.1038709677419356</v>
          </cell>
        </row>
        <row r="1707">
          <cell r="B1707">
            <v>7.9358064516129039</v>
          </cell>
        </row>
        <row r="1708">
          <cell r="A1708" t="str">
            <v>CASANARE</v>
          </cell>
          <cell r="B1708">
            <v>608.4129032258063</v>
          </cell>
        </row>
        <row r="1709">
          <cell r="A1709" t="str">
            <v>CAUCA</v>
          </cell>
          <cell r="B1709">
            <v>0</v>
          </cell>
        </row>
        <row r="1710">
          <cell r="A1710" t="str">
            <v>CESAR</v>
          </cell>
          <cell r="B1710">
            <v>9.7029032258064518</v>
          </cell>
        </row>
        <row r="1711">
          <cell r="A1711" t="str">
            <v>CORDOBA</v>
          </cell>
          <cell r="B1711">
            <v>109.4983870967742</v>
          </cell>
        </row>
        <row r="1712">
          <cell r="A1712" t="str">
            <v>CUNDINAMARCA</v>
          </cell>
          <cell r="B1712">
            <v>0.88225806451612898</v>
          </cell>
        </row>
        <row r="1713">
          <cell r="A1713" t="str">
            <v>GUAJIRA</v>
          </cell>
          <cell r="B1713">
            <v>137.35193548387099</v>
          </cell>
        </row>
        <row r="1714">
          <cell r="A1714" t="str">
            <v>HUILA</v>
          </cell>
          <cell r="B1714">
            <v>3.5387096774193547</v>
          </cell>
        </row>
        <row r="1715">
          <cell r="A1715" t="str">
            <v>MAGDALENA</v>
          </cell>
          <cell r="B1715">
            <v>12.631935483870969</v>
          </cell>
        </row>
        <row r="1716">
          <cell r="A1716" t="str">
            <v>META</v>
          </cell>
          <cell r="B1716">
            <v>4.4887096774193553</v>
          </cell>
        </row>
        <row r="1717">
          <cell r="A1717" t="str">
            <v>NARIÑO</v>
          </cell>
          <cell r="B1717">
            <v>0</v>
          </cell>
        </row>
        <row r="1718">
          <cell r="A1718" t="str">
            <v>NORTE DE SANTANDER</v>
          </cell>
          <cell r="B1718">
            <v>37.747419354838705</v>
          </cell>
        </row>
        <row r="1719">
          <cell r="A1719" t="str">
            <v>PUTUMAYO</v>
          </cell>
          <cell r="B1719">
            <v>1.4367741935483871</v>
          </cell>
        </row>
        <row r="1720">
          <cell r="A1720" t="str">
            <v>SANTANDER</v>
          </cell>
          <cell r="B1720">
            <v>24.837096774193547</v>
          </cell>
        </row>
        <row r="1721">
          <cell r="A1721" t="str">
            <v>SUCRE</v>
          </cell>
          <cell r="B1721">
            <v>147.16290322580645</v>
          </cell>
        </row>
        <row r="1722">
          <cell r="A1722" t="str">
            <v>TOLIMA</v>
          </cell>
          <cell r="B1722">
            <v>4.7793548387096783</v>
          </cell>
        </row>
        <row r="1725">
          <cell r="A1725" t="str">
            <v>ANTIOQUIA</v>
          </cell>
          <cell r="B1725">
            <v>0</v>
          </cell>
        </row>
        <row r="1726">
          <cell r="A1726" t="str">
            <v>ARAUCA</v>
          </cell>
          <cell r="B1726">
            <v>0.40258064516129022</v>
          </cell>
        </row>
        <row r="1727">
          <cell r="A1727" t="str">
            <v>ATLANTICO</v>
          </cell>
          <cell r="B1727">
            <v>23.384838709677418</v>
          </cell>
        </row>
        <row r="1728">
          <cell r="A1728" t="str">
            <v>BOLIVAR</v>
          </cell>
          <cell r="B1728">
            <v>1.9948387096774192</v>
          </cell>
        </row>
        <row r="1729">
          <cell r="B1729">
            <v>6.9012903225806443</v>
          </cell>
        </row>
        <row r="1730">
          <cell r="A1730" t="str">
            <v>CASANARE</v>
          </cell>
          <cell r="B1730">
            <v>614.92000000000007</v>
          </cell>
        </row>
        <row r="1731">
          <cell r="A1731" t="str">
            <v>CAUCA</v>
          </cell>
          <cell r="B1731">
            <v>0</v>
          </cell>
        </row>
        <row r="1732">
          <cell r="A1732" t="str">
            <v>CESAR</v>
          </cell>
          <cell r="B1732">
            <v>9.2548387096774185</v>
          </cell>
        </row>
        <row r="1733">
          <cell r="A1733" t="str">
            <v>CORDOBA</v>
          </cell>
          <cell r="B1733">
            <v>106.91419354838709</v>
          </cell>
        </row>
        <row r="1734">
          <cell r="A1734" t="str">
            <v>CUNDINAMARCA</v>
          </cell>
          <cell r="B1734">
            <v>0.72258064516129039</v>
          </cell>
        </row>
        <row r="1735">
          <cell r="A1735" t="str">
            <v>GUAJIRA</v>
          </cell>
          <cell r="B1735">
            <v>135.59741935483871</v>
          </cell>
        </row>
        <row r="1736">
          <cell r="A1736" t="str">
            <v>HUILA</v>
          </cell>
          <cell r="B1736">
            <v>4.0558064516129031</v>
          </cell>
        </row>
        <row r="1737">
          <cell r="A1737" t="str">
            <v>MAGDALENA</v>
          </cell>
          <cell r="B1737">
            <v>12.373548387096776</v>
          </cell>
        </row>
        <row r="1738">
          <cell r="A1738" t="str">
            <v>META</v>
          </cell>
          <cell r="B1738">
            <v>3.93483870967742</v>
          </cell>
        </row>
        <row r="1739">
          <cell r="A1739" t="str">
            <v>NARIÑO</v>
          </cell>
          <cell r="B1739">
            <v>0</v>
          </cell>
        </row>
        <row r="1740">
          <cell r="A1740" t="str">
            <v>NORTE DE SANTANDER</v>
          </cell>
          <cell r="B1740">
            <v>27.801612903225806</v>
          </cell>
        </row>
        <row r="1741">
          <cell r="A1741" t="str">
            <v>PUTUMAYO</v>
          </cell>
          <cell r="B1741">
            <v>1.3512903225806452</v>
          </cell>
        </row>
        <row r="1742">
          <cell r="A1742" t="str">
            <v>SANTANDER</v>
          </cell>
          <cell r="B1742">
            <v>26.946129032258064</v>
          </cell>
        </row>
        <row r="1743">
          <cell r="A1743" t="str">
            <v>SUCRE</v>
          </cell>
          <cell r="B1743">
            <v>146.91612903225808</v>
          </cell>
        </row>
        <row r="1744">
          <cell r="A1744" t="str">
            <v>TOLIMA</v>
          </cell>
          <cell r="B1744">
            <v>5.1248387096774195</v>
          </cell>
        </row>
        <row r="1746">
          <cell r="A1746" t="str">
            <v>ANTIOQUIA</v>
          </cell>
          <cell r="B1746">
            <v>0</v>
          </cell>
        </row>
        <row r="1747">
          <cell r="A1747" t="str">
            <v>ARAUCA</v>
          </cell>
          <cell r="B1747">
            <v>0.50354838709677419</v>
          </cell>
        </row>
        <row r="1748">
          <cell r="A1748" t="str">
            <v>ATLANTICO</v>
          </cell>
          <cell r="B1748">
            <v>22.233548387096775</v>
          </cell>
        </row>
        <row r="1749">
          <cell r="A1749" t="str">
            <v>BOLIVAR</v>
          </cell>
          <cell r="B1749">
            <v>1.6806451612903224</v>
          </cell>
        </row>
        <row r="1750">
          <cell r="B1750">
            <v>6.3335483870967746</v>
          </cell>
        </row>
        <row r="1751">
          <cell r="A1751" t="str">
            <v>CASANARE</v>
          </cell>
          <cell r="B1751">
            <v>593.79129032258061</v>
          </cell>
        </row>
        <row r="1752">
          <cell r="A1752" t="str">
            <v>CAUCA</v>
          </cell>
          <cell r="B1752">
            <v>0</v>
          </cell>
        </row>
        <row r="1753">
          <cell r="A1753" t="str">
            <v>CESAR</v>
          </cell>
          <cell r="B1753">
            <v>8.7480645161290322</v>
          </cell>
        </row>
        <row r="1754">
          <cell r="A1754" t="str">
            <v>CORDOBA</v>
          </cell>
          <cell r="B1754">
            <v>94.765806451612903</v>
          </cell>
        </row>
        <row r="1755">
          <cell r="A1755" t="str">
            <v>CUNDINAMARCA</v>
          </cell>
          <cell r="B1755">
            <v>0.6212903225806452</v>
          </cell>
        </row>
        <row r="1756">
          <cell r="A1756" t="str">
            <v>GUAJIRA</v>
          </cell>
          <cell r="B1756">
            <v>129.76451612903227</v>
          </cell>
        </row>
        <row r="1757">
          <cell r="A1757" t="str">
            <v>HUILA</v>
          </cell>
          <cell r="B1757">
            <v>3.1803225806451612</v>
          </cell>
        </row>
        <row r="1758">
          <cell r="A1758" t="str">
            <v>MAGDALENA</v>
          </cell>
          <cell r="B1758">
            <v>8.4064516129032256</v>
          </cell>
        </row>
        <row r="1759">
          <cell r="A1759" t="str">
            <v>META</v>
          </cell>
          <cell r="B1759">
            <v>3.0538709677419362</v>
          </cell>
        </row>
        <row r="1760">
          <cell r="A1760" t="str">
            <v>NARIÑO</v>
          </cell>
          <cell r="B1760">
            <v>0</v>
          </cell>
        </row>
        <row r="1761">
          <cell r="A1761" t="str">
            <v>NORTE DE SANTANDER</v>
          </cell>
          <cell r="B1761">
            <v>37.546774193548387</v>
          </cell>
        </row>
        <row r="1762">
          <cell r="A1762" t="str">
            <v>PUTUMAYO</v>
          </cell>
          <cell r="B1762">
            <v>1.1193548387096774</v>
          </cell>
        </row>
        <row r="1763">
          <cell r="A1763" t="str">
            <v>SANTANDER</v>
          </cell>
          <cell r="B1763">
            <v>24.226774193548387</v>
          </cell>
        </row>
        <row r="1764">
          <cell r="A1764" t="str">
            <v>SUCRE</v>
          </cell>
          <cell r="B1764">
            <v>138.43741935483871</v>
          </cell>
        </row>
        <row r="1765">
          <cell r="A1765" t="str">
            <v>TOLIMA</v>
          </cell>
          <cell r="B1765">
            <v>4.4680645161290311</v>
          </cell>
        </row>
        <row r="1767">
          <cell r="A1767" t="str">
            <v>ANTIOQUIA</v>
          </cell>
          <cell r="B1767">
            <v>0</v>
          </cell>
        </row>
        <row r="1768">
          <cell r="A1768" t="str">
            <v>ARAUCA</v>
          </cell>
          <cell r="B1768">
            <v>0.63419354838709663</v>
          </cell>
        </row>
        <row r="1769">
          <cell r="A1769" t="str">
            <v>ATLANTICO</v>
          </cell>
          <cell r="B1769">
            <v>23.460967741935484</v>
          </cell>
        </row>
        <row r="1770">
          <cell r="A1770" t="str">
            <v>BOLIVAR</v>
          </cell>
          <cell r="B1770">
            <v>1.7554838709677421</v>
          </cell>
        </row>
        <row r="1771">
          <cell r="B1771">
            <v>6.4767741935483869</v>
          </cell>
        </row>
        <row r="1772">
          <cell r="A1772" t="str">
            <v>CASANARE</v>
          </cell>
          <cell r="B1772">
            <v>603.52322580645159</v>
          </cell>
        </row>
        <row r="1773">
          <cell r="A1773" t="str">
            <v>CAUCA</v>
          </cell>
          <cell r="B1773">
            <v>0</v>
          </cell>
        </row>
        <row r="1774">
          <cell r="A1774" t="str">
            <v>CESAR</v>
          </cell>
          <cell r="B1774">
            <v>9.5712903225806443</v>
          </cell>
        </row>
        <row r="1775">
          <cell r="A1775" t="str">
            <v>CORDOBA</v>
          </cell>
          <cell r="B1775">
            <v>94.520322580645171</v>
          </cell>
        </row>
        <row r="1776">
          <cell r="A1776" t="str">
            <v>CUNDINAMARCA</v>
          </cell>
          <cell r="B1776">
            <v>0.72612903225806458</v>
          </cell>
        </row>
        <row r="1777">
          <cell r="A1777" t="str">
            <v>GUAJIRA</v>
          </cell>
          <cell r="B1777">
            <v>110.19193548387096</v>
          </cell>
        </row>
        <row r="1778">
          <cell r="A1778" t="str">
            <v>HUILA</v>
          </cell>
          <cell r="B1778">
            <v>3.7674193548387098</v>
          </cell>
        </row>
        <row r="1779">
          <cell r="A1779" t="str">
            <v>MAGDALENA</v>
          </cell>
          <cell r="B1779">
            <v>9.7383870967741935</v>
          </cell>
        </row>
        <row r="1780">
          <cell r="A1780" t="str">
            <v>META</v>
          </cell>
          <cell r="B1780">
            <v>3.2751612903225804</v>
          </cell>
        </row>
        <row r="1781">
          <cell r="A1781" t="str">
            <v>NARIÑO</v>
          </cell>
          <cell r="B1781">
            <v>0</v>
          </cell>
        </row>
        <row r="1782">
          <cell r="A1782" t="str">
            <v>NORTE DE SANTANDER</v>
          </cell>
          <cell r="B1782">
            <v>34.142258064516128</v>
          </cell>
        </row>
        <row r="1783">
          <cell r="A1783" t="str">
            <v>PUTUMAYO</v>
          </cell>
          <cell r="B1783">
            <v>1.1419354838709679</v>
          </cell>
        </row>
        <row r="1784">
          <cell r="A1784" t="str">
            <v>SANTANDER</v>
          </cell>
          <cell r="B1784">
            <v>28.640322580645165</v>
          </cell>
        </row>
        <row r="1785">
          <cell r="A1785" t="str">
            <v>SUCRE</v>
          </cell>
          <cell r="B1785">
            <v>133.40387096774194</v>
          </cell>
        </row>
        <row r="1786">
          <cell r="A1786" t="str">
            <v>TOLIMA</v>
          </cell>
          <cell r="B1786">
            <v>4.6235483870967746</v>
          </cell>
        </row>
        <row r="1788">
          <cell r="A1788" t="str">
            <v>ANTIOQUIA</v>
          </cell>
          <cell r="B1788">
            <v>0</v>
          </cell>
        </row>
        <row r="1789">
          <cell r="A1789" t="str">
            <v>ARAUCA</v>
          </cell>
          <cell r="B1789">
            <v>0.52096774193548379</v>
          </cell>
        </row>
        <row r="1790">
          <cell r="A1790" t="str">
            <v>ATLANTICO</v>
          </cell>
          <cell r="B1790">
            <v>22.129354838709677</v>
          </cell>
        </row>
        <row r="1791">
          <cell r="A1791" t="str">
            <v>BOLIVAR</v>
          </cell>
          <cell r="B1791">
            <v>2.3048387096774197</v>
          </cell>
        </row>
        <row r="1792">
          <cell r="B1792">
            <v>4.0616129032258064</v>
          </cell>
        </row>
        <row r="1793">
          <cell r="A1793" t="str">
            <v>CASANARE</v>
          </cell>
          <cell r="B1793">
            <v>434.99032258064517</v>
          </cell>
        </row>
        <row r="1794">
          <cell r="A1794" t="str">
            <v>CESAR</v>
          </cell>
          <cell r="B1794">
            <v>8.4945161290322577</v>
          </cell>
        </row>
        <row r="1795">
          <cell r="A1795" t="str">
            <v>CORDOBA</v>
          </cell>
          <cell r="B1795">
            <v>79.145483870967752</v>
          </cell>
        </row>
        <row r="1796">
          <cell r="A1796" t="str">
            <v>CUNDINAMARCA</v>
          </cell>
          <cell r="B1796">
            <v>0.6645161290322581</v>
          </cell>
        </row>
        <row r="1797">
          <cell r="A1797" t="str">
            <v>GUAJIRA</v>
          </cell>
          <cell r="B1797">
            <v>97.434838709677422</v>
          </cell>
        </row>
        <row r="1798">
          <cell r="A1798" t="str">
            <v>HUILA</v>
          </cell>
          <cell r="B1798">
            <v>3.8677419354838705</v>
          </cell>
        </row>
        <row r="1799">
          <cell r="A1799" t="str">
            <v>MAGDALENA</v>
          </cell>
          <cell r="B1799">
            <v>10.915806451612902</v>
          </cell>
        </row>
        <row r="1800">
          <cell r="A1800" t="str">
            <v>META</v>
          </cell>
          <cell r="B1800">
            <v>3.5867741935483868</v>
          </cell>
        </row>
        <row r="1801">
          <cell r="A1801" t="str">
            <v>NORTE DE SANTANDER</v>
          </cell>
          <cell r="B1801">
            <v>30.337741935483869</v>
          </cell>
        </row>
        <row r="1802">
          <cell r="A1802" t="str">
            <v>PUTUMAYO</v>
          </cell>
          <cell r="B1802">
            <v>1.3661290322580646</v>
          </cell>
        </row>
        <row r="1803">
          <cell r="A1803" t="str">
            <v>SANTANDER</v>
          </cell>
          <cell r="B1803">
            <v>26.971935483870972</v>
          </cell>
        </row>
        <row r="1804">
          <cell r="A1804" t="str">
            <v>SUCRE</v>
          </cell>
          <cell r="B1804">
            <v>85.251290322580644</v>
          </cell>
        </row>
        <row r="1805">
          <cell r="A1805" t="str">
            <v>TOLIMA</v>
          </cell>
          <cell r="B1805">
            <v>1.6916129032258065</v>
          </cell>
        </row>
        <row r="1807">
          <cell r="A1807" t="str">
            <v>ANTIOQUIA</v>
          </cell>
          <cell r="B1807">
            <v>0</v>
          </cell>
        </row>
        <row r="1808">
          <cell r="A1808" t="str">
            <v>ARAUCA</v>
          </cell>
          <cell r="B1808">
            <v>0.52677419354838706</v>
          </cell>
        </row>
        <row r="1809">
          <cell r="A1809" t="str">
            <v>ATLANTICO</v>
          </cell>
          <cell r="B1809">
            <v>22.102258064516128</v>
          </cell>
        </row>
        <row r="1810">
          <cell r="A1810" t="str">
            <v>BOLIVAR</v>
          </cell>
          <cell r="B1810">
            <v>2.4932258064516133</v>
          </cell>
        </row>
        <row r="1811">
          <cell r="B1811">
            <v>4.7583870967741948</v>
          </cell>
        </row>
        <row r="1812">
          <cell r="A1812" t="str">
            <v>CASANARE</v>
          </cell>
          <cell r="B1812">
            <v>520.70387096774186</v>
          </cell>
        </row>
        <row r="1813">
          <cell r="A1813" t="str">
            <v>CESAR</v>
          </cell>
          <cell r="B1813">
            <v>8.8538709677419352</v>
          </cell>
        </row>
        <row r="1814">
          <cell r="A1814" t="str">
            <v>CORDOBA</v>
          </cell>
          <cell r="B1814">
            <v>78.897096774193543</v>
          </cell>
        </row>
        <row r="1815">
          <cell r="A1815" t="str">
            <v>CUNDINAMARCA</v>
          </cell>
          <cell r="B1815">
            <v>0.63032258064516133</v>
          </cell>
        </row>
        <row r="1816">
          <cell r="A1816" t="str">
            <v>GUAJIRA</v>
          </cell>
          <cell r="B1816">
            <v>116.11419354838711</v>
          </cell>
        </row>
        <row r="1817">
          <cell r="A1817" t="str">
            <v>HUILA</v>
          </cell>
          <cell r="B1817">
            <v>3.7125806451612906</v>
          </cell>
        </row>
        <row r="1818">
          <cell r="A1818" t="str">
            <v>MAGDALENA</v>
          </cell>
          <cell r="B1818">
            <v>10.751612903225807</v>
          </cell>
        </row>
        <row r="1819">
          <cell r="A1819" t="str">
            <v>META</v>
          </cell>
          <cell r="B1819">
            <v>3.5061290322580638</v>
          </cell>
        </row>
        <row r="1820">
          <cell r="A1820" t="str">
            <v>NORTE DE SANTANDER</v>
          </cell>
          <cell r="B1820">
            <v>29.732258064516131</v>
          </cell>
        </row>
        <row r="1821">
          <cell r="A1821" t="str">
            <v>PUTUMAYO</v>
          </cell>
          <cell r="B1821">
            <v>0.89064516129032267</v>
          </cell>
        </row>
        <row r="1822">
          <cell r="A1822" t="str">
            <v>SANTANDER</v>
          </cell>
          <cell r="B1822">
            <v>28.182258064516134</v>
          </cell>
        </row>
        <row r="1823">
          <cell r="A1823" t="str">
            <v>SUCRE</v>
          </cell>
          <cell r="B1823">
            <v>117.32677419354839</v>
          </cell>
        </row>
        <row r="1824">
          <cell r="A1824" t="str">
            <v>TOLIMA</v>
          </cell>
          <cell r="B1824">
            <v>2.1477419354838712</v>
          </cell>
        </row>
        <row r="1826">
          <cell r="A1826" t="str">
            <v>ANTIOQUIA</v>
          </cell>
          <cell r="B1826">
            <v>0</v>
          </cell>
        </row>
        <row r="1827">
          <cell r="A1827" t="str">
            <v>ARAUCA</v>
          </cell>
          <cell r="B1827">
            <v>0.51709677419354816</v>
          </cell>
        </row>
        <row r="1828">
          <cell r="A1828" t="str">
            <v>ATLANTICO</v>
          </cell>
          <cell r="B1828">
            <v>21.50741935483871</v>
          </cell>
        </row>
        <row r="1829">
          <cell r="A1829" t="str">
            <v>BOLIVAR</v>
          </cell>
          <cell r="B1829">
            <v>2.6816129032258069</v>
          </cell>
        </row>
        <row r="1830">
          <cell r="B1830">
            <v>5.8122580645161293</v>
          </cell>
        </row>
        <row r="1831">
          <cell r="A1831" t="str">
            <v>CASANARE</v>
          </cell>
          <cell r="B1831">
            <v>631.13032258064504</v>
          </cell>
        </row>
        <row r="1832">
          <cell r="A1832" t="str">
            <v>CESAR</v>
          </cell>
          <cell r="B1832">
            <v>8.6638709677419357</v>
          </cell>
        </row>
        <row r="1833">
          <cell r="A1833" t="str">
            <v>CORDOBA</v>
          </cell>
          <cell r="B1833">
            <v>88.538709677419348</v>
          </cell>
        </row>
        <row r="1834">
          <cell r="A1834" t="str">
            <v>CUNDINAMARCA</v>
          </cell>
          <cell r="B1834">
            <v>0.70580645161290323</v>
          </cell>
        </row>
        <row r="1835">
          <cell r="A1835" t="str">
            <v>GUAJIRA</v>
          </cell>
          <cell r="B1835">
            <v>125.98322580645161</v>
          </cell>
        </row>
        <row r="1836">
          <cell r="A1836" t="str">
            <v>HUILA</v>
          </cell>
          <cell r="B1836">
            <v>3.3216129032258066</v>
          </cell>
        </row>
        <row r="1837">
          <cell r="A1837" t="str">
            <v>MAGDALENA</v>
          </cell>
          <cell r="B1837">
            <v>10.232903225806451</v>
          </cell>
        </row>
        <row r="1838">
          <cell r="A1838" t="str">
            <v>META</v>
          </cell>
          <cell r="B1838">
            <v>3.1861290322580649</v>
          </cell>
        </row>
        <row r="1839">
          <cell r="A1839" t="str">
            <v>NORTE DE SANTANDER</v>
          </cell>
          <cell r="B1839">
            <v>29.074516129032258</v>
          </cell>
        </row>
        <row r="1840">
          <cell r="A1840" t="str">
            <v>PUTUMAYO</v>
          </cell>
          <cell r="B1840">
            <v>0.9319354838709677</v>
          </cell>
        </row>
        <row r="1841">
          <cell r="A1841" t="str">
            <v>SANTANDER</v>
          </cell>
          <cell r="B1841">
            <v>25.389032258064514</v>
          </cell>
        </row>
        <row r="1842">
          <cell r="A1842" t="str">
            <v>SUCRE</v>
          </cell>
          <cell r="B1842">
            <v>111.53903225806451</v>
          </cell>
        </row>
        <row r="1843">
          <cell r="A1843" t="str">
            <v>TOLIMA</v>
          </cell>
          <cell r="B1843">
            <v>3.1551612903225807</v>
          </cell>
        </row>
        <row r="1845">
          <cell r="A1845" t="str">
            <v>ANTIOQUIA</v>
          </cell>
          <cell r="B1845">
            <v>0</v>
          </cell>
        </row>
        <row r="1846">
          <cell r="A1846" t="str">
            <v>ARAUCA</v>
          </cell>
          <cell r="B1846">
            <v>0.41483870967741932</v>
          </cell>
        </row>
        <row r="1847">
          <cell r="A1847" t="str">
            <v>ATLANTICO</v>
          </cell>
          <cell r="B1847">
            <v>22.660645161290319</v>
          </cell>
        </row>
        <row r="1848">
          <cell r="A1848" t="str">
            <v>BOLIVAR</v>
          </cell>
          <cell r="B1848">
            <v>1.7458064516129033</v>
          </cell>
        </row>
        <row r="1849">
          <cell r="B1849">
            <v>5.9506451612903222</v>
          </cell>
        </row>
        <row r="1850">
          <cell r="A1850" t="str">
            <v>CASANARE</v>
          </cell>
          <cell r="B1850">
            <v>496.35193548387099</v>
          </cell>
        </row>
        <row r="1851">
          <cell r="A1851" t="str">
            <v>CESAR</v>
          </cell>
          <cell r="B1851">
            <v>9.2990322580645159</v>
          </cell>
        </row>
        <row r="1852">
          <cell r="A1852" t="str">
            <v>CORDOBA</v>
          </cell>
          <cell r="B1852">
            <v>100.00387096774193</v>
          </cell>
        </row>
        <row r="1853">
          <cell r="A1853" t="str">
            <v>CUNDINAMARCA</v>
          </cell>
          <cell r="B1853">
            <v>0.67774193548387096</v>
          </cell>
        </row>
        <row r="1854">
          <cell r="A1854" t="str">
            <v>GUAJIRA</v>
          </cell>
          <cell r="B1854">
            <v>127.22225806451613</v>
          </cell>
        </row>
        <row r="1855">
          <cell r="A1855" t="str">
            <v>HUILA</v>
          </cell>
          <cell r="B1855">
            <v>2.6199999999999997</v>
          </cell>
        </row>
        <row r="1856">
          <cell r="A1856" t="str">
            <v>MAGDALENA</v>
          </cell>
          <cell r="B1856">
            <v>10.328709677419354</v>
          </cell>
        </row>
        <row r="1857">
          <cell r="A1857" t="str">
            <v>META</v>
          </cell>
          <cell r="B1857">
            <v>3.3670967741935485</v>
          </cell>
        </row>
        <row r="1858">
          <cell r="A1858" t="str">
            <v>NORTE DE SANTANDER</v>
          </cell>
          <cell r="B1858">
            <v>30.052580645161289</v>
          </cell>
        </row>
        <row r="1859">
          <cell r="A1859" t="str">
            <v>PUTUMAYO</v>
          </cell>
          <cell r="B1859">
            <v>1.6967741935483871</v>
          </cell>
        </row>
        <row r="1860">
          <cell r="A1860" t="str">
            <v>SANTANDER</v>
          </cell>
          <cell r="B1860">
            <v>27.172258064516129</v>
          </cell>
        </row>
        <row r="1861">
          <cell r="A1861" t="str">
            <v>SUCRE</v>
          </cell>
          <cell r="B1861">
            <v>100.08612903225806</v>
          </cell>
        </row>
        <row r="1862">
          <cell r="A1862" t="str">
            <v>TOLIMA</v>
          </cell>
          <cell r="B1862">
            <v>3.4280645161290324</v>
          </cell>
        </row>
        <row r="1864">
          <cell r="A1864" t="str">
            <v>ANTIOQUIA</v>
          </cell>
          <cell r="B1864">
            <v>0</v>
          </cell>
        </row>
        <row r="1865">
          <cell r="A1865" t="str">
            <v>ARAUCA</v>
          </cell>
          <cell r="B1865">
            <v>0.62419354838709695</v>
          </cell>
        </row>
        <row r="1866">
          <cell r="A1866" t="str">
            <v>ATLANTICO</v>
          </cell>
          <cell r="B1866">
            <v>23.033870967741933</v>
          </cell>
        </row>
        <row r="1867">
          <cell r="A1867" t="str">
            <v>BOLIVAR</v>
          </cell>
          <cell r="B1867">
            <v>1.727741935483871</v>
          </cell>
        </row>
        <row r="1868">
          <cell r="B1868">
            <v>5.7274193548387098</v>
          </cell>
        </row>
        <row r="1869">
          <cell r="A1869" t="str">
            <v>CASANARE</v>
          </cell>
          <cell r="B1869">
            <v>589.0522580645162</v>
          </cell>
        </row>
        <row r="1870">
          <cell r="A1870" t="str">
            <v>CESAR</v>
          </cell>
          <cell r="B1870">
            <v>8.8729032258064517</v>
          </cell>
        </row>
        <row r="1871">
          <cell r="A1871" t="str">
            <v>CORDOBA</v>
          </cell>
          <cell r="B1871">
            <v>63.504516129032247</v>
          </cell>
        </row>
        <row r="1872">
          <cell r="A1872" t="str">
            <v>CUNDINAMARCA</v>
          </cell>
          <cell r="B1872">
            <v>0.79677419354838708</v>
          </cell>
        </row>
        <row r="1873">
          <cell r="A1873" t="str">
            <v>GUAJIRA</v>
          </cell>
          <cell r="B1873">
            <v>129.36419354838711</v>
          </cell>
        </row>
        <row r="1874">
          <cell r="A1874" t="str">
            <v>HUILA</v>
          </cell>
          <cell r="B1874">
            <v>2.660967741935484</v>
          </cell>
        </row>
        <row r="1875">
          <cell r="A1875" t="str">
            <v>MAGDALENA</v>
          </cell>
          <cell r="B1875">
            <v>10.18</v>
          </cell>
        </row>
        <row r="1876">
          <cell r="A1876" t="str">
            <v>META</v>
          </cell>
          <cell r="B1876">
            <v>3.4612903225806448</v>
          </cell>
        </row>
        <row r="1877">
          <cell r="A1877" t="str">
            <v>NARIÑO</v>
          </cell>
          <cell r="B1877">
            <v>0</v>
          </cell>
        </row>
        <row r="1878">
          <cell r="A1878" t="str">
            <v>NORTE DE SANTANDER</v>
          </cell>
          <cell r="B1878">
            <v>29.556774193548385</v>
          </cell>
        </row>
        <row r="1879">
          <cell r="A1879" t="str">
            <v>PUTUMAYO</v>
          </cell>
          <cell r="B1879">
            <v>1.8290322580645162</v>
          </cell>
        </row>
        <row r="1880">
          <cell r="A1880" t="str">
            <v>SANTANDER</v>
          </cell>
          <cell r="B1880">
            <v>26.584193548387098</v>
          </cell>
        </row>
        <row r="1881">
          <cell r="A1881" t="str">
            <v>SUCRE</v>
          </cell>
          <cell r="B1881">
            <v>129.87096774193549</v>
          </cell>
        </row>
        <row r="1882">
          <cell r="A1882" t="str">
            <v>TOLIMA</v>
          </cell>
          <cell r="B1882">
            <v>4.0354838709677416</v>
          </cell>
        </row>
        <row r="1884">
          <cell r="A1884" t="str">
            <v>ANTIOQUIA</v>
          </cell>
          <cell r="B1884">
            <v>0</v>
          </cell>
        </row>
        <row r="1885">
          <cell r="A1885" t="str">
            <v>ARAUCA</v>
          </cell>
          <cell r="B1885">
            <v>1.2654838709677418</v>
          </cell>
        </row>
        <row r="1886">
          <cell r="A1886" t="str">
            <v>ATLANTICO</v>
          </cell>
          <cell r="B1886">
            <v>22.541935483870965</v>
          </cell>
        </row>
        <row r="1887">
          <cell r="A1887" t="str">
            <v>BOLIVAR</v>
          </cell>
          <cell r="B1887">
            <v>2.0616129032258064</v>
          </cell>
        </row>
        <row r="1888">
          <cell r="B1888">
            <v>5.3819354838709677</v>
          </cell>
        </row>
        <row r="1889">
          <cell r="A1889" t="str">
            <v>CASANARE</v>
          </cell>
          <cell r="B1889">
            <v>602.23935483870969</v>
          </cell>
        </row>
        <row r="1890">
          <cell r="A1890" t="str">
            <v>CESAR</v>
          </cell>
          <cell r="B1890">
            <v>8.3419354838709676</v>
          </cell>
        </row>
        <row r="1891">
          <cell r="A1891" t="str">
            <v>CORDOBA</v>
          </cell>
          <cell r="B1891">
            <v>107.1258064516129</v>
          </cell>
        </row>
        <row r="1892">
          <cell r="A1892" t="str">
            <v>CUNDINAMARCA</v>
          </cell>
          <cell r="B1892">
            <v>0.60451612903225804</v>
          </cell>
        </row>
        <row r="1893">
          <cell r="A1893" t="str">
            <v>GUAJIRA</v>
          </cell>
          <cell r="B1893">
            <v>124.1725806451613</v>
          </cell>
        </row>
        <row r="1894">
          <cell r="A1894" t="str">
            <v>HUILA</v>
          </cell>
          <cell r="B1894">
            <v>2.9619354838709677</v>
          </cell>
        </row>
        <row r="1895">
          <cell r="A1895" t="str">
            <v>MAGDALENA</v>
          </cell>
          <cell r="B1895">
            <v>9.6354838709677431</v>
          </cell>
        </row>
        <row r="1896">
          <cell r="A1896" t="str">
            <v>META</v>
          </cell>
          <cell r="B1896">
            <v>4.4977419354838704</v>
          </cell>
        </row>
        <row r="1897">
          <cell r="A1897" t="str">
            <v>NORTE DE SANTANDER</v>
          </cell>
          <cell r="B1897">
            <v>32.429354838709678</v>
          </cell>
        </row>
        <row r="1898">
          <cell r="A1898" t="str">
            <v>PUTUMAYO</v>
          </cell>
          <cell r="B1898">
            <v>1.2877419354838711</v>
          </cell>
        </row>
        <row r="1899">
          <cell r="A1899" t="str">
            <v>SANTANDER</v>
          </cell>
          <cell r="B1899">
            <v>25.06677419354839</v>
          </cell>
        </row>
        <row r="1900">
          <cell r="A1900" t="str">
            <v>SUCRE</v>
          </cell>
          <cell r="B1900">
            <v>92.460967741935491</v>
          </cell>
        </row>
        <row r="1901">
          <cell r="A1901" t="str">
            <v>TOLIMA</v>
          </cell>
          <cell r="B1901">
            <v>3.8716129032258064</v>
          </cell>
        </row>
        <row r="1903">
          <cell r="A1903" t="str">
            <v>ANTIOQUIA</v>
          </cell>
          <cell r="B1903">
            <v>0</v>
          </cell>
        </row>
        <row r="1904">
          <cell r="A1904" t="str">
            <v>ARAUCA</v>
          </cell>
          <cell r="B1904">
            <v>1.63</v>
          </cell>
        </row>
        <row r="1905">
          <cell r="A1905" t="str">
            <v>ATLANTICO</v>
          </cell>
          <cell r="B1905">
            <v>23.856774193548386</v>
          </cell>
        </row>
        <row r="1906">
          <cell r="A1906" t="str">
            <v>BOLIVAR</v>
          </cell>
          <cell r="B1906">
            <v>2.1767741935483871</v>
          </cell>
        </row>
        <row r="1907">
          <cell r="B1907">
            <v>5.7751612903225809</v>
          </cell>
        </row>
        <row r="1908">
          <cell r="A1908" t="str">
            <v>CASANARE</v>
          </cell>
          <cell r="B1908">
            <v>621.84129032258056</v>
          </cell>
        </row>
        <row r="1909">
          <cell r="A1909" t="str">
            <v>CESAR</v>
          </cell>
          <cell r="B1909">
            <v>9.4235483870967744</v>
          </cell>
        </row>
        <row r="1910">
          <cell r="A1910" t="str">
            <v>CORDOBA</v>
          </cell>
          <cell r="B1910">
            <v>120.87096774193549</v>
          </cell>
        </row>
        <row r="1911">
          <cell r="A1911" t="str">
            <v>CUNDINAMARCA</v>
          </cell>
          <cell r="B1911">
            <v>0.74387096774193551</v>
          </cell>
        </row>
        <row r="1912">
          <cell r="A1912" t="str">
            <v>GUAJIRA</v>
          </cell>
          <cell r="B1912">
            <v>140.94290322580645</v>
          </cell>
        </row>
        <row r="1913">
          <cell r="A1913" t="str">
            <v>HUILA</v>
          </cell>
          <cell r="B1913">
            <v>3.5467741935483867</v>
          </cell>
        </row>
        <row r="1914">
          <cell r="A1914" t="str">
            <v>MAGDALENA</v>
          </cell>
          <cell r="B1914">
            <v>9.8548387096774199</v>
          </cell>
        </row>
        <row r="1915">
          <cell r="A1915" t="str">
            <v>META</v>
          </cell>
          <cell r="B1915">
            <v>5.1509677419354833</v>
          </cell>
        </row>
        <row r="1916">
          <cell r="A1916" t="str">
            <v>NORTE DE SANTANDER</v>
          </cell>
          <cell r="B1916">
            <v>32.577096774193549</v>
          </cell>
        </row>
        <row r="1917">
          <cell r="A1917" t="str">
            <v>PUTUMAYO</v>
          </cell>
          <cell r="B1917">
            <v>1.359032258064516</v>
          </cell>
        </row>
        <row r="1918">
          <cell r="A1918" t="str">
            <v>SANTANDER</v>
          </cell>
          <cell r="B1918">
            <v>25.350645161290323</v>
          </cell>
        </row>
        <row r="1919">
          <cell r="A1919" t="str">
            <v>SUCRE</v>
          </cell>
          <cell r="B1919">
            <v>95.205483870967754</v>
          </cell>
        </row>
        <row r="1920">
          <cell r="A1920" t="str">
            <v>TOLIMA</v>
          </cell>
          <cell r="B1920">
            <v>3.6593548387096773</v>
          </cell>
        </row>
        <row r="1922">
          <cell r="A1922" t="str">
            <v>ANTIOQUIA</v>
          </cell>
          <cell r="B1922">
            <v>0</v>
          </cell>
        </row>
        <row r="1923">
          <cell r="A1923" t="str">
            <v>ARAUCA</v>
          </cell>
          <cell r="B1923">
            <v>1.5606451612903225</v>
          </cell>
        </row>
        <row r="1924">
          <cell r="A1924" t="str">
            <v>ATLANTICO</v>
          </cell>
          <cell r="B1924">
            <v>23.43129032258064</v>
          </cell>
        </row>
        <row r="1925">
          <cell r="A1925" t="str">
            <v>BOLIVAR</v>
          </cell>
          <cell r="B1925">
            <v>1.6729032258064516</v>
          </cell>
        </row>
        <row r="1926">
          <cell r="B1926">
            <v>5.805483870967743</v>
          </cell>
        </row>
        <row r="1927">
          <cell r="A1927" t="str">
            <v>CASANARE</v>
          </cell>
          <cell r="B1927">
            <v>617.11709677419344</v>
          </cell>
        </row>
        <row r="1928">
          <cell r="A1928" t="str">
            <v>CESAR</v>
          </cell>
          <cell r="B1928">
            <v>9.5270967741935486</v>
          </cell>
        </row>
        <row r="1929">
          <cell r="A1929" t="str">
            <v>CORDOBA</v>
          </cell>
          <cell r="B1929">
            <v>105.15806451612903</v>
          </cell>
        </row>
        <row r="1930">
          <cell r="A1930" t="str">
            <v>CUNDINAMARCA</v>
          </cell>
          <cell r="B1930">
            <v>0.5148387096774194</v>
          </cell>
        </row>
        <row r="1931">
          <cell r="A1931" t="str">
            <v>GUAJIRA</v>
          </cell>
          <cell r="B1931">
            <v>137.68741935483871</v>
          </cell>
        </row>
        <row r="1932">
          <cell r="A1932" t="str">
            <v>HUILA</v>
          </cell>
          <cell r="B1932">
            <v>3.5038709677419351</v>
          </cell>
        </row>
        <row r="1933">
          <cell r="A1933" t="str">
            <v>MAGDALENA</v>
          </cell>
          <cell r="B1933">
            <v>9.3922580645161293</v>
          </cell>
        </row>
        <row r="1934">
          <cell r="A1934" t="str">
            <v>META</v>
          </cell>
          <cell r="B1934">
            <v>5.1738709677419363</v>
          </cell>
        </row>
        <row r="1935">
          <cell r="A1935" t="str">
            <v>NARIÑO</v>
          </cell>
          <cell r="B1935">
            <v>0</v>
          </cell>
        </row>
        <row r="1936">
          <cell r="A1936" t="str">
            <v>NORTE DE SANTANDER</v>
          </cell>
          <cell r="B1936">
            <v>36.493870967741934</v>
          </cell>
        </row>
        <row r="1937">
          <cell r="A1937" t="str">
            <v>PUTUMAYO</v>
          </cell>
          <cell r="B1937">
            <v>1.5851612903225805</v>
          </cell>
        </row>
        <row r="1938">
          <cell r="A1938" t="str">
            <v>SANTANDER</v>
          </cell>
          <cell r="B1938">
            <v>26.102903225806454</v>
          </cell>
        </row>
        <row r="1939">
          <cell r="A1939" t="str">
            <v>SUCRE</v>
          </cell>
          <cell r="B1939">
            <v>89.341612903225808</v>
          </cell>
        </row>
        <row r="1940">
          <cell r="A1940" t="str">
            <v>TOLIMA</v>
          </cell>
          <cell r="B1940">
            <v>3.3645161290322578</v>
          </cell>
        </row>
        <row r="1942">
          <cell r="A1942" t="str">
            <v>ANTIOQUIA</v>
          </cell>
          <cell r="B1942">
            <v>0</v>
          </cell>
        </row>
        <row r="1943">
          <cell r="A1943" t="str">
            <v>ARAUCA</v>
          </cell>
          <cell r="B1943">
            <v>1.576774193548387</v>
          </cell>
        </row>
        <row r="1944">
          <cell r="A1944" t="str">
            <v>ATLANTICO</v>
          </cell>
          <cell r="B1944">
            <v>25.996774193548386</v>
          </cell>
        </row>
        <row r="1945">
          <cell r="A1945" t="str">
            <v>BOLIVAR</v>
          </cell>
          <cell r="B1945">
            <v>1.6570967741935485</v>
          </cell>
        </row>
        <row r="1946">
          <cell r="B1946">
            <v>5.9232258064516126</v>
          </cell>
        </row>
        <row r="1947">
          <cell r="A1947" t="str">
            <v>CASANARE</v>
          </cell>
          <cell r="B1947">
            <v>630.12258064516141</v>
          </cell>
        </row>
        <row r="1948">
          <cell r="A1948" t="str">
            <v>CESAR</v>
          </cell>
          <cell r="B1948">
            <v>9.4041935483870969</v>
          </cell>
        </row>
        <row r="1949">
          <cell r="A1949" t="str">
            <v>CORDOBA</v>
          </cell>
          <cell r="B1949">
            <v>120.49838709677421</v>
          </cell>
        </row>
        <row r="1950">
          <cell r="A1950" t="str">
            <v>CUNDINAMARCA</v>
          </cell>
          <cell r="B1950">
            <v>0.52258064516129032</v>
          </cell>
        </row>
        <row r="1951">
          <cell r="A1951" t="str">
            <v>GUAJIRA</v>
          </cell>
          <cell r="B1951">
            <v>136.27483870967743</v>
          </cell>
        </row>
        <row r="1952">
          <cell r="A1952" t="str">
            <v>HUILA</v>
          </cell>
          <cell r="B1952">
            <v>3.5032258064516126</v>
          </cell>
        </row>
        <row r="1953">
          <cell r="A1953" t="str">
            <v>MAGDALENA</v>
          </cell>
          <cell r="B1953">
            <v>9.4793548387096767</v>
          </cell>
        </row>
        <row r="1954">
          <cell r="A1954" t="str">
            <v>META</v>
          </cell>
          <cell r="B1954">
            <v>5.4367741935483878</v>
          </cell>
        </row>
        <row r="1955">
          <cell r="A1955" t="str">
            <v>NARIÑO</v>
          </cell>
          <cell r="B1955">
            <v>0</v>
          </cell>
        </row>
        <row r="1956">
          <cell r="A1956" t="str">
            <v>NORTE DE SANTANDER</v>
          </cell>
          <cell r="B1956">
            <v>40.504838709677422</v>
          </cell>
        </row>
        <row r="1957">
          <cell r="A1957" t="str">
            <v>PUTUMAYO</v>
          </cell>
          <cell r="B1957">
            <v>1.7209677419354839</v>
          </cell>
        </row>
        <row r="1958">
          <cell r="A1958" t="str">
            <v>SANTANDER</v>
          </cell>
          <cell r="B1958">
            <v>24.959677419354836</v>
          </cell>
        </row>
        <row r="1959">
          <cell r="A1959" t="str">
            <v>SUCRE</v>
          </cell>
          <cell r="B1959">
            <v>99.939032258064515</v>
          </cell>
        </row>
        <row r="1960">
          <cell r="A1960" t="str">
            <v>TOLIMA</v>
          </cell>
          <cell r="B1960">
            <v>3.3416129032258062</v>
          </cell>
        </row>
        <row r="1963">
          <cell r="A1963" t="str">
            <v>ANTIOQUIA</v>
          </cell>
          <cell r="B1963">
            <v>0</v>
          </cell>
        </row>
        <row r="1964">
          <cell r="A1964" t="str">
            <v>ARAUCA</v>
          </cell>
          <cell r="B1964">
            <v>2.0377419354838708</v>
          </cell>
        </row>
        <row r="1965">
          <cell r="A1965" t="str">
            <v>ATLANTICO</v>
          </cell>
          <cell r="B1965">
            <v>26.428387096774191</v>
          </cell>
        </row>
        <row r="1966">
          <cell r="A1966" t="str">
            <v>BOLIVAR</v>
          </cell>
          <cell r="B1966">
            <v>1.9225806451612901</v>
          </cell>
        </row>
        <row r="1967">
          <cell r="B1967">
            <v>5.9612903225806448</v>
          </cell>
        </row>
        <row r="1968">
          <cell r="A1968" t="str">
            <v>CASANARE</v>
          </cell>
          <cell r="B1968">
            <v>624.38870967741923</v>
          </cell>
        </row>
        <row r="1969">
          <cell r="A1969" t="str">
            <v>CESAR</v>
          </cell>
          <cell r="B1969">
            <v>9.2287096774193547</v>
          </cell>
        </row>
        <row r="1970">
          <cell r="A1970" t="str">
            <v>CORDOBA</v>
          </cell>
          <cell r="B1970">
            <v>123.12548387096774</v>
          </cell>
        </row>
        <row r="1971">
          <cell r="A1971" t="str">
            <v>CUNDINAMARCA</v>
          </cell>
          <cell r="B1971">
            <v>0.39483870967741941</v>
          </cell>
        </row>
        <row r="1972">
          <cell r="A1972" t="str">
            <v>GUAJIRA</v>
          </cell>
          <cell r="B1972">
            <v>123.32064516129032</v>
          </cell>
        </row>
        <row r="1973">
          <cell r="A1973" t="str">
            <v>HUILA</v>
          </cell>
          <cell r="B1973">
            <v>3.4609677419354838</v>
          </cell>
        </row>
        <row r="1974">
          <cell r="A1974" t="str">
            <v>MAGDALENA</v>
          </cell>
          <cell r="B1974">
            <v>9.2603225806451643</v>
          </cell>
        </row>
        <row r="1975">
          <cell r="A1975" t="str">
            <v>META</v>
          </cell>
          <cell r="B1975">
            <v>5.5919354838709676</v>
          </cell>
        </row>
        <row r="1976">
          <cell r="A1976" t="str">
            <v>NARIÑO</v>
          </cell>
          <cell r="B1976">
            <v>0</v>
          </cell>
        </row>
        <row r="1977">
          <cell r="A1977" t="str">
            <v>NORTE DE SANTANDER</v>
          </cell>
          <cell r="B1977">
            <v>42.013870967741937</v>
          </cell>
        </row>
        <row r="1978">
          <cell r="A1978" t="str">
            <v>PUTUMAYO</v>
          </cell>
          <cell r="B1978">
            <v>1.6674193548387097</v>
          </cell>
        </row>
        <row r="1979">
          <cell r="A1979" t="str">
            <v>SANTANDER</v>
          </cell>
          <cell r="B1979">
            <v>25.459354838709675</v>
          </cell>
        </row>
        <row r="1980">
          <cell r="A1980" t="str">
            <v>SUCRE</v>
          </cell>
          <cell r="B1980">
            <v>94.828387096774193</v>
          </cell>
        </row>
        <row r="1981">
          <cell r="A1981" t="str">
            <v>TOLIMA</v>
          </cell>
          <cell r="B1981">
            <v>2.6032258064516132</v>
          </cell>
        </row>
        <row r="1983">
          <cell r="A1983" t="str">
            <v>ANTIOQUIA</v>
          </cell>
          <cell r="B1983">
            <v>0</v>
          </cell>
        </row>
        <row r="1984">
          <cell r="A1984" t="str">
            <v>ARAUCA</v>
          </cell>
          <cell r="B1984">
            <v>3.6522580645161291</v>
          </cell>
        </row>
        <row r="1985">
          <cell r="A1985" t="str">
            <v>ATLANTICO</v>
          </cell>
          <cell r="B1985">
            <v>23.78290322580645</v>
          </cell>
        </row>
        <row r="1986">
          <cell r="A1986" t="str">
            <v>BOLIVAR</v>
          </cell>
          <cell r="B1986">
            <v>1.6300000000000001</v>
          </cell>
        </row>
        <row r="1987">
          <cell r="B1987">
            <v>5.3722580645161289</v>
          </cell>
        </row>
        <row r="1988">
          <cell r="A1988" t="str">
            <v>CASANARE</v>
          </cell>
          <cell r="B1988">
            <v>602.65483870967751</v>
          </cell>
        </row>
        <row r="1989">
          <cell r="A1989" t="str">
            <v>CESAR</v>
          </cell>
          <cell r="B1989">
            <v>9.0541935483870972</v>
          </cell>
        </row>
        <row r="1990">
          <cell r="A1990" t="str">
            <v>CORDOBA</v>
          </cell>
          <cell r="B1990">
            <v>119.0067741935484</v>
          </cell>
        </row>
        <row r="1991">
          <cell r="A1991" t="str">
            <v>CUNDINAMARCA</v>
          </cell>
          <cell r="B1991">
            <v>0.3867741935483871</v>
          </cell>
        </row>
        <row r="1992">
          <cell r="A1992" t="str">
            <v>GUAJIRA</v>
          </cell>
          <cell r="B1992">
            <v>114.13032258064516</v>
          </cell>
        </row>
        <row r="1993">
          <cell r="A1993" t="str">
            <v>HUILA</v>
          </cell>
          <cell r="B1993">
            <v>3.2858064516129035</v>
          </cell>
        </row>
        <row r="1994">
          <cell r="A1994" t="str">
            <v>MAGDALENA</v>
          </cell>
          <cell r="B1994">
            <v>8.1729032258064525</v>
          </cell>
        </row>
        <row r="1995">
          <cell r="A1995" t="str">
            <v>META</v>
          </cell>
          <cell r="B1995">
            <v>4.3464516129032269</v>
          </cell>
        </row>
        <row r="1996">
          <cell r="A1996" t="str">
            <v>NORTE DE SANTANDER</v>
          </cell>
          <cell r="B1996">
            <v>37.987096774193553</v>
          </cell>
        </row>
        <row r="1997">
          <cell r="A1997" t="str">
            <v>PUTUMAYO</v>
          </cell>
          <cell r="B1997">
            <v>1.2661290322580645</v>
          </cell>
        </row>
        <row r="1998">
          <cell r="A1998" t="str">
            <v>SANTANDER</v>
          </cell>
          <cell r="B1998">
            <v>24.159032258064521</v>
          </cell>
        </row>
        <row r="1999">
          <cell r="A1999" t="str">
            <v>SUCRE</v>
          </cell>
          <cell r="B1999">
            <v>87.669032258064519</v>
          </cell>
        </row>
        <row r="2000">
          <cell r="A2000" t="str">
            <v>TOLIMA</v>
          </cell>
          <cell r="B2000">
            <v>2.1909677419354838</v>
          </cell>
        </row>
        <row r="2002">
          <cell r="A2002" t="str">
            <v>ANTIOQUIA</v>
          </cell>
          <cell r="B2002">
            <v>0</v>
          </cell>
        </row>
        <row r="2003">
          <cell r="A2003" t="str">
            <v>ARAUCA</v>
          </cell>
          <cell r="B2003">
            <v>3.9322580645161285</v>
          </cell>
        </row>
        <row r="2004">
          <cell r="A2004" t="str">
            <v>ATLANTICO</v>
          </cell>
          <cell r="B2004">
            <v>26.37516129032258</v>
          </cell>
        </row>
        <row r="2005">
          <cell r="A2005" t="str">
            <v>BOLIVAR</v>
          </cell>
          <cell r="B2005">
            <v>2.3461290322580646</v>
          </cell>
        </row>
        <row r="2006">
          <cell r="B2006">
            <v>5.8451612903225811</v>
          </cell>
        </row>
        <row r="2007">
          <cell r="A2007" t="str">
            <v>CASANARE</v>
          </cell>
          <cell r="B2007">
            <v>628.85354838709679</v>
          </cell>
        </row>
        <row r="2008">
          <cell r="A2008" t="str">
            <v>CESAR</v>
          </cell>
          <cell r="B2008">
            <v>10.147096774193548</v>
          </cell>
        </row>
        <row r="2009">
          <cell r="A2009" t="str">
            <v>CORDOBA</v>
          </cell>
          <cell r="B2009">
            <v>121.00967741935486</v>
          </cell>
        </row>
        <row r="2010">
          <cell r="A2010" t="str">
            <v>CUNDINAMARCA</v>
          </cell>
          <cell r="B2010">
            <v>0.25419354838709673</v>
          </cell>
        </row>
        <row r="2011">
          <cell r="A2011" t="str">
            <v>GUAJIRA</v>
          </cell>
          <cell r="B2011">
            <v>122.6467741935484</v>
          </cell>
        </row>
        <row r="2012">
          <cell r="A2012" t="str">
            <v>HUILA</v>
          </cell>
          <cell r="B2012">
            <v>3.1677419354838707</v>
          </cell>
        </row>
        <row r="2013">
          <cell r="A2013" t="str">
            <v>MAGDALENA</v>
          </cell>
          <cell r="B2013">
            <v>8.9580645161290313</v>
          </cell>
        </row>
        <row r="2014">
          <cell r="A2014" t="str">
            <v>META</v>
          </cell>
          <cell r="B2014">
            <v>4.7693548387096785</v>
          </cell>
        </row>
        <row r="2015">
          <cell r="A2015" t="str">
            <v>NORTE DE SANTANDER</v>
          </cell>
          <cell r="B2015">
            <v>42.008709677419361</v>
          </cell>
        </row>
        <row r="2016">
          <cell r="A2016" t="str">
            <v>PUTUMAYO</v>
          </cell>
          <cell r="B2016">
            <v>1.762258064516129</v>
          </cell>
        </row>
        <row r="2017">
          <cell r="A2017" t="str">
            <v>SANTANDER</v>
          </cell>
          <cell r="B2017">
            <v>23.479677419354836</v>
          </cell>
        </row>
        <row r="2018">
          <cell r="A2018" t="str">
            <v>SUCRE</v>
          </cell>
          <cell r="B2018">
            <v>94.14806451612904</v>
          </cell>
        </row>
        <row r="2019">
          <cell r="A2019" t="str">
            <v>TOLIMA</v>
          </cell>
          <cell r="B2019">
            <v>2.3690322580645162</v>
          </cell>
        </row>
        <row r="2021">
          <cell r="A2021" t="str">
            <v>ANTIOQUIA</v>
          </cell>
          <cell r="B2021">
            <v>0</v>
          </cell>
        </row>
        <row r="2022">
          <cell r="A2022" t="str">
            <v>ARAUCA</v>
          </cell>
          <cell r="B2022">
            <v>3.3835483870967735</v>
          </cell>
        </row>
        <row r="2023">
          <cell r="A2023" t="str">
            <v>ATLANTICO</v>
          </cell>
          <cell r="B2023">
            <v>26.267096774193547</v>
          </cell>
        </row>
        <row r="2024">
          <cell r="A2024" t="str">
            <v>BOLIVAR</v>
          </cell>
          <cell r="B2024">
            <v>2.0941935483870968</v>
          </cell>
        </row>
        <row r="2025">
          <cell r="B2025">
            <v>5.7306451612903224</v>
          </cell>
        </row>
        <row r="2026">
          <cell r="A2026" t="str">
            <v>CASANARE</v>
          </cell>
          <cell r="B2026">
            <v>583.43548387096769</v>
          </cell>
        </row>
        <row r="2027">
          <cell r="A2027" t="str">
            <v>CESAR</v>
          </cell>
          <cell r="B2027">
            <v>9.9058064516129036</v>
          </cell>
        </row>
        <row r="2028">
          <cell r="A2028" t="str">
            <v>CORDOBA</v>
          </cell>
          <cell r="B2028">
            <v>110.75064516129032</v>
          </cell>
        </row>
        <row r="2029">
          <cell r="A2029" t="str">
            <v>CUNDINAMARCA</v>
          </cell>
          <cell r="B2029">
            <v>4.9354838709677419E-2</v>
          </cell>
        </row>
        <row r="2030">
          <cell r="A2030" t="str">
            <v>GUAJIRA</v>
          </cell>
          <cell r="B2030">
            <v>120.21032258064515</v>
          </cell>
        </row>
        <row r="2031">
          <cell r="A2031" t="str">
            <v>HUILA</v>
          </cell>
          <cell r="B2031">
            <v>3.4783870967741941</v>
          </cell>
        </row>
        <row r="2032">
          <cell r="A2032" t="str">
            <v>MAGDALENA</v>
          </cell>
          <cell r="B2032">
            <v>8.5032258064516117</v>
          </cell>
        </row>
        <row r="2033">
          <cell r="A2033" t="str">
            <v>META</v>
          </cell>
          <cell r="B2033">
            <v>4.3958064516129038</v>
          </cell>
        </row>
        <row r="2034">
          <cell r="A2034" t="str">
            <v>NORTE DE SANTANDER</v>
          </cell>
          <cell r="B2034">
            <v>35.85290322580645</v>
          </cell>
        </row>
        <row r="2035">
          <cell r="A2035" t="str">
            <v>PUTUMAYO</v>
          </cell>
          <cell r="B2035">
            <v>1.8254838709677419</v>
          </cell>
        </row>
        <row r="2036">
          <cell r="A2036" t="str">
            <v>SANTANDER</v>
          </cell>
          <cell r="B2036">
            <v>24.204838709677418</v>
          </cell>
        </row>
        <row r="2037">
          <cell r="A2037" t="str">
            <v>SUCRE</v>
          </cell>
          <cell r="B2037">
            <v>91.642258064516128</v>
          </cell>
        </row>
        <row r="2038">
          <cell r="A2038" t="str">
            <v>TOLIMA</v>
          </cell>
          <cell r="B2038">
            <v>2.2454838709677416</v>
          </cell>
        </row>
        <row r="2040">
          <cell r="A2040" t="str">
            <v>ANTIOQUIA</v>
          </cell>
          <cell r="B2040">
            <v>0</v>
          </cell>
        </row>
        <row r="2041">
          <cell r="A2041" t="str">
            <v>ARAUCA</v>
          </cell>
          <cell r="B2041">
            <v>1.2393548387096773</v>
          </cell>
        </row>
        <row r="2042">
          <cell r="A2042" t="str">
            <v>ATLANTICO</v>
          </cell>
          <cell r="B2042">
            <v>27.214838709677419</v>
          </cell>
        </row>
        <row r="2043">
          <cell r="A2043" t="str">
            <v>BOLIVAR</v>
          </cell>
          <cell r="B2043">
            <v>2.3583870967741936</v>
          </cell>
        </row>
        <row r="2044">
          <cell r="B2044">
            <v>5.911290322580645</v>
          </cell>
        </row>
        <row r="2045">
          <cell r="A2045" t="str">
            <v>CASANARE</v>
          </cell>
          <cell r="B2045">
            <v>515.63806451612902</v>
          </cell>
        </row>
        <row r="2046">
          <cell r="A2046" t="str">
            <v>CESAR</v>
          </cell>
          <cell r="B2046">
            <v>10.381612903225808</v>
          </cell>
        </row>
        <row r="2047">
          <cell r="A2047" t="str">
            <v>CORDOBA</v>
          </cell>
          <cell r="B2047">
            <v>116.20580645161291</v>
          </cell>
        </row>
        <row r="2048">
          <cell r="A2048" t="str">
            <v>CUNDINAMARCA</v>
          </cell>
          <cell r="B2048">
            <v>3.2903225806451615E-2</v>
          </cell>
        </row>
        <row r="2049">
          <cell r="A2049" t="str">
            <v>GUAJIRA</v>
          </cell>
          <cell r="B2049">
            <v>117.99451612903226</v>
          </cell>
        </row>
        <row r="2050">
          <cell r="A2050" t="str">
            <v>HUILA</v>
          </cell>
          <cell r="B2050">
            <v>3.520322580645161</v>
          </cell>
        </row>
        <row r="2051">
          <cell r="A2051" t="str">
            <v>MAGDALENA</v>
          </cell>
          <cell r="B2051">
            <v>8.6903225806451623</v>
          </cell>
        </row>
        <row r="2052">
          <cell r="A2052" t="str">
            <v>META</v>
          </cell>
          <cell r="B2052">
            <v>4.6106451612903232</v>
          </cell>
        </row>
        <row r="2053">
          <cell r="A2053" t="str">
            <v>NORTE DE SANTANDER</v>
          </cell>
          <cell r="B2053">
            <v>40.426129032258061</v>
          </cell>
        </row>
        <row r="2054">
          <cell r="A2054" t="str">
            <v>PUTUMAYO</v>
          </cell>
          <cell r="B2054">
            <v>1.3187096774193547</v>
          </cell>
        </row>
        <row r="2055">
          <cell r="A2055" t="str">
            <v>SANTANDER</v>
          </cell>
          <cell r="B2055">
            <v>23.904193548387099</v>
          </cell>
        </row>
        <row r="2056">
          <cell r="A2056" t="str">
            <v>SUCRE</v>
          </cell>
          <cell r="B2056">
            <v>98.794516129032274</v>
          </cell>
        </row>
        <row r="2057">
          <cell r="A2057" t="str">
            <v>TOLIMA</v>
          </cell>
          <cell r="B2057">
            <v>2.3838709677419354</v>
          </cell>
        </row>
        <row r="2059">
          <cell r="A2059" t="str">
            <v>ANTIOQUIA</v>
          </cell>
          <cell r="B2059">
            <v>0</v>
          </cell>
        </row>
        <row r="2060">
          <cell r="A2060" t="str">
            <v>ARAUCA</v>
          </cell>
          <cell r="B2060">
            <v>2.0383870967741933</v>
          </cell>
        </row>
        <row r="2061">
          <cell r="A2061" t="str">
            <v>ATLANTICO</v>
          </cell>
          <cell r="B2061">
            <v>26.123870967741937</v>
          </cell>
        </row>
        <row r="2062">
          <cell r="A2062" t="str">
            <v>BOLIVAR</v>
          </cell>
          <cell r="B2062">
            <v>2.1183870967741938</v>
          </cell>
        </row>
        <row r="2063">
          <cell r="B2063">
            <v>5.8303225806451611</v>
          </cell>
        </row>
        <row r="2064">
          <cell r="A2064" t="str">
            <v>CASANARE</v>
          </cell>
          <cell r="B2064">
            <v>588.16612903225814</v>
          </cell>
        </row>
        <row r="2065">
          <cell r="A2065" t="str">
            <v>CESAR</v>
          </cell>
          <cell r="B2065">
            <v>10.054838709677419</v>
          </cell>
        </row>
        <row r="2066">
          <cell r="A2066" t="str">
            <v>CORDOBA</v>
          </cell>
          <cell r="B2066">
            <v>118.69870967741936</v>
          </cell>
        </row>
        <row r="2067">
          <cell r="A2067" t="str">
            <v>GUAJIRA</v>
          </cell>
          <cell r="B2067">
            <v>113.3609677419355</v>
          </cell>
        </row>
        <row r="2068">
          <cell r="A2068" t="str">
            <v>HUILA</v>
          </cell>
          <cell r="B2068">
            <v>3.5858064516129029</v>
          </cell>
        </row>
        <row r="2069">
          <cell r="A2069" t="str">
            <v>MAGDALENA</v>
          </cell>
          <cell r="B2069">
            <v>8.2374193548387105</v>
          </cell>
        </row>
        <row r="2070">
          <cell r="A2070" t="str">
            <v>META</v>
          </cell>
          <cell r="B2070">
            <v>5.0148387096774201</v>
          </cell>
        </row>
        <row r="2071">
          <cell r="A2071" t="str">
            <v>NORTE DE SANTANDER</v>
          </cell>
          <cell r="B2071">
            <v>39.47774193548387</v>
          </cell>
        </row>
        <row r="2072">
          <cell r="A2072" t="str">
            <v>PUTUMAYO</v>
          </cell>
          <cell r="B2072">
            <v>1.3512903225806452</v>
          </cell>
        </row>
        <row r="2073">
          <cell r="A2073" t="str">
            <v>SANTANDER</v>
          </cell>
          <cell r="B2073">
            <v>23.603548387096772</v>
          </cell>
        </row>
        <row r="2074">
          <cell r="A2074" t="str">
            <v>SUCRE</v>
          </cell>
          <cell r="B2074">
            <v>91.169032258064505</v>
          </cell>
        </row>
        <row r="2075">
          <cell r="A2075" t="str">
            <v>TOLIMA</v>
          </cell>
          <cell r="B2075">
            <v>2.1541935483870964</v>
          </cell>
        </row>
        <row r="2077">
          <cell r="A2077" t="str">
            <v>ANTIOQUIA</v>
          </cell>
          <cell r="B2077">
            <v>0</v>
          </cell>
        </row>
        <row r="2078">
          <cell r="A2078" t="str">
            <v>ARAUCA</v>
          </cell>
          <cell r="B2078">
            <v>4.5932258064516125</v>
          </cell>
        </row>
        <row r="2079">
          <cell r="A2079" t="str">
            <v>ATLANTICO</v>
          </cell>
          <cell r="B2079">
            <v>26.884838709677418</v>
          </cell>
        </row>
        <row r="2080">
          <cell r="A2080" t="str">
            <v>BOLIVAR</v>
          </cell>
          <cell r="B2080">
            <v>1.4435483870967742</v>
          </cell>
        </row>
        <row r="2081">
          <cell r="B2081">
            <v>6.0829032258064526</v>
          </cell>
        </row>
        <row r="2082">
          <cell r="A2082" t="str">
            <v>CASANARE</v>
          </cell>
          <cell r="B2082">
            <v>658.17870967741942</v>
          </cell>
        </row>
        <row r="2083">
          <cell r="A2083" t="str">
            <v>CESAR</v>
          </cell>
          <cell r="B2083">
            <v>10.491935483870968</v>
          </cell>
        </row>
        <row r="2084">
          <cell r="A2084" t="str">
            <v>CORDOBA</v>
          </cell>
          <cell r="B2084">
            <v>133.02161290322582</v>
          </cell>
        </row>
        <row r="2085">
          <cell r="A2085" t="str">
            <v>GUAJIRA</v>
          </cell>
          <cell r="B2085">
            <v>116.97806451612902</v>
          </cell>
        </row>
        <row r="2086">
          <cell r="A2086" t="str">
            <v>HUILA</v>
          </cell>
          <cell r="B2086">
            <v>4.0506451612903218</v>
          </cell>
        </row>
        <row r="2087">
          <cell r="A2087" t="str">
            <v>MAGDALENA</v>
          </cell>
          <cell r="B2087">
            <v>6.4448387096774189</v>
          </cell>
        </row>
        <row r="2088">
          <cell r="A2088" t="str">
            <v>META</v>
          </cell>
          <cell r="B2088">
            <v>5.154516129032257</v>
          </cell>
        </row>
        <row r="2089">
          <cell r="A2089" t="str">
            <v>NORTE DE SANTANDER</v>
          </cell>
          <cell r="B2089">
            <v>31.671612903225807</v>
          </cell>
        </row>
        <row r="2090">
          <cell r="A2090" t="str">
            <v>PUTUMAYO</v>
          </cell>
          <cell r="B2090">
            <v>1.5064516129032259</v>
          </cell>
        </row>
        <row r="2091">
          <cell r="A2091" t="str">
            <v>SANTANDER</v>
          </cell>
          <cell r="B2091">
            <v>25.685483870967744</v>
          </cell>
        </row>
        <row r="2092">
          <cell r="A2092" t="str">
            <v>SUCRE</v>
          </cell>
          <cell r="B2092">
            <v>100.57516129032257</v>
          </cell>
        </row>
        <row r="2093">
          <cell r="A2093" t="str">
            <v>TOLIMA</v>
          </cell>
          <cell r="B2093">
            <v>2.3358064516129033</v>
          </cell>
        </row>
        <row r="2095">
          <cell r="A2095" t="str">
            <v>ANTIOQUIA</v>
          </cell>
          <cell r="B2095">
            <v>0</v>
          </cell>
        </row>
        <row r="2096">
          <cell r="A2096" t="str">
            <v>ARAUCA</v>
          </cell>
          <cell r="B2096">
            <v>3.1451612903225805</v>
          </cell>
        </row>
        <row r="2097">
          <cell r="A2097" t="str">
            <v>ATLANTICO</v>
          </cell>
          <cell r="B2097">
            <v>27.34741935483871</v>
          </cell>
        </row>
        <row r="2098">
          <cell r="A2098" t="str">
            <v>BOLIVAR</v>
          </cell>
          <cell r="B2098">
            <v>1.2093548387096773</v>
          </cell>
        </row>
        <row r="2099">
          <cell r="B2099">
            <v>6.1035483870967742</v>
          </cell>
        </row>
        <row r="2100">
          <cell r="A2100" t="str">
            <v>CASANARE</v>
          </cell>
          <cell r="B2100">
            <v>626.47741935483873</v>
          </cell>
        </row>
        <row r="2101">
          <cell r="A2101" t="str">
            <v>CESAR</v>
          </cell>
          <cell r="B2101">
            <v>10.54225806451613</v>
          </cell>
        </row>
        <row r="2102">
          <cell r="A2102" t="str">
            <v>CORDOBA</v>
          </cell>
          <cell r="B2102">
            <v>134.81419354838707</v>
          </cell>
        </row>
        <row r="2103">
          <cell r="A2103" t="str">
            <v>CUNDINAMARCA</v>
          </cell>
          <cell r="B2103">
            <v>5.5483870967741933E-2</v>
          </cell>
        </row>
        <row r="2104">
          <cell r="A2104" t="str">
            <v>GUAJIRA</v>
          </cell>
          <cell r="B2104">
            <v>118.80322580645162</v>
          </cell>
        </row>
        <row r="2105">
          <cell r="A2105" t="str">
            <v>HUILA</v>
          </cell>
          <cell r="B2105">
            <v>4.1703225806451618</v>
          </cell>
        </row>
        <row r="2106">
          <cell r="A2106" t="str">
            <v>MAGDALENA</v>
          </cell>
          <cell r="B2106">
            <v>8.3696774193548382</v>
          </cell>
        </row>
        <row r="2107">
          <cell r="A2107" t="str">
            <v>META</v>
          </cell>
          <cell r="B2107">
            <v>4.7229032258064505</v>
          </cell>
        </row>
        <row r="2108">
          <cell r="A2108" t="str">
            <v>NORTE DE SANTANDER</v>
          </cell>
          <cell r="B2108">
            <v>5.3529032258064522</v>
          </cell>
        </row>
        <row r="2109">
          <cell r="A2109" t="str">
            <v>PUTUMAYO</v>
          </cell>
          <cell r="B2109">
            <v>1.8925806451612901</v>
          </cell>
        </row>
        <row r="2110">
          <cell r="A2110" t="str">
            <v>SANTANDER</v>
          </cell>
          <cell r="B2110">
            <v>27.895483870967741</v>
          </cell>
        </row>
        <row r="2111">
          <cell r="A2111" t="str">
            <v>SUCRE</v>
          </cell>
          <cell r="B2111">
            <v>89.907096774193548</v>
          </cell>
        </row>
        <row r="2112">
          <cell r="A2112" t="str">
            <v>TOLIMA</v>
          </cell>
          <cell r="B2112">
            <v>2.2429032258064519</v>
          </cell>
        </row>
        <row r="2114">
          <cell r="A2114" t="str">
            <v>ANTIOQUIA</v>
          </cell>
          <cell r="B2114">
            <v>0</v>
          </cell>
        </row>
        <row r="2115">
          <cell r="A2115" t="str">
            <v>ARAUCA</v>
          </cell>
          <cell r="B2115">
            <v>1.8212903225806452</v>
          </cell>
        </row>
        <row r="2116">
          <cell r="A2116" t="str">
            <v>ATLANTICO</v>
          </cell>
          <cell r="B2116">
            <v>27.566451612903229</v>
          </cell>
        </row>
        <row r="2117">
          <cell r="A2117" t="str">
            <v>BOLIVAR</v>
          </cell>
          <cell r="B2117">
            <v>0.96225806451612905</v>
          </cell>
        </row>
        <row r="2118">
          <cell r="B2118">
            <v>5.7941935483870965</v>
          </cell>
        </row>
        <row r="2119">
          <cell r="A2119" t="str">
            <v>CASANARE</v>
          </cell>
          <cell r="B2119">
            <v>612.02516129032256</v>
          </cell>
        </row>
        <row r="2120">
          <cell r="A2120" t="str">
            <v>CESAR</v>
          </cell>
          <cell r="B2120">
            <v>10.290645161290321</v>
          </cell>
        </row>
        <row r="2121">
          <cell r="A2121" t="str">
            <v>CORDOBA</v>
          </cell>
          <cell r="B2121">
            <v>140.18516129032258</v>
          </cell>
        </row>
        <row r="2122">
          <cell r="A2122" t="str">
            <v>CUNDINAMARCA</v>
          </cell>
          <cell r="B2122">
            <v>8.6451612903225811E-2</v>
          </cell>
        </row>
        <row r="2123">
          <cell r="A2123" t="str">
            <v>GUAJIRA</v>
          </cell>
          <cell r="B2123">
            <v>128.00451612903225</v>
          </cell>
        </row>
        <row r="2124">
          <cell r="A2124" t="str">
            <v>HUILA</v>
          </cell>
          <cell r="B2124">
            <v>4.0590322580645157</v>
          </cell>
        </row>
        <row r="2125">
          <cell r="A2125" t="str">
            <v>MAGDALENA</v>
          </cell>
          <cell r="B2125">
            <v>7.9177419354838703</v>
          </cell>
        </row>
        <row r="2126">
          <cell r="A2126" t="str">
            <v>META</v>
          </cell>
          <cell r="B2126">
            <v>4.5870967741935482</v>
          </cell>
        </row>
        <row r="2127">
          <cell r="A2127" t="str">
            <v>NARIÑO</v>
          </cell>
          <cell r="B2127">
            <v>0</v>
          </cell>
        </row>
        <row r="2128">
          <cell r="A2128" t="str">
            <v>NORTE DE SANTANDER</v>
          </cell>
          <cell r="B2128">
            <v>3.4167741935483873</v>
          </cell>
        </row>
        <row r="2129">
          <cell r="A2129" t="str">
            <v>PUTUMAYO</v>
          </cell>
          <cell r="B2129">
            <v>1.5812903225806449</v>
          </cell>
        </row>
        <row r="2130">
          <cell r="A2130" t="str">
            <v>SANTANDER</v>
          </cell>
          <cell r="B2130">
            <v>23.666451612903231</v>
          </cell>
        </row>
        <row r="2131">
          <cell r="A2131" t="str">
            <v>SUCRE</v>
          </cell>
          <cell r="B2131">
            <v>85.811612903225807</v>
          </cell>
        </row>
        <row r="2132">
          <cell r="A2132" t="str">
            <v>TOLIMA</v>
          </cell>
          <cell r="B2132">
            <v>2.358387096774194</v>
          </cell>
        </row>
        <row r="2134">
          <cell r="A2134" t="str">
            <v>ANTIOQUIA</v>
          </cell>
          <cell r="B2134">
            <v>0</v>
          </cell>
        </row>
        <row r="2135">
          <cell r="A2135" t="str">
            <v>ARAUCA</v>
          </cell>
          <cell r="B2135">
            <v>1.7512903225806455</v>
          </cell>
        </row>
        <row r="2136">
          <cell r="A2136" t="str">
            <v>ATLANTICO</v>
          </cell>
          <cell r="B2136">
            <v>28.186774193548384</v>
          </cell>
        </row>
        <row r="2137">
          <cell r="A2137" t="str">
            <v>BOLIVAR</v>
          </cell>
          <cell r="B2137">
            <v>1.0609677419354839</v>
          </cell>
        </row>
        <row r="2138">
          <cell r="B2138">
            <v>6.2548387096774194</v>
          </cell>
        </row>
        <row r="2139">
          <cell r="A2139" t="str">
            <v>CASANARE</v>
          </cell>
          <cell r="B2139">
            <v>671.94967741935488</v>
          </cell>
        </row>
        <row r="2140">
          <cell r="A2140" t="str">
            <v>CESAR</v>
          </cell>
          <cell r="B2140">
            <v>10.741935483870966</v>
          </cell>
        </row>
        <row r="2141">
          <cell r="A2141" t="str">
            <v>CORDOBA</v>
          </cell>
          <cell r="B2141">
            <v>142.15870967741935</v>
          </cell>
        </row>
        <row r="2142">
          <cell r="A2142" t="str">
            <v>CUNDINAMARCA</v>
          </cell>
          <cell r="B2142">
            <v>7.9032258064516137E-2</v>
          </cell>
        </row>
        <row r="2143">
          <cell r="A2143" t="str">
            <v>GUAJIRA</v>
          </cell>
          <cell r="B2143">
            <v>135.11129032258063</v>
          </cell>
        </row>
        <row r="2144">
          <cell r="A2144" t="str">
            <v>HUILA</v>
          </cell>
          <cell r="B2144">
            <v>1.8909677419354838</v>
          </cell>
        </row>
        <row r="2145">
          <cell r="A2145" t="str">
            <v>MAGDALENA</v>
          </cell>
          <cell r="B2145">
            <v>7.999677419354839</v>
          </cell>
        </row>
        <row r="2146">
          <cell r="A2146" t="str">
            <v>META</v>
          </cell>
          <cell r="B2146">
            <v>4.2861290322580636</v>
          </cell>
        </row>
        <row r="2147">
          <cell r="A2147" t="str">
            <v>NARIÑO</v>
          </cell>
          <cell r="B2147">
            <v>0</v>
          </cell>
        </row>
        <row r="2148">
          <cell r="A2148" t="str">
            <v>NORTE DE SANTANDER</v>
          </cell>
          <cell r="B2148">
            <v>3.2396774193548383</v>
          </cell>
        </row>
        <row r="2149">
          <cell r="A2149" t="str">
            <v>PUTUMAYO</v>
          </cell>
          <cell r="B2149">
            <v>1.834516129032258</v>
          </cell>
        </row>
        <row r="2150">
          <cell r="A2150" t="str">
            <v>SANTANDER</v>
          </cell>
          <cell r="B2150">
            <v>24.275806451612901</v>
          </cell>
        </row>
        <row r="2151">
          <cell r="A2151" t="str">
            <v>SUCRE</v>
          </cell>
          <cell r="B2151">
            <v>92.436129032258066</v>
          </cell>
        </row>
        <row r="2152">
          <cell r="A2152" t="str">
            <v>TOLIMA</v>
          </cell>
          <cell r="B2152">
            <v>2.5029032258064516</v>
          </cell>
        </row>
        <row r="2154">
          <cell r="A2154" t="str">
            <v>ANTIOQUIA</v>
          </cell>
          <cell r="B2154">
            <v>0</v>
          </cell>
        </row>
        <row r="2155">
          <cell r="A2155" t="str">
            <v>ARAUCA</v>
          </cell>
          <cell r="B2155">
            <v>1.6177419354838714</v>
          </cell>
        </row>
        <row r="2156">
          <cell r="A2156" t="str">
            <v>ATLANTICO</v>
          </cell>
          <cell r="B2156">
            <v>28.342580645161291</v>
          </cell>
        </row>
        <row r="2157">
          <cell r="A2157" t="str">
            <v>BOLIVAR</v>
          </cell>
          <cell r="B2157">
            <v>1.3490322580645162</v>
          </cell>
        </row>
        <row r="2158">
          <cell r="B2158">
            <v>6.1196774193548391</v>
          </cell>
        </row>
        <row r="2159">
          <cell r="A2159" t="str">
            <v>CASANARE</v>
          </cell>
          <cell r="B2159">
            <v>623.80967741935478</v>
          </cell>
        </row>
        <row r="2160">
          <cell r="A2160" t="str">
            <v>CESAR</v>
          </cell>
          <cell r="B2160">
            <v>10.541290322580645</v>
          </cell>
        </row>
        <row r="2161">
          <cell r="A2161" t="str">
            <v>CORDOBA</v>
          </cell>
          <cell r="B2161">
            <v>134.86806451612904</v>
          </cell>
        </row>
        <row r="2162">
          <cell r="A2162" t="str">
            <v>CUNDINAMARCA</v>
          </cell>
          <cell r="B2162">
            <v>3.0645161290322579E-2</v>
          </cell>
        </row>
        <row r="2163">
          <cell r="A2163" t="str">
            <v>GUAJIRA</v>
          </cell>
          <cell r="B2163">
            <v>136.17483870967743</v>
          </cell>
        </row>
        <row r="2164">
          <cell r="A2164" t="str">
            <v>HUILA</v>
          </cell>
          <cell r="B2164">
            <v>2.2145161290322584</v>
          </cell>
        </row>
        <row r="2165">
          <cell r="A2165" t="str">
            <v>MAGDALENA</v>
          </cell>
          <cell r="B2165">
            <v>8.999032258064517</v>
          </cell>
        </row>
        <row r="2166">
          <cell r="A2166" t="str">
            <v>META</v>
          </cell>
          <cell r="B2166">
            <v>3.8893548387096781</v>
          </cell>
        </row>
        <row r="2167">
          <cell r="A2167" t="str">
            <v>NARIÑO</v>
          </cell>
          <cell r="B2167">
            <v>0</v>
          </cell>
        </row>
        <row r="2168">
          <cell r="A2168" t="str">
            <v>NORTE DE SANTANDER</v>
          </cell>
          <cell r="B2168">
            <v>4.0238709677419351</v>
          </cell>
        </row>
        <row r="2169">
          <cell r="A2169" t="str">
            <v>PUTUMAYO</v>
          </cell>
          <cell r="B2169">
            <v>1.8161290322580648</v>
          </cell>
        </row>
        <row r="2170">
          <cell r="A2170" t="str">
            <v>SANTANDER</v>
          </cell>
          <cell r="B2170">
            <v>23.634516129032264</v>
          </cell>
        </row>
        <row r="2171">
          <cell r="A2171" t="str">
            <v>SUCRE</v>
          </cell>
          <cell r="B2171">
            <v>83.263870967741937</v>
          </cell>
        </row>
        <row r="2172">
          <cell r="A2172" t="str">
            <v>TOLIMA</v>
          </cell>
          <cell r="B2172">
            <v>2.4567741935483869</v>
          </cell>
        </row>
        <row r="2174">
          <cell r="A2174" t="str">
            <v>ANTIOQUIA</v>
          </cell>
          <cell r="B2174">
            <v>0</v>
          </cell>
        </row>
        <row r="2175">
          <cell r="A2175" t="str">
            <v>ARAUCA</v>
          </cell>
          <cell r="B2175">
            <v>1.7812903225806453</v>
          </cell>
        </row>
        <row r="2176">
          <cell r="A2176" t="str">
            <v>ATLANTICO</v>
          </cell>
          <cell r="B2176">
            <v>29.703225806451613</v>
          </cell>
        </row>
        <row r="2177">
          <cell r="A2177" t="str">
            <v>BOLIVAR</v>
          </cell>
          <cell r="B2177">
            <v>1.95</v>
          </cell>
        </row>
        <row r="2178">
          <cell r="B2178">
            <v>6.4074193548387104</v>
          </cell>
        </row>
        <row r="2179">
          <cell r="A2179" t="str">
            <v>CASANARE</v>
          </cell>
          <cell r="B2179">
            <v>654.59258064516121</v>
          </cell>
        </row>
        <row r="2180">
          <cell r="A2180" t="str">
            <v>CESAR</v>
          </cell>
          <cell r="B2180">
            <v>10.859032258064515</v>
          </cell>
        </row>
        <row r="2181">
          <cell r="A2181" t="str">
            <v>CORDOBA</v>
          </cell>
          <cell r="B2181">
            <v>137.4</v>
          </cell>
        </row>
        <row r="2182">
          <cell r="A2182" t="str">
            <v>GUAJIRA</v>
          </cell>
          <cell r="B2182">
            <v>134.23870967741934</v>
          </cell>
        </row>
        <row r="2183">
          <cell r="A2183" t="str">
            <v>HUILA</v>
          </cell>
          <cell r="B2183">
            <v>3.9667741935483871</v>
          </cell>
        </row>
        <row r="2184">
          <cell r="A2184" t="str">
            <v>MAGDALENA</v>
          </cell>
          <cell r="B2184">
            <v>13.237096774193548</v>
          </cell>
        </row>
        <row r="2185">
          <cell r="A2185" t="str">
            <v>META</v>
          </cell>
          <cell r="B2185">
            <v>4.7929032258064508</v>
          </cell>
        </row>
        <row r="2186">
          <cell r="A2186" t="str">
            <v>NARIÑO</v>
          </cell>
          <cell r="B2186">
            <v>0</v>
          </cell>
        </row>
        <row r="2187">
          <cell r="A2187" t="str">
            <v>NORTE DE SANTANDER</v>
          </cell>
          <cell r="B2187">
            <v>25.332903225806451</v>
          </cell>
        </row>
        <row r="2188">
          <cell r="A2188" t="str">
            <v>PUTUMAYO</v>
          </cell>
          <cell r="B2188">
            <v>1.6241935483870968</v>
          </cell>
        </row>
        <row r="2189">
          <cell r="A2189" t="str">
            <v>SANTANDER</v>
          </cell>
          <cell r="B2189">
            <v>23.330322580645166</v>
          </cell>
        </row>
        <row r="2190">
          <cell r="A2190" t="str">
            <v>SUCRE</v>
          </cell>
          <cell r="B2190">
            <v>86.790322580645181</v>
          </cell>
        </row>
        <row r="2191">
          <cell r="A2191" t="str">
            <v>TOLIMA</v>
          </cell>
          <cell r="B2191">
            <v>3.088709677419355</v>
          </cell>
        </row>
        <row r="2194">
          <cell r="A2194" t="str">
            <v>ANTIOQUIA</v>
          </cell>
          <cell r="B2194">
            <v>0</v>
          </cell>
        </row>
        <row r="2195">
          <cell r="A2195" t="str">
            <v>ARAUCA</v>
          </cell>
          <cell r="B2195">
            <v>1.3225806451612905</v>
          </cell>
        </row>
        <row r="2196">
          <cell r="A2196" t="str">
            <v>ATLANTICO</v>
          </cell>
          <cell r="B2196">
            <v>29.490000000000002</v>
          </cell>
        </row>
        <row r="2197">
          <cell r="A2197" t="str">
            <v>BOLIVAR</v>
          </cell>
          <cell r="B2197">
            <v>1.1903225806451612</v>
          </cell>
        </row>
        <row r="2198">
          <cell r="B2198">
            <v>44.221612903225804</v>
          </cell>
        </row>
        <row r="2199">
          <cell r="A2199" t="str">
            <v>CASANARE</v>
          </cell>
          <cell r="B2199">
            <v>556.31903225806445</v>
          </cell>
        </row>
        <row r="2200">
          <cell r="A2200" t="str">
            <v>CESAR</v>
          </cell>
          <cell r="B2200">
            <v>10.458064516129031</v>
          </cell>
        </row>
        <row r="2201">
          <cell r="A2201" t="str">
            <v>CORDOBA</v>
          </cell>
          <cell r="B2201">
            <v>114.92806451612904</v>
          </cell>
        </row>
        <row r="2202">
          <cell r="A2202" t="str">
            <v>GUAJIRA</v>
          </cell>
          <cell r="B2202">
            <v>127.3309677419355</v>
          </cell>
        </row>
        <row r="2203">
          <cell r="A2203" t="str">
            <v>HUILA</v>
          </cell>
          <cell r="B2203">
            <v>4.2732258064516131</v>
          </cell>
        </row>
        <row r="2204">
          <cell r="A2204" t="str">
            <v>MAGDALENA</v>
          </cell>
          <cell r="B2204">
            <v>13.604516129032259</v>
          </cell>
        </row>
        <row r="2205">
          <cell r="A2205" t="str">
            <v>META</v>
          </cell>
          <cell r="B2205">
            <v>4.5777419354838713</v>
          </cell>
        </row>
        <row r="2206">
          <cell r="A2206" t="str">
            <v>NARIÑO</v>
          </cell>
          <cell r="B2206">
            <v>0</v>
          </cell>
        </row>
        <row r="2207">
          <cell r="A2207" t="str">
            <v>NORTE DE SANTANDER</v>
          </cell>
          <cell r="B2207">
            <v>4.3970967741935487</v>
          </cell>
        </row>
        <row r="2208">
          <cell r="A2208" t="str">
            <v>PUTUMAYO</v>
          </cell>
          <cell r="B2208">
            <v>1.4529032258064518</v>
          </cell>
        </row>
        <row r="2209">
          <cell r="A2209" t="str">
            <v>SANTANDER</v>
          </cell>
          <cell r="B2209">
            <v>21.374838709677416</v>
          </cell>
        </row>
        <row r="2210">
          <cell r="A2210" t="str">
            <v>SUCRE</v>
          </cell>
          <cell r="B2210">
            <v>93.30290322580646</v>
          </cell>
        </row>
        <row r="2211">
          <cell r="A2211" t="str">
            <v>TOLIMA</v>
          </cell>
          <cell r="B2211">
            <v>2.7164516129032257</v>
          </cell>
        </row>
        <row r="2213">
          <cell r="A2213" t="str">
            <v>ANTIOQUIA</v>
          </cell>
          <cell r="B2213">
            <v>0</v>
          </cell>
        </row>
        <row r="2214">
          <cell r="A2214" t="str">
            <v>ARAUCA</v>
          </cell>
          <cell r="B2214">
            <v>1.9180645161290326</v>
          </cell>
        </row>
        <row r="2215">
          <cell r="A2215" t="str">
            <v>ATLANTICO</v>
          </cell>
          <cell r="B2215">
            <v>26.669677419354837</v>
          </cell>
        </row>
        <row r="2216">
          <cell r="A2216" t="str">
            <v>BOLIVAR</v>
          </cell>
          <cell r="B2216">
            <v>0.54516129032258065</v>
          </cell>
        </row>
        <row r="2217">
          <cell r="B2217">
            <v>38.444193548387098</v>
          </cell>
        </row>
        <row r="2218">
          <cell r="A2218" t="str">
            <v>CASANARE</v>
          </cell>
          <cell r="B2218">
            <v>538.14451612903235</v>
          </cell>
        </row>
        <row r="2219">
          <cell r="A2219" t="str">
            <v>CESAR</v>
          </cell>
          <cell r="B2219">
            <v>9.1719354838709677</v>
          </cell>
        </row>
        <row r="2220">
          <cell r="A2220" t="str">
            <v>CORDOBA</v>
          </cell>
          <cell r="B2220">
            <v>114.07354838709678</v>
          </cell>
        </row>
        <row r="2221">
          <cell r="A2221" t="str">
            <v>GUAJIRA</v>
          </cell>
          <cell r="B2221">
            <v>110.72</v>
          </cell>
        </row>
        <row r="2222">
          <cell r="A2222" t="str">
            <v>HUILA</v>
          </cell>
          <cell r="B2222">
            <v>4.1551612903225807</v>
          </cell>
        </row>
        <row r="2223">
          <cell r="A2223" t="str">
            <v>MAGDALENA</v>
          </cell>
          <cell r="B2223">
            <v>12.031935483870967</v>
          </cell>
        </row>
        <row r="2224">
          <cell r="A2224" t="str">
            <v>META</v>
          </cell>
          <cell r="B2224">
            <v>3.9248387096774175</v>
          </cell>
        </row>
        <row r="2225">
          <cell r="A2225" t="str">
            <v>NARIÑO</v>
          </cell>
          <cell r="B2225">
            <v>0</v>
          </cell>
        </row>
        <row r="2226">
          <cell r="A2226" t="str">
            <v>NORTE DE SANTANDER</v>
          </cell>
          <cell r="B2226">
            <v>4.0825806451612898</v>
          </cell>
        </row>
        <row r="2227">
          <cell r="A2227" t="str">
            <v>PUTUMAYO</v>
          </cell>
          <cell r="B2227">
            <v>1.9812903225806453</v>
          </cell>
        </row>
        <row r="2228">
          <cell r="A2228" t="str">
            <v>SANTANDER</v>
          </cell>
          <cell r="B2228">
            <v>19.482903225806453</v>
          </cell>
        </row>
        <row r="2229">
          <cell r="A2229" t="str">
            <v>SUCRE</v>
          </cell>
          <cell r="B2229">
            <v>94.844838709677433</v>
          </cell>
        </row>
        <row r="2230">
          <cell r="A2230" t="str">
            <v>TOLIMA</v>
          </cell>
          <cell r="B2230">
            <v>2.6558064516129036</v>
          </cell>
        </row>
        <row r="2232">
          <cell r="A2232" t="str">
            <v>ANTIOQUIA</v>
          </cell>
          <cell r="B2232">
            <v>0</v>
          </cell>
        </row>
        <row r="2233">
          <cell r="A2233" t="str">
            <v>ARAUCA</v>
          </cell>
          <cell r="B2233">
            <v>2.177741935483871</v>
          </cell>
        </row>
        <row r="2234">
          <cell r="A2234" t="str">
            <v>ATLANTICO</v>
          </cell>
          <cell r="B2234">
            <v>29.771612903225805</v>
          </cell>
        </row>
        <row r="2235">
          <cell r="A2235" t="str">
            <v>BOLIVAR</v>
          </cell>
          <cell r="B2235">
            <v>1.9806451612903226</v>
          </cell>
        </row>
        <row r="2236">
          <cell r="B2236">
            <v>41.747741935483873</v>
          </cell>
        </row>
        <row r="2237">
          <cell r="A2237" t="str">
            <v>CASANARE</v>
          </cell>
          <cell r="B2237">
            <v>595.10322580645152</v>
          </cell>
        </row>
        <row r="2238">
          <cell r="A2238" t="str">
            <v>CESAR</v>
          </cell>
          <cell r="B2238">
            <v>10.29</v>
          </cell>
        </row>
        <row r="2239">
          <cell r="A2239" t="str">
            <v>CORDOBA</v>
          </cell>
          <cell r="B2239">
            <v>134.61290322580646</v>
          </cell>
        </row>
        <row r="2240">
          <cell r="A2240" t="str">
            <v>GUAJIRA</v>
          </cell>
          <cell r="B2240">
            <v>123.40741935483871</v>
          </cell>
        </row>
        <row r="2241">
          <cell r="A2241" t="str">
            <v>HUILA</v>
          </cell>
          <cell r="B2241">
            <v>4.2619354838709675</v>
          </cell>
        </row>
        <row r="2242">
          <cell r="A2242" t="str">
            <v>MAGDALENA</v>
          </cell>
          <cell r="B2242">
            <v>13.659354838709678</v>
          </cell>
        </row>
        <row r="2243">
          <cell r="A2243" t="str">
            <v>META</v>
          </cell>
          <cell r="B2243">
            <v>5.2393548387096782</v>
          </cell>
        </row>
        <row r="2244">
          <cell r="A2244" t="str">
            <v>NARIÑO</v>
          </cell>
          <cell r="B2244">
            <v>0</v>
          </cell>
        </row>
        <row r="2245">
          <cell r="A2245" t="str">
            <v>NORTE DE SANTANDER</v>
          </cell>
          <cell r="B2245">
            <v>4.5032258064516135</v>
          </cell>
        </row>
        <row r="2246">
          <cell r="A2246" t="str">
            <v>PUTUMAYO</v>
          </cell>
          <cell r="B2246">
            <v>2.3903225806451616</v>
          </cell>
        </row>
        <row r="2247">
          <cell r="A2247" t="str">
            <v>SANTANDER</v>
          </cell>
          <cell r="B2247">
            <v>21.316774193548387</v>
          </cell>
        </row>
        <row r="2248">
          <cell r="A2248" t="str">
            <v>SUCRE</v>
          </cell>
          <cell r="B2248">
            <v>96.244516129032263</v>
          </cell>
        </row>
        <row r="2249">
          <cell r="A2249" t="str">
            <v>TOLIMA</v>
          </cell>
          <cell r="B2249">
            <v>2.6890322580645161</v>
          </cell>
        </row>
        <row r="2251">
          <cell r="A2251" t="str">
            <v>ANTIOQUIA</v>
          </cell>
          <cell r="B2251">
            <v>0</v>
          </cell>
        </row>
        <row r="2252">
          <cell r="A2252" t="str">
            <v>ARAUCA</v>
          </cell>
          <cell r="B2252">
            <v>2.3070967741935489</v>
          </cell>
        </row>
        <row r="2253">
          <cell r="A2253" t="str">
            <v>ATLANTICO</v>
          </cell>
          <cell r="B2253">
            <v>28.692903225806454</v>
          </cell>
        </row>
        <row r="2254">
          <cell r="A2254" t="str">
            <v>BOLIVAR</v>
          </cell>
          <cell r="B2254">
            <v>0.66870967741935483</v>
          </cell>
        </row>
        <row r="2255">
          <cell r="B2255">
            <v>41.797096774193548</v>
          </cell>
        </row>
        <row r="2256">
          <cell r="A2256" t="str">
            <v>CASANARE</v>
          </cell>
          <cell r="B2256">
            <v>601.24806451612903</v>
          </cell>
        </row>
        <row r="2257">
          <cell r="A2257" t="str">
            <v>CESAR</v>
          </cell>
          <cell r="B2257">
            <v>10.162258064516129</v>
          </cell>
        </row>
        <row r="2258">
          <cell r="A2258" t="str">
            <v>CORDOBA</v>
          </cell>
          <cell r="B2258">
            <v>119.54999999999998</v>
          </cell>
        </row>
        <row r="2259">
          <cell r="A2259" t="str">
            <v>GUAJIRA</v>
          </cell>
          <cell r="B2259">
            <v>124.32064516129032</v>
          </cell>
        </row>
        <row r="2260">
          <cell r="A2260" t="str">
            <v>HUILA</v>
          </cell>
          <cell r="B2260">
            <v>4.1903225806451614</v>
          </cell>
        </row>
        <row r="2261">
          <cell r="A2261" t="str">
            <v>MAGDALENA</v>
          </cell>
          <cell r="B2261">
            <v>13.039354838709677</v>
          </cell>
        </row>
        <row r="2262">
          <cell r="A2262" t="str">
            <v>META</v>
          </cell>
          <cell r="B2262">
            <v>3.9635483870967745</v>
          </cell>
        </row>
        <row r="2263">
          <cell r="A2263" t="str">
            <v>NARIÑO</v>
          </cell>
          <cell r="B2263">
            <v>0</v>
          </cell>
        </row>
        <row r="2264">
          <cell r="A2264" t="str">
            <v>NORTE DE SANTANDER</v>
          </cell>
          <cell r="B2264">
            <v>4.3832258064516125</v>
          </cell>
        </row>
        <row r="2265">
          <cell r="A2265" t="str">
            <v>PUTUMAYO</v>
          </cell>
          <cell r="B2265">
            <v>2.4864516129032257</v>
          </cell>
        </row>
        <row r="2266">
          <cell r="A2266" t="str">
            <v>SANTANDER</v>
          </cell>
          <cell r="B2266">
            <v>19.204516129032257</v>
          </cell>
        </row>
        <row r="2267">
          <cell r="A2267" t="str">
            <v>SUCRE</v>
          </cell>
          <cell r="B2267">
            <v>94.588387096774198</v>
          </cell>
        </row>
        <row r="2268">
          <cell r="A2268" t="str">
            <v>TOLIMA</v>
          </cell>
          <cell r="B2268">
            <v>2.4990322580645161</v>
          </cell>
        </row>
        <row r="2270">
          <cell r="A2270" t="str">
            <v>ANTIOQUIA</v>
          </cell>
          <cell r="B2270">
            <v>0</v>
          </cell>
        </row>
        <row r="2271">
          <cell r="A2271" t="str">
            <v>ARAUCA</v>
          </cell>
          <cell r="B2271">
            <v>3.0712903225806447</v>
          </cell>
        </row>
        <row r="2272">
          <cell r="A2272" t="str">
            <v>ATLANTICO</v>
          </cell>
          <cell r="B2272">
            <v>29.641290322580645</v>
          </cell>
        </row>
        <row r="2273">
          <cell r="A2273" t="str">
            <v>BOLIVAR</v>
          </cell>
          <cell r="B2273">
            <v>1.100967741935484</v>
          </cell>
        </row>
        <row r="2274">
          <cell r="B2274">
            <v>41.537096774193543</v>
          </cell>
        </row>
        <row r="2275">
          <cell r="A2275" t="str">
            <v>CASANARE</v>
          </cell>
          <cell r="B2275">
            <v>623.77838709677428</v>
          </cell>
        </row>
        <row r="2276">
          <cell r="A2276" t="str">
            <v>CESAR</v>
          </cell>
          <cell r="B2276">
            <v>7.6412903225806446</v>
          </cell>
        </row>
        <row r="2277">
          <cell r="A2277" t="str">
            <v>CORDOBA</v>
          </cell>
          <cell r="B2277">
            <v>121.1032258064516</v>
          </cell>
        </row>
        <row r="2278">
          <cell r="A2278" t="str">
            <v>GUAJIRA</v>
          </cell>
          <cell r="B2278">
            <v>134.25290322580645</v>
          </cell>
        </row>
        <row r="2279">
          <cell r="A2279" t="str">
            <v>HUILA</v>
          </cell>
          <cell r="B2279">
            <v>4.3319354838709678</v>
          </cell>
        </row>
        <row r="2280">
          <cell r="A2280" t="str">
            <v>MAGDALENA</v>
          </cell>
          <cell r="B2280">
            <v>12.59741935483871</v>
          </cell>
        </row>
        <row r="2281">
          <cell r="A2281" t="str">
            <v>META</v>
          </cell>
          <cell r="B2281">
            <v>2.4296774193548383</v>
          </cell>
        </row>
        <row r="2282">
          <cell r="A2282" t="str">
            <v>NARIÑO</v>
          </cell>
          <cell r="B2282">
            <v>0</v>
          </cell>
        </row>
        <row r="2283">
          <cell r="A2283" t="str">
            <v>NORTE DE SANTANDER</v>
          </cell>
          <cell r="B2283">
            <v>4.4664516129032261</v>
          </cell>
        </row>
        <row r="2284">
          <cell r="A2284" t="str">
            <v>PUTUMAYO</v>
          </cell>
          <cell r="B2284">
            <v>2.8403225806451613</v>
          </cell>
        </row>
        <row r="2285">
          <cell r="A2285" t="str">
            <v>SANTANDER</v>
          </cell>
          <cell r="B2285">
            <v>19.498387096774191</v>
          </cell>
        </row>
        <row r="2286">
          <cell r="A2286" t="str">
            <v>SUCRE</v>
          </cell>
          <cell r="B2286">
            <v>109.37516129032258</v>
          </cell>
        </row>
        <row r="2287">
          <cell r="A2287" t="str">
            <v>TOLIMA</v>
          </cell>
          <cell r="B2287">
            <v>2.4393548387096775</v>
          </cell>
        </row>
        <row r="2289">
          <cell r="A2289" t="str">
            <v>ANTIOQUIA</v>
          </cell>
          <cell r="B2289">
            <v>0</v>
          </cell>
        </row>
        <row r="2290">
          <cell r="A2290" t="str">
            <v>ARAUCA</v>
          </cell>
          <cell r="B2290">
            <v>2.5109677419354832</v>
          </cell>
        </row>
        <row r="2291">
          <cell r="A2291" t="str">
            <v>ATLANTICO</v>
          </cell>
          <cell r="B2291">
            <v>28.688387096774196</v>
          </cell>
        </row>
        <row r="2292">
          <cell r="A2292" t="str">
            <v>BOLIVAR</v>
          </cell>
          <cell r="B2292">
            <v>1.2154838709677422</v>
          </cell>
        </row>
        <row r="2293">
          <cell r="B2293">
            <v>38.834516129032259</v>
          </cell>
        </row>
        <row r="2294">
          <cell r="A2294" t="str">
            <v>CASANARE</v>
          </cell>
          <cell r="B2294">
            <v>597.20000000000005</v>
          </cell>
        </row>
        <row r="2295">
          <cell r="A2295" t="str">
            <v>CESAR</v>
          </cell>
          <cell r="B2295">
            <v>9.4674193548387109</v>
          </cell>
        </row>
        <row r="2296">
          <cell r="A2296" t="str">
            <v>CORDOBA</v>
          </cell>
          <cell r="B2296">
            <v>122.8967741935484</v>
          </cell>
        </row>
        <row r="2297">
          <cell r="A2297" t="str">
            <v>GUAJIRA</v>
          </cell>
          <cell r="B2297">
            <v>117.8974193548387</v>
          </cell>
        </row>
        <row r="2298">
          <cell r="A2298" t="str">
            <v>HUILA</v>
          </cell>
          <cell r="B2298">
            <v>4.1154838709677426</v>
          </cell>
        </row>
        <row r="2299">
          <cell r="A2299" t="str">
            <v>MAGDALENA</v>
          </cell>
          <cell r="B2299">
            <v>11.878064516129033</v>
          </cell>
        </row>
        <row r="2300">
          <cell r="A2300" t="str">
            <v>META</v>
          </cell>
          <cell r="B2300">
            <v>0.22903225806451599</v>
          </cell>
        </row>
        <row r="2301">
          <cell r="A2301" t="str">
            <v>NARIÑO</v>
          </cell>
          <cell r="B2301">
            <v>0</v>
          </cell>
        </row>
        <row r="2302">
          <cell r="A2302" t="str">
            <v>NORTE DE SANTANDER</v>
          </cell>
          <cell r="B2302">
            <v>4.4183870967741932</v>
          </cell>
        </row>
        <row r="2303">
          <cell r="A2303" t="str">
            <v>PUTUMAYO</v>
          </cell>
          <cell r="B2303">
            <v>3.26258064516129</v>
          </cell>
        </row>
        <row r="2304">
          <cell r="A2304" t="str">
            <v>SANTANDER</v>
          </cell>
          <cell r="B2304">
            <v>18.81258064516129</v>
          </cell>
        </row>
        <row r="2305">
          <cell r="A2305" t="str">
            <v>SUCRE</v>
          </cell>
          <cell r="B2305">
            <v>109.21419354838709</v>
          </cell>
        </row>
        <row r="2306">
          <cell r="A2306" t="str">
            <v>TOLIMA</v>
          </cell>
          <cell r="B2306">
            <v>2.3348387096774195</v>
          </cell>
        </row>
        <row r="2308">
          <cell r="A2308" t="str">
            <v>ANTIOQUIA</v>
          </cell>
          <cell r="B2308">
            <v>0</v>
          </cell>
        </row>
        <row r="2309">
          <cell r="A2309" t="str">
            <v>ARAUCA</v>
          </cell>
          <cell r="B2309">
            <v>3.6445161290322581</v>
          </cell>
        </row>
        <row r="2310">
          <cell r="A2310" t="str">
            <v>ATLANTICO</v>
          </cell>
          <cell r="B2310">
            <v>29.700967741935486</v>
          </cell>
        </row>
        <row r="2311">
          <cell r="A2311" t="str">
            <v>BOLIVAR</v>
          </cell>
          <cell r="B2311">
            <v>1.2119354838709677</v>
          </cell>
        </row>
        <row r="2312">
          <cell r="B2312">
            <v>44.159677419354836</v>
          </cell>
        </row>
        <row r="2313">
          <cell r="A2313" t="str">
            <v>CASANARE</v>
          </cell>
          <cell r="B2313">
            <v>629.93935483870962</v>
          </cell>
        </row>
        <row r="2314">
          <cell r="A2314" t="str">
            <v>CESAR</v>
          </cell>
          <cell r="B2314">
            <v>10.044838709677419</v>
          </cell>
        </row>
        <row r="2315">
          <cell r="A2315" t="str">
            <v>CORDOBA</v>
          </cell>
          <cell r="B2315">
            <v>123.46032258064517</v>
          </cell>
        </row>
        <row r="2316">
          <cell r="A2316" t="str">
            <v>GUAJIRA</v>
          </cell>
          <cell r="B2316">
            <v>127.73548387096774</v>
          </cell>
        </row>
        <row r="2317">
          <cell r="A2317" t="str">
            <v>HUILA</v>
          </cell>
          <cell r="B2317">
            <v>4.281612903225807</v>
          </cell>
        </row>
        <row r="2318">
          <cell r="A2318" t="str">
            <v>MAGDALENA</v>
          </cell>
          <cell r="B2318">
            <v>11.541935483870967</v>
          </cell>
        </row>
        <row r="2319">
          <cell r="A2319" t="str">
            <v>META</v>
          </cell>
          <cell r="B2319">
            <v>3.6958064516129032</v>
          </cell>
        </row>
        <row r="2320">
          <cell r="A2320" t="str">
            <v>NARIÑO</v>
          </cell>
          <cell r="B2320">
            <v>0</v>
          </cell>
        </row>
        <row r="2321">
          <cell r="A2321" t="str">
            <v>NORTE DE SANTANDER</v>
          </cell>
          <cell r="B2321">
            <v>4.4267741935483871</v>
          </cell>
        </row>
        <row r="2322">
          <cell r="A2322" t="str">
            <v>PUTUMAYO</v>
          </cell>
          <cell r="B2322">
            <v>3.2041935483870967</v>
          </cell>
        </row>
        <row r="2323">
          <cell r="A2323" t="str">
            <v>SANTANDER</v>
          </cell>
          <cell r="B2323">
            <v>22.461935483870967</v>
          </cell>
        </row>
        <row r="2324">
          <cell r="A2324" t="str">
            <v>SUCRE</v>
          </cell>
          <cell r="B2324">
            <v>111.21693161290322</v>
          </cell>
        </row>
        <row r="2325">
          <cell r="A2325" t="str">
            <v>TOLIMA</v>
          </cell>
          <cell r="B2325">
            <v>2.4790322580645161</v>
          </cell>
        </row>
        <row r="2327">
          <cell r="A2327" t="str">
            <v>ANTIOQUIA</v>
          </cell>
          <cell r="B2327">
            <v>0</v>
          </cell>
        </row>
        <row r="2328">
          <cell r="A2328" t="str">
            <v>ARAUCA</v>
          </cell>
          <cell r="B2328">
            <v>4.5138709677419353</v>
          </cell>
        </row>
        <row r="2329">
          <cell r="A2329" t="str">
            <v>ATLANTICO</v>
          </cell>
          <cell r="B2329">
            <v>29.584516129032259</v>
          </cell>
        </row>
        <row r="2330">
          <cell r="A2330" t="str">
            <v>BOLIVAR</v>
          </cell>
          <cell r="B2330">
            <v>1.1938709677419355</v>
          </cell>
        </row>
        <row r="2331">
          <cell r="B2331">
            <v>45.031612903225806</v>
          </cell>
        </row>
        <row r="2332">
          <cell r="A2332" t="str">
            <v>CASANARE</v>
          </cell>
          <cell r="B2332">
            <v>622.71935483870971</v>
          </cell>
        </row>
        <row r="2333">
          <cell r="A2333" t="str">
            <v>CESAR</v>
          </cell>
          <cell r="B2333">
            <v>9.7887096774193552</v>
          </cell>
        </row>
        <row r="2334">
          <cell r="A2334" t="str">
            <v>CORDOBA</v>
          </cell>
          <cell r="B2334">
            <v>99.069032258064524</v>
          </cell>
        </row>
        <row r="2335">
          <cell r="A2335" t="str">
            <v>GUAJIRA</v>
          </cell>
          <cell r="B2335">
            <v>128.41354838709677</v>
          </cell>
        </row>
        <row r="2336">
          <cell r="A2336" t="str">
            <v>HUILA</v>
          </cell>
          <cell r="B2336">
            <v>4.2567741935483872</v>
          </cell>
        </row>
        <row r="2337">
          <cell r="A2337" t="str">
            <v>MAGDALENA</v>
          </cell>
          <cell r="B2337">
            <v>12.347096774193549</v>
          </cell>
        </row>
        <row r="2338">
          <cell r="A2338" t="str">
            <v>META</v>
          </cell>
          <cell r="B2338">
            <v>4.6193548387096772</v>
          </cell>
        </row>
        <row r="2339">
          <cell r="A2339" t="str">
            <v>NARIÑO</v>
          </cell>
          <cell r="B2339">
            <v>0</v>
          </cell>
        </row>
        <row r="2340">
          <cell r="A2340" t="str">
            <v>NORTE DE SANTANDER</v>
          </cell>
          <cell r="B2340">
            <v>4.6648387096774195</v>
          </cell>
        </row>
        <row r="2341">
          <cell r="A2341" t="str">
            <v>PUTUMAYO</v>
          </cell>
          <cell r="B2341">
            <v>2.1458064516129034</v>
          </cell>
        </row>
        <row r="2342">
          <cell r="A2342" t="str">
            <v>SANTANDER</v>
          </cell>
          <cell r="B2342">
            <v>22.011290322580642</v>
          </cell>
        </row>
        <row r="2343">
          <cell r="A2343" t="str">
            <v>SUCRE</v>
          </cell>
          <cell r="B2343">
            <v>108.70838709677419</v>
          </cell>
        </row>
        <row r="2344">
          <cell r="A2344" t="str">
            <v>TOLIMA</v>
          </cell>
          <cell r="B2344">
            <v>2.5125806451612904</v>
          </cell>
        </row>
        <row r="2346">
          <cell r="A2346" t="str">
            <v>ANTIOQUIA</v>
          </cell>
          <cell r="B2346">
            <v>0</v>
          </cell>
        </row>
        <row r="2347">
          <cell r="A2347" t="str">
            <v>ARAUCA</v>
          </cell>
          <cell r="B2347">
            <v>5.5987096774193557</v>
          </cell>
        </row>
        <row r="2348">
          <cell r="A2348" t="str">
            <v>ATLANTICO</v>
          </cell>
          <cell r="B2348">
            <v>28.628709677419355</v>
          </cell>
        </row>
        <row r="2349">
          <cell r="A2349" t="str">
            <v>BOLIVAR</v>
          </cell>
          <cell r="B2349">
            <v>1.2606451612903224</v>
          </cell>
        </row>
        <row r="2350">
          <cell r="B2350">
            <v>43.431935483870973</v>
          </cell>
        </row>
        <row r="2351">
          <cell r="A2351" t="str">
            <v>CASANARE</v>
          </cell>
          <cell r="B2351">
            <v>596.24516129032259</v>
          </cell>
        </row>
        <row r="2352">
          <cell r="A2352" t="str">
            <v>CESAR</v>
          </cell>
          <cell r="B2352">
            <v>9.1893548387096775</v>
          </cell>
        </row>
        <row r="2353">
          <cell r="A2353" t="str">
            <v>CORDOBA</v>
          </cell>
          <cell r="B2353">
            <v>111.76838709677421</v>
          </cell>
        </row>
        <row r="2354">
          <cell r="A2354" t="str">
            <v>GUAJIRA</v>
          </cell>
          <cell r="B2354">
            <v>120.84806451612903</v>
          </cell>
        </row>
        <row r="2355">
          <cell r="A2355" t="str">
            <v>HUILA</v>
          </cell>
          <cell r="B2355">
            <v>3.7851612903225811</v>
          </cell>
        </row>
        <row r="2356">
          <cell r="A2356" t="str">
            <v>MAGDALENA</v>
          </cell>
          <cell r="B2356">
            <v>11.750967741935483</v>
          </cell>
        </row>
        <row r="2357">
          <cell r="A2357" t="str">
            <v>META</v>
          </cell>
          <cell r="B2357">
            <v>4.1832258064516123</v>
          </cell>
        </row>
        <row r="2358">
          <cell r="A2358" t="str">
            <v>NARIÑO</v>
          </cell>
          <cell r="B2358">
            <v>0</v>
          </cell>
        </row>
        <row r="2359">
          <cell r="A2359" t="str">
            <v>NORTE DE SANTANDER</v>
          </cell>
          <cell r="B2359">
            <v>4.2316129032258063</v>
          </cell>
        </row>
        <row r="2360">
          <cell r="A2360" t="str">
            <v>PUTUMAYO</v>
          </cell>
          <cell r="B2360">
            <v>3.2209677419354832</v>
          </cell>
        </row>
        <row r="2361">
          <cell r="A2361" t="str">
            <v>SANTANDER</v>
          </cell>
          <cell r="B2361">
            <v>18.441290322580649</v>
          </cell>
        </row>
        <row r="2362">
          <cell r="A2362" t="str">
            <v>SUCRE</v>
          </cell>
          <cell r="B2362">
            <v>112.81741935483872</v>
          </cell>
        </row>
        <row r="2363">
          <cell r="A2363" t="str">
            <v>TOLIMA</v>
          </cell>
          <cell r="B2363">
            <v>2.3774193548387097</v>
          </cell>
        </row>
        <row r="2365">
          <cell r="A2365" t="str">
            <v>ANTIOQUIA</v>
          </cell>
          <cell r="B2365">
            <v>0</v>
          </cell>
        </row>
        <row r="2366">
          <cell r="A2366" t="str">
            <v>ARAUCA</v>
          </cell>
          <cell r="B2366">
            <v>3.1103225806451613</v>
          </cell>
        </row>
        <row r="2367">
          <cell r="A2367" t="str">
            <v>ATLANTICO</v>
          </cell>
          <cell r="B2367">
            <v>29.612580645161291</v>
          </cell>
        </row>
        <row r="2368">
          <cell r="A2368" t="str">
            <v>BOLIVAR</v>
          </cell>
          <cell r="B2368">
            <v>1.5303225806451615</v>
          </cell>
        </row>
        <row r="2369">
          <cell r="B2369">
            <v>45.357741935483872</v>
          </cell>
        </row>
        <row r="2370">
          <cell r="A2370" t="str">
            <v>CASANARE</v>
          </cell>
          <cell r="B2370">
            <v>482.24645161290329</v>
          </cell>
        </row>
        <row r="2371">
          <cell r="A2371" t="str">
            <v>CESAR</v>
          </cell>
          <cell r="B2371">
            <v>9.1354838709677413</v>
          </cell>
        </row>
        <row r="2372">
          <cell r="A2372" t="str">
            <v>CORDOBA</v>
          </cell>
          <cell r="B2372">
            <v>110.12096774193549</v>
          </cell>
        </row>
        <row r="2373">
          <cell r="A2373" t="str">
            <v>GUAJIRA</v>
          </cell>
          <cell r="B2373">
            <v>117.81096774193549</v>
          </cell>
        </row>
        <row r="2374">
          <cell r="A2374" t="str">
            <v>HUILA</v>
          </cell>
          <cell r="B2374">
            <v>3.9799999999999995</v>
          </cell>
        </row>
        <row r="2375">
          <cell r="A2375" t="str">
            <v>MAGDALENA</v>
          </cell>
          <cell r="B2375">
            <v>11.743548387096773</v>
          </cell>
        </row>
        <row r="2376">
          <cell r="A2376" t="str">
            <v>META</v>
          </cell>
          <cell r="B2376">
            <v>4.2138709677419355</v>
          </cell>
        </row>
        <row r="2377">
          <cell r="A2377" t="str">
            <v>NARIÑO</v>
          </cell>
          <cell r="B2377">
            <v>0</v>
          </cell>
        </row>
        <row r="2378">
          <cell r="A2378" t="str">
            <v>NORTE DE SANTANDER</v>
          </cell>
          <cell r="B2378">
            <v>4.7151612903225804</v>
          </cell>
        </row>
        <row r="2379">
          <cell r="A2379" t="str">
            <v>PUTUMAYO</v>
          </cell>
          <cell r="B2379">
            <v>3.4690322580645159</v>
          </cell>
        </row>
        <row r="2380">
          <cell r="A2380" t="str">
            <v>SANTANDER</v>
          </cell>
          <cell r="B2380">
            <v>20.571290322580644</v>
          </cell>
        </row>
        <row r="2381">
          <cell r="A2381" t="str">
            <v>SUCRE</v>
          </cell>
          <cell r="B2381">
            <v>114.47645161290322</v>
          </cell>
        </row>
        <row r="2382">
          <cell r="A2382" t="str">
            <v>TOLIMA</v>
          </cell>
          <cell r="B2382">
            <v>2.3683870967741933</v>
          </cell>
        </row>
        <row r="2384">
          <cell r="A2384" t="str">
            <v>ANTIOQUIA</v>
          </cell>
          <cell r="B2384">
            <v>0</v>
          </cell>
        </row>
        <row r="2385">
          <cell r="A2385" t="str">
            <v>ARAUCA</v>
          </cell>
          <cell r="B2385">
            <v>2.2238709677419357</v>
          </cell>
        </row>
        <row r="2386">
          <cell r="A2386" t="str">
            <v>ATLANTICO</v>
          </cell>
          <cell r="B2386">
            <v>28.65</v>
          </cell>
        </row>
        <row r="2387">
          <cell r="A2387" t="str">
            <v>BOLIVAR</v>
          </cell>
          <cell r="B2387">
            <v>1.7129032258064516</v>
          </cell>
        </row>
        <row r="2388">
          <cell r="B2388">
            <v>43.316129032258061</v>
          </cell>
        </row>
        <row r="2389">
          <cell r="A2389" t="str">
            <v>CASANARE</v>
          </cell>
          <cell r="B2389">
            <v>599.51806451612902</v>
          </cell>
        </row>
        <row r="2390">
          <cell r="A2390" t="str">
            <v>CESAR</v>
          </cell>
          <cell r="B2390">
            <v>9.0983870967741929</v>
          </cell>
        </row>
        <row r="2391">
          <cell r="A2391" t="str">
            <v>CORDOBA</v>
          </cell>
          <cell r="B2391">
            <v>91.462580645161296</v>
          </cell>
        </row>
        <row r="2392">
          <cell r="A2392" t="str">
            <v>GUAJIRA</v>
          </cell>
          <cell r="B2392">
            <v>110.74193548387098</v>
          </cell>
        </row>
        <row r="2393">
          <cell r="A2393" t="str">
            <v>HUILA</v>
          </cell>
          <cell r="B2393">
            <v>4.0687096774193545</v>
          </cell>
        </row>
        <row r="2394">
          <cell r="A2394" t="str">
            <v>MAGDALENA</v>
          </cell>
          <cell r="B2394">
            <v>11.076774193548388</v>
          </cell>
        </row>
        <row r="2395">
          <cell r="A2395" t="str">
            <v>META</v>
          </cell>
          <cell r="B2395">
            <v>4.2977419354838711</v>
          </cell>
        </row>
        <row r="2396">
          <cell r="A2396" t="str">
            <v>NARIÑO</v>
          </cell>
          <cell r="B2396">
            <v>0</v>
          </cell>
        </row>
        <row r="2397">
          <cell r="A2397" t="str">
            <v>NORTE DE SANTANDER</v>
          </cell>
          <cell r="B2397">
            <v>4.6003225806451606</v>
          </cell>
        </row>
        <row r="2398">
          <cell r="A2398" t="str">
            <v>PUTUMAYO</v>
          </cell>
          <cell r="B2398">
            <v>3.193870967741935</v>
          </cell>
        </row>
        <row r="2399">
          <cell r="A2399" t="str">
            <v>SANTANDER</v>
          </cell>
          <cell r="B2399">
            <v>21.331935483870968</v>
          </cell>
        </row>
        <row r="2400">
          <cell r="A2400" t="str">
            <v>SUCRE</v>
          </cell>
          <cell r="B2400">
            <v>102.80096774193549</v>
          </cell>
        </row>
        <row r="2401">
          <cell r="A2401" t="str">
            <v>TOLIMA</v>
          </cell>
          <cell r="B2401">
            <v>2.3322580645161288</v>
          </cell>
        </row>
        <row r="2403">
          <cell r="A2403" t="str">
            <v>ANTIOQUIA</v>
          </cell>
          <cell r="B2403">
            <v>0</v>
          </cell>
        </row>
        <row r="2404">
          <cell r="A2404" t="str">
            <v>ARAUCA</v>
          </cell>
          <cell r="B2404">
            <v>3.2303225806451614</v>
          </cell>
        </row>
        <row r="2405">
          <cell r="A2405" t="str">
            <v>ATLANTICO</v>
          </cell>
          <cell r="B2405">
            <v>31.902903225806451</v>
          </cell>
        </row>
        <row r="2406">
          <cell r="A2406" t="str">
            <v>BOLIVAR</v>
          </cell>
          <cell r="B2406">
            <v>1.7306451612903229</v>
          </cell>
        </row>
        <row r="2407">
          <cell r="B2407">
            <v>43.201935483870969</v>
          </cell>
        </row>
        <row r="2408">
          <cell r="A2408" t="str">
            <v>CASANARE</v>
          </cell>
          <cell r="B2408">
            <v>608.80129032258071</v>
          </cell>
        </row>
        <row r="2409">
          <cell r="A2409" t="str">
            <v>CESAR</v>
          </cell>
          <cell r="B2409">
            <v>9.1958064516129028</v>
          </cell>
        </row>
        <row r="2410">
          <cell r="A2410" t="str">
            <v>CORDOBA</v>
          </cell>
          <cell r="B2410">
            <v>113.33419354838711</v>
          </cell>
        </row>
        <row r="2411">
          <cell r="A2411" t="str">
            <v>GUAJIRA</v>
          </cell>
          <cell r="B2411">
            <v>108.55064516129032</v>
          </cell>
        </row>
        <row r="2412">
          <cell r="A2412" t="str">
            <v>HUILA</v>
          </cell>
          <cell r="B2412">
            <v>4.2125806451612906</v>
          </cell>
        </row>
        <row r="2413">
          <cell r="A2413" t="str">
            <v>MAGDALENA</v>
          </cell>
          <cell r="B2413">
            <v>10.792580645161291</v>
          </cell>
        </row>
        <row r="2414">
          <cell r="A2414" t="str">
            <v>META</v>
          </cell>
          <cell r="B2414">
            <v>4.1803225806451616</v>
          </cell>
        </row>
        <row r="2415">
          <cell r="A2415" t="str">
            <v>NARIÑO</v>
          </cell>
          <cell r="B2415">
            <v>0</v>
          </cell>
        </row>
        <row r="2416">
          <cell r="A2416" t="str">
            <v>NORTE DE SANTANDER</v>
          </cell>
          <cell r="B2416">
            <v>4.8970967741935487</v>
          </cell>
        </row>
        <row r="2417">
          <cell r="A2417" t="str">
            <v>PUTUMAYO</v>
          </cell>
          <cell r="B2417">
            <v>2.8964516129032258</v>
          </cell>
        </row>
        <row r="2418">
          <cell r="A2418" t="str">
            <v>SANTANDER</v>
          </cell>
          <cell r="B2418">
            <v>22.594838709677418</v>
          </cell>
        </row>
        <row r="2419">
          <cell r="A2419" t="str">
            <v>SUCRE</v>
          </cell>
          <cell r="B2419">
            <v>104.01838709677419</v>
          </cell>
        </row>
        <row r="2420">
          <cell r="A2420" t="str">
            <v>TOLIMA</v>
          </cell>
          <cell r="B2420">
            <v>1.8903225806451613</v>
          </cell>
        </row>
        <row r="2423">
          <cell r="A2423" t="str">
            <v>ANTIOQUIA</v>
          </cell>
          <cell r="B2423">
            <v>0</v>
          </cell>
        </row>
        <row r="2424">
          <cell r="A2424" t="str">
            <v>ARAUCA</v>
          </cell>
          <cell r="B2424">
            <v>2.2038709677419352</v>
          </cell>
        </row>
        <row r="2425">
          <cell r="A2425" t="str">
            <v>ATLANTICO</v>
          </cell>
          <cell r="B2425">
            <v>30.926774193548386</v>
          </cell>
        </row>
        <row r="2426">
          <cell r="A2426" t="str">
            <v>BOLIVAR</v>
          </cell>
          <cell r="B2426">
            <v>1.9222580645161291</v>
          </cell>
        </row>
        <row r="2427">
          <cell r="B2427">
            <v>43.355483870967745</v>
          </cell>
        </row>
        <row r="2428">
          <cell r="A2428" t="str">
            <v>CASANARE</v>
          </cell>
          <cell r="B2428">
            <v>558.10806451612905</v>
          </cell>
        </row>
        <row r="2429">
          <cell r="A2429" t="str">
            <v>CESAR</v>
          </cell>
          <cell r="B2429">
            <v>9.2109677419354838</v>
          </cell>
        </row>
        <row r="2430">
          <cell r="A2430" t="str">
            <v>CORDOBA</v>
          </cell>
          <cell r="B2430">
            <v>117.1983870967742</v>
          </cell>
        </row>
        <row r="2431">
          <cell r="A2431" t="str">
            <v>GUAJIRA</v>
          </cell>
          <cell r="B2431">
            <v>112.93387096774192</v>
          </cell>
        </row>
        <row r="2432">
          <cell r="A2432" t="str">
            <v>HUILA</v>
          </cell>
          <cell r="B2432">
            <v>3.7980645161290321</v>
          </cell>
        </row>
        <row r="2433">
          <cell r="A2433" t="str">
            <v>MAGDALENA</v>
          </cell>
          <cell r="B2433">
            <v>10.256129032258066</v>
          </cell>
        </row>
        <row r="2434">
          <cell r="A2434" t="str">
            <v>META</v>
          </cell>
          <cell r="B2434">
            <v>4.3090322580645166</v>
          </cell>
        </row>
        <row r="2435">
          <cell r="A2435" t="str">
            <v>NARIÑO</v>
          </cell>
          <cell r="B2435">
            <v>0</v>
          </cell>
        </row>
        <row r="2436">
          <cell r="A2436" t="str">
            <v>NORTE DE SANTANDER</v>
          </cell>
          <cell r="B2436">
            <v>5.4216129032258067</v>
          </cell>
        </row>
        <row r="2437">
          <cell r="A2437" t="str">
            <v>PUTUMAYO</v>
          </cell>
          <cell r="B2437">
            <v>3.1570967741935485</v>
          </cell>
        </row>
        <row r="2438">
          <cell r="A2438" t="str">
            <v>SANTANDER</v>
          </cell>
          <cell r="B2438">
            <v>22.747419354838708</v>
          </cell>
        </row>
        <row r="2439">
          <cell r="A2439" t="str">
            <v>SUCRE</v>
          </cell>
          <cell r="B2439">
            <v>105.99290322580644</v>
          </cell>
        </row>
        <row r="2440">
          <cell r="A2440" t="str">
            <v>TOLIMA</v>
          </cell>
          <cell r="B2440">
            <v>1.7941935483870968</v>
          </cell>
        </row>
        <row r="2442">
          <cell r="A2442" t="str">
            <v>ANTIOQUIA</v>
          </cell>
          <cell r="B2442">
            <v>0</v>
          </cell>
        </row>
        <row r="2443">
          <cell r="A2443" t="str">
            <v>ARAUCA</v>
          </cell>
          <cell r="B2443">
            <v>0</v>
          </cell>
        </row>
        <row r="2444">
          <cell r="A2444" t="str">
            <v>ATLANTICO</v>
          </cell>
          <cell r="B2444">
            <v>30.85709677419355</v>
          </cell>
        </row>
        <row r="2445">
          <cell r="A2445" t="str">
            <v>BOLIVAR</v>
          </cell>
          <cell r="B2445">
            <v>1.9706451612903226</v>
          </cell>
        </row>
        <row r="2446">
          <cell r="B2446">
            <v>38.600322580645155</v>
          </cell>
        </row>
        <row r="2447">
          <cell r="A2447" t="str">
            <v>CASANARE</v>
          </cell>
          <cell r="B2447">
            <v>549.29064516129029</v>
          </cell>
        </row>
        <row r="2448">
          <cell r="A2448" t="str">
            <v>CESAR</v>
          </cell>
          <cell r="B2448">
            <v>4.7109677419354838</v>
          </cell>
        </row>
        <row r="2449">
          <cell r="A2449" t="str">
            <v>CORDOBA</v>
          </cell>
          <cell r="B2449">
            <v>113.44903225806451</v>
          </cell>
        </row>
        <row r="2450">
          <cell r="A2450" t="str">
            <v>GUAJIRA</v>
          </cell>
          <cell r="B2450">
            <v>103.34870967741935</v>
          </cell>
        </row>
        <row r="2451">
          <cell r="A2451" t="str">
            <v>HUILA</v>
          </cell>
          <cell r="B2451">
            <v>3.5422580645161288</v>
          </cell>
        </row>
        <row r="2452">
          <cell r="A2452" t="str">
            <v>MAGDALENA</v>
          </cell>
          <cell r="B2452">
            <v>10.762580645161291</v>
          </cell>
        </row>
        <row r="2453">
          <cell r="A2453" t="str">
            <v>META</v>
          </cell>
          <cell r="B2453">
            <v>2.8422580645161286</v>
          </cell>
        </row>
        <row r="2454">
          <cell r="A2454" t="str">
            <v>NARIÑO</v>
          </cell>
          <cell r="B2454">
            <v>0</v>
          </cell>
        </row>
        <row r="2455">
          <cell r="A2455" t="str">
            <v>NORTE DE SANTANDER</v>
          </cell>
          <cell r="B2455">
            <v>4.8293548387096772</v>
          </cell>
        </row>
        <row r="2456">
          <cell r="A2456" t="str">
            <v>PUTUMAYO</v>
          </cell>
          <cell r="B2456">
            <v>3.0209677419354839</v>
          </cell>
        </row>
        <row r="2457">
          <cell r="A2457" t="str">
            <v>SANTANDER</v>
          </cell>
          <cell r="B2457">
            <v>21.277741935483871</v>
          </cell>
        </row>
        <row r="2458">
          <cell r="A2458" t="str">
            <v>SUCRE</v>
          </cell>
          <cell r="B2458">
            <v>98.780967741935484</v>
          </cell>
        </row>
        <row r="2459">
          <cell r="A2459" t="str">
            <v>TOLIMA</v>
          </cell>
          <cell r="B2459">
            <v>1.6429032258064515</v>
          </cell>
        </row>
        <row r="2461">
          <cell r="A2461" t="str">
            <v>ANTIOQUIA</v>
          </cell>
          <cell r="B2461">
            <v>0</v>
          </cell>
        </row>
        <row r="2462">
          <cell r="A2462" t="str">
            <v>ARAUCA</v>
          </cell>
          <cell r="B2462">
            <v>0</v>
          </cell>
        </row>
        <row r="2463">
          <cell r="A2463" t="str">
            <v>ATLANTICO</v>
          </cell>
          <cell r="B2463">
            <v>33.207096774193552</v>
          </cell>
        </row>
        <row r="2464">
          <cell r="A2464" t="str">
            <v>BOLIVAR</v>
          </cell>
          <cell r="B2464">
            <v>2.1112903225806452</v>
          </cell>
        </row>
        <row r="2465">
          <cell r="B2465">
            <v>34.150645161290328</v>
          </cell>
        </row>
        <row r="2466">
          <cell r="A2466" t="str">
            <v>CASANARE</v>
          </cell>
          <cell r="B2466">
            <v>610.05193548387115</v>
          </cell>
        </row>
        <row r="2467">
          <cell r="A2467" t="str">
            <v>CESAR</v>
          </cell>
          <cell r="B2467">
            <v>5.5980645161290319</v>
          </cell>
        </row>
        <row r="2468">
          <cell r="A2468" t="str">
            <v>CORDOBA</v>
          </cell>
          <cell r="B2468">
            <v>120.33935483870968</v>
          </cell>
        </row>
        <row r="2469">
          <cell r="A2469" t="str">
            <v>GUAJIRA</v>
          </cell>
          <cell r="B2469">
            <v>110.9374193548387</v>
          </cell>
        </row>
        <row r="2470">
          <cell r="A2470" t="str">
            <v>HUILA</v>
          </cell>
          <cell r="B2470">
            <v>3.7858064516129031</v>
          </cell>
        </row>
        <row r="2471">
          <cell r="A2471" t="str">
            <v>MAGDALENA</v>
          </cell>
          <cell r="B2471">
            <v>12.204193548387096</v>
          </cell>
        </row>
        <row r="2472">
          <cell r="A2472" t="str">
            <v>META</v>
          </cell>
          <cell r="B2472">
            <v>3.0251612903225813</v>
          </cell>
        </row>
        <row r="2473">
          <cell r="A2473" t="str">
            <v>NARIÑO</v>
          </cell>
          <cell r="B2473">
            <v>0</v>
          </cell>
        </row>
        <row r="2474">
          <cell r="A2474" t="str">
            <v>NORTE DE SANTANDER</v>
          </cell>
          <cell r="B2474">
            <v>5.3732258064516127</v>
          </cell>
        </row>
        <row r="2475">
          <cell r="A2475" t="str">
            <v>PUTUMAYO</v>
          </cell>
          <cell r="B2475">
            <v>3.28</v>
          </cell>
        </row>
        <row r="2476">
          <cell r="A2476" t="str">
            <v>SANTANDER</v>
          </cell>
          <cell r="B2476">
            <v>25.154838709677424</v>
          </cell>
        </row>
        <row r="2477">
          <cell r="A2477" t="str">
            <v>SUCRE</v>
          </cell>
          <cell r="B2477">
            <v>102.33354838709678</v>
          </cell>
        </row>
        <row r="2478">
          <cell r="A2478" t="str">
            <v>TOLIMA</v>
          </cell>
          <cell r="B2478">
            <v>1.6945161290322579</v>
          </cell>
        </row>
        <row r="2480">
          <cell r="A2480" t="str">
            <v>ANTIOQUIA</v>
          </cell>
          <cell r="B2480">
            <v>0</v>
          </cell>
        </row>
        <row r="2481">
          <cell r="A2481" t="str">
            <v>ARAUCA</v>
          </cell>
          <cell r="B2481">
            <v>1.7383870967741937</v>
          </cell>
        </row>
        <row r="2482">
          <cell r="A2482" t="str">
            <v>ATLANTICO</v>
          </cell>
          <cell r="B2482">
            <v>32.673548387096773</v>
          </cell>
        </row>
        <row r="2483">
          <cell r="A2483" t="str">
            <v>BOLIVAR</v>
          </cell>
          <cell r="B2483">
            <v>1.8825806451612903</v>
          </cell>
        </row>
        <row r="2484">
          <cell r="B2484">
            <v>26.572903225806449</v>
          </cell>
        </row>
        <row r="2485">
          <cell r="A2485" t="str">
            <v>CASANARE</v>
          </cell>
          <cell r="B2485">
            <v>591.33870967741927</v>
          </cell>
        </row>
        <row r="2486">
          <cell r="A2486" t="str">
            <v>CESAR</v>
          </cell>
          <cell r="B2486">
            <v>8.3503225806451606</v>
          </cell>
        </row>
        <row r="2487">
          <cell r="A2487" t="str">
            <v>CORDOBA</v>
          </cell>
          <cell r="B2487">
            <v>116.18677419354837</v>
          </cell>
        </row>
        <row r="2488">
          <cell r="A2488" t="str">
            <v>GUAJIRA</v>
          </cell>
          <cell r="B2488">
            <v>95.3683870967742</v>
          </cell>
        </row>
        <row r="2489">
          <cell r="A2489" t="str">
            <v>HUILA</v>
          </cell>
          <cell r="B2489">
            <v>3.8406451612903227</v>
          </cell>
        </row>
        <row r="2490">
          <cell r="A2490" t="str">
            <v>MAGDALENA</v>
          </cell>
          <cell r="B2490">
            <v>5.8296774193548391</v>
          </cell>
        </row>
        <row r="2491">
          <cell r="A2491" t="str">
            <v>META</v>
          </cell>
          <cell r="B2491">
            <v>2.6380645161290328</v>
          </cell>
        </row>
        <row r="2492">
          <cell r="A2492" t="str">
            <v>NARIÑO</v>
          </cell>
          <cell r="B2492">
            <v>0</v>
          </cell>
        </row>
        <row r="2493">
          <cell r="A2493" t="str">
            <v>NORTE DE SANTANDER</v>
          </cell>
          <cell r="B2493">
            <v>5.2054838709677416</v>
          </cell>
        </row>
        <row r="2494">
          <cell r="A2494" t="str">
            <v>PUTUMAYO</v>
          </cell>
          <cell r="B2494">
            <v>3.3432258064516125</v>
          </cell>
        </row>
        <row r="2495">
          <cell r="A2495" t="str">
            <v>SANTANDER</v>
          </cell>
          <cell r="B2495">
            <v>21.440967741935484</v>
          </cell>
        </row>
        <row r="2496">
          <cell r="A2496" t="str">
            <v>SUCRE</v>
          </cell>
          <cell r="B2496">
            <v>90.276451612903216</v>
          </cell>
        </row>
        <row r="2497">
          <cell r="A2497" t="str">
            <v>TOLIMA</v>
          </cell>
          <cell r="B2497">
            <v>1.5709677419354837</v>
          </cell>
        </row>
        <row r="2499">
          <cell r="A2499" t="str">
            <v>ANTIOQUIA</v>
          </cell>
          <cell r="B2499">
            <v>0</v>
          </cell>
        </row>
        <row r="2500">
          <cell r="A2500" t="str">
            <v>ARAUCA</v>
          </cell>
          <cell r="B2500">
            <v>3.2141935483870969</v>
          </cell>
        </row>
        <row r="2501">
          <cell r="A2501" t="str">
            <v>ATLANTICO</v>
          </cell>
          <cell r="B2501">
            <v>35.910645161290326</v>
          </cell>
        </row>
        <row r="2502">
          <cell r="A2502" t="str">
            <v>BOLIVAR</v>
          </cell>
          <cell r="B2502">
            <v>1.8887096774193548</v>
          </cell>
        </row>
        <row r="2503">
          <cell r="B2503">
            <v>6.1025806451612912</v>
          </cell>
        </row>
        <row r="2504">
          <cell r="B2504">
            <v>32.457741935483874</v>
          </cell>
        </row>
        <row r="2505">
          <cell r="A2505" t="str">
            <v>CASANARE</v>
          </cell>
          <cell r="B2505">
            <v>620.79225806451609</v>
          </cell>
        </row>
        <row r="2506">
          <cell r="A2506" t="str">
            <v>CESAR</v>
          </cell>
          <cell r="B2506">
            <v>8.379677419354838</v>
          </cell>
        </row>
        <row r="2507">
          <cell r="A2507" t="str">
            <v>CORDOBA</v>
          </cell>
          <cell r="B2507">
            <v>130.00548387096777</v>
          </cell>
        </row>
        <row r="2508">
          <cell r="A2508" t="str">
            <v>GUAJIRA</v>
          </cell>
          <cell r="B2508">
            <v>108.23064516129034</v>
          </cell>
        </row>
        <row r="2509">
          <cell r="A2509" t="str">
            <v>HUILA</v>
          </cell>
          <cell r="B2509">
            <v>4.1341935483870964</v>
          </cell>
        </row>
        <row r="2510">
          <cell r="A2510" t="str">
            <v>MAGDALENA</v>
          </cell>
          <cell r="B2510">
            <v>5.8664516129032265</v>
          </cell>
        </row>
        <row r="2511">
          <cell r="A2511" t="str">
            <v>META</v>
          </cell>
          <cell r="B2511">
            <v>2.8799999999999994</v>
          </cell>
        </row>
        <row r="2512">
          <cell r="A2512" t="str">
            <v>NARIÑO</v>
          </cell>
          <cell r="B2512">
            <v>0</v>
          </cell>
        </row>
        <row r="2513">
          <cell r="A2513" t="str">
            <v>NORTE DE SANTANDER</v>
          </cell>
          <cell r="B2513">
            <v>5.59</v>
          </cell>
        </row>
        <row r="2514">
          <cell r="A2514" t="str">
            <v>PUTUMAYO</v>
          </cell>
          <cell r="B2514">
            <v>3.4329032258064518</v>
          </cell>
        </row>
        <row r="2515">
          <cell r="A2515" t="str">
            <v>SANTANDER</v>
          </cell>
          <cell r="B2515">
            <v>21.714838709677423</v>
          </cell>
        </row>
        <row r="2516">
          <cell r="A2516" t="str">
            <v>SUCRE</v>
          </cell>
          <cell r="B2516">
            <v>99.353225806451604</v>
          </cell>
        </row>
        <row r="2517">
          <cell r="A2517" t="str">
            <v>TOLIMA</v>
          </cell>
          <cell r="B2517">
            <v>1.7916129032258066</v>
          </cell>
        </row>
        <row r="2519">
          <cell r="A2519" t="str">
            <v>ANTIOQUIA</v>
          </cell>
          <cell r="B2519">
            <v>0</v>
          </cell>
        </row>
        <row r="2520">
          <cell r="A2520" t="str">
            <v>ARAUCA</v>
          </cell>
          <cell r="B2520">
            <v>1.2193548387096773</v>
          </cell>
        </row>
        <row r="2521">
          <cell r="A2521" t="str">
            <v>ATLANTICO</v>
          </cell>
          <cell r="B2521">
            <v>34.865161290322582</v>
          </cell>
        </row>
        <row r="2522">
          <cell r="A2522" t="str">
            <v>BOLIVAR</v>
          </cell>
          <cell r="B2522">
            <v>1.8625806451612903</v>
          </cell>
        </row>
        <row r="2523">
          <cell r="B2523">
            <v>5.774516129032258</v>
          </cell>
        </row>
        <row r="2524">
          <cell r="B2524">
            <v>22.330967741935485</v>
          </cell>
        </row>
        <row r="2525">
          <cell r="A2525" t="str">
            <v>CASANARE</v>
          </cell>
          <cell r="B2525">
            <v>603.57516129032251</v>
          </cell>
        </row>
        <row r="2526">
          <cell r="A2526" t="str">
            <v>CESAR</v>
          </cell>
          <cell r="B2526">
            <v>7.3090322580645157</v>
          </cell>
        </row>
        <row r="2527">
          <cell r="A2527" t="str">
            <v>CORDOBA</v>
          </cell>
          <cell r="B2527">
            <v>128.77741935483871</v>
          </cell>
        </row>
        <row r="2528">
          <cell r="A2528" t="str">
            <v>GUAJIRA</v>
          </cell>
          <cell r="B2528">
            <v>106.26064516129031</v>
          </cell>
        </row>
        <row r="2529">
          <cell r="A2529" t="str">
            <v>HUILA</v>
          </cell>
          <cell r="B2529">
            <v>3.9093548387096773</v>
          </cell>
        </row>
        <row r="2530">
          <cell r="A2530" t="str">
            <v>MAGDALENA</v>
          </cell>
          <cell r="B2530">
            <v>4.9906451612903222</v>
          </cell>
        </row>
        <row r="2531">
          <cell r="A2531" t="str">
            <v>META</v>
          </cell>
          <cell r="B2531">
            <v>2.1032258064516132</v>
          </cell>
        </row>
        <row r="2532">
          <cell r="A2532" t="str">
            <v>NARIÑO</v>
          </cell>
          <cell r="B2532">
            <v>0</v>
          </cell>
        </row>
        <row r="2533">
          <cell r="A2533" t="str">
            <v>NORTE DE SANTANDER</v>
          </cell>
          <cell r="B2533">
            <v>5.0919354838709676</v>
          </cell>
        </row>
        <row r="2534">
          <cell r="A2534" t="str">
            <v>PUTUMAYO</v>
          </cell>
          <cell r="B2534">
            <v>3.6900000000000004</v>
          </cell>
        </row>
        <row r="2535">
          <cell r="A2535" t="str">
            <v>SANTANDER</v>
          </cell>
          <cell r="B2535">
            <v>20.437741935483871</v>
          </cell>
        </row>
        <row r="2536">
          <cell r="A2536" t="str">
            <v>SUCRE</v>
          </cell>
          <cell r="B2536">
            <v>90.306451612903231</v>
          </cell>
        </row>
        <row r="2537">
          <cell r="A2537" t="str">
            <v>TOLIMA</v>
          </cell>
          <cell r="B2537">
            <v>1.6003225806451613</v>
          </cell>
        </row>
        <row r="2539">
          <cell r="A2539" t="str">
            <v>ANTIOQUIA</v>
          </cell>
          <cell r="B2539">
            <v>0</v>
          </cell>
        </row>
        <row r="2540">
          <cell r="A2540" t="str">
            <v>ARAUCA</v>
          </cell>
          <cell r="B2540">
            <v>3.0367741935483874</v>
          </cell>
        </row>
        <row r="2541">
          <cell r="A2541" t="str">
            <v>ATLANTICO</v>
          </cell>
          <cell r="B2541">
            <v>35.958387096774189</v>
          </cell>
        </row>
        <row r="2542">
          <cell r="A2542" t="str">
            <v>BOLIVAR</v>
          </cell>
          <cell r="B2542">
            <v>1.589032258064516</v>
          </cell>
        </row>
        <row r="2543">
          <cell r="B2543">
            <v>6.4306451612903226</v>
          </cell>
        </row>
        <row r="2544">
          <cell r="B2544">
            <v>37.777096774193545</v>
          </cell>
        </row>
        <row r="2545">
          <cell r="A2545" t="str">
            <v>CASANARE</v>
          </cell>
          <cell r="B2545">
            <v>633.05419354838716</v>
          </cell>
        </row>
        <row r="2546">
          <cell r="A2546" t="str">
            <v>CESAR</v>
          </cell>
          <cell r="B2546">
            <v>7.5938709677419354</v>
          </cell>
        </row>
        <row r="2547">
          <cell r="A2547" t="str">
            <v>CORDOBA</v>
          </cell>
          <cell r="B2547">
            <v>123.15483870967743</v>
          </cell>
        </row>
        <row r="2548">
          <cell r="A2548" t="str">
            <v>GUAJIRA</v>
          </cell>
          <cell r="B2548">
            <v>106.55612903225806</v>
          </cell>
        </row>
        <row r="2549">
          <cell r="A2549" t="str">
            <v>HUILA</v>
          </cell>
          <cell r="B2549">
            <v>4.3296774193548382</v>
          </cell>
        </row>
        <row r="2550">
          <cell r="A2550" t="str">
            <v>MAGDALENA</v>
          </cell>
          <cell r="B2550">
            <v>6.3416129032258066</v>
          </cell>
        </row>
        <row r="2551">
          <cell r="A2551" t="str">
            <v>META</v>
          </cell>
          <cell r="B2551">
            <v>2.810645161290322</v>
          </cell>
        </row>
        <row r="2552">
          <cell r="A2552" t="str">
            <v>NARIÑO</v>
          </cell>
          <cell r="B2552">
            <v>0</v>
          </cell>
        </row>
        <row r="2553">
          <cell r="A2553" t="str">
            <v>NORTE DE SANTANDER</v>
          </cell>
          <cell r="B2553">
            <v>5.4041935483870969</v>
          </cell>
        </row>
        <row r="2554">
          <cell r="A2554" t="str">
            <v>PUTUMAYO</v>
          </cell>
          <cell r="B2554">
            <v>4.0006451612903229</v>
          </cell>
        </row>
        <row r="2555">
          <cell r="A2555" t="str">
            <v>SANTANDER</v>
          </cell>
          <cell r="B2555">
            <v>20.237741935483868</v>
          </cell>
        </row>
        <row r="2556">
          <cell r="A2556" t="str">
            <v>SUCRE</v>
          </cell>
          <cell r="B2556">
            <v>112.69774193548388</v>
          </cell>
        </row>
        <row r="2557">
          <cell r="A2557" t="str">
            <v>TOLIMA</v>
          </cell>
          <cell r="B2557">
            <v>1.7296774193548385</v>
          </cell>
        </row>
        <row r="2559">
          <cell r="A2559" t="str">
            <v>ANTIOQUIA</v>
          </cell>
          <cell r="B2559">
            <v>0</v>
          </cell>
        </row>
        <row r="2560">
          <cell r="A2560" t="str">
            <v>ARAUCA</v>
          </cell>
          <cell r="B2560">
            <v>2.2000000000000002</v>
          </cell>
        </row>
        <row r="2561">
          <cell r="A2561" t="str">
            <v>ATLANTICO</v>
          </cell>
          <cell r="B2561">
            <v>36.087741935483869</v>
          </cell>
        </row>
        <row r="2562">
          <cell r="A2562" t="str">
            <v>BOLIVAR</v>
          </cell>
          <cell r="B2562">
            <v>1.4316129032258065</v>
          </cell>
        </row>
        <row r="2563">
          <cell r="B2563">
            <v>6.46741935483871</v>
          </cell>
        </row>
        <row r="2564">
          <cell r="B2564">
            <v>35.228709677419353</v>
          </cell>
        </row>
        <row r="2565">
          <cell r="A2565" t="str">
            <v>CASANARE</v>
          </cell>
          <cell r="B2565">
            <v>625.82516129032263</v>
          </cell>
        </row>
        <row r="2566">
          <cell r="A2566" t="str">
            <v>CESAR</v>
          </cell>
          <cell r="B2566">
            <v>7.7454838709677416</v>
          </cell>
        </row>
        <row r="2567">
          <cell r="A2567" t="str">
            <v>CORDOBA</v>
          </cell>
          <cell r="B2567">
            <v>108.97</v>
          </cell>
        </row>
        <row r="2568">
          <cell r="A2568" t="str">
            <v>GUAJIRA</v>
          </cell>
          <cell r="B2568">
            <v>105.9041935483871</v>
          </cell>
        </row>
        <row r="2569">
          <cell r="A2569" t="str">
            <v>HUILA</v>
          </cell>
          <cell r="B2569">
            <v>4.1187096774193543</v>
          </cell>
        </row>
        <row r="2570">
          <cell r="A2570" t="str">
            <v>MAGDALENA</v>
          </cell>
          <cell r="B2570">
            <v>4.5670967741935486</v>
          </cell>
        </row>
        <row r="2571">
          <cell r="A2571" t="str">
            <v>META</v>
          </cell>
          <cell r="B2571">
            <v>2.6254838709677424</v>
          </cell>
        </row>
        <row r="2572">
          <cell r="A2572" t="str">
            <v>NARIÑO</v>
          </cell>
          <cell r="B2572">
            <v>0</v>
          </cell>
        </row>
        <row r="2573">
          <cell r="A2573" t="str">
            <v>NORTE DE SANTANDER</v>
          </cell>
          <cell r="B2573">
            <v>5.6816129032258065</v>
          </cell>
        </row>
        <row r="2574">
          <cell r="A2574" t="str">
            <v>PUTUMAYO</v>
          </cell>
          <cell r="B2574">
            <v>2.9616129032258067</v>
          </cell>
        </row>
        <row r="2575">
          <cell r="A2575" t="str">
            <v>SANTANDER</v>
          </cell>
          <cell r="B2575">
            <v>20.003870967741939</v>
          </cell>
        </row>
        <row r="2576">
          <cell r="A2576" t="str">
            <v>SUCRE</v>
          </cell>
          <cell r="B2576">
            <v>105.97129032258064</v>
          </cell>
        </row>
        <row r="2577">
          <cell r="A2577" t="str">
            <v>TOLIMA</v>
          </cell>
          <cell r="B2577">
            <v>1.6229032258064515</v>
          </cell>
        </row>
        <row r="2579">
          <cell r="A2579" t="str">
            <v>ANTIOQUIA</v>
          </cell>
          <cell r="B2579">
            <v>0</v>
          </cell>
        </row>
        <row r="2580">
          <cell r="A2580" t="str">
            <v>ARAUCA</v>
          </cell>
          <cell r="B2580">
            <v>1.6635483870967738</v>
          </cell>
        </row>
        <row r="2581">
          <cell r="A2581" t="str">
            <v>ATLANTICO</v>
          </cell>
          <cell r="B2581">
            <v>34.553225806451607</v>
          </cell>
        </row>
        <row r="2582">
          <cell r="A2582" t="str">
            <v>BOLIVAR</v>
          </cell>
          <cell r="B2582">
            <v>1.3654838709677419</v>
          </cell>
        </row>
        <row r="2583">
          <cell r="B2583">
            <v>6.3574193548387097</v>
          </cell>
        </row>
        <row r="2584">
          <cell r="B2584">
            <v>29.716129032258067</v>
          </cell>
        </row>
        <row r="2585">
          <cell r="A2585" t="str">
            <v>CASANARE</v>
          </cell>
          <cell r="B2585">
            <v>618.90129032258051</v>
          </cell>
        </row>
        <row r="2586">
          <cell r="A2586" t="str">
            <v>CESAR</v>
          </cell>
          <cell r="B2586">
            <v>7.1925806451612901</v>
          </cell>
        </row>
        <row r="2587">
          <cell r="A2587" t="str">
            <v>CORDOBA</v>
          </cell>
          <cell r="B2587">
            <v>89.410645161290319</v>
          </cell>
        </row>
        <row r="2588">
          <cell r="A2588" t="str">
            <v>GUAJIRA</v>
          </cell>
          <cell r="B2588">
            <v>102.50677419354838</v>
          </cell>
        </row>
        <row r="2589">
          <cell r="A2589" t="str">
            <v>HUILA</v>
          </cell>
          <cell r="B2589">
            <v>4.0709677419354833</v>
          </cell>
        </row>
        <row r="2590">
          <cell r="A2590" t="str">
            <v>MAGDALENA</v>
          </cell>
          <cell r="B2590">
            <v>7.2851612903225806</v>
          </cell>
        </row>
        <row r="2591">
          <cell r="A2591" t="str">
            <v>META</v>
          </cell>
          <cell r="B2591">
            <v>2.5222580645161288</v>
          </cell>
        </row>
        <row r="2592">
          <cell r="A2592" t="str">
            <v>NARIÑO</v>
          </cell>
          <cell r="B2592">
            <v>0</v>
          </cell>
        </row>
        <row r="2593">
          <cell r="A2593" t="str">
            <v>NORTE DE SANTANDER</v>
          </cell>
          <cell r="B2593">
            <v>5.7754838709677419</v>
          </cell>
        </row>
        <row r="2594">
          <cell r="A2594" t="str">
            <v>PUTUMAYO</v>
          </cell>
          <cell r="B2594">
            <v>3.5703225806451608</v>
          </cell>
        </row>
        <row r="2595">
          <cell r="A2595" t="str">
            <v>SANTANDER</v>
          </cell>
          <cell r="B2595">
            <v>19.06032258064516</v>
          </cell>
        </row>
        <row r="2596">
          <cell r="A2596" t="str">
            <v>SUCRE</v>
          </cell>
          <cell r="B2596">
            <v>106.35548387096776</v>
          </cell>
        </row>
        <row r="2597">
          <cell r="A2597" t="str">
            <v>TOLIMA</v>
          </cell>
          <cell r="B2597">
            <v>1.6274193548387095</v>
          </cell>
        </row>
        <row r="2599">
          <cell r="A2599" t="str">
            <v>ANTIOQUIA</v>
          </cell>
          <cell r="B2599">
            <v>0</v>
          </cell>
        </row>
        <row r="2600">
          <cell r="A2600" t="str">
            <v>ARAUCA</v>
          </cell>
          <cell r="B2600">
            <v>2.7845161290322578</v>
          </cell>
        </row>
        <row r="2601">
          <cell r="A2601" t="str">
            <v>ATLANTICO</v>
          </cell>
          <cell r="B2601">
            <v>35.596129032258062</v>
          </cell>
        </row>
        <row r="2602">
          <cell r="A2602" t="str">
            <v>BOLIVAR</v>
          </cell>
          <cell r="B2602">
            <v>1.3596774193548389</v>
          </cell>
        </row>
        <row r="2603">
          <cell r="B2603">
            <v>6.4548387096774196</v>
          </cell>
        </row>
        <row r="2604">
          <cell r="B2604">
            <v>36.903225806451616</v>
          </cell>
        </row>
        <row r="2605">
          <cell r="A2605" t="str">
            <v>CASANARE</v>
          </cell>
          <cell r="B2605">
            <v>645.94935483870984</v>
          </cell>
        </row>
        <row r="2606">
          <cell r="A2606" t="str">
            <v>CESAR</v>
          </cell>
          <cell r="B2606">
            <v>7.6022580645161284</v>
          </cell>
        </row>
        <row r="2607">
          <cell r="A2607" t="str">
            <v>CORDOBA</v>
          </cell>
          <cell r="B2607">
            <v>101.80225806451612</v>
          </cell>
        </row>
        <row r="2608">
          <cell r="A2608" t="str">
            <v>GUAJIRA</v>
          </cell>
          <cell r="B2608">
            <v>102.24774193548386</v>
          </cell>
        </row>
        <row r="2609">
          <cell r="A2609" t="str">
            <v>HUILA</v>
          </cell>
          <cell r="B2609">
            <v>3.8722580645161293</v>
          </cell>
        </row>
        <row r="2610">
          <cell r="A2610" t="str">
            <v>MAGDALENA</v>
          </cell>
          <cell r="B2610">
            <v>7.362580645161291</v>
          </cell>
        </row>
        <row r="2611">
          <cell r="A2611" t="str">
            <v>META</v>
          </cell>
          <cell r="B2611">
            <v>2.0870967741935487</v>
          </cell>
        </row>
        <row r="2612">
          <cell r="A2612" t="str">
            <v>NARIÑO</v>
          </cell>
          <cell r="B2612">
            <v>0</v>
          </cell>
        </row>
        <row r="2613">
          <cell r="A2613" t="str">
            <v>NORTE DE SANTANDER</v>
          </cell>
          <cell r="B2613">
            <v>5.83</v>
          </cell>
        </row>
        <row r="2614">
          <cell r="A2614" t="str">
            <v>PUTUMAYO</v>
          </cell>
          <cell r="B2614">
            <v>3.435483870967742</v>
          </cell>
        </row>
        <row r="2615">
          <cell r="A2615" t="str">
            <v>SANTANDER</v>
          </cell>
          <cell r="B2615">
            <v>18.866129032258065</v>
          </cell>
        </row>
        <row r="2616">
          <cell r="A2616" t="str">
            <v>SUCRE</v>
          </cell>
          <cell r="B2616">
            <v>107.92258064516129</v>
          </cell>
        </row>
        <row r="2617">
          <cell r="A2617" t="str">
            <v>TOLIMA</v>
          </cell>
          <cell r="B2617">
            <v>1.5480645161290323</v>
          </cell>
        </row>
        <row r="2619">
          <cell r="A2619" t="str">
            <v>ANTIOQUIA</v>
          </cell>
          <cell r="B2619">
            <v>0</v>
          </cell>
        </row>
        <row r="2620">
          <cell r="A2620" t="str">
            <v>ARAUCA</v>
          </cell>
          <cell r="B2620">
            <v>2.1745161290322583</v>
          </cell>
        </row>
        <row r="2621">
          <cell r="A2621" t="str">
            <v>ATLANTICO</v>
          </cell>
          <cell r="B2621">
            <v>34.923225806451619</v>
          </cell>
        </row>
        <row r="2622">
          <cell r="A2622" t="str">
            <v>BOLIVAR</v>
          </cell>
          <cell r="B2622">
            <v>1.1922580645161291</v>
          </cell>
        </row>
        <row r="2623">
          <cell r="B2623">
            <v>42.484193548387097</v>
          </cell>
        </row>
        <row r="2624">
          <cell r="A2624" t="str">
            <v>CASANARE</v>
          </cell>
          <cell r="B2624">
            <v>596.4809677419355</v>
          </cell>
        </row>
        <row r="2625">
          <cell r="A2625" t="str">
            <v>CESAR</v>
          </cell>
          <cell r="B2625">
            <v>7.6612903225806441</v>
          </cell>
        </row>
        <row r="2626">
          <cell r="A2626" t="str">
            <v>CORDOBA</v>
          </cell>
          <cell r="B2626">
            <v>103.12</v>
          </cell>
        </row>
        <row r="2627">
          <cell r="A2627" t="str">
            <v>GUAJIRA</v>
          </cell>
          <cell r="B2627">
            <v>90.531935483870967</v>
          </cell>
        </row>
        <row r="2628">
          <cell r="A2628" t="str">
            <v>HUILA</v>
          </cell>
          <cell r="B2628">
            <v>3.6112903225806452</v>
          </cell>
        </row>
        <row r="2629">
          <cell r="A2629" t="str">
            <v>MAGDALENA</v>
          </cell>
          <cell r="B2629">
            <v>6.7683870967741928</v>
          </cell>
        </row>
        <row r="2630">
          <cell r="A2630" t="str">
            <v>META</v>
          </cell>
          <cell r="B2630">
            <v>1.7799999999999998</v>
          </cell>
        </row>
        <row r="2631">
          <cell r="A2631" t="str">
            <v>NARIÑO</v>
          </cell>
          <cell r="B2631">
            <v>0</v>
          </cell>
        </row>
        <row r="2632">
          <cell r="A2632" t="str">
            <v>NORTE DE SANTANDER</v>
          </cell>
          <cell r="B2632">
            <v>5.371290322580645</v>
          </cell>
        </row>
        <row r="2633">
          <cell r="A2633" t="str">
            <v>PUTUMAYO</v>
          </cell>
          <cell r="B2633">
            <v>3.5112903225806451</v>
          </cell>
        </row>
        <row r="2634">
          <cell r="A2634" t="str">
            <v>SANTANDER</v>
          </cell>
          <cell r="B2634">
            <v>18.588709677419356</v>
          </cell>
        </row>
        <row r="2635">
          <cell r="A2635" t="str">
            <v>SUCRE</v>
          </cell>
          <cell r="B2635">
            <v>98.867096774193541</v>
          </cell>
        </row>
        <row r="2636">
          <cell r="A2636" t="str">
            <v>TOLIMA</v>
          </cell>
          <cell r="B2636">
            <v>1.4522580645161289</v>
          </cell>
        </row>
        <row r="2638">
          <cell r="A2638" t="str">
            <v>ANTIOQUIA</v>
          </cell>
          <cell r="B2638">
            <v>0</v>
          </cell>
        </row>
        <row r="2639">
          <cell r="A2639" t="str">
            <v>ARAUCA</v>
          </cell>
          <cell r="B2639">
            <v>2.1874193548387102</v>
          </cell>
        </row>
        <row r="2640">
          <cell r="A2640" t="str">
            <v>ATLANTICO</v>
          </cell>
          <cell r="B2640">
            <v>35.911612903225809</v>
          </cell>
        </row>
        <row r="2641">
          <cell r="A2641" t="str">
            <v>BOLIVAR</v>
          </cell>
          <cell r="B2641">
            <v>1.247741935483871</v>
          </cell>
        </row>
        <row r="2642">
          <cell r="B2642">
            <v>44.413225806451607</v>
          </cell>
        </row>
        <row r="2643">
          <cell r="A2643" t="str">
            <v>CASANARE</v>
          </cell>
          <cell r="B2643">
            <v>587.43516129032264</v>
          </cell>
        </row>
        <row r="2644">
          <cell r="A2644" t="str">
            <v>CESAR</v>
          </cell>
          <cell r="B2644">
            <v>7.4567741935483873</v>
          </cell>
        </row>
        <row r="2645">
          <cell r="A2645" t="str">
            <v>CORDOBA</v>
          </cell>
          <cell r="B2645">
            <v>97.979032258064521</v>
          </cell>
        </row>
        <row r="2646">
          <cell r="A2646" t="str">
            <v>GUAJIRA</v>
          </cell>
          <cell r="B2646">
            <v>110.84935483870967</v>
          </cell>
        </row>
        <row r="2647">
          <cell r="A2647" t="str">
            <v>HUILA</v>
          </cell>
          <cell r="B2647">
            <v>2.9932258064516128</v>
          </cell>
        </row>
        <row r="2648">
          <cell r="A2648" t="str">
            <v>MAGDALENA</v>
          </cell>
          <cell r="B2648">
            <v>3.7029032258064514</v>
          </cell>
        </row>
        <row r="2649">
          <cell r="A2649" t="str">
            <v>META</v>
          </cell>
          <cell r="B2649">
            <v>2.1635483870967742</v>
          </cell>
        </row>
        <row r="2650">
          <cell r="A2650" t="str">
            <v>NARIÑO</v>
          </cell>
          <cell r="B2650">
            <v>0</v>
          </cell>
        </row>
        <row r="2651">
          <cell r="A2651" t="str">
            <v>NORTE DE SANTANDER</v>
          </cell>
          <cell r="B2651">
            <v>5.8025806451612905</v>
          </cell>
        </row>
        <row r="2652">
          <cell r="A2652" t="str">
            <v>PUTUMAYO</v>
          </cell>
          <cell r="B2652">
            <v>2.5948387096774197</v>
          </cell>
        </row>
        <row r="2653">
          <cell r="A2653" t="str">
            <v>SANTANDER</v>
          </cell>
          <cell r="B2653">
            <v>19.26064516129032</v>
          </cell>
        </row>
        <row r="2654">
          <cell r="A2654" t="str">
            <v>SUCRE</v>
          </cell>
          <cell r="B2654">
            <v>99.439677419354851</v>
          </cell>
        </row>
        <row r="2655">
          <cell r="A2655" t="str">
            <v>TOLIMA</v>
          </cell>
          <cell r="B2655">
            <v>1.5190322580645161</v>
          </cell>
        </row>
        <row r="2658">
          <cell r="A2658" t="str">
            <v>ANTIOQUIA</v>
          </cell>
          <cell r="B2658">
            <v>0</v>
          </cell>
        </row>
        <row r="2659">
          <cell r="A2659" t="str">
            <v>ARAUCA</v>
          </cell>
          <cell r="B2659">
            <v>1.3438709677419356</v>
          </cell>
        </row>
        <row r="2660">
          <cell r="A2660" t="str">
            <v>ATLANTICO</v>
          </cell>
          <cell r="B2660">
            <v>35.359032258064509</v>
          </cell>
        </row>
        <row r="2661">
          <cell r="A2661" t="str">
            <v>BOLIVAR</v>
          </cell>
          <cell r="B2661">
            <v>1.1558064516129032</v>
          </cell>
        </row>
        <row r="2662">
          <cell r="B2662">
            <v>42.89</v>
          </cell>
        </row>
        <row r="2663">
          <cell r="A2663" t="str">
            <v>CASANARE</v>
          </cell>
          <cell r="B2663">
            <v>544.30548387096769</v>
          </cell>
        </row>
        <row r="2664">
          <cell r="A2664" t="str">
            <v>CESAR</v>
          </cell>
          <cell r="B2664">
            <v>7.4216129032258058</v>
          </cell>
        </row>
        <row r="2665">
          <cell r="A2665" t="str">
            <v>CORDOBA</v>
          </cell>
          <cell r="B2665">
            <v>99.290645161290314</v>
          </cell>
        </row>
        <row r="2666">
          <cell r="A2666" t="str">
            <v>GUAJIRA</v>
          </cell>
          <cell r="B2666">
            <v>110.19064516129032</v>
          </cell>
        </row>
        <row r="2667">
          <cell r="A2667" t="str">
            <v>HUILA</v>
          </cell>
          <cell r="B2667">
            <v>3.3238709677419358</v>
          </cell>
        </row>
        <row r="2668">
          <cell r="A2668" t="str">
            <v>MAGDALENA</v>
          </cell>
          <cell r="B2668">
            <v>3.6374193548387099</v>
          </cell>
        </row>
        <row r="2669">
          <cell r="A2669" t="str">
            <v>META</v>
          </cell>
          <cell r="B2669">
            <v>2.2977419354838711</v>
          </cell>
        </row>
        <row r="2670">
          <cell r="A2670" t="str">
            <v>NARIÑO</v>
          </cell>
          <cell r="B2670">
            <v>0</v>
          </cell>
        </row>
        <row r="2671">
          <cell r="A2671" t="str">
            <v>NORTE DE SANTANDER</v>
          </cell>
          <cell r="B2671">
            <v>5.8896774193548387</v>
          </cell>
        </row>
        <row r="2672">
          <cell r="A2672" t="str">
            <v>PUTUMAYO</v>
          </cell>
          <cell r="B2672">
            <v>2.5841935483870966</v>
          </cell>
        </row>
        <row r="2673">
          <cell r="A2673" t="str">
            <v>SANTANDER</v>
          </cell>
          <cell r="B2673">
            <v>19.49258064516129</v>
          </cell>
        </row>
        <row r="2674">
          <cell r="A2674" t="str">
            <v>SUCRE</v>
          </cell>
          <cell r="B2674">
            <v>93.117419354838702</v>
          </cell>
        </row>
        <row r="2675">
          <cell r="A2675" t="str">
            <v>TOLIMA</v>
          </cell>
          <cell r="B2675">
            <v>1.4345161290322581</v>
          </cell>
        </row>
        <row r="2677">
          <cell r="A2677" t="str">
            <v>ANTIOQUIA</v>
          </cell>
          <cell r="B2677">
            <v>0</v>
          </cell>
        </row>
        <row r="2678">
          <cell r="A2678" t="str">
            <v>ARAUCA</v>
          </cell>
          <cell r="B2678">
            <v>0.43451612903225811</v>
          </cell>
        </row>
        <row r="2679">
          <cell r="A2679" t="str">
            <v>ATLANTICO</v>
          </cell>
          <cell r="B2679">
            <v>33.428709677419356</v>
          </cell>
        </row>
        <row r="2680">
          <cell r="A2680" t="str">
            <v>BOLIVAR</v>
          </cell>
          <cell r="B2680">
            <v>1.1545161290322581</v>
          </cell>
        </row>
        <row r="2681">
          <cell r="B2681">
            <v>40.661290322580648</v>
          </cell>
        </row>
        <row r="2682">
          <cell r="A2682" t="str">
            <v>CASANARE</v>
          </cell>
          <cell r="B2682">
            <v>563.66451612903222</v>
          </cell>
        </row>
        <row r="2683">
          <cell r="A2683" t="str">
            <v>CESAR</v>
          </cell>
          <cell r="B2683">
            <v>6.7403225806451612</v>
          </cell>
        </row>
        <row r="2684">
          <cell r="A2684" t="str">
            <v>CORDOBA</v>
          </cell>
          <cell r="B2684">
            <v>89.852580645161282</v>
          </cell>
        </row>
        <row r="2685">
          <cell r="A2685" t="str">
            <v>GUAJIRA</v>
          </cell>
          <cell r="B2685">
            <v>101.16193548387098</v>
          </cell>
        </row>
        <row r="2686">
          <cell r="A2686" t="str">
            <v>HUILA</v>
          </cell>
          <cell r="B2686">
            <v>2.8080645161290323</v>
          </cell>
        </row>
        <row r="2687">
          <cell r="A2687" t="str">
            <v>MAGDALENA</v>
          </cell>
          <cell r="B2687">
            <v>3.2845161290322578</v>
          </cell>
        </row>
        <row r="2688">
          <cell r="A2688" t="str">
            <v>META</v>
          </cell>
          <cell r="B2688">
            <v>2.2754838709677419</v>
          </cell>
        </row>
        <row r="2689">
          <cell r="A2689" t="str">
            <v>NARIÑO</v>
          </cell>
          <cell r="B2689">
            <v>0</v>
          </cell>
        </row>
        <row r="2690">
          <cell r="A2690" t="str">
            <v>NORTE DE SANTANDER</v>
          </cell>
          <cell r="B2690">
            <v>5.4129032258064518</v>
          </cell>
        </row>
        <row r="2691">
          <cell r="A2691" t="str">
            <v>PUTUMAYO</v>
          </cell>
          <cell r="B2691">
            <v>1.9145161290322579</v>
          </cell>
        </row>
        <row r="2692">
          <cell r="A2692" t="str">
            <v>SANTANDER</v>
          </cell>
          <cell r="B2692">
            <v>19.537096774193547</v>
          </cell>
        </row>
        <row r="2693">
          <cell r="A2693" t="str">
            <v>SUCRE</v>
          </cell>
          <cell r="B2693">
            <v>91.041612903225811</v>
          </cell>
        </row>
        <row r="2694">
          <cell r="A2694" t="str">
            <v>TOLIMA</v>
          </cell>
          <cell r="B2694">
            <v>1.346774193548387</v>
          </cell>
        </row>
        <row r="2696">
          <cell r="A2696" t="str">
            <v>ANTIOQUIA</v>
          </cell>
          <cell r="B2696">
            <v>0</v>
          </cell>
        </row>
        <row r="2697">
          <cell r="A2697" t="str">
            <v>ARAUCA</v>
          </cell>
          <cell r="B2697">
            <v>1.5774193548387097</v>
          </cell>
        </row>
        <row r="2698">
          <cell r="A2698" t="str">
            <v>ATLANTICO</v>
          </cell>
          <cell r="B2698">
            <v>35.102258064516128</v>
          </cell>
        </row>
        <row r="2699">
          <cell r="A2699" t="str">
            <v>BOLIVAR</v>
          </cell>
          <cell r="B2699">
            <v>0.95354838709677414</v>
          </cell>
        </row>
        <row r="2700">
          <cell r="B2700">
            <v>6.7754838709677419</v>
          </cell>
        </row>
        <row r="2701">
          <cell r="B2701">
            <v>35.976451612903226</v>
          </cell>
        </row>
        <row r="2702">
          <cell r="A2702" t="str">
            <v>CASANARE</v>
          </cell>
          <cell r="B2702">
            <v>584.31064516129027</v>
          </cell>
        </row>
        <row r="2703">
          <cell r="A2703" t="str">
            <v>CESAR</v>
          </cell>
          <cell r="B2703">
            <v>7.7225806451612913</v>
          </cell>
        </row>
        <row r="2704">
          <cell r="A2704" t="str">
            <v>CORDOBA</v>
          </cell>
          <cell r="B2704">
            <v>91.913548387096768</v>
          </cell>
        </row>
        <row r="2705">
          <cell r="A2705" t="str">
            <v>GUAJIRA</v>
          </cell>
          <cell r="B2705">
            <v>108.34290322580645</v>
          </cell>
        </row>
        <row r="2706">
          <cell r="A2706" t="str">
            <v>HUILA</v>
          </cell>
          <cell r="B2706">
            <v>3.1577419354838709</v>
          </cell>
        </row>
        <row r="2707">
          <cell r="A2707" t="str">
            <v>MAGDALENA</v>
          </cell>
          <cell r="B2707">
            <v>3.4009677419354838</v>
          </cell>
        </row>
        <row r="2708">
          <cell r="A2708" t="str">
            <v>META</v>
          </cell>
          <cell r="B2708">
            <v>2.1551612903225807</v>
          </cell>
        </row>
        <row r="2709">
          <cell r="A2709" t="str">
            <v>NARIÑO</v>
          </cell>
          <cell r="B2709">
            <v>0</v>
          </cell>
        </row>
        <row r="2710">
          <cell r="A2710" t="str">
            <v>NORTE DE SANTANDER</v>
          </cell>
          <cell r="B2710">
            <v>5.613548387096774</v>
          </cell>
        </row>
        <row r="2711">
          <cell r="A2711" t="str">
            <v>PUTUMAYO</v>
          </cell>
          <cell r="B2711">
            <v>2.4261290322580642</v>
          </cell>
        </row>
        <row r="2712">
          <cell r="A2712" t="str">
            <v>SANTANDER</v>
          </cell>
          <cell r="B2712">
            <v>20.716129032258067</v>
          </cell>
        </row>
        <row r="2713">
          <cell r="A2713" t="str">
            <v>SUCRE</v>
          </cell>
          <cell r="B2713">
            <v>95.648709677419347</v>
          </cell>
        </row>
        <row r="2714">
          <cell r="A2714" t="str">
            <v>TOLIMA</v>
          </cell>
          <cell r="B2714">
            <v>1.4748387096774191</v>
          </cell>
        </row>
        <row r="2716">
          <cell r="A2716" t="str">
            <v>ANTIOQUIA</v>
          </cell>
          <cell r="B2716">
            <v>0</v>
          </cell>
        </row>
        <row r="2717">
          <cell r="A2717" t="str">
            <v>ARAUCA</v>
          </cell>
          <cell r="B2717">
            <v>1.6983870967741932</v>
          </cell>
        </row>
        <row r="2718">
          <cell r="A2718" t="str">
            <v>ATLANTICO</v>
          </cell>
          <cell r="B2718">
            <v>32.841290322580647</v>
          </cell>
        </row>
        <row r="2719">
          <cell r="A2719" t="str">
            <v>BOLIVAR</v>
          </cell>
          <cell r="B2719">
            <v>0.94838709677419353</v>
          </cell>
        </row>
        <row r="2720">
          <cell r="B2720">
            <v>42.158064516129031</v>
          </cell>
        </row>
        <row r="2721">
          <cell r="A2721" t="str">
            <v>CASANARE</v>
          </cell>
          <cell r="B2721">
            <v>559.18258064516124</v>
          </cell>
        </row>
        <row r="2722">
          <cell r="A2722" t="str">
            <v>CESAR</v>
          </cell>
          <cell r="B2722">
            <v>7.2341935483870969</v>
          </cell>
        </row>
        <row r="2723">
          <cell r="A2723" t="str">
            <v>CORDOBA</v>
          </cell>
          <cell r="B2723">
            <v>94.566129032258061</v>
          </cell>
        </row>
        <row r="2724">
          <cell r="A2724" t="str">
            <v>GUAJIRA</v>
          </cell>
          <cell r="B2724">
            <v>105.89193548387097</v>
          </cell>
        </row>
        <row r="2725">
          <cell r="A2725" t="str">
            <v>HUILA</v>
          </cell>
          <cell r="B2725">
            <v>3.4561290322580644</v>
          </cell>
        </row>
        <row r="2726">
          <cell r="A2726" t="str">
            <v>MAGDALENA</v>
          </cell>
          <cell r="B2726">
            <v>3.2170967741935486</v>
          </cell>
        </row>
        <row r="2727">
          <cell r="A2727" t="str">
            <v>META</v>
          </cell>
          <cell r="B2727">
            <v>1.9670967741935486</v>
          </cell>
        </row>
        <row r="2728">
          <cell r="A2728" t="str">
            <v>NARIÑO</v>
          </cell>
          <cell r="B2728">
            <v>0</v>
          </cell>
        </row>
        <row r="2729">
          <cell r="A2729" t="str">
            <v>NORTE DE SANTANDER</v>
          </cell>
          <cell r="B2729">
            <v>5.4058064516129036</v>
          </cell>
        </row>
        <row r="2730">
          <cell r="A2730" t="str">
            <v>PUTUMAYO</v>
          </cell>
          <cell r="B2730">
            <v>2.3058064516129031</v>
          </cell>
        </row>
        <row r="2731">
          <cell r="A2731" t="str">
            <v>SANTANDER</v>
          </cell>
          <cell r="B2731">
            <v>20.017741935483869</v>
          </cell>
        </row>
        <row r="2732">
          <cell r="A2732" t="str">
            <v>SUCRE</v>
          </cell>
          <cell r="B2732">
            <v>93.219032258064516</v>
          </cell>
        </row>
        <row r="2733">
          <cell r="A2733" t="str">
            <v>TOLIMA</v>
          </cell>
          <cell r="B2733">
            <v>1.4829032258064516</v>
          </cell>
        </row>
        <row r="2735">
          <cell r="A2735" t="str">
            <v>ANTIOQUIA</v>
          </cell>
          <cell r="B2735">
            <v>0</v>
          </cell>
        </row>
        <row r="2736">
          <cell r="A2736" t="str">
            <v>ARAUCA</v>
          </cell>
          <cell r="B2736">
            <v>1.763548387096775</v>
          </cell>
        </row>
        <row r="2737">
          <cell r="A2737" t="str">
            <v>ATLANTICO</v>
          </cell>
          <cell r="B2737">
            <v>33.698709677419359</v>
          </cell>
        </row>
        <row r="2738">
          <cell r="A2738" t="str">
            <v>BOLIVAR</v>
          </cell>
          <cell r="B2738">
            <v>0.95451612903225813</v>
          </cell>
        </row>
        <row r="2739">
          <cell r="B2739">
            <v>43.872580645161285</v>
          </cell>
        </row>
        <row r="2740">
          <cell r="A2740" t="str">
            <v>CASANARE</v>
          </cell>
          <cell r="B2740">
            <v>555.07096774193542</v>
          </cell>
        </row>
        <row r="2741">
          <cell r="A2741" t="str">
            <v>CESAR</v>
          </cell>
          <cell r="B2741">
            <v>7.1432258064516141</v>
          </cell>
        </row>
        <row r="2742">
          <cell r="A2742" t="str">
            <v>CORDOBA</v>
          </cell>
          <cell r="B2742">
            <v>101.32548387096773</v>
          </cell>
        </row>
        <row r="2743">
          <cell r="A2743" t="str">
            <v>GUAJIRA</v>
          </cell>
          <cell r="B2743">
            <v>107.72806451612904</v>
          </cell>
        </row>
        <row r="2744">
          <cell r="A2744" t="str">
            <v>HUILA</v>
          </cell>
          <cell r="B2744">
            <v>3.9316129032258065</v>
          </cell>
        </row>
        <row r="2745">
          <cell r="A2745" t="str">
            <v>MAGDALENA</v>
          </cell>
          <cell r="B2745">
            <v>5.05</v>
          </cell>
        </row>
        <row r="2746">
          <cell r="A2746" t="str">
            <v>META</v>
          </cell>
          <cell r="B2746">
            <v>2.2887096774193552</v>
          </cell>
        </row>
        <row r="2747">
          <cell r="A2747" t="str">
            <v>NARIÑO</v>
          </cell>
          <cell r="B2747">
            <v>0</v>
          </cell>
        </row>
        <row r="2748">
          <cell r="A2748" t="str">
            <v>NORTE DE SANTANDER</v>
          </cell>
          <cell r="B2748">
            <v>5.4600000000000009</v>
          </cell>
        </row>
        <row r="2749">
          <cell r="A2749" t="str">
            <v>PUTUMAYO</v>
          </cell>
          <cell r="B2749">
            <v>2.2403225806451617</v>
          </cell>
        </row>
        <row r="2750">
          <cell r="A2750" t="str">
            <v>SANTANDER</v>
          </cell>
          <cell r="B2750">
            <v>21.227096774193548</v>
          </cell>
        </row>
        <row r="2751">
          <cell r="A2751" t="str">
            <v>SUCRE</v>
          </cell>
          <cell r="B2751">
            <v>100.16516129032259</v>
          </cell>
        </row>
        <row r="2752">
          <cell r="A2752" t="str">
            <v>TOLIMA</v>
          </cell>
          <cell r="B2752">
            <v>1.5841935483870968</v>
          </cell>
        </row>
        <row r="2754">
          <cell r="A2754" t="str">
            <v>ANTIOQUIA</v>
          </cell>
          <cell r="B2754">
            <v>0</v>
          </cell>
        </row>
        <row r="2755">
          <cell r="A2755" t="str">
            <v>ARAUCA</v>
          </cell>
          <cell r="B2755">
            <v>1.8987096774193548</v>
          </cell>
        </row>
        <row r="2756">
          <cell r="A2756" t="str">
            <v>ATLANTICO</v>
          </cell>
          <cell r="B2756">
            <v>32.396774193548389</v>
          </cell>
        </row>
        <row r="2757">
          <cell r="A2757" t="str">
            <v>BOLIVAR</v>
          </cell>
          <cell r="B2757">
            <v>0.76645161290322572</v>
          </cell>
        </row>
        <row r="2758">
          <cell r="B2758">
            <v>42.778064516129035</v>
          </cell>
        </row>
        <row r="2759">
          <cell r="A2759" t="str">
            <v>CASANARE</v>
          </cell>
          <cell r="B2759">
            <v>524.96999999999991</v>
          </cell>
        </row>
        <row r="2760">
          <cell r="A2760" t="str">
            <v>CESAR</v>
          </cell>
          <cell r="B2760">
            <v>6.9187096774193551</v>
          </cell>
        </row>
        <row r="2761">
          <cell r="A2761" t="str">
            <v>CORDOBA</v>
          </cell>
          <cell r="B2761">
            <v>98.922903225806451</v>
          </cell>
        </row>
        <row r="2762">
          <cell r="A2762" t="str">
            <v>GUAJIRA</v>
          </cell>
          <cell r="B2762">
            <v>103.82129032258065</v>
          </cell>
        </row>
        <row r="2763">
          <cell r="A2763" t="str">
            <v>HUILA</v>
          </cell>
          <cell r="B2763">
            <v>3.8525806451612903</v>
          </cell>
        </row>
        <row r="2764">
          <cell r="A2764" t="str">
            <v>MAGDALENA</v>
          </cell>
          <cell r="B2764">
            <v>7.3425806451612905</v>
          </cell>
        </row>
        <row r="2765">
          <cell r="A2765" t="str">
            <v>META</v>
          </cell>
          <cell r="B2765">
            <v>2.0406451612903225</v>
          </cell>
        </row>
        <row r="2766">
          <cell r="A2766" t="str">
            <v>NARIÑO</v>
          </cell>
          <cell r="B2766">
            <v>0</v>
          </cell>
        </row>
        <row r="2767">
          <cell r="A2767" t="str">
            <v>NORTE DE SANTANDER</v>
          </cell>
          <cell r="B2767">
            <v>4.8848387096774193</v>
          </cell>
        </row>
        <row r="2768">
          <cell r="A2768" t="str">
            <v>PUTUMAYO</v>
          </cell>
          <cell r="B2768">
            <v>1.8629032258064517</v>
          </cell>
        </row>
        <row r="2769">
          <cell r="A2769" t="str">
            <v>SANTANDER</v>
          </cell>
          <cell r="B2769">
            <v>20.416774193548385</v>
          </cell>
        </row>
        <row r="2770">
          <cell r="A2770" t="str">
            <v>SUCRE</v>
          </cell>
          <cell r="B2770">
            <v>95.591612903225808</v>
          </cell>
        </row>
        <row r="2771">
          <cell r="A2771" t="str">
            <v>TOLIMA</v>
          </cell>
          <cell r="B2771">
            <v>1.4951612903225808</v>
          </cell>
        </row>
        <row r="2773">
          <cell r="A2773" t="str">
            <v>ANTIOQUIA</v>
          </cell>
          <cell r="B2773">
            <v>0</v>
          </cell>
        </row>
        <row r="2774">
          <cell r="A2774" t="str">
            <v>ARAUCA</v>
          </cell>
          <cell r="B2774">
            <v>1.4970967741935484</v>
          </cell>
        </row>
        <row r="2775">
          <cell r="A2775" t="str">
            <v>ATLANTICO</v>
          </cell>
          <cell r="B2775">
            <v>31.676451612903222</v>
          </cell>
        </row>
        <row r="2776">
          <cell r="A2776" t="str">
            <v>BOLIVAR</v>
          </cell>
          <cell r="B2776">
            <v>1.1693548387096775</v>
          </cell>
        </row>
        <row r="2777">
          <cell r="B2777">
            <v>44.392258064516128</v>
          </cell>
        </row>
        <row r="2778">
          <cell r="A2778" t="str">
            <v>CASANARE</v>
          </cell>
          <cell r="B2778">
            <v>541.94903225806456</v>
          </cell>
        </row>
        <row r="2779">
          <cell r="A2779" t="str">
            <v>CESAR</v>
          </cell>
          <cell r="B2779">
            <v>6.6180645161290315</v>
          </cell>
        </row>
        <row r="2780">
          <cell r="A2780" t="str">
            <v>CORDOBA</v>
          </cell>
          <cell r="B2780">
            <v>106.12774193548388</v>
          </cell>
        </row>
        <row r="2781">
          <cell r="A2781" t="str">
            <v>GUAJIRA</v>
          </cell>
          <cell r="B2781">
            <v>91.111935483870965</v>
          </cell>
        </row>
        <row r="2782">
          <cell r="A2782" t="str">
            <v>HUILA</v>
          </cell>
          <cell r="B2782">
            <v>3.93</v>
          </cell>
        </row>
        <row r="2783">
          <cell r="A2783" t="str">
            <v>MAGDALENA</v>
          </cell>
          <cell r="B2783">
            <v>5.0596774193548395</v>
          </cell>
        </row>
        <row r="2784">
          <cell r="A2784" t="str">
            <v>META</v>
          </cell>
          <cell r="B2784">
            <v>2.0332258064516129</v>
          </cell>
        </row>
        <row r="2785">
          <cell r="A2785" t="str">
            <v>NARIÑO</v>
          </cell>
          <cell r="B2785">
            <v>0</v>
          </cell>
        </row>
        <row r="2786">
          <cell r="A2786" t="str">
            <v>NORTE DE SANTANDER</v>
          </cell>
          <cell r="B2786">
            <v>4.8558064516129029</v>
          </cell>
        </row>
        <row r="2787">
          <cell r="A2787" t="str">
            <v>PUTUMAYO</v>
          </cell>
          <cell r="B2787">
            <v>1.9980645161290325</v>
          </cell>
        </row>
        <row r="2788">
          <cell r="A2788" t="str">
            <v>SANTANDER</v>
          </cell>
          <cell r="B2788">
            <v>21.92064516129032</v>
          </cell>
        </row>
        <row r="2789">
          <cell r="A2789" t="str">
            <v>SUCRE</v>
          </cell>
          <cell r="B2789">
            <v>94.342580645161291</v>
          </cell>
        </row>
        <row r="2790">
          <cell r="A2790" t="str">
            <v>TOLIMA</v>
          </cell>
          <cell r="B2790">
            <v>1.5103225806451614</v>
          </cell>
        </row>
        <row r="2792">
          <cell r="A2792" t="str">
            <v>ANTIOQUIA</v>
          </cell>
          <cell r="B2792">
            <v>0</v>
          </cell>
        </row>
        <row r="2793">
          <cell r="A2793" t="str">
            <v>ARAUCA</v>
          </cell>
          <cell r="B2793">
            <v>1.3264516129032264</v>
          </cell>
        </row>
        <row r="2794">
          <cell r="A2794" t="str">
            <v>ATLANTICO</v>
          </cell>
          <cell r="B2794">
            <v>29.052258064516128</v>
          </cell>
        </row>
        <row r="2795">
          <cell r="A2795" t="str">
            <v>BOLIVAR</v>
          </cell>
          <cell r="B2795">
            <v>1.1032258064516127</v>
          </cell>
        </row>
        <row r="2796">
          <cell r="B2796">
            <v>40.145806451612899</v>
          </cell>
        </row>
        <row r="2797">
          <cell r="A2797" t="str">
            <v>CASANARE</v>
          </cell>
          <cell r="B2797">
            <v>539.48645161290312</v>
          </cell>
        </row>
        <row r="2798">
          <cell r="A2798" t="str">
            <v>CESAR</v>
          </cell>
          <cell r="B2798">
            <v>7.5158064516129039</v>
          </cell>
        </row>
        <row r="2799">
          <cell r="A2799" t="str">
            <v>CORDOBA</v>
          </cell>
          <cell r="B2799">
            <v>111.24161290322581</v>
          </cell>
        </row>
        <row r="2800">
          <cell r="A2800" t="str">
            <v>GUAJIRA</v>
          </cell>
          <cell r="B2800">
            <v>97.488387096774204</v>
          </cell>
        </row>
        <row r="2801">
          <cell r="A2801" t="str">
            <v>HUILA</v>
          </cell>
          <cell r="B2801">
            <v>3.8196774193548384</v>
          </cell>
        </row>
        <row r="2802">
          <cell r="A2802" t="str">
            <v>MAGDALENA</v>
          </cell>
          <cell r="B2802">
            <v>2.9738709677419353</v>
          </cell>
        </row>
        <row r="2803">
          <cell r="A2803" t="str">
            <v>META</v>
          </cell>
          <cell r="B2803">
            <v>2.1122580645161282</v>
          </cell>
        </row>
        <row r="2804">
          <cell r="A2804" t="str">
            <v>NARIÑO</v>
          </cell>
          <cell r="B2804">
            <v>0</v>
          </cell>
        </row>
        <row r="2805">
          <cell r="A2805" t="str">
            <v>NORTE DE SANTANDER</v>
          </cell>
          <cell r="B2805">
            <v>5.0377419354838713</v>
          </cell>
        </row>
        <row r="2806">
          <cell r="A2806" t="str">
            <v>PUTUMAYO</v>
          </cell>
          <cell r="B2806">
            <v>1.9641935483870965</v>
          </cell>
        </row>
        <row r="2807">
          <cell r="A2807" t="str">
            <v>SANTANDER</v>
          </cell>
          <cell r="B2807">
            <v>22.482903225806449</v>
          </cell>
        </row>
        <row r="2808">
          <cell r="A2808" t="str">
            <v>SUCRE</v>
          </cell>
          <cell r="B2808">
            <v>95.859677419354838</v>
          </cell>
        </row>
        <row r="2809">
          <cell r="A2809" t="str">
            <v>TOLIMA</v>
          </cell>
          <cell r="B2809">
            <v>1.4590322580645161</v>
          </cell>
        </row>
        <row r="2811">
          <cell r="A2811" t="str">
            <v>ANTIOQUIA</v>
          </cell>
          <cell r="B2811">
            <v>0</v>
          </cell>
        </row>
        <row r="2812">
          <cell r="A2812" t="str">
            <v>ARAUCA</v>
          </cell>
          <cell r="B2812">
            <v>3.5229032258064503</v>
          </cell>
        </row>
        <row r="2813">
          <cell r="A2813" t="str">
            <v>ATLANTICO</v>
          </cell>
          <cell r="B2813">
            <v>24.221290322580646</v>
          </cell>
        </row>
        <row r="2814">
          <cell r="A2814" t="str">
            <v>BOLIVAR</v>
          </cell>
          <cell r="B2814">
            <v>1.0393548387096774</v>
          </cell>
        </row>
        <row r="2815">
          <cell r="B2815">
            <v>5.9809677419354834</v>
          </cell>
        </row>
        <row r="2816">
          <cell r="B2816">
            <v>16.120322580645162</v>
          </cell>
        </row>
        <row r="2817">
          <cell r="A2817" t="str">
            <v>CASANARE</v>
          </cell>
          <cell r="B2817">
            <v>507.65838709677422</v>
          </cell>
        </row>
        <row r="2818">
          <cell r="A2818" t="str">
            <v>CESAR</v>
          </cell>
          <cell r="B2818">
            <v>7.0906451612903219</v>
          </cell>
        </row>
        <row r="2819">
          <cell r="A2819" t="str">
            <v>CORDOBA</v>
          </cell>
          <cell r="B2819">
            <v>93.123870967741951</v>
          </cell>
        </row>
        <row r="2820">
          <cell r="A2820" t="str">
            <v>GUAJIRA</v>
          </cell>
          <cell r="B2820">
            <v>95.303548387096782</v>
          </cell>
        </row>
        <row r="2821">
          <cell r="A2821" t="str">
            <v>HUILA</v>
          </cell>
          <cell r="B2821">
            <v>3.7238709677419353</v>
          </cell>
        </row>
        <row r="2822">
          <cell r="A2822" t="str">
            <v>MAGDALENA</v>
          </cell>
          <cell r="B2822">
            <v>3.2403225806451612</v>
          </cell>
        </row>
        <row r="2823">
          <cell r="A2823" t="str">
            <v>META</v>
          </cell>
          <cell r="B2823">
            <v>1.9445161290322583</v>
          </cell>
        </row>
        <row r="2824">
          <cell r="A2824" t="str">
            <v>NARIÑO</v>
          </cell>
          <cell r="B2824">
            <v>0</v>
          </cell>
        </row>
        <row r="2825">
          <cell r="A2825" t="str">
            <v>NORTE DE SANTANDER</v>
          </cell>
          <cell r="B2825">
            <v>4.8212903225806452</v>
          </cell>
        </row>
        <row r="2826">
          <cell r="A2826" t="str">
            <v>PUTUMAYO</v>
          </cell>
          <cell r="B2826">
            <v>1.8896774193548387</v>
          </cell>
        </row>
        <row r="2827">
          <cell r="A2827" t="str">
            <v>SANTANDER</v>
          </cell>
          <cell r="B2827">
            <v>21.756129032258066</v>
          </cell>
        </row>
        <row r="2828">
          <cell r="A2828" t="str">
            <v>SUCRE</v>
          </cell>
          <cell r="B2828">
            <v>91.452903225806466</v>
          </cell>
        </row>
        <row r="2829">
          <cell r="A2829" t="str">
            <v>TOLIMA</v>
          </cell>
          <cell r="B2829">
            <v>1.5803225806451615</v>
          </cell>
        </row>
        <row r="2831">
          <cell r="A2831" t="str">
            <v>ANTIOQUIA</v>
          </cell>
          <cell r="B2831">
            <v>0</v>
          </cell>
        </row>
        <row r="2832">
          <cell r="A2832" t="str">
            <v>ARAUCA</v>
          </cell>
          <cell r="B2832">
            <v>3.0819354838709674</v>
          </cell>
        </row>
        <row r="2833">
          <cell r="A2833" t="str">
            <v>ATLANTICO</v>
          </cell>
          <cell r="B2833">
            <v>22.711935483870967</v>
          </cell>
        </row>
        <row r="2834">
          <cell r="A2834" t="str">
            <v>BOLIVAR</v>
          </cell>
          <cell r="B2834">
            <v>0.94709677419354832</v>
          </cell>
        </row>
        <row r="2835">
          <cell r="B2835">
            <v>32.715161290322577</v>
          </cell>
        </row>
        <row r="2836">
          <cell r="A2836" t="str">
            <v>CASANARE</v>
          </cell>
          <cell r="B2836">
            <v>534.0206451612903</v>
          </cell>
        </row>
        <row r="2837">
          <cell r="A2837" t="str">
            <v>CESAR</v>
          </cell>
          <cell r="B2837">
            <v>7.0067741935483872</v>
          </cell>
        </row>
        <row r="2838">
          <cell r="A2838" t="str">
            <v>CORDOBA</v>
          </cell>
          <cell r="B2838">
            <v>95.192903225806447</v>
          </cell>
        </row>
        <row r="2839">
          <cell r="A2839" t="str">
            <v>GUAJIRA</v>
          </cell>
          <cell r="B2839">
            <v>96.471935483870965</v>
          </cell>
        </row>
        <row r="2840">
          <cell r="A2840" t="str">
            <v>HUILA</v>
          </cell>
          <cell r="B2840">
            <v>3.4406451612903233</v>
          </cell>
        </row>
        <row r="2841">
          <cell r="A2841" t="str">
            <v>MAGDALENA</v>
          </cell>
          <cell r="B2841">
            <v>3.4000000000000004</v>
          </cell>
        </row>
        <row r="2842">
          <cell r="A2842" t="str">
            <v>META</v>
          </cell>
          <cell r="B2842">
            <v>2.0041935483870965</v>
          </cell>
        </row>
        <row r="2843">
          <cell r="A2843" t="str">
            <v>NORTE DE SANTANDER</v>
          </cell>
          <cell r="B2843">
            <v>5.186129032258064</v>
          </cell>
        </row>
        <row r="2844">
          <cell r="A2844" t="str">
            <v>PUTUMAYO</v>
          </cell>
          <cell r="B2844">
            <v>1.8512903225806452</v>
          </cell>
        </row>
        <row r="2845">
          <cell r="A2845" t="str">
            <v>SANTANDER</v>
          </cell>
          <cell r="B2845">
            <v>21.679032258064517</v>
          </cell>
        </row>
        <row r="2846">
          <cell r="A2846" t="str">
            <v>SUCRE</v>
          </cell>
          <cell r="B2846">
            <v>98.919032258064533</v>
          </cell>
        </row>
        <row r="2847">
          <cell r="A2847" t="str">
            <v>TOLIMA</v>
          </cell>
          <cell r="B2847">
            <v>1.5122580645161292</v>
          </cell>
        </row>
        <row r="2849">
          <cell r="A2849" t="str">
            <v>ANTIOQUIA</v>
          </cell>
          <cell r="B2849">
            <v>0</v>
          </cell>
        </row>
        <row r="2850">
          <cell r="A2850" t="str">
            <v>ARAUCA</v>
          </cell>
          <cell r="B2850">
            <v>3.1190322580645158</v>
          </cell>
        </row>
        <row r="2851">
          <cell r="A2851" t="str">
            <v>ATLANTICO</v>
          </cell>
          <cell r="B2851">
            <v>18.532580645161289</v>
          </cell>
        </row>
        <row r="2852">
          <cell r="A2852" t="str">
            <v>BOLIVAR</v>
          </cell>
          <cell r="B2852">
            <v>0.88870967741935492</v>
          </cell>
        </row>
        <row r="2853">
          <cell r="B2853">
            <v>35.119999999999997</v>
          </cell>
        </row>
        <row r="2854">
          <cell r="A2854" t="str">
            <v>CASANARE</v>
          </cell>
          <cell r="B2854">
            <v>515.21935483870971</v>
          </cell>
        </row>
        <row r="2855">
          <cell r="A2855" t="str">
            <v>CESAR</v>
          </cell>
          <cell r="B2855">
            <v>4.1703225806451609</v>
          </cell>
        </row>
        <row r="2856">
          <cell r="A2856" t="str">
            <v>CORDOBA</v>
          </cell>
          <cell r="B2856">
            <v>93.22548387096775</v>
          </cell>
        </row>
        <row r="2857">
          <cell r="A2857" t="str">
            <v>GUAJIRA</v>
          </cell>
          <cell r="B2857">
            <v>90.170322580645148</v>
          </cell>
        </row>
        <row r="2858">
          <cell r="A2858" t="str">
            <v>HUILA</v>
          </cell>
          <cell r="B2858">
            <v>4.1006451612903225</v>
          </cell>
        </row>
        <row r="2859">
          <cell r="A2859" t="str">
            <v>MAGDALENA</v>
          </cell>
          <cell r="B2859">
            <v>3.8906451612903235</v>
          </cell>
        </row>
        <row r="2860">
          <cell r="A2860" t="str">
            <v>META</v>
          </cell>
          <cell r="B2860">
            <v>1.9590322580645161</v>
          </cell>
        </row>
        <row r="2861">
          <cell r="A2861" t="str">
            <v>NORTE DE SANTANDER</v>
          </cell>
          <cell r="B2861">
            <v>4.7654838709677421</v>
          </cell>
        </row>
        <row r="2862">
          <cell r="A2862" t="str">
            <v>PUTUMAYO</v>
          </cell>
          <cell r="B2862">
            <v>1.6290322580645162</v>
          </cell>
        </row>
        <row r="2863">
          <cell r="A2863" t="str">
            <v>SANTANDER</v>
          </cell>
          <cell r="B2863">
            <v>20.223548387096773</v>
          </cell>
        </row>
        <row r="2864">
          <cell r="A2864" t="str">
            <v>SUCRE</v>
          </cell>
          <cell r="B2864">
            <v>97.583870967741944</v>
          </cell>
        </row>
        <row r="2865">
          <cell r="A2865" t="str">
            <v>TOLIMA</v>
          </cell>
          <cell r="B2865">
            <v>1.7058064516129032</v>
          </cell>
        </row>
        <row r="2867">
          <cell r="A2867" t="str">
            <v>ANTIOQUIA</v>
          </cell>
          <cell r="B2867">
            <v>0</v>
          </cell>
        </row>
        <row r="2868">
          <cell r="A2868" t="str">
            <v>ARAUCA</v>
          </cell>
          <cell r="B2868">
            <v>2.1712903225806444</v>
          </cell>
        </row>
        <row r="2869">
          <cell r="A2869" t="str">
            <v>ATLANTICO</v>
          </cell>
          <cell r="B2869">
            <v>17.063870967741938</v>
          </cell>
        </row>
        <row r="2870">
          <cell r="A2870" t="str">
            <v>BOLIVAR</v>
          </cell>
          <cell r="B2870">
            <v>1.0490322580645162</v>
          </cell>
        </row>
        <row r="2871">
          <cell r="B2871">
            <v>36.754516129032261</v>
          </cell>
        </row>
        <row r="2872">
          <cell r="A2872" t="str">
            <v>CASANARE</v>
          </cell>
          <cell r="B2872">
            <v>506.47838709677421</v>
          </cell>
        </row>
        <row r="2873">
          <cell r="A2873" t="str">
            <v>CESAR</v>
          </cell>
          <cell r="B2873">
            <v>5.0199999999999996</v>
          </cell>
        </row>
        <row r="2874">
          <cell r="A2874" t="str">
            <v>CORDOBA</v>
          </cell>
          <cell r="B2874">
            <v>99.76612903225805</v>
          </cell>
        </row>
        <row r="2875">
          <cell r="A2875" t="str">
            <v>GUAJIRA</v>
          </cell>
          <cell r="B2875">
            <v>87.935161290322583</v>
          </cell>
        </row>
        <row r="2876">
          <cell r="A2876" t="str">
            <v>HUILA</v>
          </cell>
          <cell r="B2876">
            <v>4.1474193548387097</v>
          </cell>
        </row>
        <row r="2877">
          <cell r="A2877" t="str">
            <v>MAGDALENA</v>
          </cell>
          <cell r="B2877">
            <v>4.0416129032258059</v>
          </cell>
        </row>
        <row r="2878">
          <cell r="A2878" t="str">
            <v>META</v>
          </cell>
          <cell r="B2878">
            <v>1.881612903225806</v>
          </cell>
        </row>
        <row r="2879">
          <cell r="A2879" t="str">
            <v>NORTE DE SANTANDER</v>
          </cell>
          <cell r="B2879">
            <v>5.2219354838709684</v>
          </cell>
        </row>
        <row r="2880">
          <cell r="A2880" t="str">
            <v>PUTUMAYO</v>
          </cell>
          <cell r="B2880">
            <v>1.6222580645161291</v>
          </cell>
        </row>
        <row r="2881">
          <cell r="A2881" t="str">
            <v>SANTANDER</v>
          </cell>
          <cell r="B2881">
            <v>20.676774193548386</v>
          </cell>
        </row>
        <row r="2882">
          <cell r="A2882" t="str">
            <v>SUCRE</v>
          </cell>
          <cell r="B2882">
            <v>106.02516129032259</v>
          </cell>
        </row>
        <row r="2883">
          <cell r="A2883" t="str">
            <v>TOLIMA</v>
          </cell>
          <cell r="B2883">
            <v>1.6735483870967742</v>
          </cell>
        </row>
        <row r="2886">
          <cell r="A2886" t="str">
            <v>ANTIOQUIA</v>
          </cell>
          <cell r="B2886">
            <v>0</v>
          </cell>
        </row>
        <row r="2887">
          <cell r="A2887" t="str">
            <v>ARAUCA</v>
          </cell>
          <cell r="B2887">
            <v>3.2280645161290322</v>
          </cell>
        </row>
        <row r="2888">
          <cell r="A2888" t="str">
            <v>ATLANTICO</v>
          </cell>
          <cell r="B2888">
            <v>16.031612903225806</v>
          </cell>
        </row>
        <row r="2889">
          <cell r="A2889" t="str">
            <v>BOLIVAR</v>
          </cell>
          <cell r="B2889">
            <v>0.8551612903225807</v>
          </cell>
        </row>
        <row r="2890">
          <cell r="B2890">
            <v>16.525161290322579</v>
          </cell>
        </row>
        <row r="2891">
          <cell r="A2891" t="str">
            <v>CASANARE</v>
          </cell>
          <cell r="B2891">
            <v>481.31709677419349</v>
          </cell>
        </row>
        <row r="2892">
          <cell r="A2892" t="str">
            <v>CESAR</v>
          </cell>
          <cell r="B2892">
            <v>6.4251612903225794</v>
          </cell>
        </row>
        <row r="2893">
          <cell r="A2893" t="str">
            <v>CORDOBA</v>
          </cell>
          <cell r="B2893">
            <v>80.462580645161296</v>
          </cell>
        </row>
        <row r="2894">
          <cell r="A2894" t="str">
            <v>GUAJIRA</v>
          </cell>
          <cell r="B2894">
            <v>85.724838709677414</v>
          </cell>
        </row>
        <row r="2895">
          <cell r="A2895" t="str">
            <v>HUILA</v>
          </cell>
          <cell r="B2895">
            <v>4.1509677419354833</v>
          </cell>
        </row>
        <row r="2896">
          <cell r="A2896" t="str">
            <v>MAGDALENA</v>
          </cell>
          <cell r="B2896">
            <v>3.3777419354838707</v>
          </cell>
        </row>
        <row r="2897">
          <cell r="A2897" t="str">
            <v>META</v>
          </cell>
          <cell r="B2897">
            <v>1.899032258064516</v>
          </cell>
        </row>
        <row r="2898">
          <cell r="A2898" t="str">
            <v>NORTE DE SANTANDER</v>
          </cell>
          <cell r="B2898">
            <v>5.136451612903226</v>
          </cell>
        </row>
        <row r="2899">
          <cell r="A2899" t="str">
            <v>PUTUMAYO</v>
          </cell>
          <cell r="B2899">
            <v>1.5158064516129033</v>
          </cell>
        </row>
        <row r="2900">
          <cell r="A2900" t="str">
            <v>SANTANDER</v>
          </cell>
          <cell r="B2900">
            <v>21.04645161290323</v>
          </cell>
        </row>
        <row r="2901">
          <cell r="A2901" t="str">
            <v>SUCRE</v>
          </cell>
          <cell r="B2901">
            <v>95.311935483870982</v>
          </cell>
        </row>
        <row r="2902">
          <cell r="A2902" t="str">
            <v>TOLIMA</v>
          </cell>
          <cell r="B2902">
            <v>1.6406451612903226</v>
          </cell>
        </row>
        <row r="2904">
          <cell r="A2904" t="str">
            <v>ANTIOQUIA</v>
          </cell>
          <cell r="B2904">
            <v>0</v>
          </cell>
        </row>
        <row r="2905">
          <cell r="A2905" t="str">
            <v>ARAUCA</v>
          </cell>
          <cell r="B2905">
            <v>2.1406451612903226</v>
          </cell>
        </row>
        <row r="2906">
          <cell r="A2906" t="str">
            <v>ATLANTICO</v>
          </cell>
          <cell r="B2906">
            <v>13.127741935483872</v>
          </cell>
        </row>
        <row r="2907">
          <cell r="A2907" t="str">
            <v>BOLIVAR</v>
          </cell>
          <cell r="B2907">
            <v>0.77935483870967748</v>
          </cell>
        </row>
        <row r="2908">
          <cell r="B2908">
            <v>33.40774193548387</v>
          </cell>
        </row>
        <row r="2909">
          <cell r="A2909" t="str">
            <v>CASANARE</v>
          </cell>
          <cell r="B2909">
            <v>430.16612903225814</v>
          </cell>
        </row>
        <row r="2910">
          <cell r="A2910" t="str">
            <v>CESAR</v>
          </cell>
          <cell r="B2910">
            <v>5.6909677419354843</v>
          </cell>
        </row>
        <row r="2911">
          <cell r="A2911" t="str">
            <v>CORDOBA</v>
          </cell>
          <cell r="B2911">
            <v>65.27000000000001</v>
          </cell>
        </row>
        <row r="2912">
          <cell r="A2912" t="str">
            <v>GUAJIRA</v>
          </cell>
          <cell r="B2912">
            <v>75.334193548387105</v>
          </cell>
        </row>
        <row r="2913">
          <cell r="A2913" t="str">
            <v>HUILA</v>
          </cell>
          <cell r="B2913">
            <v>3.4696774193548388</v>
          </cell>
        </row>
        <row r="2914">
          <cell r="A2914" t="str">
            <v>MAGDALENA</v>
          </cell>
          <cell r="B2914">
            <v>3.399032258064516</v>
          </cell>
        </row>
        <row r="2915">
          <cell r="A2915" t="str">
            <v>META</v>
          </cell>
          <cell r="B2915">
            <v>2.9129032258064518</v>
          </cell>
        </row>
        <row r="2916">
          <cell r="A2916" t="str">
            <v>NORTE DE SANTANDER</v>
          </cell>
          <cell r="B2916">
            <v>4.7116129032258067</v>
          </cell>
        </row>
        <row r="2917">
          <cell r="A2917" t="str">
            <v>PUTUMAYO</v>
          </cell>
          <cell r="B2917">
            <v>1.4732258064516128</v>
          </cell>
        </row>
        <row r="2918">
          <cell r="A2918" t="str">
            <v>SANTANDER</v>
          </cell>
          <cell r="B2918">
            <v>18.819354838709678</v>
          </cell>
        </row>
        <row r="2919">
          <cell r="A2919" t="str">
            <v>SUCRE</v>
          </cell>
          <cell r="B2919">
            <v>86.067419354838705</v>
          </cell>
        </row>
        <row r="2920">
          <cell r="A2920" t="str">
            <v>TOLIMA</v>
          </cell>
          <cell r="B2920">
            <v>1.5990322580645162</v>
          </cell>
        </row>
        <row r="2922">
          <cell r="A2922" t="str">
            <v>ANTIOQUIA</v>
          </cell>
          <cell r="B2922">
            <v>0</v>
          </cell>
        </row>
        <row r="2923">
          <cell r="A2923" t="str">
            <v>ARAUCA</v>
          </cell>
          <cell r="B2923">
            <v>1.8567741935483877</v>
          </cell>
        </row>
        <row r="2924">
          <cell r="A2924" t="str">
            <v>ATLANTICO</v>
          </cell>
          <cell r="B2924">
            <v>12.730967741935485</v>
          </cell>
        </row>
        <row r="2925">
          <cell r="A2925" t="str">
            <v>BOLIVAR</v>
          </cell>
          <cell r="B2925">
            <v>0.97387096774193538</v>
          </cell>
        </row>
        <row r="2926">
          <cell r="B2926">
            <v>41.100322580645162</v>
          </cell>
        </row>
        <row r="2927">
          <cell r="A2927" t="str">
            <v>CASANARE</v>
          </cell>
          <cell r="B2927">
            <v>470.1770967741935</v>
          </cell>
        </row>
        <row r="2928">
          <cell r="A2928" t="str">
            <v>CESAR</v>
          </cell>
          <cell r="B2928">
            <v>5.8087096774193547</v>
          </cell>
        </row>
        <row r="2929">
          <cell r="A2929" t="str">
            <v>CORDOBA</v>
          </cell>
          <cell r="B2929">
            <v>75.53612903225806</v>
          </cell>
        </row>
        <row r="2930">
          <cell r="A2930" t="str">
            <v>DEPARTAMENTO NN</v>
          </cell>
          <cell r="B2930">
            <v>0</v>
          </cell>
        </row>
        <row r="2931">
          <cell r="A2931" t="str">
            <v>GUAJIRA</v>
          </cell>
          <cell r="B2931">
            <v>84.51806451612903</v>
          </cell>
        </row>
        <row r="2932">
          <cell r="A2932" t="str">
            <v>HUILA</v>
          </cell>
          <cell r="B2932">
            <v>3.5051612903225808</v>
          </cell>
        </row>
        <row r="2933">
          <cell r="A2933" t="str">
            <v>MAGDALENA</v>
          </cell>
          <cell r="B2933">
            <v>3.8654838709677417</v>
          </cell>
        </row>
        <row r="2934">
          <cell r="A2934" t="str">
            <v>META</v>
          </cell>
          <cell r="B2934">
            <v>2.9306451612903235</v>
          </cell>
        </row>
        <row r="2935">
          <cell r="A2935" t="str">
            <v>NORTE DE SANTANDER</v>
          </cell>
          <cell r="B2935">
            <v>5.0141935483870963</v>
          </cell>
        </row>
        <row r="2936">
          <cell r="A2936" t="str">
            <v>PUTUMAYO</v>
          </cell>
          <cell r="B2936">
            <v>1.9616129032258065</v>
          </cell>
        </row>
        <row r="2937">
          <cell r="A2937" t="str">
            <v>SANTANDER</v>
          </cell>
          <cell r="B2937">
            <v>20.166774193548388</v>
          </cell>
        </row>
        <row r="2938">
          <cell r="A2938" t="str">
            <v>SUCRE</v>
          </cell>
          <cell r="B2938">
            <v>93.157419354838709</v>
          </cell>
        </row>
        <row r="2939">
          <cell r="A2939" t="str">
            <v>TOLIMA</v>
          </cell>
          <cell r="B2939">
            <v>1.7096774193548385</v>
          </cell>
        </row>
        <row r="2941">
          <cell r="A2941" t="str">
            <v>ANTIOQUIA</v>
          </cell>
          <cell r="B2941">
            <v>0</v>
          </cell>
        </row>
        <row r="2942">
          <cell r="A2942" t="str">
            <v>ARAUCA</v>
          </cell>
          <cell r="B2942">
            <v>1.4116129032258067</v>
          </cell>
        </row>
        <row r="2943">
          <cell r="A2943" t="str">
            <v>ATLANTICO</v>
          </cell>
          <cell r="B2943">
            <v>11.698709677419355</v>
          </cell>
        </row>
        <row r="2944">
          <cell r="A2944" t="str">
            <v>BOLIVAR</v>
          </cell>
          <cell r="B2944">
            <v>0.72032258064516119</v>
          </cell>
        </row>
        <row r="2945">
          <cell r="B2945">
            <v>28.710645161290326</v>
          </cell>
        </row>
        <row r="2946">
          <cell r="A2946" t="str">
            <v>CASANARE</v>
          </cell>
          <cell r="B2946">
            <v>455.35129032258067</v>
          </cell>
        </row>
        <row r="2947">
          <cell r="A2947" t="str">
            <v>CESAR</v>
          </cell>
          <cell r="B2947">
            <v>6.1641935483870967</v>
          </cell>
        </row>
        <row r="2948">
          <cell r="A2948" t="str">
            <v>CORDOBA</v>
          </cell>
          <cell r="B2948">
            <v>84.174838709677431</v>
          </cell>
        </row>
        <row r="2949">
          <cell r="A2949" t="str">
            <v>GUAJIRA</v>
          </cell>
          <cell r="B2949">
            <v>78.867741935483863</v>
          </cell>
        </row>
        <row r="2950">
          <cell r="A2950" t="str">
            <v>HUILA</v>
          </cell>
          <cell r="B2950">
            <v>3.4206451612903228</v>
          </cell>
        </row>
        <row r="2951">
          <cell r="A2951" t="str">
            <v>MAGDALENA</v>
          </cell>
          <cell r="B2951">
            <v>3.1680645161290322</v>
          </cell>
        </row>
        <row r="2952">
          <cell r="A2952" t="str">
            <v>META</v>
          </cell>
          <cell r="B2952">
            <v>4.0803225806451611</v>
          </cell>
        </row>
        <row r="2953">
          <cell r="A2953" t="str">
            <v>NORTE DE SANTANDER</v>
          </cell>
          <cell r="B2953">
            <v>4.8180645161290325</v>
          </cell>
        </row>
        <row r="2954">
          <cell r="A2954" t="str">
            <v>PUTUMAYO</v>
          </cell>
          <cell r="B2954">
            <v>1.868709677419355</v>
          </cell>
        </row>
        <row r="2955">
          <cell r="A2955" t="str">
            <v>SANTANDER</v>
          </cell>
          <cell r="B2955">
            <v>18.937096774193549</v>
          </cell>
        </row>
        <row r="2956">
          <cell r="A2956" t="str">
            <v>SUCRE</v>
          </cell>
          <cell r="B2956">
            <v>84.611290322580643</v>
          </cell>
        </row>
        <row r="2957">
          <cell r="A2957" t="str">
            <v>TOLIMA</v>
          </cell>
          <cell r="B2957">
            <v>1.4241935483870969</v>
          </cell>
        </row>
        <row r="2959">
          <cell r="A2959" t="str">
            <v>ANTIOQUIA</v>
          </cell>
          <cell r="B2959">
            <v>0</v>
          </cell>
        </row>
        <row r="2960">
          <cell r="A2960" t="str">
            <v>ARAUCA</v>
          </cell>
          <cell r="B2960">
            <v>1.9135483870967736</v>
          </cell>
        </row>
        <row r="2961">
          <cell r="A2961" t="str">
            <v>ATLANTICO</v>
          </cell>
          <cell r="B2961">
            <v>11.811290322580644</v>
          </cell>
        </row>
        <row r="2962">
          <cell r="A2962" t="str">
            <v>BOLIVAR</v>
          </cell>
          <cell r="B2962">
            <v>0.86999999999999988</v>
          </cell>
        </row>
        <row r="2963">
          <cell r="B2963">
            <v>34.176451612903222</v>
          </cell>
        </row>
        <row r="2964">
          <cell r="A2964" t="str">
            <v>CASANARE</v>
          </cell>
          <cell r="B2964">
            <v>464.86967741935484</v>
          </cell>
        </row>
        <row r="2965">
          <cell r="A2965" t="str">
            <v>CESAR</v>
          </cell>
          <cell r="B2965">
            <v>6.4032258064516121</v>
          </cell>
        </row>
        <row r="2966">
          <cell r="A2966" t="str">
            <v>CORDOBA</v>
          </cell>
          <cell r="B2966">
            <v>83.835161290322574</v>
          </cell>
        </row>
        <row r="2967">
          <cell r="A2967" t="str">
            <v>GUAJIRA</v>
          </cell>
          <cell r="B2967">
            <v>75.387741935483874</v>
          </cell>
        </row>
        <row r="2968">
          <cell r="A2968" t="str">
            <v>HUILA</v>
          </cell>
          <cell r="B2968">
            <v>3.7387096774193549</v>
          </cell>
        </row>
        <row r="2969">
          <cell r="A2969" t="str">
            <v>MAGDALENA</v>
          </cell>
          <cell r="B2969">
            <v>6.089677419354838</v>
          </cell>
        </row>
        <row r="2970">
          <cell r="A2970" t="str">
            <v>META</v>
          </cell>
          <cell r="B2970">
            <v>3.9612903225806457</v>
          </cell>
        </row>
        <row r="2971">
          <cell r="A2971" t="str">
            <v>NORTE DE SANTANDER</v>
          </cell>
          <cell r="B2971">
            <v>4.9896774193548383</v>
          </cell>
        </row>
        <row r="2972">
          <cell r="A2972" t="str">
            <v>PUTUMAYO</v>
          </cell>
          <cell r="B2972">
            <v>1.8090322580645162</v>
          </cell>
        </row>
        <row r="2973">
          <cell r="A2973" t="str">
            <v>SANTANDER</v>
          </cell>
          <cell r="B2973">
            <v>20.359354838709677</v>
          </cell>
        </row>
        <row r="2974">
          <cell r="A2974" t="str">
            <v>SUCRE</v>
          </cell>
          <cell r="B2974">
            <v>84.137419354838713</v>
          </cell>
        </row>
        <row r="2975">
          <cell r="A2975" t="str">
            <v>TOLIMA</v>
          </cell>
          <cell r="B2975">
            <v>1.4716129032258065</v>
          </cell>
        </row>
        <row r="2977">
          <cell r="A2977" t="str">
            <v>ANTIOQUIA</v>
          </cell>
          <cell r="B2977">
            <v>0</v>
          </cell>
        </row>
        <row r="2978">
          <cell r="A2978" t="str">
            <v>ARAUCA</v>
          </cell>
          <cell r="B2978">
            <v>2.1912903225806453</v>
          </cell>
        </row>
        <row r="2979">
          <cell r="A2979" t="str">
            <v>ATLANTICO</v>
          </cell>
          <cell r="B2979">
            <v>10.10225806451613</v>
          </cell>
        </row>
        <row r="2980">
          <cell r="A2980" t="str">
            <v>BOLIVAR</v>
          </cell>
          <cell r="B2980">
            <v>0.78</v>
          </cell>
        </row>
        <row r="2981">
          <cell r="B2981">
            <v>36.803870967741936</v>
          </cell>
        </row>
        <row r="2982">
          <cell r="A2982" t="str">
            <v>CASANARE</v>
          </cell>
          <cell r="B2982">
            <v>447.10258064516125</v>
          </cell>
        </row>
        <row r="2983">
          <cell r="A2983" t="str">
            <v>CESAR</v>
          </cell>
          <cell r="B2983">
            <v>6.0183870967741937</v>
          </cell>
        </row>
        <row r="2984">
          <cell r="A2984" t="str">
            <v>CORDOBA</v>
          </cell>
          <cell r="B2984">
            <v>71.910645161290333</v>
          </cell>
        </row>
        <row r="2985">
          <cell r="A2985" t="str">
            <v>GUAJIRA</v>
          </cell>
          <cell r="B2985">
            <v>70.825161290322583</v>
          </cell>
        </row>
        <row r="2986">
          <cell r="A2986" t="str">
            <v>HUILA</v>
          </cell>
          <cell r="B2986">
            <v>3.3432258064516134</v>
          </cell>
        </row>
        <row r="2987">
          <cell r="A2987" t="str">
            <v>MAGDALENA</v>
          </cell>
          <cell r="B2987">
            <v>6.1803225806451616</v>
          </cell>
        </row>
        <row r="2988">
          <cell r="A2988" t="str">
            <v>META</v>
          </cell>
          <cell r="B2988">
            <v>4.120645161290323</v>
          </cell>
        </row>
        <row r="2989">
          <cell r="A2989" t="str">
            <v>NORTE DE SANTANDER</v>
          </cell>
          <cell r="B2989">
            <v>4.6545161290322579</v>
          </cell>
        </row>
        <row r="2990">
          <cell r="A2990" t="str">
            <v>PUTUMAYO</v>
          </cell>
          <cell r="B2990">
            <v>1.7380645161290325</v>
          </cell>
        </row>
        <row r="2991">
          <cell r="A2991" t="str">
            <v>SANTANDER</v>
          </cell>
          <cell r="B2991">
            <v>19.956451612903223</v>
          </cell>
        </row>
        <row r="2992">
          <cell r="A2992" t="str">
            <v>SUCRE</v>
          </cell>
          <cell r="B2992">
            <v>87.854516129032248</v>
          </cell>
        </row>
        <row r="2993">
          <cell r="A2993" t="str">
            <v>TOLIMA</v>
          </cell>
          <cell r="B2993">
            <v>1.4845161290322582</v>
          </cell>
        </row>
        <row r="2995">
          <cell r="A2995" t="str">
            <v>ANTIOQUIA</v>
          </cell>
          <cell r="B2995">
            <v>0</v>
          </cell>
        </row>
        <row r="2996">
          <cell r="A2996" t="str">
            <v>ARAUCA</v>
          </cell>
          <cell r="B2996">
            <v>3.5009677419354839</v>
          </cell>
        </row>
        <row r="2997">
          <cell r="A2997" t="str">
            <v>ATLANTICO</v>
          </cell>
          <cell r="B2997">
            <v>9.5858064516129033</v>
          </cell>
        </row>
        <row r="2998">
          <cell r="A2998" t="str">
            <v>BOLIVAR</v>
          </cell>
          <cell r="B2998">
            <v>0.70774193548387099</v>
          </cell>
        </row>
        <row r="2999">
          <cell r="B2999">
            <v>33.668709677419358</v>
          </cell>
        </row>
        <row r="3000">
          <cell r="A3000" t="str">
            <v>CASANARE</v>
          </cell>
          <cell r="B3000">
            <v>460.89064516129031</v>
          </cell>
        </row>
        <row r="3001">
          <cell r="A3001" t="str">
            <v>CESAR</v>
          </cell>
          <cell r="B3001">
            <v>5.9196774193548389</v>
          </cell>
        </row>
        <row r="3002">
          <cell r="A3002" t="str">
            <v>CORDOBA</v>
          </cell>
          <cell r="B3002">
            <v>86.75645161290322</v>
          </cell>
        </row>
        <row r="3003">
          <cell r="A3003" t="str">
            <v>GUAJIRA</v>
          </cell>
          <cell r="B3003">
            <v>77.571935483870959</v>
          </cell>
        </row>
        <row r="3004">
          <cell r="A3004" t="str">
            <v>HUILA</v>
          </cell>
          <cell r="B3004">
            <v>3.5654838709677419</v>
          </cell>
        </row>
        <row r="3005">
          <cell r="A3005" t="str">
            <v>MAGDALENA</v>
          </cell>
          <cell r="B3005">
            <v>6.8129032258064521</v>
          </cell>
        </row>
        <row r="3006">
          <cell r="A3006" t="str">
            <v>META</v>
          </cell>
          <cell r="B3006">
            <v>3.8948387096774204</v>
          </cell>
        </row>
        <row r="3007">
          <cell r="A3007" t="str">
            <v>NORTE DE SANTANDER</v>
          </cell>
          <cell r="B3007">
            <v>4.8767741935483873</v>
          </cell>
        </row>
        <row r="3008">
          <cell r="A3008" t="str">
            <v>PUTUMAYO</v>
          </cell>
          <cell r="B3008">
            <v>1.1993548387096773</v>
          </cell>
        </row>
        <row r="3009">
          <cell r="A3009" t="str">
            <v>SANTANDER</v>
          </cell>
          <cell r="B3009">
            <v>19.703870967741935</v>
          </cell>
        </row>
        <row r="3010">
          <cell r="A3010" t="str">
            <v>SUCRE</v>
          </cell>
          <cell r="B3010">
            <v>83.86032258064516</v>
          </cell>
        </row>
        <row r="3011">
          <cell r="A3011" t="str">
            <v>TOLIMA</v>
          </cell>
          <cell r="B3011">
            <v>1.4741935483870967</v>
          </cell>
        </row>
        <row r="3013">
          <cell r="A3013" t="str">
            <v>ANTIOQUIA</v>
          </cell>
          <cell r="B3013">
            <v>0</v>
          </cell>
        </row>
        <row r="3014">
          <cell r="A3014" t="str">
            <v>ARAUCA</v>
          </cell>
          <cell r="B3014">
            <v>3.6038709677419356</v>
          </cell>
        </row>
        <row r="3015">
          <cell r="A3015" t="str">
            <v>ATLANTICO</v>
          </cell>
          <cell r="B3015">
            <v>8.8583870967741944</v>
          </cell>
        </row>
        <row r="3016">
          <cell r="A3016" t="str">
            <v>BOLIVAR</v>
          </cell>
          <cell r="B3016">
            <v>0.58612903225806456</v>
          </cell>
        </row>
        <row r="3017">
          <cell r="B3017">
            <v>26.394516129032258</v>
          </cell>
        </row>
        <row r="3018">
          <cell r="A3018" t="str">
            <v>CASANARE</v>
          </cell>
          <cell r="B3018">
            <v>381.56806451612903</v>
          </cell>
        </row>
        <row r="3019">
          <cell r="A3019" t="str">
            <v>CESAR</v>
          </cell>
          <cell r="B3019">
            <v>5.9048387096774198</v>
          </cell>
        </row>
        <row r="3020">
          <cell r="A3020" t="str">
            <v>CORDOBA</v>
          </cell>
          <cell r="B3020">
            <v>91.258709677419347</v>
          </cell>
        </row>
        <row r="3021">
          <cell r="A3021" t="str">
            <v>GUAJIRA</v>
          </cell>
          <cell r="B3021">
            <v>75.965806451612892</v>
          </cell>
        </row>
        <row r="3022">
          <cell r="A3022" t="str">
            <v>HUILA</v>
          </cell>
          <cell r="B3022">
            <v>3.3919354838709674</v>
          </cell>
        </row>
        <row r="3023">
          <cell r="A3023" t="str">
            <v>MAGDALENA</v>
          </cell>
          <cell r="B3023">
            <v>7.6519354838709681</v>
          </cell>
        </row>
        <row r="3024">
          <cell r="A3024" t="str">
            <v>META</v>
          </cell>
          <cell r="B3024">
            <v>4.4148387096774204</v>
          </cell>
        </row>
        <row r="3025">
          <cell r="A3025" t="str">
            <v>NORTE DE SANTANDER</v>
          </cell>
          <cell r="B3025">
            <v>4.387419354838709</v>
          </cell>
        </row>
        <row r="3026">
          <cell r="A3026" t="str">
            <v>PUTUMAYO</v>
          </cell>
          <cell r="B3026">
            <v>1.0996774193548386</v>
          </cell>
        </row>
        <row r="3027">
          <cell r="A3027" t="str">
            <v>SANTANDER</v>
          </cell>
          <cell r="B3027">
            <v>18.734193548387093</v>
          </cell>
        </row>
        <row r="3028">
          <cell r="A3028" t="str">
            <v>SUCRE</v>
          </cell>
          <cell r="B3028">
            <v>97.718064516129019</v>
          </cell>
        </row>
        <row r="3029">
          <cell r="A3029" t="str">
            <v>TOLIMA</v>
          </cell>
          <cell r="B3029">
            <v>1.3845161290322578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CD9E1-B69D-4ECF-8E3A-0BD6333A2121}">
  <dimension ref="A1:O3662"/>
  <sheetViews>
    <sheetView topLeftCell="A1653" workbookViewId="0">
      <selection activeCell="L1679" sqref="L1679"/>
    </sheetView>
  </sheetViews>
  <sheetFormatPr baseColWidth="10" defaultRowHeight="15" x14ac:dyDescent="0.2"/>
  <cols>
    <col min="1" max="1" width="9.5" bestFit="1" customWidth="1"/>
    <col min="2" max="4" width="9.5" customWidth="1"/>
    <col min="5" max="5" width="22.83203125" bestFit="1" customWidth="1"/>
    <col min="6" max="6" width="22.83203125" customWidth="1"/>
    <col min="7" max="8" width="11.1640625" bestFit="1" customWidth="1"/>
    <col min="14" max="14" width="16.83203125" bestFit="1" customWidth="1"/>
  </cols>
  <sheetData>
    <row r="1" spans="1:15" ht="14.5" customHeight="1" x14ac:dyDescent="0.2">
      <c r="A1" s="1" t="s">
        <v>170</v>
      </c>
      <c r="B1" s="2" t="s">
        <v>173</v>
      </c>
      <c r="C1" s="2" t="s">
        <v>172</v>
      </c>
      <c r="D1" s="2" t="s">
        <v>171</v>
      </c>
      <c r="E1" s="2" t="s">
        <v>1</v>
      </c>
      <c r="F1" s="2" t="s">
        <v>180</v>
      </c>
      <c r="G1" s="2" t="s">
        <v>2</v>
      </c>
      <c r="H1" s="3" t="s">
        <v>3</v>
      </c>
      <c r="I1" s="10" t="s">
        <v>169</v>
      </c>
      <c r="J1" s="10" t="s">
        <v>174</v>
      </c>
      <c r="K1" s="10" t="s">
        <v>176</v>
      </c>
      <c r="L1" s="10" t="s">
        <v>175</v>
      </c>
      <c r="M1" s="10" t="s">
        <v>179</v>
      </c>
      <c r="N1" s="10" t="s">
        <v>189</v>
      </c>
      <c r="O1" s="10" t="s">
        <v>193</v>
      </c>
    </row>
    <row r="2" spans="1:15" x14ac:dyDescent="0.2">
      <c r="A2" s="4" t="s">
        <v>4</v>
      </c>
      <c r="B2" s="5" t="str">
        <f>MID(A2,7,20)</f>
        <v>2014</v>
      </c>
      <c r="C2" s="5">
        <f>IF(MID(A2,1,3)="Jan",1,
IF(MID(A2,1,3)="Feb",2,
IF(MID(A2,1,3)="Mar",3,
IF(MID(A2,1,3)="Apr",4,
IF(MID(A2,1,3)="May",5,
IF(MID(A2,1,3)="Jun",6,
IF(MID(A2,1,3)="Jul",7,
IF(MID(A2,1,3)="Aug",8,
IF(MID(A2,1,3)="Sep",9,
IF(MID(A2,1,3)="Oct",10,
IF(MID(A2,1,3)="Nov",11,
IF(MID(A2,1,3)="Dec",12))))))))))))</f>
        <v>1</v>
      </c>
      <c r="D2" s="11">
        <f>DATE(B2,C2,1)</f>
        <v>41640</v>
      </c>
      <c r="E2" s="5" t="s">
        <v>5</v>
      </c>
      <c r="F2" s="5" t="str">
        <f>MID(E2,5,100)</f>
        <v>ANTIOQUIA</v>
      </c>
      <c r="G2" s="5">
        <v>0</v>
      </c>
      <c r="H2" s="6">
        <v>22618980</v>
      </c>
      <c r="I2" s="9">
        <f>IF(G2=0,H2/100000,IF(H2=0,G2/100000,((G2+H2)/2)/100000))</f>
        <v>226.18979999999999</v>
      </c>
      <c r="J2">
        <v>0</v>
      </c>
      <c r="K2" cm="1">
        <f t="array" ref="K2">INDEX(T!$H$2:$H$3661, MATCH(1, (T!$D$2:$D$3661=D2)*(T!$E$2:$E$3661=G!E2),0))</f>
        <v>185.12316999999999</v>
      </c>
      <c r="L2" cm="1">
        <f t="array" ref="L2">INDEX('C'!$I$2:$I$3661, MATCH(1, ('C'!$D$2:$D$3661=D2)*('C'!$E$2:$E$3661=G!E2),0))</f>
        <v>1452719.9936599999</v>
      </c>
      <c r="M2" cm="1">
        <f t="array" ref="M2">_xlfn.IFNA(INDEX(P!C$2:C$2862, MATCH(1, (P!$A$2:$A$2862=D2)*(P!$B$2:$B$2862=F2),0)),)</f>
        <v>0</v>
      </c>
      <c r="N2" cm="1">
        <f t="array" ref="N2">_xlfn.IFNA(INDEX(Ind!$H$2:$H$6441, MATCH(1, (Ind!$A$2:$A$6441=D2)*(Ind!$D$2:$D$6441=F2),0)),)</f>
        <v>0</v>
      </c>
      <c r="O2" cm="1">
        <f t="array" ref="O2">_xlfn.IFNA(INDEX(Ind!$L$2:$L$6441, MATCH(1, (Ind!$A$2:$A$6441=D2)*(Ind!$D$2:$D$6441=F2),0)),)</f>
        <v>0</v>
      </c>
    </row>
    <row r="3" spans="1:15" x14ac:dyDescent="0.2">
      <c r="A3" s="1" t="s">
        <v>4</v>
      </c>
      <c r="B3" s="5" t="str">
        <f t="shared" ref="B3:B66" si="0">MID(A3,7,20)</f>
        <v>2014</v>
      </c>
      <c r="C3" s="5">
        <f t="shared" ref="C3:C66" si="1">IF(MID(A3,1,3)="Jan",1,
IF(MID(A3,1,3)="Feb",2,
IF(MID(A3,1,3)="Mar",3,
IF(MID(A3,1,3)="Apr",4,
IF(MID(A3,1,3)="May",5,
IF(MID(A3,1,3)="Jun",6,
IF(MID(A3,1,3)="Jul",7,
IF(MID(A3,1,3)="Aug",8,
IF(MID(A3,1,3)="Sep",9,
IF(MID(A3,1,3)="Oct",10,
IF(MID(A3,1,3)="Nov",11,
IF(MID(A3,1,3)="Dec",12))))))))))))</f>
        <v>1</v>
      </c>
      <c r="D3" s="11">
        <f t="shared" ref="D3:D66" si="2">DATE(B3,C3,1)</f>
        <v>41640</v>
      </c>
      <c r="E3" s="2" t="s">
        <v>6</v>
      </c>
      <c r="F3" s="5" t="str">
        <f t="shared" ref="F3:F66" si="3">MID(E3,5,100)</f>
        <v>ATLANTICO</v>
      </c>
      <c r="G3" s="2">
        <v>0</v>
      </c>
      <c r="H3" s="3">
        <v>37800000</v>
      </c>
      <c r="I3" s="9">
        <f t="shared" ref="I3:I66" si="4">IF(G3=0,H3/100000,IF(H3=0,G3/100000,((G3+H3)/2)/100000))</f>
        <v>378</v>
      </c>
      <c r="J3">
        <v>0</v>
      </c>
      <c r="K3" cm="1">
        <f t="array" ref="K3">INDEX(T!$H$2:$H$3661, MATCH(1, (T!$D$2:$D$3661=D3)*(T!$E$2:$E$3661=G!E3),0))</f>
        <v>108</v>
      </c>
      <c r="L3" cm="1">
        <f t="array" ref="L3">INDEX('C'!$I$2:$I$3661, MATCH(1, ('C'!$D$2:$D$3661=D3)*('C'!$E$2:$E$3661=G!E3),0))</f>
        <v>19876231.879999999</v>
      </c>
      <c r="M3" cm="1">
        <f t="array" ref="M3">_xlfn.IFNA(INDEX(P!C$2:C$2862, MATCH(1, (P!$A$2:$A$2862=D3)*(P!$B$2:$B$2862=F3),0)),)</f>
        <v>0</v>
      </c>
      <c r="N3" cm="1">
        <f t="array" ref="N3">_xlfn.IFNA(INDEX(Ind!$H$2:$H$6441, MATCH(1, (Ind!$A$2:$A$6441=D3)*(Ind!$D$2:$D$6441=F3),0)),)</f>
        <v>0</v>
      </c>
      <c r="O3" cm="1">
        <f t="array" ref="O3">_xlfn.IFNA(INDEX(Ind!$L$2:$L$6441, MATCH(1, (Ind!$A$2:$A$6441=D3)*(Ind!$D$2:$D$6441=F3),0)),)</f>
        <v>0</v>
      </c>
    </row>
    <row r="4" spans="1:15" x14ac:dyDescent="0.2">
      <c r="A4" s="4" t="s">
        <v>4</v>
      </c>
      <c r="B4" s="5" t="str">
        <f t="shared" si="0"/>
        <v>2014</v>
      </c>
      <c r="C4" s="5">
        <f t="shared" si="1"/>
        <v>1</v>
      </c>
      <c r="D4" s="11">
        <f t="shared" si="2"/>
        <v>41640</v>
      </c>
      <c r="E4" s="5" t="s">
        <v>7</v>
      </c>
      <c r="F4" s="5" t="str">
        <f t="shared" si="3"/>
        <v>BOGOTA, D.C.</v>
      </c>
      <c r="G4" s="5">
        <v>0</v>
      </c>
      <c r="H4" s="6">
        <v>39677000</v>
      </c>
      <c r="I4" s="9">
        <f t="shared" si="4"/>
        <v>396.77</v>
      </c>
      <c r="J4">
        <v>0</v>
      </c>
      <c r="K4" cm="1">
        <f t="array" ref="K4">INDEX(T!$H$2:$H$3661, MATCH(1, (T!$D$2:$D$3661=D4)*(T!$E$2:$E$3661=G!E4),0))</f>
        <v>263.25</v>
      </c>
      <c r="L4" cm="1">
        <f t="array" ref="L4">INDEX('C'!$I$2:$I$3661, MATCH(1, ('C'!$D$2:$D$3661=D4)*('C'!$E$2:$E$3661=G!E4),0))</f>
        <v>50863316</v>
      </c>
      <c r="M4" cm="1">
        <f t="array" ref="M4">_xlfn.IFNA(INDEX(P!C$2:C$2862, MATCH(1, (P!$A$2:$A$2862=D4)*(P!$B$2:$B$2862=F4),0)),)</f>
        <v>0</v>
      </c>
      <c r="N4" cm="1">
        <f t="array" ref="N4">_xlfn.IFNA(INDEX(Ind!$H$2:$H$6441, MATCH(1, (Ind!$A$2:$A$6441=D4)*(Ind!$D$2:$D$6441=F4),0)),)</f>
        <v>0</v>
      </c>
      <c r="O4" cm="1">
        <f t="array" ref="O4">_xlfn.IFNA(INDEX(Ind!$L$2:$L$6441, MATCH(1, (Ind!$A$2:$A$6441=D4)*(Ind!$D$2:$D$6441=F4),0)),)</f>
        <v>0</v>
      </c>
    </row>
    <row r="5" spans="1:15" x14ac:dyDescent="0.2">
      <c r="A5" s="1" t="s">
        <v>4</v>
      </c>
      <c r="B5" s="5" t="str">
        <f t="shared" si="0"/>
        <v>2014</v>
      </c>
      <c r="C5" s="5">
        <f t="shared" si="1"/>
        <v>1</v>
      </c>
      <c r="D5" s="11">
        <f t="shared" si="2"/>
        <v>41640</v>
      </c>
      <c r="E5" s="2" t="s">
        <v>8</v>
      </c>
      <c r="F5" s="5" t="str">
        <f t="shared" si="3"/>
        <v>BOLIVAR</v>
      </c>
      <c r="G5" s="2">
        <v>0</v>
      </c>
      <c r="H5" s="3">
        <v>38902012</v>
      </c>
      <c r="I5" s="9">
        <f t="shared" si="4"/>
        <v>389.02012000000002</v>
      </c>
      <c r="J5">
        <v>0</v>
      </c>
      <c r="K5" cm="1">
        <f t="array" ref="K5">INDEX(T!$H$2:$H$3661, MATCH(1, (T!$D$2:$D$3661=D5)*(T!$E$2:$E$3661=G!E5),0))</f>
        <v>219.51490999999999</v>
      </c>
      <c r="L5" cm="1">
        <f t="array" ref="L5">INDEX('C'!$I$2:$I$3661, MATCH(1, ('C'!$D$2:$D$3661=D5)*('C'!$E$2:$E$3661=G!E5),0))</f>
        <v>11704627.476849999</v>
      </c>
      <c r="M5" cm="1">
        <f t="array" ref="M5">_xlfn.IFNA(INDEX(P!C$2:C$2862, MATCH(1, (P!$A$2:$A$2862=D5)*(P!$B$2:$B$2862=F5),0)),)</f>
        <v>2.3664516129032256</v>
      </c>
      <c r="N5" cm="1">
        <f t="array" ref="N5">_xlfn.IFNA(INDEX(Ind!$H$2:$H$6441, MATCH(1, (Ind!$A$2:$A$6441=D5)*(Ind!$D$2:$D$6441=F5),0)),)</f>
        <v>0</v>
      </c>
      <c r="O5" cm="1">
        <f t="array" ref="O5">_xlfn.IFNA(INDEX(Ind!$L$2:$L$6441, MATCH(1, (Ind!$A$2:$A$6441=D5)*(Ind!$D$2:$D$6441=F5),0)),)</f>
        <v>0</v>
      </c>
    </row>
    <row r="6" spans="1:15" x14ac:dyDescent="0.2">
      <c r="A6" s="4" t="s">
        <v>4</v>
      </c>
      <c r="B6" s="5" t="str">
        <f t="shared" si="0"/>
        <v>2014</v>
      </c>
      <c r="C6" s="5">
        <f t="shared" si="1"/>
        <v>1</v>
      </c>
      <c r="D6" s="11">
        <f t="shared" si="2"/>
        <v>41640</v>
      </c>
      <c r="E6" s="5" t="s">
        <v>9</v>
      </c>
      <c r="F6" s="5" t="str">
        <f t="shared" si="3"/>
        <v>BOYACA</v>
      </c>
      <c r="G6" s="5">
        <v>0</v>
      </c>
      <c r="H6" s="6">
        <v>45885283</v>
      </c>
      <c r="I6" s="9">
        <f t="shared" si="4"/>
        <v>458.85282999999998</v>
      </c>
      <c r="J6">
        <v>0</v>
      </c>
      <c r="K6" cm="1">
        <f t="array" ref="K6">INDEX(T!$H$2:$H$3661, MATCH(1, (T!$D$2:$D$3661=D6)*(T!$E$2:$E$3661=G!E6),0))</f>
        <v>228.7363</v>
      </c>
      <c r="L6" cm="1">
        <f t="array" ref="L6">INDEX('C'!$I$2:$I$3661, MATCH(1, ('C'!$D$2:$D$3661=D6)*('C'!$E$2:$E$3661=G!E6),0))</f>
        <v>5173523.5791300004</v>
      </c>
      <c r="M6" cm="1">
        <f t="array" ref="M6">_xlfn.IFNA(INDEX(P!C$2:C$2862, MATCH(1, (P!$A$2:$A$2862=D6)*(P!$B$2:$B$2862=F6),0)),)</f>
        <v>36.264193548387098</v>
      </c>
      <c r="N6" cm="1">
        <f t="array" ref="N6">_xlfn.IFNA(INDEX(Ind!$H$2:$H$6441, MATCH(1, (Ind!$A$2:$A$6441=D6)*(Ind!$D$2:$D$6441=F6),0)),)</f>
        <v>0</v>
      </c>
      <c r="O6" cm="1">
        <f t="array" ref="O6">_xlfn.IFNA(INDEX(Ind!$L$2:$L$6441, MATCH(1, (Ind!$A$2:$A$6441=D6)*(Ind!$D$2:$D$6441=F6),0)),)</f>
        <v>0</v>
      </c>
    </row>
    <row r="7" spans="1:15" x14ac:dyDescent="0.2">
      <c r="A7" s="1" t="s">
        <v>4</v>
      </c>
      <c r="B7" s="5" t="str">
        <f t="shared" si="0"/>
        <v>2014</v>
      </c>
      <c r="C7" s="5">
        <f t="shared" si="1"/>
        <v>1</v>
      </c>
      <c r="D7" s="11">
        <f t="shared" si="2"/>
        <v>41640</v>
      </c>
      <c r="E7" s="2" t="s">
        <v>10</v>
      </c>
      <c r="F7" s="5" t="str">
        <f t="shared" si="3"/>
        <v>CALDAS</v>
      </c>
      <c r="G7" s="2">
        <v>0</v>
      </c>
      <c r="H7" s="3">
        <v>35153658</v>
      </c>
      <c r="I7" s="9">
        <f t="shared" si="4"/>
        <v>351.53658000000001</v>
      </c>
      <c r="J7">
        <v>0</v>
      </c>
      <c r="K7" cm="1">
        <f t="array" ref="K7">INDEX(T!$H$2:$H$3661, MATCH(1, (T!$D$2:$D$3661=D7)*(T!$E$2:$E$3661=G!E7),0))</f>
        <v>223.24</v>
      </c>
      <c r="L7" cm="1">
        <f t="array" ref="L7">INDEX('C'!$I$2:$I$3661, MATCH(1, ('C'!$D$2:$D$3661=D7)*('C'!$E$2:$E$3661=G!E7),0))</f>
        <v>990883.86499999999</v>
      </c>
      <c r="M7" cm="1">
        <f t="array" ref="M7">_xlfn.IFNA(INDEX(P!C$2:C$2862, MATCH(1, (P!$A$2:$A$2862=D7)*(P!$B$2:$B$2862=F7),0)),)</f>
        <v>0</v>
      </c>
      <c r="N7" cm="1">
        <f t="array" ref="N7">_xlfn.IFNA(INDEX(Ind!$H$2:$H$6441, MATCH(1, (Ind!$A$2:$A$6441=D7)*(Ind!$D$2:$D$6441=F7),0)),)</f>
        <v>0</v>
      </c>
      <c r="O7" cm="1">
        <f t="array" ref="O7">_xlfn.IFNA(INDEX(Ind!$L$2:$L$6441, MATCH(1, (Ind!$A$2:$A$6441=D7)*(Ind!$D$2:$D$6441=F7),0)),)</f>
        <v>0</v>
      </c>
    </row>
    <row r="8" spans="1:15" x14ac:dyDescent="0.2">
      <c r="A8" s="4" t="s">
        <v>4</v>
      </c>
      <c r="B8" s="5" t="str">
        <f t="shared" si="0"/>
        <v>2014</v>
      </c>
      <c r="C8" s="5">
        <f t="shared" si="1"/>
        <v>1</v>
      </c>
      <c r="D8" s="11">
        <f t="shared" si="2"/>
        <v>41640</v>
      </c>
      <c r="E8" s="5" t="s">
        <v>11</v>
      </c>
      <c r="F8" s="5" t="str">
        <f t="shared" si="3"/>
        <v>CAQUETA</v>
      </c>
      <c r="G8" s="5">
        <v>0</v>
      </c>
      <c r="H8" s="6">
        <v>41456000</v>
      </c>
      <c r="I8" s="9">
        <f t="shared" si="4"/>
        <v>414.56</v>
      </c>
      <c r="J8">
        <v>0</v>
      </c>
      <c r="K8" cm="1">
        <f t="array" ref="K8">INDEX(T!$H$2:$H$3661, MATCH(1, (T!$D$2:$D$3661=D8)*(T!$E$2:$E$3661=G!E8),0))</f>
        <v>1012.96</v>
      </c>
      <c r="L8" cm="1">
        <f t="array" ref="L8">INDEX('C'!$I$2:$I$3661, MATCH(1, ('C'!$D$2:$D$3661=D8)*('C'!$E$2:$E$3661=G!E8),0))</f>
        <v>385929.94</v>
      </c>
      <c r="M8" cm="1">
        <f t="array" ref="M8">_xlfn.IFNA(INDEX(P!C$2:C$2862, MATCH(1, (P!$A$2:$A$2862=D8)*(P!$B$2:$B$2862=F8),0)),)</f>
        <v>0</v>
      </c>
      <c r="N8" cm="1">
        <f t="array" ref="N8">_xlfn.IFNA(INDEX(Ind!$H$2:$H$6441, MATCH(1, (Ind!$A$2:$A$6441=D8)*(Ind!$D$2:$D$6441=F8),0)),)</f>
        <v>0</v>
      </c>
      <c r="O8" cm="1">
        <f t="array" ref="O8">_xlfn.IFNA(INDEX(Ind!$L$2:$L$6441, MATCH(1, (Ind!$A$2:$A$6441=D8)*(Ind!$D$2:$D$6441=F8),0)),)</f>
        <v>0</v>
      </c>
    </row>
    <row r="9" spans="1:15" x14ac:dyDescent="0.2">
      <c r="A9" s="1" t="s">
        <v>4</v>
      </c>
      <c r="B9" s="5" t="str">
        <f t="shared" si="0"/>
        <v>2014</v>
      </c>
      <c r="C9" s="5">
        <f t="shared" si="1"/>
        <v>1</v>
      </c>
      <c r="D9" s="11">
        <f t="shared" si="2"/>
        <v>41640</v>
      </c>
      <c r="E9" s="2" t="s">
        <v>12</v>
      </c>
      <c r="F9" s="5" t="str">
        <f t="shared" si="3"/>
        <v>CAUCA</v>
      </c>
      <c r="G9" s="2">
        <v>0</v>
      </c>
      <c r="H9" s="3">
        <v>33205077</v>
      </c>
      <c r="I9" s="9">
        <f t="shared" si="4"/>
        <v>332.05077</v>
      </c>
      <c r="J9">
        <v>0</v>
      </c>
      <c r="K9" cm="1">
        <f t="array" ref="K9">INDEX(T!$H$2:$H$3661, MATCH(1, (T!$D$2:$D$3661=D9)*(T!$E$2:$E$3661=G!E9),0))</f>
        <v>510.03922999999998</v>
      </c>
      <c r="L9" cm="1">
        <f t="array" ref="L9">INDEX('C'!$I$2:$I$3661, MATCH(1, ('C'!$D$2:$D$3661=D9)*('C'!$E$2:$E$3661=G!E9),0))</f>
        <v>422145.50614999997</v>
      </c>
      <c r="M9" cm="1">
        <f t="array" ref="M9">_xlfn.IFNA(INDEX(P!C$2:C$2862, MATCH(1, (P!$A$2:$A$2862=D9)*(P!$B$2:$B$2862=F9),0)),)</f>
        <v>0</v>
      </c>
      <c r="N9" cm="1">
        <f t="array" ref="N9">_xlfn.IFNA(INDEX(Ind!$H$2:$H$6441, MATCH(1, (Ind!$A$2:$A$6441=D9)*(Ind!$D$2:$D$6441=F9),0)),)</f>
        <v>0</v>
      </c>
      <c r="O9" cm="1">
        <f t="array" ref="O9">_xlfn.IFNA(INDEX(Ind!$L$2:$L$6441, MATCH(1, (Ind!$A$2:$A$6441=D9)*(Ind!$D$2:$D$6441=F9),0)),)</f>
        <v>0</v>
      </c>
    </row>
    <row r="10" spans="1:15" x14ac:dyDescent="0.2">
      <c r="A10" s="4" t="s">
        <v>4</v>
      </c>
      <c r="B10" s="5" t="str">
        <f t="shared" si="0"/>
        <v>2014</v>
      </c>
      <c r="C10" s="5">
        <f t="shared" si="1"/>
        <v>1</v>
      </c>
      <c r="D10" s="11">
        <f t="shared" si="2"/>
        <v>41640</v>
      </c>
      <c r="E10" s="5" t="s">
        <v>13</v>
      </c>
      <c r="F10" s="5" t="str">
        <f t="shared" si="3"/>
        <v>CESAR</v>
      </c>
      <c r="G10" s="5">
        <v>0</v>
      </c>
      <c r="H10" s="6">
        <v>40415696</v>
      </c>
      <c r="I10" s="9">
        <f t="shared" si="4"/>
        <v>404.15696000000003</v>
      </c>
      <c r="J10">
        <v>0</v>
      </c>
      <c r="K10" cm="1">
        <f t="array" ref="K10">INDEX(T!$H$2:$H$3661, MATCH(1, (T!$D$2:$D$3661=D10)*(T!$E$2:$E$3661=G!E10),0))</f>
        <v>142.22441000000001</v>
      </c>
      <c r="L10" cm="1">
        <f t="array" ref="L10">INDEX('C'!$I$2:$I$3661, MATCH(1, ('C'!$D$2:$D$3661=D10)*('C'!$E$2:$E$3661=G!E10),0))</f>
        <v>8800577.6172499992</v>
      </c>
      <c r="M10" cm="1">
        <f t="array" ref="M10">_xlfn.IFNA(INDEX(P!C$2:C$2862, MATCH(1, (P!$A$2:$A$2862=D10)*(P!$B$2:$B$2862=F10),0)),)</f>
        <v>3.0609677419354839</v>
      </c>
      <c r="N10" cm="1">
        <f t="array" ref="N10">_xlfn.IFNA(INDEX(Ind!$H$2:$H$6441, MATCH(1, (Ind!$A$2:$A$6441=D10)*(Ind!$D$2:$D$6441=F10),0)),)</f>
        <v>0</v>
      </c>
      <c r="O10" cm="1">
        <f t="array" ref="O10">_xlfn.IFNA(INDEX(Ind!$L$2:$L$6441, MATCH(1, (Ind!$A$2:$A$6441=D10)*(Ind!$D$2:$D$6441=F10),0)),)</f>
        <v>0</v>
      </c>
    </row>
    <row r="11" spans="1:15" x14ac:dyDescent="0.2">
      <c r="A11" s="1" t="s">
        <v>4</v>
      </c>
      <c r="B11" s="5" t="str">
        <f t="shared" si="0"/>
        <v>2014</v>
      </c>
      <c r="C11" s="5">
        <f t="shared" si="1"/>
        <v>1</v>
      </c>
      <c r="D11" s="11">
        <f t="shared" si="2"/>
        <v>41640</v>
      </c>
      <c r="E11" s="2" t="s">
        <v>14</v>
      </c>
      <c r="F11" s="5" t="str">
        <f t="shared" si="3"/>
        <v>CORDOBA</v>
      </c>
      <c r="G11" s="2">
        <v>0</v>
      </c>
      <c r="H11" s="3">
        <v>39309630</v>
      </c>
      <c r="I11" s="9">
        <f t="shared" si="4"/>
        <v>393.09629999999999</v>
      </c>
      <c r="J11">
        <v>0</v>
      </c>
      <c r="K11" cm="1">
        <f t="array" ref="K11">INDEX(T!$H$2:$H$3661, MATCH(1, (T!$D$2:$D$3661=D11)*(T!$E$2:$E$3661=G!E11),0))</f>
        <v>359.70370000000003</v>
      </c>
      <c r="L11" cm="1">
        <f t="array" ref="L11">INDEX('C'!$I$2:$I$3661, MATCH(1, ('C'!$D$2:$D$3661=D11)*('C'!$E$2:$E$3661=G!E11),0))</f>
        <v>10162187.19259</v>
      </c>
      <c r="M11" cm="1">
        <f t="array" ref="M11">_xlfn.IFNA(INDEX(P!C$2:C$2862, MATCH(1, (P!$A$2:$A$2862=D11)*(P!$B$2:$B$2862=F11),0)),)</f>
        <v>16.137419354838709</v>
      </c>
      <c r="N11" cm="1">
        <f t="array" ref="N11">_xlfn.IFNA(INDEX(Ind!$H$2:$H$6441, MATCH(1, (Ind!$A$2:$A$6441=D11)*(Ind!$D$2:$D$6441=F11),0)),)</f>
        <v>0</v>
      </c>
      <c r="O11" cm="1">
        <f t="array" ref="O11">_xlfn.IFNA(INDEX(Ind!$L$2:$L$6441, MATCH(1, (Ind!$A$2:$A$6441=D11)*(Ind!$D$2:$D$6441=F11),0)),)</f>
        <v>0</v>
      </c>
    </row>
    <row r="12" spans="1:15" x14ac:dyDescent="0.2">
      <c r="A12" s="4" t="s">
        <v>4</v>
      </c>
      <c r="B12" s="5" t="str">
        <f t="shared" si="0"/>
        <v>2014</v>
      </c>
      <c r="C12" s="5">
        <f t="shared" si="1"/>
        <v>1</v>
      </c>
      <c r="D12" s="11">
        <f t="shared" si="2"/>
        <v>41640</v>
      </c>
      <c r="E12" s="5" t="s">
        <v>15</v>
      </c>
      <c r="F12" s="5" t="str">
        <f t="shared" si="3"/>
        <v>CUNDINAMARCA</v>
      </c>
      <c r="G12" s="5">
        <v>0</v>
      </c>
      <c r="H12" s="6">
        <v>45291495</v>
      </c>
      <c r="I12" s="9">
        <f t="shared" si="4"/>
        <v>452.91494999999998</v>
      </c>
      <c r="J12">
        <v>0</v>
      </c>
      <c r="K12" cm="1">
        <f t="array" ref="K12">INDEX(T!$H$2:$H$3661, MATCH(1, (T!$D$2:$D$3661=D12)*(T!$E$2:$E$3661=G!E12),0))</f>
        <v>244.80044000000001</v>
      </c>
      <c r="L12" cm="1">
        <f t="array" ref="L12">INDEX('C'!$I$2:$I$3661, MATCH(1, ('C'!$D$2:$D$3661=D12)*('C'!$E$2:$E$3661=G!E12),0))</f>
        <v>10170115.918679999</v>
      </c>
      <c r="M12" cm="1">
        <f t="array" ref="M12">_xlfn.IFNA(INDEX(P!C$2:C$2862, MATCH(1, (P!$A$2:$A$2862=D12)*(P!$B$2:$B$2862=F12),0)),)</f>
        <v>0.50193548387096776</v>
      </c>
      <c r="N12" cm="1">
        <f t="array" ref="N12">_xlfn.IFNA(INDEX(Ind!$H$2:$H$6441, MATCH(1, (Ind!$A$2:$A$6441=D12)*(Ind!$D$2:$D$6441=F12),0)),)</f>
        <v>0</v>
      </c>
      <c r="O12" cm="1">
        <f t="array" ref="O12">_xlfn.IFNA(INDEX(Ind!$L$2:$L$6441, MATCH(1, (Ind!$A$2:$A$6441=D12)*(Ind!$D$2:$D$6441=F12),0)),)</f>
        <v>0</v>
      </c>
    </row>
    <row r="13" spans="1:15" x14ac:dyDescent="0.2">
      <c r="A13" s="1" t="s">
        <v>4</v>
      </c>
      <c r="B13" s="5" t="str">
        <f t="shared" si="0"/>
        <v>2014</v>
      </c>
      <c r="C13" s="5">
        <f t="shared" si="1"/>
        <v>1</v>
      </c>
      <c r="D13" s="11">
        <f t="shared" si="2"/>
        <v>41640</v>
      </c>
      <c r="E13" s="2" t="s">
        <v>16</v>
      </c>
      <c r="F13" s="5" t="str">
        <f t="shared" si="3"/>
        <v>CHOCO</v>
      </c>
      <c r="G13" s="2">
        <v>0</v>
      </c>
      <c r="H13" s="7">
        <v>221723000</v>
      </c>
      <c r="I13" s="9">
        <f t="shared" si="4"/>
        <v>2217.23</v>
      </c>
      <c r="J13">
        <v>0</v>
      </c>
      <c r="K13" cm="1">
        <f t="array" ref="K13">INDEX(T!$H$2:$H$3661, MATCH(1, (T!$D$2:$D$3661=D13)*(T!$E$2:$E$3661=G!E13),0))</f>
        <v>991.99</v>
      </c>
      <c r="L13" t="e" cm="1">
        <f t="array" ref="L13">INDEX('C'!$I$2:$I$3661, MATCH(1, ('C'!$D$2:$D$3661=D13)*('C'!$E$2:$E$3661=G!E13),0))</f>
        <v>#N/A</v>
      </c>
      <c r="M13" cm="1">
        <f t="array" ref="M13">_xlfn.IFNA(INDEX(P!C$2:C$2862, MATCH(1, (P!$A$2:$A$2862=D13)*(P!$B$2:$B$2862=F13),0)),)</f>
        <v>0</v>
      </c>
      <c r="N13" cm="1">
        <f t="array" ref="N13">_xlfn.IFNA(INDEX(Ind!$H$2:$H$6441, MATCH(1, (Ind!$A$2:$A$6441=D13)*(Ind!$D$2:$D$6441=F13),0)),)</f>
        <v>0</v>
      </c>
      <c r="O13" cm="1">
        <f t="array" ref="O13">_xlfn.IFNA(INDEX(Ind!$L$2:$L$6441, MATCH(1, (Ind!$A$2:$A$6441=D13)*(Ind!$D$2:$D$6441=F13),0)),)</f>
        <v>0</v>
      </c>
    </row>
    <row r="14" spans="1:15" x14ac:dyDescent="0.2">
      <c r="A14" s="4" t="s">
        <v>4</v>
      </c>
      <c r="B14" s="5" t="str">
        <f t="shared" si="0"/>
        <v>2014</v>
      </c>
      <c r="C14" s="5">
        <f t="shared" si="1"/>
        <v>1</v>
      </c>
      <c r="D14" s="11">
        <f t="shared" si="2"/>
        <v>41640</v>
      </c>
      <c r="E14" s="5" t="s">
        <v>17</v>
      </c>
      <c r="F14" s="5" t="str">
        <f t="shared" si="3"/>
        <v>HUILA</v>
      </c>
      <c r="G14" s="5">
        <v>0</v>
      </c>
      <c r="H14" s="6">
        <v>44525733</v>
      </c>
      <c r="I14" s="9">
        <f t="shared" si="4"/>
        <v>445.25733000000002</v>
      </c>
      <c r="J14">
        <v>0</v>
      </c>
      <c r="K14" cm="1">
        <f t="array" ref="K14">INDEX(T!$H$2:$H$3661, MATCH(1, (T!$D$2:$D$3661=D14)*(T!$E$2:$E$3661=G!E14),0))</f>
        <v>652.88543000000004</v>
      </c>
      <c r="L14" cm="1">
        <f t="array" ref="L14">INDEX('C'!$I$2:$I$3661, MATCH(1, ('C'!$D$2:$D$3661=D14)*('C'!$E$2:$E$3661=G!E14),0))</f>
        <v>3070265.0565499999</v>
      </c>
      <c r="M14" cm="1">
        <f t="array" ref="M14">_xlfn.IFNA(INDEX(P!C$2:C$2862, MATCH(1, (P!$A$2:$A$2862=D14)*(P!$B$2:$B$2862=F14),0)),)</f>
        <v>9.1574193548387104</v>
      </c>
      <c r="N14" cm="1">
        <f t="array" ref="N14">_xlfn.IFNA(INDEX(Ind!$H$2:$H$6441, MATCH(1, (Ind!$A$2:$A$6441=D14)*(Ind!$D$2:$D$6441=F14),0)),)</f>
        <v>0</v>
      </c>
      <c r="O14" cm="1">
        <f t="array" ref="O14">_xlfn.IFNA(INDEX(Ind!$L$2:$L$6441, MATCH(1, (Ind!$A$2:$A$6441=D14)*(Ind!$D$2:$D$6441=F14),0)),)</f>
        <v>0</v>
      </c>
    </row>
    <row r="15" spans="1:15" x14ac:dyDescent="0.2">
      <c r="A15" s="1" t="s">
        <v>4</v>
      </c>
      <c r="B15" s="5" t="str">
        <f t="shared" si="0"/>
        <v>2014</v>
      </c>
      <c r="C15" s="5">
        <f t="shared" si="1"/>
        <v>1</v>
      </c>
      <c r="D15" s="11">
        <f t="shared" si="2"/>
        <v>41640</v>
      </c>
      <c r="E15" s="2" t="s">
        <v>18</v>
      </c>
      <c r="F15" s="5" t="str">
        <f t="shared" si="3"/>
        <v>LA GUAJIRA</v>
      </c>
      <c r="G15" s="2">
        <v>0</v>
      </c>
      <c r="H15" s="3">
        <v>38217000</v>
      </c>
      <c r="I15" s="9">
        <f t="shared" si="4"/>
        <v>382.17</v>
      </c>
      <c r="J15">
        <v>0</v>
      </c>
      <c r="K15" cm="1">
        <f t="array" ref="K15">INDEX(T!$H$2:$H$3661, MATCH(1, (T!$D$2:$D$3661=D15)*(T!$E$2:$E$3661=G!E15),0))</f>
        <v>82.47</v>
      </c>
      <c r="L15" cm="1">
        <f t="array" ref="L15">INDEX('C'!$I$2:$I$3661, MATCH(1, ('C'!$D$2:$D$3661=D15)*('C'!$E$2:$E$3661=G!E15),0))</f>
        <v>1710038</v>
      </c>
      <c r="M15" cm="1">
        <f t="array" ref="M15">_xlfn.IFNA(INDEX(P!C$2:C$2862, MATCH(1, (P!$A$2:$A$2862=D15)*(P!$B$2:$B$2862=F15),0)),)</f>
        <v>0</v>
      </c>
      <c r="N15" cm="1">
        <f t="array" ref="N15">_xlfn.IFNA(INDEX(Ind!$H$2:$H$6441, MATCH(1, (Ind!$A$2:$A$6441=D15)*(Ind!$D$2:$D$6441=F15),0)),)</f>
        <v>0</v>
      </c>
      <c r="O15" cm="1">
        <f t="array" ref="O15">_xlfn.IFNA(INDEX(Ind!$L$2:$L$6441, MATCH(1, (Ind!$A$2:$A$6441=D15)*(Ind!$D$2:$D$6441=F15),0)),)</f>
        <v>0</v>
      </c>
    </row>
    <row r="16" spans="1:15" x14ac:dyDescent="0.2">
      <c r="A16" s="4" t="s">
        <v>4</v>
      </c>
      <c r="B16" s="5" t="str">
        <f t="shared" si="0"/>
        <v>2014</v>
      </c>
      <c r="C16" s="5">
        <f t="shared" si="1"/>
        <v>1</v>
      </c>
      <c r="D16" s="11">
        <f t="shared" si="2"/>
        <v>41640</v>
      </c>
      <c r="E16" s="5" t="s">
        <v>19</v>
      </c>
      <c r="F16" s="5" t="str">
        <f t="shared" si="3"/>
        <v>MAGDALENA</v>
      </c>
      <c r="G16" s="5">
        <v>0</v>
      </c>
      <c r="H16" s="6">
        <v>51371371</v>
      </c>
      <c r="I16" s="9">
        <f t="shared" si="4"/>
        <v>513.71370999999999</v>
      </c>
      <c r="J16">
        <v>0</v>
      </c>
      <c r="K16" cm="1">
        <f t="array" ref="K16">INDEX(T!$H$2:$H$3661, MATCH(1, (T!$D$2:$D$3661=D16)*(T!$E$2:$E$3661=G!E16),0))</f>
        <v>125.04239</v>
      </c>
      <c r="L16" cm="1">
        <f t="array" ref="L16">INDEX('C'!$I$2:$I$3661, MATCH(1, ('C'!$D$2:$D$3661=D16)*('C'!$E$2:$E$3661=G!E16),0))</f>
        <v>14336628.3068</v>
      </c>
      <c r="M16" cm="1">
        <f t="array" ref="M16">_xlfn.IFNA(INDEX(P!C$2:C$2862, MATCH(1, (P!$A$2:$A$2862=D16)*(P!$B$2:$B$2862=F16),0)),)</f>
        <v>0</v>
      </c>
      <c r="N16" cm="1">
        <f t="array" ref="N16">_xlfn.IFNA(INDEX(Ind!$H$2:$H$6441, MATCH(1, (Ind!$A$2:$A$6441=D16)*(Ind!$D$2:$D$6441=F16),0)),)</f>
        <v>0</v>
      </c>
      <c r="O16" cm="1">
        <f t="array" ref="O16">_xlfn.IFNA(INDEX(Ind!$L$2:$L$6441, MATCH(1, (Ind!$A$2:$A$6441=D16)*(Ind!$D$2:$D$6441=F16),0)),)</f>
        <v>0</v>
      </c>
    </row>
    <row r="17" spans="1:15" x14ac:dyDescent="0.2">
      <c r="A17" s="1" t="s">
        <v>4</v>
      </c>
      <c r="B17" s="5" t="str">
        <f t="shared" si="0"/>
        <v>2014</v>
      </c>
      <c r="C17" s="5">
        <f t="shared" si="1"/>
        <v>1</v>
      </c>
      <c r="D17" s="11">
        <f t="shared" si="2"/>
        <v>41640</v>
      </c>
      <c r="E17" s="2" t="s">
        <v>20</v>
      </c>
      <c r="F17" s="5" t="str">
        <f t="shared" si="3"/>
        <v>META</v>
      </c>
      <c r="G17" s="2">
        <v>0</v>
      </c>
      <c r="H17" s="3">
        <v>52059682</v>
      </c>
      <c r="I17" s="9">
        <f t="shared" si="4"/>
        <v>520.59681999999998</v>
      </c>
      <c r="J17">
        <v>0</v>
      </c>
      <c r="K17" cm="1">
        <f t="array" ref="K17">INDEX(T!$H$2:$H$3661, MATCH(1, (T!$D$2:$D$3661=D17)*(T!$E$2:$E$3661=G!E17),0))</f>
        <v>540.12226999999996</v>
      </c>
      <c r="L17" cm="1">
        <f t="array" ref="L17">INDEX('C'!$I$2:$I$3661, MATCH(1, ('C'!$D$2:$D$3661=D17)*('C'!$E$2:$E$3661=G!E17),0))</f>
        <v>654327.38090999995</v>
      </c>
      <c r="M17" cm="1">
        <f t="array" ref="M17">_xlfn.IFNA(INDEX(P!C$2:C$2862, MATCH(1, (P!$A$2:$A$2862=D17)*(P!$B$2:$B$2862=F17),0)),)</f>
        <v>14.221935483870967</v>
      </c>
      <c r="N17" cm="1">
        <f t="array" ref="N17">_xlfn.IFNA(INDEX(Ind!$H$2:$H$6441, MATCH(1, (Ind!$A$2:$A$6441=D17)*(Ind!$D$2:$D$6441=F17),0)),)</f>
        <v>0</v>
      </c>
      <c r="O17" cm="1">
        <f t="array" ref="O17">_xlfn.IFNA(INDEX(Ind!$L$2:$L$6441, MATCH(1, (Ind!$A$2:$A$6441=D17)*(Ind!$D$2:$D$6441=F17),0)),)</f>
        <v>0</v>
      </c>
    </row>
    <row r="18" spans="1:15" x14ac:dyDescent="0.2">
      <c r="A18" s="4" t="s">
        <v>4</v>
      </c>
      <c r="B18" s="5" t="str">
        <f t="shared" si="0"/>
        <v>2014</v>
      </c>
      <c r="C18" s="5">
        <f t="shared" si="1"/>
        <v>1</v>
      </c>
      <c r="D18" s="11">
        <f t="shared" si="2"/>
        <v>41640</v>
      </c>
      <c r="E18" s="5" t="s">
        <v>21</v>
      </c>
      <c r="F18" s="5" t="str">
        <f t="shared" si="3"/>
        <v>NARINO</v>
      </c>
      <c r="G18" s="5">
        <v>0</v>
      </c>
      <c r="H18" s="8">
        <v>122934000</v>
      </c>
      <c r="I18" s="9">
        <f t="shared" si="4"/>
        <v>1229.3399999999999</v>
      </c>
      <c r="J18">
        <v>0</v>
      </c>
      <c r="K18" cm="1">
        <f t="array" ref="K18">INDEX(T!$H$2:$H$3661, MATCH(1, (T!$D$2:$D$3661=D18)*(T!$E$2:$E$3661=G!E18),0))</f>
        <v>1101.3399999999999</v>
      </c>
      <c r="L18" t="e" cm="1">
        <f t="array" ref="L18">INDEX('C'!$I$2:$I$3661, MATCH(1, ('C'!$D$2:$D$3661=D18)*('C'!$E$2:$E$3661=G!E18),0))</f>
        <v>#N/A</v>
      </c>
      <c r="M18" cm="1">
        <f t="array" ref="M18">_xlfn.IFNA(INDEX(P!C$2:C$2862, MATCH(1, (P!$A$2:$A$2862=D18)*(P!$B$2:$B$2862=F18),0)),)</f>
        <v>0</v>
      </c>
      <c r="N18" cm="1">
        <f t="array" ref="N18">_xlfn.IFNA(INDEX(Ind!$H$2:$H$6441, MATCH(1, (Ind!$A$2:$A$6441=D18)*(Ind!$D$2:$D$6441=F18),0)),)</f>
        <v>0</v>
      </c>
      <c r="O18" cm="1">
        <f t="array" ref="O18">_xlfn.IFNA(INDEX(Ind!$L$2:$L$6441, MATCH(1, (Ind!$A$2:$A$6441=D18)*(Ind!$D$2:$D$6441=F18),0)),)</f>
        <v>0</v>
      </c>
    </row>
    <row r="19" spans="1:15" x14ac:dyDescent="0.2">
      <c r="A19" s="1" t="s">
        <v>4</v>
      </c>
      <c r="B19" s="5" t="str">
        <f t="shared" si="0"/>
        <v>2014</v>
      </c>
      <c r="C19" s="5">
        <f t="shared" si="1"/>
        <v>1</v>
      </c>
      <c r="D19" s="11">
        <f t="shared" si="2"/>
        <v>41640</v>
      </c>
      <c r="E19" s="2" t="s">
        <v>22</v>
      </c>
      <c r="F19" s="5" t="str">
        <f t="shared" si="3"/>
        <v>NORTE DE SANTANDER</v>
      </c>
      <c r="G19" s="2">
        <v>0</v>
      </c>
      <c r="H19" s="3">
        <v>46962458</v>
      </c>
      <c r="I19" s="9">
        <f t="shared" si="4"/>
        <v>469.62457999999998</v>
      </c>
      <c r="J19">
        <v>0</v>
      </c>
      <c r="K19" cm="1">
        <f t="array" ref="K19">INDEX(T!$H$2:$H$3661, MATCH(1, (T!$D$2:$D$3661=D19)*(T!$E$2:$E$3661=G!E19),0))</f>
        <v>239.77167</v>
      </c>
      <c r="L19" cm="1">
        <f t="array" ref="L19">INDEX('C'!$I$2:$I$3661, MATCH(1, ('C'!$D$2:$D$3661=D19)*('C'!$E$2:$E$3661=G!E19),0))</f>
        <v>727392.94707999995</v>
      </c>
      <c r="M19" cm="1">
        <f t="array" ref="M19">_xlfn.IFNA(INDEX(P!C$2:C$2862, MATCH(1, (P!$A$2:$A$2862=D19)*(P!$B$2:$B$2862=F19),0)),)</f>
        <v>2.8138709677419351</v>
      </c>
      <c r="N19" cm="1">
        <f t="array" ref="N19">_xlfn.IFNA(INDEX(Ind!$H$2:$H$6441, MATCH(1, (Ind!$A$2:$A$6441=D19)*(Ind!$D$2:$D$6441=F19),0)),)</f>
        <v>0</v>
      </c>
      <c r="O19" cm="1">
        <f t="array" ref="O19">_xlfn.IFNA(INDEX(Ind!$L$2:$L$6441, MATCH(1, (Ind!$A$2:$A$6441=D19)*(Ind!$D$2:$D$6441=F19),0)),)</f>
        <v>0</v>
      </c>
    </row>
    <row r="20" spans="1:15" x14ac:dyDescent="0.2">
      <c r="A20" s="4" t="s">
        <v>4</v>
      </c>
      <c r="B20" s="5" t="str">
        <f t="shared" si="0"/>
        <v>2014</v>
      </c>
      <c r="C20" s="5">
        <f t="shared" si="1"/>
        <v>1</v>
      </c>
      <c r="D20" s="11">
        <f t="shared" si="2"/>
        <v>41640</v>
      </c>
      <c r="E20" s="5" t="s">
        <v>23</v>
      </c>
      <c r="F20" s="5" t="str">
        <f t="shared" si="3"/>
        <v>QUINDIO</v>
      </c>
      <c r="G20" s="5">
        <v>0</v>
      </c>
      <c r="H20" s="6">
        <v>35626000</v>
      </c>
      <c r="I20" s="9">
        <f t="shared" si="4"/>
        <v>356.26</v>
      </c>
      <c r="J20">
        <v>0</v>
      </c>
      <c r="K20" cm="1">
        <f t="array" ref="K20">INDEX(T!$H$2:$H$3661, MATCH(1, (T!$D$2:$D$3661=D20)*(T!$E$2:$E$3661=G!E20),0))</f>
        <v>201.62</v>
      </c>
      <c r="L20" cm="1">
        <f t="array" ref="L20">INDEX('C'!$I$2:$I$3661, MATCH(1, ('C'!$D$2:$D$3661=D20)*('C'!$E$2:$E$3661=G!E20),0))</f>
        <v>2199342.61</v>
      </c>
      <c r="M20" cm="1">
        <f t="array" ref="M20">_xlfn.IFNA(INDEX(P!C$2:C$2862, MATCH(1, (P!$A$2:$A$2862=D20)*(P!$B$2:$B$2862=F20),0)),)</f>
        <v>0</v>
      </c>
      <c r="N20" cm="1">
        <f t="array" ref="N20">_xlfn.IFNA(INDEX(Ind!$H$2:$H$6441, MATCH(1, (Ind!$A$2:$A$6441=D20)*(Ind!$D$2:$D$6441=F20),0)),)</f>
        <v>0</v>
      </c>
      <c r="O20" cm="1">
        <f t="array" ref="O20">_xlfn.IFNA(INDEX(Ind!$L$2:$L$6441, MATCH(1, (Ind!$A$2:$A$6441=D20)*(Ind!$D$2:$D$6441=F20),0)),)</f>
        <v>0</v>
      </c>
    </row>
    <row r="21" spans="1:15" x14ac:dyDescent="0.2">
      <c r="A21" s="1" t="s">
        <v>4</v>
      </c>
      <c r="B21" s="5" t="str">
        <f t="shared" si="0"/>
        <v>2014</v>
      </c>
      <c r="C21" s="5">
        <f t="shared" si="1"/>
        <v>1</v>
      </c>
      <c r="D21" s="11">
        <f t="shared" si="2"/>
        <v>41640</v>
      </c>
      <c r="E21" s="2" t="s">
        <v>24</v>
      </c>
      <c r="F21" s="5" t="str">
        <f t="shared" si="3"/>
        <v>RISARALDA</v>
      </c>
      <c r="G21" s="2">
        <v>0</v>
      </c>
      <c r="H21" s="3">
        <v>34482741</v>
      </c>
      <c r="I21" s="9">
        <f t="shared" si="4"/>
        <v>344.82740999999999</v>
      </c>
      <c r="J21">
        <v>0</v>
      </c>
      <c r="K21" cm="1">
        <f t="array" ref="K21">INDEX(T!$H$2:$H$3661, MATCH(1, (T!$D$2:$D$3661=D21)*(T!$E$2:$E$3661=G!E21),0))</f>
        <v>189.44593</v>
      </c>
      <c r="L21" cm="1">
        <f t="array" ref="L21">INDEX('C'!$I$2:$I$3661, MATCH(1, ('C'!$D$2:$D$3661=D21)*('C'!$E$2:$E$3661=G!E21),0))</f>
        <v>1249678.7948100001</v>
      </c>
      <c r="M21" cm="1">
        <f t="array" ref="M21">_xlfn.IFNA(INDEX(P!C$2:C$2862, MATCH(1, (P!$A$2:$A$2862=D21)*(P!$B$2:$B$2862=F21),0)),)</f>
        <v>0</v>
      </c>
      <c r="N21" cm="1">
        <f t="array" ref="N21">_xlfn.IFNA(INDEX(Ind!$H$2:$H$6441, MATCH(1, (Ind!$A$2:$A$6441=D21)*(Ind!$D$2:$D$6441=F21),0)),)</f>
        <v>0</v>
      </c>
      <c r="O21" cm="1">
        <f t="array" ref="O21">_xlfn.IFNA(INDEX(Ind!$L$2:$L$6441, MATCH(1, (Ind!$A$2:$A$6441=D21)*(Ind!$D$2:$D$6441=F21),0)),)</f>
        <v>0</v>
      </c>
    </row>
    <row r="22" spans="1:15" x14ac:dyDescent="0.2">
      <c r="A22" s="4" t="s">
        <v>4</v>
      </c>
      <c r="B22" s="5" t="str">
        <f t="shared" si="0"/>
        <v>2014</v>
      </c>
      <c r="C22" s="5">
        <f t="shared" si="1"/>
        <v>1</v>
      </c>
      <c r="D22" s="11">
        <f t="shared" si="2"/>
        <v>41640</v>
      </c>
      <c r="E22" s="5" t="s">
        <v>25</v>
      </c>
      <c r="F22" s="5" t="str">
        <f t="shared" si="3"/>
        <v>SANTANDER</v>
      </c>
      <c r="G22" s="5">
        <v>0</v>
      </c>
      <c r="H22" s="6">
        <v>76290444</v>
      </c>
      <c r="I22" s="9">
        <f t="shared" si="4"/>
        <v>762.90444000000002</v>
      </c>
      <c r="J22">
        <v>0</v>
      </c>
      <c r="K22" cm="1">
        <f t="array" ref="K22">INDEX(T!$H$2:$H$3661, MATCH(1, (T!$D$2:$D$3661=D22)*(T!$E$2:$E$3661=G!E22),0))</f>
        <v>341.55878000000001</v>
      </c>
      <c r="L22" cm="1">
        <f t="array" ref="L22">INDEX('C'!$I$2:$I$3661, MATCH(1, ('C'!$D$2:$D$3661=D22)*('C'!$E$2:$E$3661=G!E22),0))</f>
        <v>2580941.0326700001</v>
      </c>
      <c r="M22" cm="1">
        <f t="array" ref="M22">_xlfn.IFNA(INDEX(P!C$2:C$2862, MATCH(1, (P!$A$2:$A$2862=D22)*(P!$B$2:$B$2862=F22),0)),)</f>
        <v>54.29774193548387</v>
      </c>
      <c r="N22" cm="1">
        <f t="array" ref="N22">_xlfn.IFNA(INDEX(Ind!$H$2:$H$6441, MATCH(1, (Ind!$A$2:$A$6441=D22)*(Ind!$D$2:$D$6441=F22),0)),)</f>
        <v>0</v>
      </c>
      <c r="O22" cm="1">
        <f t="array" ref="O22">_xlfn.IFNA(INDEX(Ind!$L$2:$L$6441, MATCH(1, (Ind!$A$2:$A$6441=D22)*(Ind!$D$2:$D$6441=F22),0)),)</f>
        <v>0</v>
      </c>
    </row>
    <row r="23" spans="1:15" x14ac:dyDescent="0.2">
      <c r="A23" s="1" t="s">
        <v>4</v>
      </c>
      <c r="B23" s="5" t="str">
        <f t="shared" si="0"/>
        <v>2014</v>
      </c>
      <c r="C23" s="5">
        <f t="shared" si="1"/>
        <v>1</v>
      </c>
      <c r="D23" s="11">
        <f t="shared" si="2"/>
        <v>41640</v>
      </c>
      <c r="E23" s="2" t="s">
        <v>26</v>
      </c>
      <c r="F23" s="5" t="str">
        <f t="shared" si="3"/>
        <v>SUCRE</v>
      </c>
      <c r="G23" s="2">
        <v>0</v>
      </c>
      <c r="H23" s="3">
        <v>38193939</v>
      </c>
      <c r="I23" s="9">
        <f t="shared" si="4"/>
        <v>381.93939</v>
      </c>
      <c r="J23">
        <v>0</v>
      </c>
      <c r="K23" cm="1">
        <f t="array" ref="K23">INDEX(T!$H$2:$H$3661, MATCH(1, (T!$D$2:$D$3661=D23)*(T!$E$2:$E$3661=G!E23),0))</f>
        <v>237.31313</v>
      </c>
      <c r="L23" cm="1">
        <f t="array" ref="L23">INDEX('C'!$I$2:$I$3661, MATCH(1, ('C'!$D$2:$D$3661=D23)*('C'!$E$2:$E$3661=G!E23),0))</f>
        <v>11639139.575759999</v>
      </c>
      <c r="M23" cm="1">
        <f t="array" ref="M23">_xlfn.IFNA(INDEX(P!C$2:C$2862, MATCH(1, (P!$A$2:$A$2862=D23)*(P!$B$2:$B$2862=F23),0)),)</f>
        <v>59.621290322580649</v>
      </c>
      <c r="N23" cm="1">
        <f t="array" ref="N23">_xlfn.IFNA(INDEX(Ind!$H$2:$H$6441, MATCH(1, (Ind!$A$2:$A$6441=D23)*(Ind!$D$2:$D$6441=F23),0)),)</f>
        <v>0</v>
      </c>
      <c r="O23" cm="1">
        <f t="array" ref="O23">_xlfn.IFNA(INDEX(Ind!$L$2:$L$6441, MATCH(1, (Ind!$A$2:$A$6441=D23)*(Ind!$D$2:$D$6441=F23),0)),)</f>
        <v>0</v>
      </c>
    </row>
    <row r="24" spans="1:15" x14ac:dyDescent="0.2">
      <c r="A24" s="4" t="s">
        <v>4</v>
      </c>
      <c r="B24" s="5" t="str">
        <f t="shared" si="0"/>
        <v>2014</v>
      </c>
      <c r="C24" s="5">
        <f t="shared" si="1"/>
        <v>1</v>
      </c>
      <c r="D24" s="11">
        <f t="shared" si="2"/>
        <v>41640</v>
      </c>
      <c r="E24" s="5" t="s">
        <v>27</v>
      </c>
      <c r="F24" s="5" t="str">
        <f t="shared" si="3"/>
        <v>TOLIMA</v>
      </c>
      <c r="G24" s="5">
        <v>0</v>
      </c>
      <c r="H24" s="6">
        <v>38206417</v>
      </c>
      <c r="I24" s="9">
        <f t="shared" si="4"/>
        <v>382.06416999999999</v>
      </c>
      <c r="J24">
        <v>0</v>
      </c>
      <c r="K24" cm="1">
        <f t="array" ref="K24">INDEX(T!$H$2:$H$3661, MATCH(1, (T!$D$2:$D$3661=D24)*(T!$E$2:$E$3661=G!E24),0))</f>
        <v>570.85416999999995</v>
      </c>
      <c r="L24" cm="1">
        <f t="array" ref="L24">INDEX('C'!$I$2:$I$3661, MATCH(1, ('C'!$D$2:$D$3661=D24)*('C'!$E$2:$E$3661=G!E24),0))</f>
        <v>3463287.679</v>
      </c>
      <c r="M24" cm="1">
        <f t="array" ref="M24">_xlfn.IFNA(INDEX(P!C$2:C$2862, MATCH(1, (P!$A$2:$A$2862=D24)*(P!$B$2:$B$2862=F24),0)),)</f>
        <v>5.0896774193548389</v>
      </c>
      <c r="N24" cm="1">
        <f t="array" ref="N24">_xlfn.IFNA(INDEX(Ind!$H$2:$H$6441, MATCH(1, (Ind!$A$2:$A$6441=D24)*(Ind!$D$2:$D$6441=F24),0)),)</f>
        <v>0</v>
      </c>
      <c r="O24" cm="1">
        <f t="array" ref="O24">_xlfn.IFNA(INDEX(Ind!$L$2:$L$6441, MATCH(1, (Ind!$A$2:$A$6441=D24)*(Ind!$D$2:$D$6441=F24),0)),)</f>
        <v>0</v>
      </c>
    </row>
    <row r="25" spans="1:15" x14ac:dyDescent="0.2">
      <c r="A25" s="1" t="s">
        <v>4</v>
      </c>
      <c r="B25" s="5" t="str">
        <f t="shared" si="0"/>
        <v>2014</v>
      </c>
      <c r="C25" s="5">
        <f t="shared" si="1"/>
        <v>1</v>
      </c>
      <c r="D25" s="11">
        <f t="shared" si="2"/>
        <v>41640</v>
      </c>
      <c r="E25" s="2" t="s">
        <v>28</v>
      </c>
      <c r="F25" s="5" t="str">
        <f t="shared" si="3"/>
        <v>VALLE DEL CAUCA</v>
      </c>
      <c r="G25" s="2">
        <v>0</v>
      </c>
      <c r="H25" s="3">
        <v>39180856</v>
      </c>
      <c r="I25" s="9">
        <f t="shared" si="4"/>
        <v>391.80856</v>
      </c>
      <c r="J25">
        <v>0</v>
      </c>
      <c r="K25" cm="1">
        <f t="array" ref="K25">INDEX(T!$H$2:$H$3661, MATCH(1, (T!$D$2:$D$3661=D25)*(T!$E$2:$E$3661=G!E25),0))</f>
        <v>399.54471999999998</v>
      </c>
      <c r="L25" cm="1">
        <f t="array" ref="L25">INDEX('C'!$I$2:$I$3661, MATCH(1, ('C'!$D$2:$D$3661=D25)*('C'!$E$2:$E$3661=G!E25),0))</f>
        <v>5042488.9519999996</v>
      </c>
      <c r="M25" cm="1">
        <f t="array" ref="M25">_xlfn.IFNA(INDEX(P!C$2:C$2862, MATCH(1, (P!$A$2:$A$2862=D25)*(P!$B$2:$B$2862=F25),0)),)</f>
        <v>0</v>
      </c>
      <c r="N25" cm="1">
        <f t="array" ref="N25">_xlfn.IFNA(INDEX(Ind!$H$2:$H$6441, MATCH(1, (Ind!$A$2:$A$6441=D25)*(Ind!$D$2:$D$6441=F25),0)),)</f>
        <v>0</v>
      </c>
      <c r="O25" cm="1">
        <f t="array" ref="O25">_xlfn.IFNA(INDEX(Ind!$L$2:$L$6441, MATCH(1, (Ind!$A$2:$A$6441=D25)*(Ind!$D$2:$D$6441=F25),0)),)</f>
        <v>0</v>
      </c>
    </row>
    <row r="26" spans="1:15" x14ac:dyDescent="0.2">
      <c r="A26" s="4" t="s">
        <v>4</v>
      </c>
      <c r="B26" s="5" t="str">
        <f t="shared" si="0"/>
        <v>2014</v>
      </c>
      <c r="C26" s="5">
        <f t="shared" si="1"/>
        <v>1</v>
      </c>
      <c r="D26" s="11">
        <f t="shared" si="2"/>
        <v>41640</v>
      </c>
      <c r="E26" s="5" t="s">
        <v>29</v>
      </c>
      <c r="F26" s="5" t="str">
        <f t="shared" si="3"/>
        <v>CASANARE</v>
      </c>
      <c r="G26" s="5">
        <v>0</v>
      </c>
      <c r="H26" s="6">
        <v>18567357</v>
      </c>
      <c r="I26" s="9">
        <f t="shared" si="4"/>
        <v>185.67357000000001</v>
      </c>
      <c r="J26">
        <v>0</v>
      </c>
      <c r="K26" cm="1">
        <f t="array" ref="K26">INDEX(T!$H$2:$H$3661, MATCH(1, (T!$D$2:$D$3661=D26)*(T!$E$2:$E$3661=G!E26),0))</f>
        <v>56.396430000000002</v>
      </c>
      <c r="L26" cm="1">
        <f t="array" ref="L26">INDEX('C'!$I$2:$I$3661, MATCH(1, ('C'!$D$2:$D$3661=D26)*('C'!$E$2:$E$3661=G!E26),0))</f>
        <v>249047.82107000001</v>
      </c>
      <c r="M26" cm="1">
        <f t="array" ref="M26">_xlfn.IFNA(INDEX(P!C$2:C$2862, MATCH(1, (P!$A$2:$A$2862=D26)*(P!$B$2:$B$2862=F26),0)),)</f>
        <v>383.46290322580643</v>
      </c>
      <c r="N26" cm="1">
        <f t="array" ref="N26">_xlfn.IFNA(INDEX(Ind!$H$2:$H$6441, MATCH(1, (Ind!$A$2:$A$6441=D26)*(Ind!$D$2:$D$6441=F26),0)),)</f>
        <v>0</v>
      </c>
      <c r="O26" cm="1">
        <f t="array" ref="O26">_xlfn.IFNA(INDEX(Ind!$L$2:$L$6441, MATCH(1, (Ind!$A$2:$A$6441=D26)*(Ind!$D$2:$D$6441=F26),0)),)</f>
        <v>0</v>
      </c>
    </row>
    <row r="27" spans="1:15" x14ac:dyDescent="0.2">
      <c r="A27" s="1" t="s">
        <v>4</v>
      </c>
      <c r="B27" s="5" t="str">
        <f t="shared" si="0"/>
        <v>2014</v>
      </c>
      <c r="C27" s="5">
        <f t="shared" si="1"/>
        <v>1</v>
      </c>
      <c r="D27" s="11">
        <f t="shared" si="2"/>
        <v>41640</v>
      </c>
      <c r="E27" s="2" t="s">
        <v>30</v>
      </c>
      <c r="F27" s="5" t="str">
        <f t="shared" si="3"/>
        <v>PUTUMAYO</v>
      </c>
      <c r="G27" s="2">
        <v>0</v>
      </c>
      <c r="H27" s="3">
        <v>52410000</v>
      </c>
      <c r="I27" s="9">
        <f t="shared" si="4"/>
        <v>524.1</v>
      </c>
      <c r="J27">
        <v>0</v>
      </c>
      <c r="K27" cm="1">
        <f t="array" ref="K27">INDEX(T!$H$2:$H$3661, MATCH(1, (T!$D$2:$D$3661=D27)*(T!$E$2:$E$3661=G!E27),0))</f>
        <v>176.45</v>
      </c>
      <c r="L27" cm="1">
        <f t="array" ref="L27">INDEX('C'!$I$2:$I$3661, MATCH(1, ('C'!$D$2:$D$3661=D27)*('C'!$E$2:$E$3661=G!E27),0))</f>
        <v>12602.905000000001</v>
      </c>
      <c r="M27" cm="1">
        <f t="array" ref="M27">_xlfn.IFNA(INDEX(P!C$2:C$2862, MATCH(1, (P!$A$2:$A$2862=D27)*(P!$B$2:$B$2862=F27),0)),)</f>
        <v>0</v>
      </c>
      <c r="N27" cm="1">
        <f t="array" ref="N27">_xlfn.IFNA(INDEX(Ind!$H$2:$H$6441, MATCH(1, (Ind!$A$2:$A$6441=D27)*(Ind!$D$2:$D$6441=F27),0)),)</f>
        <v>0</v>
      </c>
      <c r="O27" cm="1">
        <f t="array" ref="O27">_xlfn.IFNA(INDEX(Ind!$L$2:$L$6441, MATCH(1, (Ind!$A$2:$A$6441=D27)*(Ind!$D$2:$D$6441=F27),0)),)</f>
        <v>0</v>
      </c>
    </row>
    <row r="28" spans="1:15" x14ac:dyDescent="0.2">
      <c r="A28" s="4" t="s">
        <v>4</v>
      </c>
      <c r="B28" s="5" t="str">
        <f t="shared" si="0"/>
        <v>2014</v>
      </c>
      <c r="C28" s="5">
        <f t="shared" si="1"/>
        <v>1</v>
      </c>
      <c r="D28" s="11">
        <f t="shared" si="2"/>
        <v>41640</v>
      </c>
      <c r="E28" s="5" t="s">
        <v>31</v>
      </c>
      <c r="F28" s="5" t="str">
        <f t="shared" si="3"/>
        <v>GUAVIARE</v>
      </c>
      <c r="G28" s="5">
        <v>0</v>
      </c>
      <c r="H28" s="6">
        <v>51525000</v>
      </c>
      <c r="I28" s="9">
        <f t="shared" si="4"/>
        <v>515.25</v>
      </c>
      <c r="J28">
        <v>0</v>
      </c>
      <c r="K28" cm="1">
        <f t="array" ref="K28">INDEX(T!$H$2:$H$3661, MATCH(1, (T!$D$2:$D$3661=D28)*(T!$E$2:$E$3661=G!E28),0))</f>
        <v>1446.72</v>
      </c>
      <c r="L28" cm="1">
        <f t="array" ref="L28">INDEX('C'!$I$2:$I$3661, MATCH(1, ('C'!$D$2:$D$3661=D28)*('C'!$E$2:$E$3661=G!E28),0))</f>
        <v>36257.68</v>
      </c>
      <c r="M28" cm="1">
        <f t="array" ref="M28">_xlfn.IFNA(INDEX(P!C$2:C$2862, MATCH(1, (P!$A$2:$A$2862=D28)*(P!$B$2:$B$2862=F28),0)),)</f>
        <v>0</v>
      </c>
      <c r="N28" cm="1">
        <f t="array" ref="N28">_xlfn.IFNA(INDEX(Ind!$H$2:$H$6441, MATCH(1, (Ind!$A$2:$A$6441=D28)*(Ind!$D$2:$D$6441=F28),0)),)</f>
        <v>0</v>
      </c>
      <c r="O28" cm="1">
        <f t="array" ref="O28">_xlfn.IFNA(INDEX(Ind!$L$2:$L$6441, MATCH(1, (Ind!$A$2:$A$6441=D28)*(Ind!$D$2:$D$6441=F28),0)),)</f>
        <v>0</v>
      </c>
    </row>
    <row r="29" spans="1:15" x14ac:dyDescent="0.2">
      <c r="A29" s="1" t="s">
        <v>32</v>
      </c>
      <c r="B29" s="5" t="str">
        <f t="shared" si="0"/>
        <v>2014</v>
      </c>
      <c r="C29" s="5">
        <f t="shared" si="1"/>
        <v>2</v>
      </c>
      <c r="D29" s="11">
        <f t="shared" si="2"/>
        <v>41671</v>
      </c>
      <c r="E29" s="2" t="s">
        <v>5</v>
      </c>
      <c r="F29" s="5" t="str">
        <f t="shared" si="3"/>
        <v>ANTIOQUIA</v>
      </c>
      <c r="G29" s="2">
        <v>0</v>
      </c>
      <c r="H29" s="3">
        <v>22160765</v>
      </c>
      <c r="I29" s="9">
        <f t="shared" si="4"/>
        <v>221.60765000000001</v>
      </c>
      <c r="J29">
        <v>0</v>
      </c>
      <c r="K29" cm="1">
        <f t="array" ref="K29">INDEX(T!$H$2:$H$3661, MATCH(1, (T!$D$2:$D$3661=D29)*(T!$E$2:$E$3661=G!E29),0))</f>
        <v>192.17066</v>
      </c>
      <c r="L29" cm="1">
        <f t="array" ref="L29">INDEX('C'!$I$2:$I$3661, MATCH(1, ('C'!$D$2:$D$3661=D29)*('C'!$E$2:$E$3661=G!E29),0))</f>
        <v>1272421.17084</v>
      </c>
      <c r="M29" cm="1">
        <f t="array" ref="M29">_xlfn.IFNA(INDEX(P!C$2:C$2862, MATCH(1, (P!$A$2:$A$2862=D29)*(P!$B$2:$B$2862=F29),0)),)</f>
        <v>0</v>
      </c>
      <c r="N29" cm="1">
        <f t="array" ref="N29">_xlfn.IFNA(INDEX(Ind!$H$2:$H$6441, MATCH(1, (Ind!$A$2:$A$6441=D29)*(Ind!$D$2:$D$6441=F29),0)),)</f>
        <v>0</v>
      </c>
      <c r="O29" cm="1">
        <f t="array" ref="O29">_xlfn.IFNA(INDEX(Ind!$L$2:$L$6441, MATCH(1, (Ind!$A$2:$A$6441=D29)*(Ind!$D$2:$D$6441=F29),0)),)</f>
        <v>0</v>
      </c>
    </row>
    <row r="30" spans="1:15" x14ac:dyDescent="0.2">
      <c r="A30" s="4" t="s">
        <v>32</v>
      </c>
      <c r="B30" s="5" t="str">
        <f t="shared" si="0"/>
        <v>2014</v>
      </c>
      <c r="C30" s="5">
        <f t="shared" si="1"/>
        <v>2</v>
      </c>
      <c r="D30" s="11">
        <f t="shared" si="2"/>
        <v>41671</v>
      </c>
      <c r="E30" s="5" t="s">
        <v>6</v>
      </c>
      <c r="F30" s="5" t="str">
        <f t="shared" si="3"/>
        <v>ATLANTICO</v>
      </c>
      <c r="G30" s="5">
        <v>0</v>
      </c>
      <c r="H30" s="6">
        <v>39200000</v>
      </c>
      <c r="I30" s="9">
        <f t="shared" si="4"/>
        <v>392</v>
      </c>
      <c r="J30">
        <v>0</v>
      </c>
      <c r="K30" cm="1">
        <f t="array" ref="K30">INDEX(T!$H$2:$H$3661, MATCH(1, (T!$D$2:$D$3661=D30)*(T!$E$2:$E$3661=G!E30),0))</f>
        <v>118</v>
      </c>
      <c r="L30" cm="1">
        <f t="array" ref="L30">INDEX('C'!$I$2:$I$3661, MATCH(1, ('C'!$D$2:$D$3661=D30)*('C'!$E$2:$E$3661=G!E30),0))</f>
        <v>19790727.469999999</v>
      </c>
      <c r="M30" cm="1">
        <f t="array" ref="M30">_xlfn.IFNA(INDEX(P!C$2:C$2862, MATCH(1, (P!$A$2:$A$2862=D30)*(P!$B$2:$B$2862=F30),0)),)</f>
        <v>0</v>
      </c>
      <c r="N30" cm="1">
        <f t="array" ref="N30">_xlfn.IFNA(INDEX(Ind!$H$2:$H$6441, MATCH(1, (Ind!$A$2:$A$6441=D30)*(Ind!$D$2:$D$6441=F30),0)),)</f>
        <v>0</v>
      </c>
      <c r="O30" cm="1">
        <f t="array" ref="O30">_xlfn.IFNA(INDEX(Ind!$L$2:$L$6441, MATCH(1, (Ind!$A$2:$A$6441=D30)*(Ind!$D$2:$D$6441=F30),0)),)</f>
        <v>0</v>
      </c>
    </row>
    <row r="31" spans="1:15" x14ac:dyDescent="0.2">
      <c r="A31" s="1" t="s">
        <v>32</v>
      </c>
      <c r="B31" s="5" t="str">
        <f t="shared" si="0"/>
        <v>2014</v>
      </c>
      <c r="C31" s="5">
        <f t="shared" si="1"/>
        <v>2</v>
      </c>
      <c r="D31" s="11">
        <f t="shared" si="2"/>
        <v>41671</v>
      </c>
      <c r="E31" s="2" t="s">
        <v>7</v>
      </c>
      <c r="F31" s="5" t="str">
        <f t="shared" si="3"/>
        <v>BOGOTA, D.C.</v>
      </c>
      <c r="G31" s="2">
        <v>0</v>
      </c>
      <c r="H31" s="3">
        <v>42173000</v>
      </c>
      <c r="I31" s="9">
        <f t="shared" si="4"/>
        <v>421.73</v>
      </c>
      <c r="J31">
        <v>0</v>
      </c>
      <c r="K31" cm="1">
        <f t="array" ref="K31">INDEX(T!$H$2:$H$3661, MATCH(1, (T!$D$2:$D$3661=D31)*(T!$E$2:$E$3661=G!E31),0))</f>
        <v>305.76</v>
      </c>
      <c r="L31" cm="1">
        <f t="array" ref="L31">INDEX('C'!$I$2:$I$3661, MATCH(1, ('C'!$D$2:$D$3661=D31)*('C'!$E$2:$E$3661=G!E31),0))</f>
        <v>48361270</v>
      </c>
      <c r="M31" cm="1">
        <f t="array" ref="M31">_xlfn.IFNA(INDEX(P!C$2:C$2862, MATCH(1, (P!$A$2:$A$2862=D31)*(P!$B$2:$B$2862=F31),0)),)</f>
        <v>0</v>
      </c>
      <c r="N31" cm="1">
        <f t="array" ref="N31">_xlfn.IFNA(INDEX(Ind!$H$2:$H$6441, MATCH(1, (Ind!$A$2:$A$6441=D31)*(Ind!$D$2:$D$6441=F31),0)),)</f>
        <v>0</v>
      </c>
      <c r="O31" cm="1">
        <f t="array" ref="O31">_xlfn.IFNA(INDEX(Ind!$L$2:$L$6441, MATCH(1, (Ind!$A$2:$A$6441=D31)*(Ind!$D$2:$D$6441=F31),0)),)</f>
        <v>0</v>
      </c>
    </row>
    <row r="32" spans="1:15" x14ac:dyDescent="0.2">
      <c r="A32" s="4" t="s">
        <v>32</v>
      </c>
      <c r="B32" s="5" t="str">
        <f t="shared" si="0"/>
        <v>2014</v>
      </c>
      <c r="C32" s="5">
        <f t="shared" si="1"/>
        <v>2</v>
      </c>
      <c r="D32" s="11">
        <f t="shared" si="2"/>
        <v>41671</v>
      </c>
      <c r="E32" s="5" t="s">
        <v>8</v>
      </c>
      <c r="F32" s="5" t="str">
        <f t="shared" si="3"/>
        <v>BOLIVAR</v>
      </c>
      <c r="G32" s="5">
        <v>0</v>
      </c>
      <c r="H32" s="6">
        <v>37873067</v>
      </c>
      <c r="I32" s="9">
        <f t="shared" si="4"/>
        <v>378.73066999999998</v>
      </c>
      <c r="J32">
        <v>0</v>
      </c>
      <c r="K32" cm="1">
        <f t="array" ref="K32">INDEX(T!$H$2:$H$3661, MATCH(1, (T!$D$2:$D$3661=D32)*(T!$E$2:$E$3661=G!E32),0))</f>
        <v>148.46303</v>
      </c>
      <c r="L32" cm="1">
        <f t="array" ref="L32">INDEX('C'!$I$2:$I$3661, MATCH(1, ('C'!$D$2:$D$3661=D32)*('C'!$E$2:$E$3661=G!E32),0))</f>
        <v>12094571.472239999</v>
      </c>
      <c r="M32" cm="1">
        <f t="array" ref="M32">_xlfn.IFNA(INDEX(P!C$2:C$2862, MATCH(1, (P!$A$2:$A$2862=D32)*(P!$B$2:$B$2862=F32),0)),)</f>
        <v>1.9854838709677418</v>
      </c>
      <c r="N32" cm="1">
        <f t="array" ref="N32">_xlfn.IFNA(INDEX(Ind!$H$2:$H$6441, MATCH(1, (Ind!$A$2:$A$6441=D32)*(Ind!$D$2:$D$6441=F32),0)),)</f>
        <v>0</v>
      </c>
      <c r="O32" cm="1">
        <f t="array" ref="O32">_xlfn.IFNA(INDEX(Ind!$L$2:$L$6441, MATCH(1, (Ind!$A$2:$A$6441=D32)*(Ind!$D$2:$D$6441=F32),0)),)</f>
        <v>0</v>
      </c>
    </row>
    <row r="33" spans="1:15" x14ac:dyDescent="0.2">
      <c r="A33" s="1" t="s">
        <v>32</v>
      </c>
      <c r="B33" s="5" t="str">
        <f t="shared" si="0"/>
        <v>2014</v>
      </c>
      <c r="C33" s="5">
        <f t="shared" si="1"/>
        <v>2</v>
      </c>
      <c r="D33" s="11">
        <f t="shared" si="2"/>
        <v>41671</v>
      </c>
      <c r="E33" s="2" t="s">
        <v>9</v>
      </c>
      <c r="F33" s="5" t="str">
        <f t="shared" si="3"/>
        <v>BOYACA</v>
      </c>
      <c r="G33" s="2">
        <v>0</v>
      </c>
      <c r="H33" s="3">
        <v>48380000</v>
      </c>
      <c r="I33" s="9">
        <f t="shared" si="4"/>
        <v>483.8</v>
      </c>
      <c r="J33">
        <v>0</v>
      </c>
      <c r="K33" cm="1">
        <f t="array" ref="K33">INDEX(T!$H$2:$H$3661, MATCH(1, (T!$D$2:$D$3661=D33)*(T!$E$2:$E$3661=G!E33),0))</f>
        <v>216.45704000000001</v>
      </c>
      <c r="L33" cm="1">
        <f t="array" ref="L33">INDEX('C'!$I$2:$I$3661, MATCH(1, ('C'!$D$2:$D$3661=D33)*('C'!$E$2:$E$3661=G!E33),0))</f>
        <v>4435363.9592599999</v>
      </c>
      <c r="M33" cm="1">
        <f t="array" ref="M33">_xlfn.IFNA(INDEX(P!C$2:C$2862, MATCH(1, (P!$A$2:$A$2862=D33)*(P!$B$2:$B$2862=F33),0)),)</f>
        <v>33.725806451612911</v>
      </c>
      <c r="N33" cm="1">
        <f t="array" ref="N33">_xlfn.IFNA(INDEX(Ind!$H$2:$H$6441, MATCH(1, (Ind!$A$2:$A$6441=D33)*(Ind!$D$2:$D$6441=F33),0)),)</f>
        <v>0</v>
      </c>
      <c r="O33" cm="1">
        <f t="array" ref="O33">_xlfn.IFNA(INDEX(Ind!$L$2:$L$6441, MATCH(1, (Ind!$A$2:$A$6441=D33)*(Ind!$D$2:$D$6441=F33),0)),)</f>
        <v>0</v>
      </c>
    </row>
    <row r="34" spans="1:15" x14ac:dyDescent="0.2">
      <c r="A34" s="4" t="s">
        <v>32</v>
      </c>
      <c r="B34" s="5" t="str">
        <f t="shared" si="0"/>
        <v>2014</v>
      </c>
      <c r="C34" s="5">
        <f t="shared" si="1"/>
        <v>2</v>
      </c>
      <c r="D34" s="11">
        <f t="shared" si="2"/>
        <v>41671</v>
      </c>
      <c r="E34" s="5" t="s">
        <v>10</v>
      </c>
      <c r="F34" s="5" t="str">
        <f t="shared" si="3"/>
        <v>CALDAS</v>
      </c>
      <c r="G34" s="5">
        <v>0</v>
      </c>
      <c r="H34" s="6">
        <v>42347900</v>
      </c>
      <c r="I34" s="9">
        <f t="shared" si="4"/>
        <v>423.47899999999998</v>
      </c>
      <c r="J34">
        <v>0</v>
      </c>
      <c r="K34" cm="1">
        <f t="array" ref="K34">INDEX(T!$H$2:$H$3661, MATCH(1, (T!$D$2:$D$3661=D34)*(T!$E$2:$E$3661=G!E34),0))</f>
        <v>234.8605</v>
      </c>
      <c r="L34" cm="1">
        <f t="array" ref="L34">INDEX('C'!$I$2:$I$3661, MATCH(1, ('C'!$D$2:$D$3661=D34)*('C'!$E$2:$E$3661=G!E34),0))</f>
        <v>988607.36349999998</v>
      </c>
      <c r="M34" cm="1">
        <f t="array" ref="M34">_xlfn.IFNA(INDEX(P!C$2:C$2862, MATCH(1, (P!$A$2:$A$2862=D34)*(P!$B$2:$B$2862=F34),0)),)</f>
        <v>0</v>
      </c>
      <c r="N34" cm="1">
        <f t="array" ref="N34">_xlfn.IFNA(INDEX(Ind!$H$2:$H$6441, MATCH(1, (Ind!$A$2:$A$6441=D34)*(Ind!$D$2:$D$6441=F34),0)),)</f>
        <v>0</v>
      </c>
      <c r="O34" cm="1">
        <f t="array" ref="O34">_xlfn.IFNA(INDEX(Ind!$L$2:$L$6441, MATCH(1, (Ind!$A$2:$A$6441=D34)*(Ind!$D$2:$D$6441=F34),0)),)</f>
        <v>0</v>
      </c>
    </row>
    <row r="35" spans="1:15" x14ac:dyDescent="0.2">
      <c r="A35" s="1" t="s">
        <v>32</v>
      </c>
      <c r="B35" s="5" t="str">
        <f t="shared" si="0"/>
        <v>2014</v>
      </c>
      <c r="C35" s="5">
        <f t="shared" si="1"/>
        <v>2</v>
      </c>
      <c r="D35" s="11">
        <f t="shared" si="2"/>
        <v>41671</v>
      </c>
      <c r="E35" s="2" t="s">
        <v>11</v>
      </c>
      <c r="F35" s="5" t="str">
        <f t="shared" si="3"/>
        <v>CAQUETA</v>
      </c>
      <c r="G35" s="2">
        <v>0</v>
      </c>
      <c r="H35" s="3">
        <v>30593000</v>
      </c>
      <c r="I35" s="9">
        <f t="shared" si="4"/>
        <v>305.93</v>
      </c>
      <c r="J35">
        <v>0</v>
      </c>
      <c r="K35" cm="1">
        <f t="array" ref="K35">INDEX(T!$H$2:$H$3661, MATCH(1, (T!$D$2:$D$3661=D35)*(T!$E$2:$E$3661=G!E35),0))</f>
        <v>1082.23</v>
      </c>
      <c r="L35" cm="1">
        <f t="array" ref="L35">INDEX('C'!$I$2:$I$3661, MATCH(1, ('C'!$D$2:$D$3661=D35)*('C'!$E$2:$E$3661=G!E35),0))</f>
        <v>362313.71</v>
      </c>
      <c r="M35" cm="1">
        <f t="array" ref="M35">_xlfn.IFNA(INDEX(P!C$2:C$2862, MATCH(1, (P!$A$2:$A$2862=D35)*(P!$B$2:$B$2862=F35),0)),)</f>
        <v>0</v>
      </c>
      <c r="N35" cm="1">
        <f t="array" ref="N35">_xlfn.IFNA(INDEX(Ind!$H$2:$H$6441, MATCH(1, (Ind!$A$2:$A$6441=D35)*(Ind!$D$2:$D$6441=F35),0)),)</f>
        <v>0</v>
      </c>
      <c r="O35" cm="1">
        <f t="array" ref="O35">_xlfn.IFNA(INDEX(Ind!$L$2:$L$6441, MATCH(1, (Ind!$A$2:$A$6441=D35)*(Ind!$D$2:$D$6441=F35),0)),)</f>
        <v>0</v>
      </c>
    </row>
    <row r="36" spans="1:15" x14ac:dyDescent="0.2">
      <c r="A36" s="4" t="s">
        <v>32</v>
      </c>
      <c r="B36" s="5" t="str">
        <f t="shared" si="0"/>
        <v>2014</v>
      </c>
      <c r="C36" s="5">
        <f t="shared" si="1"/>
        <v>2</v>
      </c>
      <c r="D36" s="11">
        <f t="shared" si="2"/>
        <v>41671</v>
      </c>
      <c r="E36" s="5" t="s">
        <v>12</v>
      </c>
      <c r="F36" s="5" t="str">
        <f t="shared" si="3"/>
        <v>CAUCA</v>
      </c>
      <c r="G36" s="5">
        <v>0</v>
      </c>
      <c r="H36" s="6">
        <v>38223923</v>
      </c>
      <c r="I36" s="9">
        <f t="shared" si="4"/>
        <v>382.23923000000002</v>
      </c>
      <c r="J36">
        <v>0</v>
      </c>
      <c r="K36" cm="1">
        <f t="array" ref="K36">INDEX(T!$H$2:$H$3661, MATCH(1, (T!$D$2:$D$3661=D36)*(T!$E$2:$E$3661=G!E36),0))</f>
        <v>560.74462000000005</v>
      </c>
      <c r="L36" cm="1">
        <f t="array" ref="L36">INDEX('C'!$I$2:$I$3661, MATCH(1, ('C'!$D$2:$D$3661=D36)*('C'!$E$2:$E$3661=G!E36),0))</f>
        <v>413202.23768999998</v>
      </c>
      <c r="M36" cm="1">
        <f t="array" ref="M36">_xlfn.IFNA(INDEX(P!C$2:C$2862, MATCH(1, (P!$A$2:$A$2862=D36)*(P!$B$2:$B$2862=F36),0)),)</f>
        <v>0</v>
      </c>
      <c r="N36" cm="1">
        <f t="array" ref="N36">_xlfn.IFNA(INDEX(Ind!$H$2:$H$6441, MATCH(1, (Ind!$A$2:$A$6441=D36)*(Ind!$D$2:$D$6441=F36),0)),)</f>
        <v>0</v>
      </c>
      <c r="O36" cm="1">
        <f t="array" ref="O36">_xlfn.IFNA(INDEX(Ind!$L$2:$L$6441, MATCH(1, (Ind!$A$2:$A$6441=D36)*(Ind!$D$2:$D$6441=F36),0)),)</f>
        <v>0</v>
      </c>
    </row>
    <row r="37" spans="1:15" x14ac:dyDescent="0.2">
      <c r="A37" s="1" t="s">
        <v>32</v>
      </c>
      <c r="B37" s="5" t="str">
        <f t="shared" si="0"/>
        <v>2014</v>
      </c>
      <c r="C37" s="5">
        <f t="shared" si="1"/>
        <v>2</v>
      </c>
      <c r="D37" s="11">
        <f t="shared" si="2"/>
        <v>41671</v>
      </c>
      <c r="E37" s="2" t="s">
        <v>13</v>
      </c>
      <c r="F37" s="5" t="str">
        <f t="shared" si="3"/>
        <v>CESAR</v>
      </c>
      <c r="G37" s="2">
        <v>0</v>
      </c>
      <c r="H37" s="3">
        <v>34777218</v>
      </c>
      <c r="I37" s="9">
        <f t="shared" si="4"/>
        <v>347.77217999999999</v>
      </c>
      <c r="J37">
        <v>0</v>
      </c>
      <c r="K37" cm="1">
        <f t="array" ref="K37">INDEX(T!$H$2:$H$3661, MATCH(1, (T!$D$2:$D$3661=D37)*(T!$E$2:$E$3661=G!E37),0))</f>
        <v>145.7183</v>
      </c>
      <c r="L37" cm="1">
        <f t="array" ref="L37">INDEX('C'!$I$2:$I$3661, MATCH(1, ('C'!$D$2:$D$3661=D37)*('C'!$E$2:$E$3661=G!E37),0))</f>
        <v>8683822.9052399993</v>
      </c>
      <c r="M37" cm="1">
        <f t="array" ref="M37">_xlfn.IFNA(INDEX(P!C$2:C$2862, MATCH(1, (P!$A$2:$A$2862=D37)*(P!$B$2:$B$2862=F37),0)),)</f>
        <v>2.6158064516129031</v>
      </c>
      <c r="N37" cm="1">
        <f t="array" ref="N37">_xlfn.IFNA(INDEX(Ind!$H$2:$H$6441, MATCH(1, (Ind!$A$2:$A$6441=D37)*(Ind!$D$2:$D$6441=F37),0)),)</f>
        <v>0</v>
      </c>
      <c r="O37" cm="1">
        <f t="array" ref="O37">_xlfn.IFNA(INDEX(Ind!$L$2:$L$6441, MATCH(1, (Ind!$A$2:$A$6441=D37)*(Ind!$D$2:$D$6441=F37),0)),)</f>
        <v>0</v>
      </c>
    </row>
    <row r="38" spans="1:15" x14ac:dyDescent="0.2">
      <c r="A38" s="4" t="s">
        <v>32</v>
      </c>
      <c r="B38" s="5" t="str">
        <f t="shared" si="0"/>
        <v>2014</v>
      </c>
      <c r="C38" s="5">
        <f t="shared" si="1"/>
        <v>2</v>
      </c>
      <c r="D38" s="11">
        <f t="shared" si="2"/>
        <v>41671</v>
      </c>
      <c r="E38" s="5" t="s">
        <v>14</v>
      </c>
      <c r="F38" s="5" t="str">
        <f t="shared" si="3"/>
        <v>CORDOBA</v>
      </c>
      <c r="G38" s="5">
        <v>0</v>
      </c>
      <c r="H38" s="6">
        <v>37207407</v>
      </c>
      <c r="I38" s="9">
        <f t="shared" si="4"/>
        <v>372.07407000000001</v>
      </c>
      <c r="J38">
        <v>0</v>
      </c>
      <c r="K38" cm="1">
        <f t="array" ref="K38">INDEX(T!$H$2:$H$3661, MATCH(1, (T!$D$2:$D$3661=D38)*(T!$E$2:$E$3661=G!E38),0))</f>
        <v>248</v>
      </c>
      <c r="L38" cm="1">
        <f t="array" ref="L38">INDEX('C'!$I$2:$I$3661, MATCH(1, ('C'!$D$2:$D$3661=D38)*('C'!$E$2:$E$3661=G!E38),0))</f>
        <v>10794475.05926</v>
      </c>
      <c r="M38" cm="1">
        <f t="array" ref="M38">_xlfn.IFNA(INDEX(P!C$2:C$2862, MATCH(1, (P!$A$2:$A$2862=D38)*(P!$B$2:$B$2862=F38),0)),)</f>
        <v>15.371935483870967</v>
      </c>
      <c r="N38" cm="1">
        <f t="array" ref="N38">_xlfn.IFNA(INDEX(Ind!$H$2:$H$6441, MATCH(1, (Ind!$A$2:$A$6441=D38)*(Ind!$D$2:$D$6441=F38),0)),)</f>
        <v>0</v>
      </c>
      <c r="O38" cm="1">
        <f t="array" ref="O38">_xlfn.IFNA(INDEX(Ind!$L$2:$L$6441, MATCH(1, (Ind!$A$2:$A$6441=D38)*(Ind!$D$2:$D$6441=F38),0)),)</f>
        <v>0</v>
      </c>
    </row>
    <row r="39" spans="1:15" x14ac:dyDescent="0.2">
      <c r="A39" s="1" t="s">
        <v>32</v>
      </c>
      <c r="B39" s="5" t="str">
        <f t="shared" si="0"/>
        <v>2014</v>
      </c>
      <c r="C39" s="5">
        <f t="shared" si="1"/>
        <v>2</v>
      </c>
      <c r="D39" s="11">
        <f t="shared" si="2"/>
        <v>41671</v>
      </c>
      <c r="E39" s="2" t="s">
        <v>15</v>
      </c>
      <c r="F39" s="5" t="str">
        <f t="shared" si="3"/>
        <v>CUNDINAMARCA</v>
      </c>
      <c r="G39" s="2">
        <v>0</v>
      </c>
      <c r="H39" s="3">
        <v>43023269</v>
      </c>
      <c r="I39" s="9">
        <f t="shared" si="4"/>
        <v>430.23268999999999</v>
      </c>
      <c r="J39">
        <v>0</v>
      </c>
      <c r="K39" cm="1">
        <f t="array" ref="K39">INDEX(T!$H$2:$H$3661, MATCH(1, (T!$D$2:$D$3661=D39)*(T!$E$2:$E$3661=G!E39),0))</f>
        <v>236.86322999999999</v>
      </c>
      <c r="L39" cm="1">
        <f t="array" ref="L39">INDEX('C'!$I$2:$I$3661, MATCH(1, ('C'!$D$2:$D$3661=D39)*('C'!$E$2:$E$3661=G!E39),0))</f>
        <v>9632492.3766699992</v>
      </c>
      <c r="M39" cm="1">
        <f t="array" ref="M39">_xlfn.IFNA(INDEX(P!C$2:C$2862, MATCH(1, (P!$A$2:$A$2862=D39)*(P!$B$2:$B$2862=F39),0)),)</f>
        <v>0.45387096774193547</v>
      </c>
      <c r="N39" cm="1">
        <f t="array" ref="N39">_xlfn.IFNA(INDEX(Ind!$H$2:$H$6441, MATCH(1, (Ind!$A$2:$A$6441=D39)*(Ind!$D$2:$D$6441=F39),0)),)</f>
        <v>0</v>
      </c>
      <c r="O39" cm="1">
        <f t="array" ref="O39">_xlfn.IFNA(INDEX(Ind!$L$2:$L$6441, MATCH(1, (Ind!$A$2:$A$6441=D39)*(Ind!$D$2:$D$6441=F39),0)),)</f>
        <v>0</v>
      </c>
    </row>
    <row r="40" spans="1:15" x14ac:dyDescent="0.2">
      <c r="A40" s="4" t="s">
        <v>32</v>
      </c>
      <c r="B40" s="5" t="str">
        <f t="shared" si="0"/>
        <v>2014</v>
      </c>
      <c r="C40" s="5">
        <f t="shared" si="1"/>
        <v>2</v>
      </c>
      <c r="D40" s="11">
        <f t="shared" si="2"/>
        <v>41671</v>
      </c>
      <c r="E40" s="5" t="s">
        <v>16</v>
      </c>
      <c r="F40" s="5" t="str">
        <f t="shared" si="3"/>
        <v>CHOCO</v>
      </c>
      <c r="G40" s="5">
        <v>0</v>
      </c>
      <c r="H40" s="8">
        <v>215140000</v>
      </c>
      <c r="I40" s="9">
        <f t="shared" si="4"/>
        <v>2151.4</v>
      </c>
      <c r="J40">
        <v>0</v>
      </c>
      <c r="K40" cm="1">
        <f t="array" ref="K40">INDEX(T!$H$2:$H$3661, MATCH(1, (T!$D$2:$D$3661=D40)*(T!$E$2:$E$3661=G!E40),0))</f>
        <v>964.78</v>
      </c>
      <c r="L40" t="e" cm="1">
        <f t="array" ref="L40">INDEX('C'!$I$2:$I$3661, MATCH(1, ('C'!$D$2:$D$3661=D40)*('C'!$E$2:$E$3661=G!E40),0))</f>
        <v>#N/A</v>
      </c>
      <c r="M40" cm="1">
        <f t="array" ref="M40">_xlfn.IFNA(INDEX(P!C$2:C$2862, MATCH(1, (P!$A$2:$A$2862=D40)*(P!$B$2:$B$2862=F40),0)),)</f>
        <v>0</v>
      </c>
      <c r="N40" cm="1">
        <f t="array" ref="N40">_xlfn.IFNA(INDEX(Ind!$H$2:$H$6441, MATCH(1, (Ind!$A$2:$A$6441=D40)*(Ind!$D$2:$D$6441=F40),0)),)</f>
        <v>0</v>
      </c>
      <c r="O40" cm="1">
        <f t="array" ref="O40">_xlfn.IFNA(INDEX(Ind!$L$2:$L$6441, MATCH(1, (Ind!$A$2:$A$6441=D40)*(Ind!$D$2:$D$6441=F40),0)),)</f>
        <v>0</v>
      </c>
    </row>
    <row r="41" spans="1:15" x14ac:dyDescent="0.2">
      <c r="A41" s="1" t="s">
        <v>32</v>
      </c>
      <c r="B41" s="5" t="str">
        <f t="shared" si="0"/>
        <v>2014</v>
      </c>
      <c r="C41" s="5">
        <f t="shared" si="1"/>
        <v>2</v>
      </c>
      <c r="D41" s="11">
        <f t="shared" si="2"/>
        <v>41671</v>
      </c>
      <c r="E41" s="2" t="s">
        <v>17</v>
      </c>
      <c r="F41" s="5" t="str">
        <f t="shared" si="3"/>
        <v>HUILA</v>
      </c>
      <c r="G41" s="2">
        <v>0</v>
      </c>
      <c r="H41" s="3">
        <v>38942574</v>
      </c>
      <c r="I41" s="9">
        <f t="shared" si="4"/>
        <v>389.42574000000002</v>
      </c>
      <c r="J41">
        <v>0</v>
      </c>
      <c r="K41" cm="1">
        <f t="array" ref="K41">INDEX(T!$H$2:$H$3661, MATCH(1, (T!$D$2:$D$3661=D41)*(T!$E$2:$E$3661=G!E41),0))</f>
        <v>679.20425999999998</v>
      </c>
      <c r="L41" cm="1">
        <f t="array" ref="L41">INDEX('C'!$I$2:$I$3661, MATCH(1, ('C'!$D$2:$D$3661=D41)*('C'!$E$2:$E$3661=G!E41),0))</f>
        <v>3032306.46704</v>
      </c>
      <c r="M41" cm="1">
        <f t="array" ref="M41">_xlfn.IFNA(INDEX(P!C$2:C$2862, MATCH(1, (P!$A$2:$A$2862=D41)*(P!$B$2:$B$2862=F41),0)),)</f>
        <v>8.1009677419354844</v>
      </c>
      <c r="N41" cm="1">
        <f t="array" ref="N41">_xlfn.IFNA(INDEX(Ind!$H$2:$H$6441, MATCH(1, (Ind!$A$2:$A$6441=D41)*(Ind!$D$2:$D$6441=F41),0)),)</f>
        <v>0</v>
      </c>
      <c r="O41" cm="1">
        <f t="array" ref="O41">_xlfn.IFNA(INDEX(Ind!$L$2:$L$6441, MATCH(1, (Ind!$A$2:$A$6441=D41)*(Ind!$D$2:$D$6441=F41),0)),)</f>
        <v>0</v>
      </c>
    </row>
    <row r="42" spans="1:15" x14ac:dyDescent="0.2">
      <c r="A42" s="4" t="s">
        <v>32</v>
      </c>
      <c r="B42" s="5" t="str">
        <f t="shared" si="0"/>
        <v>2014</v>
      </c>
      <c r="C42" s="5">
        <f t="shared" si="1"/>
        <v>2</v>
      </c>
      <c r="D42" s="11">
        <f t="shared" si="2"/>
        <v>41671</v>
      </c>
      <c r="E42" s="5" t="s">
        <v>18</v>
      </c>
      <c r="F42" s="5" t="str">
        <f t="shared" si="3"/>
        <v>LA GUAJIRA</v>
      </c>
      <c r="G42" s="5">
        <v>0</v>
      </c>
      <c r="H42" s="6">
        <v>32805000</v>
      </c>
      <c r="I42" s="9">
        <f t="shared" si="4"/>
        <v>328.05</v>
      </c>
      <c r="J42">
        <v>0</v>
      </c>
      <c r="K42" cm="1">
        <f t="array" ref="K42">INDEX(T!$H$2:$H$3661, MATCH(1, (T!$D$2:$D$3661=D42)*(T!$E$2:$E$3661=G!E42),0))</f>
        <v>88.32</v>
      </c>
      <c r="L42" cm="1">
        <f t="array" ref="L42">INDEX('C'!$I$2:$I$3661, MATCH(1, ('C'!$D$2:$D$3661=D42)*('C'!$E$2:$E$3661=G!E42),0))</f>
        <v>2210207</v>
      </c>
      <c r="M42" cm="1">
        <f t="array" ref="M42">_xlfn.IFNA(INDEX(P!C$2:C$2862, MATCH(1, (P!$A$2:$A$2862=D42)*(P!$B$2:$B$2862=F42),0)),)</f>
        <v>0</v>
      </c>
      <c r="N42" cm="1">
        <f t="array" ref="N42">_xlfn.IFNA(INDEX(Ind!$H$2:$H$6441, MATCH(1, (Ind!$A$2:$A$6441=D42)*(Ind!$D$2:$D$6441=F42),0)),)</f>
        <v>0</v>
      </c>
      <c r="O42" cm="1">
        <f t="array" ref="O42">_xlfn.IFNA(INDEX(Ind!$L$2:$L$6441, MATCH(1, (Ind!$A$2:$A$6441=D42)*(Ind!$D$2:$D$6441=F42),0)),)</f>
        <v>0</v>
      </c>
    </row>
    <row r="43" spans="1:15" x14ac:dyDescent="0.2">
      <c r="A43" s="1" t="s">
        <v>32</v>
      </c>
      <c r="B43" s="5" t="str">
        <f t="shared" si="0"/>
        <v>2014</v>
      </c>
      <c r="C43" s="5">
        <f t="shared" si="1"/>
        <v>2</v>
      </c>
      <c r="D43" s="11">
        <f t="shared" si="2"/>
        <v>41671</v>
      </c>
      <c r="E43" s="2" t="s">
        <v>19</v>
      </c>
      <c r="F43" s="5" t="str">
        <f t="shared" si="3"/>
        <v>MAGDALENA</v>
      </c>
      <c r="G43" s="2">
        <v>0</v>
      </c>
      <c r="H43" s="3">
        <v>49092143</v>
      </c>
      <c r="I43" s="9">
        <f t="shared" si="4"/>
        <v>490.92142999999999</v>
      </c>
      <c r="J43">
        <v>0</v>
      </c>
      <c r="K43" cm="1">
        <f t="array" ref="K43">INDEX(T!$H$2:$H$3661, MATCH(1, (T!$D$2:$D$3661=D43)*(T!$E$2:$E$3661=G!E43),0))</f>
        <v>127.54261</v>
      </c>
      <c r="L43" cm="1">
        <f t="array" ref="L43">INDEX('C'!$I$2:$I$3661, MATCH(1, ('C'!$D$2:$D$3661=D43)*('C'!$E$2:$E$3661=G!E43),0))</f>
        <v>13879574.38847</v>
      </c>
      <c r="M43" cm="1">
        <f t="array" ref="M43">_xlfn.IFNA(INDEX(P!C$2:C$2862, MATCH(1, (P!$A$2:$A$2862=D43)*(P!$B$2:$B$2862=F43),0)),)</f>
        <v>0.25096774193548388</v>
      </c>
      <c r="N43" cm="1">
        <f t="array" ref="N43">_xlfn.IFNA(INDEX(Ind!$H$2:$H$6441, MATCH(1, (Ind!$A$2:$A$6441=D43)*(Ind!$D$2:$D$6441=F43),0)),)</f>
        <v>0</v>
      </c>
      <c r="O43" cm="1">
        <f t="array" ref="O43">_xlfn.IFNA(INDEX(Ind!$L$2:$L$6441, MATCH(1, (Ind!$A$2:$A$6441=D43)*(Ind!$D$2:$D$6441=F43),0)),)</f>
        <v>0</v>
      </c>
    </row>
    <row r="44" spans="1:15" x14ac:dyDescent="0.2">
      <c r="A44" s="4" t="s">
        <v>32</v>
      </c>
      <c r="B44" s="5" t="str">
        <f t="shared" si="0"/>
        <v>2014</v>
      </c>
      <c r="C44" s="5">
        <f t="shared" si="1"/>
        <v>2</v>
      </c>
      <c r="D44" s="11">
        <f t="shared" si="2"/>
        <v>41671</v>
      </c>
      <c r="E44" s="5" t="s">
        <v>20</v>
      </c>
      <c r="F44" s="5" t="str">
        <f t="shared" si="3"/>
        <v>META</v>
      </c>
      <c r="G44" s="5">
        <v>0</v>
      </c>
      <c r="H44" s="6">
        <v>39513340</v>
      </c>
      <c r="I44" s="9">
        <f t="shared" si="4"/>
        <v>395.13339999999999</v>
      </c>
      <c r="J44">
        <v>0</v>
      </c>
      <c r="K44" cm="1">
        <f t="array" ref="K44">INDEX(T!$H$2:$H$3661, MATCH(1, (T!$D$2:$D$3661=D44)*(T!$E$2:$E$3661=G!E44),0))</f>
        <v>448.16383000000002</v>
      </c>
      <c r="L44" cm="1">
        <f t="array" ref="L44">INDEX('C'!$I$2:$I$3661, MATCH(1, ('C'!$D$2:$D$3661=D44)*('C'!$E$2:$E$3661=G!E44),0))</f>
        <v>588710.32042999996</v>
      </c>
      <c r="M44" cm="1">
        <f t="array" ref="M44">_xlfn.IFNA(INDEX(P!C$2:C$2862, MATCH(1, (P!$A$2:$A$2862=D44)*(P!$B$2:$B$2862=F44),0)),)</f>
        <v>12.756774193548386</v>
      </c>
      <c r="N44" cm="1">
        <f t="array" ref="N44">_xlfn.IFNA(INDEX(Ind!$H$2:$H$6441, MATCH(1, (Ind!$A$2:$A$6441=D44)*(Ind!$D$2:$D$6441=F44),0)),)</f>
        <v>0</v>
      </c>
      <c r="O44" cm="1">
        <f t="array" ref="O44">_xlfn.IFNA(INDEX(Ind!$L$2:$L$6441, MATCH(1, (Ind!$A$2:$A$6441=D44)*(Ind!$D$2:$D$6441=F44),0)),)</f>
        <v>0</v>
      </c>
    </row>
    <row r="45" spans="1:15" x14ac:dyDescent="0.2">
      <c r="A45" s="1" t="s">
        <v>32</v>
      </c>
      <c r="B45" s="5" t="str">
        <f t="shared" si="0"/>
        <v>2014</v>
      </c>
      <c r="C45" s="5">
        <f t="shared" si="1"/>
        <v>2</v>
      </c>
      <c r="D45" s="11">
        <f t="shared" si="2"/>
        <v>41671</v>
      </c>
      <c r="E45" s="2" t="s">
        <v>21</v>
      </c>
      <c r="F45" s="5" t="str">
        <f t="shared" si="3"/>
        <v>NARINO</v>
      </c>
      <c r="G45" s="2">
        <v>0</v>
      </c>
      <c r="H45" s="7">
        <v>126852000</v>
      </c>
      <c r="I45" s="9">
        <f t="shared" si="4"/>
        <v>1268.52</v>
      </c>
      <c r="J45">
        <v>0</v>
      </c>
      <c r="K45" cm="1">
        <f t="array" ref="K45">INDEX(T!$H$2:$H$3661, MATCH(1, (T!$D$2:$D$3661=D45)*(T!$E$2:$E$3661=G!E45),0))</f>
        <v>1070.7149999999999</v>
      </c>
      <c r="L45" cm="1">
        <f t="array" ref="L45">INDEX('C'!$I$2:$I$3661, MATCH(1, ('C'!$D$2:$D$3661=D45)*('C'!$E$2:$E$3661=G!E45),0))</f>
        <v>21648.21</v>
      </c>
      <c r="M45" cm="1">
        <f t="array" ref="M45">_xlfn.IFNA(INDEX(P!C$2:C$2862, MATCH(1, (P!$A$2:$A$2862=D45)*(P!$B$2:$B$2862=F45),0)),)</f>
        <v>0</v>
      </c>
      <c r="N45" cm="1">
        <f t="array" ref="N45">_xlfn.IFNA(INDEX(Ind!$H$2:$H$6441, MATCH(1, (Ind!$A$2:$A$6441=D45)*(Ind!$D$2:$D$6441=F45),0)),)</f>
        <v>0</v>
      </c>
      <c r="O45" cm="1">
        <f t="array" ref="O45">_xlfn.IFNA(INDEX(Ind!$L$2:$L$6441, MATCH(1, (Ind!$A$2:$A$6441=D45)*(Ind!$D$2:$D$6441=F45),0)),)</f>
        <v>0</v>
      </c>
    </row>
    <row r="46" spans="1:15" x14ac:dyDescent="0.2">
      <c r="A46" s="4" t="s">
        <v>32</v>
      </c>
      <c r="B46" s="5" t="str">
        <f t="shared" si="0"/>
        <v>2014</v>
      </c>
      <c r="C46" s="5">
        <f t="shared" si="1"/>
        <v>2</v>
      </c>
      <c r="D46" s="11">
        <f t="shared" si="2"/>
        <v>41671</v>
      </c>
      <c r="E46" s="5" t="s">
        <v>22</v>
      </c>
      <c r="F46" s="5" t="str">
        <f t="shared" si="3"/>
        <v>NORTE DE SANTANDER</v>
      </c>
      <c r="G46" s="5">
        <v>0</v>
      </c>
      <c r="H46" s="6">
        <v>34510500</v>
      </c>
      <c r="I46" s="9">
        <f t="shared" si="4"/>
        <v>345.10500000000002</v>
      </c>
      <c r="J46">
        <v>0</v>
      </c>
      <c r="K46" cm="1">
        <f t="array" ref="K46">INDEX(T!$H$2:$H$3661, MATCH(1, (T!$D$2:$D$3661=D46)*(T!$E$2:$E$3661=G!E46),0))</f>
        <v>189.98333</v>
      </c>
      <c r="L46" cm="1">
        <f t="array" ref="L46">INDEX('C'!$I$2:$I$3661, MATCH(1, ('C'!$D$2:$D$3661=D46)*('C'!$E$2:$E$3661=G!E46),0))</f>
        <v>574911.27625</v>
      </c>
      <c r="M46" cm="1">
        <f t="array" ref="M46">_xlfn.IFNA(INDEX(P!C$2:C$2862, MATCH(1, (P!$A$2:$A$2862=D46)*(P!$B$2:$B$2862=F46),0)),)</f>
        <v>2.6177419354838709</v>
      </c>
      <c r="N46" cm="1">
        <f t="array" ref="N46">_xlfn.IFNA(INDEX(Ind!$H$2:$H$6441, MATCH(1, (Ind!$A$2:$A$6441=D46)*(Ind!$D$2:$D$6441=F46),0)),)</f>
        <v>0</v>
      </c>
      <c r="O46" cm="1">
        <f t="array" ref="O46">_xlfn.IFNA(INDEX(Ind!$L$2:$L$6441, MATCH(1, (Ind!$A$2:$A$6441=D46)*(Ind!$D$2:$D$6441=F46),0)),)</f>
        <v>0</v>
      </c>
    </row>
    <row r="47" spans="1:15" x14ac:dyDescent="0.2">
      <c r="A47" s="1" t="s">
        <v>32</v>
      </c>
      <c r="B47" s="5" t="str">
        <f t="shared" si="0"/>
        <v>2014</v>
      </c>
      <c r="C47" s="5">
        <f t="shared" si="1"/>
        <v>2</v>
      </c>
      <c r="D47" s="11">
        <f t="shared" si="2"/>
        <v>41671</v>
      </c>
      <c r="E47" s="2" t="s">
        <v>23</v>
      </c>
      <c r="F47" s="5" t="str">
        <f t="shared" si="3"/>
        <v>QUINDIO</v>
      </c>
      <c r="G47" s="2">
        <v>0</v>
      </c>
      <c r="H47" s="3">
        <v>41760000</v>
      </c>
      <c r="I47" s="9">
        <f t="shared" si="4"/>
        <v>417.6</v>
      </c>
      <c r="J47">
        <v>0</v>
      </c>
      <c r="K47" cm="1">
        <f t="array" ref="K47">INDEX(T!$H$2:$H$3661, MATCH(1, (T!$D$2:$D$3661=D47)*(T!$E$2:$E$3661=G!E47),0))</f>
        <v>226.95</v>
      </c>
      <c r="L47" cm="1">
        <f t="array" ref="L47">INDEX('C'!$I$2:$I$3661, MATCH(1, ('C'!$D$2:$D$3661=D47)*('C'!$E$2:$E$3661=G!E47),0))</f>
        <v>1990670</v>
      </c>
      <c r="M47" cm="1">
        <f t="array" ref="M47">_xlfn.IFNA(INDEX(P!C$2:C$2862, MATCH(1, (P!$A$2:$A$2862=D47)*(P!$B$2:$B$2862=F47),0)),)</f>
        <v>0</v>
      </c>
      <c r="N47" cm="1">
        <f t="array" ref="N47">_xlfn.IFNA(INDEX(Ind!$H$2:$H$6441, MATCH(1, (Ind!$A$2:$A$6441=D47)*(Ind!$D$2:$D$6441=F47),0)),)</f>
        <v>0</v>
      </c>
      <c r="O47" cm="1">
        <f t="array" ref="O47">_xlfn.IFNA(INDEX(Ind!$L$2:$L$6441, MATCH(1, (Ind!$A$2:$A$6441=D47)*(Ind!$D$2:$D$6441=F47),0)),)</f>
        <v>0</v>
      </c>
    </row>
    <row r="48" spans="1:15" x14ac:dyDescent="0.2">
      <c r="A48" s="4" t="s">
        <v>32</v>
      </c>
      <c r="B48" s="5" t="str">
        <f t="shared" si="0"/>
        <v>2014</v>
      </c>
      <c r="C48" s="5">
        <f t="shared" si="1"/>
        <v>2</v>
      </c>
      <c r="D48" s="11">
        <f t="shared" si="2"/>
        <v>41671</v>
      </c>
      <c r="E48" s="5" t="s">
        <v>24</v>
      </c>
      <c r="F48" s="5" t="str">
        <f t="shared" si="3"/>
        <v>RISARALDA</v>
      </c>
      <c r="G48" s="5">
        <v>0</v>
      </c>
      <c r="H48" s="6">
        <v>43399778</v>
      </c>
      <c r="I48" s="9">
        <f t="shared" si="4"/>
        <v>433.99777999999998</v>
      </c>
      <c r="J48">
        <v>0</v>
      </c>
      <c r="K48" cm="1">
        <f t="array" ref="K48">INDEX(T!$H$2:$H$3661, MATCH(1, (T!$D$2:$D$3661=D48)*(T!$E$2:$E$3661=G!E48),0))</f>
        <v>216.19926000000001</v>
      </c>
      <c r="L48" cm="1">
        <f t="array" ref="L48">INDEX('C'!$I$2:$I$3661, MATCH(1, ('C'!$D$2:$D$3661=D48)*('C'!$E$2:$E$3661=G!E48),0))</f>
        <v>1049639.26593</v>
      </c>
      <c r="M48" cm="1">
        <f t="array" ref="M48">_xlfn.IFNA(INDEX(P!C$2:C$2862, MATCH(1, (P!$A$2:$A$2862=D48)*(P!$B$2:$B$2862=F48),0)),)</f>
        <v>0</v>
      </c>
      <c r="N48" cm="1">
        <f t="array" ref="N48">_xlfn.IFNA(INDEX(Ind!$H$2:$H$6441, MATCH(1, (Ind!$A$2:$A$6441=D48)*(Ind!$D$2:$D$6441=F48),0)),)</f>
        <v>0</v>
      </c>
      <c r="O48" cm="1">
        <f t="array" ref="O48">_xlfn.IFNA(INDEX(Ind!$L$2:$L$6441, MATCH(1, (Ind!$A$2:$A$6441=D48)*(Ind!$D$2:$D$6441=F48),0)),)</f>
        <v>0</v>
      </c>
    </row>
    <row r="49" spans="1:15" x14ac:dyDescent="0.2">
      <c r="A49" s="1" t="s">
        <v>32</v>
      </c>
      <c r="B49" s="5" t="str">
        <f t="shared" si="0"/>
        <v>2014</v>
      </c>
      <c r="C49" s="5">
        <f t="shared" si="1"/>
        <v>2</v>
      </c>
      <c r="D49" s="11">
        <f t="shared" si="2"/>
        <v>41671</v>
      </c>
      <c r="E49" s="2" t="s">
        <v>25</v>
      </c>
      <c r="F49" s="5" t="str">
        <f t="shared" si="3"/>
        <v>SANTANDER</v>
      </c>
      <c r="G49" s="2">
        <v>0</v>
      </c>
      <c r="H49" s="3">
        <v>81498947</v>
      </c>
      <c r="I49" s="9">
        <f t="shared" si="4"/>
        <v>814.98946999999998</v>
      </c>
      <c r="J49">
        <v>0</v>
      </c>
      <c r="K49" cm="1">
        <f t="array" ref="K49">INDEX(T!$H$2:$H$3661, MATCH(1, (T!$D$2:$D$3661=D49)*(T!$E$2:$E$3661=G!E49),0))</f>
        <v>357.0283</v>
      </c>
      <c r="L49" cm="1">
        <f t="array" ref="L49">INDEX('C'!$I$2:$I$3661, MATCH(1, ('C'!$D$2:$D$3661=D49)*('C'!$E$2:$E$3661=G!E49),0))</f>
        <v>2298603.0158500001</v>
      </c>
      <c r="M49" cm="1">
        <f t="array" ref="M49">_xlfn.IFNA(INDEX(P!C$2:C$2862, MATCH(1, (P!$A$2:$A$2862=D49)*(P!$B$2:$B$2862=F49),0)),)</f>
        <v>55.547096774193548</v>
      </c>
      <c r="N49" cm="1">
        <f t="array" ref="N49">_xlfn.IFNA(INDEX(Ind!$H$2:$H$6441, MATCH(1, (Ind!$A$2:$A$6441=D49)*(Ind!$D$2:$D$6441=F49),0)),)</f>
        <v>0</v>
      </c>
      <c r="O49" cm="1">
        <f t="array" ref="O49">_xlfn.IFNA(INDEX(Ind!$L$2:$L$6441, MATCH(1, (Ind!$A$2:$A$6441=D49)*(Ind!$D$2:$D$6441=F49),0)),)</f>
        <v>0</v>
      </c>
    </row>
    <row r="50" spans="1:15" x14ac:dyDescent="0.2">
      <c r="A50" s="4" t="s">
        <v>32</v>
      </c>
      <c r="B50" s="5" t="str">
        <f t="shared" si="0"/>
        <v>2014</v>
      </c>
      <c r="C50" s="5">
        <f t="shared" si="1"/>
        <v>2</v>
      </c>
      <c r="D50" s="11">
        <f t="shared" si="2"/>
        <v>41671</v>
      </c>
      <c r="E50" s="5" t="s">
        <v>26</v>
      </c>
      <c r="F50" s="5" t="str">
        <f t="shared" si="3"/>
        <v>SUCRE</v>
      </c>
      <c r="G50" s="5">
        <v>0</v>
      </c>
      <c r="H50" s="6">
        <v>35800000</v>
      </c>
      <c r="I50" s="9">
        <f t="shared" si="4"/>
        <v>358</v>
      </c>
      <c r="J50">
        <v>0</v>
      </c>
      <c r="K50" cm="1">
        <f t="array" ref="K50">INDEX(T!$H$2:$H$3661, MATCH(1, (T!$D$2:$D$3661=D50)*(T!$E$2:$E$3661=G!E50),0))</f>
        <v>112.93137</v>
      </c>
      <c r="L50" cm="1">
        <f t="array" ref="L50">INDEX('C'!$I$2:$I$3661, MATCH(1, ('C'!$D$2:$D$3661=D50)*('C'!$E$2:$E$3661=G!E50),0))</f>
        <v>12005218.911760001</v>
      </c>
      <c r="M50" cm="1">
        <f t="array" ref="M50">_xlfn.IFNA(INDEX(P!C$2:C$2862, MATCH(1, (P!$A$2:$A$2862=D50)*(P!$B$2:$B$2862=F50),0)),)</f>
        <v>53.531935483870967</v>
      </c>
      <c r="N50" cm="1">
        <f t="array" ref="N50">_xlfn.IFNA(INDEX(Ind!$H$2:$H$6441, MATCH(1, (Ind!$A$2:$A$6441=D50)*(Ind!$D$2:$D$6441=F50),0)),)</f>
        <v>0</v>
      </c>
      <c r="O50" cm="1">
        <f t="array" ref="O50">_xlfn.IFNA(INDEX(Ind!$L$2:$L$6441, MATCH(1, (Ind!$A$2:$A$6441=D50)*(Ind!$D$2:$D$6441=F50),0)),)</f>
        <v>0</v>
      </c>
    </row>
    <row r="51" spans="1:15" x14ac:dyDescent="0.2">
      <c r="A51" s="1" t="s">
        <v>32</v>
      </c>
      <c r="B51" s="5" t="str">
        <f t="shared" si="0"/>
        <v>2014</v>
      </c>
      <c r="C51" s="5">
        <f t="shared" si="1"/>
        <v>2</v>
      </c>
      <c r="D51" s="11">
        <f t="shared" si="2"/>
        <v>41671</v>
      </c>
      <c r="E51" s="2" t="s">
        <v>27</v>
      </c>
      <c r="F51" s="5" t="str">
        <f t="shared" si="3"/>
        <v>TOLIMA</v>
      </c>
      <c r="G51" s="2">
        <v>0</v>
      </c>
      <c r="H51" s="3">
        <v>32337783</v>
      </c>
      <c r="I51" s="9">
        <f t="shared" si="4"/>
        <v>323.37783000000002</v>
      </c>
      <c r="J51">
        <v>0</v>
      </c>
      <c r="K51" cm="1">
        <f t="array" ref="K51">INDEX(T!$H$2:$H$3661, MATCH(1, (T!$D$2:$D$3661=D51)*(T!$E$2:$E$3661=G!E51),0))</f>
        <v>555.71667000000002</v>
      </c>
      <c r="L51" cm="1">
        <f t="array" ref="L51">INDEX('C'!$I$2:$I$3661, MATCH(1, ('C'!$D$2:$D$3661=D51)*('C'!$E$2:$E$3661=G!E51),0))</f>
        <v>3890607.6719999998</v>
      </c>
      <c r="M51" cm="1">
        <f t="array" ref="M51">_xlfn.IFNA(INDEX(P!C$2:C$2862, MATCH(1, (P!$A$2:$A$2862=D51)*(P!$B$2:$B$2862=F51),0)),)</f>
        <v>5.2445161290322586</v>
      </c>
      <c r="N51" cm="1">
        <f t="array" ref="N51">_xlfn.IFNA(INDEX(Ind!$H$2:$H$6441, MATCH(1, (Ind!$A$2:$A$6441=D51)*(Ind!$D$2:$D$6441=F51),0)),)</f>
        <v>0</v>
      </c>
      <c r="O51" cm="1">
        <f t="array" ref="O51">_xlfn.IFNA(INDEX(Ind!$L$2:$L$6441, MATCH(1, (Ind!$A$2:$A$6441=D51)*(Ind!$D$2:$D$6441=F51),0)),)</f>
        <v>0</v>
      </c>
    </row>
    <row r="52" spans="1:15" x14ac:dyDescent="0.2">
      <c r="A52" s="4" t="s">
        <v>32</v>
      </c>
      <c r="B52" s="5" t="str">
        <f t="shared" si="0"/>
        <v>2014</v>
      </c>
      <c r="C52" s="5">
        <f t="shared" si="1"/>
        <v>2</v>
      </c>
      <c r="D52" s="11">
        <f t="shared" si="2"/>
        <v>41671</v>
      </c>
      <c r="E52" s="5" t="s">
        <v>28</v>
      </c>
      <c r="F52" s="5" t="str">
        <f t="shared" si="3"/>
        <v>VALLE DEL CAUCA</v>
      </c>
      <c r="G52" s="5">
        <v>0</v>
      </c>
      <c r="H52" s="6">
        <v>43098829</v>
      </c>
      <c r="I52" s="9">
        <f t="shared" si="4"/>
        <v>430.98829000000001</v>
      </c>
      <c r="J52">
        <v>0</v>
      </c>
      <c r="K52" cm="1">
        <f t="array" ref="K52">INDEX(T!$H$2:$H$3661, MATCH(1, (T!$D$2:$D$3661=D52)*(T!$E$2:$E$3661=G!E52),0))</f>
        <v>447.79732000000001</v>
      </c>
      <c r="L52" cm="1">
        <f t="array" ref="L52">INDEX('C'!$I$2:$I$3661, MATCH(1, ('C'!$D$2:$D$3661=D52)*('C'!$E$2:$E$3661=G!E52),0))</f>
        <v>4648642.2195100002</v>
      </c>
      <c r="M52" cm="1">
        <f t="array" ref="M52">_xlfn.IFNA(INDEX(P!C$2:C$2862, MATCH(1, (P!$A$2:$A$2862=D52)*(P!$B$2:$B$2862=F52),0)),)</f>
        <v>0</v>
      </c>
      <c r="N52" cm="1">
        <f t="array" ref="N52">_xlfn.IFNA(INDEX(Ind!$H$2:$H$6441, MATCH(1, (Ind!$A$2:$A$6441=D52)*(Ind!$D$2:$D$6441=F52),0)),)</f>
        <v>0</v>
      </c>
      <c r="O52" cm="1">
        <f t="array" ref="O52">_xlfn.IFNA(INDEX(Ind!$L$2:$L$6441, MATCH(1, (Ind!$A$2:$A$6441=D52)*(Ind!$D$2:$D$6441=F52),0)),)</f>
        <v>0</v>
      </c>
    </row>
    <row r="53" spans="1:15" x14ac:dyDescent="0.2">
      <c r="A53" s="1" t="s">
        <v>32</v>
      </c>
      <c r="B53" s="5" t="str">
        <f t="shared" si="0"/>
        <v>2014</v>
      </c>
      <c r="C53" s="5">
        <f t="shared" si="1"/>
        <v>2</v>
      </c>
      <c r="D53" s="11">
        <f t="shared" si="2"/>
        <v>41671</v>
      </c>
      <c r="E53" s="2" t="s">
        <v>29</v>
      </c>
      <c r="F53" s="5" t="str">
        <f t="shared" si="3"/>
        <v>CASANARE</v>
      </c>
      <c r="G53" s="2">
        <v>0</v>
      </c>
      <c r="H53" s="3">
        <v>33218679</v>
      </c>
      <c r="I53" s="9">
        <f t="shared" si="4"/>
        <v>332.18678999999997</v>
      </c>
      <c r="J53">
        <v>0</v>
      </c>
      <c r="K53" cm="1">
        <f t="array" ref="K53">INDEX(T!$H$2:$H$3661, MATCH(1, (T!$D$2:$D$3661=D53)*(T!$E$2:$E$3661=G!E53),0))</f>
        <v>59.831069999999997</v>
      </c>
      <c r="L53" cm="1">
        <f t="array" ref="L53">INDEX('C'!$I$2:$I$3661, MATCH(1, ('C'!$D$2:$D$3661=D53)*('C'!$E$2:$E$3661=G!E53),0))</f>
        <v>292192.15321000002</v>
      </c>
      <c r="M53" cm="1">
        <f t="array" ref="M53">_xlfn.IFNA(INDEX(P!C$2:C$2862, MATCH(1, (P!$A$2:$A$2862=D53)*(P!$B$2:$B$2862=F53),0)),)</f>
        <v>361.7909677419355</v>
      </c>
      <c r="N53" cm="1">
        <f t="array" ref="N53">_xlfn.IFNA(INDEX(Ind!$H$2:$H$6441, MATCH(1, (Ind!$A$2:$A$6441=D53)*(Ind!$D$2:$D$6441=F53),0)),)</f>
        <v>0</v>
      </c>
      <c r="O53" cm="1">
        <f t="array" ref="O53">_xlfn.IFNA(INDEX(Ind!$L$2:$L$6441, MATCH(1, (Ind!$A$2:$A$6441=D53)*(Ind!$D$2:$D$6441=F53),0)),)</f>
        <v>0</v>
      </c>
    </row>
    <row r="54" spans="1:15" x14ac:dyDescent="0.2">
      <c r="A54" s="4" t="s">
        <v>32</v>
      </c>
      <c r="B54" s="5" t="str">
        <f t="shared" si="0"/>
        <v>2014</v>
      </c>
      <c r="C54" s="5">
        <f t="shared" si="1"/>
        <v>2</v>
      </c>
      <c r="D54" s="11">
        <f t="shared" si="2"/>
        <v>41671</v>
      </c>
      <c r="E54" s="5" t="s">
        <v>30</v>
      </c>
      <c r="F54" s="5" t="str">
        <f t="shared" si="3"/>
        <v>PUTUMAYO</v>
      </c>
      <c r="G54" s="5">
        <v>0</v>
      </c>
      <c r="H54" s="6">
        <v>44019000</v>
      </c>
      <c r="I54" s="9">
        <f t="shared" si="4"/>
        <v>440.19</v>
      </c>
      <c r="J54">
        <v>0</v>
      </c>
      <c r="K54" cm="1">
        <f t="array" ref="K54">INDEX(T!$H$2:$H$3661, MATCH(1, (T!$D$2:$D$3661=D54)*(T!$E$2:$E$3661=G!E54),0))</f>
        <v>215.87</v>
      </c>
      <c r="L54" cm="1">
        <f t="array" ref="L54">INDEX('C'!$I$2:$I$3661, MATCH(1, ('C'!$D$2:$D$3661=D54)*('C'!$E$2:$E$3661=G!E54),0))</f>
        <v>17963.12</v>
      </c>
      <c r="M54" cm="1">
        <f t="array" ref="M54">_xlfn.IFNA(INDEX(P!C$2:C$2862, MATCH(1, (P!$A$2:$A$2862=D54)*(P!$B$2:$B$2862=F54),0)),)</f>
        <v>0</v>
      </c>
      <c r="N54" cm="1">
        <f t="array" ref="N54">_xlfn.IFNA(INDEX(Ind!$H$2:$H$6441, MATCH(1, (Ind!$A$2:$A$6441=D54)*(Ind!$D$2:$D$6441=F54),0)),)</f>
        <v>0</v>
      </c>
      <c r="O54" cm="1">
        <f t="array" ref="O54">_xlfn.IFNA(INDEX(Ind!$L$2:$L$6441, MATCH(1, (Ind!$A$2:$A$6441=D54)*(Ind!$D$2:$D$6441=F54),0)),)</f>
        <v>0</v>
      </c>
    </row>
    <row r="55" spans="1:15" x14ac:dyDescent="0.2">
      <c r="A55" s="1" t="s">
        <v>32</v>
      </c>
      <c r="B55" s="5" t="str">
        <f t="shared" si="0"/>
        <v>2014</v>
      </c>
      <c r="C55" s="5">
        <f t="shared" si="1"/>
        <v>2</v>
      </c>
      <c r="D55" s="11">
        <f t="shared" si="2"/>
        <v>41671</v>
      </c>
      <c r="E55" s="2" t="s">
        <v>31</v>
      </c>
      <c r="F55" s="5" t="str">
        <f t="shared" si="3"/>
        <v>GUAVIARE</v>
      </c>
      <c r="G55" s="2">
        <v>0</v>
      </c>
      <c r="H55" s="3">
        <v>40190000</v>
      </c>
      <c r="I55" s="9">
        <f t="shared" si="4"/>
        <v>401.9</v>
      </c>
      <c r="J55">
        <v>0</v>
      </c>
      <c r="K55" cm="1">
        <f t="array" ref="K55">INDEX(T!$H$2:$H$3661, MATCH(1, (T!$D$2:$D$3661=D55)*(T!$E$2:$E$3661=G!E55),0))</f>
        <v>1257.75</v>
      </c>
      <c r="L55" cm="1">
        <f t="array" ref="L55">INDEX('C'!$I$2:$I$3661, MATCH(1, ('C'!$D$2:$D$3661=D55)*('C'!$E$2:$E$3661=G!E55),0))</f>
        <v>37781.5</v>
      </c>
      <c r="M55" cm="1">
        <f t="array" ref="M55">_xlfn.IFNA(INDEX(P!C$2:C$2862, MATCH(1, (P!$A$2:$A$2862=D55)*(P!$B$2:$B$2862=F55),0)),)</f>
        <v>0</v>
      </c>
      <c r="N55" cm="1">
        <f t="array" ref="N55">_xlfn.IFNA(INDEX(Ind!$H$2:$H$6441, MATCH(1, (Ind!$A$2:$A$6441=D55)*(Ind!$D$2:$D$6441=F55),0)),)</f>
        <v>0</v>
      </c>
      <c r="O55" cm="1">
        <f t="array" ref="O55">_xlfn.IFNA(INDEX(Ind!$L$2:$L$6441, MATCH(1, (Ind!$A$2:$A$6441=D55)*(Ind!$D$2:$D$6441=F55),0)),)</f>
        <v>0</v>
      </c>
    </row>
    <row r="56" spans="1:15" x14ac:dyDescent="0.2">
      <c r="A56" s="4" t="s">
        <v>33</v>
      </c>
      <c r="B56" s="5" t="str">
        <f t="shared" si="0"/>
        <v>2014</v>
      </c>
      <c r="C56" s="5">
        <f t="shared" si="1"/>
        <v>3</v>
      </c>
      <c r="D56" s="11">
        <f t="shared" si="2"/>
        <v>41699</v>
      </c>
      <c r="E56" s="5" t="s">
        <v>5</v>
      </c>
      <c r="F56" s="5" t="str">
        <f t="shared" si="3"/>
        <v>ANTIOQUIA</v>
      </c>
      <c r="G56" s="5">
        <v>0</v>
      </c>
      <c r="H56" s="6">
        <v>21944453</v>
      </c>
      <c r="I56" s="9">
        <f t="shared" si="4"/>
        <v>219.44452999999999</v>
      </c>
      <c r="J56">
        <v>0</v>
      </c>
      <c r="K56" cm="1">
        <f t="array" ref="K56">INDEX(T!$H$2:$H$3661, MATCH(1, (T!$D$2:$D$3661=D56)*(T!$E$2:$E$3661=G!E56),0))</f>
        <v>191.60791</v>
      </c>
      <c r="L56" cm="1">
        <f t="array" ref="L56">INDEX('C'!$I$2:$I$3661, MATCH(1, ('C'!$D$2:$D$3661=D56)*('C'!$E$2:$E$3661=G!E56),0))</f>
        <v>5010810.5338000003</v>
      </c>
      <c r="M56" cm="1">
        <f t="array" ref="M56">_xlfn.IFNA(INDEX(P!C$2:C$2862, MATCH(1, (P!$A$2:$A$2862=D56)*(P!$B$2:$B$2862=F56),0)),)</f>
        <v>0</v>
      </c>
      <c r="N56" cm="1">
        <f t="array" ref="N56">_xlfn.IFNA(INDEX(Ind!$H$2:$H$6441, MATCH(1, (Ind!$A$2:$A$6441=D56)*(Ind!$D$2:$D$6441=F56),0)),)</f>
        <v>0</v>
      </c>
      <c r="O56" cm="1">
        <f t="array" ref="O56">_xlfn.IFNA(INDEX(Ind!$L$2:$L$6441, MATCH(1, (Ind!$A$2:$A$6441=D56)*(Ind!$D$2:$D$6441=F56),0)),)</f>
        <v>0</v>
      </c>
    </row>
    <row r="57" spans="1:15" x14ac:dyDescent="0.2">
      <c r="A57" s="1" t="s">
        <v>33</v>
      </c>
      <c r="B57" s="5" t="str">
        <f t="shared" si="0"/>
        <v>2014</v>
      </c>
      <c r="C57" s="5">
        <f t="shared" si="1"/>
        <v>3</v>
      </c>
      <c r="D57" s="11">
        <f t="shared" si="2"/>
        <v>41699</v>
      </c>
      <c r="E57" s="2" t="s">
        <v>6</v>
      </c>
      <c r="F57" s="5" t="str">
        <f t="shared" si="3"/>
        <v>ATLANTICO</v>
      </c>
      <c r="G57" s="2">
        <v>0</v>
      </c>
      <c r="H57" s="3">
        <v>38200000</v>
      </c>
      <c r="I57" s="9">
        <f t="shared" si="4"/>
        <v>382</v>
      </c>
      <c r="J57">
        <v>0</v>
      </c>
      <c r="K57" cm="1">
        <f t="array" ref="K57">INDEX(T!$H$2:$H$3661, MATCH(1, (T!$D$2:$D$3661=D57)*(T!$E$2:$E$3661=G!E57),0))</f>
        <v>113</v>
      </c>
      <c r="L57" cm="1">
        <f t="array" ref="L57">INDEX('C'!$I$2:$I$3661, MATCH(1, ('C'!$D$2:$D$3661=D57)*('C'!$E$2:$E$3661=G!E57),0))</f>
        <v>18715248.539999999</v>
      </c>
      <c r="M57" cm="1">
        <f t="array" ref="M57">_xlfn.IFNA(INDEX(P!C$2:C$2862, MATCH(1, (P!$A$2:$A$2862=D57)*(P!$B$2:$B$2862=F57),0)),)</f>
        <v>0</v>
      </c>
      <c r="N57" cm="1">
        <f t="array" ref="N57">_xlfn.IFNA(INDEX(Ind!$H$2:$H$6441, MATCH(1, (Ind!$A$2:$A$6441=D57)*(Ind!$D$2:$D$6441=F57),0)),)</f>
        <v>0</v>
      </c>
      <c r="O57" cm="1">
        <f t="array" ref="O57">_xlfn.IFNA(INDEX(Ind!$L$2:$L$6441, MATCH(1, (Ind!$A$2:$A$6441=D57)*(Ind!$D$2:$D$6441=F57),0)),)</f>
        <v>0</v>
      </c>
    </row>
    <row r="58" spans="1:15" x14ac:dyDescent="0.2">
      <c r="A58" s="4" t="s">
        <v>33</v>
      </c>
      <c r="B58" s="5" t="str">
        <f t="shared" si="0"/>
        <v>2014</v>
      </c>
      <c r="C58" s="5">
        <f t="shared" si="1"/>
        <v>3</v>
      </c>
      <c r="D58" s="11">
        <f t="shared" si="2"/>
        <v>41699</v>
      </c>
      <c r="E58" s="5" t="s">
        <v>7</v>
      </c>
      <c r="F58" s="5" t="str">
        <f t="shared" si="3"/>
        <v>BOGOTA, D.C.</v>
      </c>
      <c r="G58" s="5">
        <v>0</v>
      </c>
      <c r="H58" s="6">
        <v>41379000</v>
      </c>
      <c r="I58" s="9">
        <f t="shared" si="4"/>
        <v>413.79</v>
      </c>
      <c r="J58">
        <v>0</v>
      </c>
      <c r="K58" cm="1">
        <f t="array" ref="K58">INDEX(T!$H$2:$H$3661, MATCH(1, (T!$D$2:$D$3661=D58)*(T!$E$2:$E$3661=G!E58),0))</f>
        <v>306.81</v>
      </c>
      <c r="L58" cm="1">
        <f t="array" ref="L58">INDEX('C'!$I$2:$I$3661, MATCH(1, ('C'!$D$2:$D$3661=D58)*('C'!$E$2:$E$3661=G!E58),0))</f>
        <v>48482814</v>
      </c>
      <c r="M58" cm="1">
        <f t="array" ref="M58">_xlfn.IFNA(INDEX(P!C$2:C$2862, MATCH(1, (P!$A$2:$A$2862=D58)*(P!$B$2:$B$2862=F58),0)),)</f>
        <v>0</v>
      </c>
      <c r="N58" cm="1">
        <f t="array" ref="N58">_xlfn.IFNA(INDEX(Ind!$H$2:$H$6441, MATCH(1, (Ind!$A$2:$A$6441=D58)*(Ind!$D$2:$D$6441=F58),0)),)</f>
        <v>0</v>
      </c>
      <c r="O58" cm="1">
        <f t="array" ref="O58">_xlfn.IFNA(INDEX(Ind!$L$2:$L$6441, MATCH(1, (Ind!$A$2:$A$6441=D58)*(Ind!$D$2:$D$6441=F58),0)),)</f>
        <v>0</v>
      </c>
    </row>
    <row r="59" spans="1:15" x14ac:dyDescent="0.2">
      <c r="A59" s="1" t="s">
        <v>33</v>
      </c>
      <c r="B59" s="5" t="str">
        <f t="shared" si="0"/>
        <v>2014</v>
      </c>
      <c r="C59" s="5">
        <f t="shared" si="1"/>
        <v>3</v>
      </c>
      <c r="D59" s="11">
        <f t="shared" si="2"/>
        <v>41699</v>
      </c>
      <c r="E59" s="2" t="s">
        <v>8</v>
      </c>
      <c r="F59" s="5" t="str">
        <f t="shared" si="3"/>
        <v>BOLIVAR</v>
      </c>
      <c r="G59" s="2">
        <v>0</v>
      </c>
      <c r="H59" s="3">
        <v>38057309</v>
      </c>
      <c r="I59" s="9">
        <f t="shared" si="4"/>
        <v>380.57308999999998</v>
      </c>
      <c r="J59">
        <v>0</v>
      </c>
      <c r="K59" cm="1">
        <f t="array" ref="K59">INDEX(T!$H$2:$H$3661, MATCH(1, (T!$D$2:$D$3661=D59)*(T!$E$2:$E$3661=G!E59),0))</f>
        <v>156.21455</v>
      </c>
      <c r="L59" cm="1">
        <f t="array" ref="L59">INDEX('C'!$I$2:$I$3661, MATCH(1, ('C'!$D$2:$D$3661=D59)*('C'!$E$2:$E$3661=G!E59),0))</f>
        <v>11067159.420849999</v>
      </c>
      <c r="M59" cm="1">
        <f t="array" ref="M59">_xlfn.IFNA(INDEX(P!C$2:C$2862, MATCH(1, (P!$A$2:$A$2862=D59)*(P!$B$2:$B$2862=F59),0)),)</f>
        <v>1.2561290322580645</v>
      </c>
      <c r="N59" cm="1">
        <f t="array" ref="N59">_xlfn.IFNA(INDEX(Ind!$H$2:$H$6441, MATCH(1, (Ind!$A$2:$A$6441=D59)*(Ind!$D$2:$D$6441=F59),0)),)</f>
        <v>0</v>
      </c>
      <c r="O59" cm="1">
        <f t="array" ref="O59">_xlfn.IFNA(INDEX(Ind!$L$2:$L$6441, MATCH(1, (Ind!$A$2:$A$6441=D59)*(Ind!$D$2:$D$6441=F59),0)),)</f>
        <v>0</v>
      </c>
    </row>
    <row r="60" spans="1:15" x14ac:dyDescent="0.2">
      <c r="A60" s="4" t="s">
        <v>33</v>
      </c>
      <c r="B60" s="5" t="str">
        <f t="shared" si="0"/>
        <v>2014</v>
      </c>
      <c r="C60" s="5">
        <f t="shared" si="1"/>
        <v>3</v>
      </c>
      <c r="D60" s="11">
        <f t="shared" si="2"/>
        <v>41699</v>
      </c>
      <c r="E60" s="5" t="s">
        <v>9</v>
      </c>
      <c r="F60" s="5" t="str">
        <f t="shared" si="3"/>
        <v>BOYACA</v>
      </c>
      <c r="G60" s="5">
        <v>0</v>
      </c>
      <c r="H60" s="6">
        <v>47910019</v>
      </c>
      <c r="I60" s="9">
        <f t="shared" si="4"/>
        <v>479.10019</v>
      </c>
      <c r="J60">
        <v>0</v>
      </c>
      <c r="K60" cm="1">
        <f t="array" ref="K60">INDEX(T!$H$2:$H$3661, MATCH(1, (T!$D$2:$D$3661=D60)*(T!$E$2:$E$3661=G!E60),0))</f>
        <v>227.71147999999999</v>
      </c>
      <c r="L60" cm="1">
        <f t="array" ref="L60">INDEX('C'!$I$2:$I$3661, MATCH(1, ('C'!$D$2:$D$3661=D60)*('C'!$E$2:$E$3661=G!E60),0))</f>
        <v>4325768.0192600004</v>
      </c>
      <c r="M60" cm="1">
        <f t="array" ref="M60">_xlfn.IFNA(INDEX(P!C$2:C$2862, MATCH(1, (P!$A$2:$A$2862=D60)*(P!$B$2:$B$2862=F60),0)),)</f>
        <v>20.807419354838711</v>
      </c>
      <c r="N60" cm="1">
        <f t="array" ref="N60">_xlfn.IFNA(INDEX(Ind!$H$2:$H$6441, MATCH(1, (Ind!$A$2:$A$6441=D60)*(Ind!$D$2:$D$6441=F60),0)),)</f>
        <v>0</v>
      </c>
      <c r="O60" cm="1">
        <f t="array" ref="O60">_xlfn.IFNA(INDEX(Ind!$L$2:$L$6441, MATCH(1, (Ind!$A$2:$A$6441=D60)*(Ind!$D$2:$D$6441=F60),0)),)</f>
        <v>0</v>
      </c>
    </row>
    <row r="61" spans="1:15" x14ac:dyDescent="0.2">
      <c r="A61" s="1" t="s">
        <v>33</v>
      </c>
      <c r="B61" s="5" t="str">
        <f t="shared" si="0"/>
        <v>2014</v>
      </c>
      <c r="C61" s="5">
        <f t="shared" si="1"/>
        <v>3</v>
      </c>
      <c r="D61" s="11">
        <f t="shared" si="2"/>
        <v>41699</v>
      </c>
      <c r="E61" s="2" t="s">
        <v>10</v>
      </c>
      <c r="F61" s="5" t="str">
        <f t="shared" si="3"/>
        <v>CALDAS</v>
      </c>
      <c r="G61" s="2">
        <v>0</v>
      </c>
      <c r="H61" s="3">
        <v>41703650</v>
      </c>
      <c r="I61" s="9">
        <f t="shared" si="4"/>
        <v>417.03649999999999</v>
      </c>
      <c r="J61">
        <v>0</v>
      </c>
      <c r="K61" cm="1">
        <f t="array" ref="K61">INDEX(T!$H$2:$H$3661, MATCH(1, (T!$D$2:$D$3661=D61)*(T!$E$2:$E$3661=G!E61),0))</f>
        <v>212.38475</v>
      </c>
      <c r="L61" cm="1">
        <f t="array" ref="L61">INDEX('C'!$I$2:$I$3661, MATCH(1, ('C'!$D$2:$D$3661=D61)*('C'!$E$2:$E$3661=G!E61),0))</f>
        <v>1007088.9895</v>
      </c>
      <c r="M61" cm="1">
        <f t="array" ref="M61">_xlfn.IFNA(INDEX(P!C$2:C$2862, MATCH(1, (P!$A$2:$A$2862=D61)*(P!$B$2:$B$2862=F61),0)),)</f>
        <v>0</v>
      </c>
      <c r="N61" cm="1">
        <f t="array" ref="N61">_xlfn.IFNA(INDEX(Ind!$H$2:$H$6441, MATCH(1, (Ind!$A$2:$A$6441=D61)*(Ind!$D$2:$D$6441=F61),0)),)</f>
        <v>0</v>
      </c>
      <c r="O61" cm="1">
        <f t="array" ref="O61">_xlfn.IFNA(INDEX(Ind!$L$2:$L$6441, MATCH(1, (Ind!$A$2:$A$6441=D61)*(Ind!$D$2:$D$6441=F61),0)),)</f>
        <v>0</v>
      </c>
    </row>
    <row r="62" spans="1:15" x14ac:dyDescent="0.2">
      <c r="A62" s="4" t="s">
        <v>33</v>
      </c>
      <c r="B62" s="5" t="str">
        <f t="shared" si="0"/>
        <v>2014</v>
      </c>
      <c r="C62" s="5">
        <f t="shared" si="1"/>
        <v>3</v>
      </c>
      <c r="D62" s="11">
        <f t="shared" si="2"/>
        <v>41699</v>
      </c>
      <c r="E62" s="5" t="s">
        <v>11</v>
      </c>
      <c r="F62" s="5" t="str">
        <f t="shared" si="3"/>
        <v>CAQUETA</v>
      </c>
      <c r="G62" s="5">
        <v>0</v>
      </c>
      <c r="H62" s="6">
        <v>29970000</v>
      </c>
      <c r="I62" s="9">
        <f t="shared" si="4"/>
        <v>299.7</v>
      </c>
      <c r="J62">
        <v>0</v>
      </c>
      <c r="K62" cm="1">
        <f t="array" ref="K62">INDEX(T!$H$2:$H$3661, MATCH(1, (T!$D$2:$D$3661=D62)*(T!$E$2:$E$3661=G!E62),0))</f>
        <v>1104.1125</v>
      </c>
      <c r="L62" cm="1">
        <f t="array" ref="L62">INDEX('C'!$I$2:$I$3661, MATCH(1, ('C'!$D$2:$D$3661=D62)*('C'!$E$2:$E$3661=G!E62),0))</f>
        <v>362313.71</v>
      </c>
      <c r="M62" cm="1">
        <f t="array" ref="M62">_xlfn.IFNA(INDEX(P!C$2:C$2862, MATCH(1, (P!$A$2:$A$2862=D62)*(P!$B$2:$B$2862=F62),0)),)</f>
        <v>0</v>
      </c>
      <c r="N62" cm="1">
        <f t="array" ref="N62">_xlfn.IFNA(INDEX(Ind!$H$2:$H$6441, MATCH(1, (Ind!$A$2:$A$6441=D62)*(Ind!$D$2:$D$6441=F62),0)),)</f>
        <v>0</v>
      </c>
      <c r="O62" cm="1">
        <f t="array" ref="O62">_xlfn.IFNA(INDEX(Ind!$L$2:$L$6441, MATCH(1, (Ind!$A$2:$A$6441=D62)*(Ind!$D$2:$D$6441=F62),0)),)</f>
        <v>0</v>
      </c>
    </row>
    <row r="63" spans="1:15" x14ac:dyDescent="0.2">
      <c r="A63" s="1" t="s">
        <v>33</v>
      </c>
      <c r="B63" s="5" t="str">
        <f t="shared" si="0"/>
        <v>2014</v>
      </c>
      <c r="C63" s="5">
        <f t="shared" si="1"/>
        <v>3</v>
      </c>
      <c r="D63" s="11">
        <f t="shared" si="2"/>
        <v>41699</v>
      </c>
      <c r="E63" s="2" t="s">
        <v>12</v>
      </c>
      <c r="F63" s="5" t="str">
        <f t="shared" si="3"/>
        <v>CAUCA</v>
      </c>
      <c r="G63" s="2">
        <v>0</v>
      </c>
      <c r="H63" s="3">
        <v>38079051</v>
      </c>
      <c r="I63" s="9">
        <f t="shared" si="4"/>
        <v>380.79050999999998</v>
      </c>
      <c r="J63">
        <v>0</v>
      </c>
      <c r="K63" cm="1">
        <f t="array" ref="K63">INDEX(T!$H$2:$H$3661, MATCH(1, (T!$D$2:$D$3661=D63)*(T!$E$2:$E$3661=G!E63),0))</f>
        <v>593.71406999999999</v>
      </c>
      <c r="L63" cm="1">
        <f t="array" ref="L63">INDEX('C'!$I$2:$I$3661, MATCH(1, ('C'!$D$2:$D$3661=D63)*('C'!$E$2:$E$3661=G!E63),0))</f>
        <v>393889.17288000003</v>
      </c>
      <c r="M63" cm="1">
        <f t="array" ref="M63">_xlfn.IFNA(INDEX(P!C$2:C$2862, MATCH(1, (P!$A$2:$A$2862=D63)*(P!$B$2:$B$2862=F63),0)),)</f>
        <v>0</v>
      </c>
      <c r="N63" cm="1">
        <f t="array" ref="N63">_xlfn.IFNA(INDEX(Ind!$H$2:$H$6441, MATCH(1, (Ind!$A$2:$A$6441=D63)*(Ind!$D$2:$D$6441=F63),0)),)</f>
        <v>0</v>
      </c>
      <c r="O63" cm="1">
        <f t="array" ref="O63">_xlfn.IFNA(INDEX(Ind!$L$2:$L$6441, MATCH(1, (Ind!$A$2:$A$6441=D63)*(Ind!$D$2:$D$6441=F63),0)),)</f>
        <v>0</v>
      </c>
    </row>
    <row r="64" spans="1:15" x14ac:dyDescent="0.2">
      <c r="A64" s="4" t="s">
        <v>33</v>
      </c>
      <c r="B64" s="5" t="str">
        <f t="shared" si="0"/>
        <v>2014</v>
      </c>
      <c r="C64" s="5">
        <f t="shared" si="1"/>
        <v>3</v>
      </c>
      <c r="D64" s="11">
        <f t="shared" si="2"/>
        <v>41699</v>
      </c>
      <c r="E64" s="5" t="s">
        <v>13</v>
      </c>
      <c r="F64" s="5" t="str">
        <f t="shared" si="3"/>
        <v>CESAR</v>
      </c>
      <c r="G64" s="5">
        <v>0</v>
      </c>
      <c r="H64" s="6">
        <v>40593175</v>
      </c>
      <c r="I64" s="9">
        <f t="shared" si="4"/>
        <v>405.93175000000002</v>
      </c>
      <c r="J64">
        <v>0</v>
      </c>
      <c r="K64" cm="1">
        <f t="array" ref="K64">INDEX(T!$H$2:$H$3661, MATCH(1, (T!$D$2:$D$3661=D64)*(T!$E$2:$E$3661=G!E64),0))</f>
        <v>150.65796</v>
      </c>
      <c r="L64" cm="1">
        <f t="array" ref="L64">INDEX('C'!$I$2:$I$3661, MATCH(1, ('C'!$D$2:$D$3661=D64)*('C'!$E$2:$E$3661=G!E64),0))</f>
        <v>8171766.0211699996</v>
      </c>
      <c r="M64" cm="1">
        <f t="array" ref="M64">_xlfn.IFNA(INDEX(P!C$2:C$2862, MATCH(1, (P!$A$2:$A$2862=D64)*(P!$B$2:$B$2862=F64),0)),)</f>
        <v>2.5822580645161288</v>
      </c>
      <c r="N64" cm="1">
        <f t="array" ref="N64">_xlfn.IFNA(INDEX(Ind!$H$2:$H$6441, MATCH(1, (Ind!$A$2:$A$6441=D64)*(Ind!$D$2:$D$6441=F64),0)),)</f>
        <v>0</v>
      </c>
      <c r="O64" cm="1">
        <f t="array" ref="O64">_xlfn.IFNA(INDEX(Ind!$L$2:$L$6441, MATCH(1, (Ind!$A$2:$A$6441=D64)*(Ind!$D$2:$D$6441=F64),0)),)</f>
        <v>0</v>
      </c>
    </row>
    <row r="65" spans="1:15" x14ac:dyDescent="0.2">
      <c r="A65" s="1" t="s">
        <v>33</v>
      </c>
      <c r="B65" s="5" t="str">
        <f t="shared" si="0"/>
        <v>2014</v>
      </c>
      <c r="C65" s="5">
        <f t="shared" si="1"/>
        <v>3</v>
      </c>
      <c r="D65" s="11">
        <f t="shared" si="2"/>
        <v>41699</v>
      </c>
      <c r="E65" s="2" t="s">
        <v>14</v>
      </c>
      <c r="F65" s="5" t="str">
        <f t="shared" si="3"/>
        <v>CORDOBA</v>
      </c>
      <c r="G65" s="2">
        <v>0</v>
      </c>
      <c r="H65" s="3">
        <v>37888889</v>
      </c>
      <c r="I65" s="9">
        <f t="shared" si="4"/>
        <v>378.88889</v>
      </c>
      <c r="J65">
        <v>0</v>
      </c>
      <c r="K65" cm="1">
        <f t="array" ref="K65">INDEX(T!$H$2:$H$3661, MATCH(1, (T!$D$2:$D$3661=D65)*(T!$E$2:$E$3661=G!E65),0))</f>
        <v>289.03703999999999</v>
      </c>
      <c r="L65" cm="1">
        <f t="array" ref="L65">INDEX('C'!$I$2:$I$3661, MATCH(1, ('C'!$D$2:$D$3661=D65)*('C'!$E$2:$E$3661=G!E65),0))</f>
        <v>9676965.8592600003</v>
      </c>
      <c r="M65" cm="1">
        <f t="array" ref="M65">_xlfn.IFNA(INDEX(P!C$2:C$2862, MATCH(1, (P!$A$2:$A$2862=D65)*(P!$B$2:$B$2862=F65),0)),)</f>
        <v>11.937096774193549</v>
      </c>
      <c r="N65" cm="1">
        <f t="array" ref="N65">_xlfn.IFNA(INDEX(Ind!$H$2:$H$6441, MATCH(1, (Ind!$A$2:$A$6441=D65)*(Ind!$D$2:$D$6441=F65),0)),)</f>
        <v>0</v>
      </c>
      <c r="O65" cm="1">
        <f t="array" ref="O65">_xlfn.IFNA(INDEX(Ind!$L$2:$L$6441, MATCH(1, (Ind!$A$2:$A$6441=D65)*(Ind!$D$2:$D$6441=F65),0)),)</f>
        <v>0</v>
      </c>
    </row>
    <row r="66" spans="1:15" x14ac:dyDescent="0.2">
      <c r="A66" s="4" t="s">
        <v>33</v>
      </c>
      <c r="B66" s="5" t="str">
        <f t="shared" si="0"/>
        <v>2014</v>
      </c>
      <c r="C66" s="5">
        <f t="shared" si="1"/>
        <v>3</v>
      </c>
      <c r="D66" s="11">
        <f t="shared" si="2"/>
        <v>41699</v>
      </c>
      <c r="E66" s="5" t="s">
        <v>15</v>
      </c>
      <c r="F66" s="5" t="str">
        <f t="shared" si="3"/>
        <v>CUNDINAMARCA</v>
      </c>
      <c r="G66" s="5">
        <v>0</v>
      </c>
      <c r="H66" s="6">
        <v>42100513</v>
      </c>
      <c r="I66" s="9">
        <f t="shared" si="4"/>
        <v>421.00513000000001</v>
      </c>
      <c r="J66">
        <v>0</v>
      </c>
      <c r="K66" cm="1">
        <f t="array" ref="K66">INDEX(T!$H$2:$H$3661, MATCH(1, (T!$D$2:$D$3661=D66)*(T!$E$2:$E$3661=G!E66),0))</f>
        <v>301.31035000000003</v>
      </c>
      <c r="L66" cm="1">
        <f t="array" ref="L66">INDEX('C'!$I$2:$I$3661, MATCH(1, ('C'!$D$2:$D$3661=D66)*('C'!$E$2:$E$3661=G!E66),0))</f>
        <v>7806619.0901800003</v>
      </c>
      <c r="M66" cm="1">
        <f t="array" ref="M66">_xlfn.IFNA(INDEX(P!C$2:C$2862, MATCH(1, (P!$A$2:$A$2862=D66)*(P!$B$2:$B$2862=F66),0)),)</f>
        <v>0.52129032258064512</v>
      </c>
      <c r="N66" cm="1">
        <f t="array" ref="N66">_xlfn.IFNA(INDEX(Ind!$H$2:$H$6441, MATCH(1, (Ind!$A$2:$A$6441=D66)*(Ind!$D$2:$D$6441=F66),0)),)</f>
        <v>0</v>
      </c>
      <c r="O66" cm="1">
        <f t="array" ref="O66">_xlfn.IFNA(INDEX(Ind!$L$2:$L$6441, MATCH(1, (Ind!$A$2:$A$6441=D66)*(Ind!$D$2:$D$6441=F66),0)),)</f>
        <v>0</v>
      </c>
    </row>
    <row r="67" spans="1:15" x14ac:dyDescent="0.2">
      <c r="A67" s="1" t="s">
        <v>33</v>
      </c>
      <c r="B67" s="5" t="str">
        <f t="shared" ref="B67:B130" si="5">MID(A67,7,20)</f>
        <v>2014</v>
      </c>
      <c r="C67" s="5">
        <f t="shared" ref="C67:C130" si="6">IF(MID(A67,1,3)="Jan",1,
IF(MID(A67,1,3)="Feb",2,
IF(MID(A67,1,3)="Mar",3,
IF(MID(A67,1,3)="Apr",4,
IF(MID(A67,1,3)="May",5,
IF(MID(A67,1,3)="Jun",6,
IF(MID(A67,1,3)="Jul",7,
IF(MID(A67,1,3)="Aug",8,
IF(MID(A67,1,3)="Sep",9,
IF(MID(A67,1,3)="Oct",10,
IF(MID(A67,1,3)="Nov",11,
IF(MID(A67,1,3)="Dec",12))))))))))))</f>
        <v>3</v>
      </c>
      <c r="D67" s="11">
        <f t="shared" ref="D67:D130" si="7">DATE(B67,C67,1)</f>
        <v>41699</v>
      </c>
      <c r="E67" s="2" t="s">
        <v>16</v>
      </c>
      <c r="F67" s="5" t="str">
        <f t="shared" ref="F67:F130" si="8">MID(E67,5,100)</f>
        <v>CHOCO</v>
      </c>
      <c r="G67" s="2">
        <v>0</v>
      </c>
      <c r="H67" s="7">
        <v>267416000</v>
      </c>
      <c r="I67" s="9">
        <f t="shared" ref="I67:I130" si="9">IF(G67=0,H67/100000,IF(H67=0,G67/100000,((G67+H67)/2)/100000))</f>
        <v>2674.16</v>
      </c>
      <c r="J67">
        <v>0</v>
      </c>
      <c r="K67" cm="1">
        <f t="array" ref="K67">INDEX(T!$H$2:$H$3661, MATCH(1, (T!$D$2:$D$3661=D67)*(T!$E$2:$E$3661=G!E67),0))</f>
        <v>1093.8900000000001</v>
      </c>
      <c r="L67" t="e" cm="1">
        <f t="array" ref="L67">INDEX('C'!$I$2:$I$3661, MATCH(1, ('C'!$D$2:$D$3661=D67)*('C'!$E$2:$E$3661=G!E67),0))</f>
        <v>#N/A</v>
      </c>
      <c r="M67" cm="1">
        <f t="array" ref="M67">_xlfn.IFNA(INDEX(P!C$2:C$2862, MATCH(1, (P!$A$2:$A$2862=D67)*(P!$B$2:$B$2862=F67),0)),)</f>
        <v>0</v>
      </c>
      <c r="N67" cm="1">
        <f t="array" ref="N67">_xlfn.IFNA(INDEX(Ind!$H$2:$H$6441, MATCH(1, (Ind!$A$2:$A$6441=D67)*(Ind!$D$2:$D$6441=F67),0)),)</f>
        <v>0</v>
      </c>
      <c r="O67" cm="1">
        <f t="array" ref="O67">_xlfn.IFNA(INDEX(Ind!$L$2:$L$6441, MATCH(1, (Ind!$A$2:$A$6441=D67)*(Ind!$D$2:$D$6441=F67),0)),)</f>
        <v>0</v>
      </c>
    </row>
    <row r="68" spans="1:15" x14ac:dyDescent="0.2">
      <c r="A68" s="4" t="s">
        <v>33</v>
      </c>
      <c r="B68" s="5" t="str">
        <f t="shared" si="5"/>
        <v>2014</v>
      </c>
      <c r="C68" s="5">
        <f t="shared" si="6"/>
        <v>3</v>
      </c>
      <c r="D68" s="11">
        <f t="shared" si="7"/>
        <v>41699</v>
      </c>
      <c r="E68" s="5" t="s">
        <v>17</v>
      </c>
      <c r="F68" s="5" t="str">
        <f t="shared" si="8"/>
        <v>HUILA</v>
      </c>
      <c r="G68" s="5">
        <v>0</v>
      </c>
      <c r="H68" s="6">
        <v>39930304</v>
      </c>
      <c r="I68" s="9">
        <f t="shared" si="9"/>
        <v>399.30304000000001</v>
      </c>
      <c r="J68">
        <v>0</v>
      </c>
      <c r="K68" cm="1">
        <f t="array" ref="K68">INDEX(T!$H$2:$H$3661, MATCH(1, (T!$D$2:$D$3661=D68)*(T!$E$2:$E$3661=G!E68),0))</f>
        <v>731.29025999999999</v>
      </c>
      <c r="L68" cm="1">
        <f t="array" ref="L68">INDEX('C'!$I$2:$I$3661, MATCH(1, ('C'!$D$2:$D$3661=D68)*('C'!$E$2:$E$3661=G!E68),0))</f>
        <v>2605524.6187800001</v>
      </c>
      <c r="M68" cm="1">
        <f t="array" ref="M68">_xlfn.IFNA(INDEX(P!C$2:C$2862, MATCH(1, (P!$A$2:$A$2862=D68)*(P!$B$2:$B$2862=F68),0)),)</f>
        <v>8.3451612903225811</v>
      </c>
      <c r="N68" cm="1">
        <f t="array" ref="N68">_xlfn.IFNA(INDEX(Ind!$H$2:$H$6441, MATCH(1, (Ind!$A$2:$A$6441=D68)*(Ind!$D$2:$D$6441=F68),0)),)</f>
        <v>0</v>
      </c>
      <c r="O68" cm="1">
        <f t="array" ref="O68">_xlfn.IFNA(INDEX(Ind!$L$2:$L$6441, MATCH(1, (Ind!$A$2:$A$6441=D68)*(Ind!$D$2:$D$6441=F68),0)),)</f>
        <v>0</v>
      </c>
    </row>
    <row r="69" spans="1:15" x14ac:dyDescent="0.2">
      <c r="A69" s="1" t="s">
        <v>33</v>
      </c>
      <c r="B69" s="5" t="str">
        <f t="shared" si="5"/>
        <v>2014</v>
      </c>
      <c r="C69" s="5">
        <f t="shared" si="6"/>
        <v>3</v>
      </c>
      <c r="D69" s="11">
        <f t="shared" si="7"/>
        <v>41699</v>
      </c>
      <c r="E69" s="2" t="s">
        <v>18</v>
      </c>
      <c r="F69" s="5" t="str">
        <f t="shared" si="8"/>
        <v>LA GUAJIRA</v>
      </c>
      <c r="G69" s="2">
        <v>0</v>
      </c>
      <c r="H69" s="3">
        <v>33558000</v>
      </c>
      <c r="I69" s="9">
        <f t="shared" si="9"/>
        <v>335.58</v>
      </c>
      <c r="J69">
        <v>0</v>
      </c>
      <c r="K69" cm="1">
        <f t="array" ref="K69">INDEX(T!$H$2:$H$3661, MATCH(1, (T!$D$2:$D$3661=D69)*(T!$E$2:$E$3661=G!E69),0))</f>
        <v>94.54</v>
      </c>
      <c r="L69" cm="1">
        <f t="array" ref="L69">INDEX('C'!$I$2:$I$3661, MATCH(1, ('C'!$D$2:$D$3661=D69)*('C'!$E$2:$E$3661=G!E69),0))</f>
        <v>1995338</v>
      </c>
      <c r="M69" cm="1">
        <f t="array" ref="M69">_xlfn.IFNA(INDEX(P!C$2:C$2862, MATCH(1, (P!$A$2:$A$2862=D69)*(P!$B$2:$B$2862=F69),0)),)</f>
        <v>0</v>
      </c>
      <c r="N69" cm="1">
        <f t="array" ref="N69">_xlfn.IFNA(INDEX(Ind!$H$2:$H$6441, MATCH(1, (Ind!$A$2:$A$6441=D69)*(Ind!$D$2:$D$6441=F69),0)),)</f>
        <v>0</v>
      </c>
      <c r="O69" cm="1">
        <f t="array" ref="O69">_xlfn.IFNA(INDEX(Ind!$L$2:$L$6441, MATCH(1, (Ind!$A$2:$A$6441=D69)*(Ind!$D$2:$D$6441=F69),0)),)</f>
        <v>0</v>
      </c>
    </row>
    <row r="70" spans="1:15" x14ac:dyDescent="0.2">
      <c r="A70" s="4" t="s">
        <v>33</v>
      </c>
      <c r="B70" s="5" t="str">
        <f t="shared" si="5"/>
        <v>2014</v>
      </c>
      <c r="C70" s="5">
        <f t="shared" si="6"/>
        <v>3</v>
      </c>
      <c r="D70" s="11">
        <f t="shared" si="7"/>
        <v>41699</v>
      </c>
      <c r="E70" s="5" t="s">
        <v>19</v>
      </c>
      <c r="F70" s="5" t="str">
        <f t="shared" si="8"/>
        <v>MAGDALENA</v>
      </c>
      <c r="G70" s="5">
        <v>0</v>
      </c>
      <c r="H70" s="6">
        <v>48576897</v>
      </c>
      <c r="I70" s="9">
        <f t="shared" si="9"/>
        <v>485.76897000000002</v>
      </c>
      <c r="J70">
        <v>0</v>
      </c>
      <c r="K70" cm="1">
        <f t="array" ref="K70">INDEX(T!$H$2:$H$3661, MATCH(1, (T!$D$2:$D$3661=D70)*(T!$E$2:$E$3661=G!E70),0))</f>
        <v>123.12315</v>
      </c>
      <c r="L70" cm="1">
        <f t="array" ref="L70">INDEX('C'!$I$2:$I$3661, MATCH(1, ('C'!$D$2:$D$3661=D70)*('C'!$E$2:$E$3661=G!E70),0))</f>
        <v>13106156.578919999</v>
      </c>
      <c r="M70" cm="1">
        <f t="array" ref="M70">_xlfn.IFNA(INDEX(P!C$2:C$2862, MATCH(1, (P!$A$2:$A$2862=D70)*(P!$B$2:$B$2862=F70),0)),)</f>
        <v>0.3496774193548387</v>
      </c>
      <c r="N70" cm="1">
        <f t="array" ref="N70">_xlfn.IFNA(INDEX(Ind!$H$2:$H$6441, MATCH(1, (Ind!$A$2:$A$6441=D70)*(Ind!$D$2:$D$6441=F70),0)),)</f>
        <v>0</v>
      </c>
      <c r="O70" cm="1">
        <f t="array" ref="O70">_xlfn.IFNA(INDEX(Ind!$L$2:$L$6441, MATCH(1, (Ind!$A$2:$A$6441=D70)*(Ind!$D$2:$D$6441=F70),0)),)</f>
        <v>0</v>
      </c>
    </row>
    <row r="71" spans="1:15" x14ac:dyDescent="0.2">
      <c r="A71" s="1" t="s">
        <v>33</v>
      </c>
      <c r="B71" s="5" t="str">
        <f t="shared" si="5"/>
        <v>2014</v>
      </c>
      <c r="C71" s="5">
        <f t="shared" si="6"/>
        <v>3</v>
      </c>
      <c r="D71" s="11">
        <f t="shared" si="7"/>
        <v>41699</v>
      </c>
      <c r="E71" s="2" t="s">
        <v>20</v>
      </c>
      <c r="F71" s="5" t="str">
        <f t="shared" si="8"/>
        <v>META</v>
      </c>
      <c r="G71" s="2">
        <v>0</v>
      </c>
      <c r="H71" s="3">
        <v>41258447</v>
      </c>
      <c r="I71" s="9">
        <f t="shared" si="9"/>
        <v>412.58447000000001</v>
      </c>
      <c r="J71">
        <v>0</v>
      </c>
      <c r="K71" cm="1">
        <f t="array" ref="K71">INDEX(T!$H$2:$H$3661, MATCH(1, (T!$D$2:$D$3661=D71)*(T!$E$2:$E$3661=G!E71),0))</f>
        <v>459.86574000000002</v>
      </c>
      <c r="L71" cm="1">
        <f t="array" ref="L71">INDEX('C'!$I$2:$I$3661, MATCH(1, ('C'!$D$2:$D$3661=D71)*('C'!$E$2:$E$3661=G!E71),0))</f>
        <v>532060.42510999995</v>
      </c>
      <c r="M71" cm="1">
        <f t="array" ref="M71">_xlfn.IFNA(INDEX(P!C$2:C$2862, MATCH(1, (P!$A$2:$A$2862=D71)*(P!$B$2:$B$2862=F71),0)),)</f>
        <v>14.188387096774198</v>
      </c>
      <c r="N71" cm="1">
        <f t="array" ref="N71">_xlfn.IFNA(INDEX(Ind!$H$2:$H$6441, MATCH(1, (Ind!$A$2:$A$6441=D71)*(Ind!$D$2:$D$6441=F71),0)),)</f>
        <v>0</v>
      </c>
      <c r="O71" cm="1">
        <f t="array" ref="O71">_xlfn.IFNA(INDEX(Ind!$L$2:$L$6441, MATCH(1, (Ind!$A$2:$A$6441=D71)*(Ind!$D$2:$D$6441=F71),0)),)</f>
        <v>0</v>
      </c>
    </row>
    <row r="72" spans="1:15" x14ac:dyDescent="0.2">
      <c r="A72" s="4" t="s">
        <v>33</v>
      </c>
      <c r="B72" s="5" t="str">
        <f t="shared" si="5"/>
        <v>2014</v>
      </c>
      <c r="C72" s="5">
        <f t="shared" si="6"/>
        <v>3</v>
      </c>
      <c r="D72" s="11">
        <f t="shared" si="7"/>
        <v>41699</v>
      </c>
      <c r="E72" s="5" t="s">
        <v>21</v>
      </c>
      <c r="F72" s="5" t="str">
        <f t="shared" si="8"/>
        <v>NARINO</v>
      </c>
      <c r="G72" s="5">
        <v>0</v>
      </c>
      <c r="H72" s="8">
        <v>138606000</v>
      </c>
      <c r="I72" s="9">
        <f t="shared" si="9"/>
        <v>1386.06</v>
      </c>
      <c r="J72">
        <v>0</v>
      </c>
      <c r="K72" cm="1">
        <f t="array" ref="K72">INDEX(T!$H$2:$H$3661, MATCH(1, (T!$D$2:$D$3661=D72)*(T!$E$2:$E$3661=G!E72),0))</f>
        <v>1108.96</v>
      </c>
      <c r="L72" cm="1">
        <f t="array" ref="L72">INDEX('C'!$I$2:$I$3661, MATCH(1, ('C'!$D$2:$D$3661=D72)*('C'!$E$2:$E$3661=G!E72),0))</f>
        <v>127746.69500000001</v>
      </c>
      <c r="M72" cm="1">
        <f t="array" ref="M72">_xlfn.IFNA(INDEX(P!C$2:C$2862, MATCH(1, (P!$A$2:$A$2862=D72)*(P!$B$2:$B$2862=F72),0)),)</f>
        <v>0</v>
      </c>
      <c r="N72" cm="1">
        <f t="array" ref="N72">_xlfn.IFNA(INDEX(Ind!$H$2:$H$6441, MATCH(1, (Ind!$A$2:$A$6441=D72)*(Ind!$D$2:$D$6441=F72),0)),)</f>
        <v>0</v>
      </c>
      <c r="O72" cm="1">
        <f t="array" ref="O72">_xlfn.IFNA(INDEX(Ind!$L$2:$L$6441, MATCH(1, (Ind!$A$2:$A$6441=D72)*(Ind!$D$2:$D$6441=F72),0)),)</f>
        <v>0</v>
      </c>
    </row>
    <row r="73" spans="1:15" x14ac:dyDescent="0.2">
      <c r="A73" s="1" t="s">
        <v>33</v>
      </c>
      <c r="B73" s="5" t="str">
        <f t="shared" si="5"/>
        <v>2014</v>
      </c>
      <c r="C73" s="5">
        <f t="shared" si="6"/>
        <v>3</v>
      </c>
      <c r="D73" s="11">
        <f t="shared" si="7"/>
        <v>41699</v>
      </c>
      <c r="E73" s="2" t="s">
        <v>22</v>
      </c>
      <c r="F73" s="5" t="str">
        <f t="shared" si="8"/>
        <v>NORTE DE SANTANDER</v>
      </c>
      <c r="G73" s="2">
        <v>0</v>
      </c>
      <c r="H73" s="3">
        <v>33502250</v>
      </c>
      <c r="I73" s="9">
        <f t="shared" si="9"/>
        <v>335.02249999999998</v>
      </c>
      <c r="J73">
        <v>0</v>
      </c>
      <c r="K73" cm="1">
        <f t="array" ref="K73">INDEX(T!$H$2:$H$3661, MATCH(1, (T!$D$2:$D$3661=D73)*(T!$E$2:$E$3661=G!E73),0))</f>
        <v>211.45875000000001</v>
      </c>
      <c r="L73" cm="1">
        <f t="array" ref="L73">INDEX('C'!$I$2:$I$3661, MATCH(1, ('C'!$D$2:$D$3661=D73)*('C'!$E$2:$E$3661=G!E73),0))</f>
        <v>556648.07374999998</v>
      </c>
      <c r="M73" cm="1">
        <f t="array" ref="M73">_xlfn.IFNA(INDEX(P!C$2:C$2862, MATCH(1, (P!$A$2:$A$2862=D73)*(P!$B$2:$B$2862=F73),0)),)</f>
        <v>2.8029032258064515</v>
      </c>
      <c r="N73" cm="1">
        <f t="array" ref="N73">_xlfn.IFNA(INDEX(Ind!$H$2:$H$6441, MATCH(1, (Ind!$A$2:$A$6441=D73)*(Ind!$D$2:$D$6441=F73),0)),)</f>
        <v>0</v>
      </c>
      <c r="O73" cm="1">
        <f t="array" ref="O73">_xlfn.IFNA(INDEX(Ind!$L$2:$L$6441, MATCH(1, (Ind!$A$2:$A$6441=D73)*(Ind!$D$2:$D$6441=F73),0)),)</f>
        <v>0</v>
      </c>
    </row>
    <row r="74" spans="1:15" x14ac:dyDescent="0.2">
      <c r="A74" s="4" t="s">
        <v>33</v>
      </c>
      <c r="B74" s="5" t="str">
        <f t="shared" si="5"/>
        <v>2014</v>
      </c>
      <c r="C74" s="5">
        <f t="shared" si="6"/>
        <v>3</v>
      </c>
      <c r="D74" s="11">
        <f t="shared" si="7"/>
        <v>41699</v>
      </c>
      <c r="E74" s="5" t="s">
        <v>23</v>
      </c>
      <c r="F74" s="5" t="str">
        <f t="shared" si="8"/>
        <v>QUINDIO</v>
      </c>
      <c r="G74" s="5">
        <v>0</v>
      </c>
      <c r="H74" s="6">
        <v>40291000</v>
      </c>
      <c r="I74" s="9">
        <f t="shared" si="9"/>
        <v>402.91</v>
      </c>
      <c r="J74">
        <v>0</v>
      </c>
      <c r="K74" cm="1">
        <f t="array" ref="K74">INDEX(T!$H$2:$H$3661, MATCH(1, (T!$D$2:$D$3661=D74)*(T!$E$2:$E$3661=G!E74),0))</f>
        <v>195.64</v>
      </c>
      <c r="L74" cm="1">
        <f t="array" ref="L74">INDEX('C'!$I$2:$I$3661, MATCH(1, ('C'!$D$2:$D$3661=D74)*('C'!$E$2:$E$3661=G!E74),0))</f>
        <v>2193056.63</v>
      </c>
      <c r="M74" cm="1">
        <f t="array" ref="M74">_xlfn.IFNA(INDEX(P!C$2:C$2862, MATCH(1, (P!$A$2:$A$2862=D74)*(P!$B$2:$B$2862=F74),0)),)</f>
        <v>0</v>
      </c>
      <c r="N74" cm="1">
        <f t="array" ref="N74">_xlfn.IFNA(INDEX(Ind!$H$2:$H$6441, MATCH(1, (Ind!$A$2:$A$6441=D74)*(Ind!$D$2:$D$6441=F74),0)),)</f>
        <v>0</v>
      </c>
      <c r="O74" cm="1">
        <f t="array" ref="O74">_xlfn.IFNA(INDEX(Ind!$L$2:$L$6441, MATCH(1, (Ind!$A$2:$A$6441=D74)*(Ind!$D$2:$D$6441=F74),0)),)</f>
        <v>0</v>
      </c>
    </row>
    <row r="75" spans="1:15" x14ac:dyDescent="0.2">
      <c r="A75" s="1" t="s">
        <v>33</v>
      </c>
      <c r="B75" s="5" t="str">
        <f t="shared" si="5"/>
        <v>2014</v>
      </c>
      <c r="C75" s="5">
        <f t="shared" si="6"/>
        <v>3</v>
      </c>
      <c r="D75" s="11">
        <f t="shared" si="7"/>
        <v>41699</v>
      </c>
      <c r="E75" s="2" t="s">
        <v>24</v>
      </c>
      <c r="F75" s="5" t="str">
        <f t="shared" si="8"/>
        <v>RISARALDA</v>
      </c>
      <c r="G75" s="2">
        <v>0</v>
      </c>
      <c r="H75" s="3">
        <v>41898148</v>
      </c>
      <c r="I75" s="9">
        <f t="shared" si="9"/>
        <v>418.98147999999998</v>
      </c>
      <c r="J75">
        <v>0</v>
      </c>
      <c r="K75" cm="1">
        <f t="array" ref="K75">INDEX(T!$H$2:$H$3661, MATCH(1, (T!$D$2:$D$3661=D75)*(T!$E$2:$E$3661=G!E75),0))</f>
        <v>185.16740999999999</v>
      </c>
      <c r="L75" cm="1">
        <f t="array" ref="L75">INDEX('C'!$I$2:$I$3661, MATCH(1, ('C'!$D$2:$D$3661=D75)*('C'!$E$2:$E$3661=G!E75),0))</f>
        <v>1146600.37852</v>
      </c>
      <c r="M75" cm="1">
        <f t="array" ref="M75">_xlfn.IFNA(INDEX(P!C$2:C$2862, MATCH(1, (P!$A$2:$A$2862=D75)*(P!$B$2:$B$2862=F75),0)),)</f>
        <v>0</v>
      </c>
      <c r="N75" cm="1">
        <f t="array" ref="N75">_xlfn.IFNA(INDEX(Ind!$H$2:$H$6441, MATCH(1, (Ind!$A$2:$A$6441=D75)*(Ind!$D$2:$D$6441=F75),0)),)</f>
        <v>0</v>
      </c>
      <c r="O75" cm="1">
        <f t="array" ref="O75">_xlfn.IFNA(INDEX(Ind!$L$2:$L$6441, MATCH(1, (Ind!$A$2:$A$6441=D75)*(Ind!$D$2:$D$6441=F75),0)),)</f>
        <v>0</v>
      </c>
    </row>
    <row r="76" spans="1:15" x14ac:dyDescent="0.2">
      <c r="A76" s="4" t="s">
        <v>33</v>
      </c>
      <c r="B76" s="5" t="str">
        <f t="shared" si="5"/>
        <v>2014</v>
      </c>
      <c r="C76" s="5">
        <f t="shared" si="6"/>
        <v>3</v>
      </c>
      <c r="D76" s="11">
        <f t="shared" si="7"/>
        <v>41699</v>
      </c>
      <c r="E76" s="5" t="s">
        <v>25</v>
      </c>
      <c r="F76" s="5" t="str">
        <f t="shared" si="8"/>
        <v>SANTANDER</v>
      </c>
      <c r="G76" s="5">
        <v>0</v>
      </c>
      <c r="H76" s="6">
        <v>81338787</v>
      </c>
      <c r="I76" s="9">
        <f t="shared" si="9"/>
        <v>813.38787000000002</v>
      </c>
      <c r="J76">
        <v>0</v>
      </c>
      <c r="K76" cm="1">
        <f t="array" ref="K76">INDEX(T!$H$2:$H$3661, MATCH(1, (T!$D$2:$D$3661=D76)*(T!$E$2:$E$3661=G!E76),0))</f>
        <v>353.25031999999999</v>
      </c>
      <c r="L76" cm="1">
        <f t="array" ref="L76">INDEX('C'!$I$2:$I$3661, MATCH(1, ('C'!$D$2:$D$3661=D76)*('C'!$E$2:$E$3661=G!E76),0))</f>
        <v>2168650.09149</v>
      </c>
      <c r="M76" cm="1">
        <f t="array" ref="M76">_xlfn.IFNA(INDEX(P!C$2:C$2862, MATCH(1, (P!$A$2:$A$2862=D76)*(P!$B$2:$B$2862=F76),0)),)</f>
        <v>56.107096774193543</v>
      </c>
      <c r="N76" cm="1">
        <f t="array" ref="N76">_xlfn.IFNA(INDEX(Ind!$H$2:$H$6441, MATCH(1, (Ind!$A$2:$A$6441=D76)*(Ind!$D$2:$D$6441=F76),0)),)</f>
        <v>0</v>
      </c>
      <c r="O76" cm="1">
        <f t="array" ref="O76">_xlfn.IFNA(INDEX(Ind!$L$2:$L$6441, MATCH(1, (Ind!$A$2:$A$6441=D76)*(Ind!$D$2:$D$6441=F76),0)),)</f>
        <v>0</v>
      </c>
    </row>
    <row r="77" spans="1:15" x14ac:dyDescent="0.2">
      <c r="A77" s="1" t="s">
        <v>33</v>
      </c>
      <c r="B77" s="5" t="str">
        <f t="shared" si="5"/>
        <v>2014</v>
      </c>
      <c r="C77" s="5">
        <f t="shared" si="6"/>
        <v>3</v>
      </c>
      <c r="D77" s="11">
        <f t="shared" si="7"/>
        <v>41699</v>
      </c>
      <c r="E77" s="2" t="s">
        <v>26</v>
      </c>
      <c r="F77" s="5" t="str">
        <f t="shared" si="8"/>
        <v>SUCRE</v>
      </c>
      <c r="G77" s="2">
        <v>0</v>
      </c>
      <c r="H77" s="3">
        <v>36600000</v>
      </c>
      <c r="I77" s="9">
        <f t="shared" si="9"/>
        <v>366</v>
      </c>
      <c r="J77">
        <v>0</v>
      </c>
      <c r="K77" cm="1">
        <f t="array" ref="K77">INDEX(T!$H$2:$H$3661, MATCH(1, (T!$D$2:$D$3661=D77)*(T!$E$2:$E$3661=G!E77),0))</f>
        <v>128.29411999999999</v>
      </c>
      <c r="L77" cm="1">
        <f t="array" ref="L77">INDEX('C'!$I$2:$I$3661, MATCH(1, ('C'!$D$2:$D$3661=D77)*('C'!$E$2:$E$3661=G!E77),0))</f>
        <v>10761754.480389999</v>
      </c>
      <c r="M77" cm="1">
        <f t="array" ref="M77">_xlfn.IFNA(INDEX(P!C$2:C$2862, MATCH(1, (P!$A$2:$A$2862=D77)*(P!$B$2:$B$2862=F77),0)),)</f>
        <v>60.336451612903225</v>
      </c>
      <c r="N77" cm="1">
        <f t="array" ref="N77">_xlfn.IFNA(INDEX(Ind!$H$2:$H$6441, MATCH(1, (Ind!$A$2:$A$6441=D77)*(Ind!$D$2:$D$6441=F77),0)),)</f>
        <v>0</v>
      </c>
      <c r="O77" cm="1">
        <f t="array" ref="O77">_xlfn.IFNA(INDEX(Ind!$L$2:$L$6441, MATCH(1, (Ind!$A$2:$A$6441=D77)*(Ind!$D$2:$D$6441=F77),0)),)</f>
        <v>0</v>
      </c>
    </row>
    <row r="78" spans="1:15" x14ac:dyDescent="0.2">
      <c r="A78" s="4" t="s">
        <v>33</v>
      </c>
      <c r="B78" s="5" t="str">
        <f t="shared" si="5"/>
        <v>2014</v>
      </c>
      <c r="C78" s="5">
        <f t="shared" si="6"/>
        <v>3</v>
      </c>
      <c r="D78" s="11">
        <f t="shared" si="7"/>
        <v>41699</v>
      </c>
      <c r="E78" s="5" t="s">
        <v>27</v>
      </c>
      <c r="F78" s="5" t="str">
        <f t="shared" si="8"/>
        <v>TOLIMA</v>
      </c>
      <c r="G78" s="5">
        <v>0</v>
      </c>
      <c r="H78" s="6">
        <v>33572773</v>
      </c>
      <c r="I78" s="9">
        <f t="shared" si="9"/>
        <v>335.72773000000001</v>
      </c>
      <c r="J78">
        <v>0</v>
      </c>
      <c r="K78" cm="1">
        <f t="array" ref="K78">INDEX(T!$H$2:$H$3661, MATCH(1, (T!$D$2:$D$3661=D78)*(T!$E$2:$E$3661=G!E78),0))</f>
        <v>612.00711999999999</v>
      </c>
      <c r="L78" cm="1">
        <f t="array" ref="L78">INDEX('C'!$I$2:$I$3661, MATCH(1, ('C'!$D$2:$D$3661=D78)*('C'!$E$2:$E$3661=G!E78),0))</f>
        <v>3227498.3224200001</v>
      </c>
      <c r="M78" cm="1">
        <f t="array" ref="M78">_xlfn.IFNA(INDEX(P!C$2:C$2862, MATCH(1, (P!$A$2:$A$2862=D78)*(P!$B$2:$B$2862=F78),0)),)</f>
        <v>5.4593548387096771</v>
      </c>
      <c r="N78" cm="1">
        <f t="array" ref="N78">_xlfn.IFNA(INDEX(Ind!$H$2:$H$6441, MATCH(1, (Ind!$A$2:$A$6441=D78)*(Ind!$D$2:$D$6441=F78),0)),)</f>
        <v>0</v>
      </c>
      <c r="O78" cm="1">
        <f t="array" ref="O78">_xlfn.IFNA(INDEX(Ind!$L$2:$L$6441, MATCH(1, (Ind!$A$2:$A$6441=D78)*(Ind!$D$2:$D$6441=F78),0)),)</f>
        <v>0</v>
      </c>
    </row>
    <row r="79" spans="1:15" x14ac:dyDescent="0.2">
      <c r="A79" s="1" t="s">
        <v>33</v>
      </c>
      <c r="B79" s="5" t="str">
        <f t="shared" si="5"/>
        <v>2014</v>
      </c>
      <c r="C79" s="5">
        <f t="shared" si="6"/>
        <v>3</v>
      </c>
      <c r="D79" s="11">
        <f t="shared" si="7"/>
        <v>41699</v>
      </c>
      <c r="E79" s="2" t="s">
        <v>28</v>
      </c>
      <c r="F79" s="5" t="str">
        <f t="shared" si="8"/>
        <v>VALLE DEL CAUCA</v>
      </c>
      <c r="G79" s="2">
        <v>0</v>
      </c>
      <c r="H79" s="3">
        <v>45164201</v>
      </c>
      <c r="I79" s="9">
        <f t="shared" si="9"/>
        <v>451.64201000000003</v>
      </c>
      <c r="J79">
        <v>0</v>
      </c>
      <c r="K79" cm="1">
        <f t="array" ref="K79">INDEX(T!$H$2:$H$3661, MATCH(1, (T!$D$2:$D$3661=D79)*(T!$E$2:$E$3661=G!E79),0))</f>
        <v>444.54842000000002</v>
      </c>
      <c r="L79" cm="1">
        <f t="array" ref="L79">INDEX('C'!$I$2:$I$3661, MATCH(1, ('C'!$D$2:$D$3661=D79)*('C'!$E$2:$E$3661=G!E79),0))</f>
        <v>4511355.3976800004</v>
      </c>
      <c r="M79" cm="1">
        <f t="array" ref="M79">_xlfn.IFNA(INDEX(P!C$2:C$2862, MATCH(1, (P!$A$2:$A$2862=D79)*(P!$B$2:$B$2862=F79),0)),)</f>
        <v>0</v>
      </c>
      <c r="N79" cm="1">
        <f t="array" ref="N79">_xlfn.IFNA(INDEX(Ind!$H$2:$H$6441, MATCH(1, (Ind!$A$2:$A$6441=D79)*(Ind!$D$2:$D$6441=F79),0)),)</f>
        <v>0</v>
      </c>
      <c r="O79" cm="1">
        <f t="array" ref="O79">_xlfn.IFNA(INDEX(Ind!$L$2:$L$6441, MATCH(1, (Ind!$A$2:$A$6441=D79)*(Ind!$D$2:$D$6441=F79),0)),)</f>
        <v>0</v>
      </c>
    </row>
    <row r="80" spans="1:15" x14ac:dyDescent="0.2">
      <c r="A80" s="4" t="s">
        <v>33</v>
      </c>
      <c r="B80" s="5" t="str">
        <f t="shared" si="5"/>
        <v>2014</v>
      </c>
      <c r="C80" s="5">
        <f t="shared" si="6"/>
        <v>3</v>
      </c>
      <c r="D80" s="11">
        <f t="shared" si="7"/>
        <v>41699</v>
      </c>
      <c r="E80" s="5" t="s">
        <v>29</v>
      </c>
      <c r="F80" s="5" t="str">
        <f t="shared" si="8"/>
        <v>CASANARE</v>
      </c>
      <c r="G80" s="5">
        <v>0</v>
      </c>
      <c r="H80" s="6">
        <v>24139179</v>
      </c>
      <c r="I80" s="9">
        <f t="shared" si="9"/>
        <v>241.39178999999999</v>
      </c>
      <c r="J80">
        <v>0</v>
      </c>
      <c r="K80" cm="1">
        <f t="array" ref="K80">INDEX(T!$H$2:$H$3661, MATCH(1, (T!$D$2:$D$3661=D80)*(T!$E$2:$E$3661=G!E80),0))</f>
        <v>61.934289999999997</v>
      </c>
      <c r="L80" cm="1">
        <f t="array" ref="L80">INDEX('C'!$I$2:$I$3661, MATCH(1, ('C'!$D$2:$D$3661=D80)*('C'!$E$2:$E$3661=G!E80),0))</f>
        <v>253654.44893000001</v>
      </c>
      <c r="M80" cm="1">
        <f t="array" ref="M80">_xlfn.IFNA(INDEX(P!C$2:C$2862, MATCH(1, (P!$A$2:$A$2862=D80)*(P!$B$2:$B$2862=F80),0)),)</f>
        <v>388.79483870967749</v>
      </c>
      <c r="N80" cm="1">
        <f t="array" ref="N80">_xlfn.IFNA(INDEX(Ind!$H$2:$H$6441, MATCH(1, (Ind!$A$2:$A$6441=D80)*(Ind!$D$2:$D$6441=F80),0)),)</f>
        <v>0</v>
      </c>
      <c r="O80" cm="1">
        <f t="array" ref="O80">_xlfn.IFNA(INDEX(Ind!$L$2:$L$6441, MATCH(1, (Ind!$A$2:$A$6441=D80)*(Ind!$D$2:$D$6441=F80),0)),)</f>
        <v>0</v>
      </c>
    </row>
    <row r="81" spans="1:15" x14ac:dyDescent="0.2">
      <c r="A81" s="1" t="s">
        <v>33</v>
      </c>
      <c r="B81" s="5" t="str">
        <f t="shared" si="5"/>
        <v>2014</v>
      </c>
      <c r="C81" s="5">
        <f t="shared" si="6"/>
        <v>3</v>
      </c>
      <c r="D81" s="11">
        <f t="shared" si="7"/>
        <v>41699</v>
      </c>
      <c r="E81" s="2" t="s">
        <v>30</v>
      </c>
      <c r="F81" s="5" t="str">
        <f t="shared" si="8"/>
        <v>PUTUMAYO</v>
      </c>
      <c r="G81" s="2">
        <v>0</v>
      </c>
      <c r="H81" s="3">
        <v>36192000</v>
      </c>
      <c r="I81" s="9">
        <f t="shared" si="9"/>
        <v>361.92</v>
      </c>
      <c r="J81">
        <v>0</v>
      </c>
      <c r="K81" cm="1">
        <f t="array" ref="K81">INDEX(T!$H$2:$H$3661, MATCH(1, (T!$D$2:$D$3661=D81)*(T!$E$2:$E$3661=G!E81),0))</f>
        <v>332.63</v>
      </c>
      <c r="L81" cm="1">
        <f t="array" ref="L81">INDEX('C'!$I$2:$I$3661, MATCH(1, ('C'!$D$2:$D$3661=D81)*('C'!$E$2:$E$3661=G!E81),0))</f>
        <v>14401.855</v>
      </c>
      <c r="M81" cm="1">
        <f t="array" ref="M81">_xlfn.IFNA(INDEX(P!C$2:C$2862, MATCH(1, (P!$A$2:$A$2862=D81)*(P!$B$2:$B$2862=F81),0)),)</f>
        <v>0</v>
      </c>
      <c r="N81" cm="1">
        <f t="array" ref="N81">_xlfn.IFNA(INDEX(Ind!$H$2:$H$6441, MATCH(1, (Ind!$A$2:$A$6441=D81)*(Ind!$D$2:$D$6441=F81),0)),)</f>
        <v>0</v>
      </c>
      <c r="O81" cm="1">
        <f t="array" ref="O81">_xlfn.IFNA(INDEX(Ind!$L$2:$L$6441, MATCH(1, (Ind!$A$2:$A$6441=D81)*(Ind!$D$2:$D$6441=F81),0)),)</f>
        <v>0</v>
      </c>
    </row>
    <row r="82" spans="1:15" x14ac:dyDescent="0.2">
      <c r="A82" s="4" t="s">
        <v>33</v>
      </c>
      <c r="B82" s="5" t="str">
        <f t="shared" si="5"/>
        <v>2014</v>
      </c>
      <c r="C82" s="5">
        <f t="shared" si="6"/>
        <v>3</v>
      </c>
      <c r="D82" s="11">
        <f t="shared" si="7"/>
        <v>41699</v>
      </c>
      <c r="E82" s="5" t="s">
        <v>31</v>
      </c>
      <c r="F82" s="5" t="str">
        <f t="shared" si="8"/>
        <v>GUAVIARE</v>
      </c>
      <c r="G82" s="5">
        <v>0</v>
      </c>
      <c r="H82" s="6">
        <v>41785000</v>
      </c>
      <c r="I82" s="9">
        <f t="shared" si="9"/>
        <v>417.85</v>
      </c>
      <c r="J82">
        <v>0</v>
      </c>
      <c r="K82" cm="1">
        <f t="array" ref="K82">INDEX(T!$H$2:$H$3661, MATCH(1, (T!$D$2:$D$3661=D82)*(T!$E$2:$E$3661=G!E82),0))</f>
        <v>1271.72</v>
      </c>
      <c r="L82" cm="1">
        <f t="array" ref="L82">INDEX('C'!$I$2:$I$3661, MATCH(1, ('C'!$D$2:$D$3661=D82)*('C'!$E$2:$E$3661=G!E82),0))</f>
        <v>33026.71</v>
      </c>
      <c r="M82" cm="1">
        <f t="array" ref="M82">_xlfn.IFNA(INDEX(P!C$2:C$2862, MATCH(1, (P!$A$2:$A$2862=D82)*(P!$B$2:$B$2862=F82),0)),)</f>
        <v>0</v>
      </c>
      <c r="N82" cm="1">
        <f t="array" ref="N82">_xlfn.IFNA(INDEX(Ind!$H$2:$H$6441, MATCH(1, (Ind!$A$2:$A$6441=D82)*(Ind!$D$2:$D$6441=F82),0)),)</f>
        <v>0</v>
      </c>
      <c r="O82" cm="1">
        <f t="array" ref="O82">_xlfn.IFNA(INDEX(Ind!$L$2:$L$6441, MATCH(1, (Ind!$A$2:$A$6441=D82)*(Ind!$D$2:$D$6441=F82),0)),)</f>
        <v>0</v>
      </c>
    </row>
    <row r="83" spans="1:15" x14ac:dyDescent="0.2">
      <c r="A83" s="1" t="s">
        <v>34</v>
      </c>
      <c r="B83" s="5" t="str">
        <f t="shared" si="5"/>
        <v>2014</v>
      </c>
      <c r="C83" s="5">
        <f t="shared" si="6"/>
        <v>4</v>
      </c>
      <c r="D83" s="11">
        <f t="shared" si="7"/>
        <v>41730</v>
      </c>
      <c r="E83" s="2" t="s">
        <v>5</v>
      </c>
      <c r="F83" s="5" t="str">
        <f t="shared" si="8"/>
        <v>ANTIOQUIA</v>
      </c>
      <c r="G83" s="2">
        <v>0</v>
      </c>
      <c r="H83" s="3">
        <v>21940282</v>
      </c>
      <c r="I83" s="9">
        <f t="shared" si="9"/>
        <v>219.40281999999999</v>
      </c>
      <c r="J83">
        <v>0</v>
      </c>
      <c r="K83" cm="1">
        <f t="array" ref="K83">INDEX(T!$H$2:$H$3661, MATCH(1, (T!$D$2:$D$3661=D83)*(T!$E$2:$E$3661=G!E83),0))</f>
        <v>171.88325</v>
      </c>
      <c r="L83" cm="1">
        <f t="array" ref="L83">INDEX('C'!$I$2:$I$3661, MATCH(1, ('C'!$D$2:$D$3661=D83)*('C'!$E$2:$E$3661=G!E83),0))</f>
        <v>5510814.3125200002</v>
      </c>
      <c r="M83" cm="1">
        <f t="array" ref="M83">_xlfn.IFNA(INDEX(P!C$2:C$2862, MATCH(1, (P!$A$2:$A$2862=D83)*(P!$B$2:$B$2862=F83),0)),)</f>
        <v>2.8064516129032258E-2</v>
      </c>
      <c r="N83" cm="1">
        <f t="array" ref="N83">_xlfn.IFNA(INDEX(Ind!$H$2:$H$6441, MATCH(1, (Ind!$A$2:$A$6441=D83)*(Ind!$D$2:$D$6441=F83),0)),)</f>
        <v>0</v>
      </c>
      <c r="O83" cm="1">
        <f t="array" ref="O83">_xlfn.IFNA(INDEX(Ind!$L$2:$L$6441, MATCH(1, (Ind!$A$2:$A$6441=D83)*(Ind!$D$2:$D$6441=F83),0)),)</f>
        <v>0</v>
      </c>
    </row>
    <row r="84" spans="1:15" x14ac:dyDescent="0.2">
      <c r="A84" s="4" t="s">
        <v>34</v>
      </c>
      <c r="B84" s="5" t="str">
        <f t="shared" si="5"/>
        <v>2014</v>
      </c>
      <c r="C84" s="5">
        <f t="shared" si="6"/>
        <v>4</v>
      </c>
      <c r="D84" s="11">
        <f t="shared" si="7"/>
        <v>41730</v>
      </c>
      <c r="E84" s="5" t="s">
        <v>6</v>
      </c>
      <c r="F84" s="5" t="str">
        <f t="shared" si="8"/>
        <v>ATLANTICO</v>
      </c>
      <c r="G84" s="5">
        <v>0</v>
      </c>
      <c r="H84" s="6">
        <v>36800000</v>
      </c>
      <c r="I84" s="9">
        <f t="shared" si="9"/>
        <v>368</v>
      </c>
      <c r="J84">
        <v>0</v>
      </c>
      <c r="K84" cm="1">
        <f t="array" ref="K84">INDEX(T!$H$2:$H$3661, MATCH(1, (T!$D$2:$D$3661=D84)*(T!$E$2:$E$3661=G!E84),0))</f>
        <v>125</v>
      </c>
      <c r="L84" cm="1">
        <f t="array" ref="L84">INDEX('C'!$I$2:$I$3661, MATCH(1, ('C'!$D$2:$D$3661=D84)*('C'!$E$2:$E$3661=G!E84),0))</f>
        <v>20075718.98</v>
      </c>
      <c r="M84" cm="1">
        <f t="array" ref="M84">_xlfn.IFNA(INDEX(P!C$2:C$2862, MATCH(1, (P!$A$2:$A$2862=D84)*(P!$B$2:$B$2862=F84),0)),)</f>
        <v>0</v>
      </c>
      <c r="N84" cm="1">
        <f t="array" ref="N84">_xlfn.IFNA(INDEX(Ind!$H$2:$H$6441, MATCH(1, (Ind!$A$2:$A$6441=D84)*(Ind!$D$2:$D$6441=F84),0)),)</f>
        <v>0</v>
      </c>
      <c r="O84" cm="1">
        <f t="array" ref="O84">_xlfn.IFNA(INDEX(Ind!$L$2:$L$6441, MATCH(1, (Ind!$A$2:$A$6441=D84)*(Ind!$D$2:$D$6441=F84),0)),)</f>
        <v>0</v>
      </c>
    </row>
    <row r="85" spans="1:15" x14ac:dyDescent="0.2">
      <c r="A85" s="1" t="s">
        <v>34</v>
      </c>
      <c r="B85" s="5" t="str">
        <f t="shared" si="5"/>
        <v>2014</v>
      </c>
      <c r="C85" s="5">
        <f t="shared" si="6"/>
        <v>4</v>
      </c>
      <c r="D85" s="11">
        <f t="shared" si="7"/>
        <v>41730</v>
      </c>
      <c r="E85" s="2" t="s">
        <v>7</v>
      </c>
      <c r="F85" s="5" t="str">
        <f t="shared" si="8"/>
        <v>BOGOTA, D.C.</v>
      </c>
      <c r="G85" s="2">
        <v>0</v>
      </c>
      <c r="H85" s="3">
        <v>36526000</v>
      </c>
      <c r="I85" s="9">
        <f t="shared" si="9"/>
        <v>365.26</v>
      </c>
      <c r="J85">
        <v>0</v>
      </c>
      <c r="K85" cm="1">
        <f t="array" ref="K85">INDEX(T!$H$2:$H$3661, MATCH(1, (T!$D$2:$D$3661=D85)*(T!$E$2:$E$3661=G!E85),0))</f>
        <v>282.69</v>
      </c>
      <c r="L85" cm="1">
        <f t="array" ref="L85">INDEX('C'!$I$2:$I$3661, MATCH(1, ('C'!$D$2:$D$3661=D85)*('C'!$E$2:$E$3661=G!E85),0))</f>
        <v>53687940</v>
      </c>
      <c r="M85" cm="1">
        <f t="array" ref="M85">_xlfn.IFNA(INDEX(P!C$2:C$2862, MATCH(1, (P!$A$2:$A$2862=D85)*(P!$B$2:$B$2862=F85),0)),)</f>
        <v>0</v>
      </c>
      <c r="N85" cm="1">
        <f t="array" ref="N85">_xlfn.IFNA(INDEX(Ind!$H$2:$H$6441, MATCH(1, (Ind!$A$2:$A$6441=D85)*(Ind!$D$2:$D$6441=F85),0)),)</f>
        <v>0</v>
      </c>
      <c r="O85" cm="1">
        <f t="array" ref="O85">_xlfn.IFNA(INDEX(Ind!$L$2:$L$6441, MATCH(1, (Ind!$A$2:$A$6441=D85)*(Ind!$D$2:$D$6441=F85),0)),)</f>
        <v>0</v>
      </c>
    </row>
    <row r="86" spans="1:15" x14ac:dyDescent="0.2">
      <c r="A86" s="4" t="s">
        <v>34</v>
      </c>
      <c r="B86" s="5" t="str">
        <f t="shared" si="5"/>
        <v>2014</v>
      </c>
      <c r="C86" s="5">
        <f t="shared" si="6"/>
        <v>4</v>
      </c>
      <c r="D86" s="11">
        <f t="shared" si="7"/>
        <v>41730</v>
      </c>
      <c r="E86" s="5" t="s">
        <v>8</v>
      </c>
      <c r="F86" s="5" t="str">
        <f t="shared" si="8"/>
        <v>BOLIVAR</v>
      </c>
      <c r="G86" s="5">
        <v>0</v>
      </c>
      <c r="H86" s="6">
        <v>36125479</v>
      </c>
      <c r="I86" s="9">
        <f t="shared" si="9"/>
        <v>361.25479000000001</v>
      </c>
      <c r="J86">
        <v>0</v>
      </c>
      <c r="K86" cm="1">
        <f t="array" ref="K86">INDEX(T!$H$2:$H$3661, MATCH(1, (T!$D$2:$D$3661=D86)*(T!$E$2:$E$3661=G!E86),0))</f>
        <v>160.62618000000001</v>
      </c>
      <c r="L86" cm="1">
        <f t="array" ref="L86">INDEX('C'!$I$2:$I$3661, MATCH(1, ('C'!$D$2:$D$3661=D86)*('C'!$E$2:$E$3661=G!E86),0))</f>
        <v>12177416.862299999</v>
      </c>
      <c r="M86" cm="1">
        <f t="array" ref="M86">_xlfn.IFNA(INDEX(P!C$2:C$2862, MATCH(1, (P!$A$2:$A$2862=D86)*(P!$B$2:$B$2862=F86),0)),)</f>
        <v>1.8380645161290323</v>
      </c>
      <c r="N86" cm="1">
        <f t="array" ref="N86">_xlfn.IFNA(INDEX(Ind!$H$2:$H$6441, MATCH(1, (Ind!$A$2:$A$6441=D86)*(Ind!$D$2:$D$6441=F86),0)),)</f>
        <v>0</v>
      </c>
      <c r="O86" cm="1">
        <f t="array" ref="O86">_xlfn.IFNA(INDEX(Ind!$L$2:$L$6441, MATCH(1, (Ind!$A$2:$A$6441=D86)*(Ind!$D$2:$D$6441=F86),0)),)</f>
        <v>0</v>
      </c>
    </row>
    <row r="87" spans="1:15" x14ac:dyDescent="0.2">
      <c r="A87" s="1" t="s">
        <v>34</v>
      </c>
      <c r="B87" s="5" t="str">
        <f t="shared" si="5"/>
        <v>2014</v>
      </c>
      <c r="C87" s="5">
        <f t="shared" si="6"/>
        <v>4</v>
      </c>
      <c r="D87" s="11">
        <f t="shared" si="7"/>
        <v>41730</v>
      </c>
      <c r="E87" s="2" t="s">
        <v>9</v>
      </c>
      <c r="F87" s="5" t="str">
        <f t="shared" si="8"/>
        <v>BOYACA</v>
      </c>
      <c r="G87" s="2">
        <v>0</v>
      </c>
      <c r="H87" s="3">
        <v>47566907</v>
      </c>
      <c r="I87" s="9">
        <f t="shared" si="9"/>
        <v>475.66906999999998</v>
      </c>
      <c r="J87">
        <v>0</v>
      </c>
      <c r="K87" cm="1">
        <f t="array" ref="K87">INDEX(T!$H$2:$H$3661, MATCH(1, (T!$D$2:$D$3661=D87)*(T!$E$2:$E$3661=G!E87),0))</f>
        <v>204.37907000000001</v>
      </c>
      <c r="L87" cm="1">
        <f t="array" ref="L87">INDEX('C'!$I$2:$I$3661, MATCH(1, ('C'!$D$2:$D$3661=D87)*('C'!$E$2:$E$3661=G!E87),0))</f>
        <v>4578004.34167</v>
      </c>
      <c r="M87" cm="1">
        <f t="array" ref="M87">_xlfn.IFNA(INDEX(P!C$2:C$2862, MATCH(1, (P!$A$2:$A$2862=D87)*(P!$B$2:$B$2862=F87),0)),)</f>
        <v>2.8003225806451617</v>
      </c>
      <c r="N87" cm="1">
        <f t="array" ref="N87">_xlfn.IFNA(INDEX(Ind!$H$2:$H$6441, MATCH(1, (Ind!$A$2:$A$6441=D87)*(Ind!$D$2:$D$6441=F87),0)),)</f>
        <v>0</v>
      </c>
      <c r="O87" cm="1">
        <f t="array" ref="O87">_xlfn.IFNA(INDEX(Ind!$L$2:$L$6441, MATCH(1, (Ind!$A$2:$A$6441=D87)*(Ind!$D$2:$D$6441=F87),0)),)</f>
        <v>0</v>
      </c>
    </row>
    <row r="88" spans="1:15" x14ac:dyDescent="0.2">
      <c r="A88" s="4" t="s">
        <v>34</v>
      </c>
      <c r="B88" s="5" t="str">
        <f t="shared" si="5"/>
        <v>2014</v>
      </c>
      <c r="C88" s="5">
        <f t="shared" si="6"/>
        <v>4</v>
      </c>
      <c r="D88" s="11">
        <f t="shared" si="7"/>
        <v>41730</v>
      </c>
      <c r="E88" s="5" t="s">
        <v>10</v>
      </c>
      <c r="F88" s="5" t="str">
        <f t="shared" si="8"/>
        <v>CALDAS</v>
      </c>
      <c r="G88" s="5">
        <v>0</v>
      </c>
      <c r="H88" s="6">
        <v>40148600</v>
      </c>
      <c r="I88" s="9">
        <f t="shared" si="9"/>
        <v>401.48599999999999</v>
      </c>
      <c r="J88">
        <v>0</v>
      </c>
      <c r="K88" cm="1">
        <f t="array" ref="K88">INDEX(T!$H$2:$H$3661, MATCH(1, (T!$D$2:$D$3661=D88)*(T!$E$2:$E$3661=G!E88),0))</f>
        <v>224.90950000000001</v>
      </c>
      <c r="L88" cm="1">
        <f t="array" ref="L88">INDEX('C'!$I$2:$I$3661, MATCH(1, ('C'!$D$2:$D$3661=D88)*('C'!$E$2:$E$3661=G!E88),0))</f>
        <v>945462.94449999998</v>
      </c>
      <c r="M88" cm="1">
        <f t="array" ref="M88">_xlfn.IFNA(INDEX(P!C$2:C$2862, MATCH(1, (P!$A$2:$A$2862=D88)*(P!$B$2:$B$2862=F88),0)),)</f>
        <v>0</v>
      </c>
      <c r="N88" cm="1">
        <f t="array" ref="N88">_xlfn.IFNA(INDEX(Ind!$H$2:$H$6441, MATCH(1, (Ind!$A$2:$A$6441=D88)*(Ind!$D$2:$D$6441=F88),0)),)</f>
        <v>0</v>
      </c>
      <c r="O88" cm="1">
        <f t="array" ref="O88">_xlfn.IFNA(INDEX(Ind!$L$2:$L$6441, MATCH(1, (Ind!$A$2:$A$6441=D88)*(Ind!$D$2:$D$6441=F88),0)),)</f>
        <v>0</v>
      </c>
    </row>
    <row r="89" spans="1:15" x14ac:dyDescent="0.2">
      <c r="A89" s="1" t="s">
        <v>34</v>
      </c>
      <c r="B89" s="5" t="str">
        <f t="shared" si="5"/>
        <v>2014</v>
      </c>
      <c r="C89" s="5">
        <f t="shared" si="6"/>
        <v>4</v>
      </c>
      <c r="D89" s="11">
        <f t="shared" si="7"/>
        <v>41730</v>
      </c>
      <c r="E89" s="2" t="s">
        <v>11</v>
      </c>
      <c r="F89" s="5" t="str">
        <f t="shared" si="8"/>
        <v>CAQUETA</v>
      </c>
      <c r="G89" s="2">
        <v>0</v>
      </c>
      <c r="H89" s="3">
        <v>30989000</v>
      </c>
      <c r="I89" s="9">
        <f t="shared" si="9"/>
        <v>309.89</v>
      </c>
      <c r="J89">
        <v>0</v>
      </c>
      <c r="K89" cm="1">
        <f t="array" ref="K89">INDEX(T!$H$2:$H$3661, MATCH(1, (T!$D$2:$D$3661=D89)*(T!$E$2:$E$3661=G!E89),0))</f>
        <v>1079.04</v>
      </c>
      <c r="L89" cm="1">
        <f t="array" ref="L89">INDEX('C'!$I$2:$I$3661, MATCH(1, ('C'!$D$2:$D$3661=D89)*('C'!$E$2:$E$3661=G!E89),0))</f>
        <v>387628.95</v>
      </c>
      <c r="M89" cm="1">
        <f t="array" ref="M89">_xlfn.IFNA(INDEX(P!C$2:C$2862, MATCH(1, (P!$A$2:$A$2862=D89)*(P!$B$2:$B$2862=F89),0)),)</f>
        <v>0</v>
      </c>
      <c r="N89" cm="1">
        <f t="array" ref="N89">_xlfn.IFNA(INDEX(Ind!$H$2:$H$6441, MATCH(1, (Ind!$A$2:$A$6441=D89)*(Ind!$D$2:$D$6441=F89),0)),)</f>
        <v>0</v>
      </c>
      <c r="O89" cm="1">
        <f t="array" ref="O89">_xlfn.IFNA(INDEX(Ind!$L$2:$L$6441, MATCH(1, (Ind!$A$2:$A$6441=D89)*(Ind!$D$2:$D$6441=F89),0)),)</f>
        <v>0</v>
      </c>
    </row>
    <row r="90" spans="1:15" x14ac:dyDescent="0.2">
      <c r="A90" s="4" t="s">
        <v>34</v>
      </c>
      <c r="B90" s="5" t="str">
        <f t="shared" si="5"/>
        <v>2014</v>
      </c>
      <c r="C90" s="5">
        <f t="shared" si="6"/>
        <v>4</v>
      </c>
      <c r="D90" s="11">
        <f t="shared" si="7"/>
        <v>41730</v>
      </c>
      <c r="E90" s="5" t="s">
        <v>12</v>
      </c>
      <c r="F90" s="5" t="str">
        <f t="shared" si="8"/>
        <v>CAUCA</v>
      </c>
      <c r="G90" s="5">
        <v>0</v>
      </c>
      <c r="H90" s="6">
        <v>35916356</v>
      </c>
      <c r="I90" s="9">
        <f t="shared" si="9"/>
        <v>359.16356000000002</v>
      </c>
      <c r="J90">
        <v>0</v>
      </c>
      <c r="K90" cm="1">
        <f t="array" ref="K90">INDEX(T!$H$2:$H$3661, MATCH(1, (T!$D$2:$D$3661=D90)*(T!$E$2:$E$3661=G!E90),0))</f>
        <v>609.19677999999999</v>
      </c>
      <c r="L90" cm="1">
        <f t="array" ref="L90">INDEX('C'!$I$2:$I$3661, MATCH(1, ('C'!$D$2:$D$3661=D90)*('C'!$E$2:$E$3661=G!E90),0))</f>
        <v>322576.52338999999</v>
      </c>
      <c r="M90" cm="1">
        <f t="array" ref="M90">_xlfn.IFNA(INDEX(P!C$2:C$2862, MATCH(1, (P!$A$2:$A$2862=D90)*(P!$B$2:$B$2862=F90),0)),)</f>
        <v>0</v>
      </c>
      <c r="N90" cm="1">
        <f t="array" ref="N90">_xlfn.IFNA(INDEX(Ind!$H$2:$H$6441, MATCH(1, (Ind!$A$2:$A$6441=D90)*(Ind!$D$2:$D$6441=F90),0)),)</f>
        <v>0</v>
      </c>
      <c r="O90" cm="1">
        <f t="array" ref="O90">_xlfn.IFNA(INDEX(Ind!$L$2:$L$6441, MATCH(1, (Ind!$A$2:$A$6441=D90)*(Ind!$D$2:$D$6441=F90),0)),)</f>
        <v>0</v>
      </c>
    </row>
    <row r="91" spans="1:15" x14ac:dyDescent="0.2">
      <c r="A91" s="1" t="s">
        <v>34</v>
      </c>
      <c r="B91" s="5" t="str">
        <f t="shared" si="5"/>
        <v>2014</v>
      </c>
      <c r="C91" s="5">
        <f t="shared" si="6"/>
        <v>4</v>
      </c>
      <c r="D91" s="11">
        <f t="shared" si="7"/>
        <v>41730</v>
      </c>
      <c r="E91" s="2" t="s">
        <v>13</v>
      </c>
      <c r="F91" s="5" t="str">
        <f t="shared" si="8"/>
        <v>CESAR</v>
      </c>
      <c r="G91" s="2">
        <v>0</v>
      </c>
      <c r="H91" s="3">
        <v>39710293</v>
      </c>
      <c r="I91" s="9">
        <f t="shared" si="9"/>
        <v>397.10293000000001</v>
      </c>
      <c r="J91">
        <v>0</v>
      </c>
      <c r="K91" cm="1">
        <f t="array" ref="K91">INDEX(T!$H$2:$H$3661, MATCH(1, (T!$D$2:$D$3661=D91)*(T!$E$2:$E$3661=G!E91),0))</f>
        <v>162.14952</v>
      </c>
      <c r="L91" cm="1">
        <f t="array" ref="L91">INDEX('C'!$I$2:$I$3661, MATCH(1, ('C'!$D$2:$D$3661=D91)*('C'!$E$2:$E$3661=G!E91),0))</f>
        <v>8691669.6313499995</v>
      </c>
      <c r="M91" cm="1">
        <f t="array" ref="M91">_xlfn.IFNA(INDEX(P!C$2:C$2862, MATCH(1, (P!$A$2:$A$2862=D91)*(P!$B$2:$B$2862=F91),0)),)</f>
        <v>2.2319354838709677</v>
      </c>
      <c r="N91" cm="1">
        <f t="array" ref="N91">_xlfn.IFNA(INDEX(Ind!$H$2:$H$6441, MATCH(1, (Ind!$A$2:$A$6441=D91)*(Ind!$D$2:$D$6441=F91),0)),)</f>
        <v>0</v>
      </c>
      <c r="O91" cm="1">
        <f t="array" ref="O91">_xlfn.IFNA(INDEX(Ind!$L$2:$L$6441, MATCH(1, (Ind!$A$2:$A$6441=D91)*(Ind!$D$2:$D$6441=F91),0)),)</f>
        <v>0</v>
      </c>
    </row>
    <row r="92" spans="1:15" x14ac:dyDescent="0.2">
      <c r="A92" s="4" t="s">
        <v>34</v>
      </c>
      <c r="B92" s="5" t="str">
        <f t="shared" si="5"/>
        <v>2014</v>
      </c>
      <c r="C92" s="5">
        <f t="shared" si="6"/>
        <v>4</v>
      </c>
      <c r="D92" s="11">
        <f t="shared" si="7"/>
        <v>41730</v>
      </c>
      <c r="E92" s="5" t="s">
        <v>14</v>
      </c>
      <c r="F92" s="5" t="str">
        <f t="shared" si="8"/>
        <v>CORDOBA</v>
      </c>
      <c r="G92" s="5">
        <v>0</v>
      </c>
      <c r="H92" s="6">
        <v>36851852</v>
      </c>
      <c r="I92" s="9">
        <f t="shared" si="9"/>
        <v>368.51852000000002</v>
      </c>
      <c r="J92">
        <v>0</v>
      </c>
      <c r="K92" cm="1">
        <f t="array" ref="K92">INDEX(T!$H$2:$H$3661, MATCH(1, (T!$D$2:$D$3661=D92)*(T!$E$2:$E$3661=G!E92),0))</f>
        <v>285.66667000000001</v>
      </c>
      <c r="L92" cm="1">
        <f t="array" ref="L92">INDEX('C'!$I$2:$I$3661, MATCH(1, ('C'!$D$2:$D$3661=D92)*('C'!$E$2:$E$3661=G!E92),0))</f>
        <v>10818721.133330001</v>
      </c>
      <c r="M92" cm="1">
        <f t="array" ref="M92">_xlfn.IFNA(INDEX(P!C$2:C$2862, MATCH(1, (P!$A$2:$A$2862=D92)*(P!$B$2:$B$2862=F92),0)),)</f>
        <v>13.605161290322581</v>
      </c>
      <c r="N92" cm="1">
        <f t="array" ref="N92">_xlfn.IFNA(INDEX(Ind!$H$2:$H$6441, MATCH(1, (Ind!$A$2:$A$6441=D92)*(Ind!$D$2:$D$6441=F92),0)),)</f>
        <v>0</v>
      </c>
      <c r="O92" cm="1">
        <f t="array" ref="O92">_xlfn.IFNA(INDEX(Ind!$L$2:$L$6441, MATCH(1, (Ind!$A$2:$A$6441=D92)*(Ind!$D$2:$D$6441=F92),0)),)</f>
        <v>0</v>
      </c>
    </row>
    <row r="93" spans="1:15" x14ac:dyDescent="0.2">
      <c r="A93" s="1" t="s">
        <v>34</v>
      </c>
      <c r="B93" s="5" t="str">
        <f t="shared" si="5"/>
        <v>2014</v>
      </c>
      <c r="C93" s="5">
        <f t="shared" si="6"/>
        <v>4</v>
      </c>
      <c r="D93" s="11">
        <f t="shared" si="7"/>
        <v>41730</v>
      </c>
      <c r="E93" s="2" t="s">
        <v>15</v>
      </c>
      <c r="F93" s="5" t="str">
        <f t="shared" si="8"/>
        <v>CUNDINAMARCA</v>
      </c>
      <c r="G93" s="2">
        <v>0</v>
      </c>
      <c r="H93" s="3">
        <v>40769188</v>
      </c>
      <c r="I93" s="9">
        <f t="shared" si="9"/>
        <v>407.69188000000003</v>
      </c>
      <c r="J93">
        <v>0</v>
      </c>
      <c r="K93" cm="1">
        <f t="array" ref="K93">INDEX(T!$H$2:$H$3661, MATCH(1, (T!$D$2:$D$3661=D93)*(T!$E$2:$E$3661=G!E93),0))</f>
        <v>305.65291000000002</v>
      </c>
      <c r="L93" cm="1">
        <f t="array" ref="L93">INDEX('C'!$I$2:$I$3661, MATCH(1, ('C'!$D$2:$D$3661=D93)*('C'!$E$2:$E$3661=G!E93),0))</f>
        <v>8194513.5219700001</v>
      </c>
      <c r="M93" cm="1">
        <f t="array" ref="M93">_xlfn.IFNA(INDEX(P!C$2:C$2862, MATCH(1, (P!$A$2:$A$2862=D93)*(P!$B$2:$B$2862=F93),0)),)</f>
        <v>0.55000000000000004</v>
      </c>
      <c r="N93" cm="1">
        <f t="array" ref="N93">_xlfn.IFNA(INDEX(Ind!$H$2:$H$6441, MATCH(1, (Ind!$A$2:$A$6441=D93)*(Ind!$D$2:$D$6441=F93),0)),)</f>
        <v>0</v>
      </c>
      <c r="O93" cm="1">
        <f t="array" ref="O93">_xlfn.IFNA(INDEX(Ind!$L$2:$L$6441, MATCH(1, (Ind!$A$2:$A$6441=D93)*(Ind!$D$2:$D$6441=F93),0)),)</f>
        <v>0</v>
      </c>
    </row>
    <row r="94" spans="1:15" x14ac:dyDescent="0.2">
      <c r="A94" s="4" t="s">
        <v>34</v>
      </c>
      <c r="B94" s="5" t="str">
        <f t="shared" si="5"/>
        <v>2014</v>
      </c>
      <c r="C94" s="5">
        <f t="shared" si="6"/>
        <v>4</v>
      </c>
      <c r="D94" s="11">
        <f t="shared" si="7"/>
        <v>41730</v>
      </c>
      <c r="E94" s="5" t="s">
        <v>16</v>
      </c>
      <c r="F94" s="5" t="str">
        <f t="shared" si="8"/>
        <v>CHOCO</v>
      </c>
      <c r="G94" s="5">
        <v>0</v>
      </c>
      <c r="H94" s="8">
        <v>216493000</v>
      </c>
      <c r="I94" s="9">
        <f t="shared" si="9"/>
        <v>2164.9299999999998</v>
      </c>
      <c r="J94">
        <v>0</v>
      </c>
      <c r="K94" cm="1">
        <f t="array" ref="K94">INDEX(T!$H$2:$H$3661, MATCH(1, (T!$D$2:$D$3661=D94)*(T!$E$2:$E$3661=G!E94),0))</f>
        <v>838.67</v>
      </c>
      <c r="L94" t="e" cm="1">
        <f t="array" ref="L94">INDEX('C'!$I$2:$I$3661, MATCH(1, ('C'!$D$2:$D$3661=D94)*('C'!$E$2:$E$3661=G!E94),0))</f>
        <v>#N/A</v>
      </c>
      <c r="M94" cm="1">
        <f t="array" ref="M94">_xlfn.IFNA(INDEX(P!C$2:C$2862, MATCH(1, (P!$A$2:$A$2862=D94)*(P!$B$2:$B$2862=F94),0)),)</f>
        <v>0</v>
      </c>
      <c r="N94" cm="1">
        <f t="array" ref="N94">_xlfn.IFNA(INDEX(Ind!$H$2:$H$6441, MATCH(1, (Ind!$A$2:$A$6441=D94)*(Ind!$D$2:$D$6441=F94),0)),)</f>
        <v>0</v>
      </c>
      <c r="O94" cm="1">
        <f t="array" ref="O94">_xlfn.IFNA(INDEX(Ind!$L$2:$L$6441, MATCH(1, (Ind!$A$2:$A$6441=D94)*(Ind!$D$2:$D$6441=F94),0)),)</f>
        <v>0</v>
      </c>
    </row>
    <row r="95" spans="1:15" x14ac:dyDescent="0.2">
      <c r="A95" s="1" t="s">
        <v>34</v>
      </c>
      <c r="B95" s="5" t="str">
        <f t="shared" si="5"/>
        <v>2014</v>
      </c>
      <c r="C95" s="5">
        <f t="shared" si="6"/>
        <v>4</v>
      </c>
      <c r="D95" s="11">
        <f t="shared" si="7"/>
        <v>41730</v>
      </c>
      <c r="E95" s="2" t="s">
        <v>17</v>
      </c>
      <c r="F95" s="5" t="str">
        <f t="shared" si="8"/>
        <v>HUILA</v>
      </c>
      <c r="G95" s="2">
        <v>0</v>
      </c>
      <c r="H95" s="3">
        <v>45180539</v>
      </c>
      <c r="I95" s="9">
        <f t="shared" si="9"/>
        <v>451.80538999999999</v>
      </c>
      <c r="J95">
        <v>0</v>
      </c>
      <c r="K95" cm="1">
        <f t="array" ref="K95">INDEX(T!$H$2:$H$3661, MATCH(1, (T!$D$2:$D$3661=D95)*(T!$E$2:$E$3661=G!E95),0))</f>
        <v>650.09451999999999</v>
      </c>
      <c r="L95" cm="1">
        <f t="array" ref="L95">INDEX('C'!$I$2:$I$3661, MATCH(1, ('C'!$D$2:$D$3661=D95)*('C'!$E$2:$E$3661=G!E95),0))</f>
        <v>2740239.9579099999</v>
      </c>
      <c r="M95" cm="1">
        <f t="array" ref="M95">_xlfn.IFNA(INDEX(P!C$2:C$2862, MATCH(1, (P!$A$2:$A$2862=D95)*(P!$B$2:$B$2862=F95),0)),)</f>
        <v>7.9241935483870964</v>
      </c>
      <c r="N95" cm="1">
        <f t="array" ref="N95">_xlfn.IFNA(INDEX(Ind!$H$2:$H$6441, MATCH(1, (Ind!$A$2:$A$6441=D95)*(Ind!$D$2:$D$6441=F95),0)),)</f>
        <v>0</v>
      </c>
      <c r="O95" cm="1">
        <f t="array" ref="O95">_xlfn.IFNA(INDEX(Ind!$L$2:$L$6441, MATCH(1, (Ind!$A$2:$A$6441=D95)*(Ind!$D$2:$D$6441=F95),0)),)</f>
        <v>0</v>
      </c>
    </row>
    <row r="96" spans="1:15" x14ac:dyDescent="0.2">
      <c r="A96" s="4" t="s">
        <v>34</v>
      </c>
      <c r="B96" s="5" t="str">
        <f t="shared" si="5"/>
        <v>2014</v>
      </c>
      <c r="C96" s="5">
        <f t="shared" si="6"/>
        <v>4</v>
      </c>
      <c r="D96" s="11">
        <f t="shared" si="7"/>
        <v>41730</v>
      </c>
      <c r="E96" s="5" t="s">
        <v>18</v>
      </c>
      <c r="F96" s="5" t="str">
        <f t="shared" si="8"/>
        <v>LA GUAJIRA</v>
      </c>
      <c r="G96" s="5">
        <v>0</v>
      </c>
      <c r="H96" s="6">
        <v>32069000</v>
      </c>
      <c r="I96" s="9">
        <f t="shared" si="9"/>
        <v>320.69</v>
      </c>
      <c r="J96">
        <v>0</v>
      </c>
      <c r="K96" cm="1">
        <f t="array" ref="K96">INDEX(T!$H$2:$H$3661, MATCH(1, (T!$D$2:$D$3661=D96)*(T!$E$2:$E$3661=G!E96),0))</f>
        <v>86.41</v>
      </c>
      <c r="L96" cm="1">
        <f t="array" ref="L96">INDEX('C'!$I$2:$I$3661, MATCH(1, ('C'!$D$2:$D$3661=D96)*('C'!$E$2:$E$3661=G!E96),0))</f>
        <v>2209555</v>
      </c>
      <c r="M96" cm="1">
        <f t="array" ref="M96">_xlfn.IFNA(INDEX(P!C$2:C$2862, MATCH(1, (P!$A$2:$A$2862=D96)*(P!$B$2:$B$2862=F96),0)),)</f>
        <v>0</v>
      </c>
      <c r="N96" cm="1">
        <f t="array" ref="N96">_xlfn.IFNA(INDEX(Ind!$H$2:$H$6441, MATCH(1, (Ind!$A$2:$A$6441=D96)*(Ind!$D$2:$D$6441=F96),0)),)</f>
        <v>0</v>
      </c>
      <c r="O96" cm="1">
        <f t="array" ref="O96">_xlfn.IFNA(INDEX(Ind!$L$2:$L$6441, MATCH(1, (Ind!$A$2:$A$6441=D96)*(Ind!$D$2:$D$6441=F96),0)),)</f>
        <v>0</v>
      </c>
    </row>
    <row r="97" spans="1:15" x14ac:dyDescent="0.2">
      <c r="A97" s="1" t="s">
        <v>34</v>
      </c>
      <c r="B97" s="5" t="str">
        <f t="shared" si="5"/>
        <v>2014</v>
      </c>
      <c r="C97" s="5">
        <f t="shared" si="6"/>
        <v>4</v>
      </c>
      <c r="D97" s="11">
        <f t="shared" si="7"/>
        <v>41730</v>
      </c>
      <c r="E97" s="2" t="s">
        <v>19</v>
      </c>
      <c r="F97" s="5" t="str">
        <f t="shared" si="8"/>
        <v>MAGDALENA</v>
      </c>
      <c r="G97" s="2">
        <v>0</v>
      </c>
      <c r="H97" s="3">
        <v>46995616</v>
      </c>
      <c r="I97" s="9">
        <f t="shared" si="9"/>
        <v>469.95616000000001</v>
      </c>
      <c r="J97">
        <v>0</v>
      </c>
      <c r="K97" cm="1">
        <f t="array" ref="K97">INDEX(T!$H$2:$H$3661, MATCH(1, (T!$D$2:$D$3661=D97)*(T!$E$2:$E$3661=G!E97),0))</f>
        <v>130.95443</v>
      </c>
      <c r="L97" cm="1">
        <f t="array" ref="L97">INDEX('C'!$I$2:$I$3661, MATCH(1, ('C'!$D$2:$D$3661=D97)*('C'!$E$2:$E$3661=G!E97),0))</f>
        <v>14074321.31645</v>
      </c>
      <c r="M97" cm="1">
        <f t="array" ref="M97">_xlfn.IFNA(INDEX(P!C$2:C$2862, MATCH(1, (P!$A$2:$A$2862=D97)*(P!$B$2:$B$2862=F97),0)),)</f>
        <v>0.68806451612903219</v>
      </c>
      <c r="N97" cm="1">
        <f t="array" ref="N97">_xlfn.IFNA(INDEX(Ind!$H$2:$H$6441, MATCH(1, (Ind!$A$2:$A$6441=D97)*(Ind!$D$2:$D$6441=F97),0)),)</f>
        <v>0</v>
      </c>
      <c r="O97" cm="1">
        <f t="array" ref="O97">_xlfn.IFNA(INDEX(Ind!$L$2:$L$6441, MATCH(1, (Ind!$A$2:$A$6441=D97)*(Ind!$D$2:$D$6441=F97),0)),)</f>
        <v>0</v>
      </c>
    </row>
    <row r="98" spans="1:15" x14ac:dyDescent="0.2">
      <c r="A98" s="4" t="s">
        <v>34</v>
      </c>
      <c r="B98" s="5" t="str">
        <f t="shared" si="5"/>
        <v>2014</v>
      </c>
      <c r="C98" s="5">
        <f t="shared" si="6"/>
        <v>4</v>
      </c>
      <c r="D98" s="11">
        <f t="shared" si="7"/>
        <v>41730</v>
      </c>
      <c r="E98" s="5" t="s">
        <v>20</v>
      </c>
      <c r="F98" s="5" t="str">
        <f t="shared" si="8"/>
        <v>META</v>
      </c>
      <c r="G98" s="5">
        <v>0</v>
      </c>
      <c r="H98" s="6">
        <v>41142702</v>
      </c>
      <c r="I98" s="9">
        <f t="shared" si="9"/>
        <v>411.42702000000003</v>
      </c>
      <c r="J98">
        <v>0</v>
      </c>
      <c r="K98" cm="1">
        <f t="array" ref="K98">INDEX(T!$H$2:$H$3661, MATCH(1, (T!$D$2:$D$3661=D98)*(T!$E$2:$E$3661=G!E98),0))</f>
        <v>468.73403999999999</v>
      </c>
      <c r="L98" cm="1">
        <f t="array" ref="L98">INDEX('C'!$I$2:$I$3661, MATCH(1, ('C'!$D$2:$D$3661=D98)*('C'!$E$2:$E$3661=G!E98),0))</f>
        <v>545910.57681</v>
      </c>
      <c r="M98" cm="1">
        <f t="array" ref="M98">_xlfn.IFNA(INDEX(P!C$2:C$2862, MATCH(1, (P!$A$2:$A$2862=D98)*(P!$B$2:$B$2862=F98),0)),)</f>
        <v>11.913870967741937</v>
      </c>
      <c r="N98" cm="1">
        <f t="array" ref="N98">_xlfn.IFNA(INDEX(Ind!$H$2:$H$6441, MATCH(1, (Ind!$A$2:$A$6441=D98)*(Ind!$D$2:$D$6441=F98),0)),)</f>
        <v>0</v>
      </c>
      <c r="O98" cm="1">
        <f t="array" ref="O98">_xlfn.IFNA(INDEX(Ind!$L$2:$L$6441, MATCH(1, (Ind!$A$2:$A$6441=D98)*(Ind!$D$2:$D$6441=F98),0)),)</f>
        <v>0</v>
      </c>
    </row>
    <row r="99" spans="1:15" x14ac:dyDescent="0.2">
      <c r="A99" s="1" t="s">
        <v>34</v>
      </c>
      <c r="B99" s="5" t="str">
        <f t="shared" si="5"/>
        <v>2014</v>
      </c>
      <c r="C99" s="5">
        <f t="shared" si="6"/>
        <v>4</v>
      </c>
      <c r="D99" s="11">
        <f t="shared" si="7"/>
        <v>41730</v>
      </c>
      <c r="E99" s="2" t="s">
        <v>21</v>
      </c>
      <c r="F99" s="5" t="str">
        <f t="shared" si="8"/>
        <v>NARINO</v>
      </c>
      <c r="G99" s="2">
        <v>0</v>
      </c>
      <c r="H99" s="7">
        <v>142149500</v>
      </c>
      <c r="I99" s="9">
        <f t="shared" si="9"/>
        <v>1421.4949999999999</v>
      </c>
      <c r="J99">
        <v>0</v>
      </c>
      <c r="K99" cm="1">
        <f t="array" ref="K99">INDEX(T!$H$2:$H$3661, MATCH(1, (T!$D$2:$D$3661=D99)*(T!$E$2:$E$3661=G!E99),0))</f>
        <v>1120.2449999999999</v>
      </c>
      <c r="L99" cm="1">
        <f t="array" ref="L99">INDEX('C'!$I$2:$I$3661, MATCH(1, ('C'!$D$2:$D$3661=D99)*('C'!$E$2:$E$3661=G!E99),0))</f>
        <v>3228.1149999999998</v>
      </c>
      <c r="M99" cm="1">
        <f t="array" ref="M99">_xlfn.IFNA(INDEX(P!C$2:C$2862, MATCH(1, (P!$A$2:$A$2862=D99)*(P!$B$2:$B$2862=F99),0)),)</f>
        <v>0</v>
      </c>
      <c r="N99" cm="1">
        <f t="array" ref="N99">_xlfn.IFNA(INDEX(Ind!$H$2:$H$6441, MATCH(1, (Ind!$A$2:$A$6441=D99)*(Ind!$D$2:$D$6441=F99),0)),)</f>
        <v>0</v>
      </c>
      <c r="O99" cm="1">
        <f t="array" ref="O99">_xlfn.IFNA(INDEX(Ind!$L$2:$L$6441, MATCH(1, (Ind!$A$2:$A$6441=D99)*(Ind!$D$2:$D$6441=F99),0)),)</f>
        <v>0</v>
      </c>
    </row>
    <row r="100" spans="1:15" x14ac:dyDescent="0.2">
      <c r="A100" s="4" t="s">
        <v>34</v>
      </c>
      <c r="B100" s="5" t="str">
        <f t="shared" si="5"/>
        <v>2014</v>
      </c>
      <c r="C100" s="5">
        <f t="shared" si="6"/>
        <v>4</v>
      </c>
      <c r="D100" s="11">
        <f t="shared" si="7"/>
        <v>41730</v>
      </c>
      <c r="E100" s="5" t="s">
        <v>22</v>
      </c>
      <c r="F100" s="5" t="str">
        <f t="shared" si="8"/>
        <v>NORTE DE SANTANDER</v>
      </c>
      <c r="G100" s="5">
        <v>0</v>
      </c>
      <c r="H100" s="6">
        <v>34318583</v>
      </c>
      <c r="I100" s="9">
        <f t="shared" si="9"/>
        <v>343.18583000000001</v>
      </c>
      <c r="J100">
        <v>0</v>
      </c>
      <c r="K100" cm="1">
        <f t="array" ref="K100">INDEX(T!$H$2:$H$3661, MATCH(1, (T!$D$2:$D$3661=D100)*(T!$E$2:$E$3661=G!E100),0))</f>
        <v>185.68042</v>
      </c>
      <c r="L100" cm="1">
        <f t="array" ref="L100">INDEX('C'!$I$2:$I$3661, MATCH(1, ('C'!$D$2:$D$3661=D100)*('C'!$E$2:$E$3661=G!E100),0))</f>
        <v>617883.98875000002</v>
      </c>
      <c r="M100" cm="1">
        <f t="array" ref="M100">_xlfn.IFNA(INDEX(P!C$2:C$2862, MATCH(1, (P!$A$2:$A$2862=D100)*(P!$B$2:$B$2862=F100),0)),)</f>
        <v>2.5877419354838711</v>
      </c>
      <c r="N100" cm="1">
        <f t="array" ref="N100">_xlfn.IFNA(INDEX(Ind!$H$2:$H$6441, MATCH(1, (Ind!$A$2:$A$6441=D100)*(Ind!$D$2:$D$6441=F100),0)),)</f>
        <v>0</v>
      </c>
      <c r="O100" cm="1">
        <f t="array" ref="O100">_xlfn.IFNA(INDEX(Ind!$L$2:$L$6441, MATCH(1, (Ind!$A$2:$A$6441=D100)*(Ind!$D$2:$D$6441=F100),0)),)</f>
        <v>0</v>
      </c>
    </row>
    <row r="101" spans="1:15" x14ac:dyDescent="0.2">
      <c r="A101" s="1" t="s">
        <v>34</v>
      </c>
      <c r="B101" s="5" t="str">
        <f t="shared" si="5"/>
        <v>2014</v>
      </c>
      <c r="C101" s="5">
        <f t="shared" si="6"/>
        <v>4</v>
      </c>
      <c r="D101" s="11">
        <f t="shared" si="7"/>
        <v>41730</v>
      </c>
      <c r="E101" s="2" t="s">
        <v>23</v>
      </c>
      <c r="F101" s="5" t="str">
        <f t="shared" si="8"/>
        <v>QUINDIO</v>
      </c>
      <c r="G101" s="2">
        <v>0</v>
      </c>
      <c r="H101" s="3">
        <v>40474000</v>
      </c>
      <c r="I101" s="9">
        <f t="shared" si="9"/>
        <v>404.74</v>
      </c>
      <c r="J101">
        <v>0</v>
      </c>
      <c r="K101" cm="1">
        <f t="array" ref="K101">INDEX(T!$H$2:$H$3661, MATCH(1, (T!$D$2:$D$3661=D101)*(T!$E$2:$E$3661=G!E101),0))</f>
        <v>203.96</v>
      </c>
      <c r="L101" cm="1">
        <f t="array" ref="L101">INDEX('C'!$I$2:$I$3661, MATCH(1, ('C'!$D$2:$D$3661=D101)*('C'!$E$2:$E$3661=G!E101),0))</f>
        <v>2188345.5299999998</v>
      </c>
      <c r="M101" cm="1">
        <f t="array" ref="M101">_xlfn.IFNA(INDEX(P!C$2:C$2862, MATCH(1, (P!$A$2:$A$2862=D101)*(P!$B$2:$B$2862=F101),0)),)</f>
        <v>0</v>
      </c>
      <c r="N101" cm="1">
        <f t="array" ref="N101">_xlfn.IFNA(INDEX(Ind!$H$2:$H$6441, MATCH(1, (Ind!$A$2:$A$6441=D101)*(Ind!$D$2:$D$6441=F101),0)),)</f>
        <v>0</v>
      </c>
      <c r="O101" cm="1">
        <f t="array" ref="O101">_xlfn.IFNA(INDEX(Ind!$L$2:$L$6441, MATCH(1, (Ind!$A$2:$A$6441=D101)*(Ind!$D$2:$D$6441=F101),0)),)</f>
        <v>0</v>
      </c>
    </row>
    <row r="102" spans="1:15" x14ac:dyDescent="0.2">
      <c r="A102" s="4" t="s">
        <v>34</v>
      </c>
      <c r="B102" s="5" t="str">
        <f t="shared" si="5"/>
        <v>2014</v>
      </c>
      <c r="C102" s="5">
        <f t="shared" si="6"/>
        <v>4</v>
      </c>
      <c r="D102" s="11">
        <f t="shared" si="7"/>
        <v>41730</v>
      </c>
      <c r="E102" s="5" t="s">
        <v>24</v>
      </c>
      <c r="F102" s="5" t="str">
        <f t="shared" si="8"/>
        <v>RISARALDA</v>
      </c>
      <c r="G102" s="5">
        <v>0</v>
      </c>
      <c r="H102" s="6">
        <v>41171852</v>
      </c>
      <c r="I102" s="9">
        <f t="shared" si="9"/>
        <v>411.71852000000001</v>
      </c>
      <c r="J102">
        <v>0</v>
      </c>
      <c r="K102" cm="1">
        <f t="array" ref="K102">INDEX(T!$H$2:$H$3661, MATCH(1, (T!$D$2:$D$3661=D102)*(T!$E$2:$E$3661=G!E102),0))</f>
        <v>192.94370000000001</v>
      </c>
      <c r="L102" cm="1">
        <f t="array" ref="L102">INDEX('C'!$I$2:$I$3661, MATCH(1, ('C'!$D$2:$D$3661=D102)*('C'!$E$2:$E$3661=G!E102),0))</f>
        <v>1210489.9222200001</v>
      </c>
      <c r="M102" cm="1">
        <f t="array" ref="M102">_xlfn.IFNA(INDEX(P!C$2:C$2862, MATCH(1, (P!$A$2:$A$2862=D102)*(P!$B$2:$B$2862=F102),0)),)</f>
        <v>0</v>
      </c>
      <c r="N102" cm="1">
        <f t="array" ref="N102">_xlfn.IFNA(INDEX(Ind!$H$2:$H$6441, MATCH(1, (Ind!$A$2:$A$6441=D102)*(Ind!$D$2:$D$6441=F102),0)),)</f>
        <v>0</v>
      </c>
      <c r="O102" cm="1">
        <f t="array" ref="O102">_xlfn.IFNA(INDEX(Ind!$L$2:$L$6441, MATCH(1, (Ind!$A$2:$A$6441=D102)*(Ind!$D$2:$D$6441=F102),0)),)</f>
        <v>0</v>
      </c>
    </row>
    <row r="103" spans="1:15" x14ac:dyDescent="0.2">
      <c r="A103" s="1" t="s">
        <v>34</v>
      </c>
      <c r="B103" s="5" t="str">
        <f t="shared" si="5"/>
        <v>2014</v>
      </c>
      <c r="C103" s="5">
        <f t="shared" si="6"/>
        <v>4</v>
      </c>
      <c r="D103" s="11">
        <f t="shared" si="7"/>
        <v>41730</v>
      </c>
      <c r="E103" s="2" t="s">
        <v>25</v>
      </c>
      <c r="F103" s="5" t="str">
        <f t="shared" si="8"/>
        <v>SANTANDER</v>
      </c>
      <c r="G103" s="2">
        <v>0</v>
      </c>
      <c r="H103" s="3">
        <v>85467394</v>
      </c>
      <c r="I103" s="9">
        <f t="shared" si="9"/>
        <v>854.67394000000002</v>
      </c>
      <c r="J103">
        <v>0</v>
      </c>
      <c r="K103" cm="1">
        <f t="array" ref="K103">INDEX(T!$H$2:$H$3661, MATCH(1, (T!$D$2:$D$3661=D103)*(T!$E$2:$E$3661=G!E103),0))</f>
        <v>365.09777000000003</v>
      </c>
      <c r="L103" cm="1">
        <f t="array" ref="L103">INDEX('C'!$I$2:$I$3661, MATCH(1, ('C'!$D$2:$D$3661=D103)*('C'!$E$2:$E$3661=G!E103),0))</f>
        <v>2340683.2722299998</v>
      </c>
      <c r="M103" cm="1">
        <f t="array" ref="M103">_xlfn.IFNA(INDEX(P!C$2:C$2862, MATCH(1, (P!$A$2:$A$2862=D103)*(P!$B$2:$B$2862=F103),0)),)</f>
        <v>57.63000000000001</v>
      </c>
      <c r="N103" cm="1">
        <f t="array" ref="N103">_xlfn.IFNA(INDEX(Ind!$H$2:$H$6441, MATCH(1, (Ind!$A$2:$A$6441=D103)*(Ind!$D$2:$D$6441=F103),0)),)</f>
        <v>0</v>
      </c>
      <c r="O103" cm="1">
        <f t="array" ref="O103">_xlfn.IFNA(INDEX(Ind!$L$2:$L$6441, MATCH(1, (Ind!$A$2:$A$6441=D103)*(Ind!$D$2:$D$6441=F103),0)),)</f>
        <v>0</v>
      </c>
    </row>
    <row r="104" spans="1:15" x14ac:dyDescent="0.2">
      <c r="A104" s="4" t="s">
        <v>34</v>
      </c>
      <c r="B104" s="5" t="str">
        <f t="shared" si="5"/>
        <v>2014</v>
      </c>
      <c r="C104" s="5">
        <f t="shared" si="6"/>
        <v>4</v>
      </c>
      <c r="D104" s="11">
        <f t="shared" si="7"/>
        <v>41730</v>
      </c>
      <c r="E104" s="5" t="s">
        <v>26</v>
      </c>
      <c r="F104" s="5" t="str">
        <f t="shared" si="8"/>
        <v>SUCRE</v>
      </c>
      <c r="G104" s="5">
        <v>0</v>
      </c>
      <c r="H104" s="6">
        <v>35000000</v>
      </c>
      <c r="I104" s="9">
        <f t="shared" si="9"/>
        <v>350</v>
      </c>
      <c r="J104">
        <v>0</v>
      </c>
      <c r="K104" cm="1">
        <f t="array" ref="K104">INDEX(T!$H$2:$H$3661, MATCH(1, (T!$D$2:$D$3661=D104)*(T!$E$2:$E$3661=G!E104),0))</f>
        <v>127.09804</v>
      </c>
      <c r="L104" cm="1">
        <f t="array" ref="L104">INDEX('C'!$I$2:$I$3661, MATCH(1, ('C'!$D$2:$D$3661=D104)*('C'!$E$2:$E$3661=G!E104),0))</f>
        <v>12032896.32353</v>
      </c>
      <c r="M104" cm="1">
        <f t="array" ref="M104">_xlfn.IFNA(INDEX(P!C$2:C$2862, MATCH(1, (P!$A$2:$A$2862=D104)*(P!$B$2:$B$2862=F104),0)),)</f>
        <v>56.293225806451616</v>
      </c>
      <c r="N104" cm="1">
        <f t="array" ref="N104">_xlfn.IFNA(INDEX(Ind!$H$2:$H$6441, MATCH(1, (Ind!$A$2:$A$6441=D104)*(Ind!$D$2:$D$6441=F104),0)),)</f>
        <v>0</v>
      </c>
      <c r="O104" cm="1">
        <f t="array" ref="O104">_xlfn.IFNA(INDEX(Ind!$L$2:$L$6441, MATCH(1, (Ind!$A$2:$A$6441=D104)*(Ind!$D$2:$D$6441=F104),0)),)</f>
        <v>0</v>
      </c>
    </row>
    <row r="105" spans="1:15" x14ac:dyDescent="0.2">
      <c r="A105" s="1" t="s">
        <v>34</v>
      </c>
      <c r="B105" s="5" t="str">
        <f t="shared" si="5"/>
        <v>2014</v>
      </c>
      <c r="C105" s="5">
        <f t="shared" si="6"/>
        <v>4</v>
      </c>
      <c r="D105" s="11">
        <f t="shared" si="7"/>
        <v>41730</v>
      </c>
      <c r="E105" s="2" t="s">
        <v>27</v>
      </c>
      <c r="F105" s="5" t="str">
        <f t="shared" si="8"/>
        <v>TOLIMA</v>
      </c>
      <c r="G105" s="2">
        <v>0</v>
      </c>
      <c r="H105" s="3">
        <v>33437179</v>
      </c>
      <c r="I105" s="9">
        <f t="shared" si="9"/>
        <v>334.37178999999998</v>
      </c>
      <c r="J105">
        <v>0</v>
      </c>
      <c r="K105" cm="1">
        <f t="array" ref="K105">INDEX(T!$H$2:$H$3661, MATCH(1, (T!$D$2:$D$3661=D105)*(T!$E$2:$E$3661=G!E105),0))</f>
        <v>583.98</v>
      </c>
      <c r="L105" cm="1">
        <f t="array" ref="L105">INDEX('C'!$I$2:$I$3661, MATCH(1, ('C'!$D$2:$D$3661=D105)*('C'!$E$2:$E$3661=G!E105),0))</f>
        <v>2959706.1329899998</v>
      </c>
      <c r="M105" cm="1">
        <f t="array" ref="M105">_xlfn.IFNA(INDEX(P!C$2:C$2862, MATCH(1, (P!$A$2:$A$2862=D105)*(P!$B$2:$B$2862=F105),0)),)</f>
        <v>5.290645161290322</v>
      </c>
      <c r="N105" cm="1">
        <f t="array" ref="N105">_xlfn.IFNA(INDEX(Ind!$H$2:$H$6441, MATCH(1, (Ind!$A$2:$A$6441=D105)*(Ind!$D$2:$D$6441=F105),0)),)</f>
        <v>0</v>
      </c>
      <c r="O105" cm="1">
        <f t="array" ref="O105">_xlfn.IFNA(INDEX(Ind!$L$2:$L$6441, MATCH(1, (Ind!$A$2:$A$6441=D105)*(Ind!$D$2:$D$6441=F105),0)),)</f>
        <v>0</v>
      </c>
    </row>
    <row r="106" spans="1:15" x14ac:dyDescent="0.2">
      <c r="A106" s="4" t="s">
        <v>34</v>
      </c>
      <c r="B106" s="5" t="str">
        <f t="shared" si="5"/>
        <v>2014</v>
      </c>
      <c r="C106" s="5">
        <f t="shared" si="6"/>
        <v>4</v>
      </c>
      <c r="D106" s="11">
        <f t="shared" si="7"/>
        <v>41730</v>
      </c>
      <c r="E106" s="5" t="s">
        <v>28</v>
      </c>
      <c r="F106" s="5" t="str">
        <f t="shared" si="8"/>
        <v>VALLE DEL CAUCA</v>
      </c>
      <c r="G106" s="5">
        <v>0</v>
      </c>
      <c r="H106" s="6">
        <v>42799747</v>
      </c>
      <c r="I106" s="9">
        <f t="shared" si="9"/>
        <v>427.99747000000002</v>
      </c>
      <c r="J106">
        <v>0</v>
      </c>
      <c r="K106" cm="1">
        <f t="array" ref="K106">INDEX(T!$H$2:$H$3661, MATCH(1, (T!$D$2:$D$3661=D106)*(T!$E$2:$E$3661=G!E106),0))</f>
        <v>452.55345</v>
      </c>
      <c r="L106" cm="1">
        <f t="array" ref="L106">INDEX('C'!$I$2:$I$3661, MATCH(1, ('C'!$D$2:$D$3661=D106)*('C'!$E$2:$E$3661=G!E106),0))</f>
        <v>4810574.48276</v>
      </c>
      <c r="M106" cm="1">
        <f t="array" ref="M106">_xlfn.IFNA(INDEX(P!C$2:C$2862, MATCH(1, (P!$A$2:$A$2862=D106)*(P!$B$2:$B$2862=F106),0)),)</f>
        <v>0</v>
      </c>
      <c r="N106" cm="1">
        <f t="array" ref="N106">_xlfn.IFNA(INDEX(Ind!$H$2:$H$6441, MATCH(1, (Ind!$A$2:$A$6441=D106)*(Ind!$D$2:$D$6441=F106),0)),)</f>
        <v>0</v>
      </c>
      <c r="O106" cm="1">
        <f t="array" ref="O106">_xlfn.IFNA(INDEX(Ind!$L$2:$L$6441, MATCH(1, (Ind!$A$2:$A$6441=D106)*(Ind!$D$2:$D$6441=F106),0)),)</f>
        <v>0</v>
      </c>
    </row>
    <row r="107" spans="1:15" x14ac:dyDescent="0.2">
      <c r="A107" s="1" t="s">
        <v>34</v>
      </c>
      <c r="B107" s="5" t="str">
        <f t="shared" si="5"/>
        <v>2014</v>
      </c>
      <c r="C107" s="5">
        <f t="shared" si="6"/>
        <v>4</v>
      </c>
      <c r="D107" s="11">
        <f t="shared" si="7"/>
        <v>41730</v>
      </c>
      <c r="E107" s="2" t="s">
        <v>29</v>
      </c>
      <c r="F107" s="5" t="str">
        <f t="shared" si="8"/>
        <v>CASANARE</v>
      </c>
      <c r="G107" s="2">
        <v>0</v>
      </c>
      <c r="H107" s="3">
        <v>23764179</v>
      </c>
      <c r="I107" s="9">
        <f t="shared" si="9"/>
        <v>237.64178999999999</v>
      </c>
      <c r="J107">
        <v>0</v>
      </c>
      <c r="K107" cm="1">
        <f t="array" ref="K107">INDEX(T!$H$2:$H$3661, MATCH(1, (T!$D$2:$D$3661=D107)*(T!$E$2:$E$3661=G!E107),0))</f>
        <v>58.026429999999998</v>
      </c>
      <c r="L107" cm="1">
        <f t="array" ref="L107">INDEX('C'!$I$2:$I$3661, MATCH(1, ('C'!$D$2:$D$3661=D107)*('C'!$E$2:$E$3661=G!E107),0))</f>
        <v>306277.78035999998</v>
      </c>
      <c r="M107" cm="1">
        <f t="array" ref="M107">_xlfn.IFNA(INDEX(P!C$2:C$2862, MATCH(1, (P!$A$2:$A$2862=D107)*(P!$B$2:$B$2862=F107),0)),)</f>
        <v>492.41645161290324</v>
      </c>
      <c r="N107" cm="1">
        <f t="array" ref="N107">_xlfn.IFNA(INDEX(Ind!$H$2:$H$6441, MATCH(1, (Ind!$A$2:$A$6441=D107)*(Ind!$D$2:$D$6441=F107),0)),)</f>
        <v>0</v>
      </c>
      <c r="O107" cm="1">
        <f t="array" ref="O107">_xlfn.IFNA(INDEX(Ind!$L$2:$L$6441, MATCH(1, (Ind!$A$2:$A$6441=D107)*(Ind!$D$2:$D$6441=F107),0)),)</f>
        <v>0</v>
      </c>
    </row>
    <row r="108" spans="1:15" x14ac:dyDescent="0.2">
      <c r="A108" s="4" t="s">
        <v>34</v>
      </c>
      <c r="B108" s="5" t="str">
        <f t="shared" si="5"/>
        <v>2014</v>
      </c>
      <c r="C108" s="5">
        <f t="shared" si="6"/>
        <v>4</v>
      </c>
      <c r="D108" s="11">
        <f t="shared" si="7"/>
        <v>41730</v>
      </c>
      <c r="E108" s="5" t="s">
        <v>30</v>
      </c>
      <c r="F108" s="5" t="str">
        <f t="shared" si="8"/>
        <v>PUTUMAYO</v>
      </c>
      <c r="G108" s="5">
        <v>0</v>
      </c>
      <c r="H108" s="6">
        <v>43306000</v>
      </c>
      <c r="I108" s="9">
        <f t="shared" si="9"/>
        <v>433.06</v>
      </c>
      <c r="J108">
        <v>0</v>
      </c>
      <c r="K108" cm="1">
        <f t="array" ref="K108">INDEX(T!$H$2:$H$3661, MATCH(1, (T!$D$2:$D$3661=D108)*(T!$E$2:$E$3661=G!E108),0))</f>
        <v>295.63</v>
      </c>
      <c r="L108" cm="1">
        <f t="array" ref="L108">INDEX('C'!$I$2:$I$3661, MATCH(1, ('C'!$D$2:$D$3661=D108)*('C'!$E$2:$E$3661=G!E108),0))</f>
        <v>20777.169999999998</v>
      </c>
      <c r="M108" cm="1">
        <f t="array" ref="M108">_xlfn.IFNA(INDEX(P!C$2:C$2862, MATCH(1, (P!$A$2:$A$2862=D108)*(P!$B$2:$B$2862=F108),0)),)</f>
        <v>0</v>
      </c>
      <c r="N108" cm="1">
        <f t="array" ref="N108">_xlfn.IFNA(INDEX(Ind!$H$2:$H$6441, MATCH(1, (Ind!$A$2:$A$6441=D108)*(Ind!$D$2:$D$6441=F108),0)),)</f>
        <v>0</v>
      </c>
      <c r="O108" cm="1">
        <f t="array" ref="O108">_xlfn.IFNA(INDEX(Ind!$L$2:$L$6441, MATCH(1, (Ind!$A$2:$A$6441=D108)*(Ind!$D$2:$D$6441=F108),0)),)</f>
        <v>0</v>
      </c>
    </row>
    <row r="109" spans="1:15" x14ac:dyDescent="0.2">
      <c r="A109" s="1" t="s">
        <v>34</v>
      </c>
      <c r="B109" s="5" t="str">
        <f t="shared" si="5"/>
        <v>2014</v>
      </c>
      <c r="C109" s="5">
        <f t="shared" si="6"/>
        <v>4</v>
      </c>
      <c r="D109" s="11">
        <f t="shared" si="7"/>
        <v>41730</v>
      </c>
      <c r="E109" s="2" t="s">
        <v>31</v>
      </c>
      <c r="F109" s="5" t="str">
        <f t="shared" si="8"/>
        <v>GUAVIARE</v>
      </c>
      <c r="G109" s="2">
        <v>0</v>
      </c>
      <c r="H109" s="3">
        <v>44087000</v>
      </c>
      <c r="I109" s="9">
        <f t="shared" si="9"/>
        <v>440.87</v>
      </c>
      <c r="J109">
        <v>0</v>
      </c>
      <c r="K109" cm="1">
        <f t="array" ref="K109">INDEX(T!$H$2:$H$3661, MATCH(1, (T!$D$2:$D$3661=D109)*(T!$E$2:$E$3661=G!E109),0))</f>
        <v>1273.21</v>
      </c>
      <c r="L109" cm="1">
        <f t="array" ref="L109">INDEX('C'!$I$2:$I$3661, MATCH(1, ('C'!$D$2:$D$3661=D109)*('C'!$E$2:$E$3661=G!E109),0))</f>
        <v>37365.440000000002</v>
      </c>
      <c r="M109" cm="1">
        <f t="array" ref="M109">_xlfn.IFNA(INDEX(P!C$2:C$2862, MATCH(1, (P!$A$2:$A$2862=D109)*(P!$B$2:$B$2862=F109),0)),)</f>
        <v>0</v>
      </c>
      <c r="N109" cm="1">
        <f t="array" ref="N109">_xlfn.IFNA(INDEX(Ind!$H$2:$H$6441, MATCH(1, (Ind!$A$2:$A$6441=D109)*(Ind!$D$2:$D$6441=F109),0)),)</f>
        <v>0</v>
      </c>
      <c r="O109" cm="1">
        <f t="array" ref="O109">_xlfn.IFNA(INDEX(Ind!$L$2:$L$6441, MATCH(1, (Ind!$A$2:$A$6441=D109)*(Ind!$D$2:$D$6441=F109),0)),)</f>
        <v>0</v>
      </c>
    </row>
    <row r="110" spans="1:15" x14ac:dyDescent="0.2">
      <c r="A110" s="4" t="s">
        <v>35</v>
      </c>
      <c r="B110" s="5" t="str">
        <f t="shared" si="5"/>
        <v>2014</v>
      </c>
      <c r="C110" s="5">
        <f t="shared" si="6"/>
        <v>5</v>
      </c>
      <c r="D110" s="11">
        <f t="shared" si="7"/>
        <v>41760</v>
      </c>
      <c r="E110" s="5" t="s">
        <v>5</v>
      </c>
      <c r="F110" s="5" t="str">
        <f t="shared" si="8"/>
        <v>ANTIOQUIA</v>
      </c>
      <c r="G110" s="5">
        <v>0</v>
      </c>
      <c r="H110" s="6">
        <v>20811821</v>
      </c>
      <c r="I110" s="9">
        <f t="shared" si="9"/>
        <v>208.11821</v>
      </c>
      <c r="J110">
        <v>0</v>
      </c>
      <c r="K110" cm="1">
        <f t="array" ref="K110">INDEX(T!$H$2:$H$3661, MATCH(1, (T!$D$2:$D$3661=D110)*(T!$E$2:$E$3661=G!E110),0))</f>
        <v>165.11813000000001</v>
      </c>
      <c r="L110" cm="1">
        <f t="array" ref="L110">INDEX('C'!$I$2:$I$3661, MATCH(1, ('C'!$D$2:$D$3661=D110)*('C'!$E$2:$E$3661=G!E110),0))</f>
        <v>4957541.4486600002</v>
      </c>
      <c r="M110" cm="1">
        <f t="array" ref="M110">_xlfn.IFNA(INDEX(P!C$2:C$2862, MATCH(1, (P!$A$2:$A$2862=D110)*(P!$B$2:$B$2862=F110),0)),)</f>
        <v>0</v>
      </c>
      <c r="N110" cm="1">
        <f t="array" ref="N110">_xlfn.IFNA(INDEX(Ind!$H$2:$H$6441, MATCH(1, (Ind!$A$2:$A$6441=D110)*(Ind!$D$2:$D$6441=F110),0)),)</f>
        <v>0</v>
      </c>
      <c r="O110" cm="1">
        <f t="array" ref="O110">_xlfn.IFNA(INDEX(Ind!$L$2:$L$6441, MATCH(1, (Ind!$A$2:$A$6441=D110)*(Ind!$D$2:$D$6441=F110),0)),)</f>
        <v>0</v>
      </c>
    </row>
    <row r="111" spans="1:15" x14ac:dyDescent="0.2">
      <c r="A111" s="1" t="s">
        <v>35</v>
      </c>
      <c r="B111" s="5" t="str">
        <f t="shared" si="5"/>
        <v>2014</v>
      </c>
      <c r="C111" s="5">
        <f t="shared" si="6"/>
        <v>5</v>
      </c>
      <c r="D111" s="11">
        <f t="shared" si="7"/>
        <v>41760</v>
      </c>
      <c r="E111" s="2" t="s">
        <v>6</v>
      </c>
      <c r="F111" s="5" t="str">
        <f t="shared" si="8"/>
        <v>ATLANTICO</v>
      </c>
      <c r="G111" s="2">
        <v>0</v>
      </c>
      <c r="H111" s="3">
        <v>37400000</v>
      </c>
      <c r="I111" s="9">
        <f t="shared" si="9"/>
        <v>374</v>
      </c>
      <c r="J111">
        <v>0</v>
      </c>
      <c r="K111" cm="1">
        <f t="array" ref="K111">INDEX(T!$H$2:$H$3661, MATCH(1, (T!$D$2:$D$3661=D111)*(T!$E$2:$E$3661=G!E111),0))</f>
        <v>115</v>
      </c>
      <c r="L111" cm="1">
        <f t="array" ref="L111">INDEX('C'!$I$2:$I$3661, MATCH(1, ('C'!$D$2:$D$3661=D111)*('C'!$E$2:$E$3661=G!E111),0))</f>
        <v>19810242.27</v>
      </c>
      <c r="M111" cm="1">
        <f t="array" ref="M111">_xlfn.IFNA(INDEX(P!C$2:C$2862, MATCH(1, (P!$A$2:$A$2862=D111)*(P!$B$2:$B$2862=F111),0)),)</f>
        <v>0</v>
      </c>
      <c r="N111" cm="1">
        <f t="array" ref="N111">_xlfn.IFNA(INDEX(Ind!$H$2:$H$6441, MATCH(1, (Ind!$A$2:$A$6441=D111)*(Ind!$D$2:$D$6441=F111),0)),)</f>
        <v>0</v>
      </c>
      <c r="O111" cm="1">
        <f t="array" ref="O111">_xlfn.IFNA(INDEX(Ind!$L$2:$L$6441, MATCH(1, (Ind!$A$2:$A$6441=D111)*(Ind!$D$2:$D$6441=F111),0)),)</f>
        <v>0</v>
      </c>
    </row>
    <row r="112" spans="1:15" x14ac:dyDescent="0.2">
      <c r="A112" s="4" t="s">
        <v>35</v>
      </c>
      <c r="B112" s="5" t="str">
        <f t="shared" si="5"/>
        <v>2014</v>
      </c>
      <c r="C112" s="5">
        <f t="shared" si="6"/>
        <v>5</v>
      </c>
      <c r="D112" s="11">
        <f t="shared" si="7"/>
        <v>41760</v>
      </c>
      <c r="E112" s="5" t="s">
        <v>7</v>
      </c>
      <c r="F112" s="5" t="str">
        <f t="shared" si="8"/>
        <v>BOGOTA, D.C.</v>
      </c>
      <c r="G112" s="5">
        <v>0</v>
      </c>
      <c r="H112" s="6">
        <v>35205000</v>
      </c>
      <c r="I112" s="9">
        <f t="shared" si="9"/>
        <v>352.05</v>
      </c>
      <c r="J112">
        <v>0</v>
      </c>
      <c r="K112" cm="1">
        <f t="array" ref="K112">INDEX(T!$H$2:$H$3661, MATCH(1, (T!$D$2:$D$3661=D112)*(T!$E$2:$E$3661=G!E112),0))</f>
        <v>272.92</v>
      </c>
      <c r="L112" cm="1">
        <f t="array" ref="L112">INDEX('C'!$I$2:$I$3661, MATCH(1, ('C'!$D$2:$D$3661=D112)*('C'!$E$2:$E$3661=G!E112),0))</f>
        <v>50220583</v>
      </c>
      <c r="M112" cm="1">
        <f t="array" ref="M112">_xlfn.IFNA(INDEX(P!C$2:C$2862, MATCH(1, (P!$A$2:$A$2862=D112)*(P!$B$2:$B$2862=F112),0)),)</f>
        <v>0</v>
      </c>
      <c r="N112" cm="1">
        <f t="array" ref="N112">_xlfn.IFNA(INDEX(Ind!$H$2:$H$6441, MATCH(1, (Ind!$A$2:$A$6441=D112)*(Ind!$D$2:$D$6441=F112),0)),)</f>
        <v>0</v>
      </c>
      <c r="O112" cm="1">
        <f t="array" ref="O112">_xlfn.IFNA(INDEX(Ind!$L$2:$L$6441, MATCH(1, (Ind!$A$2:$A$6441=D112)*(Ind!$D$2:$D$6441=F112),0)),)</f>
        <v>0</v>
      </c>
    </row>
    <row r="113" spans="1:15" x14ac:dyDescent="0.2">
      <c r="A113" s="1" t="s">
        <v>35</v>
      </c>
      <c r="B113" s="5" t="str">
        <f t="shared" si="5"/>
        <v>2014</v>
      </c>
      <c r="C113" s="5">
        <f t="shared" si="6"/>
        <v>5</v>
      </c>
      <c r="D113" s="11">
        <f t="shared" si="7"/>
        <v>41760</v>
      </c>
      <c r="E113" s="2" t="s">
        <v>8</v>
      </c>
      <c r="F113" s="5" t="str">
        <f t="shared" si="8"/>
        <v>BOLIVAR</v>
      </c>
      <c r="G113" s="2">
        <v>0</v>
      </c>
      <c r="H113" s="3">
        <v>35639903</v>
      </c>
      <c r="I113" s="9">
        <f t="shared" si="9"/>
        <v>356.39902999999998</v>
      </c>
      <c r="J113">
        <v>0</v>
      </c>
      <c r="K113" cm="1">
        <f t="array" ref="K113">INDEX(T!$H$2:$H$3661, MATCH(1, (T!$D$2:$D$3661=D113)*(T!$E$2:$E$3661=G!E113),0))</f>
        <v>168.66352000000001</v>
      </c>
      <c r="L113" cm="1">
        <f t="array" ref="L113">INDEX('C'!$I$2:$I$3661, MATCH(1, ('C'!$D$2:$D$3661=D113)*('C'!$E$2:$E$3661=G!E113),0))</f>
        <v>11771898.80436</v>
      </c>
      <c r="M113" cm="1">
        <f t="array" ref="M113">_xlfn.IFNA(INDEX(P!C$2:C$2862, MATCH(1, (P!$A$2:$A$2862=D113)*(P!$B$2:$B$2862=F113),0)),)</f>
        <v>1.846774193548387</v>
      </c>
      <c r="N113" cm="1">
        <f t="array" ref="N113">_xlfn.IFNA(INDEX(Ind!$H$2:$H$6441, MATCH(1, (Ind!$A$2:$A$6441=D113)*(Ind!$D$2:$D$6441=F113),0)),)</f>
        <v>0</v>
      </c>
      <c r="O113" cm="1">
        <f t="array" ref="O113">_xlfn.IFNA(INDEX(Ind!$L$2:$L$6441, MATCH(1, (Ind!$A$2:$A$6441=D113)*(Ind!$D$2:$D$6441=F113),0)),)</f>
        <v>0</v>
      </c>
    </row>
    <row r="114" spans="1:15" x14ac:dyDescent="0.2">
      <c r="A114" s="4" t="s">
        <v>35</v>
      </c>
      <c r="B114" s="5" t="str">
        <f t="shared" si="5"/>
        <v>2014</v>
      </c>
      <c r="C114" s="5">
        <f t="shared" si="6"/>
        <v>5</v>
      </c>
      <c r="D114" s="11">
        <f t="shared" si="7"/>
        <v>41760</v>
      </c>
      <c r="E114" s="5" t="s">
        <v>9</v>
      </c>
      <c r="F114" s="5" t="str">
        <f t="shared" si="8"/>
        <v>BOYACA</v>
      </c>
      <c r="G114" s="5">
        <v>0</v>
      </c>
      <c r="H114" s="6">
        <v>46280315</v>
      </c>
      <c r="I114" s="9">
        <f t="shared" si="9"/>
        <v>462.80315000000002</v>
      </c>
      <c r="J114">
        <v>0</v>
      </c>
      <c r="K114" cm="1">
        <f t="array" ref="K114">INDEX(T!$H$2:$H$3661, MATCH(1, (T!$D$2:$D$3661=D114)*(T!$E$2:$E$3661=G!E114),0))</f>
        <v>192.48944</v>
      </c>
      <c r="L114" cm="1">
        <f t="array" ref="L114">INDEX('C'!$I$2:$I$3661, MATCH(1, ('C'!$D$2:$D$3661=D114)*('C'!$E$2:$E$3661=G!E114),0))</f>
        <v>4410799.7616699999</v>
      </c>
      <c r="M114" cm="1">
        <f t="array" ref="M114">_xlfn.IFNA(INDEX(P!C$2:C$2862, MATCH(1, (P!$A$2:$A$2862=D114)*(P!$B$2:$B$2862=F114),0)),)</f>
        <v>8.2077419354838703</v>
      </c>
      <c r="N114" cm="1">
        <f t="array" ref="N114">_xlfn.IFNA(INDEX(Ind!$H$2:$H$6441, MATCH(1, (Ind!$A$2:$A$6441=D114)*(Ind!$D$2:$D$6441=F114),0)),)</f>
        <v>0</v>
      </c>
      <c r="O114" cm="1">
        <f t="array" ref="O114">_xlfn.IFNA(INDEX(Ind!$L$2:$L$6441, MATCH(1, (Ind!$A$2:$A$6441=D114)*(Ind!$D$2:$D$6441=F114),0)),)</f>
        <v>0</v>
      </c>
    </row>
    <row r="115" spans="1:15" x14ac:dyDescent="0.2">
      <c r="A115" s="1" t="s">
        <v>35</v>
      </c>
      <c r="B115" s="5" t="str">
        <f t="shared" si="5"/>
        <v>2014</v>
      </c>
      <c r="C115" s="5">
        <f t="shared" si="6"/>
        <v>5</v>
      </c>
      <c r="D115" s="11">
        <f t="shared" si="7"/>
        <v>41760</v>
      </c>
      <c r="E115" s="2" t="s">
        <v>10</v>
      </c>
      <c r="F115" s="5" t="str">
        <f t="shared" si="8"/>
        <v>CALDAS</v>
      </c>
      <c r="G115" s="2">
        <v>0</v>
      </c>
      <c r="H115" s="3">
        <v>39419325</v>
      </c>
      <c r="I115" s="9">
        <f t="shared" si="9"/>
        <v>394.19324999999998</v>
      </c>
      <c r="J115">
        <v>0</v>
      </c>
      <c r="K115" cm="1">
        <f t="array" ref="K115">INDEX(T!$H$2:$H$3661, MATCH(1, (T!$D$2:$D$3661=D115)*(T!$E$2:$E$3661=G!E115),0))</f>
        <v>216.93275</v>
      </c>
      <c r="L115" cm="1">
        <f t="array" ref="L115">INDEX('C'!$I$2:$I$3661, MATCH(1, ('C'!$D$2:$D$3661=D115)*('C'!$E$2:$E$3661=G!E115),0))</f>
        <v>886416.71699999995</v>
      </c>
      <c r="M115" cm="1">
        <f t="array" ref="M115">_xlfn.IFNA(INDEX(P!C$2:C$2862, MATCH(1, (P!$A$2:$A$2862=D115)*(P!$B$2:$B$2862=F115),0)),)</f>
        <v>0</v>
      </c>
      <c r="N115" cm="1">
        <f t="array" ref="N115">_xlfn.IFNA(INDEX(Ind!$H$2:$H$6441, MATCH(1, (Ind!$A$2:$A$6441=D115)*(Ind!$D$2:$D$6441=F115),0)),)</f>
        <v>0</v>
      </c>
      <c r="O115" cm="1">
        <f t="array" ref="O115">_xlfn.IFNA(INDEX(Ind!$L$2:$L$6441, MATCH(1, (Ind!$A$2:$A$6441=D115)*(Ind!$D$2:$D$6441=F115),0)),)</f>
        <v>0</v>
      </c>
    </row>
    <row r="116" spans="1:15" x14ac:dyDescent="0.2">
      <c r="A116" s="4" t="s">
        <v>35</v>
      </c>
      <c r="B116" s="5" t="str">
        <f t="shared" si="5"/>
        <v>2014</v>
      </c>
      <c r="C116" s="5">
        <f t="shared" si="6"/>
        <v>5</v>
      </c>
      <c r="D116" s="11">
        <f t="shared" si="7"/>
        <v>41760</v>
      </c>
      <c r="E116" s="5" t="s">
        <v>11</v>
      </c>
      <c r="F116" s="5" t="str">
        <f t="shared" si="8"/>
        <v>CAQUETA</v>
      </c>
      <c r="G116" s="5">
        <v>0</v>
      </c>
      <c r="H116" s="6">
        <v>30765000</v>
      </c>
      <c r="I116" s="9">
        <f t="shared" si="9"/>
        <v>307.64999999999998</v>
      </c>
      <c r="J116">
        <v>0</v>
      </c>
      <c r="K116" cm="1">
        <f t="array" ref="K116">INDEX(T!$H$2:$H$3661, MATCH(1, (T!$D$2:$D$3661=D116)*(T!$E$2:$E$3661=G!E116),0))</f>
        <v>1081.02</v>
      </c>
      <c r="L116" cm="1">
        <f t="array" ref="L116">INDEX('C'!$I$2:$I$3661, MATCH(1, ('C'!$D$2:$D$3661=D116)*('C'!$E$2:$E$3661=G!E116),0))</f>
        <v>348989</v>
      </c>
      <c r="M116" cm="1">
        <f t="array" ref="M116">_xlfn.IFNA(INDEX(P!C$2:C$2862, MATCH(1, (P!$A$2:$A$2862=D116)*(P!$B$2:$B$2862=F116),0)),)</f>
        <v>0</v>
      </c>
      <c r="N116" cm="1">
        <f t="array" ref="N116">_xlfn.IFNA(INDEX(Ind!$H$2:$H$6441, MATCH(1, (Ind!$A$2:$A$6441=D116)*(Ind!$D$2:$D$6441=F116),0)),)</f>
        <v>0</v>
      </c>
      <c r="O116" cm="1">
        <f t="array" ref="O116">_xlfn.IFNA(INDEX(Ind!$L$2:$L$6441, MATCH(1, (Ind!$A$2:$A$6441=D116)*(Ind!$D$2:$D$6441=F116),0)),)</f>
        <v>0</v>
      </c>
    </row>
    <row r="117" spans="1:15" x14ac:dyDescent="0.2">
      <c r="A117" s="1" t="s">
        <v>35</v>
      </c>
      <c r="B117" s="5" t="str">
        <f t="shared" si="5"/>
        <v>2014</v>
      </c>
      <c r="C117" s="5">
        <f t="shared" si="6"/>
        <v>5</v>
      </c>
      <c r="D117" s="11">
        <f t="shared" si="7"/>
        <v>41760</v>
      </c>
      <c r="E117" s="2" t="s">
        <v>12</v>
      </c>
      <c r="F117" s="5" t="str">
        <f t="shared" si="8"/>
        <v>CAUCA</v>
      </c>
      <c r="G117" s="2">
        <v>0</v>
      </c>
      <c r="H117" s="3">
        <v>40584119</v>
      </c>
      <c r="I117" s="9">
        <f t="shared" si="9"/>
        <v>405.84118999999998</v>
      </c>
      <c r="J117">
        <v>0</v>
      </c>
      <c r="K117" cm="1">
        <f t="array" ref="K117">INDEX(T!$H$2:$H$3661, MATCH(1, (T!$D$2:$D$3661=D117)*(T!$E$2:$E$3661=G!E117),0))</f>
        <v>641.37135999999998</v>
      </c>
      <c r="L117" cm="1">
        <f t="array" ref="L117">INDEX('C'!$I$2:$I$3661, MATCH(1, ('C'!$D$2:$D$3661=D117)*('C'!$E$2:$E$3661=G!E117),0))</f>
        <v>407887.32475000003</v>
      </c>
      <c r="M117" cm="1">
        <f t="array" ref="M117">_xlfn.IFNA(INDEX(P!C$2:C$2862, MATCH(1, (P!$A$2:$A$2862=D117)*(P!$B$2:$B$2862=F117),0)),)</f>
        <v>0</v>
      </c>
      <c r="N117" cm="1">
        <f t="array" ref="N117">_xlfn.IFNA(INDEX(Ind!$H$2:$H$6441, MATCH(1, (Ind!$A$2:$A$6441=D117)*(Ind!$D$2:$D$6441=F117),0)),)</f>
        <v>0</v>
      </c>
      <c r="O117" cm="1">
        <f t="array" ref="O117">_xlfn.IFNA(INDEX(Ind!$L$2:$L$6441, MATCH(1, (Ind!$A$2:$A$6441=D117)*(Ind!$D$2:$D$6441=F117),0)),)</f>
        <v>0</v>
      </c>
    </row>
    <row r="118" spans="1:15" x14ac:dyDescent="0.2">
      <c r="A118" s="4" t="s">
        <v>35</v>
      </c>
      <c r="B118" s="5" t="str">
        <f t="shared" si="5"/>
        <v>2014</v>
      </c>
      <c r="C118" s="5">
        <f t="shared" si="6"/>
        <v>5</v>
      </c>
      <c r="D118" s="11">
        <f t="shared" si="7"/>
        <v>41760</v>
      </c>
      <c r="E118" s="5" t="s">
        <v>13</v>
      </c>
      <c r="F118" s="5" t="str">
        <f t="shared" si="8"/>
        <v>CESAR</v>
      </c>
      <c r="G118" s="5">
        <v>0</v>
      </c>
      <c r="H118" s="6">
        <v>39116196</v>
      </c>
      <c r="I118" s="9">
        <f t="shared" si="9"/>
        <v>391.16196000000002</v>
      </c>
      <c r="J118">
        <v>0</v>
      </c>
      <c r="K118" cm="1">
        <f t="array" ref="K118">INDEX(T!$H$2:$H$3661, MATCH(1, (T!$D$2:$D$3661=D118)*(T!$E$2:$E$3661=G!E118),0))</f>
        <v>145.58089000000001</v>
      </c>
      <c r="L118" cm="1">
        <f t="array" ref="L118">INDEX('C'!$I$2:$I$3661, MATCH(1, ('C'!$D$2:$D$3661=D118)*('C'!$E$2:$E$3661=G!E118),0))</f>
        <v>8894644.2911200002</v>
      </c>
      <c r="M118" cm="1">
        <f t="array" ref="M118">_xlfn.IFNA(INDEX(P!C$2:C$2862, MATCH(1, (P!$A$2:$A$2862=D118)*(P!$B$2:$B$2862=F118),0)),)</f>
        <v>3.4538709677419352</v>
      </c>
      <c r="N118" cm="1">
        <f t="array" ref="N118">_xlfn.IFNA(INDEX(Ind!$H$2:$H$6441, MATCH(1, (Ind!$A$2:$A$6441=D118)*(Ind!$D$2:$D$6441=F118),0)),)</f>
        <v>0</v>
      </c>
      <c r="O118" cm="1">
        <f t="array" ref="O118">_xlfn.IFNA(INDEX(Ind!$L$2:$L$6441, MATCH(1, (Ind!$A$2:$A$6441=D118)*(Ind!$D$2:$D$6441=F118),0)),)</f>
        <v>0</v>
      </c>
    </row>
    <row r="119" spans="1:15" x14ac:dyDescent="0.2">
      <c r="A119" s="1" t="s">
        <v>35</v>
      </c>
      <c r="B119" s="5" t="str">
        <f t="shared" si="5"/>
        <v>2014</v>
      </c>
      <c r="C119" s="5">
        <f t="shared" si="6"/>
        <v>5</v>
      </c>
      <c r="D119" s="11">
        <f t="shared" si="7"/>
        <v>41760</v>
      </c>
      <c r="E119" s="2" t="s">
        <v>14</v>
      </c>
      <c r="F119" s="5" t="str">
        <f t="shared" si="8"/>
        <v>CORDOBA</v>
      </c>
      <c r="G119" s="2">
        <v>0</v>
      </c>
      <c r="H119" s="3">
        <v>36381481</v>
      </c>
      <c r="I119" s="9">
        <f t="shared" si="9"/>
        <v>363.81481000000002</v>
      </c>
      <c r="J119">
        <v>0</v>
      </c>
      <c r="K119" cm="1">
        <f t="array" ref="K119">INDEX(T!$H$2:$H$3661, MATCH(1, (T!$D$2:$D$3661=D119)*(T!$E$2:$E$3661=G!E119),0))</f>
        <v>307.85185000000001</v>
      </c>
      <c r="L119" cm="1">
        <f t="array" ref="L119">INDEX('C'!$I$2:$I$3661, MATCH(1, ('C'!$D$2:$D$3661=D119)*('C'!$E$2:$E$3661=G!E119),0))</f>
        <v>10305476.40741</v>
      </c>
      <c r="M119" cm="1">
        <f t="array" ref="M119">_xlfn.IFNA(INDEX(P!C$2:C$2862, MATCH(1, (P!$A$2:$A$2862=D119)*(P!$B$2:$B$2862=F119),0)),)</f>
        <v>17.113225806451613</v>
      </c>
      <c r="N119" cm="1">
        <f t="array" ref="N119">_xlfn.IFNA(INDEX(Ind!$H$2:$H$6441, MATCH(1, (Ind!$A$2:$A$6441=D119)*(Ind!$D$2:$D$6441=F119),0)),)</f>
        <v>0</v>
      </c>
      <c r="O119" cm="1">
        <f t="array" ref="O119">_xlfn.IFNA(INDEX(Ind!$L$2:$L$6441, MATCH(1, (Ind!$A$2:$A$6441=D119)*(Ind!$D$2:$D$6441=F119),0)),)</f>
        <v>0</v>
      </c>
    </row>
    <row r="120" spans="1:15" x14ac:dyDescent="0.2">
      <c r="A120" s="4" t="s">
        <v>35</v>
      </c>
      <c r="B120" s="5" t="str">
        <f t="shared" si="5"/>
        <v>2014</v>
      </c>
      <c r="C120" s="5">
        <f t="shared" si="6"/>
        <v>5</v>
      </c>
      <c r="D120" s="11">
        <f t="shared" si="7"/>
        <v>41760</v>
      </c>
      <c r="E120" s="5" t="s">
        <v>15</v>
      </c>
      <c r="F120" s="5" t="str">
        <f t="shared" si="8"/>
        <v>CUNDINAMARCA</v>
      </c>
      <c r="G120" s="5">
        <v>0</v>
      </c>
      <c r="H120" s="6">
        <v>39686542</v>
      </c>
      <c r="I120" s="9">
        <f t="shared" si="9"/>
        <v>396.86541999999997</v>
      </c>
      <c r="J120">
        <v>0</v>
      </c>
      <c r="K120" cm="1">
        <f t="array" ref="K120">INDEX(T!$H$2:$H$3661, MATCH(1, (T!$D$2:$D$3661=D120)*(T!$E$2:$E$3661=G!E120),0))</f>
        <v>304.70636000000002</v>
      </c>
      <c r="L120" cm="1">
        <f t="array" ref="L120">INDEX('C'!$I$2:$I$3661, MATCH(1, ('C'!$D$2:$D$3661=D120)*('C'!$E$2:$E$3661=G!E120),0))</f>
        <v>7690646.8799999999</v>
      </c>
      <c r="M120" cm="1">
        <f t="array" ref="M120">_xlfn.IFNA(INDEX(P!C$2:C$2862, MATCH(1, (P!$A$2:$A$2862=D120)*(P!$B$2:$B$2862=F120),0)),)</f>
        <v>0.5693548387096774</v>
      </c>
      <c r="N120" cm="1">
        <f t="array" ref="N120">_xlfn.IFNA(INDEX(Ind!$H$2:$H$6441, MATCH(1, (Ind!$A$2:$A$6441=D120)*(Ind!$D$2:$D$6441=F120),0)),)</f>
        <v>0</v>
      </c>
      <c r="O120" cm="1">
        <f t="array" ref="O120">_xlfn.IFNA(INDEX(Ind!$L$2:$L$6441, MATCH(1, (Ind!$A$2:$A$6441=D120)*(Ind!$D$2:$D$6441=F120),0)),)</f>
        <v>0</v>
      </c>
    </row>
    <row r="121" spans="1:15" x14ac:dyDescent="0.2">
      <c r="A121" s="1" t="s">
        <v>35</v>
      </c>
      <c r="B121" s="5" t="str">
        <f t="shared" si="5"/>
        <v>2014</v>
      </c>
      <c r="C121" s="5">
        <f t="shared" si="6"/>
        <v>5</v>
      </c>
      <c r="D121" s="11">
        <f t="shared" si="7"/>
        <v>41760</v>
      </c>
      <c r="E121" s="2" t="s">
        <v>16</v>
      </c>
      <c r="F121" s="5" t="str">
        <f t="shared" si="8"/>
        <v>CHOCO</v>
      </c>
      <c r="G121" s="2">
        <v>0</v>
      </c>
      <c r="H121" s="7">
        <v>309475000</v>
      </c>
      <c r="I121" s="9">
        <f t="shared" si="9"/>
        <v>3094.75</v>
      </c>
      <c r="J121">
        <v>0</v>
      </c>
      <c r="K121" cm="1">
        <f t="array" ref="K121">INDEX(T!$H$2:$H$3661, MATCH(1, (T!$D$2:$D$3661=D121)*(T!$E$2:$E$3661=G!E121),0))</f>
        <v>1128.54</v>
      </c>
      <c r="L121" t="e" cm="1">
        <f t="array" ref="L121">INDEX('C'!$I$2:$I$3661, MATCH(1, ('C'!$D$2:$D$3661=D121)*('C'!$E$2:$E$3661=G!E121),0))</f>
        <v>#N/A</v>
      </c>
      <c r="M121" cm="1">
        <f t="array" ref="M121">_xlfn.IFNA(INDEX(P!C$2:C$2862, MATCH(1, (P!$A$2:$A$2862=D121)*(P!$B$2:$B$2862=F121),0)),)</f>
        <v>0</v>
      </c>
      <c r="N121" cm="1">
        <f t="array" ref="N121">_xlfn.IFNA(INDEX(Ind!$H$2:$H$6441, MATCH(1, (Ind!$A$2:$A$6441=D121)*(Ind!$D$2:$D$6441=F121),0)),)</f>
        <v>0</v>
      </c>
      <c r="O121" cm="1">
        <f t="array" ref="O121">_xlfn.IFNA(INDEX(Ind!$L$2:$L$6441, MATCH(1, (Ind!$A$2:$A$6441=D121)*(Ind!$D$2:$D$6441=F121),0)),)</f>
        <v>0</v>
      </c>
    </row>
    <row r="122" spans="1:15" x14ac:dyDescent="0.2">
      <c r="A122" s="4" t="s">
        <v>35</v>
      </c>
      <c r="B122" s="5" t="str">
        <f t="shared" si="5"/>
        <v>2014</v>
      </c>
      <c r="C122" s="5">
        <f t="shared" si="6"/>
        <v>5</v>
      </c>
      <c r="D122" s="11">
        <f t="shared" si="7"/>
        <v>41760</v>
      </c>
      <c r="E122" s="5" t="s">
        <v>17</v>
      </c>
      <c r="F122" s="5" t="str">
        <f t="shared" si="8"/>
        <v>HUILA</v>
      </c>
      <c r="G122" s="5">
        <v>0</v>
      </c>
      <c r="H122" s="6">
        <v>43890270</v>
      </c>
      <c r="I122" s="9">
        <f t="shared" si="9"/>
        <v>438.90269999999998</v>
      </c>
      <c r="J122">
        <v>0</v>
      </c>
      <c r="K122" cm="1">
        <f t="array" ref="K122">INDEX(T!$H$2:$H$3661, MATCH(1, (T!$D$2:$D$3661=D122)*(T!$E$2:$E$3661=G!E122),0))</f>
        <v>711.50522000000001</v>
      </c>
      <c r="L122" cm="1">
        <f t="array" ref="L122">INDEX('C'!$I$2:$I$3661, MATCH(1, ('C'!$D$2:$D$3661=D122)*('C'!$E$2:$E$3661=G!E122),0))</f>
        <v>2591133.4378300002</v>
      </c>
      <c r="M122" cm="1">
        <f t="array" ref="M122">_xlfn.IFNA(INDEX(P!C$2:C$2862, MATCH(1, (P!$A$2:$A$2862=D122)*(P!$B$2:$B$2862=F122),0)),)</f>
        <v>8.6096774193548384</v>
      </c>
      <c r="N122" cm="1">
        <f t="array" ref="N122">_xlfn.IFNA(INDEX(Ind!$H$2:$H$6441, MATCH(1, (Ind!$A$2:$A$6441=D122)*(Ind!$D$2:$D$6441=F122),0)),)</f>
        <v>0</v>
      </c>
      <c r="O122" cm="1">
        <f t="array" ref="O122">_xlfn.IFNA(INDEX(Ind!$L$2:$L$6441, MATCH(1, (Ind!$A$2:$A$6441=D122)*(Ind!$D$2:$D$6441=F122),0)),)</f>
        <v>0</v>
      </c>
    </row>
    <row r="123" spans="1:15" x14ac:dyDescent="0.2">
      <c r="A123" s="1" t="s">
        <v>35</v>
      </c>
      <c r="B123" s="5" t="str">
        <f t="shared" si="5"/>
        <v>2014</v>
      </c>
      <c r="C123" s="5">
        <f t="shared" si="6"/>
        <v>5</v>
      </c>
      <c r="D123" s="11">
        <f t="shared" si="7"/>
        <v>41760</v>
      </c>
      <c r="E123" s="2" t="s">
        <v>18</v>
      </c>
      <c r="F123" s="5" t="str">
        <f t="shared" si="8"/>
        <v>LA GUAJIRA</v>
      </c>
      <c r="G123" s="2">
        <v>0</v>
      </c>
      <c r="H123" s="3">
        <v>31836000</v>
      </c>
      <c r="I123" s="9">
        <f t="shared" si="9"/>
        <v>318.36</v>
      </c>
      <c r="J123">
        <v>0</v>
      </c>
      <c r="K123" cm="1">
        <f t="array" ref="K123">INDEX(T!$H$2:$H$3661, MATCH(1, (T!$D$2:$D$3661=D123)*(T!$E$2:$E$3661=G!E123),0))</f>
        <v>83.72</v>
      </c>
      <c r="L123" cm="1">
        <f t="array" ref="L123">INDEX('C'!$I$2:$I$3661, MATCH(1, ('C'!$D$2:$D$3661=D123)*('C'!$E$2:$E$3661=G!E123),0))</f>
        <v>2138272</v>
      </c>
      <c r="M123" cm="1">
        <f t="array" ref="M123">_xlfn.IFNA(INDEX(P!C$2:C$2862, MATCH(1, (P!$A$2:$A$2862=D123)*(P!$B$2:$B$2862=F123),0)),)</f>
        <v>0</v>
      </c>
      <c r="N123" cm="1">
        <f t="array" ref="N123">_xlfn.IFNA(INDEX(Ind!$H$2:$H$6441, MATCH(1, (Ind!$A$2:$A$6441=D123)*(Ind!$D$2:$D$6441=F123),0)),)</f>
        <v>0</v>
      </c>
      <c r="O123" cm="1">
        <f t="array" ref="O123">_xlfn.IFNA(INDEX(Ind!$L$2:$L$6441, MATCH(1, (Ind!$A$2:$A$6441=D123)*(Ind!$D$2:$D$6441=F123),0)),)</f>
        <v>0</v>
      </c>
    </row>
    <row r="124" spans="1:15" x14ac:dyDescent="0.2">
      <c r="A124" s="4" t="s">
        <v>35</v>
      </c>
      <c r="B124" s="5" t="str">
        <f t="shared" si="5"/>
        <v>2014</v>
      </c>
      <c r="C124" s="5">
        <f t="shared" si="6"/>
        <v>5</v>
      </c>
      <c r="D124" s="11">
        <f t="shared" si="7"/>
        <v>41760</v>
      </c>
      <c r="E124" s="5" t="s">
        <v>19</v>
      </c>
      <c r="F124" s="5" t="str">
        <f t="shared" si="8"/>
        <v>MAGDALENA</v>
      </c>
      <c r="G124" s="5">
        <v>0</v>
      </c>
      <c r="H124" s="6">
        <v>46795271</v>
      </c>
      <c r="I124" s="9">
        <f t="shared" si="9"/>
        <v>467.95271000000002</v>
      </c>
      <c r="J124">
        <v>0</v>
      </c>
      <c r="K124" cm="1">
        <f t="array" ref="K124">INDEX(T!$H$2:$H$3661, MATCH(1, (T!$D$2:$D$3661=D124)*(T!$E$2:$E$3661=G!E124),0))</f>
        <v>121.10419</v>
      </c>
      <c r="L124" cm="1">
        <f t="array" ref="L124">INDEX('C'!$I$2:$I$3661, MATCH(1, ('C'!$D$2:$D$3661=D124)*('C'!$E$2:$E$3661=G!E124),0))</f>
        <v>13876868.64167</v>
      </c>
      <c r="M124" cm="1">
        <f t="array" ref="M124">_xlfn.IFNA(INDEX(P!C$2:C$2862, MATCH(1, (P!$A$2:$A$2862=D124)*(P!$B$2:$B$2862=F124),0)),)</f>
        <v>0.98677419354838714</v>
      </c>
      <c r="N124" cm="1">
        <f t="array" ref="N124">_xlfn.IFNA(INDEX(Ind!$H$2:$H$6441, MATCH(1, (Ind!$A$2:$A$6441=D124)*(Ind!$D$2:$D$6441=F124),0)),)</f>
        <v>0</v>
      </c>
      <c r="O124" cm="1">
        <f t="array" ref="O124">_xlfn.IFNA(INDEX(Ind!$L$2:$L$6441, MATCH(1, (Ind!$A$2:$A$6441=D124)*(Ind!$D$2:$D$6441=F124),0)),)</f>
        <v>0</v>
      </c>
    </row>
    <row r="125" spans="1:15" x14ac:dyDescent="0.2">
      <c r="A125" s="1" t="s">
        <v>35</v>
      </c>
      <c r="B125" s="5" t="str">
        <f t="shared" si="5"/>
        <v>2014</v>
      </c>
      <c r="C125" s="5">
        <f t="shared" si="6"/>
        <v>5</v>
      </c>
      <c r="D125" s="11">
        <f t="shared" si="7"/>
        <v>41760</v>
      </c>
      <c r="E125" s="2" t="s">
        <v>20</v>
      </c>
      <c r="F125" s="5" t="str">
        <f t="shared" si="8"/>
        <v>META</v>
      </c>
      <c r="G125" s="2">
        <v>0</v>
      </c>
      <c r="H125" s="3">
        <v>41317085</v>
      </c>
      <c r="I125" s="9">
        <f t="shared" si="9"/>
        <v>413.17084999999997</v>
      </c>
      <c r="J125">
        <v>0</v>
      </c>
      <c r="K125" cm="1">
        <f t="array" ref="K125">INDEX(T!$H$2:$H$3661, MATCH(1, (T!$D$2:$D$3661=D125)*(T!$E$2:$E$3661=G!E125),0))</f>
        <v>451.67552999999998</v>
      </c>
      <c r="L125" cm="1">
        <f t="array" ref="L125">INDEX('C'!$I$2:$I$3661, MATCH(1, ('C'!$D$2:$D$3661=D125)*('C'!$E$2:$E$3661=G!E125),0))</f>
        <v>544935.43128000002</v>
      </c>
      <c r="M125" cm="1">
        <f t="array" ref="M125">_xlfn.IFNA(INDEX(P!C$2:C$2862, MATCH(1, (P!$A$2:$A$2862=D125)*(P!$B$2:$B$2862=F125),0)),)</f>
        <v>12.069677419354841</v>
      </c>
      <c r="N125" cm="1">
        <f t="array" ref="N125">_xlfn.IFNA(INDEX(Ind!$H$2:$H$6441, MATCH(1, (Ind!$A$2:$A$6441=D125)*(Ind!$D$2:$D$6441=F125),0)),)</f>
        <v>0</v>
      </c>
      <c r="O125" cm="1">
        <f t="array" ref="O125">_xlfn.IFNA(INDEX(Ind!$L$2:$L$6441, MATCH(1, (Ind!$A$2:$A$6441=D125)*(Ind!$D$2:$D$6441=F125),0)),)</f>
        <v>0</v>
      </c>
    </row>
    <row r="126" spans="1:15" x14ac:dyDescent="0.2">
      <c r="A126" s="4" t="s">
        <v>35</v>
      </c>
      <c r="B126" s="5" t="str">
        <f t="shared" si="5"/>
        <v>2014</v>
      </c>
      <c r="C126" s="5">
        <f t="shared" si="6"/>
        <v>5</v>
      </c>
      <c r="D126" s="11">
        <f t="shared" si="7"/>
        <v>41760</v>
      </c>
      <c r="E126" s="5" t="s">
        <v>21</v>
      </c>
      <c r="F126" s="5" t="str">
        <f t="shared" si="8"/>
        <v>NARINO</v>
      </c>
      <c r="G126" s="5">
        <v>0</v>
      </c>
      <c r="H126" s="8">
        <v>105480000</v>
      </c>
      <c r="I126" s="9">
        <f t="shared" si="9"/>
        <v>1054.8</v>
      </c>
      <c r="J126">
        <v>0</v>
      </c>
      <c r="K126" cm="1">
        <f t="array" ref="K126">INDEX(T!$H$2:$H$3661, MATCH(1, (T!$D$2:$D$3661=D126)*(T!$E$2:$E$3661=G!E126),0))</f>
        <v>1154.06</v>
      </c>
      <c r="L126" cm="1">
        <f t="array" ref="L126">INDEX('C'!$I$2:$I$3661, MATCH(1, ('C'!$D$2:$D$3661=D126)*('C'!$E$2:$E$3661=G!E126),0))</f>
        <v>28047.345000000001</v>
      </c>
      <c r="M126" cm="1">
        <f t="array" ref="M126">_xlfn.IFNA(INDEX(P!C$2:C$2862, MATCH(1, (P!$A$2:$A$2862=D126)*(P!$B$2:$B$2862=F126),0)),)</f>
        <v>0</v>
      </c>
      <c r="N126" cm="1">
        <f t="array" ref="N126">_xlfn.IFNA(INDEX(Ind!$H$2:$H$6441, MATCH(1, (Ind!$A$2:$A$6441=D126)*(Ind!$D$2:$D$6441=F126),0)),)</f>
        <v>0</v>
      </c>
      <c r="O126" cm="1">
        <f t="array" ref="O126">_xlfn.IFNA(INDEX(Ind!$L$2:$L$6441, MATCH(1, (Ind!$A$2:$A$6441=D126)*(Ind!$D$2:$D$6441=F126),0)),)</f>
        <v>0</v>
      </c>
    </row>
    <row r="127" spans="1:15" x14ac:dyDescent="0.2">
      <c r="A127" s="1" t="s">
        <v>35</v>
      </c>
      <c r="B127" s="5" t="str">
        <f t="shared" si="5"/>
        <v>2014</v>
      </c>
      <c r="C127" s="5">
        <f t="shared" si="6"/>
        <v>5</v>
      </c>
      <c r="D127" s="11">
        <f t="shared" si="7"/>
        <v>41760</v>
      </c>
      <c r="E127" s="2" t="s">
        <v>22</v>
      </c>
      <c r="F127" s="5" t="str">
        <f t="shared" si="8"/>
        <v>NORTE DE SANTANDER</v>
      </c>
      <c r="G127" s="2">
        <v>0</v>
      </c>
      <c r="H127" s="3">
        <v>33684625</v>
      </c>
      <c r="I127" s="9">
        <f t="shared" si="9"/>
        <v>336.84625</v>
      </c>
      <c r="J127">
        <v>0</v>
      </c>
      <c r="K127" cm="1">
        <f t="array" ref="K127">INDEX(T!$H$2:$H$3661, MATCH(1, (T!$D$2:$D$3661=D127)*(T!$E$2:$E$3661=G!E127),0))</f>
        <v>175.45667</v>
      </c>
      <c r="L127" cm="1">
        <f t="array" ref="L127">INDEX('C'!$I$2:$I$3661, MATCH(1, ('C'!$D$2:$D$3661=D127)*('C'!$E$2:$E$3661=G!E127),0))</f>
        <v>625731.85624999995</v>
      </c>
      <c r="M127" cm="1">
        <f t="array" ref="M127">_xlfn.IFNA(INDEX(P!C$2:C$2862, MATCH(1, (P!$A$2:$A$2862=D127)*(P!$B$2:$B$2862=F127),0)),)</f>
        <v>2.7119354838709677</v>
      </c>
      <c r="N127" cm="1">
        <f t="array" ref="N127">_xlfn.IFNA(INDEX(Ind!$H$2:$H$6441, MATCH(1, (Ind!$A$2:$A$6441=D127)*(Ind!$D$2:$D$6441=F127),0)),)</f>
        <v>0</v>
      </c>
      <c r="O127" cm="1">
        <f t="array" ref="O127">_xlfn.IFNA(INDEX(Ind!$L$2:$L$6441, MATCH(1, (Ind!$A$2:$A$6441=D127)*(Ind!$D$2:$D$6441=F127),0)),)</f>
        <v>0</v>
      </c>
    </row>
    <row r="128" spans="1:15" x14ac:dyDescent="0.2">
      <c r="A128" s="4" t="s">
        <v>35</v>
      </c>
      <c r="B128" s="5" t="str">
        <f t="shared" si="5"/>
        <v>2014</v>
      </c>
      <c r="C128" s="5">
        <f t="shared" si="6"/>
        <v>5</v>
      </c>
      <c r="D128" s="11">
        <f t="shared" si="7"/>
        <v>41760</v>
      </c>
      <c r="E128" s="5" t="s">
        <v>23</v>
      </c>
      <c r="F128" s="5" t="str">
        <f t="shared" si="8"/>
        <v>QUINDIO</v>
      </c>
      <c r="G128" s="5">
        <v>0</v>
      </c>
      <c r="H128" s="6">
        <v>40416000</v>
      </c>
      <c r="I128" s="9">
        <f t="shared" si="9"/>
        <v>404.16</v>
      </c>
      <c r="J128">
        <v>0</v>
      </c>
      <c r="K128" cm="1">
        <f t="array" ref="K128">INDEX(T!$H$2:$H$3661, MATCH(1, (T!$D$2:$D$3661=D128)*(T!$E$2:$E$3661=G!E128),0))</f>
        <v>201.84</v>
      </c>
      <c r="L128" cm="1">
        <f t="array" ref="L128">INDEX('C'!$I$2:$I$3661, MATCH(1, ('C'!$D$2:$D$3661=D128)*('C'!$E$2:$E$3661=G!E128),0))</f>
        <v>2110249.4300000002</v>
      </c>
      <c r="M128" cm="1">
        <f t="array" ref="M128">_xlfn.IFNA(INDEX(P!C$2:C$2862, MATCH(1, (P!$A$2:$A$2862=D128)*(P!$B$2:$B$2862=F128),0)),)</f>
        <v>0</v>
      </c>
      <c r="N128" cm="1">
        <f t="array" ref="N128">_xlfn.IFNA(INDEX(Ind!$H$2:$H$6441, MATCH(1, (Ind!$A$2:$A$6441=D128)*(Ind!$D$2:$D$6441=F128),0)),)</f>
        <v>0</v>
      </c>
      <c r="O128" cm="1">
        <f t="array" ref="O128">_xlfn.IFNA(INDEX(Ind!$L$2:$L$6441, MATCH(1, (Ind!$A$2:$A$6441=D128)*(Ind!$D$2:$D$6441=F128),0)),)</f>
        <v>0</v>
      </c>
    </row>
    <row r="129" spans="1:15" x14ac:dyDescent="0.2">
      <c r="A129" s="1" t="s">
        <v>35</v>
      </c>
      <c r="B129" s="5" t="str">
        <f t="shared" si="5"/>
        <v>2014</v>
      </c>
      <c r="C129" s="5">
        <f t="shared" si="6"/>
        <v>5</v>
      </c>
      <c r="D129" s="11">
        <f t="shared" si="7"/>
        <v>41760</v>
      </c>
      <c r="E129" s="2" t="s">
        <v>24</v>
      </c>
      <c r="F129" s="5" t="str">
        <f t="shared" si="8"/>
        <v>RISARALDA</v>
      </c>
      <c r="G129" s="2">
        <v>0</v>
      </c>
      <c r="H129" s="3">
        <v>40716370</v>
      </c>
      <c r="I129" s="9">
        <f t="shared" si="9"/>
        <v>407.16370000000001</v>
      </c>
      <c r="J129">
        <v>0</v>
      </c>
      <c r="K129" cm="1">
        <f t="array" ref="K129">INDEX(T!$H$2:$H$3661, MATCH(1, (T!$D$2:$D$3661=D129)*(T!$E$2:$E$3661=G!E129),0))</f>
        <v>184.25556</v>
      </c>
      <c r="L129" cm="1">
        <f t="array" ref="L129">INDEX('C'!$I$2:$I$3661, MATCH(1, ('C'!$D$2:$D$3661=D129)*('C'!$E$2:$E$3661=G!E129),0))</f>
        <v>1141748.28926</v>
      </c>
      <c r="M129" cm="1">
        <f t="array" ref="M129">_xlfn.IFNA(INDEX(P!C$2:C$2862, MATCH(1, (P!$A$2:$A$2862=D129)*(P!$B$2:$B$2862=F129),0)),)</f>
        <v>0</v>
      </c>
      <c r="N129" cm="1">
        <f t="array" ref="N129">_xlfn.IFNA(INDEX(Ind!$H$2:$H$6441, MATCH(1, (Ind!$A$2:$A$6441=D129)*(Ind!$D$2:$D$6441=F129),0)),)</f>
        <v>0</v>
      </c>
      <c r="O129" cm="1">
        <f t="array" ref="O129">_xlfn.IFNA(INDEX(Ind!$L$2:$L$6441, MATCH(1, (Ind!$A$2:$A$6441=D129)*(Ind!$D$2:$D$6441=F129),0)),)</f>
        <v>0</v>
      </c>
    </row>
    <row r="130" spans="1:15" x14ac:dyDescent="0.2">
      <c r="A130" s="4" t="s">
        <v>35</v>
      </c>
      <c r="B130" s="5" t="str">
        <f t="shared" si="5"/>
        <v>2014</v>
      </c>
      <c r="C130" s="5">
        <f t="shared" si="6"/>
        <v>5</v>
      </c>
      <c r="D130" s="11">
        <f t="shared" si="7"/>
        <v>41760</v>
      </c>
      <c r="E130" s="5" t="s">
        <v>25</v>
      </c>
      <c r="F130" s="5" t="str">
        <f t="shared" si="8"/>
        <v>SANTANDER</v>
      </c>
      <c r="G130" s="5">
        <v>0</v>
      </c>
      <c r="H130" s="6">
        <v>82053591</v>
      </c>
      <c r="I130" s="9">
        <f t="shared" si="9"/>
        <v>820.53590999999994</v>
      </c>
      <c r="J130">
        <v>0</v>
      </c>
      <c r="K130" cm="1">
        <f t="array" ref="K130">INDEX(T!$H$2:$H$3661, MATCH(1, (T!$D$2:$D$3661=D130)*(T!$E$2:$E$3661=G!E130),0))</f>
        <v>359.48644999999999</v>
      </c>
      <c r="L130" cm="1">
        <f t="array" ref="L130">INDEX('C'!$I$2:$I$3661, MATCH(1, ('C'!$D$2:$D$3661=D130)*('C'!$E$2:$E$3661=G!E130),0))</f>
        <v>2381632.0552699999</v>
      </c>
      <c r="M130" cm="1">
        <f t="array" ref="M130">_xlfn.IFNA(INDEX(P!C$2:C$2862, MATCH(1, (P!$A$2:$A$2862=D130)*(P!$B$2:$B$2862=F130),0)),)</f>
        <v>59.371290322580649</v>
      </c>
      <c r="N130" cm="1">
        <f t="array" ref="N130">_xlfn.IFNA(INDEX(Ind!$H$2:$H$6441, MATCH(1, (Ind!$A$2:$A$6441=D130)*(Ind!$D$2:$D$6441=F130),0)),)</f>
        <v>0</v>
      </c>
      <c r="O130" cm="1">
        <f t="array" ref="O130">_xlfn.IFNA(INDEX(Ind!$L$2:$L$6441, MATCH(1, (Ind!$A$2:$A$6441=D130)*(Ind!$D$2:$D$6441=F130),0)),)</f>
        <v>0</v>
      </c>
    </row>
    <row r="131" spans="1:15" x14ac:dyDescent="0.2">
      <c r="A131" s="1" t="s">
        <v>35</v>
      </c>
      <c r="B131" s="5" t="str">
        <f t="shared" ref="B131:B194" si="10">MID(A131,7,20)</f>
        <v>2014</v>
      </c>
      <c r="C131" s="5">
        <f t="shared" ref="C131:C194" si="11">IF(MID(A131,1,3)="Jan",1,
IF(MID(A131,1,3)="Feb",2,
IF(MID(A131,1,3)="Mar",3,
IF(MID(A131,1,3)="Apr",4,
IF(MID(A131,1,3)="May",5,
IF(MID(A131,1,3)="Jun",6,
IF(MID(A131,1,3)="Jul",7,
IF(MID(A131,1,3)="Aug",8,
IF(MID(A131,1,3)="Sep",9,
IF(MID(A131,1,3)="Oct",10,
IF(MID(A131,1,3)="Nov",11,
IF(MID(A131,1,3)="Dec",12))))))))))))</f>
        <v>5</v>
      </c>
      <c r="D131" s="11">
        <f t="shared" ref="D131:D194" si="12">DATE(B131,C131,1)</f>
        <v>41760</v>
      </c>
      <c r="E131" s="2" t="s">
        <v>26</v>
      </c>
      <c r="F131" s="5" t="str">
        <f t="shared" ref="F131:F194" si="13">MID(E131,5,100)</f>
        <v>SUCRE</v>
      </c>
      <c r="G131" s="2">
        <v>0</v>
      </c>
      <c r="H131" s="3">
        <v>34616505</v>
      </c>
      <c r="I131" s="9">
        <f t="shared" ref="I131:I194" si="14">IF(G131=0,H131/100000,IF(H131=0,G131/100000,((G131+H131)/2)/100000))</f>
        <v>346.16505000000001</v>
      </c>
      <c r="J131">
        <v>0</v>
      </c>
      <c r="K131" cm="1">
        <f t="array" ref="K131">INDEX(T!$H$2:$H$3661, MATCH(1, (T!$D$2:$D$3661=D131)*(T!$E$2:$E$3661=G!E131),0))</f>
        <v>153.38835</v>
      </c>
      <c r="L131" cm="1">
        <f t="array" ref="L131">INDEX('C'!$I$2:$I$3661, MATCH(1, ('C'!$D$2:$D$3661=D131)*('C'!$E$2:$E$3661=G!E131),0))</f>
        <v>11350853.281549999</v>
      </c>
      <c r="M131" cm="1">
        <f t="array" ref="M131">_xlfn.IFNA(INDEX(P!C$2:C$2862, MATCH(1, (P!$A$2:$A$2862=D131)*(P!$B$2:$B$2862=F131),0)),)</f>
        <v>57.148387096774194</v>
      </c>
      <c r="N131" cm="1">
        <f t="array" ref="N131">_xlfn.IFNA(INDEX(Ind!$H$2:$H$6441, MATCH(1, (Ind!$A$2:$A$6441=D131)*(Ind!$D$2:$D$6441=F131),0)),)</f>
        <v>0</v>
      </c>
      <c r="O131" cm="1">
        <f t="array" ref="O131">_xlfn.IFNA(INDEX(Ind!$L$2:$L$6441, MATCH(1, (Ind!$A$2:$A$6441=D131)*(Ind!$D$2:$D$6441=F131),0)),)</f>
        <v>0</v>
      </c>
    </row>
    <row r="132" spans="1:15" x14ac:dyDescent="0.2">
      <c r="A132" s="4" t="s">
        <v>35</v>
      </c>
      <c r="B132" s="5" t="str">
        <f t="shared" si="10"/>
        <v>2014</v>
      </c>
      <c r="C132" s="5">
        <f t="shared" si="11"/>
        <v>5</v>
      </c>
      <c r="D132" s="11">
        <f t="shared" si="12"/>
        <v>41760</v>
      </c>
      <c r="E132" s="5" t="s">
        <v>27</v>
      </c>
      <c r="F132" s="5" t="str">
        <f t="shared" si="13"/>
        <v>TOLIMA</v>
      </c>
      <c r="G132" s="5">
        <v>0</v>
      </c>
      <c r="H132" s="6">
        <v>33056836</v>
      </c>
      <c r="I132" s="9">
        <f t="shared" si="14"/>
        <v>330.56835999999998</v>
      </c>
      <c r="J132">
        <v>0</v>
      </c>
      <c r="K132" cm="1">
        <f t="array" ref="K132">INDEX(T!$H$2:$H$3661, MATCH(1, (T!$D$2:$D$3661=D132)*(T!$E$2:$E$3661=G!E132),0))</f>
        <v>622.51805999999999</v>
      </c>
      <c r="L132" cm="1">
        <f t="array" ref="L132">INDEX('C'!$I$2:$I$3661, MATCH(1, ('C'!$D$2:$D$3661=D132)*('C'!$E$2:$E$3661=G!E132),0))</f>
        <v>2795910.6879099999</v>
      </c>
      <c r="M132" cm="1">
        <f t="array" ref="M132">_xlfn.IFNA(INDEX(P!C$2:C$2862, MATCH(1, (P!$A$2:$A$2862=D132)*(P!$B$2:$B$2862=F132),0)),)</f>
        <v>4.9938709677419357</v>
      </c>
      <c r="N132" cm="1">
        <f t="array" ref="N132">_xlfn.IFNA(INDEX(Ind!$H$2:$H$6441, MATCH(1, (Ind!$A$2:$A$6441=D132)*(Ind!$D$2:$D$6441=F132),0)),)</f>
        <v>0</v>
      </c>
      <c r="O132" cm="1">
        <f t="array" ref="O132">_xlfn.IFNA(INDEX(Ind!$L$2:$L$6441, MATCH(1, (Ind!$A$2:$A$6441=D132)*(Ind!$D$2:$D$6441=F132),0)),)</f>
        <v>0</v>
      </c>
    </row>
    <row r="133" spans="1:15" x14ac:dyDescent="0.2">
      <c r="A133" s="1" t="s">
        <v>35</v>
      </c>
      <c r="B133" s="5" t="str">
        <f t="shared" si="10"/>
        <v>2014</v>
      </c>
      <c r="C133" s="5">
        <f t="shared" si="11"/>
        <v>5</v>
      </c>
      <c r="D133" s="11">
        <f t="shared" si="12"/>
        <v>41760</v>
      </c>
      <c r="E133" s="2" t="s">
        <v>28</v>
      </c>
      <c r="F133" s="5" t="str">
        <f t="shared" si="13"/>
        <v>VALLE DEL CAUCA</v>
      </c>
      <c r="G133" s="2">
        <v>0</v>
      </c>
      <c r="H133" s="3">
        <v>44004195</v>
      </c>
      <c r="I133" s="9">
        <f t="shared" si="14"/>
        <v>440.04194999999999</v>
      </c>
      <c r="J133">
        <v>0</v>
      </c>
      <c r="K133" cm="1">
        <f t="array" ref="K133">INDEX(T!$H$2:$H$3661, MATCH(1, (T!$D$2:$D$3661=D133)*(T!$E$2:$E$3661=G!E133),0))</f>
        <v>445.95625999999999</v>
      </c>
      <c r="L133" cm="1">
        <f t="array" ref="L133">INDEX('C'!$I$2:$I$3661, MATCH(1, ('C'!$D$2:$D$3661=D133)*('C'!$E$2:$E$3661=G!E133),0))</f>
        <v>4519033.4396900004</v>
      </c>
      <c r="M133" cm="1">
        <f t="array" ref="M133">_xlfn.IFNA(INDEX(P!C$2:C$2862, MATCH(1, (P!$A$2:$A$2862=D133)*(P!$B$2:$B$2862=F133),0)),)</f>
        <v>0</v>
      </c>
      <c r="N133" cm="1">
        <f t="array" ref="N133">_xlfn.IFNA(INDEX(Ind!$H$2:$H$6441, MATCH(1, (Ind!$A$2:$A$6441=D133)*(Ind!$D$2:$D$6441=F133),0)),)</f>
        <v>0</v>
      </c>
      <c r="O133" cm="1">
        <f t="array" ref="O133">_xlfn.IFNA(INDEX(Ind!$L$2:$L$6441, MATCH(1, (Ind!$A$2:$A$6441=D133)*(Ind!$D$2:$D$6441=F133),0)),)</f>
        <v>0</v>
      </c>
    </row>
    <row r="134" spans="1:15" x14ac:dyDescent="0.2">
      <c r="A134" s="4" t="s">
        <v>35</v>
      </c>
      <c r="B134" s="5" t="str">
        <f t="shared" si="10"/>
        <v>2014</v>
      </c>
      <c r="C134" s="5">
        <f t="shared" si="11"/>
        <v>5</v>
      </c>
      <c r="D134" s="11">
        <f t="shared" si="12"/>
        <v>41760</v>
      </c>
      <c r="E134" s="5" t="s">
        <v>29</v>
      </c>
      <c r="F134" s="5" t="str">
        <f t="shared" si="13"/>
        <v>CASANARE</v>
      </c>
      <c r="G134" s="5">
        <v>0</v>
      </c>
      <c r="H134" s="6">
        <v>22566786</v>
      </c>
      <c r="I134" s="9">
        <f t="shared" si="14"/>
        <v>225.66785999999999</v>
      </c>
      <c r="J134">
        <v>0</v>
      </c>
      <c r="K134" cm="1">
        <f t="array" ref="K134">INDEX(T!$H$2:$H$3661, MATCH(1, (T!$D$2:$D$3661=D134)*(T!$E$2:$E$3661=G!E134),0))</f>
        <v>52.798569999999998</v>
      </c>
      <c r="L134" cm="1">
        <f t="array" ref="L134">INDEX('C'!$I$2:$I$3661, MATCH(1, ('C'!$D$2:$D$3661=D134)*('C'!$E$2:$E$3661=G!E134),0))</f>
        <v>303027.04749999999</v>
      </c>
      <c r="M134" cm="1">
        <f t="array" ref="M134">_xlfn.IFNA(INDEX(P!C$2:C$2862, MATCH(1, (P!$A$2:$A$2862=D134)*(P!$B$2:$B$2862=F134),0)),)</f>
        <v>531.88290322580644</v>
      </c>
      <c r="N134" cm="1">
        <f t="array" ref="N134">_xlfn.IFNA(INDEX(Ind!$H$2:$H$6441, MATCH(1, (Ind!$A$2:$A$6441=D134)*(Ind!$D$2:$D$6441=F134),0)),)</f>
        <v>0</v>
      </c>
      <c r="O134" cm="1">
        <f t="array" ref="O134">_xlfn.IFNA(INDEX(Ind!$L$2:$L$6441, MATCH(1, (Ind!$A$2:$A$6441=D134)*(Ind!$D$2:$D$6441=F134),0)),)</f>
        <v>0</v>
      </c>
    </row>
    <row r="135" spans="1:15" x14ac:dyDescent="0.2">
      <c r="A135" s="1" t="s">
        <v>35</v>
      </c>
      <c r="B135" s="5" t="str">
        <f t="shared" si="10"/>
        <v>2014</v>
      </c>
      <c r="C135" s="5">
        <f t="shared" si="11"/>
        <v>5</v>
      </c>
      <c r="D135" s="11">
        <f t="shared" si="12"/>
        <v>41760</v>
      </c>
      <c r="E135" s="2" t="s">
        <v>30</v>
      </c>
      <c r="F135" s="5" t="str">
        <f t="shared" si="13"/>
        <v>PUTUMAYO</v>
      </c>
      <c r="G135" s="2">
        <v>0</v>
      </c>
      <c r="H135" s="3">
        <v>42979000</v>
      </c>
      <c r="I135" s="9">
        <f t="shared" si="14"/>
        <v>429.79</v>
      </c>
      <c r="J135">
        <v>0</v>
      </c>
      <c r="K135" cm="1">
        <f t="array" ref="K135">INDEX(T!$H$2:$H$3661, MATCH(1, (T!$D$2:$D$3661=D135)*(T!$E$2:$E$3661=G!E135),0))</f>
        <v>256.16000000000003</v>
      </c>
      <c r="L135" cm="1">
        <f t="array" ref="L135">INDEX('C'!$I$2:$I$3661, MATCH(1, ('C'!$D$2:$D$3661=D135)*('C'!$E$2:$E$3661=G!E135),0))</f>
        <v>27002.1</v>
      </c>
      <c r="M135" cm="1">
        <f t="array" ref="M135">_xlfn.IFNA(INDEX(P!C$2:C$2862, MATCH(1, (P!$A$2:$A$2862=D135)*(P!$B$2:$B$2862=F135),0)),)</f>
        <v>0</v>
      </c>
      <c r="N135" cm="1">
        <f t="array" ref="N135">_xlfn.IFNA(INDEX(Ind!$H$2:$H$6441, MATCH(1, (Ind!$A$2:$A$6441=D135)*(Ind!$D$2:$D$6441=F135),0)),)</f>
        <v>0</v>
      </c>
      <c r="O135" cm="1">
        <f t="array" ref="O135">_xlfn.IFNA(INDEX(Ind!$L$2:$L$6441, MATCH(1, (Ind!$A$2:$A$6441=D135)*(Ind!$D$2:$D$6441=F135),0)),)</f>
        <v>0</v>
      </c>
    </row>
    <row r="136" spans="1:15" x14ac:dyDescent="0.2">
      <c r="A136" s="4" t="s">
        <v>35</v>
      </c>
      <c r="B136" s="5" t="str">
        <f t="shared" si="10"/>
        <v>2014</v>
      </c>
      <c r="C136" s="5">
        <f t="shared" si="11"/>
        <v>5</v>
      </c>
      <c r="D136" s="11">
        <f t="shared" si="12"/>
        <v>41760</v>
      </c>
      <c r="E136" s="5" t="s">
        <v>31</v>
      </c>
      <c r="F136" s="5" t="str">
        <f t="shared" si="13"/>
        <v>GUAVIARE</v>
      </c>
      <c r="G136" s="5">
        <v>0</v>
      </c>
      <c r="H136" s="6">
        <v>42069000</v>
      </c>
      <c r="I136" s="9">
        <f t="shared" si="14"/>
        <v>420.69</v>
      </c>
      <c r="J136">
        <v>0</v>
      </c>
      <c r="K136" cm="1">
        <f t="array" ref="K136">INDEX(T!$H$2:$H$3661, MATCH(1, (T!$D$2:$D$3661=D136)*(T!$E$2:$E$3661=G!E136),0))</f>
        <v>1268.1099999999999</v>
      </c>
      <c r="L136" cm="1">
        <f t="array" ref="L136">INDEX('C'!$I$2:$I$3661, MATCH(1, ('C'!$D$2:$D$3661=D136)*('C'!$E$2:$E$3661=G!E136),0))</f>
        <v>39726.400000000001</v>
      </c>
      <c r="M136" cm="1">
        <f t="array" ref="M136">_xlfn.IFNA(INDEX(P!C$2:C$2862, MATCH(1, (P!$A$2:$A$2862=D136)*(P!$B$2:$B$2862=F136),0)),)</f>
        <v>0</v>
      </c>
      <c r="N136" cm="1">
        <f t="array" ref="N136">_xlfn.IFNA(INDEX(Ind!$H$2:$H$6441, MATCH(1, (Ind!$A$2:$A$6441=D136)*(Ind!$D$2:$D$6441=F136),0)),)</f>
        <v>0</v>
      </c>
      <c r="O136" cm="1">
        <f t="array" ref="O136">_xlfn.IFNA(INDEX(Ind!$L$2:$L$6441, MATCH(1, (Ind!$A$2:$A$6441=D136)*(Ind!$D$2:$D$6441=F136),0)),)</f>
        <v>0</v>
      </c>
    </row>
    <row r="137" spans="1:15" x14ac:dyDescent="0.2">
      <c r="A137" s="1" t="s">
        <v>36</v>
      </c>
      <c r="B137" s="5" t="str">
        <f t="shared" si="10"/>
        <v>2014</v>
      </c>
      <c r="C137" s="5">
        <f t="shared" si="11"/>
        <v>6</v>
      </c>
      <c r="D137" s="11">
        <f t="shared" si="12"/>
        <v>41791</v>
      </c>
      <c r="E137" s="2" t="s">
        <v>5</v>
      </c>
      <c r="F137" s="5" t="str">
        <f t="shared" si="13"/>
        <v>ANTIOQUIA</v>
      </c>
      <c r="G137" s="2">
        <v>0</v>
      </c>
      <c r="H137" s="3">
        <v>28019492</v>
      </c>
      <c r="I137" s="9">
        <f t="shared" si="14"/>
        <v>280.19492000000002</v>
      </c>
      <c r="J137">
        <v>0</v>
      </c>
      <c r="K137" cm="1">
        <f t="array" ref="K137">INDEX(T!$H$2:$H$3661, MATCH(1, (T!$D$2:$D$3661=D137)*(T!$E$2:$E$3661=G!E137),0))</f>
        <v>157.09368000000001</v>
      </c>
      <c r="L137" cm="1">
        <f t="array" ref="L137">INDEX('C'!$I$2:$I$3661, MATCH(1, ('C'!$D$2:$D$3661=D137)*('C'!$E$2:$E$3661=G!E137),0))</f>
        <v>5338429.3580400003</v>
      </c>
      <c r="M137" cm="1">
        <f t="array" ref="M137">_xlfn.IFNA(INDEX(P!C$2:C$2862, MATCH(1, (P!$A$2:$A$2862=D137)*(P!$B$2:$B$2862=F137),0)),)</f>
        <v>0</v>
      </c>
      <c r="N137" cm="1">
        <f t="array" ref="N137">_xlfn.IFNA(INDEX(Ind!$H$2:$H$6441, MATCH(1, (Ind!$A$2:$A$6441=D137)*(Ind!$D$2:$D$6441=F137),0)),)</f>
        <v>0</v>
      </c>
      <c r="O137" cm="1">
        <f t="array" ref="O137">_xlfn.IFNA(INDEX(Ind!$L$2:$L$6441, MATCH(1, (Ind!$A$2:$A$6441=D137)*(Ind!$D$2:$D$6441=F137),0)),)</f>
        <v>0</v>
      </c>
    </row>
    <row r="138" spans="1:15" x14ac:dyDescent="0.2">
      <c r="A138" s="4" t="s">
        <v>36</v>
      </c>
      <c r="B138" s="5" t="str">
        <f t="shared" si="10"/>
        <v>2014</v>
      </c>
      <c r="C138" s="5">
        <f t="shared" si="11"/>
        <v>6</v>
      </c>
      <c r="D138" s="11">
        <f t="shared" si="12"/>
        <v>41791</v>
      </c>
      <c r="E138" s="5" t="s">
        <v>6</v>
      </c>
      <c r="F138" s="5" t="str">
        <f t="shared" si="13"/>
        <v>ATLANTICO</v>
      </c>
      <c r="G138" s="5">
        <v>0</v>
      </c>
      <c r="H138" s="6">
        <v>38200000</v>
      </c>
      <c r="I138" s="9">
        <f t="shared" si="14"/>
        <v>382</v>
      </c>
      <c r="J138">
        <v>0</v>
      </c>
      <c r="K138" cm="1">
        <f t="array" ref="K138">INDEX(T!$H$2:$H$3661, MATCH(1, (T!$D$2:$D$3661=D138)*(T!$E$2:$E$3661=G!E138),0))</f>
        <v>95</v>
      </c>
      <c r="L138" cm="1">
        <f t="array" ref="L138">INDEX('C'!$I$2:$I$3661, MATCH(1, ('C'!$D$2:$D$3661=D138)*('C'!$E$2:$E$3661=G!E138),0))</f>
        <v>20765896.93</v>
      </c>
      <c r="M138" cm="1">
        <f t="array" ref="M138">_xlfn.IFNA(INDEX(P!C$2:C$2862, MATCH(1, (P!$A$2:$A$2862=D138)*(P!$B$2:$B$2862=F138),0)),)</f>
        <v>0</v>
      </c>
      <c r="N138" cm="1">
        <f t="array" ref="N138">_xlfn.IFNA(INDEX(Ind!$H$2:$H$6441, MATCH(1, (Ind!$A$2:$A$6441=D138)*(Ind!$D$2:$D$6441=F138),0)),)</f>
        <v>0</v>
      </c>
      <c r="O138" cm="1">
        <f t="array" ref="O138">_xlfn.IFNA(INDEX(Ind!$L$2:$L$6441, MATCH(1, (Ind!$A$2:$A$6441=D138)*(Ind!$D$2:$D$6441=F138),0)),)</f>
        <v>0</v>
      </c>
    </row>
    <row r="139" spans="1:15" x14ac:dyDescent="0.2">
      <c r="A139" s="1" t="s">
        <v>36</v>
      </c>
      <c r="B139" s="5" t="str">
        <f t="shared" si="10"/>
        <v>2014</v>
      </c>
      <c r="C139" s="5">
        <f t="shared" si="11"/>
        <v>6</v>
      </c>
      <c r="D139" s="11">
        <f t="shared" si="12"/>
        <v>41791</v>
      </c>
      <c r="E139" s="2" t="s">
        <v>7</v>
      </c>
      <c r="F139" s="5" t="str">
        <f t="shared" si="13"/>
        <v>BOGOTA, D.C.</v>
      </c>
      <c r="G139" s="2">
        <v>0</v>
      </c>
      <c r="H139" s="3">
        <v>34987000</v>
      </c>
      <c r="I139" s="9">
        <f t="shared" si="14"/>
        <v>349.87</v>
      </c>
      <c r="J139">
        <v>0</v>
      </c>
      <c r="K139" cm="1">
        <f t="array" ref="K139">INDEX(T!$H$2:$H$3661, MATCH(1, (T!$D$2:$D$3661=D139)*(T!$E$2:$E$3661=G!E139),0))</f>
        <v>260.39</v>
      </c>
      <c r="L139" cm="1">
        <f t="array" ref="L139">INDEX('C'!$I$2:$I$3661, MATCH(1, ('C'!$D$2:$D$3661=D139)*('C'!$E$2:$E$3661=G!E139),0))</f>
        <v>53508812</v>
      </c>
      <c r="M139" cm="1">
        <f t="array" ref="M139">_xlfn.IFNA(INDEX(P!C$2:C$2862, MATCH(1, (P!$A$2:$A$2862=D139)*(P!$B$2:$B$2862=F139),0)),)</f>
        <v>0</v>
      </c>
      <c r="N139" cm="1">
        <f t="array" ref="N139">_xlfn.IFNA(INDEX(Ind!$H$2:$H$6441, MATCH(1, (Ind!$A$2:$A$6441=D139)*(Ind!$D$2:$D$6441=F139),0)),)</f>
        <v>0</v>
      </c>
      <c r="O139" cm="1">
        <f t="array" ref="O139">_xlfn.IFNA(INDEX(Ind!$L$2:$L$6441, MATCH(1, (Ind!$A$2:$A$6441=D139)*(Ind!$D$2:$D$6441=F139),0)),)</f>
        <v>0</v>
      </c>
    </row>
    <row r="140" spans="1:15" x14ac:dyDescent="0.2">
      <c r="A140" s="4" t="s">
        <v>36</v>
      </c>
      <c r="B140" s="5" t="str">
        <f t="shared" si="10"/>
        <v>2014</v>
      </c>
      <c r="C140" s="5">
        <f t="shared" si="11"/>
        <v>6</v>
      </c>
      <c r="D140" s="11">
        <f t="shared" si="12"/>
        <v>41791</v>
      </c>
      <c r="E140" s="5" t="s">
        <v>8</v>
      </c>
      <c r="F140" s="5" t="str">
        <f t="shared" si="13"/>
        <v>BOLIVAR</v>
      </c>
      <c r="G140" s="5">
        <v>0</v>
      </c>
      <c r="H140" s="6">
        <v>35390642</v>
      </c>
      <c r="I140" s="9">
        <f t="shared" si="14"/>
        <v>353.90642000000003</v>
      </c>
      <c r="J140">
        <v>0</v>
      </c>
      <c r="K140" cm="1">
        <f t="array" ref="K140">INDEX(T!$H$2:$H$3661, MATCH(1, (T!$D$2:$D$3661=D140)*(T!$E$2:$E$3661=G!E140),0))</f>
        <v>169.952</v>
      </c>
      <c r="L140" cm="1">
        <f t="array" ref="L140">INDEX('C'!$I$2:$I$3661, MATCH(1, ('C'!$D$2:$D$3661=D140)*('C'!$E$2:$E$3661=G!E140),0))</f>
        <v>12520372.55442</v>
      </c>
      <c r="M140" cm="1">
        <f t="array" ref="M140">_xlfn.IFNA(INDEX(P!C$2:C$2862, MATCH(1, (P!$A$2:$A$2862=D140)*(P!$B$2:$B$2862=F140),0)),)</f>
        <v>2.1890322580645161</v>
      </c>
      <c r="N140" cm="1">
        <f t="array" ref="N140">_xlfn.IFNA(INDEX(Ind!$H$2:$H$6441, MATCH(1, (Ind!$A$2:$A$6441=D140)*(Ind!$D$2:$D$6441=F140),0)),)</f>
        <v>0</v>
      </c>
      <c r="O140" cm="1">
        <f t="array" ref="O140">_xlfn.IFNA(INDEX(Ind!$L$2:$L$6441, MATCH(1, (Ind!$A$2:$A$6441=D140)*(Ind!$D$2:$D$6441=F140),0)),)</f>
        <v>0</v>
      </c>
    </row>
    <row r="141" spans="1:15" x14ac:dyDescent="0.2">
      <c r="A141" s="1" t="s">
        <v>36</v>
      </c>
      <c r="B141" s="5" t="str">
        <f t="shared" si="10"/>
        <v>2014</v>
      </c>
      <c r="C141" s="5">
        <f t="shared" si="11"/>
        <v>6</v>
      </c>
      <c r="D141" s="11">
        <f t="shared" si="12"/>
        <v>41791</v>
      </c>
      <c r="E141" s="2" t="s">
        <v>9</v>
      </c>
      <c r="F141" s="5" t="str">
        <f t="shared" si="13"/>
        <v>BOYACA</v>
      </c>
      <c r="G141" s="2">
        <v>0</v>
      </c>
      <c r="H141" s="3">
        <v>46294204</v>
      </c>
      <c r="I141" s="9">
        <f t="shared" si="14"/>
        <v>462.94204000000002</v>
      </c>
      <c r="J141">
        <v>0</v>
      </c>
      <c r="K141" cm="1">
        <f t="array" ref="K141">INDEX(T!$H$2:$H$3661, MATCH(1, (T!$D$2:$D$3661=D141)*(T!$E$2:$E$3661=G!E141),0))</f>
        <v>188.7713</v>
      </c>
      <c r="L141" cm="1">
        <f t="array" ref="L141">INDEX('C'!$I$2:$I$3661, MATCH(1, ('C'!$D$2:$D$3661=D141)*('C'!$E$2:$E$3661=G!E141),0))</f>
        <v>4517773.61907</v>
      </c>
      <c r="M141" cm="1">
        <f t="array" ref="M141">_xlfn.IFNA(INDEX(P!C$2:C$2862, MATCH(1, (P!$A$2:$A$2862=D141)*(P!$B$2:$B$2862=F141),0)),)</f>
        <v>33.97032258064516</v>
      </c>
      <c r="N141" cm="1">
        <f t="array" ref="N141">_xlfn.IFNA(INDEX(Ind!$H$2:$H$6441, MATCH(1, (Ind!$A$2:$A$6441=D141)*(Ind!$D$2:$D$6441=F141),0)),)</f>
        <v>0</v>
      </c>
      <c r="O141" cm="1">
        <f t="array" ref="O141">_xlfn.IFNA(INDEX(Ind!$L$2:$L$6441, MATCH(1, (Ind!$A$2:$A$6441=D141)*(Ind!$D$2:$D$6441=F141),0)),)</f>
        <v>0</v>
      </c>
    </row>
    <row r="142" spans="1:15" x14ac:dyDescent="0.2">
      <c r="A142" s="4" t="s">
        <v>36</v>
      </c>
      <c r="B142" s="5" t="str">
        <f t="shared" si="10"/>
        <v>2014</v>
      </c>
      <c r="C142" s="5">
        <f t="shared" si="11"/>
        <v>6</v>
      </c>
      <c r="D142" s="11">
        <f t="shared" si="12"/>
        <v>41791</v>
      </c>
      <c r="E142" s="5" t="s">
        <v>10</v>
      </c>
      <c r="F142" s="5" t="str">
        <f t="shared" si="13"/>
        <v>CALDAS</v>
      </c>
      <c r="G142" s="5">
        <v>0</v>
      </c>
      <c r="H142" s="6">
        <v>39367513</v>
      </c>
      <c r="I142" s="9">
        <f t="shared" si="14"/>
        <v>393.67513000000002</v>
      </c>
      <c r="J142">
        <v>0</v>
      </c>
      <c r="K142" cm="1">
        <f t="array" ref="K142">INDEX(T!$H$2:$H$3661, MATCH(1, (T!$D$2:$D$3661=D142)*(T!$E$2:$E$3661=G!E142),0))</f>
        <v>203.83667</v>
      </c>
      <c r="L142" cm="1">
        <f t="array" ref="L142">INDEX('C'!$I$2:$I$3661, MATCH(1, ('C'!$D$2:$D$3661=D142)*('C'!$E$2:$E$3661=G!E142),0))</f>
        <v>979876.73589999997</v>
      </c>
      <c r="M142" cm="1">
        <f t="array" ref="M142">_xlfn.IFNA(INDEX(P!C$2:C$2862, MATCH(1, (P!$A$2:$A$2862=D142)*(P!$B$2:$B$2862=F142),0)),)</f>
        <v>0</v>
      </c>
      <c r="N142" cm="1">
        <f t="array" ref="N142">_xlfn.IFNA(INDEX(Ind!$H$2:$H$6441, MATCH(1, (Ind!$A$2:$A$6441=D142)*(Ind!$D$2:$D$6441=F142),0)),)</f>
        <v>0</v>
      </c>
      <c r="O142" cm="1">
        <f t="array" ref="O142">_xlfn.IFNA(INDEX(Ind!$L$2:$L$6441, MATCH(1, (Ind!$A$2:$A$6441=D142)*(Ind!$D$2:$D$6441=F142),0)),)</f>
        <v>0</v>
      </c>
    </row>
    <row r="143" spans="1:15" x14ac:dyDescent="0.2">
      <c r="A143" s="1" t="s">
        <v>36</v>
      </c>
      <c r="B143" s="5" t="str">
        <f t="shared" si="10"/>
        <v>2014</v>
      </c>
      <c r="C143" s="5">
        <f t="shared" si="11"/>
        <v>6</v>
      </c>
      <c r="D143" s="11">
        <f t="shared" si="12"/>
        <v>41791</v>
      </c>
      <c r="E143" s="2" t="s">
        <v>11</v>
      </c>
      <c r="F143" s="5" t="str">
        <f t="shared" si="13"/>
        <v>CAQUETA</v>
      </c>
      <c r="G143" s="2">
        <v>0</v>
      </c>
      <c r="H143" s="3">
        <v>29730000</v>
      </c>
      <c r="I143" s="9">
        <f t="shared" si="14"/>
        <v>297.3</v>
      </c>
      <c r="J143">
        <v>0</v>
      </c>
      <c r="K143" cm="1">
        <f t="array" ref="K143">INDEX(T!$H$2:$H$3661, MATCH(1, (T!$D$2:$D$3661=D143)*(T!$E$2:$E$3661=G!E143),0))</f>
        <v>1084.5</v>
      </c>
      <c r="L143" cm="1">
        <f t="array" ref="L143">INDEX('C'!$I$2:$I$3661, MATCH(1, ('C'!$D$2:$D$3661=D143)*('C'!$E$2:$E$3661=G!E143),0))</f>
        <v>218689</v>
      </c>
      <c r="M143" cm="1">
        <f t="array" ref="M143">_xlfn.IFNA(INDEX(P!C$2:C$2862, MATCH(1, (P!$A$2:$A$2862=D143)*(P!$B$2:$B$2862=F143),0)),)</f>
        <v>0</v>
      </c>
      <c r="N143" cm="1">
        <f t="array" ref="N143">_xlfn.IFNA(INDEX(Ind!$H$2:$H$6441, MATCH(1, (Ind!$A$2:$A$6441=D143)*(Ind!$D$2:$D$6441=F143),0)),)</f>
        <v>0</v>
      </c>
      <c r="O143" cm="1">
        <f t="array" ref="O143">_xlfn.IFNA(INDEX(Ind!$L$2:$L$6441, MATCH(1, (Ind!$A$2:$A$6441=D143)*(Ind!$D$2:$D$6441=F143),0)),)</f>
        <v>0</v>
      </c>
    </row>
    <row r="144" spans="1:15" x14ac:dyDescent="0.2">
      <c r="A144" s="4" t="s">
        <v>36</v>
      </c>
      <c r="B144" s="5" t="str">
        <f t="shared" si="10"/>
        <v>2014</v>
      </c>
      <c r="C144" s="5">
        <f t="shared" si="11"/>
        <v>6</v>
      </c>
      <c r="D144" s="11">
        <f t="shared" si="12"/>
        <v>41791</v>
      </c>
      <c r="E144" s="5" t="s">
        <v>12</v>
      </c>
      <c r="F144" s="5" t="str">
        <f t="shared" si="13"/>
        <v>CAUCA</v>
      </c>
      <c r="G144" s="5">
        <v>0</v>
      </c>
      <c r="H144" s="6">
        <v>37669814</v>
      </c>
      <c r="I144" s="9">
        <f t="shared" si="14"/>
        <v>376.69814000000002</v>
      </c>
      <c r="J144">
        <v>0</v>
      </c>
      <c r="K144" cm="1">
        <f t="array" ref="K144">INDEX(T!$H$2:$H$3661, MATCH(1, (T!$D$2:$D$3661=D144)*(T!$E$2:$E$3661=G!E144),0))</f>
        <v>623.49864000000002</v>
      </c>
      <c r="L144" cm="1">
        <f t="array" ref="L144">INDEX('C'!$I$2:$I$3661, MATCH(1, ('C'!$D$2:$D$3661=D144)*('C'!$E$2:$E$3661=G!E144),0))</f>
        <v>363190.83051</v>
      </c>
      <c r="M144" cm="1">
        <f t="array" ref="M144">_xlfn.IFNA(INDEX(P!C$2:C$2862, MATCH(1, (P!$A$2:$A$2862=D144)*(P!$B$2:$B$2862=F144),0)),)</f>
        <v>0</v>
      </c>
      <c r="N144" cm="1">
        <f t="array" ref="N144">_xlfn.IFNA(INDEX(Ind!$H$2:$H$6441, MATCH(1, (Ind!$A$2:$A$6441=D144)*(Ind!$D$2:$D$6441=F144),0)),)</f>
        <v>0</v>
      </c>
      <c r="O144" cm="1">
        <f t="array" ref="O144">_xlfn.IFNA(INDEX(Ind!$L$2:$L$6441, MATCH(1, (Ind!$A$2:$A$6441=D144)*(Ind!$D$2:$D$6441=F144),0)),)</f>
        <v>0</v>
      </c>
    </row>
    <row r="145" spans="1:15" x14ac:dyDescent="0.2">
      <c r="A145" s="1" t="s">
        <v>36</v>
      </c>
      <c r="B145" s="5" t="str">
        <f t="shared" si="10"/>
        <v>2014</v>
      </c>
      <c r="C145" s="5">
        <f t="shared" si="11"/>
        <v>6</v>
      </c>
      <c r="D145" s="11">
        <f t="shared" si="12"/>
        <v>41791</v>
      </c>
      <c r="E145" s="2" t="s">
        <v>13</v>
      </c>
      <c r="F145" s="5" t="str">
        <f t="shared" si="13"/>
        <v>CESAR</v>
      </c>
      <c r="G145" s="2">
        <v>0</v>
      </c>
      <c r="H145" s="3">
        <v>38142416</v>
      </c>
      <c r="I145" s="9">
        <f t="shared" si="14"/>
        <v>381.42415999999997</v>
      </c>
      <c r="J145">
        <v>0</v>
      </c>
      <c r="K145" cm="1">
        <f t="array" ref="K145">INDEX(T!$H$2:$H$3661, MATCH(1, (T!$D$2:$D$3661=D145)*(T!$E$2:$E$3661=G!E145),0))</f>
        <v>130.54748000000001</v>
      </c>
      <c r="L145" cm="1">
        <f t="array" ref="L145">INDEX('C'!$I$2:$I$3661, MATCH(1, ('C'!$D$2:$D$3661=D145)*('C'!$E$2:$E$3661=G!E145),0))</f>
        <v>9944223.7560200002</v>
      </c>
      <c r="M145" cm="1">
        <f t="array" ref="M145">_xlfn.IFNA(INDEX(P!C$2:C$2862, MATCH(1, (P!$A$2:$A$2862=D145)*(P!$B$2:$B$2862=F145),0)),)</f>
        <v>2.2396774193548388</v>
      </c>
      <c r="N145" cm="1">
        <f t="array" ref="N145">_xlfn.IFNA(INDEX(Ind!$H$2:$H$6441, MATCH(1, (Ind!$A$2:$A$6441=D145)*(Ind!$D$2:$D$6441=F145),0)),)</f>
        <v>0</v>
      </c>
      <c r="O145" cm="1">
        <f t="array" ref="O145">_xlfn.IFNA(INDEX(Ind!$L$2:$L$6441, MATCH(1, (Ind!$A$2:$A$6441=D145)*(Ind!$D$2:$D$6441=F145),0)),)</f>
        <v>0</v>
      </c>
    </row>
    <row r="146" spans="1:15" x14ac:dyDescent="0.2">
      <c r="A146" s="4" t="s">
        <v>36</v>
      </c>
      <c r="B146" s="5" t="str">
        <f t="shared" si="10"/>
        <v>2014</v>
      </c>
      <c r="C146" s="5">
        <f t="shared" si="11"/>
        <v>6</v>
      </c>
      <c r="D146" s="11">
        <f t="shared" si="12"/>
        <v>41791</v>
      </c>
      <c r="E146" s="5" t="s">
        <v>14</v>
      </c>
      <c r="F146" s="5" t="str">
        <f t="shared" si="13"/>
        <v>CORDOBA</v>
      </c>
      <c r="G146" s="5">
        <v>0</v>
      </c>
      <c r="H146" s="6">
        <v>35844444</v>
      </c>
      <c r="I146" s="9">
        <f t="shared" si="14"/>
        <v>358.44443999999999</v>
      </c>
      <c r="J146">
        <v>0</v>
      </c>
      <c r="K146" cm="1">
        <f t="array" ref="K146">INDEX(T!$H$2:$H$3661, MATCH(1, (T!$D$2:$D$3661=D146)*(T!$E$2:$E$3661=G!E146),0))</f>
        <v>308.40741000000003</v>
      </c>
      <c r="L146" cm="1">
        <f t="array" ref="L146">INDEX('C'!$I$2:$I$3661, MATCH(1, ('C'!$D$2:$D$3661=D146)*('C'!$E$2:$E$3661=G!E146),0))</f>
        <v>11065873.01481</v>
      </c>
      <c r="M146" cm="1">
        <f t="array" ref="M146">_xlfn.IFNA(INDEX(P!C$2:C$2862, MATCH(1, (P!$A$2:$A$2862=D146)*(P!$B$2:$B$2862=F146),0)),)</f>
        <v>18.185161290322579</v>
      </c>
      <c r="N146" cm="1">
        <f t="array" ref="N146">_xlfn.IFNA(INDEX(Ind!$H$2:$H$6441, MATCH(1, (Ind!$A$2:$A$6441=D146)*(Ind!$D$2:$D$6441=F146),0)),)</f>
        <v>0</v>
      </c>
      <c r="O146" cm="1">
        <f t="array" ref="O146">_xlfn.IFNA(INDEX(Ind!$L$2:$L$6441, MATCH(1, (Ind!$A$2:$A$6441=D146)*(Ind!$D$2:$D$6441=F146),0)),)</f>
        <v>0</v>
      </c>
    </row>
    <row r="147" spans="1:15" x14ac:dyDescent="0.2">
      <c r="A147" s="1" t="s">
        <v>36</v>
      </c>
      <c r="B147" s="5" t="str">
        <f t="shared" si="10"/>
        <v>2014</v>
      </c>
      <c r="C147" s="5">
        <f t="shared" si="11"/>
        <v>6</v>
      </c>
      <c r="D147" s="11">
        <f t="shared" si="12"/>
        <v>41791</v>
      </c>
      <c r="E147" s="2" t="s">
        <v>15</v>
      </c>
      <c r="F147" s="5" t="str">
        <f t="shared" si="13"/>
        <v>CUNDINAMARCA</v>
      </c>
      <c r="G147" s="2">
        <v>0</v>
      </c>
      <c r="H147" s="3">
        <v>38995390</v>
      </c>
      <c r="I147" s="9">
        <f t="shared" si="14"/>
        <v>389.95389999999998</v>
      </c>
      <c r="J147">
        <v>0</v>
      </c>
      <c r="K147" cm="1">
        <f t="array" ref="K147">INDEX(T!$H$2:$H$3661, MATCH(1, (T!$D$2:$D$3661=D147)*(T!$E$2:$E$3661=G!E147),0))</f>
        <v>286.77715000000001</v>
      </c>
      <c r="L147" cm="1">
        <f t="array" ref="L147">INDEX('C'!$I$2:$I$3661, MATCH(1, ('C'!$D$2:$D$3661=D147)*('C'!$E$2:$E$3661=G!E147),0))</f>
        <v>7850625.1431700001</v>
      </c>
      <c r="M147" cm="1">
        <f t="array" ref="M147">_xlfn.IFNA(INDEX(P!C$2:C$2862, MATCH(1, (P!$A$2:$A$2862=D147)*(P!$B$2:$B$2862=F147),0)),)</f>
        <v>0.53161290322580645</v>
      </c>
      <c r="N147" cm="1">
        <f t="array" ref="N147">_xlfn.IFNA(INDEX(Ind!$H$2:$H$6441, MATCH(1, (Ind!$A$2:$A$6441=D147)*(Ind!$D$2:$D$6441=F147),0)),)</f>
        <v>0</v>
      </c>
      <c r="O147" cm="1">
        <f t="array" ref="O147">_xlfn.IFNA(INDEX(Ind!$L$2:$L$6441, MATCH(1, (Ind!$A$2:$A$6441=D147)*(Ind!$D$2:$D$6441=F147),0)),)</f>
        <v>0</v>
      </c>
    </row>
    <row r="148" spans="1:15" x14ac:dyDescent="0.2">
      <c r="A148" s="4" t="s">
        <v>36</v>
      </c>
      <c r="B148" s="5" t="str">
        <f t="shared" si="10"/>
        <v>2014</v>
      </c>
      <c r="C148" s="5">
        <f t="shared" si="11"/>
        <v>6</v>
      </c>
      <c r="D148" s="11">
        <f t="shared" si="12"/>
        <v>41791</v>
      </c>
      <c r="E148" s="5" t="s">
        <v>16</v>
      </c>
      <c r="F148" s="5" t="str">
        <f t="shared" si="13"/>
        <v>CHOCO</v>
      </c>
      <c r="G148" s="5">
        <v>0</v>
      </c>
      <c r="H148" s="8">
        <v>263554000</v>
      </c>
      <c r="I148" s="9">
        <f t="shared" si="14"/>
        <v>2635.54</v>
      </c>
      <c r="J148">
        <v>0</v>
      </c>
      <c r="K148" cm="1">
        <f t="array" ref="K148">INDEX(T!$H$2:$H$3661, MATCH(1, (T!$D$2:$D$3661=D148)*(T!$E$2:$E$3661=G!E148),0))</f>
        <v>1154.68</v>
      </c>
      <c r="L148" t="e" cm="1">
        <f t="array" ref="L148">INDEX('C'!$I$2:$I$3661, MATCH(1, ('C'!$D$2:$D$3661=D148)*('C'!$E$2:$E$3661=G!E148),0))</f>
        <v>#N/A</v>
      </c>
      <c r="M148" cm="1">
        <f t="array" ref="M148">_xlfn.IFNA(INDEX(P!C$2:C$2862, MATCH(1, (P!$A$2:$A$2862=D148)*(P!$B$2:$B$2862=F148),0)),)</f>
        <v>0</v>
      </c>
      <c r="N148" cm="1">
        <f t="array" ref="N148">_xlfn.IFNA(INDEX(Ind!$H$2:$H$6441, MATCH(1, (Ind!$A$2:$A$6441=D148)*(Ind!$D$2:$D$6441=F148),0)),)</f>
        <v>0</v>
      </c>
      <c r="O148" cm="1">
        <f t="array" ref="O148">_xlfn.IFNA(INDEX(Ind!$L$2:$L$6441, MATCH(1, (Ind!$A$2:$A$6441=D148)*(Ind!$D$2:$D$6441=F148),0)),)</f>
        <v>0</v>
      </c>
    </row>
    <row r="149" spans="1:15" x14ac:dyDescent="0.2">
      <c r="A149" s="1" t="s">
        <v>36</v>
      </c>
      <c r="B149" s="5" t="str">
        <f t="shared" si="10"/>
        <v>2014</v>
      </c>
      <c r="C149" s="5">
        <f t="shared" si="11"/>
        <v>6</v>
      </c>
      <c r="D149" s="11">
        <f t="shared" si="12"/>
        <v>41791</v>
      </c>
      <c r="E149" s="2" t="s">
        <v>17</v>
      </c>
      <c r="F149" s="5" t="str">
        <f t="shared" si="13"/>
        <v>HUILA</v>
      </c>
      <c r="G149" s="2">
        <v>0</v>
      </c>
      <c r="H149" s="3">
        <v>42028148</v>
      </c>
      <c r="I149" s="9">
        <f t="shared" si="14"/>
        <v>420.28147999999999</v>
      </c>
      <c r="J149">
        <v>0</v>
      </c>
      <c r="K149" cm="1">
        <f t="array" ref="K149">INDEX(T!$H$2:$H$3661, MATCH(1, (T!$D$2:$D$3661=D149)*(T!$E$2:$E$3661=G!E149),0))</f>
        <v>555.44730000000004</v>
      </c>
      <c r="L149" cm="1">
        <f t="array" ref="L149">INDEX('C'!$I$2:$I$3661, MATCH(1, ('C'!$D$2:$D$3661=D149)*('C'!$E$2:$E$3661=G!E149),0))</f>
        <v>2794205.80113</v>
      </c>
      <c r="M149" cm="1">
        <f t="array" ref="M149">_xlfn.IFNA(INDEX(P!C$2:C$2862, MATCH(1, (P!$A$2:$A$2862=D149)*(P!$B$2:$B$2862=F149),0)),)</f>
        <v>8.371290322580645</v>
      </c>
      <c r="N149" cm="1">
        <f t="array" ref="N149">_xlfn.IFNA(INDEX(Ind!$H$2:$H$6441, MATCH(1, (Ind!$A$2:$A$6441=D149)*(Ind!$D$2:$D$6441=F149),0)),)</f>
        <v>0</v>
      </c>
      <c r="O149" cm="1">
        <f t="array" ref="O149">_xlfn.IFNA(INDEX(Ind!$L$2:$L$6441, MATCH(1, (Ind!$A$2:$A$6441=D149)*(Ind!$D$2:$D$6441=F149),0)),)</f>
        <v>0</v>
      </c>
    </row>
    <row r="150" spans="1:15" x14ac:dyDescent="0.2">
      <c r="A150" s="4" t="s">
        <v>36</v>
      </c>
      <c r="B150" s="5" t="str">
        <f t="shared" si="10"/>
        <v>2014</v>
      </c>
      <c r="C150" s="5">
        <f t="shared" si="11"/>
        <v>6</v>
      </c>
      <c r="D150" s="11">
        <f t="shared" si="12"/>
        <v>41791</v>
      </c>
      <c r="E150" s="5" t="s">
        <v>18</v>
      </c>
      <c r="F150" s="5" t="str">
        <f t="shared" si="13"/>
        <v>LA GUAJIRA</v>
      </c>
      <c r="G150" s="5">
        <v>0</v>
      </c>
      <c r="H150" s="6">
        <v>31877000</v>
      </c>
      <c r="I150" s="9">
        <f t="shared" si="14"/>
        <v>318.77</v>
      </c>
      <c r="J150">
        <v>0</v>
      </c>
      <c r="K150" cm="1">
        <f t="array" ref="K150">INDEX(T!$H$2:$H$3661, MATCH(1, (T!$D$2:$D$3661=D150)*(T!$E$2:$E$3661=G!E150),0))</f>
        <v>79.05</v>
      </c>
      <c r="L150" cm="1">
        <f t="array" ref="L150">INDEX('C'!$I$2:$I$3661, MATCH(1, ('C'!$D$2:$D$3661=D150)*('C'!$E$2:$E$3661=G!E150),0))</f>
        <v>2209528</v>
      </c>
      <c r="M150" cm="1">
        <f t="array" ref="M150">_xlfn.IFNA(INDEX(P!C$2:C$2862, MATCH(1, (P!$A$2:$A$2862=D150)*(P!$B$2:$B$2862=F150),0)),)</f>
        <v>0</v>
      </c>
      <c r="N150" cm="1">
        <f t="array" ref="N150">_xlfn.IFNA(INDEX(Ind!$H$2:$H$6441, MATCH(1, (Ind!$A$2:$A$6441=D150)*(Ind!$D$2:$D$6441=F150),0)),)</f>
        <v>0</v>
      </c>
      <c r="O150" cm="1">
        <f t="array" ref="O150">_xlfn.IFNA(INDEX(Ind!$L$2:$L$6441, MATCH(1, (Ind!$A$2:$A$6441=D150)*(Ind!$D$2:$D$6441=F150),0)),)</f>
        <v>0</v>
      </c>
    </row>
    <row r="151" spans="1:15" x14ac:dyDescent="0.2">
      <c r="A151" s="1" t="s">
        <v>36</v>
      </c>
      <c r="B151" s="5" t="str">
        <f t="shared" si="10"/>
        <v>2014</v>
      </c>
      <c r="C151" s="5">
        <f t="shared" si="11"/>
        <v>6</v>
      </c>
      <c r="D151" s="11">
        <f t="shared" si="12"/>
        <v>41791</v>
      </c>
      <c r="E151" s="2" t="s">
        <v>19</v>
      </c>
      <c r="F151" s="5" t="str">
        <f t="shared" si="13"/>
        <v>MAGDALENA</v>
      </c>
      <c r="G151" s="2">
        <v>0</v>
      </c>
      <c r="H151" s="3">
        <v>46695394</v>
      </c>
      <c r="I151" s="9">
        <f t="shared" si="14"/>
        <v>466.95393999999999</v>
      </c>
      <c r="J151">
        <v>0</v>
      </c>
      <c r="K151" cm="1">
        <f t="array" ref="K151">INDEX(T!$H$2:$H$3661, MATCH(1, (T!$D$2:$D$3661=D151)*(T!$E$2:$E$3661=G!E151),0))</f>
        <v>105.23571</v>
      </c>
      <c r="L151" cm="1">
        <f t="array" ref="L151">INDEX('C'!$I$2:$I$3661, MATCH(1, ('C'!$D$2:$D$3661=D151)*('C'!$E$2:$E$3661=G!E151),0))</f>
        <v>14556765.20365</v>
      </c>
      <c r="M151" cm="1">
        <f t="array" ref="M151">_xlfn.IFNA(INDEX(P!C$2:C$2862, MATCH(1, (P!$A$2:$A$2862=D151)*(P!$B$2:$B$2862=F151),0)),)</f>
        <v>0.42516129032258065</v>
      </c>
      <c r="N151" cm="1">
        <f t="array" ref="N151">_xlfn.IFNA(INDEX(Ind!$H$2:$H$6441, MATCH(1, (Ind!$A$2:$A$6441=D151)*(Ind!$D$2:$D$6441=F151),0)),)</f>
        <v>0</v>
      </c>
      <c r="O151" cm="1">
        <f t="array" ref="O151">_xlfn.IFNA(INDEX(Ind!$L$2:$L$6441, MATCH(1, (Ind!$A$2:$A$6441=D151)*(Ind!$D$2:$D$6441=F151),0)),)</f>
        <v>0</v>
      </c>
    </row>
    <row r="152" spans="1:15" x14ac:dyDescent="0.2">
      <c r="A152" s="4" t="s">
        <v>36</v>
      </c>
      <c r="B152" s="5" t="str">
        <f t="shared" si="10"/>
        <v>2014</v>
      </c>
      <c r="C152" s="5">
        <f t="shared" si="11"/>
        <v>6</v>
      </c>
      <c r="D152" s="11">
        <f t="shared" si="12"/>
        <v>41791</v>
      </c>
      <c r="E152" s="5" t="s">
        <v>20</v>
      </c>
      <c r="F152" s="5" t="str">
        <f t="shared" si="13"/>
        <v>META</v>
      </c>
      <c r="G152" s="5">
        <v>0</v>
      </c>
      <c r="H152" s="6">
        <v>41458400</v>
      </c>
      <c r="I152" s="9">
        <f t="shared" si="14"/>
        <v>414.584</v>
      </c>
      <c r="J152">
        <v>0</v>
      </c>
      <c r="K152" cm="1">
        <f t="array" ref="K152">INDEX(T!$H$2:$H$3661, MATCH(1, (T!$D$2:$D$3661=D152)*(T!$E$2:$E$3661=G!E152),0))</f>
        <v>390.58564000000001</v>
      </c>
      <c r="L152" cm="1">
        <f t="array" ref="L152">INDEX('C'!$I$2:$I$3661, MATCH(1, ('C'!$D$2:$D$3661=D152)*('C'!$E$2:$E$3661=G!E152),0))</f>
        <v>792586.32163999998</v>
      </c>
      <c r="M152" cm="1">
        <f t="array" ref="M152">_xlfn.IFNA(INDEX(P!C$2:C$2862, MATCH(1, (P!$A$2:$A$2862=D152)*(P!$B$2:$B$2862=F152),0)),)</f>
        <v>12.408387096774195</v>
      </c>
      <c r="N152" cm="1">
        <f t="array" ref="N152">_xlfn.IFNA(INDEX(Ind!$H$2:$H$6441, MATCH(1, (Ind!$A$2:$A$6441=D152)*(Ind!$D$2:$D$6441=F152),0)),)</f>
        <v>0</v>
      </c>
      <c r="O152" cm="1">
        <f t="array" ref="O152">_xlfn.IFNA(INDEX(Ind!$L$2:$L$6441, MATCH(1, (Ind!$A$2:$A$6441=D152)*(Ind!$D$2:$D$6441=F152),0)),)</f>
        <v>0</v>
      </c>
    </row>
    <row r="153" spans="1:15" x14ac:dyDescent="0.2">
      <c r="A153" s="1" t="s">
        <v>36</v>
      </c>
      <c r="B153" s="5" t="str">
        <f t="shared" si="10"/>
        <v>2014</v>
      </c>
      <c r="C153" s="5">
        <f t="shared" si="11"/>
        <v>6</v>
      </c>
      <c r="D153" s="11">
        <f t="shared" si="12"/>
        <v>41791</v>
      </c>
      <c r="E153" s="2" t="s">
        <v>21</v>
      </c>
      <c r="F153" s="5" t="str">
        <f t="shared" si="13"/>
        <v>NARINO</v>
      </c>
      <c r="G153" s="2">
        <v>0</v>
      </c>
      <c r="H153" s="7">
        <v>105522500</v>
      </c>
      <c r="I153" s="9">
        <f t="shared" si="14"/>
        <v>1055.2249999999999</v>
      </c>
      <c r="J153">
        <v>0</v>
      </c>
      <c r="K153" cm="1">
        <f t="array" ref="K153">INDEX(T!$H$2:$H$3661, MATCH(1, (T!$D$2:$D$3661=D153)*(T!$E$2:$E$3661=G!E153),0))</f>
        <v>1161.655</v>
      </c>
      <c r="L153" cm="1">
        <f t="array" ref="L153">INDEX('C'!$I$2:$I$3661, MATCH(1, ('C'!$D$2:$D$3661=D153)*('C'!$E$2:$E$3661=G!E153),0))</f>
        <v>39708.555</v>
      </c>
      <c r="M153" cm="1">
        <f t="array" ref="M153">_xlfn.IFNA(INDEX(P!C$2:C$2862, MATCH(1, (P!$A$2:$A$2862=D153)*(P!$B$2:$B$2862=F153),0)),)</f>
        <v>0</v>
      </c>
      <c r="N153" cm="1">
        <f t="array" ref="N153">_xlfn.IFNA(INDEX(Ind!$H$2:$H$6441, MATCH(1, (Ind!$A$2:$A$6441=D153)*(Ind!$D$2:$D$6441=F153),0)),)</f>
        <v>0</v>
      </c>
      <c r="O153" cm="1">
        <f t="array" ref="O153">_xlfn.IFNA(INDEX(Ind!$L$2:$L$6441, MATCH(1, (Ind!$A$2:$A$6441=D153)*(Ind!$D$2:$D$6441=F153),0)),)</f>
        <v>0</v>
      </c>
    </row>
    <row r="154" spans="1:15" x14ac:dyDescent="0.2">
      <c r="A154" s="4" t="s">
        <v>36</v>
      </c>
      <c r="B154" s="5" t="str">
        <f t="shared" si="10"/>
        <v>2014</v>
      </c>
      <c r="C154" s="5">
        <f t="shared" si="11"/>
        <v>6</v>
      </c>
      <c r="D154" s="11">
        <f t="shared" si="12"/>
        <v>41791</v>
      </c>
      <c r="E154" s="5" t="s">
        <v>22</v>
      </c>
      <c r="F154" s="5" t="str">
        <f t="shared" si="13"/>
        <v>NORTE DE SANTANDER</v>
      </c>
      <c r="G154" s="5">
        <v>0</v>
      </c>
      <c r="H154" s="6">
        <v>39399708</v>
      </c>
      <c r="I154" s="9">
        <f t="shared" si="14"/>
        <v>393.99707999999998</v>
      </c>
      <c r="J154">
        <v>0</v>
      </c>
      <c r="K154" cm="1">
        <f t="array" ref="K154">INDEX(T!$H$2:$H$3661, MATCH(1, (T!$D$2:$D$3661=D154)*(T!$E$2:$E$3661=G!E154),0))</f>
        <v>193.36167</v>
      </c>
      <c r="L154" cm="1">
        <f t="array" ref="L154">INDEX('C'!$I$2:$I$3661, MATCH(1, ('C'!$D$2:$D$3661=D154)*('C'!$E$2:$E$3661=G!E154),0))</f>
        <v>618213.22207999998</v>
      </c>
      <c r="M154" cm="1">
        <f t="array" ref="M154">_xlfn.IFNA(INDEX(P!C$2:C$2862, MATCH(1, (P!$A$2:$A$2862=D154)*(P!$B$2:$B$2862=F154),0)),)</f>
        <v>2.6312903225806457</v>
      </c>
      <c r="N154" cm="1">
        <f t="array" ref="N154">_xlfn.IFNA(INDEX(Ind!$H$2:$H$6441, MATCH(1, (Ind!$A$2:$A$6441=D154)*(Ind!$D$2:$D$6441=F154),0)),)</f>
        <v>0</v>
      </c>
      <c r="O154" cm="1">
        <f t="array" ref="O154">_xlfn.IFNA(INDEX(Ind!$L$2:$L$6441, MATCH(1, (Ind!$A$2:$A$6441=D154)*(Ind!$D$2:$D$6441=F154),0)),)</f>
        <v>0</v>
      </c>
    </row>
    <row r="155" spans="1:15" x14ac:dyDescent="0.2">
      <c r="A155" s="1" t="s">
        <v>36</v>
      </c>
      <c r="B155" s="5" t="str">
        <f t="shared" si="10"/>
        <v>2014</v>
      </c>
      <c r="C155" s="5">
        <f t="shared" si="11"/>
        <v>6</v>
      </c>
      <c r="D155" s="11">
        <f t="shared" si="12"/>
        <v>41791</v>
      </c>
      <c r="E155" s="2" t="s">
        <v>23</v>
      </c>
      <c r="F155" s="5" t="str">
        <f t="shared" si="13"/>
        <v>QUINDIO</v>
      </c>
      <c r="G155" s="2">
        <v>0</v>
      </c>
      <c r="H155" s="3">
        <v>40699000</v>
      </c>
      <c r="I155" s="9">
        <f t="shared" si="14"/>
        <v>406.99</v>
      </c>
      <c r="J155">
        <v>0</v>
      </c>
      <c r="K155" cm="1">
        <f t="array" ref="K155">INDEX(T!$H$2:$H$3661, MATCH(1, (T!$D$2:$D$3661=D155)*(T!$E$2:$E$3661=G!E155),0))</f>
        <v>191.41</v>
      </c>
      <c r="L155" cm="1">
        <f t="array" ref="L155">INDEX('C'!$I$2:$I$3661, MATCH(1, ('C'!$D$2:$D$3661=D155)*('C'!$E$2:$E$3661=G!E155),0))</f>
        <v>2218196.36</v>
      </c>
      <c r="M155" cm="1">
        <f t="array" ref="M155">_xlfn.IFNA(INDEX(P!C$2:C$2862, MATCH(1, (P!$A$2:$A$2862=D155)*(P!$B$2:$B$2862=F155),0)),)</f>
        <v>0</v>
      </c>
      <c r="N155" cm="1">
        <f t="array" ref="N155">_xlfn.IFNA(INDEX(Ind!$H$2:$H$6441, MATCH(1, (Ind!$A$2:$A$6441=D155)*(Ind!$D$2:$D$6441=F155),0)),)</f>
        <v>0</v>
      </c>
      <c r="O155" cm="1">
        <f t="array" ref="O155">_xlfn.IFNA(INDEX(Ind!$L$2:$L$6441, MATCH(1, (Ind!$A$2:$A$6441=D155)*(Ind!$D$2:$D$6441=F155),0)),)</f>
        <v>0</v>
      </c>
    </row>
    <row r="156" spans="1:15" x14ac:dyDescent="0.2">
      <c r="A156" s="4" t="s">
        <v>36</v>
      </c>
      <c r="B156" s="5" t="str">
        <f t="shared" si="10"/>
        <v>2014</v>
      </c>
      <c r="C156" s="5">
        <f t="shared" si="11"/>
        <v>6</v>
      </c>
      <c r="D156" s="11">
        <f t="shared" si="12"/>
        <v>41791</v>
      </c>
      <c r="E156" s="5" t="s">
        <v>24</v>
      </c>
      <c r="F156" s="5" t="str">
        <f t="shared" si="13"/>
        <v>RISARALDA</v>
      </c>
      <c r="G156" s="5">
        <v>0</v>
      </c>
      <c r="H156" s="6">
        <v>40255593</v>
      </c>
      <c r="I156" s="9">
        <f t="shared" si="14"/>
        <v>402.55592999999999</v>
      </c>
      <c r="J156">
        <v>0</v>
      </c>
      <c r="K156" cm="1">
        <f t="array" ref="K156">INDEX(T!$H$2:$H$3661, MATCH(1, (T!$D$2:$D$3661=D156)*(T!$E$2:$E$3661=G!E156),0))</f>
        <v>181.22407000000001</v>
      </c>
      <c r="L156" cm="1">
        <f t="array" ref="L156">INDEX('C'!$I$2:$I$3661, MATCH(1, ('C'!$D$2:$D$3661=D156)*('C'!$E$2:$E$3661=G!E156),0))</f>
        <v>1318854.55963</v>
      </c>
      <c r="M156" cm="1">
        <f t="array" ref="M156">_xlfn.IFNA(INDEX(P!C$2:C$2862, MATCH(1, (P!$A$2:$A$2862=D156)*(P!$B$2:$B$2862=F156),0)),)</f>
        <v>0</v>
      </c>
      <c r="N156" cm="1">
        <f t="array" ref="N156">_xlfn.IFNA(INDEX(Ind!$H$2:$H$6441, MATCH(1, (Ind!$A$2:$A$6441=D156)*(Ind!$D$2:$D$6441=F156),0)),)</f>
        <v>0</v>
      </c>
      <c r="O156" cm="1">
        <f t="array" ref="O156">_xlfn.IFNA(INDEX(Ind!$L$2:$L$6441, MATCH(1, (Ind!$A$2:$A$6441=D156)*(Ind!$D$2:$D$6441=F156),0)),)</f>
        <v>0</v>
      </c>
    </row>
    <row r="157" spans="1:15" x14ac:dyDescent="0.2">
      <c r="A157" s="1" t="s">
        <v>36</v>
      </c>
      <c r="B157" s="5" t="str">
        <f t="shared" si="10"/>
        <v>2014</v>
      </c>
      <c r="C157" s="5">
        <f t="shared" si="11"/>
        <v>6</v>
      </c>
      <c r="D157" s="11">
        <f t="shared" si="12"/>
        <v>41791</v>
      </c>
      <c r="E157" s="2" t="s">
        <v>25</v>
      </c>
      <c r="F157" s="5" t="str">
        <f t="shared" si="13"/>
        <v>SANTANDER</v>
      </c>
      <c r="G157" s="2">
        <v>0</v>
      </c>
      <c r="H157" s="3">
        <v>76612796</v>
      </c>
      <c r="I157" s="9">
        <f t="shared" si="14"/>
        <v>766.12796000000003</v>
      </c>
      <c r="J157">
        <v>0</v>
      </c>
      <c r="K157" cm="1">
        <f t="array" ref="K157">INDEX(T!$H$2:$H$3661, MATCH(1, (T!$D$2:$D$3661=D157)*(T!$E$2:$E$3661=G!E157),0))</f>
        <v>380.51236999999998</v>
      </c>
      <c r="L157" cm="1">
        <f t="array" ref="L157">INDEX('C'!$I$2:$I$3661, MATCH(1, ('C'!$D$2:$D$3661=D157)*('C'!$E$2:$E$3661=G!E157),0))</f>
        <v>2485886.2985999999</v>
      </c>
      <c r="M157" cm="1">
        <f t="array" ref="M157">_xlfn.IFNA(INDEX(P!C$2:C$2862, MATCH(1, (P!$A$2:$A$2862=D157)*(P!$B$2:$B$2862=F157),0)),)</f>
        <v>53.409354838709675</v>
      </c>
      <c r="N157" cm="1">
        <f t="array" ref="N157">_xlfn.IFNA(INDEX(Ind!$H$2:$H$6441, MATCH(1, (Ind!$A$2:$A$6441=D157)*(Ind!$D$2:$D$6441=F157),0)),)</f>
        <v>0</v>
      </c>
      <c r="O157" cm="1">
        <f t="array" ref="O157">_xlfn.IFNA(INDEX(Ind!$L$2:$L$6441, MATCH(1, (Ind!$A$2:$A$6441=D157)*(Ind!$D$2:$D$6441=F157),0)),)</f>
        <v>0</v>
      </c>
    </row>
    <row r="158" spans="1:15" x14ac:dyDescent="0.2">
      <c r="A158" s="4" t="s">
        <v>36</v>
      </c>
      <c r="B158" s="5" t="str">
        <f t="shared" si="10"/>
        <v>2014</v>
      </c>
      <c r="C158" s="5">
        <f t="shared" si="11"/>
        <v>6</v>
      </c>
      <c r="D158" s="11">
        <f t="shared" si="12"/>
        <v>41791</v>
      </c>
      <c r="E158" s="5" t="s">
        <v>26</v>
      </c>
      <c r="F158" s="5" t="str">
        <f t="shared" si="13"/>
        <v>SUCRE</v>
      </c>
      <c r="G158" s="5">
        <v>0</v>
      </c>
      <c r="H158" s="6">
        <v>33923301</v>
      </c>
      <c r="I158" s="9">
        <f t="shared" si="14"/>
        <v>339.23300999999998</v>
      </c>
      <c r="J158">
        <v>0</v>
      </c>
      <c r="K158" cm="1">
        <f t="array" ref="K158">INDEX(T!$H$2:$H$3661, MATCH(1, (T!$D$2:$D$3661=D158)*(T!$E$2:$E$3661=G!E158),0))</f>
        <v>161.76698999999999</v>
      </c>
      <c r="L158" cm="1">
        <f t="array" ref="L158">INDEX('C'!$I$2:$I$3661, MATCH(1, ('C'!$D$2:$D$3661=D158)*('C'!$E$2:$E$3661=G!E158),0))</f>
        <v>12189784.09709</v>
      </c>
      <c r="M158" cm="1">
        <f t="array" ref="M158">_xlfn.IFNA(INDEX(P!C$2:C$2862, MATCH(1, (P!$A$2:$A$2862=D158)*(P!$B$2:$B$2862=F158),0)),)</f>
        <v>55.558709677419351</v>
      </c>
      <c r="N158" cm="1">
        <f t="array" ref="N158">_xlfn.IFNA(INDEX(Ind!$H$2:$H$6441, MATCH(1, (Ind!$A$2:$A$6441=D158)*(Ind!$D$2:$D$6441=F158),0)),)</f>
        <v>0</v>
      </c>
      <c r="O158" cm="1">
        <f t="array" ref="O158">_xlfn.IFNA(INDEX(Ind!$L$2:$L$6441, MATCH(1, (Ind!$A$2:$A$6441=D158)*(Ind!$D$2:$D$6441=F158),0)),)</f>
        <v>0</v>
      </c>
    </row>
    <row r="159" spans="1:15" x14ac:dyDescent="0.2">
      <c r="A159" s="1" t="s">
        <v>36</v>
      </c>
      <c r="B159" s="5" t="str">
        <f t="shared" si="10"/>
        <v>2014</v>
      </c>
      <c r="C159" s="5">
        <f t="shared" si="11"/>
        <v>6</v>
      </c>
      <c r="D159" s="11">
        <f t="shared" si="12"/>
        <v>41791</v>
      </c>
      <c r="E159" s="2" t="s">
        <v>27</v>
      </c>
      <c r="F159" s="5" t="str">
        <f t="shared" si="13"/>
        <v>TOLIMA</v>
      </c>
      <c r="G159" s="2">
        <v>0</v>
      </c>
      <c r="H159" s="3">
        <v>32833552</v>
      </c>
      <c r="I159" s="9">
        <f t="shared" si="14"/>
        <v>328.33551999999997</v>
      </c>
      <c r="J159">
        <v>0</v>
      </c>
      <c r="K159" cm="1">
        <f t="array" ref="K159">INDEX(T!$H$2:$H$3661, MATCH(1, (T!$D$2:$D$3661=D159)*(T!$E$2:$E$3661=G!E159),0))</f>
        <v>519.54342999999994</v>
      </c>
      <c r="L159" cm="1">
        <f t="array" ref="L159">INDEX('C'!$I$2:$I$3661, MATCH(1, ('C'!$D$2:$D$3661=D159)*('C'!$E$2:$E$3661=G!E159),0))</f>
        <v>2981142.11179</v>
      </c>
      <c r="M159" cm="1">
        <f t="array" ref="M159">_xlfn.IFNA(INDEX(P!C$2:C$2862, MATCH(1, (P!$A$2:$A$2862=D159)*(P!$B$2:$B$2862=F159),0)),)</f>
        <v>5.0912903225806447</v>
      </c>
      <c r="N159" cm="1">
        <f t="array" ref="N159">_xlfn.IFNA(INDEX(Ind!$H$2:$H$6441, MATCH(1, (Ind!$A$2:$A$6441=D159)*(Ind!$D$2:$D$6441=F159),0)),)</f>
        <v>0</v>
      </c>
      <c r="O159" cm="1">
        <f t="array" ref="O159">_xlfn.IFNA(INDEX(Ind!$L$2:$L$6441, MATCH(1, (Ind!$A$2:$A$6441=D159)*(Ind!$D$2:$D$6441=F159),0)),)</f>
        <v>0</v>
      </c>
    </row>
    <row r="160" spans="1:15" x14ac:dyDescent="0.2">
      <c r="A160" s="4" t="s">
        <v>36</v>
      </c>
      <c r="B160" s="5" t="str">
        <f t="shared" si="10"/>
        <v>2014</v>
      </c>
      <c r="C160" s="5">
        <f t="shared" si="11"/>
        <v>6</v>
      </c>
      <c r="D160" s="11">
        <f t="shared" si="12"/>
        <v>41791</v>
      </c>
      <c r="E160" s="5" t="s">
        <v>28</v>
      </c>
      <c r="F160" s="5" t="str">
        <f t="shared" si="13"/>
        <v>VALLE DEL CAUCA</v>
      </c>
      <c r="G160" s="5">
        <v>0</v>
      </c>
      <c r="H160" s="6">
        <v>40565283</v>
      </c>
      <c r="I160" s="9">
        <f t="shared" si="14"/>
        <v>405.65282999999999</v>
      </c>
      <c r="J160">
        <v>0</v>
      </c>
      <c r="K160" cm="1">
        <f t="array" ref="K160">INDEX(T!$H$2:$H$3661, MATCH(1, (T!$D$2:$D$3661=D160)*(T!$E$2:$E$3661=G!E160),0))</f>
        <v>438.28521999999998</v>
      </c>
      <c r="L160" cm="1">
        <f t="array" ref="L160">INDEX('C'!$I$2:$I$3661, MATCH(1, ('C'!$D$2:$D$3661=D160)*('C'!$E$2:$E$3661=G!E160),0))</f>
        <v>4920658.1956500001</v>
      </c>
      <c r="M160" cm="1">
        <f t="array" ref="M160">_xlfn.IFNA(INDEX(P!C$2:C$2862, MATCH(1, (P!$A$2:$A$2862=D160)*(P!$B$2:$B$2862=F160),0)),)</f>
        <v>0</v>
      </c>
      <c r="N160" cm="1">
        <f t="array" ref="N160">_xlfn.IFNA(INDEX(Ind!$H$2:$H$6441, MATCH(1, (Ind!$A$2:$A$6441=D160)*(Ind!$D$2:$D$6441=F160),0)),)</f>
        <v>0</v>
      </c>
      <c r="O160" cm="1">
        <f t="array" ref="O160">_xlfn.IFNA(INDEX(Ind!$L$2:$L$6441, MATCH(1, (Ind!$A$2:$A$6441=D160)*(Ind!$D$2:$D$6441=F160),0)),)</f>
        <v>0</v>
      </c>
    </row>
    <row r="161" spans="1:15" x14ac:dyDescent="0.2">
      <c r="A161" s="1" t="s">
        <v>36</v>
      </c>
      <c r="B161" s="5" t="str">
        <f t="shared" si="10"/>
        <v>2014</v>
      </c>
      <c r="C161" s="5">
        <f t="shared" si="11"/>
        <v>6</v>
      </c>
      <c r="D161" s="11">
        <f t="shared" si="12"/>
        <v>41791</v>
      </c>
      <c r="E161" s="2" t="s">
        <v>29</v>
      </c>
      <c r="F161" s="5" t="str">
        <f t="shared" si="13"/>
        <v>CASANARE</v>
      </c>
      <c r="G161" s="2">
        <v>0</v>
      </c>
      <c r="H161" s="3">
        <v>25343679</v>
      </c>
      <c r="I161" s="9">
        <f t="shared" si="14"/>
        <v>253.43679</v>
      </c>
      <c r="J161">
        <v>0</v>
      </c>
      <c r="K161" cm="1">
        <f t="array" ref="K161">INDEX(T!$H$2:$H$3661, MATCH(1, (T!$D$2:$D$3661=D161)*(T!$E$2:$E$3661=G!E161),0))</f>
        <v>50.895359999999997</v>
      </c>
      <c r="L161" cm="1">
        <f t="array" ref="L161">INDEX('C'!$I$2:$I$3661, MATCH(1, ('C'!$D$2:$D$3661=D161)*('C'!$E$2:$E$3661=G!E161),0))</f>
        <v>232346.61356999999</v>
      </c>
      <c r="M161" cm="1">
        <f t="array" ref="M161">_xlfn.IFNA(INDEX(P!C$2:C$2862, MATCH(1, (P!$A$2:$A$2862=D161)*(P!$B$2:$B$2862=F161),0)),)</f>
        <v>517.26322580645149</v>
      </c>
      <c r="N161" cm="1">
        <f t="array" ref="N161">_xlfn.IFNA(INDEX(Ind!$H$2:$H$6441, MATCH(1, (Ind!$A$2:$A$6441=D161)*(Ind!$D$2:$D$6441=F161),0)),)</f>
        <v>0</v>
      </c>
      <c r="O161" cm="1">
        <f t="array" ref="O161">_xlfn.IFNA(INDEX(Ind!$L$2:$L$6441, MATCH(1, (Ind!$A$2:$A$6441=D161)*(Ind!$D$2:$D$6441=F161),0)),)</f>
        <v>0</v>
      </c>
    </row>
    <row r="162" spans="1:15" x14ac:dyDescent="0.2">
      <c r="A162" s="4" t="s">
        <v>36</v>
      </c>
      <c r="B162" s="5" t="str">
        <f t="shared" si="10"/>
        <v>2014</v>
      </c>
      <c r="C162" s="5">
        <f t="shared" si="11"/>
        <v>6</v>
      </c>
      <c r="D162" s="11">
        <f t="shared" si="12"/>
        <v>41791</v>
      </c>
      <c r="E162" s="5" t="s">
        <v>30</v>
      </c>
      <c r="F162" s="5" t="str">
        <f t="shared" si="13"/>
        <v>PUTUMAYO</v>
      </c>
      <c r="G162" s="5">
        <v>0</v>
      </c>
      <c r="H162" s="6">
        <v>41433000</v>
      </c>
      <c r="I162" s="9">
        <f t="shared" si="14"/>
        <v>414.33</v>
      </c>
      <c r="J162">
        <v>0</v>
      </c>
      <c r="K162" cm="1">
        <f t="array" ref="K162">INDEX(T!$H$2:$H$3661, MATCH(1, (T!$D$2:$D$3661=D162)*(T!$E$2:$E$3661=G!E162),0))</f>
        <v>314.58999999999997</v>
      </c>
      <c r="L162" cm="1">
        <f t="array" ref="L162">INDEX('C'!$I$2:$I$3661, MATCH(1, ('C'!$D$2:$D$3661=D162)*('C'!$E$2:$E$3661=G!E162),0))</f>
        <v>21499.040000000001</v>
      </c>
      <c r="M162" cm="1">
        <f t="array" ref="M162">_xlfn.IFNA(INDEX(P!C$2:C$2862, MATCH(1, (P!$A$2:$A$2862=D162)*(P!$B$2:$B$2862=F162),0)),)</f>
        <v>0</v>
      </c>
      <c r="N162" cm="1">
        <f t="array" ref="N162">_xlfn.IFNA(INDEX(Ind!$H$2:$H$6441, MATCH(1, (Ind!$A$2:$A$6441=D162)*(Ind!$D$2:$D$6441=F162),0)),)</f>
        <v>0</v>
      </c>
      <c r="O162" cm="1">
        <f t="array" ref="O162">_xlfn.IFNA(INDEX(Ind!$L$2:$L$6441, MATCH(1, (Ind!$A$2:$A$6441=D162)*(Ind!$D$2:$D$6441=F162),0)),)</f>
        <v>0</v>
      </c>
    </row>
    <row r="163" spans="1:15" x14ac:dyDescent="0.2">
      <c r="A163" s="1" t="s">
        <v>36</v>
      </c>
      <c r="B163" s="5" t="str">
        <f t="shared" si="10"/>
        <v>2014</v>
      </c>
      <c r="C163" s="5">
        <f t="shared" si="11"/>
        <v>6</v>
      </c>
      <c r="D163" s="11">
        <f t="shared" si="12"/>
        <v>41791</v>
      </c>
      <c r="E163" s="2" t="s">
        <v>31</v>
      </c>
      <c r="F163" s="5" t="str">
        <f t="shared" si="13"/>
        <v>GUAVIARE</v>
      </c>
      <c r="G163" s="2">
        <v>0</v>
      </c>
      <c r="H163" s="3">
        <v>42214000</v>
      </c>
      <c r="I163" s="9">
        <f t="shared" si="14"/>
        <v>422.14</v>
      </c>
      <c r="J163">
        <v>0</v>
      </c>
      <c r="K163" cm="1">
        <f t="array" ref="K163">INDEX(T!$H$2:$H$3661, MATCH(1, (T!$D$2:$D$3661=D163)*(T!$E$2:$E$3661=G!E163),0))</f>
        <v>1235.01</v>
      </c>
      <c r="L163" cm="1">
        <f t="array" ref="L163">INDEX('C'!$I$2:$I$3661, MATCH(1, ('C'!$D$2:$D$3661=D163)*('C'!$E$2:$E$3661=G!E163),0))</f>
        <v>33914.949999999997</v>
      </c>
      <c r="M163" cm="1">
        <f t="array" ref="M163">_xlfn.IFNA(INDEX(P!C$2:C$2862, MATCH(1, (P!$A$2:$A$2862=D163)*(P!$B$2:$B$2862=F163),0)),)</f>
        <v>0</v>
      </c>
      <c r="N163" cm="1">
        <f t="array" ref="N163">_xlfn.IFNA(INDEX(Ind!$H$2:$H$6441, MATCH(1, (Ind!$A$2:$A$6441=D163)*(Ind!$D$2:$D$6441=F163),0)),)</f>
        <v>0</v>
      </c>
      <c r="O163" cm="1">
        <f t="array" ref="O163">_xlfn.IFNA(INDEX(Ind!$L$2:$L$6441, MATCH(1, (Ind!$A$2:$A$6441=D163)*(Ind!$D$2:$D$6441=F163),0)),)</f>
        <v>0</v>
      </c>
    </row>
    <row r="164" spans="1:15" x14ac:dyDescent="0.2">
      <c r="A164" s="4" t="s">
        <v>37</v>
      </c>
      <c r="B164" s="5" t="str">
        <f t="shared" si="10"/>
        <v>2014</v>
      </c>
      <c r="C164" s="5">
        <f t="shared" si="11"/>
        <v>7</v>
      </c>
      <c r="D164" s="11">
        <f t="shared" si="12"/>
        <v>41821</v>
      </c>
      <c r="E164" s="5" t="s">
        <v>5</v>
      </c>
      <c r="F164" s="5" t="str">
        <f t="shared" si="13"/>
        <v>ANTIOQUIA</v>
      </c>
      <c r="G164" s="5">
        <v>0</v>
      </c>
      <c r="H164" s="6">
        <v>20080356</v>
      </c>
      <c r="I164" s="9">
        <f t="shared" si="14"/>
        <v>200.80356</v>
      </c>
      <c r="J164">
        <v>0</v>
      </c>
      <c r="K164" cm="1">
        <f t="array" ref="K164">INDEX(T!$H$2:$H$3661, MATCH(1, (T!$D$2:$D$3661=D164)*(T!$E$2:$E$3661=G!E164),0))</f>
        <v>166.74632</v>
      </c>
      <c r="L164" cm="1">
        <f t="array" ref="L164">INDEX('C'!$I$2:$I$3661, MATCH(1, ('C'!$D$2:$D$3661=D164)*('C'!$E$2:$E$3661=G!E164),0))</f>
        <v>1151492.06776</v>
      </c>
      <c r="M164" cm="1">
        <f t="array" ref="M164">_xlfn.IFNA(INDEX(P!C$2:C$2862, MATCH(1, (P!$A$2:$A$2862=D164)*(P!$B$2:$B$2862=F164),0)),)</f>
        <v>0</v>
      </c>
      <c r="N164" cm="1">
        <f t="array" ref="N164">_xlfn.IFNA(INDEX(Ind!$H$2:$H$6441, MATCH(1, (Ind!$A$2:$A$6441=D164)*(Ind!$D$2:$D$6441=F164),0)),)</f>
        <v>0</v>
      </c>
      <c r="O164" cm="1">
        <f t="array" ref="O164">_xlfn.IFNA(INDEX(Ind!$L$2:$L$6441, MATCH(1, (Ind!$A$2:$A$6441=D164)*(Ind!$D$2:$D$6441=F164),0)),)</f>
        <v>0</v>
      </c>
    </row>
    <row r="165" spans="1:15" x14ac:dyDescent="0.2">
      <c r="A165" s="1" t="s">
        <v>37</v>
      </c>
      <c r="B165" s="5" t="str">
        <f t="shared" si="10"/>
        <v>2014</v>
      </c>
      <c r="C165" s="5">
        <f t="shared" si="11"/>
        <v>7</v>
      </c>
      <c r="D165" s="11">
        <f t="shared" si="12"/>
        <v>41821</v>
      </c>
      <c r="E165" s="2" t="s">
        <v>6</v>
      </c>
      <c r="F165" s="5" t="str">
        <f t="shared" si="13"/>
        <v>ATLANTICO</v>
      </c>
      <c r="G165" s="2">
        <v>0</v>
      </c>
      <c r="H165" s="3">
        <v>36300000</v>
      </c>
      <c r="I165" s="9">
        <f t="shared" si="14"/>
        <v>363</v>
      </c>
      <c r="J165">
        <v>0</v>
      </c>
      <c r="K165" cm="1">
        <f t="array" ref="K165">INDEX(T!$H$2:$H$3661, MATCH(1, (T!$D$2:$D$3661=D165)*(T!$E$2:$E$3661=G!E165),0))</f>
        <v>95</v>
      </c>
      <c r="L165" cm="1">
        <f t="array" ref="L165">INDEX('C'!$I$2:$I$3661, MATCH(1, ('C'!$D$2:$D$3661=D165)*('C'!$E$2:$E$3661=G!E165),0))</f>
        <v>19520085.309999999</v>
      </c>
      <c r="M165" cm="1">
        <f t="array" ref="M165">_xlfn.IFNA(INDEX(P!C$2:C$2862, MATCH(1, (P!$A$2:$A$2862=D165)*(P!$B$2:$B$2862=F165),0)),)</f>
        <v>0</v>
      </c>
      <c r="N165" cm="1">
        <f t="array" ref="N165">_xlfn.IFNA(INDEX(Ind!$H$2:$H$6441, MATCH(1, (Ind!$A$2:$A$6441=D165)*(Ind!$D$2:$D$6441=F165),0)),)</f>
        <v>0</v>
      </c>
      <c r="O165" cm="1">
        <f t="array" ref="O165">_xlfn.IFNA(INDEX(Ind!$L$2:$L$6441, MATCH(1, (Ind!$A$2:$A$6441=D165)*(Ind!$D$2:$D$6441=F165),0)),)</f>
        <v>0</v>
      </c>
    </row>
    <row r="166" spans="1:15" x14ac:dyDescent="0.2">
      <c r="A166" s="4" t="s">
        <v>37</v>
      </c>
      <c r="B166" s="5" t="str">
        <f t="shared" si="10"/>
        <v>2014</v>
      </c>
      <c r="C166" s="5">
        <f t="shared" si="11"/>
        <v>7</v>
      </c>
      <c r="D166" s="11">
        <f t="shared" si="12"/>
        <v>41821</v>
      </c>
      <c r="E166" s="5" t="s">
        <v>7</v>
      </c>
      <c r="F166" s="5" t="str">
        <f t="shared" si="13"/>
        <v>BOGOTA, D.C.</v>
      </c>
      <c r="G166" s="5">
        <v>0</v>
      </c>
      <c r="H166" s="6">
        <v>38279000</v>
      </c>
      <c r="I166" s="9">
        <f t="shared" si="14"/>
        <v>382.79</v>
      </c>
      <c r="J166">
        <v>0</v>
      </c>
      <c r="K166" cm="1">
        <f t="array" ref="K166">INDEX(T!$H$2:$H$3661, MATCH(1, (T!$D$2:$D$3661=D166)*(T!$E$2:$E$3661=G!E166),0))</f>
        <v>293.72000000000003</v>
      </c>
      <c r="L166" cm="1">
        <f t="array" ref="L166">INDEX('C'!$I$2:$I$3661, MATCH(1, ('C'!$D$2:$D$3661=D166)*('C'!$E$2:$E$3661=G!E166),0))</f>
        <v>50275660</v>
      </c>
      <c r="M166" cm="1">
        <f t="array" ref="M166">_xlfn.IFNA(INDEX(P!C$2:C$2862, MATCH(1, (P!$A$2:$A$2862=D166)*(P!$B$2:$B$2862=F166),0)),)</f>
        <v>0</v>
      </c>
      <c r="N166" cm="1">
        <f t="array" ref="N166">_xlfn.IFNA(INDEX(Ind!$H$2:$H$6441, MATCH(1, (Ind!$A$2:$A$6441=D166)*(Ind!$D$2:$D$6441=F166),0)),)</f>
        <v>0</v>
      </c>
      <c r="O166" cm="1">
        <f t="array" ref="O166">_xlfn.IFNA(INDEX(Ind!$L$2:$L$6441, MATCH(1, (Ind!$A$2:$A$6441=D166)*(Ind!$D$2:$D$6441=F166),0)),)</f>
        <v>0</v>
      </c>
    </row>
    <row r="167" spans="1:15" x14ac:dyDescent="0.2">
      <c r="A167" s="1" t="s">
        <v>37</v>
      </c>
      <c r="B167" s="5" t="str">
        <f t="shared" si="10"/>
        <v>2014</v>
      </c>
      <c r="C167" s="5">
        <f t="shared" si="11"/>
        <v>7</v>
      </c>
      <c r="D167" s="11">
        <f t="shared" si="12"/>
        <v>41821</v>
      </c>
      <c r="E167" s="2" t="s">
        <v>8</v>
      </c>
      <c r="F167" s="5" t="str">
        <f t="shared" si="13"/>
        <v>BOLIVAR</v>
      </c>
      <c r="G167" s="2">
        <v>0</v>
      </c>
      <c r="H167" s="3">
        <v>34890715</v>
      </c>
      <c r="I167" s="9">
        <f t="shared" si="14"/>
        <v>348.90715</v>
      </c>
      <c r="J167">
        <v>0</v>
      </c>
      <c r="K167" cm="1">
        <f t="array" ref="K167">INDEX(T!$H$2:$H$3661, MATCH(1, (T!$D$2:$D$3661=D167)*(T!$E$2:$E$3661=G!E167),0))</f>
        <v>174.97648000000001</v>
      </c>
      <c r="L167" cm="1">
        <f t="array" ref="L167">INDEX('C'!$I$2:$I$3661, MATCH(1, ('C'!$D$2:$D$3661=D167)*('C'!$E$2:$E$3661=G!E167),0))</f>
        <v>12042823.958550001</v>
      </c>
      <c r="M167" cm="1">
        <f t="array" ref="M167">_xlfn.IFNA(INDEX(P!C$2:C$2862, MATCH(1, (P!$A$2:$A$2862=D167)*(P!$B$2:$B$2862=F167),0)),)</f>
        <v>2.4345161290322581</v>
      </c>
      <c r="N167" cm="1">
        <f t="array" ref="N167">_xlfn.IFNA(INDEX(Ind!$H$2:$H$6441, MATCH(1, (Ind!$A$2:$A$6441=D167)*(Ind!$D$2:$D$6441=F167),0)),)</f>
        <v>0</v>
      </c>
      <c r="O167" cm="1">
        <f t="array" ref="O167">_xlfn.IFNA(INDEX(Ind!$L$2:$L$6441, MATCH(1, (Ind!$A$2:$A$6441=D167)*(Ind!$D$2:$D$6441=F167),0)),)</f>
        <v>0</v>
      </c>
    </row>
    <row r="168" spans="1:15" x14ac:dyDescent="0.2">
      <c r="A168" s="4" t="s">
        <v>37</v>
      </c>
      <c r="B168" s="5" t="str">
        <f t="shared" si="10"/>
        <v>2014</v>
      </c>
      <c r="C168" s="5">
        <f t="shared" si="11"/>
        <v>7</v>
      </c>
      <c r="D168" s="11">
        <f t="shared" si="12"/>
        <v>41821</v>
      </c>
      <c r="E168" s="5" t="s">
        <v>9</v>
      </c>
      <c r="F168" s="5" t="str">
        <f t="shared" si="13"/>
        <v>BOYACA</v>
      </c>
      <c r="G168" s="5">
        <v>0</v>
      </c>
      <c r="H168" s="6">
        <v>44750130</v>
      </c>
      <c r="I168" s="9">
        <f t="shared" si="14"/>
        <v>447.50130000000001</v>
      </c>
      <c r="J168">
        <v>0</v>
      </c>
      <c r="K168" cm="1">
        <f t="array" ref="K168">INDEX(T!$H$2:$H$3661, MATCH(1, (T!$D$2:$D$3661=D168)*(T!$E$2:$E$3661=G!E168),0))</f>
        <v>212.08815000000001</v>
      </c>
      <c r="L168" cm="1">
        <f t="array" ref="L168">INDEX('C'!$I$2:$I$3661, MATCH(1, ('C'!$D$2:$D$3661=D168)*('C'!$E$2:$E$3661=G!E168),0))</f>
        <v>4361944.3051899998</v>
      </c>
      <c r="M168" cm="1">
        <f t="array" ref="M168">_xlfn.IFNA(INDEX(P!C$2:C$2862, MATCH(1, (P!$A$2:$A$2862=D168)*(P!$B$2:$B$2862=F168),0)),)</f>
        <v>32.611612903225804</v>
      </c>
      <c r="N168" cm="1">
        <f t="array" ref="N168">_xlfn.IFNA(INDEX(Ind!$H$2:$H$6441, MATCH(1, (Ind!$A$2:$A$6441=D168)*(Ind!$D$2:$D$6441=F168),0)),)</f>
        <v>0</v>
      </c>
      <c r="O168" cm="1">
        <f t="array" ref="O168">_xlfn.IFNA(INDEX(Ind!$L$2:$L$6441, MATCH(1, (Ind!$A$2:$A$6441=D168)*(Ind!$D$2:$D$6441=F168),0)),)</f>
        <v>0</v>
      </c>
    </row>
    <row r="169" spans="1:15" x14ac:dyDescent="0.2">
      <c r="A169" s="1" t="s">
        <v>37</v>
      </c>
      <c r="B169" s="5" t="str">
        <f t="shared" si="10"/>
        <v>2014</v>
      </c>
      <c r="C169" s="5">
        <f t="shared" si="11"/>
        <v>7</v>
      </c>
      <c r="D169" s="11">
        <f t="shared" si="12"/>
        <v>41821</v>
      </c>
      <c r="E169" s="2" t="s">
        <v>10</v>
      </c>
      <c r="F169" s="5" t="str">
        <f t="shared" si="13"/>
        <v>CALDAS</v>
      </c>
      <c r="G169" s="2">
        <v>0</v>
      </c>
      <c r="H169" s="3">
        <v>38365600</v>
      </c>
      <c r="I169" s="9">
        <f t="shared" si="14"/>
        <v>383.65600000000001</v>
      </c>
      <c r="J169">
        <v>0</v>
      </c>
      <c r="K169" cm="1">
        <f t="array" ref="K169">INDEX(T!$H$2:$H$3661, MATCH(1, (T!$D$2:$D$3661=D169)*(T!$E$2:$E$3661=G!E169),0))</f>
        <v>227.36750000000001</v>
      </c>
      <c r="L169" cm="1">
        <f t="array" ref="L169">INDEX('C'!$I$2:$I$3661, MATCH(1, ('C'!$D$2:$D$3661=D169)*('C'!$E$2:$E$3661=G!E169),0))</f>
        <v>897152.55425000004</v>
      </c>
      <c r="M169" cm="1">
        <f t="array" ref="M169">_xlfn.IFNA(INDEX(P!C$2:C$2862, MATCH(1, (P!$A$2:$A$2862=D169)*(P!$B$2:$B$2862=F169),0)),)</f>
        <v>0</v>
      </c>
      <c r="N169" cm="1">
        <f t="array" ref="N169">_xlfn.IFNA(INDEX(Ind!$H$2:$H$6441, MATCH(1, (Ind!$A$2:$A$6441=D169)*(Ind!$D$2:$D$6441=F169),0)),)</f>
        <v>0</v>
      </c>
      <c r="O169" cm="1">
        <f t="array" ref="O169">_xlfn.IFNA(INDEX(Ind!$L$2:$L$6441, MATCH(1, (Ind!$A$2:$A$6441=D169)*(Ind!$D$2:$D$6441=F169),0)),)</f>
        <v>0</v>
      </c>
    </row>
    <row r="170" spans="1:15" x14ac:dyDescent="0.2">
      <c r="A170" s="4" t="s">
        <v>37</v>
      </c>
      <c r="B170" s="5" t="str">
        <f t="shared" si="10"/>
        <v>2014</v>
      </c>
      <c r="C170" s="5">
        <f t="shared" si="11"/>
        <v>7</v>
      </c>
      <c r="D170" s="11">
        <f t="shared" si="12"/>
        <v>41821</v>
      </c>
      <c r="E170" s="5" t="s">
        <v>11</v>
      </c>
      <c r="F170" s="5" t="str">
        <f t="shared" si="13"/>
        <v>CAQUETA</v>
      </c>
      <c r="G170" s="5">
        <v>0</v>
      </c>
      <c r="H170" s="6">
        <v>29415000</v>
      </c>
      <c r="I170" s="9">
        <f t="shared" si="14"/>
        <v>294.14999999999998</v>
      </c>
      <c r="J170">
        <v>0</v>
      </c>
      <c r="K170" cm="1">
        <f t="array" ref="K170">INDEX(T!$H$2:$H$3661, MATCH(1, (T!$D$2:$D$3661=D170)*(T!$E$2:$E$3661=G!E170),0))</f>
        <v>1149.01</v>
      </c>
      <c r="L170" cm="1">
        <f t="array" ref="L170">INDEX('C'!$I$2:$I$3661, MATCH(1, ('C'!$D$2:$D$3661=D170)*('C'!$E$2:$E$3661=G!E170),0))</f>
        <v>373702</v>
      </c>
      <c r="M170" cm="1">
        <f t="array" ref="M170">_xlfn.IFNA(INDEX(P!C$2:C$2862, MATCH(1, (P!$A$2:$A$2862=D170)*(P!$B$2:$B$2862=F170),0)),)</f>
        <v>0</v>
      </c>
      <c r="N170" cm="1">
        <f t="array" ref="N170">_xlfn.IFNA(INDEX(Ind!$H$2:$H$6441, MATCH(1, (Ind!$A$2:$A$6441=D170)*(Ind!$D$2:$D$6441=F170),0)),)</f>
        <v>0</v>
      </c>
      <c r="O170" cm="1">
        <f t="array" ref="O170">_xlfn.IFNA(INDEX(Ind!$L$2:$L$6441, MATCH(1, (Ind!$A$2:$A$6441=D170)*(Ind!$D$2:$D$6441=F170),0)),)</f>
        <v>0</v>
      </c>
    </row>
    <row r="171" spans="1:15" x14ac:dyDescent="0.2">
      <c r="A171" s="1" t="s">
        <v>37</v>
      </c>
      <c r="B171" s="5" t="str">
        <f t="shared" si="10"/>
        <v>2014</v>
      </c>
      <c r="C171" s="5">
        <f t="shared" si="11"/>
        <v>7</v>
      </c>
      <c r="D171" s="11">
        <f t="shared" si="12"/>
        <v>41821</v>
      </c>
      <c r="E171" s="2" t="s">
        <v>12</v>
      </c>
      <c r="F171" s="5" t="str">
        <f t="shared" si="13"/>
        <v>CAUCA</v>
      </c>
      <c r="G171" s="2">
        <v>0</v>
      </c>
      <c r="H171" s="3">
        <v>35793627</v>
      </c>
      <c r="I171" s="9">
        <f t="shared" si="14"/>
        <v>357.93626999999998</v>
      </c>
      <c r="J171">
        <v>0</v>
      </c>
      <c r="K171" cm="1">
        <f t="array" ref="K171">INDEX(T!$H$2:$H$3661, MATCH(1, (T!$D$2:$D$3661=D171)*(T!$E$2:$E$3661=G!E171),0))</f>
        <v>615.23779999999999</v>
      </c>
      <c r="L171" cm="1">
        <f t="array" ref="L171">INDEX('C'!$I$2:$I$3661, MATCH(1, ('C'!$D$2:$D$3661=D171)*('C'!$E$2:$E$3661=G!E171),0))</f>
        <v>367601.71389999997</v>
      </c>
      <c r="M171" cm="1">
        <f t="array" ref="M171">_xlfn.IFNA(INDEX(P!C$2:C$2862, MATCH(1, (P!$A$2:$A$2862=D171)*(P!$B$2:$B$2862=F171),0)),)</f>
        <v>0</v>
      </c>
      <c r="N171" cm="1">
        <f t="array" ref="N171">_xlfn.IFNA(INDEX(Ind!$H$2:$H$6441, MATCH(1, (Ind!$A$2:$A$6441=D171)*(Ind!$D$2:$D$6441=F171),0)),)</f>
        <v>0</v>
      </c>
      <c r="O171" cm="1">
        <f t="array" ref="O171">_xlfn.IFNA(INDEX(Ind!$L$2:$L$6441, MATCH(1, (Ind!$A$2:$A$6441=D171)*(Ind!$D$2:$D$6441=F171),0)),)</f>
        <v>0</v>
      </c>
    </row>
    <row r="172" spans="1:15" x14ac:dyDescent="0.2">
      <c r="A172" s="4" t="s">
        <v>37</v>
      </c>
      <c r="B172" s="5" t="str">
        <f t="shared" si="10"/>
        <v>2014</v>
      </c>
      <c r="C172" s="5">
        <f t="shared" si="11"/>
        <v>7</v>
      </c>
      <c r="D172" s="11">
        <f t="shared" si="12"/>
        <v>41821</v>
      </c>
      <c r="E172" s="5" t="s">
        <v>13</v>
      </c>
      <c r="F172" s="5" t="str">
        <f t="shared" si="13"/>
        <v>CESAR</v>
      </c>
      <c r="G172" s="5">
        <v>0</v>
      </c>
      <c r="H172" s="6">
        <v>36506257</v>
      </c>
      <c r="I172" s="9">
        <f t="shared" si="14"/>
        <v>365.06256999999999</v>
      </c>
      <c r="J172">
        <v>0</v>
      </c>
      <c r="K172" cm="1">
        <f t="array" ref="K172">INDEX(T!$H$2:$H$3661, MATCH(1, (T!$D$2:$D$3661=D172)*(T!$E$2:$E$3661=G!E172),0))</f>
        <v>129.18088</v>
      </c>
      <c r="L172" cm="1">
        <f t="array" ref="L172">INDEX('C'!$I$2:$I$3661, MATCH(1, ('C'!$D$2:$D$3661=D172)*('C'!$E$2:$E$3661=G!E172),0))</f>
        <v>9369961.4629200008</v>
      </c>
      <c r="M172" cm="1">
        <f t="array" ref="M172">_xlfn.IFNA(INDEX(P!C$2:C$2862, MATCH(1, (P!$A$2:$A$2862=D172)*(P!$B$2:$B$2862=F172),0)),)</f>
        <v>3.3483870967741933</v>
      </c>
      <c r="N172" cm="1">
        <f t="array" ref="N172">_xlfn.IFNA(INDEX(Ind!$H$2:$H$6441, MATCH(1, (Ind!$A$2:$A$6441=D172)*(Ind!$D$2:$D$6441=F172),0)),)</f>
        <v>0</v>
      </c>
      <c r="O172" cm="1">
        <f t="array" ref="O172">_xlfn.IFNA(INDEX(Ind!$L$2:$L$6441, MATCH(1, (Ind!$A$2:$A$6441=D172)*(Ind!$D$2:$D$6441=F172),0)),)</f>
        <v>0</v>
      </c>
    </row>
    <row r="173" spans="1:15" x14ac:dyDescent="0.2">
      <c r="A173" s="1" t="s">
        <v>37</v>
      </c>
      <c r="B173" s="5" t="str">
        <f t="shared" si="10"/>
        <v>2014</v>
      </c>
      <c r="C173" s="5">
        <f t="shared" si="11"/>
        <v>7</v>
      </c>
      <c r="D173" s="11">
        <f t="shared" si="12"/>
        <v>41821</v>
      </c>
      <c r="E173" s="2" t="s">
        <v>14</v>
      </c>
      <c r="F173" s="5" t="str">
        <f t="shared" si="13"/>
        <v>CORDOBA</v>
      </c>
      <c r="G173" s="2">
        <v>0</v>
      </c>
      <c r="H173" s="3">
        <v>35366667</v>
      </c>
      <c r="I173" s="9">
        <f t="shared" si="14"/>
        <v>353.66667000000001</v>
      </c>
      <c r="J173">
        <v>0</v>
      </c>
      <c r="K173" cm="1">
        <f t="array" ref="K173">INDEX(T!$H$2:$H$3661, MATCH(1, (T!$D$2:$D$3661=D173)*(T!$E$2:$E$3661=G!E173),0))</f>
        <v>329.25925999999998</v>
      </c>
      <c r="L173" cm="1">
        <f t="array" ref="L173">INDEX('C'!$I$2:$I$3661, MATCH(1, ('C'!$D$2:$D$3661=D173)*('C'!$E$2:$E$3661=G!E173),0))</f>
        <v>10853659.01481</v>
      </c>
      <c r="M173" cm="1">
        <f t="array" ref="M173">_xlfn.IFNA(INDEX(P!C$2:C$2862, MATCH(1, (P!$A$2:$A$2862=D173)*(P!$B$2:$B$2862=F173),0)),)</f>
        <v>17.971935483870968</v>
      </c>
      <c r="N173" cm="1">
        <f t="array" ref="N173">_xlfn.IFNA(INDEX(Ind!$H$2:$H$6441, MATCH(1, (Ind!$A$2:$A$6441=D173)*(Ind!$D$2:$D$6441=F173),0)),)</f>
        <v>0</v>
      </c>
      <c r="O173" cm="1">
        <f t="array" ref="O173">_xlfn.IFNA(INDEX(Ind!$L$2:$L$6441, MATCH(1, (Ind!$A$2:$A$6441=D173)*(Ind!$D$2:$D$6441=F173),0)),)</f>
        <v>0</v>
      </c>
    </row>
    <row r="174" spans="1:15" x14ac:dyDescent="0.2">
      <c r="A174" s="4" t="s">
        <v>37</v>
      </c>
      <c r="B174" s="5" t="str">
        <f t="shared" si="10"/>
        <v>2014</v>
      </c>
      <c r="C174" s="5">
        <f t="shared" si="11"/>
        <v>7</v>
      </c>
      <c r="D174" s="11">
        <f t="shared" si="12"/>
        <v>41821</v>
      </c>
      <c r="E174" s="5" t="s">
        <v>15</v>
      </c>
      <c r="F174" s="5" t="str">
        <f t="shared" si="13"/>
        <v>CUNDINAMARCA</v>
      </c>
      <c r="G174" s="5">
        <v>0</v>
      </c>
      <c r="H174" s="6">
        <v>38784207</v>
      </c>
      <c r="I174" s="9">
        <f t="shared" si="14"/>
        <v>387.84206999999998</v>
      </c>
      <c r="J174">
        <v>0</v>
      </c>
      <c r="K174" cm="1">
        <f t="array" ref="K174">INDEX(T!$H$2:$H$3661, MATCH(1, (T!$D$2:$D$3661=D174)*(T!$E$2:$E$3661=G!E174),0))</f>
        <v>322.62132000000003</v>
      </c>
      <c r="L174" cm="1">
        <f t="array" ref="L174">INDEX('C'!$I$2:$I$3661, MATCH(1, ('C'!$D$2:$D$3661=D174)*('C'!$E$2:$E$3661=G!E174),0))</f>
        <v>7508890.2097500004</v>
      </c>
      <c r="M174" cm="1">
        <f t="array" ref="M174">_xlfn.IFNA(INDEX(P!C$2:C$2862, MATCH(1, (P!$A$2:$A$2862=D174)*(P!$B$2:$B$2862=F174),0)),)</f>
        <v>0.60677419354838702</v>
      </c>
      <c r="N174" cm="1">
        <f t="array" ref="N174">_xlfn.IFNA(INDEX(Ind!$H$2:$H$6441, MATCH(1, (Ind!$A$2:$A$6441=D174)*(Ind!$D$2:$D$6441=F174),0)),)</f>
        <v>0</v>
      </c>
      <c r="O174" cm="1">
        <f t="array" ref="O174">_xlfn.IFNA(INDEX(Ind!$L$2:$L$6441, MATCH(1, (Ind!$A$2:$A$6441=D174)*(Ind!$D$2:$D$6441=F174),0)),)</f>
        <v>0</v>
      </c>
    </row>
    <row r="175" spans="1:15" x14ac:dyDescent="0.2">
      <c r="A175" s="1" t="s">
        <v>37</v>
      </c>
      <c r="B175" s="5" t="str">
        <f t="shared" si="10"/>
        <v>2014</v>
      </c>
      <c r="C175" s="5">
        <f t="shared" si="11"/>
        <v>7</v>
      </c>
      <c r="D175" s="11">
        <f t="shared" si="12"/>
        <v>41821</v>
      </c>
      <c r="E175" s="2" t="s">
        <v>16</v>
      </c>
      <c r="F175" s="5" t="str">
        <f t="shared" si="13"/>
        <v>CHOCO</v>
      </c>
      <c r="G175" s="2">
        <v>0</v>
      </c>
      <c r="H175" s="7">
        <v>263911000</v>
      </c>
      <c r="I175" s="9">
        <f t="shared" si="14"/>
        <v>2639.11</v>
      </c>
      <c r="J175">
        <v>0</v>
      </c>
      <c r="K175" cm="1">
        <f t="array" ref="K175">INDEX(T!$H$2:$H$3661, MATCH(1, (T!$D$2:$D$3661=D175)*(T!$E$2:$E$3661=G!E175),0))</f>
        <v>1151.43</v>
      </c>
      <c r="L175" t="e" cm="1">
        <f t="array" ref="L175">INDEX('C'!$I$2:$I$3661, MATCH(1, ('C'!$D$2:$D$3661=D175)*('C'!$E$2:$E$3661=G!E175),0))</f>
        <v>#N/A</v>
      </c>
      <c r="M175" cm="1">
        <f t="array" ref="M175">_xlfn.IFNA(INDEX(P!C$2:C$2862, MATCH(1, (P!$A$2:$A$2862=D175)*(P!$B$2:$B$2862=F175),0)),)</f>
        <v>0</v>
      </c>
      <c r="N175" cm="1">
        <f t="array" ref="N175">_xlfn.IFNA(INDEX(Ind!$H$2:$H$6441, MATCH(1, (Ind!$A$2:$A$6441=D175)*(Ind!$D$2:$D$6441=F175),0)),)</f>
        <v>0</v>
      </c>
      <c r="O175" cm="1">
        <f t="array" ref="O175">_xlfn.IFNA(INDEX(Ind!$L$2:$L$6441, MATCH(1, (Ind!$A$2:$A$6441=D175)*(Ind!$D$2:$D$6441=F175),0)),)</f>
        <v>0</v>
      </c>
    </row>
    <row r="176" spans="1:15" x14ac:dyDescent="0.2">
      <c r="A176" s="4" t="s">
        <v>37</v>
      </c>
      <c r="B176" s="5" t="str">
        <f t="shared" si="10"/>
        <v>2014</v>
      </c>
      <c r="C176" s="5">
        <f t="shared" si="11"/>
        <v>7</v>
      </c>
      <c r="D176" s="11">
        <f t="shared" si="12"/>
        <v>41821</v>
      </c>
      <c r="E176" s="5" t="s">
        <v>17</v>
      </c>
      <c r="F176" s="5" t="str">
        <f t="shared" si="13"/>
        <v>HUILA</v>
      </c>
      <c r="G176" s="5">
        <v>0</v>
      </c>
      <c r="H176" s="6">
        <v>41621139</v>
      </c>
      <c r="I176" s="9">
        <f t="shared" si="14"/>
        <v>416.21138999999999</v>
      </c>
      <c r="J176">
        <v>0</v>
      </c>
      <c r="K176" cm="1">
        <f t="array" ref="K176">INDEX(T!$H$2:$H$3661, MATCH(1, (T!$D$2:$D$3661=D176)*(T!$E$2:$E$3661=G!E176),0))</f>
        <v>610.63338999999996</v>
      </c>
      <c r="L176" cm="1">
        <f t="array" ref="L176">INDEX('C'!$I$2:$I$3661, MATCH(1, ('C'!$D$2:$D$3661=D176)*('C'!$E$2:$E$3661=G!E176),0))</f>
        <v>2606456.1083499999</v>
      </c>
      <c r="M176" cm="1">
        <f t="array" ref="M176">_xlfn.IFNA(INDEX(P!C$2:C$2862, MATCH(1, (P!$A$2:$A$2862=D176)*(P!$B$2:$B$2862=F176),0)),)</f>
        <v>8.2480645161290322</v>
      </c>
      <c r="N176" cm="1">
        <f t="array" ref="N176">_xlfn.IFNA(INDEX(Ind!$H$2:$H$6441, MATCH(1, (Ind!$A$2:$A$6441=D176)*(Ind!$D$2:$D$6441=F176),0)),)</f>
        <v>0</v>
      </c>
      <c r="O176" cm="1">
        <f t="array" ref="O176">_xlfn.IFNA(INDEX(Ind!$L$2:$L$6441, MATCH(1, (Ind!$A$2:$A$6441=D176)*(Ind!$D$2:$D$6441=F176),0)),)</f>
        <v>0</v>
      </c>
    </row>
    <row r="177" spans="1:15" x14ac:dyDescent="0.2">
      <c r="A177" s="1" t="s">
        <v>37</v>
      </c>
      <c r="B177" s="5" t="str">
        <f t="shared" si="10"/>
        <v>2014</v>
      </c>
      <c r="C177" s="5">
        <f t="shared" si="11"/>
        <v>7</v>
      </c>
      <c r="D177" s="11">
        <f t="shared" si="12"/>
        <v>41821</v>
      </c>
      <c r="E177" s="2" t="s">
        <v>18</v>
      </c>
      <c r="F177" s="5" t="str">
        <f t="shared" si="13"/>
        <v>LA GUAJIRA</v>
      </c>
      <c r="G177" s="2">
        <v>0</v>
      </c>
      <c r="H177" s="3">
        <v>31850000</v>
      </c>
      <c r="I177" s="9">
        <f t="shared" si="14"/>
        <v>318.5</v>
      </c>
      <c r="J177">
        <v>0</v>
      </c>
      <c r="K177" cm="1">
        <f t="array" ref="K177">INDEX(T!$H$2:$H$3661, MATCH(1, (T!$D$2:$D$3661=D177)*(T!$E$2:$E$3661=G!E177),0))</f>
        <v>84.3</v>
      </c>
      <c r="L177" cm="1">
        <f t="array" ref="L177">INDEX('C'!$I$2:$I$3661, MATCH(1, ('C'!$D$2:$D$3661=D177)*('C'!$E$2:$E$3661=G!E177),0))</f>
        <v>2138272</v>
      </c>
      <c r="M177" cm="1">
        <f t="array" ref="M177">_xlfn.IFNA(INDEX(P!C$2:C$2862, MATCH(1, (P!$A$2:$A$2862=D177)*(P!$B$2:$B$2862=F177),0)),)</f>
        <v>0</v>
      </c>
      <c r="N177" cm="1">
        <f t="array" ref="N177">_xlfn.IFNA(INDEX(Ind!$H$2:$H$6441, MATCH(1, (Ind!$A$2:$A$6441=D177)*(Ind!$D$2:$D$6441=F177),0)),)</f>
        <v>0</v>
      </c>
      <c r="O177" cm="1">
        <f t="array" ref="O177">_xlfn.IFNA(INDEX(Ind!$L$2:$L$6441, MATCH(1, (Ind!$A$2:$A$6441=D177)*(Ind!$D$2:$D$6441=F177),0)),)</f>
        <v>0</v>
      </c>
    </row>
    <row r="178" spans="1:15" x14ac:dyDescent="0.2">
      <c r="A178" s="4" t="s">
        <v>37</v>
      </c>
      <c r="B178" s="5" t="str">
        <f t="shared" si="10"/>
        <v>2014</v>
      </c>
      <c r="C178" s="5">
        <f t="shared" si="11"/>
        <v>7</v>
      </c>
      <c r="D178" s="11">
        <f t="shared" si="12"/>
        <v>41821</v>
      </c>
      <c r="E178" s="5" t="s">
        <v>19</v>
      </c>
      <c r="F178" s="5" t="str">
        <f t="shared" si="13"/>
        <v>MAGDALENA</v>
      </c>
      <c r="G178" s="5">
        <v>0</v>
      </c>
      <c r="H178" s="6">
        <v>45107094</v>
      </c>
      <c r="I178" s="9">
        <f t="shared" si="14"/>
        <v>451.07094000000001</v>
      </c>
      <c r="J178">
        <v>0</v>
      </c>
      <c r="K178" cm="1">
        <f t="array" ref="K178">INDEX(T!$H$2:$H$3661, MATCH(1, (T!$D$2:$D$3661=D178)*(T!$E$2:$E$3661=G!E178),0))</f>
        <v>103.70394</v>
      </c>
      <c r="L178" cm="1">
        <f t="array" ref="L178">INDEX('C'!$I$2:$I$3661, MATCH(1, ('C'!$D$2:$D$3661=D178)*('C'!$E$2:$E$3661=G!E178),0))</f>
        <v>13702823.84128</v>
      </c>
      <c r="M178" cm="1">
        <f t="array" ref="M178">_xlfn.IFNA(INDEX(P!C$2:C$2862, MATCH(1, (P!$A$2:$A$2862=D178)*(P!$B$2:$B$2862=F178),0)),)</f>
        <v>0</v>
      </c>
      <c r="N178" cm="1">
        <f t="array" ref="N178">_xlfn.IFNA(INDEX(Ind!$H$2:$H$6441, MATCH(1, (Ind!$A$2:$A$6441=D178)*(Ind!$D$2:$D$6441=F178),0)),)</f>
        <v>0</v>
      </c>
      <c r="O178" cm="1">
        <f t="array" ref="O178">_xlfn.IFNA(INDEX(Ind!$L$2:$L$6441, MATCH(1, (Ind!$A$2:$A$6441=D178)*(Ind!$D$2:$D$6441=F178),0)),)</f>
        <v>0</v>
      </c>
    </row>
    <row r="179" spans="1:15" x14ac:dyDescent="0.2">
      <c r="A179" s="1" t="s">
        <v>37</v>
      </c>
      <c r="B179" s="5" t="str">
        <f t="shared" si="10"/>
        <v>2014</v>
      </c>
      <c r="C179" s="5">
        <f t="shared" si="11"/>
        <v>7</v>
      </c>
      <c r="D179" s="11">
        <f t="shared" si="12"/>
        <v>41821</v>
      </c>
      <c r="E179" s="2" t="s">
        <v>20</v>
      </c>
      <c r="F179" s="5" t="str">
        <f t="shared" si="13"/>
        <v>META</v>
      </c>
      <c r="G179" s="2">
        <v>0</v>
      </c>
      <c r="H179" s="3">
        <v>39589128</v>
      </c>
      <c r="I179" s="9">
        <f t="shared" si="14"/>
        <v>395.89127999999999</v>
      </c>
      <c r="J179">
        <v>0</v>
      </c>
      <c r="K179" cm="1">
        <f t="array" ref="K179">INDEX(T!$H$2:$H$3661, MATCH(1, (T!$D$2:$D$3661=D179)*(T!$E$2:$E$3661=G!E179),0))</f>
        <v>437.95722999999998</v>
      </c>
      <c r="L179" cm="1">
        <f t="array" ref="L179">INDEX('C'!$I$2:$I$3661, MATCH(1, ('C'!$D$2:$D$3661=D179)*('C'!$E$2:$E$3661=G!E179),0))</f>
        <v>570531.13447000005</v>
      </c>
      <c r="M179" cm="1">
        <f t="array" ref="M179">_xlfn.IFNA(INDEX(P!C$2:C$2862, MATCH(1, (P!$A$2:$A$2862=D179)*(P!$B$2:$B$2862=F179),0)),)</f>
        <v>13.079354838709678</v>
      </c>
      <c r="N179" cm="1">
        <f t="array" ref="N179">_xlfn.IFNA(INDEX(Ind!$H$2:$H$6441, MATCH(1, (Ind!$A$2:$A$6441=D179)*(Ind!$D$2:$D$6441=F179),0)),)</f>
        <v>0</v>
      </c>
      <c r="O179" cm="1">
        <f t="array" ref="O179">_xlfn.IFNA(INDEX(Ind!$L$2:$L$6441, MATCH(1, (Ind!$A$2:$A$6441=D179)*(Ind!$D$2:$D$6441=F179),0)),)</f>
        <v>0</v>
      </c>
    </row>
    <row r="180" spans="1:15" x14ac:dyDescent="0.2">
      <c r="A180" s="4" t="s">
        <v>37</v>
      </c>
      <c r="B180" s="5" t="str">
        <f t="shared" si="10"/>
        <v>2014</v>
      </c>
      <c r="C180" s="5">
        <f t="shared" si="11"/>
        <v>7</v>
      </c>
      <c r="D180" s="11">
        <f t="shared" si="12"/>
        <v>41821</v>
      </c>
      <c r="E180" s="5" t="s">
        <v>21</v>
      </c>
      <c r="F180" s="5" t="str">
        <f t="shared" si="13"/>
        <v>NARINO</v>
      </c>
      <c r="G180" s="5">
        <v>0</v>
      </c>
      <c r="H180" s="6">
        <v>97698500</v>
      </c>
      <c r="I180" s="9">
        <f t="shared" si="14"/>
        <v>976.98500000000001</v>
      </c>
      <c r="J180">
        <v>0</v>
      </c>
      <c r="K180" cm="1">
        <f t="array" ref="K180">INDEX(T!$H$2:$H$3661, MATCH(1, (T!$D$2:$D$3661=D180)*(T!$E$2:$E$3661=G!E180),0))</f>
        <v>1163.7950000000001</v>
      </c>
      <c r="L180" cm="1">
        <f t="array" ref="L180">INDEX('C'!$I$2:$I$3661, MATCH(1, ('C'!$D$2:$D$3661=D180)*('C'!$E$2:$E$3661=G!E180),0))</f>
        <v>50051.47</v>
      </c>
      <c r="M180" cm="1">
        <f t="array" ref="M180">_xlfn.IFNA(INDEX(P!C$2:C$2862, MATCH(1, (P!$A$2:$A$2862=D180)*(P!$B$2:$B$2862=F180),0)),)</f>
        <v>0</v>
      </c>
      <c r="N180" cm="1">
        <f t="array" ref="N180">_xlfn.IFNA(INDEX(Ind!$H$2:$H$6441, MATCH(1, (Ind!$A$2:$A$6441=D180)*(Ind!$D$2:$D$6441=F180),0)),)</f>
        <v>0</v>
      </c>
      <c r="O180" cm="1">
        <f t="array" ref="O180">_xlfn.IFNA(INDEX(Ind!$L$2:$L$6441, MATCH(1, (Ind!$A$2:$A$6441=D180)*(Ind!$D$2:$D$6441=F180),0)),)</f>
        <v>0</v>
      </c>
    </row>
    <row r="181" spans="1:15" x14ac:dyDescent="0.2">
      <c r="A181" s="1" t="s">
        <v>37</v>
      </c>
      <c r="B181" s="5" t="str">
        <f t="shared" si="10"/>
        <v>2014</v>
      </c>
      <c r="C181" s="5">
        <f t="shared" si="11"/>
        <v>7</v>
      </c>
      <c r="D181" s="11">
        <f t="shared" si="12"/>
        <v>41821</v>
      </c>
      <c r="E181" s="2" t="s">
        <v>22</v>
      </c>
      <c r="F181" s="5" t="str">
        <f t="shared" si="13"/>
        <v>NORTE DE SANTANDER</v>
      </c>
      <c r="G181" s="2">
        <v>0</v>
      </c>
      <c r="H181" s="3">
        <v>33480125</v>
      </c>
      <c r="I181" s="9">
        <f t="shared" si="14"/>
        <v>334.80124999999998</v>
      </c>
      <c r="J181">
        <v>0</v>
      </c>
      <c r="K181" cm="1">
        <f t="array" ref="K181">INDEX(T!$H$2:$H$3661, MATCH(1, (T!$D$2:$D$3661=D181)*(T!$E$2:$E$3661=G!E181),0))</f>
        <v>213.84041999999999</v>
      </c>
      <c r="L181" cm="1">
        <f t="array" ref="L181">INDEX('C'!$I$2:$I$3661, MATCH(1, ('C'!$D$2:$D$3661=D181)*('C'!$E$2:$E$3661=G!E181),0))</f>
        <v>605985.17582999996</v>
      </c>
      <c r="M181" cm="1">
        <f t="array" ref="M181">_xlfn.IFNA(INDEX(P!C$2:C$2862, MATCH(1, (P!$A$2:$A$2862=D181)*(P!$B$2:$B$2862=F181),0)),)</f>
        <v>2.5551612903225802</v>
      </c>
      <c r="N181" cm="1">
        <f t="array" ref="N181">_xlfn.IFNA(INDEX(Ind!$H$2:$H$6441, MATCH(1, (Ind!$A$2:$A$6441=D181)*(Ind!$D$2:$D$6441=F181),0)),)</f>
        <v>0</v>
      </c>
      <c r="O181" cm="1">
        <f t="array" ref="O181">_xlfn.IFNA(INDEX(Ind!$L$2:$L$6441, MATCH(1, (Ind!$A$2:$A$6441=D181)*(Ind!$D$2:$D$6441=F181),0)),)</f>
        <v>0</v>
      </c>
    </row>
    <row r="182" spans="1:15" x14ac:dyDescent="0.2">
      <c r="A182" s="4" t="s">
        <v>37</v>
      </c>
      <c r="B182" s="5" t="str">
        <f t="shared" si="10"/>
        <v>2014</v>
      </c>
      <c r="C182" s="5">
        <f t="shared" si="11"/>
        <v>7</v>
      </c>
      <c r="D182" s="11">
        <f t="shared" si="12"/>
        <v>41821</v>
      </c>
      <c r="E182" s="5" t="s">
        <v>23</v>
      </c>
      <c r="F182" s="5" t="str">
        <f t="shared" si="13"/>
        <v>QUINDIO</v>
      </c>
      <c r="G182" s="5">
        <v>0</v>
      </c>
      <c r="H182" s="6">
        <v>39426000</v>
      </c>
      <c r="I182" s="9">
        <f t="shared" si="14"/>
        <v>394.26</v>
      </c>
      <c r="J182">
        <v>0</v>
      </c>
      <c r="K182" cm="1">
        <f t="array" ref="K182">INDEX(T!$H$2:$H$3661, MATCH(1, (T!$D$2:$D$3661=D182)*(T!$E$2:$E$3661=G!E182),0))</f>
        <v>213.22</v>
      </c>
      <c r="L182" cm="1">
        <f t="array" ref="L182">INDEX('C'!$I$2:$I$3661, MATCH(1, ('C'!$D$2:$D$3661=D182)*('C'!$E$2:$E$3661=G!E182),0))</f>
        <v>2050804.81</v>
      </c>
      <c r="M182" cm="1">
        <f t="array" ref="M182">_xlfn.IFNA(INDEX(P!C$2:C$2862, MATCH(1, (P!$A$2:$A$2862=D182)*(P!$B$2:$B$2862=F182),0)),)</f>
        <v>0</v>
      </c>
      <c r="N182" cm="1">
        <f t="array" ref="N182">_xlfn.IFNA(INDEX(Ind!$H$2:$H$6441, MATCH(1, (Ind!$A$2:$A$6441=D182)*(Ind!$D$2:$D$6441=F182),0)),)</f>
        <v>0</v>
      </c>
      <c r="O182" cm="1">
        <f t="array" ref="O182">_xlfn.IFNA(INDEX(Ind!$L$2:$L$6441, MATCH(1, (Ind!$A$2:$A$6441=D182)*(Ind!$D$2:$D$6441=F182),0)),)</f>
        <v>0</v>
      </c>
    </row>
    <row r="183" spans="1:15" x14ac:dyDescent="0.2">
      <c r="A183" s="1" t="s">
        <v>37</v>
      </c>
      <c r="B183" s="5" t="str">
        <f t="shared" si="10"/>
        <v>2014</v>
      </c>
      <c r="C183" s="5">
        <f t="shared" si="11"/>
        <v>7</v>
      </c>
      <c r="D183" s="11">
        <f t="shared" si="12"/>
        <v>41821</v>
      </c>
      <c r="E183" s="2" t="s">
        <v>24</v>
      </c>
      <c r="F183" s="5" t="str">
        <f t="shared" si="13"/>
        <v>RISARALDA</v>
      </c>
      <c r="G183" s="2">
        <v>0</v>
      </c>
      <c r="H183" s="3">
        <v>39647815</v>
      </c>
      <c r="I183" s="9">
        <f t="shared" si="14"/>
        <v>396.47815000000003</v>
      </c>
      <c r="J183">
        <v>0</v>
      </c>
      <c r="K183" cm="1">
        <f t="array" ref="K183">INDEX(T!$H$2:$H$3661, MATCH(1, (T!$D$2:$D$3661=D183)*(T!$E$2:$E$3661=G!E183),0))</f>
        <v>190.20704000000001</v>
      </c>
      <c r="L183" cm="1">
        <f t="array" ref="L183">INDEX('C'!$I$2:$I$3661, MATCH(1, ('C'!$D$2:$D$3661=D183)*('C'!$E$2:$E$3661=G!E183),0))</f>
        <v>1145392.2155599999</v>
      </c>
      <c r="M183" cm="1">
        <f t="array" ref="M183">_xlfn.IFNA(INDEX(P!C$2:C$2862, MATCH(1, (P!$A$2:$A$2862=D183)*(P!$B$2:$B$2862=F183),0)),)</f>
        <v>0</v>
      </c>
      <c r="N183" cm="1">
        <f t="array" ref="N183">_xlfn.IFNA(INDEX(Ind!$H$2:$H$6441, MATCH(1, (Ind!$A$2:$A$6441=D183)*(Ind!$D$2:$D$6441=F183),0)),)</f>
        <v>0</v>
      </c>
      <c r="O183" cm="1">
        <f t="array" ref="O183">_xlfn.IFNA(INDEX(Ind!$L$2:$L$6441, MATCH(1, (Ind!$A$2:$A$6441=D183)*(Ind!$D$2:$D$6441=F183),0)),)</f>
        <v>0</v>
      </c>
    </row>
    <row r="184" spans="1:15" x14ac:dyDescent="0.2">
      <c r="A184" s="4" t="s">
        <v>37</v>
      </c>
      <c r="B184" s="5" t="str">
        <f t="shared" si="10"/>
        <v>2014</v>
      </c>
      <c r="C184" s="5">
        <f t="shared" si="11"/>
        <v>7</v>
      </c>
      <c r="D184" s="11">
        <f t="shared" si="12"/>
        <v>41821</v>
      </c>
      <c r="E184" s="5" t="s">
        <v>25</v>
      </c>
      <c r="F184" s="5" t="str">
        <f t="shared" si="13"/>
        <v>SANTANDER</v>
      </c>
      <c r="G184" s="5">
        <v>0</v>
      </c>
      <c r="H184" s="6">
        <v>75012120</v>
      </c>
      <c r="I184" s="9">
        <f t="shared" si="14"/>
        <v>750.12120000000004</v>
      </c>
      <c r="J184">
        <v>0</v>
      </c>
      <c r="K184" cm="1">
        <f t="array" ref="K184">INDEX(T!$H$2:$H$3661, MATCH(1, (T!$D$2:$D$3661=D184)*(T!$E$2:$E$3661=G!E184),0))</f>
        <v>372.74858999999998</v>
      </c>
      <c r="L184" cm="1">
        <f t="array" ref="L184">INDEX('C'!$I$2:$I$3661, MATCH(1, ('C'!$D$2:$D$3661=D184)*('C'!$E$2:$E$3661=G!E184),0))</f>
        <v>2155101.4618500001</v>
      </c>
      <c r="M184" cm="1">
        <f t="array" ref="M184">_xlfn.IFNA(INDEX(P!C$2:C$2862, MATCH(1, (P!$A$2:$A$2862=D184)*(P!$B$2:$B$2862=F184),0)),)</f>
        <v>60.103548387096765</v>
      </c>
      <c r="N184" cm="1">
        <f t="array" ref="N184">_xlfn.IFNA(INDEX(Ind!$H$2:$H$6441, MATCH(1, (Ind!$A$2:$A$6441=D184)*(Ind!$D$2:$D$6441=F184),0)),)</f>
        <v>0</v>
      </c>
      <c r="O184" cm="1">
        <f t="array" ref="O184">_xlfn.IFNA(INDEX(Ind!$L$2:$L$6441, MATCH(1, (Ind!$A$2:$A$6441=D184)*(Ind!$D$2:$D$6441=F184),0)),)</f>
        <v>0</v>
      </c>
    </row>
    <row r="185" spans="1:15" x14ac:dyDescent="0.2">
      <c r="A185" s="1" t="s">
        <v>37</v>
      </c>
      <c r="B185" s="5" t="str">
        <f t="shared" si="10"/>
        <v>2014</v>
      </c>
      <c r="C185" s="5">
        <f t="shared" si="11"/>
        <v>7</v>
      </c>
      <c r="D185" s="11">
        <f t="shared" si="12"/>
        <v>41821</v>
      </c>
      <c r="E185" s="2" t="s">
        <v>26</v>
      </c>
      <c r="F185" s="5" t="str">
        <f t="shared" si="13"/>
        <v>SUCRE</v>
      </c>
      <c r="G185" s="2">
        <v>0</v>
      </c>
      <c r="H185" s="3">
        <v>33626214</v>
      </c>
      <c r="I185" s="9">
        <f t="shared" si="14"/>
        <v>336.26213999999999</v>
      </c>
      <c r="J185">
        <v>0</v>
      </c>
      <c r="K185" cm="1">
        <f t="array" ref="K185">INDEX(T!$H$2:$H$3661, MATCH(1, (T!$D$2:$D$3661=D185)*(T!$E$2:$E$3661=G!E185),0))</f>
        <v>173.95146</v>
      </c>
      <c r="L185" cm="1">
        <f t="array" ref="L185">INDEX('C'!$I$2:$I$3661, MATCH(1, ('C'!$D$2:$D$3661=D185)*('C'!$E$2:$E$3661=G!E185),0))</f>
        <v>11958623.252429999</v>
      </c>
      <c r="M185" cm="1">
        <f t="array" ref="M185">_xlfn.IFNA(INDEX(P!C$2:C$2862, MATCH(1, (P!$A$2:$A$2862=D185)*(P!$B$2:$B$2862=F185),0)),)</f>
        <v>57.811935483870975</v>
      </c>
      <c r="N185" cm="1">
        <f t="array" ref="N185">_xlfn.IFNA(INDEX(Ind!$H$2:$H$6441, MATCH(1, (Ind!$A$2:$A$6441=D185)*(Ind!$D$2:$D$6441=F185),0)),)</f>
        <v>0</v>
      </c>
      <c r="O185" cm="1">
        <f t="array" ref="O185">_xlfn.IFNA(INDEX(Ind!$L$2:$L$6441, MATCH(1, (Ind!$A$2:$A$6441=D185)*(Ind!$D$2:$D$6441=F185),0)),)</f>
        <v>0</v>
      </c>
    </row>
    <row r="186" spans="1:15" x14ac:dyDescent="0.2">
      <c r="A186" s="4" t="s">
        <v>37</v>
      </c>
      <c r="B186" s="5" t="str">
        <f t="shared" si="10"/>
        <v>2014</v>
      </c>
      <c r="C186" s="5">
        <f t="shared" si="11"/>
        <v>7</v>
      </c>
      <c r="D186" s="11">
        <f t="shared" si="12"/>
        <v>41821</v>
      </c>
      <c r="E186" s="5" t="s">
        <v>27</v>
      </c>
      <c r="F186" s="5" t="str">
        <f t="shared" si="13"/>
        <v>TOLIMA</v>
      </c>
      <c r="G186" s="5">
        <v>0</v>
      </c>
      <c r="H186" s="6">
        <v>32775299</v>
      </c>
      <c r="I186" s="9">
        <f t="shared" si="14"/>
        <v>327.75299000000001</v>
      </c>
      <c r="J186">
        <v>0</v>
      </c>
      <c r="K186" cm="1">
        <f t="array" ref="K186">INDEX(T!$H$2:$H$3661, MATCH(1, (T!$D$2:$D$3661=D186)*(T!$E$2:$E$3661=G!E186),0))</f>
        <v>570.19343000000003</v>
      </c>
      <c r="L186" cm="1">
        <f t="array" ref="L186">INDEX('C'!$I$2:$I$3661, MATCH(1, ('C'!$D$2:$D$3661=D186)*('C'!$E$2:$E$3661=G!E186),0))</f>
        <v>2824100.15851</v>
      </c>
      <c r="M186" cm="1">
        <f t="array" ref="M186">_xlfn.IFNA(INDEX(P!C$2:C$2862, MATCH(1, (P!$A$2:$A$2862=D186)*(P!$B$2:$B$2862=F186),0)),)</f>
        <v>5.2383870967741935</v>
      </c>
      <c r="N186" cm="1">
        <f t="array" ref="N186">_xlfn.IFNA(INDEX(Ind!$H$2:$H$6441, MATCH(1, (Ind!$A$2:$A$6441=D186)*(Ind!$D$2:$D$6441=F186),0)),)</f>
        <v>0</v>
      </c>
      <c r="O186" cm="1">
        <f t="array" ref="O186">_xlfn.IFNA(INDEX(Ind!$L$2:$L$6441, MATCH(1, (Ind!$A$2:$A$6441=D186)*(Ind!$D$2:$D$6441=F186),0)),)</f>
        <v>0</v>
      </c>
    </row>
    <row r="187" spans="1:15" x14ac:dyDescent="0.2">
      <c r="A187" s="1" t="s">
        <v>37</v>
      </c>
      <c r="B187" s="5" t="str">
        <f t="shared" si="10"/>
        <v>2014</v>
      </c>
      <c r="C187" s="5">
        <f t="shared" si="11"/>
        <v>7</v>
      </c>
      <c r="D187" s="11">
        <f t="shared" si="12"/>
        <v>41821</v>
      </c>
      <c r="E187" s="2" t="s">
        <v>28</v>
      </c>
      <c r="F187" s="5" t="str">
        <f t="shared" si="13"/>
        <v>VALLE DEL CAUCA</v>
      </c>
      <c r="G187" s="2">
        <v>0</v>
      </c>
      <c r="H187" s="3">
        <v>40265779</v>
      </c>
      <c r="I187" s="9">
        <f t="shared" si="14"/>
        <v>402.65778999999998</v>
      </c>
      <c r="J187">
        <v>0</v>
      </c>
      <c r="K187" cm="1">
        <f t="array" ref="K187">INDEX(T!$H$2:$H$3661, MATCH(1, (T!$D$2:$D$3661=D187)*(T!$E$2:$E$3661=G!E187),0))</f>
        <v>458.36214000000001</v>
      </c>
      <c r="L187" cm="1">
        <f t="array" ref="L187">INDEX('C'!$I$2:$I$3661, MATCH(1, ('C'!$D$2:$D$3661=D187)*('C'!$E$2:$E$3661=G!E187),0))</f>
        <v>4621418.4285700005</v>
      </c>
      <c r="M187" cm="1">
        <f t="array" ref="M187">_xlfn.IFNA(INDEX(P!C$2:C$2862, MATCH(1, (P!$A$2:$A$2862=D187)*(P!$B$2:$B$2862=F187),0)),)</f>
        <v>0</v>
      </c>
      <c r="N187" cm="1">
        <f t="array" ref="N187">_xlfn.IFNA(INDEX(Ind!$H$2:$H$6441, MATCH(1, (Ind!$A$2:$A$6441=D187)*(Ind!$D$2:$D$6441=F187),0)),)</f>
        <v>0</v>
      </c>
      <c r="O187" cm="1">
        <f t="array" ref="O187">_xlfn.IFNA(INDEX(Ind!$L$2:$L$6441, MATCH(1, (Ind!$A$2:$A$6441=D187)*(Ind!$D$2:$D$6441=F187),0)),)</f>
        <v>0</v>
      </c>
    </row>
    <row r="188" spans="1:15" x14ac:dyDescent="0.2">
      <c r="A188" s="4" t="s">
        <v>37</v>
      </c>
      <c r="B188" s="5" t="str">
        <f t="shared" si="10"/>
        <v>2014</v>
      </c>
      <c r="C188" s="5">
        <f t="shared" si="11"/>
        <v>7</v>
      </c>
      <c r="D188" s="11">
        <f t="shared" si="12"/>
        <v>41821</v>
      </c>
      <c r="E188" s="5" t="s">
        <v>29</v>
      </c>
      <c r="F188" s="5" t="str">
        <f t="shared" si="13"/>
        <v>CASANARE</v>
      </c>
      <c r="G188" s="5">
        <v>0</v>
      </c>
      <c r="H188" s="6">
        <v>23527536</v>
      </c>
      <c r="I188" s="9">
        <f t="shared" si="14"/>
        <v>235.27536000000001</v>
      </c>
      <c r="J188">
        <v>0</v>
      </c>
      <c r="K188" cm="1">
        <f t="array" ref="K188">INDEX(T!$H$2:$H$3661, MATCH(1, (T!$D$2:$D$3661=D188)*(T!$E$2:$E$3661=G!E188),0))</f>
        <v>56.101790000000001</v>
      </c>
      <c r="L188" cm="1">
        <f t="array" ref="L188">INDEX('C'!$I$2:$I$3661, MATCH(1, ('C'!$D$2:$D$3661=D188)*('C'!$E$2:$E$3661=G!E188),0))</f>
        <v>291397.80320999998</v>
      </c>
      <c r="M188" cm="1">
        <f t="array" ref="M188">_xlfn.IFNA(INDEX(P!C$2:C$2862, MATCH(1, (P!$A$2:$A$2862=D188)*(P!$B$2:$B$2862=F188),0)),)</f>
        <v>1092.938387096774</v>
      </c>
      <c r="N188" cm="1">
        <f t="array" ref="N188">_xlfn.IFNA(INDEX(Ind!$H$2:$H$6441, MATCH(1, (Ind!$A$2:$A$6441=D188)*(Ind!$D$2:$D$6441=F188),0)),)</f>
        <v>0</v>
      </c>
      <c r="O188" cm="1">
        <f t="array" ref="O188">_xlfn.IFNA(INDEX(Ind!$L$2:$L$6441, MATCH(1, (Ind!$A$2:$A$6441=D188)*(Ind!$D$2:$D$6441=F188),0)),)</f>
        <v>0</v>
      </c>
    </row>
    <row r="189" spans="1:15" x14ac:dyDescent="0.2">
      <c r="A189" s="1" t="s">
        <v>37</v>
      </c>
      <c r="B189" s="5" t="str">
        <f t="shared" si="10"/>
        <v>2014</v>
      </c>
      <c r="C189" s="5">
        <f t="shared" si="11"/>
        <v>7</v>
      </c>
      <c r="D189" s="11">
        <f t="shared" si="12"/>
        <v>41821</v>
      </c>
      <c r="E189" s="2" t="s">
        <v>30</v>
      </c>
      <c r="F189" s="5" t="str">
        <f t="shared" si="13"/>
        <v>PUTUMAYO</v>
      </c>
      <c r="G189" s="2">
        <v>0</v>
      </c>
      <c r="H189" s="3">
        <v>41009000</v>
      </c>
      <c r="I189" s="9">
        <f t="shared" si="14"/>
        <v>410.09</v>
      </c>
      <c r="J189">
        <v>0</v>
      </c>
      <c r="K189" cm="1">
        <f t="array" ref="K189">INDEX(T!$H$2:$H$3661, MATCH(1, (T!$D$2:$D$3661=D189)*(T!$E$2:$E$3661=G!E189),0))</f>
        <v>295.77</v>
      </c>
      <c r="L189" cm="1">
        <f t="array" ref="L189">INDEX('C'!$I$2:$I$3661, MATCH(1, ('C'!$D$2:$D$3661=D189)*('C'!$E$2:$E$3661=G!E189),0))</f>
        <v>40121.440000000002</v>
      </c>
      <c r="M189" cm="1">
        <f t="array" ref="M189">_xlfn.IFNA(INDEX(P!C$2:C$2862, MATCH(1, (P!$A$2:$A$2862=D189)*(P!$B$2:$B$2862=F189),0)),)</f>
        <v>0</v>
      </c>
      <c r="N189" cm="1">
        <f t="array" ref="N189">_xlfn.IFNA(INDEX(Ind!$H$2:$H$6441, MATCH(1, (Ind!$A$2:$A$6441=D189)*(Ind!$D$2:$D$6441=F189),0)),)</f>
        <v>0</v>
      </c>
      <c r="O189" cm="1">
        <f t="array" ref="O189">_xlfn.IFNA(INDEX(Ind!$L$2:$L$6441, MATCH(1, (Ind!$A$2:$A$6441=D189)*(Ind!$D$2:$D$6441=F189),0)),)</f>
        <v>0</v>
      </c>
    </row>
    <row r="190" spans="1:15" x14ac:dyDescent="0.2">
      <c r="A190" s="4" t="s">
        <v>37</v>
      </c>
      <c r="B190" s="5" t="str">
        <f t="shared" si="10"/>
        <v>2014</v>
      </c>
      <c r="C190" s="5">
        <f t="shared" si="11"/>
        <v>7</v>
      </c>
      <c r="D190" s="11">
        <f t="shared" si="12"/>
        <v>41821</v>
      </c>
      <c r="E190" s="5" t="s">
        <v>31</v>
      </c>
      <c r="F190" s="5" t="str">
        <f t="shared" si="13"/>
        <v>GUAVIARE</v>
      </c>
      <c r="G190" s="5">
        <v>0</v>
      </c>
      <c r="H190" s="6">
        <v>40304000</v>
      </c>
      <c r="I190" s="9">
        <f t="shared" si="14"/>
        <v>403.04</v>
      </c>
      <c r="J190">
        <v>0</v>
      </c>
      <c r="K190" cm="1">
        <f t="array" ref="K190">INDEX(T!$H$2:$H$3661, MATCH(1, (T!$D$2:$D$3661=D190)*(T!$E$2:$E$3661=G!E190),0))</f>
        <v>1232.33</v>
      </c>
      <c r="L190" cm="1">
        <f t="array" ref="L190">INDEX('C'!$I$2:$I$3661, MATCH(1, ('C'!$D$2:$D$3661=D190)*('C'!$E$2:$E$3661=G!E190),0))</f>
        <v>35424.160000000003</v>
      </c>
      <c r="M190" cm="1">
        <f t="array" ref="M190">_xlfn.IFNA(INDEX(P!C$2:C$2862, MATCH(1, (P!$A$2:$A$2862=D190)*(P!$B$2:$B$2862=F190),0)),)</f>
        <v>0</v>
      </c>
      <c r="N190" cm="1">
        <f t="array" ref="N190">_xlfn.IFNA(INDEX(Ind!$H$2:$H$6441, MATCH(1, (Ind!$A$2:$A$6441=D190)*(Ind!$D$2:$D$6441=F190),0)),)</f>
        <v>0</v>
      </c>
      <c r="O190" cm="1">
        <f t="array" ref="O190">_xlfn.IFNA(INDEX(Ind!$L$2:$L$6441, MATCH(1, (Ind!$A$2:$A$6441=D190)*(Ind!$D$2:$D$6441=F190),0)),)</f>
        <v>0</v>
      </c>
    </row>
    <row r="191" spans="1:15" x14ac:dyDescent="0.2">
      <c r="A191" s="1" t="s">
        <v>38</v>
      </c>
      <c r="B191" s="5" t="str">
        <f t="shared" si="10"/>
        <v>2014</v>
      </c>
      <c r="C191" s="5">
        <f t="shared" si="11"/>
        <v>8</v>
      </c>
      <c r="D191" s="11">
        <f t="shared" si="12"/>
        <v>41852</v>
      </c>
      <c r="E191" s="2" t="s">
        <v>5</v>
      </c>
      <c r="F191" s="5" t="str">
        <f t="shared" si="13"/>
        <v>ANTIOQUIA</v>
      </c>
      <c r="G191" s="2">
        <v>0</v>
      </c>
      <c r="H191" s="3">
        <v>26978363</v>
      </c>
      <c r="I191" s="9">
        <f t="shared" si="14"/>
        <v>269.78363000000002</v>
      </c>
      <c r="J191">
        <v>0</v>
      </c>
      <c r="K191" cm="1">
        <f t="array" ref="K191">INDEX(T!$H$2:$H$3661, MATCH(1, (T!$D$2:$D$3661=D191)*(T!$E$2:$E$3661=G!E191),0))</f>
        <v>616.66269999999997</v>
      </c>
      <c r="L191" cm="1">
        <f t="array" ref="L191">INDEX('C'!$I$2:$I$3661, MATCH(1, ('C'!$D$2:$D$3661=D191)*('C'!$E$2:$E$3661=G!E191),0))</f>
        <v>1455775.6352500001</v>
      </c>
      <c r="M191" cm="1">
        <f t="array" ref="M191">_xlfn.IFNA(INDEX(P!C$2:C$2862, MATCH(1, (P!$A$2:$A$2862=D191)*(P!$B$2:$B$2862=F191),0)),)</f>
        <v>0</v>
      </c>
      <c r="N191" cm="1">
        <f t="array" ref="N191">_xlfn.IFNA(INDEX(Ind!$H$2:$H$6441, MATCH(1, (Ind!$A$2:$A$6441=D191)*(Ind!$D$2:$D$6441=F191),0)),)</f>
        <v>0</v>
      </c>
      <c r="O191" cm="1">
        <f t="array" ref="O191">_xlfn.IFNA(INDEX(Ind!$L$2:$L$6441, MATCH(1, (Ind!$A$2:$A$6441=D191)*(Ind!$D$2:$D$6441=F191),0)),)</f>
        <v>0</v>
      </c>
    </row>
    <row r="192" spans="1:15" x14ac:dyDescent="0.2">
      <c r="A192" s="4" t="s">
        <v>38</v>
      </c>
      <c r="B192" s="5" t="str">
        <f t="shared" si="10"/>
        <v>2014</v>
      </c>
      <c r="C192" s="5">
        <f t="shared" si="11"/>
        <v>8</v>
      </c>
      <c r="D192" s="11">
        <f t="shared" si="12"/>
        <v>41852</v>
      </c>
      <c r="E192" s="5" t="s">
        <v>6</v>
      </c>
      <c r="F192" s="5" t="str">
        <f t="shared" si="13"/>
        <v>ATLANTICO</v>
      </c>
      <c r="G192" s="5">
        <v>0</v>
      </c>
      <c r="H192" s="6">
        <v>37700000</v>
      </c>
      <c r="I192" s="9">
        <f t="shared" si="14"/>
        <v>377</v>
      </c>
      <c r="J192">
        <v>0</v>
      </c>
      <c r="K192" cm="1">
        <f t="array" ref="K192">INDEX(T!$H$2:$H$3661, MATCH(1, (T!$D$2:$D$3661=D192)*(T!$E$2:$E$3661=G!E192),0))</f>
        <v>107</v>
      </c>
      <c r="L192" cm="1">
        <f t="array" ref="L192">INDEX('C'!$I$2:$I$3661, MATCH(1, ('C'!$D$2:$D$3661=D192)*('C'!$E$2:$E$3661=G!E192),0))</f>
        <v>20463176.629999999</v>
      </c>
      <c r="M192" cm="1">
        <f t="array" ref="M192">_xlfn.IFNA(INDEX(P!C$2:C$2862, MATCH(1, (P!$A$2:$A$2862=D192)*(P!$B$2:$B$2862=F192),0)),)</f>
        <v>0</v>
      </c>
      <c r="N192" cm="1">
        <f t="array" ref="N192">_xlfn.IFNA(INDEX(Ind!$H$2:$H$6441, MATCH(1, (Ind!$A$2:$A$6441=D192)*(Ind!$D$2:$D$6441=F192),0)),)</f>
        <v>0</v>
      </c>
      <c r="O192" cm="1">
        <f t="array" ref="O192">_xlfn.IFNA(INDEX(Ind!$L$2:$L$6441, MATCH(1, (Ind!$A$2:$A$6441=D192)*(Ind!$D$2:$D$6441=F192),0)),)</f>
        <v>0</v>
      </c>
    </row>
    <row r="193" spans="1:15" x14ac:dyDescent="0.2">
      <c r="A193" s="1" t="s">
        <v>38</v>
      </c>
      <c r="B193" s="5" t="str">
        <f t="shared" si="10"/>
        <v>2014</v>
      </c>
      <c r="C193" s="5">
        <f t="shared" si="11"/>
        <v>8</v>
      </c>
      <c r="D193" s="11">
        <f t="shared" si="12"/>
        <v>41852</v>
      </c>
      <c r="E193" s="2" t="s">
        <v>7</v>
      </c>
      <c r="F193" s="5" t="str">
        <f t="shared" si="13"/>
        <v>BOGOTA, D.C.</v>
      </c>
      <c r="G193" s="2">
        <v>0</v>
      </c>
      <c r="H193" s="3">
        <v>37581000</v>
      </c>
      <c r="I193" s="9">
        <f t="shared" si="14"/>
        <v>375.81</v>
      </c>
      <c r="J193">
        <v>0</v>
      </c>
      <c r="K193" cm="1">
        <f t="array" ref="K193">INDEX(T!$H$2:$H$3661, MATCH(1, (T!$D$2:$D$3661=D193)*(T!$E$2:$E$3661=G!E193),0))</f>
        <v>295.49</v>
      </c>
      <c r="L193" cm="1">
        <f t="array" ref="L193">INDEX('C'!$I$2:$I$3661, MATCH(1, ('C'!$D$2:$D$3661=D193)*('C'!$E$2:$E$3661=G!E193),0))</f>
        <v>54705670</v>
      </c>
      <c r="M193" cm="1">
        <f t="array" ref="M193">_xlfn.IFNA(INDEX(P!C$2:C$2862, MATCH(1, (P!$A$2:$A$2862=D193)*(P!$B$2:$B$2862=F193),0)),)</f>
        <v>0</v>
      </c>
      <c r="N193" cm="1">
        <f t="array" ref="N193">_xlfn.IFNA(INDEX(Ind!$H$2:$H$6441, MATCH(1, (Ind!$A$2:$A$6441=D193)*(Ind!$D$2:$D$6441=F193),0)),)</f>
        <v>0</v>
      </c>
      <c r="O193" cm="1">
        <f t="array" ref="O193">_xlfn.IFNA(INDEX(Ind!$L$2:$L$6441, MATCH(1, (Ind!$A$2:$A$6441=D193)*(Ind!$D$2:$D$6441=F193),0)),)</f>
        <v>0</v>
      </c>
    </row>
    <row r="194" spans="1:15" x14ac:dyDescent="0.2">
      <c r="A194" s="4" t="s">
        <v>38</v>
      </c>
      <c r="B194" s="5" t="str">
        <f t="shared" si="10"/>
        <v>2014</v>
      </c>
      <c r="C194" s="5">
        <f t="shared" si="11"/>
        <v>8</v>
      </c>
      <c r="D194" s="11">
        <f t="shared" si="12"/>
        <v>41852</v>
      </c>
      <c r="E194" s="5" t="s">
        <v>8</v>
      </c>
      <c r="F194" s="5" t="str">
        <f t="shared" si="13"/>
        <v>BOLIVAR</v>
      </c>
      <c r="G194" s="5">
        <v>0</v>
      </c>
      <c r="H194" s="6">
        <v>35676291</v>
      </c>
      <c r="I194" s="9">
        <f t="shared" si="14"/>
        <v>356.76290999999998</v>
      </c>
      <c r="J194">
        <v>0</v>
      </c>
      <c r="K194" cm="1">
        <f t="array" ref="K194">INDEX(T!$H$2:$H$3661, MATCH(1, (T!$D$2:$D$3661=D194)*(T!$E$2:$E$3661=G!E194),0))</f>
        <v>174.02690999999999</v>
      </c>
      <c r="L194" cm="1">
        <f t="array" ref="L194">INDEX('C'!$I$2:$I$3661, MATCH(1, ('C'!$D$2:$D$3661=D194)*('C'!$E$2:$E$3661=G!E194),0))</f>
        <v>12475869.07079</v>
      </c>
      <c r="M194" cm="1">
        <f t="array" ref="M194">_xlfn.IFNA(INDEX(P!C$2:C$2862, MATCH(1, (P!$A$2:$A$2862=D194)*(P!$B$2:$B$2862=F194),0)),)</f>
        <v>2.2474193548387098</v>
      </c>
      <c r="N194" cm="1">
        <f t="array" ref="N194">_xlfn.IFNA(INDEX(Ind!$H$2:$H$6441, MATCH(1, (Ind!$A$2:$A$6441=D194)*(Ind!$D$2:$D$6441=F194),0)),)</f>
        <v>0</v>
      </c>
      <c r="O194" cm="1">
        <f t="array" ref="O194">_xlfn.IFNA(INDEX(Ind!$L$2:$L$6441, MATCH(1, (Ind!$A$2:$A$6441=D194)*(Ind!$D$2:$D$6441=F194),0)),)</f>
        <v>0</v>
      </c>
    </row>
    <row r="195" spans="1:15" x14ac:dyDescent="0.2">
      <c r="A195" s="1" t="s">
        <v>38</v>
      </c>
      <c r="B195" s="5" t="str">
        <f t="shared" ref="B195:B258" si="15">MID(A195,7,20)</f>
        <v>2014</v>
      </c>
      <c r="C195" s="5">
        <f t="shared" ref="C195:C258" si="16">IF(MID(A195,1,3)="Jan",1,
IF(MID(A195,1,3)="Feb",2,
IF(MID(A195,1,3)="Mar",3,
IF(MID(A195,1,3)="Apr",4,
IF(MID(A195,1,3)="May",5,
IF(MID(A195,1,3)="Jun",6,
IF(MID(A195,1,3)="Jul",7,
IF(MID(A195,1,3)="Aug",8,
IF(MID(A195,1,3)="Sep",9,
IF(MID(A195,1,3)="Oct",10,
IF(MID(A195,1,3)="Nov",11,
IF(MID(A195,1,3)="Dec",12))))))))))))</f>
        <v>8</v>
      </c>
      <c r="D195" s="11">
        <f t="shared" ref="D195:D258" si="17">DATE(B195,C195,1)</f>
        <v>41852</v>
      </c>
      <c r="E195" s="2" t="s">
        <v>9</v>
      </c>
      <c r="F195" s="5" t="str">
        <f t="shared" ref="F195:F258" si="18">MID(E195,5,100)</f>
        <v>BOYACA</v>
      </c>
      <c r="G195" s="2">
        <v>0</v>
      </c>
      <c r="H195" s="3">
        <v>43507259</v>
      </c>
      <c r="I195" s="9">
        <f t="shared" ref="I195:I258" si="19">IF(G195=0,H195/100000,IF(H195=0,G195/100000,((G195+H195)/2)/100000))</f>
        <v>435.07258999999999</v>
      </c>
      <c r="J195">
        <v>0</v>
      </c>
      <c r="K195" cm="1">
        <f t="array" ref="K195">INDEX(T!$H$2:$H$3661, MATCH(1, (T!$D$2:$D$3661=D195)*(T!$E$2:$E$3661=G!E195),0))</f>
        <v>199.63056</v>
      </c>
      <c r="L195" cm="1">
        <f t="array" ref="L195">INDEX('C'!$I$2:$I$3661, MATCH(1, ('C'!$D$2:$D$3661=D195)*('C'!$E$2:$E$3661=G!E195),0))</f>
        <v>4733625.6392599996</v>
      </c>
      <c r="M195" cm="1">
        <f t="array" ref="M195">_xlfn.IFNA(INDEX(P!C$2:C$2862, MATCH(1, (P!$A$2:$A$2862=D195)*(P!$B$2:$B$2862=F195),0)),)</f>
        <v>32.438709677419354</v>
      </c>
      <c r="N195" cm="1">
        <f t="array" ref="N195">_xlfn.IFNA(INDEX(Ind!$H$2:$H$6441, MATCH(1, (Ind!$A$2:$A$6441=D195)*(Ind!$D$2:$D$6441=F195),0)),)</f>
        <v>0</v>
      </c>
      <c r="O195" cm="1">
        <f t="array" ref="O195">_xlfn.IFNA(INDEX(Ind!$L$2:$L$6441, MATCH(1, (Ind!$A$2:$A$6441=D195)*(Ind!$D$2:$D$6441=F195),0)),)</f>
        <v>0</v>
      </c>
    </row>
    <row r="196" spans="1:15" x14ac:dyDescent="0.2">
      <c r="A196" s="4" t="s">
        <v>38</v>
      </c>
      <c r="B196" s="5" t="str">
        <f t="shared" si="15"/>
        <v>2014</v>
      </c>
      <c r="C196" s="5">
        <f t="shared" si="16"/>
        <v>8</v>
      </c>
      <c r="D196" s="11">
        <f t="shared" si="17"/>
        <v>41852</v>
      </c>
      <c r="E196" s="5" t="s">
        <v>10</v>
      </c>
      <c r="F196" s="5" t="str">
        <f t="shared" si="18"/>
        <v>CALDAS</v>
      </c>
      <c r="G196" s="5">
        <v>0</v>
      </c>
      <c r="H196" s="6">
        <v>37719700</v>
      </c>
      <c r="I196" s="9">
        <f t="shared" si="19"/>
        <v>377.197</v>
      </c>
      <c r="J196">
        <v>0</v>
      </c>
      <c r="K196" cm="1">
        <f t="array" ref="K196">INDEX(T!$H$2:$H$3661, MATCH(1, (T!$D$2:$D$3661=D196)*(T!$E$2:$E$3661=G!E196),0))</f>
        <v>213.70150000000001</v>
      </c>
      <c r="L196" cm="1">
        <f t="array" ref="L196">INDEX('C'!$I$2:$I$3661, MATCH(1, ('C'!$D$2:$D$3661=D196)*('C'!$E$2:$E$3661=G!E196),0))</f>
        <v>940765.99774999998</v>
      </c>
      <c r="M196" cm="1">
        <f t="array" ref="M196">_xlfn.IFNA(INDEX(P!C$2:C$2862, MATCH(1, (P!$A$2:$A$2862=D196)*(P!$B$2:$B$2862=F196),0)),)</f>
        <v>0</v>
      </c>
      <c r="N196" cm="1">
        <f t="array" ref="N196">_xlfn.IFNA(INDEX(Ind!$H$2:$H$6441, MATCH(1, (Ind!$A$2:$A$6441=D196)*(Ind!$D$2:$D$6441=F196),0)),)</f>
        <v>0</v>
      </c>
      <c r="O196" cm="1">
        <f t="array" ref="O196">_xlfn.IFNA(INDEX(Ind!$L$2:$L$6441, MATCH(1, (Ind!$A$2:$A$6441=D196)*(Ind!$D$2:$D$6441=F196),0)),)</f>
        <v>0</v>
      </c>
    </row>
    <row r="197" spans="1:15" x14ac:dyDescent="0.2">
      <c r="A197" s="1" t="s">
        <v>38</v>
      </c>
      <c r="B197" s="5" t="str">
        <f t="shared" si="15"/>
        <v>2014</v>
      </c>
      <c r="C197" s="5">
        <f t="shared" si="16"/>
        <v>8</v>
      </c>
      <c r="D197" s="11">
        <f t="shared" si="17"/>
        <v>41852</v>
      </c>
      <c r="E197" s="2" t="s">
        <v>11</v>
      </c>
      <c r="F197" s="5" t="str">
        <f t="shared" si="18"/>
        <v>CAQUETA</v>
      </c>
      <c r="G197" s="2">
        <v>0</v>
      </c>
      <c r="H197" s="3">
        <v>29045000</v>
      </c>
      <c r="I197" s="9">
        <f t="shared" si="19"/>
        <v>290.45</v>
      </c>
      <c r="J197">
        <v>0</v>
      </c>
      <c r="K197" cm="1">
        <f t="array" ref="K197">INDEX(T!$H$2:$H$3661, MATCH(1, (T!$D$2:$D$3661=D197)*(T!$E$2:$E$3661=G!E197),0))</f>
        <v>1114.3800000000001</v>
      </c>
      <c r="L197" cm="1">
        <f t="array" ref="L197">INDEX('C'!$I$2:$I$3661, MATCH(1, ('C'!$D$2:$D$3661=D197)*('C'!$E$2:$E$3661=G!E197),0))</f>
        <v>375086</v>
      </c>
      <c r="M197" cm="1">
        <f t="array" ref="M197">_xlfn.IFNA(INDEX(P!C$2:C$2862, MATCH(1, (P!$A$2:$A$2862=D197)*(P!$B$2:$B$2862=F197),0)),)</f>
        <v>0</v>
      </c>
      <c r="N197" cm="1">
        <f t="array" ref="N197">_xlfn.IFNA(INDEX(Ind!$H$2:$H$6441, MATCH(1, (Ind!$A$2:$A$6441=D197)*(Ind!$D$2:$D$6441=F197),0)),)</f>
        <v>0</v>
      </c>
      <c r="O197" cm="1">
        <f t="array" ref="O197">_xlfn.IFNA(INDEX(Ind!$L$2:$L$6441, MATCH(1, (Ind!$A$2:$A$6441=D197)*(Ind!$D$2:$D$6441=F197),0)),)</f>
        <v>0</v>
      </c>
    </row>
    <row r="198" spans="1:15" x14ac:dyDescent="0.2">
      <c r="A198" s="4" t="s">
        <v>38</v>
      </c>
      <c r="B198" s="5" t="str">
        <f t="shared" si="15"/>
        <v>2014</v>
      </c>
      <c r="C198" s="5">
        <f t="shared" si="16"/>
        <v>8</v>
      </c>
      <c r="D198" s="11">
        <f t="shared" si="17"/>
        <v>41852</v>
      </c>
      <c r="E198" s="5" t="s">
        <v>12</v>
      </c>
      <c r="F198" s="5" t="str">
        <f t="shared" si="18"/>
        <v>CAUCA</v>
      </c>
      <c r="G198" s="5">
        <v>0</v>
      </c>
      <c r="H198" s="6">
        <v>35070559</v>
      </c>
      <c r="I198" s="9">
        <f t="shared" si="19"/>
        <v>350.70558999999997</v>
      </c>
      <c r="J198">
        <v>0</v>
      </c>
      <c r="K198" cm="1">
        <f t="array" ref="K198">INDEX(T!$H$2:$H$3661, MATCH(1, (T!$D$2:$D$3661=D198)*(T!$E$2:$E$3661=G!E198),0))</f>
        <v>619.45559000000003</v>
      </c>
      <c r="L198" cm="1">
        <f t="array" ref="L198">INDEX('C'!$I$2:$I$3661, MATCH(1, ('C'!$D$2:$D$3661=D198)*('C'!$E$2:$E$3661=G!E198),0))</f>
        <v>383022.73626999999</v>
      </c>
      <c r="M198" cm="1">
        <f t="array" ref="M198">_xlfn.IFNA(INDEX(P!C$2:C$2862, MATCH(1, (P!$A$2:$A$2862=D198)*(P!$B$2:$B$2862=F198),0)),)</f>
        <v>0</v>
      </c>
      <c r="N198" cm="1">
        <f t="array" ref="N198">_xlfn.IFNA(INDEX(Ind!$H$2:$H$6441, MATCH(1, (Ind!$A$2:$A$6441=D198)*(Ind!$D$2:$D$6441=F198),0)),)</f>
        <v>0</v>
      </c>
      <c r="O198" cm="1">
        <f t="array" ref="O198">_xlfn.IFNA(INDEX(Ind!$L$2:$L$6441, MATCH(1, (Ind!$A$2:$A$6441=D198)*(Ind!$D$2:$D$6441=F198),0)),)</f>
        <v>0</v>
      </c>
    </row>
    <row r="199" spans="1:15" x14ac:dyDescent="0.2">
      <c r="A199" s="1" t="s">
        <v>38</v>
      </c>
      <c r="B199" s="5" t="str">
        <f t="shared" si="15"/>
        <v>2014</v>
      </c>
      <c r="C199" s="5">
        <f t="shared" si="16"/>
        <v>8</v>
      </c>
      <c r="D199" s="11">
        <f t="shared" si="17"/>
        <v>41852</v>
      </c>
      <c r="E199" s="2" t="s">
        <v>13</v>
      </c>
      <c r="F199" s="5" t="str">
        <f t="shared" si="18"/>
        <v>CESAR</v>
      </c>
      <c r="G199" s="2">
        <v>0</v>
      </c>
      <c r="H199" s="3">
        <v>37670562</v>
      </c>
      <c r="I199" s="9">
        <f t="shared" si="19"/>
        <v>376.70562000000001</v>
      </c>
      <c r="J199">
        <v>0</v>
      </c>
      <c r="K199" cm="1">
        <f t="array" ref="K199">INDEX(T!$H$2:$H$3661, MATCH(1, (T!$D$2:$D$3661=D199)*(T!$E$2:$E$3661=G!E199),0))</f>
        <v>131.91418999999999</v>
      </c>
      <c r="L199" cm="1">
        <f t="array" ref="L199">INDEX('C'!$I$2:$I$3661, MATCH(1, ('C'!$D$2:$D$3661=D199)*('C'!$E$2:$E$3661=G!E199),0))</f>
        <v>10783543.01606</v>
      </c>
      <c r="M199" cm="1">
        <f t="array" ref="M199">_xlfn.IFNA(INDEX(P!C$2:C$2862, MATCH(1, (P!$A$2:$A$2862=D199)*(P!$B$2:$B$2862=F199),0)),)</f>
        <v>2.9454838709677422</v>
      </c>
      <c r="N199" cm="1">
        <f t="array" ref="N199">_xlfn.IFNA(INDEX(Ind!$H$2:$H$6441, MATCH(1, (Ind!$A$2:$A$6441=D199)*(Ind!$D$2:$D$6441=F199),0)),)</f>
        <v>0</v>
      </c>
      <c r="O199" cm="1">
        <f t="array" ref="O199">_xlfn.IFNA(INDEX(Ind!$L$2:$L$6441, MATCH(1, (Ind!$A$2:$A$6441=D199)*(Ind!$D$2:$D$6441=F199),0)),)</f>
        <v>0</v>
      </c>
    </row>
    <row r="200" spans="1:15" x14ac:dyDescent="0.2">
      <c r="A200" s="4" t="s">
        <v>38</v>
      </c>
      <c r="B200" s="5" t="str">
        <f t="shared" si="15"/>
        <v>2014</v>
      </c>
      <c r="C200" s="5">
        <f t="shared" si="16"/>
        <v>8</v>
      </c>
      <c r="D200" s="11">
        <f t="shared" si="17"/>
        <v>41852</v>
      </c>
      <c r="E200" s="5" t="s">
        <v>14</v>
      </c>
      <c r="F200" s="5" t="str">
        <f t="shared" si="18"/>
        <v>CORDOBA</v>
      </c>
      <c r="G200" s="5">
        <v>0</v>
      </c>
      <c r="H200" s="6">
        <v>35255556</v>
      </c>
      <c r="I200" s="9">
        <f t="shared" si="19"/>
        <v>352.55556000000001</v>
      </c>
      <c r="J200">
        <v>0</v>
      </c>
      <c r="K200" cm="1">
        <f t="array" ref="K200">INDEX(T!$H$2:$H$3661, MATCH(1, (T!$D$2:$D$3661=D200)*(T!$E$2:$E$3661=G!E200),0))</f>
        <v>307.18518999999998</v>
      </c>
      <c r="L200" cm="1">
        <f t="array" ref="L200">INDEX('C'!$I$2:$I$3661, MATCH(1, ('C'!$D$2:$D$3661=D200)*('C'!$E$2:$E$3661=G!E200),0))</f>
        <v>11148618.37778</v>
      </c>
      <c r="M200" cm="1">
        <f t="array" ref="M200">_xlfn.IFNA(INDEX(P!C$2:C$2862, MATCH(1, (P!$A$2:$A$2862=D200)*(P!$B$2:$B$2862=F200),0)),)</f>
        <v>19.375806451612902</v>
      </c>
      <c r="N200" cm="1">
        <f t="array" ref="N200">_xlfn.IFNA(INDEX(Ind!$H$2:$H$6441, MATCH(1, (Ind!$A$2:$A$6441=D200)*(Ind!$D$2:$D$6441=F200),0)),)</f>
        <v>0</v>
      </c>
      <c r="O200" cm="1">
        <f t="array" ref="O200">_xlfn.IFNA(INDEX(Ind!$L$2:$L$6441, MATCH(1, (Ind!$A$2:$A$6441=D200)*(Ind!$D$2:$D$6441=F200),0)),)</f>
        <v>0</v>
      </c>
    </row>
    <row r="201" spans="1:15" x14ac:dyDescent="0.2">
      <c r="A201" s="1" t="s">
        <v>38</v>
      </c>
      <c r="B201" s="5" t="str">
        <f t="shared" si="15"/>
        <v>2014</v>
      </c>
      <c r="C201" s="5">
        <f t="shared" si="16"/>
        <v>8</v>
      </c>
      <c r="D201" s="11">
        <f t="shared" si="17"/>
        <v>41852</v>
      </c>
      <c r="E201" s="2" t="s">
        <v>15</v>
      </c>
      <c r="F201" s="5" t="str">
        <f t="shared" si="18"/>
        <v>CUNDINAMARCA</v>
      </c>
      <c r="G201" s="2">
        <v>0</v>
      </c>
      <c r="H201" s="3">
        <v>37999471</v>
      </c>
      <c r="I201" s="9">
        <f t="shared" si="19"/>
        <v>379.99471</v>
      </c>
      <c r="J201">
        <v>0</v>
      </c>
      <c r="K201" cm="1">
        <f t="array" ref="K201">INDEX(T!$H$2:$H$3661, MATCH(1, (T!$D$2:$D$3661=D201)*(T!$E$2:$E$3661=G!E201),0))</f>
        <v>310.93561999999997</v>
      </c>
      <c r="L201" cm="1">
        <f t="array" ref="L201">INDEX('C'!$I$2:$I$3661, MATCH(1, ('C'!$D$2:$D$3661=D201)*('C'!$E$2:$E$3661=G!E201),0))</f>
        <v>8144709.0153700002</v>
      </c>
      <c r="M201" cm="1">
        <f t="array" ref="M201">_xlfn.IFNA(INDEX(P!C$2:C$2862, MATCH(1, (P!$A$2:$A$2862=D201)*(P!$B$2:$B$2862=F201),0)),)</f>
        <v>0.54580645161290331</v>
      </c>
      <c r="N201" cm="1">
        <f t="array" ref="N201">_xlfn.IFNA(INDEX(Ind!$H$2:$H$6441, MATCH(1, (Ind!$A$2:$A$6441=D201)*(Ind!$D$2:$D$6441=F201),0)),)</f>
        <v>0</v>
      </c>
      <c r="O201" cm="1">
        <f t="array" ref="O201">_xlfn.IFNA(INDEX(Ind!$L$2:$L$6441, MATCH(1, (Ind!$A$2:$A$6441=D201)*(Ind!$D$2:$D$6441=F201),0)),)</f>
        <v>0</v>
      </c>
    </row>
    <row r="202" spans="1:15" x14ac:dyDescent="0.2">
      <c r="A202" s="4" t="s">
        <v>38</v>
      </c>
      <c r="B202" s="5" t="str">
        <f t="shared" si="15"/>
        <v>2014</v>
      </c>
      <c r="C202" s="5">
        <f t="shared" si="16"/>
        <v>8</v>
      </c>
      <c r="D202" s="11">
        <f t="shared" si="17"/>
        <v>41852</v>
      </c>
      <c r="E202" s="5" t="s">
        <v>16</v>
      </c>
      <c r="F202" s="5" t="str">
        <f t="shared" si="18"/>
        <v>CHOCO</v>
      </c>
      <c r="G202" s="5">
        <v>0</v>
      </c>
      <c r="H202" s="8">
        <v>293456000</v>
      </c>
      <c r="I202" s="9">
        <f t="shared" si="19"/>
        <v>2934.56</v>
      </c>
      <c r="J202">
        <v>0</v>
      </c>
      <c r="K202" cm="1">
        <f t="array" ref="K202">INDEX(T!$H$2:$H$3661, MATCH(1, (T!$D$2:$D$3661=D202)*(T!$E$2:$E$3661=G!E202),0))</f>
        <v>1370.67</v>
      </c>
      <c r="L202" t="e" cm="1">
        <f t="array" ref="L202">INDEX('C'!$I$2:$I$3661, MATCH(1, ('C'!$D$2:$D$3661=D202)*('C'!$E$2:$E$3661=G!E202),0))</f>
        <v>#N/A</v>
      </c>
      <c r="M202" cm="1">
        <f t="array" ref="M202">_xlfn.IFNA(INDEX(P!C$2:C$2862, MATCH(1, (P!$A$2:$A$2862=D202)*(P!$B$2:$B$2862=F202),0)),)</f>
        <v>0</v>
      </c>
      <c r="N202" cm="1">
        <f t="array" ref="N202">_xlfn.IFNA(INDEX(Ind!$H$2:$H$6441, MATCH(1, (Ind!$A$2:$A$6441=D202)*(Ind!$D$2:$D$6441=F202),0)),)</f>
        <v>0</v>
      </c>
      <c r="O202" cm="1">
        <f t="array" ref="O202">_xlfn.IFNA(INDEX(Ind!$L$2:$L$6441, MATCH(1, (Ind!$A$2:$A$6441=D202)*(Ind!$D$2:$D$6441=F202),0)),)</f>
        <v>0</v>
      </c>
    </row>
    <row r="203" spans="1:15" x14ac:dyDescent="0.2">
      <c r="A203" s="1" t="s">
        <v>38</v>
      </c>
      <c r="B203" s="5" t="str">
        <f t="shared" si="15"/>
        <v>2014</v>
      </c>
      <c r="C203" s="5">
        <f t="shared" si="16"/>
        <v>8</v>
      </c>
      <c r="D203" s="11">
        <f t="shared" si="17"/>
        <v>41852</v>
      </c>
      <c r="E203" s="2" t="s">
        <v>17</v>
      </c>
      <c r="F203" s="5" t="str">
        <f t="shared" si="18"/>
        <v>HUILA</v>
      </c>
      <c r="G203" s="2">
        <v>0</v>
      </c>
      <c r="H203" s="3">
        <v>41258470</v>
      </c>
      <c r="I203" s="9">
        <f t="shared" si="19"/>
        <v>412.5847</v>
      </c>
      <c r="J203">
        <v>0</v>
      </c>
      <c r="K203" cm="1">
        <f t="array" ref="K203">INDEX(T!$H$2:$H$3661, MATCH(1, (T!$D$2:$D$3661=D203)*(T!$E$2:$E$3661=G!E203),0))</f>
        <v>580.43200000000002</v>
      </c>
      <c r="L203" cm="1">
        <f t="array" ref="L203">INDEX('C'!$I$2:$I$3661, MATCH(1, ('C'!$D$2:$D$3661=D203)*('C'!$E$2:$E$3661=G!E203),0))</f>
        <v>2735049.1975699998</v>
      </c>
      <c r="M203" cm="1">
        <f t="array" ref="M203">_xlfn.IFNA(INDEX(P!C$2:C$2862, MATCH(1, (P!$A$2:$A$2862=D203)*(P!$B$2:$B$2862=F203),0)),)</f>
        <v>8.0903225806451609</v>
      </c>
      <c r="N203" cm="1">
        <f t="array" ref="N203">_xlfn.IFNA(INDEX(Ind!$H$2:$H$6441, MATCH(1, (Ind!$A$2:$A$6441=D203)*(Ind!$D$2:$D$6441=F203),0)),)</f>
        <v>0</v>
      </c>
      <c r="O203" cm="1">
        <f t="array" ref="O203">_xlfn.IFNA(INDEX(Ind!$L$2:$L$6441, MATCH(1, (Ind!$A$2:$A$6441=D203)*(Ind!$D$2:$D$6441=F203),0)),)</f>
        <v>0</v>
      </c>
    </row>
    <row r="204" spans="1:15" x14ac:dyDescent="0.2">
      <c r="A204" s="4" t="s">
        <v>38</v>
      </c>
      <c r="B204" s="5" t="str">
        <f t="shared" si="15"/>
        <v>2014</v>
      </c>
      <c r="C204" s="5">
        <f t="shared" si="16"/>
        <v>8</v>
      </c>
      <c r="D204" s="11">
        <f t="shared" si="17"/>
        <v>41852</v>
      </c>
      <c r="E204" s="5" t="s">
        <v>18</v>
      </c>
      <c r="F204" s="5" t="str">
        <f t="shared" si="18"/>
        <v>LA GUAJIRA</v>
      </c>
      <c r="G204" s="5">
        <v>0</v>
      </c>
      <c r="H204" s="6">
        <v>33894000</v>
      </c>
      <c r="I204" s="9">
        <f t="shared" si="19"/>
        <v>338.94</v>
      </c>
      <c r="J204">
        <v>0</v>
      </c>
      <c r="K204" cm="1">
        <f t="array" ref="K204">INDEX(T!$H$2:$H$3661, MATCH(1, (T!$D$2:$D$3661=D204)*(T!$E$2:$E$3661=G!E204),0))</f>
        <v>83.66</v>
      </c>
      <c r="L204" cm="1">
        <f t="array" ref="L204">INDEX('C'!$I$2:$I$3661, MATCH(1, ('C'!$D$2:$D$3661=D204)*('C'!$E$2:$E$3661=G!E204),0))</f>
        <v>1865094</v>
      </c>
      <c r="M204" cm="1">
        <f t="array" ref="M204">_xlfn.IFNA(INDEX(P!C$2:C$2862, MATCH(1, (P!$A$2:$A$2862=D204)*(P!$B$2:$B$2862=F204),0)),)</f>
        <v>0</v>
      </c>
      <c r="N204" cm="1">
        <f t="array" ref="N204">_xlfn.IFNA(INDEX(Ind!$H$2:$H$6441, MATCH(1, (Ind!$A$2:$A$6441=D204)*(Ind!$D$2:$D$6441=F204),0)),)</f>
        <v>0</v>
      </c>
      <c r="O204" cm="1">
        <f t="array" ref="O204">_xlfn.IFNA(INDEX(Ind!$L$2:$L$6441, MATCH(1, (Ind!$A$2:$A$6441=D204)*(Ind!$D$2:$D$6441=F204),0)),)</f>
        <v>0</v>
      </c>
    </row>
    <row r="205" spans="1:15" x14ac:dyDescent="0.2">
      <c r="A205" s="1" t="s">
        <v>38</v>
      </c>
      <c r="B205" s="5" t="str">
        <f t="shared" si="15"/>
        <v>2014</v>
      </c>
      <c r="C205" s="5">
        <f t="shared" si="16"/>
        <v>8</v>
      </c>
      <c r="D205" s="11">
        <f t="shared" si="17"/>
        <v>41852</v>
      </c>
      <c r="E205" s="2" t="s">
        <v>19</v>
      </c>
      <c r="F205" s="5" t="str">
        <f t="shared" si="18"/>
        <v>MAGDALENA</v>
      </c>
      <c r="G205" s="2">
        <v>0</v>
      </c>
      <c r="H205" s="3">
        <v>47818706</v>
      </c>
      <c r="I205" s="9">
        <f t="shared" si="19"/>
        <v>478.18705999999997</v>
      </c>
      <c r="J205">
        <v>0</v>
      </c>
      <c r="K205" cm="1">
        <f t="array" ref="K205">INDEX(T!$H$2:$H$3661, MATCH(1, (T!$D$2:$D$3661=D205)*(T!$E$2:$E$3661=G!E205),0))</f>
        <v>121.5151</v>
      </c>
      <c r="L205" cm="1">
        <f t="array" ref="L205">INDEX('C'!$I$2:$I$3661, MATCH(1, ('C'!$D$2:$D$3661=D205)*('C'!$E$2:$E$3661=G!E205),0))</f>
        <v>14273612.67127</v>
      </c>
      <c r="M205" cm="1">
        <f t="array" ref="M205">_xlfn.IFNA(INDEX(P!C$2:C$2862, MATCH(1, (P!$A$2:$A$2862=D205)*(P!$B$2:$B$2862=F205),0)),)</f>
        <v>0</v>
      </c>
      <c r="N205" cm="1">
        <f t="array" ref="N205">_xlfn.IFNA(INDEX(Ind!$H$2:$H$6441, MATCH(1, (Ind!$A$2:$A$6441=D205)*(Ind!$D$2:$D$6441=F205),0)),)</f>
        <v>0</v>
      </c>
      <c r="O205" cm="1">
        <f t="array" ref="O205">_xlfn.IFNA(INDEX(Ind!$L$2:$L$6441, MATCH(1, (Ind!$A$2:$A$6441=D205)*(Ind!$D$2:$D$6441=F205),0)),)</f>
        <v>0</v>
      </c>
    </row>
    <row r="206" spans="1:15" x14ac:dyDescent="0.2">
      <c r="A206" s="4" t="s">
        <v>38</v>
      </c>
      <c r="B206" s="5" t="str">
        <f t="shared" si="15"/>
        <v>2014</v>
      </c>
      <c r="C206" s="5">
        <f t="shared" si="16"/>
        <v>8</v>
      </c>
      <c r="D206" s="11">
        <f t="shared" si="17"/>
        <v>41852</v>
      </c>
      <c r="E206" s="5" t="s">
        <v>20</v>
      </c>
      <c r="F206" s="5" t="str">
        <f t="shared" si="18"/>
        <v>META</v>
      </c>
      <c r="G206" s="5">
        <v>0</v>
      </c>
      <c r="H206" s="6">
        <v>38779298</v>
      </c>
      <c r="I206" s="9">
        <f t="shared" si="19"/>
        <v>387.79298</v>
      </c>
      <c r="J206">
        <v>0</v>
      </c>
      <c r="K206" cm="1">
        <f t="array" ref="K206">INDEX(T!$H$2:$H$3661, MATCH(1, (T!$D$2:$D$3661=D206)*(T!$E$2:$E$3661=G!E206),0))</f>
        <v>421.04829999999998</v>
      </c>
      <c r="L206" cm="1">
        <f t="array" ref="L206">INDEX('C'!$I$2:$I$3661, MATCH(1, ('C'!$D$2:$D$3661=D206)*('C'!$E$2:$E$3661=G!E206),0))</f>
        <v>601321.34574000002</v>
      </c>
      <c r="M206" cm="1">
        <f t="array" ref="M206">_xlfn.IFNA(INDEX(P!C$2:C$2862, MATCH(1, (P!$A$2:$A$2862=D206)*(P!$B$2:$B$2862=F206),0)),)</f>
        <v>12.850967741935484</v>
      </c>
      <c r="N206" cm="1">
        <f t="array" ref="N206">_xlfn.IFNA(INDEX(Ind!$H$2:$H$6441, MATCH(1, (Ind!$A$2:$A$6441=D206)*(Ind!$D$2:$D$6441=F206),0)),)</f>
        <v>0</v>
      </c>
      <c r="O206" cm="1">
        <f t="array" ref="O206">_xlfn.IFNA(INDEX(Ind!$L$2:$L$6441, MATCH(1, (Ind!$A$2:$A$6441=D206)*(Ind!$D$2:$D$6441=F206),0)),)</f>
        <v>0</v>
      </c>
    </row>
    <row r="207" spans="1:15" x14ac:dyDescent="0.2">
      <c r="A207" s="1" t="s">
        <v>38</v>
      </c>
      <c r="B207" s="5" t="str">
        <f t="shared" si="15"/>
        <v>2014</v>
      </c>
      <c r="C207" s="5">
        <f t="shared" si="16"/>
        <v>8</v>
      </c>
      <c r="D207" s="11">
        <f t="shared" si="17"/>
        <v>41852</v>
      </c>
      <c r="E207" s="2" t="s">
        <v>21</v>
      </c>
      <c r="F207" s="5" t="str">
        <f t="shared" si="18"/>
        <v>NARINO</v>
      </c>
      <c r="G207" s="2">
        <v>0</v>
      </c>
      <c r="H207" s="3">
        <v>97532000</v>
      </c>
      <c r="I207" s="9">
        <f t="shared" si="19"/>
        <v>975.32</v>
      </c>
      <c r="J207">
        <v>0</v>
      </c>
      <c r="K207" cm="1">
        <f t="array" ref="K207">INDEX(T!$H$2:$H$3661, MATCH(1, (T!$D$2:$D$3661=D207)*(T!$E$2:$E$3661=G!E207),0))</f>
        <v>1151.58</v>
      </c>
      <c r="L207" cm="1">
        <f t="array" ref="L207">INDEX('C'!$I$2:$I$3661, MATCH(1, ('C'!$D$2:$D$3661=D207)*('C'!$E$2:$E$3661=G!E207),0))</f>
        <v>59873.99</v>
      </c>
      <c r="M207" cm="1">
        <f t="array" ref="M207">_xlfn.IFNA(INDEX(P!C$2:C$2862, MATCH(1, (P!$A$2:$A$2862=D207)*(P!$B$2:$B$2862=F207),0)),)</f>
        <v>0</v>
      </c>
      <c r="N207" cm="1">
        <f t="array" ref="N207">_xlfn.IFNA(INDEX(Ind!$H$2:$H$6441, MATCH(1, (Ind!$A$2:$A$6441=D207)*(Ind!$D$2:$D$6441=F207),0)),)</f>
        <v>0</v>
      </c>
      <c r="O207" cm="1">
        <f t="array" ref="O207">_xlfn.IFNA(INDEX(Ind!$L$2:$L$6441, MATCH(1, (Ind!$A$2:$A$6441=D207)*(Ind!$D$2:$D$6441=F207),0)),)</f>
        <v>0</v>
      </c>
    </row>
    <row r="208" spans="1:15" x14ac:dyDescent="0.2">
      <c r="A208" s="4" t="s">
        <v>38</v>
      </c>
      <c r="B208" s="5" t="str">
        <f t="shared" si="15"/>
        <v>2014</v>
      </c>
      <c r="C208" s="5">
        <f t="shared" si="16"/>
        <v>8</v>
      </c>
      <c r="D208" s="11">
        <f t="shared" si="17"/>
        <v>41852</v>
      </c>
      <c r="E208" s="5" t="s">
        <v>22</v>
      </c>
      <c r="F208" s="5" t="str">
        <f t="shared" si="18"/>
        <v>NORTE DE SANTANDER</v>
      </c>
      <c r="G208" s="5">
        <v>0</v>
      </c>
      <c r="H208" s="6">
        <v>33902615</v>
      </c>
      <c r="I208" s="9">
        <f t="shared" si="19"/>
        <v>339.02614999999997</v>
      </c>
      <c r="J208">
        <v>0</v>
      </c>
      <c r="K208" cm="1">
        <f t="array" ref="K208">INDEX(T!$H$2:$H$3661, MATCH(1, (T!$D$2:$D$3661=D208)*(T!$E$2:$E$3661=G!E208),0))</f>
        <v>187.48731000000001</v>
      </c>
      <c r="L208" cm="1">
        <f t="array" ref="L208">INDEX('C'!$I$2:$I$3661, MATCH(1, ('C'!$D$2:$D$3661=D208)*('C'!$E$2:$E$3661=G!E208),0))</f>
        <v>587125.25037999998</v>
      </c>
      <c r="M208" cm="1">
        <f t="array" ref="M208">_xlfn.IFNA(INDEX(P!C$2:C$2862, MATCH(1, (P!$A$2:$A$2862=D208)*(P!$B$2:$B$2862=F208),0)),)</f>
        <v>2.87</v>
      </c>
      <c r="N208" cm="1">
        <f t="array" ref="N208">_xlfn.IFNA(INDEX(Ind!$H$2:$H$6441, MATCH(1, (Ind!$A$2:$A$6441=D208)*(Ind!$D$2:$D$6441=F208),0)),)</f>
        <v>0</v>
      </c>
      <c r="O208" cm="1">
        <f t="array" ref="O208">_xlfn.IFNA(INDEX(Ind!$L$2:$L$6441, MATCH(1, (Ind!$A$2:$A$6441=D208)*(Ind!$D$2:$D$6441=F208),0)),)</f>
        <v>0</v>
      </c>
    </row>
    <row r="209" spans="1:15" x14ac:dyDescent="0.2">
      <c r="A209" s="1" t="s">
        <v>38</v>
      </c>
      <c r="B209" s="5" t="str">
        <f t="shared" si="15"/>
        <v>2014</v>
      </c>
      <c r="C209" s="5">
        <f t="shared" si="16"/>
        <v>8</v>
      </c>
      <c r="D209" s="11">
        <f t="shared" si="17"/>
        <v>41852</v>
      </c>
      <c r="E209" s="2" t="s">
        <v>23</v>
      </c>
      <c r="F209" s="5" t="str">
        <f t="shared" si="18"/>
        <v>QUINDIO</v>
      </c>
      <c r="G209" s="2">
        <v>0</v>
      </c>
      <c r="H209" s="3">
        <v>39326000</v>
      </c>
      <c r="I209" s="9">
        <f t="shared" si="19"/>
        <v>393.26</v>
      </c>
      <c r="J209">
        <v>0</v>
      </c>
      <c r="K209" cm="1">
        <f t="array" ref="K209">INDEX(T!$H$2:$H$3661, MATCH(1, (T!$D$2:$D$3661=D209)*(T!$E$2:$E$3661=G!E209),0))</f>
        <v>190.51</v>
      </c>
      <c r="L209" cm="1">
        <f t="array" ref="L209">INDEX('C'!$I$2:$I$3661, MATCH(1, ('C'!$D$2:$D$3661=D209)*('C'!$E$2:$E$3661=G!E209),0))</f>
        <v>2163316.9900000002</v>
      </c>
      <c r="M209" cm="1">
        <f t="array" ref="M209">_xlfn.IFNA(INDEX(P!C$2:C$2862, MATCH(1, (P!$A$2:$A$2862=D209)*(P!$B$2:$B$2862=F209),0)),)</f>
        <v>0</v>
      </c>
      <c r="N209" cm="1">
        <f t="array" ref="N209">_xlfn.IFNA(INDEX(Ind!$H$2:$H$6441, MATCH(1, (Ind!$A$2:$A$6441=D209)*(Ind!$D$2:$D$6441=F209),0)),)</f>
        <v>0</v>
      </c>
      <c r="O209" cm="1">
        <f t="array" ref="O209">_xlfn.IFNA(INDEX(Ind!$L$2:$L$6441, MATCH(1, (Ind!$A$2:$A$6441=D209)*(Ind!$D$2:$D$6441=F209),0)),)</f>
        <v>0</v>
      </c>
    </row>
    <row r="210" spans="1:15" x14ac:dyDescent="0.2">
      <c r="A210" s="4" t="s">
        <v>38</v>
      </c>
      <c r="B210" s="5" t="str">
        <f t="shared" si="15"/>
        <v>2014</v>
      </c>
      <c r="C210" s="5">
        <f t="shared" si="16"/>
        <v>8</v>
      </c>
      <c r="D210" s="11">
        <f t="shared" si="17"/>
        <v>41852</v>
      </c>
      <c r="E210" s="5" t="s">
        <v>24</v>
      </c>
      <c r="F210" s="5" t="str">
        <f t="shared" si="18"/>
        <v>RISARALDA</v>
      </c>
      <c r="G210" s="5">
        <v>0</v>
      </c>
      <c r="H210" s="6">
        <v>38945037</v>
      </c>
      <c r="I210" s="9">
        <f t="shared" si="19"/>
        <v>389.45037000000002</v>
      </c>
      <c r="J210">
        <v>0</v>
      </c>
      <c r="K210" cm="1">
        <f t="array" ref="K210">INDEX(T!$H$2:$H$3661, MATCH(1, (T!$D$2:$D$3661=D210)*(T!$E$2:$E$3661=G!E210),0))</f>
        <v>176.52481</v>
      </c>
      <c r="L210" cm="1">
        <f t="array" ref="L210">INDEX('C'!$I$2:$I$3661, MATCH(1, ('C'!$D$2:$D$3661=D210)*('C'!$E$2:$E$3661=G!E210),0))</f>
        <v>1196687.96741</v>
      </c>
      <c r="M210" cm="1">
        <f t="array" ref="M210">_xlfn.IFNA(INDEX(P!C$2:C$2862, MATCH(1, (P!$A$2:$A$2862=D210)*(P!$B$2:$B$2862=F210),0)),)</f>
        <v>0</v>
      </c>
      <c r="N210" cm="1">
        <f t="array" ref="N210">_xlfn.IFNA(INDEX(Ind!$H$2:$H$6441, MATCH(1, (Ind!$A$2:$A$6441=D210)*(Ind!$D$2:$D$6441=F210),0)),)</f>
        <v>0</v>
      </c>
      <c r="O210" cm="1">
        <f t="array" ref="O210">_xlfn.IFNA(INDEX(Ind!$L$2:$L$6441, MATCH(1, (Ind!$A$2:$A$6441=D210)*(Ind!$D$2:$D$6441=F210),0)),)</f>
        <v>0</v>
      </c>
    </row>
    <row r="211" spans="1:15" x14ac:dyDescent="0.2">
      <c r="A211" s="1" t="s">
        <v>38</v>
      </c>
      <c r="B211" s="5" t="str">
        <f t="shared" si="15"/>
        <v>2014</v>
      </c>
      <c r="C211" s="5">
        <f t="shared" si="16"/>
        <v>8</v>
      </c>
      <c r="D211" s="11">
        <f t="shared" si="17"/>
        <v>41852</v>
      </c>
      <c r="E211" s="2" t="s">
        <v>25</v>
      </c>
      <c r="F211" s="5" t="str">
        <f t="shared" si="18"/>
        <v>SANTANDER</v>
      </c>
      <c r="G211" s="2">
        <v>0</v>
      </c>
      <c r="H211" s="3">
        <v>74790989</v>
      </c>
      <c r="I211" s="9">
        <f t="shared" si="19"/>
        <v>747.90989000000002</v>
      </c>
      <c r="J211">
        <v>0</v>
      </c>
      <c r="K211" cm="1">
        <f t="array" ref="K211">INDEX(T!$H$2:$H$3661, MATCH(1, (T!$D$2:$D$3661=D211)*(T!$E$2:$E$3661=G!E211),0))</f>
        <v>375.63542999999999</v>
      </c>
      <c r="L211" cm="1">
        <f t="array" ref="L211">INDEX('C'!$I$2:$I$3661, MATCH(1, ('C'!$D$2:$D$3661=D211)*('C'!$E$2:$E$3661=G!E211),0))</f>
        <v>2329378.7562000002</v>
      </c>
      <c r="M211" cm="1">
        <f t="array" ref="M211">_xlfn.IFNA(INDEX(P!C$2:C$2862, MATCH(1, (P!$A$2:$A$2862=D211)*(P!$B$2:$B$2862=F211),0)),)</f>
        <v>60.041935483870972</v>
      </c>
      <c r="N211" cm="1">
        <f t="array" ref="N211">_xlfn.IFNA(INDEX(Ind!$H$2:$H$6441, MATCH(1, (Ind!$A$2:$A$6441=D211)*(Ind!$D$2:$D$6441=F211),0)),)</f>
        <v>0</v>
      </c>
      <c r="O211" cm="1">
        <f t="array" ref="O211">_xlfn.IFNA(INDEX(Ind!$L$2:$L$6441, MATCH(1, (Ind!$A$2:$A$6441=D211)*(Ind!$D$2:$D$6441=F211),0)),)</f>
        <v>0</v>
      </c>
    </row>
    <row r="212" spans="1:15" x14ac:dyDescent="0.2">
      <c r="A212" s="4" t="s">
        <v>38</v>
      </c>
      <c r="B212" s="5" t="str">
        <f t="shared" si="15"/>
        <v>2014</v>
      </c>
      <c r="C212" s="5">
        <f t="shared" si="16"/>
        <v>8</v>
      </c>
      <c r="D212" s="11">
        <f t="shared" si="17"/>
        <v>41852</v>
      </c>
      <c r="E212" s="5" t="s">
        <v>26</v>
      </c>
      <c r="F212" s="5" t="str">
        <f t="shared" si="18"/>
        <v>SUCRE</v>
      </c>
      <c r="G212" s="5">
        <v>0</v>
      </c>
      <c r="H212" s="6">
        <v>33428155</v>
      </c>
      <c r="I212" s="9">
        <f t="shared" si="19"/>
        <v>334.28154999999998</v>
      </c>
      <c r="J212">
        <v>0</v>
      </c>
      <c r="K212" cm="1">
        <f t="array" ref="K212">INDEX(T!$H$2:$H$3661, MATCH(1, (T!$D$2:$D$3661=D212)*(T!$E$2:$E$3661=G!E212),0))</f>
        <v>166.41748000000001</v>
      </c>
      <c r="L212" cm="1">
        <f t="array" ref="L212">INDEX('C'!$I$2:$I$3661, MATCH(1, ('C'!$D$2:$D$3661=D212)*('C'!$E$2:$E$3661=G!E212),0))</f>
        <v>12279565.62136</v>
      </c>
      <c r="M212" cm="1">
        <f t="array" ref="M212">_xlfn.IFNA(INDEX(P!C$2:C$2862, MATCH(1, (P!$A$2:$A$2862=D212)*(P!$B$2:$B$2862=F212),0)),)</f>
        <v>57.538709677419348</v>
      </c>
      <c r="N212" cm="1">
        <f t="array" ref="N212">_xlfn.IFNA(INDEX(Ind!$H$2:$H$6441, MATCH(1, (Ind!$A$2:$A$6441=D212)*(Ind!$D$2:$D$6441=F212),0)),)</f>
        <v>0</v>
      </c>
      <c r="O212" cm="1">
        <f t="array" ref="O212">_xlfn.IFNA(INDEX(Ind!$L$2:$L$6441, MATCH(1, (Ind!$A$2:$A$6441=D212)*(Ind!$D$2:$D$6441=F212),0)),)</f>
        <v>0</v>
      </c>
    </row>
    <row r="213" spans="1:15" x14ac:dyDescent="0.2">
      <c r="A213" s="1" t="s">
        <v>38</v>
      </c>
      <c r="B213" s="5" t="str">
        <f t="shared" si="15"/>
        <v>2014</v>
      </c>
      <c r="C213" s="5">
        <f t="shared" si="16"/>
        <v>8</v>
      </c>
      <c r="D213" s="11">
        <f t="shared" si="17"/>
        <v>41852</v>
      </c>
      <c r="E213" s="2" t="s">
        <v>27</v>
      </c>
      <c r="F213" s="5" t="str">
        <f t="shared" si="18"/>
        <v>TOLIMA</v>
      </c>
      <c r="G213" s="2">
        <v>0</v>
      </c>
      <c r="H213" s="3">
        <v>32632029</v>
      </c>
      <c r="I213" s="9">
        <f t="shared" si="19"/>
        <v>326.32029</v>
      </c>
      <c r="J213">
        <v>0</v>
      </c>
      <c r="K213" cm="1">
        <f t="array" ref="K213">INDEX(T!$H$2:$H$3661, MATCH(1, (T!$D$2:$D$3661=D213)*(T!$E$2:$E$3661=G!E213),0))</f>
        <v>547.30161999999996</v>
      </c>
      <c r="L213" cm="1">
        <f t="array" ref="L213">INDEX('C'!$I$2:$I$3661, MATCH(1, ('C'!$D$2:$D$3661=D213)*('C'!$E$2:$E$3661=G!E213),0))</f>
        <v>2947399.10176</v>
      </c>
      <c r="M213" cm="1">
        <f t="array" ref="M213">_xlfn.IFNA(INDEX(P!C$2:C$2862, MATCH(1, (P!$A$2:$A$2862=D213)*(P!$B$2:$B$2862=F213),0)),)</f>
        <v>5.4977419354838704</v>
      </c>
      <c r="N213" cm="1">
        <f t="array" ref="N213">_xlfn.IFNA(INDEX(Ind!$H$2:$H$6441, MATCH(1, (Ind!$A$2:$A$6441=D213)*(Ind!$D$2:$D$6441=F213),0)),)</f>
        <v>0</v>
      </c>
      <c r="O213" cm="1">
        <f t="array" ref="O213">_xlfn.IFNA(INDEX(Ind!$L$2:$L$6441, MATCH(1, (Ind!$A$2:$A$6441=D213)*(Ind!$D$2:$D$6441=F213),0)),)</f>
        <v>0</v>
      </c>
    </row>
    <row r="214" spans="1:15" x14ac:dyDescent="0.2">
      <c r="A214" s="4" t="s">
        <v>38</v>
      </c>
      <c r="B214" s="5" t="str">
        <f t="shared" si="15"/>
        <v>2014</v>
      </c>
      <c r="C214" s="5">
        <f t="shared" si="16"/>
        <v>8</v>
      </c>
      <c r="D214" s="11">
        <f t="shared" si="17"/>
        <v>41852</v>
      </c>
      <c r="E214" s="5" t="s">
        <v>28</v>
      </c>
      <c r="F214" s="5" t="str">
        <f t="shared" si="18"/>
        <v>VALLE DEL CAUCA</v>
      </c>
      <c r="G214" s="5">
        <v>0</v>
      </c>
      <c r="H214" s="6">
        <v>40384471</v>
      </c>
      <c r="I214" s="9">
        <f t="shared" si="19"/>
        <v>403.84471000000002</v>
      </c>
      <c r="J214">
        <v>0</v>
      </c>
      <c r="K214" cm="1">
        <f t="array" ref="K214">INDEX(T!$H$2:$H$3661, MATCH(1, (T!$D$2:$D$3661=D214)*(T!$E$2:$E$3661=G!E214),0))</f>
        <v>450.22433999999998</v>
      </c>
      <c r="L214" cm="1">
        <f t="array" ref="L214">INDEX('C'!$I$2:$I$3661, MATCH(1, ('C'!$D$2:$D$3661=D214)*('C'!$E$2:$E$3661=G!E214),0))</f>
        <v>4513148.6470600003</v>
      </c>
      <c r="M214" cm="1">
        <f t="array" ref="M214">_xlfn.IFNA(INDEX(P!C$2:C$2862, MATCH(1, (P!$A$2:$A$2862=D214)*(P!$B$2:$B$2862=F214),0)),)</f>
        <v>0</v>
      </c>
      <c r="N214" cm="1">
        <f t="array" ref="N214">_xlfn.IFNA(INDEX(Ind!$H$2:$H$6441, MATCH(1, (Ind!$A$2:$A$6441=D214)*(Ind!$D$2:$D$6441=F214),0)),)</f>
        <v>0</v>
      </c>
      <c r="O214" cm="1">
        <f t="array" ref="O214">_xlfn.IFNA(INDEX(Ind!$L$2:$L$6441, MATCH(1, (Ind!$A$2:$A$6441=D214)*(Ind!$D$2:$D$6441=F214),0)),)</f>
        <v>0</v>
      </c>
    </row>
    <row r="215" spans="1:15" x14ac:dyDescent="0.2">
      <c r="A215" s="1" t="s">
        <v>38</v>
      </c>
      <c r="B215" s="5" t="str">
        <f t="shared" si="15"/>
        <v>2014</v>
      </c>
      <c r="C215" s="5">
        <f t="shared" si="16"/>
        <v>8</v>
      </c>
      <c r="D215" s="11">
        <f t="shared" si="17"/>
        <v>41852</v>
      </c>
      <c r="E215" s="2" t="s">
        <v>29</v>
      </c>
      <c r="F215" s="5" t="str">
        <f t="shared" si="18"/>
        <v>CASANARE</v>
      </c>
      <c r="G215" s="2">
        <v>0</v>
      </c>
      <c r="H215" s="3">
        <v>24288964</v>
      </c>
      <c r="I215" s="9">
        <f t="shared" si="19"/>
        <v>242.88964000000001</v>
      </c>
      <c r="J215">
        <v>0</v>
      </c>
      <c r="K215" cm="1">
        <f t="array" ref="K215">INDEX(T!$H$2:$H$3661, MATCH(1, (T!$D$2:$D$3661=D215)*(T!$E$2:$E$3661=G!E215),0))</f>
        <v>57.683570000000003</v>
      </c>
      <c r="L215" cm="1">
        <f t="array" ref="L215">INDEX('C'!$I$2:$I$3661, MATCH(1, ('C'!$D$2:$D$3661=D215)*('C'!$E$2:$E$3661=G!E215),0))</f>
        <v>259226.46393</v>
      </c>
      <c r="M215" cm="1">
        <f t="array" ref="M215">_xlfn.IFNA(INDEX(P!C$2:C$2862, MATCH(1, (P!$A$2:$A$2862=D215)*(P!$B$2:$B$2862=F215),0)),)</f>
        <v>1046.8854838709678</v>
      </c>
      <c r="N215" cm="1">
        <f t="array" ref="N215">_xlfn.IFNA(INDEX(Ind!$H$2:$H$6441, MATCH(1, (Ind!$A$2:$A$6441=D215)*(Ind!$D$2:$D$6441=F215),0)),)</f>
        <v>0</v>
      </c>
      <c r="O215" cm="1">
        <f t="array" ref="O215">_xlfn.IFNA(INDEX(Ind!$L$2:$L$6441, MATCH(1, (Ind!$A$2:$A$6441=D215)*(Ind!$D$2:$D$6441=F215),0)),)</f>
        <v>0</v>
      </c>
    </row>
    <row r="216" spans="1:15" x14ac:dyDescent="0.2">
      <c r="A216" s="4" t="s">
        <v>38</v>
      </c>
      <c r="B216" s="5" t="str">
        <f t="shared" si="15"/>
        <v>2014</v>
      </c>
      <c r="C216" s="5">
        <f t="shared" si="16"/>
        <v>8</v>
      </c>
      <c r="D216" s="11">
        <f t="shared" si="17"/>
        <v>41852</v>
      </c>
      <c r="E216" s="5" t="s">
        <v>30</v>
      </c>
      <c r="F216" s="5" t="str">
        <f t="shared" si="18"/>
        <v>PUTUMAYO</v>
      </c>
      <c r="G216" s="5">
        <v>0</v>
      </c>
      <c r="H216" s="6">
        <v>42797000</v>
      </c>
      <c r="I216" s="9">
        <f t="shared" si="19"/>
        <v>427.97</v>
      </c>
      <c r="J216">
        <v>0</v>
      </c>
      <c r="K216" cm="1">
        <f t="array" ref="K216">INDEX(T!$H$2:$H$3661, MATCH(1, (T!$D$2:$D$3661=D216)*(T!$E$2:$E$3661=G!E216),0))</f>
        <v>237.7</v>
      </c>
      <c r="L216" cm="1">
        <f t="array" ref="L216">INDEX('C'!$I$2:$I$3661, MATCH(1, ('C'!$D$2:$D$3661=D216)*('C'!$E$2:$E$3661=G!E216),0))</f>
        <v>51610.42</v>
      </c>
      <c r="M216" cm="1">
        <f t="array" ref="M216">_xlfn.IFNA(INDEX(P!C$2:C$2862, MATCH(1, (P!$A$2:$A$2862=D216)*(P!$B$2:$B$2862=F216),0)),)</f>
        <v>0</v>
      </c>
      <c r="N216" cm="1">
        <f t="array" ref="N216">_xlfn.IFNA(INDEX(Ind!$H$2:$H$6441, MATCH(1, (Ind!$A$2:$A$6441=D216)*(Ind!$D$2:$D$6441=F216),0)),)</f>
        <v>0</v>
      </c>
      <c r="O216" cm="1">
        <f t="array" ref="O216">_xlfn.IFNA(INDEX(Ind!$L$2:$L$6441, MATCH(1, (Ind!$A$2:$A$6441=D216)*(Ind!$D$2:$D$6441=F216),0)),)</f>
        <v>0</v>
      </c>
    </row>
    <row r="217" spans="1:15" x14ac:dyDescent="0.2">
      <c r="A217" s="1" t="s">
        <v>38</v>
      </c>
      <c r="B217" s="5" t="str">
        <f t="shared" si="15"/>
        <v>2014</v>
      </c>
      <c r="C217" s="5">
        <f t="shared" si="16"/>
        <v>8</v>
      </c>
      <c r="D217" s="11">
        <f t="shared" si="17"/>
        <v>41852</v>
      </c>
      <c r="E217" s="2" t="s">
        <v>31</v>
      </c>
      <c r="F217" s="5" t="str">
        <f t="shared" si="18"/>
        <v>GUAVIARE</v>
      </c>
      <c r="G217" s="2">
        <v>0</v>
      </c>
      <c r="H217" s="3">
        <v>39465000</v>
      </c>
      <c r="I217" s="9">
        <f t="shared" si="19"/>
        <v>394.65</v>
      </c>
      <c r="J217">
        <v>0</v>
      </c>
      <c r="K217" cm="1">
        <f t="array" ref="K217">INDEX(T!$H$2:$H$3661, MATCH(1, (T!$D$2:$D$3661=D217)*(T!$E$2:$E$3661=G!E217),0))</f>
        <v>1216.68</v>
      </c>
      <c r="L217" cm="1">
        <f t="array" ref="L217">INDEX('C'!$I$2:$I$3661, MATCH(1, ('C'!$D$2:$D$3661=D217)*('C'!$E$2:$E$3661=G!E217),0))</f>
        <v>36487.660000000003</v>
      </c>
      <c r="M217" cm="1">
        <f t="array" ref="M217">_xlfn.IFNA(INDEX(P!C$2:C$2862, MATCH(1, (P!$A$2:$A$2862=D217)*(P!$B$2:$B$2862=F217),0)),)</f>
        <v>0</v>
      </c>
      <c r="N217" cm="1">
        <f t="array" ref="N217">_xlfn.IFNA(INDEX(Ind!$H$2:$H$6441, MATCH(1, (Ind!$A$2:$A$6441=D217)*(Ind!$D$2:$D$6441=F217),0)),)</f>
        <v>0</v>
      </c>
      <c r="O217" cm="1">
        <f t="array" ref="O217">_xlfn.IFNA(INDEX(Ind!$L$2:$L$6441, MATCH(1, (Ind!$A$2:$A$6441=D217)*(Ind!$D$2:$D$6441=F217),0)),)</f>
        <v>0</v>
      </c>
    </row>
    <row r="218" spans="1:15" x14ac:dyDescent="0.2">
      <c r="A218" s="4" t="s">
        <v>39</v>
      </c>
      <c r="B218" s="5" t="str">
        <f t="shared" si="15"/>
        <v>2014</v>
      </c>
      <c r="C218" s="5">
        <f t="shared" si="16"/>
        <v>9</v>
      </c>
      <c r="D218" s="11">
        <f t="shared" si="17"/>
        <v>41883</v>
      </c>
      <c r="E218" s="5" t="s">
        <v>5</v>
      </c>
      <c r="F218" s="5" t="str">
        <f t="shared" si="18"/>
        <v>ANTIOQUIA</v>
      </c>
      <c r="G218" s="5">
        <v>0</v>
      </c>
      <c r="H218" s="6">
        <v>23181196</v>
      </c>
      <c r="I218" s="9">
        <f t="shared" si="19"/>
        <v>231.81196</v>
      </c>
      <c r="J218">
        <v>0</v>
      </c>
      <c r="K218" cm="1">
        <f t="array" ref="K218">INDEX(T!$H$2:$H$3661, MATCH(1, (T!$D$2:$D$3661=D218)*(T!$E$2:$E$3661=G!E218),0))</f>
        <v>174.92498000000001</v>
      </c>
      <c r="L218" cm="1">
        <f t="array" ref="L218">INDEX('C'!$I$2:$I$3661, MATCH(1, ('C'!$D$2:$D$3661=D218)*('C'!$E$2:$E$3661=G!E218),0))</f>
        <v>1135879.7871999999</v>
      </c>
      <c r="M218" cm="1">
        <f t="array" ref="M218">_xlfn.IFNA(INDEX(P!C$2:C$2862, MATCH(1, (P!$A$2:$A$2862=D218)*(P!$B$2:$B$2862=F218),0)),)</f>
        <v>0</v>
      </c>
      <c r="N218" cm="1">
        <f t="array" ref="N218">_xlfn.IFNA(INDEX(Ind!$H$2:$H$6441, MATCH(1, (Ind!$A$2:$A$6441=D218)*(Ind!$D$2:$D$6441=F218),0)),)</f>
        <v>0</v>
      </c>
      <c r="O218" cm="1">
        <f t="array" ref="O218">_xlfn.IFNA(INDEX(Ind!$L$2:$L$6441, MATCH(1, (Ind!$A$2:$A$6441=D218)*(Ind!$D$2:$D$6441=F218),0)),)</f>
        <v>0</v>
      </c>
    </row>
    <row r="219" spans="1:15" x14ac:dyDescent="0.2">
      <c r="A219" s="1" t="s">
        <v>39</v>
      </c>
      <c r="B219" s="5" t="str">
        <f t="shared" si="15"/>
        <v>2014</v>
      </c>
      <c r="C219" s="5">
        <f t="shared" si="16"/>
        <v>9</v>
      </c>
      <c r="D219" s="11">
        <f t="shared" si="17"/>
        <v>41883</v>
      </c>
      <c r="E219" s="2" t="s">
        <v>6</v>
      </c>
      <c r="F219" s="5" t="str">
        <f t="shared" si="18"/>
        <v>ATLANTICO</v>
      </c>
      <c r="G219" s="2">
        <v>0</v>
      </c>
      <c r="H219" s="3">
        <v>38900000</v>
      </c>
      <c r="I219" s="9">
        <f t="shared" si="19"/>
        <v>389</v>
      </c>
      <c r="J219">
        <v>0</v>
      </c>
      <c r="K219" cm="1">
        <f t="array" ref="K219">INDEX(T!$H$2:$H$3661, MATCH(1, (T!$D$2:$D$3661=D219)*(T!$E$2:$E$3661=G!E219),0))</f>
        <v>125</v>
      </c>
      <c r="L219" cm="1">
        <f t="array" ref="L219">INDEX('C'!$I$2:$I$3661, MATCH(1, ('C'!$D$2:$D$3661=D219)*('C'!$E$2:$E$3661=G!E219),0))</f>
        <v>19673178.789999999</v>
      </c>
      <c r="M219" cm="1">
        <f t="array" ref="M219">_xlfn.IFNA(INDEX(P!C$2:C$2862, MATCH(1, (P!$A$2:$A$2862=D219)*(P!$B$2:$B$2862=F219),0)),)</f>
        <v>0</v>
      </c>
      <c r="N219" cm="1">
        <f t="array" ref="N219">_xlfn.IFNA(INDEX(Ind!$H$2:$H$6441, MATCH(1, (Ind!$A$2:$A$6441=D219)*(Ind!$D$2:$D$6441=F219),0)),)</f>
        <v>0</v>
      </c>
      <c r="O219" cm="1">
        <f t="array" ref="O219">_xlfn.IFNA(INDEX(Ind!$L$2:$L$6441, MATCH(1, (Ind!$A$2:$A$6441=D219)*(Ind!$D$2:$D$6441=F219),0)),)</f>
        <v>0</v>
      </c>
    </row>
    <row r="220" spans="1:15" x14ac:dyDescent="0.2">
      <c r="A220" s="4" t="s">
        <v>39</v>
      </c>
      <c r="B220" s="5" t="str">
        <f t="shared" si="15"/>
        <v>2014</v>
      </c>
      <c r="C220" s="5">
        <f t="shared" si="16"/>
        <v>9</v>
      </c>
      <c r="D220" s="11">
        <f t="shared" si="17"/>
        <v>41883</v>
      </c>
      <c r="E220" s="5" t="s">
        <v>7</v>
      </c>
      <c r="F220" s="5" t="str">
        <f t="shared" si="18"/>
        <v>BOGOTA, D.C.</v>
      </c>
      <c r="G220" s="5">
        <v>0</v>
      </c>
      <c r="H220" s="6">
        <v>38750000</v>
      </c>
      <c r="I220" s="9">
        <f t="shared" si="19"/>
        <v>387.5</v>
      </c>
      <c r="J220">
        <v>0</v>
      </c>
      <c r="K220" cm="1">
        <f t="array" ref="K220">INDEX(T!$H$2:$H$3661, MATCH(1, (T!$D$2:$D$3661=D220)*(T!$E$2:$E$3661=G!E220),0))</f>
        <v>298.04000000000002</v>
      </c>
      <c r="L220" cm="1">
        <f t="array" ref="L220">INDEX('C'!$I$2:$I$3661, MATCH(1, ('C'!$D$2:$D$3661=D220)*('C'!$E$2:$E$3661=G!E220),0))</f>
        <v>53551047</v>
      </c>
      <c r="M220" cm="1">
        <f t="array" ref="M220">_xlfn.IFNA(INDEX(P!C$2:C$2862, MATCH(1, (P!$A$2:$A$2862=D220)*(P!$B$2:$B$2862=F220),0)),)</f>
        <v>0</v>
      </c>
      <c r="N220" cm="1">
        <f t="array" ref="N220">_xlfn.IFNA(INDEX(Ind!$H$2:$H$6441, MATCH(1, (Ind!$A$2:$A$6441=D220)*(Ind!$D$2:$D$6441=F220),0)),)</f>
        <v>0</v>
      </c>
      <c r="O220" cm="1">
        <f t="array" ref="O220">_xlfn.IFNA(INDEX(Ind!$L$2:$L$6441, MATCH(1, (Ind!$A$2:$A$6441=D220)*(Ind!$D$2:$D$6441=F220),0)),)</f>
        <v>0</v>
      </c>
    </row>
    <row r="221" spans="1:15" x14ac:dyDescent="0.2">
      <c r="A221" s="1" t="s">
        <v>39</v>
      </c>
      <c r="B221" s="5" t="str">
        <f t="shared" si="15"/>
        <v>2014</v>
      </c>
      <c r="C221" s="5">
        <f t="shared" si="16"/>
        <v>9</v>
      </c>
      <c r="D221" s="11">
        <f t="shared" si="17"/>
        <v>41883</v>
      </c>
      <c r="E221" s="2" t="s">
        <v>8</v>
      </c>
      <c r="F221" s="5" t="str">
        <f t="shared" si="18"/>
        <v>BOLIVAR</v>
      </c>
      <c r="G221" s="2">
        <v>0</v>
      </c>
      <c r="H221" s="3">
        <v>36242352</v>
      </c>
      <c r="I221" s="9">
        <f t="shared" si="19"/>
        <v>362.42352</v>
      </c>
      <c r="J221">
        <v>0</v>
      </c>
      <c r="K221" cm="1">
        <f t="array" ref="K221">INDEX(T!$H$2:$H$3661, MATCH(1, (T!$D$2:$D$3661=D221)*(T!$E$2:$E$3661=G!E221),0))</f>
        <v>197.38448</v>
      </c>
      <c r="L221" cm="1">
        <f t="array" ref="L221">INDEX('C'!$I$2:$I$3661, MATCH(1, ('C'!$D$2:$D$3661=D221)*('C'!$E$2:$E$3661=G!E221),0))</f>
        <v>12570675.772360001</v>
      </c>
      <c r="M221" cm="1">
        <f t="array" ref="M221">_xlfn.IFNA(INDEX(P!C$2:C$2862, MATCH(1, (P!$A$2:$A$2862=D221)*(P!$B$2:$B$2862=F221),0)),)</f>
        <v>1.6219354838709679</v>
      </c>
      <c r="N221" cm="1">
        <f t="array" ref="N221">_xlfn.IFNA(INDEX(Ind!$H$2:$H$6441, MATCH(1, (Ind!$A$2:$A$6441=D221)*(Ind!$D$2:$D$6441=F221),0)),)</f>
        <v>0</v>
      </c>
      <c r="O221" cm="1">
        <f t="array" ref="O221">_xlfn.IFNA(INDEX(Ind!$L$2:$L$6441, MATCH(1, (Ind!$A$2:$A$6441=D221)*(Ind!$D$2:$D$6441=F221),0)),)</f>
        <v>0</v>
      </c>
    </row>
    <row r="222" spans="1:15" x14ac:dyDescent="0.2">
      <c r="A222" s="4" t="s">
        <v>39</v>
      </c>
      <c r="B222" s="5" t="str">
        <f t="shared" si="15"/>
        <v>2014</v>
      </c>
      <c r="C222" s="5">
        <f t="shared" si="16"/>
        <v>9</v>
      </c>
      <c r="D222" s="11">
        <f t="shared" si="17"/>
        <v>41883</v>
      </c>
      <c r="E222" s="5" t="s">
        <v>9</v>
      </c>
      <c r="F222" s="5" t="str">
        <f t="shared" si="18"/>
        <v>BOYACA</v>
      </c>
      <c r="G222" s="5">
        <v>0</v>
      </c>
      <c r="H222" s="6">
        <v>44805782</v>
      </c>
      <c r="I222" s="9">
        <f t="shared" si="19"/>
        <v>448.05781999999999</v>
      </c>
      <c r="J222">
        <v>0</v>
      </c>
      <c r="K222" cm="1">
        <f t="array" ref="K222">INDEX(T!$H$2:$H$3661, MATCH(1, (T!$D$2:$D$3661=D222)*(T!$E$2:$E$3661=G!E222),0))</f>
        <v>208.93817999999999</v>
      </c>
      <c r="L222" cm="1">
        <f t="array" ref="L222">INDEX('C'!$I$2:$I$3661, MATCH(1, ('C'!$D$2:$D$3661=D222)*('C'!$E$2:$E$3661=G!E222),0))</f>
        <v>4645724.7032700004</v>
      </c>
      <c r="M222" cm="1">
        <f t="array" ref="M222">_xlfn.IFNA(INDEX(P!C$2:C$2862, MATCH(1, (P!$A$2:$A$2862=D222)*(P!$B$2:$B$2862=F222),0)),)</f>
        <v>35.799354838709675</v>
      </c>
      <c r="N222" cm="1">
        <f t="array" ref="N222">_xlfn.IFNA(INDEX(Ind!$H$2:$H$6441, MATCH(1, (Ind!$A$2:$A$6441=D222)*(Ind!$D$2:$D$6441=F222),0)),)</f>
        <v>0</v>
      </c>
      <c r="O222" cm="1">
        <f t="array" ref="O222">_xlfn.IFNA(INDEX(Ind!$L$2:$L$6441, MATCH(1, (Ind!$A$2:$A$6441=D222)*(Ind!$D$2:$D$6441=F222),0)),)</f>
        <v>0</v>
      </c>
    </row>
    <row r="223" spans="1:15" x14ac:dyDescent="0.2">
      <c r="A223" s="1" t="s">
        <v>39</v>
      </c>
      <c r="B223" s="5" t="str">
        <f t="shared" si="15"/>
        <v>2014</v>
      </c>
      <c r="C223" s="5">
        <f t="shared" si="16"/>
        <v>9</v>
      </c>
      <c r="D223" s="11">
        <f t="shared" si="17"/>
        <v>41883</v>
      </c>
      <c r="E223" s="2" t="s">
        <v>10</v>
      </c>
      <c r="F223" s="5" t="str">
        <f t="shared" si="18"/>
        <v>CALDAS</v>
      </c>
      <c r="G223" s="2">
        <v>0</v>
      </c>
      <c r="H223" s="3">
        <v>38394875</v>
      </c>
      <c r="I223" s="9">
        <f t="shared" si="19"/>
        <v>383.94875000000002</v>
      </c>
      <c r="J223">
        <v>0</v>
      </c>
      <c r="K223" cm="1">
        <f t="array" ref="K223">INDEX(T!$H$2:$H$3661, MATCH(1, (T!$D$2:$D$3661=D223)*(T!$E$2:$E$3661=G!E223),0))</f>
        <v>216.75425000000001</v>
      </c>
      <c r="L223" cm="1">
        <f t="array" ref="L223">INDEX('C'!$I$2:$I$3661, MATCH(1, ('C'!$D$2:$D$3661=D223)*('C'!$E$2:$E$3661=G!E223),0))</f>
        <v>939448.62150000001</v>
      </c>
      <c r="M223" cm="1">
        <f t="array" ref="M223">_xlfn.IFNA(INDEX(P!C$2:C$2862, MATCH(1, (P!$A$2:$A$2862=D223)*(P!$B$2:$B$2862=F223),0)),)</f>
        <v>0</v>
      </c>
      <c r="N223" cm="1">
        <f t="array" ref="N223">_xlfn.IFNA(INDEX(Ind!$H$2:$H$6441, MATCH(1, (Ind!$A$2:$A$6441=D223)*(Ind!$D$2:$D$6441=F223),0)),)</f>
        <v>0</v>
      </c>
      <c r="O223" cm="1">
        <f t="array" ref="O223">_xlfn.IFNA(INDEX(Ind!$L$2:$L$6441, MATCH(1, (Ind!$A$2:$A$6441=D223)*(Ind!$D$2:$D$6441=F223),0)),)</f>
        <v>0</v>
      </c>
    </row>
    <row r="224" spans="1:15" x14ac:dyDescent="0.2">
      <c r="A224" s="4" t="s">
        <v>39</v>
      </c>
      <c r="B224" s="5" t="str">
        <f t="shared" si="15"/>
        <v>2014</v>
      </c>
      <c r="C224" s="5">
        <f t="shared" si="16"/>
        <v>9</v>
      </c>
      <c r="D224" s="11">
        <f t="shared" si="17"/>
        <v>41883</v>
      </c>
      <c r="E224" s="5" t="s">
        <v>11</v>
      </c>
      <c r="F224" s="5" t="str">
        <f t="shared" si="18"/>
        <v>CAQUETA</v>
      </c>
      <c r="G224" s="5">
        <v>0</v>
      </c>
      <c r="H224" s="6">
        <v>29630000</v>
      </c>
      <c r="I224" s="9">
        <f t="shared" si="19"/>
        <v>296.3</v>
      </c>
      <c r="J224">
        <v>0</v>
      </c>
      <c r="K224" cm="1">
        <f t="array" ref="K224">INDEX(T!$H$2:$H$3661, MATCH(1, (T!$D$2:$D$3661=D224)*(T!$E$2:$E$3661=G!E224),0))</f>
        <v>1140.78</v>
      </c>
      <c r="L224" cm="1">
        <f t="array" ref="L224">INDEX('C'!$I$2:$I$3661, MATCH(1, ('C'!$D$2:$D$3661=D224)*('C'!$E$2:$E$3661=G!E224),0))</f>
        <v>472715</v>
      </c>
      <c r="M224" cm="1">
        <f t="array" ref="M224">_xlfn.IFNA(INDEX(P!C$2:C$2862, MATCH(1, (P!$A$2:$A$2862=D224)*(P!$B$2:$B$2862=F224),0)),)</f>
        <v>0</v>
      </c>
      <c r="N224" cm="1">
        <f t="array" ref="N224">_xlfn.IFNA(INDEX(Ind!$H$2:$H$6441, MATCH(1, (Ind!$A$2:$A$6441=D224)*(Ind!$D$2:$D$6441=F224),0)),)</f>
        <v>0</v>
      </c>
      <c r="O224" cm="1">
        <f t="array" ref="O224">_xlfn.IFNA(INDEX(Ind!$L$2:$L$6441, MATCH(1, (Ind!$A$2:$A$6441=D224)*(Ind!$D$2:$D$6441=F224),0)),)</f>
        <v>0</v>
      </c>
    </row>
    <row r="225" spans="1:15" x14ac:dyDescent="0.2">
      <c r="A225" s="1" t="s">
        <v>39</v>
      </c>
      <c r="B225" s="5" t="str">
        <f t="shared" si="15"/>
        <v>2014</v>
      </c>
      <c r="C225" s="5">
        <f t="shared" si="16"/>
        <v>9</v>
      </c>
      <c r="D225" s="11">
        <f t="shared" si="17"/>
        <v>41883</v>
      </c>
      <c r="E225" s="2" t="s">
        <v>12</v>
      </c>
      <c r="F225" s="5" t="str">
        <f t="shared" si="18"/>
        <v>CAUCA</v>
      </c>
      <c r="G225" s="2">
        <v>0</v>
      </c>
      <c r="H225" s="3">
        <v>36118017</v>
      </c>
      <c r="I225" s="9">
        <f t="shared" si="19"/>
        <v>361.18016999999998</v>
      </c>
      <c r="J225">
        <v>0</v>
      </c>
      <c r="K225" cm="1">
        <f t="array" ref="K225">INDEX(T!$H$2:$H$3661, MATCH(1, (T!$D$2:$D$3661=D225)*(T!$E$2:$E$3661=G!E225),0))</f>
        <v>520.64525000000003</v>
      </c>
      <c r="L225" cm="1">
        <f t="array" ref="L225">INDEX('C'!$I$2:$I$3661, MATCH(1, ('C'!$D$2:$D$3661=D225)*('C'!$E$2:$E$3661=G!E225),0))</f>
        <v>383313.98236999998</v>
      </c>
      <c r="M225" cm="1">
        <f t="array" ref="M225">_xlfn.IFNA(INDEX(P!C$2:C$2862, MATCH(1, (P!$A$2:$A$2862=D225)*(P!$B$2:$B$2862=F225),0)),)</f>
        <v>0</v>
      </c>
      <c r="N225" cm="1">
        <f t="array" ref="N225">_xlfn.IFNA(INDEX(Ind!$H$2:$H$6441, MATCH(1, (Ind!$A$2:$A$6441=D225)*(Ind!$D$2:$D$6441=F225),0)),)</f>
        <v>0</v>
      </c>
      <c r="O225" cm="1">
        <f t="array" ref="O225">_xlfn.IFNA(INDEX(Ind!$L$2:$L$6441, MATCH(1, (Ind!$A$2:$A$6441=D225)*(Ind!$D$2:$D$6441=F225),0)),)</f>
        <v>0</v>
      </c>
    </row>
    <row r="226" spans="1:15" x14ac:dyDescent="0.2">
      <c r="A226" s="4" t="s">
        <v>39</v>
      </c>
      <c r="B226" s="5" t="str">
        <f t="shared" si="15"/>
        <v>2014</v>
      </c>
      <c r="C226" s="5">
        <f t="shared" si="16"/>
        <v>9</v>
      </c>
      <c r="D226" s="11">
        <f t="shared" si="17"/>
        <v>41883</v>
      </c>
      <c r="E226" s="5" t="s">
        <v>13</v>
      </c>
      <c r="F226" s="5" t="str">
        <f t="shared" si="18"/>
        <v>CESAR</v>
      </c>
      <c r="G226" s="5">
        <v>0</v>
      </c>
      <c r="H226" s="6">
        <v>37093350</v>
      </c>
      <c r="I226" s="9">
        <f t="shared" si="19"/>
        <v>370.93349999999998</v>
      </c>
      <c r="J226">
        <v>0</v>
      </c>
      <c r="K226" cm="1">
        <f t="array" ref="K226">INDEX(T!$H$2:$H$3661, MATCH(1, (T!$D$2:$D$3661=D226)*(T!$E$2:$E$3661=G!E226),0))</f>
        <v>134.63385</v>
      </c>
      <c r="L226" cm="1">
        <f t="array" ref="L226">INDEX('C'!$I$2:$I$3661, MATCH(1, ('C'!$D$2:$D$3661=D226)*('C'!$E$2:$E$3661=G!E226),0))</f>
        <v>9468671.3963699993</v>
      </c>
      <c r="M226" cm="1">
        <f t="array" ref="M226">_xlfn.IFNA(INDEX(P!C$2:C$2862, MATCH(1, (P!$A$2:$A$2862=D226)*(P!$B$2:$B$2862=F226),0)),)</f>
        <v>2.0358064516129031</v>
      </c>
      <c r="N226" cm="1">
        <f t="array" ref="N226">_xlfn.IFNA(INDEX(Ind!$H$2:$H$6441, MATCH(1, (Ind!$A$2:$A$6441=D226)*(Ind!$D$2:$D$6441=F226),0)),)</f>
        <v>0</v>
      </c>
      <c r="O226" cm="1">
        <f t="array" ref="O226">_xlfn.IFNA(INDEX(Ind!$L$2:$L$6441, MATCH(1, (Ind!$A$2:$A$6441=D226)*(Ind!$D$2:$D$6441=F226),0)),)</f>
        <v>0</v>
      </c>
    </row>
    <row r="227" spans="1:15" x14ac:dyDescent="0.2">
      <c r="A227" s="1" t="s">
        <v>39</v>
      </c>
      <c r="B227" s="5" t="str">
        <f t="shared" si="15"/>
        <v>2014</v>
      </c>
      <c r="C227" s="5">
        <f t="shared" si="16"/>
        <v>9</v>
      </c>
      <c r="D227" s="11">
        <f t="shared" si="17"/>
        <v>41883</v>
      </c>
      <c r="E227" s="2" t="s">
        <v>14</v>
      </c>
      <c r="F227" s="5" t="str">
        <f t="shared" si="18"/>
        <v>CORDOBA</v>
      </c>
      <c r="G227" s="2">
        <v>0</v>
      </c>
      <c r="H227" s="3">
        <v>36470370</v>
      </c>
      <c r="I227" s="9">
        <f t="shared" si="19"/>
        <v>364.70370000000003</v>
      </c>
      <c r="J227">
        <v>0</v>
      </c>
      <c r="K227" cm="1">
        <f t="array" ref="K227">INDEX(T!$H$2:$H$3661, MATCH(1, (T!$D$2:$D$3661=D227)*(T!$E$2:$E$3661=G!E227),0))</f>
        <v>321.22221999999999</v>
      </c>
      <c r="L227" cm="1">
        <f t="array" ref="L227">INDEX('C'!$I$2:$I$3661, MATCH(1, ('C'!$D$2:$D$3661=D227)*('C'!$E$2:$E$3661=G!E227),0))</f>
        <v>11489548.48889</v>
      </c>
      <c r="M227" cm="1">
        <f t="array" ref="M227">_xlfn.IFNA(INDEX(P!C$2:C$2862, MATCH(1, (P!$A$2:$A$2862=D227)*(P!$B$2:$B$2862=F227),0)),)</f>
        <v>18.697419354838711</v>
      </c>
      <c r="N227" cm="1">
        <f t="array" ref="N227">_xlfn.IFNA(INDEX(Ind!$H$2:$H$6441, MATCH(1, (Ind!$A$2:$A$6441=D227)*(Ind!$D$2:$D$6441=F227),0)),)</f>
        <v>0</v>
      </c>
      <c r="O227" cm="1">
        <f t="array" ref="O227">_xlfn.IFNA(INDEX(Ind!$L$2:$L$6441, MATCH(1, (Ind!$A$2:$A$6441=D227)*(Ind!$D$2:$D$6441=F227),0)),)</f>
        <v>0</v>
      </c>
    </row>
    <row r="228" spans="1:15" x14ac:dyDescent="0.2">
      <c r="A228" s="4" t="s">
        <v>39</v>
      </c>
      <c r="B228" s="5" t="str">
        <f t="shared" si="15"/>
        <v>2014</v>
      </c>
      <c r="C228" s="5">
        <f t="shared" si="16"/>
        <v>9</v>
      </c>
      <c r="D228" s="11">
        <f t="shared" si="17"/>
        <v>41883</v>
      </c>
      <c r="E228" s="5" t="s">
        <v>15</v>
      </c>
      <c r="F228" s="5" t="str">
        <f t="shared" si="18"/>
        <v>CUNDINAMARCA</v>
      </c>
      <c r="G228" s="5">
        <v>0</v>
      </c>
      <c r="H228" s="6">
        <v>38792165</v>
      </c>
      <c r="I228" s="9">
        <f t="shared" si="19"/>
        <v>387.92165</v>
      </c>
      <c r="J228">
        <v>0</v>
      </c>
      <c r="K228" cm="1">
        <f t="array" ref="K228">INDEX(T!$H$2:$H$3661, MATCH(1, (T!$D$2:$D$3661=D228)*(T!$E$2:$E$3661=G!E228),0))</f>
        <v>314.72701999999998</v>
      </c>
      <c r="L228" cm="1">
        <f t="array" ref="L228">INDEX('C'!$I$2:$I$3661, MATCH(1, ('C'!$D$2:$D$3661=D228)*('C'!$E$2:$E$3661=G!E228),0))</f>
        <v>8021209.2006599996</v>
      </c>
      <c r="M228" cm="1">
        <f t="array" ref="M228">_xlfn.IFNA(INDEX(P!C$2:C$2862, MATCH(1, (P!$A$2:$A$2862=D228)*(P!$B$2:$B$2862=F228),0)),)</f>
        <v>2.7932258064516127</v>
      </c>
      <c r="N228" cm="1">
        <f t="array" ref="N228">_xlfn.IFNA(INDEX(Ind!$H$2:$H$6441, MATCH(1, (Ind!$A$2:$A$6441=D228)*(Ind!$D$2:$D$6441=F228),0)),)</f>
        <v>0</v>
      </c>
      <c r="O228" cm="1">
        <f t="array" ref="O228">_xlfn.IFNA(INDEX(Ind!$L$2:$L$6441, MATCH(1, (Ind!$A$2:$A$6441=D228)*(Ind!$D$2:$D$6441=F228),0)),)</f>
        <v>0</v>
      </c>
    </row>
    <row r="229" spans="1:15" x14ac:dyDescent="0.2">
      <c r="A229" s="1" t="s">
        <v>39</v>
      </c>
      <c r="B229" s="5" t="str">
        <f t="shared" si="15"/>
        <v>2014</v>
      </c>
      <c r="C229" s="5">
        <f t="shared" si="16"/>
        <v>9</v>
      </c>
      <c r="D229" s="11">
        <f t="shared" si="17"/>
        <v>41883</v>
      </c>
      <c r="E229" s="2" t="s">
        <v>16</v>
      </c>
      <c r="F229" s="5" t="str">
        <f t="shared" si="18"/>
        <v>CHOCO</v>
      </c>
      <c r="G229" s="2">
        <v>0</v>
      </c>
      <c r="H229" s="7">
        <v>290296000</v>
      </c>
      <c r="I229" s="9">
        <f t="shared" si="19"/>
        <v>2902.96</v>
      </c>
      <c r="J229">
        <v>0</v>
      </c>
      <c r="K229" cm="1">
        <f t="array" ref="K229">INDEX(T!$H$2:$H$3661, MATCH(1, (T!$D$2:$D$3661=D229)*(T!$E$2:$E$3661=G!E229),0))</f>
        <v>1338.23</v>
      </c>
      <c r="L229" t="e" cm="1">
        <f t="array" ref="L229">INDEX('C'!$I$2:$I$3661, MATCH(1, ('C'!$D$2:$D$3661=D229)*('C'!$E$2:$E$3661=G!E229),0))</f>
        <v>#N/A</v>
      </c>
      <c r="M229" cm="1">
        <f t="array" ref="M229">_xlfn.IFNA(INDEX(P!C$2:C$2862, MATCH(1, (P!$A$2:$A$2862=D229)*(P!$B$2:$B$2862=F229),0)),)</f>
        <v>0</v>
      </c>
      <c r="N229" cm="1">
        <f t="array" ref="N229">_xlfn.IFNA(INDEX(Ind!$H$2:$H$6441, MATCH(1, (Ind!$A$2:$A$6441=D229)*(Ind!$D$2:$D$6441=F229),0)),)</f>
        <v>0</v>
      </c>
      <c r="O229" cm="1">
        <f t="array" ref="O229">_xlfn.IFNA(INDEX(Ind!$L$2:$L$6441, MATCH(1, (Ind!$A$2:$A$6441=D229)*(Ind!$D$2:$D$6441=F229),0)),)</f>
        <v>0</v>
      </c>
    </row>
    <row r="230" spans="1:15" x14ac:dyDescent="0.2">
      <c r="A230" s="4" t="s">
        <v>39</v>
      </c>
      <c r="B230" s="5" t="str">
        <f t="shared" si="15"/>
        <v>2014</v>
      </c>
      <c r="C230" s="5">
        <f t="shared" si="16"/>
        <v>9</v>
      </c>
      <c r="D230" s="11">
        <f t="shared" si="17"/>
        <v>41883</v>
      </c>
      <c r="E230" s="5" t="s">
        <v>17</v>
      </c>
      <c r="F230" s="5" t="str">
        <f t="shared" si="18"/>
        <v>HUILA</v>
      </c>
      <c r="G230" s="5">
        <v>0</v>
      </c>
      <c r="H230" s="6">
        <v>42197600</v>
      </c>
      <c r="I230" s="9">
        <f t="shared" si="19"/>
        <v>421.976</v>
      </c>
      <c r="J230">
        <v>0</v>
      </c>
      <c r="K230" cm="1">
        <f t="array" ref="K230">INDEX(T!$H$2:$H$3661, MATCH(1, (T!$D$2:$D$3661=D230)*(T!$E$2:$E$3661=G!E230),0))</f>
        <v>593.26400000000001</v>
      </c>
      <c r="L230" cm="1">
        <f t="array" ref="L230">INDEX('C'!$I$2:$I$3661, MATCH(1, ('C'!$D$2:$D$3661=D230)*('C'!$E$2:$E$3661=G!E230),0))</f>
        <v>2560547.6984299999</v>
      </c>
      <c r="M230" cm="1">
        <f t="array" ref="M230">_xlfn.IFNA(INDEX(P!C$2:C$2862, MATCH(1, (P!$A$2:$A$2862=D230)*(P!$B$2:$B$2862=F230),0)),)</f>
        <v>8.8319354838709678</v>
      </c>
      <c r="N230" cm="1">
        <f t="array" ref="N230">_xlfn.IFNA(INDEX(Ind!$H$2:$H$6441, MATCH(1, (Ind!$A$2:$A$6441=D230)*(Ind!$D$2:$D$6441=F230),0)),)</f>
        <v>0</v>
      </c>
      <c r="O230" cm="1">
        <f t="array" ref="O230">_xlfn.IFNA(INDEX(Ind!$L$2:$L$6441, MATCH(1, (Ind!$A$2:$A$6441=D230)*(Ind!$D$2:$D$6441=F230),0)),)</f>
        <v>0</v>
      </c>
    </row>
    <row r="231" spans="1:15" x14ac:dyDescent="0.2">
      <c r="A231" s="1" t="s">
        <v>39</v>
      </c>
      <c r="B231" s="5" t="str">
        <f t="shared" si="15"/>
        <v>2014</v>
      </c>
      <c r="C231" s="5">
        <f t="shared" si="16"/>
        <v>9</v>
      </c>
      <c r="D231" s="11">
        <f t="shared" si="17"/>
        <v>41883</v>
      </c>
      <c r="E231" s="2" t="s">
        <v>18</v>
      </c>
      <c r="F231" s="5" t="str">
        <f t="shared" si="18"/>
        <v>LA GUAJIRA</v>
      </c>
      <c r="G231" s="2">
        <v>0</v>
      </c>
      <c r="H231" s="3">
        <v>34010000</v>
      </c>
      <c r="I231" s="9">
        <f t="shared" si="19"/>
        <v>340.1</v>
      </c>
      <c r="J231">
        <v>0</v>
      </c>
      <c r="K231" cm="1">
        <f t="array" ref="K231">INDEX(T!$H$2:$H$3661, MATCH(1, (T!$D$2:$D$3661=D231)*(T!$E$2:$E$3661=G!E231),0))</f>
        <v>75.86</v>
      </c>
      <c r="L231" cm="1">
        <f t="array" ref="L231">INDEX('C'!$I$2:$I$3661, MATCH(1, ('C'!$D$2:$D$3661=D231)*('C'!$E$2:$E$3661=G!E231),0))</f>
        <v>1950775</v>
      </c>
      <c r="M231" cm="1">
        <f t="array" ref="M231">_xlfn.IFNA(INDEX(P!C$2:C$2862, MATCH(1, (P!$A$2:$A$2862=D231)*(P!$B$2:$B$2862=F231),0)),)</f>
        <v>0</v>
      </c>
      <c r="N231" cm="1">
        <f t="array" ref="N231">_xlfn.IFNA(INDEX(Ind!$H$2:$H$6441, MATCH(1, (Ind!$A$2:$A$6441=D231)*(Ind!$D$2:$D$6441=F231),0)),)</f>
        <v>0</v>
      </c>
      <c r="O231" cm="1">
        <f t="array" ref="O231">_xlfn.IFNA(INDEX(Ind!$L$2:$L$6441, MATCH(1, (Ind!$A$2:$A$6441=D231)*(Ind!$D$2:$D$6441=F231),0)),)</f>
        <v>0</v>
      </c>
    </row>
    <row r="232" spans="1:15" x14ac:dyDescent="0.2">
      <c r="A232" s="4" t="s">
        <v>39</v>
      </c>
      <c r="B232" s="5" t="str">
        <f t="shared" si="15"/>
        <v>2014</v>
      </c>
      <c r="C232" s="5">
        <f t="shared" si="16"/>
        <v>9</v>
      </c>
      <c r="D232" s="11">
        <f t="shared" si="17"/>
        <v>41883</v>
      </c>
      <c r="E232" s="5" t="s">
        <v>19</v>
      </c>
      <c r="F232" s="5" t="str">
        <f t="shared" si="18"/>
        <v>MAGDALENA</v>
      </c>
      <c r="G232" s="5">
        <v>0</v>
      </c>
      <c r="H232" s="6">
        <v>38196317</v>
      </c>
      <c r="I232" s="9">
        <f t="shared" si="19"/>
        <v>381.96316999999999</v>
      </c>
      <c r="J232">
        <v>0</v>
      </c>
      <c r="K232" cm="1">
        <f t="array" ref="K232">INDEX(T!$H$2:$H$3661, MATCH(1, (T!$D$2:$D$3661=D232)*(T!$E$2:$E$3661=G!E232),0))</f>
        <v>225.65341000000001</v>
      </c>
      <c r="L232" cm="1">
        <f t="array" ref="L232">INDEX('C'!$I$2:$I$3661, MATCH(1, ('C'!$D$2:$D$3661=D232)*('C'!$E$2:$E$3661=G!E232),0))</f>
        <v>13691861.107410001</v>
      </c>
      <c r="M232" cm="1">
        <f t="array" ref="M232">_xlfn.IFNA(INDEX(P!C$2:C$2862, MATCH(1, (P!$A$2:$A$2862=D232)*(P!$B$2:$B$2862=F232),0)),)</f>
        <v>0</v>
      </c>
      <c r="N232" cm="1">
        <f t="array" ref="N232">_xlfn.IFNA(INDEX(Ind!$H$2:$H$6441, MATCH(1, (Ind!$A$2:$A$6441=D232)*(Ind!$D$2:$D$6441=F232),0)),)</f>
        <v>0</v>
      </c>
      <c r="O232" cm="1">
        <f t="array" ref="O232">_xlfn.IFNA(INDEX(Ind!$L$2:$L$6441, MATCH(1, (Ind!$A$2:$A$6441=D232)*(Ind!$D$2:$D$6441=F232),0)),)</f>
        <v>0</v>
      </c>
    </row>
    <row r="233" spans="1:15" x14ac:dyDescent="0.2">
      <c r="A233" s="1" t="s">
        <v>39</v>
      </c>
      <c r="B233" s="5" t="str">
        <f t="shared" si="15"/>
        <v>2014</v>
      </c>
      <c r="C233" s="5">
        <f t="shared" si="16"/>
        <v>9</v>
      </c>
      <c r="D233" s="11">
        <f t="shared" si="17"/>
        <v>41883</v>
      </c>
      <c r="E233" s="2" t="s">
        <v>20</v>
      </c>
      <c r="F233" s="5" t="str">
        <f t="shared" si="18"/>
        <v>META</v>
      </c>
      <c r="G233" s="2">
        <v>0</v>
      </c>
      <c r="H233" s="3">
        <v>38594915</v>
      </c>
      <c r="I233" s="9">
        <f t="shared" si="19"/>
        <v>385.94914999999997</v>
      </c>
      <c r="J233">
        <v>0</v>
      </c>
      <c r="K233" cm="1">
        <f t="array" ref="K233">INDEX(T!$H$2:$H$3661, MATCH(1, (T!$D$2:$D$3661=D233)*(T!$E$2:$E$3661=G!E233),0))</f>
        <v>422.72851000000003</v>
      </c>
      <c r="L233" cm="1">
        <f t="array" ref="L233">INDEX('C'!$I$2:$I$3661, MATCH(1, ('C'!$D$2:$D$3661=D233)*('C'!$E$2:$E$3661=G!E233),0))</f>
        <v>614401.82467999996</v>
      </c>
      <c r="M233" cm="1">
        <f t="array" ref="M233">_xlfn.IFNA(INDEX(P!C$2:C$2862, MATCH(1, (P!$A$2:$A$2862=D233)*(P!$B$2:$B$2862=F233),0)),)</f>
        <v>12.824516129032258</v>
      </c>
      <c r="N233" cm="1">
        <f t="array" ref="N233">_xlfn.IFNA(INDEX(Ind!$H$2:$H$6441, MATCH(1, (Ind!$A$2:$A$6441=D233)*(Ind!$D$2:$D$6441=F233),0)),)</f>
        <v>0</v>
      </c>
      <c r="O233" cm="1">
        <f t="array" ref="O233">_xlfn.IFNA(INDEX(Ind!$L$2:$L$6441, MATCH(1, (Ind!$A$2:$A$6441=D233)*(Ind!$D$2:$D$6441=F233),0)),)</f>
        <v>0</v>
      </c>
    </row>
    <row r="234" spans="1:15" x14ac:dyDescent="0.2">
      <c r="A234" s="4" t="s">
        <v>39</v>
      </c>
      <c r="B234" s="5" t="str">
        <f t="shared" si="15"/>
        <v>2014</v>
      </c>
      <c r="C234" s="5">
        <f t="shared" si="16"/>
        <v>9</v>
      </c>
      <c r="D234" s="11">
        <f t="shared" si="17"/>
        <v>41883</v>
      </c>
      <c r="E234" s="5" t="s">
        <v>21</v>
      </c>
      <c r="F234" s="5" t="str">
        <f t="shared" si="18"/>
        <v>NARINO</v>
      </c>
      <c r="G234" s="5">
        <v>0</v>
      </c>
      <c r="H234" s="6">
        <v>98380500</v>
      </c>
      <c r="I234" s="9">
        <f t="shared" si="19"/>
        <v>983.80499999999995</v>
      </c>
      <c r="J234">
        <v>0</v>
      </c>
      <c r="K234" cm="1">
        <f t="array" ref="K234">INDEX(T!$H$2:$H$3661, MATCH(1, (T!$D$2:$D$3661=D234)*(T!$E$2:$E$3661=G!E234),0))</f>
        <v>1136.825</v>
      </c>
      <c r="L234" cm="1">
        <f t="array" ref="L234">INDEX('C'!$I$2:$I$3661, MATCH(1, ('C'!$D$2:$D$3661=D234)*('C'!$E$2:$E$3661=G!E234),0))</f>
        <v>69824.815000000002</v>
      </c>
      <c r="M234" cm="1">
        <f t="array" ref="M234">_xlfn.IFNA(INDEX(P!C$2:C$2862, MATCH(1, (P!$A$2:$A$2862=D234)*(P!$B$2:$B$2862=F234),0)),)</f>
        <v>0</v>
      </c>
      <c r="N234" cm="1">
        <f t="array" ref="N234">_xlfn.IFNA(INDEX(Ind!$H$2:$H$6441, MATCH(1, (Ind!$A$2:$A$6441=D234)*(Ind!$D$2:$D$6441=F234),0)),)</f>
        <v>0</v>
      </c>
      <c r="O234" cm="1">
        <f t="array" ref="O234">_xlfn.IFNA(INDEX(Ind!$L$2:$L$6441, MATCH(1, (Ind!$A$2:$A$6441=D234)*(Ind!$D$2:$D$6441=F234),0)),)</f>
        <v>0</v>
      </c>
    </row>
    <row r="235" spans="1:15" x14ac:dyDescent="0.2">
      <c r="A235" s="1" t="s">
        <v>39</v>
      </c>
      <c r="B235" s="5" t="str">
        <f t="shared" si="15"/>
        <v>2014</v>
      </c>
      <c r="C235" s="5">
        <f t="shared" si="16"/>
        <v>9</v>
      </c>
      <c r="D235" s="11">
        <f t="shared" si="17"/>
        <v>41883</v>
      </c>
      <c r="E235" s="2" t="s">
        <v>22</v>
      </c>
      <c r="F235" s="5" t="str">
        <f t="shared" si="18"/>
        <v>NORTE DE SANTANDER</v>
      </c>
      <c r="G235" s="2">
        <v>0</v>
      </c>
      <c r="H235" s="3">
        <v>31792500</v>
      </c>
      <c r="I235" s="9">
        <f t="shared" si="19"/>
        <v>317.92500000000001</v>
      </c>
      <c r="J235">
        <v>0</v>
      </c>
      <c r="K235" cm="1">
        <f t="array" ref="K235">INDEX(T!$H$2:$H$3661, MATCH(1, (T!$D$2:$D$3661=D235)*(T!$E$2:$E$3661=G!E235),0))</f>
        <v>211.98500000000001</v>
      </c>
      <c r="L235" cm="1">
        <f t="array" ref="L235">INDEX('C'!$I$2:$I$3661, MATCH(1, ('C'!$D$2:$D$3661=D235)*('C'!$E$2:$E$3661=G!E235),0))</f>
        <v>578895.09692000004</v>
      </c>
      <c r="M235" cm="1">
        <f t="array" ref="M235">_xlfn.IFNA(INDEX(P!C$2:C$2862, MATCH(1, (P!$A$2:$A$2862=D235)*(P!$B$2:$B$2862=F235),0)),)</f>
        <v>2.5606451612903225</v>
      </c>
      <c r="N235" cm="1">
        <f t="array" ref="N235">_xlfn.IFNA(INDEX(Ind!$H$2:$H$6441, MATCH(1, (Ind!$A$2:$A$6441=D235)*(Ind!$D$2:$D$6441=F235),0)),)</f>
        <v>0</v>
      </c>
      <c r="O235" cm="1">
        <f t="array" ref="O235">_xlfn.IFNA(INDEX(Ind!$L$2:$L$6441, MATCH(1, (Ind!$A$2:$A$6441=D235)*(Ind!$D$2:$D$6441=F235),0)),)</f>
        <v>0</v>
      </c>
    </row>
    <row r="236" spans="1:15" x14ac:dyDescent="0.2">
      <c r="A236" s="4" t="s">
        <v>39</v>
      </c>
      <c r="B236" s="5" t="str">
        <f t="shared" si="15"/>
        <v>2014</v>
      </c>
      <c r="C236" s="5">
        <f t="shared" si="16"/>
        <v>9</v>
      </c>
      <c r="D236" s="11">
        <f t="shared" si="17"/>
        <v>41883</v>
      </c>
      <c r="E236" s="5" t="s">
        <v>23</v>
      </c>
      <c r="F236" s="5" t="str">
        <f t="shared" si="18"/>
        <v>QUINDIO</v>
      </c>
      <c r="G236" s="5">
        <v>0</v>
      </c>
      <c r="H236" s="6">
        <v>40075000</v>
      </c>
      <c r="I236" s="9">
        <f t="shared" si="19"/>
        <v>400.75</v>
      </c>
      <c r="J236">
        <v>0</v>
      </c>
      <c r="K236" cm="1">
        <f t="array" ref="K236">INDEX(T!$H$2:$H$3661, MATCH(1, (T!$D$2:$D$3661=D236)*(T!$E$2:$E$3661=G!E236),0))</f>
        <v>195.42</v>
      </c>
      <c r="L236" cm="1">
        <f t="array" ref="L236">INDEX('C'!$I$2:$I$3661, MATCH(1, ('C'!$D$2:$D$3661=D236)*('C'!$E$2:$E$3661=G!E236),0))</f>
        <v>2167491.21</v>
      </c>
      <c r="M236" cm="1">
        <f t="array" ref="M236">_xlfn.IFNA(INDEX(P!C$2:C$2862, MATCH(1, (P!$A$2:$A$2862=D236)*(P!$B$2:$B$2862=F236),0)),)</f>
        <v>0</v>
      </c>
      <c r="N236" cm="1">
        <f t="array" ref="N236">_xlfn.IFNA(INDEX(Ind!$H$2:$H$6441, MATCH(1, (Ind!$A$2:$A$6441=D236)*(Ind!$D$2:$D$6441=F236),0)),)</f>
        <v>0</v>
      </c>
      <c r="O236" cm="1">
        <f t="array" ref="O236">_xlfn.IFNA(INDEX(Ind!$L$2:$L$6441, MATCH(1, (Ind!$A$2:$A$6441=D236)*(Ind!$D$2:$D$6441=F236),0)),)</f>
        <v>0</v>
      </c>
    </row>
    <row r="237" spans="1:15" x14ac:dyDescent="0.2">
      <c r="A237" s="1" t="s">
        <v>39</v>
      </c>
      <c r="B237" s="5" t="str">
        <f t="shared" si="15"/>
        <v>2014</v>
      </c>
      <c r="C237" s="5">
        <f t="shared" si="16"/>
        <v>9</v>
      </c>
      <c r="D237" s="11">
        <f t="shared" si="17"/>
        <v>41883</v>
      </c>
      <c r="E237" s="2" t="s">
        <v>24</v>
      </c>
      <c r="F237" s="5" t="str">
        <f t="shared" si="18"/>
        <v>RISARALDA</v>
      </c>
      <c r="G237" s="2">
        <v>0</v>
      </c>
      <c r="H237" s="3">
        <v>39662778</v>
      </c>
      <c r="I237" s="9">
        <f t="shared" si="19"/>
        <v>396.62777999999997</v>
      </c>
      <c r="J237">
        <v>0</v>
      </c>
      <c r="K237" cm="1">
        <f t="array" ref="K237">INDEX(T!$H$2:$H$3661, MATCH(1, (T!$D$2:$D$3661=D237)*(T!$E$2:$E$3661=G!E237),0))</f>
        <v>178.67889</v>
      </c>
      <c r="L237" cm="1">
        <f t="array" ref="L237">INDEX('C'!$I$2:$I$3661, MATCH(1, ('C'!$D$2:$D$3661=D237)*('C'!$E$2:$E$3661=G!E237),0))</f>
        <v>1187426.52407</v>
      </c>
      <c r="M237" cm="1">
        <f t="array" ref="M237">_xlfn.IFNA(INDEX(P!C$2:C$2862, MATCH(1, (P!$A$2:$A$2862=D237)*(P!$B$2:$B$2862=F237),0)),)</f>
        <v>0</v>
      </c>
      <c r="N237" cm="1">
        <f t="array" ref="N237">_xlfn.IFNA(INDEX(Ind!$H$2:$H$6441, MATCH(1, (Ind!$A$2:$A$6441=D237)*(Ind!$D$2:$D$6441=F237),0)),)</f>
        <v>0</v>
      </c>
      <c r="O237" cm="1">
        <f t="array" ref="O237">_xlfn.IFNA(INDEX(Ind!$L$2:$L$6441, MATCH(1, (Ind!$A$2:$A$6441=D237)*(Ind!$D$2:$D$6441=F237),0)),)</f>
        <v>0</v>
      </c>
    </row>
    <row r="238" spans="1:15" x14ac:dyDescent="0.2">
      <c r="A238" s="4" t="s">
        <v>39</v>
      </c>
      <c r="B238" s="5" t="str">
        <f t="shared" si="15"/>
        <v>2014</v>
      </c>
      <c r="C238" s="5">
        <f t="shared" si="16"/>
        <v>9</v>
      </c>
      <c r="D238" s="11">
        <f t="shared" si="17"/>
        <v>41883</v>
      </c>
      <c r="E238" s="5" t="s">
        <v>25</v>
      </c>
      <c r="F238" s="5" t="str">
        <f t="shared" si="18"/>
        <v>SANTANDER</v>
      </c>
      <c r="G238" s="5">
        <v>0</v>
      </c>
      <c r="H238" s="6">
        <v>72968913</v>
      </c>
      <c r="I238" s="9">
        <f t="shared" si="19"/>
        <v>729.68912999999998</v>
      </c>
      <c r="J238">
        <v>0</v>
      </c>
      <c r="K238" cm="1">
        <f t="array" ref="K238">INDEX(T!$H$2:$H$3661, MATCH(1, (T!$D$2:$D$3661=D238)*(T!$E$2:$E$3661=G!E238),0))</f>
        <v>364.85097999999999</v>
      </c>
      <c r="L238" cm="1">
        <f t="array" ref="L238">INDEX('C'!$I$2:$I$3661, MATCH(1, ('C'!$D$2:$D$3661=D238)*('C'!$E$2:$E$3661=G!E238),0))</f>
        <v>2499488.9758700002</v>
      </c>
      <c r="M238" cm="1">
        <f t="array" ref="M238">_xlfn.IFNA(INDEX(P!C$2:C$2862, MATCH(1, (P!$A$2:$A$2862=D238)*(P!$B$2:$B$2862=F238),0)),)</f>
        <v>48.972580645161287</v>
      </c>
      <c r="N238" cm="1">
        <f t="array" ref="N238">_xlfn.IFNA(INDEX(Ind!$H$2:$H$6441, MATCH(1, (Ind!$A$2:$A$6441=D238)*(Ind!$D$2:$D$6441=F238),0)),)</f>
        <v>0</v>
      </c>
      <c r="O238" cm="1">
        <f t="array" ref="O238">_xlfn.IFNA(INDEX(Ind!$L$2:$L$6441, MATCH(1, (Ind!$A$2:$A$6441=D238)*(Ind!$D$2:$D$6441=F238),0)),)</f>
        <v>0</v>
      </c>
    </row>
    <row r="239" spans="1:15" x14ac:dyDescent="0.2">
      <c r="A239" s="1" t="s">
        <v>39</v>
      </c>
      <c r="B239" s="5" t="str">
        <f t="shared" si="15"/>
        <v>2014</v>
      </c>
      <c r="C239" s="5">
        <f t="shared" si="16"/>
        <v>9</v>
      </c>
      <c r="D239" s="11">
        <f t="shared" si="17"/>
        <v>41883</v>
      </c>
      <c r="E239" s="2" t="s">
        <v>26</v>
      </c>
      <c r="F239" s="5" t="str">
        <f t="shared" si="18"/>
        <v>SUCRE</v>
      </c>
      <c r="G239" s="2">
        <v>0</v>
      </c>
      <c r="H239" s="3">
        <v>34220388</v>
      </c>
      <c r="I239" s="9">
        <f t="shared" si="19"/>
        <v>342.20388000000003</v>
      </c>
      <c r="J239">
        <v>0</v>
      </c>
      <c r="K239" cm="1">
        <f t="array" ref="K239">INDEX(T!$H$2:$H$3661, MATCH(1, (T!$D$2:$D$3661=D239)*(T!$E$2:$E$3661=G!E239),0))</f>
        <v>167.46601999999999</v>
      </c>
      <c r="L239" cm="1">
        <f t="array" ref="L239">INDEX('C'!$I$2:$I$3661, MATCH(1, ('C'!$D$2:$D$3661=D239)*('C'!$E$2:$E$3661=G!E239),0))</f>
        <v>12658014.47573</v>
      </c>
      <c r="M239" cm="1">
        <f t="array" ref="M239">_xlfn.IFNA(INDEX(P!C$2:C$2862, MATCH(1, (P!$A$2:$A$2862=D239)*(P!$B$2:$B$2862=F239),0)),)</f>
        <v>55.706774193548391</v>
      </c>
      <c r="N239" cm="1">
        <f t="array" ref="N239">_xlfn.IFNA(INDEX(Ind!$H$2:$H$6441, MATCH(1, (Ind!$A$2:$A$6441=D239)*(Ind!$D$2:$D$6441=F239),0)),)</f>
        <v>0</v>
      </c>
      <c r="O239" cm="1">
        <f t="array" ref="O239">_xlfn.IFNA(INDEX(Ind!$L$2:$L$6441, MATCH(1, (Ind!$A$2:$A$6441=D239)*(Ind!$D$2:$D$6441=F239),0)),)</f>
        <v>0</v>
      </c>
    </row>
    <row r="240" spans="1:15" x14ac:dyDescent="0.2">
      <c r="A240" s="4" t="s">
        <v>39</v>
      </c>
      <c r="B240" s="5" t="str">
        <f t="shared" si="15"/>
        <v>2014</v>
      </c>
      <c r="C240" s="5">
        <f t="shared" si="16"/>
        <v>9</v>
      </c>
      <c r="D240" s="11">
        <f t="shared" si="17"/>
        <v>41883</v>
      </c>
      <c r="E240" s="5" t="s">
        <v>27</v>
      </c>
      <c r="F240" s="5" t="str">
        <f t="shared" si="18"/>
        <v>TOLIMA</v>
      </c>
      <c r="G240" s="5">
        <v>0</v>
      </c>
      <c r="H240" s="6">
        <v>33869304</v>
      </c>
      <c r="I240" s="9">
        <f t="shared" si="19"/>
        <v>338.69304</v>
      </c>
      <c r="J240">
        <v>0</v>
      </c>
      <c r="K240" cm="1">
        <f t="array" ref="K240">INDEX(T!$H$2:$H$3661, MATCH(1, (T!$D$2:$D$3661=D240)*(T!$E$2:$E$3661=G!E240),0))</f>
        <v>550.88927999999999</v>
      </c>
      <c r="L240" cm="1">
        <f t="array" ref="L240">INDEX('C'!$I$2:$I$3661, MATCH(1, ('C'!$D$2:$D$3661=D240)*('C'!$E$2:$E$3661=G!E240),0))</f>
        <v>2759403.0224600001</v>
      </c>
      <c r="M240" cm="1">
        <f t="array" ref="M240">_xlfn.IFNA(INDEX(P!C$2:C$2862, MATCH(1, (P!$A$2:$A$2862=D240)*(P!$B$2:$B$2862=F240),0)),)</f>
        <v>5.548064516129033</v>
      </c>
      <c r="N240" cm="1">
        <f t="array" ref="N240">_xlfn.IFNA(INDEX(Ind!$H$2:$H$6441, MATCH(1, (Ind!$A$2:$A$6441=D240)*(Ind!$D$2:$D$6441=F240),0)),)</f>
        <v>0</v>
      </c>
      <c r="O240" cm="1">
        <f t="array" ref="O240">_xlfn.IFNA(INDEX(Ind!$L$2:$L$6441, MATCH(1, (Ind!$A$2:$A$6441=D240)*(Ind!$D$2:$D$6441=F240),0)),)</f>
        <v>0</v>
      </c>
    </row>
    <row r="241" spans="1:15" x14ac:dyDescent="0.2">
      <c r="A241" s="1" t="s">
        <v>39</v>
      </c>
      <c r="B241" s="5" t="str">
        <f t="shared" si="15"/>
        <v>2014</v>
      </c>
      <c r="C241" s="5">
        <f t="shared" si="16"/>
        <v>9</v>
      </c>
      <c r="D241" s="11">
        <f t="shared" si="17"/>
        <v>41883</v>
      </c>
      <c r="E241" s="2" t="s">
        <v>28</v>
      </c>
      <c r="F241" s="5" t="str">
        <f t="shared" si="18"/>
        <v>VALLE DEL CAUCA</v>
      </c>
      <c r="G241" s="2">
        <v>0</v>
      </c>
      <c r="H241" s="3">
        <v>40978809</v>
      </c>
      <c r="I241" s="9">
        <f t="shared" si="19"/>
        <v>409.78809000000001</v>
      </c>
      <c r="J241">
        <v>0</v>
      </c>
      <c r="K241" cm="1">
        <f t="array" ref="K241">INDEX(T!$H$2:$H$3661, MATCH(1, (T!$D$2:$D$3661=D241)*(T!$E$2:$E$3661=G!E241),0))</f>
        <v>409.12213000000003</v>
      </c>
      <c r="L241" cm="1">
        <f t="array" ref="L241">INDEX('C'!$I$2:$I$3661, MATCH(1, ('C'!$D$2:$D$3661=D241)*('C'!$E$2:$E$3661=G!E241),0))</f>
        <v>4657514.3191499999</v>
      </c>
      <c r="M241" cm="1">
        <f t="array" ref="M241">_xlfn.IFNA(INDEX(P!C$2:C$2862, MATCH(1, (P!$A$2:$A$2862=D241)*(P!$B$2:$B$2862=F241),0)),)</f>
        <v>0</v>
      </c>
      <c r="N241" cm="1">
        <f t="array" ref="N241">_xlfn.IFNA(INDEX(Ind!$H$2:$H$6441, MATCH(1, (Ind!$A$2:$A$6441=D241)*(Ind!$D$2:$D$6441=F241),0)),)</f>
        <v>0</v>
      </c>
      <c r="O241" cm="1">
        <f t="array" ref="O241">_xlfn.IFNA(INDEX(Ind!$L$2:$L$6441, MATCH(1, (Ind!$A$2:$A$6441=D241)*(Ind!$D$2:$D$6441=F241),0)),)</f>
        <v>0</v>
      </c>
    </row>
    <row r="242" spans="1:15" x14ac:dyDescent="0.2">
      <c r="A242" s="4" t="s">
        <v>39</v>
      </c>
      <c r="B242" s="5" t="str">
        <f t="shared" si="15"/>
        <v>2014</v>
      </c>
      <c r="C242" s="5">
        <f t="shared" si="16"/>
        <v>9</v>
      </c>
      <c r="D242" s="11">
        <f t="shared" si="17"/>
        <v>41883</v>
      </c>
      <c r="E242" s="5" t="s">
        <v>29</v>
      </c>
      <c r="F242" s="5" t="str">
        <f t="shared" si="18"/>
        <v>CASANARE</v>
      </c>
      <c r="G242" s="5">
        <v>0</v>
      </c>
      <c r="H242" s="6">
        <v>23510893</v>
      </c>
      <c r="I242" s="9">
        <f t="shared" si="19"/>
        <v>235.10892999999999</v>
      </c>
      <c r="J242">
        <v>0</v>
      </c>
      <c r="K242" cm="1">
        <f t="array" ref="K242">INDEX(T!$H$2:$H$3661, MATCH(1, (T!$D$2:$D$3661=D242)*(T!$E$2:$E$3661=G!E242),0))</f>
        <v>52.125</v>
      </c>
      <c r="L242" cm="1">
        <f t="array" ref="L242">INDEX('C'!$I$2:$I$3661, MATCH(1, ('C'!$D$2:$D$3661=D242)*('C'!$E$2:$E$3661=G!E242),0))</f>
        <v>318261.79392999999</v>
      </c>
      <c r="M242" cm="1">
        <f t="array" ref="M242">_xlfn.IFNA(INDEX(P!C$2:C$2862, MATCH(1, (P!$A$2:$A$2862=D242)*(P!$B$2:$B$2862=F242),0)),)</f>
        <v>510.48806451612904</v>
      </c>
      <c r="N242" cm="1">
        <f t="array" ref="N242">_xlfn.IFNA(INDEX(Ind!$H$2:$H$6441, MATCH(1, (Ind!$A$2:$A$6441=D242)*(Ind!$D$2:$D$6441=F242),0)),)</f>
        <v>0</v>
      </c>
      <c r="O242" cm="1">
        <f t="array" ref="O242">_xlfn.IFNA(INDEX(Ind!$L$2:$L$6441, MATCH(1, (Ind!$A$2:$A$6441=D242)*(Ind!$D$2:$D$6441=F242),0)),)</f>
        <v>0</v>
      </c>
    </row>
    <row r="243" spans="1:15" x14ac:dyDescent="0.2">
      <c r="A243" s="1" t="s">
        <v>39</v>
      </c>
      <c r="B243" s="5" t="str">
        <f t="shared" si="15"/>
        <v>2014</v>
      </c>
      <c r="C243" s="5">
        <f t="shared" si="16"/>
        <v>9</v>
      </c>
      <c r="D243" s="11">
        <f t="shared" si="17"/>
        <v>41883</v>
      </c>
      <c r="E243" s="2" t="s">
        <v>30</v>
      </c>
      <c r="F243" s="5" t="str">
        <f t="shared" si="18"/>
        <v>PUTUMAYO</v>
      </c>
      <c r="G243" s="2">
        <v>0</v>
      </c>
      <c r="H243" s="3">
        <v>41825000</v>
      </c>
      <c r="I243" s="9">
        <f t="shared" si="19"/>
        <v>418.25</v>
      </c>
      <c r="J243">
        <v>0</v>
      </c>
      <c r="K243" cm="1">
        <f t="array" ref="K243">INDEX(T!$H$2:$H$3661, MATCH(1, (T!$D$2:$D$3661=D243)*(T!$E$2:$E$3661=G!E243),0))</f>
        <v>214.92</v>
      </c>
      <c r="L243" cm="1">
        <f t="array" ref="L243">INDEX('C'!$I$2:$I$3661, MATCH(1, ('C'!$D$2:$D$3661=D243)*('C'!$E$2:$E$3661=G!E243),0))</f>
        <v>54503.199999999997</v>
      </c>
      <c r="M243" cm="1">
        <f t="array" ref="M243">_xlfn.IFNA(INDEX(P!C$2:C$2862, MATCH(1, (P!$A$2:$A$2862=D243)*(P!$B$2:$B$2862=F243),0)),)</f>
        <v>0</v>
      </c>
      <c r="N243" cm="1">
        <f t="array" ref="N243">_xlfn.IFNA(INDEX(Ind!$H$2:$H$6441, MATCH(1, (Ind!$A$2:$A$6441=D243)*(Ind!$D$2:$D$6441=F243),0)),)</f>
        <v>0</v>
      </c>
      <c r="O243" cm="1">
        <f t="array" ref="O243">_xlfn.IFNA(INDEX(Ind!$L$2:$L$6441, MATCH(1, (Ind!$A$2:$A$6441=D243)*(Ind!$D$2:$D$6441=F243),0)),)</f>
        <v>0</v>
      </c>
    </row>
    <row r="244" spans="1:15" x14ac:dyDescent="0.2">
      <c r="A244" s="4" t="s">
        <v>39</v>
      </c>
      <c r="B244" s="5" t="str">
        <f t="shared" si="15"/>
        <v>2014</v>
      </c>
      <c r="C244" s="5">
        <f t="shared" si="16"/>
        <v>9</v>
      </c>
      <c r="D244" s="11">
        <f t="shared" si="17"/>
        <v>41883</v>
      </c>
      <c r="E244" s="5" t="s">
        <v>31</v>
      </c>
      <c r="F244" s="5" t="str">
        <f t="shared" si="18"/>
        <v>GUAVIARE</v>
      </c>
      <c r="G244" s="5">
        <v>0</v>
      </c>
      <c r="H244" s="6">
        <v>39226000</v>
      </c>
      <c r="I244" s="9">
        <f t="shared" si="19"/>
        <v>392.26</v>
      </c>
      <c r="J244">
        <v>0</v>
      </c>
      <c r="K244" cm="1">
        <f t="array" ref="K244">INDEX(T!$H$2:$H$3661, MATCH(1, (T!$D$2:$D$3661=D244)*(T!$E$2:$E$3661=G!E244),0))</f>
        <v>1219.71</v>
      </c>
      <c r="L244" cm="1">
        <f t="array" ref="L244">INDEX('C'!$I$2:$I$3661, MATCH(1, ('C'!$D$2:$D$3661=D244)*('C'!$E$2:$E$3661=G!E244),0))</f>
        <v>43288.84</v>
      </c>
      <c r="M244" cm="1">
        <f t="array" ref="M244">_xlfn.IFNA(INDEX(P!C$2:C$2862, MATCH(1, (P!$A$2:$A$2862=D244)*(P!$B$2:$B$2862=F244),0)),)</f>
        <v>0</v>
      </c>
      <c r="N244" cm="1">
        <f t="array" ref="N244">_xlfn.IFNA(INDEX(Ind!$H$2:$H$6441, MATCH(1, (Ind!$A$2:$A$6441=D244)*(Ind!$D$2:$D$6441=F244),0)),)</f>
        <v>0</v>
      </c>
      <c r="O244" cm="1">
        <f t="array" ref="O244">_xlfn.IFNA(INDEX(Ind!$L$2:$L$6441, MATCH(1, (Ind!$A$2:$A$6441=D244)*(Ind!$D$2:$D$6441=F244),0)),)</f>
        <v>0</v>
      </c>
    </row>
    <row r="245" spans="1:15" x14ac:dyDescent="0.2">
      <c r="A245" s="1" t="s">
        <v>40</v>
      </c>
      <c r="B245" s="5" t="str">
        <f t="shared" si="15"/>
        <v>2014</v>
      </c>
      <c r="C245" s="5">
        <f t="shared" si="16"/>
        <v>10</v>
      </c>
      <c r="D245" s="11">
        <f t="shared" si="17"/>
        <v>41913</v>
      </c>
      <c r="E245" s="2" t="s">
        <v>5</v>
      </c>
      <c r="F245" s="5" t="str">
        <f t="shared" si="18"/>
        <v>ANTIOQUIA</v>
      </c>
      <c r="G245" s="2">
        <v>0</v>
      </c>
      <c r="H245" s="3">
        <v>24866818</v>
      </c>
      <c r="I245" s="9">
        <f t="shared" si="19"/>
        <v>248.66818000000001</v>
      </c>
      <c r="J245">
        <v>0</v>
      </c>
      <c r="K245" cm="1">
        <f t="array" ref="K245">INDEX(T!$H$2:$H$3661, MATCH(1, (T!$D$2:$D$3661=D245)*(T!$E$2:$E$3661=G!E245),0))</f>
        <v>181.83748</v>
      </c>
      <c r="L245" cm="1">
        <f t="array" ref="L245">INDEX('C'!$I$2:$I$3661, MATCH(1, ('C'!$D$2:$D$3661=D245)*('C'!$E$2:$E$3661=G!E245),0))</f>
        <v>1076802.5418199999</v>
      </c>
      <c r="M245" cm="1">
        <f t="array" ref="M245">_xlfn.IFNA(INDEX(P!C$2:C$2862, MATCH(1, (P!$A$2:$A$2862=D245)*(P!$B$2:$B$2862=F245),0)),)</f>
        <v>0</v>
      </c>
      <c r="N245" cm="1">
        <f t="array" ref="N245">_xlfn.IFNA(INDEX(Ind!$H$2:$H$6441, MATCH(1, (Ind!$A$2:$A$6441=D245)*(Ind!$D$2:$D$6441=F245),0)),)</f>
        <v>0</v>
      </c>
      <c r="O245" cm="1">
        <f t="array" ref="O245">_xlfn.IFNA(INDEX(Ind!$L$2:$L$6441, MATCH(1, (Ind!$A$2:$A$6441=D245)*(Ind!$D$2:$D$6441=F245),0)),)</f>
        <v>0</v>
      </c>
    </row>
    <row r="246" spans="1:15" x14ac:dyDescent="0.2">
      <c r="A246" s="4" t="s">
        <v>40</v>
      </c>
      <c r="B246" s="5" t="str">
        <f t="shared" si="15"/>
        <v>2014</v>
      </c>
      <c r="C246" s="5">
        <f t="shared" si="16"/>
        <v>10</v>
      </c>
      <c r="D246" s="11">
        <f t="shared" si="17"/>
        <v>41913</v>
      </c>
      <c r="E246" s="5" t="s">
        <v>6</v>
      </c>
      <c r="F246" s="5" t="str">
        <f t="shared" si="18"/>
        <v>ATLANTICO</v>
      </c>
      <c r="G246" s="5">
        <v>0</v>
      </c>
      <c r="H246" s="6">
        <v>37400000</v>
      </c>
      <c r="I246" s="9">
        <f t="shared" si="19"/>
        <v>374</v>
      </c>
      <c r="J246">
        <v>0</v>
      </c>
      <c r="K246" cm="1">
        <f t="array" ref="K246">INDEX(T!$H$2:$H$3661, MATCH(1, (T!$D$2:$D$3661=D246)*(T!$E$2:$E$3661=G!E246),0))</f>
        <v>111</v>
      </c>
      <c r="L246" cm="1">
        <f t="array" ref="L246">INDEX('C'!$I$2:$I$3661, MATCH(1, ('C'!$D$2:$D$3661=D246)*('C'!$E$2:$E$3661=G!E246),0))</f>
        <v>21328268.109999999</v>
      </c>
      <c r="M246" cm="1">
        <f t="array" ref="M246">_xlfn.IFNA(INDEX(P!C$2:C$2862, MATCH(1, (P!$A$2:$A$2862=D246)*(P!$B$2:$B$2862=F246),0)),)</f>
        <v>0</v>
      </c>
      <c r="N246" cm="1">
        <f t="array" ref="N246">_xlfn.IFNA(INDEX(Ind!$H$2:$H$6441, MATCH(1, (Ind!$A$2:$A$6441=D246)*(Ind!$D$2:$D$6441=F246),0)),)</f>
        <v>0</v>
      </c>
      <c r="O246" cm="1">
        <f t="array" ref="O246">_xlfn.IFNA(INDEX(Ind!$L$2:$L$6441, MATCH(1, (Ind!$A$2:$A$6441=D246)*(Ind!$D$2:$D$6441=F246),0)),)</f>
        <v>0</v>
      </c>
    </row>
    <row r="247" spans="1:15" x14ac:dyDescent="0.2">
      <c r="A247" s="1" t="s">
        <v>40</v>
      </c>
      <c r="B247" s="5" t="str">
        <f t="shared" si="15"/>
        <v>2014</v>
      </c>
      <c r="C247" s="5">
        <f t="shared" si="16"/>
        <v>10</v>
      </c>
      <c r="D247" s="11">
        <f t="shared" si="17"/>
        <v>41913</v>
      </c>
      <c r="E247" s="2" t="s">
        <v>7</v>
      </c>
      <c r="F247" s="5" t="str">
        <f t="shared" si="18"/>
        <v>BOGOTA, D.C.</v>
      </c>
      <c r="G247" s="2">
        <v>0</v>
      </c>
      <c r="H247" s="3">
        <v>40212000</v>
      </c>
      <c r="I247" s="9">
        <f t="shared" si="19"/>
        <v>402.12</v>
      </c>
      <c r="J247">
        <v>0</v>
      </c>
      <c r="K247" cm="1">
        <f t="array" ref="K247">INDEX(T!$H$2:$H$3661, MATCH(1, (T!$D$2:$D$3661=D247)*(T!$E$2:$E$3661=G!E247),0))</f>
        <v>338.75</v>
      </c>
      <c r="L247" cm="1">
        <f t="array" ref="L247">INDEX('C'!$I$2:$I$3661, MATCH(1, ('C'!$D$2:$D$3661=D247)*('C'!$E$2:$E$3661=G!E247),0))</f>
        <v>53314576</v>
      </c>
      <c r="M247" cm="1">
        <f t="array" ref="M247">_xlfn.IFNA(INDEX(P!C$2:C$2862, MATCH(1, (P!$A$2:$A$2862=D247)*(P!$B$2:$B$2862=F247),0)),)</f>
        <v>0</v>
      </c>
      <c r="N247" cm="1">
        <f t="array" ref="N247">_xlfn.IFNA(INDEX(Ind!$H$2:$H$6441, MATCH(1, (Ind!$A$2:$A$6441=D247)*(Ind!$D$2:$D$6441=F247),0)),)</f>
        <v>0</v>
      </c>
      <c r="O247" cm="1">
        <f t="array" ref="O247">_xlfn.IFNA(INDEX(Ind!$L$2:$L$6441, MATCH(1, (Ind!$A$2:$A$6441=D247)*(Ind!$D$2:$D$6441=F247),0)),)</f>
        <v>0</v>
      </c>
    </row>
    <row r="248" spans="1:15" x14ac:dyDescent="0.2">
      <c r="A248" s="4" t="s">
        <v>40</v>
      </c>
      <c r="B248" s="5" t="str">
        <f t="shared" si="15"/>
        <v>2014</v>
      </c>
      <c r="C248" s="5">
        <f t="shared" si="16"/>
        <v>10</v>
      </c>
      <c r="D248" s="11">
        <f t="shared" si="17"/>
        <v>41913</v>
      </c>
      <c r="E248" s="5" t="s">
        <v>8</v>
      </c>
      <c r="F248" s="5" t="str">
        <f t="shared" si="18"/>
        <v>BOLIVAR</v>
      </c>
      <c r="G248" s="5">
        <v>0</v>
      </c>
      <c r="H248" s="6">
        <v>37063436</v>
      </c>
      <c r="I248" s="9">
        <f t="shared" si="19"/>
        <v>370.63436000000002</v>
      </c>
      <c r="J248">
        <v>0</v>
      </c>
      <c r="K248" cm="1">
        <f t="array" ref="K248">INDEX(T!$H$2:$H$3661, MATCH(1, (T!$D$2:$D$3661=D248)*(T!$E$2:$E$3661=G!E248),0))</f>
        <v>194.55706000000001</v>
      </c>
      <c r="L248" cm="1">
        <f t="array" ref="L248">INDEX('C'!$I$2:$I$3661, MATCH(1, ('C'!$D$2:$D$3661=D248)*('C'!$E$2:$E$3661=G!E248),0))</f>
        <v>12971149.96294</v>
      </c>
      <c r="M248" cm="1">
        <f t="array" ref="M248">_xlfn.IFNA(INDEX(P!C$2:C$2862, MATCH(1, (P!$A$2:$A$2862=D248)*(P!$B$2:$B$2862=F248),0)),)</f>
        <v>1.8432258064516129</v>
      </c>
      <c r="N248" cm="1">
        <f t="array" ref="N248">_xlfn.IFNA(INDEX(Ind!$H$2:$H$6441, MATCH(1, (Ind!$A$2:$A$6441=D248)*(Ind!$D$2:$D$6441=F248),0)),)</f>
        <v>0</v>
      </c>
      <c r="O248" cm="1">
        <f t="array" ref="O248">_xlfn.IFNA(INDEX(Ind!$L$2:$L$6441, MATCH(1, (Ind!$A$2:$A$6441=D248)*(Ind!$D$2:$D$6441=F248),0)),)</f>
        <v>0</v>
      </c>
    </row>
    <row r="249" spans="1:15" x14ac:dyDescent="0.2">
      <c r="A249" s="1" t="s">
        <v>40</v>
      </c>
      <c r="B249" s="5" t="str">
        <f t="shared" si="15"/>
        <v>2014</v>
      </c>
      <c r="C249" s="5">
        <f t="shared" si="16"/>
        <v>10</v>
      </c>
      <c r="D249" s="11">
        <f t="shared" si="17"/>
        <v>41913</v>
      </c>
      <c r="E249" s="2" t="s">
        <v>9</v>
      </c>
      <c r="F249" s="5" t="str">
        <f t="shared" si="18"/>
        <v>BOYACA</v>
      </c>
      <c r="G249" s="2">
        <v>0</v>
      </c>
      <c r="H249" s="3">
        <v>48304151</v>
      </c>
      <c r="I249" s="9">
        <f t="shared" si="19"/>
        <v>483.04151000000002</v>
      </c>
      <c r="J249">
        <v>0</v>
      </c>
      <c r="K249" cm="1">
        <f t="array" ref="K249">INDEX(T!$H$2:$H$3661, MATCH(1, (T!$D$2:$D$3661=D249)*(T!$E$2:$E$3661=G!E249),0))</f>
        <v>232.02868000000001</v>
      </c>
      <c r="L249" cm="1">
        <f t="array" ref="L249">INDEX('C'!$I$2:$I$3661, MATCH(1, ('C'!$D$2:$D$3661=D249)*('C'!$E$2:$E$3661=G!E249),0))</f>
        <v>4421823.9832100002</v>
      </c>
      <c r="M249" cm="1">
        <f t="array" ref="M249">_xlfn.IFNA(INDEX(P!C$2:C$2862, MATCH(1, (P!$A$2:$A$2862=D249)*(P!$B$2:$B$2862=F249),0)),)</f>
        <v>37.203225806451606</v>
      </c>
      <c r="N249" cm="1">
        <f t="array" ref="N249">_xlfn.IFNA(INDEX(Ind!$H$2:$H$6441, MATCH(1, (Ind!$A$2:$A$6441=D249)*(Ind!$D$2:$D$6441=F249),0)),)</f>
        <v>0</v>
      </c>
      <c r="O249" cm="1">
        <f t="array" ref="O249">_xlfn.IFNA(INDEX(Ind!$L$2:$L$6441, MATCH(1, (Ind!$A$2:$A$6441=D249)*(Ind!$D$2:$D$6441=F249),0)),)</f>
        <v>0</v>
      </c>
    </row>
    <row r="250" spans="1:15" x14ac:dyDescent="0.2">
      <c r="A250" s="4" t="s">
        <v>40</v>
      </c>
      <c r="B250" s="5" t="str">
        <f t="shared" si="15"/>
        <v>2014</v>
      </c>
      <c r="C250" s="5">
        <f t="shared" si="16"/>
        <v>10</v>
      </c>
      <c r="D250" s="11">
        <f t="shared" si="17"/>
        <v>41913</v>
      </c>
      <c r="E250" s="5" t="s">
        <v>10</v>
      </c>
      <c r="F250" s="5" t="str">
        <f t="shared" si="18"/>
        <v>CALDAS</v>
      </c>
      <c r="G250" s="5">
        <v>0</v>
      </c>
      <c r="H250" s="6">
        <v>40187707</v>
      </c>
      <c r="I250" s="9">
        <f t="shared" si="19"/>
        <v>401.87707</v>
      </c>
      <c r="J250">
        <v>0</v>
      </c>
      <c r="K250" cm="1">
        <f t="array" ref="K250">INDEX(T!$H$2:$H$3661, MATCH(1, (T!$D$2:$D$3661=D250)*(T!$E$2:$E$3661=G!E250),0))</f>
        <v>244.53901999999999</v>
      </c>
      <c r="L250" cm="1">
        <f t="array" ref="L250">INDEX('C'!$I$2:$I$3661, MATCH(1, ('C'!$D$2:$D$3661=D250)*('C'!$E$2:$E$3661=G!E250),0))</f>
        <v>906057.25584999996</v>
      </c>
      <c r="M250" cm="1">
        <f t="array" ref="M250">_xlfn.IFNA(INDEX(P!C$2:C$2862, MATCH(1, (P!$A$2:$A$2862=D250)*(P!$B$2:$B$2862=F250),0)),)</f>
        <v>0</v>
      </c>
      <c r="N250" cm="1">
        <f t="array" ref="N250">_xlfn.IFNA(INDEX(Ind!$H$2:$H$6441, MATCH(1, (Ind!$A$2:$A$6441=D250)*(Ind!$D$2:$D$6441=F250),0)),)</f>
        <v>0</v>
      </c>
      <c r="O250" cm="1">
        <f t="array" ref="O250">_xlfn.IFNA(INDEX(Ind!$L$2:$L$6441, MATCH(1, (Ind!$A$2:$A$6441=D250)*(Ind!$D$2:$D$6441=F250),0)),)</f>
        <v>0</v>
      </c>
    </row>
    <row r="251" spans="1:15" x14ac:dyDescent="0.2">
      <c r="A251" s="1" t="s">
        <v>40</v>
      </c>
      <c r="B251" s="5" t="str">
        <f t="shared" si="15"/>
        <v>2014</v>
      </c>
      <c r="C251" s="5">
        <f t="shared" si="16"/>
        <v>10</v>
      </c>
      <c r="D251" s="11">
        <f t="shared" si="17"/>
        <v>41913</v>
      </c>
      <c r="E251" s="2" t="s">
        <v>11</v>
      </c>
      <c r="F251" s="5" t="str">
        <f t="shared" si="18"/>
        <v>CAQUETA</v>
      </c>
      <c r="G251" s="2">
        <v>0</v>
      </c>
      <c r="H251" s="3">
        <v>32269000</v>
      </c>
      <c r="I251" s="9">
        <f t="shared" si="19"/>
        <v>322.69</v>
      </c>
      <c r="J251">
        <v>0</v>
      </c>
      <c r="K251" cm="1">
        <f t="array" ref="K251">INDEX(T!$H$2:$H$3661, MATCH(1, (T!$D$2:$D$3661=D251)*(T!$E$2:$E$3661=G!E251),0))</f>
        <v>1169.08</v>
      </c>
      <c r="L251" cm="1">
        <f t="array" ref="L251">INDEX('C'!$I$2:$I$3661, MATCH(1, ('C'!$D$2:$D$3661=D251)*('C'!$E$2:$E$3661=G!E251),0))</f>
        <v>370605</v>
      </c>
      <c r="M251" cm="1">
        <f t="array" ref="M251">_xlfn.IFNA(INDEX(P!C$2:C$2862, MATCH(1, (P!$A$2:$A$2862=D251)*(P!$B$2:$B$2862=F251),0)),)</f>
        <v>0</v>
      </c>
      <c r="N251" cm="1">
        <f t="array" ref="N251">_xlfn.IFNA(INDEX(Ind!$H$2:$H$6441, MATCH(1, (Ind!$A$2:$A$6441=D251)*(Ind!$D$2:$D$6441=F251),0)),)</f>
        <v>0</v>
      </c>
      <c r="O251" cm="1">
        <f t="array" ref="O251">_xlfn.IFNA(INDEX(Ind!$L$2:$L$6441, MATCH(1, (Ind!$A$2:$A$6441=D251)*(Ind!$D$2:$D$6441=F251),0)),)</f>
        <v>0</v>
      </c>
    </row>
    <row r="252" spans="1:15" x14ac:dyDescent="0.2">
      <c r="A252" s="4" t="s">
        <v>40</v>
      </c>
      <c r="B252" s="5" t="str">
        <f t="shared" si="15"/>
        <v>2014</v>
      </c>
      <c r="C252" s="5">
        <f t="shared" si="16"/>
        <v>10</v>
      </c>
      <c r="D252" s="11">
        <f t="shared" si="17"/>
        <v>41913</v>
      </c>
      <c r="E252" s="5" t="s">
        <v>12</v>
      </c>
      <c r="F252" s="5" t="str">
        <f t="shared" si="18"/>
        <v>CAUCA</v>
      </c>
      <c r="G252" s="5">
        <v>0</v>
      </c>
      <c r="H252" s="6">
        <v>37059763</v>
      </c>
      <c r="I252" s="9">
        <f t="shared" si="19"/>
        <v>370.59762999999998</v>
      </c>
      <c r="J252">
        <v>0</v>
      </c>
      <c r="K252" cm="1">
        <f t="array" ref="K252">INDEX(T!$H$2:$H$3661, MATCH(1, (T!$D$2:$D$3661=D252)*(T!$E$2:$E$3661=G!E252),0))</f>
        <v>538.53711999999996</v>
      </c>
      <c r="L252" cm="1">
        <f t="array" ref="L252">INDEX('C'!$I$2:$I$3661, MATCH(1, ('C'!$D$2:$D$3661=D252)*('C'!$E$2:$E$3661=G!E252),0))</f>
        <v>389191.66914999997</v>
      </c>
      <c r="M252" cm="1">
        <f t="array" ref="M252">_xlfn.IFNA(INDEX(P!C$2:C$2862, MATCH(1, (P!$A$2:$A$2862=D252)*(P!$B$2:$B$2862=F252),0)),)</f>
        <v>0</v>
      </c>
      <c r="N252" cm="1">
        <f t="array" ref="N252">_xlfn.IFNA(INDEX(Ind!$H$2:$H$6441, MATCH(1, (Ind!$A$2:$A$6441=D252)*(Ind!$D$2:$D$6441=F252),0)),)</f>
        <v>0</v>
      </c>
      <c r="O252" cm="1">
        <f t="array" ref="O252">_xlfn.IFNA(INDEX(Ind!$L$2:$L$6441, MATCH(1, (Ind!$A$2:$A$6441=D252)*(Ind!$D$2:$D$6441=F252),0)),)</f>
        <v>0</v>
      </c>
    </row>
    <row r="253" spans="1:15" x14ac:dyDescent="0.2">
      <c r="A253" s="1" t="s">
        <v>40</v>
      </c>
      <c r="B253" s="5" t="str">
        <f t="shared" si="15"/>
        <v>2014</v>
      </c>
      <c r="C253" s="5">
        <f t="shared" si="16"/>
        <v>10</v>
      </c>
      <c r="D253" s="11">
        <f t="shared" si="17"/>
        <v>41913</v>
      </c>
      <c r="E253" s="2" t="s">
        <v>13</v>
      </c>
      <c r="F253" s="5" t="str">
        <f t="shared" si="18"/>
        <v>CESAR</v>
      </c>
      <c r="G253" s="2">
        <v>0</v>
      </c>
      <c r="H253" s="3">
        <v>38820465</v>
      </c>
      <c r="I253" s="9">
        <f t="shared" si="19"/>
        <v>388.20465000000002</v>
      </c>
      <c r="J253">
        <v>0</v>
      </c>
      <c r="K253" cm="1">
        <f t="array" ref="K253">INDEX(T!$H$2:$H$3661, MATCH(1, (T!$D$2:$D$3661=D253)*(T!$E$2:$E$3661=G!E253),0))</f>
        <v>149.66332</v>
      </c>
      <c r="L253" cm="1">
        <f t="array" ref="L253">INDEX('C'!$I$2:$I$3661, MATCH(1, ('C'!$D$2:$D$3661=D253)*('C'!$E$2:$E$3661=G!E253),0))</f>
        <v>10172597.151419999</v>
      </c>
      <c r="M253" cm="1">
        <f t="array" ref="M253">_xlfn.IFNA(INDEX(P!C$2:C$2862, MATCH(1, (P!$A$2:$A$2862=D253)*(P!$B$2:$B$2862=F253),0)),)</f>
        <v>2.0264516129032257</v>
      </c>
      <c r="N253" cm="1">
        <f t="array" ref="N253">_xlfn.IFNA(INDEX(Ind!$H$2:$H$6441, MATCH(1, (Ind!$A$2:$A$6441=D253)*(Ind!$D$2:$D$6441=F253),0)),)</f>
        <v>0</v>
      </c>
      <c r="O253" cm="1">
        <f t="array" ref="O253">_xlfn.IFNA(INDEX(Ind!$L$2:$L$6441, MATCH(1, (Ind!$A$2:$A$6441=D253)*(Ind!$D$2:$D$6441=F253),0)),)</f>
        <v>0</v>
      </c>
    </row>
    <row r="254" spans="1:15" x14ac:dyDescent="0.2">
      <c r="A254" s="4" t="s">
        <v>40</v>
      </c>
      <c r="B254" s="5" t="str">
        <f t="shared" si="15"/>
        <v>2014</v>
      </c>
      <c r="C254" s="5">
        <f t="shared" si="16"/>
        <v>10</v>
      </c>
      <c r="D254" s="11">
        <f t="shared" si="17"/>
        <v>41913</v>
      </c>
      <c r="E254" s="5" t="s">
        <v>14</v>
      </c>
      <c r="F254" s="5" t="str">
        <f t="shared" si="18"/>
        <v>CORDOBA</v>
      </c>
      <c r="G254" s="5">
        <v>0</v>
      </c>
      <c r="H254" s="6">
        <v>38559259</v>
      </c>
      <c r="I254" s="9">
        <f t="shared" si="19"/>
        <v>385.59258999999997</v>
      </c>
      <c r="J254">
        <v>0</v>
      </c>
      <c r="K254" cm="1">
        <f t="array" ref="K254">INDEX(T!$H$2:$H$3661, MATCH(1, (T!$D$2:$D$3661=D254)*(T!$E$2:$E$3661=G!E254),0))</f>
        <v>309.07407000000001</v>
      </c>
      <c r="L254" cm="1">
        <f t="array" ref="L254">INDEX('C'!$I$2:$I$3661, MATCH(1, ('C'!$D$2:$D$3661=D254)*('C'!$E$2:$E$3661=G!E254),0))</f>
        <v>11397551.992590001</v>
      </c>
      <c r="M254" cm="1">
        <f t="array" ref="M254">_xlfn.IFNA(INDEX(P!C$2:C$2862, MATCH(1, (P!$A$2:$A$2862=D254)*(P!$B$2:$B$2862=F254),0)),)</f>
        <v>18.501290322580644</v>
      </c>
      <c r="N254" cm="1">
        <f t="array" ref="N254">_xlfn.IFNA(INDEX(Ind!$H$2:$H$6441, MATCH(1, (Ind!$A$2:$A$6441=D254)*(Ind!$D$2:$D$6441=F254),0)),)</f>
        <v>0</v>
      </c>
      <c r="O254" cm="1">
        <f t="array" ref="O254">_xlfn.IFNA(INDEX(Ind!$L$2:$L$6441, MATCH(1, (Ind!$A$2:$A$6441=D254)*(Ind!$D$2:$D$6441=F254),0)),)</f>
        <v>0</v>
      </c>
    </row>
    <row r="255" spans="1:15" x14ac:dyDescent="0.2">
      <c r="A255" s="1" t="s">
        <v>40</v>
      </c>
      <c r="B255" s="5" t="str">
        <f t="shared" si="15"/>
        <v>2014</v>
      </c>
      <c r="C255" s="5">
        <f t="shared" si="16"/>
        <v>10</v>
      </c>
      <c r="D255" s="11">
        <f t="shared" si="17"/>
        <v>41913</v>
      </c>
      <c r="E255" s="2" t="s">
        <v>15</v>
      </c>
      <c r="F255" s="5" t="str">
        <f t="shared" si="18"/>
        <v>CUNDINAMARCA</v>
      </c>
      <c r="G255" s="2">
        <v>0</v>
      </c>
      <c r="H255" s="3">
        <v>43076768</v>
      </c>
      <c r="I255" s="9">
        <f t="shared" si="19"/>
        <v>430.76767999999998</v>
      </c>
      <c r="J255">
        <v>0</v>
      </c>
      <c r="K255" cm="1">
        <f t="array" ref="K255">INDEX(T!$H$2:$H$3661, MATCH(1, (T!$D$2:$D$3661=D255)*(T!$E$2:$E$3661=G!E255),0))</f>
        <v>327.18815999999998</v>
      </c>
      <c r="L255" cm="1">
        <f t="array" ref="L255">INDEX('C'!$I$2:$I$3661, MATCH(1, ('C'!$D$2:$D$3661=D255)*('C'!$E$2:$E$3661=G!E255),0))</f>
        <v>7691464.1808799999</v>
      </c>
      <c r="M255" cm="1">
        <f t="array" ref="M255">_xlfn.IFNA(INDEX(P!C$2:C$2862, MATCH(1, (P!$A$2:$A$2862=D255)*(P!$B$2:$B$2862=F255),0)),)</f>
        <v>2.4732258064516128</v>
      </c>
      <c r="N255" cm="1">
        <f t="array" ref="N255">_xlfn.IFNA(INDEX(Ind!$H$2:$H$6441, MATCH(1, (Ind!$A$2:$A$6441=D255)*(Ind!$D$2:$D$6441=F255),0)),)</f>
        <v>0</v>
      </c>
      <c r="O255" cm="1">
        <f t="array" ref="O255">_xlfn.IFNA(INDEX(Ind!$L$2:$L$6441, MATCH(1, (Ind!$A$2:$A$6441=D255)*(Ind!$D$2:$D$6441=F255),0)),)</f>
        <v>0</v>
      </c>
    </row>
    <row r="256" spans="1:15" x14ac:dyDescent="0.2">
      <c r="A256" s="4" t="s">
        <v>40</v>
      </c>
      <c r="B256" s="5" t="str">
        <f t="shared" si="15"/>
        <v>2014</v>
      </c>
      <c r="C256" s="5">
        <f t="shared" si="16"/>
        <v>10</v>
      </c>
      <c r="D256" s="11">
        <f t="shared" si="17"/>
        <v>41913</v>
      </c>
      <c r="E256" s="5" t="s">
        <v>16</v>
      </c>
      <c r="F256" s="5" t="str">
        <f t="shared" si="18"/>
        <v>CHOCO</v>
      </c>
      <c r="G256" s="5">
        <v>0</v>
      </c>
      <c r="H256" s="8">
        <v>341879000</v>
      </c>
      <c r="I256" s="9">
        <f t="shared" si="19"/>
        <v>3418.79</v>
      </c>
      <c r="J256">
        <v>0</v>
      </c>
      <c r="K256" cm="1">
        <f t="array" ref="K256">INDEX(T!$H$2:$H$3661, MATCH(1, (T!$D$2:$D$3661=D256)*(T!$E$2:$E$3661=G!E256),0))</f>
        <v>1309.6400000000001</v>
      </c>
      <c r="L256" t="e" cm="1">
        <f t="array" ref="L256">INDEX('C'!$I$2:$I$3661, MATCH(1, ('C'!$D$2:$D$3661=D256)*('C'!$E$2:$E$3661=G!E256),0))</f>
        <v>#N/A</v>
      </c>
      <c r="M256" cm="1">
        <f t="array" ref="M256">_xlfn.IFNA(INDEX(P!C$2:C$2862, MATCH(1, (P!$A$2:$A$2862=D256)*(P!$B$2:$B$2862=F256),0)),)</f>
        <v>0</v>
      </c>
      <c r="N256" cm="1">
        <f t="array" ref="N256">_xlfn.IFNA(INDEX(Ind!$H$2:$H$6441, MATCH(1, (Ind!$A$2:$A$6441=D256)*(Ind!$D$2:$D$6441=F256),0)),)</f>
        <v>0</v>
      </c>
      <c r="O256" cm="1">
        <f t="array" ref="O256">_xlfn.IFNA(INDEX(Ind!$L$2:$L$6441, MATCH(1, (Ind!$A$2:$A$6441=D256)*(Ind!$D$2:$D$6441=F256),0)),)</f>
        <v>0</v>
      </c>
    </row>
    <row r="257" spans="1:15" x14ac:dyDescent="0.2">
      <c r="A257" s="1" t="s">
        <v>40</v>
      </c>
      <c r="B257" s="5" t="str">
        <f t="shared" si="15"/>
        <v>2014</v>
      </c>
      <c r="C257" s="5">
        <f t="shared" si="16"/>
        <v>10</v>
      </c>
      <c r="D257" s="11">
        <f t="shared" si="17"/>
        <v>41913</v>
      </c>
      <c r="E257" s="2" t="s">
        <v>17</v>
      </c>
      <c r="F257" s="5" t="str">
        <f t="shared" si="18"/>
        <v>HUILA</v>
      </c>
      <c r="G257" s="2">
        <v>0</v>
      </c>
      <c r="H257" s="3">
        <v>43351466</v>
      </c>
      <c r="I257" s="9">
        <f t="shared" si="19"/>
        <v>433.51465999999999</v>
      </c>
      <c r="J257">
        <v>0</v>
      </c>
      <c r="K257" cm="1">
        <f t="array" ref="K257">INDEX(T!$H$2:$H$3661, MATCH(1, (T!$D$2:$D$3661=D257)*(T!$E$2:$E$3661=G!E257),0))</f>
        <v>636.92866000000004</v>
      </c>
      <c r="L257" cm="1">
        <f t="array" ref="L257">INDEX('C'!$I$2:$I$3661, MATCH(1, ('C'!$D$2:$D$3661=D257)*('C'!$E$2:$E$3661=G!E257),0))</f>
        <v>2520266.03828</v>
      </c>
      <c r="M257" cm="1">
        <f t="array" ref="M257">_xlfn.IFNA(INDEX(P!C$2:C$2862, MATCH(1, (P!$A$2:$A$2862=D257)*(P!$B$2:$B$2862=F257),0)),)</f>
        <v>10.40032258064516</v>
      </c>
      <c r="N257" cm="1">
        <f t="array" ref="N257">_xlfn.IFNA(INDEX(Ind!$H$2:$H$6441, MATCH(1, (Ind!$A$2:$A$6441=D257)*(Ind!$D$2:$D$6441=F257),0)),)</f>
        <v>0</v>
      </c>
      <c r="O257" cm="1">
        <f t="array" ref="O257">_xlfn.IFNA(INDEX(Ind!$L$2:$L$6441, MATCH(1, (Ind!$A$2:$A$6441=D257)*(Ind!$D$2:$D$6441=F257),0)),)</f>
        <v>0</v>
      </c>
    </row>
    <row r="258" spans="1:15" x14ac:dyDescent="0.2">
      <c r="A258" s="4" t="s">
        <v>40</v>
      </c>
      <c r="B258" s="5" t="str">
        <f t="shared" si="15"/>
        <v>2014</v>
      </c>
      <c r="C258" s="5">
        <f t="shared" si="16"/>
        <v>10</v>
      </c>
      <c r="D258" s="11">
        <f t="shared" si="17"/>
        <v>41913</v>
      </c>
      <c r="E258" s="5" t="s">
        <v>18</v>
      </c>
      <c r="F258" s="5" t="str">
        <f t="shared" si="18"/>
        <v>LA GUAJIRA</v>
      </c>
      <c r="G258" s="5">
        <v>0</v>
      </c>
      <c r="H258" s="6">
        <v>40814000</v>
      </c>
      <c r="I258" s="9">
        <f t="shared" si="19"/>
        <v>408.14</v>
      </c>
      <c r="J258">
        <v>0</v>
      </c>
      <c r="K258" cm="1">
        <f t="array" ref="K258">INDEX(T!$H$2:$H$3661, MATCH(1, (T!$D$2:$D$3661=D258)*(T!$E$2:$E$3661=G!E258),0))</f>
        <v>80.33</v>
      </c>
      <c r="L258" cm="1">
        <f t="array" ref="L258">INDEX('C'!$I$2:$I$3661, MATCH(1, ('C'!$D$2:$D$3661=D258)*('C'!$E$2:$E$3661=G!E258),0))</f>
        <v>1807125</v>
      </c>
      <c r="M258" cm="1">
        <f t="array" ref="M258">_xlfn.IFNA(INDEX(P!C$2:C$2862, MATCH(1, (P!$A$2:$A$2862=D258)*(P!$B$2:$B$2862=F258),0)),)</f>
        <v>0</v>
      </c>
      <c r="N258" cm="1">
        <f t="array" ref="N258">_xlfn.IFNA(INDEX(Ind!$H$2:$H$6441, MATCH(1, (Ind!$A$2:$A$6441=D258)*(Ind!$D$2:$D$6441=F258),0)),)</f>
        <v>0</v>
      </c>
      <c r="O258" cm="1">
        <f t="array" ref="O258">_xlfn.IFNA(INDEX(Ind!$L$2:$L$6441, MATCH(1, (Ind!$A$2:$A$6441=D258)*(Ind!$D$2:$D$6441=F258),0)),)</f>
        <v>0</v>
      </c>
    </row>
    <row r="259" spans="1:15" x14ac:dyDescent="0.2">
      <c r="A259" s="1" t="s">
        <v>40</v>
      </c>
      <c r="B259" s="5" t="str">
        <f t="shared" ref="B259:B322" si="20">MID(A259,7,20)</f>
        <v>2014</v>
      </c>
      <c r="C259" s="5">
        <f t="shared" ref="C259:C322" si="21">IF(MID(A259,1,3)="Jan",1,
IF(MID(A259,1,3)="Feb",2,
IF(MID(A259,1,3)="Mar",3,
IF(MID(A259,1,3)="Apr",4,
IF(MID(A259,1,3)="May",5,
IF(MID(A259,1,3)="Jun",6,
IF(MID(A259,1,3)="Jul",7,
IF(MID(A259,1,3)="Aug",8,
IF(MID(A259,1,3)="Sep",9,
IF(MID(A259,1,3)="Oct",10,
IF(MID(A259,1,3)="Nov",11,
IF(MID(A259,1,3)="Dec",12))))))))))))</f>
        <v>10</v>
      </c>
      <c r="D259" s="11">
        <f t="shared" ref="D259:D322" si="22">DATE(B259,C259,1)</f>
        <v>41913</v>
      </c>
      <c r="E259" s="2" t="s">
        <v>19</v>
      </c>
      <c r="F259" s="5" t="str">
        <f t="shared" ref="F259:F322" si="23">MID(E259,5,100)</f>
        <v>MAGDALENA</v>
      </c>
      <c r="G259" s="2">
        <v>0</v>
      </c>
      <c r="H259" s="3">
        <v>37006634</v>
      </c>
      <c r="I259" s="9">
        <f t="shared" ref="I259:I322" si="24">IF(G259=0,H259/100000,IF(H259=0,G259/100000,((G259+H259)/2)/100000))</f>
        <v>370.06634000000003</v>
      </c>
      <c r="J259">
        <v>0</v>
      </c>
      <c r="K259" cm="1">
        <f t="array" ref="K259">INDEX(T!$H$2:$H$3661, MATCH(1, (T!$D$2:$D$3661=D259)*(T!$E$2:$E$3661=G!E259),0))</f>
        <v>232.81073000000001</v>
      </c>
      <c r="L259" cm="1">
        <f t="array" ref="L259">INDEX('C'!$I$2:$I$3661, MATCH(1, ('C'!$D$2:$D$3661=D259)*('C'!$E$2:$E$3661=G!E259),0))</f>
        <v>14799700.186240001</v>
      </c>
      <c r="M259" cm="1">
        <f t="array" ref="M259">_xlfn.IFNA(INDEX(P!C$2:C$2862, MATCH(1, (P!$A$2:$A$2862=D259)*(P!$B$2:$B$2862=F259),0)),)</f>
        <v>0</v>
      </c>
      <c r="N259" cm="1">
        <f t="array" ref="N259">_xlfn.IFNA(INDEX(Ind!$H$2:$H$6441, MATCH(1, (Ind!$A$2:$A$6441=D259)*(Ind!$D$2:$D$6441=F259),0)),)</f>
        <v>0</v>
      </c>
      <c r="O259" cm="1">
        <f t="array" ref="O259">_xlfn.IFNA(INDEX(Ind!$L$2:$L$6441, MATCH(1, (Ind!$A$2:$A$6441=D259)*(Ind!$D$2:$D$6441=F259),0)),)</f>
        <v>0</v>
      </c>
    </row>
    <row r="260" spans="1:15" x14ac:dyDescent="0.2">
      <c r="A260" s="4" t="s">
        <v>40</v>
      </c>
      <c r="B260" s="5" t="str">
        <f t="shared" si="20"/>
        <v>2014</v>
      </c>
      <c r="C260" s="5">
        <f t="shared" si="21"/>
        <v>10</v>
      </c>
      <c r="D260" s="11">
        <f t="shared" si="22"/>
        <v>41913</v>
      </c>
      <c r="E260" s="5" t="s">
        <v>20</v>
      </c>
      <c r="F260" s="5" t="str">
        <f t="shared" si="23"/>
        <v>META</v>
      </c>
      <c r="G260" s="5">
        <v>0</v>
      </c>
      <c r="H260" s="6">
        <v>41969660</v>
      </c>
      <c r="I260" s="9">
        <f t="shared" si="24"/>
        <v>419.69659999999999</v>
      </c>
      <c r="J260">
        <v>0</v>
      </c>
      <c r="K260" cm="1">
        <f t="array" ref="K260">INDEX(T!$H$2:$H$3661, MATCH(1, (T!$D$2:$D$3661=D260)*(T!$E$2:$E$3661=G!E260),0))</f>
        <v>439.93637999999999</v>
      </c>
      <c r="L260" cm="1">
        <f t="array" ref="L260">INDEX('C'!$I$2:$I$3661, MATCH(1, ('C'!$D$2:$D$3661=D260)*('C'!$E$2:$E$3661=G!E260),0))</f>
        <v>584019.09169999999</v>
      </c>
      <c r="M260" cm="1">
        <f t="array" ref="M260">_xlfn.IFNA(INDEX(P!C$2:C$2862, MATCH(1, (P!$A$2:$A$2862=D260)*(P!$B$2:$B$2862=F260),0)),)</f>
        <v>10.308064516129035</v>
      </c>
      <c r="N260" cm="1">
        <f t="array" ref="N260">_xlfn.IFNA(INDEX(Ind!$H$2:$H$6441, MATCH(1, (Ind!$A$2:$A$6441=D260)*(Ind!$D$2:$D$6441=F260),0)),)</f>
        <v>0</v>
      </c>
      <c r="O260" cm="1">
        <f t="array" ref="O260">_xlfn.IFNA(INDEX(Ind!$L$2:$L$6441, MATCH(1, (Ind!$A$2:$A$6441=D260)*(Ind!$D$2:$D$6441=F260),0)),)</f>
        <v>0</v>
      </c>
    </row>
    <row r="261" spans="1:15" x14ac:dyDescent="0.2">
      <c r="A261" s="1" t="s">
        <v>40</v>
      </c>
      <c r="B261" s="5" t="str">
        <f t="shared" si="20"/>
        <v>2014</v>
      </c>
      <c r="C261" s="5">
        <f t="shared" si="21"/>
        <v>10</v>
      </c>
      <c r="D261" s="11">
        <f t="shared" si="22"/>
        <v>41913</v>
      </c>
      <c r="E261" s="2" t="s">
        <v>21</v>
      </c>
      <c r="F261" s="5" t="str">
        <f t="shared" si="23"/>
        <v>NARINO</v>
      </c>
      <c r="G261" s="2">
        <v>0</v>
      </c>
      <c r="H261" s="3">
        <v>98504500</v>
      </c>
      <c r="I261" s="9">
        <f t="shared" si="24"/>
        <v>985.04499999999996</v>
      </c>
      <c r="J261">
        <v>0</v>
      </c>
      <c r="K261" cm="1">
        <f t="array" ref="K261">INDEX(T!$H$2:$H$3661, MATCH(1, (T!$D$2:$D$3661=D261)*(T!$E$2:$E$3661=G!E261),0))</f>
        <v>1134.8399999999999</v>
      </c>
      <c r="L261" cm="1">
        <f t="array" ref="L261">INDEX('C'!$I$2:$I$3661, MATCH(1, ('C'!$D$2:$D$3661=D261)*('C'!$E$2:$E$3661=G!E261),0))</f>
        <v>72989.505000000005</v>
      </c>
      <c r="M261" cm="1">
        <f t="array" ref="M261">_xlfn.IFNA(INDEX(P!C$2:C$2862, MATCH(1, (P!$A$2:$A$2862=D261)*(P!$B$2:$B$2862=F261),0)),)</f>
        <v>0</v>
      </c>
      <c r="N261" cm="1">
        <f t="array" ref="N261">_xlfn.IFNA(INDEX(Ind!$H$2:$H$6441, MATCH(1, (Ind!$A$2:$A$6441=D261)*(Ind!$D$2:$D$6441=F261),0)),)</f>
        <v>0</v>
      </c>
      <c r="O261" cm="1">
        <f t="array" ref="O261">_xlfn.IFNA(INDEX(Ind!$L$2:$L$6441, MATCH(1, (Ind!$A$2:$A$6441=D261)*(Ind!$D$2:$D$6441=F261),0)),)</f>
        <v>0</v>
      </c>
    </row>
    <row r="262" spans="1:15" x14ac:dyDescent="0.2">
      <c r="A262" s="4" t="s">
        <v>40</v>
      </c>
      <c r="B262" s="5" t="str">
        <f t="shared" si="20"/>
        <v>2014</v>
      </c>
      <c r="C262" s="5">
        <f t="shared" si="21"/>
        <v>10</v>
      </c>
      <c r="D262" s="11">
        <f t="shared" si="22"/>
        <v>41913</v>
      </c>
      <c r="E262" s="5" t="s">
        <v>22</v>
      </c>
      <c r="F262" s="5" t="str">
        <f t="shared" si="23"/>
        <v>NORTE DE SANTANDER</v>
      </c>
      <c r="G262" s="5">
        <v>0</v>
      </c>
      <c r="H262" s="6">
        <v>35420385</v>
      </c>
      <c r="I262" s="9">
        <f t="shared" si="24"/>
        <v>354.20384999999999</v>
      </c>
      <c r="J262">
        <v>0</v>
      </c>
      <c r="K262" cm="1">
        <f t="array" ref="K262">INDEX(T!$H$2:$H$3661, MATCH(1, (T!$D$2:$D$3661=D262)*(T!$E$2:$E$3661=G!E262),0))</f>
        <v>229.58192</v>
      </c>
      <c r="L262" cm="1">
        <f t="array" ref="L262">INDEX('C'!$I$2:$I$3661, MATCH(1, ('C'!$D$2:$D$3661=D262)*('C'!$E$2:$E$3661=G!E262),0))</f>
        <v>592776.38269</v>
      </c>
      <c r="M262" cm="1">
        <f t="array" ref="M262">_xlfn.IFNA(INDEX(P!C$2:C$2862, MATCH(1, (P!$A$2:$A$2862=D262)*(P!$B$2:$B$2862=F262),0)),)</f>
        <v>2.6058064516129029</v>
      </c>
      <c r="N262" cm="1">
        <f t="array" ref="N262">_xlfn.IFNA(INDEX(Ind!$H$2:$H$6441, MATCH(1, (Ind!$A$2:$A$6441=D262)*(Ind!$D$2:$D$6441=F262),0)),)</f>
        <v>0</v>
      </c>
      <c r="O262" cm="1">
        <f t="array" ref="O262">_xlfn.IFNA(INDEX(Ind!$L$2:$L$6441, MATCH(1, (Ind!$A$2:$A$6441=D262)*(Ind!$D$2:$D$6441=F262),0)),)</f>
        <v>0</v>
      </c>
    </row>
    <row r="263" spans="1:15" x14ac:dyDescent="0.2">
      <c r="A263" s="1" t="s">
        <v>40</v>
      </c>
      <c r="B263" s="5" t="str">
        <f t="shared" si="20"/>
        <v>2014</v>
      </c>
      <c r="C263" s="5">
        <f t="shared" si="21"/>
        <v>10</v>
      </c>
      <c r="D263" s="11">
        <f t="shared" si="22"/>
        <v>41913</v>
      </c>
      <c r="E263" s="2" t="s">
        <v>23</v>
      </c>
      <c r="F263" s="5" t="str">
        <f t="shared" si="23"/>
        <v>QUINDIO</v>
      </c>
      <c r="G263" s="2">
        <v>0</v>
      </c>
      <c r="H263" s="3">
        <v>41145000</v>
      </c>
      <c r="I263" s="9">
        <f t="shared" si="24"/>
        <v>411.45</v>
      </c>
      <c r="J263">
        <v>0</v>
      </c>
      <c r="K263" cm="1">
        <f t="array" ref="K263">INDEX(T!$H$2:$H$3661, MATCH(1, (T!$D$2:$D$3661=D263)*(T!$E$2:$E$3661=G!E263),0))</f>
        <v>214.37</v>
      </c>
      <c r="L263" cm="1">
        <f t="array" ref="L263">INDEX('C'!$I$2:$I$3661, MATCH(1, ('C'!$D$2:$D$3661=D263)*('C'!$E$2:$E$3661=G!E263),0))</f>
        <v>2119227.77</v>
      </c>
      <c r="M263" cm="1">
        <f t="array" ref="M263">_xlfn.IFNA(INDEX(P!C$2:C$2862, MATCH(1, (P!$A$2:$A$2862=D263)*(P!$B$2:$B$2862=F263),0)),)</f>
        <v>0</v>
      </c>
      <c r="N263" cm="1">
        <f t="array" ref="N263">_xlfn.IFNA(INDEX(Ind!$H$2:$H$6441, MATCH(1, (Ind!$A$2:$A$6441=D263)*(Ind!$D$2:$D$6441=F263),0)),)</f>
        <v>0</v>
      </c>
      <c r="O263" cm="1">
        <f t="array" ref="O263">_xlfn.IFNA(INDEX(Ind!$L$2:$L$6441, MATCH(1, (Ind!$A$2:$A$6441=D263)*(Ind!$D$2:$D$6441=F263),0)),)</f>
        <v>0</v>
      </c>
    </row>
    <row r="264" spans="1:15" x14ac:dyDescent="0.2">
      <c r="A264" s="4" t="s">
        <v>40</v>
      </c>
      <c r="B264" s="5" t="str">
        <f t="shared" si="20"/>
        <v>2014</v>
      </c>
      <c r="C264" s="5">
        <f t="shared" si="21"/>
        <v>10</v>
      </c>
      <c r="D264" s="11">
        <f t="shared" si="22"/>
        <v>41913</v>
      </c>
      <c r="E264" s="5" t="s">
        <v>24</v>
      </c>
      <c r="F264" s="5" t="str">
        <f t="shared" si="23"/>
        <v>RISARALDA</v>
      </c>
      <c r="G264" s="5">
        <v>0</v>
      </c>
      <c r="H264" s="6">
        <v>41417630</v>
      </c>
      <c r="I264" s="9">
        <f t="shared" si="24"/>
        <v>414.17630000000003</v>
      </c>
      <c r="J264">
        <v>0</v>
      </c>
      <c r="K264" cm="1">
        <f t="array" ref="K264">INDEX(T!$H$2:$H$3661, MATCH(1, (T!$D$2:$D$3661=D264)*(T!$E$2:$E$3661=G!E264),0))</f>
        <v>197.12443999999999</v>
      </c>
      <c r="L264" cm="1">
        <f t="array" ref="L264">INDEX('C'!$I$2:$I$3661, MATCH(1, ('C'!$D$2:$D$3661=D264)*('C'!$E$2:$E$3661=G!E264),0))</f>
        <v>1178921.4492599999</v>
      </c>
      <c r="M264" cm="1">
        <f t="array" ref="M264">_xlfn.IFNA(INDEX(P!C$2:C$2862, MATCH(1, (P!$A$2:$A$2862=D264)*(P!$B$2:$B$2862=F264),0)),)</f>
        <v>0</v>
      </c>
      <c r="N264" cm="1">
        <f t="array" ref="N264">_xlfn.IFNA(INDEX(Ind!$H$2:$H$6441, MATCH(1, (Ind!$A$2:$A$6441=D264)*(Ind!$D$2:$D$6441=F264),0)),)</f>
        <v>0</v>
      </c>
      <c r="O264" cm="1">
        <f t="array" ref="O264">_xlfn.IFNA(INDEX(Ind!$L$2:$L$6441, MATCH(1, (Ind!$A$2:$A$6441=D264)*(Ind!$D$2:$D$6441=F264),0)),)</f>
        <v>0</v>
      </c>
    </row>
    <row r="265" spans="1:15" x14ac:dyDescent="0.2">
      <c r="A265" s="1" t="s">
        <v>40</v>
      </c>
      <c r="B265" s="5" t="str">
        <f t="shared" si="20"/>
        <v>2014</v>
      </c>
      <c r="C265" s="5">
        <f t="shared" si="21"/>
        <v>10</v>
      </c>
      <c r="D265" s="11">
        <f t="shared" si="22"/>
        <v>41913</v>
      </c>
      <c r="E265" s="2" t="s">
        <v>25</v>
      </c>
      <c r="F265" s="5" t="str">
        <f t="shared" si="23"/>
        <v>SANTANDER</v>
      </c>
      <c r="G265" s="2">
        <v>0</v>
      </c>
      <c r="H265" s="3">
        <v>82144815</v>
      </c>
      <c r="I265" s="9">
        <f t="shared" si="24"/>
        <v>821.44815000000006</v>
      </c>
      <c r="J265">
        <v>0</v>
      </c>
      <c r="K265" cm="1">
        <f t="array" ref="K265">INDEX(T!$H$2:$H$3661, MATCH(1, (T!$D$2:$D$3661=D265)*(T!$E$2:$E$3661=G!E265),0))</f>
        <v>424.16741000000002</v>
      </c>
      <c r="L265" cm="1">
        <f t="array" ref="L265">INDEX('C'!$I$2:$I$3661, MATCH(1, ('C'!$D$2:$D$3661=D265)*('C'!$E$2:$E$3661=G!E265),0))</f>
        <v>2395052.7601200002</v>
      </c>
      <c r="M265" cm="1">
        <f t="array" ref="M265">_xlfn.IFNA(INDEX(P!C$2:C$2862, MATCH(1, (P!$A$2:$A$2862=D265)*(P!$B$2:$B$2862=F265),0)),)</f>
        <v>56.725161290322575</v>
      </c>
      <c r="N265" cm="1">
        <f t="array" ref="N265">_xlfn.IFNA(INDEX(Ind!$H$2:$H$6441, MATCH(1, (Ind!$A$2:$A$6441=D265)*(Ind!$D$2:$D$6441=F265),0)),)</f>
        <v>0</v>
      </c>
      <c r="O265" cm="1">
        <f t="array" ref="O265">_xlfn.IFNA(INDEX(Ind!$L$2:$L$6441, MATCH(1, (Ind!$A$2:$A$6441=D265)*(Ind!$D$2:$D$6441=F265),0)),)</f>
        <v>0</v>
      </c>
    </row>
    <row r="266" spans="1:15" x14ac:dyDescent="0.2">
      <c r="A266" s="4" t="s">
        <v>40</v>
      </c>
      <c r="B266" s="5" t="str">
        <f t="shared" si="20"/>
        <v>2014</v>
      </c>
      <c r="C266" s="5">
        <f t="shared" si="21"/>
        <v>10</v>
      </c>
      <c r="D266" s="11">
        <f t="shared" si="22"/>
        <v>41913</v>
      </c>
      <c r="E266" s="5" t="s">
        <v>26</v>
      </c>
      <c r="F266" s="5" t="str">
        <f t="shared" si="23"/>
        <v>SUCRE</v>
      </c>
      <c r="G266" s="5">
        <v>0</v>
      </c>
      <c r="H266" s="6">
        <v>36200971</v>
      </c>
      <c r="I266" s="9">
        <f t="shared" si="24"/>
        <v>362.00970999999998</v>
      </c>
      <c r="J266">
        <v>0</v>
      </c>
      <c r="K266" cm="1">
        <f t="array" ref="K266">INDEX(T!$H$2:$H$3661, MATCH(1, (T!$D$2:$D$3661=D266)*(T!$E$2:$E$3661=G!E266),0))</f>
        <v>163.96117000000001</v>
      </c>
      <c r="L266" cm="1">
        <f t="array" ref="L266">INDEX('C'!$I$2:$I$3661, MATCH(1, ('C'!$D$2:$D$3661=D266)*('C'!$E$2:$E$3661=G!E266),0))</f>
        <v>12555040.970869999</v>
      </c>
      <c r="M266" cm="1">
        <f t="array" ref="M266">_xlfn.IFNA(INDEX(P!C$2:C$2862, MATCH(1, (P!$A$2:$A$2862=D266)*(P!$B$2:$B$2862=F266),0)),)</f>
        <v>57.671290322580639</v>
      </c>
      <c r="N266" cm="1">
        <f t="array" ref="N266">_xlfn.IFNA(INDEX(Ind!$H$2:$H$6441, MATCH(1, (Ind!$A$2:$A$6441=D266)*(Ind!$D$2:$D$6441=F266),0)),)</f>
        <v>0</v>
      </c>
      <c r="O266" cm="1">
        <f t="array" ref="O266">_xlfn.IFNA(INDEX(Ind!$L$2:$L$6441, MATCH(1, (Ind!$A$2:$A$6441=D266)*(Ind!$D$2:$D$6441=F266),0)),)</f>
        <v>0</v>
      </c>
    </row>
    <row r="267" spans="1:15" x14ac:dyDescent="0.2">
      <c r="A267" s="1" t="s">
        <v>40</v>
      </c>
      <c r="B267" s="5" t="str">
        <f t="shared" si="20"/>
        <v>2014</v>
      </c>
      <c r="C267" s="5">
        <f t="shared" si="21"/>
        <v>10</v>
      </c>
      <c r="D267" s="11">
        <f t="shared" si="22"/>
        <v>41913</v>
      </c>
      <c r="E267" s="2" t="s">
        <v>27</v>
      </c>
      <c r="F267" s="5" t="str">
        <f t="shared" si="23"/>
        <v>TOLIMA</v>
      </c>
      <c r="G267" s="2">
        <v>0</v>
      </c>
      <c r="H267" s="3">
        <v>40370704</v>
      </c>
      <c r="I267" s="9">
        <f t="shared" si="24"/>
        <v>403.70704000000001</v>
      </c>
      <c r="J267">
        <v>0</v>
      </c>
      <c r="K267" cm="1">
        <f t="array" ref="K267">INDEX(T!$H$2:$H$3661, MATCH(1, (T!$D$2:$D$3661=D267)*(T!$E$2:$E$3661=G!E267),0))</f>
        <v>573.09690000000001</v>
      </c>
      <c r="L267" cm="1">
        <f t="array" ref="L267">INDEX('C'!$I$2:$I$3661, MATCH(1, ('C'!$D$2:$D$3661=D267)*('C'!$E$2:$E$3661=G!E267),0))</f>
        <v>2636968.5681699999</v>
      </c>
      <c r="M267" cm="1">
        <f t="array" ref="M267">_xlfn.IFNA(INDEX(P!C$2:C$2862, MATCH(1, (P!$A$2:$A$2862=D267)*(P!$B$2:$B$2862=F267),0)),)</f>
        <v>5.5741935483870959</v>
      </c>
      <c r="N267" cm="1">
        <f t="array" ref="N267">_xlfn.IFNA(INDEX(Ind!$H$2:$H$6441, MATCH(1, (Ind!$A$2:$A$6441=D267)*(Ind!$D$2:$D$6441=F267),0)),)</f>
        <v>0</v>
      </c>
      <c r="O267" cm="1">
        <f t="array" ref="O267">_xlfn.IFNA(INDEX(Ind!$L$2:$L$6441, MATCH(1, (Ind!$A$2:$A$6441=D267)*(Ind!$D$2:$D$6441=F267),0)),)</f>
        <v>0</v>
      </c>
    </row>
    <row r="268" spans="1:15" x14ac:dyDescent="0.2">
      <c r="A268" s="4" t="s">
        <v>40</v>
      </c>
      <c r="B268" s="5" t="str">
        <f t="shared" si="20"/>
        <v>2014</v>
      </c>
      <c r="C268" s="5">
        <f t="shared" si="21"/>
        <v>10</v>
      </c>
      <c r="D268" s="11">
        <f t="shared" si="22"/>
        <v>41913</v>
      </c>
      <c r="E268" s="5" t="s">
        <v>28</v>
      </c>
      <c r="F268" s="5" t="str">
        <f t="shared" si="23"/>
        <v>VALLE DEL CAUCA</v>
      </c>
      <c r="G268" s="5">
        <v>0</v>
      </c>
      <c r="H268" s="6">
        <v>43238841</v>
      </c>
      <c r="I268" s="9">
        <f t="shared" si="24"/>
        <v>432.38841000000002</v>
      </c>
      <c r="J268">
        <v>0</v>
      </c>
      <c r="K268" cm="1">
        <f t="array" ref="K268">INDEX(T!$H$2:$H$3661, MATCH(1, (T!$D$2:$D$3661=D268)*(T!$E$2:$E$3661=G!E268),0))</f>
        <v>416.50752999999997</v>
      </c>
      <c r="L268" cm="1">
        <f t="array" ref="L268">INDEX('C'!$I$2:$I$3661, MATCH(1, ('C'!$D$2:$D$3661=D268)*('C'!$E$2:$E$3661=G!E268),0))</f>
        <v>4442252.0636</v>
      </c>
      <c r="M268" cm="1">
        <f t="array" ref="M268">_xlfn.IFNA(INDEX(P!C$2:C$2862, MATCH(1, (P!$A$2:$A$2862=D268)*(P!$B$2:$B$2862=F268),0)),)</f>
        <v>0</v>
      </c>
      <c r="N268" cm="1">
        <f t="array" ref="N268">_xlfn.IFNA(INDEX(Ind!$H$2:$H$6441, MATCH(1, (Ind!$A$2:$A$6441=D268)*(Ind!$D$2:$D$6441=F268),0)),)</f>
        <v>0</v>
      </c>
      <c r="O268" cm="1">
        <f t="array" ref="O268">_xlfn.IFNA(INDEX(Ind!$L$2:$L$6441, MATCH(1, (Ind!$A$2:$A$6441=D268)*(Ind!$D$2:$D$6441=F268),0)),)</f>
        <v>0</v>
      </c>
    </row>
    <row r="269" spans="1:15" x14ac:dyDescent="0.2">
      <c r="A269" s="1" t="s">
        <v>40</v>
      </c>
      <c r="B269" s="5" t="str">
        <f t="shared" si="20"/>
        <v>2014</v>
      </c>
      <c r="C269" s="5">
        <f t="shared" si="21"/>
        <v>10</v>
      </c>
      <c r="D269" s="11">
        <f t="shared" si="22"/>
        <v>41913</v>
      </c>
      <c r="E269" s="2" t="s">
        <v>29</v>
      </c>
      <c r="F269" s="5" t="str">
        <f t="shared" si="23"/>
        <v>CASANARE</v>
      </c>
      <c r="G269" s="2">
        <v>0</v>
      </c>
      <c r="H269" s="3">
        <v>22891821</v>
      </c>
      <c r="I269" s="9">
        <f t="shared" si="24"/>
        <v>228.91820999999999</v>
      </c>
      <c r="J269">
        <v>0</v>
      </c>
      <c r="K269" cm="1">
        <f t="array" ref="K269">INDEX(T!$H$2:$H$3661, MATCH(1, (T!$D$2:$D$3661=D269)*(T!$E$2:$E$3661=G!E269),0))</f>
        <v>61.932859999999998</v>
      </c>
      <c r="L269" cm="1">
        <f t="array" ref="L269">INDEX('C'!$I$2:$I$3661, MATCH(1, ('C'!$D$2:$D$3661=D269)*('C'!$E$2:$E$3661=G!E269),0))</f>
        <v>346263.45214000001</v>
      </c>
      <c r="M269" cm="1">
        <f t="array" ref="M269">_xlfn.IFNA(INDEX(P!C$2:C$2862, MATCH(1, (P!$A$2:$A$2862=D269)*(P!$B$2:$B$2862=F269),0)),)</f>
        <v>1063.816129032258</v>
      </c>
      <c r="N269" cm="1">
        <f t="array" ref="N269">_xlfn.IFNA(INDEX(Ind!$H$2:$H$6441, MATCH(1, (Ind!$A$2:$A$6441=D269)*(Ind!$D$2:$D$6441=F269),0)),)</f>
        <v>0</v>
      </c>
      <c r="O269" cm="1">
        <f t="array" ref="O269">_xlfn.IFNA(INDEX(Ind!$L$2:$L$6441, MATCH(1, (Ind!$A$2:$A$6441=D269)*(Ind!$D$2:$D$6441=F269),0)),)</f>
        <v>0</v>
      </c>
    </row>
    <row r="270" spans="1:15" x14ac:dyDescent="0.2">
      <c r="A270" s="4" t="s">
        <v>40</v>
      </c>
      <c r="B270" s="5" t="str">
        <f t="shared" si="20"/>
        <v>2014</v>
      </c>
      <c r="C270" s="5">
        <f t="shared" si="21"/>
        <v>10</v>
      </c>
      <c r="D270" s="11">
        <f t="shared" si="22"/>
        <v>41913</v>
      </c>
      <c r="E270" s="5" t="s">
        <v>30</v>
      </c>
      <c r="F270" s="5" t="str">
        <f t="shared" si="23"/>
        <v>PUTUMAYO</v>
      </c>
      <c r="G270" s="5">
        <v>0</v>
      </c>
      <c r="H270" s="6">
        <v>44840000</v>
      </c>
      <c r="I270" s="9">
        <f t="shared" si="24"/>
        <v>448.4</v>
      </c>
      <c r="J270">
        <v>0</v>
      </c>
      <c r="K270" cm="1">
        <f t="array" ref="K270">INDEX(T!$H$2:$H$3661, MATCH(1, (T!$D$2:$D$3661=D270)*(T!$E$2:$E$3661=G!E270),0))</f>
        <v>271.14999999999998</v>
      </c>
      <c r="L270" cm="1">
        <f t="array" ref="L270">INDEX('C'!$I$2:$I$3661, MATCH(1, ('C'!$D$2:$D$3661=D270)*('C'!$E$2:$E$3661=G!E270),0))</f>
        <v>53455.783329999998</v>
      </c>
      <c r="M270" cm="1">
        <f t="array" ref="M270">_xlfn.IFNA(INDEX(P!C$2:C$2862, MATCH(1, (P!$A$2:$A$2862=D270)*(P!$B$2:$B$2862=F270),0)),)</f>
        <v>0</v>
      </c>
      <c r="N270" cm="1">
        <f t="array" ref="N270">_xlfn.IFNA(INDEX(Ind!$H$2:$H$6441, MATCH(1, (Ind!$A$2:$A$6441=D270)*(Ind!$D$2:$D$6441=F270),0)),)</f>
        <v>0</v>
      </c>
      <c r="O270" cm="1">
        <f t="array" ref="O270">_xlfn.IFNA(INDEX(Ind!$L$2:$L$6441, MATCH(1, (Ind!$A$2:$A$6441=D270)*(Ind!$D$2:$D$6441=F270),0)),)</f>
        <v>0</v>
      </c>
    </row>
    <row r="271" spans="1:15" x14ac:dyDescent="0.2">
      <c r="A271" s="1" t="s">
        <v>40</v>
      </c>
      <c r="B271" s="5" t="str">
        <f t="shared" si="20"/>
        <v>2014</v>
      </c>
      <c r="C271" s="5">
        <f t="shared" si="21"/>
        <v>10</v>
      </c>
      <c r="D271" s="11">
        <f t="shared" si="22"/>
        <v>41913</v>
      </c>
      <c r="E271" s="2" t="s">
        <v>31</v>
      </c>
      <c r="F271" s="5" t="str">
        <f t="shared" si="23"/>
        <v>GUAVIARE</v>
      </c>
      <c r="G271" s="2">
        <v>0</v>
      </c>
      <c r="H271" s="3">
        <v>42674000</v>
      </c>
      <c r="I271" s="9">
        <f t="shared" si="24"/>
        <v>426.74</v>
      </c>
      <c r="J271">
        <v>0</v>
      </c>
      <c r="K271" cm="1">
        <f t="array" ref="K271">INDEX(T!$H$2:$H$3661, MATCH(1, (T!$D$2:$D$3661=D271)*(T!$E$2:$E$3661=G!E271),0))</f>
        <v>1235.33</v>
      </c>
      <c r="L271" cm="1">
        <f t="array" ref="L271">INDEX('C'!$I$2:$I$3661, MATCH(1, ('C'!$D$2:$D$3661=D271)*('C'!$E$2:$E$3661=G!E271),0))</f>
        <v>36417.19</v>
      </c>
      <c r="M271" cm="1">
        <f t="array" ref="M271">_xlfn.IFNA(INDEX(P!C$2:C$2862, MATCH(1, (P!$A$2:$A$2862=D271)*(P!$B$2:$B$2862=F271),0)),)</f>
        <v>0</v>
      </c>
      <c r="N271" cm="1">
        <f t="array" ref="N271">_xlfn.IFNA(INDEX(Ind!$H$2:$H$6441, MATCH(1, (Ind!$A$2:$A$6441=D271)*(Ind!$D$2:$D$6441=F271),0)),)</f>
        <v>0</v>
      </c>
      <c r="O271" cm="1">
        <f t="array" ref="O271">_xlfn.IFNA(INDEX(Ind!$L$2:$L$6441, MATCH(1, (Ind!$A$2:$A$6441=D271)*(Ind!$D$2:$D$6441=F271),0)),)</f>
        <v>0</v>
      </c>
    </row>
    <row r="272" spans="1:15" x14ac:dyDescent="0.2">
      <c r="A272" s="4" t="s">
        <v>41</v>
      </c>
      <c r="B272" s="5" t="str">
        <f t="shared" si="20"/>
        <v>2014</v>
      </c>
      <c r="C272" s="5">
        <f t="shared" si="21"/>
        <v>11</v>
      </c>
      <c r="D272" s="11">
        <f t="shared" si="22"/>
        <v>41944</v>
      </c>
      <c r="E272" s="5" t="s">
        <v>5</v>
      </c>
      <c r="F272" s="5" t="str">
        <f t="shared" si="23"/>
        <v>ANTIOQUIA</v>
      </c>
      <c r="G272" s="5">
        <v>0</v>
      </c>
      <c r="H272" s="6">
        <v>24727350</v>
      </c>
      <c r="I272" s="9">
        <f t="shared" si="24"/>
        <v>247.27350000000001</v>
      </c>
      <c r="J272">
        <v>0</v>
      </c>
      <c r="K272" cm="1">
        <f t="array" ref="K272">INDEX(T!$H$2:$H$3661, MATCH(1, (T!$D$2:$D$3661=D272)*(T!$E$2:$E$3661=G!E272),0))</f>
        <v>174.48776000000001</v>
      </c>
      <c r="L272" cm="1">
        <f t="array" ref="L272">INDEX('C'!$I$2:$I$3661, MATCH(1, ('C'!$D$2:$D$3661=D272)*('C'!$E$2:$E$3661=G!E272),0))</f>
        <v>1169140.0729</v>
      </c>
      <c r="M272" cm="1">
        <f t="array" ref="M272">_xlfn.IFNA(INDEX(P!C$2:C$2862, MATCH(1, (P!$A$2:$A$2862=D272)*(P!$B$2:$B$2862=F272),0)),)</f>
        <v>0</v>
      </c>
      <c r="N272" cm="1">
        <f t="array" ref="N272">_xlfn.IFNA(INDEX(Ind!$H$2:$H$6441, MATCH(1, (Ind!$A$2:$A$6441=D272)*(Ind!$D$2:$D$6441=F272),0)),)</f>
        <v>0</v>
      </c>
      <c r="O272" cm="1">
        <f t="array" ref="O272">_xlfn.IFNA(INDEX(Ind!$L$2:$L$6441, MATCH(1, (Ind!$A$2:$A$6441=D272)*(Ind!$D$2:$D$6441=F272),0)),)</f>
        <v>0</v>
      </c>
    </row>
    <row r="273" spans="1:15" x14ac:dyDescent="0.2">
      <c r="A273" s="1" t="s">
        <v>41</v>
      </c>
      <c r="B273" s="5" t="str">
        <f t="shared" si="20"/>
        <v>2014</v>
      </c>
      <c r="C273" s="5">
        <f t="shared" si="21"/>
        <v>11</v>
      </c>
      <c r="D273" s="11">
        <f t="shared" si="22"/>
        <v>41944</v>
      </c>
      <c r="E273" s="2" t="s">
        <v>6</v>
      </c>
      <c r="F273" s="5" t="str">
        <f t="shared" si="23"/>
        <v>ATLANTICO</v>
      </c>
      <c r="G273" s="2">
        <v>0</v>
      </c>
      <c r="H273" s="3">
        <v>36000000</v>
      </c>
      <c r="I273" s="9">
        <f t="shared" si="24"/>
        <v>360</v>
      </c>
      <c r="J273">
        <v>0</v>
      </c>
      <c r="K273" cm="1">
        <f t="array" ref="K273">INDEX(T!$H$2:$H$3661, MATCH(1, (T!$D$2:$D$3661=D273)*(T!$E$2:$E$3661=G!E273),0))</f>
        <v>126</v>
      </c>
      <c r="L273" cm="1">
        <f t="array" ref="L273">INDEX('C'!$I$2:$I$3661, MATCH(1, ('C'!$D$2:$D$3661=D273)*('C'!$E$2:$E$3661=G!E273),0))</f>
        <v>22214933.34</v>
      </c>
      <c r="M273" cm="1">
        <f t="array" ref="M273">_xlfn.IFNA(INDEX(P!C$2:C$2862, MATCH(1, (P!$A$2:$A$2862=D273)*(P!$B$2:$B$2862=F273),0)),)</f>
        <v>0</v>
      </c>
      <c r="N273" cm="1">
        <f t="array" ref="N273">_xlfn.IFNA(INDEX(Ind!$H$2:$H$6441, MATCH(1, (Ind!$A$2:$A$6441=D273)*(Ind!$D$2:$D$6441=F273),0)),)</f>
        <v>0</v>
      </c>
      <c r="O273" cm="1">
        <f t="array" ref="O273">_xlfn.IFNA(INDEX(Ind!$L$2:$L$6441, MATCH(1, (Ind!$A$2:$A$6441=D273)*(Ind!$D$2:$D$6441=F273),0)),)</f>
        <v>0</v>
      </c>
    </row>
    <row r="274" spans="1:15" x14ac:dyDescent="0.2">
      <c r="A274" s="4" t="s">
        <v>41</v>
      </c>
      <c r="B274" s="5" t="str">
        <f t="shared" si="20"/>
        <v>2014</v>
      </c>
      <c r="C274" s="5">
        <f t="shared" si="21"/>
        <v>11</v>
      </c>
      <c r="D274" s="11">
        <f t="shared" si="22"/>
        <v>41944</v>
      </c>
      <c r="E274" s="5" t="s">
        <v>7</v>
      </c>
      <c r="F274" s="5" t="str">
        <f t="shared" si="23"/>
        <v>BOGOTA, D.C.</v>
      </c>
      <c r="G274" s="5">
        <v>0</v>
      </c>
      <c r="H274" s="6">
        <v>43279000</v>
      </c>
      <c r="I274" s="9">
        <f t="shared" si="24"/>
        <v>432.79</v>
      </c>
      <c r="J274">
        <v>0</v>
      </c>
      <c r="K274" cm="1">
        <f t="array" ref="K274">INDEX(T!$H$2:$H$3661, MATCH(1, (T!$D$2:$D$3661=D274)*(T!$E$2:$E$3661=G!E274),0))</f>
        <v>311.83</v>
      </c>
      <c r="L274" cm="1">
        <f t="array" ref="L274">INDEX('C'!$I$2:$I$3661, MATCH(1, ('C'!$D$2:$D$3661=D274)*('C'!$E$2:$E$3661=G!E274),0))</f>
        <v>54621095</v>
      </c>
      <c r="M274" cm="1">
        <f t="array" ref="M274">_xlfn.IFNA(INDEX(P!C$2:C$2862, MATCH(1, (P!$A$2:$A$2862=D274)*(P!$B$2:$B$2862=F274),0)),)</f>
        <v>0</v>
      </c>
      <c r="N274" cm="1">
        <f t="array" ref="N274">_xlfn.IFNA(INDEX(Ind!$H$2:$H$6441, MATCH(1, (Ind!$A$2:$A$6441=D274)*(Ind!$D$2:$D$6441=F274),0)),)</f>
        <v>0</v>
      </c>
      <c r="O274" cm="1">
        <f t="array" ref="O274">_xlfn.IFNA(INDEX(Ind!$L$2:$L$6441, MATCH(1, (Ind!$A$2:$A$6441=D274)*(Ind!$D$2:$D$6441=F274),0)),)</f>
        <v>0</v>
      </c>
    </row>
    <row r="275" spans="1:15" x14ac:dyDescent="0.2">
      <c r="A275" s="1" t="s">
        <v>41</v>
      </c>
      <c r="B275" s="5" t="str">
        <f t="shared" si="20"/>
        <v>2014</v>
      </c>
      <c r="C275" s="5">
        <f t="shared" si="21"/>
        <v>11</v>
      </c>
      <c r="D275" s="11">
        <f t="shared" si="22"/>
        <v>41944</v>
      </c>
      <c r="E275" s="2" t="s">
        <v>8</v>
      </c>
      <c r="F275" s="5" t="str">
        <f t="shared" si="23"/>
        <v>BOLIVAR</v>
      </c>
      <c r="G275" s="2">
        <v>0</v>
      </c>
      <c r="H275" s="3">
        <v>37065721</v>
      </c>
      <c r="I275" s="9">
        <f t="shared" si="24"/>
        <v>370.65721000000002</v>
      </c>
      <c r="J275">
        <v>0</v>
      </c>
      <c r="K275" cm="1">
        <f t="array" ref="K275">INDEX(T!$H$2:$H$3661, MATCH(1, (T!$D$2:$D$3661=D275)*(T!$E$2:$E$3661=G!E275),0))</f>
        <v>205.98375999999999</v>
      </c>
      <c r="L275" cm="1">
        <f t="array" ref="L275">INDEX('C'!$I$2:$I$3661, MATCH(1, ('C'!$D$2:$D$3661=D275)*('C'!$E$2:$E$3661=G!E275),0))</f>
        <v>12907888.607519999</v>
      </c>
      <c r="M275" cm="1">
        <f t="array" ref="M275">_xlfn.IFNA(INDEX(P!C$2:C$2862, MATCH(1, (P!$A$2:$A$2862=D275)*(P!$B$2:$B$2862=F275),0)),)</f>
        <v>1.5993548387096774</v>
      </c>
      <c r="N275" cm="1">
        <f t="array" ref="N275">_xlfn.IFNA(INDEX(Ind!$H$2:$H$6441, MATCH(1, (Ind!$A$2:$A$6441=D275)*(Ind!$D$2:$D$6441=F275),0)),)</f>
        <v>0</v>
      </c>
      <c r="O275" cm="1">
        <f t="array" ref="O275">_xlfn.IFNA(INDEX(Ind!$L$2:$L$6441, MATCH(1, (Ind!$A$2:$A$6441=D275)*(Ind!$D$2:$D$6441=F275),0)),)</f>
        <v>0</v>
      </c>
    </row>
    <row r="276" spans="1:15" x14ac:dyDescent="0.2">
      <c r="A276" s="4" t="s">
        <v>41</v>
      </c>
      <c r="B276" s="5" t="str">
        <f t="shared" si="20"/>
        <v>2014</v>
      </c>
      <c r="C276" s="5">
        <f t="shared" si="21"/>
        <v>11</v>
      </c>
      <c r="D276" s="11">
        <f t="shared" si="22"/>
        <v>41944</v>
      </c>
      <c r="E276" s="5" t="s">
        <v>9</v>
      </c>
      <c r="F276" s="5" t="str">
        <f t="shared" si="23"/>
        <v>BOYACA</v>
      </c>
      <c r="G276" s="5">
        <v>0</v>
      </c>
      <c r="H276" s="6">
        <v>47430964</v>
      </c>
      <c r="I276" s="9">
        <f t="shared" si="24"/>
        <v>474.30964</v>
      </c>
      <c r="J276">
        <v>0</v>
      </c>
      <c r="K276" cm="1">
        <f t="array" ref="K276">INDEX(T!$H$2:$H$3661, MATCH(1, (T!$D$2:$D$3661=D276)*(T!$E$2:$E$3661=G!E276),0))</f>
        <v>222.87854999999999</v>
      </c>
      <c r="L276" cm="1">
        <f t="array" ref="L276">INDEX('C'!$I$2:$I$3661, MATCH(1, ('C'!$D$2:$D$3661=D276)*('C'!$E$2:$E$3661=G!E276),0))</f>
        <v>4782489.2869100003</v>
      </c>
      <c r="M276" cm="1">
        <f t="array" ref="M276">_xlfn.IFNA(INDEX(P!C$2:C$2862, MATCH(1, (P!$A$2:$A$2862=D276)*(P!$B$2:$B$2862=F276),0)),)</f>
        <v>32.569354838709685</v>
      </c>
      <c r="N276" cm="1">
        <f t="array" ref="N276">_xlfn.IFNA(INDEX(Ind!$H$2:$H$6441, MATCH(1, (Ind!$A$2:$A$6441=D276)*(Ind!$D$2:$D$6441=F276),0)),)</f>
        <v>0</v>
      </c>
      <c r="O276" cm="1">
        <f t="array" ref="O276">_xlfn.IFNA(INDEX(Ind!$L$2:$L$6441, MATCH(1, (Ind!$A$2:$A$6441=D276)*(Ind!$D$2:$D$6441=F276),0)),)</f>
        <v>0</v>
      </c>
    </row>
    <row r="277" spans="1:15" x14ac:dyDescent="0.2">
      <c r="A277" s="1" t="s">
        <v>41</v>
      </c>
      <c r="B277" s="5" t="str">
        <f t="shared" si="20"/>
        <v>2014</v>
      </c>
      <c r="C277" s="5">
        <f t="shared" si="21"/>
        <v>11</v>
      </c>
      <c r="D277" s="11">
        <f t="shared" si="22"/>
        <v>41944</v>
      </c>
      <c r="E277" s="2" t="s">
        <v>10</v>
      </c>
      <c r="F277" s="5" t="str">
        <f t="shared" si="23"/>
        <v>CALDAS</v>
      </c>
      <c r="G277" s="2">
        <v>0</v>
      </c>
      <c r="H277" s="3">
        <v>41036286</v>
      </c>
      <c r="I277" s="9">
        <f t="shared" si="24"/>
        <v>410.36286000000001</v>
      </c>
      <c r="J277">
        <v>0</v>
      </c>
      <c r="K277" cm="1">
        <f t="array" ref="K277">INDEX(T!$H$2:$H$3661, MATCH(1, (T!$D$2:$D$3661=D277)*(T!$E$2:$E$3661=G!E277),0))</f>
        <v>228.10785999999999</v>
      </c>
      <c r="L277" cm="1">
        <f t="array" ref="L277">INDEX('C'!$I$2:$I$3661, MATCH(1, ('C'!$D$2:$D$3661=D277)*('C'!$E$2:$E$3661=G!E277),0))</f>
        <v>915654.75071000005</v>
      </c>
      <c r="M277" cm="1">
        <f t="array" ref="M277">_xlfn.IFNA(INDEX(P!C$2:C$2862, MATCH(1, (P!$A$2:$A$2862=D277)*(P!$B$2:$B$2862=F277),0)),)</f>
        <v>0</v>
      </c>
      <c r="N277" cm="1">
        <f t="array" ref="N277">_xlfn.IFNA(INDEX(Ind!$H$2:$H$6441, MATCH(1, (Ind!$A$2:$A$6441=D277)*(Ind!$D$2:$D$6441=F277),0)),)</f>
        <v>0</v>
      </c>
      <c r="O277" cm="1">
        <f t="array" ref="O277">_xlfn.IFNA(INDEX(Ind!$L$2:$L$6441, MATCH(1, (Ind!$A$2:$A$6441=D277)*(Ind!$D$2:$D$6441=F277),0)),)</f>
        <v>0</v>
      </c>
    </row>
    <row r="278" spans="1:15" x14ac:dyDescent="0.2">
      <c r="A278" s="4" t="s">
        <v>41</v>
      </c>
      <c r="B278" s="5" t="str">
        <f t="shared" si="20"/>
        <v>2014</v>
      </c>
      <c r="C278" s="5">
        <f t="shared" si="21"/>
        <v>11</v>
      </c>
      <c r="D278" s="11">
        <f t="shared" si="22"/>
        <v>41944</v>
      </c>
      <c r="E278" s="5" t="s">
        <v>11</v>
      </c>
      <c r="F278" s="5" t="str">
        <f t="shared" si="23"/>
        <v>CAQUETA</v>
      </c>
      <c r="G278" s="5">
        <v>0</v>
      </c>
      <c r="H278" s="6">
        <v>32376000</v>
      </c>
      <c r="I278" s="9">
        <f t="shared" si="24"/>
        <v>323.76</v>
      </c>
      <c r="J278">
        <v>0</v>
      </c>
      <c r="K278" cm="1">
        <f t="array" ref="K278">INDEX(T!$H$2:$H$3661, MATCH(1, (T!$D$2:$D$3661=D278)*(T!$E$2:$E$3661=G!E278),0))</f>
        <v>1133.75</v>
      </c>
      <c r="L278" cm="1">
        <f t="array" ref="L278">INDEX('C'!$I$2:$I$3661, MATCH(1, ('C'!$D$2:$D$3661=D278)*('C'!$E$2:$E$3661=G!E278),0))</f>
        <v>384214</v>
      </c>
      <c r="M278" cm="1">
        <f t="array" ref="M278">_xlfn.IFNA(INDEX(P!C$2:C$2862, MATCH(1, (P!$A$2:$A$2862=D278)*(P!$B$2:$B$2862=F278),0)),)</f>
        <v>0</v>
      </c>
      <c r="N278" cm="1">
        <f t="array" ref="N278">_xlfn.IFNA(INDEX(Ind!$H$2:$H$6441, MATCH(1, (Ind!$A$2:$A$6441=D278)*(Ind!$D$2:$D$6441=F278),0)),)</f>
        <v>0</v>
      </c>
      <c r="O278" cm="1">
        <f t="array" ref="O278">_xlfn.IFNA(INDEX(Ind!$L$2:$L$6441, MATCH(1, (Ind!$A$2:$A$6441=D278)*(Ind!$D$2:$D$6441=F278),0)),)</f>
        <v>0</v>
      </c>
    </row>
    <row r="279" spans="1:15" x14ac:dyDescent="0.2">
      <c r="A279" s="1" t="s">
        <v>41</v>
      </c>
      <c r="B279" s="5" t="str">
        <f t="shared" si="20"/>
        <v>2014</v>
      </c>
      <c r="C279" s="5">
        <f t="shared" si="21"/>
        <v>11</v>
      </c>
      <c r="D279" s="11">
        <f t="shared" si="22"/>
        <v>41944</v>
      </c>
      <c r="E279" s="2" t="s">
        <v>12</v>
      </c>
      <c r="F279" s="5" t="str">
        <f t="shared" si="23"/>
        <v>CAUCA</v>
      </c>
      <c r="G279" s="2">
        <v>0</v>
      </c>
      <c r="H279" s="3">
        <v>37052915</v>
      </c>
      <c r="I279" s="9">
        <f t="shared" si="24"/>
        <v>370.52915000000002</v>
      </c>
      <c r="J279">
        <v>0</v>
      </c>
      <c r="K279" cm="1">
        <f t="array" ref="K279">INDEX(T!$H$2:$H$3661, MATCH(1, (T!$D$2:$D$3661=D279)*(T!$E$2:$E$3661=G!E279),0))</f>
        <v>543.86779999999999</v>
      </c>
      <c r="L279" cm="1">
        <f t="array" ref="L279">INDEX('C'!$I$2:$I$3661, MATCH(1, ('C'!$D$2:$D$3661=D279)*('C'!$E$2:$E$3661=G!E279),0))</f>
        <v>380865.26507999998</v>
      </c>
      <c r="M279" cm="1">
        <f t="array" ref="M279">_xlfn.IFNA(INDEX(P!C$2:C$2862, MATCH(1, (P!$A$2:$A$2862=D279)*(P!$B$2:$B$2862=F279),0)),)</f>
        <v>0</v>
      </c>
      <c r="N279" cm="1">
        <f t="array" ref="N279">_xlfn.IFNA(INDEX(Ind!$H$2:$H$6441, MATCH(1, (Ind!$A$2:$A$6441=D279)*(Ind!$D$2:$D$6441=F279),0)),)</f>
        <v>0</v>
      </c>
      <c r="O279" cm="1">
        <f t="array" ref="O279">_xlfn.IFNA(INDEX(Ind!$L$2:$L$6441, MATCH(1, (Ind!$A$2:$A$6441=D279)*(Ind!$D$2:$D$6441=F279),0)),)</f>
        <v>0</v>
      </c>
    </row>
    <row r="280" spans="1:15" x14ac:dyDescent="0.2">
      <c r="A280" s="4" t="s">
        <v>41</v>
      </c>
      <c r="B280" s="5" t="str">
        <f t="shared" si="20"/>
        <v>2014</v>
      </c>
      <c r="C280" s="5">
        <f t="shared" si="21"/>
        <v>11</v>
      </c>
      <c r="D280" s="11">
        <f t="shared" si="22"/>
        <v>41944</v>
      </c>
      <c r="E280" s="5" t="s">
        <v>13</v>
      </c>
      <c r="F280" s="5" t="str">
        <f t="shared" si="23"/>
        <v>CESAR</v>
      </c>
      <c r="G280" s="5">
        <v>0</v>
      </c>
      <c r="H280" s="6">
        <v>38044465</v>
      </c>
      <c r="I280" s="9">
        <f t="shared" si="24"/>
        <v>380.44465000000002</v>
      </c>
      <c r="J280">
        <v>0</v>
      </c>
      <c r="K280" cm="1">
        <f t="array" ref="K280">INDEX(T!$H$2:$H$3661, MATCH(1, (T!$D$2:$D$3661=D280)*(T!$E$2:$E$3661=G!E280),0))</f>
        <v>146.60664</v>
      </c>
      <c r="L280" cm="1">
        <f t="array" ref="L280">INDEX('C'!$I$2:$I$3661, MATCH(1, ('C'!$D$2:$D$3661=D280)*('C'!$E$2:$E$3661=G!E280),0))</f>
        <v>10609010.87469</v>
      </c>
      <c r="M280" cm="1">
        <f t="array" ref="M280">_xlfn.IFNA(INDEX(P!C$2:C$2862, MATCH(1, (P!$A$2:$A$2862=D280)*(P!$B$2:$B$2862=F280),0)),)</f>
        <v>1.7529032258064516</v>
      </c>
      <c r="N280" cm="1">
        <f t="array" ref="N280">_xlfn.IFNA(INDEX(Ind!$H$2:$H$6441, MATCH(1, (Ind!$A$2:$A$6441=D280)*(Ind!$D$2:$D$6441=F280),0)),)</f>
        <v>0</v>
      </c>
      <c r="O280" cm="1">
        <f t="array" ref="O280">_xlfn.IFNA(INDEX(Ind!$L$2:$L$6441, MATCH(1, (Ind!$A$2:$A$6441=D280)*(Ind!$D$2:$D$6441=F280),0)),)</f>
        <v>0</v>
      </c>
    </row>
    <row r="281" spans="1:15" x14ac:dyDescent="0.2">
      <c r="A281" s="1" t="s">
        <v>41</v>
      </c>
      <c r="B281" s="5" t="str">
        <f t="shared" si="20"/>
        <v>2014</v>
      </c>
      <c r="C281" s="5">
        <f t="shared" si="21"/>
        <v>11</v>
      </c>
      <c r="D281" s="11">
        <f t="shared" si="22"/>
        <v>41944</v>
      </c>
      <c r="E281" s="2" t="s">
        <v>14</v>
      </c>
      <c r="F281" s="5" t="str">
        <f t="shared" si="23"/>
        <v>CORDOBA</v>
      </c>
      <c r="G281" s="2">
        <v>0</v>
      </c>
      <c r="H281" s="3">
        <v>39418519</v>
      </c>
      <c r="I281" s="9">
        <f t="shared" si="24"/>
        <v>394.18518999999998</v>
      </c>
      <c r="J281">
        <v>0</v>
      </c>
      <c r="K281" cm="1">
        <f t="array" ref="K281">INDEX(T!$H$2:$H$3661, MATCH(1, (T!$D$2:$D$3661=D281)*(T!$E$2:$E$3661=G!E281),0))</f>
        <v>330.44443999999999</v>
      </c>
      <c r="L281" cm="1">
        <f t="array" ref="L281">INDEX('C'!$I$2:$I$3661, MATCH(1, ('C'!$D$2:$D$3661=D281)*('C'!$E$2:$E$3661=G!E281),0))</f>
        <v>11146212.79259</v>
      </c>
      <c r="M281" cm="1">
        <f t="array" ref="M281">_xlfn.IFNA(INDEX(P!C$2:C$2862, MATCH(1, (P!$A$2:$A$2862=D281)*(P!$B$2:$B$2862=F281),0)),)</f>
        <v>19.407419354838709</v>
      </c>
      <c r="N281" cm="1">
        <f t="array" ref="N281">_xlfn.IFNA(INDEX(Ind!$H$2:$H$6441, MATCH(1, (Ind!$A$2:$A$6441=D281)*(Ind!$D$2:$D$6441=F281),0)),)</f>
        <v>0</v>
      </c>
      <c r="O281" cm="1">
        <f t="array" ref="O281">_xlfn.IFNA(INDEX(Ind!$L$2:$L$6441, MATCH(1, (Ind!$A$2:$A$6441=D281)*(Ind!$D$2:$D$6441=F281),0)),)</f>
        <v>0</v>
      </c>
    </row>
    <row r="282" spans="1:15" x14ac:dyDescent="0.2">
      <c r="A282" s="4" t="s">
        <v>41</v>
      </c>
      <c r="B282" s="5" t="str">
        <f t="shared" si="20"/>
        <v>2014</v>
      </c>
      <c r="C282" s="5">
        <f t="shared" si="21"/>
        <v>11</v>
      </c>
      <c r="D282" s="11">
        <f t="shared" si="22"/>
        <v>41944</v>
      </c>
      <c r="E282" s="5" t="s">
        <v>15</v>
      </c>
      <c r="F282" s="5" t="str">
        <f t="shared" si="23"/>
        <v>CUNDINAMARCA</v>
      </c>
      <c r="G282" s="5">
        <v>0</v>
      </c>
      <c r="H282" s="6">
        <v>42922008</v>
      </c>
      <c r="I282" s="9">
        <f t="shared" si="24"/>
        <v>429.22008</v>
      </c>
      <c r="J282">
        <v>0</v>
      </c>
      <c r="K282" cm="1">
        <f t="array" ref="K282">INDEX(T!$H$2:$H$3661, MATCH(1, (T!$D$2:$D$3661=D282)*(T!$E$2:$E$3661=G!E282),0))</f>
        <v>311.99680000000001</v>
      </c>
      <c r="L282" cm="1">
        <f t="array" ref="L282">INDEX('C'!$I$2:$I$3661, MATCH(1, ('C'!$D$2:$D$3661=D282)*('C'!$E$2:$E$3661=G!E282),0))</f>
        <v>7935269.7605600003</v>
      </c>
      <c r="M282" cm="1">
        <f t="array" ref="M282">_xlfn.IFNA(INDEX(P!C$2:C$2862, MATCH(1, (P!$A$2:$A$2862=D282)*(P!$B$2:$B$2862=F282),0)),)</f>
        <v>2.3035483870967743</v>
      </c>
      <c r="N282" cm="1">
        <f t="array" ref="N282">_xlfn.IFNA(INDEX(Ind!$H$2:$H$6441, MATCH(1, (Ind!$A$2:$A$6441=D282)*(Ind!$D$2:$D$6441=F282),0)),)</f>
        <v>0</v>
      </c>
      <c r="O282" cm="1">
        <f t="array" ref="O282">_xlfn.IFNA(INDEX(Ind!$L$2:$L$6441, MATCH(1, (Ind!$A$2:$A$6441=D282)*(Ind!$D$2:$D$6441=F282),0)),)</f>
        <v>0</v>
      </c>
    </row>
    <row r="283" spans="1:15" x14ac:dyDescent="0.2">
      <c r="A283" s="1" t="s">
        <v>41</v>
      </c>
      <c r="B283" s="5" t="str">
        <f t="shared" si="20"/>
        <v>2014</v>
      </c>
      <c r="C283" s="5">
        <f t="shared" si="21"/>
        <v>11</v>
      </c>
      <c r="D283" s="11">
        <f t="shared" si="22"/>
        <v>41944</v>
      </c>
      <c r="E283" s="2" t="s">
        <v>16</v>
      </c>
      <c r="F283" s="5" t="str">
        <f t="shared" si="23"/>
        <v>CHOCO</v>
      </c>
      <c r="G283" s="2">
        <v>0</v>
      </c>
      <c r="H283" s="7">
        <v>283107000</v>
      </c>
      <c r="I283" s="9">
        <f t="shared" si="24"/>
        <v>2831.07</v>
      </c>
      <c r="J283">
        <v>0</v>
      </c>
      <c r="K283" cm="1">
        <f t="array" ref="K283">INDEX(T!$H$2:$H$3661, MATCH(1, (T!$D$2:$D$3661=D283)*(T!$E$2:$E$3661=G!E283),0))</f>
        <v>1046.08</v>
      </c>
      <c r="L283" t="e" cm="1">
        <f t="array" ref="L283">INDEX('C'!$I$2:$I$3661, MATCH(1, ('C'!$D$2:$D$3661=D283)*('C'!$E$2:$E$3661=G!E283),0))</f>
        <v>#N/A</v>
      </c>
      <c r="M283" cm="1">
        <f t="array" ref="M283">_xlfn.IFNA(INDEX(P!C$2:C$2862, MATCH(1, (P!$A$2:$A$2862=D283)*(P!$B$2:$B$2862=F283),0)),)</f>
        <v>0</v>
      </c>
      <c r="N283" cm="1">
        <f t="array" ref="N283">_xlfn.IFNA(INDEX(Ind!$H$2:$H$6441, MATCH(1, (Ind!$A$2:$A$6441=D283)*(Ind!$D$2:$D$6441=F283),0)),)</f>
        <v>0</v>
      </c>
      <c r="O283" cm="1">
        <f t="array" ref="O283">_xlfn.IFNA(INDEX(Ind!$L$2:$L$6441, MATCH(1, (Ind!$A$2:$A$6441=D283)*(Ind!$D$2:$D$6441=F283),0)),)</f>
        <v>0</v>
      </c>
    </row>
    <row r="284" spans="1:15" x14ac:dyDescent="0.2">
      <c r="A284" s="4" t="s">
        <v>41</v>
      </c>
      <c r="B284" s="5" t="str">
        <f t="shared" si="20"/>
        <v>2014</v>
      </c>
      <c r="C284" s="5">
        <f t="shared" si="21"/>
        <v>11</v>
      </c>
      <c r="D284" s="11">
        <f t="shared" si="22"/>
        <v>41944</v>
      </c>
      <c r="E284" s="5" t="s">
        <v>17</v>
      </c>
      <c r="F284" s="5" t="str">
        <f t="shared" si="23"/>
        <v>HUILA</v>
      </c>
      <c r="G284" s="5">
        <v>0</v>
      </c>
      <c r="H284" s="6">
        <v>44525616</v>
      </c>
      <c r="I284" s="9">
        <f t="shared" si="24"/>
        <v>445.25616000000002</v>
      </c>
      <c r="J284">
        <v>0</v>
      </c>
      <c r="K284" cm="1">
        <f t="array" ref="K284">INDEX(T!$H$2:$H$3661, MATCH(1, (T!$D$2:$D$3661=D284)*(T!$E$2:$E$3661=G!E284),0))</f>
        <v>597.95203000000004</v>
      </c>
      <c r="L284" cm="1">
        <f t="array" ref="L284">INDEX('C'!$I$2:$I$3661, MATCH(1, ('C'!$D$2:$D$3661=D284)*('C'!$E$2:$E$3661=G!E284),0))</f>
        <v>2676697.6309500001</v>
      </c>
      <c r="M284" cm="1">
        <f t="array" ref="M284">_xlfn.IFNA(INDEX(P!C$2:C$2862, MATCH(1, (P!$A$2:$A$2862=D284)*(P!$B$2:$B$2862=F284),0)),)</f>
        <v>10.103225806451613</v>
      </c>
      <c r="N284" cm="1">
        <f t="array" ref="N284">_xlfn.IFNA(INDEX(Ind!$H$2:$H$6441, MATCH(1, (Ind!$A$2:$A$6441=D284)*(Ind!$D$2:$D$6441=F284),0)),)</f>
        <v>0</v>
      </c>
      <c r="O284" cm="1">
        <f t="array" ref="O284">_xlfn.IFNA(INDEX(Ind!$L$2:$L$6441, MATCH(1, (Ind!$A$2:$A$6441=D284)*(Ind!$D$2:$D$6441=F284),0)),)</f>
        <v>0</v>
      </c>
    </row>
    <row r="285" spans="1:15" x14ac:dyDescent="0.2">
      <c r="A285" s="1" t="s">
        <v>41</v>
      </c>
      <c r="B285" s="5" t="str">
        <f t="shared" si="20"/>
        <v>2014</v>
      </c>
      <c r="C285" s="5">
        <f t="shared" si="21"/>
        <v>11</v>
      </c>
      <c r="D285" s="11">
        <f t="shared" si="22"/>
        <v>41944</v>
      </c>
      <c r="E285" s="2" t="s">
        <v>18</v>
      </c>
      <c r="F285" s="5" t="str">
        <f t="shared" si="23"/>
        <v>LA GUAJIRA</v>
      </c>
      <c r="G285" s="2">
        <v>0</v>
      </c>
      <c r="H285" s="3">
        <v>42717000</v>
      </c>
      <c r="I285" s="9">
        <f t="shared" si="24"/>
        <v>427.17</v>
      </c>
      <c r="J285">
        <v>0</v>
      </c>
      <c r="K285" cm="1">
        <f t="array" ref="K285">INDEX(T!$H$2:$H$3661, MATCH(1, (T!$D$2:$D$3661=D285)*(T!$E$2:$E$3661=G!E285),0))</f>
        <v>82.92</v>
      </c>
      <c r="L285" cm="1">
        <f t="array" ref="L285">INDEX('C'!$I$2:$I$3661, MATCH(1, ('C'!$D$2:$D$3661=D285)*('C'!$E$2:$E$3661=G!E285),0))</f>
        <v>1803533</v>
      </c>
      <c r="M285" cm="1">
        <f t="array" ref="M285">_xlfn.IFNA(INDEX(P!C$2:C$2862, MATCH(1, (P!$A$2:$A$2862=D285)*(P!$B$2:$B$2862=F285),0)),)</f>
        <v>0</v>
      </c>
      <c r="N285" cm="1">
        <f t="array" ref="N285">_xlfn.IFNA(INDEX(Ind!$H$2:$H$6441, MATCH(1, (Ind!$A$2:$A$6441=D285)*(Ind!$D$2:$D$6441=F285),0)),)</f>
        <v>0</v>
      </c>
      <c r="O285" cm="1">
        <f t="array" ref="O285">_xlfn.IFNA(INDEX(Ind!$L$2:$L$6441, MATCH(1, (Ind!$A$2:$A$6441=D285)*(Ind!$D$2:$D$6441=F285),0)),)</f>
        <v>0</v>
      </c>
    </row>
    <row r="286" spans="1:15" x14ac:dyDescent="0.2">
      <c r="A286" s="4" t="s">
        <v>41</v>
      </c>
      <c r="B286" s="5" t="str">
        <f t="shared" si="20"/>
        <v>2014</v>
      </c>
      <c r="C286" s="5">
        <f t="shared" si="21"/>
        <v>11</v>
      </c>
      <c r="D286" s="11">
        <f t="shared" si="22"/>
        <v>41944</v>
      </c>
      <c r="E286" s="5" t="s">
        <v>19</v>
      </c>
      <c r="F286" s="5" t="str">
        <f t="shared" si="23"/>
        <v>MAGDALENA</v>
      </c>
      <c r="G286" s="5">
        <v>0</v>
      </c>
      <c r="H286" s="6">
        <v>36103829</v>
      </c>
      <c r="I286" s="9">
        <f t="shared" si="24"/>
        <v>361.03829000000002</v>
      </c>
      <c r="J286">
        <v>0</v>
      </c>
      <c r="K286" cm="1">
        <f t="array" ref="K286">INDEX(T!$H$2:$H$3661, MATCH(1, (T!$D$2:$D$3661=D286)*(T!$E$2:$E$3661=G!E286),0))</f>
        <v>237.56878</v>
      </c>
      <c r="L286" cm="1">
        <f t="array" ref="L286">INDEX('C'!$I$2:$I$3661, MATCH(1, ('C'!$D$2:$D$3661=D286)*('C'!$E$2:$E$3661=G!E286),0))</f>
        <v>15390709.5362</v>
      </c>
      <c r="M286" cm="1">
        <f t="array" ref="M286">_xlfn.IFNA(INDEX(P!C$2:C$2862, MATCH(1, (P!$A$2:$A$2862=D286)*(P!$B$2:$B$2862=F286),0)),)</f>
        <v>0</v>
      </c>
      <c r="N286" cm="1">
        <f t="array" ref="N286">_xlfn.IFNA(INDEX(Ind!$H$2:$H$6441, MATCH(1, (Ind!$A$2:$A$6441=D286)*(Ind!$D$2:$D$6441=F286),0)),)</f>
        <v>0</v>
      </c>
      <c r="O286" cm="1">
        <f t="array" ref="O286">_xlfn.IFNA(INDEX(Ind!$L$2:$L$6441, MATCH(1, (Ind!$A$2:$A$6441=D286)*(Ind!$D$2:$D$6441=F286),0)),)</f>
        <v>0</v>
      </c>
    </row>
    <row r="287" spans="1:15" x14ac:dyDescent="0.2">
      <c r="A287" s="1" t="s">
        <v>41</v>
      </c>
      <c r="B287" s="5" t="str">
        <f t="shared" si="20"/>
        <v>2014</v>
      </c>
      <c r="C287" s="5">
        <f t="shared" si="21"/>
        <v>11</v>
      </c>
      <c r="D287" s="11">
        <f t="shared" si="22"/>
        <v>41944</v>
      </c>
      <c r="E287" s="2" t="s">
        <v>20</v>
      </c>
      <c r="F287" s="5" t="str">
        <f t="shared" si="23"/>
        <v>META</v>
      </c>
      <c r="G287" s="2">
        <v>0</v>
      </c>
      <c r="H287" s="3">
        <v>41870681</v>
      </c>
      <c r="I287" s="9">
        <f t="shared" si="24"/>
        <v>418.70681000000002</v>
      </c>
      <c r="J287">
        <v>0</v>
      </c>
      <c r="K287" cm="1">
        <f t="array" ref="K287">INDEX(T!$H$2:$H$3661, MATCH(1, (T!$D$2:$D$3661=D287)*(T!$E$2:$E$3661=G!E287),0))</f>
        <v>432.93297999999999</v>
      </c>
      <c r="L287" cm="1">
        <f t="array" ref="L287">INDEX('C'!$I$2:$I$3661, MATCH(1, ('C'!$D$2:$D$3661=D287)*('C'!$E$2:$E$3661=G!E287),0))</f>
        <v>610036.57553000003</v>
      </c>
      <c r="M287" cm="1">
        <f t="array" ref="M287">_xlfn.IFNA(INDEX(P!C$2:C$2862, MATCH(1, (P!$A$2:$A$2862=D287)*(P!$B$2:$B$2862=F287),0)),)</f>
        <v>11.46</v>
      </c>
      <c r="N287" cm="1">
        <f t="array" ref="N287">_xlfn.IFNA(INDEX(Ind!$H$2:$H$6441, MATCH(1, (Ind!$A$2:$A$6441=D287)*(Ind!$D$2:$D$6441=F287),0)),)</f>
        <v>0</v>
      </c>
      <c r="O287" cm="1">
        <f t="array" ref="O287">_xlfn.IFNA(INDEX(Ind!$L$2:$L$6441, MATCH(1, (Ind!$A$2:$A$6441=D287)*(Ind!$D$2:$D$6441=F287),0)),)</f>
        <v>0</v>
      </c>
    </row>
    <row r="288" spans="1:15" x14ac:dyDescent="0.2">
      <c r="A288" s="4" t="s">
        <v>41</v>
      </c>
      <c r="B288" s="5" t="str">
        <f t="shared" si="20"/>
        <v>2014</v>
      </c>
      <c r="C288" s="5">
        <f t="shared" si="21"/>
        <v>11</v>
      </c>
      <c r="D288" s="11">
        <f t="shared" si="22"/>
        <v>41944</v>
      </c>
      <c r="E288" s="5" t="s">
        <v>21</v>
      </c>
      <c r="F288" s="5" t="str">
        <f t="shared" si="23"/>
        <v>NARINO</v>
      </c>
      <c r="G288" s="5">
        <v>0</v>
      </c>
      <c r="H288" s="8">
        <v>109205500</v>
      </c>
      <c r="I288" s="9">
        <f t="shared" si="24"/>
        <v>1092.0550000000001</v>
      </c>
      <c r="J288">
        <v>0</v>
      </c>
      <c r="K288" cm="1">
        <f t="array" ref="K288">INDEX(T!$H$2:$H$3661, MATCH(1, (T!$D$2:$D$3661=D288)*(T!$E$2:$E$3661=G!E288),0))</f>
        <v>1128.335</v>
      </c>
      <c r="L288" cm="1">
        <f t="array" ref="L288">INDEX('C'!$I$2:$I$3661, MATCH(1, ('C'!$D$2:$D$3661=D288)*('C'!$E$2:$E$3661=G!E288),0))</f>
        <v>77563.399999999994</v>
      </c>
      <c r="M288" cm="1">
        <f t="array" ref="M288">_xlfn.IFNA(INDEX(P!C$2:C$2862, MATCH(1, (P!$A$2:$A$2862=D288)*(P!$B$2:$B$2862=F288),0)),)</f>
        <v>0</v>
      </c>
      <c r="N288" cm="1">
        <f t="array" ref="N288">_xlfn.IFNA(INDEX(Ind!$H$2:$H$6441, MATCH(1, (Ind!$A$2:$A$6441=D288)*(Ind!$D$2:$D$6441=F288),0)),)</f>
        <v>0</v>
      </c>
      <c r="O288" cm="1">
        <f t="array" ref="O288">_xlfn.IFNA(INDEX(Ind!$L$2:$L$6441, MATCH(1, (Ind!$A$2:$A$6441=D288)*(Ind!$D$2:$D$6441=F288),0)),)</f>
        <v>0</v>
      </c>
    </row>
    <row r="289" spans="1:15" x14ac:dyDescent="0.2">
      <c r="A289" s="1" t="s">
        <v>41</v>
      </c>
      <c r="B289" s="5" t="str">
        <f t="shared" si="20"/>
        <v>2014</v>
      </c>
      <c r="C289" s="5">
        <f t="shared" si="21"/>
        <v>11</v>
      </c>
      <c r="D289" s="11">
        <f t="shared" si="22"/>
        <v>41944</v>
      </c>
      <c r="E289" s="2" t="s">
        <v>22</v>
      </c>
      <c r="F289" s="5" t="str">
        <f t="shared" si="23"/>
        <v>NORTE DE SANTANDER</v>
      </c>
      <c r="G289" s="2">
        <v>0</v>
      </c>
      <c r="H289" s="3">
        <v>34857269</v>
      </c>
      <c r="I289" s="9">
        <f t="shared" si="24"/>
        <v>348.57269000000002</v>
      </c>
      <c r="J289">
        <v>0</v>
      </c>
      <c r="K289" cm="1">
        <f t="array" ref="K289">INDEX(T!$H$2:$H$3661, MATCH(1, (T!$D$2:$D$3661=D289)*(T!$E$2:$E$3661=G!E289),0))</f>
        <v>212.91269</v>
      </c>
      <c r="L289" cm="1">
        <f t="array" ref="L289">INDEX('C'!$I$2:$I$3661, MATCH(1, ('C'!$D$2:$D$3661=D289)*('C'!$E$2:$E$3661=G!E289),0))</f>
        <v>607888.82845999999</v>
      </c>
      <c r="M289" cm="1">
        <f t="array" ref="M289">_xlfn.IFNA(INDEX(P!C$2:C$2862, MATCH(1, (P!$A$2:$A$2862=D289)*(P!$B$2:$B$2862=F289),0)),)</f>
        <v>2.5880645161290325</v>
      </c>
      <c r="N289" cm="1">
        <f t="array" ref="N289">_xlfn.IFNA(INDEX(Ind!$H$2:$H$6441, MATCH(1, (Ind!$A$2:$A$6441=D289)*(Ind!$D$2:$D$6441=F289),0)),)</f>
        <v>0</v>
      </c>
      <c r="O289" cm="1">
        <f t="array" ref="O289">_xlfn.IFNA(INDEX(Ind!$L$2:$L$6441, MATCH(1, (Ind!$A$2:$A$6441=D289)*(Ind!$D$2:$D$6441=F289),0)),)</f>
        <v>0</v>
      </c>
    </row>
    <row r="290" spans="1:15" x14ac:dyDescent="0.2">
      <c r="A290" s="4" t="s">
        <v>41</v>
      </c>
      <c r="B290" s="5" t="str">
        <f t="shared" si="20"/>
        <v>2014</v>
      </c>
      <c r="C290" s="5">
        <f t="shared" si="21"/>
        <v>11</v>
      </c>
      <c r="D290" s="11">
        <f t="shared" si="22"/>
        <v>41944</v>
      </c>
      <c r="E290" s="5" t="s">
        <v>23</v>
      </c>
      <c r="F290" s="5" t="str">
        <f t="shared" si="23"/>
        <v>QUINDIO</v>
      </c>
      <c r="G290" s="5">
        <v>0</v>
      </c>
      <c r="H290" s="6">
        <v>40742000</v>
      </c>
      <c r="I290" s="9">
        <f t="shared" si="24"/>
        <v>407.42</v>
      </c>
      <c r="J290">
        <v>0</v>
      </c>
      <c r="K290" cm="1">
        <f t="array" ref="K290">INDEX(T!$H$2:$H$3661, MATCH(1, (T!$D$2:$D$3661=D290)*(T!$E$2:$E$3661=G!E290),0))</f>
        <v>201.46</v>
      </c>
      <c r="L290" cm="1">
        <f t="array" ref="L290">INDEX('C'!$I$2:$I$3661, MATCH(1, ('C'!$D$2:$D$3661=D290)*('C'!$E$2:$E$3661=G!E290),0))</f>
        <v>2238712.2000000002</v>
      </c>
      <c r="M290" cm="1">
        <f t="array" ref="M290">_xlfn.IFNA(INDEX(P!C$2:C$2862, MATCH(1, (P!$A$2:$A$2862=D290)*(P!$B$2:$B$2862=F290),0)),)</f>
        <v>0</v>
      </c>
      <c r="N290" cm="1">
        <f t="array" ref="N290">_xlfn.IFNA(INDEX(Ind!$H$2:$H$6441, MATCH(1, (Ind!$A$2:$A$6441=D290)*(Ind!$D$2:$D$6441=F290),0)),)</f>
        <v>0</v>
      </c>
      <c r="O290" cm="1">
        <f t="array" ref="O290">_xlfn.IFNA(INDEX(Ind!$L$2:$L$6441, MATCH(1, (Ind!$A$2:$A$6441=D290)*(Ind!$D$2:$D$6441=F290),0)),)</f>
        <v>0</v>
      </c>
    </row>
    <row r="291" spans="1:15" x14ac:dyDescent="0.2">
      <c r="A291" s="1" t="s">
        <v>41</v>
      </c>
      <c r="B291" s="5" t="str">
        <f t="shared" si="20"/>
        <v>2014</v>
      </c>
      <c r="C291" s="5">
        <f t="shared" si="21"/>
        <v>11</v>
      </c>
      <c r="D291" s="11">
        <f t="shared" si="22"/>
        <v>41944</v>
      </c>
      <c r="E291" s="2" t="s">
        <v>24</v>
      </c>
      <c r="F291" s="5" t="str">
        <f t="shared" si="23"/>
        <v>RISARALDA</v>
      </c>
      <c r="G291" s="2">
        <v>0</v>
      </c>
      <c r="H291" s="3">
        <v>42326519</v>
      </c>
      <c r="I291" s="9">
        <f t="shared" si="24"/>
        <v>423.26519000000002</v>
      </c>
      <c r="J291">
        <v>0</v>
      </c>
      <c r="K291" cm="1">
        <f t="array" ref="K291">INDEX(T!$H$2:$H$3661, MATCH(1, (T!$D$2:$D$3661=D291)*(T!$E$2:$E$3661=G!E291),0))</f>
        <v>184.03630000000001</v>
      </c>
      <c r="L291" cm="1">
        <f t="array" ref="L291">INDEX('C'!$I$2:$I$3661, MATCH(1, ('C'!$D$2:$D$3661=D291)*('C'!$E$2:$E$3661=G!E291),0))</f>
        <v>1217516.8692600001</v>
      </c>
      <c r="M291" cm="1">
        <f t="array" ref="M291">_xlfn.IFNA(INDEX(P!C$2:C$2862, MATCH(1, (P!$A$2:$A$2862=D291)*(P!$B$2:$B$2862=F291),0)),)</f>
        <v>0</v>
      </c>
      <c r="N291" cm="1">
        <f t="array" ref="N291">_xlfn.IFNA(INDEX(Ind!$H$2:$H$6441, MATCH(1, (Ind!$A$2:$A$6441=D291)*(Ind!$D$2:$D$6441=F291),0)),)</f>
        <v>0</v>
      </c>
      <c r="O291" cm="1">
        <f t="array" ref="O291">_xlfn.IFNA(INDEX(Ind!$L$2:$L$6441, MATCH(1, (Ind!$A$2:$A$6441=D291)*(Ind!$D$2:$D$6441=F291),0)),)</f>
        <v>0</v>
      </c>
    </row>
    <row r="292" spans="1:15" x14ac:dyDescent="0.2">
      <c r="A292" s="4" t="s">
        <v>41</v>
      </c>
      <c r="B292" s="5" t="str">
        <f t="shared" si="20"/>
        <v>2014</v>
      </c>
      <c r="C292" s="5">
        <f t="shared" si="21"/>
        <v>11</v>
      </c>
      <c r="D292" s="11">
        <f t="shared" si="22"/>
        <v>41944</v>
      </c>
      <c r="E292" s="5" t="s">
        <v>25</v>
      </c>
      <c r="F292" s="5" t="str">
        <f t="shared" si="23"/>
        <v>SANTANDER</v>
      </c>
      <c r="G292" s="5">
        <v>0</v>
      </c>
      <c r="H292" s="6">
        <v>79006077</v>
      </c>
      <c r="I292" s="9">
        <f t="shared" si="24"/>
        <v>790.06077000000005</v>
      </c>
      <c r="J292">
        <v>0</v>
      </c>
      <c r="K292" cm="1">
        <f t="array" ref="K292">INDEX(T!$H$2:$H$3661, MATCH(1, (T!$D$2:$D$3661=D292)*(T!$E$2:$E$3661=G!E292),0))</f>
        <v>404.19</v>
      </c>
      <c r="L292" cm="1">
        <f t="array" ref="L292">INDEX('C'!$I$2:$I$3661, MATCH(1, ('C'!$D$2:$D$3661=D292)*('C'!$E$2:$E$3661=G!E292),0))</f>
        <v>2546775.9656000002</v>
      </c>
      <c r="M292" cm="1">
        <f t="array" ref="M292">_xlfn.IFNA(INDEX(P!C$2:C$2862, MATCH(1, (P!$A$2:$A$2862=D292)*(P!$B$2:$B$2862=F292),0)),)</f>
        <v>52.292258064516133</v>
      </c>
      <c r="N292" cm="1">
        <f t="array" ref="N292">_xlfn.IFNA(INDEX(Ind!$H$2:$H$6441, MATCH(1, (Ind!$A$2:$A$6441=D292)*(Ind!$D$2:$D$6441=F292),0)),)</f>
        <v>0</v>
      </c>
      <c r="O292" cm="1">
        <f t="array" ref="O292">_xlfn.IFNA(INDEX(Ind!$L$2:$L$6441, MATCH(1, (Ind!$A$2:$A$6441=D292)*(Ind!$D$2:$D$6441=F292),0)),)</f>
        <v>0</v>
      </c>
    </row>
    <row r="293" spans="1:15" x14ac:dyDescent="0.2">
      <c r="A293" s="1" t="s">
        <v>41</v>
      </c>
      <c r="B293" s="5" t="str">
        <f t="shared" si="20"/>
        <v>2014</v>
      </c>
      <c r="C293" s="5">
        <f t="shared" si="21"/>
        <v>11</v>
      </c>
      <c r="D293" s="11">
        <f t="shared" si="22"/>
        <v>41944</v>
      </c>
      <c r="E293" s="2" t="s">
        <v>26</v>
      </c>
      <c r="F293" s="5" t="str">
        <f t="shared" si="23"/>
        <v>SUCRE</v>
      </c>
      <c r="G293" s="2">
        <v>0</v>
      </c>
      <c r="H293" s="3">
        <v>36597087</v>
      </c>
      <c r="I293" s="9">
        <f t="shared" si="24"/>
        <v>365.97086999999999</v>
      </c>
      <c r="J293">
        <v>0</v>
      </c>
      <c r="K293" cm="1">
        <f t="array" ref="K293">INDEX(T!$H$2:$H$3661, MATCH(1, (T!$D$2:$D$3661=D293)*(T!$E$2:$E$3661=G!E293),0))</f>
        <v>178.19417000000001</v>
      </c>
      <c r="L293" cm="1">
        <f t="array" ref="L293">INDEX('C'!$I$2:$I$3661, MATCH(1, ('C'!$D$2:$D$3661=D293)*('C'!$E$2:$E$3661=G!E293),0))</f>
        <v>12277202.553400001</v>
      </c>
      <c r="M293" cm="1">
        <f t="array" ref="M293">_xlfn.IFNA(INDEX(P!C$2:C$2862, MATCH(1, (P!$A$2:$A$2862=D293)*(P!$B$2:$B$2862=F293),0)),)</f>
        <v>54.238387096774197</v>
      </c>
      <c r="N293" cm="1">
        <f t="array" ref="N293">_xlfn.IFNA(INDEX(Ind!$H$2:$H$6441, MATCH(1, (Ind!$A$2:$A$6441=D293)*(Ind!$D$2:$D$6441=F293),0)),)</f>
        <v>0</v>
      </c>
      <c r="O293" cm="1">
        <f t="array" ref="O293">_xlfn.IFNA(INDEX(Ind!$L$2:$L$6441, MATCH(1, (Ind!$A$2:$A$6441=D293)*(Ind!$D$2:$D$6441=F293),0)),)</f>
        <v>0</v>
      </c>
    </row>
    <row r="294" spans="1:15" x14ac:dyDescent="0.2">
      <c r="A294" s="4" t="s">
        <v>41</v>
      </c>
      <c r="B294" s="5" t="str">
        <f t="shared" si="20"/>
        <v>2014</v>
      </c>
      <c r="C294" s="5">
        <f t="shared" si="21"/>
        <v>11</v>
      </c>
      <c r="D294" s="11">
        <f t="shared" si="22"/>
        <v>41944</v>
      </c>
      <c r="E294" s="5" t="s">
        <v>27</v>
      </c>
      <c r="F294" s="5" t="str">
        <f t="shared" si="23"/>
        <v>TOLIMA</v>
      </c>
      <c r="G294" s="5">
        <v>0</v>
      </c>
      <c r="H294" s="6">
        <v>40409915</v>
      </c>
      <c r="I294" s="9">
        <f t="shared" si="24"/>
        <v>404.09915000000001</v>
      </c>
      <c r="J294">
        <v>0</v>
      </c>
      <c r="K294" cm="1">
        <f t="array" ref="K294">INDEX(T!$H$2:$H$3661, MATCH(1, (T!$D$2:$D$3661=D294)*(T!$E$2:$E$3661=G!E294),0))</f>
        <v>547.41999999999996</v>
      </c>
      <c r="L294" cm="1">
        <f t="array" ref="L294">INDEX('C'!$I$2:$I$3661, MATCH(1, ('C'!$D$2:$D$3661=D294)*('C'!$E$2:$E$3661=G!E294),0))</f>
        <v>2769438.9263399998</v>
      </c>
      <c r="M294" cm="1">
        <f t="array" ref="M294">_xlfn.IFNA(INDEX(P!C$2:C$2862, MATCH(1, (P!$A$2:$A$2862=D294)*(P!$B$2:$B$2862=F294),0)),)</f>
        <v>5.2803225806451612</v>
      </c>
      <c r="N294" cm="1">
        <f t="array" ref="N294">_xlfn.IFNA(INDEX(Ind!$H$2:$H$6441, MATCH(1, (Ind!$A$2:$A$6441=D294)*(Ind!$D$2:$D$6441=F294),0)),)</f>
        <v>0</v>
      </c>
      <c r="O294" cm="1">
        <f t="array" ref="O294">_xlfn.IFNA(INDEX(Ind!$L$2:$L$6441, MATCH(1, (Ind!$A$2:$A$6441=D294)*(Ind!$D$2:$D$6441=F294),0)),)</f>
        <v>0</v>
      </c>
    </row>
    <row r="295" spans="1:15" x14ac:dyDescent="0.2">
      <c r="A295" s="1" t="s">
        <v>41</v>
      </c>
      <c r="B295" s="5" t="str">
        <f t="shared" si="20"/>
        <v>2014</v>
      </c>
      <c r="C295" s="5">
        <f t="shared" si="21"/>
        <v>11</v>
      </c>
      <c r="D295" s="11">
        <f t="shared" si="22"/>
        <v>41944</v>
      </c>
      <c r="E295" s="2" t="s">
        <v>28</v>
      </c>
      <c r="F295" s="5" t="str">
        <f t="shared" si="23"/>
        <v>VALLE DEL CAUCA</v>
      </c>
      <c r="G295" s="2">
        <v>0</v>
      </c>
      <c r="H295" s="3">
        <v>42944213</v>
      </c>
      <c r="I295" s="9">
        <f t="shared" si="24"/>
        <v>429.44213000000002</v>
      </c>
      <c r="J295">
        <v>0</v>
      </c>
      <c r="K295" cm="1">
        <f t="array" ref="K295">INDEX(T!$H$2:$H$3661, MATCH(1, (T!$D$2:$D$3661=D295)*(T!$E$2:$E$3661=G!E295),0))</f>
        <v>422.88468</v>
      </c>
      <c r="L295" cm="1">
        <f t="array" ref="L295">INDEX('C'!$I$2:$I$3661, MATCH(1, ('C'!$D$2:$D$3661=D295)*('C'!$E$2:$E$3661=G!E295),0))</f>
        <v>4809984.3191499999</v>
      </c>
      <c r="M295" cm="1">
        <f t="array" ref="M295">_xlfn.IFNA(INDEX(P!C$2:C$2862, MATCH(1, (P!$A$2:$A$2862=D295)*(P!$B$2:$B$2862=F295),0)),)</f>
        <v>0</v>
      </c>
      <c r="N295" cm="1">
        <f t="array" ref="N295">_xlfn.IFNA(INDEX(Ind!$H$2:$H$6441, MATCH(1, (Ind!$A$2:$A$6441=D295)*(Ind!$D$2:$D$6441=F295),0)),)</f>
        <v>0</v>
      </c>
      <c r="O295" cm="1">
        <f t="array" ref="O295">_xlfn.IFNA(INDEX(Ind!$L$2:$L$6441, MATCH(1, (Ind!$A$2:$A$6441=D295)*(Ind!$D$2:$D$6441=F295),0)),)</f>
        <v>0</v>
      </c>
    </row>
    <row r="296" spans="1:15" x14ac:dyDescent="0.2">
      <c r="A296" s="4" t="s">
        <v>41</v>
      </c>
      <c r="B296" s="5" t="str">
        <f t="shared" si="20"/>
        <v>2014</v>
      </c>
      <c r="C296" s="5">
        <f t="shared" si="21"/>
        <v>11</v>
      </c>
      <c r="D296" s="11">
        <f t="shared" si="22"/>
        <v>41944</v>
      </c>
      <c r="E296" s="5" t="s">
        <v>29</v>
      </c>
      <c r="F296" s="5" t="str">
        <f t="shared" si="23"/>
        <v>CASANARE</v>
      </c>
      <c r="G296" s="5">
        <v>0</v>
      </c>
      <c r="H296" s="6">
        <v>22911500</v>
      </c>
      <c r="I296" s="9">
        <f t="shared" si="24"/>
        <v>229.11500000000001</v>
      </c>
      <c r="J296">
        <v>0</v>
      </c>
      <c r="K296" cm="1">
        <f t="array" ref="K296">INDEX(T!$H$2:$H$3661, MATCH(1, (T!$D$2:$D$3661=D296)*(T!$E$2:$E$3661=G!E296),0))</f>
        <v>53.840710000000001</v>
      </c>
      <c r="L296" cm="1">
        <f t="array" ref="L296">INDEX('C'!$I$2:$I$3661, MATCH(1, ('C'!$D$2:$D$3661=D296)*('C'!$E$2:$E$3661=G!E296),0))</f>
        <v>371653.43143</v>
      </c>
      <c r="M296" cm="1">
        <f t="array" ref="M296">_xlfn.IFNA(INDEX(P!C$2:C$2862, MATCH(1, (P!$A$2:$A$2862=D296)*(P!$B$2:$B$2862=F296),0)),)</f>
        <v>548.83451612903229</v>
      </c>
      <c r="N296" cm="1">
        <f t="array" ref="N296">_xlfn.IFNA(INDEX(Ind!$H$2:$H$6441, MATCH(1, (Ind!$A$2:$A$6441=D296)*(Ind!$D$2:$D$6441=F296),0)),)</f>
        <v>0</v>
      </c>
      <c r="O296" cm="1">
        <f t="array" ref="O296">_xlfn.IFNA(INDEX(Ind!$L$2:$L$6441, MATCH(1, (Ind!$A$2:$A$6441=D296)*(Ind!$D$2:$D$6441=F296),0)),)</f>
        <v>0</v>
      </c>
    </row>
    <row r="297" spans="1:15" x14ac:dyDescent="0.2">
      <c r="A297" s="1" t="s">
        <v>41</v>
      </c>
      <c r="B297" s="5" t="str">
        <f t="shared" si="20"/>
        <v>2014</v>
      </c>
      <c r="C297" s="5">
        <f t="shared" si="21"/>
        <v>11</v>
      </c>
      <c r="D297" s="11">
        <f t="shared" si="22"/>
        <v>41944</v>
      </c>
      <c r="E297" s="2" t="s">
        <v>30</v>
      </c>
      <c r="F297" s="5" t="str">
        <f t="shared" si="23"/>
        <v>PUTUMAYO</v>
      </c>
      <c r="G297" s="2">
        <v>0</v>
      </c>
      <c r="H297" s="3">
        <v>46015000</v>
      </c>
      <c r="I297" s="9">
        <f t="shared" si="24"/>
        <v>460.15</v>
      </c>
      <c r="J297">
        <v>0</v>
      </c>
      <c r="K297" cm="1">
        <f t="array" ref="K297">INDEX(T!$H$2:$H$3661, MATCH(1, (T!$D$2:$D$3661=D297)*(T!$E$2:$E$3661=G!E297),0))</f>
        <v>246.17</v>
      </c>
      <c r="L297" cm="1">
        <f t="array" ref="L297">INDEX('C'!$I$2:$I$3661, MATCH(1, ('C'!$D$2:$D$3661=D297)*('C'!$E$2:$E$3661=G!E297),0))</f>
        <v>52293.21</v>
      </c>
      <c r="M297" cm="1">
        <f t="array" ref="M297">_xlfn.IFNA(INDEX(P!C$2:C$2862, MATCH(1, (P!$A$2:$A$2862=D297)*(P!$B$2:$B$2862=F297),0)),)</f>
        <v>0</v>
      </c>
      <c r="N297" cm="1">
        <f t="array" ref="N297">_xlfn.IFNA(INDEX(Ind!$H$2:$H$6441, MATCH(1, (Ind!$A$2:$A$6441=D297)*(Ind!$D$2:$D$6441=F297),0)),)</f>
        <v>0</v>
      </c>
      <c r="O297" cm="1">
        <f t="array" ref="O297">_xlfn.IFNA(INDEX(Ind!$L$2:$L$6441, MATCH(1, (Ind!$A$2:$A$6441=D297)*(Ind!$D$2:$D$6441=F297),0)),)</f>
        <v>0</v>
      </c>
    </row>
    <row r="298" spans="1:15" x14ac:dyDescent="0.2">
      <c r="A298" s="4" t="s">
        <v>41</v>
      </c>
      <c r="B298" s="5" t="str">
        <f t="shared" si="20"/>
        <v>2014</v>
      </c>
      <c r="C298" s="5">
        <f t="shared" si="21"/>
        <v>11</v>
      </c>
      <c r="D298" s="11">
        <f t="shared" si="22"/>
        <v>41944</v>
      </c>
      <c r="E298" s="5" t="s">
        <v>31</v>
      </c>
      <c r="F298" s="5" t="str">
        <f t="shared" si="23"/>
        <v>GUAVIARE</v>
      </c>
      <c r="G298" s="5">
        <v>0</v>
      </c>
      <c r="H298" s="6">
        <v>42514000</v>
      </c>
      <c r="I298" s="9">
        <f t="shared" si="24"/>
        <v>425.14</v>
      </c>
      <c r="J298">
        <v>0</v>
      </c>
      <c r="K298" cm="1">
        <f t="array" ref="K298">INDEX(T!$H$2:$H$3661, MATCH(1, (T!$D$2:$D$3661=D298)*(T!$E$2:$E$3661=G!E298),0))</f>
        <v>1229.3399999999999</v>
      </c>
      <c r="L298" cm="1">
        <f t="array" ref="L298">INDEX('C'!$I$2:$I$3661, MATCH(1, ('C'!$D$2:$D$3661=D298)*('C'!$E$2:$E$3661=G!E298),0))</f>
        <v>37700.29</v>
      </c>
      <c r="M298" cm="1">
        <f t="array" ref="M298">_xlfn.IFNA(INDEX(P!C$2:C$2862, MATCH(1, (P!$A$2:$A$2862=D298)*(P!$B$2:$B$2862=F298),0)),)</f>
        <v>0</v>
      </c>
      <c r="N298" cm="1">
        <f t="array" ref="N298">_xlfn.IFNA(INDEX(Ind!$H$2:$H$6441, MATCH(1, (Ind!$A$2:$A$6441=D298)*(Ind!$D$2:$D$6441=F298),0)),)</f>
        <v>0</v>
      </c>
      <c r="O298" cm="1">
        <f t="array" ref="O298">_xlfn.IFNA(INDEX(Ind!$L$2:$L$6441, MATCH(1, (Ind!$A$2:$A$6441=D298)*(Ind!$D$2:$D$6441=F298),0)),)</f>
        <v>0</v>
      </c>
    </row>
    <row r="299" spans="1:15" x14ac:dyDescent="0.2">
      <c r="A299" s="1" t="s">
        <v>42</v>
      </c>
      <c r="B299" s="5" t="str">
        <f t="shared" si="20"/>
        <v>2014</v>
      </c>
      <c r="C299" s="5">
        <f t="shared" si="21"/>
        <v>12</v>
      </c>
      <c r="D299" s="11">
        <f t="shared" si="22"/>
        <v>41974</v>
      </c>
      <c r="E299" s="2" t="s">
        <v>5</v>
      </c>
      <c r="F299" s="5" t="str">
        <f t="shared" si="23"/>
        <v>ANTIOQUIA</v>
      </c>
      <c r="G299" s="2">
        <v>0</v>
      </c>
      <c r="H299" s="3">
        <v>26575303</v>
      </c>
      <c r="I299" s="9">
        <f t="shared" si="24"/>
        <v>265.75303000000002</v>
      </c>
      <c r="J299">
        <v>0</v>
      </c>
      <c r="K299" cm="1">
        <f t="array" ref="K299">INDEX(T!$H$2:$H$3661, MATCH(1, (T!$D$2:$D$3661=D299)*(T!$E$2:$E$3661=G!E299),0))</f>
        <v>184.41886</v>
      </c>
      <c r="L299" cm="1">
        <f t="array" ref="L299">INDEX('C'!$I$2:$I$3661, MATCH(1, ('C'!$D$2:$D$3661=D299)*('C'!$E$2:$E$3661=G!E299),0))</f>
        <v>1096785.1639700001</v>
      </c>
      <c r="M299" cm="1">
        <f t="array" ref="M299">_xlfn.IFNA(INDEX(P!C$2:C$2862, MATCH(1, (P!$A$2:$A$2862=D299)*(P!$B$2:$B$2862=F299),0)),)</f>
        <v>0</v>
      </c>
      <c r="N299" cm="1">
        <f t="array" ref="N299">_xlfn.IFNA(INDEX(Ind!$H$2:$H$6441, MATCH(1, (Ind!$A$2:$A$6441=D299)*(Ind!$D$2:$D$6441=F299),0)),)</f>
        <v>0</v>
      </c>
      <c r="O299" cm="1">
        <f t="array" ref="O299">_xlfn.IFNA(INDEX(Ind!$L$2:$L$6441, MATCH(1, (Ind!$A$2:$A$6441=D299)*(Ind!$D$2:$D$6441=F299),0)),)</f>
        <v>0</v>
      </c>
    </row>
    <row r="300" spans="1:15" x14ac:dyDescent="0.2">
      <c r="A300" s="4" t="s">
        <v>42</v>
      </c>
      <c r="B300" s="5" t="str">
        <f t="shared" si="20"/>
        <v>2014</v>
      </c>
      <c r="C300" s="5">
        <f t="shared" si="21"/>
        <v>12</v>
      </c>
      <c r="D300" s="11">
        <f t="shared" si="22"/>
        <v>41974</v>
      </c>
      <c r="E300" s="5" t="s">
        <v>6</v>
      </c>
      <c r="F300" s="5" t="str">
        <f t="shared" si="23"/>
        <v>ATLANTICO</v>
      </c>
      <c r="G300" s="5">
        <v>0</v>
      </c>
      <c r="H300" s="6">
        <v>38200000</v>
      </c>
      <c r="I300" s="9">
        <f t="shared" si="24"/>
        <v>382</v>
      </c>
      <c r="J300">
        <v>0</v>
      </c>
      <c r="K300" cm="1">
        <f t="array" ref="K300">INDEX(T!$H$2:$H$3661, MATCH(1, (T!$D$2:$D$3661=D300)*(T!$E$2:$E$3661=G!E300),0))</f>
        <v>133</v>
      </c>
      <c r="L300" cm="1">
        <f t="array" ref="L300">INDEX('C'!$I$2:$I$3661, MATCH(1, ('C'!$D$2:$D$3661=D300)*('C'!$E$2:$E$3661=G!E300),0))</f>
        <v>22076024.789999999</v>
      </c>
      <c r="M300" cm="1">
        <f t="array" ref="M300">_xlfn.IFNA(INDEX(P!C$2:C$2862, MATCH(1, (P!$A$2:$A$2862=D300)*(P!$B$2:$B$2862=F300),0)),)</f>
        <v>0</v>
      </c>
      <c r="N300" cm="1">
        <f t="array" ref="N300">_xlfn.IFNA(INDEX(Ind!$H$2:$H$6441, MATCH(1, (Ind!$A$2:$A$6441=D300)*(Ind!$D$2:$D$6441=F300),0)),)</f>
        <v>0</v>
      </c>
      <c r="O300" cm="1">
        <f t="array" ref="O300">_xlfn.IFNA(INDEX(Ind!$L$2:$L$6441, MATCH(1, (Ind!$A$2:$A$6441=D300)*(Ind!$D$2:$D$6441=F300),0)),)</f>
        <v>0</v>
      </c>
    </row>
    <row r="301" spans="1:15" x14ac:dyDescent="0.2">
      <c r="A301" s="1" t="s">
        <v>42</v>
      </c>
      <c r="B301" s="5" t="str">
        <f t="shared" si="20"/>
        <v>2014</v>
      </c>
      <c r="C301" s="5">
        <f t="shared" si="21"/>
        <v>12</v>
      </c>
      <c r="D301" s="11">
        <f t="shared" si="22"/>
        <v>41974</v>
      </c>
      <c r="E301" s="2" t="s">
        <v>7</v>
      </c>
      <c r="F301" s="5" t="str">
        <f t="shared" si="23"/>
        <v>BOGOTA, D.C.</v>
      </c>
      <c r="G301" s="2">
        <v>0</v>
      </c>
      <c r="H301" s="3">
        <v>49565000</v>
      </c>
      <c r="I301" s="9">
        <f t="shared" si="24"/>
        <v>495.65</v>
      </c>
      <c r="J301">
        <v>0</v>
      </c>
      <c r="K301" cm="1">
        <f t="array" ref="K301">INDEX(T!$H$2:$H$3661, MATCH(1, (T!$D$2:$D$3661=D301)*(T!$E$2:$E$3661=G!E301),0))</f>
        <v>333.14</v>
      </c>
      <c r="L301" cm="1">
        <f t="array" ref="L301">INDEX('C'!$I$2:$I$3661, MATCH(1, ('C'!$D$2:$D$3661=D301)*('C'!$E$2:$E$3661=G!E301),0))</f>
        <v>52634116</v>
      </c>
      <c r="M301" cm="1">
        <f t="array" ref="M301">_xlfn.IFNA(INDEX(P!C$2:C$2862, MATCH(1, (P!$A$2:$A$2862=D301)*(P!$B$2:$B$2862=F301),0)),)</f>
        <v>0</v>
      </c>
      <c r="N301" cm="1">
        <f t="array" ref="N301">_xlfn.IFNA(INDEX(Ind!$H$2:$H$6441, MATCH(1, (Ind!$A$2:$A$6441=D301)*(Ind!$D$2:$D$6441=F301),0)),)</f>
        <v>0</v>
      </c>
      <c r="O301" cm="1">
        <f t="array" ref="O301">_xlfn.IFNA(INDEX(Ind!$L$2:$L$6441, MATCH(1, (Ind!$A$2:$A$6441=D301)*(Ind!$D$2:$D$6441=F301),0)),)</f>
        <v>0</v>
      </c>
    </row>
    <row r="302" spans="1:15" x14ac:dyDescent="0.2">
      <c r="A302" s="4" t="s">
        <v>42</v>
      </c>
      <c r="B302" s="5" t="str">
        <f t="shared" si="20"/>
        <v>2014</v>
      </c>
      <c r="C302" s="5">
        <f t="shared" si="21"/>
        <v>12</v>
      </c>
      <c r="D302" s="11">
        <f t="shared" si="22"/>
        <v>41974</v>
      </c>
      <c r="E302" s="5" t="s">
        <v>8</v>
      </c>
      <c r="F302" s="5" t="str">
        <f t="shared" si="23"/>
        <v>BOLIVAR</v>
      </c>
      <c r="G302" s="5">
        <v>0</v>
      </c>
      <c r="H302" s="6">
        <v>39736267</v>
      </c>
      <c r="I302" s="9">
        <f t="shared" si="24"/>
        <v>397.36266999999998</v>
      </c>
      <c r="J302">
        <v>0</v>
      </c>
      <c r="K302" cm="1">
        <f t="array" ref="K302">INDEX(T!$H$2:$H$3661, MATCH(1, (T!$D$2:$D$3661=D302)*(T!$E$2:$E$3661=G!E302),0))</f>
        <v>227.41963999999999</v>
      </c>
      <c r="L302" cm="1">
        <f t="array" ref="L302">INDEX('C'!$I$2:$I$3661, MATCH(1, ('C'!$D$2:$D$3661=D302)*('C'!$E$2:$E$3661=G!E302),0))</f>
        <v>12612549.92994</v>
      </c>
      <c r="M302" cm="1">
        <f t="array" ref="M302">_xlfn.IFNA(INDEX(P!C$2:C$2862, MATCH(1, (P!$A$2:$A$2862=D302)*(P!$B$2:$B$2862=F302),0)),)</f>
        <v>1.7958064516129033</v>
      </c>
      <c r="N302" cm="1">
        <f t="array" ref="N302">_xlfn.IFNA(INDEX(Ind!$H$2:$H$6441, MATCH(1, (Ind!$A$2:$A$6441=D302)*(Ind!$D$2:$D$6441=F302),0)),)</f>
        <v>0</v>
      </c>
      <c r="O302" cm="1">
        <f t="array" ref="O302">_xlfn.IFNA(INDEX(Ind!$L$2:$L$6441, MATCH(1, (Ind!$A$2:$A$6441=D302)*(Ind!$D$2:$D$6441=F302),0)),)</f>
        <v>0</v>
      </c>
    </row>
    <row r="303" spans="1:15" x14ac:dyDescent="0.2">
      <c r="A303" s="1" t="s">
        <v>42</v>
      </c>
      <c r="B303" s="5" t="str">
        <f t="shared" si="20"/>
        <v>2014</v>
      </c>
      <c r="C303" s="5">
        <f t="shared" si="21"/>
        <v>12</v>
      </c>
      <c r="D303" s="11">
        <f t="shared" si="22"/>
        <v>41974</v>
      </c>
      <c r="E303" s="2" t="s">
        <v>9</v>
      </c>
      <c r="F303" s="5" t="str">
        <f t="shared" si="23"/>
        <v>BOYACA</v>
      </c>
      <c r="G303" s="2">
        <v>0</v>
      </c>
      <c r="H303" s="3">
        <v>51220346</v>
      </c>
      <c r="I303" s="9">
        <f t="shared" si="24"/>
        <v>512.20345999999995</v>
      </c>
      <c r="J303">
        <v>0</v>
      </c>
      <c r="K303" cm="1">
        <f t="array" ref="K303">INDEX(T!$H$2:$H$3661, MATCH(1, (T!$D$2:$D$3661=D303)*(T!$E$2:$E$3661=G!E303),0))</f>
        <v>227.14403999999999</v>
      </c>
      <c r="L303" cm="1">
        <f t="array" ref="L303">INDEX('C'!$I$2:$I$3661, MATCH(1, ('C'!$D$2:$D$3661=D303)*('C'!$E$2:$E$3661=G!E303),0))</f>
        <v>4359692.2149999999</v>
      </c>
      <c r="M303" cm="1">
        <f t="array" ref="M303">_xlfn.IFNA(INDEX(P!C$2:C$2862, MATCH(1, (P!$A$2:$A$2862=D303)*(P!$B$2:$B$2862=F303),0)),)</f>
        <v>32.268387096774191</v>
      </c>
      <c r="N303" cm="1">
        <f t="array" ref="N303">_xlfn.IFNA(INDEX(Ind!$H$2:$H$6441, MATCH(1, (Ind!$A$2:$A$6441=D303)*(Ind!$D$2:$D$6441=F303),0)),)</f>
        <v>0</v>
      </c>
      <c r="O303" cm="1">
        <f t="array" ref="O303">_xlfn.IFNA(INDEX(Ind!$L$2:$L$6441, MATCH(1, (Ind!$A$2:$A$6441=D303)*(Ind!$D$2:$D$6441=F303),0)),)</f>
        <v>0</v>
      </c>
    </row>
    <row r="304" spans="1:15" x14ac:dyDescent="0.2">
      <c r="A304" s="4" t="s">
        <v>42</v>
      </c>
      <c r="B304" s="5" t="str">
        <f t="shared" si="20"/>
        <v>2014</v>
      </c>
      <c r="C304" s="5">
        <f t="shared" si="21"/>
        <v>12</v>
      </c>
      <c r="D304" s="11">
        <f t="shared" si="22"/>
        <v>41974</v>
      </c>
      <c r="E304" s="5" t="s">
        <v>10</v>
      </c>
      <c r="F304" s="5" t="str">
        <f t="shared" si="23"/>
        <v>CALDAS</v>
      </c>
      <c r="G304" s="5">
        <v>0</v>
      </c>
      <c r="H304" s="6">
        <v>44645548</v>
      </c>
      <c r="I304" s="9">
        <f t="shared" si="24"/>
        <v>446.45548000000002</v>
      </c>
      <c r="J304">
        <v>0</v>
      </c>
      <c r="K304" cm="1">
        <f t="array" ref="K304">INDEX(T!$H$2:$H$3661, MATCH(1, (T!$D$2:$D$3661=D304)*(T!$E$2:$E$3661=G!E304),0))</f>
        <v>241.59190000000001</v>
      </c>
      <c r="L304" cm="1">
        <f t="array" ref="L304">INDEX('C'!$I$2:$I$3661, MATCH(1, ('C'!$D$2:$D$3661=D304)*('C'!$E$2:$E$3661=G!E304),0))</f>
        <v>882153.23309999995</v>
      </c>
      <c r="M304" cm="1">
        <f t="array" ref="M304">_xlfn.IFNA(INDEX(P!C$2:C$2862, MATCH(1, (P!$A$2:$A$2862=D304)*(P!$B$2:$B$2862=F304),0)),)</f>
        <v>0</v>
      </c>
      <c r="N304" cm="1">
        <f t="array" ref="N304">_xlfn.IFNA(INDEX(Ind!$H$2:$H$6441, MATCH(1, (Ind!$A$2:$A$6441=D304)*(Ind!$D$2:$D$6441=F304),0)),)</f>
        <v>0</v>
      </c>
      <c r="O304" cm="1">
        <f t="array" ref="O304">_xlfn.IFNA(INDEX(Ind!$L$2:$L$6441, MATCH(1, (Ind!$A$2:$A$6441=D304)*(Ind!$D$2:$D$6441=F304),0)),)</f>
        <v>0</v>
      </c>
    </row>
    <row r="305" spans="1:15" x14ac:dyDescent="0.2">
      <c r="A305" s="1" t="s">
        <v>42</v>
      </c>
      <c r="B305" s="5" t="str">
        <f t="shared" si="20"/>
        <v>2014</v>
      </c>
      <c r="C305" s="5">
        <f t="shared" si="21"/>
        <v>12</v>
      </c>
      <c r="D305" s="11">
        <f t="shared" si="22"/>
        <v>41974</v>
      </c>
      <c r="E305" s="2" t="s">
        <v>11</v>
      </c>
      <c r="F305" s="5" t="str">
        <f t="shared" si="23"/>
        <v>CAQUETA</v>
      </c>
      <c r="G305" s="2">
        <v>0</v>
      </c>
      <c r="H305" s="3">
        <v>34836000</v>
      </c>
      <c r="I305" s="9">
        <f t="shared" si="24"/>
        <v>348.36</v>
      </c>
      <c r="J305">
        <v>0</v>
      </c>
      <c r="K305" cm="1">
        <f t="array" ref="K305">INDEX(T!$H$2:$H$3661, MATCH(1, (T!$D$2:$D$3661=D305)*(T!$E$2:$E$3661=G!E305),0))</f>
        <v>1170.6500000000001</v>
      </c>
      <c r="L305" cm="1">
        <f t="array" ref="L305">INDEX('C'!$I$2:$I$3661, MATCH(1, ('C'!$D$2:$D$3661=D305)*('C'!$E$2:$E$3661=G!E305),0))</f>
        <v>358415</v>
      </c>
      <c r="M305" cm="1">
        <f t="array" ref="M305">_xlfn.IFNA(INDEX(P!C$2:C$2862, MATCH(1, (P!$A$2:$A$2862=D305)*(P!$B$2:$B$2862=F305),0)),)</f>
        <v>0</v>
      </c>
      <c r="N305" cm="1">
        <f t="array" ref="N305">_xlfn.IFNA(INDEX(Ind!$H$2:$H$6441, MATCH(1, (Ind!$A$2:$A$6441=D305)*(Ind!$D$2:$D$6441=F305),0)),)</f>
        <v>0</v>
      </c>
      <c r="O305" cm="1">
        <f t="array" ref="O305">_xlfn.IFNA(INDEX(Ind!$L$2:$L$6441, MATCH(1, (Ind!$A$2:$A$6441=D305)*(Ind!$D$2:$D$6441=F305),0)),)</f>
        <v>0</v>
      </c>
    </row>
    <row r="306" spans="1:15" x14ac:dyDescent="0.2">
      <c r="A306" s="4" t="s">
        <v>42</v>
      </c>
      <c r="B306" s="5" t="str">
        <f t="shared" si="20"/>
        <v>2014</v>
      </c>
      <c r="C306" s="5">
        <f t="shared" si="21"/>
        <v>12</v>
      </c>
      <c r="D306" s="11">
        <f t="shared" si="22"/>
        <v>41974</v>
      </c>
      <c r="E306" s="5" t="s">
        <v>12</v>
      </c>
      <c r="F306" s="5" t="str">
        <f t="shared" si="23"/>
        <v>CAUCA</v>
      </c>
      <c r="G306" s="5">
        <v>0</v>
      </c>
      <c r="H306" s="6">
        <v>40161554</v>
      </c>
      <c r="I306" s="9">
        <f t="shared" si="24"/>
        <v>401.61554000000001</v>
      </c>
      <c r="J306">
        <v>0</v>
      </c>
      <c r="K306" cm="1">
        <f t="array" ref="K306">INDEX(T!$H$2:$H$3661, MATCH(1, (T!$D$2:$D$3661=D306)*(T!$E$2:$E$3661=G!E306),0))</f>
        <v>499.11937999999998</v>
      </c>
      <c r="L306" cm="1">
        <f t="array" ref="L306">INDEX('C'!$I$2:$I$3661, MATCH(1, ('C'!$D$2:$D$3661=D306)*('C'!$E$2:$E$3661=G!E306),0))</f>
        <v>355611.76062000002</v>
      </c>
      <c r="M306" cm="1">
        <f t="array" ref="M306">_xlfn.IFNA(INDEX(P!C$2:C$2862, MATCH(1, (P!$A$2:$A$2862=D306)*(P!$B$2:$B$2862=F306),0)),)</f>
        <v>0</v>
      </c>
      <c r="N306" cm="1">
        <f t="array" ref="N306">_xlfn.IFNA(INDEX(Ind!$H$2:$H$6441, MATCH(1, (Ind!$A$2:$A$6441=D306)*(Ind!$D$2:$D$6441=F306),0)),)</f>
        <v>0</v>
      </c>
      <c r="O306" cm="1">
        <f t="array" ref="O306">_xlfn.IFNA(INDEX(Ind!$L$2:$L$6441, MATCH(1, (Ind!$A$2:$A$6441=D306)*(Ind!$D$2:$D$6441=F306),0)),)</f>
        <v>0</v>
      </c>
    </row>
    <row r="307" spans="1:15" x14ac:dyDescent="0.2">
      <c r="A307" s="1" t="s">
        <v>42</v>
      </c>
      <c r="B307" s="5" t="str">
        <f t="shared" si="20"/>
        <v>2014</v>
      </c>
      <c r="C307" s="5">
        <f t="shared" si="21"/>
        <v>12</v>
      </c>
      <c r="D307" s="11">
        <f t="shared" si="22"/>
        <v>41974</v>
      </c>
      <c r="E307" s="2" t="s">
        <v>13</v>
      </c>
      <c r="F307" s="5" t="str">
        <f t="shared" si="23"/>
        <v>CESAR</v>
      </c>
      <c r="G307" s="2">
        <v>0</v>
      </c>
      <c r="H307" s="3">
        <v>41740625</v>
      </c>
      <c r="I307" s="9">
        <f t="shared" si="24"/>
        <v>417.40625</v>
      </c>
      <c r="J307">
        <v>0</v>
      </c>
      <c r="K307" cm="1">
        <f t="array" ref="K307">INDEX(T!$H$2:$H$3661, MATCH(1, (T!$D$2:$D$3661=D307)*(T!$E$2:$E$3661=G!E307),0))</f>
        <v>158.02646999999999</v>
      </c>
      <c r="L307" cm="1">
        <f t="array" ref="L307">INDEX('C'!$I$2:$I$3661, MATCH(1, ('C'!$D$2:$D$3661=D307)*('C'!$E$2:$E$3661=G!E307),0))</f>
        <v>10778994.768619999</v>
      </c>
      <c r="M307" cm="1">
        <f t="array" ref="M307">_xlfn.IFNA(INDEX(P!C$2:C$2862, MATCH(1, (P!$A$2:$A$2862=D307)*(P!$B$2:$B$2862=F307),0)),)</f>
        <v>1.4167741935483871</v>
      </c>
      <c r="N307" cm="1">
        <f t="array" ref="N307">_xlfn.IFNA(INDEX(Ind!$H$2:$H$6441, MATCH(1, (Ind!$A$2:$A$6441=D307)*(Ind!$D$2:$D$6441=F307),0)),)</f>
        <v>0</v>
      </c>
      <c r="O307" cm="1">
        <f t="array" ref="O307">_xlfn.IFNA(INDEX(Ind!$L$2:$L$6441, MATCH(1, (Ind!$A$2:$A$6441=D307)*(Ind!$D$2:$D$6441=F307),0)),)</f>
        <v>0</v>
      </c>
    </row>
    <row r="308" spans="1:15" x14ac:dyDescent="0.2">
      <c r="A308" s="4" t="s">
        <v>42</v>
      </c>
      <c r="B308" s="5" t="str">
        <f t="shared" si="20"/>
        <v>2014</v>
      </c>
      <c r="C308" s="5">
        <f t="shared" si="21"/>
        <v>12</v>
      </c>
      <c r="D308" s="11">
        <f t="shared" si="22"/>
        <v>41974</v>
      </c>
      <c r="E308" s="5" t="s">
        <v>14</v>
      </c>
      <c r="F308" s="5" t="str">
        <f t="shared" si="23"/>
        <v>CORDOBA</v>
      </c>
      <c r="G308" s="5">
        <v>0</v>
      </c>
      <c r="H308" s="6">
        <v>42174074</v>
      </c>
      <c r="I308" s="9">
        <f t="shared" si="24"/>
        <v>421.74074000000002</v>
      </c>
      <c r="J308">
        <v>0</v>
      </c>
      <c r="K308" cm="1">
        <f t="array" ref="K308">INDEX(T!$H$2:$H$3661, MATCH(1, (T!$D$2:$D$3661=D308)*(T!$E$2:$E$3661=G!E308),0))</f>
        <v>351.66667000000001</v>
      </c>
      <c r="L308" cm="1">
        <f t="array" ref="L308">INDEX('C'!$I$2:$I$3661, MATCH(1, ('C'!$D$2:$D$3661=D308)*('C'!$E$2:$E$3661=G!E308),0))</f>
        <v>10786880.66667</v>
      </c>
      <c r="M308" cm="1">
        <f t="array" ref="M308">_xlfn.IFNA(INDEX(P!C$2:C$2862, MATCH(1, (P!$A$2:$A$2862=D308)*(P!$B$2:$B$2862=F308),0)),)</f>
        <v>16.509032258064515</v>
      </c>
      <c r="N308" cm="1">
        <f t="array" ref="N308">_xlfn.IFNA(INDEX(Ind!$H$2:$H$6441, MATCH(1, (Ind!$A$2:$A$6441=D308)*(Ind!$D$2:$D$6441=F308),0)),)</f>
        <v>0</v>
      </c>
      <c r="O308" cm="1">
        <f t="array" ref="O308">_xlfn.IFNA(INDEX(Ind!$L$2:$L$6441, MATCH(1, (Ind!$A$2:$A$6441=D308)*(Ind!$D$2:$D$6441=F308),0)),)</f>
        <v>0</v>
      </c>
    </row>
    <row r="309" spans="1:15" x14ac:dyDescent="0.2">
      <c r="A309" s="1" t="s">
        <v>42</v>
      </c>
      <c r="B309" s="5" t="str">
        <f t="shared" si="20"/>
        <v>2014</v>
      </c>
      <c r="C309" s="5">
        <f t="shared" si="21"/>
        <v>12</v>
      </c>
      <c r="D309" s="11">
        <f t="shared" si="22"/>
        <v>41974</v>
      </c>
      <c r="E309" s="2" t="s">
        <v>15</v>
      </c>
      <c r="F309" s="5" t="str">
        <f t="shared" si="23"/>
        <v>CUNDINAMARCA</v>
      </c>
      <c r="G309" s="2">
        <v>0</v>
      </c>
      <c r="H309" s="3">
        <v>45459240</v>
      </c>
      <c r="I309" s="9">
        <f t="shared" si="24"/>
        <v>454.5924</v>
      </c>
      <c r="J309">
        <v>0</v>
      </c>
      <c r="K309" cm="1">
        <f t="array" ref="K309">INDEX(T!$H$2:$H$3661, MATCH(1, (T!$D$2:$D$3661=D309)*(T!$E$2:$E$3661=G!E309),0))</f>
        <v>324.07566000000003</v>
      </c>
      <c r="L309" cm="1">
        <f t="array" ref="L309">INDEX('C'!$I$2:$I$3661, MATCH(1, ('C'!$D$2:$D$3661=D309)*('C'!$E$2:$E$3661=G!E309),0))</f>
        <v>7400372.0843399996</v>
      </c>
      <c r="M309" cm="1">
        <f t="array" ref="M309">_xlfn.IFNA(INDEX(P!C$2:C$2862, MATCH(1, (P!$A$2:$A$2862=D309)*(P!$B$2:$B$2862=F309),0)),)</f>
        <v>2.359032258064516</v>
      </c>
      <c r="N309" cm="1">
        <f t="array" ref="N309">_xlfn.IFNA(INDEX(Ind!$H$2:$H$6441, MATCH(1, (Ind!$A$2:$A$6441=D309)*(Ind!$D$2:$D$6441=F309),0)),)</f>
        <v>0</v>
      </c>
      <c r="O309" cm="1">
        <f t="array" ref="O309">_xlfn.IFNA(INDEX(Ind!$L$2:$L$6441, MATCH(1, (Ind!$A$2:$A$6441=D309)*(Ind!$D$2:$D$6441=F309),0)),)</f>
        <v>0</v>
      </c>
    </row>
    <row r="310" spans="1:15" x14ac:dyDescent="0.2">
      <c r="A310" s="4" t="s">
        <v>42</v>
      </c>
      <c r="B310" s="5" t="str">
        <f t="shared" si="20"/>
        <v>2014</v>
      </c>
      <c r="C310" s="5">
        <f t="shared" si="21"/>
        <v>12</v>
      </c>
      <c r="D310" s="11">
        <f t="shared" si="22"/>
        <v>41974</v>
      </c>
      <c r="E310" s="5" t="s">
        <v>16</v>
      </c>
      <c r="F310" s="5" t="str">
        <f t="shared" si="23"/>
        <v>CHOCO</v>
      </c>
      <c r="G310" s="5">
        <v>0</v>
      </c>
      <c r="H310" s="8">
        <v>250951000</v>
      </c>
      <c r="I310" s="9">
        <f t="shared" si="24"/>
        <v>2509.5100000000002</v>
      </c>
      <c r="J310">
        <v>0</v>
      </c>
      <c r="K310" cm="1">
        <f t="array" ref="K310">INDEX(T!$H$2:$H$3661, MATCH(1, (T!$D$2:$D$3661=D310)*(T!$E$2:$E$3661=G!E310),0))</f>
        <v>762.84</v>
      </c>
      <c r="L310" t="e" cm="1">
        <f t="array" ref="L310">INDEX('C'!$I$2:$I$3661, MATCH(1, ('C'!$D$2:$D$3661=D310)*('C'!$E$2:$E$3661=G!E310),0))</f>
        <v>#N/A</v>
      </c>
      <c r="M310" cm="1">
        <f t="array" ref="M310">_xlfn.IFNA(INDEX(P!C$2:C$2862, MATCH(1, (P!$A$2:$A$2862=D310)*(P!$B$2:$B$2862=F310),0)),)</f>
        <v>0</v>
      </c>
      <c r="N310" cm="1">
        <f t="array" ref="N310">_xlfn.IFNA(INDEX(Ind!$H$2:$H$6441, MATCH(1, (Ind!$A$2:$A$6441=D310)*(Ind!$D$2:$D$6441=F310),0)),)</f>
        <v>0</v>
      </c>
      <c r="O310" cm="1">
        <f t="array" ref="O310">_xlfn.IFNA(INDEX(Ind!$L$2:$L$6441, MATCH(1, (Ind!$A$2:$A$6441=D310)*(Ind!$D$2:$D$6441=F310),0)),)</f>
        <v>0</v>
      </c>
    </row>
    <row r="311" spans="1:15" x14ac:dyDescent="0.2">
      <c r="A311" s="1" t="s">
        <v>42</v>
      </c>
      <c r="B311" s="5" t="str">
        <f t="shared" si="20"/>
        <v>2014</v>
      </c>
      <c r="C311" s="5">
        <f t="shared" si="21"/>
        <v>12</v>
      </c>
      <c r="D311" s="11">
        <f t="shared" si="22"/>
        <v>41974</v>
      </c>
      <c r="E311" s="2" t="s">
        <v>17</v>
      </c>
      <c r="F311" s="5" t="str">
        <f t="shared" si="23"/>
        <v>HUILA</v>
      </c>
      <c r="G311" s="2">
        <v>0</v>
      </c>
      <c r="H311" s="3">
        <v>46932353</v>
      </c>
      <c r="I311" s="9">
        <f t="shared" si="24"/>
        <v>469.32353000000001</v>
      </c>
      <c r="J311">
        <v>0</v>
      </c>
      <c r="K311" cm="1">
        <f t="array" ref="K311">INDEX(T!$H$2:$H$3661, MATCH(1, (T!$D$2:$D$3661=D311)*(T!$E$2:$E$3661=G!E311),0))</f>
        <v>651.26957000000004</v>
      </c>
      <c r="L311" cm="1">
        <f t="array" ref="L311">INDEX('C'!$I$2:$I$3661, MATCH(1, ('C'!$D$2:$D$3661=D311)*('C'!$E$2:$E$3661=G!E311),0))</f>
        <v>2536081.7938799998</v>
      </c>
      <c r="M311" cm="1">
        <f t="array" ref="M311">_xlfn.IFNA(INDEX(P!C$2:C$2862, MATCH(1, (P!$A$2:$A$2862=D311)*(P!$B$2:$B$2862=F311),0)),)</f>
        <v>10.115483870967742</v>
      </c>
      <c r="N311" cm="1">
        <f t="array" ref="N311">_xlfn.IFNA(INDEX(Ind!$H$2:$H$6441, MATCH(1, (Ind!$A$2:$A$6441=D311)*(Ind!$D$2:$D$6441=F311),0)),)</f>
        <v>0</v>
      </c>
      <c r="O311" cm="1">
        <f t="array" ref="O311">_xlfn.IFNA(INDEX(Ind!$L$2:$L$6441, MATCH(1, (Ind!$A$2:$A$6441=D311)*(Ind!$D$2:$D$6441=F311),0)),)</f>
        <v>0</v>
      </c>
    </row>
    <row r="312" spans="1:15" x14ac:dyDescent="0.2">
      <c r="A312" s="4" t="s">
        <v>42</v>
      </c>
      <c r="B312" s="5" t="str">
        <f t="shared" si="20"/>
        <v>2014</v>
      </c>
      <c r="C312" s="5">
        <f t="shared" si="21"/>
        <v>12</v>
      </c>
      <c r="D312" s="11">
        <f t="shared" si="22"/>
        <v>41974</v>
      </c>
      <c r="E312" s="5" t="s">
        <v>18</v>
      </c>
      <c r="F312" s="5" t="str">
        <f t="shared" si="23"/>
        <v>LA GUAJIRA</v>
      </c>
      <c r="G312" s="5">
        <v>0</v>
      </c>
      <c r="H312" s="6">
        <v>45008000</v>
      </c>
      <c r="I312" s="9">
        <f t="shared" si="24"/>
        <v>450.08</v>
      </c>
      <c r="J312">
        <v>0</v>
      </c>
      <c r="K312" cm="1">
        <f t="array" ref="K312">INDEX(T!$H$2:$H$3661, MATCH(1, (T!$D$2:$D$3661=D312)*(T!$E$2:$E$3661=G!E312),0))</f>
        <v>83.85</v>
      </c>
      <c r="L312" cm="1">
        <f t="array" ref="L312">INDEX('C'!$I$2:$I$3661, MATCH(1, ('C'!$D$2:$D$3661=D312)*('C'!$E$2:$E$3661=G!E312),0))</f>
        <v>1782280</v>
      </c>
      <c r="M312" cm="1">
        <f t="array" ref="M312">_xlfn.IFNA(INDEX(P!C$2:C$2862, MATCH(1, (P!$A$2:$A$2862=D312)*(P!$B$2:$B$2862=F312),0)),)</f>
        <v>0</v>
      </c>
      <c r="N312" cm="1">
        <f t="array" ref="N312">_xlfn.IFNA(INDEX(Ind!$H$2:$H$6441, MATCH(1, (Ind!$A$2:$A$6441=D312)*(Ind!$D$2:$D$6441=F312),0)),)</f>
        <v>0</v>
      </c>
      <c r="O312" cm="1">
        <f t="array" ref="O312">_xlfn.IFNA(INDEX(Ind!$L$2:$L$6441, MATCH(1, (Ind!$A$2:$A$6441=D312)*(Ind!$D$2:$D$6441=F312),0)),)</f>
        <v>0</v>
      </c>
    </row>
    <row r="313" spans="1:15" x14ac:dyDescent="0.2">
      <c r="A313" s="1" t="s">
        <v>42</v>
      </c>
      <c r="B313" s="5" t="str">
        <f t="shared" si="20"/>
        <v>2014</v>
      </c>
      <c r="C313" s="5">
        <f t="shared" si="21"/>
        <v>12</v>
      </c>
      <c r="D313" s="11">
        <f t="shared" si="22"/>
        <v>41974</v>
      </c>
      <c r="E313" s="2" t="s">
        <v>19</v>
      </c>
      <c r="F313" s="5" t="str">
        <f t="shared" si="23"/>
        <v>MAGDALENA</v>
      </c>
      <c r="G313" s="2">
        <v>0</v>
      </c>
      <c r="H313" s="3">
        <v>38339122</v>
      </c>
      <c r="I313" s="9">
        <f t="shared" si="24"/>
        <v>383.39121999999998</v>
      </c>
      <c r="J313">
        <v>0</v>
      </c>
      <c r="K313" cm="1">
        <f t="array" ref="K313">INDEX(T!$H$2:$H$3661, MATCH(1, (T!$D$2:$D$3661=D313)*(T!$E$2:$E$3661=G!E313),0))</f>
        <v>249.10122000000001</v>
      </c>
      <c r="L313" cm="1">
        <f t="array" ref="L313">INDEX('C'!$I$2:$I$3661, MATCH(1, ('C'!$D$2:$D$3661=D313)*('C'!$E$2:$E$3661=G!E313),0))</f>
        <v>15281891.370829999</v>
      </c>
      <c r="M313" cm="1">
        <f t="array" ref="M313">_xlfn.IFNA(INDEX(P!C$2:C$2862, MATCH(1, (P!$A$2:$A$2862=D313)*(P!$B$2:$B$2862=F313),0)),)</f>
        <v>0</v>
      </c>
      <c r="N313" cm="1">
        <f t="array" ref="N313">_xlfn.IFNA(INDEX(Ind!$H$2:$H$6441, MATCH(1, (Ind!$A$2:$A$6441=D313)*(Ind!$D$2:$D$6441=F313),0)),)</f>
        <v>0</v>
      </c>
      <c r="O313" cm="1">
        <f t="array" ref="O313">_xlfn.IFNA(INDEX(Ind!$L$2:$L$6441, MATCH(1, (Ind!$A$2:$A$6441=D313)*(Ind!$D$2:$D$6441=F313),0)),)</f>
        <v>0</v>
      </c>
    </row>
    <row r="314" spans="1:15" x14ac:dyDescent="0.2">
      <c r="A314" s="4" t="s">
        <v>42</v>
      </c>
      <c r="B314" s="5" t="str">
        <f t="shared" si="20"/>
        <v>2014</v>
      </c>
      <c r="C314" s="5">
        <f t="shared" si="21"/>
        <v>12</v>
      </c>
      <c r="D314" s="11">
        <f t="shared" si="22"/>
        <v>41974</v>
      </c>
      <c r="E314" s="5" t="s">
        <v>20</v>
      </c>
      <c r="F314" s="5" t="str">
        <f t="shared" si="23"/>
        <v>META</v>
      </c>
      <c r="G314" s="5">
        <v>0</v>
      </c>
      <c r="H314" s="6">
        <v>45900404</v>
      </c>
      <c r="I314" s="9">
        <f t="shared" si="24"/>
        <v>459.00403999999997</v>
      </c>
      <c r="J314">
        <v>0</v>
      </c>
      <c r="K314" cm="1">
        <f t="array" ref="K314">INDEX(T!$H$2:$H$3661, MATCH(1, (T!$D$2:$D$3661=D314)*(T!$E$2:$E$3661=G!E314),0))</f>
        <v>445.31043</v>
      </c>
      <c r="L314" cm="1">
        <f t="array" ref="L314">INDEX('C'!$I$2:$I$3661, MATCH(1, ('C'!$D$2:$D$3661=D314)*('C'!$E$2:$E$3661=G!E314),0))</f>
        <v>581909.60808999999</v>
      </c>
      <c r="M314" cm="1">
        <f t="array" ref="M314">_xlfn.IFNA(INDEX(P!C$2:C$2862, MATCH(1, (P!$A$2:$A$2862=D314)*(P!$B$2:$B$2862=F314),0)),)</f>
        <v>13.370322580645164</v>
      </c>
      <c r="N314" cm="1">
        <f t="array" ref="N314">_xlfn.IFNA(INDEX(Ind!$H$2:$H$6441, MATCH(1, (Ind!$A$2:$A$6441=D314)*(Ind!$D$2:$D$6441=F314),0)),)</f>
        <v>0</v>
      </c>
      <c r="O314" cm="1">
        <f t="array" ref="O314">_xlfn.IFNA(INDEX(Ind!$L$2:$L$6441, MATCH(1, (Ind!$A$2:$A$6441=D314)*(Ind!$D$2:$D$6441=F314),0)),)</f>
        <v>0</v>
      </c>
    </row>
    <row r="315" spans="1:15" x14ac:dyDescent="0.2">
      <c r="A315" s="1" t="s">
        <v>42</v>
      </c>
      <c r="B315" s="5" t="str">
        <f t="shared" si="20"/>
        <v>2014</v>
      </c>
      <c r="C315" s="5">
        <f t="shared" si="21"/>
        <v>12</v>
      </c>
      <c r="D315" s="11">
        <f t="shared" si="22"/>
        <v>41974</v>
      </c>
      <c r="E315" s="2" t="s">
        <v>21</v>
      </c>
      <c r="F315" s="5" t="str">
        <f t="shared" si="23"/>
        <v>NARINO</v>
      </c>
      <c r="G315" s="2">
        <v>0</v>
      </c>
      <c r="H315" s="7">
        <v>109966500</v>
      </c>
      <c r="I315" s="9">
        <f t="shared" si="24"/>
        <v>1099.665</v>
      </c>
      <c r="J315">
        <v>0</v>
      </c>
      <c r="K315" cm="1">
        <f t="array" ref="K315">INDEX(T!$H$2:$H$3661, MATCH(1, (T!$D$2:$D$3661=D315)*(T!$E$2:$E$3661=G!E315),0))</f>
        <v>1161.6949999999999</v>
      </c>
      <c r="L315" cm="1">
        <f t="array" ref="L315">INDEX('C'!$I$2:$I$3661, MATCH(1, ('C'!$D$2:$D$3661=D315)*('C'!$E$2:$E$3661=G!E315),0))</f>
        <v>75147.434999999998</v>
      </c>
      <c r="M315" cm="1">
        <f t="array" ref="M315">_xlfn.IFNA(INDEX(P!C$2:C$2862, MATCH(1, (P!$A$2:$A$2862=D315)*(P!$B$2:$B$2862=F315),0)),)</f>
        <v>0</v>
      </c>
      <c r="N315" cm="1">
        <f t="array" ref="N315">_xlfn.IFNA(INDEX(Ind!$H$2:$H$6441, MATCH(1, (Ind!$A$2:$A$6441=D315)*(Ind!$D$2:$D$6441=F315),0)),)</f>
        <v>0</v>
      </c>
      <c r="O315" cm="1">
        <f t="array" ref="O315">_xlfn.IFNA(INDEX(Ind!$L$2:$L$6441, MATCH(1, (Ind!$A$2:$A$6441=D315)*(Ind!$D$2:$D$6441=F315),0)),)</f>
        <v>0</v>
      </c>
    </row>
    <row r="316" spans="1:15" x14ac:dyDescent="0.2">
      <c r="A316" s="4" t="s">
        <v>42</v>
      </c>
      <c r="B316" s="5" t="str">
        <f t="shared" si="20"/>
        <v>2014</v>
      </c>
      <c r="C316" s="5">
        <f t="shared" si="21"/>
        <v>12</v>
      </c>
      <c r="D316" s="11">
        <f t="shared" si="22"/>
        <v>41974</v>
      </c>
      <c r="E316" s="5" t="s">
        <v>22</v>
      </c>
      <c r="F316" s="5" t="str">
        <f t="shared" si="23"/>
        <v>NORTE DE SANTANDER</v>
      </c>
      <c r="G316" s="5">
        <v>0</v>
      </c>
      <c r="H316" s="6">
        <v>38035769</v>
      </c>
      <c r="I316" s="9">
        <f t="shared" si="24"/>
        <v>380.35768999999999</v>
      </c>
      <c r="J316">
        <v>0</v>
      </c>
      <c r="K316" cm="1">
        <f t="array" ref="K316">INDEX(T!$H$2:$H$3661, MATCH(1, (T!$D$2:$D$3661=D316)*(T!$E$2:$E$3661=G!E316),0))</f>
        <v>219.34923000000001</v>
      </c>
      <c r="L316" cm="1">
        <f t="array" ref="L316">INDEX('C'!$I$2:$I$3661, MATCH(1, ('C'!$D$2:$D$3661=D316)*('C'!$E$2:$E$3661=G!E316),0))</f>
        <v>563836.21154000005</v>
      </c>
      <c r="M316" cm="1">
        <f t="array" ref="M316">_xlfn.IFNA(INDEX(P!C$2:C$2862, MATCH(1, (P!$A$2:$A$2862=D316)*(P!$B$2:$B$2862=F316),0)),)</f>
        <v>2.6103225806451618</v>
      </c>
      <c r="N316" cm="1">
        <f t="array" ref="N316">_xlfn.IFNA(INDEX(Ind!$H$2:$H$6441, MATCH(1, (Ind!$A$2:$A$6441=D316)*(Ind!$D$2:$D$6441=F316),0)),)</f>
        <v>0</v>
      </c>
      <c r="O316" cm="1">
        <f t="array" ref="O316">_xlfn.IFNA(INDEX(Ind!$L$2:$L$6441, MATCH(1, (Ind!$A$2:$A$6441=D316)*(Ind!$D$2:$D$6441=F316),0)),)</f>
        <v>0</v>
      </c>
    </row>
    <row r="317" spans="1:15" x14ac:dyDescent="0.2">
      <c r="A317" s="1" t="s">
        <v>42</v>
      </c>
      <c r="B317" s="5" t="str">
        <f t="shared" si="20"/>
        <v>2014</v>
      </c>
      <c r="C317" s="5">
        <f t="shared" si="21"/>
        <v>12</v>
      </c>
      <c r="D317" s="11">
        <f t="shared" si="22"/>
        <v>41974</v>
      </c>
      <c r="E317" s="2" t="s">
        <v>23</v>
      </c>
      <c r="F317" s="5" t="str">
        <f t="shared" si="23"/>
        <v>QUINDIO</v>
      </c>
      <c r="G317" s="2">
        <v>0</v>
      </c>
      <c r="H317" s="3">
        <v>43703000</v>
      </c>
      <c r="I317" s="9">
        <f t="shared" si="24"/>
        <v>437.03</v>
      </c>
      <c r="J317">
        <v>0</v>
      </c>
      <c r="K317" cm="1">
        <f t="array" ref="K317">INDEX(T!$H$2:$H$3661, MATCH(1, (T!$D$2:$D$3661=D317)*(T!$E$2:$E$3661=G!E317),0))</f>
        <v>217.66</v>
      </c>
      <c r="L317" cm="1">
        <f t="array" ref="L317">INDEX('C'!$I$2:$I$3661, MATCH(1, ('C'!$D$2:$D$3661=D317)*('C'!$E$2:$E$3661=G!E317),0))</f>
        <v>2148747</v>
      </c>
      <c r="M317" cm="1">
        <f t="array" ref="M317">_xlfn.IFNA(INDEX(P!C$2:C$2862, MATCH(1, (P!$A$2:$A$2862=D317)*(P!$B$2:$B$2862=F317),0)),)</f>
        <v>0</v>
      </c>
      <c r="N317" cm="1">
        <f t="array" ref="N317">_xlfn.IFNA(INDEX(Ind!$H$2:$H$6441, MATCH(1, (Ind!$A$2:$A$6441=D317)*(Ind!$D$2:$D$6441=F317),0)),)</f>
        <v>0</v>
      </c>
      <c r="O317" cm="1">
        <f t="array" ref="O317">_xlfn.IFNA(INDEX(Ind!$L$2:$L$6441, MATCH(1, (Ind!$A$2:$A$6441=D317)*(Ind!$D$2:$D$6441=F317),0)),)</f>
        <v>0</v>
      </c>
    </row>
    <row r="318" spans="1:15" x14ac:dyDescent="0.2">
      <c r="A318" s="4" t="s">
        <v>42</v>
      </c>
      <c r="B318" s="5" t="str">
        <f t="shared" si="20"/>
        <v>2014</v>
      </c>
      <c r="C318" s="5">
        <f t="shared" si="21"/>
        <v>12</v>
      </c>
      <c r="D318" s="11">
        <f t="shared" si="22"/>
        <v>41974</v>
      </c>
      <c r="E318" s="5" t="s">
        <v>24</v>
      </c>
      <c r="F318" s="5" t="str">
        <f t="shared" si="23"/>
        <v>RISARALDA</v>
      </c>
      <c r="G318" s="5">
        <v>0</v>
      </c>
      <c r="H318" s="6">
        <v>45926148</v>
      </c>
      <c r="I318" s="9">
        <f t="shared" si="24"/>
        <v>459.26148000000001</v>
      </c>
      <c r="J318">
        <v>0</v>
      </c>
      <c r="K318" cm="1">
        <f t="array" ref="K318">INDEX(T!$H$2:$H$3661, MATCH(1, (T!$D$2:$D$3661=D318)*(T!$E$2:$E$3661=G!E318),0))</f>
        <v>194.92332999999999</v>
      </c>
      <c r="L318" cm="1">
        <f t="array" ref="L318">INDEX('C'!$I$2:$I$3661, MATCH(1, ('C'!$D$2:$D$3661=D318)*('C'!$E$2:$E$3661=G!E318),0))</f>
        <v>1171103.8755600001</v>
      </c>
      <c r="M318" cm="1">
        <f t="array" ref="M318">_xlfn.IFNA(INDEX(P!C$2:C$2862, MATCH(1, (P!$A$2:$A$2862=D318)*(P!$B$2:$B$2862=F318),0)),)</f>
        <v>0</v>
      </c>
      <c r="N318" cm="1">
        <f t="array" ref="N318">_xlfn.IFNA(INDEX(Ind!$H$2:$H$6441, MATCH(1, (Ind!$A$2:$A$6441=D318)*(Ind!$D$2:$D$6441=F318),0)),)</f>
        <v>0</v>
      </c>
      <c r="O318" cm="1">
        <f t="array" ref="O318">_xlfn.IFNA(INDEX(Ind!$L$2:$L$6441, MATCH(1, (Ind!$A$2:$A$6441=D318)*(Ind!$D$2:$D$6441=F318),0)),)</f>
        <v>0</v>
      </c>
    </row>
    <row r="319" spans="1:15" x14ac:dyDescent="0.2">
      <c r="A319" s="1" t="s">
        <v>42</v>
      </c>
      <c r="B319" s="5" t="str">
        <f t="shared" si="20"/>
        <v>2014</v>
      </c>
      <c r="C319" s="5">
        <f t="shared" si="21"/>
        <v>12</v>
      </c>
      <c r="D319" s="11">
        <f t="shared" si="22"/>
        <v>41974</v>
      </c>
      <c r="E319" s="2" t="s">
        <v>25</v>
      </c>
      <c r="F319" s="5" t="str">
        <f t="shared" si="23"/>
        <v>SANTANDER</v>
      </c>
      <c r="G319" s="2">
        <v>0</v>
      </c>
      <c r="H319" s="3">
        <v>82844163</v>
      </c>
      <c r="I319" s="9">
        <f t="shared" si="24"/>
        <v>828.44163000000003</v>
      </c>
      <c r="J319">
        <v>0</v>
      </c>
      <c r="K319" cm="1">
        <f t="array" ref="K319">INDEX(T!$H$2:$H$3661, MATCH(1, (T!$D$2:$D$3661=D319)*(T!$E$2:$E$3661=G!E319),0))</f>
        <v>415.15499999999997</v>
      </c>
      <c r="L319" cm="1">
        <f t="array" ref="L319">INDEX('C'!$I$2:$I$3661, MATCH(1, ('C'!$D$2:$D$3661=D319)*('C'!$E$2:$E$3661=G!E319),0))</f>
        <v>2408173.1631499999</v>
      </c>
      <c r="M319" cm="1">
        <f t="array" ref="M319">_xlfn.IFNA(INDEX(P!C$2:C$2862, MATCH(1, (P!$A$2:$A$2862=D319)*(P!$B$2:$B$2862=F319),0)),)</f>
        <v>55.303870967741936</v>
      </c>
      <c r="N319" cm="1">
        <f t="array" ref="N319">_xlfn.IFNA(INDEX(Ind!$H$2:$H$6441, MATCH(1, (Ind!$A$2:$A$6441=D319)*(Ind!$D$2:$D$6441=F319),0)),)</f>
        <v>0</v>
      </c>
      <c r="O319" cm="1">
        <f t="array" ref="O319">_xlfn.IFNA(INDEX(Ind!$L$2:$L$6441, MATCH(1, (Ind!$A$2:$A$6441=D319)*(Ind!$D$2:$D$6441=F319),0)),)</f>
        <v>0</v>
      </c>
    </row>
    <row r="320" spans="1:15" x14ac:dyDescent="0.2">
      <c r="A320" s="4" t="s">
        <v>42</v>
      </c>
      <c r="B320" s="5" t="str">
        <f t="shared" si="20"/>
        <v>2014</v>
      </c>
      <c r="C320" s="5">
        <f t="shared" si="21"/>
        <v>12</v>
      </c>
      <c r="D320" s="11">
        <f t="shared" si="22"/>
        <v>41974</v>
      </c>
      <c r="E320" s="5" t="s">
        <v>26</v>
      </c>
      <c r="F320" s="5" t="str">
        <f t="shared" si="23"/>
        <v>SUCRE</v>
      </c>
      <c r="G320" s="5">
        <v>0</v>
      </c>
      <c r="H320" s="6">
        <v>39369903</v>
      </c>
      <c r="I320" s="9">
        <f t="shared" si="24"/>
        <v>393.69902999999999</v>
      </c>
      <c r="J320">
        <v>0</v>
      </c>
      <c r="K320" cm="1">
        <f t="array" ref="K320">INDEX(T!$H$2:$H$3661, MATCH(1, (T!$D$2:$D$3661=D320)*(T!$E$2:$E$3661=G!E320),0))</f>
        <v>207.77670000000001</v>
      </c>
      <c r="L320" cm="1">
        <f t="array" ref="L320">INDEX('C'!$I$2:$I$3661, MATCH(1, ('C'!$D$2:$D$3661=D320)*('C'!$E$2:$E$3661=G!E320),0))</f>
        <v>11881385.611649999</v>
      </c>
      <c r="M320" cm="1">
        <f t="array" ref="M320">_xlfn.IFNA(INDEX(P!C$2:C$2862, MATCH(1, (P!$A$2:$A$2862=D320)*(P!$B$2:$B$2862=F320),0)),)</f>
        <v>56.380322580645164</v>
      </c>
      <c r="N320" cm="1">
        <f t="array" ref="N320">_xlfn.IFNA(INDEX(Ind!$H$2:$H$6441, MATCH(1, (Ind!$A$2:$A$6441=D320)*(Ind!$D$2:$D$6441=F320),0)),)</f>
        <v>0</v>
      </c>
      <c r="O320" cm="1">
        <f t="array" ref="O320">_xlfn.IFNA(INDEX(Ind!$L$2:$L$6441, MATCH(1, (Ind!$A$2:$A$6441=D320)*(Ind!$D$2:$D$6441=F320),0)),)</f>
        <v>0</v>
      </c>
    </row>
    <row r="321" spans="1:15" x14ac:dyDescent="0.2">
      <c r="A321" s="1" t="s">
        <v>42</v>
      </c>
      <c r="B321" s="5" t="str">
        <f t="shared" si="20"/>
        <v>2014</v>
      </c>
      <c r="C321" s="5">
        <f t="shared" si="21"/>
        <v>12</v>
      </c>
      <c r="D321" s="11">
        <f t="shared" si="22"/>
        <v>41974</v>
      </c>
      <c r="E321" s="2" t="s">
        <v>27</v>
      </c>
      <c r="F321" s="5" t="str">
        <f t="shared" si="23"/>
        <v>TOLIMA</v>
      </c>
      <c r="G321" s="2">
        <v>0</v>
      </c>
      <c r="H321" s="3">
        <v>43990577</v>
      </c>
      <c r="I321" s="9">
        <f t="shared" si="24"/>
        <v>439.90577000000002</v>
      </c>
      <c r="J321">
        <v>0</v>
      </c>
      <c r="K321" cm="1">
        <f t="array" ref="K321">INDEX(T!$H$2:$H$3661, MATCH(1, (T!$D$2:$D$3661=D321)*(T!$E$2:$E$3661=G!E321),0))</f>
        <v>592.14788999999996</v>
      </c>
      <c r="L321" cm="1">
        <f t="array" ref="L321">INDEX('C'!$I$2:$I$3661, MATCH(1, ('C'!$D$2:$D$3661=D321)*('C'!$E$2:$E$3661=G!E321),0))</f>
        <v>2646826.1436600001</v>
      </c>
      <c r="M321" cm="1">
        <f t="array" ref="M321">_xlfn.IFNA(INDEX(P!C$2:C$2862, MATCH(1, (P!$A$2:$A$2862=D321)*(P!$B$2:$B$2862=F321),0)),)</f>
        <v>5.3674193548387095</v>
      </c>
      <c r="N321" cm="1">
        <f t="array" ref="N321">_xlfn.IFNA(INDEX(Ind!$H$2:$H$6441, MATCH(1, (Ind!$A$2:$A$6441=D321)*(Ind!$D$2:$D$6441=F321),0)),)</f>
        <v>0</v>
      </c>
      <c r="O321" cm="1">
        <f t="array" ref="O321">_xlfn.IFNA(INDEX(Ind!$L$2:$L$6441, MATCH(1, (Ind!$A$2:$A$6441=D321)*(Ind!$D$2:$D$6441=F321),0)),)</f>
        <v>0</v>
      </c>
    </row>
    <row r="322" spans="1:15" x14ac:dyDescent="0.2">
      <c r="A322" s="4" t="s">
        <v>42</v>
      </c>
      <c r="B322" s="5" t="str">
        <f t="shared" si="20"/>
        <v>2014</v>
      </c>
      <c r="C322" s="5">
        <f t="shared" si="21"/>
        <v>12</v>
      </c>
      <c r="D322" s="11">
        <f t="shared" si="22"/>
        <v>41974</v>
      </c>
      <c r="E322" s="5" t="s">
        <v>28</v>
      </c>
      <c r="F322" s="5" t="str">
        <f t="shared" si="23"/>
        <v>VALLE DEL CAUCA</v>
      </c>
      <c r="G322" s="5">
        <v>0</v>
      </c>
      <c r="H322" s="6">
        <v>46313820</v>
      </c>
      <c r="I322" s="9">
        <f t="shared" si="24"/>
        <v>463.13819999999998</v>
      </c>
      <c r="J322">
        <v>0</v>
      </c>
      <c r="K322" cm="1">
        <f t="array" ref="K322">INDEX(T!$H$2:$H$3661, MATCH(1, (T!$D$2:$D$3661=D322)*(T!$E$2:$E$3661=G!E322),0))</f>
        <v>389.36682000000002</v>
      </c>
      <c r="L322" cm="1">
        <f t="array" ref="L322">INDEX('C'!$I$2:$I$3661, MATCH(1, ('C'!$D$2:$D$3661=D322)*('C'!$E$2:$E$3661=G!E322),0))</f>
        <v>4618141.3377</v>
      </c>
      <c r="M322" cm="1">
        <f t="array" ref="M322">_xlfn.IFNA(INDEX(P!C$2:C$2862, MATCH(1, (P!$A$2:$A$2862=D322)*(P!$B$2:$B$2862=F322),0)),)</f>
        <v>0</v>
      </c>
      <c r="N322" cm="1">
        <f t="array" ref="N322">_xlfn.IFNA(INDEX(Ind!$H$2:$H$6441, MATCH(1, (Ind!$A$2:$A$6441=D322)*(Ind!$D$2:$D$6441=F322),0)),)</f>
        <v>0</v>
      </c>
      <c r="O322" cm="1">
        <f t="array" ref="O322">_xlfn.IFNA(INDEX(Ind!$L$2:$L$6441, MATCH(1, (Ind!$A$2:$A$6441=D322)*(Ind!$D$2:$D$6441=F322),0)),)</f>
        <v>0</v>
      </c>
    </row>
    <row r="323" spans="1:15" x14ac:dyDescent="0.2">
      <c r="A323" s="1" t="s">
        <v>42</v>
      </c>
      <c r="B323" s="5" t="str">
        <f t="shared" ref="B323:B386" si="25">MID(A323,7,20)</f>
        <v>2014</v>
      </c>
      <c r="C323" s="5">
        <f t="shared" ref="C323:C386" si="26">IF(MID(A323,1,3)="Jan",1,
IF(MID(A323,1,3)="Feb",2,
IF(MID(A323,1,3)="Mar",3,
IF(MID(A323,1,3)="Apr",4,
IF(MID(A323,1,3)="May",5,
IF(MID(A323,1,3)="Jun",6,
IF(MID(A323,1,3)="Jul",7,
IF(MID(A323,1,3)="Aug",8,
IF(MID(A323,1,3)="Sep",9,
IF(MID(A323,1,3)="Oct",10,
IF(MID(A323,1,3)="Nov",11,
IF(MID(A323,1,3)="Dec",12))))))))))))</f>
        <v>12</v>
      </c>
      <c r="D323" s="11">
        <f t="shared" ref="D323:D386" si="27">DATE(B323,C323,1)</f>
        <v>41974</v>
      </c>
      <c r="E323" s="2" t="s">
        <v>29</v>
      </c>
      <c r="F323" s="5" t="str">
        <f t="shared" ref="F323:F386" si="28">MID(E323,5,100)</f>
        <v>CASANARE</v>
      </c>
      <c r="G323" s="2">
        <v>0</v>
      </c>
      <c r="H323" s="3">
        <v>27074321</v>
      </c>
      <c r="I323" s="9">
        <f t="shared" ref="I323:I386" si="29">IF(G323=0,H323/100000,IF(H323=0,G323/100000,((G323+H323)/2)/100000))</f>
        <v>270.74320999999998</v>
      </c>
      <c r="J323">
        <v>0</v>
      </c>
      <c r="K323" cm="1">
        <f t="array" ref="K323">INDEX(T!$H$2:$H$3661, MATCH(1, (T!$D$2:$D$3661=D323)*(T!$E$2:$E$3661=G!E323),0))</f>
        <v>60.40607</v>
      </c>
      <c r="L323" cm="1">
        <f t="array" ref="L323">INDEX('C'!$I$2:$I$3661, MATCH(1, ('C'!$D$2:$D$3661=D323)*('C'!$E$2:$E$3661=G!E323),0))</f>
        <v>311169.61713999999</v>
      </c>
      <c r="M323" cm="1">
        <f t="array" ref="M323">_xlfn.IFNA(INDEX(P!C$2:C$2862, MATCH(1, (P!$A$2:$A$2862=D323)*(P!$B$2:$B$2862=F323),0)),)</f>
        <v>1096.1180645161289</v>
      </c>
      <c r="N323" cm="1">
        <f t="array" ref="N323">_xlfn.IFNA(INDEX(Ind!$H$2:$H$6441, MATCH(1, (Ind!$A$2:$A$6441=D323)*(Ind!$D$2:$D$6441=F323),0)),)</f>
        <v>0</v>
      </c>
      <c r="O323" cm="1">
        <f t="array" ref="O323">_xlfn.IFNA(INDEX(Ind!$L$2:$L$6441, MATCH(1, (Ind!$A$2:$A$6441=D323)*(Ind!$D$2:$D$6441=F323),0)),)</f>
        <v>0</v>
      </c>
    </row>
    <row r="324" spans="1:15" x14ac:dyDescent="0.2">
      <c r="A324" s="4" t="s">
        <v>42</v>
      </c>
      <c r="B324" s="5" t="str">
        <f t="shared" si="25"/>
        <v>2014</v>
      </c>
      <c r="C324" s="5">
        <f t="shared" si="26"/>
        <v>12</v>
      </c>
      <c r="D324" s="11">
        <f t="shared" si="27"/>
        <v>41974</v>
      </c>
      <c r="E324" s="5" t="s">
        <v>30</v>
      </c>
      <c r="F324" s="5" t="str">
        <f t="shared" si="28"/>
        <v>PUTUMAYO</v>
      </c>
      <c r="G324" s="5">
        <v>0</v>
      </c>
      <c r="H324" s="6">
        <v>49488000</v>
      </c>
      <c r="I324" s="9">
        <f t="shared" si="29"/>
        <v>494.88</v>
      </c>
      <c r="J324">
        <v>0</v>
      </c>
      <c r="K324" cm="1">
        <f t="array" ref="K324">INDEX(T!$H$2:$H$3661, MATCH(1, (T!$D$2:$D$3661=D324)*(T!$E$2:$E$3661=G!E324),0))</f>
        <v>263.77999999999997</v>
      </c>
      <c r="L324" cm="1">
        <f t="array" ref="L324">INDEX('C'!$I$2:$I$3661, MATCH(1, ('C'!$D$2:$D$3661=D324)*('C'!$E$2:$E$3661=G!E324),0))</f>
        <v>52072.639999999999</v>
      </c>
      <c r="M324" cm="1">
        <f t="array" ref="M324">_xlfn.IFNA(INDEX(P!C$2:C$2862, MATCH(1, (P!$A$2:$A$2862=D324)*(P!$B$2:$B$2862=F324),0)),)</f>
        <v>0</v>
      </c>
      <c r="N324" cm="1">
        <f t="array" ref="N324">_xlfn.IFNA(INDEX(Ind!$H$2:$H$6441, MATCH(1, (Ind!$A$2:$A$6441=D324)*(Ind!$D$2:$D$6441=F324),0)),)</f>
        <v>0</v>
      </c>
      <c r="O324" cm="1">
        <f t="array" ref="O324">_xlfn.IFNA(INDEX(Ind!$L$2:$L$6441, MATCH(1, (Ind!$A$2:$A$6441=D324)*(Ind!$D$2:$D$6441=F324),0)),)</f>
        <v>0</v>
      </c>
    </row>
    <row r="325" spans="1:15" x14ac:dyDescent="0.2">
      <c r="A325" s="1" t="s">
        <v>42</v>
      </c>
      <c r="B325" s="5" t="str">
        <f t="shared" si="25"/>
        <v>2014</v>
      </c>
      <c r="C325" s="5">
        <f t="shared" si="26"/>
        <v>12</v>
      </c>
      <c r="D325" s="11">
        <f t="shared" si="27"/>
        <v>41974</v>
      </c>
      <c r="E325" s="2" t="s">
        <v>31</v>
      </c>
      <c r="F325" s="5" t="str">
        <f t="shared" si="28"/>
        <v>GUAVIARE</v>
      </c>
      <c r="G325" s="2">
        <v>0</v>
      </c>
      <c r="H325" s="3">
        <v>46680000</v>
      </c>
      <c r="I325" s="9">
        <f t="shared" si="29"/>
        <v>466.8</v>
      </c>
      <c r="J325">
        <v>0</v>
      </c>
      <c r="K325" cm="1">
        <f t="array" ref="K325">INDEX(T!$H$2:$H$3661, MATCH(1, (T!$D$2:$D$3661=D325)*(T!$E$2:$E$3661=G!E325),0))</f>
        <v>1238.24</v>
      </c>
      <c r="L325" cm="1">
        <f t="array" ref="L325">INDEX('C'!$I$2:$I$3661, MATCH(1, ('C'!$D$2:$D$3661=D325)*('C'!$E$2:$E$3661=G!E325),0))</f>
        <v>37247.06</v>
      </c>
      <c r="M325" cm="1">
        <f t="array" ref="M325">_xlfn.IFNA(INDEX(P!C$2:C$2862, MATCH(1, (P!$A$2:$A$2862=D325)*(P!$B$2:$B$2862=F325),0)),)</f>
        <v>0</v>
      </c>
      <c r="N325" cm="1">
        <f t="array" ref="N325">_xlfn.IFNA(INDEX(Ind!$H$2:$H$6441, MATCH(1, (Ind!$A$2:$A$6441=D325)*(Ind!$D$2:$D$6441=F325),0)),)</f>
        <v>0</v>
      </c>
      <c r="O325" cm="1">
        <f t="array" ref="O325">_xlfn.IFNA(INDEX(Ind!$L$2:$L$6441, MATCH(1, (Ind!$A$2:$A$6441=D325)*(Ind!$D$2:$D$6441=F325),0)),)</f>
        <v>0</v>
      </c>
    </row>
    <row r="326" spans="1:15" x14ac:dyDescent="0.2">
      <c r="A326" s="4" t="s">
        <v>43</v>
      </c>
      <c r="B326" s="5" t="str">
        <f t="shared" si="25"/>
        <v>2015</v>
      </c>
      <c r="C326" s="5">
        <f t="shared" si="26"/>
        <v>1</v>
      </c>
      <c r="D326" s="11">
        <f t="shared" si="27"/>
        <v>42005</v>
      </c>
      <c r="E326" s="5" t="s">
        <v>5</v>
      </c>
      <c r="F326" s="5" t="str">
        <f t="shared" si="28"/>
        <v>ANTIOQUIA</v>
      </c>
      <c r="G326" s="5">
        <v>0</v>
      </c>
      <c r="H326" s="6">
        <v>28548329</v>
      </c>
      <c r="I326" s="9">
        <f t="shared" si="29"/>
        <v>285.48329000000001</v>
      </c>
      <c r="J326">
        <v>0</v>
      </c>
      <c r="K326" cm="1">
        <f t="array" ref="K326">INDEX(T!$H$2:$H$3661, MATCH(1, (T!$D$2:$D$3661=D326)*(T!$E$2:$E$3661=G!E326),0))</f>
        <v>196.35386</v>
      </c>
      <c r="L326" cm="1">
        <f t="array" ref="L326">INDEX('C'!$I$2:$I$3661, MATCH(1, ('C'!$D$2:$D$3661=D326)*('C'!$E$2:$E$3661=G!E326),0))</f>
        <v>1080727.08158</v>
      </c>
      <c r="M326" cm="1">
        <f t="array" ref="M326">_xlfn.IFNA(INDEX(P!C$2:C$2862, MATCH(1, (P!$A$2:$A$2862=D326)*(P!$B$2:$B$2862=F326),0)),)</f>
        <v>0</v>
      </c>
      <c r="N326" cm="1">
        <f t="array" ref="N326">_xlfn.IFNA(INDEX(Ind!$H$2:$H$6441, MATCH(1, (Ind!$A$2:$A$6441=D326)*(Ind!$D$2:$D$6441=F326),0)),)</f>
        <v>0</v>
      </c>
      <c r="O326" cm="1">
        <f t="array" ref="O326">_xlfn.IFNA(INDEX(Ind!$L$2:$L$6441, MATCH(1, (Ind!$A$2:$A$6441=D326)*(Ind!$D$2:$D$6441=F326),0)),)</f>
        <v>0</v>
      </c>
    </row>
    <row r="327" spans="1:15" x14ac:dyDescent="0.2">
      <c r="A327" s="1" t="s">
        <v>43</v>
      </c>
      <c r="B327" s="5" t="str">
        <f t="shared" si="25"/>
        <v>2015</v>
      </c>
      <c r="C327" s="5">
        <f t="shared" si="26"/>
        <v>1</v>
      </c>
      <c r="D327" s="11">
        <f t="shared" si="27"/>
        <v>42005</v>
      </c>
      <c r="E327" s="2" t="s">
        <v>6</v>
      </c>
      <c r="F327" s="5" t="str">
        <f t="shared" si="28"/>
        <v>ATLANTICO</v>
      </c>
      <c r="G327" s="2">
        <v>0</v>
      </c>
      <c r="H327" s="3">
        <v>42500000</v>
      </c>
      <c r="I327" s="9">
        <f t="shared" si="29"/>
        <v>425</v>
      </c>
      <c r="J327">
        <v>0</v>
      </c>
      <c r="K327" cm="1">
        <f t="array" ref="K327">INDEX(T!$H$2:$H$3661, MATCH(1, (T!$D$2:$D$3661=D327)*(T!$E$2:$E$3661=G!E327),0))</f>
        <v>128</v>
      </c>
      <c r="L327" cm="1">
        <f t="array" ref="L327">INDEX('C'!$I$2:$I$3661, MATCH(1, ('C'!$D$2:$D$3661=D327)*('C'!$E$2:$E$3661=G!E327),0))</f>
        <v>22155036.309999999</v>
      </c>
      <c r="M327" cm="1">
        <f t="array" ref="M327">_xlfn.IFNA(INDEX(P!C$2:C$2862, MATCH(1, (P!$A$2:$A$2862=D327)*(P!$B$2:$B$2862=F327),0)),)</f>
        <v>0</v>
      </c>
      <c r="N327" cm="1">
        <f t="array" ref="N327">_xlfn.IFNA(INDEX(Ind!$H$2:$H$6441, MATCH(1, (Ind!$A$2:$A$6441=D327)*(Ind!$D$2:$D$6441=F327),0)),)</f>
        <v>0</v>
      </c>
      <c r="O327" cm="1">
        <f t="array" ref="O327">_xlfn.IFNA(INDEX(Ind!$L$2:$L$6441, MATCH(1, (Ind!$A$2:$A$6441=D327)*(Ind!$D$2:$D$6441=F327),0)),)</f>
        <v>0</v>
      </c>
    </row>
    <row r="328" spans="1:15" x14ac:dyDescent="0.2">
      <c r="A328" s="4" t="s">
        <v>43</v>
      </c>
      <c r="B328" s="5" t="str">
        <f t="shared" si="25"/>
        <v>2015</v>
      </c>
      <c r="C328" s="5">
        <f t="shared" si="26"/>
        <v>1</v>
      </c>
      <c r="D328" s="11">
        <f t="shared" si="27"/>
        <v>42005</v>
      </c>
      <c r="E328" s="5" t="s">
        <v>7</v>
      </c>
      <c r="F328" s="5" t="str">
        <f t="shared" si="28"/>
        <v>BOGOTA, D.C.</v>
      </c>
      <c r="G328" s="5">
        <v>0</v>
      </c>
      <c r="H328" s="6">
        <v>51401833</v>
      </c>
      <c r="I328" s="9">
        <f t="shared" si="29"/>
        <v>514.01832999999999</v>
      </c>
      <c r="J328">
        <v>0</v>
      </c>
      <c r="K328" cm="1">
        <f t="array" ref="K328">INDEX(T!$H$2:$H$3661, MATCH(1, (T!$D$2:$D$3661=D328)*(T!$E$2:$E$3661=G!E328),0))</f>
        <v>380.61</v>
      </c>
      <c r="L328" cm="1">
        <f t="array" ref="L328">INDEX('C'!$I$2:$I$3661, MATCH(1, ('C'!$D$2:$D$3661=D328)*('C'!$E$2:$E$3661=G!E328),0))</f>
        <v>51935276.666670002</v>
      </c>
      <c r="M328" cm="1">
        <f t="array" ref="M328">_xlfn.IFNA(INDEX(P!C$2:C$2862, MATCH(1, (P!$A$2:$A$2862=D328)*(P!$B$2:$B$2862=F328),0)),)</f>
        <v>0</v>
      </c>
      <c r="N328" cm="1">
        <f t="array" ref="N328">_xlfn.IFNA(INDEX(Ind!$H$2:$H$6441, MATCH(1, (Ind!$A$2:$A$6441=D328)*(Ind!$D$2:$D$6441=F328),0)),)</f>
        <v>0</v>
      </c>
      <c r="O328" cm="1">
        <f t="array" ref="O328">_xlfn.IFNA(INDEX(Ind!$L$2:$L$6441, MATCH(1, (Ind!$A$2:$A$6441=D328)*(Ind!$D$2:$D$6441=F328),0)),)</f>
        <v>0</v>
      </c>
    </row>
    <row r="329" spans="1:15" x14ac:dyDescent="0.2">
      <c r="A329" s="1" t="s">
        <v>43</v>
      </c>
      <c r="B329" s="5" t="str">
        <f t="shared" si="25"/>
        <v>2015</v>
      </c>
      <c r="C329" s="5">
        <f t="shared" si="26"/>
        <v>1</v>
      </c>
      <c r="D329" s="11">
        <f t="shared" si="27"/>
        <v>42005</v>
      </c>
      <c r="E329" s="2" t="s">
        <v>8</v>
      </c>
      <c r="F329" s="5" t="str">
        <f t="shared" si="28"/>
        <v>BOLIVAR</v>
      </c>
      <c r="G329" s="2">
        <v>0</v>
      </c>
      <c r="H329" s="3">
        <v>42698316</v>
      </c>
      <c r="I329" s="9">
        <f t="shared" si="29"/>
        <v>426.98316</v>
      </c>
      <c r="J329">
        <v>0</v>
      </c>
      <c r="K329" cm="1">
        <f t="array" ref="K329">INDEX(T!$H$2:$H$3661, MATCH(1, (T!$D$2:$D$3661=D329)*(T!$E$2:$E$3661=G!E329),0))</f>
        <v>239.91929999999999</v>
      </c>
      <c r="L329" cm="1">
        <f t="array" ref="L329">INDEX('C'!$I$2:$I$3661, MATCH(1, ('C'!$D$2:$D$3661=D329)*('C'!$E$2:$E$3661=G!E329),0))</f>
        <v>13520394.391930001</v>
      </c>
      <c r="M329" cm="1">
        <f t="array" ref="M329">_xlfn.IFNA(INDEX(P!C$2:C$2862, MATCH(1, (P!$A$2:$A$2862=D329)*(P!$B$2:$B$2862=F329),0)),)</f>
        <v>1.9109677419354838</v>
      </c>
      <c r="N329" cm="1">
        <f t="array" ref="N329">_xlfn.IFNA(INDEX(Ind!$H$2:$H$6441, MATCH(1, (Ind!$A$2:$A$6441=D329)*(Ind!$D$2:$D$6441=F329),0)),)</f>
        <v>0</v>
      </c>
      <c r="O329" cm="1">
        <f t="array" ref="O329">_xlfn.IFNA(INDEX(Ind!$L$2:$L$6441, MATCH(1, (Ind!$A$2:$A$6441=D329)*(Ind!$D$2:$D$6441=F329),0)),)</f>
        <v>0</v>
      </c>
    </row>
    <row r="330" spans="1:15" x14ac:dyDescent="0.2">
      <c r="A330" s="4" t="s">
        <v>43</v>
      </c>
      <c r="B330" s="5" t="str">
        <f t="shared" si="25"/>
        <v>2015</v>
      </c>
      <c r="C330" s="5">
        <f t="shared" si="26"/>
        <v>1</v>
      </c>
      <c r="D330" s="11">
        <f t="shared" si="27"/>
        <v>42005</v>
      </c>
      <c r="E330" s="5" t="s">
        <v>9</v>
      </c>
      <c r="F330" s="5" t="str">
        <f t="shared" si="28"/>
        <v>BOYACA</v>
      </c>
      <c r="G330" s="5">
        <v>0</v>
      </c>
      <c r="H330" s="6">
        <v>53352654</v>
      </c>
      <c r="I330" s="9">
        <f t="shared" si="29"/>
        <v>533.52653999999995</v>
      </c>
      <c r="J330">
        <v>0</v>
      </c>
      <c r="K330" cm="1">
        <f t="array" ref="K330">INDEX(T!$H$2:$H$3661, MATCH(1, (T!$D$2:$D$3661=D330)*(T!$E$2:$E$3661=G!E330),0))</f>
        <v>274.24423000000002</v>
      </c>
      <c r="L330" cm="1">
        <f t="array" ref="L330">INDEX('C'!$I$2:$I$3661, MATCH(1, ('C'!$D$2:$D$3661=D330)*('C'!$E$2:$E$3661=G!E330),0))</f>
        <v>4334015.1936499998</v>
      </c>
      <c r="M330" cm="1">
        <f t="array" ref="M330">_xlfn.IFNA(INDEX(P!C$2:C$2862, MATCH(1, (P!$A$2:$A$2862=D330)*(P!$B$2:$B$2862=F330),0)),)</f>
        <v>34.587096774193547</v>
      </c>
      <c r="N330" cm="1">
        <f t="array" ref="N330">_xlfn.IFNA(INDEX(Ind!$H$2:$H$6441, MATCH(1, (Ind!$A$2:$A$6441=D330)*(Ind!$D$2:$D$6441=F330),0)),)</f>
        <v>0</v>
      </c>
      <c r="O330" cm="1">
        <f t="array" ref="O330">_xlfn.IFNA(INDEX(Ind!$L$2:$L$6441, MATCH(1, (Ind!$A$2:$A$6441=D330)*(Ind!$D$2:$D$6441=F330),0)),)</f>
        <v>0</v>
      </c>
    </row>
    <row r="331" spans="1:15" x14ac:dyDescent="0.2">
      <c r="A331" s="1" t="s">
        <v>43</v>
      </c>
      <c r="B331" s="5" t="str">
        <f t="shared" si="25"/>
        <v>2015</v>
      </c>
      <c r="C331" s="5">
        <f t="shared" si="26"/>
        <v>1</v>
      </c>
      <c r="D331" s="11">
        <f t="shared" si="27"/>
        <v>42005</v>
      </c>
      <c r="E331" s="2" t="s">
        <v>10</v>
      </c>
      <c r="F331" s="5" t="str">
        <f t="shared" si="28"/>
        <v>CALDAS</v>
      </c>
      <c r="G331" s="2">
        <v>0</v>
      </c>
      <c r="H331" s="3">
        <v>49776762</v>
      </c>
      <c r="I331" s="9">
        <f t="shared" si="29"/>
        <v>497.76762000000002</v>
      </c>
      <c r="J331">
        <v>0</v>
      </c>
      <c r="K331" cm="1">
        <f t="array" ref="K331">INDEX(T!$H$2:$H$3661, MATCH(1, (T!$D$2:$D$3661=D331)*(T!$E$2:$E$3661=G!E331),0))</f>
        <v>264.13952</v>
      </c>
      <c r="L331" cm="1">
        <f t="array" ref="L331">INDEX('C'!$I$2:$I$3661, MATCH(1, ('C'!$D$2:$D$3661=D331)*('C'!$E$2:$E$3661=G!E331),0))</f>
        <v>898261.80689999997</v>
      </c>
      <c r="M331" cm="1">
        <f t="array" ref="M331">_xlfn.IFNA(INDEX(P!C$2:C$2862, MATCH(1, (P!$A$2:$A$2862=D331)*(P!$B$2:$B$2862=F331),0)),)</f>
        <v>0</v>
      </c>
      <c r="N331" cm="1">
        <f t="array" ref="N331">_xlfn.IFNA(INDEX(Ind!$H$2:$H$6441, MATCH(1, (Ind!$A$2:$A$6441=D331)*(Ind!$D$2:$D$6441=F331),0)),)</f>
        <v>0</v>
      </c>
      <c r="O331" cm="1">
        <f t="array" ref="O331">_xlfn.IFNA(INDEX(Ind!$L$2:$L$6441, MATCH(1, (Ind!$A$2:$A$6441=D331)*(Ind!$D$2:$D$6441=F331),0)),)</f>
        <v>0</v>
      </c>
    </row>
    <row r="332" spans="1:15" x14ac:dyDescent="0.2">
      <c r="A332" s="4" t="s">
        <v>43</v>
      </c>
      <c r="B332" s="5" t="str">
        <f t="shared" si="25"/>
        <v>2015</v>
      </c>
      <c r="C332" s="5">
        <f t="shared" si="26"/>
        <v>1</v>
      </c>
      <c r="D332" s="11">
        <f t="shared" si="27"/>
        <v>42005</v>
      </c>
      <c r="E332" s="5" t="s">
        <v>11</v>
      </c>
      <c r="F332" s="5" t="str">
        <f t="shared" si="28"/>
        <v>CAQUETA</v>
      </c>
      <c r="G332" s="5">
        <v>0</v>
      </c>
      <c r="H332" s="6">
        <v>38481000</v>
      </c>
      <c r="I332" s="9">
        <f t="shared" si="29"/>
        <v>384.81</v>
      </c>
      <c r="J332">
        <v>0</v>
      </c>
      <c r="K332" cm="1">
        <f t="array" ref="K332">INDEX(T!$H$2:$H$3661, MATCH(1, (T!$D$2:$D$3661=D332)*(T!$E$2:$E$3661=G!E332),0))</f>
        <v>1206.8399999999999</v>
      </c>
      <c r="L332" cm="1">
        <f t="array" ref="L332">INDEX('C'!$I$2:$I$3661, MATCH(1, ('C'!$D$2:$D$3661=D332)*('C'!$E$2:$E$3661=G!E332),0))</f>
        <v>373889</v>
      </c>
      <c r="M332" cm="1">
        <f t="array" ref="M332">_xlfn.IFNA(INDEX(P!C$2:C$2862, MATCH(1, (P!$A$2:$A$2862=D332)*(P!$B$2:$B$2862=F332),0)),)</f>
        <v>0</v>
      </c>
      <c r="N332" cm="1">
        <f t="array" ref="N332">_xlfn.IFNA(INDEX(Ind!$H$2:$H$6441, MATCH(1, (Ind!$A$2:$A$6441=D332)*(Ind!$D$2:$D$6441=F332),0)),)</f>
        <v>0</v>
      </c>
      <c r="O332" cm="1">
        <f t="array" ref="O332">_xlfn.IFNA(INDEX(Ind!$L$2:$L$6441, MATCH(1, (Ind!$A$2:$A$6441=D332)*(Ind!$D$2:$D$6441=F332),0)),)</f>
        <v>0</v>
      </c>
    </row>
    <row r="333" spans="1:15" x14ac:dyDescent="0.2">
      <c r="A333" s="1" t="s">
        <v>43</v>
      </c>
      <c r="B333" s="5" t="str">
        <f t="shared" si="25"/>
        <v>2015</v>
      </c>
      <c r="C333" s="5">
        <f t="shared" si="26"/>
        <v>1</v>
      </c>
      <c r="D333" s="11">
        <f t="shared" si="27"/>
        <v>42005</v>
      </c>
      <c r="E333" s="2" t="s">
        <v>12</v>
      </c>
      <c r="F333" s="5" t="str">
        <f t="shared" si="28"/>
        <v>CAUCA</v>
      </c>
      <c r="G333" s="2">
        <v>0</v>
      </c>
      <c r="H333" s="3">
        <v>35140437</v>
      </c>
      <c r="I333" s="9">
        <f t="shared" si="29"/>
        <v>351.40436999999997</v>
      </c>
      <c r="J333">
        <v>0</v>
      </c>
      <c r="K333" cm="1">
        <f t="array" ref="K333">INDEX(T!$H$2:$H$3661, MATCH(1, (T!$D$2:$D$3661=D333)*(T!$E$2:$E$3661=G!E333),0))</f>
        <v>564.20267999999999</v>
      </c>
      <c r="L333" cm="1">
        <f t="array" ref="L333">INDEX('C'!$I$2:$I$3661, MATCH(1, ('C'!$D$2:$D$3661=D333)*('C'!$E$2:$E$3661=G!E333),0))</f>
        <v>321897.53915000003</v>
      </c>
      <c r="M333" cm="1">
        <f t="array" ref="M333">_xlfn.IFNA(INDEX(P!C$2:C$2862, MATCH(1, (P!$A$2:$A$2862=D333)*(P!$B$2:$B$2862=F333),0)),)</f>
        <v>0</v>
      </c>
      <c r="N333" cm="1">
        <f t="array" ref="N333">_xlfn.IFNA(INDEX(Ind!$H$2:$H$6441, MATCH(1, (Ind!$A$2:$A$6441=D333)*(Ind!$D$2:$D$6441=F333),0)),)</f>
        <v>0</v>
      </c>
      <c r="O333" cm="1">
        <f t="array" ref="O333">_xlfn.IFNA(INDEX(Ind!$L$2:$L$6441, MATCH(1, (Ind!$A$2:$A$6441=D333)*(Ind!$D$2:$D$6441=F333),0)),)</f>
        <v>0</v>
      </c>
    </row>
    <row r="334" spans="1:15" x14ac:dyDescent="0.2">
      <c r="A334" s="4" t="s">
        <v>43</v>
      </c>
      <c r="B334" s="5" t="str">
        <f t="shared" si="25"/>
        <v>2015</v>
      </c>
      <c r="C334" s="5">
        <f t="shared" si="26"/>
        <v>1</v>
      </c>
      <c r="D334" s="11">
        <f t="shared" si="27"/>
        <v>42005</v>
      </c>
      <c r="E334" s="5" t="s">
        <v>13</v>
      </c>
      <c r="F334" s="5" t="str">
        <f t="shared" si="28"/>
        <v>CESAR</v>
      </c>
      <c r="G334" s="5">
        <v>0</v>
      </c>
      <c r="H334" s="6">
        <v>43228366</v>
      </c>
      <c r="I334" s="9">
        <f t="shared" si="29"/>
        <v>432.28366</v>
      </c>
      <c r="J334">
        <v>0</v>
      </c>
      <c r="K334" cm="1">
        <f t="array" ref="K334">INDEX(T!$H$2:$H$3661, MATCH(1, (T!$D$2:$D$3661=D334)*(T!$E$2:$E$3661=G!E334),0))</f>
        <v>157.75905</v>
      </c>
      <c r="L334" cm="1">
        <f t="array" ref="L334">INDEX('C'!$I$2:$I$3661, MATCH(1, ('C'!$D$2:$D$3661=D334)*('C'!$E$2:$E$3661=G!E334),0))</f>
        <v>10857314.37276</v>
      </c>
      <c r="M334" cm="1">
        <f t="array" ref="M334">_xlfn.IFNA(INDEX(P!C$2:C$2862, MATCH(1, (P!$A$2:$A$2862=D334)*(P!$B$2:$B$2862=F334),0)),)</f>
        <v>1.3751612903225807</v>
      </c>
      <c r="N334" cm="1">
        <f t="array" ref="N334">_xlfn.IFNA(INDEX(Ind!$H$2:$H$6441, MATCH(1, (Ind!$A$2:$A$6441=D334)*(Ind!$D$2:$D$6441=F334),0)),)</f>
        <v>0</v>
      </c>
      <c r="O334" cm="1">
        <f t="array" ref="O334">_xlfn.IFNA(INDEX(Ind!$L$2:$L$6441, MATCH(1, (Ind!$A$2:$A$6441=D334)*(Ind!$D$2:$D$6441=F334),0)),)</f>
        <v>0</v>
      </c>
    </row>
    <row r="335" spans="1:15" x14ac:dyDescent="0.2">
      <c r="A335" s="1" t="s">
        <v>43</v>
      </c>
      <c r="B335" s="5" t="str">
        <f t="shared" si="25"/>
        <v>2015</v>
      </c>
      <c r="C335" s="5">
        <f t="shared" si="26"/>
        <v>1</v>
      </c>
      <c r="D335" s="11">
        <f t="shared" si="27"/>
        <v>42005</v>
      </c>
      <c r="E335" s="2" t="s">
        <v>14</v>
      </c>
      <c r="F335" s="5" t="str">
        <f t="shared" si="28"/>
        <v>CORDOBA</v>
      </c>
      <c r="G335" s="2">
        <v>0</v>
      </c>
      <c r="H335" s="3">
        <v>44603704</v>
      </c>
      <c r="I335" s="9">
        <f t="shared" si="29"/>
        <v>446.03703999999999</v>
      </c>
      <c r="J335">
        <v>0</v>
      </c>
      <c r="K335" cm="1">
        <f t="array" ref="K335">INDEX(T!$H$2:$H$3661, MATCH(1, (T!$D$2:$D$3661=D335)*(T!$E$2:$E$3661=G!E335),0))</f>
        <v>368.37036999999998</v>
      </c>
      <c r="L335" cm="1">
        <f t="array" ref="L335">INDEX('C'!$I$2:$I$3661, MATCH(1, ('C'!$D$2:$D$3661=D335)*('C'!$E$2:$E$3661=G!E335),0))</f>
        <v>11590509.925930001</v>
      </c>
      <c r="M335" cm="1">
        <f t="array" ref="M335">_xlfn.IFNA(INDEX(P!C$2:C$2862, MATCH(1, (P!$A$2:$A$2862=D335)*(P!$B$2:$B$2862=F335),0)),)</f>
        <v>20.34548387096774</v>
      </c>
      <c r="N335" cm="1">
        <f t="array" ref="N335">_xlfn.IFNA(INDEX(Ind!$H$2:$H$6441, MATCH(1, (Ind!$A$2:$A$6441=D335)*(Ind!$D$2:$D$6441=F335),0)),)</f>
        <v>0</v>
      </c>
      <c r="O335" cm="1">
        <f t="array" ref="O335">_xlfn.IFNA(INDEX(Ind!$L$2:$L$6441, MATCH(1, (Ind!$A$2:$A$6441=D335)*(Ind!$D$2:$D$6441=F335),0)),)</f>
        <v>0</v>
      </c>
    </row>
    <row r="336" spans="1:15" x14ac:dyDescent="0.2">
      <c r="A336" s="4" t="s">
        <v>43</v>
      </c>
      <c r="B336" s="5" t="str">
        <f t="shared" si="25"/>
        <v>2015</v>
      </c>
      <c r="C336" s="5">
        <f t="shared" si="26"/>
        <v>1</v>
      </c>
      <c r="D336" s="11">
        <f t="shared" si="27"/>
        <v>42005</v>
      </c>
      <c r="E336" s="5" t="s">
        <v>15</v>
      </c>
      <c r="F336" s="5" t="str">
        <f t="shared" si="28"/>
        <v>CUNDINAMARCA</v>
      </c>
      <c r="G336" s="5">
        <v>0</v>
      </c>
      <c r="H336" s="6">
        <v>46058696</v>
      </c>
      <c r="I336" s="9">
        <f t="shared" si="29"/>
        <v>460.58695999999998</v>
      </c>
      <c r="J336">
        <v>0</v>
      </c>
      <c r="K336" cm="1">
        <f t="array" ref="K336">INDEX(T!$H$2:$H$3661, MATCH(1, (T!$D$2:$D$3661=D336)*(T!$E$2:$E$3661=G!E336),0))</f>
        <v>354.5324</v>
      </c>
      <c r="L336" cm="1">
        <f t="array" ref="L336">INDEX('C'!$I$2:$I$3661, MATCH(1, ('C'!$D$2:$D$3661=D336)*('C'!$E$2:$E$3661=G!E336),0))</f>
        <v>7573363.0235200003</v>
      </c>
      <c r="M336" cm="1">
        <f t="array" ref="M336">_xlfn.IFNA(INDEX(P!C$2:C$2862, MATCH(1, (P!$A$2:$A$2862=D336)*(P!$B$2:$B$2862=F336),0)),)</f>
        <v>2.6687096774193546</v>
      </c>
      <c r="N336" cm="1">
        <f t="array" ref="N336">_xlfn.IFNA(INDEX(Ind!$H$2:$H$6441, MATCH(1, (Ind!$A$2:$A$6441=D336)*(Ind!$D$2:$D$6441=F336),0)),)</f>
        <v>0</v>
      </c>
      <c r="O336" cm="1">
        <f t="array" ref="O336">_xlfn.IFNA(INDEX(Ind!$L$2:$L$6441, MATCH(1, (Ind!$A$2:$A$6441=D336)*(Ind!$D$2:$D$6441=F336),0)),)</f>
        <v>0</v>
      </c>
    </row>
    <row r="337" spans="1:15" x14ac:dyDescent="0.2">
      <c r="A337" s="1" t="s">
        <v>43</v>
      </c>
      <c r="B337" s="5" t="str">
        <f t="shared" si="25"/>
        <v>2015</v>
      </c>
      <c r="C337" s="5">
        <f t="shared" si="26"/>
        <v>1</v>
      </c>
      <c r="D337" s="11">
        <f t="shared" si="27"/>
        <v>42005</v>
      </c>
      <c r="E337" s="2" t="s">
        <v>16</v>
      </c>
      <c r="F337" s="5" t="str">
        <f t="shared" si="28"/>
        <v>CHOCO</v>
      </c>
      <c r="G337" s="2">
        <v>0</v>
      </c>
      <c r="H337" s="7">
        <v>324559000</v>
      </c>
      <c r="I337" s="9">
        <f t="shared" si="29"/>
        <v>3245.59</v>
      </c>
      <c r="J337">
        <v>0</v>
      </c>
      <c r="K337" cm="1">
        <f t="array" ref="K337">INDEX(T!$H$2:$H$3661, MATCH(1, (T!$D$2:$D$3661=D337)*(T!$E$2:$E$3661=G!E337),0))</f>
        <v>835.95</v>
      </c>
      <c r="L337" t="e" cm="1">
        <f t="array" ref="L337">INDEX('C'!$I$2:$I$3661, MATCH(1, ('C'!$D$2:$D$3661=D337)*('C'!$E$2:$E$3661=G!E337),0))</f>
        <v>#N/A</v>
      </c>
      <c r="M337" cm="1">
        <f t="array" ref="M337">_xlfn.IFNA(INDEX(P!C$2:C$2862, MATCH(1, (P!$A$2:$A$2862=D337)*(P!$B$2:$B$2862=F337),0)),)</f>
        <v>0</v>
      </c>
      <c r="N337" cm="1">
        <f t="array" ref="N337">_xlfn.IFNA(INDEX(Ind!$H$2:$H$6441, MATCH(1, (Ind!$A$2:$A$6441=D337)*(Ind!$D$2:$D$6441=F337),0)),)</f>
        <v>0</v>
      </c>
      <c r="O337" cm="1">
        <f t="array" ref="O337">_xlfn.IFNA(INDEX(Ind!$L$2:$L$6441, MATCH(1, (Ind!$A$2:$A$6441=D337)*(Ind!$D$2:$D$6441=F337),0)),)</f>
        <v>0</v>
      </c>
    </row>
    <row r="338" spans="1:15" x14ac:dyDescent="0.2">
      <c r="A338" s="4" t="s">
        <v>43</v>
      </c>
      <c r="B338" s="5" t="str">
        <f t="shared" si="25"/>
        <v>2015</v>
      </c>
      <c r="C338" s="5">
        <f t="shared" si="26"/>
        <v>1</v>
      </c>
      <c r="D338" s="11">
        <f t="shared" si="27"/>
        <v>42005</v>
      </c>
      <c r="E338" s="5" t="s">
        <v>17</v>
      </c>
      <c r="F338" s="5" t="str">
        <f t="shared" si="28"/>
        <v>HUILA</v>
      </c>
      <c r="G338" s="5">
        <v>0</v>
      </c>
      <c r="H338" s="6">
        <v>50687205</v>
      </c>
      <c r="I338" s="9">
        <f t="shared" si="29"/>
        <v>506.87205</v>
      </c>
      <c r="J338">
        <v>0</v>
      </c>
      <c r="K338" cm="1">
        <f t="array" ref="K338">INDEX(T!$H$2:$H$3661, MATCH(1, (T!$D$2:$D$3661=D338)*(T!$E$2:$E$3661=G!E338),0))</f>
        <v>676.60513000000003</v>
      </c>
      <c r="L338" cm="1">
        <f t="array" ref="L338">INDEX('C'!$I$2:$I$3661, MATCH(1, ('C'!$D$2:$D$3661=D338)*('C'!$E$2:$E$3661=G!E338),0))</f>
        <v>2595252.95248</v>
      </c>
      <c r="M338" cm="1">
        <f t="array" ref="M338">_xlfn.IFNA(INDEX(P!C$2:C$2862, MATCH(1, (P!$A$2:$A$2862=D338)*(P!$B$2:$B$2862=F338),0)),)</f>
        <v>8.5122580645161285</v>
      </c>
      <c r="N338" cm="1">
        <f t="array" ref="N338">_xlfn.IFNA(INDEX(Ind!$H$2:$H$6441, MATCH(1, (Ind!$A$2:$A$6441=D338)*(Ind!$D$2:$D$6441=F338),0)),)</f>
        <v>0</v>
      </c>
      <c r="O338" cm="1">
        <f t="array" ref="O338">_xlfn.IFNA(INDEX(Ind!$L$2:$L$6441, MATCH(1, (Ind!$A$2:$A$6441=D338)*(Ind!$D$2:$D$6441=F338),0)),)</f>
        <v>0</v>
      </c>
    </row>
    <row r="339" spans="1:15" x14ac:dyDescent="0.2">
      <c r="A339" s="1" t="s">
        <v>43</v>
      </c>
      <c r="B339" s="5" t="str">
        <f t="shared" si="25"/>
        <v>2015</v>
      </c>
      <c r="C339" s="5">
        <f t="shared" si="26"/>
        <v>1</v>
      </c>
      <c r="D339" s="11">
        <f t="shared" si="27"/>
        <v>42005</v>
      </c>
      <c r="E339" s="2" t="s">
        <v>18</v>
      </c>
      <c r="F339" s="5" t="str">
        <f t="shared" si="28"/>
        <v>LA GUAJIRA</v>
      </c>
      <c r="G339" s="2">
        <v>0</v>
      </c>
      <c r="H339" s="3">
        <v>46441000</v>
      </c>
      <c r="I339" s="9">
        <f t="shared" si="29"/>
        <v>464.41</v>
      </c>
      <c r="J339">
        <v>0</v>
      </c>
      <c r="K339" cm="1">
        <f t="array" ref="K339">INDEX(T!$H$2:$H$3661, MATCH(1, (T!$D$2:$D$3661=D339)*(T!$E$2:$E$3661=G!E339),0))</f>
        <v>92.63</v>
      </c>
      <c r="L339" cm="1">
        <f t="array" ref="L339">INDEX('C'!$I$2:$I$3661, MATCH(1, ('C'!$D$2:$D$3661=D339)*('C'!$E$2:$E$3661=G!E339),0))</f>
        <v>1935556</v>
      </c>
      <c r="M339" cm="1">
        <f t="array" ref="M339">_xlfn.IFNA(INDEX(P!C$2:C$2862, MATCH(1, (P!$A$2:$A$2862=D339)*(P!$B$2:$B$2862=F339),0)),)</f>
        <v>0</v>
      </c>
      <c r="N339" cm="1">
        <f t="array" ref="N339">_xlfn.IFNA(INDEX(Ind!$H$2:$H$6441, MATCH(1, (Ind!$A$2:$A$6441=D339)*(Ind!$D$2:$D$6441=F339),0)),)</f>
        <v>0</v>
      </c>
      <c r="O339" cm="1">
        <f t="array" ref="O339">_xlfn.IFNA(INDEX(Ind!$L$2:$L$6441, MATCH(1, (Ind!$A$2:$A$6441=D339)*(Ind!$D$2:$D$6441=F339),0)),)</f>
        <v>0</v>
      </c>
    </row>
    <row r="340" spans="1:15" x14ac:dyDescent="0.2">
      <c r="A340" s="4" t="s">
        <v>43</v>
      </c>
      <c r="B340" s="5" t="str">
        <f t="shared" si="25"/>
        <v>2015</v>
      </c>
      <c r="C340" s="5">
        <f t="shared" si="26"/>
        <v>1</v>
      </c>
      <c r="D340" s="11">
        <f t="shared" si="27"/>
        <v>42005</v>
      </c>
      <c r="E340" s="5" t="s">
        <v>19</v>
      </c>
      <c r="F340" s="5" t="str">
        <f t="shared" si="28"/>
        <v>MAGDALENA</v>
      </c>
      <c r="G340" s="5">
        <v>0</v>
      </c>
      <c r="H340" s="6">
        <v>40752098</v>
      </c>
      <c r="I340" s="9">
        <f t="shared" si="29"/>
        <v>407.52098000000001</v>
      </c>
      <c r="J340">
        <v>0</v>
      </c>
      <c r="K340" cm="1">
        <f t="array" ref="K340">INDEX(T!$H$2:$H$3661, MATCH(1, (T!$D$2:$D$3661=D340)*(T!$E$2:$E$3661=G!E340),0))</f>
        <v>227.93268</v>
      </c>
      <c r="L340" cm="1">
        <f t="array" ref="L340">INDEX('C'!$I$2:$I$3661, MATCH(1, ('C'!$D$2:$D$3661=D340)*('C'!$E$2:$E$3661=G!E340),0))</f>
        <v>15365948.925759999</v>
      </c>
      <c r="M340" cm="1">
        <f t="array" ref="M340">_xlfn.IFNA(INDEX(P!C$2:C$2862, MATCH(1, (P!$A$2:$A$2862=D340)*(P!$B$2:$B$2862=F340),0)),)</f>
        <v>0.74419354838709684</v>
      </c>
      <c r="N340" cm="1">
        <f t="array" ref="N340">_xlfn.IFNA(INDEX(Ind!$H$2:$H$6441, MATCH(1, (Ind!$A$2:$A$6441=D340)*(Ind!$D$2:$D$6441=F340),0)),)</f>
        <v>0</v>
      </c>
      <c r="O340" cm="1">
        <f t="array" ref="O340">_xlfn.IFNA(INDEX(Ind!$L$2:$L$6441, MATCH(1, (Ind!$A$2:$A$6441=D340)*(Ind!$D$2:$D$6441=F340),0)),)</f>
        <v>0</v>
      </c>
    </row>
    <row r="341" spans="1:15" x14ac:dyDescent="0.2">
      <c r="A341" s="1" t="s">
        <v>43</v>
      </c>
      <c r="B341" s="5" t="str">
        <f t="shared" si="25"/>
        <v>2015</v>
      </c>
      <c r="C341" s="5">
        <f t="shared" si="26"/>
        <v>1</v>
      </c>
      <c r="D341" s="11">
        <f t="shared" si="27"/>
        <v>42005</v>
      </c>
      <c r="E341" s="2" t="s">
        <v>20</v>
      </c>
      <c r="F341" s="5" t="str">
        <f t="shared" si="28"/>
        <v>META</v>
      </c>
      <c r="G341" s="2">
        <v>0</v>
      </c>
      <c r="H341" s="3">
        <v>40908000</v>
      </c>
      <c r="I341" s="9">
        <f t="shared" si="29"/>
        <v>409.08</v>
      </c>
      <c r="J341">
        <v>0</v>
      </c>
      <c r="K341" cm="1">
        <f t="array" ref="K341">INDEX(T!$H$2:$H$3661, MATCH(1, (T!$D$2:$D$3661=D341)*(T!$E$2:$E$3661=G!E341),0))</f>
        <v>449.96625</v>
      </c>
      <c r="L341" cm="1">
        <f t="array" ref="L341">INDEX('C'!$I$2:$I$3661, MATCH(1, ('C'!$D$2:$D$3661=D341)*('C'!$E$2:$E$3661=G!E341),0))</f>
        <v>581727.58021000004</v>
      </c>
      <c r="M341" cm="1">
        <f t="array" ref="M341">_xlfn.IFNA(INDEX(P!C$2:C$2862, MATCH(1, (P!$A$2:$A$2862=D341)*(P!$B$2:$B$2862=F341),0)),)</f>
        <v>9.4022580645161291</v>
      </c>
      <c r="N341" cm="1">
        <f t="array" ref="N341">_xlfn.IFNA(INDEX(Ind!$H$2:$H$6441, MATCH(1, (Ind!$A$2:$A$6441=D341)*(Ind!$D$2:$D$6441=F341),0)),)</f>
        <v>0</v>
      </c>
      <c r="O341" cm="1">
        <f t="array" ref="O341">_xlfn.IFNA(INDEX(Ind!$L$2:$L$6441, MATCH(1, (Ind!$A$2:$A$6441=D341)*(Ind!$D$2:$D$6441=F341),0)),)</f>
        <v>0</v>
      </c>
    </row>
    <row r="342" spans="1:15" x14ac:dyDescent="0.2">
      <c r="A342" s="4" t="s">
        <v>43</v>
      </c>
      <c r="B342" s="5" t="str">
        <f t="shared" si="25"/>
        <v>2015</v>
      </c>
      <c r="C342" s="5">
        <f t="shared" si="26"/>
        <v>1</v>
      </c>
      <c r="D342" s="11">
        <f t="shared" si="27"/>
        <v>42005</v>
      </c>
      <c r="E342" s="5" t="s">
        <v>21</v>
      </c>
      <c r="F342" s="5" t="str">
        <f t="shared" si="28"/>
        <v>NARINO</v>
      </c>
      <c r="G342" s="5">
        <v>0</v>
      </c>
      <c r="H342" s="6">
        <v>96393000</v>
      </c>
      <c r="I342" s="9">
        <f t="shared" si="29"/>
        <v>963.93</v>
      </c>
      <c r="J342">
        <v>0</v>
      </c>
      <c r="K342" cm="1">
        <f t="array" ref="K342">INDEX(T!$H$2:$H$3661, MATCH(1, (T!$D$2:$D$3661=D342)*(T!$E$2:$E$3661=G!E342),0))</f>
        <v>1151.77</v>
      </c>
      <c r="L342" cm="1">
        <f t="array" ref="L342">INDEX('C'!$I$2:$I$3661, MATCH(1, ('C'!$D$2:$D$3661=D342)*('C'!$E$2:$E$3661=G!E342),0))</f>
        <v>79490.475000000006</v>
      </c>
      <c r="M342" cm="1">
        <f t="array" ref="M342">_xlfn.IFNA(INDEX(P!C$2:C$2862, MATCH(1, (P!$A$2:$A$2862=D342)*(P!$B$2:$B$2862=F342),0)),)</f>
        <v>0</v>
      </c>
      <c r="N342" cm="1">
        <f t="array" ref="N342">_xlfn.IFNA(INDEX(Ind!$H$2:$H$6441, MATCH(1, (Ind!$A$2:$A$6441=D342)*(Ind!$D$2:$D$6441=F342),0)),)</f>
        <v>0</v>
      </c>
      <c r="O342" cm="1">
        <f t="array" ref="O342">_xlfn.IFNA(INDEX(Ind!$L$2:$L$6441, MATCH(1, (Ind!$A$2:$A$6441=D342)*(Ind!$D$2:$D$6441=F342),0)),)</f>
        <v>0</v>
      </c>
    </row>
    <row r="343" spans="1:15" x14ac:dyDescent="0.2">
      <c r="A343" s="1" t="s">
        <v>43</v>
      </c>
      <c r="B343" s="5" t="str">
        <f t="shared" si="25"/>
        <v>2015</v>
      </c>
      <c r="C343" s="5">
        <f t="shared" si="26"/>
        <v>1</v>
      </c>
      <c r="D343" s="11">
        <f t="shared" si="27"/>
        <v>42005</v>
      </c>
      <c r="E343" s="2" t="s">
        <v>22</v>
      </c>
      <c r="F343" s="5" t="str">
        <f t="shared" si="28"/>
        <v>NORTE DE SANTANDER</v>
      </c>
      <c r="G343" s="2">
        <v>0</v>
      </c>
      <c r="H343" s="3">
        <v>47199724</v>
      </c>
      <c r="I343" s="9">
        <f t="shared" si="29"/>
        <v>471.99723999999998</v>
      </c>
      <c r="J343">
        <v>0</v>
      </c>
      <c r="K343" cm="1">
        <f t="array" ref="K343">INDEX(T!$H$2:$H$3661, MATCH(1, (T!$D$2:$D$3661=D343)*(T!$E$2:$E$3661=G!E343),0))</f>
        <v>244.14</v>
      </c>
      <c r="L343" cm="1">
        <f t="array" ref="L343">INDEX('C'!$I$2:$I$3661, MATCH(1, ('C'!$D$2:$D$3661=D343)*('C'!$E$2:$E$3661=G!E343),0))</f>
        <v>568516.65862</v>
      </c>
      <c r="M343" cm="1">
        <f t="array" ref="M343">_xlfn.IFNA(INDEX(P!C$2:C$2862, MATCH(1, (P!$A$2:$A$2862=D343)*(P!$B$2:$B$2862=F343),0)),)</f>
        <v>2.8780645161290321</v>
      </c>
      <c r="N343" cm="1">
        <f t="array" ref="N343">_xlfn.IFNA(INDEX(Ind!$H$2:$H$6441, MATCH(1, (Ind!$A$2:$A$6441=D343)*(Ind!$D$2:$D$6441=F343),0)),)</f>
        <v>0</v>
      </c>
      <c r="O343" cm="1">
        <f t="array" ref="O343">_xlfn.IFNA(INDEX(Ind!$L$2:$L$6441, MATCH(1, (Ind!$A$2:$A$6441=D343)*(Ind!$D$2:$D$6441=F343),0)),)</f>
        <v>0</v>
      </c>
    </row>
    <row r="344" spans="1:15" x14ac:dyDescent="0.2">
      <c r="A344" s="4" t="s">
        <v>43</v>
      </c>
      <c r="B344" s="5" t="str">
        <f t="shared" si="25"/>
        <v>2015</v>
      </c>
      <c r="C344" s="5">
        <f t="shared" si="26"/>
        <v>1</v>
      </c>
      <c r="D344" s="11">
        <f t="shared" si="27"/>
        <v>42005</v>
      </c>
      <c r="E344" s="5" t="s">
        <v>23</v>
      </c>
      <c r="F344" s="5" t="str">
        <f t="shared" si="28"/>
        <v>QUINDIO</v>
      </c>
      <c r="G344" s="5">
        <v>0</v>
      </c>
      <c r="H344" s="6">
        <v>53214000</v>
      </c>
      <c r="I344" s="9">
        <f t="shared" si="29"/>
        <v>532.14</v>
      </c>
      <c r="J344">
        <v>0</v>
      </c>
      <c r="K344" cm="1">
        <f t="array" ref="K344">INDEX(T!$H$2:$H$3661, MATCH(1, (T!$D$2:$D$3661=D344)*(T!$E$2:$E$3661=G!E344),0))</f>
        <v>260.68</v>
      </c>
      <c r="L344" cm="1">
        <f t="array" ref="L344">INDEX('C'!$I$2:$I$3661, MATCH(1, ('C'!$D$2:$D$3661=D344)*('C'!$E$2:$E$3661=G!E344),0))</f>
        <v>2255464.59</v>
      </c>
      <c r="M344" cm="1">
        <f t="array" ref="M344">_xlfn.IFNA(INDEX(P!C$2:C$2862, MATCH(1, (P!$A$2:$A$2862=D344)*(P!$B$2:$B$2862=F344),0)),)</f>
        <v>0</v>
      </c>
      <c r="N344" cm="1">
        <f t="array" ref="N344">_xlfn.IFNA(INDEX(Ind!$H$2:$H$6441, MATCH(1, (Ind!$A$2:$A$6441=D344)*(Ind!$D$2:$D$6441=F344),0)),)</f>
        <v>0</v>
      </c>
      <c r="O344" cm="1">
        <f t="array" ref="O344">_xlfn.IFNA(INDEX(Ind!$L$2:$L$6441, MATCH(1, (Ind!$A$2:$A$6441=D344)*(Ind!$D$2:$D$6441=F344),0)),)</f>
        <v>0</v>
      </c>
    </row>
    <row r="345" spans="1:15" x14ac:dyDescent="0.2">
      <c r="A345" s="1" t="s">
        <v>43</v>
      </c>
      <c r="B345" s="5" t="str">
        <f t="shared" si="25"/>
        <v>2015</v>
      </c>
      <c r="C345" s="5">
        <f t="shared" si="26"/>
        <v>1</v>
      </c>
      <c r="D345" s="11">
        <f t="shared" si="27"/>
        <v>42005</v>
      </c>
      <c r="E345" s="2" t="s">
        <v>24</v>
      </c>
      <c r="F345" s="5" t="str">
        <f t="shared" si="28"/>
        <v>RISARALDA</v>
      </c>
      <c r="G345" s="2">
        <v>0</v>
      </c>
      <c r="H345" s="3">
        <v>51466148</v>
      </c>
      <c r="I345" s="9">
        <f t="shared" si="29"/>
        <v>514.66147999999998</v>
      </c>
      <c r="J345">
        <v>0</v>
      </c>
      <c r="K345" cm="1">
        <f t="array" ref="K345">INDEX(T!$H$2:$H$3661, MATCH(1, (T!$D$2:$D$3661=D345)*(T!$E$2:$E$3661=G!E345),0))</f>
        <v>220.96481</v>
      </c>
      <c r="L345" cm="1">
        <f t="array" ref="L345">INDEX('C'!$I$2:$I$3661, MATCH(1, ('C'!$D$2:$D$3661=D345)*('C'!$E$2:$E$3661=G!E345),0))</f>
        <v>1201538.1733299999</v>
      </c>
      <c r="M345" cm="1">
        <f t="array" ref="M345">_xlfn.IFNA(INDEX(P!C$2:C$2862, MATCH(1, (P!$A$2:$A$2862=D345)*(P!$B$2:$B$2862=F345),0)),)</f>
        <v>0</v>
      </c>
      <c r="N345" cm="1">
        <f t="array" ref="N345">_xlfn.IFNA(INDEX(Ind!$H$2:$H$6441, MATCH(1, (Ind!$A$2:$A$6441=D345)*(Ind!$D$2:$D$6441=F345),0)),)</f>
        <v>0</v>
      </c>
      <c r="O345" cm="1">
        <f t="array" ref="O345">_xlfn.IFNA(INDEX(Ind!$L$2:$L$6441, MATCH(1, (Ind!$A$2:$A$6441=D345)*(Ind!$D$2:$D$6441=F345),0)),)</f>
        <v>0</v>
      </c>
    </row>
    <row r="346" spans="1:15" x14ac:dyDescent="0.2">
      <c r="A346" s="4" t="s">
        <v>43</v>
      </c>
      <c r="B346" s="5" t="str">
        <f t="shared" si="25"/>
        <v>2015</v>
      </c>
      <c r="C346" s="5">
        <f t="shared" si="26"/>
        <v>1</v>
      </c>
      <c r="D346" s="11">
        <f t="shared" si="27"/>
        <v>42005</v>
      </c>
      <c r="E346" s="5" t="s">
        <v>25</v>
      </c>
      <c r="F346" s="5" t="str">
        <f t="shared" si="28"/>
        <v>SANTANDER</v>
      </c>
      <c r="G346" s="5">
        <v>0</v>
      </c>
      <c r="H346" s="6">
        <v>81845054</v>
      </c>
      <c r="I346" s="9">
        <f t="shared" si="29"/>
        <v>818.45054000000005</v>
      </c>
      <c r="J346">
        <v>0</v>
      </c>
      <c r="K346" cm="1">
        <f t="array" ref="K346">INDEX(T!$H$2:$H$3661, MATCH(1, (T!$D$2:$D$3661=D346)*(T!$E$2:$E$3661=G!E346),0))</f>
        <v>431.64609000000002</v>
      </c>
      <c r="L346" cm="1">
        <f t="array" ref="L346">INDEX('C'!$I$2:$I$3661, MATCH(1, ('C'!$D$2:$D$3661=D346)*('C'!$E$2:$E$3661=G!E346),0))</f>
        <v>2537341.89402</v>
      </c>
      <c r="M346" cm="1">
        <f t="array" ref="M346">_xlfn.IFNA(INDEX(P!C$2:C$2862, MATCH(1, (P!$A$2:$A$2862=D346)*(P!$B$2:$B$2862=F346),0)),)</f>
        <v>35.298064516129038</v>
      </c>
      <c r="N346" cm="1">
        <f t="array" ref="N346">_xlfn.IFNA(INDEX(Ind!$H$2:$H$6441, MATCH(1, (Ind!$A$2:$A$6441=D346)*(Ind!$D$2:$D$6441=F346),0)),)</f>
        <v>0</v>
      </c>
      <c r="O346" cm="1">
        <f t="array" ref="O346">_xlfn.IFNA(INDEX(Ind!$L$2:$L$6441, MATCH(1, (Ind!$A$2:$A$6441=D346)*(Ind!$D$2:$D$6441=F346),0)),)</f>
        <v>0</v>
      </c>
    </row>
    <row r="347" spans="1:15" x14ac:dyDescent="0.2">
      <c r="A347" s="1" t="s">
        <v>43</v>
      </c>
      <c r="B347" s="5" t="str">
        <f t="shared" si="25"/>
        <v>2015</v>
      </c>
      <c r="C347" s="5">
        <f t="shared" si="26"/>
        <v>1</v>
      </c>
      <c r="D347" s="11">
        <f t="shared" si="27"/>
        <v>42005</v>
      </c>
      <c r="E347" s="2" t="s">
        <v>26</v>
      </c>
      <c r="F347" s="5" t="str">
        <f t="shared" si="28"/>
        <v>SUCRE</v>
      </c>
      <c r="G347" s="2">
        <v>0</v>
      </c>
      <c r="H347" s="3">
        <v>42538835</v>
      </c>
      <c r="I347" s="9">
        <f t="shared" si="29"/>
        <v>425.38835</v>
      </c>
      <c r="J347">
        <v>0</v>
      </c>
      <c r="K347" cm="1">
        <f t="array" ref="K347">INDEX(T!$H$2:$H$3661, MATCH(1, (T!$D$2:$D$3661=D347)*(T!$E$2:$E$3661=G!E347),0))</f>
        <v>231.78640999999999</v>
      </c>
      <c r="L347" cm="1">
        <f t="array" ref="L347">INDEX('C'!$I$2:$I$3661, MATCH(1, ('C'!$D$2:$D$3661=D347)*('C'!$E$2:$E$3661=G!E347),0))</f>
        <v>12767633.37864</v>
      </c>
      <c r="M347" cm="1">
        <f t="array" ref="M347">_xlfn.IFNA(INDEX(P!C$2:C$2862, MATCH(1, (P!$A$2:$A$2862=D347)*(P!$B$2:$B$2862=F347),0)),)</f>
        <v>52.630645161290325</v>
      </c>
      <c r="N347" cm="1">
        <f t="array" ref="N347">_xlfn.IFNA(INDEX(Ind!$H$2:$H$6441, MATCH(1, (Ind!$A$2:$A$6441=D347)*(Ind!$D$2:$D$6441=F347),0)),)</f>
        <v>0</v>
      </c>
      <c r="O347" cm="1">
        <f t="array" ref="O347">_xlfn.IFNA(INDEX(Ind!$L$2:$L$6441, MATCH(1, (Ind!$A$2:$A$6441=D347)*(Ind!$D$2:$D$6441=F347),0)),)</f>
        <v>0</v>
      </c>
    </row>
    <row r="348" spans="1:15" x14ac:dyDescent="0.2">
      <c r="A348" s="4" t="s">
        <v>43</v>
      </c>
      <c r="B348" s="5" t="str">
        <f t="shared" si="25"/>
        <v>2015</v>
      </c>
      <c r="C348" s="5">
        <f t="shared" si="26"/>
        <v>1</v>
      </c>
      <c r="D348" s="11">
        <f t="shared" si="27"/>
        <v>42005</v>
      </c>
      <c r="E348" s="5" t="s">
        <v>27</v>
      </c>
      <c r="F348" s="5" t="str">
        <f t="shared" si="28"/>
        <v>TOLIMA</v>
      </c>
      <c r="G348" s="5">
        <v>0</v>
      </c>
      <c r="H348" s="6">
        <v>52596000</v>
      </c>
      <c r="I348" s="9">
        <f t="shared" si="29"/>
        <v>525.96</v>
      </c>
      <c r="J348">
        <v>0</v>
      </c>
      <c r="K348" cm="1">
        <f t="array" ref="K348">INDEX(T!$H$2:$H$3661, MATCH(1, (T!$D$2:$D$3661=D348)*(T!$E$2:$E$3661=G!E348),0))</f>
        <v>609.52068999999995</v>
      </c>
      <c r="L348" cm="1">
        <f t="array" ref="L348">INDEX('C'!$I$2:$I$3661, MATCH(1, ('C'!$D$2:$D$3661=D348)*('C'!$E$2:$E$3661=G!E348),0))</f>
        <v>2685868.0022200001</v>
      </c>
      <c r="M348" cm="1">
        <f t="array" ref="M348">_xlfn.IFNA(INDEX(P!C$2:C$2862, MATCH(1, (P!$A$2:$A$2862=D348)*(P!$B$2:$B$2862=F348),0)),)</f>
        <v>5.6409677419354827</v>
      </c>
      <c r="N348" cm="1">
        <f t="array" ref="N348">_xlfn.IFNA(INDEX(Ind!$H$2:$H$6441, MATCH(1, (Ind!$A$2:$A$6441=D348)*(Ind!$D$2:$D$6441=F348),0)),)</f>
        <v>0</v>
      </c>
      <c r="O348" cm="1">
        <f t="array" ref="O348">_xlfn.IFNA(INDEX(Ind!$L$2:$L$6441, MATCH(1, (Ind!$A$2:$A$6441=D348)*(Ind!$D$2:$D$6441=F348),0)),)</f>
        <v>0</v>
      </c>
    </row>
    <row r="349" spans="1:15" x14ac:dyDescent="0.2">
      <c r="A349" s="1" t="s">
        <v>43</v>
      </c>
      <c r="B349" s="5" t="str">
        <f t="shared" si="25"/>
        <v>2015</v>
      </c>
      <c r="C349" s="5">
        <f t="shared" si="26"/>
        <v>1</v>
      </c>
      <c r="D349" s="11">
        <f t="shared" si="27"/>
        <v>42005</v>
      </c>
      <c r="E349" s="2" t="s">
        <v>28</v>
      </c>
      <c r="F349" s="5" t="str">
        <f t="shared" si="28"/>
        <v>VALLE DEL CAUCA</v>
      </c>
      <c r="G349" s="2">
        <v>0</v>
      </c>
      <c r="H349" s="3">
        <v>54202737</v>
      </c>
      <c r="I349" s="9">
        <f t="shared" si="29"/>
        <v>542.02737000000002</v>
      </c>
      <c r="J349">
        <v>0</v>
      </c>
      <c r="K349" cm="1">
        <f t="array" ref="K349">INDEX(T!$H$2:$H$3661, MATCH(1, (T!$D$2:$D$3661=D349)*(T!$E$2:$E$3661=G!E349),0))</f>
        <v>409.68858999999998</v>
      </c>
      <c r="L349" cm="1">
        <f t="array" ref="L349">INDEX('C'!$I$2:$I$3661, MATCH(1, ('C'!$D$2:$D$3661=D349)*('C'!$E$2:$E$3661=G!E349),0))</f>
        <v>5873330.0064099999</v>
      </c>
      <c r="M349" cm="1">
        <f t="array" ref="M349">_xlfn.IFNA(INDEX(P!C$2:C$2862, MATCH(1, (P!$A$2:$A$2862=D349)*(P!$B$2:$B$2862=F349),0)),)</f>
        <v>0</v>
      </c>
      <c r="N349" cm="1">
        <f t="array" ref="N349">_xlfn.IFNA(INDEX(Ind!$H$2:$H$6441, MATCH(1, (Ind!$A$2:$A$6441=D349)*(Ind!$D$2:$D$6441=F349),0)),)</f>
        <v>0</v>
      </c>
      <c r="O349" cm="1">
        <f t="array" ref="O349">_xlfn.IFNA(INDEX(Ind!$L$2:$L$6441, MATCH(1, (Ind!$A$2:$A$6441=D349)*(Ind!$D$2:$D$6441=F349),0)),)</f>
        <v>0</v>
      </c>
    </row>
    <row r="350" spans="1:15" x14ac:dyDescent="0.2">
      <c r="A350" s="4" t="s">
        <v>43</v>
      </c>
      <c r="B350" s="5" t="str">
        <f t="shared" si="25"/>
        <v>2015</v>
      </c>
      <c r="C350" s="5">
        <f t="shared" si="26"/>
        <v>1</v>
      </c>
      <c r="D350" s="11">
        <f t="shared" si="27"/>
        <v>42005</v>
      </c>
      <c r="E350" s="5" t="s">
        <v>29</v>
      </c>
      <c r="F350" s="5" t="str">
        <f t="shared" si="28"/>
        <v>CASANARE</v>
      </c>
      <c r="G350" s="5">
        <v>0</v>
      </c>
      <c r="H350" s="6">
        <v>30011138</v>
      </c>
      <c r="I350" s="9">
        <f t="shared" si="29"/>
        <v>300.11138</v>
      </c>
      <c r="J350">
        <v>0</v>
      </c>
      <c r="K350" cm="1">
        <f t="array" ref="K350">INDEX(T!$H$2:$H$3661, MATCH(1, (T!$D$2:$D$3661=D350)*(T!$E$2:$E$3661=G!E350),0))</f>
        <v>61.497239999999998</v>
      </c>
      <c r="L350" cm="1">
        <f t="array" ref="L350">INDEX('C'!$I$2:$I$3661, MATCH(1, ('C'!$D$2:$D$3661=D350)*('C'!$E$2:$E$3661=G!E350),0))</f>
        <v>306617.06482999999</v>
      </c>
      <c r="M350" cm="1">
        <f t="array" ref="M350">_xlfn.IFNA(INDEX(P!C$2:C$2862, MATCH(1, (P!$A$2:$A$2862=D350)*(P!$B$2:$B$2862=F350),0)),)</f>
        <v>538.25387096774205</v>
      </c>
      <c r="N350" cm="1">
        <f t="array" ref="N350">_xlfn.IFNA(INDEX(Ind!$H$2:$H$6441, MATCH(1, (Ind!$A$2:$A$6441=D350)*(Ind!$D$2:$D$6441=F350),0)),)</f>
        <v>0</v>
      </c>
      <c r="O350" cm="1">
        <f t="array" ref="O350">_xlfn.IFNA(INDEX(Ind!$L$2:$L$6441, MATCH(1, (Ind!$A$2:$A$6441=D350)*(Ind!$D$2:$D$6441=F350),0)),)</f>
        <v>0</v>
      </c>
    </row>
    <row r="351" spans="1:15" x14ac:dyDescent="0.2">
      <c r="A351" s="1" t="s">
        <v>43</v>
      </c>
      <c r="B351" s="5" t="str">
        <f t="shared" si="25"/>
        <v>2015</v>
      </c>
      <c r="C351" s="5">
        <f t="shared" si="26"/>
        <v>1</v>
      </c>
      <c r="D351" s="11">
        <f t="shared" si="27"/>
        <v>42005</v>
      </c>
      <c r="E351" s="2" t="s">
        <v>30</v>
      </c>
      <c r="F351" s="5" t="str">
        <f t="shared" si="28"/>
        <v>PUTUMAYO</v>
      </c>
      <c r="G351" s="2">
        <v>0</v>
      </c>
      <c r="H351" s="3">
        <v>54679000</v>
      </c>
      <c r="I351" s="9">
        <f t="shared" si="29"/>
        <v>546.79</v>
      </c>
      <c r="J351">
        <v>0</v>
      </c>
      <c r="K351" cm="1">
        <f t="array" ref="K351">INDEX(T!$H$2:$H$3661, MATCH(1, (T!$D$2:$D$3661=D351)*(T!$E$2:$E$3661=G!E351),0))</f>
        <v>308.48</v>
      </c>
      <c r="L351" cm="1">
        <f t="array" ref="L351">INDEX('C'!$I$2:$I$3661, MATCH(1, ('C'!$D$2:$D$3661=D351)*('C'!$E$2:$E$3661=G!E351),0))</f>
        <v>50189.726669999996</v>
      </c>
      <c r="M351" cm="1">
        <f t="array" ref="M351">_xlfn.IFNA(INDEX(P!C$2:C$2862, MATCH(1, (P!$A$2:$A$2862=D351)*(P!$B$2:$B$2862=F351),0)),)</f>
        <v>0</v>
      </c>
      <c r="N351" cm="1">
        <f t="array" ref="N351">_xlfn.IFNA(INDEX(Ind!$H$2:$H$6441, MATCH(1, (Ind!$A$2:$A$6441=D351)*(Ind!$D$2:$D$6441=F351),0)),)</f>
        <v>0</v>
      </c>
      <c r="O351" cm="1">
        <f t="array" ref="O351">_xlfn.IFNA(INDEX(Ind!$L$2:$L$6441, MATCH(1, (Ind!$A$2:$A$6441=D351)*(Ind!$D$2:$D$6441=F351),0)),)</f>
        <v>0</v>
      </c>
    </row>
    <row r="352" spans="1:15" x14ac:dyDescent="0.2">
      <c r="A352" s="4" t="s">
        <v>43</v>
      </c>
      <c r="B352" s="5" t="str">
        <f t="shared" si="25"/>
        <v>2015</v>
      </c>
      <c r="C352" s="5">
        <f t="shared" si="26"/>
        <v>1</v>
      </c>
      <c r="D352" s="11">
        <f t="shared" si="27"/>
        <v>42005</v>
      </c>
      <c r="E352" s="5" t="s">
        <v>31</v>
      </c>
      <c r="F352" s="5" t="str">
        <f t="shared" si="28"/>
        <v>GUAVIARE</v>
      </c>
      <c r="G352" s="5">
        <v>0</v>
      </c>
      <c r="H352" s="6">
        <v>41349000</v>
      </c>
      <c r="I352" s="9">
        <f t="shared" si="29"/>
        <v>413.49</v>
      </c>
      <c r="J352">
        <v>0</v>
      </c>
      <c r="K352" cm="1">
        <f t="array" ref="K352">INDEX(T!$H$2:$H$3661, MATCH(1, (T!$D$2:$D$3661=D352)*(T!$E$2:$E$3661=G!E352),0))</f>
        <v>1276.76</v>
      </c>
      <c r="L352" cm="1">
        <f t="array" ref="L352">INDEX('C'!$I$2:$I$3661, MATCH(1, ('C'!$D$2:$D$3661=D352)*('C'!$E$2:$E$3661=G!E352),0))</f>
        <v>35918.53</v>
      </c>
      <c r="M352" cm="1">
        <f t="array" ref="M352">_xlfn.IFNA(INDEX(P!C$2:C$2862, MATCH(1, (P!$A$2:$A$2862=D352)*(P!$B$2:$B$2862=F352),0)),)</f>
        <v>0</v>
      </c>
      <c r="N352" cm="1">
        <f t="array" ref="N352">_xlfn.IFNA(INDEX(Ind!$H$2:$H$6441, MATCH(1, (Ind!$A$2:$A$6441=D352)*(Ind!$D$2:$D$6441=F352),0)),)</f>
        <v>0</v>
      </c>
      <c r="O352" cm="1">
        <f t="array" ref="O352">_xlfn.IFNA(INDEX(Ind!$L$2:$L$6441, MATCH(1, (Ind!$A$2:$A$6441=D352)*(Ind!$D$2:$D$6441=F352),0)),)</f>
        <v>0</v>
      </c>
    </row>
    <row r="353" spans="1:15" x14ac:dyDescent="0.2">
      <c r="A353" s="1" t="s">
        <v>44</v>
      </c>
      <c r="B353" s="5" t="str">
        <f t="shared" si="25"/>
        <v>2015</v>
      </c>
      <c r="C353" s="5">
        <f t="shared" si="26"/>
        <v>2</v>
      </c>
      <c r="D353" s="11">
        <f t="shared" si="27"/>
        <v>42036</v>
      </c>
      <c r="E353" s="2" t="s">
        <v>5</v>
      </c>
      <c r="F353" s="5" t="str">
        <f t="shared" si="28"/>
        <v>ANTIOQUIA</v>
      </c>
      <c r="G353" s="2">
        <v>0</v>
      </c>
      <c r="H353" s="3">
        <v>29977040</v>
      </c>
      <c r="I353" s="9">
        <f t="shared" si="29"/>
        <v>299.7704</v>
      </c>
      <c r="J353">
        <v>0</v>
      </c>
      <c r="K353" cm="1">
        <f t="array" ref="K353">INDEX(T!$H$2:$H$3661, MATCH(1, (T!$D$2:$D$3661=D353)*(T!$E$2:$E$3661=G!E353),0))</f>
        <v>205.89278999999999</v>
      </c>
      <c r="L353" cm="1">
        <f t="array" ref="L353">INDEX('C'!$I$2:$I$3661, MATCH(1, ('C'!$D$2:$D$3661=D353)*('C'!$E$2:$E$3661=G!E353),0))</f>
        <v>996574.89043999999</v>
      </c>
      <c r="M353" cm="1">
        <f t="array" ref="M353">_xlfn.IFNA(INDEX(P!C$2:C$2862, MATCH(1, (P!$A$2:$A$2862=D353)*(P!$B$2:$B$2862=F353),0)),)</f>
        <v>0</v>
      </c>
      <c r="N353" cm="1">
        <f t="array" ref="N353">_xlfn.IFNA(INDEX(Ind!$H$2:$H$6441, MATCH(1, (Ind!$A$2:$A$6441=D353)*(Ind!$D$2:$D$6441=F353),0)),)</f>
        <v>0</v>
      </c>
      <c r="O353" cm="1">
        <f t="array" ref="O353">_xlfn.IFNA(INDEX(Ind!$L$2:$L$6441, MATCH(1, (Ind!$A$2:$A$6441=D353)*(Ind!$D$2:$D$6441=F353),0)),)</f>
        <v>0</v>
      </c>
    </row>
    <row r="354" spans="1:15" x14ac:dyDescent="0.2">
      <c r="A354" s="4" t="s">
        <v>44</v>
      </c>
      <c r="B354" s="5" t="str">
        <f t="shared" si="25"/>
        <v>2015</v>
      </c>
      <c r="C354" s="5">
        <f t="shared" si="26"/>
        <v>2</v>
      </c>
      <c r="D354" s="11">
        <f t="shared" si="27"/>
        <v>42036</v>
      </c>
      <c r="E354" s="5" t="s">
        <v>6</v>
      </c>
      <c r="F354" s="5" t="str">
        <f t="shared" si="28"/>
        <v>ATLANTICO</v>
      </c>
      <c r="G354" s="5">
        <v>0</v>
      </c>
      <c r="H354" s="6">
        <v>52600000</v>
      </c>
      <c r="I354" s="9">
        <f t="shared" si="29"/>
        <v>526</v>
      </c>
      <c r="J354">
        <v>0</v>
      </c>
      <c r="K354" cm="1">
        <f t="array" ref="K354">INDEX(T!$H$2:$H$3661, MATCH(1, (T!$D$2:$D$3661=D354)*(T!$E$2:$E$3661=G!E354),0))</f>
        <v>184</v>
      </c>
      <c r="L354" cm="1">
        <f t="array" ref="L354">INDEX('C'!$I$2:$I$3661, MATCH(1, ('C'!$D$2:$D$3661=D354)*('C'!$E$2:$E$3661=G!E354),0))</f>
        <v>20501257.969999999</v>
      </c>
      <c r="M354" cm="1">
        <f t="array" ref="M354">_xlfn.IFNA(INDEX(P!C$2:C$2862, MATCH(1, (P!$A$2:$A$2862=D354)*(P!$B$2:$B$2862=F354),0)),)</f>
        <v>0</v>
      </c>
      <c r="N354" cm="1">
        <f t="array" ref="N354">_xlfn.IFNA(INDEX(Ind!$H$2:$H$6441, MATCH(1, (Ind!$A$2:$A$6441=D354)*(Ind!$D$2:$D$6441=F354),0)),)</f>
        <v>0</v>
      </c>
      <c r="O354" cm="1">
        <f t="array" ref="O354">_xlfn.IFNA(INDEX(Ind!$L$2:$L$6441, MATCH(1, (Ind!$A$2:$A$6441=D354)*(Ind!$D$2:$D$6441=F354),0)),)</f>
        <v>0</v>
      </c>
    </row>
    <row r="355" spans="1:15" x14ac:dyDescent="0.2">
      <c r="A355" s="1" t="s">
        <v>44</v>
      </c>
      <c r="B355" s="5" t="str">
        <f t="shared" si="25"/>
        <v>2015</v>
      </c>
      <c r="C355" s="5">
        <f t="shared" si="26"/>
        <v>2</v>
      </c>
      <c r="D355" s="11">
        <f t="shared" si="27"/>
        <v>42036</v>
      </c>
      <c r="E355" s="2" t="s">
        <v>7</v>
      </c>
      <c r="F355" s="5" t="str">
        <f t="shared" si="28"/>
        <v>BOGOTA, D.C.</v>
      </c>
      <c r="G355" s="2">
        <v>0</v>
      </c>
      <c r="H355" s="3">
        <v>49876000</v>
      </c>
      <c r="I355" s="9">
        <f t="shared" si="29"/>
        <v>498.76</v>
      </c>
      <c r="J355">
        <v>0</v>
      </c>
      <c r="K355" cm="1">
        <f t="array" ref="K355">INDEX(T!$H$2:$H$3661, MATCH(1, (T!$D$2:$D$3661=D355)*(T!$E$2:$E$3661=G!E355),0))</f>
        <v>393.6</v>
      </c>
      <c r="L355" cm="1">
        <f t="array" ref="L355">INDEX('C'!$I$2:$I$3661, MATCH(1, ('C'!$D$2:$D$3661=D355)*('C'!$E$2:$E$3661=G!E355),0))</f>
        <v>48551232</v>
      </c>
      <c r="M355" cm="1">
        <f t="array" ref="M355">_xlfn.IFNA(INDEX(P!C$2:C$2862, MATCH(1, (P!$A$2:$A$2862=D355)*(P!$B$2:$B$2862=F355),0)),)</f>
        <v>0</v>
      </c>
      <c r="N355" cm="1">
        <f t="array" ref="N355">_xlfn.IFNA(INDEX(Ind!$H$2:$H$6441, MATCH(1, (Ind!$A$2:$A$6441=D355)*(Ind!$D$2:$D$6441=F355),0)),)</f>
        <v>0</v>
      </c>
      <c r="O355" cm="1">
        <f t="array" ref="O355">_xlfn.IFNA(INDEX(Ind!$L$2:$L$6441, MATCH(1, (Ind!$A$2:$A$6441=D355)*(Ind!$D$2:$D$6441=F355),0)),)</f>
        <v>0</v>
      </c>
    </row>
    <row r="356" spans="1:15" x14ac:dyDescent="0.2">
      <c r="A356" s="4" t="s">
        <v>44</v>
      </c>
      <c r="B356" s="5" t="str">
        <f t="shared" si="25"/>
        <v>2015</v>
      </c>
      <c r="C356" s="5">
        <f t="shared" si="26"/>
        <v>2</v>
      </c>
      <c r="D356" s="11">
        <f t="shared" si="27"/>
        <v>42036</v>
      </c>
      <c r="E356" s="5" t="s">
        <v>8</v>
      </c>
      <c r="F356" s="5" t="str">
        <f t="shared" si="28"/>
        <v>BOLIVAR</v>
      </c>
      <c r="G356" s="5">
        <v>0</v>
      </c>
      <c r="H356" s="6">
        <v>46840327</v>
      </c>
      <c r="I356" s="9">
        <f t="shared" si="29"/>
        <v>468.40327000000002</v>
      </c>
      <c r="J356">
        <v>0</v>
      </c>
      <c r="K356" cm="1">
        <f t="array" ref="K356">INDEX(T!$H$2:$H$3661, MATCH(1, (T!$D$2:$D$3661=D356)*(T!$E$2:$E$3661=G!E356),0))</f>
        <v>270.97282999999999</v>
      </c>
      <c r="L356" cm="1">
        <f t="array" ref="L356">INDEX('C'!$I$2:$I$3661, MATCH(1, ('C'!$D$2:$D$3661=D356)*('C'!$E$2:$E$3661=G!E356),0))</f>
        <v>11702490.522639999</v>
      </c>
      <c r="M356" cm="1">
        <f t="array" ref="M356">_xlfn.IFNA(INDEX(P!C$2:C$2862, MATCH(1, (P!$A$2:$A$2862=D356)*(P!$B$2:$B$2862=F356),0)),)</f>
        <v>1.6577419354838709</v>
      </c>
      <c r="N356" cm="1">
        <f t="array" ref="N356">_xlfn.IFNA(INDEX(Ind!$H$2:$H$6441, MATCH(1, (Ind!$A$2:$A$6441=D356)*(Ind!$D$2:$D$6441=F356),0)),)</f>
        <v>0</v>
      </c>
      <c r="O356" cm="1">
        <f t="array" ref="O356">_xlfn.IFNA(INDEX(Ind!$L$2:$L$6441, MATCH(1, (Ind!$A$2:$A$6441=D356)*(Ind!$D$2:$D$6441=F356),0)),)</f>
        <v>0</v>
      </c>
    </row>
    <row r="357" spans="1:15" x14ac:dyDescent="0.2">
      <c r="A357" s="1" t="s">
        <v>44</v>
      </c>
      <c r="B357" s="5" t="str">
        <f t="shared" si="25"/>
        <v>2015</v>
      </c>
      <c r="C357" s="5">
        <f t="shared" si="26"/>
        <v>2</v>
      </c>
      <c r="D357" s="11">
        <f t="shared" si="27"/>
        <v>42036</v>
      </c>
      <c r="E357" s="2" t="s">
        <v>9</v>
      </c>
      <c r="F357" s="5" t="str">
        <f t="shared" si="28"/>
        <v>BOYACA</v>
      </c>
      <c r="G357" s="2">
        <v>0</v>
      </c>
      <c r="H357" s="3">
        <v>55540077</v>
      </c>
      <c r="I357" s="9">
        <f t="shared" si="29"/>
        <v>555.40076999999997</v>
      </c>
      <c r="J357">
        <v>0</v>
      </c>
      <c r="K357" cm="1">
        <f t="array" ref="K357">INDEX(T!$H$2:$H$3661, MATCH(1, (T!$D$2:$D$3661=D357)*(T!$E$2:$E$3661=G!E357),0))</f>
        <v>275.71212000000003</v>
      </c>
      <c r="L357" cm="1">
        <f t="array" ref="L357">INDEX('C'!$I$2:$I$3661, MATCH(1, ('C'!$D$2:$D$3661=D357)*('C'!$E$2:$E$3661=G!E357),0))</f>
        <v>4229470.3505800003</v>
      </c>
      <c r="M357" cm="1">
        <f t="array" ref="M357">_xlfn.IFNA(INDEX(P!C$2:C$2862, MATCH(1, (P!$A$2:$A$2862=D357)*(P!$B$2:$B$2862=F357),0)),)</f>
        <v>33.256774193548381</v>
      </c>
      <c r="N357" cm="1">
        <f t="array" ref="N357">_xlfn.IFNA(INDEX(Ind!$H$2:$H$6441, MATCH(1, (Ind!$A$2:$A$6441=D357)*(Ind!$D$2:$D$6441=F357),0)),)</f>
        <v>0</v>
      </c>
      <c r="O357" cm="1">
        <f t="array" ref="O357">_xlfn.IFNA(INDEX(Ind!$L$2:$L$6441, MATCH(1, (Ind!$A$2:$A$6441=D357)*(Ind!$D$2:$D$6441=F357),0)),)</f>
        <v>0</v>
      </c>
    </row>
    <row r="358" spans="1:15" x14ac:dyDescent="0.2">
      <c r="A358" s="4" t="s">
        <v>44</v>
      </c>
      <c r="B358" s="5" t="str">
        <f t="shared" si="25"/>
        <v>2015</v>
      </c>
      <c r="C358" s="5">
        <f t="shared" si="26"/>
        <v>2</v>
      </c>
      <c r="D358" s="11">
        <f t="shared" si="27"/>
        <v>42036</v>
      </c>
      <c r="E358" s="5" t="s">
        <v>10</v>
      </c>
      <c r="F358" s="5" t="str">
        <f t="shared" si="28"/>
        <v>CALDAS</v>
      </c>
      <c r="G358" s="5">
        <v>0</v>
      </c>
      <c r="H358" s="6">
        <v>50191952</v>
      </c>
      <c r="I358" s="9">
        <f t="shared" si="29"/>
        <v>501.91951999999998</v>
      </c>
      <c r="J358">
        <v>0</v>
      </c>
      <c r="K358" cm="1">
        <f t="array" ref="K358">INDEX(T!$H$2:$H$3661, MATCH(1, (T!$D$2:$D$3661=D358)*(T!$E$2:$E$3661=G!E358),0))</f>
        <v>269.30428999999998</v>
      </c>
      <c r="L358" cm="1">
        <f t="array" ref="L358">INDEX('C'!$I$2:$I$3661, MATCH(1, ('C'!$D$2:$D$3661=D358)*('C'!$E$2:$E$3661=G!E358),0))</f>
        <v>832574.26642999996</v>
      </c>
      <c r="M358" cm="1">
        <f t="array" ref="M358">_xlfn.IFNA(INDEX(P!C$2:C$2862, MATCH(1, (P!$A$2:$A$2862=D358)*(P!$B$2:$B$2862=F358),0)),)</f>
        <v>0</v>
      </c>
      <c r="N358" cm="1">
        <f t="array" ref="N358">_xlfn.IFNA(INDEX(Ind!$H$2:$H$6441, MATCH(1, (Ind!$A$2:$A$6441=D358)*(Ind!$D$2:$D$6441=F358),0)),)</f>
        <v>0</v>
      </c>
      <c r="O358" cm="1">
        <f t="array" ref="O358">_xlfn.IFNA(INDEX(Ind!$L$2:$L$6441, MATCH(1, (Ind!$A$2:$A$6441=D358)*(Ind!$D$2:$D$6441=F358),0)),)</f>
        <v>0</v>
      </c>
    </row>
    <row r="359" spans="1:15" x14ac:dyDescent="0.2">
      <c r="A359" s="1" t="s">
        <v>44</v>
      </c>
      <c r="B359" s="5" t="str">
        <f t="shared" si="25"/>
        <v>2015</v>
      </c>
      <c r="C359" s="5">
        <f t="shared" si="26"/>
        <v>2</v>
      </c>
      <c r="D359" s="11">
        <f t="shared" si="27"/>
        <v>42036</v>
      </c>
      <c r="E359" s="2" t="s">
        <v>11</v>
      </c>
      <c r="F359" s="5" t="str">
        <f t="shared" si="28"/>
        <v>CAQUETA</v>
      </c>
      <c r="G359" s="2">
        <v>0</v>
      </c>
      <c r="H359" s="3">
        <v>42267000</v>
      </c>
      <c r="I359" s="9">
        <f t="shared" si="29"/>
        <v>422.67</v>
      </c>
      <c r="J359">
        <v>0</v>
      </c>
      <c r="K359" cm="1">
        <f t="array" ref="K359">INDEX(T!$H$2:$H$3661, MATCH(1, (T!$D$2:$D$3661=D359)*(T!$E$2:$E$3661=G!E359),0))</f>
        <v>1225.74</v>
      </c>
      <c r="L359" cm="1">
        <f t="array" ref="L359">INDEX('C'!$I$2:$I$3661, MATCH(1, ('C'!$D$2:$D$3661=D359)*('C'!$E$2:$E$3661=G!E359),0))</f>
        <v>376215</v>
      </c>
      <c r="M359" cm="1">
        <f t="array" ref="M359">_xlfn.IFNA(INDEX(P!C$2:C$2862, MATCH(1, (P!$A$2:$A$2862=D359)*(P!$B$2:$B$2862=F359),0)),)</f>
        <v>0</v>
      </c>
      <c r="N359" cm="1">
        <f t="array" ref="N359">_xlfn.IFNA(INDEX(Ind!$H$2:$H$6441, MATCH(1, (Ind!$A$2:$A$6441=D359)*(Ind!$D$2:$D$6441=F359),0)),)</f>
        <v>0</v>
      </c>
      <c r="O359" cm="1">
        <f t="array" ref="O359">_xlfn.IFNA(INDEX(Ind!$L$2:$L$6441, MATCH(1, (Ind!$A$2:$A$6441=D359)*(Ind!$D$2:$D$6441=F359),0)),)</f>
        <v>0</v>
      </c>
    </row>
    <row r="360" spans="1:15" x14ac:dyDescent="0.2">
      <c r="A360" s="4" t="s">
        <v>44</v>
      </c>
      <c r="B360" s="5" t="str">
        <f t="shared" si="25"/>
        <v>2015</v>
      </c>
      <c r="C360" s="5">
        <f t="shared" si="26"/>
        <v>2</v>
      </c>
      <c r="D360" s="11">
        <f t="shared" si="27"/>
        <v>42036</v>
      </c>
      <c r="E360" s="5" t="s">
        <v>12</v>
      </c>
      <c r="F360" s="5" t="str">
        <f t="shared" si="28"/>
        <v>CAUCA</v>
      </c>
      <c r="G360" s="5">
        <v>0</v>
      </c>
      <c r="H360" s="6">
        <v>44962563</v>
      </c>
      <c r="I360" s="9">
        <f t="shared" si="29"/>
        <v>449.62563</v>
      </c>
      <c r="J360">
        <v>0</v>
      </c>
      <c r="K360" cm="1">
        <f t="array" ref="K360">INDEX(T!$H$2:$H$3661, MATCH(1, (T!$D$2:$D$3661=D360)*(T!$E$2:$E$3661=G!E360),0))</f>
        <v>549.56520999999998</v>
      </c>
      <c r="L360" cm="1">
        <f t="array" ref="L360">INDEX('C'!$I$2:$I$3661, MATCH(1, ('C'!$D$2:$D$3661=D360)*('C'!$E$2:$E$3661=G!E360),0))</f>
        <v>330683.10817000002</v>
      </c>
      <c r="M360" cm="1">
        <f t="array" ref="M360">_xlfn.IFNA(INDEX(P!C$2:C$2862, MATCH(1, (P!$A$2:$A$2862=D360)*(P!$B$2:$B$2862=F360),0)),)</f>
        <v>0</v>
      </c>
      <c r="N360" cm="1">
        <f t="array" ref="N360">_xlfn.IFNA(INDEX(Ind!$H$2:$H$6441, MATCH(1, (Ind!$A$2:$A$6441=D360)*(Ind!$D$2:$D$6441=F360),0)),)</f>
        <v>0</v>
      </c>
      <c r="O360" cm="1">
        <f t="array" ref="O360">_xlfn.IFNA(INDEX(Ind!$L$2:$L$6441, MATCH(1, (Ind!$A$2:$A$6441=D360)*(Ind!$D$2:$D$6441=F360),0)),)</f>
        <v>0</v>
      </c>
    </row>
    <row r="361" spans="1:15" x14ac:dyDescent="0.2">
      <c r="A361" s="1" t="s">
        <v>44</v>
      </c>
      <c r="B361" s="5" t="str">
        <f t="shared" si="25"/>
        <v>2015</v>
      </c>
      <c r="C361" s="5">
        <f t="shared" si="26"/>
        <v>2</v>
      </c>
      <c r="D361" s="11">
        <f t="shared" si="27"/>
        <v>42036</v>
      </c>
      <c r="E361" s="2" t="s">
        <v>13</v>
      </c>
      <c r="F361" s="5" t="str">
        <f t="shared" si="28"/>
        <v>CESAR</v>
      </c>
      <c r="G361" s="2">
        <v>0</v>
      </c>
      <c r="H361" s="3">
        <v>50158774</v>
      </c>
      <c r="I361" s="9">
        <f t="shared" si="29"/>
        <v>501.58774</v>
      </c>
      <c r="J361">
        <v>0</v>
      </c>
      <c r="K361" cm="1">
        <f t="array" ref="K361">INDEX(T!$H$2:$H$3661, MATCH(1, (T!$D$2:$D$3661=D361)*(T!$E$2:$E$3661=G!E361),0))</f>
        <v>176.41451000000001</v>
      </c>
      <c r="L361" cm="1">
        <f t="array" ref="L361">INDEX('C'!$I$2:$I$3661, MATCH(1, ('C'!$D$2:$D$3661=D361)*('C'!$E$2:$E$3661=G!E361),0))</f>
        <v>9815263.3900000006</v>
      </c>
      <c r="M361" cm="1">
        <f t="array" ref="M361">_xlfn.IFNA(INDEX(P!C$2:C$2862, MATCH(1, (P!$A$2:$A$2862=D361)*(P!$B$2:$B$2862=F361),0)),)</f>
        <v>1.5435483870967741</v>
      </c>
      <c r="N361" cm="1">
        <f t="array" ref="N361">_xlfn.IFNA(INDEX(Ind!$H$2:$H$6441, MATCH(1, (Ind!$A$2:$A$6441=D361)*(Ind!$D$2:$D$6441=F361),0)),)</f>
        <v>0</v>
      </c>
      <c r="O361" cm="1">
        <f t="array" ref="O361">_xlfn.IFNA(INDEX(Ind!$L$2:$L$6441, MATCH(1, (Ind!$A$2:$A$6441=D361)*(Ind!$D$2:$D$6441=F361),0)),)</f>
        <v>0</v>
      </c>
    </row>
    <row r="362" spans="1:15" x14ac:dyDescent="0.2">
      <c r="A362" s="4" t="s">
        <v>44</v>
      </c>
      <c r="B362" s="5" t="str">
        <f t="shared" si="25"/>
        <v>2015</v>
      </c>
      <c r="C362" s="5">
        <f t="shared" si="26"/>
        <v>2</v>
      </c>
      <c r="D362" s="11">
        <f t="shared" si="27"/>
        <v>42036</v>
      </c>
      <c r="E362" s="5" t="s">
        <v>14</v>
      </c>
      <c r="F362" s="5" t="str">
        <f t="shared" si="28"/>
        <v>CORDOBA</v>
      </c>
      <c r="G362" s="5">
        <v>0</v>
      </c>
      <c r="H362" s="6">
        <v>44862963</v>
      </c>
      <c r="I362" s="9">
        <f t="shared" si="29"/>
        <v>448.62963000000002</v>
      </c>
      <c r="J362">
        <v>0</v>
      </c>
      <c r="K362" cm="1">
        <f t="array" ref="K362">INDEX(T!$H$2:$H$3661, MATCH(1, (T!$D$2:$D$3661=D362)*(T!$E$2:$E$3661=G!E362),0))</f>
        <v>399.85185000000001</v>
      </c>
      <c r="L362" cm="1">
        <f t="array" ref="L362">INDEX('C'!$I$2:$I$3661, MATCH(1, ('C'!$D$2:$D$3661=D362)*('C'!$E$2:$E$3661=G!E362),0))</f>
        <v>10426002.392589999</v>
      </c>
      <c r="M362" cm="1">
        <f t="array" ref="M362">_xlfn.IFNA(INDEX(P!C$2:C$2862, MATCH(1, (P!$A$2:$A$2862=D362)*(P!$B$2:$B$2862=F362),0)),)</f>
        <v>16.616129032258065</v>
      </c>
      <c r="N362" cm="1">
        <f t="array" ref="N362">_xlfn.IFNA(INDEX(Ind!$H$2:$H$6441, MATCH(1, (Ind!$A$2:$A$6441=D362)*(Ind!$D$2:$D$6441=F362),0)),)</f>
        <v>0</v>
      </c>
      <c r="O362" cm="1">
        <f t="array" ref="O362">_xlfn.IFNA(INDEX(Ind!$L$2:$L$6441, MATCH(1, (Ind!$A$2:$A$6441=D362)*(Ind!$D$2:$D$6441=F362),0)),)</f>
        <v>0</v>
      </c>
    </row>
    <row r="363" spans="1:15" x14ac:dyDescent="0.2">
      <c r="A363" s="1" t="s">
        <v>44</v>
      </c>
      <c r="B363" s="5" t="str">
        <f t="shared" si="25"/>
        <v>2015</v>
      </c>
      <c r="C363" s="5">
        <f t="shared" si="26"/>
        <v>2</v>
      </c>
      <c r="D363" s="11">
        <f t="shared" si="27"/>
        <v>42036</v>
      </c>
      <c r="E363" s="2" t="s">
        <v>15</v>
      </c>
      <c r="F363" s="5" t="str">
        <f t="shared" si="28"/>
        <v>CUNDINAMARCA</v>
      </c>
      <c r="G363" s="2">
        <v>0</v>
      </c>
      <c r="H363" s="3">
        <v>48207279</v>
      </c>
      <c r="I363" s="9">
        <f t="shared" si="29"/>
        <v>482.07279</v>
      </c>
      <c r="J363">
        <v>0</v>
      </c>
      <c r="K363" cm="1">
        <f t="array" ref="K363">INDEX(T!$H$2:$H$3661, MATCH(1, (T!$D$2:$D$3661=D363)*(T!$E$2:$E$3661=G!E363),0))</f>
        <v>347.38247999999999</v>
      </c>
      <c r="L363" cm="1">
        <f t="array" ref="L363">INDEX('C'!$I$2:$I$3661, MATCH(1, ('C'!$D$2:$D$3661=D363)*('C'!$E$2:$E$3661=G!E363),0))</f>
        <v>6976213.0571299996</v>
      </c>
      <c r="M363" cm="1">
        <f t="array" ref="M363">_xlfn.IFNA(INDEX(P!C$2:C$2862, MATCH(1, (P!$A$2:$A$2862=D363)*(P!$B$2:$B$2862=F363),0)),)</f>
        <v>2.4558064516129035</v>
      </c>
      <c r="N363" cm="1">
        <f t="array" ref="N363">_xlfn.IFNA(INDEX(Ind!$H$2:$H$6441, MATCH(1, (Ind!$A$2:$A$6441=D363)*(Ind!$D$2:$D$6441=F363),0)),)</f>
        <v>0</v>
      </c>
      <c r="O363" cm="1">
        <f t="array" ref="O363">_xlfn.IFNA(INDEX(Ind!$L$2:$L$6441, MATCH(1, (Ind!$A$2:$A$6441=D363)*(Ind!$D$2:$D$6441=F363),0)),)</f>
        <v>0</v>
      </c>
    </row>
    <row r="364" spans="1:15" x14ac:dyDescent="0.2">
      <c r="A364" s="4" t="s">
        <v>44</v>
      </c>
      <c r="B364" s="5" t="str">
        <f t="shared" si="25"/>
        <v>2015</v>
      </c>
      <c r="C364" s="5">
        <f t="shared" si="26"/>
        <v>2</v>
      </c>
      <c r="D364" s="11">
        <f t="shared" si="27"/>
        <v>42036</v>
      </c>
      <c r="E364" s="5" t="s">
        <v>16</v>
      </c>
      <c r="F364" s="5" t="str">
        <f t="shared" si="28"/>
        <v>CHOCO</v>
      </c>
      <c r="G364" s="5">
        <v>0</v>
      </c>
      <c r="H364" s="8">
        <v>268228000</v>
      </c>
      <c r="I364" s="9">
        <f t="shared" si="29"/>
        <v>2682.28</v>
      </c>
      <c r="J364">
        <v>0</v>
      </c>
      <c r="K364" cm="1">
        <f t="array" ref="K364">INDEX(T!$H$2:$H$3661, MATCH(1, (T!$D$2:$D$3661=D364)*(T!$E$2:$E$3661=G!E364),0))</f>
        <v>975.07</v>
      </c>
      <c r="L364" t="e" cm="1">
        <f t="array" ref="L364">INDEX('C'!$I$2:$I$3661, MATCH(1, ('C'!$D$2:$D$3661=D364)*('C'!$E$2:$E$3661=G!E364),0))</f>
        <v>#N/A</v>
      </c>
      <c r="M364" cm="1">
        <f t="array" ref="M364">_xlfn.IFNA(INDEX(P!C$2:C$2862, MATCH(1, (P!$A$2:$A$2862=D364)*(P!$B$2:$B$2862=F364),0)),)</f>
        <v>0</v>
      </c>
      <c r="N364" cm="1">
        <f t="array" ref="N364">_xlfn.IFNA(INDEX(Ind!$H$2:$H$6441, MATCH(1, (Ind!$A$2:$A$6441=D364)*(Ind!$D$2:$D$6441=F364),0)),)</f>
        <v>0</v>
      </c>
      <c r="O364" cm="1">
        <f t="array" ref="O364">_xlfn.IFNA(INDEX(Ind!$L$2:$L$6441, MATCH(1, (Ind!$A$2:$A$6441=D364)*(Ind!$D$2:$D$6441=F364),0)),)</f>
        <v>0</v>
      </c>
    </row>
    <row r="365" spans="1:15" x14ac:dyDescent="0.2">
      <c r="A365" s="1" t="s">
        <v>44</v>
      </c>
      <c r="B365" s="5" t="str">
        <f t="shared" si="25"/>
        <v>2015</v>
      </c>
      <c r="C365" s="5">
        <f t="shared" si="26"/>
        <v>2</v>
      </c>
      <c r="D365" s="11">
        <f t="shared" si="27"/>
        <v>42036</v>
      </c>
      <c r="E365" s="2" t="s">
        <v>17</v>
      </c>
      <c r="F365" s="5" t="str">
        <f t="shared" si="28"/>
        <v>HUILA</v>
      </c>
      <c r="G365" s="2">
        <v>0</v>
      </c>
      <c r="H365" s="3">
        <v>50446017</v>
      </c>
      <c r="I365" s="9">
        <f t="shared" si="29"/>
        <v>504.46017000000001</v>
      </c>
      <c r="J365">
        <v>0</v>
      </c>
      <c r="K365" cm="1">
        <f t="array" ref="K365">INDEX(T!$H$2:$H$3661, MATCH(1, (T!$D$2:$D$3661=D365)*(T!$E$2:$E$3661=G!E365),0))</f>
        <v>705.44596000000001</v>
      </c>
      <c r="L365" cm="1">
        <f t="array" ref="L365">INDEX('C'!$I$2:$I$3661, MATCH(1, ('C'!$D$2:$D$3661=D365)*('C'!$E$2:$E$3661=G!E365),0))</f>
        <v>2587318.87408</v>
      </c>
      <c r="M365" cm="1">
        <f t="array" ref="M365">_xlfn.IFNA(INDEX(P!C$2:C$2862, MATCH(1, (P!$A$2:$A$2862=D365)*(P!$B$2:$B$2862=F365),0)),)</f>
        <v>7.7648387096774183</v>
      </c>
      <c r="N365" cm="1">
        <f t="array" ref="N365">_xlfn.IFNA(INDEX(Ind!$H$2:$H$6441, MATCH(1, (Ind!$A$2:$A$6441=D365)*(Ind!$D$2:$D$6441=F365),0)),)</f>
        <v>0</v>
      </c>
      <c r="O365" cm="1">
        <f t="array" ref="O365">_xlfn.IFNA(INDEX(Ind!$L$2:$L$6441, MATCH(1, (Ind!$A$2:$A$6441=D365)*(Ind!$D$2:$D$6441=F365),0)),)</f>
        <v>0</v>
      </c>
    </row>
    <row r="366" spans="1:15" x14ac:dyDescent="0.2">
      <c r="A366" s="4" t="s">
        <v>44</v>
      </c>
      <c r="B366" s="5" t="str">
        <f t="shared" si="25"/>
        <v>2015</v>
      </c>
      <c r="C366" s="5">
        <f t="shared" si="26"/>
        <v>2</v>
      </c>
      <c r="D366" s="11">
        <f t="shared" si="27"/>
        <v>42036</v>
      </c>
      <c r="E366" s="5" t="s">
        <v>18</v>
      </c>
      <c r="F366" s="5" t="str">
        <f t="shared" si="28"/>
        <v>LA GUAJIRA</v>
      </c>
      <c r="G366" s="5">
        <v>0</v>
      </c>
      <c r="H366" s="6">
        <v>44072000</v>
      </c>
      <c r="I366" s="9">
        <f t="shared" si="29"/>
        <v>440.72</v>
      </c>
      <c r="J366">
        <v>0</v>
      </c>
      <c r="K366" cm="1">
        <f t="array" ref="K366">INDEX(T!$H$2:$H$3661, MATCH(1, (T!$D$2:$D$3661=D366)*(T!$E$2:$E$3661=G!E366),0))</f>
        <v>103.37</v>
      </c>
      <c r="L366" cm="1">
        <f t="array" ref="L366">INDEX('C'!$I$2:$I$3661, MATCH(1, ('C'!$D$2:$D$3661=D366)*('C'!$E$2:$E$3661=G!E366),0))</f>
        <v>2081464</v>
      </c>
      <c r="M366" cm="1">
        <f t="array" ref="M366">_xlfn.IFNA(INDEX(P!C$2:C$2862, MATCH(1, (P!$A$2:$A$2862=D366)*(P!$B$2:$B$2862=F366),0)),)</f>
        <v>0</v>
      </c>
      <c r="N366" cm="1">
        <f t="array" ref="N366">_xlfn.IFNA(INDEX(Ind!$H$2:$H$6441, MATCH(1, (Ind!$A$2:$A$6441=D366)*(Ind!$D$2:$D$6441=F366),0)),)</f>
        <v>0</v>
      </c>
      <c r="O366" cm="1">
        <f t="array" ref="O366">_xlfn.IFNA(INDEX(Ind!$L$2:$L$6441, MATCH(1, (Ind!$A$2:$A$6441=D366)*(Ind!$D$2:$D$6441=F366),0)),)</f>
        <v>0</v>
      </c>
    </row>
    <row r="367" spans="1:15" x14ac:dyDescent="0.2">
      <c r="A367" s="1" t="s">
        <v>44</v>
      </c>
      <c r="B367" s="5" t="str">
        <f t="shared" si="25"/>
        <v>2015</v>
      </c>
      <c r="C367" s="5">
        <f t="shared" si="26"/>
        <v>2</v>
      </c>
      <c r="D367" s="11">
        <f t="shared" si="27"/>
        <v>42036</v>
      </c>
      <c r="E367" s="2" t="s">
        <v>19</v>
      </c>
      <c r="F367" s="5" t="str">
        <f t="shared" si="28"/>
        <v>MAGDALENA</v>
      </c>
      <c r="G367" s="2">
        <v>0</v>
      </c>
      <c r="H367" s="3">
        <v>50914888</v>
      </c>
      <c r="I367" s="9">
        <f t="shared" si="29"/>
        <v>509.14888000000002</v>
      </c>
      <c r="J367">
        <v>0</v>
      </c>
      <c r="K367" cm="1">
        <f t="array" ref="K367">INDEX(T!$H$2:$H$3661, MATCH(1, (T!$D$2:$D$3661=D367)*(T!$E$2:$E$3661=G!E367),0))</f>
        <v>260.88878999999997</v>
      </c>
      <c r="L367" cm="1">
        <f t="array" ref="L367">INDEX('C'!$I$2:$I$3661, MATCH(1, ('C'!$D$2:$D$3661=D367)*('C'!$E$2:$E$3661=G!E367),0))</f>
        <v>14168274.623500001</v>
      </c>
      <c r="M367" cm="1">
        <f t="array" ref="M367">_xlfn.IFNA(INDEX(P!C$2:C$2862, MATCH(1, (P!$A$2:$A$2862=D367)*(P!$B$2:$B$2862=F367),0)),)</f>
        <v>1.5109677419354837</v>
      </c>
      <c r="N367" cm="1">
        <f t="array" ref="N367">_xlfn.IFNA(INDEX(Ind!$H$2:$H$6441, MATCH(1, (Ind!$A$2:$A$6441=D367)*(Ind!$D$2:$D$6441=F367),0)),)</f>
        <v>0</v>
      </c>
      <c r="O367" cm="1">
        <f t="array" ref="O367">_xlfn.IFNA(INDEX(Ind!$L$2:$L$6441, MATCH(1, (Ind!$A$2:$A$6441=D367)*(Ind!$D$2:$D$6441=F367),0)),)</f>
        <v>0</v>
      </c>
    </row>
    <row r="368" spans="1:15" x14ac:dyDescent="0.2">
      <c r="A368" s="4" t="s">
        <v>44</v>
      </c>
      <c r="B368" s="5" t="str">
        <f t="shared" si="25"/>
        <v>2015</v>
      </c>
      <c r="C368" s="5">
        <f t="shared" si="26"/>
        <v>2</v>
      </c>
      <c r="D368" s="11">
        <f t="shared" si="27"/>
        <v>42036</v>
      </c>
      <c r="E368" s="5" t="s">
        <v>20</v>
      </c>
      <c r="F368" s="5" t="str">
        <f t="shared" si="28"/>
        <v>META</v>
      </c>
      <c r="G368" s="5">
        <v>0</v>
      </c>
      <c r="H368" s="6">
        <v>42387771</v>
      </c>
      <c r="I368" s="9">
        <f t="shared" si="29"/>
        <v>423.87770999999998</v>
      </c>
      <c r="J368">
        <v>0</v>
      </c>
      <c r="K368" cm="1">
        <f t="array" ref="K368">INDEX(T!$H$2:$H$3661, MATCH(1, (T!$D$2:$D$3661=D368)*(T!$E$2:$E$3661=G!E368),0))</f>
        <v>448.39208000000002</v>
      </c>
      <c r="L368" cm="1">
        <f t="array" ref="L368">INDEX('C'!$I$2:$I$3661, MATCH(1, ('C'!$D$2:$D$3661=D368)*('C'!$E$2:$E$3661=G!E368),0))</f>
        <v>583124.08062999998</v>
      </c>
      <c r="M368" cm="1">
        <f t="array" ref="M368">_xlfn.IFNA(INDEX(P!C$2:C$2862, MATCH(1, (P!$A$2:$A$2862=D368)*(P!$B$2:$B$2862=F368),0)),)</f>
        <v>8.5361290322580636</v>
      </c>
      <c r="N368" cm="1">
        <f t="array" ref="N368">_xlfn.IFNA(INDEX(Ind!$H$2:$H$6441, MATCH(1, (Ind!$A$2:$A$6441=D368)*(Ind!$D$2:$D$6441=F368),0)),)</f>
        <v>0</v>
      </c>
      <c r="O368" cm="1">
        <f t="array" ref="O368">_xlfn.IFNA(INDEX(Ind!$L$2:$L$6441, MATCH(1, (Ind!$A$2:$A$6441=D368)*(Ind!$D$2:$D$6441=F368),0)),)</f>
        <v>0</v>
      </c>
    </row>
    <row r="369" spans="1:15" x14ac:dyDescent="0.2">
      <c r="A369" s="1" t="s">
        <v>44</v>
      </c>
      <c r="B369" s="5" t="str">
        <f t="shared" si="25"/>
        <v>2015</v>
      </c>
      <c r="C369" s="5">
        <f t="shared" si="26"/>
        <v>2</v>
      </c>
      <c r="D369" s="11">
        <f t="shared" si="27"/>
        <v>42036</v>
      </c>
      <c r="E369" s="2" t="s">
        <v>21</v>
      </c>
      <c r="F369" s="5" t="str">
        <f t="shared" si="28"/>
        <v>NARINO</v>
      </c>
      <c r="G369" s="2">
        <v>0</v>
      </c>
      <c r="H369" s="3">
        <v>84994500</v>
      </c>
      <c r="I369" s="9">
        <f t="shared" si="29"/>
        <v>849.94500000000005</v>
      </c>
      <c r="J369">
        <v>0</v>
      </c>
      <c r="K369" cm="1">
        <f t="array" ref="K369">INDEX(T!$H$2:$H$3661, MATCH(1, (T!$D$2:$D$3661=D369)*(T!$E$2:$E$3661=G!E369),0))</f>
        <v>1165.3</v>
      </c>
      <c r="L369" cm="1">
        <f t="array" ref="L369">INDEX('C'!$I$2:$I$3661, MATCH(1, ('C'!$D$2:$D$3661=D369)*('C'!$E$2:$E$3661=G!E369),0))</f>
        <v>75333.434999999998</v>
      </c>
      <c r="M369" cm="1">
        <f t="array" ref="M369">_xlfn.IFNA(INDEX(P!C$2:C$2862, MATCH(1, (P!$A$2:$A$2862=D369)*(P!$B$2:$B$2862=F369),0)),)</f>
        <v>0</v>
      </c>
      <c r="N369" cm="1">
        <f t="array" ref="N369">_xlfn.IFNA(INDEX(Ind!$H$2:$H$6441, MATCH(1, (Ind!$A$2:$A$6441=D369)*(Ind!$D$2:$D$6441=F369),0)),)</f>
        <v>0</v>
      </c>
      <c r="O369" cm="1">
        <f t="array" ref="O369">_xlfn.IFNA(INDEX(Ind!$L$2:$L$6441, MATCH(1, (Ind!$A$2:$A$6441=D369)*(Ind!$D$2:$D$6441=F369),0)),)</f>
        <v>0</v>
      </c>
    </row>
    <row r="370" spans="1:15" x14ac:dyDescent="0.2">
      <c r="A370" s="4" t="s">
        <v>44</v>
      </c>
      <c r="B370" s="5" t="str">
        <f t="shared" si="25"/>
        <v>2015</v>
      </c>
      <c r="C370" s="5">
        <f t="shared" si="26"/>
        <v>2</v>
      </c>
      <c r="D370" s="11">
        <f t="shared" si="27"/>
        <v>42036</v>
      </c>
      <c r="E370" s="5" t="s">
        <v>22</v>
      </c>
      <c r="F370" s="5" t="str">
        <f t="shared" si="28"/>
        <v>NORTE DE SANTANDER</v>
      </c>
      <c r="G370" s="5">
        <v>0</v>
      </c>
      <c r="H370" s="6">
        <v>48350379</v>
      </c>
      <c r="I370" s="9">
        <f t="shared" si="29"/>
        <v>483.50378999999998</v>
      </c>
      <c r="J370">
        <v>0</v>
      </c>
      <c r="K370" cm="1">
        <f t="array" ref="K370">INDEX(T!$H$2:$H$3661, MATCH(1, (T!$D$2:$D$3661=D370)*(T!$E$2:$E$3661=G!E370),0))</f>
        <v>280.88931000000002</v>
      </c>
      <c r="L370" cm="1">
        <f t="array" ref="L370">INDEX('C'!$I$2:$I$3661, MATCH(1, ('C'!$D$2:$D$3661=D370)*('C'!$E$2:$E$3661=G!E370),0))</f>
        <v>550227.27138000005</v>
      </c>
      <c r="M370" cm="1">
        <f t="array" ref="M370">_xlfn.IFNA(INDEX(P!C$2:C$2862, MATCH(1, (P!$A$2:$A$2862=D370)*(P!$B$2:$B$2862=F370),0)),)</f>
        <v>2.9796774193548385</v>
      </c>
      <c r="N370" cm="1">
        <f t="array" ref="N370">_xlfn.IFNA(INDEX(Ind!$H$2:$H$6441, MATCH(1, (Ind!$A$2:$A$6441=D370)*(Ind!$D$2:$D$6441=F370),0)),)</f>
        <v>0</v>
      </c>
      <c r="O370" cm="1">
        <f t="array" ref="O370">_xlfn.IFNA(INDEX(Ind!$L$2:$L$6441, MATCH(1, (Ind!$A$2:$A$6441=D370)*(Ind!$D$2:$D$6441=F370),0)),)</f>
        <v>0</v>
      </c>
    </row>
    <row r="371" spans="1:15" x14ac:dyDescent="0.2">
      <c r="A371" s="1" t="s">
        <v>44</v>
      </c>
      <c r="B371" s="5" t="str">
        <f t="shared" si="25"/>
        <v>2015</v>
      </c>
      <c r="C371" s="5">
        <f t="shared" si="26"/>
        <v>2</v>
      </c>
      <c r="D371" s="11">
        <f t="shared" si="27"/>
        <v>42036</v>
      </c>
      <c r="E371" s="2" t="s">
        <v>23</v>
      </c>
      <c r="F371" s="5" t="str">
        <f t="shared" si="28"/>
        <v>QUINDIO</v>
      </c>
      <c r="G371" s="2">
        <v>0</v>
      </c>
      <c r="H371" s="3">
        <v>56369000</v>
      </c>
      <c r="I371" s="9">
        <f t="shared" si="29"/>
        <v>563.69000000000005</v>
      </c>
      <c r="J371">
        <v>0</v>
      </c>
      <c r="K371" cm="1">
        <f t="array" ref="K371">INDEX(T!$H$2:$H$3661, MATCH(1, (T!$D$2:$D$3661=D371)*(T!$E$2:$E$3661=G!E371),0))</f>
        <v>207.26</v>
      </c>
      <c r="L371" cm="1">
        <f t="array" ref="L371">INDEX('C'!$I$2:$I$3661, MATCH(1, ('C'!$D$2:$D$3661=D371)*('C'!$E$2:$E$3661=G!E371),0))</f>
        <v>2331365.4700000002</v>
      </c>
      <c r="M371" cm="1">
        <f t="array" ref="M371">_xlfn.IFNA(INDEX(P!C$2:C$2862, MATCH(1, (P!$A$2:$A$2862=D371)*(P!$B$2:$B$2862=F371),0)),)</f>
        <v>0</v>
      </c>
      <c r="N371" cm="1">
        <f t="array" ref="N371">_xlfn.IFNA(INDEX(Ind!$H$2:$H$6441, MATCH(1, (Ind!$A$2:$A$6441=D371)*(Ind!$D$2:$D$6441=F371),0)),)</f>
        <v>0</v>
      </c>
      <c r="O371" cm="1">
        <f t="array" ref="O371">_xlfn.IFNA(INDEX(Ind!$L$2:$L$6441, MATCH(1, (Ind!$A$2:$A$6441=D371)*(Ind!$D$2:$D$6441=F371),0)),)</f>
        <v>0</v>
      </c>
    </row>
    <row r="372" spans="1:15" x14ac:dyDescent="0.2">
      <c r="A372" s="4" t="s">
        <v>44</v>
      </c>
      <c r="B372" s="5" t="str">
        <f t="shared" si="25"/>
        <v>2015</v>
      </c>
      <c r="C372" s="5">
        <f t="shared" si="26"/>
        <v>2</v>
      </c>
      <c r="D372" s="11">
        <f t="shared" si="27"/>
        <v>42036</v>
      </c>
      <c r="E372" s="5" t="s">
        <v>24</v>
      </c>
      <c r="F372" s="5" t="str">
        <f t="shared" si="28"/>
        <v>RISARALDA</v>
      </c>
      <c r="G372" s="5">
        <v>0</v>
      </c>
      <c r="H372" s="6">
        <v>52500333</v>
      </c>
      <c r="I372" s="9">
        <f t="shared" si="29"/>
        <v>525.00333000000001</v>
      </c>
      <c r="J372">
        <v>0</v>
      </c>
      <c r="K372" cm="1">
        <f t="array" ref="K372">INDEX(T!$H$2:$H$3661, MATCH(1, (T!$D$2:$D$3661=D372)*(T!$E$2:$E$3661=G!E372),0))</f>
        <v>208.54333</v>
      </c>
      <c r="L372" cm="1">
        <f t="array" ref="L372">INDEX('C'!$I$2:$I$3661, MATCH(1, ('C'!$D$2:$D$3661=D372)*('C'!$E$2:$E$3661=G!E372),0))</f>
        <v>1178890.39704</v>
      </c>
      <c r="M372" cm="1">
        <f t="array" ref="M372">_xlfn.IFNA(INDEX(P!C$2:C$2862, MATCH(1, (P!$A$2:$A$2862=D372)*(P!$B$2:$B$2862=F372),0)),)</f>
        <v>0</v>
      </c>
      <c r="N372" cm="1">
        <f t="array" ref="N372">_xlfn.IFNA(INDEX(Ind!$H$2:$H$6441, MATCH(1, (Ind!$A$2:$A$6441=D372)*(Ind!$D$2:$D$6441=F372),0)),)</f>
        <v>0</v>
      </c>
      <c r="O372" cm="1">
        <f t="array" ref="O372">_xlfn.IFNA(INDEX(Ind!$L$2:$L$6441, MATCH(1, (Ind!$A$2:$A$6441=D372)*(Ind!$D$2:$D$6441=F372),0)),)</f>
        <v>0</v>
      </c>
    </row>
    <row r="373" spans="1:15" x14ac:dyDescent="0.2">
      <c r="A373" s="1" t="s">
        <v>44</v>
      </c>
      <c r="B373" s="5" t="str">
        <f t="shared" si="25"/>
        <v>2015</v>
      </c>
      <c r="C373" s="5">
        <f t="shared" si="26"/>
        <v>2</v>
      </c>
      <c r="D373" s="11">
        <f t="shared" si="27"/>
        <v>42036</v>
      </c>
      <c r="E373" s="2" t="s">
        <v>25</v>
      </c>
      <c r="F373" s="5" t="str">
        <f t="shared" si="28"/>
        <v>SANTANDER</v>
      </c>
      <c r="G373" s="2">
        <v>0</v>
      </c>
      <c r="H373" s="3">
        <v>79114538</v>
      </c>
      <c r="I373" s="9">
        <f t="shared" si="29"/>
        <v>791.14538000000005</v>
      </c>
      <c r="J373">
        <v>0</v>
      </c>
      <c r="K373" cm="1">
        <f t="array" ref="K373">INDEX(T!$H$2:$H$3661, MATCH(1, (T!$D$2:$D$3661=D373)*(T!$E$2:$E$3661=G!E373),0))</f>
        <v>456.37279999999998</v>
      </c>
      <c r="L373" cm="1">
        <f t="array" ref="L373">INDEX('C'!$I$2:$I$3661, MATCH(1, ('C'!$D$2:$D$3661=D373)*('C'!$E$2:$E$3661=G!E373),0))</f>
        <v>2383231.6143</v>
      </c>
      <c r="M373" cm="1">
        <f t="array" ref="M373">_xlfn.IFNA(INDEX(P!C$2:C$2862, MATCH(1, (P!$A$2:$A$2862=D373)*(P!$B$2:$B$2862=F373),0)),)</f>
        <v>32.464838709677423</v>
      </c>
      <c r="N373" cm="1">
        <f t="array" ref="N373">_xlfn.IFNA(INDEX(Ind!$H$2:$H$6441, MATCH(1, (Ind!$A$2:$A$6441=D373)*(Ind!$D$2:$D$6441=F373),0)),)</f>
        <v>0</v>
      </c>
      <c r="O373" cm="1">
        <f t="array" ref="O373">_xlfn.IFNA(INDEX(Ind!$L$2:$L$6441, MATCH(1, (Ind!$A$2:$A$6441=D373)*(Ind!$D$2:$D$6441=F373),0)),)</f>
        <v>0</v>
      </c>
    </row>
    <row r="374" spans="1:15" x14ac:dyDescent="0.2">
      <c r="A374" s="4" t="s">
        <v>44</v>
      </c>
      <c r="B374" s="5" t="str">
        <f t="shared" si="25"/>
        <v>2015</v>
      </c>
      <c r="C374" s="5">
        <f t="shared" si="26"/>
        <v>2</v>
      </c>
      <c r="D374" s="11">
        <f t="shared" si="27"/>
        <v>42036</v>
      </c>
      <c r="E374" s="5" t="s">
        <v>26</v>
      </c>
      <c r="F374" s="5" t="str">
        <f t="shared" si="28"/>
        <v>SUCRE</v>
      </c>
      <c r="G374" s="5">
        <v>0</v>
      </c>
      <c r="H374" s="6">
        <v>43549515</v>
      </c>
      <c r="I374" s="9">
        <f t="shared" si="29"/>
        <v>435.49515000000002</v>
      </c>
      <c r="J374">
        <v>0</v>
      </c>
      <c r="K374" cm="1">
        <f t="array" ref="K374">INDEX(T!$H$2:$H$3661, MATCH(1, (T!$D$2:$D$3661=D374)*(T!$E$2:$E$3661=G!E374),0))</f>
        <v>252.81553</v>
      </c>
      <c r="L374" cm="1">
        <f t="array" ref="L374">INDEX('C'!$I$2:$I$3661, MATCH(1, ('C'!$D$2:$D$3661=D374)*('C'!$E$2:$E$3661=G!E374),0))</f>
        <v>11483549.43689</v>
      </c>
      <c r="M374" cm="1">
        <f t="array" ref="M374">_xlfn.IFNA(INDEX(P!C$2:C$2862, MATCH(1, (P!$A$2:$A$2862=D374)*(P!$B$2:$B$2862=F374),0)),)</f>
        <v>42.208387096774196</v>
      </c>
      <c r="N374" cm="1">
        <f t="array" ref="N374">_xlfn.IFNA(INDEX(Ind!$H$2:$H$6441, MATCH(1, (Ind!$A$2:$A$6441=D374)*(Ind!$D$2:$D$6441=F374),0)),)</f>
        <v>0</v>
      </c>
      <c r="O374" cm="1">
        <f t="array" ref="O374">_xlfn.IFNA(INDEX(Ind!$L$2:$L$6441, MATCH(1, (Ind!$A$2:$A$6441=D374)*(Ind!$D$2:$D$6441=F374),0)),)</f>
        <v>0</v>
      </c>
    </row>
    <row r="375" spans="1:15" x14ac:dyDescent="0.2">
      <c r="A375" s="1" t="s">
        <v>44</v>
      </c>
      <c r="B375" s="5" t="str">
        <f t="shared" si="25"/>
        <v>2015</v>
      </c>
      <c r="C375" s="5">
        <f t="shared" si="26"/>
        <v>2</v>
      </c>
      <c r="D375" s="11">
        <f t="shared" si="27"/>
        <v>42036</v>
      </c>
      <c r="E375" s="2" t="s">
        <v>27</v>
      </c>
      <c r="F375" s="5" t="str">
        <f t="shared" si="28"/>
        <v>TOLIMA</v>
      </c>
      <c r="G375" s="2">
        <v>0</v>
      </c>
      <c r="H375" s="3">
        <v>54525181</v>
      </c>
      <c r="I375" s="9">
        <f t="shared" si="29"/>
        <v>545.25180999999998</v>
      </c>
      <c r="J375">
        <v>0</v>
      </c>
      <c r="K375" cm="1">
        <f t="array" ref="K375">INDEX(T!$H$2:$H$3661, MATCH(1, (T!$D$2:$D$3661=D375)*(T!$E$2:$E$3661=G!E375),0))</f>
        <v>635.73972000000003</v>
      </c>
      <c r="L375" cm="1">
        <f t="array" ref="L375">INDEX('C'!$I$2:$I$3661, MATCH(1, ('C'!$D$2:$D$3661=D375)*('C'!$E$2:$E$3661=G!E375),0))</f>
        <v>2618765.4787499998</v>
      </c>
      <c r="M375" cm="1">
        <f t="array" ref="M375">_xlfn.IFNA(INDEX(P!C$2:C$2862, MATCH(1, (P!$A$2:$A$2862=D375)*(P!$B$2:$B$2862=F375),0)),)</f>
        <v>5.5512903225806447</v>
      </c>
      <c r="N375" cm="1">
        <f t="array" ref="N375">_xlfn.IFNA(INDEX(Ind!$H$2:$H$6441, MATCH(1, (Ind!$A$2:$A$6441=D375)*(Ind!$D$2:$D$6441=F375),0)),)</f>
        <v>0</v>
      </c>
      <c r="O375" cm="1">
        <f t="array" ref="O375">_xlfn.IFNA(INDEX(Ind!$L$2:$L$6441, MATCH(1, (Ind!$A$2:$A$6441=D375)*(Ind!$D$2:$D$6441=F375),0)),)</f>
        <v>0</v>
      </c>
    </row>
    <row r="376" spans="1:15" x14ac:dyDescent="0.2">
      <c r="A376" s="4" t="s">
        <v>44</v>
      </c>
      <c r="B376" s="5" t="str">
        <f t="shared" si="25"/>
        <v>2015</v>
      </c>
      <c r="C376" s="5">
        <f t="shared" si="26"/>
        <v>2</v>
      </c>
      <c r="D376" s="11">
        <f t="shared" si="27"/>
        <v>42036</v>
      </c>
      <c r="E376" s="5" t="s">
        <v>28</v>
      </c>
      <c r="F376" s="5" t="str">
        <f t="shared" si="28"/>
        <v>VALLE DEL CAUCA</v>
      </c>
      <c r="G376" s="5">
        <v>0</v>
      </c>
      <c r="H376" s="6">
        <v>57149378</v>
      </c>
      <c r="I376" s="9">
        <f t="shared" si="29"/>
        <v>571.49378000000002</v>
      </c>
      <c r="J376">
        <v>0</v>
      </c>
      <c r="K376" cm="1">
        <f t="array" ref="K376">INDEX(T!$H$2:$H$3661, MATCH(1, (T!$D$2:$D$3661=D376)*(T!$E$2:$E$3661=G!E376),0))</f>
        <v>411.71224000000001</v>
      </c>
      <c r="L376" cm="1">
        <f t="array" ref="L376">INDEX('C'!$I$2:$I$3661, MATCH(1, ('C'!$D$2:$D$3661=D376)*('C'!$E$2:$E$3661=G!E376),0))</f>
        <v>6212036.4230800001</v>
      </c>
      <c r="M376" cm="1">
        <f t="array" ref="M376">_xlfn.IFNA(INDEX(P!C$2:C$2862, MATCH(1, (P!$A$2:$A$2862=D376)*(P!$B$2:$B$2862=F376),0)),)</f>
        <v>0</v>
      </c>
      <c r="N376" cm="1">
        <f t="array" ref="N376">_xlfn.IFNA(INDEX(Ind!$H$2:$H$6441, MATCH(1, (Ind!$A$2:$A$6441=D376)*(Ind!$D$2:$D$6441=F376),0)),)</f>
        <v>0</v>
      </c>
      <c r="O376" cm="1">
        <f t="array" ref="O376">_xlfn.IFNA(INDEX(Ind!$L$2:$L$6441, MATCH(1, (Ind!$A$2:$A$6441=D376)*(Ind!$D$2:$D$6441=F376),0)),)</f>
        <v>0</v>
      </c>
    </row>
    <row r="377" spans="1:15" x14ac:dyDescent="0.2">
      <c r="A377" s="1" t="s">
        <v>44</v>
      </c>
      <c r="B377" s="5" t="str">
        <f t="shared" si="25"/>
        <v>2015</v>
      </c>
      <c r="C377" s="5">
        <f t="shared" si="26"/>
        <v>2</v>
      </c>
      <c r="D377" s="11">
        <f t="shared" si="27"/>
        <v>42036</v>
      </c>
      <c r="E377" s="2" t="s">
        <v>29</v>
      </c>
      <c r="F377" s="5" t="str">
        <f t="shared" si="28"/>
        <v>CASANARE</v>
      </c>
      <c r="G377" s="2">
        <v>0</v>
      </c>
      <c r="H377" s="3">
        <v>28261655</v>
      </c>
      <c r="I377" s="9">
        <f t="shared" si="29"/>
        <v>282.61655000000002</v>
      </c>
      <c r="J377">
        <v>0</v>
      </c>
      <c r="K377" cm="1">
        <f t="array" ref="K377">INDEX(T!$H$2:$H$3661, MATCH(1, (T!$D$2:$D$3661=D377)*(T!$E$2:$E$3661=G!E377),0))</f>
        <v>61.358620000000002</v>
      </c>
      <c r="L377" cm="1">
        <f t="array" ref="L377">INDEX('C'!$I$2:$I$3661, MATCH(1, ('C'!$D$2:$D$3661=D377)*('C'!$E$2:$E$3661=G!E377),0))</f>
        <v>297015.00689999998</v>
      </c>
      <c r="M377" cm="1">
        <f t="array" ref="M377">_xlfn.IFNA(INDEX(P!C$2:C$2862, MATCH(1, (P!$A$2:$A$2862=D377)*(P!$B$2:$B$2862=F377),0)),)</f>
        <v>467.87548387096763</v>
      </c>
      <c r="N377" cm="1">
        <f t="array" ref="N377">_xlfn.IFNA(INDEX(Ind!$H$2:$H$6441, MATCH(1, (Ind!$A$2:$A$6441=D377)*(Ind!$D$2:$D$6441=F377),0)),)</f>
        <v>0</v>
      </c>
      <c r="O377" cm="1">
        <f t="array" ref="O377">_xlfn.IFNA(INDEX(Ind!$L$2:$L$6441, MATCH(1, (Ind!$A$2:$A$6441=D377)*(Ind!$D$2:$D$6441=F377),0)),)</f>
        <v>0</v>
      </c>
    </row>
    <row r="378" spans="1:15" x14ac:dyDescent="0.2">
      <c r="A378" s="4" t="s">
        <v>44</v>
      </c>
      <c r="B378" s="5" t="str">
        <f t="shared" si="25"/>
        <v>2015</v>
      </c>
      <c r="C378" s="5">
        <f t="shared" si="26"/>
        <v>2</v>
      </c>
      <c r="D378" s="11">
        <f t="shared" si="27"/>
        <v>42036</v>
      </c>
      <c r="E378" s="5" t="s">
        <v>30</v>
      </c>
      <c r="F378" s="5" t="str">
        <f t="shared" si="28"/>
        <v>PUTUMAYO</v>
      </c>
      <c r="G378" s="5">
        <v>0</v>
      </c>
      <c r="H378" s="6">
        <v>59847000</v>
      </c>
      <c r="I378" s="9">
        <f t="shared" si="29"/>
        <v>598.47</v>
      </c>
      <c r="J378">
        <v>0</v>
      </c>
      <c r="K378" cm="1">
        <f t="array" ref="K378">INDEX(T!$H$2:$H$3661, MATCH(1, (T!$D$2:$D$3661=D378)*(T!$E$2:$E$3661=G!E378),0))</f>
        <v>258.3</v>
      </c>
      <c r="L378" cm="1">
        <f t="array" ref="L378">INDEX('C'!$I$2:$I$3661, MATCH(1, ('C'!$D$2:$D$3661=D378)*('C'!$E$2:$E$3661=G!E378),0))</f>
        <v>44102</v>
      </c>
      <c r="M378" cm="1">
        <f t="array" ref="M378">_xlfn.IFNA(INDEX(P!C$2:C$2862, MATCH(1, (P!$A$2:$A$2862=D378)*(P!$B$2:$B$2862=F378),0)),)</f>
        <v>0</v>
      </c>
      <c r="N378" cm="1">
        <f t="array" ref="N378">_xlfn.IFNA(INDEX(Ind!$H$2:$H$6441, MATCH(1, (Ind!$A$2:$A$6441=D378)*(Ind!$D$2:$D$6441=F378),0)),)</f>
        <v>0</v>
      </c>
      <c r="O378" cm="1">
        <f t="array" ref="O378">_xlfn.IFNA(INDEX(Ind!$L$2:$L$6441, MATCH(1, (Ind!$A$2:$A$6441=D378)*(Ind!$D$2:$D$6441=F378),0)),)</f>
        <v>0</v>
      </c>
    </row>
    <row r="379" spans="1:15" x14ac:dyDescent="0.2">
      <c r="A379" s="1" t="s">
        <v>44</v>
      </c>
      <c r="B379" s="5" t="str">
        <f t="shared" si="25"/>
        <v>2015</v>
      </c>
      <c r="C379" s="5">
        <f t="shared" si="26"/>
        <v>2</v>
      </c>
      <c r="D379" s="11">
        <f t="shared" si="27"/>
        <v>42036</v>
      </c>
      <c r="E379" s="2" t="s">
        <v>31</v>
      </c>
      <c r="F379" s="5" t="str">
        <f t="shared" si="28"/>
        <v>GUAVIARE</v>
      </c>
      <c r="G379" s="2">
        <v>0</v>
      </c>
      <c r="H379" s="3">
        <v>42985000</v>
      </c>
      <c r="I379" s="9">
        <f t="shared" si="29"/>
        <v>429.85</v>
      </c>
      <c r="J379">
        <v>0</v>
      </c>
      <c r="K379" cm="1">
        <f t="array" ref="K379">INDEX(T!$H$2:$H$3661, MATCH(1, (T!$D$2:$D$3661=D379)*(T!$E$2:$E$3661=G!E379),0))</f>
        <v>1333.58</v>
      </c>
      <c r="L379" cm="1">
        <f t="array" ref="L379">INDEX('C'!$I$2:$I$3661, MATCH(1, ('C'!$D$2:$D$3661=D379)*('C'!$E$2:$E$3661=G!E379),0))</f>
        <v>34930.800000000003</v>
      </c>
      <c r="M379" cm="1">
        <f t="array" ref="M379">_xlfn.IFNA(INDEX(P!C$2:C$2862, MATCH(1, (P!$A$2:$A$2862=D379)*(P!$B$2:$B$2862=F379),0)),)</f>
        <v>0</v>
      </c>
      <c r="N379" cm="1">
        <f t="array" ref="N379">_xlfn.IFNA(INDEX(Ind!$H$2:$H$6441, MATCH(1, (Ind!$A$2:$A$6441=D379)*(Ind!$D$2:$D$6441=F379),0)),)</f>
        <v>0</v>
      </c>
      <c r="O379" cm="1">
        <f t="array" ref="O379">_xlfn.IFNA(INDEX(Ind!$L$2:$L$6441, MATCH(1, (Ind!$A$2:$A$6441=D379)*(Ind!$D$2:$D$6441=F379),0)),)</f>
        <v>0</v>
      </c>
    </row>
    <row r="380" spans="1:15" x14ac:dyDescent="0.2">
      <c r="A380" s="4" t="s">
        <v>45</v>
      </c>
      <c r="B380" s="5" t="str">
        <f t="shared" si="25"/>
        <v>2015</v>
      </c>
      <c r="C380" s="5">
        <f t="shared" si="26"/>
        <v>3</v>
      </c>
      <c r="D380" s="11">
        <f t="shared" si="27"/>
        <v>42064</v>
      </c>
      <c r="E380" s="5" t="s">
        <v>5</v>
      </c>
      <c r="F380" s="5" t="str">
        <f t="shared" si="28"/>
        <v>ANTIOQUIA</v>
      </c>
      <c r="G380" s="5">
        <v>0</v>
      </c>
      <c r="H380" s="6">
        <v>27670517</v>
      </c>
      <c r="I380" s="9">
        <f t="shared" si="29"/>
        <v>276.70517000000001</v>
      </c>
      <c r="J380">
        <v>0</v>
      </c>
      <c r="K380" cm="1">
        <f t="array" ref="K380">INDEX(T!$H$2:$H$3661, MATCH(1, (T!$D$2:$D$3661=D380)*(T!$E$2:$E$3661=G!E380),0))</f>
        <v>188.61734999999999</v>
      </c>
      <c r="L380" cm="1">
        <f t="array" ref="L380">INDEX('C'!$I$2:$I$3661, MATCH(1, ('C'!$D$2:$D$3661=D380)*('C'!$E$2:$E$3661=G!E380),0))</f>
        <v>885865.33411000005</v>
      </c>
      <c r="M380" cm="1">
        <f t="array" ref="M380">_xlfn.IFNA(INDEX(P!C$2:C$2862, MATCH(1, (P!$A$2:$A$2862=D380)*(P!$B$2:$B$2862=F380),0)),)</f>
        <v>0</v>
      </c>
      <c r="N380" cm="1">
        <f t="array" ref="N380">_xlfn.IFNA(INDEX(Ind!$H$2:$H$6441, MATCH(1, (Ind!$A$2:$A$6441=D380)*(Ind!$D$2:$D$6441=F380),0)),)</f>
        <v>0</v>
      </c>
      <c r="O380" cm="1">
        <f t="array" ref="O380">_xlfn.IFNA(INDEX(Ind!$L$2:$L$6441, MATCH(1, (Ind!$A$2:$A$6441=D380)*(Ind!$D$2:$D$6441=F380),0)),)</f>
        <v>0</v>
      </c>
    </row>
    <row r="381" spans="1:15" x14ac:dyDescent="0.2">
      <c r="A381" s="1" t="s">
        <v>45</v>
      </c>
      <c r="B381" s="5" t="str">
        <f t="shared" si="25"/>
        <v>2015</v>
      </c>
      <c r="C381" s="5">
        <f t="shared" si="26"/>
        <v>3</v>
      </c>
      <c r="D381" s="11">
        <f t="shared" si="27"/>
        <v>42064</v>
      </c>
      <c r="E381" s="2" t="s">
        <v>6</v>
      </c>
      <c r="F381" s="5" t="str">
        <f t="shared" si="28"/>
        <v>ATLANTICO</v>
      </c>
      <c r="G381" s="2">
        <v>0</v>
      </c>
      <c r="H381" s="3">
        <v>52300000</v>
      </c>
      <c r="I381" s="9">
        <f t="shared" si="29"/>
        <v>523</v>
      </c>
      <c r="J381">
        <v>0</v>
      </c>
      <c r="K381" cm="1">
        <f t="array" ref="K381">INDEX(T!$H$2:$H$3661, MATCH(1, (T!$D$2:$D$3661=D381)*(T!$E$2:$E$3661=G!E381),0))</f>
        <v>195</v>
      </c>
      <c r="L381" cm="1">
        <f t="array" ref="L381">INDEX('C'!$I$2:$I$3661, MATCH(1, ('C'!$D$2:$D$3661=D381)*('C'!$E$2:$E$3661=G!E381),0))</f>
        <v>18706444</v>
      </c>
      <c r="M381" cm="1">
        <f t="array" ref="M381">_xlfn.IFNA(INDEX(P!C$2:C$2862, MATCH(1, (P!$A$2:$A$2862=D381)*(P!$B$2:$B$2862=F381),0)),)</f>
        <v>0</v>
      </c>
      <c r="N381" cm="1">
        <f t="array" ref="N381">_xlfn.IFNA(INDEX(Ind!$H$2:$H$6441, MATCH(1, (Ind!$A$2:$A$6441=D381)*(Ind!$D$2:$D$6441=F381),0)),)</f>
        <v>0</v>
      </c>
      <c r="O381" cm="1">
        <f t="array" ref="O381">_xlfn.IFNA(INDEX(Ind!$L$2:$L$6441, MATCH(1, (Ind!$A$2:$A$6441=D381)*(Ind!$D$2:$D$6441=F381),0)),)</f>
        <v>0</v>
      </c>
    </row>
    <row r="382" spans="1:15" x14ac:dyDescent="0.2">
      <c r="A382" s="4" t="s">
        <v>45</v>
      </c>
      <c r="B382" s="5" t="str">
        <f t="shared" si="25"/>
        <v>2015</v>
      </c>
      <c r="C382" s="5">
        <f t="shared" si="26"/>
        <v>3</v>
      </c>
      <c r="D382" s="11">
        <f t="shared" si="27"/>
        <v>42064</v>
      </c>
      <c r="E382" s="5" t="s">
        <v>7</v>
      </c>
      <c r="F382" s="5" t="str">
        <f t="shared" si="28"/>
        <v>BOGOTA, D.C.</v>
      </c>
      <c r="G382" s="5">
        <v>0</v>
      </c>
      <c r="H382" s="6">
        <v>46490000</v>
      </c>
      <c r="I382" s="9">
        <f t="shared" si="29"/>
        <v>464.9</v>
      </c>
      <c r="J382">
        <v>0</v>
      </c>
      <c r="K382" cm="1">
        <f t="array" ref="K382">INDEX(T!$H$2:$H$3661, MATCH(1, (T!$D$2:$D$3661=D382)*(T!$E$2:$E$3661=G!E382),0))</f>
        <v>406.57</v>
      </c>
      <c r="L382" cm="1">
        <f t="array" ref="L382">INDEX('C'!$I$2:$I$3661, MATCH(1, ('C'!$D$2:$D$3661=D382)*('C'!$E$2:$E$3661=G!E382),0))</f>
        <v>49031074</v>
      </c>
      <c r="M382" cm="1">
        <f t="array" ref="M382">_xlfn.IFNA(INDEX(P!C$2:C$2862, MATCH(1, (P!$A$2:$A$2862=D382)*(P!$B$2:$B$2862=F382),0)),)</f>
        <v>0</v>
      </c>
      <c r="N382" cm="1">
        <f t="array" ref="N382">_xlfn.IFNA(INDEX(Ind!$H$2:$H$6441, MATCH(1, (Ind!$A$2:$A$6441=D382)*(Ind!$D$2:$D$6441=F382),0)),)</f>
        <v>0</v>
      </c>
      <c r="O382" cm="1">
        <f t="array" ref="O382">_xlfn.IFNA(INDEX(Ind!$L$2:$L$6441, MATCH(1, (Ind!$A$2:$A$6441=D382)*(Ind!$D$2:$D$6441=F382),0)),)</f>
        <v>0</v>
      </c>
    </row>
    <row r="383" spans="1:15" x14ac:dyDescent="0.2">
      <c r="A383" s="1" t="s">
        <v>45</v>
      </c>
      <c r="B383" s="5" t="str">
        <f t="shared" si="25"/>
        <v>2015</v>
      </c>
      <c r="C383" s="5">
        <f t="shared" si="26"/>
        <v>3</v>
      </c>
      <c r="D383" s="11">
        <f t="shared" si="27"/>
        <v>42064</v>
      </c>
      <c r="E383" s="2" t="s">
        <v>8</v>
      </c>
      <c r="F383" s="5" t="str">
        <f t="shared" si="28"/>
        <v>BOLIVAR</v>
      </c>
      <c r="G383" s="2">
        <v>0</v>
      </c>
      <c r="H383" s="3">
        <v>47010563</v>
      </c>
      <c r="I383" s="9">
        <f t="shared" si="29"/>
        <v>470.10563000000002</v>
      </c>
      <c r="J383">
        <v>0</v>
      </c>
      <c r="K383" cm="1">
        <f t="array" ref="K383">INDEX(T!$H$2:$H$3661, MATCH(1, (T!$D$2:$D$3661=D383)*(T!$E$2:$E$3661=G!E383),0))</f>
        <v>271.84861999999998</v>
      </c>
      <c r="L383" cm="1">
        <f t="array" ref="L383">INDEX('C'!$I$2:$I$3661, MATCH(1, ('C'!$D$2:$D$3661=D383)*('C'!$E$2:$E$3661=G!E383),0))</f>
        <v>11784635.55689</v>
      </c>
      <c r="M383" cm="1">
        <f t="array" ref="M383">_xlfn.IFNA(INDEX(P!C$2:C$2862, MATCH(1, (P!$A$2:$A$2862=D383)*(P!$B$2:$B$2862=F383),0)),)</f>
        <v>2.0187096774193547</v>
      </c>
      <c r="N383" cm="1">
        <f t="array" ref="N383">_xlfn.IFNA(INDEX(Ind!$H$2:$H$6441, MATCH(1, (Ind!$A$2:$A$6441=D383)*(Ind!$D$2:$D$6441=F383),0)),)</f>
        <v>0</v>
      </c>
      <c r="O383" cm="1">
        <f t="array" ref="O383">_xlfn.IFNA(INDEX(Ind!$L$2:$L$6441, MATCH(1, (Ind!$A$2:$A$6441=D383)*(Ind!$D$2:$D$6441=F383),0)),)</f>
        <v>0</v>
      </c>
    </row>
    <row r="384" spans="1:15" x14ac:dyDescent="0.2">
      <c r="A384" s="4" t="s">
        <v>45</v>
      </c>
      <c r="B384" s="5" t="str">
        <f t="shared" si="25"/>
        <v>2015</v>
      </c>
      <c r="C384" s="5">
        <f t="shared" si="26"/>
        <v>3</v>
      </c>
      <c r="D384" s="11">
        <f t="shared" si="27"/>
        <v>42064</v>
      </c>
      <c r="E384" s="5" t="s">
        <v>9</v>
      </c>
      <c r="F384" s="5" t="str">
        <f t="shared" si="28"/>
        <v>BOYACA</v>
      </c>
      <c r="G384" s="5">
        <v>0</v>
      </c>
      <c r="H384" s="6">
        <v>53605382</v>
      </c>
      <c r="I384" s="9">
        <f t="shared" si="29"/>
        <v>536.05381999999997</v>
      </c>
      <c r="J384">
        <v>0</v>
      </c>
      <c r="K384" cm="1">
        <f t="array" ref="K384">INDEX(T!$H$2:$H$3661, MATCH(1, (T!$D$2:$D$3661=D384)*(T!$E$2:$E$3661=G!E384),0))</f>
        <v>282.47381999999999</v>
      </c>
      <c r="L384" cm="1">
        <f t="array" ref="L384">INDEX('C'!$I$2:$I$3661, MATCH(1, ('C'!$D$2:$D$3661=D384)*('C'!$E$2:$E$3661=G!E384),0))</f>
        <v>4340600.99345</v>
      </c>
      <c r="M384" cm="1">
        <f t="array" ref="M384">_xlfn.IFNA(INDEX(P!C$2:C$2862, MATCH(1, (P!$A$2:$A$2862=D384)*(P!$B$2:$B$2862=F384),0)),)</f>
        <v>37.264516129032259</v>
      </c>
      <c r="N384" cm="1">
        <f t="array" ref="N384">_xlfn.IFNA(INDEX(Ind!$H$2:$H$6441, MATCH(1, (Ind!$A$2:$A$6441=D384)*(Ind!$D$2:$D$6441=F384),0)),)</f>
        <v>0</v>
      </c>
      <c r="O384" cm="1">
        <f t="array" ref="O384">_xlfn.IFNA(INDEX(Ind!$L$2:$L$6441, MATCH(1, (Ind!$A$2:$A$6441=D384)*(Ind!$D$2:$D$6441=F384),0)),)</f>
        <v>0</v>
      </c>
    </row>
    <row r="385" spans="1:15" x14ac:dyDescent="0.2">
      <c r="A385" s="1" t="s">
        <v>45</v>
      </c>
      <c r="B385" s="5" t="str">
        <f t="shared" si="25"/>
        <v>2015</v>
      </c>
      <c r="C385" s="5">
        <f t="shared" si="26"/>
        <v>3</v>
      </c>
      <c r="D385" s="11">
        <f t="shared" si="27"/>
        <v>42064</v>
      </c>
      <c r="E385" s="2" t="s">
        <v>10</v>
      </c>
      <c r="F385" s="5" t="str">
        <f t="shared" si="28"/>
        <v>CALDAS</v>
      </c>
      <c r="G385" s="2">
        <v>0</v>
      </c>
      <c r="H385" s="3">
        <v>52178976</v>
      </c>
      <c r="I385" s="9">
        <f t="shared" si="29"/>
        <v>521.78976</v>
      </c>
      <c r="J385">
        <v>0</v>
      </c>
      <c r="K385" cm="1">
        <f t="array" ref="K385">INDEX(T!$H$2:$H$3661, MATCH(1, (T!$D$2:$D$3661=D385)*(T!$E$2:$E$3661=G!E385),0))</f>
        <v>282.75643000000002</v>
      </c>
      <c r="L385" cm="1">
        <f t="array" ref="L385">INDEX('C'!$I$2:$I$3661, MATCH(1, ('C'!$D$2:$D$3661=D385)*('C'!$E$2:$E$3661=G!E385),0))</f>
        <v>868998.62071000005</v>
      </c>
      <c r="M385" cm="1">
        <f t="array" ref="M385">_xlfn.IFNA(INDEX(P!C$2:C$2862, MATCH(1, (P!$A$2:$A$2862=D385)*(P!$B$2:$B$2862=F385),0)),)</f>
        <v>0</v>
      </c>
      <c r="N385" cm="1">
        <f t="array" ref="N385">_xlfn.IFNA(INDEX(Ind!$H$2:$H$6441, MATCH(1, (Ind!$A$2:$A$6441=D385)*(Ind!$D$2:$D$6441=F385),0)),)</f>
        <v>0</v>
      </c>
      <c r="O385" cm="1">
        <f t="array" ref="O385">_xlfn.IFNA(INDEX(Ind!$L$2:$L$6441, MATCH(1, (Ind!$A$2:$A$6441=D385)*(Ind!$D$2:$D$6441=F385),0)),)</f>
        <v>0</v>
      </c>
    </row>
    <row r="386" spans="1:15" x14ac:dyDescent="0.2">
      <c r="A386" s="4" t="s">
        <v>45</v>
      </c>
      <c r="B386" s="5" t="str">
        <f t="shared" si="25"/>
        <v>2015</v>
      </c>
      <c r="C386" s="5">
        <f t="shared" si="26"/>
        <v>3</v>
      </c>
      <c r="D386" s="11">
        <f t="shared" si="27"/>
        <v>42064</v>
      </c>
      <c r="E386" s="5" t="s">
        <v>11</v>
      </c>
      <c r="F386" s="5" t="str">
        <f t="shared" si="28"/>
        <v>CAQUETA</v>
      </c>
      <c r="G386" s="5">
        <v>0</v>
      </c>
      <c r="H386" s="6">
        <v>41722000</v>
      </c>
      <c r="I386" s="9">
        <f t="shared" si="29"/>
        <v>417.22</v>
      </c>
      <c r="J386">
        <v>0</v>
      </c>
      <c r="K386" cm="1">
        <f t="array" ref="K386">INDEX(T!$H$2:$H$3661, MATCH(1, (T!$D$2:$D$3661=D386)*(T!$E$2:$E$3661=G!E386),0))</f>
        <v>1270.32</v>
      </c>
      <c r="L386" cm="1">
        <f t="array" ref="L386">INDEX('C'!$I$2:$I$3661, MATCH(1, ('C'!$D$2:$D$3661=D386)*('C'!$E$2:$E$3661=G!E386),0))</f>
        <v>352005</v>
      </c>
      <c r="M386" cm="1">
        <f t="array" ref="M386">_xlfn.IFNA(INDEX(P!C$2:C$2862, MATCH(1, (P!$A$2:$A$2862=D386)*(P!$B$2:$B$2862=F386),0)),)</f>
        <v>0</v>
      </c>
      <c r="N386" cm="1">
        <f t="array" ref="N386">_xlfn.IFNA(INDEX(Ind!$H$2:$H$6441, MATCH(1, (Ind!$A$2:$A$6441=D386)*(Ind!$D$2:$D$6441=F386),0)),)</f>
        <v>0</v>
      </c>
      <c r="O386" cm="1">
        <f t="array" ref="O386">_xlfn.IFNA(INDEX(Ind!$L$2:$L$6441, MATCH(1, (Ind!$A$2:$A$6441=D386)*(Ind!$D$2:$D$6441=F386),0)),)</f>
        <v>0</v>
      </c>
    </row>
    <row r="387" spans="1:15" x14ac:dyDescent="0.2">
      <c r="A387" s="1" t="s">
        <v>45</v>
      </c>
      <c r="B387" s="5" t="str">
        <f t="shared" ref="B387:B450" si="30">MID(A387,7,20)</f>
        <v>2015</v>
      </c>
      <c r="C387" s="5">
        <f t="shared" ref="C387:C450" si="31">IF(MID(A387,1,3)="Jan",1,
IF(MID(A387,1,3)="Feb",2,
IF(MID(A387,1,3)="Mar",3,
IF(MID(A387,1,3)="Apr",4,
IF(MID(A387,1,3)="May",5,
IF(MID(A387,1,3)="Jun",6,
IF(MID(A387,1,3)="Jul",7,
IF(MID(A387,1,3)="Aug",8,
IF(MID(A387,1,3)="Sep",9,
IF(MID(A387,1,3)="Oct",10,
IF(MID(A387,1,3)="Nov",11,
IF(MID(A387,1,3)="Dec",12))))))))))))</f>
        <v>3</v>
      </c>
      <c r="D387" s="11">
        <f t="shared" ref="D387:D450" si="32">DATE(B387,C387,1)</f>
        <v>42064</v>
      </c>
      <c r="E387" s="2" t="s">
        <v>12</v>
      </c>
      <c r="F387" s="5" t="str">
        <f t="shared" ref="F387:F450" si="33">MID(E387,5,100)</f>
        <v>CAUCA</v>
      </c>
      <c r="G387" s="2">
        <v>0</v>
      </c>
      <c r="H387" s="3">
        <v>46413887</v>
      </c>
      <c r="I387" s="9">
        <f t="shared" ref="I387:I450" si="34">IF(G387=0,H387/100000,IF(H387=0,G387/100000,((G387+H387)/2)/100000))</f>
        <v>464.13887</v>
      </c>
      <c r="J387">
        <v>0</v>
      </c>
      <c r="K387" cm="1">
        <f t="array" ref="K387">INDEX(T!$H$2:$H$3661, MATCH(1, (T!$D$2:$D$3661=D387)*(T!$E$2:$E$3661=G!E387),0))</f>
        <v>600.94268</v>
      </c>
      <c r="L387" cm="1">
        <f t="array" ref="L387">INDEX('C'!$I$2:$I$3661, MATCH(1, ('C'!$D$2:$D$3661=D387)*('C'!$E$2:$E$3661=G!E387),0))</f>
        <v>337277.62592000002</v>
      </c>
      <c r="M387" cm="1">
        <f t="array" ref="M387">_xlfn.IFNA(INDEX(P!C$2:C$2862, MATCH(1, (P!$A$2:$A$2862=D387)*(P!$B$2:$B$2862=F387),0)),)</f>
        <v>0</v>
      </c>
      <c r="N387" cm="1">
        <f t="array" ref="N387">_xlfn.IFNA(INDEX(Ind!$H$2:$H$6441, MATCH(1, (Ind!$A$2:$A$6441=D387)*(Ind!$D$2:$D$6441=F387),0)),)</f>
        <v>0</v>
      </c>
      <c r="O387" cm="1">
        <f t="array" ref="O387">_xlfn.IFNA(INDEX(Ind!$L$2:$L$6441, MATCH(1, (Ind!$A$2:$A$6441=D387)*(Ind!$D$2:$D$6441=F387),0)),)</f>
        <v>0</v>
      </c>
    </row>
    <row r="388" spans="1:15" x14ac:dyDescent="0.2">
      <c r="A388" s="4" t="s">
        <v>45</v>
      </c>
      <c r="B388" s="5" t="str">
        <f t="shared" si="30"/>
        <v>2015</v>
      </c>
      <c r="C388" s="5">
        <f t="shared" si="31"/>
        <v>3</v>
      </c>
      <c r="D388" s="11">
        <f t="shared" si="32"/>
        <v>42064</v>
      </c>
      <c r="E388" s="5" t="s">
        <v>13</v>
      </c>
      <c r="F388" s="5" t="str">
        <f t="shared" si="33"/>
        <v>CESAR</v>
      </c>
      <c r="G388" s="5">
        <v>0</v>
      </c>
      <c r="H388" s="6">
        <v>49702138</v>
      </c>
      <c r="I388" s="9">
        <f t="shared" si="34"/>
        <v>497.02138000000002</v>
      </c>
      <c r="J388">
        <v>0</v>
      </c>
      <c r="K388" cm="1">
        <f t="array" ref="K388">INDEX(T!$H$2:$H$3661, MATCH(1, (T!$D$2:$D$3661=D388)*(T!$E$2:$E$3661=G!E388),0))</f>
        <v>178.86112</v>
      </c>
      <c r="L388" cm="1">
        <f t="array" ref="L388">INDEX('C'!$I$2:$I$3661, MATCH(1, ('C'!$D$2:$D$3661=D388)*('C'!$E$2:$E$3661=G!E388),0))</f>
        <v>9207619.3641400002</v>
      </c>
      <c r="M388" cm="1">
        <f t="array" ref="M388">_xlfn.IFNA(INDEX(P!C$2:C$2862, MATCH(1, (P!$A$2:$A$2862=D388)*(P!$B$2:$B$2862=F388),0)),)</f>
        <v>6.0409677419354839</v>
      </c>
      <c r="N388" cm="1">
        <f t="array" ref="N388">_xlfn.IFNA(INDEX(Ind!$H$2:$H$6441, MATCH(1, (Ind!$A$2:$A$6441=D388)*(Ind!$D$2:$D$6441=F388),0)),)</f>
        <v>0</v>
      </c>
      <c r="O388" cm="1">
        <f t="array" ref="O388">_xlfn.IFNA(INDEX(Ind!$L$2:$L$6441, MATCH(1, (Ind!$A$2:$A$6441=D388)*(Ind!$D$2:$D$6441=F388),0)),)</f>
        <v>0</v>
      </c>
    </row>
    <row r="389" spans="1:15" x14ac:dyDescent="0.2">
      <c r="A389" s="1" t="s">
        <v>45</v>
      </c>
      <c r="B389" s="5" t="str">
        <f t="shared" si="30"/>
        <v>2015</v>
      </c>
      <c r="C389" s="5">
        <f t="shared" si="31"/>
        <v>3</v>
      </c>
      <c r="D389" s="11">
        <f t="shared" si="32"/>
        <v>42064</v>
      </c>
      <c r="E389" s="2" t="s">
        <v>14</v>
      </c>
      <c r="F389" s="5" t="str">
        <f t="shared" si="33"/>
        <v>CORDOBA</v>
      </c>
      <c r="G389" s="2">
        <v>0</v>
      </c>
      <c r="H389" s="3">
        <v>46011111</v>
      </c>
      <c r="I389" s="9">
        <f t="shared" si="34"/>
        <v>460.11111</v>
      </c>
      <c r="J389">
        <v>0</v>
      </c>
      <c r="K389" cm="1">
        <f t="array" ref="K389">INDEX(T!$H$2:$H$3661, MATCH(1, (T!$D$2:$D$3661=D389)*(T!$E$2:$E$3661=G!E389),0))</f>
        <v>403.59258999999997</v>
      </c>
      <c r="L389" cm="1">
        <f t="array" ref="L389">INDEX('C'!$I$2:$I$3661, MATCH(1, ('C'!$D$2:$D$3661=D389)*('C'!$E$2:$E$3661=G!E389),0))</f>
        <v>10066513.20741</v>
      </c>
      <c r="M389" cm="1">
        <f t="array" ref="M389">_xlfn.IFNA(INDEX(P!C$2:C$2862, MATCH(1, (P!$A$2:$A$2862=D389)*(P!$B$2:$B$2862=F389),0)),)</f>
        <v>20.509677419354841</v>
      </c>
      <c r="N389" cm="1">
        <f t="array" ref="N389">_xlfn.IFNA(INDEX(Ind!$H$2:$H$6441, MATCH(1, (Ind!$A$2:$A$6441=D389)*(Ind!$D$2:$D$6441=F389),0)),)</f>
        <v>0</v>
      </c>
      <c r="O389" cm="1">
        <f t="array" ref="O389">_xlfn.IFNA(INDEX(Ind!$L$2:$L$6441, MATCH(1, (Ind!$A$2:$A$6441=D389)*(Ind!$D$2:$D$6441=F389),0)),)</f>
        <v>0</v>
      </c>
    </row>
    <row r="390" spans="1:15" x14ac:dyDescent="0.2">
      <c r="A390" s="4" t="s">
        <v>45</v>
      </c>
      <c r="B390" s="5" t="str">
        <f t="shared" si="30"/>
        <v>2015</v>
      </c>
      <c r="C390" s="5">
        <f t="shared" si="31"/>
        <v>3</v>
      </c>
      <c r="D390" s="11">
        <f t="shared" si="32"/>
        <v>42064</v>
      </c>
      <c r="E390" s="5" t="s">
        <v>15</v>
      </c>
      <c r="F390" s="5" t="str">
        <f t="shared" si="33"/>
        <v>CUNDINAMARCA</v>
      </c>
      <c r="G390" s="5">
        <v>0</v>
      </c>
      <c r="H390" s="6">
        <v>45599407</v>
      </c>
      <c r="I390" s="9">
        <f t="shared" si="34"/>
        <v>455.99407000000002</v>
      </c>
      <c r="J390">
        <v>0</v>
      </c>
      <c r="K390" cm="1">
        <f t="array" ref="K390">INDEX(T!$H$2:$H$3661, MATCH(1, (T!$D$2:$D$3661=D390)*(T!$E$2:$E$3661=G!E390),0))</f>
        <v>376.22633999999999</v>
      </c>
      <c r="L390" cm="1">
        <f t="array" ref="L390">INDEX('C'!$I$2:$I$3661, MATCH(1, ('C'!$D$2:$D$3661=D390)*('C'!$E$2:$E$3661=G!E390),0))</f>
        <v>6459792.0499200001</v>
      </c>
      <c r="M390" cm="1">
        <f t="array" ref="M390">_xlfn.IFNA(INDEX(P!C$2:C$2862, MATCH(1, (P!$A$2:$A$2862=D390)*(P!$B$2:$B$2862=F390),0)),)</f>
        <v>2.2387096774193544</v>
      </c>
      <c r="N390" cm="1">
        <f t="array" ref="N390">_xlfn.IFNA(INDEX(Ind!$H$2:$H$6441, MATCH(1, (Ind!$A$2:$A$6441=D390)*(Ind!$D$2:$D$6441=F390),0)),)</f>
        <v>0</v>
      </c>
      <c r="O390" cm="1">
        <f t="array" ref="O390">_xlfn.IFNA(INDEX(Ind!$L$2:$L$6441, MATCH(1, (Ind!$A$2:$A$6441=D390)*(Ind!$D$2:$D$6441=F390),0)),)</f>
        <v>0</v>
      </c>
    </row>
    <row r="391" spans="1:15" x14ac:dyDescent="0.2">
      <c r="A391" s="1" t="s">
        <v>45</v>
      </c>
      <c r="B391" s="5" t="str">
        <f t="shared" si="30"/>
        <v>2015</v>
      </c>
      <c r="C391" s="5">
        <f t="shared" si="31"/>
        <v>3</v>
      </c>
      <c r="D391" s="11">
        <f t="shared" si="32"/>
        <v>42064</v>
      </c>
      <c r="E391" s="2" t="s">
        <v>16</v>
      </c>
      <c r="F391" s="5" t="str">
        <f t="shared" si="33"/>
        <v>CHOCO</v>
      </c>
      <c r="G391" s="2">
        <v>0</v>
      </c>
      <c r="H391" s="7">
        <v>214428000</v>
      </c>
      <c r="I391" s="9">
        <f t="shared" si="34"/>
        <v>2144.2800000000002</v>
      </c>
      <c r="J391">
        <v>0</v>
      </c>
      <c r="K391" cm="1">
        <f t="array" ref="K391">INDEX(T!$H$2:$H$3661, MATCH(1, (T!$D$2:$D$3661=D391)*(T!$E$2:$E$3661=G!E391),0))</f>
        <v>976.3</v>
      </c>
      <c r="L391" t="e" cm="1">
        <f t="array" ref="L391">INDEX('C'!$I$2:$I$3661, MATCH(1, ('C'!$D$2:$D$3661=D391)*('C'!$E$2:$E$3661=G!E391),0))</f>
        <v>#N/A</v>
      </c>
      <c r="M391" cm="1">
        <f t="array" ref="M391">_xlfn.IFNA(INDEX(P!C$2:C$2862, MATCH(1, (P!$A$2:$A$2862=D391)*(P!$B$2:$B$2862=F391),0)),)</f>
        <v>0</v>
      </c>
      <c r="N391" cm="1">
        <f t="array" ref="N391">_xlfn.IFNA(INDEX(Ind!$H$2:$H$6441, MATCH(1, (Ind!$A$2:$A$6441=D391)*(Ind!$D$2:$D$6441=F391),0)),)</f>
        <v>0</v>
      </c>
      <c r="O391" cm="1">
        <f t="array" ref="O391">_xlfn.IFNA(INDEX(Ind!$L$2:$L$6441, MATCH(1, (Ind!$A$2:$A$6441=D391)*(Ind!$D$2:$D$6441=F391),0)),)</f>
        <v>0</v>
      </c>
    </row>
    <row r="392" spans="1:15" x14ac:dyDescent="0.2">
      <c r="A392" s="4" t="s">
        <v>45</v>
      </c>
      <c r="B392" s="5" t="str">
        <f t="shared" si="30"/>
        <v>2015</v>
      </c>
      <c r="C392" s="5">
        <f t="shared" si="31"/>
        <v>3</v>
      </c>
      <c r="D392" s="11">
        <f t="shared" si="32"/>
        <v>42064</v>
      </c>
      <c r="E392" s="5" t="s">
        <v>17</v>
      </c>
      <c r="F392" s="5" t="str">
        <f t="shared" si="33"/>
        <v>HUILA</v>
      </c>
      <c r="G392" s="5">
        <v>0</v>
      </c>
      <c r="H392" s="6">
        <v>48395837</v>
      </c>
      <c r="I392" s="9">
        <f t="shared" si="34"/>
        <v>483.95837</v>
      </c>
      <c r="J392">
        <v>0</v>
      </c>
      <c r="K392" cm="1">
        <f t="array" ref="K392">INDEX(T!$H$2:$H$3661, MATCH(1, (T!$D$2:$D$3661=D392)*(T!$E$2:$E$3661=G!E392),0))</f>
        <v>745.02625</v>
      </c>
      <c r="L392" cm="1">
        <f t="array" ref="L392">INDEX('C'!$I$2:$I$3661, MATCH(1, ('C'!$D$2:$D$3661=D392)*('C'!$E$2:$E$3661=G!E392),0))</f>
        <v>2411912.9574199999</v>
      </c>
      <c r="M392" cm="1">
        <f t="array" ref="M392">_xlfn.IFNA(INDEX(P!C$2:C$2862, MATCH(1, (P!$A$2:$A$2862=D392)*(P!$B$2:$B$2862=F392),0)),)</f>
        <v>8.3219354838709663</v>
      </c>
      <c r="N392" cm="1">
        <f t="array" ref="N392">_xlfn.IFNA(INDEX(Ind!$H$2:$H$6441, MATCH(1, (Ind!$A$2:$A$6441=D392)*(Ind!$D$2:$D$6441=F392),0)),)</f>
        <v>0</v>
      </c>
      <c r="O392" cm="1">
        <f t="array" ref="O392">_xlfn.IFNA(INDEX(Ind!$L$2:$L$6441, MATCH(1, (Ind!$A$2:$A$6441=D392)*(Ind!$D$2:$D$6441=F392),0)),)</f>
        <v>0</v>
      </c>
    </row>
    <row r="393" spans="1:15" x14ac:dyDescent="0.2">
      <c r="A393" s="1" t="s">
        <v>45</v>
      </c>
      <c r="B393" s="5" t="str">
        <f t="shared" si="30"/>
        <v>2015</v>
      </c>
      <c r="C393" s="5">
        <f t="shared" si="31"/>
        <v>3</v>
      </c>
      <c r="D393" s="11">
        <f t="shared" si="32"/>
        <v>42064</v>
      </c>
      <c r="E393" s="2" t="s">
        <v>18</v>
      </c>
      <c r="F393" s="5" t="str">
        <f t="shared" si="33"/>
        <v>LA GUAJIRA</v>
      </c>
      <c r="G393" s="2">
        <v>0</v>
      </c>
      <c r="H393" s="3">
        <v>44027000</v>
      </c>
      <c r="I393" s="9">
        <f t="shared" si="34"/>
        <v>440.27</v>
      </c>
      <c r="J393">
        <v>0</v>
      </c>
      <c r="K393" cm="1">
        <f t="array" ref="K393">INDEX(T!$H$2:$H$3661, MATCH(1, (T!$D$2:$D$3661=D393)*(T!$E$2:$E$3661=G!E393),0))</f>
        <v>119.6</v>
      </c>
      <c r="L393" cm="1">
        <f t="array" ref="L393">INDEX('C'!$I$2:$I$3661, MATCH(1, ('C'!$D$2:$D$3661=D393)*('C'!$E$2:$E$3661=G!E393),0))</f>
        <v>1920780</v>
      </c>
      <c r="M393" cm="1">
        <f t="array" ref="M393">_xlfn.IFNA(INDEX(P!C$2:C$2862, MATCH(1, (P!$A$2:$A$2862=D393)*(P!$B$2:$B$2862=F393),0)),)</f>
        <v>0</v>
      </c>
      <c r="N393" cm="1">
        <f t="array" ref="N393">_xlfn.IFNA(INDEX(Ind!$H$2:$H$6441, MATCH(1, (Ind!$A$2:$A$6441=D393)*(Ind!$D$2:$D$6441=F393),0)),)</f>
        <v>0</v>
      </c>
      <c r="O393" cm="1">
        <f t="array" ref="O393">_xlfn.IFNA(INDEX(Ind!$L$2:$L$6441, MATCH(1, (Ind!$A$2:$A$6441=D393)*(Ind!$D$2:$D$6441=F393),0)),)</f>
        <v>0</v>
      </c>
    </row>
    <row r="394" spans="1:15" x14ac:dyDescent="0.2">
      <c r="A394" s="4" t="s">
        <v>45</v>
      </c>
      <c r="B394" s="5" t="str">
        <f t="shared" si="30"/>
        <v>2015</v>
      </c>
      <c r="C394" s="5">
        <f t="shared" si="31"/>
        <v>3</v>
      </c>
      <c r="D394" s="11">
        <f t="shared" si="32"/>
        <v>42064</v>
      </c>
      <c r="E394" s="5" t="s">
        <v>19</v>
      </c>
      <c r="F394" s="5" t="str">
        <f t="shared" si="33"/>
        <v>MAGDALENA</v>
      </c>
      <c r="G394" s="5">
        <v>0</v>
      </c>
      <c r="H394" s="6">
        <v>50831923</v>
      </c>
      <c r="I394" s="9">
        <f t="shared" si="34"/>
        <v>508.31923</v>
      </c>
      <c r="J394">
        <v>0</v>
      </c>
      <c r="K394" cm="1">
        <f t="array" ref="K394">INDEX(T!$H$2:$H$3661, MATCH(1, (T!$D$2:$D$3661=D394)*(T!$E$2:$E$3661=G!E394),0))</f>
        <v>223.58099999999999</v>
      </c>
      <c r="L394" cm="1">
        <f t="array" ref="L394">INDEX('C'!$I$2:$I$3661, MATCH(1, ('C'!$D$2:$D$3661=D394)*('C'!$E$2:$E$3661=G!E394),0))</f>
        <v>13062774.16217</v>
      </c>
      <c r="M394" cm="1">
        <f t="array" ref="M394">_xlfn.IFNA(INDEX(P!C$2:C$2862, MATCH(1, (P!$A$2:$A$2862=D394)*(P!$B$2:$B$2862=F394),0)),)</f>
        <v>5.4038709677419359</v>
      </c>
      <c r="N394" cm="1">
        <f t="array" ref="N394">_xlfn.IFNA(INDEX(Ind!$H$2:$H$6441, MATCH(1, (Ind!$A$2:$A$6441=D394)*(Ind!$D$2:$D$6441=F394),0)),)</f>
        <v>0</v>
      </c>
      <c r="O394" cm="1">
        <f t="array" ref="O394">_xlfn.IFNA(INDEX(Ind!$L$2:$L$6441, MATCH(1, (Ind!$A$2:$A$6441=D394)*(Ind!$D$2:$D$6441=F394),0)),)</f>
        <v>0</v>
      </c>
    </row>
    <row r="395" spans="1:15" x14ac:dyDescent="0.2">
      <c r="A395" s="1" t="s">
        <v>45</v>
      </c>
      <c r="B395" s="5" t="str">
        <f t="shared" si="30"/>
        <v>2015</v>
      </c>
      <c r="C395" s="5">
        <f t="shared" si="31"/>
        <v>3</v>
      </c>
      <c r="D395" s="11">
        <f t="shared" si="32"/>
        <v>42064</v>
      </c>
      <c r="E395" s="2" t="s">
        <v>20</v>
      </c>
      <c r="F395" s="5" t="str">
        <f t="shared" si="33"/>
        <v>META</v>
      </c>
      <c r="G395" s="2">
        <v>0</v>
      </c>
      <c r="H395" s="3">
        <v>43199167</v>
      </c>
      <c r="I395" s="9">
        <f t="shared" si="34"/>
        <v>431.99167</v>
      </c>
      <c r="J395">
        <v>0</v>
      </c>
      <c r="K395" cm="1">
        <f t="array" ref="K395">INDEX(T!$H$2:$H$3661, MATCH(1, (T!$D$2:$D$3661=D395)*(T!$E$2:$E$3661=G!E395),0))</f>
        <v>458.95832999999999</v>
      </c>
      <c r="L395" cm="1">
        <f t="array" ref="L395">INDEX('C'!$I$2:$I$3661, MATCH(1, ('C'!$D$2:$D$3661=D395)*('C'!$E$2:$E$3661=G!E395),0))</f>
        <v>542964.55604000005</v>
      </c>
      <c r="M395" cm="1">
        <f t="array" ref="M395">_xlfn.IFNA(INDEX(P!C$2:C$2862, MATCH(1, (P!$A$2:$A$2862=D395)*(P!$B$2:$B$2862=F395),0)),)</f>
        <v>9.2825806451612873</v>
      </c>
      <c r="N395" cm="1">
        <f t="array" ref="N395">_xlfn.IFNA(INDEX(Ind!$H$2:$H$6441, MATCH(1, (Ind!$A$2:$A$6441=D395)*(Ind!$D$2:$D$6441=F395),0)),)</f>
        <v>0</v>
      </c>
      <c r="O395" cm="1">
        <f t="array" ref="O395">_xlfn.IFNA(INDEX(Ind!$L$2:$L$6441, MATCH(1, (Ind!$A$2:$A$6441=D395)*(Ind!$D$2:$D$6441=F395),0)),)</f>
        <v>0</v>
      </c>
    </row>
    <row r="396" spans="1:15" x14ac:dyDescent="0.2">
      <c r="A396" s="4" t="s">
        <v>45</v>
      </c>
      <c r="B396" s="5" t="str">
        <f t="shared" si="30"/>
        <v>2015</v>
      </c>
      <c r="C396" s="5">
        <f t="shared" si="31"/>
        <v>3</v>
      </c>
      <c r="D396" s="11">
        <f t="shared" si="32"/>
        <v>42064</v>
      </c>
      <c r="E396" s="5" t="s">
        <v>21</v>
      </c>
      <c r="F396" s="5" t="str">
        <f t="shared" si="33"/>
        <v>NARINO</v>
      </c>
      <c r="G396" s="5">
        <v>0</v>
      </c>
      <c r="H396" s="6">
        <v>64956000</v>
      </c>
      <c r="I396" s="9">
        <f t="shared" si="34"/>
        <v>649.55999999999995</v>
      </c>
      <c r="J396">
        <v>0</v>
      </c>
      <c r="K396" cm="1">
        <f t="array" ref="K396">INDEX(T!$H$2:$H$3661, MATCH(1, (T!$D$2:$D$3661=D396)*(T!$E$2:$E$3661=G!E396),0))</f>
        <v>1315.135</v>
      </c>
      <c r="L396" cm="1">
        <f t="array" ref="L396">INDEX('C'!$I$2:$I$3661, MATCH(1, ('C'!$D$2:$D$3661=D396)*('C'!$E$2:$E$3661=G!E396),0))</f>
        <v>79644.259999999995</v>
      </c>
      <c r="M396" cm="1">
        <f t="array" ref="M396">_xlfn.IFNA(INDEX(P!C$2:C$2862, MATCH(1, (P!$A$2:$A$2862=D396)*(P!$B$2:$B$2862=F396),0)),)</f>
        <v>0</v>
      </c>
      <c r="N396" cm="1">
        <f t="array" ref="N396">_xlfn.IFNA(INDEX(Ind!$H$2:$H$6441, MATCH(1, (Ind!$A$2:$A$6441=D396)*(Ind!$D$2:$D$6441=F396),0)),)</f>
        <v>0</v>
      </c>
      <c r="O396" cm="1">
        <f t="array" ref="O396">_xlfn.IFNA(INDEX(Ind!$L$2:$L$6441, MATCH(1, (Ind!$A$2:$A$6441=D396)*(Ind!$D$2:$D$6441=F396),0)),)</f>
        <v>0</v>
      </c>
    </row>
    <row r="397" spans="1:15" x14ac:dyDescent="0.2">
      <c r="A397" s="1" t="s">
        <v>45</v>
      </c>
      <c r="B397" s="5" t="str">
        <f t="shared" si="30"/>
        <v>2015</v>
      </c>
      <c r="C397" s="5">
        <f t="shared" si="31"/>
        <v>3</v>
      </c>
      <c r="D397" s="11">
        <f t="shared" si="32"/>
        <v>42064</v>
      </c>
      <c r="E397" s="2" t="s">
        <v>22</v>
      </c>
      <c r="F397" s="5" t="str">
        <f t="shared" si="33"/>
        <v>NORTE DE SANTANDER</v>
      </c>
      <c r="G397" s="2">
        <v>0</v>
      </c>
      <c r="H397" s="3">
        <v>50201963</v>
      </c>
      <c r="I397" s="9">
        <f t="shared" si="34"/>
        <v>502.01963000000001</v>
      </c>
      <c r="J397">
        <v>0</v>
      </c>
      <c r="K397" cm="1">
        <f t="array" ref="K397">INDEX(T!$H$2:$H$3661, MATCH(1, (T!$D$2:$D$3661=D397)*(T!$E$2:$E$3661=G!E397),0))</f>
        <v>283.29480999999998</v>
      </c>
      <c r="L397" cm="1">
        <f t="array" ref="L397">INDEX('C'!$I$2:$I$3661, MATCH(1, ('C'!$D$2:$D$3661=D397)*('C'!$E$2:$E$3661=G!E397),0))</f>
        <v>569735.64443999995</v>
      </c>
      <c r="M397" cm="1">
        <f t="array" ref="M397">_xlfn.IFNA(INDEX(P!C$2:C$2862, MATCH(1, (P!$A$2:$A$2862=D397)*(P!$B$2:$B$2862=F397),0)),)</f>
        <v>2.5364516129032255</v>
      </c>
      <c r="N397" cm="1">
        <f t="array" ref="N397">_xlfn.IFNA(INDEX(Ind!$H$2:$H$6441, MATCH(1, (Ind!$A$2:$A$6441=D397)*(Ind!$D$2:$D$6441=F397),0)),)</f>
        <v>0</v>
      </c>
      <c r="O397" cm="1">
        <f t="array" ref="O397">_xlfn.IFNA(INDEX(Ind!$L$2:$L$6441, MATCH(1, (Ind!$A$2:$A$6441=D397)*(Ind!$D$2:$D$6441=F397),0)),)</f>
        <v>0</v>
      </c>
    </row>
    <row r="398" spans="1:15" x14ac:dyDescent="0.2">
      <c r="A398" s="4" t="s">
        <v>45</v>
      </c>
      <c r="B398" s="5" t="str">
        <f t="shared" si="30"/>
        <v>2015</v>
      </c>
      <c r="C398" s="5">
        <f t="shared" si="31"/>
        <v>3</v>
      </c>
      <c r="D398" s="11">
        <f t="shared" si="32"/>
        <v>42064</v>
      </c>
      <c r="E398" s="5" t="s">
        <v>23</v>
      </c>
      <c r="F398" s="5" t="str">
        <f t="shared" si="33"/>
        <v>QUINDIO</v>
      </c>
      <c r="G398" s="5">
        <v>0</v>
      </c>
      <c r="H398" s="6">
        <v>47186000</v>
      </c>
      <c r="I398" s="9">
        <f t="shared" si="34"/>
        <v>471.86</v>
      </c>
      <c r="J398">
        <v>0</v>
      </c>
      <c r="K398" cm="1">
        <f t="array" ref="K398">INDEX(T!$H$2:$H$3661, MATCH(1, (T!$D$2:$D$3661=D398)*(T!$E$2:$E$3661=G!E398),0))</f>
        <v>220.8</v>
      </c>
      <c r="L398" cm="1">
        <f t="array" ref="L398">INDEX('C'!$I$2:$I$3661, MATCH(1, ('C'!$D$2:$D$3661=D398)*('C'!$E$2:$E$3661=G!E398),0))</f>
        <v>2033986.89</v>
      </c>
      <c r="M398" cm="1">
        <f t="array" ref="M398">_xlfn.IFNA(INDEX(P!C$2:C$2862, MATCH(1, (P!$A$2:$A$2862=D398)*(P!$B$2:$B$2862=F398),0)),)</f>
        <v>0</v>
      </c>
      <c r="N398" cm="1">
        <f t="array" ref="N398">_xlfn.IFNA(INDEX(Ind!$H$2:$H$6441, MATCH(1, (Ind!$A$2:$A$6441=D398)*(Ind!$D$2:$D$6441=F398),0)),)</f>
        <v>0</v>
      </c>
      <c r="O398" cm="1">
        <f t="array" ref="O398">_xlfn.IFNA(INDEX(Ind!$L$2:$L$6441, MATCH(1, (Ind!$A$2:$A$6441=D398)*(Ind!$D$2:$D$6441=F398),0)),)</f>
        <v>0</v>
      </c>
    </row>
    <row r="399" spans="1:15" x14ac:dyDescent="0.2">
      <c r="A399" s="1" t="s">
        <v>45</v>
      </c>
      <c r="B399" s="5" t="str">
        <f t="shared" si="30"/>
        <v>2015</v>
      </c>
      <c r="C399" s="5">
        <f t="shared" si="31"/>
        <v>3</v>
      </c>
      <c r="D399" s="11">
        <f t="shared" si="32"/>
        <v>42064</v>
      </c>
      <c r="E399" s="2" t="s">
        <v>24</v>
      </c>
      <c r="F399" s="5" t="str">
        <f t="shared" si="33"/>
        <v>RISARALDA</v>
      </c>
      <c r="G399" s="2">
        <v>0</v>
      </c>
      <c r="H399" s="3">
        <v>54492148</v>
      </c>
      <c r="I399" s="9">
        <f t="shared" si="34"/>
        <v>544.92147999999997</v>
      </c>
      <c r="J399">
        <v>0</v>
      </c>
      <c r="K399" cm="1">
        <f t="array" ref="K399">INDEX(T!$H$2:$H$3661, MATCH(1, (T!$D$2:$D$3661=D399)*(T!$E$2:$E$3661=G!E399),0))</f>
        <v>230.11185</v>
      </c>
      <c r="L399" cm="1">
        <f t="array" ref="L399">INDEX('C'!$I$2:$I$3661, MATCH(1, ('C'!$D$2:$D$3661=D399)*('C'!$E$2:$E$3661=G!E399),0))</f>
        <v>1109196.1599999999</v>
      </c>
      <c r="M399" cm="1">
        <f t="array" ref="M399">_xlfn.IFNA(INDEX(P!C$2:C$2862, MATCH(1, (P!$A$2:$A$2862=D399)*(P!$B$2:$B$2862=F399),0)),)</f>
        <v>0</v>
      </c>
      <c r="N399" cm="1">
        <f t="array" ref="N399">_xlfn.IFNA(INDEX(Ind!$H$2:$H$6441, MATCH(1, (Ind!$A$2:$A$6441=D399)*(Ind!$D$2:$D$6441=F399),0)),)</f>
        <v>0</v>
      </c>
      <c r="O399" cm="1">
        <f t="array" ref="O399">_xlfn.IFNA(INDEX(Ind!$L$2:$L$6441, MATCH(1, (Ind!$A$2:$A$6441=D399)*(Ind!$D$2:$D$6441=F399),0)),)</f>
        <v>0</v>
      </c>
    </row>
    <row r="400" spans="1:15" x14ac:dyDescent="0.2">
      <c r="A400" s="4" t="s">
        <v>45</v>
      </c>
      <c r="B400" s="5" t="str">
        <f t="shared" si="30"/>
        <v>2015</v>
      </c>
      <c r="C400" s="5">
        <f t="shared" si="31"/>
        <v>3</v>
      </c>
      <c r="D400" s="11">
        <f t="shared" si="32"/>
        <v>42064</v>
      </c>
      <c r="E400" s="5" t="s">
        <v>25</v>
      </c>
      <c r="F400" s="5" t="str">
        <f t="shared" si="33"/>
        <v>SANTANDER</v>
      </c>
      <c r="G400" s="5">
        <v>0</v>
      </c>
      <c r="H400" s="6">
        <v>69925951</v>
      </c>
      <c r="I400" s="9">
        <f t="shared" si="34"/>
        <v>699.25950999999998</v>
      </c>
      <c r="J400">
        <v>0</v>
      </c>
      <c r="K400" cm="1">
        <f t="array" ref="K400">INDEX(T!$H$2:$H$3661, MATCH(1, (T!$D$2:$D$3661=D400)*(T!$E$2:$E$3661=G!E400),0))</f>
        <v>499.10415</v>
      </c>
      <c r="L400" cm="1">
        <f t="array" ref="L400">INDEX('C'!$I$2:$I$3661, MATCH(1, ('C'!$D$2:$D$3661=D400)*('C'!$E$2:$E$3661=G!E400),0))</f>
        <v>1879389.1845100001</v>
      </c>
      <c r="M400" cm="1">
        <f t="array" ref="M400">_xlfn.IFNA(INDEX(P!C$2:C$2862, MATCH(1, (P!$A$2:$A$2862=D400)*(P!$B$2:$B$2862=F400),0)),)</f>
        <v>23.117096774193552</v>
      </c>
      <c r="N400" cm="1">
        <f t="array" ref="N400">_xlfn.IFNA(INDEX(Ind!$H$2:$H$6441, MATCH(1, (Ind!$A$2:$A$6441=D400)*(Ind!$D$2:$D$6441=F400),0)),)</f>
        <v>0</v>
      </c>
      <c r="O400" cm="1">
        <f t="array" ref="O400">_xlfn.IFNA(INDEX(Ind!$L$2:$L$6441, MATCH(1, (Ind!$A$2:$A$6441=D400)*(Ind!$D$2:$D$6441=F400),0)),)</f>
        <v>0</v>
      </c>
    </row>
    <row r="401" spans="1:15" x14ac:dyDescent="0.2">
      <c r="A401" s="1" t="s">
        <v>45</v>
      </c>
      <c r="B401" s="5" t="str">
        <f t="shared" si="30"/>
        <v>2015</v>
      </c>
      <c r="C401" s="5">
        <f t="shared" si="31"/>
        <v>3</v>
      </c>
      <c r="D401" s="11">
        <f t="shared" si="32"/>
        <v>42064</v>
      </c>
      <c r="E401" s="2" t="s">
        <v>26</v>
      </c>
      <c r="F401" s="5" t="str">
        <f t="shared" si="33"/>
        <v>SUCRE</v>
      </c>
      <c r="G401" s="2">
        <v>0</v>
      </c>
      <c r="H401" s="3">
        <v>44539806</v>
      </c>
      <c r="I401" s="9">
        <f t="shared" si="34"/>
        <v>445.39805999999999</v>
      </c>
      <c r="J401">
        <v>0</v>
      </c>
      <c r="K401" cm="1">
        <f t="array" ref="K401">INDEX(T!$H$2:$H$3661, MATCH(1, (T!$D$2:$D$3661=D401)*(T!$E$2:$E$3661=G!E401),0))</f>
        <v>266.99029000000002</v>
      </c>
      <c r="L401" cm="1">
        <f t="array" ref="L401">INDEX('C'!$I$2:$I$3661, MATCH(1, ('C'!$D$2:$D$3661=D401)*('C'!$E$2:$E$3661=G!E401),0))</f>
        <v>11085458.92233</v>
      </c>
      <c r="M401" cm="1">
        <f t="array" ref="M401">_xlfn.IFNA(INDEX(P!C$2:C$2862, MATCH(1, (P!$A$2:$A$2862=D401)*(P!$B$2:$B$2862=F401),0)),)</f>
        <v>45.014516129032266</v>
      </c>
      <c r="N401" cm="1">
        <f t="array" ref="N401">_xlfn.IFNA(INDEX(Ind!$H$2:$H$6441, MATCH(1, (Ind!$A$2:$A$6441=D401)*(Ind!$D$2:$D$6441=F401),0)),)</f>
        <v>0</v>
      </c>
      <c r="O401" cm="1">
        <f t="array" ref="O401">_xlfn.IFNA(INDEX(Ind!$L$2:$L$6441, MATCH(1, (Ind!$A$2:$A$6441=D401)*(Ind!$D$2:$D$6441=F401),0)),)</f>
        <v>0</v>
      </c>
    </row>
    <row r="402" spans="1:15" x14ac:dyDescent="0.2">
      <c r="A402" s="4" t="s">
        <v>45</v>
      </c>
      <c r="B402" s="5" t="str">
        <f t="shared" si="30"/>
        <v>2015</v>
      </c>
      <c r="C402" s="5">
        <f t="shared" si="31"/>
        <v>3</v>
      </c>
      <c r="D402" s="11">
        <f t="shared" si="32"/>
        <v>42064</v>
      </c>
      <c r="E402" s="5" t="s">
        <v>27</v>
      </c>
      <c r="F402" s="5" t="str">
        <f t="shared" si="33"/>
        <v>TOLIMA</v>
      </c>
      <c r="G402" s="5">
        <v>0</v>
      </c>
      <c r="H402" s="6">
        <v>53817181</v>
      </c>
      <c r="I402" s="9">
        <f t="shared" si="34"/>
        <v>538.17181000000005</v>
      </c>
      <c r="J402">
        <v>0</v>
      </c>
      <c r="K402" cm="1">
        <f t="array" ref="K402">INDEX(T!$H$2:$H$3661, MATCH(1, (T!$D$2:$D$3661=D402)*(T!$E$2:$E$3661=G!E402),0))</f>
        <v>664.91638999999998</v>
      </c>
      <c r="L402" cm="1">
        <f t="array" ref="L402">INDEX('C'!$I$2:$I$3661, MATCH(1, ('C'!$D$2:$D$3661=D402)*('C'!$E$2:$E$3661=G!E402),0))</f>
        <v>2423006.8091699998</v>
      </c>
      <c r="M402" cm="1">
        <f t="array" ref="M402">_xlfn.IFNA(INDEX(P!C$2:C$2862, MATCH(1, (P!$A$2:$A$2862=D402)*(P!$B$2:$B$2862=F402),0)),)</f>
        <v>5.4696774193548388</v>
      </c>
      <c r="N402" cm="1">
        <f t="array" ref="N402">_xlfn.IFNA(INDEX(Ind!$H$2:$H$6441, MATCH(1, (Ind!$A$2:$A$6441=D402)*(Ind!$D$2:$D$6441=F402),0)),)</f>
        <v>0</v>
      </c>
      <c r="O402" cm="1">
        <f t="array" ref="O402">_xlfn.IFNA(INDEX(Ind!$L$2:$L$6441, MATCH(1, (Ind!$A$2:$A$6441=D402)*(Ind!$D$2:$D$6441=F402),0)),)</f>
        <v>0</v>
      </c>
    </row>
    <row r="403" spans="1:15" x14ac:dyDescent="0.2">
      <c r="A403" s="1" t="s">
        <v>45</v>
      </c>
      <c r="B403" s="5" t="str">
        <f t="shared" si="30"/>
        <v>2015</v>
      </c>
      <c r="C403" s="5">
        <f t="shared" si="31"/>
        <v>3</v>
      </c>
      <c r="D403" s="11">
        <f t="shared" si="32"/>
        <v>42064</v>
      </c>
      <c r="E403" s="2" t="s">
        <v>28</v>
      </c>
      <c r="F403" s="5" t="str">
        <f t="shared" si="33"/>
        <v>VALLE DEL CAUCA</v>
      </c>
      <c r="G403" s="2">
        <v>0</v>
      </c>
      <c r="H403" s="3">
        <v>58092266</v>
      </c>
      <c r="I403" s="9">
        <f t="shared" si="34"/>
        <v>580.92265999999995</v>
      </c>
      <c r="J403">
        <v>0</v>
      </c>
      <c r="K403" cm="1">
        <f t="array" ref="K403">INDEX(T!$H$2:$H$3661, MATCH(1, (T!$D$2:$D$3661=D403)*(T!$E$2:$E$3661=G!E403),0))</f>
        <v>449.12664999999998</v>
      </c>
      <c r="L403" cm="1">
        <f t="array" ref="L403">INDEX('C'!$I$2:$I$3661, MATCH(1, ('C'!$D$2:$D$3661=D403)*('C'!$E$2:$E$3661=G!E403),0))</f>
        <v>5937819.2531599998</v>
      </c>
      <c r="M403" cm="1">
        <f t="array" ref="M403">_xlfn.IFNA(INDEX(P!C$2:C$2862, MATCH(1, (P!$A$2:$A$2862=D403)*(P!$B$2:$B$2862=F403),0)),)</f>
        <v>0</v>
      </c>
      <c r="N403" cm="1">
        <f t="array" ref="N403">_xlfn.IFNA(INDEX(Ind!$H$2:$H$6441, MATCH(1, (Ind!$A$2:$A$6441=D403)*(Ind!$D$2:$D$6441=F403),0)),)</f>
        <v>0</v>
      </c>
      <c r="O403" cm="1">
        <f t="array" ref="O403">_xlfn.IFNA(INDEX(Ind!$L$2:$L$6441, MATCH(1, (Ind!$A$2:$A$6441=D403)*(Ind!$D$2:$D$6441=F403),0)),)</f>
        <v>0</v>
      </c>
    </row>
    <row r="404" spans="1:15" x14ac:dyDescent="0.2">
      <c r="A404" s="4" t="s">
        <v>45</v>
      </c>
      <c r="B404" s="5" t="str">
        <f t="shared" si="30"/>
        <v>2015</v>
      </c>
      <c r="C404" s="5">
        <f t="shared" si="31"/>
        <v>3</v>
      </c>
      <c r="D404" s="11">
        <f t="shared" si="32"/>
        <v>42064</v>
      </c>
      <c r="E404" s="5" t="s">
        <v>29</v>
      </c>
      <c r="F404" s="5" t="str">
        <f t="shared" si="33"/>
        <v>CASANARE</v>
      </c>
      <c r="G404" s="5">
        <v>0</v>
      </c>
      <c r="H404" s="6">
        <v>25804448</v>
      </c>
      <c r="I404" s="9">
        <f t="shared" si="34"/>
        <v>258.04448000000002</v>
      </c>
      <c r="J404">
        <v>0</v>
      </c>
      <c r="K404" cm="1">
        <f t="array" ref="K404">INDEX(T!$H$2:$H$3661, MATCH(1, (T!$D$2:$D$3661=D404)*(T!$E$2:$E$3661=G!E404),0))</f>
        <v>63.700339999999997</v>
      </c>
      <c r="L404" cm="1">
        <f t="array" ref="L404">INDEX('C'!$I$2:$I$3661, MATCH(1, ('C'!$D$2:$D$3661=D404)*('C'!$E$2:$E$3661=G!E404),0))</f>
        <v>315888.54207000002</v>
      </c>
      <c r="M404" cm="1">
        <f t="array" ref="M404">_xlfn.IFNA(INDEX(P!C$2:C$2862, MATCH(1, (P!$A$2:$A$2862=D404)*(P!$B$2:$B$2862=F404),0)),)</f>
        <v>462.30935483870968</v>
      </c>
      <c r="N404" cm="1">
        <f t="array" ref="N404">_xlfn.IFNA(INDEX(Ind!$H$2:$H$6441, MATCH(1, (Ind!$A$2:$A$6441=D404)*(Ind!$D$2:$D$6441=F404),0)),)</f>
        <v>0</v>
      </c>
      <c r="O404" cm="1">
        <f t="array" ref="O404">_xlfn.IFNA(INDEX(Ind!$L$2:$L$6441, MATCH(1, (Ind!$A$2:$A$6441=D404)*(Ind!$D$2:$D$6441=F404),0)),)</f>
        <v>0</v>
      </c>
    </row>
    <row r="405" spans="1:15" x14ac:dyDescent="0.2">
      <c r="A405" s="1" t="s">
        <v>45</v>
      </c>
      <c r="B405" s="5" t="str">
        <f t="shared" si="30"/>
        <v>2015</v>
      </c>
      <c r="C405" s="5">
        <f t="shared" si="31"/>
        <v>3</v>
      </c>
      <c r="D405" s="11">
        <f t="shared" si="32"/>
        <v>42064</v>
      </c>
      <c r="E405" s="2" t="s">
        <v>30</v>
      </c>
      <c r="F405" s="5" t="str">
        <f t="shared" si="33"/>
        <v>PUTUMAYO</v>
      </c>
      <c r="G405" s="2">
        <v>0</v>
      </c>
      <c r="H405" s="3">
        <v>61537000</v>
      </c>
      <c r="I405" s="9">
        <f t="shared" si="34"/>
        <v>615.37</v>
      </c>
      <c r="J405">
        <v>0</v>
      </c>
      <c r="K405" cm="1">
        <f t="array" ref="K405">INDEX(T!$H$2:$H$3661, MATCH(1, (T!$D$2:$D$3661=D405)*(T!$E$2:$E$3661=G!E405),0))</f>
        <v>272.94</v>
      </c>
      <c r="L405" cm="1">
        <f t="array" ref="L405">INDEX('C'!$I$2:$I$3661, MATCH(1, ('C'!$D$2:$D$3661=D405)*('C'!$E$2:$E$3661=G!E405),0))</f>
        <v>46669.056669999998</v>
      </c>
      <c r="M405" cm="1">
        <f t="array" ref="M405">_xlfn.IFNA(INDEX(P!C$2:C$2862, MATCH(1, (P!$A$2:$A$2862=D405)*(P!$B$2:$B$2862=F405),0)),)</f>
        <v>0</v>
      </c>
      <c r="N405" cm="1">
        <f t="array" ref="N405">_xlfn.IFNA(INDEX(Ind!$H$2:$H$6441, MATCH(1, (Ind!$A$2:$A$6441=D405)*(Ind!$D$2:$D$6441=F405),0)),)</f>
        <v>0</v>
      </c>
      <c r="O405" cm="1">
        <f t="array" ref="O405">_xlfn.IFNA(INDEX(Ind!$L$2:$L$6441, MATCH(1, (Ind!$A$2:$A$6441=D405)*(Ind!$D$2:$D$6441=F405),0)),)</f>
        <v>0</v>
      </c>
    </row>
    <row r="406" spans="1:15" x14ac:dyDescent="0.2">
      <c r="A406" s="4" t="s">
        <v>45</v>
      </c>
      <c r="B406" s="5" t="str">
        <f t="shared" si="30"/>
        <v>2015</v>
      </c>
      <c r="C406" s="5">
        <f t="shared" si="31"/>
        <v>3</v>
      </c>
      <c r="D406" s="11">
        <f t="shared" si="32"/>
        <v>42064</v>
      </c>
      <c r="E406" s="5" t="s">
        <v>31</v>
      </c>
      <c r="F406" s="5" t="str">
        <f t="shared" si="33"/>
        <v>GUAVIARE</v>
      </c>
      <c r="G406" s="5">
        <v>0</v>
      </c>
      <c r="H406" s="6">
        <v>43792000</v>
      </c>
      <c r="I406" s="9">
        <f t="shared" si="34"/>
        <v>437.92</v>
      </c>
      <c r="J406">
        <v>0</v>
      </c>
      <c r="K406" cm="1">
        <f t="array" ref="K406">INDEX(T!$H$2:$H$3661, MATCH(1, (T!$D$2:$D$3661=D406)*(T!$E$2:$E$3661=G!E406),0))</f>
        <v>1306.82</v>
      </c>
      <c r="L406" cm="1">
        <f t="array" ref="L406">INDEX('C'!$I$2:$I$3661, MATCH(1, ('C'!$D$2:$D$3661=D406)*('C'!$E$2:$E$3661=G!E406),0))</f>
        <v>28258.94</v>
      </c>
      <c r="M406" cm="1">
        <f t="array" ref="M406">_xlfn.IFNA(INDEX(P!C$2:C$2862, MATCH(1, (P!$A$2:$A$2862=D406)*(P!$B$2:$B$2862=F406),0)),)</f>
        <v>0</v>
      </c>
      <c r="N406" cm="1">
        <f t="array" ref="N406">_xlfn.IFNA(INDEX(Ind!$H$2:$H$6441, MATCH(1, (Ind!$A$2:$A$6441=D406)*(Ind!$D$2:$D$6441=F406),0)),)</f>
        <v>0</v>
      </c>
      <c r="O406" cm="1">
        <f t="array" ref="O406">_xlfn.IFNA(INDEX(Ind!$L$2:$L$6441, MATCH(1, (Ind!$A$2:$A$6441=D406)*(Ind!$D$2:$D$6441=F406),0)),)</f>
        <v>0</v>
      </c>
    </row>
    <row r="407" spans="1:15" x14ac:dyDescent="0.2">
      <c r="A407" s="1" t="s">
        <v>46</v>
      </c>
      <c r="B407" s="5" t="str">
        <f t="shared" si="30"/>
        <v>2015</v>
      </c>
      <c r="C407" s="5">
        <f t="shared" si="31"/>
        <v>4</v>
      </c>
      <c r="D407" s="11">
        <f t="shared" si="32"/>
        <v>42095</v>
      </c>
      <c r="E407" s="2" t="s">
        <v>5</v>
      </c>
      <c r="F407" s="5" t="str">
        <f t="shared" si="33"/>
        <v>ANTIOQUIA</v>
      </c>
      <c r="G407" s="2">
        <v>0</v>
      </c>
      <c r="H407" s="3">
        <v>27418322</v>
      </c>
      <c r="I407" s="9">
        <f t="shared" si="34"/>
        <v>274.18322000000001</v>
      </c>
      <c r="J407">
        <v>0</v>
      </c>
      <c r="K407" cm="1">
        <f t="array" ref="K407">INDEX(T!$H$2:$H$3661, MATCH(1, (T!$D$2:$D$3661=D407)*(T!$E$2:$E$3661=G!E407),0))</f>
        <v>179.67931999999999</v>
      </c>
      <c r="L407" cm="1">
        <f t="array" ref="L407">INDEX('C'!$I$2:$I$3661, MATCH(1, ('C'!$D$2:$D$3661=D407)*('C'!$E$2:$E$3661=G!E407),0))</f>
        <v>1020097.40287</v>
      </c>
      <c r="M407" cm="1">
        <f t="array" ref="M407">_xlfn.IFNA(INDEX(P!C$2:C$2862, MATCH(1, (P!$A$2:$A$2862=D407)*(P!$B$2:$B$2862=F407),0)),)</f>
        <v>0</v>
      </c>
      <c r="N407" cm="1">
        <f t="array" ref="N407">_xlfn.IFNA(INDEX(Ind!$H$2:$H$6441, MATCH(1, (Ind!$A$2:$A$6441=D407)*(Ind!$D$2:$D$6441=F407),0)),)</f>
        <v>0</v>
      </c>
      <c r="O407" cm="1">
        <f t="array" ref="O407">_xlfn.IFNA(INDEX(Ind!$L$2:$L$6441, MATCH(1, (Ind!$A$2:$A$6441=D407)*(Ind!$D$2:$D$6441=F407),0)),)</f>
        <v>0</v>
      </c>
    </row>
    <row r="408" spans="1:15" x14ac:dyDescent="0.2">
      <c r="A408" s="4" t="s">
        <v>46</v>
      </c>
      <c r="B408" s="5" t="str">
        <f t="shared" si="30"/>
        <v>2015</v>
      </c>
      <c r="C408" s="5">
        <f t="shared" si="31"/>
        <v>4</v>
      </c>
      <c r="D408" s="11">
        <f t="shared" si="32"/>
        <v>42095</v>
      </c>
      <c r="E408" s="5" t="s">
        <v>6</v>
      </c>
      <c r="F408" s="5" t="str">
        <f t="shared" si="33"/>
        <v>ATLANTICO</v>
      </c>
      <c r="G408" s="5">
        <v>0</v>
      </c>
      <c r="H408" s="6">
        <v>59200000</v>
      </c>
      <c r="I408" s="9">
        <f t="shared" si="34"/>
        <v>592</v>
      </c>
      <c r="J408">
        <v>0</v>
      </c>
      <c r="K408" cm="1">
        <f t="array" ref="K408">INDEX(T!$H$2:$H$3661, MATCH(1, (T!$D$2:$D$3661=D408)*(T!$E$2:$E$3661=G!E408),0))</f>
        <v>188</v>
      </c>
      <c r="L408" cm="1">
        <f t="array" ref="L408">INDEX('C'!$I$2:$I$3661, MATCH(1, ('C'!$D$2:$D$3661=D408)*('C'!$E$2:$E$3661=G!E408),0))</f>
        <v>20024133.129999999</v>
      </c>
      <c r="M408" cm="1">
        <f t="array" ref="M408">_xlfn.IFNA(INDEX(P!C$2:C$2862, MATCH(1, (P!$A$2:$A$2862=D408)*(P!$B$2:$B$2862=F408),0)),)</f>
        <v>0</v>
      </c>
      <c r="N408" cm="1">
        <f t="array" ref="N408">_xlfn.IFNA(INDEX(Ind!$H$2:$H$6441, MATCH(1, (Ind!$A$2:$A$6441=D408)*(Ind!$D$2:$D$6441=F408),0)),)</f>
        <v>0</v>
      </c>
      <c r="O408" cm="1">
        <f t="array" ref="O408">_xlfn.IFNA(INDEX(Ind!$L$2:$L$6441, MATCH(1, (Ind!$A$2:$A$6441=D408)*(Ind!$D$2:$D$6441=F408),0)),)</f>
        <v>0</v>
      </c>
    </row>
    <row r="409" spans="1:15" x14ac:dyDescent="0.2">
      <c r="A409" s="1" t="s">
        <v>46</v>
      </c>
      <c r="B409" s="5" t="str">
        <f t="shared" si="30"/>
        <v>2015</v>
      </c>
      <c r="C409" s="5">
        <f t="shared" si="31"/>
        <v>4</v>
      </c>
      <c r="D409" s="11">
        <f t="shared" si="32"/>
        <v>42095</v>
      </c>
      <c r="E409" s="2" t="s">
        <v>7</v>
      </c>
      <c r="F409" s="5" t="str">
        <f t="shared" si="33"/>
        <v>BOGOTA, D.C.</v>
      </c>
      <c r="G409" s="2">
        <v>0</v>
      </c>
      <c r="H409" s="3">
        <v>48369000</v>
      </c>
      <c r="I409" s="9">
        <f t="shared" si="34"/>
        <v>483.69</v>
      </c>
      <c r="J409">
        <v>0</v>
      </c>
      <c r="K409" cm="1">
        <f t="array" ref="K409">INDEX(T!$H$2:$H$3661, MATCH(1, (T!$D$2:$D$3661=D409)*(T!$E$2:$E$3661=G!E409),0))</f>
        <v>434.73</v>
      </c>
      <c r="L409" cm="1">
        <f t="array" ref="L409">INDEX('C'!$I$2:$I$3661, MATCH(1, ('C'!$D$2:$D$3661=D409)*('C'!$E$2:$E$3661=G!E409),0))</f>
        <v>53366223</v>
      </c>
      <c r="M409" cm="1">
        <f t="array" ref="M409">_xlfn.IFNA(INDEX(P!C$2:C$2862, MATCH(1, (P!$A$2:$A$2862=D409)*(P!$B$2:$B$2862=F409),0)),)</f>
        <v>0</v>
      </c>
      <c r="N409" cm="1">
        <f t="array" ref="N409">_xlfn.IFNA(INDEX(Ind!$H$2:$H$6441, MATCH(1, (Ind!$A$2:$A$6441=D409)*(Ind!$D$2:$D$6441=F409),0)),)</f>
        <v>0</v>
      </c>
      <c r="O409" cm="1">
        <f t="array" ref="O409">_xlfn.IFNA(INDEX(Ind!$L$2:$L$6441, MATCH(1, (Ind!$A$2:$A$6441=D409)*(Ind!$D$2:$D$6441=F409),0)),)</f>
        <v>0</v>
      </c>
    </row>
    <row r="410" spans="1:15" x14ac:dyDescent="0.2">
      <c r="A410" s="4" t="s">
        <v>46</v>
      </c>
      <c r="B410" s="5" t="str">
        <f t="shared" si="30"/>
        <v>2015</v>
      </c>
      <c r="C410" s="5">
        <f t="shared" si="31"/>
        <v>4</v>
      </c>
      <c r="D410" s="11">
        <f t="shared" si="32"/>
        <v>42095</v>
      </c>
      <c r="E410" s="5" t="s">
        <v>8</v>
      </c>
      <c r="F410" s="5" t="str">
        <f t="shared" si="33"/>
        <v>BOLIVAR</v>
      </c>
      <c r="G410" s="5">
        <v>0</v>
      </c>
      <c r="H410" s="6">
        <v>52057509</v>
      </c>
      <c r="I410" s="9">
        <f t="shared" si="34"/>
        <v>520.57509000000005</v>
      </c>
      <c r="J410">
        <v>0</v>
      </c>
      <c r="K410" cm="1">
        <f t="array" ref="K410">INDEX(T!$H$2:$H$3661, MATCH(1, (T!$D$2:$D$3661=D410)*(T!$E$2:$E$3661=G!E410),0))</f>
        <v>269.71436999999997</v>
      </c>
      <c r="L410" cm="1">
        <f t="array" ref="L410">INDEX('C'!$I$2:$I$3661, MATCH(1, ('C'!$D$2:$D$3661=D410)*('C'!$E$2:$E$3661=G!E410),0))</f>
        <v>12851413.29018</v>
      </c>
      <c r="M410" cm="1">
        <f t="array" ref="M410">_xlfn.IFNA(INDEX(P!C$2:C$2862, MATCH(1, (P!$A$2:$A$2862=D410)*(P!$B$2:$B$2862=F410),0)),)</f>
        <v>2.1158064516129031</v>
      </c>
      <c r="N410" cm="1">
        <f t="array" ref="N410">_xlfn.IFNA(INDEX(Ind!$H$2:$H$6441, MATCH(1, (Ind!$A$2:$A$6441=D410)*(Ind!$D$2:$D$6441=F410),0)),)</f>
        <v>0</v>
      </c>
      <c r="O410" cm="1">
        <f t="array" ref="O410">_xlfn.IFNA(INDEX(Ind!$L$2:$L$6441, MATCH(1, (Ind!$A$2:$A$6441=D410)*(Ind!$D$2:$D$6441=F410),0)),)</f>
        <v>0</v>
      </c>
    </row>
    <row r="411" spans="1:15" x14ac:dyDescent="0.2">
      <c r="A411" s="1" t="s">
        <v>46</v>
      </c>
      <c r="B411" s="5" t="str">
        <f t="shared" si="30"/>
        <v>2015</v>
      </c>
      <c r="C411" s="5">
        <f t="shared" si="31"/>
        <v>4</v>
      </c>
      <c r="D411" s="11">
        <f t="shared" si="32"/>
        <v>42095</v>
      </c>
      <c r="E411" s="2" t="s">
        <v>9</v>
      </c>
      <c r="F411" s="5" t="str">
        <f t="shared" si="33"/>
        <v>BOYACA</v>
      </c>
      <c r="G411" s="2">
        <v>0</v>
      </c>
      <c r="H411" s="3">
        <v>54171245</v>
      </c>
      <c r="I411" s="9">
        <f t="shared" si="34"/>
        <v>541.71244999999999</v>
      </c>
      <c r="J411">
        <v>0</v>
      </c>
      <c r="K411" cm="1">
        <f t="array" ref="K411">INDEX(T!$H$2:$H$3661, MATCH(1, (T!$D$2:$D$3661=D411)*(T!$E$2:$E$3661=G!E411),0))</f>
        <v>283.3066</v>
      </c>
      <c r="L411" cm="1">
        <f t="array" ref="L411">INDEX('C'!$I$2:$I$3661, MATCH(1, ('C'!$D$2:$D$3661=D411)*('C'!$E$2:$E$3661=G!E411),0))</f>
        <v>4531818.8094300004</v>
      </c>
      <c r="M411" cm="1">
        <f t="array" ref="M411">_xlfn.IFNA(INDEX(P!C$2:C$2862, MATCH(1, (P!$A$2:$A$2862=D411)*(P!$B$2:$B$2862=F411),0)),)</f>
        <v>34.491935483870975</v>
      </c>
      <c r="N411" cm="1">
        <f t="array" ref="N411">_xlfn.IFNA(INDEX(Ind!$H$2:$H$6441, MATCH(1, (Ind!$A$2:$A$6441=D411)*(Ind!$D$2:$D$6441=F411),0)),)</f>
        <v>0</v>
      </c>
      <c r="O411" cm="1">
        <f t="array" ref="O411">_xlfn.IFNA(INDEX(Ind!$L$2:$L$6441, MATCH(1, (Ind!$A$2:$A$6441=D411)*(Ind!$D$2:$D$6441=F411),0)),)</f>
        <v>0</v>
      </c>
    </row>
    <row r="412" spans="1:15" x14ac:dyDescent="0.2">
      <c r="A412" s="4" t="s">
        <v>46</v>
      </c>
      <c r="B412" s="5" t="str">
        <f t="shared" si="30"/>
        <v>2015</v>
      </c>
      <c r="C412" s="5">
        <f t="shared" si="31"/>
        <v>4</v>
      </c>
      <c r="D412" s="11">
        <f t="shared" si="32"/>
        <v>42095</v>
      </c>
      <c r="E412" s="5" t="s">
        <v>10</v>
      </c>
      <c r="F412" s="5" t="str">
        <f t="shared" si="33"/>
        <v>CALDAS</v>
      </c>
      <c r="G412" s="5">
        <v>0</v>
      </c>
      <c r="H412" s="6">
        <v>53685405</v>
      </c>
      <c r="I412" s="9">
        <f t="shared" si="34"/>
        <v>536.85405000000003</v>
      </c>
      <c r="J412">
        <v>0</v>
      </c>
      <c r="K412" cm="1">
        <f t="array" ref="K412">INDEX(T!$H$2:$H$3661, MATCH(1, (T!$D$2:$D$3661=D412)*(T!$E$2:$E$3661=G!E412),0))</f>
        <v>267.56786</v>
      </c>
      <c r="L412" cm="1">
        <f t="array" ref="L412">INDEX('C'!$I$2:$I$3661, MATCH(1, ('C'!$D$2:$D$3661=D412)*('C'!$E$2:$E$3661=G!E412),0))</f>
        <v>914247.84857000003</v>
      </c>
      <c r="M412" cm="1">
        <f t="array" ref="M412">_xlfn.IFNA(INDEX(P!C$2:C$2862, MATCH(1, (P!$A$2:$A$2862=D412)*(P!$B$2:$B$2862=F412),0)),)</f>
        <v>0</v>
      </c>
      <c r="N412" cm="1">
        <f t="array" ref="N412">_xlfn.IFNA(INDEX(Ind!$H$2:$H$6441, MATCH(1, (Ind!$A$2:$A$6441=D412)*(Ind!$D$2:$D$6441=F412),0)),)</f>
        <v>0</v>
      </c>
      <c r="O412" cm="1">
        <f t="array" ref="O412">_xlfn.IFNA(INDEX(Ind!$L$2:$L$6441, MATCH(1, (Ind!$A$2:$A$6441=D412)*(Ind!$D$2:$D$6441=F412),0)),)</f>
        <v>0</v>
      </c>
    </row>
    <row r="413" spans="1:15" x14ac:dyDescent="0.2">
      <c r="A413" s="1" t="s">
        <v>46</v>
      </c>
      <c r="B413" s="5" t="str">
        <f t="shared" si="30"/>
        <v>2015</v>
      </c>
      <c r="C413" s="5">
        <f t="shared" si="31"/>
        <v>4</v>
      </c>
      <c r="D413" s="11">
        <f t="shared" si="32"/>
        <v>42095</v>
      </c>
      <c r="E413" s="2" t="s">
        <v>11</v>
      </c>
      <c r="F413" s="5" t="str">
        <f t="shared" si="33"/>
        <v>CAQUETA</v>
      </c>
      <c r="G413" s="2">
        <v>0</v>
      </c>
      <c r="H413" s="3">
        <v>42302000</v>
      </c>
      <c r="I413" s="9">
        <f t="shared" si="34"/>
        <v>423.02</v>
      </c>
      <c r="J413">
        <v>0</v>
      </c>
      <c r="K413" cm="1">
        <f t="array" ref="K413">INDEX(T!$H$2:$H$3661, MATCH(1, (T!$D$2:$D$3661=D413)*(T!$E$2:$E$3661=G!E413),0))</f>
        <v>1249.46</v>
      </c>
      <c r="L413" cm="1">
        <f t="array" ref="L413">INDEX('C'!$I$2:$I$3661, MATCH(1, ('C'!$D$2:$D$3661=D413)*('C'!$E$2:$E$3661=G!E413),0))</f>
        <v>393061</v>
      </c>
      <c r="M413" cm="1">
        <f t="array" ref="M413">_xlfn.IFNA(INDEX(P!C$2:C$2862, MATCH(1, (P!$A$2:$A$2862=D413)*(P!$B$2:$B$2862=F413),0)),)</f>
        <v>0</v>
      </c>
      <c r="N413" cm="1">
        <f t="array" ref="N413">_xlfn.IFNA(INDEX(Ind!$H$2:$H$6441, MATCH(1, (Ind!$A$2:$A$6441=D413)*(Ind!$D$2:$D$6441=F413),0)),)</f>
        <v>0</v>
      </c>
      <c r="O413" cm="1">
        <f t="array" ref="O413">_xlfn.IFNA(INDEX(Ind!$L$2:$L$6441, MATCH(1, (Ind!$A$2:$A$6441=D413)*(Ind!$D$2:$D$6441=F413),0)),)</f>
        <v>0</v>
      </c>
    </row>
    <row r="414" spans="1:15" x14ac:dyDescent="0.2">
      <c r="A414" s="4" t="s">
        <v>46</v>
      </c>
      <c r="B414" s="5" t="str">
        <f t="shared" si="30"/>
        <v>2015</v>
      </c>
      <c r="C414" s="5">
        <f t="shared" si="31"/>
        <v>4</v>
      </c>
      <c r="D414" s="11">
        <f t="shared" si="32"/>
        <v>42095</v>
      </c>
      <c r="E414" s="5" t="s">
        <v>12</v>
      </c>
      <c r="F414" s="5" t="str">
        <f t="shared" si="33"/>
        <v>CAUCA</v>
      </c>
      <c r="G414" s="5">
        <v>0</v>
      </c>
      <c r="H414" s="6">
        <v>47710239</v>
      </c>
      <c r="I414" s="9">
        <f t="shared" si="34"/>
        <v>477.10239000000001</v>
      </c>
      <c r="J414">
        <v>0</v>
      </c>
      <c r="K414" cm="1">
        <f t="array" ref="K414">INDEX(T!$H$2:$H$3661, MATCH(1, (T!$D$2:$D$3661=D414)*(T!$E$2:$E$3661=G!E414),0))</f>
        <v>604.42451000000005</v>
      </c>
      <c r="L414" cm="1">
        <f t="array" ref="L414">INDEX('C'!$I$2:$I$3661, MATCH(1, ('C'!$D$2:$D$3661=D414)*('C'!$E$2:$E$3661=G!E414),0))</f>
        <v>371676.56338000001</v>
      </c>
      <c r="M414" cm="1">
        <f t="array" ref="M414">_xlfn.IFNA(INDEX(P!C$2:C$2862, MATCH(1, (P!$A$2:$A$2862=D414)*(P!$B$2:$B$2862=F414),0)),)</f>
        <v>0</v>
      </c>
      <c r="N414" cm="1">
        <f t="array" ref="N414">_xlfn.IFNA(INDEX(Ind!$H$2:$H$6441, MATCH(1, (Ind!$A$2:$A$6441=D414)*(Ind!$D$2:$D$6441=F414),0)),)</f>
        <v>0</v>
      </c>
      <c r="O414" cm="1">
        <f t="array" ref="O414">_xlfn.IFNA(INDEX(Ind!$L$2:$L$6441, MATCH(1, (Ind!$A$2:$A$6441=D414)*(Ind!$D$2:$D$6441=F414),0)),)</f>
        <v>0</v>
      </c>
    </row>
    <row r="415" spans="1:15" x14ac:dyDescent="0.2">
      <c r="A415" s="1" t="s">
        <v>46</v>
      </c>
      <c r="B415" s="5" t="str">
        <f t="shared" si="30"/>
        <v>2015</v>
      </c>
      <c r="C415" s="5">
        <f t="shared" si="31"/>
        <v>4</v>
      </c>
      <c r="D415" s="11">
        <f t="shared" si="32"/>
        <v>42095</v>
      </c>
      <c r="E415" s="2" t="s">
        <v>13</v>
      </c>
      <c r="F415" s="5" t="str">
        <f t="shared" si="33"/>
        <v>CESAR</v>
      </c>
      <c r="G415" s="2">
        <v>0</v>
      </c>
      <c r="H415" s="3">
        <v>56288953</v>
      </c>
      <c r="I415" s="9">
        <f t="shared" si="34"/>
        <v>562.88953000000004</v>
      </c>
      <c r="J415">
        <v>0</v>
      </c>
      <c r="K415" cm="1">
        <f t="array" ref="K415">INDEX(T!$H$2:$H$3661, MATCH(1, (T!$D$2:$D$3661=D415)*(T!$E$2:$E$3661=G!E415),0))</f>
        <v>176.84836000000001</v>
      </c>
      <c r="L415" cm="1">
        <f t="array" ref="L415">INDEX('C'!$I$2:$I$3661, MATCH(1, ('C'!$D$2:$D$3661=D415)*('C'!$E$2:$E$3661=G!E415),0))</f>
        <v>9867049.3825899996</v>
      </c>
      <c r="M415" cm="1">
        <f t="array" ref="M415">_xlfn.IFNA(INDEX(P!C$2:C$2862, MATCH(1, (P!$A$2:$A$2862=D415)*(P!$B$2:$B$2862=F415),0)),)</f>
        <v>5.0761290322580646</v>
      </c>
      <c r="N415" cm="1">
        <f t="array" ref="N415">_xlfn.IFNA(INDEX(Ind!$H$2:$H$6441, MATCH(1, (Ind!$A$2:$A$6441=D415)*(Ind!$D$2:$D$6441=F415),0)),)</f>
        <v>0</v>
      </c>
      <c r="O415" cm="1">
        <f t="array" ref="O415">_xlfn.IFNA(INDEX(Ind!$L$2:$L$6441, MATCH(1, (Ind!$A$2:$A$6441=D415)*(Ind!$D$2:$D$6441=F415),0)),)</f>
        <v>0</v>
      </c>
    </row>
    <row r="416" spans="1:15" x14ac:dyDescent="0.2">
      <c r="A416" s="4" t="s">
        <v>46</v>
      </c>
      <c r="B416" s="5" t="str">
        <f t="shared" si="30"/>
        <v>2015</v>
      </c>
      <c r="C416" s="5">
        <f t="shared" si="31"/>
        <v>4</v>
      </c>
      <c r="D416" s="11">
        <f t="shared" si="32"/>
        <v>42095</v>
      </c>
      <c r="E416" s="5" t="s">
        <v>14</v>
      </c>
      <c r="F416" s="5" t="str">
        <f t="shared" si="33"/>
        <v>CORDOBA</v>
      </c>
      <c r="G416" s="5">
        <v>0</v>
      </c>
      <c r="H416" s="6">
        <v>51919556</v>
      </c>
      <c r="I416" s="9">
        <f t="shared" si="34"/>
        <v>519.19556</v>
      </c>
      <c r="J416">
        <v>0</v>
      </c>
      <c r="K416" cm="1">
        <f t="array" ref="K416">INDEX(T!$H$2:$H$3661, MATCH(1, (T!$D$2:$D$3661=D416)*(T!$E$2:$E$3661=G!E416),0))</f>
        <v>395.51369999999997</v>
      </c>
      <c r="L416" cm="1">
        <f t="array" ref="L416">INDEX('C'!$I$2:$I$3661, MATCH(1, ('C'!$D$2:$D$3661=D416)*('C'!$E$2:$E$3661=G!E416),0))</f>
        <v>11146378</v>
      </c>
      <c r="M416" cm="1">
        <f t="array" ref="M416">_xlfn.IFNA(INDEX(P!C$2:C$2862, MATCH(1, (P!$A$2:$A$2862=D416)*(P!$B$2:$B$2862=F416),0)),)</f>
        <v>14.891935483870967</v>
      </c>
      <c r="N416" cm="1">
        <f t="array" ref="N416">_xlfn.IFNA(INDEX(Ind!$H$2:$H$6441, MATCH(1, (Ind!$A$2:$A$6441=D416)*(Ind!$D$2:$D$6441=F416),0)),)</f>
        <v>0</v>
      </c>
      <c r="O416" cm="1">
        <f t="array" ref="O416">_xlfn.IFNA(INDEX(Ind!$L$2:$L$6441, MATCH(1, (Ind!$A$2:$A$6441=D416)*(Ind!$D$2:$D$6441=F416),0)),)</f>
        <v>0</v>
      </c>
    </row>
    <row r="417" spans="1:15" x14ac:dyDescent="0.2">
      <c r="A417" s="1" t="s">
        <v>46</v>
      </c>
      <c r="B417" s="5" t="str">
        <f t="shared" si="30"/>
        <v>2015</v>
      </c>
      <c r="C417" s="5">
        <f t="shared" si="31"/>
        <v>4</v>
      </c>
      <c r="D417" s="11">
        <f t="shared" si="32"/>
        <v>42095</v>
      </c>
      <c r="E417" s="2" t="s">
        <v>15</v>
      </c>
      <c r="F417" s="5" t="str">
        <f t="shared" si="33"/>
        <v>CUNDINAMARCA</v>
      </c>
      <c r="G417" s="2">
        <v>0</v>
      </c>
      <c r="H417" s="3">
        <v>46085732</v>
      </c>
      <c r="I417" s="9">
        <f t="shared" si="34"/>
        <v>460.85732000000002</v>
      </c>
      <c r="J417">
        <v>0</v>
      </c>
      <c r="K417" cm="1">
        <f t="array" ref="K417">INDEX(T!$H$2:$H$3661, MATCH(1, (T!$D$2:$D$3661=D417)*(T!$E$2:$E$3661=G!E417),0))</f>
        <v>381.72764000000001</v>
      </c>
      <c r="L417" cm="1">
        <f t="array" ref="L417">INDEX('C'!$I$2:$I$3661, MATCH(1, ('C'!$D$2:$D$3661=D417)*('C'!$E$2:$E$3661=G!E417),0))</f>
        <v>5282800.1758500002</v>
      </c>
      <c r="M417" cm="1">
        <f t="array" ref="M417">_xlfn.IFNA(INDEX(P!C$2:C$2862, MATCH(1, (P!$A$2:$A$2862=D417)*(P!$B$2:$B$2862=F417),0)),)</f>
        <v>2.435806451612903</v>
      </c>
      <c r="N417" cm="1">
        <f t="array" ref="N417">_xlfn.IFNA(INDEX(Ind!$H$2:$H$6441, MATCH(1, (Ind!$A$2:$A$6441=D417)*(Ind!$D$2:$D$6441=F417),0)),)</f>
        <v>0</v>
      </c>
      <c r="O417" cm="1">
        <f t="array" ref="O417">_xlfn.IFNA(INDEX(Ind!$L$2:$L$6441, MATCH(1, (Ind!$A$2:$A$6441=D417)*(Ind!$D$2:$D$6441=F417),0)),)</f>
        <v>0</v>
      </c>
    </row>
    <row r="418" spans="1:15" x14ac:dyDescent="0.2">
      <c r="A418" s="4" t="s">
        <v>46</v>
      </c>
      <c r="B418" s="5" t="str">
        <f t="shared" si="30"/>
        <v>2015</v>
      </c>
      <c r="C418" s="5">
        <f t="shared" si="31"/>
        <v>4</v>
      </c>
      <c r="D418" s="11">
        <f t="shared" si="32"/>
        <v>42095</v>
      </c>
      <c r="E418" s="5" t="s">
        <v>16</v>
      </c>
      <c r="F418" s="5" t="str">
        <f t="shared" si="33"/>
        <v>CHOCO</v>
      </c>
      <c r="G418" s="5">
        <v>0</v>
      </c>
      <c r="H418" s="8">
        <v>208872000</v>
      </c>
      <c r="I418" s="9">
        <f t="shared" si="34"/>
        <v>2088.7199999999998</v>
      </c>
      <c r="J418">
        <v>0</v>
      </c>
      <c r="K418" cm="1">
        <f t="array" ref="K418">INDEX(T!$H$2:$H$3661, MATCH(1, (T!$D$2:$D$3661=D418)*(T!$E$2:$E$3661=G!E418),0))</f>
        <v>1084.6099999999999</v>
      </c>
      <c r="L418" t="e" cm="1">
        <f t="array" ref="L418">INDEX('C'!$I$2:$I$3661, MATCH(1, ('C'!$D$2:$D$3661=D418)*('C'!$E$2:$E$3661=G!E418),0))</f>
        <v>#N/A</v>
      </c>
      <c r="M418" cm="1">
        <f t="array" ref="M418">_xlfn.IFNA(INDEX(P!C$2:C$2862, MATCH(1, (P!$A$2:$A$2862=D418)*(P!$B$2:$B$2862=F418),0)),)</f>
        <v>0</v>
      </c>
      <c r="N418" cm="1">
        <f t="array" ref="N418">_xlfn.IFNA(INDEX(Ind!$H$2:$H$6441, MATCH(1, (Ind!$A$2:$A$6441=D418)*(Ind!$D$2:$D$6441=F418),0)),)</f>
        <v>0</v>
      </c>
      <c r="O418" cm="1">
        <f t="array" ref="O418">_xlfn.IFNA(INDEX(Ind!$L$2:$L$6441, MATCH(1, (Ind!$A$2:$A$6441=D418)*(Ind!$D$2:$D$6441=F418),0)),)</f>
        <v>0</v>
      </c>
    </row>
    <row r="419" spans="1:15" x14ac:dyDescent="0.2">
      <c r="A419" s="1" t="s">
        <v>46</v>
      </c>
      <c r="B419" s="5" t="str">
        <f t="shared" si="30"/>
        <v>2015</v>
      </c>
      <c r="C419" s="5">
        <f t="shared" si="31"/>
        <v>4</v>
      </c>
      <c r="D419" s="11">
        <f t="shared" si="32"/>
        <v>42095</v>
      </c>
      <c r="E419" s="2" t="s">
        <v>17</v>
      </c>
      <c r="F419" s="5" t="str">
        <f t="shared" si="33"/>
        <v>HUILA</v>
      </c>
      <c r="G419" s="2">
        <v>0</v>
      </c>
      <c r="H419" s="3">
        <v>49410325</v>
      </c>
      <c r="I419" s="9">
        <f t="shared" si="34"/>
        <v>494.10325</v>
      </c>
      <c r="J419">
        <v>0</v>
      </c>
      <c r="K419" cm="1">
        <f t="array" ref="K419">INDEX(T!$H$2:$H$3661, MATCH(1, (T!$D$2:$D$3661=D419)*(T!$E$2:$E$3661=G!E419),0))</f>
        <v>719.29575</v>
      </c>
      <c r="L419" cm="1">
        <f t="array" ref="L419">INDEX('C'!$I$2:$I$3661, MATCH(1, ('C'!$D$2:$D$3661=D419)*('C'!$E$2:$E$3661=G!E419),0))</f>
        <v>2691937.6035799999</v>
      </c>
      <c r="M419" cm="1">
        <f t="array" ref="M419">_xlfn.IFNA(INDEX(P!C$2:C$2862, MATCH(1, (P!$A$2:$A$2862=D419)*(P!$B$2:$B$2862=F419),0)),)</f>
        <v>8.4561290322580636</v>
      </c>
      <c r="N419" cm="1">
        <f t="array" ref="N419">_xlfn.IFNA(INDEX(Ind!$H$2:$H$6441, MATCH(1, (Ind!$A$2:$A$6441=D419)*(Ind!$D$2:$D$6441=F419),0)),)</f>
        <v>0</v>
      </c>
      <c r="O419" cm="1">
        <f t="array" ref="O419">_xlfn.IFNA(INDEX(Ind!$L$2:$L$6441, MATCH(1, (Ind!$A$2:$A$6441=D419)*(Ind!$D$2:$D$6441=F419),0)),)</f>
        <v>0</v>
      </c>
    </row>
    <row r="420" spans="1:15" x14ac:dyDescent="0.2">
      <c r="A420" s="4" t="s">
        <v>46</v>
      </c>
      <c r="B420" s="5" t="str">
        <f t="shared" si="30"/>
        <v>2015</v>
      </c>
      <c r="C420" s="5">
        <f t="shared" si="31"/>
        <v>4</v>
      </c>
      <c r="D420" s="11">
        <f t="shared" si="32"/>
        <v>42095</v>
      </c>
      <c r="E420" s="5" t="s">
        <v>18</v>
      </c>
      <c r="F420" s="5" t="str">
        <f t="shared" si="33"/>
        <v>LA GUAJIRA</v>
      </c>
      <c r="G420" s="5">
        <v>0</v>
      </c>
      <c r="H420" s="6">
        <v>52044000</v>
      </c>
      <c r="I420" s="9">
        <f t="shared" si="34"/>
        <v>520.44000000000005</v>
      </c>
      <c r="J420">
        <v>0</v>
      </c>
      <c r="K420" cm="1">
        <f t="array" ref="K420">INDEX(T!$H$2:$H$3661, MATCH(1, (T!$D$2:$D$3661=D420)*(T!$E$2:$E$3661=G!E420),0))</f>
        <v>101.27</v>
      </c>
      <c r="L420" cm="1">
        <f t="array" ref="L420">INDEX('C'!$I$2:$I$3661, MATCH(1, ('C'!$D$2:$D$3661=D420)*('C'!$E$2:$E$3661=G!E420),0))</f>
        <v>2032371</v>
      </c>
      <c r="M420" cm="1">
        <f t="array" ref="M420">_xlfn.IFNA(INDEX(P!C$2:C$2862, MATCH(1, (P!$A$2:$A$2862=D420)*(P!$B$2:$B$2862=F420),0)),)</f>
        <v>0</v>
      </c>
      <c r="N420" cm="1">
        <f t="array" ref="N420">_xlfn.IFNA(INDEX(Ind!$H$2:$H$6441, MATCH(1, (Ind!$A$2:$A$6441=D420)*(Ind!$D$2:$D$6441=F420),0)),)</f>
        <v>0</v>
      </c>
      <c r="O420" cm="1">
        <f t="array" ref="O420">_xlfn.IFNA(INDEX(Ind!$L$2:$L$6441, MATCH(1, (Ind!$A$2:$A$6441=D420)*(Ind!$D$2:$D$6441=F420),0)),)</f>
        <v>0</v>
      </c>
    </row>
    <row r="421" spans="1:15" x14ac:dyDescent="0.2">
      <c r="A421" s="1" t="s">
        <v>46</v>
      </c>
      <c r="B421" s="5" t="str">
        <f t="shared" si="30"/>
        <v>2015</v>
      </c>
      <c r="C421" s="5">
        <f t="shared" si="31"/>
        <v>4</v>
      </c>
      <c r="D421" s="11">
        <f t="shared" si="32"/>
        <v>42095</v>
      </c>
      <c r="E421" s="2" t="s">
        <v>19</v>
      </c>
      <c r="F421" s="5" t="str">
        <f t="shared" si="33"/>
        <v>MAGDALENA</v>
      </c>
      <c r="G421" s="2">
        <v>0</v>
      </c>
      <c r="H421" s="3">
        <v>54960389</v>
      </c>
      <c r="I421" s="9">
        <f t="shared" si="34"/>
        <v>549.60388999999998</v>
      </c>
      <c r="J421">
        <v>0</v>
      </c>
      <c r="K421" cm="1">
        <f t="array" ref="K421">INDEX(T!$H$2:$H$3661, MATCH(1, (T!$D$2:$D$3661=D421)*(T!$E$2:$E$3661=G!E421),0))</f>
        <v>213.62914000000001</v>
      </c>
      <c r="L421" cm="1">
        <f t="array" ref="L421">INDEX('C'!$I$2:$I$3661, MATCH(1, ('C'!$D$2:$D$3661=D421)*('C'!$E$2:$E$3661=G!E421),0))</f>
        <v>13996272.147150001</v>
      </c>
      <c r="M421" cm="1">
        <f t="array" ref="M421">_xlfn.IFNA(INDEX(P!C$2:C$2862, MATCH(1, (P!$A$2:$A$2862=D421)*(P!$B$2:$B$2862=F421),0)),)</f>
        <v>7.8967741935483868</v>
      </c>
      <c r="N421" cm="1">
        <f t="array" ref="N421">_xlfn.IFNA(INDEX(Ind!$H$2:$H$6441, MATCH(1, (Ind!$A$2:$A$6441=D421)*(Ind!$D$2:$D$6441=F421),0)),)</f>
        <v>0</v>
      </c>
      <c r="O421" cm="1">
        <f t="array" ref="O421">_xlfn.IFNA(INDEX(Ind!$L$2:$L$6441, MATCH(1, (Ind!$A$2:$A$6441=D421)*(Ind!$D$2:$D$6441=F421),0)),)</f>
        <v>0</v>
      </c>
    </row>
    <row r="422" spans="1:15" x14ac:dyDescent="0.2">
      <c r="A422" s="4" t="s">
        <v>46</v>
      </c>
      <c r="B422" s="5" t="str">
        <f t="shared" si="30"/>
        <v>2015</v>
      </c>
      <c r="C422" s="5">
        <f t="shared" si="31"/>
        <v>4</v>
      </c>
      <c r="D422" s="11">
        <f t="shared" si="32"/>
        <v>42095</v>
      </c>
      <c r="E422" s="5" t="s">
        <v>20</v>
      </c>
      <c r="F422" s="5" t="str">
        <f t="shared" si="33"/>
        <v>META</v>
      </c>
      <c r="G422" s="5">
        <v>0</v>
      </c>
      <c r="H422" s="6">
        <v>45098854</v>
      </c>
      <c r="I422" s="9">
        <f t="shared" si="34"/>
        <v>450.98854</v>
      </c>
      <c r="J422">
        <v>0</v>
      </c>
      <c r="K422" cm="1">
        <f t="array" ref="K422">INDEX(T!$H$2:$H$3661, MATCH(1, (T!$D$2:$D$3661=D422)*(T!$E$2:$E$3661=G!E422),0))</f>
        <v>476.42957999999999</v>
      </c>
      <c r="L422" cm="1">
        <f t="array" ref="L422">INDEX('C'!$I$2:$I$3661, MATCH(1, ('C'!$D$2:$D$3661=D422)*('C'!$E$2:$E$3661=G!E422),0))</f>
        <v>581528.38292</v>
      </c>
      <c r="M422" cm="1">
        <f t="array" ref="M422">_xlfn.IFNA(INDEX(P!C$2:C$2862, MATCH(1, (P!$A$2:$A$2862=D422)*(P!$B$2:$B$2862=F422),0)),)</f>
        <v>8.7803225806451604</v>
      </c>
      <c r="N422" cm="1">
        <f t="array" ref="N422">_xlfn.IFNA(INDEX(Ind!$H$2:$H$6441, MATCH(1, (Ind!$A$2:$A$6441=D422)*(Ind!$D$2:$D$6441=F422),0)),)</f>
        <v>0</v>
      </c>
      <c r="O422" cm="1">
        <f t="array" ref="O422">_xlfn.IFNA(INDEX(Ind!$L$2:$L$6441, MATCH(1, (Ind!$A$2:$A$6441=D422)*(Ind!$D$2:$D$6441=F422),0)),)</f>
        <v>0</v>
      </c>
    </row>
    <row r="423" spans="1:15" x14ac:dyDescent="0.2">
      <c r="A423" s="1" t="s">
        <v>46</v>
      </c>
      <c r="B423" s="5" t="str">
        <f t="shared" si="30"/>
        <v>2015</v>
      </c>
      <c r="C423" s="5">
        <f t="shared" si="31"/>
        <v>4</v>
      </c>
      <c r="D423" s="11">
        <f t="shared" si="32"/>
        <v>42095</v>
      </c>
      <c r="E423" s="2" t="s">
        <v>21</v>
      </c>
      <c r="F423" s="5" t="str">
        <f t="shared" si="33"/>
        <v>NARINO</v>
      </c>
      <c r="G423" s="2">
        <v>0</v>
      </c>
      <c r="H423" s="3">
        <v>63896000</v>
      </c>
      <c r="I423" s="9">
        <f t="shared" si="34"/>
        <v>638.96</v>
      </c>
      <c r="J423">
        <v>0</v>
      </c>
      <c r="K423" cm="1">
        <f t="array" ref="K423">INDEX(T!$H$2:$H$3661, MATCH(1, (T!$D$2:$D$3661=D423)*(T!$E$2:$E$3661=G!E423),0))</f>
        <v>1287.18</v>
      </c>
      <c r="L423" cm="1">
        <f t="array" ref="L423">INDEX('C'!$I$2:$I$3661, MATCH(1, ('C'!$D$2:$D$3661=D423)*('C'!$E$2:$E$3661=G!E423),0))</f>
        <v>79251</v>
      </c>
      <c r="M423" cm="1">
        <f t="array" ref="M423">_xlfn.IFNA(INDEX(P!C$2:C$2862, MATCH(1, (P!$A$2:$A$2862=D423)*(P!$B$2:$B$2862=F423),0)),)</f>
        <v>0</v>
      </c>
      <c r="N423" cm="1">
        <f t="array" ref="N423">_xlfn.IFNA(INDEX(Ind!$H$2:$H$6441, MATCH(1, (Ind!$A$2:$A$6441=D423)*(Ind!$D$2:$D$6441=F423),0)),)</f>
        <v>0</v>
      </c>
      <c r="O423" cm="1">
        <f t="array" ref="O423">_xlfn.IFNA(INDEX(Ind!$L$2:$L$6441, MATCH(1, (Ind!$A$2:$A$6441=D423)*(Ind!$D$2:$D$6441=F423),0)),)</f>
        <v>0</v>
      </c>
    </row>
    <row r="424" spans="1:15" x14ac:dyDescent="0.2">
      <c r="A424" s="4" t="s">
        <v>46</v>
      </c>
      <c r="B424" s="5" t="str">
        <f t="shared" si="30"/>
        <v>2015</v>
      </c>
      <c r="C424" s="5">
        <f t="shared" si="31"/>
        <v>4</v>
      </c>
      <c r="D424" s="11">
        <f t="shared" si="32"/>
        <v>42095</v>
      </c>
      <c r="E424" s="5" t="s">
        <v>22</v>
      </c>
      <c r="F424" s="5" t="str">
        <f t="shared" si="33"/>
        <v>NORTE DE SANTANDER</v>
      </c>
      <c r="G424" s="5">
        <v>0</v>
      </c>
      <c r="H424" s="6">
        <v>48501517</v>
      </c>
      <c r="I424" s="9">
        <f t="shared" si="34"/>
        <v>485.01517000000001</v>
      </c>
      <c r="J424">
        <v>0</v>
      </c>
      <c r="K424" cm="1">
        <f t="array" ref="K424">INDEX(T!$H$2:$H$3661, MATCH(1, (T!$D$2:$D$3661=D424)*(T!$E$2:$E$3661=G!E424),0))</f>
        <v>295.97102999999998</v>
      </c>
      <c r="L424" cm="1">
        <f t="array" ref="L424">INDEX('C'!$I$2:$I$3661, MATCH(1, ('C'!$D$2:$D$3661=D424)*('C'!$E$2:$E$3661=G!E424),0))</f>
        <v>569165.82172000001</v>
      </c>
      <c r="M424" cm="1">
        <f t="array" ref="M424">_xlfn.IFNA(INDEX(P!C$2:C$2862, MATCH(1, (P!$A$2:$A$2862=D424)*(P!$B$2:$B$2862=F424),0)),)</f>
        <v>2.975806451612903</v>
      </c>
      <c r="N424" cm="1">
        <f t="array" ref="N424">_xlfn.IFNA(INDEX(Ind!$H$2:$H$6441, MATCH(1, (Ind!$A$2:$A$6441=D424)*(Ind!$D$2:$D$6441=F424),0)),)</f>
        <v>0</v>
      </c>
      <c r="O424" cm="1">
        <f t="array" ref="O424">_xlfn.IFNA(INDEX(Ind!$L$2:$L$6441, MATCH(1, (Ind!$A$2:$A$6441=D424)*(Ind!$D$2:$D$6441=F424),0)),)</f>
        <v>0</v>
      </c>
    </row>
    <row r="425" spans="1:15" x14ac:dyDescent="0.2">
      <c r="A425" s="1" t="s">
        <v>46</v>
      </c>
      <c r="B425" s="5" t="str">
        <f t="shared" si="30"/>
        <v>2015</v>
      </c>
      <c r="C425" s="5">
        <f t="shared" si="31"/>
        <v>4</v>
      </c>
      <c r="D425" s="11">
        <f t="shared" si="32"/>
        <v>42095</v>
      </c>
      <c r="E425" s="2" t="s">
        <v>23</v>
      </c>
      <c r="F425" s="5" t="str">
        <f t="shared" si="33"/>
        <v>QUINDIO</v>
      </c>
      <c r="G425" s="2">
        <v>0</v>
      </c>
      <c r="H425" s="3">
        <v>54839000</v>
      </c>
      <c r="I425" s="9">
        <f t="shared" si="34"/>
        <v>548.39</v>
      </c>
      <c r="J425">
        <v>0</v>
      </c>
      <c r="K425" cm="1">
        <f t="array" ref="K425">INDEX(T!$H$2:$H$3661, MATCH(1, (T!$D$2:$D$3661=D425)*(T!$E$2:$E$3661=G!E425),0))</f>
        <v>279.73</v>
      </c>
      <c r="L425" cm="1">
        <f t="array" ref="L425">INDEX('C'!$I$2:$I$3661, MATCH(1, ('C'!$D$2:$D$3661=D425)*('C'!$E$2:$E$3661=G!E425),0))</f>
        <v>2183998.6800000002</v>
      </c>
      <c r="M425" cm="1">
        <f t="array" ref="M425">_xlfn.IFNA(INDEX(P!C$2:C$2862, MATCH(1, (P!$A$2:$A$2862=D425)*(P!$B$2:$B$2862=F425),0)),)</f>
        <v>0</v>
      </c>
      <c r="N425" cm="1">
        <f t="array" ref="N425">_xlfn.IFNA(INDEX(Ind!$H$2:$H$6441, MATCH(1, (Ind!$A$2:$A$6441=D425)*(Ind!$D$2:$D$6441=F425),0)),)</f>
        <v>0</v>
      </c>
      <c r="O425" cm="1">
        <f t="array" ref="O425">_xlfn.IFNA(INDEX(Ind!$L$2:$L$6441, MATCH(1, (Ind!$A$2:$A$6441=D425)*(Ind!$D$2:$D$6441=F425),0)),)</f>
        <v>0</v>
      </c>
    </row>
    <row r="426" spans="1:15" x14ac:dyDescent="0.2">
      <c r="A426" s="4" t="s">
        <v>46</v>
      </c>
      <c r="B426" s="5" t="str">
        <f t="shared" si="30"/>
        <v>2015</v>
      </c>
      <c r="C426" s="5">
        <f t="shared" si="31"/>
        <v>4</v>
      </c>
      <c r="D426" s="11">
        <f t="shared" si="32"/>
        <v>42095</v>
      </c>
      <c r="E426" s="5" t="s">
        <v>24</v>
      </c>
      <c r="F426" s="5" t="str">
        <f t="shared" si="33"/>
        <v>RISARALDA</v>
      </c>
      <c r="G426" s="5">
        <v>0</v>
      </c>
      <c r="H426" s="6">
        <v>55356259</v>
      </c>
      <c r="I426" s="9">
        <f t="shared" si="34"/>
        <v>553.56259</v>
      </c>
      <c r="J426">
        <v>0</v>
      </c>
      <c r="K426" cm="1">
        <f t="array" ref="K426">INDEX(T!$H$2:$H$3661, MATCH(1, (T!$D$2:$D$3661=D426)*(T!$E$2:$E$3661=G!E426),0))</f>
        <v>231.02406999999999</v>
      </c>
      <c r="L426" cm="1">
        <f t="array" ref="L426">INDEX('C'!$I$2:$I$3661, MATCH(1, ('C'!$D$2:$D$3661=D426)*('C'!$E$2:$E$3661=G!E426),0))</f>
        <v>1227025.0281499999</v>
      </c>
      <c r="M426" cm="1">
        <f t="array" ref="M426">_xlfn.IFNA(INDEX(P!C$2:C$2862, MATCH(1, (P!$A$2:$A$2862=D426)*(P!$B$2:$B$2862=F426),0)),)</f>
        <v>0</v>
      </c>
      <c r="N426" cm="1">
        <f t="array" ref="N426">_xlfn.IFNA(INDEX(Ind!$H$2:$H$6441, MATCH(1, (Ind!$A$2:$A$6441=D426)*(Ind!$D$2:$D$6441=F426),0)),)</f>
        <v>0</v>
      </c>
      <c r="O426" cm="1">
        <f t="array" ref="O426">_xlfn.IFNA(INDEX(Ind!$L$2:$L$6441, MATCH(1, (Ind!$A$2:$A$6441=D426)*(Ind!$D$2:$D$6441=F426),0)),)</f>
        <v>0</v>
      </c>
    </row>
    <row r="427" spans="1:15" x14ac:dyDescent="0.2">
      <c r="A427" s="1" t="s">
        <v>46</v>
      </c>
      <c r="B427" s="5" t="str">
        <f t="shared" si="30"/>
        <v>2015</v>
      </c>
      <c r="C427" s="5">
        <f t="shared" si="31"/>
        <v>4</v>
      </c>
      <c r="D427" s="11">
        <f t="shared" si="32"/>
        <v>42095</v>
      </c>
      <c r="E427" s="2" t="s">
        <v>25</v>
      </c>
      <c r="F427" s="5" t="str">
        <f t="shared" si="33"/>
        <v>SANTANDER</v>
      </c>
      <c r="G427" s="2">
        <v>0</v>
      </c>
      <c r="H427" s="3">
        <v>69172892</v>
      </c>
      <c r="I427" s="9">
        <f t="shared" si="34"/>
        <v>691.72892000000002</v>
      </c>
      <c r="J427">
        <v>0</v>
      </c>
      <c r="K427" cm="1">
        <f t="array" ref="K427">INDEX(T!$H$2:$H$3661, MATCH(1, (T!$D$2:$D$3661=D427)*(T!$E$2:$E$3661=G!E427),0))</f>
        <v>509.66012000000001</v>
      </c>
      <c r="L427" cm="1">
        <f t="array" ref="L427">INDEX('C'!$I$2:$I$3661, MATCH(1, ('C'!$D$2:$D$3661=D427)*('C'!$E$2:$E$3661=G!E427),0))</f>
        <v>1986151.2122899999</v>
      </c>
      <c r="M427" cm="1">
        <f t="array" ref="M427">_xlfn.IFNA(INDEX(P!C$2:C$2862, MATCH(1, (P!$A$2:$A$2862=D427)*(P!$B$2:$B$2862=F427),0)),)</f>
        <v>36.134193548387096</v>
      </c>
      <c r="N427" cm="1">
        <f t="array" ref="N427">_xlfn.IFNA(INDEX(Ind!$H$2:$H$6441, MATCH(1, (Ind!$A$2:$A$6441=D427)*(Ind!$D$2:$D$6441=F427),0)),)</f>
        <v>0</v>
      </c>
      <c r="O427" cm="1">
        <f t="array" ref="O427">_xlfn.IFNA(INDEX(Ind!$L$2:$L$6441, MATCH(1, (Ind!$A$2:$A$6441=D427)*(Ind!$D$2:$D$6441=F427),0)),)</f>
        <v>0</v>
      </c>
    </row>
    <row r="428" spans="1:15" x14ac:dyDescent="0.2">
      <c r="A428" s="4" t="s">
        <v>46</v>
      </c>
      <c r="B428" s="5" t="str">
        <f t="shared" si="30"/>
        <v>2015</v>
      </c>
      <c r="C428" s="5">
        <f t="shared" si="31"/>
        <v>4</v>
      </c>
      <c r="D428" s="11">
        <f t="shared" si="32"/>
        <v>42095</v>
      </c>
      <c r="E428" s="5" t="s">
        <v>26</v>
      </c>
      <c r="F428" s="5" t="str">
        <f t="shared" si="33"/>
        <v>SUCRE</v>
      </c>
      <c r="G428" s="5">
        <v>0</v>
      </c>
      <c r="H428" s="6">
        <v>50340842</v>
      </c>
      <c r="I428" s="9">
        <f t="shared" si="34"/>
        <v>503.40841999999998</v>
      </c>
      <c r="J428">
        <v>0</v>
      </c>
      <c r="K428" cm="1">
        <f t="array" ref="K428">INDEX(T!$H$2:$H$3661, MATCH(1, (T!$D$2:$D$3661=D428)*(T!$E$2:$E$3661=G!E428),0))</f>
        <v>266.37860000000001</v>
      </c>
      <c r="L428" cm="1">
        <f t="array" ref="L428">INDEX('C'!$I$2:$I$3661, MATCH(1, ('C'!$D$2:$D$3661=D428)*('C'!$E$2:$E$3661=G!E428),0))</f>
        <v>12479284.649119999</v>
      </c>
      <c r="M428" cm="1">
        <f t="array" ref="M428">_xlfn.IFNA(INDEX(P!C$2:C$2862, MATCH(1, (P!$A$2:$A$2862=D428)*(P!$B$2:$B$2862=F428),0)),)</f>
        <v>43.808064516129036</v>
      </c>
      <c r="N428" cm="1">
        <f t="array" ref="N428">_xlfn.IFNA(INDEX(Ind!$H$2:$H$6441, MATCH(1, (Ind!$A$2:$A$6441=D428)*(Ind!$D$2:$D$6441=F428),0)),)</f>
        <v>0</v>
      </c>
      <c r="O428" cm="1">
        <f t="array" ref="O428">_xlfn.IFNA(INDEX(Ind!$L$2:$L$6441, MATCH(1, (Ind!$A$2:$A$6441=D428)*(Ind!$D$2:$D$6441=F428),0)),)</f>
        <v>0</v>
      </c>
    </row>
    <row r="429" spans="1:15" x14ac:dyDescent="0.2">
      <c r="A429" s="1" t="s">
        <v>46</v>
      </c>
      <c r="B429" s="5" t="str">
        <f t="shared" si="30"/>
        <v>2015</v>
      </c>
      <c r="C429" s="5">
        <f t="shared" si="31"/>
        <v>4</v>
      </c>
      <c r="D429" s="11">
        <f t="shared" si="32"/>
        <v>42095</v>
      </c>
      <c r="E429" s="2" t="s">
        <v>27</v>
      </c>
      <c r="F429" s="5" t="str">
        <f t="shared" si="33"/>
        <v>TOLIMA</v>
      </c>
      <c r="G429" s="2">
        <v>0</v>
      </c>
      <c r="H429" s="3">
        <v>54427917</v>
      </c>
      <c r="I429" s="9">
        <f t="shared" si="34"/>
        <v>544.27917000000002</v>
      </c>
      <c r="J429">
        <v>0</v>
      </c>
      <c r="K429" cm="1">
        <f t="array" ref="K429">INDEX(T!$H$2:$H$3661, MATCH(1, (T!$D$2:$D$3661=D429)*(T!$E$2:$E$3661=G!E429),0))</f>
        <v>639.31861000000004</v>
      </c>
      <c r="L429" cm="1">
        <f t="array" ref="L429">INDEX('C'!$I$2:$I$3661, MATCH(1, ('C'!$D$2:$D$3661=D429)*('C'!$E$2:$E$3661=G!E429),0))</f>
        <v>2701356.5433299998</v>
      </c>
      <c r="M429" cm="1">
        <f t="array" ref="M429">_xlfn.IFNA(INDEX(P!C$2:C$2862, MATCH(1, (P!$A$2:$A$2862=D429)*(P!$B$2:$B$2862=F429),0)),)</f>
        <v>5.0135483870967743</v>
      </c>
      <c r="N429" cm="1">
        <f t="array" ref="N429">_xlfn.IFNA(INDEX(Ind!$H$2:$H$6441, MATCH(1, (Ind!$A$2:$A$6441=D429)*(Ind!$D$2:$D$6441=F429),0)),)</f>
        <v>0</v>
      </c>
      <c r="O429" cm="1">
        <f t="array" ref="O429">_xlfn.IFNA(INDEX(Ind!$L$2:$L$6441, MATCH(1, (Ind!$A$2:$A$6441=D429)*(Ind!$D$2:$D$6441=F429),0)),)</f>
        <v>0</v>
      </c>
    </row>
    <row r="430" spans="1:15" x14ac:dyDescent="0.2">
      <c r="A430" s="4" t="s">
        <v>46</v>
      </c>
      <c r="B430" s="5" t="str">
        <f t="shared" si="30"/>
        <v>2015</v>
      </c>
      <c r="C430" s="5">
        <f t="shared" si="31"/>
        <v>4</v>
      </c>
      <c r="D430" s="11">
        <f t="shared" si="32"/>
        <v>42095</v>
      </c>
      <c r="E430" s="5" t="s">
        <v>28</v>
      </c>
      <c r="F430" s="5" t="str">
        <f t="shared" si="33"/>
        <v>VALLE DEL CAUCA</v>
      </c>
      <c r="G430" s="5">
        <v>0</v>
      </c>
      <c r="H430" s="6">
        <v>59135848</v>
      </c>
      <c r="I430" s="9">
        <f t="shared" si="34"/>
        <v>591.35847999999999</v>
      </c>
      <c r="J430">
        <v>0</v>
      </c>
      <c r="K430" cm="1">
        <f t="array" ref="K430">INDEX(T!$H$2:$H$3661, MATCH(1, (T!$D$2:$D$3661=D430)*(T!$E$2:$E$3661=G!E430),0))</f>
        <v>452.53519</v>
      </c>
      <c r="L430" cm="1">
        <f t="array" ref="L430">INDEX('C'!$I$2:$I$3661, MATCH(1, ('C'!$D$2:$D$3661=D430)*('C'!$E$2:$E$3661=G!E430),0))</f>
        <v>6566896.0506300004</v>
      </c>
      <c r="M430" cm="1">
        <f t="array" ref="M430">_xlfn.IFNA(INDEX(P!C$2:C$2862, MATCH(1, (P!$A$2:$A$2862=D430)*(P!$B$2:$B$2862=F430),0)),)</f>
        <v>0</v>
      </c>
      <c r="N430" cm="1">
        <f t="array" ref="N430">_xlfn.IFNA(INDEX(Ind!$H$2:$H$6441, MATCH(1, (Ind!$A$2:$A$6441=D430)*(Ind!$D$2:$D$6441=F430),0)),)</f>
        <v>0</v>
      </c>
      <c r="O430" cm="1">
        <f t="array" ref="O430">_xlfn.IFNA(INDEX(Ind!$L$2:$L$6441, MATCH(1, (Ind!$A$2:$A$6441=D430)*(Ind!$D$2:$D$6441=F430),0)),)</f>
        <v>0</v>
      </c>
    </row>
    <row r="431" spans="1:15" x14ac:dyDescent="0.2">
      <c r="A431" s="1" t="s">
        <v>46</v>
      </c>
      <c r="B431" s="5" t="str">
        <f t="shared" si="30"/>
        <v>2015</v>
      </c>
      <c r="C431" s="5">
        <f t="shared" si="31"/>
        <v>4</v>
      </c>
      <c r="D431" s="11">
        <f t="shared" si="32"/>
        <v>42095</v>
      </c>
      <c r="E431" s="2" t="s">
        <v>29</v>
      </c>
      <c r="F431" s="5" t="str">
        <f t="shared" si="33"/>
        <v>CASANARE</v>
      </c>
      <c r="G431" s="2">
        <v>0</v>
      </c>
      <c r="H431" s="3">
        <v>35001276</v>
      </c>
      <c r="I431" s="9">
        <f t="shared" si="34"/>
        <v>350.01276000000001</v>
      </c>
      <c r="J431">
        <v>0</v>
      </c>
      <c r="K431" cm="1">
        <f t="array" ref="K431">INDEX(T!$H$2:$H$3661, MATCH(1, (T!$D$2:$D$3661=D431)*(T!$E$2:$E$3661=G!E431),0))</f>
        <v>62.769660000000002</v>
      </c>
      <c r="L431" cm="1">
        <f t="array" ref="L431">INDEX('C'!$I$2:$I$3661, MATCH(1, ('C'!$D$2:$D$3661=D431)*('C'!$E$2:$E$3661=G!E431),0))</f>
        <v>300589.87793000002</v>
      </c>
      <c r="M431" cm="1">
        <f t="array" ref="M431">_xlfn.IFNA(INDEX(P!C$2:C$2862, MATCH(1, (P!$A$2:$A$2862=D431)*(P!$B$2:$B$2862=F431),0)),)</f>
        <v>300.91806451612899</v>
      </c>
      <c r="N431" cm="1">
        <f t="array" ref="N431">_xlfn.IFNA(INDEX(Ind!$H$2:$H$6441, MATCH(1, (Ind!$A$2:$A$6441=D431)*(Ind!$D$2:$D$6441=F431),0)),)</f>
        <v>0</v>
      </c>
      <c r="O431" cm="1">
        <f t="array" ref="O431">_xlfn.IFNA(INDEX(Ind!$L$2:$L$6441, MATCH(1, (Ind!$A$2:$A$6441=D431)*(Ind!$D$2:$D$6441=F431),0)),)</f>
        <v>0</v>
      </c>
    </row>
    <row r="432" spans="1:15" x14ac:dyDescent="0.2">
      <c r="A432" s="4" t="s">
        <v>46</v>
      </c>
      <c r="B432" s="5" t="str">
        <f t="shared" si="30"/>
        <v>2015</v>
      </c>
      <c r="C432" s="5">
        <f t="shared" si="31"/>
        <v>4</v>
      </c>
      <c r="D432" s="11">
        <f t="shared" si="32"/>
        <v>42095</v>
      </c>
      <c r="E432" s="5" t="s">
        <v>30</v>
      </c>
      <c r="F432" s="5" t="str">
        <f t="shared" si="33"/>
        <v>PUTUMAYO</v>
      </c>
      <c r="G432" s="5">
        <v>0</v>
      </c>
      <c r="H432" s="6">
        <v>63558000</v>
      </c>
      <c r="I432" s="9">
        <f t="shared" si="34"/>
        <v>635.58000000000004</v>
      </c>
      <c r="J432">
        <v>0</v>
      </c>
      <c r="K432" cm="1">
        <f t="array" ref="K432">INDEX(T!$H$2:$H$3661, MATCH(1, (T!$D$2:$D$3661=D432)*(T!$E$2:$E$3661=G!E432),0))</f>
        <v>302.24</v>
      </c>
      <c r="L432" cm="1">
        <f t="array" ref="L432">INDEX('C'!$I$2:$I$3661, MATCH(1, ('C'!$D$2:$D$3661=D432)*('C'!$E$2:$E$3661=G!E432),0))</f>
        <v>48052.936670000003</v>
      </c>
      <c r="M432" cm="1">
        <f t="array" ref="M432">_xlfn.IFNA(INDEX(P!C$2:C$2862, MATCH(1, (P!$A$2:$A$2862=D432)*(P!$B$2:$B$2862=F432),0)),)</f>
        <v>0</v>
      </c>
      <c r="N432" cm="1">
        <f t="array" ref="N432">_xlfn.IFNA(INDEX(Ind!$H$2:$H$6441, MATCH(1, (Ind!$A$2:$A$6441=D432)*(Ind!$D$2:$D$6441=F432),0)),)</f>
        <v>0</v>
      </c>
      <c r="O432" cm="1">
        <f t="array" ref="O432">_xlfn.IFNA(INDEX(Ind!$L$2:$L$6441, MATCH(1, (Ind!$A$2:$A$6441=D432)*(Ind!$D$2:$D$6441=F432),0)),)</f>
        <v>0</v>
      </c>
    </row>
    <row r="433" spans="1:15" x14ac:dyDescent="0.2">
      <c r="A433" s="1" t="s">
        <v>46</v>
      </c>
      <c r="B433" s="5" t="str">
        <f t="shared" si="30"/>
        <v>2015</v>
      </c>
      <c r="C433" s="5">
        <f t="shared" si="31"/>
        <v>4</v>
      </c>
      <c r="D433" s="11">
        <f t="shared" si="32"/>
        <v>42095</v>
      </c>
      <c r="E433" s="2" t="s">
        <v>31</v>
      </c>
      <c r="F433" s="5" t="str">
        <f t="shared" si="33"/>
        <v>GUAVIARE</v>
      </c>
      <c r="G433" s="2">
        <v>0</v>
      </c>
      <c r="H433" s="3">
        <v>45616000</v>
      </c>
      <c r="I433" s="9">
        <f t="shared" si="34"/>
        <v>456.16</v>
      </c>
      <c r="J433">
        <v>0</v>
      </c>
      <c r="K433" cm="1">
        <f t="array" ref="K433">INDEX(T!$H$2:$H$3661, MATCH(1, (T!$D$2:$D$3661=D433)*(T!$E$2:$E$3661=G!E433),0))</f>
        <v>1345.92</v>
      </c>
      <c r="L433" cm="1">
        <f t="array" ref="L433">INDEX('C'!$I$2:$I$3661, MATCH(1, ('C'!$D$2:$D$3661=D433)*('C'!$E$2:$E$3661=G!E433),0))</f>
        <v>38347.72</v>
      </c>
      <c r="M433" cm="1">
        <f t="array" ref="M433">_xlfn.IFNA(INDEX(P!C$2:C$2862, MATCH(1, (P!$A$2:$A$2862=D433)*(P!$B$2:$B$2862=F433),0)),)</f>
        <v>0</v>
      </c>
      <c r="N433" cm="1">
        <f t="array" ref="N433">_xlfn.IFNA(INDEX(Ind!$H$2:$H$6441, MATCH(1, (Ind!$A$2:$A$6441=D433)*(Ind!$D$2:$D$6441=F433),0)),)</f>
        <v>0</v>
      </c>
      <c r="O433" cm="1">
        <f t="array" ref="O433">_xlfn.IFNA(INDEX(Ind!$L$2:$L$6441, MATCH(1, (Ind!$A$2:$A$6441=D433)*(Ind!$D$2:$D$6441=F433),0)),)</f>
        <v>0</v>
      </c>
    </row>
    <row r="434" spans="1:15" x14ac:dyDescent="0.2">
      <c r="A434" s="4" t="s">
        <v>47</v>
      </c>
      <c r="B434" s="5" t="str">
        <f t="shared" si="30"/>
        <v>2015</v>
      </c>
      <c r="C434" s="5">
        <f t="shared" si="31"/>
        <v>5</v>
      </c>
      <c r="D434" s="11">
        <f t="shared" si="32"/>
        <v>42125</v>
      </c>
      <c r="E434" s="5" t="s">
        <v>5</v>
      </c>
      <c r="F434" s="5" t="str">
        <f t="shared" si="33"/>
        <v>ANTIOQUIA</v>
      </c>
      <c r="G434" s="5">
        <v>0</v>
      </c>
      <c r="H434" s="6">
        <v>25638182</v>
      </c>
      <c r="I434" s="9">
        <f t="shared" si="34"/>
        <v>256.38182</v>
      </c>
      <c r="J434">
        <v>0</v>
      </c>
      <c r="K434" cm="1">
        <f t="array" ref="K434">INDEX(T!$H$2:$H$3661, MATCH(1, (T!$D$2:$D$3661=D434)*(T!$E$2:$E$3661=G!E434),0))</f>
        <v>163.77351999999999</v>
      </c>
      <c r="L434" cm="1">
        <f t="array" ref="L434">INDEX('C'!$I$2:$I$3661, MATCH(1, ('C'!$D$2:$D$3661=D434)*('C'!$E$2:$E$3661=G!E434),0))</f>
        <v>977882.22117000003</v>
      </c>
      <c r="M434" cm="1">
        <f t="array" ref="M434">_xlfn.IFNA(INDEX(P!C$2:C$2862, MATCH(1, (P!$A$2:$A$2862=D434)*(P!$B$2:$B$2862=F434),0)),)</f>
        <v>0</v>
      </c>
      <c r="N434" cm="1">
        <f t="array" ref="N434">_xlfn.IFNA(INDEX(Ind!$H$2:$H$6441, MATCH(1, (Ind!$A$2:$A$6441=D434)*(Ind!$D$2:$D$6441=F434),0)),)</f>
        <v>0</v>
      </c>
      <c r="O434" cm="1">
        <f t="array" ref="O434">_xlfn.IFNA(INDEX(Ind!$L$2:$L$6441, MATCH(1, (Ind!$A$2:$A$6441=D434)*(Ind!$D$2:$D$6441=F434),0)),)</f>
        <v>0</v>
      </c>
    </row>
    <row r="435" spans="1:15" x14ac:dyDescent="0.2">
      <c r="A435" s="1" t="s">
        <v>47</v>
      </c>
      <c r="B435" s="5" t="str">
        <f t="shared" si="30"/>
        <v>2015</v>
      </c>
      <c r="C435" s="5">
        <f t="shared" si="31"/>
        <v>5</v>
      </c>
      <c r="D435" s="11">
        <f t="shared" si="32"/>
        <v>42125</v>
      </c>
      <c r="E435" s="2" t="s">
        <v>6</v>
      </c>
      <c r="F435" s="5" t="str">
        <f t="shared" si="33"/>
        <v>ATLANTICO</v>
      </c>
      <c r="G435" s="2">
        <v>0</v>
      </c>
      <c r="H435" s="3">
        <v>57500000</v>
      </c>
      <c r="I435" s="9">
        <f t="shared" si="34"/>
        <v>575</v>
      </c>
      <c r="J435">
        <v>0</v>
      </c>
      <c r="K435" cm="1">
        <f t="array" ref="K435">INDEX(T!$H$2:$H$3661, MATCH(1, (T!$D$2:$D$3661=D435)*(T!$E$2:$E$3661=G!E435),0))</f>
        <v>178</v>
      </c>
      <c r="L435" cm="1">
        <f t="array" ref="L435">INDEX('C'!$I$2:$I$3661, MATCH(1, ('C'!$D$2:$D$3661=D435)*('C'!$E$2:$E$3661=G!E435),0))</f>
        <v>19437337.07</v>
      </c>
      <c r="M435" cm="1">
        <f t="array" ref="M435">_xlfn.IFNA(INDEX(P!C$2:C$2862, MATCH(1, (P!$A$2:$A$2862=D435)*(P!$B$2:$B$2862=F435),0)),)</f>
        <v>0</v>
      </c>
      <c r="N435" cm="1">
        <f t="array" ref="N435">_xlfn.IFNA(INDEX(Ind!$H$2:$H$6441, MATCH(1, (Ind!$A$2:$A$6441=D435)*(Ind!$D$2:$D$6441=F435),0)),)</f>
        <v>0</v>
      </c>
      <c r="O435" cm="1">
        <f t="array" ref="O435">_xlfn.IFNA(INDEX(Ind!$L$2:$L$6441, MATCH(1, (Ind!$A$2:$A$6441=D435)*(Ind!$D$2:$D$6441=F435),0)),)</f>
        <v>0</v>
      </c>
    </row>
    <row r="436" spans="1:15" x14ac:dyDescent="0.2">
      <c r="A436" s="4" t="s">
        <v>47</v>
      </c>
      <c r="B436" s="5" t="str">
        <f t="shared" si="30"/>
        <v>2015</v>
      </c>
      <c r="C436" s="5">
        <f t="shared" si="31"/>
        <v>5</v>
      </c>
      <c r="D436" s="11">
        <f t="shared" si="32"/>
        <v>42125</v>
      </c>
      <c r="E436" s="5" t="s">
        <v>7</v>
      </c>
      <c r="F436" s="5" t="str">
        <f t="shared" si="33"/>
        <v>BOGOTA, D.C.</v>
      </c>
      <c r="G436" s="5">
        <v>0</v>
      </c>
      <c r="H436" s="6">
        <v>43752000</v>
      </c>
      <c r="I436" s="9">
        <f t="shared" si="34"/>
        <v>437.52</v>
      </c>
      <c r="J436">
        <v>0</v>
      </c>
      <c r="K436" cm="1">
        <f t="array" ref="K436">INDEX(T!$H$2:$H$3661, MATCH(1, (T!$D$2:$D$3661=D436)*(T!$E$2:$E$3661=G!E436),0))</f>
        <v>383.62</v>
      </c>
      <c r="L436" cm="1">
        <f t="array" ref="L436">INDEX('C'!$I$2:$I$3661, MATCH(1, ('C'!$D$2:$D$3661=D436)*('C'!$E$2:$E$3661=G!E436),0))</f>
        <v>51168231</v>
      </c>
      <c r="M436" cm="1">
        <f t="array" ref="M436">_xlfn.IFNA(INDEX(P!C$2:C$2862, MATCH(1, (P!$A$2:$A$2862=D436)*(P!$B$2:$B$2862=F436),0)),)</f>
        <v>0</v>
      </c>
      <c r="N436" cm="1">
        <f t="array" ref="N436">_xlfn.IFNA(INDEX(Ind!$H$2:$H$6441, MATCH(1, (Ind!$A$2:$A$6441=D436)*(Ind!$D$2:$D$6441=F436),0)),)</f>
        <v>0</v>
      </c>
      <c r="O436" cm="1">
        <f t="array" ref="O436">_xlfn.IFNA(INDEX(Ind!$L$2:$L$6441, MATCH(1, (Ind!$A$2:$A$6441=D436)*(Ind!$D$2:$D$6441=F436),0)),)</f>
        <v>0</v>
      </c>
    </row>
    <row r="437" spans="1:15" x14ac:dyDescent="0.2">
      <c r="A437" s="1" t="s">
        <v>47</v>
      </c>
      <c r="B437" s="5" t="str">
        <f t="shared" si="30"/>
        <v>2015</v>
      </c>
      <c r="C437" s="5">
        <f t="shared" si="31"/>
        <v>5</v>
      </c>
      <c r="D437" s="11">
        <f t="shared" si="32"/>
        <v>42125</v>
      </c>
      <c r="E437" s="2" t="s">
        <v>8</v>
      </c>
      <c r="F437" s="5" t="str">
        <f t="shared" si="33"/>
        <v>BOLIVAR</v>
      </c>
      <c r="G437" s="2">
        <v>0</v>
      </c>
      <c r="H437" s="3">
        <v>48970826</v>
      </c>
      <c r="I437" s="9">
        <f t="shared" si="34"/>
        <v>489.70826</v>
      </c>
      <c r="J437">
        <v>0</v>
      </c>
      <c r="K437" cm="1">
        <f t="array" ref="K437">INDEX(T!$H$2:$H$3661, MATCH(1, (T!$D$2:$D$3661=D437)*(T!$E$2:$E$3661=G!E437),0))</f>
        <v>269.98108000000002</v>
      </c>
      <c r="L437" cm="1">
        <f t="array" ref="L437">INDEX('C'!$I$2:$I$3661, MATCH(1, ('C'!$D$2:$D$3661=D437)*('C'!$E$2:$E$3661=G!E437),0))</f>
        <v>12458636.37689</v>
      </c>
      <c r="M437" cm="1">
        <f t="array" ref="M437">_xlfn.IFNA(INDEX(P!C$2:C$2862, MATCH(1, (P!$A$2:$A$2862=D437)*(P!$B$2:$B$2862=F437),0)),)</f>
        <v>2.1835483870967742</v>
      </c>
      <c r="N437" cm="1">
        <f t="array" ref="N437">_xlfn.IFNA(INDEX(Ind!$H$2:$H$6441, MATCH(1, (Ind!$A$2:$A$6441=D437)*(Ind!$D$2:$D$6441=F437),0)),)</f>
        <v>0</v>
      </c>
      <c r="O437" cm="1">
        <f t="array" ref="O437">_xlfn.IFNA(INDEX(Ind!$L$2:$L$6441, MATCH(1, (Ind!$A$2:$A$6441=D437)*(Ind!$D$2:$D$6441=F437),0)),)</f>
        <v>0</v>
      </c>
    </row>
    <row r="438" spans="1:15" x14ac:dyDescent="0.2">
      <c r="A438" s="4" t="s">
        <v>47</v>
      </c>
      <c r="B438" s="5" t="str">
        <f t="shared" si="30"/>
        <v>2015</v>
      </c>
      <c r="C438" s="5">
        <f t="shared" si="31"/>
        <v>5</v>
      </c>
      <c r="D438" s="11">
        <f t="shared" si="32"/>
        <v>42125</v>
      </c>
      <c r="E438" s="5" t="s">
        <v>9</v>
      </c>
      <c r="F438" s="5" t="str">
        <f t="shared" si="33"/>
        <v>BOYACA</v>
      </c>
      <c r="G438" s="5">
        <v>0</v>
      </c>
      <c r="H438" s="6">
        <v>52985345</v>
      </c>
      <c r="I438" s="9">
        <f t="shared" si="34"/>
        <v>529.85344999999995</v>
      </c>
      <c r="J438">
        <v>0</v>
      </c>
      <c r="K438" cm="1">
        <f t="array" ref="K438">INDEX(T!$H$2:$H$3661, MATCH(1, (T!$D$2:$D$3661=D438)*(T!$E$2:$E$3661=G!E438),0))</f>
        <v>261.19727</v>
      </c>
      <c r="L438" cm="1">
        <f t="array" ref="L438">INDEX('C'!$I$2:$I$3661, MATCH(1, ('C'!$D$2:$D$3661=D438)*('C'!$E$2:$E$3661=G!E438),0))</f>
        <v>4709402.1803599996</v>
      </c>
      <c r="M438" cm="1">
        <f t="array" ref="M438">_xlfn.IFNA(INDEX(P!C$2:C$2862, MATCH(1, (P!$A$2:$A$2862=D438)*(P!$B$2:$B$2862=F438),0)),)</f>
        <v>34.833548387096769</v>
      </c>
      <c r="N438" cm="1">
        <f t="array" ref="N438">_xlfn.IFNA(INDEX(Ind!$H$2:$H$6441, MATCH(1, (Ind!$A$2:$A$6441=D438)*(Ind!$D$2:$D$6441=F438),0)),)</f>
        <v>0</v>
      </c>
      <c r="O438" cm="1">
        <f t="array" ref="O438">_xlfn.IFNA(INDEX(Ind!$L$2:$L$6441, MATCH(1, (Ind!$A$2:$A$6441=D438)*(Ind!$D$2:$D$6441=F438),0)),)</f>
        <v>0</v>
      </c>
    </row>
    <row r="439" spans="1:15" x14ac:dyDescent="0.2">
      <c r="A439" s="1" t="s">
        <v>47</v>
      </c>
      <c r="B439" s="5" t="str">
        <f t="shared" si="30"/>
        <v>2015</v>
      </c>
      <c r="C439" s="5">
        <f t="shared" si="31"/>
        <v>5</v>
      </c>
      <c r="D439" s="11">
        <f t="shared" si="32"/>
        <v>42125</v>
      </c>
      <c r="E439" s="2" t="s">
        <v>10</v>
      </c>
      <c r="F439" s="5" t="str">
        <f t="shared" si="33"/>
        <v>CALDAS</v>
      </c>
      <c r="G439" s="2">
        <v>0</v>
      </c>
      <c r="H439" s="3">
        <v>49745000</v>
      </c>
      <c r="I439" s="9">
        <f t="shared" si="34"/>
        <v>497.45</v>
      </c>
      <c r="J439">
        <v>0</v>
      </c>
      <c r="K439" cm="1">
        <f t="array" ref="K439">INDEX(T!$H$2:$H$3661, MATCH(1, (T!$D$2:$D$3661=D439)*(T!$E$2:$E$3661=G!E439),0))</f>
        <v>265.45524</v>
      </c>
      <c r="L439" cm="1">
        <f t="array" ref="L439">INDEX('C'!$I$2:$I$3661, MATCH(1, ('C'!$D$2:$D$3661=D439)*('C'!$E$2:$E$3661=G!E439),0))</f>
        <v>888666.46333000006</v>
      </c>
      <c r="M439" cm="1">
        <f t="array" ref="M439">_xlfn.IFNA(INDEX(P!C$2:C$2862, MATCH(1, (P!$A$2:$A$2862=D439)*(P!$B$2:$B$2862=F439),0)),)</f>
        <v>0</v>
      </c>
      <c r="N439" cm="1">
        <f t="array" ref="N439">_xlfn.IFNA(INDEX(Ind!$H$2:$H$6441, MATCH(1, (Ind!$A$2:$A$6441=D439)*(Ind!$D$2:$D$6441=F439),0)),)</f>
        <v>0</v>
      </c>
      <c r="O439" cm="1">
        <f t="array" ref="O439">_xlfn.IFNA(INDEX(Ind!$L$2:$L$6441, MATCH(1, (Ind!$A$2:$A$6441=D439)*(Ind!$D$2:$D$6441=F439),0)),)</f>
        <v>0</v>
      </c>
    </row>
    <row r="440" spans="1:15" x14ac:dyDescent="0.2">
      <c r="A440" s="4" t="s">
        <v>47</v>
      </c>
      <c r="B440" s="5" t="str">
        <f t="shared" si="30"/>
        <v>2015</v>
      </c>
      <c r="C440" s="5">
        <f t="shared" si="31"/>
        <v>5</v>
      </c>
      <c r="D440" s="11">
        <f t="shared" si="32"/>
        <v>42125</v>
      </c>
      <c r="E440" s="5" t="s">
        <v>11</v>
      </c>
      <c r="F440" s="5" t="str">
        <f t="shared" si="33"/>
        <v>CAQUETA</v>
      </c>
      <c r="G440" s="5">
        <v>0</v>
      </c>
      <c r="H440" s="6">
        <v>39108000</v>
      </c>
      <c r="I440" s="9">
        <f t="shared" si="34"/>
        <v>391.08</v>
      </c>
      <c r="J440">
        <v>0</v>
      </c>
      <c r="K440" cm="1">
        <f t="array" ref="K440">INDEX(T!$H$2:$H$3661, MATCH(1, (T!$D$2:$D$3661=D440)*(T!$E$2:$E$3661=G!E440),0))</f>
        <v>1209.69</v>
      </c>
      <c r="L440" cm="1">
        <f t="array" ref="L440">INDEX('C'!$I$2:$I$3661, MATCH(1, ('C'!$D$2:$D$3661=D440)*('C'!$E$2:$E$3661=G!E440),0))</f>
        <v>384884</v>
      </c>
      <c r="M440" cm="1">
        <f t="array" ref="M440">_xlfn.IFNA(INDEX(P!C$2:C$2862, MATCH(1, (P!$A$2:$A$2862=D440)*(P!$B$2:$B$2862=F440),0)),)</f>
        <v>0</v>
      </c>
      <c r="N440" cm="1">
        <f t="array" ref="N440">_xlfn.IFNA(INDEX(Ind!$H$2:$H$6441, MATCH(1, (Ind!$A$2:$A$6441=D440)*(Ind!$D$2:$D$6441=F440),0)),)</f>
        <v>0</v>
      </c>
      <c r="O440" cm="1">
        <f t="array" ref="O440">_xlfn.IFNA(INDEX(Ind!$L$2:$L$6441, MATCH(1, (Ind!$A$2:$A$6441=D440)*(Ind!$D$2:$D$6441=F440),0)),)</f>
        <v>0</v>
      </c>
    </row>
    <row r="441" spans="1:15" x14ac:dyDescent="0.2">
      <c r="A441" s="1" t="s">
        <v>47</v>
      </c>
      <c r="B441" s="5" t="str">
        <f t="shared" si="30"/>
        <v>2015</v>
      </c>
      <c r="C441" s="5">
        <f t="shared" si="31"/>
        <v>5</v>
      </c>
      <c r="D441" s="11">
        <f t="shared" si="32"/>
        <v>42125</v>
      </c>
      <c r="E441" s="2" t="s">
        <v>12</v>
      </c>
      <c r="F441" s="5" t="str">
        <f t="shared" si="33"/>
        <v>CAUCA</v>
      </c>
      <c r="G441" s="2">
        <v>0</v>
      </c>
      <c r="H441" s="3">
        <v>43112405</v>
      </c>
      <c r="I441" s="9">
        <f t="shared" si="34"/>
        <v>431.12405000000001</v>
      </c>
      <c r="J441">
        <v>0</v>
      </c>
      <c r="K441" cm="1">
        <f t="array" ref="K441">INDEX(T!$H$2:$H$3661, MATCH(1, (T!$D$2:$D$3661=D441)*(T!$E$2:$E$3661=G!E441),0))</f>
        <v>534.81811000000005</v>
      </c>
      <c r="L441" cm="1">
        <f t="array" ref="L441">INDEX('C'!$I$2:$I$3661, MATCH(1, ('C'!$D$2:$D$3661=D441)*('C'!$E$2:$E$3661=G!E441),0))</f>
        <v>378329.21622</v>
      </c>
      <c r="M441" cm="1">
        <f t="array" ref="M441">_xlfn.IFNA(INDEX(P!C$2:C$2862, MATCH(1, (P!$A$2:$A$2862=D441)*(P!$B$2:$B$2862=F441),0)),)</f>
        <v>0</v>
      </c>
      <c r="N441" cm="1">
        <f t="array" ref="N441">_xlfn.IFNA(INDEX(Ind!$H$2:$H$6441, MATCH(1, (Ind!$A$2:$A$6441=D441)*(Ind!$D$2:$D$6441=F441),0)),)</f>
        <v>0</v>
      </c>
      <c r="O441" cm="1">
        <f t="array" ref="O441">_xlfn.IFNA(INDEX(Ind!$L$2:$L$6441, MATCH(1, (Ind!$A$2:$A$6441=D441)*(Ind!$D$2:$D$6441=F441),0)),)</f>
        <v>0</v>
      </c>
    </row>
    <row r="442" spans="1:15" x14ac:dyDescent="0.2">
      <c r="A442" s="4" t="s">
        <v>47</v>
      </c>
      <c r="B442" s="5" t="str">
        <f t="shared" si="30"/>
        <v>2015</v>
      </c>
      <c r="C442" s="5">
        <f t="shared" si="31"/>
        <v>5</v>
      </c>
      <c r="D442" s="11">
        <f t="shared" si="32"/>
        <v>42125</v>
      </c>
      <c r="E442" s="5" t="s">
        <v>13</v>
      </c>
      <c r="F442" s="5" t="str">
        <f t="shared" si="33"/>
        <v>CESAR</v>
      </c>
      <c r="G442" s="5">
        <v>0</v>
      </c>
      <c r="H442" s="6">
        <v>53917509</v>
      </c>
      <c r="I442" s="9">
        <f t="shared" si="34"/>
        <v>539.17508999999995</v>
      </c>
      <c r="J442">
        <v>0</v>
      </c>
      <c r="K442" cm="1">
        <f t="array" ref="K442">INDEX(T!$H$2:$H$3661, MATCH(1, (T!$D$2:$D$3661=D442)*(T!$E$2:$E$3661=G!E442),0))</f>
        <v>163.61884000000001</v>
      </c>
      <c r="L442" cm="1">
        <f t="array" ref="L442">INDEX('C'!$I$2:$I$3661, MATCH(1, ('C'!$D$2:$D$3661=D442)*('C'!$E$2:$E$3661=G!E442),0))</f>
        <v>9567407.96483</v>
      </c>
      <c r="M442" cm="1">
        <f t="array" ref="M442">_xlfn.IFNA(INDEX(P!C$2:C$2862, MATCH(1, (P!$A$2:$A$2862=D442)*(P!$B$2:$B$2862=F442),0)),)</f>
        <v>4.0254838709677419</v>
      </c>
      <c r="N442" cm="1">
        <f t="array" ref="N442">_xlfn.IFNA(INDEX(Ind!$H$2:$H$6441, MATCH(1, (Ind!$A$2:$A$6441=D442)*(Ind!$D$2:$D$6441=F442),0)),)</f>
        <v>0</v>
      </c>
      <c r="O442" cm="1">
        <f t="array" ref="O442">_xlfn.IFNA(INDEX(Ind!$L$2:$L$6441, MATCH(1, (Ind!$A$2:$A$6441=D442)*(Ind!$D$2:$D$6441=F442),0)),)</f>
        <v>0</v>
      </c>
    </row>
    <row r="443" spans="1:15" x14ac:dyDescent="0.2">
      <c r="A443" s="1" t="s">
        <v>47</v>
      </c>
      <c r="B443" s="5" t="str">
        <f t="shared" si="30"/>
        <v>2015</v>
      </c>
      <c r="C443" s="5">
        <f t="shared" si="31"/>
        <v>5</v>
      </c>
      <c r="D443" s="11">
        <f t="shared" si="32"/>
        <v>42125</v>
      </c>
      <c r="E443" s="2" t="s">
        <v>14</v>
      </c>
      <c r="F443" s="5" t="str">
        <f t="shared" si="33"/>
        <v>CORDOBA</v>
      </c>
      <c r="G443" s="2">
        <v>0</v>
      </c>
      <c r="H443" s="3">
        <v>47725926</v>
      </c>
      <c r="I443" s="9">
        <f t="shared" si="34"/>
        <v>477.25925999999998</v>
      </c>
      <c r="J443">
        <v>0</v>
      </c>
      <c r="K443" cm="1">
        <f t="array" ref="K443">INDEX(T!$H$2:$H$3661, MATCH(1, (T!$D$2:$D$3661=D443)*(T!$E$2:$E$3661=G!E443),0))</f>
        <v>402.29629999999997</v>
      </c>
      <c r="L443" cm="1">
        <f t="array" ref="L443">INDEX('C'!$I$2:$I$3661, MATCH(1, ('C'!$D$2:$D$3661=D443)*('C'!$E$2:$E$3661=G!E443),0))</f>
        <v>10787261.52593</v>
      </c>
      <c r="M443" cm="1">
        <f t="array" ref="M443">_xlfn.IFNA(INDEX(P!C$2:C$2862, MATCH(1, (P!$A$2:$A$2862=D443)*(P!$B$2:$B$2862=F443),0)),)</f>
        <v>24.664193548387097</v>
      </c>
      <c r="N443" cm="1">
        <f t="array" ref="N443">_xlfn.IFNA(INDEX(Ind!$H$2:$H$6441, MATCH(1, (Ind!$A$2:$A$6441=D443)*(Ind!$D$2:$D$6441=F443),0)),)</f>
        <v>0</v>
      </c>
      <c r="O443" cm="1">
        <f t="array" ref="O443">_xlfn.IFNA(INDEX(Ind!$L$2:$L$6441, MATCH(1, (Ind!$A$2:$A$6441=D443)*(Ind!$D$2:$D$6441=F443),0)),)</f>
        <v>0</v>
      </c>
    </row>
    <row r="444" spans="1:15" x14ac:dyDescent="0.2">
      <c r="A444" s="4" t="s">
        <v>47</v>
      </c>
      <c r="B444" s="5" t="str">
        <f t="shared" si="30"/>
        <v>2015</v>
      </c>
      <c r="C444" s="5">
        <f t="shared" si="31"/>
        <v>5</v>
      </c>
      <c r="D444" s="11">
        <f t="shared" si="32"/>
        <v>42125</v>
      </c>
      <c r="E444" s="5" t="s">
        <v>15</v>
      </c>
      <c r="F444" s="5" t="str">
        <f t="shared" si="33"/>
        <v>CUNDINAMARCA</v>
      </c>
      <c r="G444" s="5">
        <v>0</v>
      </c>
      <c r="H444" s="6">
        <v>44510089</v>
      </c>
      <c r="I444" s="9">
        <f t="shared" si="34"/>
        <v>445.10088999999999</v>
      </c>
      <c r="J444">
        <v>0</v>
      </c>
      <c r="K444" cm="1">
        <f t="array" ref="K444">INDEX(T!$H$2:$H$3661, MATCH(1, (T!$D$2:$D$3661=D444)*(T!$E$2:$E$3661=G!E444),0))</f>
        <v>374.09073000000001</v>
      </c>
      <c r="L444" cm="1">
        <f t="array" ref="L444">INDEX('C'!$I$2:$I$3661, MATCH(1, ('C'!$D$2:$D$3661=D444)*('C'!$E$2:$E$3661=G!E444),0))</f>
        <v>5157771.18463</v>
      </c>
      <c r="M444" cm="1">
        <f t="array" ref="M444">_xlfn.IFNA(INDEX(P!C$2:C$2862, MATCH(1, (P!$A$2:$A$2862=D444)*(P!$B$2:$B$2862=F444),0)),)</f>
        <v>2.2874193548387098</v>
      </c>
      <c r="N444" cm="1">
        <f t="array" ref="N444">_xlfn.IFNA(INDEX(Ind!$H$2:$H$6441, MATCH(1, (Ind!$A$2:$A$6441=D444)*(Ind!$D$2:$D$6441=F444),0)),)</f>
        <v>0</v>
      </c>
      <c r="O444" cm="1">
        <f t="array" ref="O444">_xlfn.IFNA(INDEX(Ind!$L$2:$L$6441, MATCH(1, (Ind!$A$2:$A$6441=D444)*(Ind!$D$2:$D$6441=F444),0)),)</f>
        <v>0</v>
      </c>
    </row>
    <row r="445" spans="1:15" x14ac:dyDescent="0.2">
      <c r="A445" s="1" t="s">
        <v>47</v>
      </c>
      <c r="B445" s="5" t="str">
        <f t="shared" si="30"/>
        <v>2015</v>
      </c>
      <c r="C445" s="5">
        <f t="shared" si="31"/>
        <v>5</v>
      </c>
      <c r="D445" s="11">
        <f t="shared" si="32"/>
        <v>42125</v>
      </c>
      <c r="E445" s="2" t="s">
        <v>16</v>
      </c>
      <c r="F445" s="5" t="str">
        <f t="shared" si="33"/>
        <v>CHOCO</v>
      </c>
      <c r="G445" s="2">
        <v>0</v>
      </c>
      <c r="H445" s="7">
        <v>197540000</v>
      </c>
      <c r="I445" s="9">
        <f t="shared" si="34"/>
        <v>1975.4</v>
      </c>
      <c r="J445">
        <v>0</v>
      </c>
      <c r="K445" cm="1">
        <f t="array" ref="K445">INDEX(T!$H$2:$H$3661, MATCH(1, (T!$D$2:$D$3661=D445)*(T!$E$2:$E$3661=G!E445),0))</f>
        <v>1025.76</v>
      </c>
      <c r="L445" t="e" cm="1">
        <f t="array" ref="L445">INDEX('C'!$I$2:$I$3661, MATCH(1, ('C'!$D$2:$D$3661=D445)*('C'!$E$2:$E$3661=G!E445),0))</f>
        <v>#N/A</v>
      </c>
      <c r="M445" cm="1">
        <f t="array" ref="M445">_xlfn.IFNA(INDEX(P!C$2:C$2862, MATCH(1, (P!$A$2:$A$2862=D445)*(P!$B$2:$B$2862=F445),0)),)</f>
        <v>0</v>
      </c>
      <c r="N445" cm="1">
        <f t="array" ref="N445">_xlfn.IFNA(INDEX(Ind!$H$2:$H$6441, MATCH(1, (Ind!$A$2:$A$6441=D445)*(Ind!$D$2:$D$6441=F445),0)),)</f>
        <v>0</v>
      </c>
      <c r="O445" cm="1">
        <f t="array" ref="O445">_xlfn.IFNA(INDEX(Ind!$L$2:$L$6441, MATCH(1, (Ind!$A$2:$A$6441=D445)*(Ind!$D$2:$D$6441=F445),0)),)</f>
        <v>0</v>
      </c>
    </row>
    <row r="446" spans="1:15" x14ac:dyDescent="0.2">
      <c r="A446" s="4" t="s">
        <v>47</v>
      </c>
      <c r="B446" s="5" t="str">
        <f t="shared" si="30"/>
        <v>2015</v>
      </c>
      <c r="C446" s="5">
        <f t="shared" si="31"/>
        <v>5</v>
      </c>
      <c r="D446" s="11">
        <f t="shared" si="32"/>
        <v>42125</v>
      </c>
      <c r="E446" s="5" t="s">
        <v>17</v>
      </c>
      <c r="F446" s="5" t="str">
        <f t="shared" si="33"/>
        <v>HUILA</v>
      </c>
      <c r="G446" s="5">
        <v>0</v>
      </c>
      <c r="H446" s="6">
        <v>53231787</v>
      </c>
      <c r="I446" s="9">
        <f t="shared" si="34"/>
        <v>532.31786999999997</v>
      </c>
      <c r="J446">
        <v>0</v>
      </c>
      <c r="K446" cm="1">
        <f t="array" ref="K446">INDEX(T!$H$2:$H$3661, MATCH(1, (T!$D$2:$D$3661=D446)*(T!$E$2:$E$3661=G!E446),0))</f>
        <v>643.50725</v>
      </c>
      <c r="L446" cm="1">
        <f t="array" ref="L446">INDEX('C'!$I$2:$I$3661, MATCH(1, ('C'!$D$2:$D$3661=D446)*('C'!$E$2:$E$3661=G!E446),0))</f>
        <v>2622157.6381700002</v>
      </c>
      <c r="M446" cm="1">
        <f t="array" ref="M446">_xlfn.IFNA(INDEX(P!C$2:C$2862, MATCH(1, (P!$A$2:$A$2862=D446)*(P!$B$2:$B$2862=F446),0)),)</f>
        <v>9.1835483870967742</v>
      </c>
      <c r="N446" cm="1">
        <f t="array" ref="N446">_xlfn.IFNA(INDEX(Ind!$H$2:$H$6441, MATCH(1, (Ind!$A$2:$A$6441=D446)*(Ind!$D$2:$D$6441=F446),0)),)</f>
        <v>0</v>
      </c>
      <c r="O446" cm="1">
        <f t="array" ref="O446">_xlfn.IFNA(INDEX(Ind!$L$2:$L$6441, MATCH(1, (Ind!$A$2:$A$6441=D446)*(Ind!$D$2:$D$6441=F446),0)),)</f>
        <v>0</v>
      </c>
    </row>
    <row r="447" spans="1:15" x14ac:dyDescent="0.2">
      <c r="A447" s="1" t="s">
        <v>47</v>
      </c>
      <c r="B447" s="5" t="str">
        <f t="shared" si="30"/>
        <v>2015</v>
      </c>
      <c r="C447" s="5">
        <f t="shared" si="31"/>
        <v>5</v>
      </c>
      <c r="D447" s="11">
        <f t="shared" si="32"/>
        <v>42125</v>
      </c>
      <c r="E447" s="2" t="s">
        <v>18</v>
      </c>
      <c r="F447" s="5" t="str">
        <f t="shared" si="33"/>
        <v>LA GUAJIRA</v>
      </c>
      <c r="G447" s="2">
        <v>0</v>
      </c>
      <c r="H447" s="3">
        <v>48586000</v>
      </c>
      <c r="I447" s="9">
        <f t="shared" si="34"/>
        <v>485.86</v>
      </c>
      <c r="J447">
        <v>0</v>
      </c>
      <c r="K447" cm="1">
        <f t="array" ref="K447">INDEX(T!$H$2:$H$3661, MATCH(1, (T!$D$2:$D$3661=D447)*(T!$E$2:$E$3661=G!E447),0))</f>
        <v>95.9</v>
      </c>
      <c r="L447" cm="1">
        <f t="array" ref="L447">INDEX('C'!$I$2:$I$3661, MATCH(1, ('C'!$D$2:$D$3661=D447)*('C'!$E$2:$E$3661=G!E447),0))</f>
        <v>1956602</v>
      </c>
      <c r="M447" cm="1">
        <f t="array" ref="M447">_xlfn.IFNA(INDEX(P!C$2:C$2862, MATCH(1, (P!$A$2:$A$2862=D447)*(P!$B$2:$B$2862=F447),0)),)</f>
        <v>0</v>
      </c>
      <c r="N447" cm="1">
        <f t="array" ref="N447">_xlfn.IFNA(INDEX(Ind!$H$2:$H$6441, MATCH(1, (Ind!$A$2:$A$6441=D447)*(Ind!$D$2:$D$6441=F447),0)),)</f>
        <v>0</v>
      </c>
      <c r="O447" cm="1">
        <f t="array" ref="O447">_xlfn.IFNA(INDEX(Ind!$L$2:$L$6441, MATCH(1, (Ind!$A$2:$A$6441=D447)*(Ind!$D$2:$D$6441=F447),0)),)</f>
        <v>0</v>
      </c>
    </row>
    <row r="448" spans="1:15" x14ac:dyDescent="0.2">
      <c r="A448" s="4" t="s">
        <v>47</v>
      </c>
      <c r="B448" s="5" t="str">
        <f t="shared" si="30"/>
        <v>2015</v>
      </c>
      <c r="C448" s="5">
        <f t="shared" si="31"/>
        <v>5</v>
      </c>
      <c r="D448" s="11">
        <f t="shared" si="32"/>
        <v>42125</v>
      </c>
      <c r="E448" s="5" t="s">
        <v>19</v>
      </c>
      <c r="F448" s="5" t="str">
        <f t="shared" si="33"/>
        <v>MAGDALENA</v>
      </c>
      <c r="G448" s="5">
        <v>0</v>
      </c>
      <c r="H448" s="6">
        <v>53961516</v>
      </c>
      <c r="I448" s="9">
        <f t="shared" si="34"/>
        <v>539.61515999999995</v>
      </c>
      <c r="J448">
        <v>0</v>
      </c>
      <c r="K448" cm="1">
        <f t="array" ref="K448">INDEX(T!$H$2:$H$3661, MATCH(1, (T!$D$2:$D$3661=D448)*(T!$E$2:$E$3661=G!E448),0))</f>
        <v>209.6181</v>
      </c>
      <c r="L448" cm="1">
        <f t="array" ref="L448">INDEX('C'!$I$2:$I$3661, MATCH(1, ('C'!$D$2:$D$3661=D448)*('C'!$E$2:$E$3661=G!E448),0))</f>
        <v>13583096.0352</v>
      </c>
      <c r="M448" cm="1">
        <f t="array" ref="M448">_xlfn.IFNA(INDEX(P!C$2:C$2862, MATCH(1, (P!$A$2:$A$2862=D448)*(P!$B$2:$B$2862=F448),0)),)</f>
        <v>9.8761290322580635</v>
      </c>
      <c r="N448" cm="1">
        <f t="array" ref="N448">_xlfn.IFNA(INDEX(Ind!$H$2:$H$6441, MATCH(1, (Ind!$A$2:$A$6441=D448)*(Ind!$D$2:$D$6441=F448),0)),)</f>
        <v>0</v>
      </c>
      <c r="O448" cm="1">
        <f t="array" ref="O448">_xlfn.IFNA(INDEX(Ind!$L$2:$L$6441, MATCH(1, (Ind!$A$2:$A$6441=D448)*(Ind!$D$2:$D$6441=F448),0)),)</f>
        <v>0</v>
      </c>
    </row>
    <row r="449" spans="1:15" x14ac:dyDescent="0.2">
      <c r="A449" s="1" t="s">
        <v>47</v>
      </c>
      <c r="B449" s="5" t="str">
        <f t="shared" si="30"/>
        <v>2015</v>
      </c>
      <c r="C449" s="5">
        <f t="shared" si="31"/>
        <v>5</v>
      </c>
      <c r="D449" s="11">
        <f t="shared" si="32"/>
        <v>42125</v>
      </c>
      <c r="E449" s="2" t="s">
        <v>20</v>
      </c>
      <c r="F449" s="5" t="str">
        <f t="shared" si="33"/>
        <v>META</v>
      </c>
      <c r="G449" s="2">
        <v>0</v>
      </c>
      <c r="H449" s="3">
        <v>40695708</v>
      </c>
      <c r="I449" s="9">
        <f t="shared" si="34"/>
        <v>406.95708000000002</v>
      </c>
      <c r="J449">
        <v>0</v>
      </c>
      <c r="K449" cm="1">
        <f t="array" ref="K449">INDEX(T!$H$2:$H$3661, MATCH(1, (T!$D$2:$D$3661=D449)*(T!$E$2:$E$3661=G!E449),0))</f>
        <v>457.09854000000001</v>
      </c>
      <c r="L449" cm="1">
        <f t="array" ref="L449">INDEX('C'!$I$2:$I$3661, MATCH(1, ('C'!$D$2:$D$3661=D449)*('C'!$E$2:$E$3661=G!E449),0))</f>
        <v>557549.95895999996</v>
      </c>
      <c r="M449" cm="1">
        <f t="array" ref="M449">_xlfn.IFNA(INDEX(P!C$2:C$2862, MATCH(1, (P!$A$2:$A$2862=D449)*(P!$B$2:$B$2862=F449),0)),)</f>
        <v>3.9822580645161287</v>
      </c>
      <c r="N449" cm="1">
        <f t="array" ref="N449">_xlfn.IFNA(INDEX(Ind!$H$2:$H$6441, MATCH(1, (Ind!$A$2:$A$6441=D449)*(Ind!$D$2:$D$6441=F449),0)),)</f>
        <v>0</v>
      </c>
      <c r="O449" cm="1">
        <f t="array" ref="O449">_xlfn.IFNA(INDEX(Ind!$L$2:$L$6441, MATCH(1, (Ind!$A$2:$A$6441=D449)*(Ind!$D$2:$D$6441=F449),0)),)</f>
        <v>0</v>
      </c>
    </row>
    <row r="450" spans="1:15" x14ac:dyDescent="0.2">
      <c r="A450" s="4" t="s">
        <v>47</v>
      </c>
      <c r="B450" s="5" t="str">
        <f t="shared" si="30"/>
        <v>2015</v>
      </c>
      <c r="C450" s="5">
        <f t="shared" si="31"/>
        <v>5</v>
      </c>
      <c r="D450" s="11">
        <f t="shared" si="32"/>
        <v>42125</v>
      </c>
      <c r="E450" s="5" t="s">
        <v>21</v>
      </c>
      <c r="F450" s="5" t="str">
        <f t="shared" si="33"/>
        <v>NARINO</v>
      </c>
      <c r="G450" s="5">
        <v>0</v>
      </c>
      <c r="H450" s="6">
        <v>71131500</v>
      </c>
      <c r="I450" s="9">
        <f t="shared" si="34"/>
        <v>711.31500000000005</v>
      </c>
      <c r="J450">
        <v>0</v>
      </c>
      <c r="K450" cm="1">
        <f t="array" ref="K450">INDEX(T!$H$2:$H$3661, MATCH(1, (T!$D$2:$D$3661=D450)*(T!$E$2:$E$3661=G!E450),0))</f>
        <v>1265.375</v>
      </c>
      <c r="L450" cm="1">
        <f t="array" ref="L450">INDEX('C'!$I$2:$I$3661, MATCH(1, ('C'!$D$2:$D$3661=D450)*('C'!$E$2:$E$3661=G!E450),0))</f>
        <v>71989.5</v>
      </c>
      <c r="M450" cm="1">
        <f t="array" ref="M450">_xlfn.IFNA(INDEX(P!C$2:C$2862, MATCH(1, (P!$A$2:$A$2862=D450)*(P!$B$2:$B$2862=F450),0)),)</f>
        <v>0</v>
      </c>
      <c r="N450" cm="1">
        <f t="array" ref="N450">_xlfn.IFNA(INDEX(Ind!$H$2:$H$6441, MATCH(1, (Ind!$A$2:$A$6441=D450)*(Ind!$D$2:$D$6441=F450),0)),)</f>
        <v>0</v>
      </c>
      <c r="O450" cm="1">
        <f t="array" ref="O450">_xlfn.IFNA(INDEX(Ind!$L$2:$L$6441, MATCH(1, (Ind!$A$2:$A$6441=D450)*(Ind!$D$2:$D$6441=F450),0)),)</f>
        <v>0</v>
      </c>
    </row>
    <row r="451" spans="1:15" x14ac:dyDescent="0.2">
      <c r="A451" s="1" t="s">
        <v>47</v>
      </c>
      <c r="B451" s="5" t="str">
        <f t="shared" ref="B451:B514" si="35">MID(A451,7,20)</f>
        <v>2015</v>
      </c>
      <c r="C451" s="5">
        <f t="shared" ref="C451:C514" si="36">IF(MID(A451,1,3)="Jan",1,
IF(MID(A451,1,3)="Feb",2,
IF(MID(A451,1,3)="Mar",3,
IF(MID(A451,1,3)="Apr",4,
IF(MID(A451,1,3)="May",5,
IF(MID(A451,1,3)="Jun",6,
IF(MID(A451,1,3)="Jul",7,
IF(MID(A451,1,3)="Aug",8,
IF(MID(A451,1,3)="Sep",9,
IF(MID(A451,1,3)="Oct",10,
IF(MID(A451,1,3)="Nov",11,
IF(MID(A451,1,3)="Dec",12))))))))))))</f>
        <v>5</v>
      </c>
      <c r="D451" s="11">
        <f t="shared" ref="D451:D514" si="37">DATE(B451,C451,1)</f>
        <v>42125</v>
      </c>
      <c r="E451" s="2" t="s">
        <v>22</v>
      </c>
      <c r="F451" s="5" t="str">
        <f t="shared" ref="F451:F514" si="38">MID(E451,5,100)</f>
        <v>NORTE DE SANTANDER</v>
      </c>
      <c r="G451" s="2">
        <v>0</v>
      </c>
      <c r="H451" s="3">
        <v>51338414</v>
      </c>
      <c r="I451" s="9">
        <f t="shared" ref="I451:I514" si="39">IF(G451=0,H451/100000,IF(H451=0,G451/100000,((G451+H451)/2)/100000))</f>
        <v>513.38414</v>
      </c>
      <c r="J451">
        <v>0</v>
      </c>
      <c r="K451" cm="1">
        <f t="array" ref="K451">INDEX(T!$H$2:$H$3661, MATCH(1, (T!$D$2:$D$3661=D451)*(T!$E$2:$E$3661=G!E451),0))</f>
        <v>265.98586</v>
      </c>
      <c r="L451" cm="1">
        <f t="array" ref="L451">INDEX('C'!$I$2:$I$3661, MATCH(1, ('C'!$D$2:$D$3661=D451)*('C'!$E$2:$E$3661=G!E451),0))</f>
        <v>595859.23309999995</v>
      </c>
      <c r="M451" cm="1">
        <f t="array" ref="M451">_xlfn.IFNA(INDEX(P!C$2:C$2862, MATCH(1, (P!$A$2:$A$2862=D451)*(P!$B$2:$B$2862=F451),0)),)</f>
        <v>3.8438709677419354</v>
      </c>
      <c r="N451" cm="1">
        <f t="array" ref="N451">_xlfn.IFNA(INDEX(Ind!$H$2:$H$6441, MATCH(1, (Ind!$A$2:$A$6441=D451)*(Ind!$D$2:$D$6441=F451),0)),)</f>
        <v>0</v>
      </c>
      <c r="O451" cm="1">
        <f t="array" ref="O451">_xlfn.IFNA(INDEX(Ind!$L$2:$L$6441, MATCH(1, (Ind!$A$2:$A$6441=D451)*(Ind!$D$2:$D$6441=F451),0)),)</f>
        <v>0</v>
      </c>
    </row>
    <row r="452" spans="1:15" x14ac:dyDescent="0.2">
      <c r="A452" s="4" t="s">
        <v>47</v>
      </c>
      <c r="B452" s="5" t="str">
        <f t="shared" si="35"/>
        <v>2015</v>
      </c>
      <c r="C452" s="5">
        <f t="shared" si="36"/>
        <v>5</v>
      </c>
      <c r="D452" s="11">
        <f t="shared" si="37"/>
        <v>42125</v>
      </c>
      <c r="E452" s="5" t="s">
        <v>23</v>
      </c>
      <c r="F452" s="5" t="str">
        <f t="shared" si="38"/>
        <v>QUINDIO</v>
      </c>
      <c r="G452" s="5">
        <v>0</v>
      </c>
      <c r="H452" s="6">
        <v>50911000</v>
      </c>
      <c r="I452" s="9">
        <f t="shared" si="39"/>
        <v>509.11</v>
      </c>
      <c r="J452">
        <v>0</v>
      </c>
      <c r="K452" cm="1">
        <f t="array" ref="K452">INDEX(T!$H$2:$H$3661, MATCH(1, (T!$D$2:$D$3661=D452)*(T!$E$2:$E$3661=G!E452),0))</f>
        <v>239.87</v>
      </c>
      <c r="L452" cm="1">
        <f t="array" ref="L452">INDEX('C'!$I$2:$I$3661, MATCH(1, ('C'!$D$2:$D$3661=D452)*('C'!$E$2:$E$3661=G!E452),0))</f>
        <v>2190234.0299999998</v>
      </c>
      <c r="M452" cm="1">
        <f t="array" ref="M452">_xlfn.IFNA(INDEX(P!C$2:C$2862, MATCH(1, (P!$A$2:$A$2862=D452)*(P!$B$2:$B$2862=F452),0)),)</f>
        <v>0</v>
      </c>
      <c r="N452" cm="1">
        <f t="array" ref="N452">_xlfn.IFNA(INDEX(Ind!$H$2:$H$6441, MATCH(1, (Ind!$A$2:$A$6441=D452)*(Ind!$D$2:$D$6441=F452),0)),)</f>
        <v>0</v>
      </c>
      <c r="O452" cm="1">
        <f t="array" ref="O452">_xlfn.IFNA(INDEX(Ind!$L$2:$L$6441, MATCH(1, (Ind!$A$2:$A$6441=D452)*(Ind!$D$2:$D$6441=F452),0)),)</f>
        <v>0</v>
      </c>
    </row>
    <row r="453" spans="1:15" x14ac:dyDescent="0.2">
      <c r="A453" s="1" t="s">
        <v>47</v>
      </c>
      <c r="B453" s="5" t="str">
        <f t="shared" si="35"/>
        <v>2015</v>
      </c>
      <c r="C453" s="5">
        <f t="shared" si="36"/>
        <v>5</v>
      </c>
      <c r="D453" s="11">
        <f t="shared" si="37"/>
        <v>42125</v>
      </c>
      <c r="E453" s="2" t="s">
        <v>24</v>
      </c>
      <c r="F453" s="5" t="str">
        <f t="shared" si="38"/>
        <v>RISARALDA</v>
      </c>
      <c r="G453" s="2">
        <v>0</v>
      </c>
      <c r="H453" s="3">
        <v>51331741</v>
      </c>
      <c r="I453" s="9">
        <f t="shared" si="39"/>
        <v>513.31741</v>
      </c>
      <c r="J453">
        <v>0</v>
      </c>
      <c r="K453" cm="1">
        <f t="array" ref="K453">INDEX(T!$H$2:$H$3661, MATCH(1, (T!$D$2:$D$3661=D453)*(T!$E$2:$E$3661=G!E453),0))</f>
        <v>217.04407</v>
      </c>
      <c r="L453" cm="1">
        <f t="array" ref="L453">INDEX('C'!$I$2:$I$3661, MATCH(1, ('C'!$D$2:$D$3661=D453)*('C'!$E$2:$E$3661=G!E453),0))</f>
        <v>1146699.06296</v>
      </c>
      <c r="M453" cm="1">
        <f t="array" ref="M453">_xlfn.IFNA(INDEX(P!C$2:C$2862, MATCH(1, (P!$A$2:$A$2862=D453)*(P!$B$2:$B$2862=F453),0)),)</f>
        <v>0</v>
      </c>
      <c r="N453" cm="1">
        <f t="array" ref="N453">_xlfn.IFNA(INDEX(Ind!$H$2:$H$6441, MATCH(1, (Ind!$A$2:$A$6441=D453)*(Ind!$D$2:$D$6441=F453),0)),)</f>
        <v>0</v>
      </c>
      <c r="O453" cm="1">
        <f t="array" ref="O453">_xlfn.IFNA(INDEX(Ind!$L$2:$L$6441, MATCH(1, (Ind!$A$2:$A$6441=D453)*(Ind!$D$2:$D$6441=F453),0)),)</f>
        <v>0</v>
      </c>
    </row>
    <row r="454" spans="1:15" x14ac:dyDescent="0.2">
      <c r="A454" s="4" t="s">
        <v>47</v>
      </c>
      <c r="B454" s="5" t="str">
        <f t="shared" si="35"/>
        <v>2015</v>
      </c>
      <c r="C454" s="5">
        <f t="shared" si="36"/>
        <v>5</v>
      </c>
      <c r="D454" s="11">
        <f t="shared" si="37"/>
        <v>42125</v>
      </c>
      <c r="E454" s="5" t="s">
        <v>25</v>
      </c>
      <c r="F454" s="5" t="str">
        <f t="shared" si="38"/>
        <v>SANTANDER</v>
      </c>
      <c r="G454" s="5">
        <v>0</v>
      </c>
      <c r="H454" s="6">
        <v>72305549</v>
      </c>
      <c r="I454" s="9">
        <f t="shared" si="39"/>
        <v>723.05548999999996</v>
      </c>
      <c r="J454">
        <v>0</v>
      </c>
      <c r="K454" cm="1">
        <f t="array" ref="K454">INDEX(T!$H$2:$H$3661, MATCH(1, (T!$D$2:$D$3661=D454)*(T!$E$2:$E$3661=G!E454),0))</f>
        <v>473.49756000000002</v>
      </c>
      <c r="L454" cm="1">
        <f t="array" ref="L454">INDEX('C'!$I$2:$I$3661, MATCH(1, ('C'!$D$2:$D$3661=D454)*('C'!$E$2:$E$3661=G!E454),0))</f>
        <v>2009433.23707</v>
      </c>
      <c r="M454" cm="1">
        <f t="array" ref="M454">_xlfn.IFNA(INDEX(P!C$2:C$2862, MATCH(1, (P!$A$2:$A$2862=D454)*(P!$B$2:$B$2862=F454),0)),)</f>
        <v>37.887741935483874</v>
      </c>
      <c r="N454" cm="1">
        <f t="array" ref="N454">_xlfn.IFNA(INDEX(Ind!$H$2:$H$6441, MATCH(1, (Ind!$A$2:$A$6441=D454)*(Ind!$D$2:$D$6441=F454),0)),)</f>
        <v>0</v>
      </c>
      <c r="O454" cm="1">
        <f t="array" ref="O454">_xlfn.IFNA(INDEX(Ind!$L$2:$L$6441, MATCH(1, (Ind!$A$2:$A$6441=D454)*(Ind!$D$2:$D$6441=F454),0)),)</f>
        <v>0</v>
      </c>
    </row>
    <row r="455" spans="1:15" x14ac:dyDescent="0.2">
      <c r="A455" s="1" t="s">
        <v>47</v>
      </c>
      <c r="B455" s="5" t="str">
        <f t="shared" si="35"/>
        <v>2015</v>
      </c>
      <c r="C455" s="5">
        <f t="shared" si="36"/>
        <v>5</v>
      </c>
      <c r="D455" s="11">
        <f t="shared" si="37"/>
        <v>42125</v>
      </c>
      <c r="E455" s="2" t="s">
        <v>26</v>
      </c>
      <c r="F455" s="5" t="str">
        <f t="shared" si="38"/>
        <v>SUCRE</v>
      </c>
      <c r="G455" s="2">
        <v>0</v>
      </c>
      <c r="H455" s="3">
        <v>46618421</v>
      </c>
      <c r="I455" s="9">
        <f t="shared" si="39"/>
        <v>466.18421000000001</v>
      </c>
      <c r="J455">
        <v>0</v>
      </c>
      <c r="K455" cm="1">
        <f t="array" ref="K455">INDEX(T!$H$2:$H$3661, MATCH(1, (T!$D$2:$D$3661=D455)*(T!$E$2:$E$3661=G!E455),0))</f>
        <v>278.35964999999999</v>
      </c>
      <c r="L455" cm="1">
        <f t="array" ref="L455">INDEX('C'!$I$2:$I$3661, MATCH(1, ('C'!$D$2:$D$3661=D455)*('C'!$E$2:$E$3661=G!E455),0))</f>
        <v>12074602.01754</v>
      </c>
      <c r="M455" cm="1">
        <f t="array" ref="M455">_xlfn.IFNA(INDEX(P!C$2:C$2862, MATCH(1, (P!$A$2:$A$2862=D455)*(P!$B$2:$B$2862=F455),0)),)</f>
        <v>43.20225806451613</v>
      </c>
      <c r="N455" cm="1">
        <f t="array" ref="N455">_xlfn.IFNA(INDEX(Ind!$H$2:$H$6441, MATCH(1, (Ind!$A$2:$A$6441=D455)*(Ind!$D$2:$D$6441=F455),0)),)</f>
        <v>0</v>
      </c>
      <c r="O455" cm="1">
        <f t="array" ref="O455">_xlfn.IFNA(INDEX(Ind!$L$2:$L$6441, MATCH(1, (Ind!$A$2:$A$6441=D455)*(Ind!$D$2:$D$6441=F455),0)),)</f>
        <v>0</v>
      </c>
    </row>
    <row r="456" spans="1:15" x14ac:dyDescent="0.2">
      <c r="A456" s="4" t="s">
        <v>47</v>
      </c>
      <c r="B456" s="5" t="str">
        <f t="shared" si="35"/>
        <v>2015</v>
      </c>
      <c r="C456" s="5">
        <f t="shared" si="36"/>
        <v>5</v>
      </c>
      <c r="D456" s="11">
        <f t="shared" si="37"/>
        <v>42125</v>
      </c>
      <c r="E456" s="5" t="s">
        <v>27</v>
      </c>
      <c r="F456" s="5" t="str">
        <f t="shared" si="38"/>
        <v>TOLIMA</v>
      </c>
      <c r="G456" s="5">
        <v>0</v>
      </c>
      <c r="H456" s="6">
        <v>56586718</v>
      </c>
      <c r="I456" s="9">
        <f t="shared" si="39"/>
        <v>565.86717999999996</v>
      </c>
      <c r="J456">
        <v>0</v>
      </c>
      <c r="K456" cm="1">
        <f t="array" ref="K456">INDEX(T!$H$2:$H$3661, MATCH(1, (T!$D$2:$D$3661=D456)*(T!$E$2:$E$3661=G!E456),0))</f>
        <v>595.99521000000004</v>
      </c>
      <c r="L456" cm="1">
        <f t="array" ref="L456">INDEX('C'!$I$2:$I$3661, MATCH(1, ('C'!$D$2:$D$3661=D456)*('C'!$E$2:$E$3661=G!E456),0))</f>
        <v>2664729.9671800002</v>
      </c>
      <c r="M456" cm="1">
        <f t="array" ref="M456">_xlfn.IFNA(INDEX(P!C$2:C$2862, MATCH(1, (P!$A$2:$A$2862=D456)*(P!$B$2:$B$2862=F456),0)),)</f>
        <v>4.9622580645161287</v>
      </c>
      <c r="N456" cm="1">
        <f t="array" ref="N456">_xlfn.IFNA(INDEX(Ind!$H$2:$H$6441, MATCH(1, (Ind!$A$2:$A$6441=D456)*(Ind!$D$2:$D$6441=F456),0)),)</f>
        <v>0</v>
      </c>
      <c r="O456" cm="1">
        <f t="array" ref="O456">_xlfn.IFNA(INDEX(Ind!$L$2:$L$6441, MATCH(1, (Ind!$A$2:$A$6441=D456)*(Ind!$D$2:$D$6441=F456),0)),)</f>
        <v>0</v>
      </c>
    </row>
    <row r="457" spans="1:15" x14ac:dyDescent="0.2">
      <c r="A457" s="1" t="s">
        <v>47</v>
      </c>
      <c r="B457" s="5" t="str">
        <f t="shared" si="35"/>
        <v>2015</v>
      </c>
      <c r="C457" s="5">
        <f t="shared" si="36"/>
        <v>5</v>
      </c>
      <c r="D457" s="11">
        <f t="shared" si="37"/>
        <v>42125</v>
      </c>
      <c r="E457" s="2" t="s">
        <v>28</v>
      </c>
      <c r="F457" s="5" t="str">
        <f t="shared" si="38"/>
        <v>VALLE DEL CAUCA</v>
      </c>
      <c r="G457" s="2">
        <v>0</v>
      </c>
      <c r="H457" s="3">
        <v>54320377</v>
      </c>
      <c r="I457" s="9">
        <f t="shared" si="39"/>
        <v>543.20376999999996</v>
      </c>
      <c r="J457">
        <v>0</v>
      </c>
      <c r="K457" cm="1">
        <f t="array" ref="K457">INDEX(T!$H$2:$H$3661, MATCH(1, (T!$D$2:$D$3661=D457)*(T!$E$2:$E$3661=G!E457),0))</f>
        <v>379.80502999999999</v>
      </c>
      <c r="L457" cm="1">
        <f t="array" ref="L457">INDEX('C'!$I$2:$I$3661, MATCH(1, ('C'!$D$2:$D$3661=D457)*('C'!$E$2:$E$3661=G!E457),0))</f>
        <v>5897742.6855300004</v>
      </c>
      <c r="M457" cm="1">
        <f t="array" ref="M457">_xlfn.IFNA(INDEX(P!C$2:C$2862, MATCH(1, (P!$A$2:$A$2862=D457)*(P!$B$2:$B$2862=F457),0)),)</f>
        <v>0</v>
      </c>
      <c r="N457" cm="1">
        <f t="array" ref="N457">_xlfn.IFNA(INDEX(Ind!$H$2:$H$6441, MATCH(1, (Ind!$A$2:$A$6441=D457)*(Ind!$D$2:$D$6441=F457),0)),)</f>
        <v>0</v>
      </c>
      <c r="O457" cm="1">
        <f t="array" ref="O457">_xlfn.IFNA(INDEX(Ind!$L$2:$L$6441, MATCH(1, (Ind!$A$2:$A$6441=D457)*(Ind!$D$2:$D$6441=F457),0)),)</f>
        <v>0</v>
      </c>
    </row>
    <row r="458" spans="1:15" x14ac:dyDescent="0.2">
      <c r="A458" s="4" t="s">
        <v>47</v>
      </c>
      <c r="B458" s="5" t="str">
        <f t="shared" si="35"/>
        <v>2015</v>
      </c>
      <c r="C458" s="5">
        <f t="shared" si="36"/>
        <v>5</v>
      </c>
      <c r="D458" s="11">
        <f t="shared" si="37"/>
        <v>42125</v>
      </c>
      <c r="E458" s="5" t="s">
        <v>29</v>
      </c>
      <c r="F458" s="5" t="str">
        <f t="shared" si="38"/>
        <v>CASANARE</v>
      </c>
      <c r="G458" s="5">
        <v>0</v>
      </c>
      <c r="H458" s="6">
        <v>24258690</v>
      </c>
      <c r="I458" s="9">
        <f t="shared" si="39"/>
        <v>242.58690000000001</v>
      </c>
      <c r="J458">
        <v>0</v>
      </c>
      <c r="K458" cm="1">
        <f t="array" ref="K458">INDEX(T!$H$2:$H$3661, MATCH(1, (T!$D$2:$D$3661=D458)*(T!$E$2:$E$3661=G!E458),0))</f>
        <v>49.448619999999998</v>
      </c>
      <c r="L458" cm="1">
        <f t="array" ref="L458">INDEX('C'!$I$2:$I$3661, MATCH(1, ('C'!$D$2:$D$3661=D458)*('C'!$E$2:$E$3661=G!E458),0))</f>
        <v>314634.39172000001</v>
      </c>
      <c r="M458" cm="1">
        <f t="array" ref="M458">_xlfn.IFNA(INDEX(P!C$2:C$2862, MATCH(1, (P!$A$2:$A$2862=D458)*(P!$B$2:$B$2862=F458),0)),)</f>
        <v>366.90129032258056</v>
      </c>
      <c r="N458" cm="1">
        <f t="array" ref="N458">_xlfn.IFNA(INDEX(Ind!$H$2:$H$6441, MATCH(1, (Ind!$A$2:$A$6441=D458)*(Ind!$D$2:$D$6441=F458),0)),)</f>
        <v>0</v>
      </c>
      <c r="O458" cm="1">
        <f t="array" ref="O458">_xlfn.IFNA(INDEX(Ind!$L$2:$L$6441, MATCH(1, (Ind!$A$2:$A$6441=D458)*(Ind!$D$2:$D$6441=F458),0)),)</f>
        <v>0</v>
      </c>
    </row>
    <row r="459" spans="1:15" x14ac:dyDescent="0.2">
      <c r="A459" s="1" t="s">
        <v>47</v>
      </c>
      <c r="B459" s="5" t="str">
        <f t="shared" si="35"/>
        <v>2015</v>
      </c>
      <c r="C459" s="5">
        <f t="shared" si="36"/>
        <v>5</v>
      </c>
      <c r="D459" s="11">
        <f t="shared" si="37"/>
        <v>42125</v>
      </c>
      <c r="E459" s="2" t="s">
        <v>30</v>
      </c>
      <c r="F459" s="5" t="str">
        <f t="shared" si="38"/>
        <v>PUTUMAYO</v>
      </c>
      <c r="G459" s="2">
        <v>0</v>
      </c>
      <c r="H459" s="3">
        <v>58770000</v>
      </c>
      <c r="I459" s="9">
        <f t="shared" si="39"/>
        <v>587.70000000000005</v>
      </c>
      <c r="J459">
        <v>0</v>
      </c>
      <c r="K459" cm="1">
        <f t="array" ref="K459">INDEX(T!$H$2:$H$3661, MATCH(1, (T!$D$2:$D$3661=D459)*(T!$E$2:$E$3661=G!E459),0))</f>
        <v>252.73</v>
      </c>
      <c r="L459" cm="1">
        <f t="array" ref="L459">INDEX('C'!$I$2:$I$3661, MATCH(1, ('C'!$D$2:$D$3661=D459)*('C'!$E$2:$E$3661=G!E459),0))</f>
        <v>47958.13</v>
      </c>
      <c r="M459" cm="1">
        <f t="array" ref="M459">_xlfn.IFNA(INDEX(P!C$2:C$2862, MATCH(1, (P!$A$2:$A$2862=D459)*(P!$B$2:$B$2862=F459),0)),)</f>
        <v>0</v>
      </c>
      <c r="N459" cm="1">
        <f t="array" ref="N459">_xlfn.IFNA(INDEX(Ind!$H$2:$H$6441, MATCH(1, (Ind!$A$2:$A$6441=D459)*(Ind!$D$2:$D$6441=F459),0)),)</f>
        <v>0</v>
      </c>
      <c r="O459" cm="1">
        <f t="array" ref="O459">_xlfn.IFNA(INDEX(Ind!$L$2:$L$6441, MATCH(1, (Ind!$A$2:$A$6441=D459)*(Ind!$D$2:$D$6441=F459),0)),)</f>
        <v>0</v>
      </c>
    </row>
    <row r="460" spans="1:15" x14ac:dyDescent="0.2">
      <c r="A460" s="4" t="s">
        <v>47</v>
      </c>
      <c r="B460" s="5" t="str">
        <f t="shared" si="35"/>
        <v>2015</v>
      </c>
      <c r="C460" s="5">
        <f t="shared" si="36"/>
        <v>5</v>
      </c>
      <c r="D460" s="11">
        <f t="shared" si="37"/>
        <v>42125</v>
      </c>
      <c r="E460" s="5" t="s">
        <v>31</v>
      </c>
      <c r="F460" s="5" t="str">
        <f t="shared" si="38"/>
        <v>GUAVIARE</v>
      </c>
      <c r="G460" s="5">
        <v>0</v>
      </c>
      <c r="H460" s="6">
        <v>41197000</v>
      </c>
      <c r="I460" s="9">
        <f t="shared" si="39"/>
        <v>411.97</v>
      </c>
      <c r="J460">
        <v>0</v>
      </c>
      <c r="K460" cm="1">
        <f t="array" ref="K460">INDEX(T!$H$2:$H$3661, MATCH(1, (T!$D$2:$D$3661=D460)*(T!$E$2:$E$3661=G!E460),0))</f>
        <v>1311.21</v>
      </c>
      <c r="L460" cm="1">
        <f t="array" ref="L460">INDEX('C'!$I$2:$I$3661, MATCH(1, ('C'!$D$2:$D$3661=D460)*('C'!$E$2:$E$3661=G!E460),0))</f>
        <v>38803.440000000002</v>
      </c>
      <c r="M460" cm="1">
        <f t="array" ref="M460">_xlfn.IFNA(INDEX(P!C$2:C$2862, MATCH(1, (P!$A$2:$A$2862=D460)*(P!$B$2:$B$2862=F460),0)),)</f>
        <v>0</v>
      </c>
      <c r="N460" cm="1">
        <f t="array" ref="N460">_xlfn.IFNA(INDEX(Ind!$H$2:$H$6441, MATCH(1, (Ind!$A$2:$A$6441=D460)*(Ind!$D$2:$D$6441=F460),0)),)</f>
        <v>0</v>
      </c>
      <c r="O460" cm="1">
        <f t="array" ref="O460">_xlfn.IFNA(INDEX(Ind!$L$2:$L$6441, MATCH(1, (Ind!$A$2:$A$6441=D460)*(Ind!$D$2:$D$6441=F460),0)),)</f>
        <v>0</v>
      </c>
    </row>
    <row r="461" spans="1:15" x14ac:dyDescent="0.2">
      <c r="A461" s="1" t="s">
        <v>48</v>
      </c>
      <c r="B461" s="5" t="str">
        <f t="shared" si="35"/>
        <v>2015</v>
      </c>
      <c r="C461" s="5">
        <f t="shared" si="36"/>
        <v>6</v>
      </c>
      <c r="D461" s="11">
        <f t="shared" si="37"/>
        <v>42156</v>
      </c>
      <c r="E461" s="2" t="s">
        <v>5</v>
      </c>
      <c r="F461" s="5" t="str">
        <f t="shared" si="38"/>
        <v>ANTIOQUIA</v>
      </c>
      <c r="G461" s="2">
        <v>0</v>
      </c>
      <c r="H461" s="3">
        <v>27295678</v>
      </c>
      <c r="I461" s="9">
        <f t="shared" si="39"/>
        <v>272.95677999999998</v>
      </c>
      <c r="J461">
        <v>0</v>
      </c>
      <c r="K461" cm="1">
        <f t="array" ref="K461">INDEX(T!$H$2:$H$3661, MATCH(1, (T!$D$2:$D$3661=D461)*(T!$E$2:$E$3661=G!E461),0))</f>
        <v>170.54936000000001</v>
      </c>
      <c r="L461" cm="1">
        <f t="array" ref="L461">INDEX('C'!$I$2:$I$3661, MATCH(1, ('C'!$D$2:$D$3661=D461)*('C'!$E$2:$E$3661=G!E461),0))</f>
        <v>1014486.1585500001</v>
      </c>
      <c r="M461" cm="1">
        <f t="array" ref="M461">_xlfn.IFNA(INDEX(P!C$2:C$2862, MATCH(1, (P!$A$2:$A$2862=D461)*(P!$B$2:$B$2862=F461),0)),)</f>
        <v>0</v>
      </c>
      <c r="N461" cm="1">
        <f t="array" ref="N461">_xlfn.IFNA(INDEX(Ind!$H$2:$H$6441, MATCH(1, (Ind!$A$2:$A$6441=D461)*(Ind!$D$2:$D$6441=F461),0)),)</f>
        <v>0</v>
      </c>
      <c r="O461" cm="1">
        <f t="array" ref="O461">_xlfn.IFNA(INDEX(Ind!$L$2:$L$6441, MATCH(1, (Ind!$A$2:$A$6441=D461)*(Ind!$D$2:$D$6441=F461),0)),)</f>
        <v>0</v>
      </c>
    </row>
    <row r="462" spans="1:15" x14ac:dyDescent="0.2">
      <c r="A462" s="4" t="s">
        <v>48</v>
      </c>
      <c r="B462" s="5" t="str">
        <f t="shared" si="35"/>
        <v>2015</v>
      </c>
      <c r="C462" s="5">
        <f t="shared" si="36"/>
        <v>6</v>
      </c>
      <c r="D462" s="11">
        <f t="shared" si="37"/>
        <v>42156</v>
      </c>
      <c r="E462" s="5" t="s">
        <v>6</v>
      </c>
      <c r="F462" s="5" t="str">
        <f t="shared" si="38"/>
        <v>ATLANTICO</v>
      </c>
      <c r="G462" s="5">
        <v>0</v>
      </c>
      <c r="H462" s="6">
        <v>57600000</v>
      </c>
      <c r="I462" s="9">
        <f t="shared" si="39"/>
        <v>576</v>
      </c>
      <c r="J462">
        <v>0</v>
      </c>
      <c r="K462" cm="1">
        <f t="array" ref="K462">INDEX(T!$H$2:$H$3661, MATCH(1, (T!$D$2:$D$3661=D462)*(T!$E$2:$E$3661=G!E462),0))</f>
        <v>198</v>
      </c>
      <c r="L462" cm="1">
        <f t="array" ref="L462">INDEX('C'!$I$2:$I$3661, MATCH(1, ('C'!$D$2:$D$3661=D462)*('C'!$E$2:$E$3661=G!E462),0))</f>
        <v>20444351.27</v>
      </c>
      <c r="M462" cm="1">
        <f t="array" ref="M462">_xlfn.IFNA(INDEX(P!C$2:C$2862, MATCH(1, (P!$A$2:$A$2862=D462)*(P!$B$2:$B$2862=F462),0)),)</f>
        <v>0</v>
      </c>
      <c r="N462" cm="1">
        <f t="array" ref="N462">_xlfn.IFNA(INDEX(Ind!$H$2:$H$6441, MATCH(1, (Ind!$A$2:$A$6441=D462)*(Ind!$D$2:$D$6441=F462),0)),)</f>
        <v>0</v>
      </c>
      <c r="O462" cm="1">
        <f t="array" ref="O462">_xlfn.IFNA(INDEX(Ind!$L$2:$L$6441, MATCH(1, (Ind!$A$2:$A$6441=D462)*(Ind!$D$2:$D$6441=F462),0)),)</f>
        <v>0</v>
      </c>
    </row>
    <row r="463" spans="1:15" x14ac:dyDescent="0.2">
      <c r="A463" s="1" t="s">
        <v>48</v>
      </c>
      <c r="B463" s="5" t="str">
        <f t="shared" si="35"/>
        <v>2015</v>
      </c>
      <c r="C463" s="5">
        <f t="shared" si="36"/>
        <v>6</v>
      </c>
      <c r="D463" s="11">
        <f t="shared" si="37"/>
        <v>42156</v>
      </c>
      <c r="E463" s="2" t="s">
        <v>7</v>
      </c>
      <c r="F463" s="5" t="str">
        <f t="shared" si="38"/>
        <v>BOGOTA, D.C.</v>
      </c>
      <c r="G463" s="2">
        <v>0</v>
      </c>
      <c r="H463" s="3">
        <v>46627000</v>
      </c>
      <c r="I463" s="9">
        <f t="shared" si="39"/>
        <v>466.27</v>
      </c>
      <c r="J463">
        <v>0</v>
      </c>
      <c r="K463" cm="1">
        <f t="array" ref="K463">INDEX(T!$H$2:$H$3661, MATCH(1, (T!$D$2:$D$3661=D463)*(T!$E$2:$E$3661=G!E463),0))</f>
        <v>317.69</v>
      </c>
      <c r="L463" cm="1">
        <f t="array" ref="L463">INDEX('C'!$I$2:$I$3661, MATCH(1, ('C'!$D$2:$D$3661=D463)*('C'!$E$2:$E$3661=G!E463),0))</f>
        <v>53290051</v>
      </c>
      <c r="M463" cm="1">
        <f t="array" ref="M463">_xlfn.IFNA(INDEX(P!C$2:C$2862, MATCH(1, (P!$A$2:$A$2862=D463)*(P!$B$2:$B$2862=F463),0)),)</f>
        <v>0</v>
      </c>
      <c r="N463" cm="1">
        <f t="array" ref="N463">_xlfn.IFNA(INDEX(Ind!$H$2:$H$6441, MATCH(1, (Ind!$A$2:$A$6441=D463)*(Ind!$D$2:$D$6441=F463),0)),)</f>
        <v>0</v>
      </c>
      <c r="O463" cm="1">
        <f t="array" ref="O463">_xlfn.IFNA(INDEX(Ind!$L$2:$L$6441, MATCH(1, (Ind!$A$2:$A$6441=D463)*(Ind!$D$2:$D$6441=F463),0)),)</f>
        <v>0</v>
      </c>
    </row>
    <row r="464" spans="1:15" x14ac:dyDescent="0.2">
      <c r="A464" s="4" t="s">
        <v>48</v>
      </c>
      <c r="B464" s="5" t="str">
        <f t="shared" si="35"/>
        <v>2015</v>
      </c>
      <c r="C464" s="5">
        <f t="shared" si="36"/>
        <v>6</v>
      </c>
      <c r="D464" s="11">
        <f t="shared" si="37"/>
        <v>42156</v>
      </c>
      <c r="E464" s="5" t="s">
        <v>8</v>
      </c>
      <c r="F464" s="5" t="str">
        <f t="shared" si="38"/>
        <v>BOLIVAR</v>
      </c>
      <c r="G464" s="5">
        <v>0</v>
      </c>
      <c r="H464" s="6">
        <v>50922707</v>
      </c>
      <c r="I464" s="9">
        <f t="shared" si="39"/>
        <v>509.22707000000003</v>
      </c>
      <c r="J464">
        <v>0</v>
      </c>
      <c r="K464" cm="1">
        <f t="array" ref="K464">INDEX(T!$H$2:$H$3661, MATCH(1, (T!$D$2:$D$3661=D464)*(T!$E$2:$E$3661=G!E464),0))</f>
        <v>266.18443000000002</v>
      </c>
      <c r="L464" cm="1">
        <f t="array" ref="L464">INDEX('C'!$I$2:$I$3661, MATCH(1, ('C'!$D$2:$D$3661=D464)*('C'!$E$2:$E$3661=G!E464),0))</f>
        <v>12702106.70263</v>
      </c>
      <c r="M464" cm="1">
        <f t="array" ref="M464">_xlfn.IFNA(INDEX(P!C$2:C$2862, MATCH(1, (P!$A$2:$A$2862=D464)*(P!$B$2:$B$2862=F464),0)),)</f>
        <v>2.2696774193548386</v>
      </c>
      <c r="N464" cm="1">
        <f t="array" ref="N464">_xlfn.IFNA(INDEX(Ind!$H$2:$H$6441, MATCH(1, (Ind!$A$2:$A$6441=D464)*(Ind!$D$2:$D$6441=F464),0)),)</f>
        <v>0</v>
      </c>
      <c r="O464" cm="1">
        <f t="array" ref="O464">_xlfn.IFNA(INDEX(Ind!$L$2:$L$6441, MATCH(1, (Ind!$A$2:$A$6441=D464)*(Ind!$D$2:$D$6441=F464),0)),)</f>
        <v>0</v>
      </c>
    </row>
    <row r="465" spans="1:15" x14ac:dyDescent="0.2">
      <c r="A465" s="1" t="s">
        <v>48</v>
      </c>
      <c r="B465" s="5" t="str">
        <f t="shared" si="35"/>
        <v>2015</v>
      </c>
      <c r="C465" s="5">
        <f t="shared" si="36"/>
        <v>6</v>
      </c>
      <c r="D465" s="11">
        <f t="shared" si="37"/>
        <v>42156</v>
      </c>
      <c r="E465" s="2" t="s">
        <v>9</v>
      </c>
      <c r="F465" s="5" t="str">
        <f t="shared" si="38"/>
        <v>BOYACA</v>
      </c>
      <c r="G465" s="2">
        <v>0</v>
      </c>
      <c r="H465" s="3">
        <v>55417236</v>
      </c>
      <c r="I465" s="9">
        <f t="shared" si="39"/>
        <v>554.17236000000003</v>
      </c>
      <c r="J465">
        <v>0</v>
      </c>
      <c r="K465" cm="1">
        <f t="array" ref="K465">INDEX(T!$H$2:$H$3661, MATCH(1, (T!$D$2:$D$3661=D465)*(T!$E$2:$E$3661=G!E465),0))</f>
        <v>291.14800000000002</v>
      </c>
      <c r="L465" cm="1">
        <f t="array" ref="L465">INDEX('C'!$I$2:$I$3661, MATCH(1, ('C'!$D$2:$D$3661=D465)*('C'!$E$2:$E$3661=G!E465),0))</f>
        <v>4823513.5103599997</v>
      </c>
      <c r="M465" cm="1">
        <f t="array" ref="M465">_xlfn.IFNA(INDEX(P!C$2:C$2862, MATCH(1, (P!$A$2:$A$2862=D465)*(P!$B$2:$B$2862=F465),0)),)</f>
        <v>16.733548387096775</v>
      </c>
      <c r="N465" cm="1">
        <f t="array" ref="N465">_xlfn.IFNA(INDEX(Ind!$H$2:$H$6441, MATCH(1, (Ind!$A$2:$A$6441=D465)*(Ind!$D$2:$D$6441=F465),0)),)</f>
        <v>0</v>
      </c>
      <c r="O465" cm="1">
        <f t="array" ref="O465">_xlfn.IFNA(INDEX(Ind!$L$2:$L$6441, MATCH(1, (Ind!$A$2:$A$6441=D465)*(Ind!$D$2:$D$6441=F465),0)),)</f>
        <v>0</v>
      </c>
    </row>
    <row r="466" spans="1:15" x14ac:dyDescent="0.2">
      <c r="A466" s="4" t="s">
        <v>48</v>
      </c>
      <c r="B466" s="5" t="str">
        <f t="shared" si="35"/>
        <v>2015</v>
      </c>
      <c r="C466" s="5">
        <f t="shared" si="36"/>
        <v>6</v>
      </c>
      <c r="D466" s="11">
        <f t="shared" si="37"/>
        <v>42156</v>
      </c>
      <c r="E466" s="5" t="s">
        <v>10</v>
      </c>
      <c r="F466" s="5" t="str">
        <f t="shared" si="38"/>
        <v>CALDAS</v>
      </c>
      <c r="G466" s="5">
        <v>0</v>
      </c>
      <c r="H466" s="6">
        <v>55104857</v>
      </c>
      <c r="I466" s="9">
        <f t="shared" si="39"/>
        <v>551.04857000000004</v>
      </c>
      <c r="J466">
        <v>0</v>
      </c>
      <c r="K466" cm="1">
        <f t="array" ref="K466">INDEX(T!$H$2:$H$3661, MATCH(1, (T!$D$2:$D$3661=D466)*(T!$E$2:$E$3661=G!E466),0))</f>
        <v>289.38047999999998</v>
      </c>
      <c r="L466" cm="1">
        <f t="array" ref="L466">INDEX('C'!$I$2:$I$3661, MATCH(1, ('C'!$D$2:$D$3661=D466)*('C'!$E$2:$E$3661=G!E466),0))</f>
        <v>858330.39047999994</v>
      </c>
      <c r="M466" cm="1">
        <f t="array" ref="M466">_xlfn.IFNA(INDEX(P!C$2:C$2862, MATCH(1, (P!$A$2:$A$2862=D466)*(P!$B$2:$B$2862=F466),0)),)</f>
        <v>0</v>
      </c>
      <c r="N466" cm="1">
        <f t="array" ref="N466">_xlfn.IFNA(INDEX(Ind!$H$2:$H$6441, MATCH(1, (Ind!$A$2:$A$6441=D466)*(Ind!$D$2:$D$6441=F466),0)),)</f>
        <v>0</v>
      </c>
      <c r="O466" cm="1">
        <f t="array" ref="O466">_xlfn.IFNA(INDEX(Ind!$L$2:$L$6441, MATCH(1, (Ind!$A$2:$A$6441=D466)*(Ind!$D$2:$D$6441=F466),0)),)</f>
        <v>0</v>
      </c>
    </row>
    <row r="467" spans="1:15" x14ac:dyDescent="0.2">
      <c r="A467" s="1" t="s">
        <v>48</v>
      </c>
      <c r="B467" s="5" t="str">
        <f t="shared" si="35"/>
        <v>2015</v>
      </c>
      <c r="C467" s="5">
        <f t="shared" si="36"/>
        <v>6</v>
      </c>
      <c r="D467" s="11">
        <f t="shared" si="37"/>
        <v>42156</v>
      </c>
      <c r="E467" s="2" t="s">
        <v>11</v>
      </c>
      <c r="F467" s="5" t="str">
        <f t="shared" si="38"/>
        <v>CAQUETA</v>
      </c>
      <c r="G467" s="2">
        <v>0</v>
      </c>
      <c r="H467" s="3">
        <v>39991000</v>
      </c>
      <c r="I467" s="9">
        <f t="shared" si="39"/>
        <v>399.91</v>
      </c>
      <c r="J467">
        <v>0</v>
      </c>
      <c r="K467" cm="1">
        <f t="array" ref="K467">INDEX(T!$H$2:$H$3661, MATCH(1, (T!$D$2:$D$3661=D467)*(T!$E$2:$E$3661=G!E467),0))</f>
        <v>1232.3800000000001</v>
      </c>
      <c r="L467" cm="1">
        <f t="array" ref="L467">INDEX('C'!$I$2:$I$3661, MATCH(1, ('C'!$D$2:$D$3661=D467)*('C'!$E$2:$E$3661=G!E467),0))</f>
        <v>392433</v>
      </c>
      <c r="M467" cm="1">
        <f t="array" ref="M467">_xlfn.IFNA(INDEX(P!C$2:C$2862, MATCH(1, (P!$A$2:$A$2862=D467)*(P!$B$2:$B$2862=F467),0)),)</f>
        <v>0</v>
      </c>
      <c r="N467" cm="1">
        <f t="array" ref="N467">_xlfn.IFNA(INDEX(Ind!$H$2:$H$6441, MATCH(1, (Ind!$A$2:$A$6441=D467)*(Ind!$D$2:$D$6441=F467),0)),)</f>
        <v>0</v>
      </c>
      <c r="O467" cm="1">
        <f t="array" ref="O467">_xlfn.IFNA(INDEX(Ind!$L$2:$L$6441, MATCH(1, (Ind!$A$2:$A$6441=D467)*(Ind!$D$2:$D$6441=F467),0)),)</f>
        <v>0</v>
      </c>
    </row>
    <row r="468" spans="1:15" x14ac:dyDescent="0.2">
      <c r="A468" s="4" t="s">
        <v>48</v>
      </c>
      <c r="B468" s="5" t="str">
        <f t="shared" si="35"/>
        <v>2015</v>
      </c>
      <c r="C468" s="5">
        <f t="shared" si="36"/>
        <v>6</v>
      </c>
      <c r="D468" s="11">
        <f t="shared" si="37"/>
        <v>42156</v>
      </c>
      <c r="E468" s="5" t="s">
        <v>12</v>
      </c>
      <c r="F468" s="5" t="str">
        <f t="shared" si="38"/>
        <v>CAUCA</v>
      </c>
      <c r="G468" s="5">
        <v>0</v>
      </c>
      <c r="H468" s="6">
        <v>47372108</v>
      </c>
      <c r="I468" s="9">
        <f t="shared" si="39"/>
        <v>473.72107999999997</v>
      </c>
      <c r="J468">
        <v>0</v>
      </c>
      <c r="K468" cm="1">
        <f t="array" ref="K468">INDEX(T!$H$2:$H$3661, MATCH(1, (T!$D$2:$D$3661=D468)*(T!$E$2:$E$3661=G!E468),0))</f>
        <v>564.93350999999996</v>
      </c>
      <c r="L468" cm="1">
        <f t="array" ref="L468">INDEX('C'!$I$2:$I$3661, MATCH(1, ('C'!$D$2:$D$3661=D468)*('C'!$E$2:$E$3661=G!E468),0))</f>
        <v>442200.40649000002</v>
      </c>
      <c r="M468" cm="1">
        <f t="array" ref="M468">_xlfn.IFNA(INDEX(P!C$2:C$2862, MATCH(1, (P!$A$2:$A$2862=D468)*(P!$B$2:$B$2862=F468),0)),)</f>
        <v>0</v>
      </c>
      <c r="N468" cm="1">
        <f t="array" ref="N468">_xlfn.IFNA(INDEX(Ind!$H$2:$H$6441, MATCH(1, (Ind!$A$2:$A$6441=D468)*(Ind!$D$2:$D$6441=F468),0)),)</f>
        <v>0</v>
      </c>
      <c r="O468" cm="1">
        <f t="array" ref="O468">_xlfn.IFNA(INDEX(Ind!$L$2:$L$6441, MATCH(1, (Ind!$A$2:$A$6441=D468)*(Ind!$D$2:$D$6441=F468),0)),)</f>
        <v>0</v>
      </c>
    </row>
    <row r="469" spans="1:15" x14ac:dyDescent="0.2">
      <c r="A469" s="1" t="s">
        <v>48</v>
      </c>
      <c r="B469" s="5" t="str">
        <f t="shared" si="35"/>
        <v>2015</v>
      </c>
      <c r="C469" s="5">
        <f t="shared" si="36"/>
        <v>6</v>
      </c>
      <c r="D469" s="11">
        <f t="shared" si="37"/>
        <v>42156</v>
      </c>
      <c r="E469" s="2" t="s">
        <v>13</v>
      </c>
      <c r="F469" s="5" t="str">
        <f t="shared" si="38"/>
        <v>CESAR</v>
      </c>
      <c r="G469" s="2">
        <v>0</v>
      </c>
      <c r="H469" s="3">
        <v>59395763</v>
      </c>
      <c r="I469" s="9">
        <f t="shared" si="39"/>
        <v>593.95762999999999</v>
      </c>
      <c r="J469">
        <v>0</v>
      </c>
      <c r="K469" cm="1">
        <f t="array" ref="K469">INDEX(T!$H$2:$H$3661, MATCH(1, (T!$D$2:$D$3661=D469)*(T!$E$2:$E$3661=G!E469),0))</f>
        <v>181.23759000000001</v>
      </c>
      <c r="L469" cm="1">
        <f t="array" ref="L469">INDEX('C'!$I$2:$I$3661, MATCH(1, ('C'!$D$2:$D$3661=D469)*('C'!$E$2:$E$3661=G!E469),0))</f>
        <v>9993702.7081000004</v>
      </c>
      <c r="M469" cm="1">
        <f t="array" ref="M469">_xlfn.IFNA(INDEX(P!C$2:C$2862, MATCH(1, (P!$A$2:$A$2862=D469)*(P!$B$2:$B$2862=F469),0)),)</f>
        <v>3.536774193548387</v>
      </c>
      <c r="N469" cm="1">
        <f t="array" ref="N469">_xlfn.IFNA(INDEX(Ind!$H$2:$H$6441, MATCH(1, (Ind!$A$2:$A$6441=D469)*(Ind!$D$2:$D$6441=F469),0)),)</f>
        <v>0</v>
      </c>
      <c r="O469" cm="1">
        <f t="array" ref="O469">_xlfn.IFNA(INDEX(Ind!$L$2:$L$6441, MATCH(1, (Ind!$A$2:$A$6441=D469)*(Ind!$D$2:$D$6441=F469),0)),)</f>
        <v>0</v>
      </c>
    </row>
    <row r="470" spans="1:15" x14ac:dyDescent="0.2">
      <c r="A470" s="4" t="s">
        <v>48</v>
      </c>
      <c r="B470" s="5" t="str">
        <f t="shared" si="35"/>
        <v>2015</v>
      </c>
      <c r="C470" s="5">
        <f t="shared" si="36"/>
        <v>6</v>
      </c>
      <c r="D470" s="11">
        <f t="shared" si="37"/>
        <v>42156</v>
      </c>
      <c r="E470" s="5" t="s">
        <v>14</v>
      </c>
      <c r="F470" s="5" t="str">
        <f t="shared" si="38"/>
        <v>CORDOBA</v>
      </c>
      <c r="G470" s="5">
        <v>0</v>
      </c>
      <c r="H470" s="6">
        <v>50122222</v>
      </c>
      <c r="I470" s="9">
        <f t="shared" si="39"/>
        <v>501.22221999999999</v>
      </c>
      <c r="J470">
        <v>0</v>
      </c>
      <c r="K470" cm="1">
        <f t="array" ref="K470">INDEX(T!$H$2:$H$3661, MATCH(1, (T!$D$2:$D$3661=D470)*(T!$E$2:$E$3661=G!E470),0))</f>
        <v>390.25925999999998</v>
      </c>
      <c r="L470" cm="1">
        <f t="array" ref="L470">INDEX('C'!$I$2:$I$3661, MATCH(1, ('C'!$D$2:$D$3661=D470)*('C'!$E$2:$E$3661=G!E470),0))</f>
        <v>10746428.33333</v>
      </c>
      <c r="M470" cm="1">
        <f t="array" ref="M470">_xlfn.IFNA(INDEX(P!C$2:C$2862, MATCH(1, (P!$A$2:$A$2862=D470)*(P!$B$2:$B$2862=F470),0)),)</f>
        <v>26.083225806451612</v>
      </c>
      <c r="N470" cm="1">
        <f t="array" ref="N470">_xlfn.IFNA(INDEX(Ind!$H$2:$H$6441, MATCH(1, (Ind!$A$2:$A$6441=D470)*(Ind!$D$2:$D$6441=F470),0)),)</f>
        <v>0</v>
      </c>
      <c r="O470" cm="1">
        <f t="array" ref="O470">_xlfn.IFNA(INDEX(Ind!$L$2:$L$6441, MATCH(1, (Ind!$A$2:$A$6441=D470)*(Ind!$D$2:$D$6441=F470),0)),)</f>
        <v>0</v>
      </c>
    </row>
    <row r="471" spans="1:15" x14ac:dyDescent="0.2">
      <c r="A471" s="1" t="s">
        <v>48</v>
      </c>
      <c r="B471" s="5" t="str">
        <f t="shared" si="35"/>
        <v>2015</v>
      </c>
      <c r="C471" s="5">
        <f t="shared" si="36"/>
        <v>6</v>
      </c>
      <c r="D471" s="11">
        <f t="shared" si="37"/>
        <v>42156</v>
      </c>
      <c r="E471" s="2" t="s">
        <v>15</v>
      </c>
      <c r="F471" s="5" t="str">
        <f t="shared" si="38"/>
        <v>CUNDINAMARCA</v>
      </c>
      <c r="G471" s="2">
        <v>0</v>
      </c>
      <c r="H471" s="3">
        <v>46708016</v>
      </c>
      <c r="I471" s="9">
        <f t="shared" si="39"/>
        <v>467.08015999999998</v>
      </c>
      <c r="J471">
        <v>0</v>
      </c>
      <c r="K471" cm="1">
        <f t="array" ref="K471">INDEX(T!$H$2:$H$3661, MATCH(1, (T!$D$2:$D$3661=D471)*(T!$E$2:$E$3661=G!E471),0))</f>
        <v>375.22854999999998</v>
      </c>
      <c r="L471" cm="1">
        <f t="array" ref="L471">INDEX('C'!$I$2:$I$3661, MATCH(1, ('C'!$D$2:$D$3661=D471)*('C'!$E$2:$E$3661=G!E471),0))</f>
        <v>5283082.6370200003</v>
      </c>
      <c r="M471" cm="1">
        <f t="array" ref="M471">_xlfn.IFNA(INDEX(P!C$2:C$2862, MATCH(1, (P!$A$2:$A$2862=D471)*(P!$B$2:$B$2862=F471),0)),)</f>
        <v>2.3419354838709676</v>
      </c>
      <c r="N471" cm="1">
        <f t="array" ref="N471">_xlfn.IFNA(INDEX(Ind!$H$2:$H$6441, MATCH(1, (Ind!$A$2:$A$6441=D471)*(Ind!$D$2:$D$6441=F471),0)),)</f>
        <v>0</v>
      </c>
      <c r="O471" cm="1">
        <f t="array" ref="O471">_xlfn.IFNA(INDEX(Ind!$L$2:$L$6441, MATCH(1, (Ind!$A$2:$A$6441=D471)*(Ind!$D$2:$D$6441=F471),0)),)</f>
        <v>0</v>
      </c>
    </row>
    <row r="472" spans="1:15" x14ac:dyDescent="0.2">
      <c r="A472" s="4" t="s">
        <v>48</v>
      </c>
      <c r="B472" s="5" t="str">
        <f t="shared" si="35"/>
        <v>2015</v>
      </c>
      <c r="C472" s="5">
        <f t="shared" si="36"/>
        <v>6</v>
      </c>
      <c r="D472" s="11">
        <f t="shared" si="37"/>
        <v>42156</v>
      </c>
      <c r="E472" s="5" t="s">
        <v>16</v>
      </c>
      <c r="F472" s="5" t="str">
        <f t="shared" si="38"/>
        <v>CHOCO</v>
      </c>
      <c r="G472" s="5">
        <v>0</v>
      </c>
      <c r="H472" s="8">
        <v>207549000</v>
      </c>
      <c r="I472" s="9">
        <f t="shared" si="39"/>
        <v>2075.4899999999998</v>
      </c>
      <c r="J472">
        <v>0</v>
      </c>
      <c r="K472" cm="1">
        <f t="array" ref="K472">INDEX(T!$H$2:$H$3661, MATCH(1, (T!$D$2:$D$3661=D472)*(T!$E$2:$E$3661=G!E472),0))</f>
        <v>1004.12</v>
      </c>
      <c r="L472" t="e" cm="1">
        <f t="array" ref="L472">INDEX('C'!$I$2:$I$3661, MATCH(1, ('C'!$D$2:$D$3661=D472)*('C'!$E$2:$E$3661=G!E472),0))</f>
        <v>#N/A</v>
      </c>
      <c r="M472" cm="1">
        <f t="array" ref="M472">_xlfn.IFNA(INDEX(P!C$2:C$2862, MATCH(1, (P!$A$2:$A$2862=D472)*(P!$B$2:$B$2862=F472),0)),)</f>
        <v>0</v>
      </c>
      <c r="N472" cm="1">
        <f t="array" ref="N472">_xlfn.IFNA(INDEX(Ind!$H$2:$H$6441, MATCH(1, (Ind!$A$2:$A$6441=D472)*(Ind!$D$2:$D$6441=F472),0)),)</f>
        <v>0</v>
      </c>
      <c r="O472" cm="1">
        <f t="array" ref="O472">_xlfn.IFNA(INDEX(Ind!$L$2:$L$6441, MATCH(1, (Ind!$A$2:$A$6441=D472)*(Ind!$D$2:$D$6441=F472),0)),)</f>
        <v>0</v>
      </c>
    </row>
    <row r="473" spans="1:15" x14ac:dyDescent="0.2">
      <c r="A473" s="1" t="s">
        <v>48</v>
      </c>
      <c r="B473" s="5" t="str">
        <f t="shared" si="35"/>
        <v>2015</v>
      </c>
      <c r="C473" s="5">
        <f t="shared" si="36"/>
        <v>6</v>
      </c>
      <c r="D473" s="11">
        <f t="shared" si="37"/>
        <v>42156</v>
      </c>
      <c r="E473" s="2" t="s">
        <v>17</v>
      </c>
      <c r="F473" s="5" t="str">
        <f t="shared" si="38"/>
        <v>HUILA</v>
      </c>
      <c r="G473" s="2">
        <v>0</v>
      </c>
      <c r="H473" s="3">
        <v>57140187</v>
      </c>
      <c r="I473" s="9">
        <f t="shared" si="39"/>
        <v>571.40187000000003</v>
      </c>
      <c r="J473">
        <v>0</v>
      </c>
      <c r="K473" cm="1">
        <f t="array" ref="K473">INDEX(T!$H$2:$H$3661, MATCH(1, (T!$D$2:$D$3661=D473)*(T!$E$2:$E$3661=G!E473),0))</f>
        <v>670.59171000000003</v>
      </c>
      <c r="L473" cm="1">
        <f t="array" ref="L473">INDEX('C'!$I$2:$I$3661, MATCH(1, ('C'!$D$2:$D$3661=D473)*('C'!$E$2:$E$3661=G!E473),0))</f>
        <v>2582753.5183299999</v>
      </c>
      <c r="M473" cm="1">
        <f t="array" ref="M473">_xlfn.IFNA(INDEX(P!C$2:C$2862, MATCH(1, (P!$A$2:$A$2862=D473)*(P!$B$2:$B$2862=F473),0)),)</f>
        <v>2.9777419354838712</v>
      </c>
      <c r="N473" cm="1">
        <f t="array" ref="N473">_xlfn.IFNA(INDEX(Ind!$H$2:$H$6441, MATCH(1, (Ind!$A$2:$A$6441=D473)*(Ind!$D$2:$D$6441=F473),0)),)</f>
        <v>0</v>
      </c>
      <c r="O473" cm="1">
        <f t="array" ref="O473">_xlfn.IFNA(INDEX(Ind!$L$2:$L$6441, MATCH(1, (Ind!$A$2:$A$6441=D473)*(Ind!$D$2:$D$6441=F473),0)),)</f>
        <v>0</v>
      </c>
    </row>
    <row r="474" spans="1:15" x14ac:dyDescent="0.2">
      <c r="A474" s="4" t="s">
        <v>48</v>
      </c>
      <c r="B474" s="5" t="str">
        <f t="shared" si="35"/>
        <v>2015</v>
      </c>
      <c r="C474" s="5">
        <f t="shared" si="36"/>
        <v>6</v>
      </c>
      <c r="D474" s="11">
        <f t="shared" si="37"/>
        <v>42156</v>
      </c>
      <c r="E474" s="5" t="s">
        <v>18</v>
      </c>
      <c r="F474" s="5" t="str">
        <f t="shared" si="38"/>
        <v>LA GUAJIRA</v>
      </c>
      <c r="G474" s="5">
        <v>0</v>
      </c>
      <c r="H474" s="6">
        <v>47901000</v>
      </c>
      <c r="I474" s="9">
        <f t="shared" si="39"/>
        <v>479.01</v>
      </c>
      <c r="J474">
        <v>0</v>
      </c>
      <c r="K474" cm="1">
        <f t="array" ref="K474">INDEX(T!$H$2:$H$3661, MATCH(1, (T!$D$2:$D$3661=D474)*(T!$E$2:$E$3661=G!E474),0))</f>
        <v>90.65</v>
      </c>
      <c r="L474" cm="1">
        <f t="array" ref="L474">INDEX('C'!$I$2:$I$3661, MATCH(1, ('C'!$D$2:$D$3661=D474)*('C'!$E$2:$E$3661=G!E474),0))</f>
        <v>2176308</v>
      </c>
      <c r="M474" cm="1">
        <f t="array" ref="M474">_xlfn.IFNA(INDEX(P!C$2:C$2862, MATCH(1, (P!$A$2:$A$2862=D474)*(P!$B$2:$B$2862=F474),0)),)</f>
        <v>0</v>
      </c>
      <c r="N474" cm="1">
        <f t="array" ref="N474">_xlfn.IFNA(INDEX(Ind!$H$2:$H$6441, MATCH(1, (Ind!$A$2:$A$6441=D474)*(Ind!$D$2:$D$6441=F474),0)),)</f>
        <v>0</v>
      </c>
      <c r="O474" cm="1">
        <f t="array" ref="O474">_xlfn.IFNA(INDEX(Ind!$L$2:$L$6441, MATCH(1, (Ind!$A$2:$A$6441=D474)*(Ind!$D$2:$D$6441=F474),0)),)</f>
        <v>0</v>
      </c>
    </row>
    <row r="475" spans="1:15" x14ac:dyDescent="0.2">
      <c r="A475" s="1" t="s">
        <v>48</v>
      </c>
      <c r="B475" s="5" t="str">
        <f t="shared" si="35"/>
        <v>2015</v>
      </c>
      <c r="C475" s="5">
        <f t="shared" si="36"/>
        <v>6</v>
      </c>
      <c r="D475" s="11">
        <f t="shared" si="37"/>
        <v>42156</v>
      </c>
      <c r="E475" s="2" t="s">
        <v>19</v>
      </c>
      <c r="F475" s="5" t="str">
        <f t="shared" si="38"/>
        <v>MAGDALENA</v>
      </c>
      <c r="G475" s="2">
        <v>0</v>
      </c>
      <c r="H475" s="3">
        <v>55241199</v>
      </c>
      <c r="I475" s="9">
        <f t="shared" si="39"/>
        <v>552.41198999999995</v>
      </c>
      <c r="J475">
        <v>0</v>
      </c>
      <c r="K475" cm="1">
        <f t="array" ref="K475">INDEX(T!$H$2:$H$3661, MATCH(1, (T!$D$2:$D$3661=D475)*(T!$E$2:$E$3661=G!E475),0))</f>
        <v>229.11086</v>
      </c>
      <c r="L475" cm="1">
        <f t="array" ref="L475">INDEX('C'!$I$2:$I$3661, MATCH(1, ('C'!$D$2:$D$3661=D475)*('C'!$E$2:$E$3661=G!E475),0))</f>
        <v>14261607.47548</v>
      </c>
      <c r="M475" cm="1">
        <f t="array" ref="M475">_xlfn.IFNA(INDEX(P!C$2:C$2862, MATCH(1, (P!$A$2:$A$2862=D475)*(P!$B$2:$B$2862=F475),0)),)</f>
        <v>9.5503225806451617</v>
      </c>
      <c r="N475" cm="1">
        <f t="array" ref="N475">_xlfn.IFNA(INDEX(Ind!$H$2:$H$6441, MATCH(1, (Ind!$A$2:$A$6441=D475)*(Ind!$D$2:$D$6441=F475),0)),)</f>
        <v>0</v>
      </c>
      <c r="O475" cm="1">
        <f t="array" ref="O475">_xlfn.IFNA(INDEX(Ind!$L$2:$L$6441, MATCH(1, (Ind!$A$2:$A$6441=D475)*(Ind!$D$2:$D$6441=F475),0)),)</f>
        <v>0</v>
      </c>
    </row>
    <row r="476" spans="1:15" x14ac:dyDescent="0.2">
      <c r="A476" s="4" t="s">
        <v>48</v>
      </c>
      <c r="B476" s="5" t="str">
        <f t="shared" si="35"/>
        <v>2015</v>
      </c>
      <c r="C476" s="5">
        <f t="shared" si="36"/>
        <v>6</v>
      </c>
      <c r="D476" s="11">
        <f t="shared" si="37"/>
        <v>42156</v>
      </c>
      <c r="E476" s="5" t="s">
        <v>20</v>
      </c>
      <c r="F476" s="5" t="str">
        <f t="shared" si="38"/>
        <v>META</v>
      </c>
      <c r="G476" s="5">
        <v>0</v>
      </c>
      <c r="H476" s="6">
        <v>44900375</v>
      </c>
      <c r="I476" s="9">
        <f t="shared" si="39"/>
        <v>449.00375000000003</v>
      </c>
      <c r="J476">
        <v>0</v>
      </c>
      <c r="K476" cm="1">
        <f t="array" ref="K476">INDEX(T!$H$2:$H$3661, MATCH(1, (T!$D$2:$D$3661=D476)*(T!$E$2:$E$3661=G!E476),0))</f>
        <v>460.21292</v>
      </c>
      <c r="L476" cm="1">
        <f t="array" ref="L476">INDEX('C'!$I$2:$I$3661, MATCH(1, ('C'!$D$2:$D$3661=D476)*('C'!$E$2:$E$3661=G!E476),0))</f>
        <v>582037.22250000003</v>
      </c>
      <c r="M476" cm="1">
        <f t="array" ref="M476">_xlfn.IFNA(INDEX(P!C$2:C$2862, MATCH(1, (P!$A$2:$A$2862=D476)*(P!$B$2:$B$2862=F476),0)),)</f>
        <v>1.5806451612903225</v>
      </c>
      <c r="N476" cm="1">
        <f t="array" ref="N476">_xlfn.IFNA(INDEX(Ind!$H$2:$H$6441, MATCH(1, (Ind!$A$2:$A$6441=D476)*(Ind!$D$2:$D$6441=F476),0)),)</f>
        <v>0</v>
      </c>
      <c r="O476" cm="1">
        <f t="array" ref="O476">_xlfn.IFNA(INDEX(Ind!$L$2:$L$6441, MATCH(1, (Ind!$A$2:$A$6441=D476)*(Ind!$D$2:$D$6441=F476),0)),)</f>
        <v>0</v>
      </c>
    </row>
    <row r="477" spans="1:15" x14ac:dyDescent="0.2">
      <c r="A477" s="1" t="s">
        <v>48</v>
      </c>
      <c r="B477" s="5" t="str">
        <f t="shared" si="35"/>
        <v>2015</v>
      </c>
      <c r="C477" s="5">
        <f t="shared" si="36"/>
        <v>6</v>
      </c>
      <c r="D477" s="11">
        <f t="shared" si="37"/>
        <v>42156</v>
      </c>
      <c r="E477" s="2" t="s">
        <v>21</v>
      </c>
      <c r="F477" s="5" t="str">
        <f t="shared" si="38"/>
        <v>NARINO</v>
      </c>
      <c r="G477" s="2">
        <v>0</v>
      </c>
      <c r="H477" s="3">
        <v>71779000</v>
      </c>
      <c r="I477" s="9">
        <f t="shared" si="39"/>
        <v>717.79</v>
      </c>
      <c r="J477">
        <v>0</v>
      </c>
      <c r="K477" cm="1">
        <f t="array" ref="K477">INDEX(T!$H$2:$H$3661, MATCH(1, (T!$D$2:$D$3661=D477)*(T!$E$2:$E$3661=G!E477),0))</f>
        <v>1350.7550000000001</v>
      </c>
      <c r="L477" cm="1">
        <f t="array" ref="L477">INDEX('C'!$I$2:$I$3661, MATCH(1, ('C'!$D$2:$D$3661=D477)*('C'!$E$2:$E$3661=G!E477),0))</f>
        <v>84552</v>
      </c>
      <c r="M477" cm="1">
        <f t="array" ref="M477">_xlfn.IFNA(INDEX(P!C$2:C$2862, MATCH(1, (P!$A$2:$A$2862=D477)*(P!$B$2:$B$2862=F477),0)),)</f>
        <v>0</v>
      </c>
      <c r="N477" cm="1">
        <f t="array" ref="N477">_xlfn.IFNA(INDEX(Ind!$H$2:$H$6441, MATCH(1, (Ind!$A$2:$A$6441=D477)*(Ind!$D$2:$D$6441=F477),0)),)</f>
        <v>0</v>
      </c>
      <c r="O477" cm="1">
        <f t="array" ref="O477">_xlfn.IFNA(INDEX(Ind!$L$2:$L$6441, MATCH(1, (Ind!$A$2:$A$6441=D477)*(Ind!$D$2:$D$6441=F477),0)),)</f>
        <v>0</v>
      </c>
    </row>
    <row r="478" spans="1:15" x14ac:dyDescent="0.2">
      <c r="A478" s="4" t="s">
        <v>48</v>
      </c>
      <c r="B478" s="5" t="str">
        <f t="shared" si="35"/>
        <v>2015</v>
      </c>
      <c r="C478" s="5">
        <f t="shared" si="36"/>
        <v>6</v>
      </c>
      <c r="D478" s="11">
        <f t="shared" si="37"/>
        <v>42156</v>
      </c>
      <c r="E478" s="5" t="s">
        <v>22</v>
      </c>
      <c r="F478" s="5" t="str">
        <f t="shared" si="38"/>
        <v>NORTE DE SANTANDER</v>
      </c>
      <c r="G478" s="5">
        <v>0</v>
      </c>
      <c r="H478" s="6">
        <v>55180806</v>
      </c>
      <c r="I478" s="9">
        <f t="shared" si="39"/>
        <v>551.80805999999995</v>
      </c>
      <c r="J478">
        <v>0</v>
      </c>
      <c r="K478" cm="1">
        <f t="array" ref="K478">INDEX(T!$H$2:$H$3661, MATCH(1, (T!$D$2:$D$3661=D478)*(T!$E$2:$E$3661=G!E478),0))</f>
        <v>305.46226000000001</v>
      </c>
      <c r="L478" cm="1">
        <f t="array" ref="L478">INDEX('C'!$I$2:$I$3661, MATCH(1, ('C'!$D$2:$D$3661=D478)*('C'!$E$2:$E$3661=G!E478),0))</f>
        <v>640965.49580999999</v>
      </c>
      <c r="M478" cm="1">
        <f t="array" ref="M478">_xlfn.IFNA(INDEX(P!C$2:C$2862, MATCH(1, (P!$A$2:$A$2862=D478)*(P!$B$2:$B$2862=F478),0)),)</f>
        <v>3.6177419354838714</v>
      </c>
      <c r="N478" cm="1">
        <f t="array" ref="N478">_xlfn.IFNA(INDEX(Ind!$H$2:$H$6441, MATCH(1, (Ind!$A$2:$A$6441=D478)*(Ind!$D$2:$D$6441=F478),0)),)</f>
        <v>0</v>
      </c>
      <c r="O478" cm="1">
        <f t="array" ref="O478">_xlfn.IFNA(INDEX(Ind!$L$2:$L$6441, MATCH(1, (Ind!$A$2:$A$6441=D478)*(Ind!$D$2:$D$6441=F478),0)),)</f>
        <v>0</v>
      </c>
    </row>
    <row r="479" spans="1:15" x14ac:dyDescent="0.2">
      <c r="A479" s="1" t="s">
        <v>48</v>
      </c>
      <c r="B479" s="5" t="str">
        <f t="shared" si="35"/>
        <v>2015</v>
      </c>
      <c r="C479" s="5">
        <f t="shared" si="36"/>
        <v>6</v>
      </c>
      <c r="D479" s="11">
        <f t="shared" si="37"/>
        <v>42156</v>
      </c>
      <c r="E479" s="2" t="s">
        <v>23</v>
      </c>
      <c r="F479" s="5" t="str">
        <f t="shared" si="38"/>
        <v>QUINDIO</v>
      </c>
      <c r="G479" s="2">
        <v>0</v>
      </c>
      <c r="H479" s="3">
        <v>63899000</v>
      </c>
      <c r="I479" s="9">
        <f t="shared" si="39"/>
        <v>638.99</v>
      </c>
      <c r="J479">
        <v>0</v>
      </c>
      <c r="K479" cm="1">
        <f t="array" ref="K479">INDEX(T!$H$2:$H$3661, MATCH(1, (T!$D$2:$D$3661=D479)*(T!$E$2:$E$3661=G!E479),0))</f>
        <v>357.21</v>
      </c>
      <c r="L479" cm="1">
        <f t="array" ref="L479">INDEX('C'!$I$2:$I$3661, MATCH(1, ('C'!$D$2:$D$3661=D479)*('C'!$E$2:$E$3661=G!E479),0))</f>
        <v>2140804.06</v>
      </c>
      <c r="M479" cm="1">
        <f t="array" ref="M479">_xlfn.IFNA(INDEX(P!C$2:C$2862, MATCH(1, (P!$A$2:$A$2862=D479)*(P!$B$2:$B$2862=F479),0)),)</f>
        <v>0</v>
      </c>
      <c r="N479" cm="1">
        <f t="array" ref="N479">_xlfn.IFNA(INDEX(Ind!$H$2:$H$6441, MATCH(1, (Ind!$A$2:$A$6441=D479)*(Ind!$D$2:$D$6441=F479),0)),)</f>
        <v>0</v>
      </c>
      <c r="O479" cm="1">
        <f t="array" ref="O479">_xlfn.IFNA(INDEX(Ind!$L$2:$L$6441, MATCH(1, (Ind!$A$2:$A$6441=D479)*(Ind!$D$2:$D$6441=F479),0)),)</f>
        <v>0</v>
      </c>
    </row>
    <row r="480" spans="1:15" x14ac:dyDescent="0.2">
      <c r="A480" s="4" t="s">
        <v>48</v>
      </c>
      <c r="B480" s="5" t="str">
        <f t="shared" si="35"/>
        <v>2015</v>
      </c>
      <c r="C480" s="5">
        <f t="shared" si="36"/>
        <v>6</v>
      </c>
      <c r="D480" s="11">
        <f t="shared" si="37"/>
        <v>42156</v>
      </c>
      <c r="E480" s="5" t="s">
        <v>24</v>
      </c>
      <c r="F480" s="5" t="str">
        <f t="shared" si="38"/>
        <v>RISARALDA</v>
      </c>
      <c r="G480" s="5">
        <v>0</v>
      </c>
      <c r="H480" s="6">
        <v>56461296</v>
      </c>
      <c r="I480" s="9">
        <f t="shared" si="39"/>
        <v>564.61296000000004</v>
      </c>
      <c r="J480">
        <v>0</v>
      </c>
      <c r="K480" cm="1">
        <f t="array" ref="K480">INDEX(T!$H$2:$H$3661, MATCH(1, (T!$D$2:$D$3661=D480)*(T!$E$2:$E$3661=G!E480),0))</f>
        <v>252.05851999999999</v>
      </c>
      <c r="L480" cm="1">
        <f t="array" ref="L480">INDEX('C'!$I$2:$I$3661, MATCH(1, ('C'!$D$2:$D$3661=D480)*('C'!$E$2:$E$3661=G!E480),0))</f>
        <v>1227667.40704</v>
      </c>
      <c r="M480" cm="1">
        <f t="array" ref="M480">_xlfn.IFNA(INDEX(P!C$2:C$2862, MATCH(1, (P!$A$2:$A$2862=D480)*(P!$B$2:$B$2862=F480),0)),)</f>
        <v>0</v>
      </c>
      <c r="N480" cm="1">
        <f t="array" ref="N480">_xlfn.IFNA(INDEX(Ind!$H$2:$H$6441, MATCH(1, (Ind!$A$2:$A$6441=D480)*(Ind!$D$2:$D$6441=F480),0)),)</f>
        <v>0</v>
      </c>
      <c r="O480" cm="1">
        <f t="array" ref="O480">_xlfn.IFNA(INDEX(Ind!$L$2:$L$6441, MATCH(1, (Ind!$A$2:$A$6441=D480)*(Ind!$D$2:$D$6441=F480),0)),)</f>
        <v>0</v>
      </c>
    </row>
    <row r="481" spans="1:15" x14ac:dyDescent="0.2">
      <c r="A481" s="1" t="s">
        <v>48</v>
      </c>
      <c r="B481" s="5" t="str">
        <f t="shared" si="35"/>
        <v>2015</v>
      </c>
      <c r="C481" s="5">
        <f t="shared" si="36"/>
        <v>6</v>
      </c>
      <c r="D481" s="11">
        <f t="shared" si="37"/>
        <v>42156</v>
      </c>
      <c r="E481" s="2" t="s">
        <v>25</v>
      </c>
      <c r="F481" s="5" t="str">
        <f t="shared" si="38"/>
        <v>SANTANDER</v>
      </c>
      <c r="G481" s="2">
        <v>0</v>
      </c>
      <c r="H481" s="3">
        <v>68862747</v>
      </c>
      <c r="I481" s="9">
        <f t="shared" si="39"/>
        <v>688.62747000000002</v>
      </c>
      <c r="J481">
        <v>0</v>
      </c>
      <c r="K481" cm="1">
        <f t="array" ref="K481">INDEX(T!$H$2:$H$3661, MATCH(1, (T!$D$2:$D$3661=D481)*(T!$E$2:$E$3661=G!E481),0))</f>
        <v>478.39627000000002</v>
      </c>
      <c r="L481" cm="1">
        <f t="array" ref="L481">INDEX('C'!$I$2:$I$3661, MATCH(1, ('C'!$D$2:$D$3661=D481)*('C'!$E$2:$E$3661=G!E481),0))</f>
        <v>2116222.2854200001</v>
      </c>
      <c r="M481" cm="1">
        <f t="array" ref="M481">_xlfn.IFNA(INDEX(P!C$2:C$2862, MATCH(1, (P!$A$2:$A$2862=D481)*(P!$B$2:$B$2862=F481),0)),)</f>
        <v>34.569354838709671</v>
      </c>
      <c r="N481" cm="1">
        <f t="array" ref="N481">_xlfn.IFNA(INDEX(Ind!$H$2:$H$6441, MATCH(1, (Ind!$A$2:$A$6441=D481)*(Ind!$D$2:$D$6441=F481),0)),)</f>
        <v>0</v>
      </c>
      <c r="O481" cm="1">
        <f t="array" ref="O481">_xlfn.IFNA(INDEX(Ind!$L$2:$L$6441, MATCH(1, (Ind!$A$2:$A$6441=D481)*(Ind!$D$2:$D$6441=F481),0)),)</f>
        <v>0</v>
      </c>
    </row>
    <row r="482" spans="1:15" x14ac:dyDescent="0.2">
      <c r="A482" s="4" t="s">
        <v>48</v>
      </c>
      <c r="B482" s="5" t="str">
        <f t="shared" si="35"/>
        <v>2015</v>
      </c>
      <c r="C482" s="5">
        <f t="shared" si="36"/>
        <v>6</v>
      </c>
      <c r="D482" s="11">
        <f t="shared" si="37"/>
        <v>42156</v>
      </c>
      <c r="E482" s="5" t="s">
        <v>26</v>
      </c>
      <c r="F482" s="5" t="str">
        <f t="shared" si="38"/>
        <v>SUCRE</v>
      </c>
      <c r="G482" s="5">
        <v>0</v>
      </c>
      <c r="H482" s="6">
        <v>49486842</v>
      </c>
      <c r="I482" s="9">
        <f t="shared" si="39"/>
        <v>494.86842000000001</v>
      </c>
      <c r="J482">
        <v>0</v>
      </c>
      <c r="K482" cm="1">
        <f t="array" ref="K482">INDEX(T!$H$2:$H$3661, MATCH(1, (T!$D$2:$D$3661=D482)*(T!$E$2:$E$3661=G!E482),0))</f>
        <v>260.43860000000001</v>
      </c>
      <c r="L482" cm="1">
        <f t="array" ref="L482">INDEX('C'!$I$2:$I$3661, MATCH(1, ('C'!$D$2:$D$3661=D482)*('C'!$E$2:$E$3661=G!E482),0))</f>
        <v>12028335.096489999</v>
      </c>
      <c r="M482" cm="1">
        <f t="array" ref="M482">_xlfn.IFNA(INDEX(P!C$2:C$2862, MATCH(1, (P!$A$2:$A$2862=D482)*(P!$B$2:$B$2862=F482),0)),)</f>
        <v>42.207419354838713</v>
      </c>
      <c r="N482" cm="1">
        <f t="array" ref="N482">_xlfn.IFNA(INDEX(Ind!$H$2:$H$6441, MATCH(1, (Ind!$A$2:$A$6441=D482)*(Ind!$D$2:$D$6441=F482),0)),)</f>
        <v>0</v>
      </c>
      <c r="O482" cm="1">
        <f t="array" ref="O482">_xlfn.IFNA(INDEX(Ind!$L$2:$L$6441, MATCH(1, (Ind!$A$2:$A$6441=D482)*(Ind!$D$2:$D$6441=F482),0)),)</f>
        <v>0</v>
      </c>
    </row>
    <row r="483" spans="1:15" x14ac:dyDescent="0.2">
      <c r="A483" s="1" t="s">
        <v>48</v>
      </c>
      <c r="B483" s="5" t="str">
        <f t="shared" si="35"/>
        <v>2015</v>
      </c>
      <c r="C483" s="5">
        <f t="shared" si="36"/>
        <v>6</v>
      </c>
      <c r="D483" s="11">
        <f t="shared" si="37"/>
        <v>42156</v>
      </c>
      <c r="E483" s="2" t="s">
        <v>27</v>
      </c>
      <c r="F483" s="5" t="str">
        <f t="shared" si="38"/>
        <v>TOLIMA</v>
      </c>
      <c r="G483" s="2">
        <v>0</v>
      </c>
      <c r="H483" s="3">
        <v>61744361</v>
      </c>
      <c r="I483" s="9">
        <f t="shared" si="39"/>
        <v>617.44361000000004</v>
      </c>
      <c r="J483">
        <v>0</v>
      </c>
      <c r="K483" cm="1">
        <f t="array" ref="K483">INDEX(T!$H$2:$H$3661, MATCH(1, (T!$D$2:$D$3661=D483)*(T!$E$2:$E$3661=G!E483),0))</f>
        <v>607.45167000000004</v>
      </c>
      <c r="L483" cm="1">
        <f t="array" ref="L483">INDEX('C'!$I$2:$I$3661, MATCH(1, ('C'!$D$2:$D$3661=D483)*('C'!$E$2:$E$3661=G!E483),0))</f>
        <v>2615108.8144399999</v>
      </c>
      <c r="M483" cm="1">
        <f t="array" ref="M483">_xlfn.IFNA(INDEX(P!C$2:C$2862, MATCH(1, (P!$A$2:$A$2862=D483)*(P!$B$2:$B$2862=F483),0)),)</f>
        <v>4.9635483870967736</v>
      </c>
      <c r="N483" cm="1">
        <f t="array" ref="N483">_xlfn.IFNA(INDEX(Ind!$H$2:$H$6441, MATCH(1, (Ind!$A$2:$A$6441=D483)*(Ind!$D$2:$D$6441=F483),0)),)</f>
        <v>0</v>
      </c>
      <c r="O483" cm="1">
        <f t="array" ref="O483">_xlfn.IFNA(INDEX(Ind!$L$2:$L$6441, MATCH(1, (Ind!$A$2:$A$6441=D483)*(Ind!$D$2:$D$6441=F483),0)),)</f>
        <v>0</v>
      </c>
    </row>
    <row r="484" spans="1:15" x14ac:dyDescent="0.2">
      <c r="A484" s="4" t="s">
        <v>48</v>
      </c>
      <c r="B484" s="5" t="str">
        <f t="shared" si="35"/>
        <v>2015</v>
      </c>
      <c r="C484" s="5">
        <f t="shared" si="36"/>
        <v>6</v>
      </c>
      <c r="D484" s="11">
        <f t="shared" si="37"/>
        <v>42156</v>
      </c>
      <c r="E484" s="5" t="s">
        <v>28</v>
      </c>
      <c r="F484" s="5" t="str">
        <f t="shared" si="38"/>
        <v>VALLE DEL CAUCA</v>
      </c>
      <c r="G484" s="5">
        <v>0</v>
      </c>
      <c r="H484" s="6">
        <v>59977445</v>
      </c>
      <c r="I484" s="9">
        <f t="shared" si="39"/>
        <v>599.77445</v>
      </c>
      <c r="J484">
        <v>0</v>
      </c>
      <c r="K484" cm="1">
        <f t="array" ref="K484">INDEX(T!$H$2:$H$3661, MATCH(1, (T!$D$2:$D$3661=D484)*(T!$E$2:$E$3661=G!E484),0))</f>
        <v>407.46359999999999</v>
      </c>
      <c r="L484" cm="1">
        <f t="array" ref="L484">INDEX('C'!$I$2:$I$3661, MATCH(1, ('C'!$D$2:$D$3661=D484)*('C'!$E$2:$E$3661=G!E484),0))</f>
        <v>6336985.8109799996</v>
      </c>
      <c r="M484" cm="1">
        <f t="array" ref="M484">_xlfn.IFNA(INDEX(P!C$2:C$2862, MATCH(1, (P!$A$2:$A$2862=D484)*(P!$B$2:$B$2862=F484),0)),)</f>
        <v>0</v>
      </c>
      <c r="N484" cm="1">
        <f t="array" ref="N484">_xlfn.IFNA(INDEX(Ind!$H$2:$H$6441, MATCH(1, (Ind!$A$2:$A$6441=D484)*(Ind!$D$2:$D$6441=F484),0)),)</f>
        <v>0</v>
      </c>
      <c r="O484" cm="1">
        <f t="array" ref="O484">_xlfn.IFNA(INDEX(Ind!$L$2:$L$6441, MATCH(1, (Ind!$A$2:$A$6441=D484)*(Ind!$D$2:$D$6441=F484),0)),)</f>
        <v>0</v>
      </c>
    </row>
    <row r="485" spans="1:15" x14ac:dyDescent="0.2">
      <c r="A485" s="1" t="s">
        <v>48</v>
      </c>
      <c r="B485" s="5" t="str">
        <f t="shared" si="35"/>
        <v>2015</v>
      </c>
      <c r="C485" s="5">
        <f t="shared" si="36"/>
        <v>6</v>
      </c>
      <c r="D485" s="11">
        <f t="shared" si="37"/>
        <v>42156</v>
      </c>
      <c r="E485" s="2" t="s">
        <v>29</v>
      </c>
      <c r="F485" s="5" t="str">
        <f t="shared" si="38"/>
        <v>CASANARE</v>
      </c>
      <c r="G485" s="2">
        <v>0</v>
      </c>
      <c r="H485" s="3">
        <v>22572759</v>
      </c>
      <c r="I485" s="9">
        <f t="shared" si="39"/>
        <v>225.72758999999999</v>
      </c>
      <c r="J485">
        <v>0</v>
      </c>
      <c r="K485" cm="1">
        <f t="array" ref="K485">INDEX(T!$H$2:$H$3661, MATCH(1, (T!$D$2:$D$3661=D485)*(T!$E$2:$E$3661=G!E485),0))</f>
        <v>51.756900000000002</v>
      </c>
      <c r="L485" cm="1">
        <f t="array" ref="L485">INDEX('C'!$I$2:$I$3661, MATCH(1, ('C'!$D$2:$D$3661=D485)*('C'!$E$2:$E$3661=G!E485),0))</f>
        <v>329758.45033999998</v>
      </c>
      <c r="M485" cm="1">
        <f t="array" ref="M485">_xlfn.IFNA(INDEX(P!C$2:C$2862, MATCH(1, (P!$A$2:$A$2862=D485)*(P!$B$2:$B$2862=F485),0)),)</f>
        <v>519.83290322580638</v>
      </c>
      <c r="N485" cm="1">
        <f t="array" ref="N485">_xlfn.IFNA(INDEX(Ind!$H$2:$H$6441, MATCH(1, (Ind!$A$2:$A$6441=D485)*(Ind!$D$2:$D$6441=F485),0)),)</f>
        <v>0</v>
      </c>
      <c r="O485" cm="1">
        <f t="array" ref="O485">_xlfn.IFNA(INDEX(Ind!$L$2:$L$6441, MATCH(1, (Ind!$A$2:$A$6441=D485)*(Ind!$D$2:$D$6441=F485),0)),)</f>
        <v>0</v>
      </c>
    </row>
    <row r="486" spans="1:15" x14ac:dyDescent="0.2">
      <c r="A486" s="4" t="s">
        <v>48</v>
      </c>
      <c r="B486" s="5" t="str">
        <f t="shared" si="35"/>
        <v>2015</v>
      </c>
      <c r="C486" s="5">
        <f t="shared" si="36"/>
        <v>6</v>
      </c>
      <c r="D486" s="11">
        <f t="shared" si="37"/>
        <v>42156</v>
      </c>
      <c r="E486" s="5" t="s">
        <v>30</v>
      </c>
      <c r="F486" s="5" t="str">
        <f t="shared" si="38"/>
        <v>PUTUMAYO</v>
      </c>
      <c r="G486" s="5">
        <v>0</v>
      </c>
      <c r="H486" s="6">
        <v>60531000</v>
      </c>
      <c r="I486" s="9">
        <f t="shared" si="39"/>
        <v>605.30999999999995</v>
      </c>
      <c r="J486">
        <v>0</v>
      </c>
      <c r="K486" cm="1">
        <f t="array" ref="K486">INDEX(T!$H$2:$H$3661, MATCH(1, (T!$D$2:$D$3661=D486)*(T!$E$2:$E$3661=G!E486),0))</f>
        <v>255.75</v>
      </c>
      <c r="L486" cm="1">
        <f t="array" ref="L486">INDEX('C'!$I$2:$I$3661, MATCH(1, ('C'!$D$2:$D$3661=D486)*('C'!$E$2:$E$3661=G!E486),0))</f>
        <v>50348.94</v>
      </c>
      <c r="M486" cm="1">
        <f t="array" ref="M486">_xlfn.IFNA(INDEX(P!C$2:C$2862, MATCH(1, (P!$A$2:$A$2862=D486)*(P!$B$2:$B$2862=F486),0)),)</f>
        <v>0</v>
      </c>
      <c r="N486" cm="1">
        <f t="array" ref="N486">_xlfn.IFNA(INDEX(Ind!$H$2:$H$6441, MATCH(1, (Ind!$A$2:$A$6441=D486)*(Ind!$D$2:$D$6441=F486),0)),)</f>
        <v>0</v>
      </c>
      <c r="O486" cm="1">
        <f t="array" ref="O486">_xlfn.IFNA(INDEX(Ind!$L$2:$L$6441, MATCH(1, (Ind!$A$2:$A$6441=D486)*(Ind!$D$2:$D$6441=F486),0)),)</f>
        <v>0</v>
      </c>
    </row>
    <row r="487" spans="1:15" x14ac:dyDescent="0.2">
      <c r="A487" s="1" t="s">
        <v>48</v>
      </c>
      <c r="B487" s="5" t="str">
        <f t="shared" si="35"/>
        <v>2015</v>
      </c>
      <c r="C487" s="5">
        <f t="shared" si="36"/>
        <v>6</v>
      </c>
      <c r="D487" s="11">
        <f t="shared" si="37"/>
        <v>42156</v>
      </c>
      <c r="E487" s="2" t="s">
        <v>31</v>
      </c>
      <c r="F487" s="5" t="str">
        <f t="shared" si="38"/>
        <v>GUAVIARE</v>
      </c>
      <c r="G487" s="2">
        <v>0</v>
      </c>
      <c r="H487" s="3">
        <v>45478000</v>
      </c>
      <c r="I487" s="9">
        <f t="shared" si="39"/>
        <v>454.78</v>
      </c>
      <c r="J487">
        <v>0</v>
      </c>
      <c r="K487" cm="1">
        <f t="array" ref="K487">INDEX(T!$H$2:$H$3661, MATCH(1, (T!$D$2:$D$3661=D487)*(T!$E$2:$E$3661=G!E487),0))</f>
        <v>1308.96</v>
      </c>
      <c r="L487" cm="1">
        <f t="array" ref="L487">INDEX('C'!$I$2:$I$3661, MATCH(1, ('C'!$D$2:$D$3661=D487)*('C'!$E$2:$E$3661=G!E487),0))</f>
        <v>35682.550000000003</v>
      </c>
      <c r="M487" cm="1">
        <f t="array" ref="M487">_xlfn.IFNA(INDEX(P!C$2:C$2862, MATCH(1, (P!$A$2:$A$2862=D487)*(P!$B$2:$B$2862=F487),0)),)</f>
        <v>0</v>
      </c>
      <c r="N487" cm="1">
        <f t="array" ref="N487">_xlfn.IFNA(INDEX(Ind!$H$2:$H$6441, MATCH(1, (Ind!$A$2:$A$6441=D487)*(Ind!$D$2:$D$6441=F487),0)),)</f>
        <v>0</v>
      </c>
      <c r="O487" cm="1">
        <f t="array" ref="O487">_xlfn.IFNA(INDEX(Ind!$L$2:$L$6441, MATCH(1, (Ind!$A$2:$A$6441=D487)*(Ind!$D$2:$D$6441=F487),0)),)</f>
        <v>0</v>
      </c>
    </row>
    <row r="488" spans="1:15" x14ac:dyDescent="0.2">
      <c r="A488" s="4" t="s">
        <v>49</v>
      </c>
      <c r="B488" s="5" t="str">
        <f t="shared" si="35"/>
        <v>2015</v>
      </c>
      <c r="C488" s="5">
        <f t="shared" si="36"/>
        <v>7</v>
      </c>
      <c r="D488" s="11">
        <f t="shared" si="37"/>
        <v>42186</v>
      </c>
      <c r="E488" s="5" t="s">
        <v>5</v>
      </c>
      <c r="F488" s="5" t="str">
        <f t="shared" si="38"/>
        <v>ANTIOQUIA</v>
      </c>
      <c r="G488" s="5">
        <v>0</v>
      </c>
      <c r="H488" s="6">
        <v>26856962</v>
      </c>
      <c r="I488" s="9">
        <f t="shared" si="39"/>
        <v>268.56961999999999</v>
      </c>
      <c r="J488">
        <v>0</v>
      </c>
      <c r="K488" cm="1">
        <f t="array" ref="K488">INDEX(T!$H$2:$H$3661, MATCH(1, (T!$D$2:$D$3661=D488)*(T!$E$2:$E$3661=G!E488),0))</f>
        <v>169.93949000000001</v>
      </c>
      <c r="L488" cm="1">
        <f t="array" ref="L488">INDEX('C'!$I$2:$I$3661, MATCH(1, ('C'!$D$2:$D$3661=D488)*('C'!$E$2:$E$3661=G!E488),0))</f>
        <v>999656.09568000003</v>
      </c>
      <c r="M488" cm="1">
        <f t="array" ref="M488">_xlfn.IFNA(INDEX(P!C$2:C$2862, MATCH(1, (P!$A$2:$A$2862=D488)*(P!$B$2:$B$2862=F488),0)),)</f>
        <v>0</v>
      </c>
      <c r="N488" cm="1">
        <f t="array" ref="N488">_xlfn.IFNA(INDEX(Ind!$H$2:$H$6441, MATCH(1, (Ind!$A$2:$A$6441=D488)*(Ind!$D$2:$D$6441=F488),0)),)</f>
        <v>0</v>
      </c>
      <c r="O488" cm="1">
        <f t="array" ref="O488">_xlfn.IFNA(INDEX(Ind!$L$2:$L$6441, MATCH(1, (Ind!$A$2:$A$6441=D488)*(Ind!$D$2:$D$6441=F488),0)),)</f>
        <v>0</v>
      </c>
    </row>
    <row r="489" spans="1:15" x14ac:dyDescent="0.2">
      <c r="A489" s="1" t="s">
        <v>49</v>
      </c>
      <c r="B489" s="5" t="str">
        <f t="shared" si="35"/>
        <v>2015</v>
      </c>
      <c r="C489" s="5">
        <f t="shared" si="36"/>
        <v>7</v>
      </c>
      <c r="D489" s="11">
        <f t="shared" si="37"/>
        <v>42186</v>
      </c>
      <c r="E489" s="2" t="s">
        <v>6</v>
      </c>
      <c r="F489" s="5" t="str">
        <f t="shared" si="38"/>
        <v>ATLANTICO</v>
      </c>
      <c r="G489" s="2">
        <v>0</v>
      </c>
      <c r="H489" s="3">
        <v>59100000</v>
      </c>
      <c r="I489" s="9">
        <f t="shared" si="39"/>
        <v>591</v>
      </c>
      <c r="J489">
        <v>0</v>
      </c>
      <c r="K489" cm="1">
        <f t="array" ref="K489">INDEX(T!$H$2:$H$3661, MATCH(1, (T!$D$2:$D$3661=D489)*(T!$E$2:$E$3661=G!E489),0))</f>
        <v>198</v>
      </c>
      <c r="L489" cm="1">
        <f t="array" ref="L489">INDEX('C'!$I$2:$I$3661, MATCH(1, ('C'!$D$2:$D$3661=D489)*('C'!$E$2:$E$3661=G!E489),0))</f>
        <v>18023665.890000001</v>
      </c>
      <c r="M489" cm="1">
        <f t="array" ref="M489">_xlfn.IFNA(INDEX(P!C$2:C$2862, MATCH(1, (P!$A$2:$A$2862=D489)*(P!$B$2:$B$2862=F489),0)),)</f>
        <v>0</v>
      </c>
      <c r="N489" cm="1">
        <f t="array" ref="N489">_xlfn.IFNA(INDEX(Ind!$H$2:$H$6441, MATCH(1, (Ind!$A$2:$A$6441=D489)*(Ind!$D$2:$D$6441=F489),0)),)</f>
        <v>0</v>
      </c>
      <c r="O489" cm="1">
        <f t="array" ref="O489">_xlfn.IFNA(INDEX(Ind!$L$2:$L$6441, MATCH(1, (Ind!$A$2:$A$6441=D489)*(Ind!$D$2:$D$6441=F489),0)),)</f>
        <v>0</v>
      </c>
    </row>
    <row r="490" spans="1:15" x14ac:dyDescent="0.2">
      <c r="A490" s="4" t="s">
        <v>49</v>
      </c>
      <c r="B490" s="5" t="str">
        <f t="shared" si="35"/>
        <v>2015</v>
      </c>
      <c r="C490" s="5">
        <f t="shared" si="36"/>
        <v>7</v>
      </c>
      <c r="D490" s="11">
        <f t="shared" si="37"/>
        <v>42186</v>
      </c>
      <c r="E490" s="5" t="s">
        <v>7</v>
      </c>
      <c r="F490" s="5" t="str">
        <f t="shared" si="38"/>
        <v>BOGOTA, D.C.</v>
      </c>
      <c r="G490" s="5">
        <v>0</v>
      </c>
      <c r="H490" s="6">
        <v>54308000</v>
      </c>
      <c r="I490" s="9">
        <f t="shared" si="39"/>
        <v>543.08000000000004</v>
      </c>
      <c r="J490">
        <v>0</v>
      </c>
      <c r="K490" cm="1">
        <f t="array" ref="K490">INDEX(T!$H$2:$H$3661, MATCH(1, (T!$D$2:$D$3661=D490)*(T!$E$2:$E$3661=G!E490),0))</f>
        <v>326.26</v>
      </c>
      <c r="L490" cm="1">
        <f t="array" ref="L490">INDEX('C'!$I$2:$I$3661, MATCH(1, ('C'!$D$2:$D$3661=D490)*('C'!$E$2:$E$3661=G!E490),0))</f>
        <v>51860528</v>
      </c>
      <c r="M490" cm="1">
        <f t="array" ref="M490">_xlfn.IFNA(INDEX(P!C$2:C$2862, MATCH(1, (P!$A$2:$A$2862=D490)*(P!$B$2:$B$2862=F490),0)),)</f>
        <v>0</v>
      </c>
      <c r="N490" cm="1">
        <f t="array" ref="N490">_xlfn.IFNA(INDEX(Ind!$H$2:$H$6441, MATCH(1, (Ind!$A$2:$A$6441=D490)*(Ind!$D$2:$D$6441=F490),0)),)</f>
        <v>0</v>
      </c>
      <c r="O490" cm="1">
        <f t="array" ref="O490">_xlfn.IFNA(INDEX(Ind!$L$2:$L$6441, MATCH(1, (Ind!$A$2:$A$6441=D490)*(Ind!$D$2:$D$6441=F490),0)),)</f>
        <v>0</v>
      </c>
    </row>
    <row r="491" spans="1:15" x14ac:dyDescent="0.2">
      <c r="A491" s="1" t="s">
        <v>49</v>
      </c>
      <c r="B491" s="5" t="str">
        <f t="shared" si="35"/>
        <v>2015</v>
      </c>
      <c r="C491" s="5">
        <f t="shared" si="36"/>
        <v>7</v>
      </c>
      <c r="D491" s="11">
        <f t="shared" si="37"/>
        <v>42186</v>
      </c>
      <c r="E491" s="2" t="s">
        <v>8</v>
      </c>
      <c r="F491" s="5" t="str">
        <f t="shared" si="38"/>
        <v>BOLIVAR</v>
      </c>
      <c r="G491" s="2">
        <v>0</v>
      </c>
      <c r="H491" s="3">
        <v>52308910</v>
      </c>
      <c r="I491" s="9">
        <f t="shared" si="39"/>
        <v>523.08910000000003</v>
      </c>
      <c r="J491">
        <v>0</v>
      </c>
      <c r="K491" cm="1">
        <f t="array" ref="K491">INDEX(T!$H$2:$H$3661, MATCH(1, (T!$D$2:$D$3661=D491)*(T!$E$2:$E$3661=G!E491),0))</f>
        <v>265.40048000000002</v>
      </c>
      <c r="L491" cm="1">
        <f t="array" ref="L491">INDEX('C'!$I$2:$I$3661, MATCH(1, ('C'!$D$2:$D$3661=D491)*('C'!$E$2:$E$3661=G!E491),0))</f>
        <v>11931192.936410001</v>
      </c>
      <c r="M491" cm="1">
        <f t="array" ref="M491">_xlfn.IFNA(INDEX(P!C$2:C$2862, MATCH(1, (P!$A$2:$A$2862=D491)*(P!$B$2:$B$2862=F491),0)),)</f>
        <v>2.2616129032258065</v>
      </c>
      <c r="N491" cm="1">
        <f t="array" ref="N491">_xlfn.IFNA(INDEX(Ind!$H$2:$H$6441, MATCH(1, (Ind!$A$2:$A$6441=D491)*(Ind!$D$2:$D$6441=F491),0)),)</f>
        <v>0</v>
      </c>
      <c r="O491" cm="1">
        <f t="array" ref="O491">_xlfn.IFNA(INDEX(Ind!$L$2:$L$6441, MATCH(1, (Ind!$A$2:$A$6441=D491)*(Ind!$D$2:$D$6441=F491),0)),)</f>
        <v>0</v>
      </c>
    </row>
    <row r="492" spans="1:15" x14ac:dyDescent="0.2">
      <c r="A492" s="4" t="s">
        <v>49</v>
      </c>
      <c r="B492" s="5" t="str">
        <f t="shared" si="35"/>
        <v>2015</v>
      </c>
      <c r="C492" s="5">
        <f t="shared" si="36"/>
        <v>7</v>
      </c>
      <c r="D492" s="11">
        <f t="shared" si="37"/>
        <v>42186</v>
      </c>
      <c r="E492" s="5" t="s">
        <v>9</v>
      </c>
      <c r="F492" s="5" t="str">
        <f t="shared" si="38"/>
        <v>BOYACA</v>
      </c>
      <c r="G492" s="5">
        <v>0</v>
      </c>
      <c r="H492" s="6">
        <v>53224055</v>
      </c>
      <c r="I492" s="9">
        <f t="shared" si="39"/>
        <v>532.24054999999998</v>
      </c>
      <c r="J492">
        <v>0</v>
      </c>
      <c r="K492" cm="1">
        <f t="array" ref="K492">INDEX(T!$H$2:$H$3661, MATCH(1, (T!$D$2:$D$3661=D492)*(T!$E$2:$E$3661=G!E492),0))</f>
        <v>239.31435999999999</v>
      </c>
      <c r="L492" cm="1">
        <f t="array" ref="L492">INDEX('C'!$I$2:$I$3661, MATCH(1, ('C'!$D$2:$D$3661=D492)*('C'!$E$2:$E$3661=G!E492),0))</f>
        <v>4704163.0907300003</v>
      </c>
      <c r="M492" cm="1">
        <f t="array" ref="M492">_xlfn.IFNA(INDEX(P!C$2:C$2862, MATCH(1, (P!$A$2:$A$2862=D492)*(P!$B$2:$B$2862=F492),0)),)</f>
        <v>0.48129032258064519</v>
      </c>
      <c r="N492" cm="1">
        <f t="array" ref="N492">_xlfn.IFNA(INDEX(Ind!$H$2:$H$6441, MATCH(1, (Ind!$A$2:$A$6441=D492)*(Ind!$D$2:$D$6441=F492),0)),)</f>
        <v>0</v>
      </c>
      <c r="O492" cm="1">
        <f t="array" ref="O492">_xlfn.IFNA(INDEX(Ind!$L$2:$L$6441, MATCH(1, (Ind!$A$2:$A$6441=D492)*(Ind!$D$2:$D$6441=F492),0)),)</f>
        <v>0</v>
      </c>
    </row>
    <row r="493" spans="1:15" x14ac:dyDescent="0.2">
      <c r="A493" s="1" t="s">
        <v>49</v>
      </c>
      <c r="B493" s="5" t="str">
        <f t="shared" si="35"/>
        <v>2015</v>
      </c>
      <c r="C493" s="5">
        <f t="shared" si="36"/>
        <v>7</v>
      </c>
      <c r="D493" s="11">
        <f t="shared" si="37"/>
        <v>42186</v>
      </c>
      <c r="E493" s="2" t="s">
        <v>10</v>
      </c>
      <c r="F493" s="5" t="str">
        <f t="shared" si="38"/>
        <v>CALDAS</v>
      </c>
      <c r="G493" s="2">
        <v>0</v>
      </c>
      <c r="H493" s="3">
        <v>54607395</v>
      </c>
      <c r="I493" s="9">
        <f t="shared" si="39"/>
        <v>546.07394999999997</v>
      </c>
      <c r="J493">
        <v>0</v>
      </c>
      <c r="K493" cm="1">
        <f t="array" ref="K493">INDEX(T!$H$2:$H$3661, MATCH(1, (T!$D$2:$D$3661=D493)*(T!$E$2:$E$3661=G!E493),0))</f>
        <v>290.36162999999999</v>
      </c>
      <c r="L493" cm="1">
        <f t="array" ref="L493">INDEX('C'!$I$2:$I$3661, MATCH(1, ('C'!$D$2:$D$3661=D493)*('C'!$E$2:$E$3661=G!E493),0))</f>
        <v>833060.47976999998</v>
      </c>
      <c r="M493" cm="1">
        <f t="array" ref="M493">_xlfn.IFNA(INDEX(P!C$2:C$2862, MATCH(1, (P!$A$2:$A$2862=D493)*(P!$B$2:$B$2862=F493),0)),)</f>
        <v>0</v>
      </c>
      <c r="N493" cm="1">
        <f t="array" ref="N493">_xlfn.IFNA(INDEX(Ind!$H$2:$H$6441, MATCH(1, (Ind!$A$2:$A$6441=D493)*(Ind!$D$2:$D$6441=F493),0)),)</f>
        <v>0</v>
      </c>
      <c r="O493" cm="1">
        <f t="array" ref="O493">_xlfn.IFNA(INDEX(Ind!$L$2:$L$6441, MATCH(1, (Ind!$A$2:$A$6441=D493)*(Ind!$D$2:$D$6441=F493),0)),)</f>
        <v>0</v>
      </c>
    </row>
    <row r="494" spans="1:15" x14ac:dyDescent="0.2">
      <c r="A494" s="4" t="s">
        <v>49</v>
      </c>
      <c r="B494" s="5" t="str">
        <f t="shared" si="35"/>
        <v>2015</v>
      </c>
      <c r="C494" s="5">
        <f t="shared" si="36"/>
        <v>7</v>
      </c>
      <c r="D494" s="11">
        <f t="shared" si="37"/>
        <v>42186</v>
      </c>
      <c r="E494" s="5" t="s">
        <v>11</v>
      </c>
      <c r="F494" s="5" t="str">
        <f t="shared" si="38"/>
        <v>CAQUETA</v>
      </c>
      <c r="G494" s="5">
        <v>0</v>
      </c>
      <c r="H494" s="6">
        <v>40829000</v>
      </c>
      <c r="I494" s="9">
        <f t="shared" si="39"/>
        <v>408.29</v>
      </c>
      <c r="J494">
        <v>0</v>
      </c>
      <c r="K494" cm="1">
        <f t="array" ref="K494">INDEX(T!$H$2:$H$3661, MATCH(1, (T!$D$2:$D$3661=D494)*(T!$E$2:$E$3661=G!E494),0))</f>
        <v>1246.69</v>
      </c>
      <c r="L494" cm="1">
        <f t="array" ref="L494">INDEX('C'!$I$2:$I$3661, MATCH(1, ('C'!$D$2:$D$3661=D494)*('C'!$E$2:$E$3661=G!E494),0))</f>
        <v>382301</v>
      </c>
      <c r="M494" cm="1">
        <f t="array" ref="M494">_xlfn.IFNA(INDEX(P!C$2:C$2862, MATCH(1, (P!$A$2:$A$2862=D494)*(P!$B$2:$B$2862=F494),0)),)</f>
        <v>0</v>
      </c>
      <c r="N494" cm="1">
        <f t="array" ref="N494">_xlfn.IFNA(INDEX(Ind!$H$2:$H$6441, MATCH(1, (Ind!$A$2:$A$6441=D494)*(Ind!$D$2:$D$6441=F494),0)),)</f>
        <v>0</v>
      </c>
      <c r="O494" cm="1">
        <f t="array" ref="O494">_xlfn.IFNA(INDEX(Ind!$L$2:$L$6441, MATCH(1, (Ind!$A$2:$A$6441=D494)*(Ind!$D$2:$D$6441=F494),0)),)</f>
        <v>0</v>
      </c>
    </row>
    <row r="495" spans="1:15" x14ac:dyDescent="0.2">
      <c r="A495" s="1" t="s">
        <v>49</v>
      </c>
      <c r="B495" s="5" t="str">
        <f t="shared" si="35"/>
        <v>2015</v>
      </c>
      <c r="C495" s="5">
        <f t="shared" si="36"/>
        <v>7</v>
      </c>
      <c r="D495" s="11">
        <f t="shared" si="37"/>
        <v>42186</v>
      </c>
      <c r="E495" s="2" t="s">
        <v>12</v>
      </c>
      <c r="F495" s="5" t="str">
        <f t="shared" si="38"/>
        <v>CAUCA</v>
      </c>
      <c r="G495" s="2">
        <v>0</v>
      </c>
      <c r="H495" s="3">
        <v>47434366</v>
      </c>
      <c r="I495" s="9">
        <f t="shared" si="39"/>
        <v>474.34366</v>
      </c>
      <c r="J495">
        <v>0</v>
      </c>
      <c r="K495" cm="1">
        <f t="array" ref="K495">INDEX(T!$H$2:$H$3661, MATCH(1, (T!$D$2:$D$3661=D495)*(T!$E$2:$E$3661=G!E495),0))</f>
        <v>572.95295999999996</v>
      </c>
      <c r="L495" cm="1">
        <f t="array" ref="L495">INDEX('C'!$I$2:$I$3661, MATCH(1, ('C'!$D$2:$D$3661=D495)*('C'!$E$2:$E$3661=G!E495),0))</f>
        <v>436584.54930000001</v>
      </c>
      <c r="M495" cm="1">
        <f t="array" ref="M495">_xlfn.IFNA(INDEX(P!C$2:C$2862, MATCH(1, (P!$A$2:$A$2862=D495)*(P!$B$2:$B$2862=F495),0)),)</f>
        <v>0</v>
      </c>
      <c r="N495" cm="1">
        <f t="array" ref="N495">_xlfn.IFNA(INDEX(Ind!$H$2:$H$6441, MATCH(1, (Ind!$A$2:$A$6441=D495)*(Ind!$D$2:$D$6441=F495),0)),)</f>
        <v>0</v>
      </c>
      <c r="O495" cm="1">
        <f t="array" ref="O495">_xlfn.IFNA(INDEX(Ind!$L$2:$L$6441, MATCH(1, (Ind!$A$2:$A$6441=D495)*(Ind!$D$2:$D$6441=F495),0)),)</f>
        <v>0</v>
      </c>
    </row>
    <row r="496" spans="1:15" x14ac:dyDescent="0.2">
      <c r="A496" s="4" t="s">
        <v>49</v>
      </c>
      <c r="B496" s="5" t="str">
        <f t="shared" si="35"/>
        <v>2015</v>
      </c>
      <c r="C496" s="5">
        <f t="shared" si="36"/>
        <v>7</v>
      </c>
      <c r="D496" s="11">
        <f t="shared" si="37"/>
        <v>42186</v>
      </c>
      <c r="E496" s="5" t="s">
        <v>13</v>
      </c>
      <c r="F496" s="5" t="str">
        <f t="shared" si="38"/>
        <v>CESAR</v>
      </c>
      <c r="G496" s="5">
        <v>0</v>
      </c>
      <c r="H496" s="6">
        <v>63464737</v>
      </c>
      <c r="I496" s="9">
        <f t="shared" si="39"/>
        <v>634.64737000000002</v>
      </c>
      <c r="J496">
        <v>0</v>
      </c>
      <c r="K496" cm="1">
        <f t="array" ref="K496">INDEX(T!$H$2:$H$3661, MATCH(1, (T!$D$2:$D$3661=D496)*(T!$E$2:$E$3661=G!E496),0))</f>
        <v>199.05142000000001</v>
      </c>
      <c r="L496" cm="1">
        <f t="array" ref="L496">INDEX('C'!$I$2:$I$3661, MATCH(1, ('C'!$D$2:$D$3661=D496)*('C'!$E$2:$E$3661=G!E496),0))</f>
        <v>8840304.8405200001</v>
      </c>
      <c r="M496" cm="1">
        <f t="array" ref="M496">_xlfn.IFNA(INDEX(P!C$2:C$2862, MATCH(1, (P!$A$2:$A$2862=D496)*(P!$B$2:$B$2862=F496),0)),)</f>
        <v>2.8493548387096777</v>
      </c>
      <c r="N496" cm="1">
        <f t="array" ref="N496">_xlfn.IFNA(INDEX(Ind!$H$2:$H$6441, MATCH(1, (Ind!$A$2:$A$6441=D496)*(Ind!$D$2:$D$6441=F496),0)),)</f>
        <v>0</v>
      </c>
      <c r="O496" cm="1">
        <f t="array" ref="O496">_xlfn.IFNA(INDEX(Ind!$L$2:$L$6441, MATCH(1, (Ind!$A$2:$A$6441=D496)*(Ind!$D$2:$D$6441=F496),0)),)</f>
        <v>0</v>
      </c>
    </row>
    <row r="497" spans="1:15" x14ac:dyDescent="0.2">
      <c r="A497" s="1" t="s">
        <v>49</v>
      </c>
      <c r="B497" s="5" t="str">
        <f t="shared" si="35"/>
        <v>2015</v>
      </c>
      <c r="C497" s="5">
        <f t="shared" si="36"/>
        <v>7</v>
      </c>
      <c r="D497" s="11">
        <f t="shared" si="37"/>
        <v>42186</v>
      </c>
      <c r="E497" s="2" t="s">
        <v>14</v>
      </c>
      <c r="F497" s="5" t="str">
        <f t="shared" si="38"/>
        <v>CORDOBA</v>
      </c>
      <c r="G497" s="2">
        <v>0</v>
      </c>
      <c r="H497" s="3">
        <v>50677778</v>
      </c>
      <c r="I497" s="9">
        <f t="shared" si="39"/>
        <v>506.77778000000001</v>
      </c>
      <c r="J497">
        <v>0</v>
      </c>
      <c r="K497" cm="1">
        <f t="array" ref="K497">INDEX(T!$H$2:$H$3661, MATCH(1, (T!$D$2:$D$3661=D497)*(T!$E$2:$E$3661=G!E497),0))</f>
        <v>379.33332999999999</v>
      </c>
      <c r="L497" cm="1">
        <f t="array" ref="L497">INDEX('C'!$I$2:$I$3661, MATCH(1, ('C'!$D$2:$D$3661=D497)*('C'!$E$2:$E$3661=G!E497),0))</f>
        <v>10530813.103700001</v>
      </c>
      <c r="M497" cm="1">
        <f t="array" ref="M497">_xlfn.IFNA(INDEX(P!C$2:C$2862, MATCH(1, (P!$A$2:$A$2862=D497)*(P!$B$2:$B$2862=F497),0)),)</f>
        <v>21.409677419354843</v>
      </c>
      <c r="N497" cm="1">
        <f t="array" ref="N497">_xlfn.IFNA(INDEX(Ind!$H$2:$H$6441, MATCH(1, (Ind!$A$2:$A$6441=D497)*(Ind!$D$2:$D$6441=F497),0)),)</f>
        <v>0</v>
      </c>
      <c r="O497" cm="1">
        <f t="array" ref="O497">_xlfn.IFNA(INDEX(Ind!$L$2:$L$6441, MATCH(1, (Ind!$A$2:$A$6441=D497)*(Ind!$D$2:$D$6441=F497),0)),)</f>
        <v>0</v>
      </c>
    </row>
    <row r="498" spans="1:15" x14ac:dyDescent="0.2">
      <c r="A498" s="4" t="s">
        <v>49</v>
      </c>
      <c r="B498" s="5" t="str">
        <f t="shared" si="35"/>
        <v>2015</v>
      </c>
      <c r="C498" s="5">
        <f t="shared" si="36"/>
        <v>7</v>
      </c>
      <c r="D498" s="11">
        <f t="shared" si="37"/>
        <v>42186</v>
      </c>
      <c r="E498" s="5" t="s">
        <v>15</v>
      </c>
      <c r="F498" s="5" t="str">
        <f t="shared" si="38"/>
        <v>CUNDINAMARCA</v>
      </c>
      <c r="G498" s="5">
        <v>0</v>
      </c>
      <c r="H498" s="6">
        <v>46346806</v>
      </c>
      <c r="I498" s="9">
        <f t="shared" si="39"/>
        <v>463.46805999999998</v>
      </c>
      <c r="J498">
        <v>0</v>
      </c>
      <c r="K498" cm="1">
        <f t="array" ref="K498">INDEX(T!$H$2:$H$3661, MATCH(1, (T!$D$2:$D$3661=D498)*(T!$E$2:$E$3661=G!E498),0))</f>
        <v>376.62677000000002</v>
      </c>
      <c r="L498" cm="1">
        <f t="array" ref="L498">INDEX('C'!$I$2:$I$3661, MATCH(1, ('C'!$D$2:$D$3661=D498)*('C'!$E$2:$E$3661=G!E498),0))</f>
        <v>5160846.0709699998</v>
      </c>
      <c r="M498" cm="1">
        <f t="array" ref="M498">_xlfn.IFNA(INDEX(P!C$2:C$2862, MATCH(1, (P!$A$2:$A$2862=D498)*(P!$B$2:$B$2862=F498),0)),)</f>
        <v>2.4103225806451611</v>
      </c>
      <c r="N498" cm="1">
        <f t="array" ref="N498">_xlfn.IFNA(INDEX(Ind!$H$2:$H$6441, MATCH(1, (Ind!$A$2:$A$6441=D498)*(Ind!$D$2:$D$6441=F498),0)),)</f>
        <v>0</v>
      </c>
      <c r="O498" cm="1">
        <f t="array" ref="O498">_xlfn.IFNA(INDEX(Ind!$L$2:$L$6441, MATCH(1, (Ind!$A$2:$A$6441=D498)*(Ind!$D$2:$D$6441=F498),0)),)</f>
        <v>0</v>
      </c>
    </row>
    <row r="499" spans="1:15" x14ac:dyDescent="0.2">
      <c r="A499" s="1" t="s">
        <v>49</v>
      </c>
      <c r="B499" s="5" t="str">
        <f t="shared" si="35"/>
        <v>2015</v>
      </c>
      <c r="C499" s="5">
        <f t="shared" si="36"/>
        <v>7</v>
      </c>
      <c r="D499" s="11">
        <f t="shared" si="37"/>
        <v>42186</v>
      </c>
      <c r="E499" s="2" t="s">
        <v>16</v>
      </c>
      <c r="F499" s="5" t="str">
        <f t="shared" si="38"/>
        <v>CHOCO</v>
      </c>
      <c r="G499" s="2">
        <v>0</v>
      </c>
      <c r="H499" s="7">
        <v>203347000</v>
      </c>
      <c r="I499" s="9">
        <f t="shared" si="39"/>
        <v>2033.47</v>
      </c>
      <c r="J499">
        <v>0</v>
      </c>
      <c r="K499" cm="1">
        <f t="array" ref="K499">INDEX(T!$H$2:$H$3661, MATCH(1, (T!$D$2:$D$3661=D499)*(T!$E$2:$E$3661=G!E499),0))</f>
        <v>1050.77</v>
      </c>
      <c r="L499" t="e" cm="1">
        <f t="array" ref="L499">INDEX('C'!$I$2:$I$3661, MATCH(1, ('C'!$D$2:$D$3661=D499)*('C'!$E$2:$E$3661=G!E499),0))</f>
        <v>#N/A</v>
      </c>
      <c r="M499" cm="1">
        <f t="array" ref="M499">_xlfn.IFNA(INDEX(P!C$2:C$2862, MATCH(1, (P!$A$2:$A$2862=D499)*(P!$B$2:$B$2862=F499),0)),)</f>
        <v>0</v>
      </c>
      <c r="N499" cm="1">
        <f t="array" ref="N499">_xlfn.IFNA(INDEX(Ind!$H$2:$H$6441, MATCH(1, (Ind!$A$2:$A$6441=D499)*(Ind!$D$2:$D$6441=F499),0)),)</f>
        <v>0</v>
      </c>
      <c r="O499" cm="1">
        <f t="array" ref="O499">_xlfn.IFNA(INDEX(Ind!$L$2:$L$6441, MATCH(1, (Ind!$A$2:$A$6441=D499)*(Ind!$D$2:$D$6441=F499),0)),)</f>
        <v>0</v>
      </c>
    </row>
    <row r="500" spans="1:15" x14ac:dyDescent="0.2">
      <c r="A500" s="4" t="s">
        <v>49</v>
      </c>
      <c r="B500" s="5" t="str">
        <f t="shared" si="35"/>
        <v>2015</v>
      </c>
      <c r="C500" s="5">
        <f t="shared" si="36"/>
        <v>7</v>
      </c>
      <c r="D500" s="11">
        <f t="shared" si="37"/>
        <v>42186</v>
      </c>
      <c r="E500" s="5" t="s">
        <v>17</v>
      </c>
      <c r="F500" s="5" t="str">
        <f t="shared" si="38"/>
        <v>HUILA</v>
      </c>
      <c r="G500" s="5">
        <v>0</v>
      </c>
      <c r="H500" s="6">
        <v>55561917</v>
      </c>
      <c r="I500" s="9">
        <f t="shared" si="39"/>
        <v>555.61917000000005</v>
      </c>
      <c r="J500">
        <v>0</v>
      </c>
      <c r="K500" cm="1">
        <f t="array" ref="K500">INDEX(T!$H$2:$H$3661, MATCH(1, (T!$D$2:$D$3661=D500)*(T!$E$2:$E$3661=G!E500),0))</f>
        <v>688.17429000000004</v>
      </c>
      <c r="L500" cm="1">
        <f t="array" ref="L500">INDEX('C'!$I$2:$I$3661, MATCH(1, ('C'!$D$2:$D$3661=D500)*('C'!$E$2:$E$3661=G!E500),0))</f>
        <v>2587253.9097500001</v>
      </c>
      <c r="M500" cm="1">
        <f t="array" ref="M500">_xlfn.IFNA(INDEX(P!C$2:C$2862, MATCH(1, (P!$A$2:$A$2862=D500)*(P!$B$2:$B$2862=F500),0)),)</f>
        <v>2.9383870967741936</v>
      </c>
      <c r="N500" cm="1">
        <f t="array" ref="N500">_xlfn.IFNA(INDEX(Ind!$H$2:$H$6441, MATCH(1, (Ind!$A$2:$A$6441=D500)*(Ind!$D$2:$D$6441=F500),0)),)</f>
        <v>0</v>
      </c>
      <c r="O500" cm="1">
        <f t="array" ref="O500">_xlfn.IFNA(INDEX(Ind!$L$2:$L$6441, MATCH(1, (Ind!$A$2:$A$6441=D500)*(Ind!$D$2:$D$6441=F500),0)),)</f>
        <v>0</v>
      </c>
    </row>
    <row r="501" spans="1:15" x14ac:dyDescent="0.2">
      <c r="A501" s="1" t="s">
        <v>49</v>
      </c>
      <c r="B501" s="5" t="str">
        <f t="shared" si="35"/>
        <v>2015</v>
      </c>
      <c r="C501" s="5">
        <f t="shared" si="36"/>
        <v>7</v>
      </c>
      <c r="D501" s="11">
        <f t="shared" si="37"/>
        <v>42186</v>
      </c>
      <c r="E501" s="2" t="s">
        <v>18</v>
      </c>
      <c r="F501" s="5" t="str">
        <f t="shared" si="38"/>
        <v>LA GUAJIRA</v>
      </c>
      <c r="G501" s="2">
        <v>0</v>
      </c>
      <c r="H501" s="3">
        <v>46792000</v>
      </c>
      <c r="I501" s="9">
        <f t="shared" si="39"/>
        <v>467.92</v>
      </c>
      <c r="J501">
        <v>0</v>
      </c>
      <c r="K501" cm="1">
        <f t="array" ref="K501">INDEX(T!$H$2:$H$3661, MATCH(1, (T!$D$2:$D$3661=D501)*(T!$E$2:$E$3661=G!E501),0))</f>
        <v>89.64</v>
      </c>
      <c r="L501" cm="1">
        <f t="array" ref="L501">INDEX('C'!$I$2:$I$3661, MATCH(1, ('C'!$D$2:$D$3661=D501)*('C'!$E$2:$E$3661=G!E501),0))</f>
        <v>2186905</v>
      </c>
      <c r="M501" cm="1">
        <f t="array" ref="M501">_xlfn.IFNA(INDEX(P!C$2:C$2862, MATCH(1, (P!$A$2:$A$2862=D501)*(P!$B$2:$B$2862=F501),0)),)</f>
        <v>0</v>
      </c>
      <c r="N501" cm="1">
        <f t="array" ref="N501">_xlfn.IFNA(INDEX(Ind!$H$2:$H$6441, MATCH(1, (Ind!$A$2:$A$6441=D501)*(Ind!$D$2:$D$6441=F501),0)),)</f>
        <v>0</v>
      </c>
      <c r="O501" cm="1">
        <f t="array" ref="O501">_xlfn.IFNA(INDEX(Ind!$L$2:$L$6441, MATCH(1, (Ind!$A$2:$A$6441=D501)*(Ind!$D$2:$D$6441=F501),0)),)</f>
        <v>0</v>
      </c>
    </row>
    <row r="502" spans="1:15" x14ac:dyDescent="0.2">
      <c r="A502" s="4" t="s">
        <v>49</v>
      </c>
      <c r="B502" s="5" t="str">
        <f t="shared" si="35"/>
        <v>2015</v>
      </c>
      <c r="C502" s="5">
        <f t="shared" si="36"/>
        <v>7</v>
      </c>
      <c r="D502" s="11">
        <f t="shared" si="37"/>
        <v>42186</v>
      </c>
      <c r="E502" s="5" t="s">
        <v>19</v>
      </c>
      <c r="F502" s="5" t="str">
        <f t="shared" si="38"/>
        <v>MAGDALENA</v>
      </c>
      <c r="G502" s="5">
        <v>0</v>
      </c>
      <c r="H502" s="6">
        <v>56500650</v>
      </c>
      <c r="I502" s="9">
        <f t="shared" si="39"/>
        <v>565.00649999999996</v>
      </c>
      <c r="J502">
        <v>0</v>
      </c>
      <c r="K502" cm="1">
        <f t="array" ref="K502">INDEX(T!$H$2:$H$3661, MATCH(1, (T!$D$2:$D$3661=D502)*(T!$E$2:$E$3661=G!E502),0))</f>
        <v>246.3426</v>
      </c>
      <c r="L502" cm="1">
        <f t="array" ref="L502">INDEX('C'!$I$2:$I$3661, MATCH(1, ('C'!$D$2:$D$3661=D502)*('C'!$E$2:$E$3661=G!E502),0))</f>
        <v>12499856.5835</v>
      </c>
      <c r="M502" cm="1">
        <f t="array" ref="M502">_xlfn.IFNA(INDEX(P!C$2:C$2862, MATCH(1, (P!$A$2:$A$2862=D502)*(P!$B$2:$B$2862=F502),0)),)</f>
        <v>10.653870967741938</v>
      </c>
      <c r="N502" cm="1">
        <f t="array" ref="N502">_xlfn.IFNA(INDEX(Ind!$H$2:$H$6441, MATCH(1, (Ind!$A$2:$A$6441=D502)*(Ind!$D$2:$D$6441=F502),0)),)</f>
        <v>0</v>
      </c>
      <c r="O502" cm="1">
        <f t="array" ref="O502">_xlfn.IFNA(INDEX(Ind!$L$2:$L$6441, MATCH(1, (Ind!$A$2:$A$6441=D502)*(Ind!$D$2:$D$6441=F502),0)),)</f>
        <v>0</v>
      </c>
    </row>
    <row r="503" spans="1:15" x14ac:dyDescent="0.2">
      <c r="A503" s="1" t="s">
        <v>49</v>
      </c>
      <c r="B503" s="5" t="str">
        <f t="shared" si="35"/>
        <v>2015</v>
      </c>
      <c r="C503" s="5">
        <f t="shared" si="36"/>
        <v>7</v>
      </c>
      <c r="D503" s="11">
        <f t="shared" si="37"/>
        <v>42186</v>
      </c>
      <c r="E503" s="2" t="s">
        <v>20</v>
      </c>
      <c r="F503" s="5" t="str">
        <f t="shared" si="38"/>
        <v>META</v>
      </c>
      <c r="G503" s="2">
        <v>0</v>
      </c>
      <c r="H503" s="3">
        <v>44078188</v>
      </c>
      <c r="I503" s="9">
        <f t="shared" si="39"/>
        <v>440.78188</v>
      </c>
      <c r="J503">
        <v>0</v>
      </c>
      <c r="K503" cm="1">
        <f t="array" ref="K503">INDEX(T!$H$2:$H$3661, MATCH(1, (T!$D$2:$D$3661=D503)*(T!$E$2:$E$3661=G!E503),0))</f>
        <v>470.14895999999999</v>
      </c>
      <c r="L503" cm="1">
        <f t="array" ref="L503">INDEX('C'!$I$2:$I$3661, MATCH(1, ('C'!$D$2:$D$3661=D503)*('C'!$E$2:$E$3661=G!E503),0))</f>
        <v>582329.65188000002</v>
      </c>
      <c r="M503" cm="1">
        <f t="array" ref="M503">_xlfn.IFNA(INDEX(P!C$2:C$2862, MATCH(1, (P!$A$2:$A$2862=D503)*(P!$B$2:$B$2862=F503),0)),)</f>
        <v>9.9454838709677436</v>
      </c>
      <c r="N503" cm="1">
        <f t="array" ref="N503">_xlfn.IFNA(INDEX(Ind!$H$2:$H$6441, MATCH(1, (Ind!$A$2:$A$6441=D503)*(Ind!$D$2:$D$6441=F503),0)),)</f>
        <v>0</v>
      </c>
      <c r="O503" cm="1">
        <f t="array" ref="O503">_xlfn.IFNA(INDEX(Ind!$L$2:$L$6441, MATCH(1, (Ind!$A$2:$A$6441=D503)*(Ind!$D$2:$D$6441=F503),0)),)</f>
        <v>0</v>
      </c>
    </row>
    <row r="504" spans="1:15" x14ac:dyDescent="0.2">
      <c r="A504" s="4" t="s">
        <v>49</v>
      </c>
      <c r="B504" s="5" t="str">
        <f t="shared" si="35"/>
        <v>2015</v>
      </c>
      <c r="C504" s="5">
        <f t="shared" si="36"/>
        <v>7</v>
      </c>
      <c r="D504" s="11">
        <f t="shared" si="37"/>
        <v>42186</v>
      </c>
      <c r="E504" s="5" t="s">
        <v>21</v>
      </c>
      <c r="F504" s="5" t="str">
        <f t="shared" si="38"/>
        <v>NARINO</v>
      </c>
      <c r="G504" s="5">
        <v>0</v>
      </c>
      <c r="H504" s="6">
        <v>72118000</v>
      </c>
      <c r="I504" s="9">
        <f t="shared" si="39"/>
        <v>721.18</v>
      </c>
      <c r="J504">
        <v>0</v>
      </c>
      <c r="K504" cm="1">
        <f t="array" ref="K504">INDEX(T!$H$2:$H$3661, MATCH(1, (T!$D$2:$D$3661=D504)*(T!$E$2:$E$3661=G!E504),0))</f>
        <v>1365.89</v>
      </c>
      <c r="L504" cm="1">
        <f t="array" ref="L504">INDEX('C'!$I$2:$I$3661, MATCH(1, ('C'!$D$2:$D$3661=D504)*('C'!$E$2:$E$3661=G!E504),0))</f>
        <v>84499</v>
      </c>
      <c r="M504" cm="1">
        <f t="array" ref="M504">_xlfn.IFNA(INDEX(P!C$2:C$2862, MATCH(1, (P!$A$2:$A$2862=D504)*(P!$B$2:$B$2862=F504),0)),)</f>
        <v>0</v>
      </c>
      <c r="N504" cm="1">
        <f t="array" ref="N504">_xlfn.IFNA(INDEX(Ind!$H$2:$H$6441, MATCH(1, (Ind!$A$2:$A$6441=D504)*(Ind!$D$2:$D$6441=F504),0)),)</f>
        <v>0</v>
      </c>
      <c r="O504" cm="1">
        <f t="array" ref="O504">_xlfn.IFNA(INDEX(Ind!$L$2:$L$6441, MATCH(1, (Ind!$A$2:$A$6441=D504)*(Ind!$D$2:$D$6441=F504),0)),)</f>
        <v>0</v>
      </c>
    </row>
    <row r="505" spans="1:15" x14ac:dyDescent="0.2">
      <c r="A505" s="1" t="s">
        <v>49</v>
      </c>
      <c r="B505" s="5" t="str">
        <f t="shared" si="35"/>
        <v>2015</v>
      </c>
      <c r="C505" s="5">
        <f t="shared" si="36"/>
        <v>7</v>
      </c>
      <c r="D505" s="11">
        <f t="shared" si="37"/>
        <v>42186</v>
      </c>
      <c r="E505" s="2" t="s">
        <v>22</v>
      </c>
      <c r="F505" s="5" t="str">
        <f t="shared" si="38"/>
        <v>NORTE DE SANTANDER</v>
      </c>
      <c r="G505" s="2">
        <v>0</v>
      </c>
      <c r="H505" s="3">
        <v>53298258</v>
      </c>
      <c r="I505" s="9">
        <f t="shared" si="39"/>
        <v>532.98257999999998</v>
      </c>
      <c r="J505">
        <v>0</v>
      </c>
      <c r="K505" cm="1">
        <f t="array" ref="K505">INDEX(T!$H$2:$H$3661, MATCH(1, (T!$D$2:$D$3661=D505)*(T!$E$2:$E$3661=G!E505),0))</f>
        <v>336.41838999999999</v>
      </c>
      <c r="L505" cm="1">
        <f t="array" ref="L505">INDEX('C'!$I$2:$I$3661, MATCH(1, ('C'!$D$2:$D$3661=D505)*('C'!$E$2:$E$3661=G!E505),0))</f>
        <v>623301.83742</v>
      </c>
      <c r="M505" cm="1">
        <f t="array" ref="M505">_xlfn.IFNA(INDEX(P!C$2:C$2862, MATCH(1, (P!$A$2:$A$2862=D505)*(P!$B$2:$B$2862=F505),0)),)</f>
        <v>3.8612903225806452</v>
      </c>
      <c r="N505" cm="1">
        <f t="array" ref="N505">_xlfn.IFNA(INDEX(Ind!$H$2:$H$6441, MATCH(1, (Ind!$A$2:$A$6441=D505)*(Ind!$D$2:$D$6441=F505),0)),)</f>
        <v>0</v>
      </c>
      <c r="O505" cm="1">
        <f t="array" ref="O505">_xlfn.IFNA(INDEX(Ind!$L$2:$L$6441, MATCH(1, (Ind!$A$2:$A$6441=D505)*(Ind!$D$2:$D$6441=F505),0)),)</f>
        <v>0</v>
      </c>
    </row>
    <row r="506" spans="1:15" x14ac:dyDescent="0.2">
      <c r="A506" s="4" t="s">
        <v>49</v>
      </c>
      <c r="B506" s="5" t="str">
        <f t="shared" si="35"/>
        <v>2015</v>
      </c>
      <c r="C506" s="5">
        <f t="shared" si="36"/>
        <v>7</v>
      </c>
      <c r="D506" s="11">
        <f t="shared" si="37"/>
        <v>42186</v>
      </c>
      <c r="E506" s="5" t="s">
        <v>23</v>
      </c>
      <c r="F506" s="5" t="str">
        <f t="shared" si="38"/>
        <v>QUINDIO</v>
      </c>
      <c r="G506" s="5">
        <v>0</v>
      </c>
      <c r="H506" s="6">
        <v>63899000</v>
      </c>
      <c r="I506" s="9">
        <f t="shared" si="39"/>
        <v>638.99</v>
      </c>
      <c r="J506">
        <v>0</v>
      </c>
      <c r="K506" cm="1">
        <f t="array" ref="K506">INDEX(T!$H$2:$H$3661, MATCH(1, (T!$D$2:$D$3661=D506)*(T!$E$2:$E$3661=G!E506),0))</f>
        <v>357.21</v>
      </c>
      <c r="L506" cm="1">
        <f t="array" ref="L506">INDEX('C'!$I$2:$I$3661, MATCH(1, ('C'!$D$2:$D$3661=D506)*('C'!$E$2:$E$3661=G!E506),0))</f>
        <v>2140804.06</v>
      </c>
      <c r="M506" cm="1">
        <f t="array" ref="M506">_xlfn.IFNA(INDEX(P!C$2:C$2862, MATCH(1, (P!$A$2:$A$2862=D506)*(P!$B$2:$B$2862=F506),0)),)</f>
        <v>0</v>
      </c>
      <c r="N506" cm="1">
        <f t="array" ref="N506">_xlfn.IFNA(INDEX(Ind!$H$2:$H$6441, MATCH(1, (Ind!$A$2:$A$6441=D506)*(Ind!$D$2:$D$6441=F506),0)),)</f>
        <v>0</v>
      </c>
      <c r="O506" cm="1">
        <f t="array" ref="O506">_xlfn.IFNA(INDEX(Ind!$L$2:$L$6441, MATCH(1, (Ind!$A$2:$A$6441=D506)*(Ind!$D$2:$D$6441=F506),0)),)</f>
        <v>0</v>
      </c>
    </row>
    <row r="507" spans="1:15" x14ac:dyDescent="0.2">
      <c r="A507" s="1" t="s">
        <v>49</v>
      </c>
      <c r="B507" s="5" t="str">
        <f t="shared" si="35"/>
        <v>2015</v>
      </c>
      <c r="C507" s="5">
        <f t="shared" si="36"/>
        <v>7</v>
      </c>
      <c r="D507" s="11">
        <f t="shared" si="37"/>
        <v>42186</v>
      </c>
      <c r="E507" s="2" t="s">
        <v>24</v>
      </c>
      <c r="F507" s="5" t="str">
        <f t="shared" si="38"/>
        <v>RISARALDA</v>
      </c>
      <c r="G507" s="2">
        <v>0</v>
      </c>
      <c r="H507" s="3">
        <v>56461296</v>
      </c>
      <c r="I507" s="9">
        <f t="shared" si="39"/>
        <v>564.61296000000004</v>
      </c>
      <c r="J507">
        <v>0</v>
      </c>
      <c r="K507" cm="1">
        <f t="array" ref="K507">INDEX(T!$H$2:$H$3661, MATCH(1, (T!$D$2:$D$3661=D507)*(T!$E$2:$E$3661=G!E507),0))</f>
        <v>252.05851999999999</v>
      </c>
      <c r="L507" cm="1">
        <f t="array" ref="L507">INDEX('C'!$I$2:$I$3661, MATCH(1, ('C'!$D$2:$D$3661=D507)*('C'!$E$2:$E$3661=G!E507),0))</f>
        <v>1227667.40704</v>
      </c>
      <c r="M507" cm="1">
        <f t="array" ref="M507">_xlfn.IFNA(INDEX(P!C$2:C$2862, MATCH(1, (P!$A$2:$A$2862=D507)*(P!$B$2:$B$2862=F507),0)),)</f>
        <v>0</v>
      </c>
      <c r="N507" cm="1">
        <f t="array" ref="N507">_xlfn.IFNA(INDEX(Ind!$H$2:$H$6441, MATCH(1, (Ind!$A$2:$A$6441=D507)*(Ind!$D$2:$D$6441=F507),0)),)</f>
        <v>0</v>
      </c>
      <c r="O507" cm="1">
        <f t="array" ref="O507">_xlfn.IFNA(INDEX(Ind!$L$2:$L$6441, MATCH(1, (Ind!$A$2:$A$6441=D507)*(Ind!$D$2:$D$6441=F507),0)),)</f>
        <v>0</v>
      </c>
    </row>
    <row r="508" spans="1:15" x14ac:dyDescent="0.2">
      <c r="A508" s="4" t="s">
        <v>49</v>
      </c>
      <c r="B508" s="5" t="str">
        <f t="shared" si="35"/>
        <v>2015</v>
      </c>
      <c r="C508" s="5">
        <f t="shared" si="36"/>
        <v>7</v>
      </c>
      <c r="D508" s="11">
        <f t="shared" si="37"/>
        <v>42186</v>
      </c>
      <c r="E508" s="5" t="s">
        <v>25</v>
      </c>
      <c r="F508" s="5" t="str">
        <f t="shared" si="38"/>
        <v>SANTANDER</v>
      </c>
      <c r="G508" s="5">
        <v>0</v>
      </c>
      <c r="H508" s="6">
        <v>69291060</v>
      </c>
      <c r="I508" s="9">
        <f t="shared" si="39"/>
        <v>692.91060000000004</v>
      </c>
      <c r="J508">
        <v>0</v>
      </c>
      <c r="K508" cm="1">
        <f t="array" ref="K508">INDEX(T!$H$2:$H$3661, MATCH(1, (T!$D$2:$D$3661=D508)*(T!$E$2:$E$3661=G!E508),0))</f>
        <v>515.09361000000001</v>
      </c>
      <c r="L508" cm="1">
        <f t="array" ref="L508">INDEX('C'!$I$2:$I$3661, MATCH(1, ('C'!$D$2:$D$3661=D508)*('C'!$E$2:$E$3661=G!E508),0))</f>
        <v>2014303.88277</v>
      </c>
      <c r="M508" cm="1">
        <f t="array" ref="M508">_xlfn.IFNA(INDEX(P!C$2:C$2862, MATCH(1, (P!$A$2:$A$2862=D508)*(P!$B$2:$B$2862=F508),0)),)</f>
        <v>32.26806451612903</v>
      </c>
      <c r="N508" cm="1">
        <f t="array" ref="N508">_xlfn.IFNA(INDEX(Ind!$H$2:$H$6441, MATCH(1, (Ind!$A$2:$A$6441=D508)*(Ind!$D$2:$D$6441=F508),0)),)</f>
        <v>0</v>
      </c>
      <c r="O508" cm="1">
        <f t="array" ref="O508">_xlfn.IFNA(INDEX(Ind!$L$2:$L$6441, MATCH(1, (Ind!$A$2:$A$6441=D508)*(Ind!$D$2:$D$6441=F508),0)),)</f>
        <v>0</v>
      </c>
    </row>
    <row r="509" spans="1:15" x14ac:dyDescent="0.2">
      <c r="A509" s="1" t="s">
        <v>49</v>
      </c>
      <c r="B509" s="5" t="str">
        <f t="shared" si="35"/>
        <v>2015</v>
      </c>
      <c r="C509" s="5">
        <f t="shared" si="36"/>
        <v>7</v>
      </c>
      <c r="D509" s="11">
        <f t="shared" si="37"/>
        <v>42186</v>
      </c>
      <c r="E509" s="2" t="s">
        <v>26</v>
      </c>
      <c r="F509" s="5" t="str">
        <f t="shared" si="38"/>
        <v>SUCRE</v>
      </c>
      <c r="G509" s="2">
        <v>0</v>
      </c>
      <c r="H509" s="3">
        <v>50461404</v>
      </c>
      <c r="I509" s="9">
        <f t="shared" si="39"/>
        <v>504.61403999999999</v>
      </c>
      <c r="J509">
        <v>0</v>
      </c>
      <c r="K509" cm="1">
        <f t="array" ref="K509">INDEX(T!$H$2:$H$3661, MATCH(1, (T!$D$2:$D$3661=D509)*(T!$E$2:$E$3661=G!E509),0))</f>
        <v>248.15789000000001</v>
      </c>
      <c r="L509" cm="1">
        <f t="array" ref="L509">INDEX('C'!$I$2:$I$3661, MATCH(1, ('C'!$D$2:$D$3661=D509)*('C'!$E$2:$E$3661=G!E509),0))</f>
        <v>11786402.9386</v>
      </c>
      <c r="M509" cm="1">
        <f t="array" ref="M509">_xlfn.IFNA(INDEX(P!C$2:C$2862, MATCH(1, (P!$A$2:$A$2862=D509)*(P!$B$2:$B$2862=F509),0)),)</f>
        <v>53.890967741935484</v>
      </c>
      <c r="N509" cm="1">
        <f t="array" ref="N509">_xlfn.IFNA(INDEX(Ind!$H$2:$H$6441, MATCH(1, (Ind!$A$2:$A$6441=D509)*(Ind!$D$2:$D$6441=F509),0)),)</f>
        <v>0</v>
      </c>
      <c r="O509" cm="1">
        <f t="array" ref="O509">_xlfn.IFNA(INDEX(Ind!$L$2:$L$6441, MATCH(1, (Ind!$A$2:$A$6441=D509)*(Ind!$D$2:$D$6441=F509),0)),)</f>
        <v>0</v>
      </c>
    </row>
    <row r="510" spans="1:15" x14ac:dyDescent="0.2">
      <c r="A510" s="4" t="s">
        <v>49</v>
      </c>
      <c r="B510" s="5" t="str">
        <f t="shared" si="35"/>
        <v>2015</v>
      </c>
      <c r="C510" s="5">
        <f t="shared" si="36"/>
        <v>7</v>
      </c>
      <c r="D510" s="11">
        <f t="shared" si="37"/>
        <v>42186</v>
      </c>
      <c r="E510" s="5" t="s">
        <v>27</v>
      </c>
      <c r="F510" s="5" t="str">
        <f t="shared" si="38"/>
        <v>TOLIMA</v>
      </c>
      <c r="G510" s="5">
        <v>0</v>
      </c>
      <c r="H510" s="6">
        <v>60190653</v>
      </c>
      <c r="I510" s="9">
        <f t="shared" si="39"/>
        <v>601.90652999999998</v>
      </c>
      <c r="J510">
        <v>0</v>
      </c>
      <c r="K510" cm="1">
        <f t="array" ref="K510">INDEX(T!$H$2:$H$3661, MATCH(1, (T!$D$2:$D$3661=D510)*(T!$E$2:$E$3661=G!E510),0))</f>
        <v>622.91042000000004</v>
      </c>
      <c r="L510" cm="1">
        <f t="array" ref="L510">INDEX('C'!$I$2:$I$3661, MATCH(1, ('C'!$D$2:$D$3661=D510)*('C'!$E$2:$E$3661=G!E510),0))</f>
        <v>2598118.6401399998</v>
      </c>
      <c r="M510" cm="1">
        <f t="array" ref="M510">_xlfn.IFNA(INDEX(P!C$2:C$2862, MATCH(1, (P!$A$2:$A$2862=D510)*(P!$B$2:$B$2862=F510),0)),)</f>
        <v>5.3216129032258062</v>
      </c>
      <c r="N510" cm="1">
        <f t="array" ref="N510">_xlfn.IFNA(INDEX(Ind!$H$2:$H$6441, MATCH(1, (Ind!$A$2:$A$6441=D510)*(Ind!$D$2:$D$6441=F510),0)),)</f>
        <v>0</v>
      </c>
      <c r="O510" cm="1">
        <f t="array" ref="O510">_xlfn.IFNA(INDEX(Ind!$L$2:$L$6441, MATCH(1, (Ind!$A$2:$A$6441=D510)*(Ind!$D$2:$D$6441=F510),0)),)</f>
        <v>0</v>
      </c>
    </row>
    <row r="511" spans="1:15" x14ac:dyDescent="0.2">
      <c r="A511" s="1" t="s">
        <v>49</v>
      </c>
      <c r="B511" s="5" t="str">
        <f t="shared" si="35"/>
        <v>2015</v>
      </c>
      <c r="C511" s="5">
        <f t="shared" si="36"/>
        <v>7</v>
      </c>
      <c r="D511" s="11">
        <f t="shared" si="37"/>
        <v>42186</v>
      </c>
      <c r="E511" s="2" t="s">
        <v>28</v>
      </c>
      <c r="F511" s="5" t="str">
        <f t="shared" si="38"/>
        <v>VALLE DEL CAUCA</v>
      </c>
      <c r="G511" s="2">
        <v>0</v>
      </c>
      <c r="H511" s="3">
        <v>59912545</v>
      </c>
      <c r="I511" s="9">
        <f t="shared" si="39"/>
        <v>599.12545</v>
      </c>
      <c r="J511">
        <v>0</v>
      </c>
      <c r="K511" cm="1">
        <f t="array" ref="K511">INDEX(T!$H$2:$H$3661, MATCH(1, (T!$D$2:$D$3661=D511)*(T!$E$2:$E$3661=G!E511),0))</f>
        <v>408.30218000000002</v>
      </c>
      <c r="L511" cm="1">
        <f t="array" ref="L511">INDEX('C'!$I$2:$I$3661, MATCH(1, ('C'!$D$2:$D$3661=D511)*('C'!$E$2:$E$3661=G!E511),0))</f>
        <v>6297890.3974400004</v>
      </c>
      <c r="M511" cm="1">
        <f t="array" ref="M511">_xlfn.IFNA(INDEX(P!C$2:C$2862, MATCH(1, (P!$A$2:$A$2862=D511)*(P!$B$2:$B$2862=F511),0)),)</f>
        <v>0</v>
      </c>
      <c r="N511" cm="1">
        <f t="array" ref="N511">_xlfn.IFNA(INDEX(Ind!$H$2:$H$6441, MATCH(1, (Ind!$A$2:$A$6441=D511)*(Ind!$D$2:$D$6441=F511),0)),)</f>
        <v>0</v>
      </c>
      <c r="O511" cm="1">
        <f t="array" ref="O511">_xlfn.IFNA(INDEX(Ind!$L$2:$L$6441, MATCH(1, (Ind!$A$2:$A$6441=D511)*(Ind!$D$2:$D$6441=F511),0)),)</f>
        <v>0</v>
      </c>
    </row>
    <row r="512" spans="1:15" x14ac:dyDescent="0.2">
      <c r="A512" s="4" t="s">
        <v>49</v>
      </c>
      <c r="B512" s="5" t="str">
        <f t="shared" si="35"/>
        <v>2015</v>
      </c>
      <c r="C512" s="5">
        <f t="shared" si="36"/>
        <v>7</v>
      </c>
      <c r="D512" s="11">
        <f t="shared" si="37"/>
        <v>42186</v>
      </c>
      <c r="E512" s="5" t="s">
        <v>29</v>
      </c>
      <c r="F512" s="5" t="str">
        <f t="shared" si="38"/>
        <v>CASANARE</v>
      </c>
      <c r="G512" s="5">
        <v>0</v>
      </c>
      <c r="H512" s="6">
        <v>23903000</v>
      </c>
      <c r="I512" s="9">
        <f t="shared" si="39"/>
        <v>239.03</v>
      </c>
      <c r="J512">
        <v>0</v>
      </c>
      <c r="K512" cm="1">
        <f t="array" ref="K512">INDEX(T!$H$2:$H$3661, MATCH(1, (T!$D$2:$D$3661=D512)*(T!$E$2:$E$3661=G!E512),0))</f>
        <v>55.71414</v>
      </c>
      <c r="L512" cm="1">
        <f t="array" ref="L512">INDEX('C'!$I$2:$I$3661, MATCH(1, ('C'!$D$2:$D$3661=D512)*('C'!$E$2:$E$3661=G!E512),0))</f>
        <v>325233.14344999997</v>
      </c>
      <c r="M512" cm="1">
        <f t="array" ref="M512">_xlfn.IFNA(INDEX(P!C$2:C$2862, MATCH(1, (P!$A$2:$A$2862=D512)*(P!$B$2:$B$2862=F512),0)),)</f>
        <v>472.50161290322569</v>
      </c>
      <c r="N512" cm="1">
        <f t="array" ref="N512">_xlfn.IFNA(INDEX(Ind!$H$2:$H$6441, MATCH(1, (Ind!$A$2:$A$6441=D512)*(Ind!$D$2:$D$6441=F512),0)),)</f>
        <v>0</v>
      </c>
      <c r="O512" cm="1">
        <f t="array" ref="O512">_xlfn.IFNA(INDEX(Ind!$L$2:$L$6441, MATCH(1, (Ind!$A$2:$A$6441=D512)*(Ind!$D$2:$D$6441=F512),0)),)</f>
        <v>0</v>
      </c>
    </row>
    <row r="513" spans="1:15" x14ac:dyDescent="0.2">
      <c r="A513" s="1" t="s">
        <v>49</v>
      </c>
      <c r="B513" s="5" t="str">
        <f t="shared" si="35"/>
        <v>2015</v>
      </c>
      <c r="C513" s="5">
        <f t="shared" si="36"/>
        <v>7</v>
      </c>
      <c r="D513" s="11">
        <f t="shared" si="37"/>
        <v>42186</v>
      </c>
      <c r="E513" s="2" t="s">
        <v>30</v>
      </c>
      <c r="F513" s="5" t="str">
        <f t="shared" si="38"/>
        <v>PUTUMAYO</v>
      </c>
      <c r="G513" s="2">
        <v>0</v>
      </c>
      <c r="H513" s="3">
        <v>63784000</v>
      </c>
      <c r="I513" s="9">
        <f t="shared" si="39"/>
        <v>637.84</v>
      </c>
      <c r="J513">
        <v>0</v>
      </c>
      <c r="K513" cm="1">
        <f t="array" ref="K513">INDEX(T!$H$2:$H$3661, MATCH(1, (T!$D$2:$D$3661=D513)*(T!$E$2:$E$3661=G!E513),0))</f>
        <v>310.79000000000002</v>
      </c>
      <c r="L513" cm="1">
        <f t="array" ref="L513">INDEX('C'!$I$2:$I$3661, MATCH(1, ('C'!$D$2:$D$3661=D513)*('C'!$E$2:$E$3661=G!E513),0))</f>
        <v>46657.263330000002</v>
      </c>
      <c r="M513" cm="1">
        <f t="array" ref="M513">_xlfn.IFNA(INDEX(P!C$2:C$2862, MATCH(1, (P!$A$2:$A$2862=D513)*(P!$B$2:$B$2862=F513),0)),)</f>
        <v>1.7303225806451612</v>
      </c>
      <c r="N513" cm="1">
        <f t="array" ref="N513">_xlfn.IFNA(INDEX(Ind!$H$2:$H$6441, MATCH(1, (Ind!$A$2:$A$6441=D513)*(Ind!$D$2:$D$6441=F513),0)),)</f>
        <v>0</v>
      </c>
      <c r="O513" cm="1">
        <f t="array" ref="O513">_xlfn.IFNA(INDEX(Ind!$L$2:$L$6441, MATCH(1, (Ind!$A$2:$A$6441=D513)*(Ind!$D$2:$D$6441=F513),0)),)</f>
        <v>0</v>
      </c>
    </row>
    <row r="514" spans="1:15" x14ac:dyDescent="0.2">
      <c r="A514" s="4" t="s">
        <v>49</v>
      </c>
      <c r="B514" s="5" t="str">
        <f t="shared" si="35"/>
        <v>2015</v>
      </c>
      <c r="C514" s="5">
        <f t="shared" si="36"/>
        <v>7</v>
      </c>
      <c r="D514" s="11">
        <f t="shared" si="37"/>
        <v>42186</v>
      </c>
      <c r="E514" s="5" t="s">
        <v>31</v>
      </c>
      <c r="F514" s="5" t="str">
        <f t="shared" si="38"/>
        <v>GUAVIARE</v>
      </c>
      <c r="G514" s="5">
        <v>0</v>
      </c>
      <c r="H514" s="6">
        <v>44533000</v>
      </c>
      <c r="I514" s="9">
        <f t="shared" si="39"/>
        <v>445.33</v>
      </c>
      <c r="J514">
        <v>0</v>
      </c>
      <c r="K514" cm="1">
        <f t="array" ref="K514">INDEX(T!$H$2:$H$3661, MATCH(1, (T!$D$2:$D$3661=D514)*(T!$E$2:$E$3661=G!E514),0))</f>
        <v>1321.3</v>
      </c>
      <c r="L514" cm="1">
        <f t="array" ref="L514">INDEX('C'!$I$2:$I$3661, MATCH(1, ('C'!$D$2:$D$3661=D514)*('C'!$E$2:$E$3661=G!E514),0))</f>
        <v>40111</v>
      </c>
      <c r="M514" cm="1">
        <f t="array" ref="M514">_xlfn.IFNA(INDEX(P!C$2:C$2862, MATCH(1, (P!$A$2:$A$2862=D514)*(P!$B$2:$B$2862=F514),0)),)</f>
        <v>0</v>
      </c>
      <c r="N514" cm="1">
        <f t="array" ref="N514">_xlfn.IFNA(INDEX(Ind!$H$2:$H$6441, MATCH(1, (Ind!$A$2:$A$6441=D514)*(Ind!$D$2:$D$6441=F514),0)),)</f>
        <v>0</v>
      </c>
      <c r="O514" cm="1">
        <f t="array" ref="O514">_xlfn.IFNA(INDEX(Ind!$L$2:$L$6441, MATCH(1, (Ind!$A$2:$A$6441=D514)*(Ind!$D$2:$D$6441=F514),0)),)</f>
        <v>0</v>
      </c>
    </row>
    <row r="515" spans="1:15" x14ac:dyDescent="0.2">
      <c r="A515" s="1" t="s">
        <v>50</v>
      </c>
      <c r="B515" s="5" t="str">
        <f t="shared" ref="B515:B578" si="40">MID(A515,7,20)</f>
        <v>2015</v>
      </c>
      <c r="C515" s="5">
        <f t="shared" ref="C515:C578" si="41">IF(MID(A515,1,3)="Jan",1,
IF(MID(A515,1,3)="Feb",2,
IF(MID(A515,1,3)="Mar",3,
IF(MID(A515,1,3)="Apr",4,
IF(MID(A515,1,3)="May",5,
IF(MID(A515,1,3)="Jun",6,
IF(MID(A515,1,3)="Jul",7,
IF(MID(A515,1,3)="Aug",8,
IF(MID(A515,1,3)="Sep",9,
IF(MID(A515,1,3)="Oct",10,
IF(MID(A515,1,3)="Nov",11,
IF(MID(A515,1,3)="Dec",12))))))))))))</f>
        <v>8</v>
      </c>
      <c r="D515" s="11">
        <f t="shared" ref="D515:D578" si="42">DATE(B515,C515,1)</f>
        <v>42217</v>
      </c>
      <c r="E515" s="2" t="s">
        <v>5</v>
      </c>
      <c r="F515" s="5" t="str">
        <f t="shared" ref="F515:F578" si="43">MID(E515,5,100)</f>
        <v>ANTIOQUIA</v>
      </c>
      <c r="G515" s="2">
        <v>0</v>
      </c>
      <c r="H515" s="3">
        <v>29883777</v>
      </c>
      <c r="I515" s="9">
        <f t="shared" ref="I515:I578" si="44">IF(G515=0,H515/100000,IF(H515=0,G515/100000,((G515+H515)/2)/100000))</f>
        <v>298.83776999999998</v>
      </c>
      <c r="J515">
        <v>0</v>
      </c>
      <c r="K515" cm="1">
        <f t="array" ref="K515">INDEX(T!$H$2:$H$3661, MATCH(1, (T!$D$2:$D$3661=D515)*(T!$E$2:$E$3661=G!E515),0))</f>
        <v>210.56121999999999</v>
      </c>
      <c r="L515" cm="1">
        <f t="array" ref="L515">INDEX('C'!$I$2:$I$3661, MATCH(1, ('C'!$D$2:$D$3661=D515)*('C'!$E$2:$E$3661=G!E515),0))</f>
        <v>994355.73644999997</v>
      </c>
      <c r="M515" cm="1">
        <f t="array" ref="M515">_xlfn.IFNA(INDEX(P!C$2:C$2862, MATCH(1, (P!$A$2:$A$2862=D515)*(P!$B$2:$B$2862=F515),0)),)</f>
        <v>0</v>
      </c>
      <c r="N515" cm="1">
        <f t="array" ref="N515">_xlfn.IFNA(INDEX(Ind!$H$2:$H$6441, MATCH(1, (Ind!$A$2:$A$6441=D515)*(Ind!$D$2:$D$6441=F515),0)),)</f>
        <v>0</v>
      </c>
      <c r="O515" cm="1">
        <f t="array" ref="O515">_xlfn.IFNA(INDEX(Ind!$L$2:$L$6441, MATCH(1, (Ind!$A$2:$A$6441=D515)*(Ind!$D$2:$D$6441=F515),0)),)</f>
        <v>0</v>
      </c>
    </row>
    <row r="516" spans="1:15" x14ac:dyDescent="0.2">
      <c r="A516" s="4" t="s">
        <v>50</v>
      </c>
      <c r="B516" s="5" t="str">
        <f t="shared" si="40"/>
        <v>2015</v>
      </c>
      <c r="C516" s="5">
        <f t="shared" si="41"/>
        <v>8</v>
      </c>
      <c r="D516" s="11">
        <f t="shared" si="42"/>
        <v>42217</v>
      </c>
      <c r="E516" s="5" t="s">
        <v>6</v>
      </c>
      <c r="F516" s="5" t="str">
        <f t="shared" si="43"/>
        <v>ATLANTICO</v>
      </c>
      <c r="G516" s="5">
        <v>0</v>
      </c>
      <c r="H516" s="6">
        <v>63500000</v>
      </c>
      <c r="I516" s="9">
        <f t="shared" si="44"/>
        <v>635</v>
      </c>
      <c r="J516">
        <v>0</v>
      </c>
      <c r="K516" cm="1">
        <f t="array" ref="K516">INDEX(T!$H$2:$H$3661, MATCH(1, (T!$D$2:$D$3661=D516)*(T!$E$2:$E$3661=G!E516),0))</f>
        <v>197</v>
      </c>
      <c r="L516" cm="1">
        <f t="array" ref="L516">INDEX('C'!$I$2:$I$3661, MATCH(1, ('C'!$D$2:$D$3661=D516)*('C'!$E$2:$E$3661=G!E516),0))</f>
        <v>19150724.210000001</v>
      </c>
      <c r="M516" cm="1">
        <f t="array" ref="M516">_xlfn.IFNA(INDEX(P!C$2:C$2862, MATCH(1, (P!$A$2:$A$2862=D516)*(P!$B$2:$B$2862=F516),0)),)</f>
        <v>0</v>
      </c>
      <c r="N516" cm="1">
        <f t="array" ref="N516">_xlfn.IFNA(INDEX(Ind!$H$2:$H$6441, MATCH(1, (Ind!$A$2:$A$6441=D516)*(Ind!$D$2:$D$6441=F516),0)),)</f>
        <v>0</v>
      </c>
      <c r="O516" cm="1">
        <f t="array" ref="O516">_xlfn.IFNA(INDEX(Ind!$L$2:$L$6441, MATCH(1, (Ind!$A$2:$A$6441=D516)*(Ind!$D$2:$D$6441=F516),0)),)</f>
        <v>0</v>
      </c>
    </row>
    <row r="517" spans="1:15" x14ac:dyDescent="0.2">
      <c r="A517" s="1" t="s">
        <v>50</v>
      </c>
      <c r="B517" s="5" t="str">
        <f t="shared" si="40"/>
        <v>2015</v>
      </c>
      <c r="C517" s="5">
        <f t="shared" si="41"/>
        <v>8</v>
      </c>
      <c r="D517" s="11">
        <f t="shared" si="42"/>
        <v>42217</v>
      </c>
      <c r="E517" s="2" t="s">
        <v>7</v>
      </c>
      <c r="F517" s="5" t="str">
        <f t="shared" si="43"/>
        <v>BOGOTA, D.C.</v>
      </c>
      <c r="G517" s="2">
        <v>0</v>
      </c>
      <c r="H517" s="3">
        <v>61882000</v>
      </c>
      <c r="I517" s="9">
        <f t="shared" si="44"/>
        <v>618.82000000000005</v>
      </c>
      <c r="J517">
        <v>0</v>
      </c>
      <c r="K517" cm="1">
        <f t="array" ref="K517">INDEX(T!$H$2:$H$3661, MATCH(1, (T!$D$2:$D$3661=D517)*(T!$E$2:$E$3661=G!E517),0))</f>
        <v>274.07</v>
      </c>
      <c r="L517" cm="1">
        <f t="array" ref="L517">INDEX('C'!$I$2:$I$3661, MATCH(1, ('C'!$D$2:$D$3661=D517)*('C'!$E$2:$E$3661=G!E517),0))</f>
        <v>54944353</v>
      </c>
      <c r="M517" cm="1">
        <f t="array" ref="M517">_xlfn.IFNA(INDEX(P!C$2:C$2862, MATCH(1, (P!$A$2:$A$2862=D517)*(P!$B$2:$B$2862=F517),0)),)</f>
        <v>0</v>
      </c>
      <c r="N517" cm="1">
        <f t="array" ref="N517">_xlfn.IFNA(INDEX(Ind!$H$2:$H$6441, MATCH(1, (Ind!$A$2:$A$6441=D517)*(Ind!$D$2:$D$6441=F517),0)),)</f>
        <v>0</v>
      </c>
      <c r="O517" cm="1">
        <f t="array" ref="O517">_xlfn.IFNA(INDEX(Ind!$L$2:$L$6441, MATCH(1, (Ind!$A$2:$A$6441=D517)*(Ind!$D$2:$D$6441=F517),0)),)</f>
        <v>0</v>
      </c>
    </row>
    <row r="518" spans="1:15" x14ac:dyDescent="0.2">
      <c r="A518" s="4" t="s">
        <v>50</v>
      </c>
      <c r="B518" s="5" t="str">
        <f t="shared" si="40"/>
        <v>2015</v>
      </c>
      <c r="C518" s="5">
        <f t="shared" si="41"/>
        <v>8</v>
      </c>
      <c r="D518" s="11">
        <f t="shared" si="42"/>
        <v>42217</v>
      </c>
      <c r="E518" s="5" t="s">
        <v>8</v>
      </c>
      <c r="F518" s="5" t="str">
        <f t="shared" si="43"/>
        <v>BOLIVAR</v>
      </c>
      <c r="G518" s="5">
        <v>0</v>
      </c>
      <c r="H518" s="6">
        <v>57087617</v>
      </c>
      <c r="I518" s="9">
        <f t="shared" si="44"/>
        <v>570.87617</v>
      </c>
      <c r="J518">
        <v>0</v>
      </c>
      <c r="K518" cm="1">
        <f t="array" ref="K518">INDEX(T!$H$2:$H$3661, MATCH(1, (T!$D$2:$D$3661=D518)*(T!$E$2:$E$3661=G!E518),0))</f>
        <v>319.63137999999998</v>
      </c>
      <c r="L518" cm="1">
        <f t="array" ref="L518">INDEX('C'!$I$2:$I$3661, MATCH(1, ('C'!$D$2:$D$3661=D518)*('C'!$E$2:$E$3661=G!E518),0))</f>
        <v>12435206.84323</v>
      </c>
      <c r="M518" cm="1">
        <f t="array" ref="M518">_xlfn.IFNA(INDEX(P!C$2:C$2862, MATCH(1, (P!$A$2:$A$2862=D518)*(P!$B$2:$B$2862=F518),0)),)</f>
        <v>2.2977419354838706</v>
      </c>
      <c r="N518" cm="1">
        <f t="array" ref="N518">_xlfn.IFNA(INDEX(Ind!$H$2:$H$6441, MATCH(1, (Ind!$A$2:$A$6441=D518)*(Ind!$D$2:$D$6441=F518),0)),)</f>
        <v>0</v>
      </c>
      <c r="O518" cm="1">
        <f t="array" ref="O518">_xlfn.IFNA(INDEX(Ind!$L$2:$L$6441, MATCH(1, (Ind!$A$2:$A$6441=D518)*(Ind!$D$2:$D$6441=F518),0)),)</f>
        <v>0</v>
      </c>
    </row>
    <row r="519" spans="1:15" x14ac:dyDescent="0.2">
      <c r="A519" s="1" t="s">
        <v>50</v>
      </c>
      <c r="B519" s="5" t="str">
        <f t="shared" si="40"/>
        <v>2015</v>
      </c>
      <c r="C519" s="5">
        <f t="shared" si="41"/>
        <v>8</v>
      </c>
      <c r="D519" s="11">
        <f t="shared" si="42"/>
        <v>42217</v>
      </c>
      <c r="E519" s="2" t="s">
        <v>9</v>
      </c>
      <c r="F519" s="5" t="str">
        <f t="shared" si="43"/>
        <v>BOYACA</v>
      </c>
      <c r="G519" s="2">
        <v>0</v>
      </c>
      <c r="H519" s="3">
        <v>65138673</v>
      </c>
      <c r="I519" s="9">
        <f t="shared" si="44"/>
        <v>651.38672999999994</v>
      </c>
      <c r="J519">
        <v>0</v>
      </c>
      <c r="K519" cm="1">
        <f t="array" ref="K519">INDEX(T!$H$2:$H$3661, MATCH(1, (T!$D$2:$D$3661=D519)*(T!$E$2:$E$3661=G!E519),0))</f>
        <v>238.42054999999999</v>
      </c>
      <c r="L519" cm="1">
        <f t="array" ref="L519">INDEX('C'!$I$2:$I$3661, MATCH(1, ('C'!$D$2:$D$3661=D519)*('C'!$E$2:$E$3661=G!E519),0))</f>
        <v>4926108.3909099996</v>
      </c>
      <c r="M519" cm="1">
        <f t="array" ref="M519">_xlfn.IFNA(INDEX(P!C$2:C$2862, MATCH(1, (P!$A$2:$A$2862=D519)*(P!$B$2:$B$2862=F519),0)),)</f>
        <v>17.49870967741936</v>
      </c>
      <c r="N519" cm="1">
        <f t="array" ref="N519">_xlfn.IFNA(INDEX(Ind!$H$2:$H$6441, MATCH(1, (Ind!$A$2:$A$6441=D519)*(Ind!$D$2:$D$6441=F519),0)),)</f>
        <v>0</v>
      </c>
      <c r="O519" cm="1">
        <f t="array" ref="O519">_xlfn.IFNA(INDEX(Ind!$L$2:$L$6441, MATCH(1, (Ind!$A$2:$A$6441=D519)*(Ind!$D$2:$D$6441=F519),0)),)</f>
        <v>0</v>
      </c>
    </row>
    <row r="520" spans="1:15" x14ac:dyDescent="0.2">
      <c r="A520" s="4" t="s">
        <v>50</v>
      </c>
      <c r="B520" s="5" t="str">
        <f t="shared" si="40"/>
        <v>2015</v>
      </c>
      <c r="C520" s="5">
        <f t="shared" si="41"/>
        <v>8</v>
      </c>
      <c r="D520" s="11">
        <f t="shared" si="42"/>
        <v>42217</v>
      </c>
      <c r="E520" s="5" t="s">
        <v>10</v>
      </c>
      <c r="F520" s="5" t="str">
        <f t="shared" si="43"/>
        <v>CALDAS</v>
      </c>
      <c r="G520" s="5">
        <v>0</v>
      </c>
      <c r="H520" s="6">
        <v>55229558</v>
      </c>
      <c r="I520" s="9">
        <f t="shared" si="44"/>
        <v>552.29557999999997</v>
      </c>
      <c r="J520">
        <v>0</v>
      </c>
      <c r="K520" cm="1">
        <f t="array" ref="K520">INDEX(T!$H$2:$H$3661, MATCH(1, (T!$D$2:$D$3661=D520)*(T!$E$2:$E$3661=G!E520),0))</f>
        <v>273.09930000000003</v>
      </c>
      <c r="L520" cm="1">
        <f t="array" ref="L520">INDEX('C'!$I$2:$I$3661, MATCH(1, ('C'!$D$2:$D$3661=D520)*('C'!$E$2:$E$3661=G!E520),0))</f>
        <v>886355.68348999997</v>
      </c>
      <c r="M520" cm="1">
        <f t="array" ref="M520">_xlfn.IFNA(INDEX(P!C$2:C$2862, MATCH(1, (P!$A$2:$A$2862=D520)*(P!$B$2:$B$2862=F520),0)),)</f>
        <v>0</v>
      </c>
      <c r="N520" cm="1">
        <f t="array" ref="N520">_xlfn.IFNA(INDEX(Ind!$H$2:$H$6441, MATCH(1, (Ind!$A$2:$A$6441=D520)*(Ind!$D$2:$D$6441=F520),0)),)</f>
        <v>0</v>
      </c>
      <c r="O520" cm="1">
        <f t="array" ref="O520">_xlfn.IFNA(INDEX(Ind!$L$2:$L$6441, MATCH(1, (Ind!$A$2:$A$6441=D520)*(Ind!$D$2:$D$6441=F520),0)),)</f>
        <v>0</v>
      </c>
    </row>
    <row r="521" spans="1:15" x14ac:dyDescent="0.2">
      <c r="A521" s="1" t="s">
        <v>50</v>
      </c>
      <c r="B521" s="5" t="str">
        <f t="shared" si="40"/>
        <v>2015</v>
      </c>
      <c r="C521" s="5">
        <f t="shared" si="41"/>
        <v>8</v>
      </c>
      <c r="D521" s="11">
        <f t="shared" si="42"/>
        <v>42217</v>
      </c>
      <c r="E521" s="2" t="s">
        <v>11</v>
      </c>
      <c r="F521" s="5" t="str">
        <f t="shared" si="43"/>
        <v>CAQUETA</v>
      </c>
      <c r="G521" s="2">
        <v>0</v>
      </c>
      <c r="H521" s="7">
        <v>111790200</v>
      </c>
      <c r="I521" s="9">
        <f t="shared" si="44"/>
        <v>1117.902</v>
      </c>
      <c r="J521">
        <v>0</v>
      </c>
      <c r="K521" cm="1">
        <f t="array" ref="K521">INDEX(T!$H$2:$H$3661, MATCH(1, (T!$D$2:$D$3661=D521)*(T!$E$2:$E$3661=G!E521),0))</f>
        <v>989.00800000000004</v>
      </c>
      <c r="L521" cm="1">
        <f t="array" ref="L521">INDEX('C'!$I$2:$I$3661, MATCH(1, ('C'!$D$2:$D$3661=D521)*('C'!$E$2:$E$3661=G!E521),0))</f>
        <v>317154.40000000002</v>
      </c>
      <c r="M521" cm="1">
        <f t="array" ref="M521">_xlfn.IFNA(INDEX(P!C$2:C$2862, MATCH(1, (P!$A$2:$A$2862=D521)*(P!$B$2:$B$2862=F521),0)),)</f>
        <v>0</v>
      </c>
      <c r="N521" cm="1">
        <f t="array" ref="N521">_xlfn.IFNA(INDEX(Ind!$H$2:$H$6441, MATCH(1, (Ind!$A$2:$A$6441=D521)*(Ind!$D$2:$D$6441=F521),0)),)</f>
        <v>0</v>
      </c>
      <c r="O521" cm="1">
        <f t="array" ref="O521">_xlfn.IFNA(INDEX(Ind!$L$2:$L$6441, MATCH(1, (Ind!$A$2:$A$6441=D521)*(Ind!$D$2:$D$6441=F521),0)),)</f>
        <v>0</v>
      </c>
    </row>
    <row r="522" spans="1:15" x14ac:dyDescent="0.2">
      <c r="A522" s="4" t="s">
        <v>50</v>
      </c>
      <c r="B522" s="5" t="str">
        <f t="shared" si="40"/>
        <v>2015</v>
      </c>
      <c r="C522" s="5">
        <f t="shared" si="41"/>
        <v>8</v>
      </c>
      <c r="D522" s="11">
        <f t="shared" si="42"/>
        <v>42217</v>
      </c>
      <c r="E522" s="5" t="s">
        <v>12</v>
      </c>
      <c r="F522" s="5" t="str">
        <f t="shared" si="43"/>
        <v>CAUCA</v>
      </c>
      <c r="G522" s="5">
        <v>0</v>
      </c>
      <c r="H522" s="6">
        <v>52863000</v>
      </c>
      <c r="I522" s="9">
        <f t="shared" si="44"/>
        <v>528.63</v>
      </c>
      <c r="J522">
        <v>0</v>
      </c>
      <c r="K522" cm="1">
        <f t="array" ref="K522">INDEX(T!$H$2:$H$3661, MATCH(1, (T!$D$2:$D$3661=D522)*(T!$E$2:$E$3661=G!E522),0))</f>
        <v>610.54350999999997</v>
      </c>
      <c r="L522" cm="1">
        <f t="array" ref="L522">INDEX('C'!$I$2:$I$3661, MATCH(1, ('C'!$D$2:$D$3661=D522)*('C'!$E$2:$E$3661=G!E522),0))</f>
        <v>462259.15243000002</v>
      </c>
      <c r="M522" cm="1">
        <f t="array" ref="M522">_xlfn.IFNA(INDEX(P!C$2:C$2862, MATCH(1, (P!$A$2:$A$2862=D522)*(P!$B$2:$B$2862=F522),0)),)</f>
        <v>0</v>
      </c>
      <c r="N522" cm="1">
        <f t="array" ref="N522">_xlfn.IFNA(INDEX(Ind!$H$2:$H$6441, MATCH(1, (Ind!$A$2:$A$6441=D522)*(Ind!$D$2:$D$6441=F522),0)),)</f>
        <v>0</v>
      </c>
      <c r="O522" cm="1">
        <f t="array" ref="O522">_xlfn.IFNA(INDEX(Ind!$L$2:$L$6441, MATCH(1, (Ind!$A$2:$A$6441=D522)*(Ind!$D$2:$D$6441=F522),0)),)</f>
        <v>0</v>
      </c>
    </row>
    <row r="523" spans="1:15" x14ac:dyDescent="0.2">
      <c r="A523" s="1" t="s">
        <v>50</v>
      </c>
      <c r="B523" s="5" t="str">
        <f t="shared" si="40"/>
        <v>2015</v>
      </c>
      <c r="C523" s="5">
        <f t="shared" si="41"/>
        <v>8</v>
      </c>
      <c r="D523" s="11">
        <f t="shared" si="42"/>
        <v>42217</v>
      </c>
      <c r="E523" s="2" t="s">
        <v>13</v>
      </c>
      <c r="F523" s="5" t="str">
        <f t="shared" si="43"/>
        <v>CESAR</v>
      </c>
      <c r="G523" s="2">
        <v>0</v>
      </c>
      <c r="H523" s="3">
        <v>67968056</v>
      </c>
      <c r="I523" s="9">
        <f t="shared" si="44"/>
        <v>679.68056000000001</v>
      </c>
      <c r="J523">
        <v>0</v>
      </c>
      <c r="K523" cm="1">
        <f t="array" ref="K523">INDEX(T!$H$2:$H$3661, MATCH(1, (T!$D$2:$D$3661=D523)*(T!$E$2:$E$3661=G!E523),0))</f>
        <v>205.68387999999999</v>
      </c>
      <c r="L523" cm="1">
        <f t="array" ref="L523">INDEX('C'!$I$2:$I$3661, MATCH(1, ('C'!$D$2:$D$3661=D523)*('C'!$E$2:$E$3661=G!E523),0))</f>
        <v>9368093.7725900002</v>
      </c>
      <c r="M523" cm="1">
        <f t="array" ref="M523">_xlfn.IFNA(INDEX(P!C$2:C$2862, MATCH(1, (P!$A$2:$A$2862=D523)*(P!$B$2:$B$2862=F523),0)),)</f>
        <v>2.6870967741935483</v>
      </c>
      <c r="N523" cm="1">
        <f t="array" ref="N523">_xlfn.IFNA(INDEX(Ind!$H$2:$H$6441, MATCH(1, (Ind!$A$2:$A$6441=D523)*(Ind!$D$2:$D$6441=F523),0)),)</f>
        <v>0</v>
      </c>
      <c r="O523" cm="1">
        <f t="array" ref="O523">_xlfn.IFNA(INDEX(Ind!$L$2:$L$6441, MATCH(1, (Ind!$A$2:$A$6441=D523)*(Ind!$D$2:$D$6441=F523),0)),)</f>
        <v>0</v>
      </c>
    </row>
    <row r="524" spans="1:15" x14ac:dyDescent="0.2">
      <c r="A524" s="4" t="s">
        <v>50</v>
      </c>
      <c r="B524" s="5" t="str">
        <f t="shared" si="40"/>
        <v>2015</v>
      </c>
      <c r="C524" s="5">
        <f t="shared" si="41"/>
        <v>8</v>
      </c>
      <c r="D524" s="11">
        <f t="shared" si="42"/>
        <v>42217</v>
      </c>
      <c r="E524" s="5" t="s">
        <v>14</v>
      </c>
      <c r="F524" s="5" t="str">
        <f t="shared" si="43"/>
        <v>CORDOBA</v>
      </c>
      <c r="G524" s="5">
        <v>0</v>
      </c>
      <c r="H524" s="6">
        <v>55822222</v>
      </c>
      <c r="I524" s="9">
        <f t="shared" si="44"/>
        <v>558.22221999999999</v>
      </c>
      <c r="J524">
        <v>0</v>
      </c>
      <c r="K524" cm="1">
        <f t="array" ref="K524">INDEX(T!$H$2:$H$3661, MATCH(1, (T!$D$2:$D$3661=D524)*(T!$E$2:$E$3661=G!E524),0))</f>
        <v>458.48147999999998</v>
      </c>
      <c r="L524" cm="1">
        <f t="array" ref="L524">INDEX('C'!$I$2:$I$3661, MATCH(1, ('C'!$D$2:$D$3661=D524)*('C'!$E$2:$E$3661=G!E524),0))</f>
        <v>10796985.503699999</v>
      </c>
      <c r="M524" cm="1">
        <f t="array" ref="M524">_xlfn.IFNA(INDEX(P!C$2:C$2862, MATCH(1, (P!$A$2:$A$2862=D524)*(P!$B$2:$B$2862=F524),0)),)</f>
        <v>18.234516129032258</v>
      </c>
      <c r="N524" cm="1">
        <f t="array" ref="N524">_xlfn.IFNA(INDEX(Ind!$H$2:$H$6441, MATCH(1, (Ind!$A$2:$A$6441=D524)*(Ind!$D$2:$D$6441=F524),0)),)</f>
        <v>0</v>
      </c>
      <c r="O524" cm="1">
        <f t="array" ref="O524">_xlfn.IFNA(INDEX(Ind!$L$2:$L$6441, MATCH(1, (Ind!$A$2:$A$6441=D524)*(Ind!$D$2:$D$6441=F524),0)),)</f>
        <v>0</v>
      </c>
    </row>
    <row r="525" spans="1:15" x14ac:dyDescent="0.2">
      <c r="A525" s="1" t="s">
        <v>50</v>
      </c>
      <c r="B525" s="5" t="str">
        <f t="shared" si="40"/>
        <v>2015</v>
      </c>
      <c r="C525" s="5">
        <f t="shared" si="41"/>
        <v>8</v>
      </c>
      <c r="D525" s="11">
        <f t="shared" si="42"/>
        <v>42217</v>
      </c>
      <c r="E525" s="2" t="s">
        <v>15</v>
      </c>
      <c r="F525" s="5" t="str">
        <f t="shared" si="43"/>
        <v>CUNDINAMARCA</v>
      </c>
      <c r="G525" s="2">
        <v>0</v>
      </c>
      <c r="H525" s="3">
        <v>51100976</v>
      </c>
      <c r="I525" s="9">
        <f t="shared" si="44"/>
        <v>511.00976000000003</v>
      </c>
      <c r="J525">
        <v>0</v>
      </c>
      <c r="K525" cm="1">
        <f t="array" ref="K525">INDEX(T!$H$2:$H$3661, MATCH(1, (T!$D$2:$D$3661=D525)*(T!$E$2:$E$3661=G!E525),0))</f>
        <v>353.64314999999999</v>
      </c>
      <c r="L525" cm="1">
        <f t="array" ref="L525">INDEX('C'!$I$2:$I$3661, MATCH(1, ('C'!$D$2:$D$3661=D525)*('C'!$E$2:$E$3661=G!E525),0))</f>
        <v>5313714.1574999997</v>
      </c>
      <c r="M525" cm="1">
        <f t="array" ref="M525">_xlfn.IFNA(INDEX(P!C$2:C$2862, MATCH(1, (P!$A$2:$A$2862=D525)*(P!$B$2:$B$2862=F525),0)),)</f>
        <v>2.4625806451612902</v>
      </c>
      <c r="N525" cm="1">
        <f t="array" ref="N525">_xlfn.IFNA(INDEX(Ind!$H$2:$H$6441, MATCH(1, (Ind!$A$2:$A$6441=D525)*(Ind!$D$2:$D$6441=F525),0)),)</f>
        <v>0</v>
      </c>
      <c r="O525" cm="1">
        <f t="array" ref="O525">_xlfn.IFNA(INDEX(Ind!$L$2:$L$6441, MATCH(1, (Ind!$A$2:$A$6441=D525)*(Ind!$D$2:$D$6441=F525),0)),)</f>
        <v>0</v>
      </c>
    </row>
    <row r="526" spans="1:15" x14ac:dyDescent="0.2">
      <c r="A526" s="4" t="s">
        <v>50</v>
      </c>
      <c r="B526" s="5" t="str">
        <f t="shared" si="40"/>
        <v>2015</v>
      </c>
      <c r="C526" s="5">
        <f t="shared" si="41"/>
        <v>8</v>
      </c>
      <c r="D526" s="11">
        <f t="shared" si="42"/>
        <v>42217</v>
      </c>
      <c r="E526" s="5" t="s">
        <v>16</v>
      </c>
      <c r="F526" s="5" t="str">
        <f t="shared" si="43"/>
        <v>CHOCO</v>
      </c>
      <c r="G526" s="5">
        <v>0</v>
      </c>
      <c r="H526" s="8">
        <v>189349000</v>
      </c>
      <c r="I526" s="9">
        <f t="shared" si="44"/>
        <v>1893.49</v>
      </c>
      <c r="J526">
        <v>0</v>
      </c>
      <c r="K526" cm="1">
        <f t="array" ref="K526">INDEX(T!$H$2:$H$3661, MATCH(1, (T!$D$2:$D$3661=D526)*(T!$E$2:$E$3661=G!E526),0))</f>
        <v>1048.52</v>
      </c>
      <c r="L526" t="e" cm="1">
        <f t="array" ref="L526">INDEX('C'!$I$2:$I$3661, MATCH(1, ('C'!$D$2:$D$3661=D526)*('C'!$E$2:$E$3661=G!E526),0))</f>
        <v>#N/A</v>
      </c>
      <c r="M526" cm="1">
        <f t="array" ref="M526">_xlfn.IFNA(INDEX(P!C$2:C$2862, MATCH(1, (P!$A$2:$A$2862=D526)*(P!$B$2:$B$2862=F526),0)),)</f>
        <v>0</v>
      </c>
      <c r="N526" cm="1">
        <f t="array" ref="N526">_xlfn.IFNA(INDEX(Ind!$H$2:$H$6441, MATCH(1, (Ind!$A$2:$A$6441=D526)*(Ind!$D$2:$D$6441=F526),0)),)</f>
        <v>0</v>
      </c>
      <c r="O526" cm="1">
        <f t="array" ref="O526">_xlfn.IFNA(INDEX(Ind!$L$2:$L$6441, MATCH(1, (Ind!$A$2:$A$6441=D526)*(Ind!$D$2:$D$6441=F526),0)),)</f>
        <v>0</v>
      </c>
    </row>
    <row r="527" spans="1:15" x14ac:dyDescent="0.2">
      <c r="A527" s="1" t="s">
        <v>50</v>
      </c>
      <c r="B527" s="5" t="str">
        <f t="shared" si="40"/>
        <v>2015</v>
      </c>
      <c r="C527" s="5">
        <f t="shared" si="41"/>
        <v>8</v>
      </c>
      <c r="D527" s="11">
        <f t="shared" si="42"/>
        <v>42217</v>
      </c>
      <c r="E527" s="2" t="s">
        <v>17</v>
      </c>
      <c r="F527" s="5" t="str">
        <f t="shared" si="43"/>
        <v>HUILA</v>
      </c>
      <c r="G527" s="2">
        <v>0</v>
      </c>
      <c r="H527" s="3">
        <v>61387579</v>
      </c>
      <c r="I527" s="9">
        <f t="shared" si="44"/>
        <v>613.87579000000005</v>
      </c>
      <c r="J527">
        <v>0</v>
      </c>
      <c r="K527" cm="1">
        <f t="array" ref="K527">INDEX(T!$H$2:$H$3661, MATCH(1, (T!$D$2:$D$3661=D527)*(T!$E$2:$E$3661=G!E527),0))</f>
        <v>663.20604000000003</v>
      </c>
      <c r="L527" cm="1">
        <f t="array" ref="L527">INDEX('C'!$I$2:$I$3661, MATCH(1, ('C'!$D$2:$D$3661=D527)*('C'!$E$2:$E$3661=G!E527),0))</f>
        <v>2715676.9072500002</v>
      </c>
      <c r="M527" cm="1">
        <f t="array" ref="M527">_xlfn.IFNA(INDEX(P!C$2:C$2862, MATCH(1, (P!$A$2:$A$2862=D527)*(P!$B$2:$B$2862=F527),0)),)</f>
        <v>7.7496774193548381</v>
      </c>
      <c r="N527" cm="1">
        <f t="array" ref="N527">_xlfn.IFNA(INDEX(Ind!$H$2:$H$6441, MATCH(1, (Ind!$A$2:$A$6441=D527)*(Ind!$D$2:$D$6441=F527),0)),)</f>
        <v>0</v>
      </c>
      <c r="O527" cm="1">
        <f t="array" ref="O527">_xlfn.IFNA(INDEX(Ind!$L$2:$L$6441, MATCH(1, (Ind!$A$2:$A$6441=D527)*(Ind!$D$2:$D$6441=F527),0)),)</f>
        <v>0</v>
      </c>
    </row>
    <row r="528" spans="1:15" x14ac:dyDescent="0.2">
      <c r="A528" s="4" t="s">
        <v>50</v>
      </c>
      <c r="B528" s="5" t="str">
        <f t="shared" si="40"/>
        <v>2015</v>
      </c>
      <c r="C528" s="5">
        <f t="shared" si="41"/>
        <v>8</v>
      </c>
      <c r="D528" s="11">
        <f t="shared" si="42"/>
        <v>42217</v>
      </c>
      <c r="E528" s="5" t="s">
        <v>18</v>
      </c>
      <c r="F528" s="5" t="str">
        <f t="shared" si="43"/>
        <v>LA GUAJIRA</v>
      </c>
      <c r="G528" s="5">
        <v>0</v>
      </c>
      <c r="H528" s="6">
        <v>54659000</v>
      </c>
      <c r="I528" s="9">
        <f t="shared" si="44"/>
        <v>546.59</v>
      </c>
      <c r="J528">
        <v>0</v>
      </c>
      <c r="K528" cm="1">
        <f t="array" ref="K528">INDEX(T!$H$2:$H$3661, MATCH(1, (T!$D$2:$D$3661=D528)*(T!$E$2:$E$3661=G!E528),0))</f>
        <v>96.08</v>
      </c>
      <c r="L528" cm="1">
        <f t="array" ref="L528">INDEX('C'!$I$2:$I$3661, MATCH(1, ('C'!$D$2:$D$3661=D528)*('C'!$E$2:$E$3661=G!E528),0))</f>
        <v>2158814</v>
      </c>
      <c r="M528" cm="1">
        <f t="array" ref="M528">_xlfn.IFNA(INDEX(P!C$2:C$2862, MATCH(1, (P!$A$2:$A$2862=D528)*(P!$B$2:$B$2862=F528),0)),)</f>
        <v>0</v>
      </c>
      <c r="N528" cm="1">
        <f t="array" ref="N528">_xlfn.IFNA(INDEX(Ind!$H$2:$H$6441, MATCH(1, (Ind!$A$2:$A$6441=D528)*(Ind!$D$2:$D$6441=F528),0)),)</f>
        <v>0</v>
      </c>
      <c r="O528" cm="1">
        <f t="array" ref="O528">_xlfn.IFNA(INDEX(Ind!$L$2:$L$6441, MATCH(1, (Ind!$A$2:$A$6441=D528)*(Ind!$D$2:$D$6441=F528),0)),)</f>
        <v>0</v>
      </c>
    </row>
    <row r="529" spans="1:15" x14ac:dyDescent="0.2">
      <c r="A529" s="1" t="s">
        <v>50</v>
      </c>
      <c r="B529" s="5" t="str">
        <f t="shared" si="40"/>
        <v>2015</v>
      </c>
      <c r="C529" s="5">
        <f t="shared" si="41"/>
        <v>8</v>
      </c>
      <c r="D529" s="11">
        <f t="shared" si="42"/>
        <v>42217</v>
      </c>
      <c r="E529" s="2" t="s">
        <v>19</v>
      </c>
      <c r="F529" s="5" t="str">
        <f t="shared" si="43"/>
        <v>MAGDALENA</v>
      </c>
      <c r="G529" s="2">
        <v>0</v>
      </c>
      <c r="H529" s="3">
        <v>61175561</v>
      </c>
      <c r="I529" s="9">
        <f t="shared" si="44"/>
        <v>611.75561000000005</v>
      </c>
      <c r="J529">
        <v>0</v>
      </c>
      <c r="K529" cm="1">
        <f t="array" ref="K529">INDEX(T!$H$2:$H$3661, MATCH(1, (T!$D$2:$D$3661=D529)*(T!$E$2:$E$3661=G!E529),0))</f>
        <v>261.62331999999998</v>
      </c>
      <c r="L529" cm="1">
        <f t="array" ref="L529">INDEX('C'!$I$2:$I$3661, MATCH(1, ('C'!$D$2:$D$3661=D529)*('C'!$E$2:$E$3661=G!E529),0))</f>
        <v>13266933.10179</v>
      </c>
      <c r="M529" cm="1">
        <f t="array" ref="M529">_xlfn.IFNA(INDEX(P!C$2:C$2862, MATCH(1, (P!$A$2:$A$2862=D529)*(P!$B$2:$B$2862=F529),0)),)</f>
        <v>10.40258064516129</v>
      </c>
      <c r="N529" cm="1">
        <f t="array" ref="N529">_xlfn.IFNA(INDEX(Ind!$H$2:$H$6441, MATCH(1, (Ind!$A$2:$A$6441=D529)*(Ind!$D$2:$D$6441=F529),0)),)</f>
        <v>0</v>
      </c>
      <c r="O529" cm="1">
        <f t="array" ref="O529">_xlfn.IFNA(INDEX(Ind!$L$2:$L$6441, MATCH(1, (Ind!$A$2:$A$6441=D529)*(Ind!$D$2:$D$6441=F529),0)),)</f>
        <v>0</v>
      </c>
    </row>
    <row r="530" spans="1:15" x14ac:dyDescent="0.2">
      <c r="A530" s="4" t="s">
        <v>50</v>
      </c>
      <c r="B530" s="5" t="str">
        <f t="shared" si="40"/>
        <v>2015</v>
      </c>
      <c r="C530" s="5">
        <f t="shared" si="41"/>
        <v>8</v>
      </c>
      <c r="D530" s="11">
        <f t="shared" si="42"/>
        <v>42217</v>
      </c>
      <c r="E530" s="5" t="s">
        <v>20</v>
      </c>
      <c r="F530" s="5" t="str">
        <f t="shared" si="43"/>
        <v>META</v>
      </c>
      <c r="G530" s="5">
        <v>0</v>
      </c>
      <c r="H530" s="6">
        <v>46665979</v>
      </c>
      <c r="I530" s="9">
        <f t="shared" si="44"/>
        <v>466.65978999999999</v>
      </c>
      <c r="J530">
        <v>0</v>
      </c>
      <c r="K530" cm="1">
        <f t="array" ref="K530">INDEX(T!$H$2:$H$3661, MATCH(1, (T!$D$2:$D$3661=D530)*(T!$E$2:$E$3661=G!E530),0))</f>
        <v>455.32688000000002</v>
      </c>
      <c r="L530" cm="1">
        <f t="array" ref="L530">INDEX('C'!$I$2:$I$3661, MATCH(1, ('C'!$D$2:$D$3661=D530)*('C'!$E$2:$E$3661=G!E530),0))</f>
        <v>439589.22353999998</v>
      </c>
      <c r="M530" cm="1">
        <f t="array" ref="M530">_xlfn.IFNA(INDEX(P!C$2:C$2862, MATCH(1, (P!$A$2:$A$2862=D530)*(P!$B$2:$B$2862=F530),0)),)</f>
        <v>6.81516129032258</v>
      </c>
      <c r="N530" cm="1">
        <f t="array" ref="N530">_xlfn.IFNA(INDEX(Ind!$H$2:$H$6441, MATCH(1, (Ind!$A$2:$A$6441=D530)*(Ind!$D$2:$D$6441=F530),0)),)</f>
        <v>0</v>
      </c>
      <c r="O530" cm="1">
        <f t="array" ref="O530">_xlfn.IFNA(INDEX(Ind!$L$2:$L$6441, MATCH(1, (Ind!$A$2:$A$6441=D530)*(Ind!$D$2:$D$6441=F530),0)),)</f>
        <v>0</v>
      </c>
    </row>
    <row r="531" spans="1:15" x14ac:dyDescent="0.2">
      <c r="A531" s="1" t="s">
        <v>50</v>
      </c>
      <c r="B531" s="5" t="str">
        <f t="shared" si="40"/>
        <v>2015</v>
      </c>
      <c r="C531" s="5">
        <f t="shared" si="41"/>
        <v>8</v>
      </c>
      <c r="D531" s="11">
        <f t="shared" si="42"/>
        <v>42217</v>
      </c>
      <c r="E531" s="2" t="s">
        <v>21</v>
      </c>
      <c r="F531" s="5" t="str">
        <f t="shared" si="43"/>
        <v>NARINO</v>
      </c>
      <c r="G531" s="2">
        <v>0</v>
      </c>
      <c r="H531" s="3">
        <v>61739000</v>
      </c>
      <c r="I531" s="9">
        <f t="shared" si="44"/>
        <v>617.39</v>
      </c>
      <c r="J531">
        <v>0</v>
      </c>
      <c r="K531" cm="1">
        <f t="array" ref="K531">INDEX(T!$H$2:$H$3661, MATCH(1, (T!$D$2:$D$3661=D531)*(T!$E$2:$E$3661=G!E531),0))</f>
        <v>1347.8150000000001</v>
      </c>
      <c r="L531" cm="1">
        <f t="array" ref="L531">INDEX('C'!$I$2:$I$3661, MATCH(1, ('C'!$D$2:$D$3661=D531)*('C'!$E$2:$E$3661=G!E531),0))</f>
        <v>87183</v>
      </c>
      <c r="M531" cm="1">
        <f t="array" ref="M531">_xlfn.IFNA(INDEX(P!C$2:C$2862, MATCH(1, (P!$A$2:$A$2862=D531)*(P!$B$2:$B$2862=F531),0)),)</f>
        <v>0</v>
      </c>
      <c r="N531" cm="1">
        <f t="array" ref="N531">_xlfn.IFNA(INDEX(Ind!$H$2:$H$6441, MATCH(1, (Ind!$A$2:$A$6441=D531)*(Ind!$D$2:$D$6441=F531),0)),)</f>
        <v>0</v>
      </c>
      <c r="O531" cm="1">
        <f t="array" ref="O531">_xlfn.IFNA(INDEX(Ind!$L$2:$L$6441, MATCH(1, (Ind!$A$2:$A$6441=D531)*(Ind!$D$2:$D$6441=F531),0)),)</f>
        <v>0</v>
      </c>
    </row>
    <row r="532" spans="1:15" x14ac:dyDescent="0.2">
      <c r="A532" s="4" t="s">
        <v>50</v>
      </c>
      <c r="B532" s="5" t="str">
        <f t="shared" si="40"/>
        <v>2015</v>
      </c>
      <c r="C532" s="5">
        <f t="shared" si="41"/>
        <v>8</v>
      </c>
      <c r="D532" s="11">
        <f t="shared" si="42"/>
        <v>42217</v>
      </c>
      <c r="E532" s="5" t="s">
        <v>22</v>
      </c>
      <c r="F532" s="5" t="str">
        <f t="shared" si="43"/>
        <v>NORTE DE SANTANDER</v>
      </c>
      <c r="G532" s="5">
        <v>0</v>
      </c>
      <c r="H532" s="6">
        <v>55297727</v>
      </c>
      <c r="I532" s="9">
        <f t="shared" si="44"/>
        <v>552.97726999999998</v>
      </c>
      <c r="J532">
        <v>0</v>
      </c>
      <c r="K532" cm="1">
        <f t="array" ref="K532">INDEX(T!$H$2:$H$3661, MATCH(1, (T!$D$2:$D$3661=D532)*(T!$E$2:$E$3661=G!E532),0))</f>
        <v>326.67847999999998</v>
      </c>
      <c r="L532" cm="1">
        <f t="array" ref="L532">INDEX('C'!$I$2:$I$3661, MATCH(1, ('C'!$D$2:$D$3661=D532)*('C'!$E$2:$E$3661=G!E532),0))</f>
        <v>612965.62847999996</v>
      </c>
      <c r="M532" cm="1">
        <f t="array" ref="M532">_xlfn.IFNA(INDEX(P!C$2:C$2862, MATCH(1, (P!$A$2:$A$2862=D532)*(P!$B$2:$B$2862=F532),0)),)</f>
        <v>4.4287096774193548</v>
      </c>
      <c r="N532" cm="1">
        <f t="array" ref="N532">_xlfn.IFNA(INDEX(Ind!$H$2:$H$6441, MATCH(1, (Ind!$A$2:$A$6441=D532)*(Ind!$D$2:$D$6441=F532),0)),)</f>
        <v>0</v>
      </c>
      <c r="O532" cm="1">
        <f t="array" ref="O532">_xlfn.IFNA(INDEX(Ind!$L$2:$L$6441, MATCH(1, (Ind!$A$2:$A$6441=D532)*(Ind!$D$2:$D$6441=F532),0)),)</f>
        <v>0</v>
      </c>
    </row>
    <row r="533" spans="1:15" x14ac:dyDescent="0.2">
      <c r="A533" s="1" t="s">
        <v>50</v>
      </c>
      <c r="B533" s="5" t="str">
        <f t="shared" si="40"/>
        <v>2015</v>
      </c>
      <c r="C533" s="5">
        <f t="shared" si="41"/>
        <v>8</v>
      </c>
      <c r="D533" s="11">
        <f t="shared" si="42"/>
        <v>42217</v>
      </c>
      <c r="E533" s="2" t="s">
        <v>23</v>
      </c>
      <c r="F533" s="5" t="str">
        <f t="shared" si="43"/>
        <v>QUINDIO</v>
      </c>
      <c r="G533" s="2">
        <v>0</v>
      </c>
      <c r="H533" s="3">
        <v>54839000</v>
      </c>
      <c r="I533" s="9">
        <f t="shared" si="44"/>
        <v>548.39</v>
      </c>
      <c r="J533">
        <v>0</v>
      </c>
      <c r="K533" cm="1">
        <f t="array" ref="K533">INDEX(T!$H$2:$H$3661, MATCH(1, (T!$D$2:$D$3661=D533)*(T!$E$2:$E$3661=G!E533),0))</f>
        <v>279.73</v>
      </c>
      <c r="L533" cm="1">
        <f t="array" ref="L533">INDEX('C'!$I$2:$I$3661, MATCH(1, ('C'!$D$2:$D$3661=D533)*('C'!$E$2:$E$3661=G!E533),0))</f>
        <v>2183998.6800000002</v>
      </c>
      <c r="M533" cm="1">
        <f t="array" ref="M533">_xlfn.IFNA(INDEX(P!C$2:C$2862, MATCH(1, (P!$A$2:$A$2862=D533)*(P!$B$2:$B$2862=F533),0)),)</f>
        <v>0</v>
      </c>
      <c r="N533" cm="1">
        <f t="array" ref="N533">_xlfn.IFNA(INDEX(Ind!$H$2:$H$6441, MATCH(1, (Ind!$A$2:$A$6441=D533)*(Ind!$D$2:$D$6441=F533),0)),)</f>
        <v>0</v>
      </c>
      <c r="O533" cm="1">
        <f t="array" ref="O533">_xlfn.IFNA(INDEX(Ind!$L$2:$L$6441, MATCH(1, (Ind!$A$2:$A$6441=D533)*(Ind!$D$2:$D$6441=F533),0)),)</f>
        <v>0</v>
      </c>
    </row>
    <row r="534" spans="1:15" x14ac:dyDescent="0.2">
      <c r="A534" s="4" t="s">
        <v>50</v>
      </c>
      <c r="B534" s="5" t="str">
        <f t="shared" si="40"/>
        <v>2015</v>
      </c>
      <c r="C534" s="5">
        <f t="shared" si="41"/>
        <v>8</v>
      </c>
      <c r="D534" s="11">
        <f t="shared" si="42"/>
        <v>42217</v>
      </c>
      <c r="E534" s="5" t="s">
        <v>24</v>
      </c>
      <c r="F534" s="5" t="str">
        <f t="shared" si="43"/>
        <v>RISARALDA</v>
      </c>
      <c r="G534" s="5">
        <v>0</v>
      </c>
      <c r="H534" s="6">
        <v>55356259</v>
      </c>
      <c r="I534" s="9">
        <f t="shared" si="44"/>
        <v>553.56259</v>
      </c>
      <c r="J534">
        <v>0</v>
      </c>
      <c r="K534" cm="1">
        <f t="array" ref="K534">INDEX(T!$H$2:$H$3661, MATCH(1, (T!$D$2:$D$3661=D534)*(T!$E$2:$E$3661=G!E534),0))</f>
        <v>231.02406999999999</v>
      </c>
      <c r="L534" cm="1">
        <f t="array" ref="L534">INDEX('C'!$I$2:$I$3661, MATCH(1, ('C'!$D$2:$D$3661=D534)*('C'!$E$2:$E$3661=G!E534),0))</f>
        <v>1227025.0281499999</v>
      </c>
      <c r="M534" cm="1">
        <f t="array" ref="M534">_xlfn.IFNA(INDEX(P!C$2:C$2862, MATCH(1, (P!$A$2:$A$2862=D534)*(P!$B$2:$B$2862=F534),0)),)</f>
        <v>0</v>
      </c>
      <c r="N534" cm="1">
        <f t="array" ref="N534">_xlfn.IFNA(INDEX(Ind!$H$2:$H$6441, MATCH(1, (Ind!$A$2:$A$6441=D534)*(Ind!$D$2:$D$6441=F534),0)),)</f>
        <v>0</v>
      </c>
      <c r="O534" cm="1">
        <f t="array" ref="O534">_xlfn.IFNA(INDEX(Ind!$L$2:$L$6441, MATCH(1, (Ind!$A$2:$A$6441=D534)*(Ind!$D$2:$D$6441=F534),0)),)</f>
        <v>0</v>
      </c>
    </row>
    <row r="535" spans="1:15" x14ac:dyDescent="0.2">
      <c r="A535" s="1" t="s">
        <v>50</v>
      </c>
      <c r="B535" s="5" t="str">
        <f t="shared" si="40"/>
        <v>2015</v>
      </c>
      <c r="C535" s="5">
        <f t="shared" si="41"/>
        <v>8</v>
      </c>
      <c r="D535" s="11">
        <f t="shared" si="42"/>
        <v>42217</v>
      </c>
      <c r="E535" s="2" t="s">
        <v>25</v>
      </c>
      <c r="F535" s="5" t="str">
        <f t="shared" si="43"/>
        <v>SANTANDER</v>
      </c>
      <c r="G535" s="2">
        <v>0</v>
      </c>
      <c r="H535" s="3">
        <v>81624169</v>
      </c>
      <c r="I535" s="9">
        <f t="shared" si="44"/>
        <v>816.24168999999995</v>
      </c>
      <c r="J535">
        <v>0</v>
      </c>
      <c r="K535" cm="1">
        <f t="array" ref="K535">INDEX(T!$H$2:$H$3661, MATCH(1, (T!$D$2:$D$3661=D535)*(T!$E$2:$E$3661=G!E535),0))</f>
        <v>521.14071999999999</v>
      </c>
      <c r="L535" cm="1">
        <f t="array" ref="L535">INDEX('C'!$I$2:$I$3661, MATCH(1, ('C'!$D$2:$D$3661=D535)*('C'!$E$2:$E$3661=G!E535),0))</f>
        <v>2288823.1631299998</v>
      </c>
      <c r="M535" cm="1">
        <f t="array" ref="M535">_xlfn.IFNA(INDEX(P!C$2:C$2862, MATCH(1, (P!$A$2:$A$2862=D535)*(P!$B$2:$B$2862=F535),0)),)</f>
        <v>35.157419354838709</v>
      </c>
      <c r="N535" cm="1">
        <f t="array" ref="N535">_xlfn.IFNA(INDEX(Ind!$H$2:$H$6441, MATCH(1, (Ind!$A$2:$A$6441=D535)*(Ind!$D$2:$D$6441=F535),0)),)</f>
        <v>0</v>
      </c>
      <c r="O535" cm="1">
        <f t="array" ref="O535">_xlfn.IFNA(INDEX(Ind!$L$2:$L$6441, MATCH(1, (Ind!$A$2:$A$6441=D535)*(Ind!$D$2:$D$6441=F535),0)),)</f>
        <v>0</v>
      </c>
    </row>
    <row r="536" spans="1:15" x14ac:dyDescent="0.2">
      <c r="A536" s="4" t="s">
        <v>50</v>
      </c>
      <c r="B536" s="5" t="str">
        <f t="shared" si="40"/>
        <v>2015</v>
      </c>
      <c r="C536" s="5">
        <f t="shared" si="41"/>
        <v>8</v>
      </c>
      <c r="D536" s="11">
        <f t="shared" si="42"/>
        <v>42217</v>
      </c>
      <c r="E536" s="5" t="s">
        <v>26</v>
      </c>
      <c r="F536" s="5" t="str">
        <f t="shared" si="43"/>
        <v>SUCRE</v>
      </c>
      <c r="G536" s="5">
        <v>0</v>
      </c>
      <c r="H536" s="6">
        <v>55911404</v>
      </c>
      <c r="I536" s="9">
        <f t="shared" si="44"/>
        <v>559.11404000000005</v>
      </c>
      <c r="J536">
        <v>0</v>
      </c>
      <c r="K536" cm="1">
        <f t="array" ref="K536">INDEX(T!$H$2:$H$3661, MATCH(1, (T!$D$2:$D$3661=D536)*(T!$E$2:$E$3661=G!E536),0))</f>
        <v>335.68421000000001</v>
      </c>
      <c r="L536" cm="1">
        <f t="array" ref="L536">INDEX('C'!$I$2:$I$3661, MATCH(1, ('C'!$D$2:$D$3661=D536)*('C'!$E$2:$E$3661=G!E536),0))</f>
        <v>12083821.798250001</v>
      </c>
      <c r="M536" cm="1">
        <f t="array" ref="M536">_xlfn.IFNA(INDEX(P!C$2:C$2862, MATCH(1, (P!$A$2:$A$2862=D536)*(P!$B$2:$B$2862=F536),0)),)</f>
        <v>53.174193548387095</v>
      </c>
      <c r="N536" cm="1">
        <f t="array" ref="N536">_xlfn.IFNA(INDEX(Ind!$H$2:$H$6441, MATCH(1, (Ind!$A$2:$A$6441=D536)*(Ind!$D$2:$D$6441=F536),0)),)</f>
        <v>0</v>
      </c>
      <c r="O536" cm="1">
        <f t="array" ref="O536">_xlfn.IFNA(INDEX(Ind!$L$2:$L$6441, MATCH(1, (Ind!$A$2:$A$6441=D536)*(Ind!$D$2:$D$6441=F536),0)),)</f>
        <v>0</v>
      </c>
    </row>
    <row r="537" spans="1:15" x14ac:dyDescent="0.2">
      <c r="A537" s="1" t="s">
        <v>50</v>
      </c>
      <c r="B537" s="5" t="str">
        <f t="shared" si="40"/>
        <v>2015</v>
      </c>
      <c r="C537" s="5">
        <f t="shared" si="41"/>
        <v>8</v>
      </c>
      <c r="D537" s="11">
        <f t="shared" si="42"/>
        <v>42217</v>
      </c>
      <c r="E537" s="2" t="s">
        <v>27</v>
      </c>
      <c r="F537" s="5" t="str">
        <f t="shared" si="43"/>
        <v>TOLIMA</v>
      </c>
      <c r="G537" s="2">
        <v>0</v>
      </c>
      <c r="H537" s="3">
        <v>65383167</v>
      </c>
      <c r="I537" s="9">
        <f t="shared" si="44"/>
        <v>653.83167000000003</v>
      </c>
      <c r="J537">
        <v>0</v>
      </c>
      <c r="K537" cm="1">
        <f t="array" ref="K537">INDEX(T!$H$2:$H$3661, MATCH(1, (T!$D$2:$D$3661=D537)*(T!$E$2:$E$3661=G!E537),0))</f>
        <v>602.68514000000005</v>
      </c>
      <c r="L537" cm="1">
        <f t="array" ref="L537">INDEX('C'!$I$2:$I$3661, MATCH(1, ('C'!$D$2:$D$3661=D537)*('C'!$E$2:$E$3661=G!E537),0))</f>
        <v>2687453.6880600001</v>
      </c>
      <c r="M537" cm="1">
        <f t="array" ref="M537">_xlfn.IFNA(INDEX(P!C$2:C$2862, MATCH(1, (P!$A$2:$A$2862=D537)*(P!$B$2:$B$2862=F537),0)),)</f>
        <v>5.0929032258064515</v>
      </c>
      <c r="N537" cm="1">
        <f t="array" ref="N537">_xlfn.IFNA(INDEX(Ind!$H$2:$H$6441, MATCH(1, (Ind!$A$2:$A$6441=D537)*(Ind!$D$2:$D$6441=F537),0)),)</f>
        <v>0</v>
      </c>
      <c r="O537" cm="1">
        <f t="array" ref="O537">_xlfn.IFNA(INDEX(Ind!$L$2:$L$6441, MATCH(1, (Ind!$A$2:$A$6441=D537)*(Ind!$D$2:$D$6441=F537),0)),)</f>
        <v>0</v>
      </c>
    </row>
    <row r="538" spans="1:15" x14ac:dyDescent="0.2">
      <c r="A538" s="4" t="s">
        <v>50</v>
      </c>
      <c r="B538" s="5" t="str">
        <f t="shared" si="40"/>
        <v>2015</v>
      </c>
      <c r="C538" s="5">
        <f t="shared" si="41"/>
        <v>8</v>
      </c>
      <c r="D538" s="11">
        <f t="shared" si="42"/>
        <v>42217</v>
      </c>
      <c r="E538" s="5" t="s">
        <v>28</v>
      </c>
      <c r="F538" s="5" t="str">
        <f t="shared" si="43"/>
        <v>VALLE DEL CAUCA</v>
      </c>
      <c r="G538" s="5">
        <v>0</v>
      </c>
      <c r="H538" s="6">
        <v>61152101</v>
      </c>
      <c r="I538" s="9">
        <f t="shared" si="44"/>
        <v>611.52101000000005</v>
      </c>
      <c r="J538">
        <v>0</v>
      </c>
      <c r="K538" cm="1">
        <f t="array" ref="K538">INDEX(T!$H$2:$H$3661, MATCH(1, (T!$D$2:$D$3661=D538)*(T!$E$2:$E$3661=G!E538),0))</f>
        <v>447.29568</v>
      </c>
      <c r="L538" cm="1">
        <f t="array" ref="L538">INDEX('C'!$I$2:$I$3661, MATCH(1, ('C'!$D$2:$D$3661=D538)*('C'!$E$2:$E$3661=G!E538),0))</f>
        <v>6752968.6686399998</v>
      </c>
      <c r="M538" cm="1">
        <f t="array" ref="M538">_xlfn.IFNA(INDEX(P!C$2:C$2862, MATCH(1, (P!$A$2:$A$2862=D538)*(P!$B$2:$B$2862=F538),0)),)</f>
        <v>0</v>
      </c>
      <c r="N538" cm="1">
        <f t="array" ref="N538">_xlfn.IFNA(INDEX(Ind!$H$2:$H$6441, MATCH(1, (Ind!$A$2:$A$6441=D538)*(Ind!$D$2:$D$6441=F538),0)),)</f>
        <v>0</v>
      </c>
      <c r="O538" cm="1">
        <f t="array" ref="O538">_xlfn.IFNA(INDEX(Ind!$L$2:$L$6441, MATCH(1, (Ind!$A$2:$A$6441=D538)*(Ind!$D$2:$D$6441=F538),0)),)</f>
        <v>0</v>
      </c>
    </row>
    <row r="539" spans="1:15" x14ac:dyDescent="0.2">
      <c r="A539" s="1" t="s">
        <v>50</v>
      </c>
      <c r="B539" s="5" t="str">
        <f t="shared" si="40"/>
        <v>2015</v>
      </c>
      <c r="C539" s="5">
        <f t="shared" si="41"/>
        <v>8</v>
      </c>
      <c r="D539" s="11">
        <f t="shared" si="42"/>
        <v>42217</v>
      </c>
      <c r="E539" s="2" t="s">
        <v>29</v>
      </c>
      <c r="F539" s="5" t="str">
        <f t="shared" si="43"/>
        <v>CASANARE</v>
      </c>
      <c r="G539" s="2">
        <v>0</v>
      </c>
      <c r="H539" s="3">
        <v>26148690</v>
      </c>
      <c r="I539" s="9">
        <f t="shared" si="44"/>
        <v>261.48689999999999</v>
      </c>
      <c r="J539">
        <v>0</v>
      </c>
      <c r="K539" cm="1">
        <f t="array" ref="K539">INDEX(T!$H$2:$H$3661, MATCH(1, (T!$D$2:$D$3661=D539)*(T!$E$2:$E$3661=G!E539),0))</f>
        <v>50.593449999999997</v>
      </c>
      <c r="L539" cm="1">
        <f t="array" ref="L539">INDEX('C'!$I$2:$I$3661, MATCH(1, ('C'!$D$2:$D$3661=D539)*('C'!$E$2:$E$3661=G!E539),0))</f>
        <v>336765.29862000002</v>
      </c>
      <c r="M539" cm="1">
        <f t="array" ref="M539">_xlfn.IFNA(INDEX(P!C$2:C$2862, MATCH(1, (P!$A$2:$A$2862=D539)*(P!$B$2:$B$2862=F539),0)),)</f>
        <v>547.84516129032249</v>
      </c>
      <c r="N539" cm="1">
        <f t="array" ref="N539">_xlfn.IFNA(INDEX(Ind!$H$2:$H$6441, MATCH(1, (Ind!$A$2:$A$6441=D539)*(Ind!$D$2:$D$6441=F539),0)),)</f>
        <v>0</v>
      </c>
      <c r="O539" cm="1">
        <f t="array" ref="O539">_xlfn.IFNA(INDEX(Ind!$L$2:$L$6441, MATCH(1, (Ind!$A$2:$A$6441=D539)*(Ind!$D$2:$D$6441=F539),0)),)</f>
        <v>0</v>
      </c>
    </row>
    <row r="540" spans="1:15" x14ac:dyDescent="0.2">
      <c r="A540" s="4" t="s">
        <v>50</v>
      </c>
      <c r="B540" s="5" t="str">
        <f t="shared" si="40"/>
        <v>2015</v>
      </c>
      <c r="C540" s="5">
        <f t="shared" si="41"/>
        <v>8</v>
      </c>
      <c r="D540" s="11">
        <f t="shared" si="42"/>
        <v>42217</v>
      </c>
      <c r="E540" s="5" t="s">
        <v>30</v>
      </c>
      <c r="F540" s="5" t="str">
        <f t="shared" si="43"/>
        <v>PUTUMAYO</v>
      </c>
      <c r="G540" s="5">
        <v>0</v>
      </c>
      <c r="H540" s="6">
        <v>68333000</v>
      </c>
      <c r="I540" s="9">
        <f t="shared" si="44"/>
        <v>683.33</v>
      </c>
      <c r="J540">
        <v>0</v>
      </c>
      <c r="K540" cm="1">
        <f t="array" ref="K540">INDEX(T!$H$2:$H$3661, MATCH(1, (T!$D$2:$D$3661=D540)*(T!$E$2:$E$3661=G!E540),0))</f>
        <v>282.68</v>
      </c>
      <c r="L540" cm="1">
        <f t="array" ref="L540">INDEX('C'!$I$2:$I$3661, MATCH(1, ('C'!$D$2:$D$3661=D540)*('C'!$E$2:$E$3661=G!E540),0))</f>
        <v>48137.42</v>
      </c>
      <c r="M540" cm="1">
        <f t="array" ref="M540">_xlfn.IFNA(INDEX(P!C$2:C$2862, MATCH(1, (P!$A$2:$A$2862=D540)*(P!$B$2:$B$2862=F540),0)),)</f>
        <v>1.8593548387096774</v>
      </c>
      <c r="N540" cm="1">
        <f t="array" ref="N540">_xlfn.IFNA(INDEX(Ind!$H$2:$H$6441, MATCH(1, (Ind!$A$2:$A$6441=D540)*(Ind!$D$2:$D$6441=F540),0)),)</f>
        <v>0</v>
      </c>
      <c r="O540" cm="1">
        <f t="array" ref="O540">_xlfn.IFNA(INDEX(Ind!$L$2:$L$6441, MATCH(1, (Ind!$A$2:$A$6441=D540)*(Ind!$D$2:$D$6441=F540),0)),)</f>
        <v>0</v>
      </c>
    </row>
    <row r="541" spans="1:15" x14ac:dyDescent="0.2">
      <c r="A541" s="1" t="s">
        <v>50</v>
      </c>
      <c r="B541" s="5" t="str">
        <f t="shared" si="40"/>
        <v>2015</v>
      </c>
      <c r="C541" s="5">
        <f t="shared" si="41"/>
        <v>8</v>
      </c>
      <c r="D541" s="11">
        <f t="shared" si="42"/>
        <v>42217</v>
      </c>
      <c r="E541" s="2" t="s">
        <v>31</v>
      </c>
      <c r="F541" s="5" t="str">
        <f t="shared" si="43"/>
        <v>GUAVIARE</v>
      </c>
      <c r="G541" s="2">
        <v>0</v>
      </c>
      <c r="H541" s="3">
        <v>45112000</v>
      </c>
      <c r="I541" s="9">
        <f t="shared" si="44"/>
        <v>451.12</v>
      </c>
      <c r="J541">
        <v>0</v>
      </c>
      <c r="K541" cm="1">
        <f t="array" ref="K541">INDEX(T!$H$2:$H$3661, MATCH(1, (T!$D$2:$D$3661=D541)*(T!$E$2:$E$3661=G!E541),0))</f>
        <v>1346.72</v>
      </c>
      <c r="L541" cm="1">
        <f t="array" ref="L541">INDEX('C'!$I$2:$I$3661, MATCH(1, ('C'!$D$2:$D$3661=D541)*('C'!$E$2:$E$3661=G!E541),0))</f>
        <v>33295.93</v>
      </c>
      <c r="M541" cm="1">
        <f t="array" ref="M541">_xlfn.IFNA(INDEX(P!C$2:C$2862, MATCH(1, (P!$A$2:$A$2862=D541)*(P!$B$2:$B$2862=F541),0)),)</f>
        <v>0</v>
      </c>
      <c r="N541" cm="1">
        <f t="array" ref="N541">_xlfn.IFNA(INDEX(Ind!$H$2:$H$6441, MATCH(1, (Ind!$A$2:$A$6441=D541)*(Ind!$D$2:$D$6441=F541),0)),)</f>
        <v>0</v>
      </c>
      <c r="O541" cm="1">
        <f t="array" ref="O541">_xlfn.IFNA(INDEX(Ind!$L$2:$L$6441, MATCH(1, (Ind!$A$2:$A$6441=D541)*(Ind!$D$2:$D$6441=F541),0)),)</f>
        <v>0</v>
      </c>
    </row>
    <row r="542" spans="1:15" x14ac:dyDescent="0.2">
      <c r="A542" s="4" t="s">
        <v>51</v>
      </c>
      <c r="B542" s="5" t="str">
        <f t="shared" si="40"/>
        <v>2015</v>
      </c>
      <c r="C542" s="5">
        <f t="shared" si="41"/>
        <v>9</v>
      </c>
      <c r="D542" s="11">
        <f t="shared" si="42"/>
        <v>42248</v>
      </c>
      <c r="E542" s="5" t="s">
        <v>5</v>
      </c>
      <c r="F542" s="5" t="str">
        <f t="shared" si="43"/>
        <v>ANTIOQUIA</v>
      </c>
      <c r="G542" s="5">
        <v>0</v>
      </c>
      <c r="H542" s="6">
        <v>31397073</v>
      </c>
      <c r="I542" s="9">
        <f t="shared" si="44"/>
        <v>313.97073</v>
      </c>
      <c r="J542">
        <v>0</v>
      </c>
      <c r="K542" cm="1">
        <f t="array" ref="K542">INDEX(T!$H$2:$H$3661, MATCH(1, (T!$D$2:$D$3661=D542)*(T!$E$2:$E$3661=G!E542),0))</f>
        <v>206.75121999999999</v>
      </c>
      <c r="L542" cm="1">
        <f t="array" ref="L542">INDEX('C'!$I$2:$I$3661, MATCH(1, ('C'!$D$2:$D$3661=D542)*('C'!$E$2:$E$3661=G!E542),0))</f>
        <v>965948.43198999995</v>
      </c>
      <c r="M542" cm="1">
        <f t="array" ref="M542">_xlfn.IFNA(INDEX(P!C$2:C$2862, MATCH(1, (P!$A$2:$A$2862=D542)*(P!$B$2:$B$2862=F542),0)),)</f>
        <v>0</v>
      </c>
      <c r="N542" cm="1">
        <f t="array" ref="N542">_xlfn.IFNA(INDEX(Ind!$H$2:$H$6441, MATCH(1, (Ind!$A$2:$A$6441=D542)*(Ind!$D$2:$D$6441=F542),0)),)</f>
        <v>0</v>
      </c>
      <c r="O542" cm="1">
        <f t="array" ref="O542">_xlfn.IFNA(INDEX(Ind!$L$2:$L$6441, MATCH(1, (Ind!$A$2:$A$6441=D542)*(Ind!$D$2:$D$6441=F542),0)),)</f>
        <v>0</v>
      </c>
    </row>
    <row r="543" spans="1:15" x14ac:dyDescent="0.2">
      <c r="A543" s="1" t="s">
        <v>51</v>
      </c>
      <c r="B543" s="5" t="str">
        <f t="shared" si="40"/>
        <v>2015</v>
      </c>
      <c r="C543" s="5">
        <f t="shared" si="41"/>
        <v>9</v>
      </c>
      <c r="D543" s="11">
        <f t="shared" si="42"/>
        <v>42248</v>
      </c>
      <c r="E543" s="2" t="s">
        <v>6</v>
      </c>
      <c r="F543" s="5" t="str">
        <f t="shared" si="43"/>
        <v>ATLANTICO</v>
      </c>
      <c r="G543" s="2">
        <v>0</v>
      </c>
      <c r="H543" s="3">
        <v>68500000</v>
      </c>
      <c r="I543" s="9">
        <f t="shared" si="44"/>
        <v>685</v>
      </c>
      <c r="J543">
        <v>0</v>
      </c>
      <c r="K543" cm="1">
        <f t="array" ref="K543">INDEX(T!$H$2:$H$3661, MATCH(1, (T!$D$2:$D$3661=D543)*(T!$E$2:$E$3661=G!E543),0))</f>
        <v>221</v>
      </c>
      <c r="L543" cm="1">
        <f t="array" ref="L543">INDEX('C'!$I$2:$I$3661, MATCH(1, ('C'!$D$2:$D$3661=D543)*('C'!$E$2:$E$3661=G!E543),0))</f>
        <v>18787828.719999999</v>
      </c>
      <c r="M543" cm="1">
        <f t="array" ref="M543">_xlfn.IFNA(INDEX(P!C$2:C$2862, MATCH(1, (P!$A$2:$A$2862=D543)*(P!$B$2:$B$2862=F543),0)),)</f>
        <v>0</v>
      </c>
      <c r="N543" cm="1">
        <f t="array" ref="N543">_xlfn.IFNA(INDEX(Ind!$H$2:$H$6441, MATCH(1, (Ind!$A$2:$A$6441=D543)*(Ind!$D$2:$D$6441=F543),0)),)</f>
        <v>0</v>
      </c>
      <c r="O543" cm="1">
        <f t="array" ref="O543">_xlfn.IFNA(INDEX(Ind!$L$2:$L$6441, MATCH(1, (Ind!$A$2:$A$6441=D543)*(Ind!$D$2:$D$6441=F543),0)),)</f>
        <v>0</v>
      </c>
    </row>
    <row r="544" spans="1:15" x14ac:dyDescent="0.2">
      <c r="A544" s="4" t="s">
        <v>51</v>
      </c>
      <c r="B544" s="5" t="str">
        <f t="shared" si="40"/>
        <v>2015</v>
      </c>
      <c r="C544" s="5">
        <f t="shared" si="41"/>
        <v>9</v>
      </c>
      <c r="D544" s="11">
        <f t="shared" si="42"/>
        <v>42248</v>
      </c>
      <c r="E544" s="5" t="s">
        <v>7</v>
      </c>
      <c r="F544" s="5" t="str">
        <f t="shared" si="43"/>
        <v>BOGOTA, D.C.</v>
      </c>
      <c r="G544" s="5">
        <v>0</v>
      </c>
      <c r="H544" s="6">
        <v>54176000</v>
      </c>
      <c r="I544" s="9">
        <f t="shared" si="44"/>
        <v>541.76</v>
      </c>
      <c r="J544">
        <v>0</v>
      </c>
      <c r="K544" cm="1">
        <f t="array" ref="K544">INDEX(T!$H$2:$H$3661, MATCH(1, (T!$D$2:$D$3661=D544)*(T!$E$2:$E$3661=G!E544),0))</f>
        <v>350.43</v>
      </c>
      <c r="L544" cm="1">
        <f t="array" ref="L544">INDEX('C'!$I$2:$I$3661, MATCH(1, ('C'!$D$2:$D$3661=D544)*('C'!$E$2:$E$3661=G!E544),0))</f>
        <v>55038468</v>
      </c>
      <c r="M544" cm="1">
        <f t="array" ref="M544">_xlfn.IFNA(INDEX(P!C$2:C$2862, MATCH(1, (P!$A$2:$A$2862=D544)*(P!$B$2:$B$2862=F544),0)),)</f>
        <v>0</v>
      </c>
      <c r="N544" cm="1">
        <f t="array" ref="N544">_xlfn.IFNA(INDEX(Ind!$H$2:$H$6441, MATCH(1, (Ind!$A$2:$A$6441=D544)*(Ind!$D$2:$D$6441=F544),0)),)</f>
        <v>0</v>
      </c>
      <c r="O544" cm="1">
        <f t="array" ref="O544">_xlfn.IFNA(INDEX(Ind!$L$2:$L$6441, MATCH(1, (Ind!$A$2:$A$6441=D544)*(Ind!$D$2:$D$6441=F544),0)),)</f>
        <v>0</v>
      </c>
    </row>
    <row r="545" spans="1:15" x14ac:dyDescent="0.2">
      <c r="A545" s="1" t="s">
        <v>51</v>
      </c>
      <c r="B545" s="5" t="str">
        <f t="shared" si="40"/>
        <v>2015</v>
      </c>
      <c r="C545" s="5">
        <f t="shared" si="41"/>
        <v>9</v>
      </c>
      <c r="D545" s="11">
        <f t="shared" si="42"/>
        <v>42248</v>
      </c>
      <c r="E545" s="2" t="s">
        <v>8</v>
      </c>
      <c r="F545" s="5" t="str">
        <f t="shared" si="43"/>
        <v>BOLIVAR</v>
      </c>
      <c r="G545" s="2">
        <v>0</v>
      </c>
      <c r="H545" s="3">
        <v>63073365</v>
      </c>
      <c r="I545" s="9">
        <f t="shared" si="44"/>
        <v>630.73365000000001</v>
      </c>
      <c r="J545">
        <v>0</v>
      </c>
      <c r="K545" cm="1">
        <f t="array" ref="K545">INDEX(T!$H$2:$H$3661, MATCH(1, (T!$D$2:$D$3661=D545)*(T!$E$2:$E$3661=G!E545),0))</f>
        <v>345.66491000000002</v>
      </c>
      <c r="L545" cm="1">
        <f t="array" ref="L545">INDEX('C'!$I$2:$I$3661, MATCH(1, ('C'!$D$2:$D$3661=D545)*('C'!$E$2:$E$3661=G!E545),0))</f>
        <v>12244210.995449999</v>
      </c>
      <c r="M545" cm="1">
        <f t="array" ref="M545">_xlfn.IFNA(INDEX(P!C$2:C$2862, MATCH(1, (P!$A$2:$A$2862=D545)*(P!$B$2:$B$2862=F545),0)),)</f>
        <v>2.2151612903225808</v>
      </c>
      <c r="N545" cm="1">
        <f t="array" ref="N545">_xlfn.IFNA(INDEX(Ind!$H$2:$H$6441, MATCH(1, (Ind!$A$2:$A$6441=D545)*(Ind!$D$2:$D$6441=F545),0)),)</f>
        <v>0</v>
      </c>
      <c r="O545" cm="1">
        <f t="array" ref="O545">_xlfn.IFNA(INDEX(Ind!$L$2:$L$6441, MATCH(1, (Ind!$A$2:$A$6441=D545)*(Ind!$D$2:$D$6441=F545),0)),)</f>
        <v>0</v>
      </c>
    </row>
    <row r="546" spans="1:15" x14ac:dyDescent="0.2">
      <c r="A546" s="4" t="s">
        <v>51</v>
      </c>
      <c r="B546" s="5" t="str">
        <f t="shared" si="40"/>
        <v>2015</v>
      </c>
      <c r="C546" s="5">
        <f t="shared" si="41"/>
        <v>9</v>
      </c>
      <c r="D546" s="11">
        <f t="shared" si="42"/>
        <v>42248</v>
      </c>
      <c r="E546" s="5" t="s">
        <v>9</v>
      </c>
      <c r="F546" s="5" t="str">
        <f t="shared" si="43"/>
        <v>BOYACA</v>
      </c>
      <c r="G546" s="5">
        <v>0</v>
      </c>
      <c r="H546" s="6">
        <v>68275821</v>
      </c>
      <c r="I546" s="9">
        <f t="shared" si="44"/>
        <v>682.75820999999996</v>
      </c>
      <c r="J546">
        <v>0</v>
      </c>
      <c r="K546" cm="1">
        <f t="array" ref="K546">INDEX(T!$H$2:$H$3661, MATCH(1, (T!$D$2:$D$3661=D546)*(T!$E$2:$E$3661=G!E546),0))</f>
        <v>284.64249999999998</v>
      </c>
      <c r="L546" cm="1">
        <f t="array" ref="L546">INDEX('C'!$I$2:$I$3661, MATCH(1, ('C'!$D$2:$D$3661=D546)*('C'!$E$2:$E$3661=G!E546),0))</f>
        <v>4890357.3314300003</v>
      </c>
      <c r="M546" cm="1">
        <f t="array" ref="M546">_xlfn.IFNA(INDEX(P!C$2:C$2862, MATCH(1, (P!$A$2:$A$2862=D546)*(P!$B$2:$B$2862=F546),0)),)</f>
        <v>25.025806451612905</v>
      </c>
      <c r="N546" cm="1">
        <f t="array" ref="N546">_xlfn.IFNA(INDEX(Ind!$H$2:$H$6441, MATCH(1, (Ind!$A$2:$A$6441=D546)*(Ind!$D$2:$D$6441=F546),0)),)</f>
        <v>0</v>
      </c>
      <c r="O546" cm="1">
        <f t="array" ref="O546">_xlfn.IFNA(INDEX(Ind!$L$2:$L$6441, MATCH(1, (Ind!$A$2:$A$6441=D546)*(Ind!$D$2:$D$6441=F546),0)),)</f>
        <v>0</v>
      </c>
    </row>
    <row r="547" spans="1:15" x14ac:dyDescent="0.2">
      <c r="A547" s="1" t="s">
        <v>51</v>
      </c>
      <c r="B547" s="5" t="str">
        <f t="shared" si="40"/>
        <v>2015</v>
      </c>
      <c r="C547" s="5">
        <f t="shared" si="41"/>
        <v>9</v>
      </c>
      <c r="D547" s="11">
        <f t="shared" si="42"/>
        <v>42248</v>
      </c>
      <c r="E547" s="2" t="s">
        <v>10</v>
      </c>
      <c r="F547" s="5" t="str">
        <f t="shared" si="43"/>
        <v>CALDAS</v>
      </c>
      <c r="G547" s="2">
        <v>0</v>
      </c>
      <c r="H547" s="3">
        <v>65172977</v>
      </c>
      <c r="I547" s="9">
        <f t="shared" si="44"/>
        <v>651.72977000000003</v>
      </c>
      <c r="J547">
        <v>0</v>
      </c>
      <c r="K547" cm="1">
        <f t="array" ref="K547">INDEX(T!$H$2:$H$3661, MATCH(1, (T!$D$2:$D$3661=D547)*(T!$E$2:$E$3661=G!E547),0))</f>
        <v>321.20952999999997</v>
      </c>
      <c r="L547" cm="1">
        <f t="array" ref="L547">INDEX('C'!$I$2:$I$3661, MATCH(1, ('C'!$D$2:$D$3661=D547)*('C'!$E$2:$E$3661=G!E547),0))</f>
        <v>879572.06883999996</v>
      </c>
      <c r="M547" cm="1">
        <f t="array" ref="M547">_xlfn.IFNA(INDEX(P!C$2:C$2862, MATCH(1, (P!$A$2:$A$2862=D547)*(P!$B$2:$B$2862=F547),0)),)</f>
        <v>0</v>
      </c>
      <c r="N547" cm="1">
        <f t="array" ref="N547">_xlfn.IFNA(INDEX(Ind!$H$2:$H$6441, MATCH(1, (Ind!$A$2:$A$6441=D547)*(Ind!$D$2:$D$6441=F547),0)),)</f>
        <v>0</v>
      </c>
      <c r="O547" cm="1">
        <f t="array" ref="O547">_xlfn.IFNA(INDEX(Ind!$L$2:$L$6441, MATCH(1, (Ind!$A$2:$A$6441=D547)*(Ind!$D$2:$D$6441=F547),0)),)</f>
        <v>0</v>
      </c>
    </row>
    <row r="548" spans="1:15" x14ac:dyDescent="0.2">
      <c r="A548" s="4" t="s">
        <v>51</v>
      </c>
      <c r="B548" s="5" t="str">
        <f t="shared" si="40"/>
        <v>2015</v>
      </c>
      <c r="C548" s="5">
        <f t="shared" si="41"/>
        <v>9</v>
      </c>
      <c r="D548" s="11">
        <f t="shared" si="42"/>
        <v>42248</v>
      </c>
      <c r="E548" s="5" t="s">
        <v>11</v>
      </c>
      <c r="F548" s="5" t="str">
        <f t="shared" si="43"/>
        <v>CAQUETA</v>
      </c>
      <c r="G548" s="5">
        <v>0</v>
      </c>
      <c r="H548" s="8">
        <v>159436000</v>
      </c>
      <c r="I548" s="9">
        <f t="shared" si="44"/>
        <v>1594.36</v>
      </c>
      <c r="J548">
        <v>0</v>
      </c>
      <c r="K548" cm="1">
        <f t="array" ref="K548">INDEX(T!$H$2:$H$3661, MATCH(1, (T!$D$2:$D$3661=D548)*(T!$E$2:$E$3661=G!E548),0))</f>
        <v>860.17332999999996</v>
      </c>
      <c r="L548" cm="1">
        <f t="array" ref="L548">INDEX('C'!$I$2:$I$3661, MATCH(1, ('C'!$D$2:$D$3661=D548)*('C'!$E$2:$E$3661=G!E548),0))</f>
        <v>258721.33332999999</v>
      </c>
      <c r="M548" cm="1">
        <f t="array" ref="M548">_xlfn.IFNA(INDEX(P!C$2:C$2862, MATCH(1, (P!$A$2:$A$2862=D548)*(P!$B$2:$B$2862=F548),0)),)</f>
        <v>0</v>
      </c>
      <c r="N548" cm="1">
        <f t="array" ref="N548">_xlfn.IFNA(INDEX(Ind!$H$2:$H$6441, MATCH(1, (Ind!$A$2:$A$6441=D548)*(Ind!$D$2:$D$6441=F548),0)),)</f>
        <v>0</v>
      </c>
      <c r="O548" cm="1">
        <f t="array" ref="O548">_xlfn.IFNA(INDEX(Ind!$L$2:$L$6441, MATCH(1, (Ind!$A$2:$A$6441=D548)*(Ind!$D$2:$D$6441=F548),0)),)</f>
        <v>0</v>
      </c>
    </row>
    <row r="549" spans="1:15" x14ac:dyDescent="0.2">
      <c r="A549" s="1" t="s">
        <v>51</v>
      </c>
      <c r="B549" s="5" t="str">
        <f t="shared" si="40"/>
        <v>2015</v>
      </c>
      <c r="C549" s="5">
        <f t="shared" si="41"/>
        <v>9</v>
      </c>
      <c r="D549" s="11">
        <f t="shared" si="42"/>
        <v>42248</v>
      </c>
      <c r="E549" s="2" t="s">
        <v>12</v>
      </c>
      <c r="F549" s="5" t="str">
        <f t="shared" si="43"/>
        <v>CAUCA</v>
      </c>
      <c r="G549" s="2">
        <v>0</v>
      </c>
      <c r="H549" s="3">
        <v>58509767</v>
      </c>
      <c r="I549" s="9">
        <f t="shared" si="44"/>
        <v>585.09766999999999</v>
      </c>
      <c r="J549">
        <v>0</v>
      </c>
      <c r="K549" cm="1">
        <f t="array" ref="K549">INDEX(T!$H$2:$H$3661, MATCH(1, (T!$D$2:$D$3661=D549)*(T!$E$2:$E$3661=G!E549),0))</f>
        <v>639.79557999999997</v>
      </c>
      <c r="L549" cm="1">
        <f t="array" ref="L549">INDEX('C'!$I$2:$I$3661, MATCH(1, ('C'!$D$2:$D$3661=D549)*('C'!$E$2:$E$3661=G!E549),0))</f>
        <v>461327.7586</v>
      </c>
      <c r="M549" cm="1">
        <f t="array" ref="M549">_xlfn.IFNA(INDEX(P!C$2:C$2862, MATCH(1, (P!$A$2:$A$2862=D549)*(P!$B$2:$B$2862=F549),0)),)</f>
        <v>0</v>
      </c>
      <c r="N549" cm="1">
        <f t="array" ref="N549">_xlfn.IFNA(INDEX(Ind!$H$2:$H$6441, MATCH(1, (Ind!$A$2:$A$6441=D549)*(Ind!$D$2:$D$6441=F549),0)),)</f>
        <v>0</v>
      </c>
      <c r="O549" cm="1">
        <f t="array" ref="O549">_xlfn.IFNA(INDEX(Ind!$L$2:$L$6441, MATCH(1, (Ind!$A$2:$A$6441=D549)*(Ind!$D$2:$D$6441=F549),0)),)</f>
        <v>0</v>
      </c>
    </row>
    <row r="550" spans="1:15" x14ac:dyDescent="0.2">
      <c r="A550" s="4" t="s">
        <v>51</v>
      </c>
      <c r="B550" s="5" t="str">
        <f t="shared" si="40"/>
        <v>2015</v>
      </c>
      <c r="C550" s="5">
        <f t="shared" si="41"/>
        <v>9</v>
      </c>
      <c r="D550" s="11">
        <f t="shared" si="42"/>
        <v>42248</v>
      </c>
      <c r="E550" s="5" t="s">
        <v>13</v>
      </c>
      <c r="F550" s="5" t="str">
        <f t="shared" si="43"/>
        <v>CESAR</v>
      </c>
      <c r="G550" s="5">
        <v>0</v>
      </c>
      <c r="H550" s="6">
        <v>66653401</v>
      </c>
      <c r="I550" s="9">
        <f t="shared" si="44"/>
        <v>666.53400999999997</v>
      </c>
      <c r="J550">
        <v>0</v>
      </c>
      <c r="K550" cm="1">
        <f t="array" ref="K550">INDEX(T!$H$2:$H$3661, MATCH(1, (T!$D$2:$D$3661=D550)*(T!$E$2:$E$3661=G!E550),0))</f>
        <v>198.49793</v>
      </c>
      <c r="L550" cm="1">
        <f t="array" ref="L550">INDEX('C'!$I$2:$I$3661, MATCH(1, ('C'!$D$2:$D$3661=D550)*('C'!$E$2:$E$3661=G!E550),0))</f>
        <v>9263005.8943099994</v>
      </c>
      <c r="M550" cm="1">
        <f t="array" ref="M550">_xlfn.IFNA(INDEX(P!C$2:C$2862, MATCH(1, (P!$A$2:$A$2862=D550)*(P!$B$2:$B$2862=F550),0)),)</f>
        <v>3.2848387096774192</v>
      </c>
      <c r="N550" cm="1">
        <f t="array" ref="N550">_xlfn.IFNA(INDEX(Ind!$H$2:$H$6441, MATCH(1, (Ind!$A$2:$A$6441=D550)*(Ind!$D$2:$D$6441=F550),0)),)</f>
        <v>0</v>
      </c>
      <c r="O550" cm="1">
        <f t="array" ref="O550">_xlfn.IFNA(INDEX(Ind!$L$2:$L$6441, MATCH(1, (Ind!$A$2:$A$6441=D550)*(Ind!$D$2:$D$6441=F550),0)),)</f>
        <v>0</v>
      </c>
    </row>
    <row r="551" spans="1:15" x14ac:dyDescent="0.2">
      <c r="A551" s="1" t="s">
        <v>51</v>
      </c>
      <c r="B551" s="5" t="str">
        <f t="shared" si="40"/>
        <v>2015</v>
      </c>
      <c r="C551" s="5">
        <f t="shared" si="41"/>
        <v>9</v>
      </c>
      <c r="D551" s="11">
        <f t="shared" si="42"/>
        <v>42248</v>
      </c>
      <c r="E551" s="2" t="s">
        <v>14</v>
      </c>
      <c r="F551" s="5" t="str">
        <f t="shared" si="43"/>
        <v>CORDOBA</v>
      </c>
      <c r="G551" s="2">
        <v>0</v>
      </c>
      <c r="H551" s="3">
        <v>61440741</v>
      </c>
      <c r="I551" s="9">
        <f t="shared" si="44"/>
        <v>614.40741000000003</v>
      </c>
      <c r="J551">
        <v>0</v>
      </c>
      <c r="K551" cm="1">
        <f t="array" ref="K551">INDEX(T!$H$2:$H$3661, MATCH(1, (T!$D$2:$D$3661=D551)*(T!$E$2:$E$3661=G!E551),0))</f>
        <v>479.22221999999999</v>
      </c>
      <c r="L551" cm="1">
        <f t="array" ref="L551">INDEX('C'!$I$2:$I$3661, MATCH(1, ('C'!$D$2:$D$3661=D551)*('C'!$E$2:$E$3661=G!E551),0))</f>
        <v>10702958.79259</v>
      </c>
      <c r="M551" cm="1">
        <f t="array" ref="M551">_xlfn.IFNA(INDEX(P!C$2:C$2862, MATCH(1, (P!$A$2:$A$2862=D551)*(P!$B$2:$B$2862=F551),0)),)</f>
        <v>18.549032258064518</v>
      </c>
      <c r="N551" cm="1">
        <f t="array" ref="N551">_xlfn.IFNA(INDEX(Ind!$H$2:$H$6441, MATCH(1, (Ind!$A$2:$A$6441=D551)*(Ind!$D$2:$D$6441=F551),0)),)</f>
        <v>0</v>
      </c>
      <c r="O551" cm="1">
        <f t="array" ref="O551">_xlfn.IFNA(INDEX(Ind!$L$2:$L$6441, MATCH(1, (Ind!$A$2:$A$6441=D551)*(Ind!$D$2:$D$6441=F551),0)),)</f>
        <v>0</v>
      </c>
    </row>
    <row r="552" spans="1:15" x14ac:dyDescent="0.2">
      <c r="A552" s="4" t="s">
        <v>51</v>
      </c>
      <c r="B552" s="5" t="str">
        <f t="shared" si="40"/>
        <v>2015</v>
      </c>
      <c r="C552" s="5">
        <f t="shared" si="41"/>
        <v>9</v>
      </c>
      <c r="D552" s="11">
        <f t="shared" si="42"/>
        <v>42248</v>
      </c>
      <c r="E552" s="5" t="s">
        <v>15</v>
      </c>
      <c r="F552" s="5" t="str">
        <f t="shared" si="43"/>
        <v>CUNDINAMARCA</v>
      </c>
      <c r="G552" s="5">
        <v>0</v>
      </c>
      <c r="H552" s="6">
        <v>53618097</v>
      </c>
      <c r="I552" s="9">
        <f t="shared" si="44"/>
        <v>536.18097</v>
      </c>
      <c r="J552">
        <v>0</v>
      </c>
      <c r="K552" cm="1">
        <f t="array" ref="K552">INDEX(T!$H$2:$H$3661, MATCH(1, (T!$D$2:$D$3661=D552)*(T!$E$2:$E$3661=G!E552),0))</f>
        <v>382.48694</v>
      </c>
      <c r="L552" cm="1">
        <f t="array" ref="L552">INDEX('C'!$I$2:$I$3661, MATCH(1, ('C'!$D$2:$D$3661=D552)*('C'!$E$2:$E$3661=G!E552),0))</f>
        <v>5446607.6317699999</v>
      </c>
      <c r="M552" cm="1">
        <f t="array" ref="M552">_xlfn.IFNA(INDEX(P!C$2:C$2862, MATCH(1, (P!$A$2:$A$2862=D552)*(P!$B$2:$B$2862=F552),0)),)</f>
        <v>2.2564516129032262</v>
      </c>
      <c r="N552" cm="1">
        <f t="array" ref="N552">_xlfn.IFNA(INDEX(Ind!$H$2:$H$6441, MATCH(1, (Ind!$A$2:$A$6441=D552)*(Ind!$D$2:$D$6441=F552),0)),)</f>
        <v>0</v>
      </c>
      <c r="O552" cm="1">
        <f t="array" ref="O552">_xlfn.IFNA(INDEX(Ind!$L$2:$L$6441, MATCH(1, (Ind!$A$2:$A$6441=D552)*(Ind!$D$2:$D$6441=F552),0)),)</f>
        <v>0</v>
      </c>
    </row>
    <row r="553" spans="1:15" x14ac:dyDescent="0.2">
      <c r="A553" s="1" t="s">
        <v>51</v>
      </c>
      <c r="B553" s="5" t="str">
        <f t="shared" si="40"/>
        <v>2015</v>
      </c>
      <c r="C553" s="5">
        <f t="shared" si="41"/>
        <v>9</v>
      </c>
      <c r="D553" s="11">
        <f t="shared" si="42"/>
        <v>42248</v>
      </c>
      <c r="E553" s="2" t="s">
        <v>16</v>
      </c>
      <c r="F553" s="5" t="str">
        <f t="shared" si="43"/>
        <v>CHOCO</v>
      </c>
      <c r="G553" s="2">
        <v>0</v>
      </c>
      <c r="H553" s="7">
        <v>258974000</v>
      </c>
      <c r="I553" s="9">
        <f t="shared" si="44"/>
        <v>2589.7399999999998</v>
      </c>
      <c r="J553">
        <v>0</v>
      </c>
      <c r="K553" cm="1">
        <f t="array" ref="K553">INDEX(T!$H$2:$H$3661, MATCH(1, (T!$D$2:$D$3661=D553)*(T!$E$2:$E$3661=G!E553),0))</f>
        <v>1035.29</v>
      </c>
      <c r="L553" t="e" cm="1">
        <f t="array" ref="L553">INDEX('C'!$I$2:$I$3661, MATCH(1, ('C'!$D$2:$D$3661=D553)*('C'!$E$2:$E$3661=G!E553),0))</f>
        <v>#N/A</v>
      </c>
      <c r="M553" cm="1">
        <f t="array" ref="M553">_xlfn.IFNA(INDEX(P!C$2:C$2862, MATCH(1, (P!$A$2:$A$2862=D553)*(P!$B$2:$B$2862=F553),0)),)</f>
        <v>0</v>
      </c>
      <c r="N553" cm="1">
        <f t="array" ref="N553">_xlfn.IFNA(INDEX(Ind!$H$2:$H$6441, MATCH(1, (Ind!$A$2:$A$6441=D553)*(Ind!$D$2:$D$6441=F553),0)),)</f>
        <v>0</v>
      </c>
      <c r="O553" cm="1">
        <f t="array" ref="O553">_xlfn.IFNA(INDEX(Ind!$L$2:$L$6441, MATCH(1, (Ind!$A$2:$A$6441=D553)*(Ind!$D$2:$D$6441=F553),0)),)</f>
        <v>0</v>
      </c>
    </row>
    <row r="554" spans="1:15" x14ac:dyDescent="0.2">
      <c r="A554" s="4" t="s">
        <v>51</v>
      </c>
      <c r="B554" s="5" t="str">
        <f t="shared" si="40"/>
        <v>2015</v>
      </c>
      <c r="C554" s="5">
        <f t="shared" si="41"/>
        <v>9</v>
      </c>
      <c r="D554" s="11">
        <f t="shared" si="42"/>
        <v>42248</v>
      </c>
      <c r="E554" s="5" t="s">
        <v>17</v>
      </c>
      <c r="F554" s="5" t="str">
        <f t="shared" si="43"/>
        <v>HUILA</v>
      </c>
      <c r="G554" s="5">
        <v>0</v>
      </c>
      <c r="H554" s="6">
        <v>68357179</v>
      </c>
      <c r="I554" s="9">
        <f t="shared" si="44"/>
        <v>683.57178999999996</v>
      </c>
      <c r="J554">
        <v>0</v>
      </c>
      <c r="K554" cm="1">
        <f t="array" ref="K554">INDEX(T!$H$2:$H$3661, MATCH(1, (T!$D$2:$D$3661=D554)*(T!$E$2:$E$3661=G!E554),0))</f>
        <v>720.27116999999998</v>
      </c>
      <c r="L554" cm="1">
        <f t="array" ref="L554">INDEX('C'!$I$2:$I$3661, MATCH(1, ('C'!$D$2:$D$3661=D554)*('C'!$E$2:$E$3661=G!E554),0))</f>
        <v>2665650.92875</v>
      </c>
      <c r="M554" cm="1">
        <f t="array" ref="M554">_xlfn.IFNA(INDEX(P!C$2:C$2862, MATCH(1, (P!$A$2:$A$2862=D554)*(P!$B$2:$B$2862=F554),0)),)</f>
        <v>6.0029032258064525</v>
      </c>
      <c r="N554" cm="1">
        <f t="array" ref="N554">_xlfn.IFNA(INDEX(Ind!$H$2:$H$6441, MATCH(1, (Ind!$A$2:$A$6441=D554)*(Ind!$D$2:$D$6441=F554),0)),)</f>
        <v>0</v>
      </c>
      <c r="O554" cm="1">
        <f t="array" ref="O554">_xlfn.IFNA(INDEX(Ind!$L$2:$L$6441, MATCH(1, (Ind!$A$2:$A$6441=D554)*(Ind!$D$2:$D$6441=F554),0)),)</f>
        <v>0</v>
      </c>
    </row>
    <row r="555" spans="1:15" x14ac:dyDescent="0.2">
      <c r="A555" s="1" t="s">
        <v>51</v>
      </c>
      <c r="B555" s="5" t="str">
        <f t="shared" si="40"/>
        <v>2015</v>
      </c>
      <c r="C555" s="5">
        <f t="shared" si="41"/>
        <v>9</v>
      </c>
      <c r="D555" s="11">
        <f t="shared" si="42"/>
        <v>42248</v>
      </c>
      <c r="E555" s="2" t="s">
        <v>18</v>
      </c>
      <c r="F555" s="5" t="str">
        <f t="shared" si="43"/>
        <v>LA GUAJIRA</v>
      </c>
      <c r="G555" s="2">
        <v>0</v>
      </c>
      <c r="H555" s="3">
        <v>61603000</v>
      </c>
      <c r="I555" s="9">
        <f t="shared" si="44"/>
        <v>616.03</v>
      </c>
      <c r="J555">
        <v>0</v>
      </c>
      <c r="K555" cm="1">
        <f t="array" ref="K555">INDEX(T!$H$2:$H$3661, MATCH(1, (T!$D$2:$D$3661=D555)*(T!$E$2:$E$3661=G!E555),0))</f>
        <v>104.47</v>
      </c>
      <c r="L555" cm="1">
        <f t="array" ref="L555">INDEX('C'!$I$2:$I$3661, MATCH(1, ('C'!$D$2:$D$3661=D555)*('C'!$E$2:$E$3661=G!E555),0))</f>
        <v>2070504</v>
      </c>
      <c r="M555" cm="1">
        <f t="array" ref="M555">_xlfn.IFNA(INDEX(P!C$2:C$2862, MATCH(1, (P!$A$2:$A$2862=D555)*(P!$B$2:$B$2862=F555),0)),)</f>
        <v>0</v>
      </c>
      <c r="N555" cm="1">
        <f t="array" ref="N555">_xlfn.IFNA(INDEX(Ind!$H$2:$H$6441, MATCH(1, (Ind!$A$2:$A$6441=D555)*(Ind!$D$2:$D$6441=F555),0)),)</f>
        <v>0</v>
      </c>
      <c r="O555" cm="1">
        <f t="array" ref="O555">_xlfn.IFNA(INDEX(Ind!$L$2:$L$6441, MATCH(1, (Ind!$A$2:$A$6441=D555)*(Ind!$D$2:$D$6441=F555),0)),)</f>
        <v>0</v>
      </c>
    </row>
    <row r="556" spans="1:15" x14ac:dyDescent="0.2">
      <c r="A556" s="4" t="s">
        <v>51</v>
      </c>
      <c r="B556" s="5" t="str">
        <f t="shared" si="40"/>
        <v>2015</v>
      </c>
      <c r="C556" s="5">
        <f t="shared" si="41"/>
        <v>9</v>
      </c>
      <c r="D556" s="11">
        <f t="shared" si="42"/>
        <v>42248</v>
      </c>
      <c r="E556" s="5" t="s">
        <v>19</v>
      </c>
      <c r="F556" s="5" t="str">
        <f t="shared" si="43"/>
        <v>MAGDALENA</v>
      </c>
      <c r="G556" s="5">
        <v>0</v>
      </c>
      <c r="H556" s="6">
        <v>66110650</v>
      </c>
      <c r="I556" s="9">
        <f t="shared" si="44"/>
        <v>661.10649999999998</v>
      </c>
      <c r="J556">
        <v>0</v>
      </c>
      <c r="K556" cm="1">
        <f t="array" ref="K556">INDEX(T!$H$2:$H$3661, MATCH(1, (T!$D$2:$D$3661=D556)*(T!$E$2:$E$3661=G!E556),0))</f>
        <v>288.83474999999999</v>
      </c>
      <c r="L556" cm="1">
        <f t="array" ref="L556">INDEX('C'!$I$2:$I$3661, MATCH(1, ('C'!$D$2:$D$3661=D556)*('C'!$E$2:$E$3661=G!E556),0))</f>
        <v>13022941.81013</v>
      </c>
      <c r="M556" cm="1">
        <f t="array" ref="M556">_xlfn.IFNA(INDEX(P!C$2:C$2862, MATCH(1, (P!$A$2:$A$2862=D556)*(P!$B$2:$B$2862=F556),0)),)</f>
        <v>10.539354838709677</v>
      </c>
      <c r="N556" cm="1">
        <f t="array" ref="N556">_xlfn.IFNA(INDEX(Ind!$H$2:$H$6441, MATCH(1, (Ind!$A$2:$A$6441=D556)*(Ind!$D$2:$D$6441=F556),0)),)</f>
        <v>0</v>
      </c>
      <c r="O556" cm="1">
        <f t="array" ref="O556">_xlfn.IFNA(INDEX(Ind!$L$2:$L$6441, MATCH(1, (Ind!$A$2:$A$6441=D556)*(Ind!$D$2:$D$6441=F556),0)),)</f>
        <v>0</v>
      </c>
    </row>
    <row r="557" spans="1:15" x14ac:dyDescent="0.2">
      <c r="A557" s="1" t="s">
        <v>51</v>
      </c>
      <c r="B557" s="5" t="str">
        <f t="shared" si="40"/>
        <v>2015</v>
      </c>
      <c r="C557" s="5">
        <f t="shared" si="41"/>
        <v>9</v>
      </c>
      <c r="D557" s="11">
        <f t="shared" si="42"/>
        <v>42248</v>
      </c>
      <c r="E557" s="2" t="s">
        <v>20</v>
      </c>
      <c r="F557" s="5" t="str">
        <f t="shared" si="43"/>
        <v>META</v>
      </c>
      <c r="G557" s="2">
        <v>0</v>
      </c>
      <c r="H557" s="3">
        <v>51808167</v>
      </c>
      <c r="I557" s="9">
        <f t="shared" si="44"/>
        <v>518.08167000000003</v>
      </c>
      <c r="J557">
        <v>0</v>
      </c>
      <c r="K557" cm="1">
        <f t="array" ref="K557">INDEX(T!$H$2:$H$3661, MATCH(1, (T!$D$2:$D$3661=D557)*(T!$E$2:$E$3661=G!E557),0))</f>
        <v>470.26353999999998</v>
      </c>
      <c r="L557" cm="1">
        <f t="array" ref="L557">INDEX('C'!$I$2:$I$3661, MATCH(1, ('C'!$D$2:$D$3661=D557)*('C'!$E$2:$E$3661=G!E557),0))</f>
        <v>598633.29270999995</v>
      </c>
      <c r="M557" cm="1">
        <f t="array" ref="M557">_xlfn.IFNA(INDEX(P!C$2:C$2862, MATCH(1, (P!$A$2:$A$2862=D557)*(P!$B$2:$B$2862=F557),0)),)</f>
        <v>6.3567741935483868</v>
      </c>
      <c r="N557" cm="1">
        <f t="array" ref="N557">_xlfn.IFNA(INDEX(Ind!$H$2:$H$6441, MATCH(1, (Ind!$A$2:$A$6441=D557)*(Ind!$D$2:$D$6441=F557),0)),)</f>
        <v>0</v>
      </c>
      <c r="O557" cm="1">
        <f t="array" ref="O557">_xlfn.IFNA(INDEX(Ind!$L$2:$L$6441, MATCH(1, (Ind!$A$2:$A$6441=D557)*(Ind!$D$2:$D$6441=F557),0)),)</f>
        <v>0</v>
      </c>
    </row>
    <row r="558" spans="1:15" x14ac:dyDescent="0.2">
      <c r="A558" s="4" t="s">
        <v>51</v>
      </c>
      <c r="B558" s="5" t="str">
        <f t="shared" si="40"/>
        <v>2015</v>
      </c>
      <c r="C558" s="5">
        <f t="shared" si="41"/>
        <v>9</v>
      </c>
      <c r="D558" s="11">
        <f t="shared" si="42"/>
        <v>42248</v>
      </c>
      <c r="E558" s="5" t="s">
        <v>21</v>
      </c>
      <c r="F558" s="5" t="str">
        <f t="shared" si="43"/>
        <v>NARINO</v>
      </c>
      <c r="G558" s="5">
        <v>0</v>
      </c>
      <c r="H558" s="8">
        <v>111724500</v>
      </c>
      <c r="I558" s="9">
        <f t="shared" si="44"/>
        <v>1117.2449999999999</v>
      </c>
      <c r="J558">
        <v>0</v>
      </c>
      <c r="K558" cm="1">
        <f t="array" ref="K558">INDEX(T!$H$2:$H$3661, MATCH(1, (T!$D$2:$D$3661=D558)*(T!$E$2:$E$3661=G!E558),0))</f>
        <v>1327.4549999999999</v>
      </c>
      <c r="L558" cm="1">
        <f t="array" ref="L558">INDEX('C'!$I$2:$I$3661, MATCH(1, ('C'!$D$2:$D$3661=D558)*('C'!$E$2:$E$3661=G!E558),0))</f>
        <v>89583</v>
      </c>
      <c r="M558" cm="1">
        <f t="array" ref="M558">_xlfn.IFNA(INDEX(P!C$2:C$2862, MATCH(1, (P!$A$2:$A$2862=D558)*(P!$B$2:$B$2862=F558),0)),)</f>
        <v>0</v>
      </c>
      <c r="N558" cm="1">
        <f t="array" ref="N558">_xlfn.IFNA(INDEX(Ind!$H$2:$H$6441, MATCH(1, (Ind!$A$2:$A$6441=D558)*(Ind!$D$2:$D$6441=F558),0)),)</f>
        <v>0</v>
      </c>
      <c r="O558" cm="1">
        <f t="array" ref="O558">_xlfn.IFNA(INDEX(Ind!$L$2:$L$6441, MATCH(1, (Ind!$A$2:$A$6441=D558)*(Ind!$D$2:$D$6441=F558),0)),)</f>
        <v>0</v>
      </c>
    </row>
    <row r="559" spans="1:15" x14ac:dyDescent="0.2">
      <c r="A559" s="1" t="s">
        <v>51</v>
      </c>
      <c r="B559" s="5" t="str">
        <f t="shared" si="40"/>
        <v>2015</v>
      </c>
      <c r="C559" s="5">
        <f t="shared" si="41"/>
        <v>9</v>
      </c>
      <c r="D559" s="11">
        <f t="shared" si="42"/>
        <v>42248</v>
      </c>
      <c r="E559" s="2" t="s">
        <v>22</v>
      </c>
      <c r="F559" s="5" t="str">
        <f t="shared" si="43"/>
        <v>NORTE DE SANTANDER</v>
      </c>
      <c r="G559" s="2">
        <v>0</v>
      </c>
      <c r="H559" s="3">
        <v>60585061</v>
      </c>
      <c r="I559" s="9">
        <f t="shared" si="44"/>
        <v>605.85060999999996</v>
      </c>
      <c r="J559">
        <v>0</v>
      </c>
      <c r="K559" cm="1">
        <f t="array" ref="K559">INDEX(T!$H$2:$H$3661, MATCH(1, (T!$D$2:$D$3661=D559)*(T!$E$2:$E$3661=G!E559),0))</f>
        <v>329.98818</v>
      </c>
      <c r="L559" cm="1">
        <f t="array" ref="L559">INDEX('C'!$I$2:$I$3661, MATCH(1, ('C'!$D$2:$D$3661=D559)*('C'!$E$2:$E$3661=G!E559),0))</f>
        <v>639756.04515000002</v>
      </c>
      <c r="M559" cm="1">
        <f t="array" ref="M559">_xlfn.IFNA(INDEX(P!C$2:C$2862, MATCH(1, (P!$A$2:$A$2862=D559)*(P!$B$2:$B$2862=F559),0)),)</f>
        <v>4.2661290322580641</v>
      </c>
      <c r="N559" cm="1">
        <f t="array" ref="N559">_xlfn.IFNA(INDEX(Ind!$H$2:$H$6441, MATCH(1, (Ind!$A$2:$A$6441=D559)*(Ind!$D$2:$D$6441=F559),0)),)</f>
        <v>0</v>
      </c>
      <c r="O559" cm="1">
        <f t="array" ref="O559">_xlfn.IFNA(INDEX(Ind!$L$2:$L$6441, MATCH(1, (Ind!$A$2:$A$6441=D559)*(Ind!$D$2:$D$6441=F559),0)),)</f>
        <v>0</v>
      </c>
    </row>
    <row r="560" spans="1:15" x14ac:dyDescent="0.2">
      <c r="A560" s="4" t="s">
        <v>51</v>
      </c>
      <c r="B560" s="5" t="str">
        <f t="shared" si="40"/>
        <v>2015</v>
      </c>
      <c r="C560" s="5">
        <f t="shared" si="41"/>
        <v>9</v>
      </c>
      <c r="D560" s="11">
        <f t="shared" si="42"/>
        <v>42248</v>
      </c>
      <c r="E560" s="5" t="s">
        <v>23</v>
      </c>
      <c r="F560" s="5" t="str">
        <f t="shared" si="43"/>
        <v>QUINDIO</v>
      </c>
      <c r="G560" s="5">
        <v>0</v>
      </c>
      <c r="H560" s="6">
        <v>74204000</v>
      </c>
      <c r="I560" s="9">
        <f t="shared" si="44"/>
        <v>742.04</v>
      </c>
      <c r="J560">
        <v>0</v>
      </c>
      <c r="K560" cm="1">
        <f t="array" ref="K560">INDEX(T!$H$2:$H$3661, MATCH(1, (T!$D$2:$D$3661=D560)*(T!$E$2:$E$3661=G!E560),0))</f>
        <v>369.34</v>
      </c>
      <c r="L560" cm="1">
        <f t="array" ref="L560">INDEX('C'!$I$2:$I$3661, MATCH(1, ('C'!$D$2:$D$3661=D560)*('C'!$E$2:$E$3661=G!E560),0))</f>
        <v>2147926.2999999998</v>
      </c>
      <c r="M560" cm="1">
        <f t="array" ref="M560">_xlfn.IFNA(INDEX(P!C$2:C$2862, MATCH(1, (P!$A$2:$A$2862=D560)*(P!$B$2:$B$2862=F560),0)),)</f>
        <v>0</v>
      </c>
      <c r="N560" cm="1">
        <f t="array" ref="N560">_xlfn.IFNA(INDEX(Ind!$H$2:$H$6441, MATCH(1, (Ind!$A$2:$A$6441=D560)*(Ind!$D$2:$D$6441=F560),0)),)</f>
        <v>0</v>
      </c>
      <c r="O560" cm="1">
        <f t="array" ref="O560">_xlfn.IFNA(INDEX(Ind!$L$2:$L$6441, MATCH(1, (Ind!$A$2:$A$6441=D560)*(Ind!$D$2:$D$6441=F560),0)),)</f>
        <v>0</v>
      </c>
    </row>
    <row r="561" spans="1:15" x14ac:dyDescent="0.2">
      <c r="A561" s="1" t="s">
        <v>51</v>
      </c>
      <c r="B561" s="5" t="str">
        <f t="shared" si="40"/>
        <v>2015</v>
      </c>
      <c r="C561" s="5">
        <f t="shared" si="41"/>
        <v>9</v>
      </c>
      <c r="D561" s="11">
        <f t="shared" si="42"/>
        <v>42248</v>
      </c>
      <c r="E561" s="2" t="s">
        <v>24</v>
      </c>
      <c r="F561" s="5" t="str">
        <f t="shared" si="43"/>
        <v>RISARALDA</v>
      </c>
      <c r="G561" s="2">
        <v>0</v>
      </c>
      <c r="H561" s="3">
        <v>67135519</v>
      </c>
      <c r="I561" s="9">
        <f t="shared" si="44"/>
        <v>671.35518999999999</v>
      </c>
      <c r="J561">
        <v>0</v>
      </c>
      <c r="K561" cm="1">
        <f t="array" ref="K561">INDEX(T!$H$2:$H$3661, MATCH(1, (T!$D$2:$D$3661=D561)*(T!$E$2:$E$3661=G!E561),0))</f>
        <v>274.84147999999999</v>
      </c>
      <c r="L561" cm="1">
        <f t="array" ref="L561">INDEX('C'!$I$2:$I$3661, MATCH(1, ('C'!$D$2:$D$3661=D561)*('C'!$E$2:$E$3661=G!E561),0))</f>
        <v>1222336.02296</v>
      </c>
      <c r="M561" cm="1">
        <f t="array" ref="M561">_xlfn.IFNA(INDEX(P!C$2:C$2862, MATCH(1, (P!$A$2:$A$2862=D561)*(P!$B$2:$B$2862=F561),0)),)</f>
        <v>0</v>
      </c>
      <c r="N561" cm="1">
        <f t="array" ref="N561">_xlfn.IFNA(INDEX(Ind!$H$2:$H$6441, MATCH(1, (Ind!$A$2:$A$6441=D561)*(Ind!$D$2:$D$6441=F561),0)),)</f>
        <v>0</v>
      </c>
      <c r="O561" cm="1">
        <f t="array" ref="O561">_xlfn.IFNA(INDEX(Ind!$L$2:$L$6441, MATCH(1, (Ind!$A$2:$A$6441=D561)*(Ind!$D$2:$D$6441=F561),0)),)</f>
        <v>0</v>
      </c>
    </row>
    <row r="562" spans="1:15" x14ac:dyDescent="0.2">
      <c r="A562" s="4" t="s">
        <v>51</v>
      </c>
      <c r="B562" s="5" t="str">
        <f t="shared" si="40"/>
        <v>2015</v>
      </c>
      <c r="C562" s="5">
        <f t="shared" si="41"/>
        <v>9</v>
      </c>
      <c r="D562" s="11">
        <f t="shared" si="42"/>
        <v>42248</v>
      </c>
      <c r="E562" s="5" t="s">
        <v>25</v>
      </c>
      <c r="F562" s="5" t="str">
        <f t="shared" si="43"/>
        <v>SANTANDER</v>
      </c>
      <c r="G562" s="5">
        <v>0</v>
      </c>
      <c r="H562" s="6">
        <v>90933494</v>
      </c>
      <c r="I562" s="9">
        <f t="shared" si="44"/>
        <v>909.33493999999996</v>
      </c>
      <c r="J562">
        <v>0</v>
      </c>
      <c r="K562" cm="1">
        <f t="array" ref="K562">INDEX(T!$H$2:$H$3661, MATCH(1, (T!$D$2:$D$3661=D562)*(T!$E$2:$E$3661=G!E562),0))</f>
        <v>552.27422000000001</v>
      </c>
      <c r="L562" cm="1">
        <f t="array" ref="L562">INDEX('C'!$I$2:$I$3661, MATCH(1, ('C'!$D$2:$D$3661=D562)*('C'!$E$2:$E$3661=G!E562),0))</f>
        <v>2052939.90518</v>
      </c>
      <c r="M562" cm="1">
        <f t="array" ref="M562">_xlfn.IFNA(INDEX(P!C$2:C$2862, MATCH(1, (P!$A$2:$A$2862=D562)*(P!$B$2:$B$2862=F562),0)),)</f>
        <v>32.47354838709677</v>
      </c>
      <c r="N562" cm="1">
        <f t="array" ref="N562">_xlfn.IFNA(INDEX(Ind!$H$2:$H$6441, MATCH(1, (Ind!$A$2:$A$6441=D562)*(Ind!$D$2:$D$6441=F562),0)),)</f>
        <v>0</v>
      </c>
      <c r="O562" cm="1">
        <f t="array" ref="O562">_xlfn.IFNA(INDEX(Ind!$L$2:$L$6441, MATCH(1, (Ind!$A$2:$A$6441=D562)*(Ind!$D$2:$D$6441=F562),0)),)</f>
        <v>0</v>
      </c>
    </row>
    <row r="563" spans="1:15" x14ac:dyDescent="0.2">
      <c r="A563" s="1" t="s">
        <v>51</v>
      </c>
      <c r="B563" s="5" t="str">
        <f t="shared" si="40"/>
        <v>2015</v>
      </c>
      <c r="C563" s="5">
        <f t="shared" si="41"/>
        <v>9</v>
      </c>
      <c r="D563" s="11">
        <f t="shared" si="42"/>
        <v>42248</v>
      </c>
      <c r="E563" s="2" t="s">
        <v>26</v>
      </c>
      <c r="F563" s="5" t="str">
        <f t="shared" si="43"/>
        <v>SUCRE</v>
      </c>
      <c r="G563" s="2">
        <v>0</v>
      </c>
      <c r="H563" s="3">
        <v>62944737</v>
      </c>
      <c r="I563" s="9">
        <f t="shared" si="44"/>
        <v>629.44736999999998</v>
      </c>
      <c r="J563">
        <v>0</v>
      </c>
      <c r="K563" cm="1">
        <f t="array" ref="K563">INDEX(T!$H$2:$H$3661, MATCH(1, (T!$D$2:$D$3661=D563)*(T!$E$2:$E$3661=G!E563),0))</f>
        <v>362.92104999999998</v>
      </c>
      <c r="L563" cm="1">
        <f t="array" ref="L563">INDEX('C'!$I$2:$I$3661, MATCH(1, ('C'!$D$2:$D$3661=D563)*('C'!$E$2:$E$3661=G!E563),0))</f>
        <v>11978835.95614</v>
      </c>
      <c r="M563" cm="1">
        <f t="array" ref="M563">_xlfn.IFNA(INDEX(P!C$2:C$2862, MATCH(1, (P!$A$2:$A$2862=D563)*(P!$B$2:$B$2862=F563),0)),)</f>
        <v>54.669032258064519</v>
      </c>
      <c r="N563" cm="1">
        <f t="array" ref="N563">_xlfn.IFNA(INDEX(Ind!$H$2:$H$6441, MATCH(1, (Ind!$A$2:$A$6441=D563)*(Ind!$D$2:$D$6441=F563),0)),)</f>
        <v>0</v>
      </c>
      <c r="O563" cm="1">
        <f t="array" ref="O563">_xlfn.IFNA(INDEX(Ind!$L$2:$L$6441, MATCH(1, (Ind!$A$2:$A$6441=D563)*(Ind!$D$2:$D$6441=F563),0)),)</f>
        <v>0</v>
      </c>
    </row>
    <row r="564" spans="1:15" x14ac:dyDescent="0.2">
      <c r="A564" s="4" t="s">
        <v>51</v>
      </c>
      <c r="B564" s="5" t="str">
        <f t="shared" si="40"/>
        <v>2015</v>
      </c>
      <c r="C564" s="5">
        <f t="shared" si="41"/>
        <v>9</v>
      </c>
      <c r="D564" s="11">
        <f t="shared" si="42"/>
        <v>42248</v>
      </c>
      <c r="E564" s="5" t="s">
        <v>27</v>
      </c>
      <c r="F564" s="5" t="str">
        <f t="shared" si="43"/>
        <v>TOLIMA</v>
      </c>
      <c r="G564" s="5">
        <v>0</v>
      </c>
      <c r="H564" s="6">
        <v>70283250</v>
      </c>
      <c r="I564" s="9">
        <f t="shared" si="44"/>
        <v>702.83249999999998</v>
      </c>
      <c r="J564">
        <v>0</v>
      </c>
      <c r="K564" cm="1">
        <f t="array" ref="K564">INDEX(T!$H$2:$H$3661, MATCH(1, (T!$D$2:$D$3661=D564)*(T!$E$2:$E$3661=G!E564),0))</f>
        <v>645.02041999999994</v>
      </c>
      <c r="L564" cm="1">
        <f t="array" ref="L564">INDEX('C'!$I$2:$I$3661, MATCH(1, ('C'!$D$2:$D$3661=D564)*('C'!$E$2:$E$3661=G!E564),0))</f>
        <v>2638981.0331899999</v>
      </c>
      <c r="M564" cm="1">
        <f t="array" ref="M564">_xlfn.IFNA(INDEX(P!C$2:C$2862, MATCH(1, (P!$A$2:$A$2862=D564)*(P!$B$2:$B$2862=F564),0)),)</f>
        <v>7.3509677419354844</v>
      </c>
      <c r="N564" cm="1">
        <f t="array" ref="N564">_xlfn.IFNA(INDEX(Ind!$H$2:$H$6441, MATCH(1, (Ind!$A$2:$A$6441=D564)*(Ind!$D$2:$D$6441=F564),0)),)</f>
        <v>0</v>
      </c>
      <c r="O564" cm="1">
        <f t="array" ref="O564">_xlfn.IFNA(INDEX(Ind!$L$2:$L$6441, MATCH(1, (Ind!$A$2:$A$6441=D564)*(Ind!$D$2:$D$6441=F564),0)),)</f>
        <v>0</v>
      </c>
    </row>
    <row r="565" spans="1:15" x14ac:dyDescent="0.2">
      <c r="A565" s="1" t="s">
        <v>51</v>
      </c>
      <c r="B565" s="5" t="str">
        <f t="shared" si="40"/>
        <v>2015</v>
      </c>
      <c r="C565" s="5">
        <f t="shared" si="41"/>
        <v>9</v>
      </c>
      <c r="D565" s="11">
        <f t="shared" si="42"/>
        <v>42248</v>
      </c>
      <c r="E565" s="2" t="s">
        <v>28</v>
      </c>
      <c r="F565" s="5" t="str">
        <f t="shared" si="43"/>
        <v>VALLE DEL CAUCA</v>
      </c>
      <c r="G565" s="2">
        <v>0</v>
      </c>
      <c r="H565" s="3">
        <v>68265847</v>
      </c>
      <c r="I565" s="9">
        <f t="shared" si="44"/>
        <v>682.65846999999997</v>
      </c>
      <c r="J565">
        <v>0</v>
      </c>
      <c r="K565" cm="1">
        <f t="array" ref="K565">INDEX(T!$H$2:$H$3661, MATCH(1, (T!$D$2:$D$3661=D565)*(T!$E$2:$E$3661=G!E565),0))</f>
        <v>471.87517000000003</v>
      </c>
      <c r="L565" cm="1">
        <f t="array" ref="L565">INDEX('C'!$I$2:$I$3661, MATCH(1, ('C'!$D$2:$D$3661=D565)*('C'!$E$2:$E$3661=G!E565),0))</f>
        <v>6460568.4090900002</v>
      </c>
      <c r="M565" cm="1">
        <f t="array" ref="M565">_xlfn.IFNA(INDEX(P!C$2:C$2862, MATCH(1, (P!$A$2:$A$2862=D565)*(P!$B$2:$B$2862=F565),0)),)</f>
        <v>0</v>
      </c>
      <c r="N565" cm="1">
        <f t="array" ref="N565">_xlfn.IFNA(INDEX(Ind!$H$2:$H$6441, MATCH(1, (Ind!$A$2:$A$6441=D565)*(Ind!$D$2:$D$6441=F565),0)),)</f>
        <v>0</v>
      </c>
      <c r="O565" cm="1">
        <f t="array" ref="O565">_xlfn.IFNA(INDEX(Ind!$L$2:$L$6441, MATCH(1, (Ind!$A$2:$A$6441=D565)*(Ind!$D$2:$D$6441=F565),0)),)</f>
        <v>0</v>
      </c>
    </row>
    <row r="566" spans="1:15" x14ac:dyDescent="0.2">
      <c r="A566" s="4" t="s">
        <v>51</v>
      </c>
      <c r="B566" s="5" t="str">
        <f t="shared" si="40"/>
        <v>2015</v>
      </c>
      <c r="C566" s="5">
        <f t="shared" si="41"/>
        <v>9</v>
      </c>
      <c r="D566" s="11">
        <f t="shared" si="42"/>
        <v>42248</v>
      </c>
      <c r="E566" s="5" t="s">
        <v>29</v>
      </c>
      <c r="F566" s="5" t="str">
        <f t="shared" si="43"/>
        <v>CASANARE</v>
      </c>
      <c r="G566" s="5">
        <v>0</v>
      </c>
      <c r="H566" s="6">
        <v>26978414</v>
      </c>
      <c r="I566" s="9">
        <f t="shared" si="44"/>
        <v>269.78413999999998</v>
      </c>
      <c r="J566">
        <v>0</v>
      </c>
      <c r="K566" cm="1">
        <f t="array" ref="K566">INDEX(T!$H$2:$H$3661, MATCH(1, (T!$D$2:$D$3661=D566)*(T!$E$2:$E$3661=G!E566),0))</f>
        <v>58.362760000000002</v>
      </c>
      <c r="L566" cm="1">
        <f t="array" ref="L566">INDEX('C'!$I$2:$I$3661, MATCH(1, ('C'!$D$2:$D$3661=D566)*('C'!$E$2:$E$3661=G!E566),0))</f>
        <v>359721.41586000001</v>
      </c>
      <c r="M566" cm="1">
        <f t="array" ref="M566">_xlfn.IFNA(INDEX(P!C$2:C$2862, MATCH(1, (P!$A$2:$A$2862=D566)*(P!$B$2:$B$2862=F566),0)),)</f>
        <v>531.15032258064502</v>
      </c>
      <c r="N566" cm="1">
        <f t="array" ref="N566">_xlfn.IFNA(INDEX(Ind!$H$2:$H$6441, MATCH(1, (Ind!$A$2:$A$6441=D566)*(Ind!$D$2:$D$6441=F566),0)),)</f>
        <v>0</v>
      </c>
      <c r="O566" cm="1">
        <f t="array" ref="O566">_xlfn.IFNA(INDEX(Ind!$L$2:$L$6441, MATCH(1, (Ind!$A$2:$A$6441=D566)*(Ind!$D$2:$D$6441=F566),0)),)</f>
        <v>0</v>
      </c>
    </row>
    <row r="567" spans="1:15" x14ac:dyDescent="0.2">
      <c r="A567" s="1" t="s">
        <v>51</v>
      </c>
      <c r="B567" s="5" t="str">
        <f t="shared" si="40"/>
        <v>2015</v>
      </c>
      <c r="C567" s="5">
        <f t="shared" si="41"/>
        <v>9</v>
      </c>
      <c r="D567" s="11">
        <f t="shared" si="42"/>
        <v>42248</v>
      </c>
      <c r="E567" s="2" t="s">
        <v>30</v>
      </c>
      <c r="F567" s="5" t="str">
        <f t="shared" si="43"/>
        <v>PUTUMAYO</v>
      </c>
      <c r="G567" s="2">
        <v>0</v>
      </c>
      <c r="H567" s="3">
        <v>76963000</v>
      </c>
      <c r="I567" s="9">
        <f t="shared" si="44"/>
        <v>769.63</v>
      </c>
      <c r="J567">
        <v>0</v>
      </c>
      <c r="K567" cm="1">
        <f t="array" ref="K567">INDEX(T!$H$2:$H$3661, MATCH(1, (T!$D$2:$D$3661=D567)*(T!$E$2:$E$3661=G!E567),0))</f>
        <v>295.5</v>
      </c>
      <c r="L567" cm="1">
        <f t="array" ref="L567">INDEX('C'!$I$2:$I$3661, MATCH(1, ('C'!$D$2:$D$3661=D567)*('C'!$E$2:$E$3661=G!E567),0))</f>
        <v>51191.156669999997</v>
      </c>
      <c r="M567" cm="1">
        <f t="array" ref="M567">_xlfn.IFNA(INDEX(P!C$2:C$2862, MATCH(1, (P!$A$2:$A$2862=D567)*(P!$B$2:$B$2862=F567),0)),)</f>
        <v>1.4606451612903224</v>
      </c>
      <c r="N567" cm="1">
        <f t="array" ref="N567">_xlfn.IFNA(INDEX(Ind!$H$2:$H$6441, MATCH(1, (Ind!$A$2:$A$6441=D567)*(Ind!$D$2:$D$6441=F567),0)),)</f>
        <v>0</v>
      </c>
      <c r="O567" cm="1">
        <f t="array" ref="O567">_xlfn.IFNA(INDEX(Ind!$L$2:$L$6441, MATCH(1, (Ind!$A$2:$A$6441=D567)*(Ind!$D$2:$D$6441=F567),0)),)</f>
        <v>0</v>
      </c>
    </row>
    <row r="568" spans="1:15" x14ac:dyDescent="0.2">
      <c r="A568" s="4" t="s">
        <v>51</v>
      </c>
      <c r="B568" s="5" t="str">
        <f t="shared" si="40"/>
        <v>2015</v>
      </c>
      <c r="C568" s="5">
        <f t="shared" si="41"/>
        <v>9</v>
      </c>
      <c r="D568" s="11">
        <f t="shared" si="42"/>
        <v>42248</v>
      </c>
      <c r="E568" s="5" t="s">
        <v>31</v>
      </c>
      <c r="F568" s="5" t="str">
        <f t="shared" si="43"/>
        <v>GUAVIARE</v>
      </c>
      <c r="G568" s="5">
        <v>0</v>
      </c>
      <c r="H568" s="6">
        <v>51409000</v>
      </c>
      <c r="I568" s="9">
        <f t="shared" si="44"/>
        <v>514.09</v>
      </c>
      <c r="J568">
        <v>0</v>
      </c>
      <c r="K568" cm="1">
        <f t="array" ref="K568">INDEX(T!$H$2:$H$3661, MATCH(1, (T!$D$2:$D$3661=D568)*(T!$E$2:$E$3661=G!E568),0))</f>
        <v>1316.16</v>
      </c>
      <c r="L568" cm="1">
        <f t="array" ref="L568">INDEX('C'!$I$2:$I$3661, MATCH(1, ('C'!$D$2:$D$3661=D568)*('C'!$E$2:$E$3661=G!E568),0))</f>
        <v>36927.769999999997</v>
      </c>
      <c r="M568" cm="1">
        <f t="array" ref="M568">_xlfn.IFNA(INDEX(P!C$2:C$2862, MATCH(1, (P!$A$2:$A$2862=D568)*(P!$B$2:$B$2862=F568),0)),)</f>
        <v>0</v>
      </c>
      <c r="N568" cm="1">
        <f t="array" ref="N568">_xlfn.IFNA(INDEX(Ind!$H$2:$H$6441, MATCH(1, (Ind!$A$2:$A$6441=D568)*(Ind!$D$2:$D$6441=F568),0)),)</f>
        <v>0</v>
      </c>
      <c r="O568" cm="1">
        <f t="array" ref="O568">_xlfn.IFNA(INDEX(Ind!$L$2:$L$6441, MATCH(1, (Ind!$A$2:$A$6441=D568)*(Ind!$D$2:$D$6441=F568),0)),)</f>
        <v>0</v>
      </c>
    </row>
    <row r="569" spans="1:15" x14ac:dyDescent="0.2">
      <c r="A569" s="1" t="s">
        <v>52</v>
      </c>
      <c r="B569" s="5" t="str">
        <f t="shared" si="40"/>
        <v>2015</v>
      </c>
      <c r="C569" s="5">
        <f t="shared" si="41"/>
        <v>10</v>
      </c>
      <c r="D569" s="11">
        <f t="shared" si="42"/>
        <v>42278</v>
      </c>
      <c r="E569" s="2" t="s">
        <v>5</v>
      </c>
      <c r="F569" s="5" t="str">
        <f t="shared" si="43"/>
        <v>ANTIOQUIA</v>
      </c>
      <c r="G569" s="2">
        <v>0</v>
      </c>
      <c r="H569" s="3">
        <v>31272734</v>
      </c>
      <c r="I569" s="9">
        <f t="shared" si="44"/>
        <v>312.72734000000003</v>
      </c>
      <c r="J569">
        <v>0</v>
      </c>
      <c r="K569" cm="1">
        <f t="array" ref="K569">INDEX(T!$H$2:$H$3661, MATCH(1, (T!$D$2:$D$3661=D569)*(T!$E$2:$E$3661=G!E569),0))</f>
        <v>209.99800999999999</v>
      </c>
      <c r="L569" cm="1">
        <f t="array" ref="L569">INDEX('C'!$I$2:$I$3661, MATCH(1, ('C'!$D$2:$D$3661=D569)*('C'!$E$2:$E$3661=G!E569),0))</f>
        <v>950502.05082</v>
      </c>
      <c r="M569" cm="1">
        <f t="array" ref="M569">_xlfn.IFNA(INDEX(P!C$2:C$2862, MATCH(1, (P!$A$2:$A$2862=D569)*(P!$B$2:$B$2862=F569),0)),)</f>
        <v>0</v>
      </c>
      <c r="N569" cm="1">
        <f t="array" ref="N569">_xlfn.IFNA(INDEX(Ind!$H$2:$H$6441, MATCH(1, (Ind!$A$2:$A$6441=D569)*(Ind!$D$2:$D$6441=F569),0)),)</f>
        <v>0</v>
      </c>
      <c r="O569" cm="1">
        <f t="array" ref="O569">_xlfn.IFNA(INDEX(Ind!$L$2:$L$6441, MATCH(1, (Ind!$A$2:$A$6441=D569)*(Ind!$D$2:$D$6441=F569),0)),)</f>
        <v>0</v>
      </c>
    </row>
    <row r="570" spans="1:15" x14ac:dyDescent="0.2">
      <c r="A570" s="4" t="s">
        <v>52</v>
      </c>
      <c r="B570" s="5" t="str">
        <f t="shared" si="40"/>
        <v>2015</v>
      </c>
      <c r="C570" s="5">
        <f t="shared" si="41"/>
        <v>10</v>
      </c>
      <c r="D570" s="11">
        <f t="shared" si="42"/>
        <v>42278</v>
      </c>
      <c r="E570" s="5" t="s">
        <v>6</v>
      </c>
      <c r="F570" s="5" t="str">
        <f t="shared" si="43"/>
        <v>ATLANTICO</v>
      </c>
      <c r="G570" s="5">
        <v>0</v>
      </c>
      <c r="H570" s="6">
        <v>64200000</v>
      </c>
      <c r="I570" s="9">
        <f t="shared" si="44"/>
        <v>642</v>
      </c>
      <c r="J570">
        <v>0</v>
      </c>
      <c r="K570" cm="1">
        <f t="array" ref="K570">INDEX(T!$H$2:$H$3661, MATCH(1, (T!$D$2:$D$3661=D570)*(T!$E$2:$E$3661=G!E570),0))</f>
        <v>205</v>
      </c>
      <c r="L570" cm="1">
        <f t="array" ref="L570">INDEX('C'!$I$2:$I$3661, MATCH(1, ('C'!$D$2:$D$3661=D570)*('C'!$E$2:$E$3661=G!E570),0))</f>
        <v>19105377.550000001</v>
      </c>
      <c r="M570" cm="1">
        <f t="array" ref="M570">_xlfn.IFNA(INDEX(P!C$2:C$2862, MATCH(1, (P!$A$2:$A$2862=D570)*(P!$B$2:$B$2862=F570),0)),)</f>
        <v>2.7419354838709678E-2</v>
      </c>
      <c r="N570" cm="1">
        <f t="array" ref="N570">_xlfn.IFNA(INDEX(Ind!$H$2:$H$6441, MATCH(1, (Ind!$A$2:$A$6441=D570)*(Ind!$D$2:$D$6441=F570),0)),)</f>
        <v>0</v>
      </c>
      <c r="O570" cm="1">
        <f t="array" ref="O570">_xlfn.IFNA(INDEX(Ind!$L$2:$L$6441, MATCH(1, (Ind!$A$2:$A$6441=D570)*(Ind!$D$2:$D$6441=F570),0)),)</f>
        <v>0</v>
      </c>
    </row>
    <row r="571" spans="1:15" x14ac:dyDescent="0.2">
      <c r="A571" s="1" t="s">
        <v>52</v>
      </c>
      <c r="B571" s="5" t="str">
        <f t="shared" si="40"/>
        <v>2015</v>
      </c>
      <c r="C571" s="5">
        <f t="shared" si="41"/>
        <v>10</v>
      </c>
      <c r="D571" s="11">
        <f t="shared" si="42"/>
        <v>42278</v>
      </c>
      <c r="E571" s="2" t="s">
        <v>7</v>
      </c>
      <c r="F571" s="5" t="str">
        <f t="shared" si="43"/>
        <v>BOGOTA, D.C.</v>
      </c>
      <c r="G571" s="2">
        <v>0</v>
      </c>
      <c r="H571" s="3">
        <v>53631000</v>
      </c>
      <c r="I571" s="9">
        <f t="shared" si="44"/>
        <v>536.30999999999995</v>
      </c>
      <c r="J571">
        <v>0</v>
      </c>
      <c r="K571" cm="1">
        <f t="array" ref="K571">INDEX(T!$H$2:$H$3661, MATCH(1, (T!$D$2:$D$3661=D571)*(T!$E$2:$E$3661=G!E571),0))</f>
        <v>407.6</v>
      </c>
      <c r="L571" cm="1">
        <f t="array" ref="L571">INDEX('C'!$I$2:$I$3661, MATCH(1, ('C'!$D$2:$D$3661=D571)*('C'!$E$2:$E$3661=G!E571),0))</f>
        <v>53693758</v>
      </c>
      <c r="M571" cm="1">
        <f t="array" ref="M571">_xlfn.IFNA(INDEX(P!C$2:C$2862, MATCH(1, (P!$A$2:$A$2862=D571)*(P!$B$2:$B$2862=F571),0)),)</f>
        <v>0</v>
      </c>
      <c r="N571" cm="1">
        <f t="array" ref="N571">_xlfn.IFNA(INDEX(Ind!$H$2:$H$6441, MATCH(1, (Ind!$A$2:$A$6441=D571)*(Ind!$D$2:$D$6441=F571),0)),)</f>
        <v>0</v>
      </c>
      <c r="O571" cm="1">
        <f t="array" ref="O571">_xlfn.IFNA(INDEX(Ind!$L$2:$L$6441, MATCH(1, (Ind!$A$2:$A$6441=D571)*(Ind!$D$2:$D$6441=F571),0)),)</f>
        <v>0</v>
      </c>
    </row>
    <row r="572" spans="1:15" x14ac:dyDescent="0.2">
      <c r="A572" s="4" t="s">
        <v>52</v>
      </c>
      <c r="B572" s="5" t="str">
        <f t="shared" si="40"/>
        <v>2015</v>
      </c>
      <c r="C572" s="5">
        <f t="shared" si="41"/>
        <v>10</v>
      </c>
      <c r="D572" s="11">
        <f t="shared" si="42"/>
        <v>42278</v>
      </c>
      <c r="E572" s="5" t="s">
        <v>8</v>
      </c>
      <c r="F572" s="5" t="str">
        <f t="shared" si="43"/>
        <v>BOLIVAR</v>
      </c>
      <c r="G572" s="5">
        <v>0</v>
      </c>
      <c r="H572" s="6">
        <v>60100072</v>
      </c>
      <c r="I572" s="9">
        <f t="shared" si="44"/>
        <v>601.00072</v>
      </c>
      <c r="J572">
        <v>0</v>
      </c>
      <c r="K572" cm="1">
        <f t="array" ref="K572">INDEX(T!$H$2:$H$3661, MATCH(1, (T!$D$2:$D$3661=D572)*(T!$E$2:$E$3661=G!E572),0))</f>
        <v>352.33197999999999</v>
      </c>
      <c r="L572" cm="1">
        <f t="array" ref="L572">INDEX('C'!$I$2:$I$3661, MATCH(1, ('C'!$D$2:$D$3661=D572)*('C'!$E$2:$E$3661=G!E572),0))</f>
        <v>12237085.61737</v>
      </c>
      <c r="M572" cm="1">
        <f t="array" ref="M572">_xlfn.IFNA(INDEX(P!C$2:C$2862, MATCH(1, (P!$A$2:$A$2862=D572)*(P!$B$2:$B$2862=F572),0)),)</f>
        <v>2.366774193548387</v>
      </c>
      <c r="N572" cm="1">
        <f t="array" ref="N572">_xlfn.IFNA(INDEX(Ind!$H$2:$H$6441, MATCH(1, (Ind!$A$2:$A$6441=D572)*(Ind!$D$2:$D$6441=F572),0)),)</f>
        <v>0</v>
      </c>
      <c r="O572" cm="1">
        <f t="array" ref="O572">_xlfn.IFNA(INDEX(Ind!$L$2:$L$6441, MATCH(1, (Ind!$A$2:$A$6441=D572)*(Ind!$D$2:$D$6441=F572),0)),)</f>
        <v>0</v>
      </c>
    </row>
    <row r="573" spans="1:15" x14ac:dyDescent="0.2">
      <c r="A573" s="1" t="s">
        <v>52</v>
      </c>
      <c r="B573" s="5" t="str">
        <f t="shared" si="40"/>
        <v>2015</v>
      </c>
      <c r="C573" s="5">
        <f t="shared" si="41"/>
        <v>10</v>
      </c>
      <c r="D573" s="11">
        <f t="shared" si="42"/>
        <v>42278</v>
      </c>
      <c r="E573" s="2" t="s">
        <v>9</v>
      </c>
      <c r="F573" s="5" t="str">
        <f t="shared" si="43"/>
        <v>BOYACA</v>
      </c>
      <c r="G573" s="2">
        <v>0</v>
      </c>
      <c r="H573" s="3">
        <v>64343552</v>
      </c>
      <c r="I573" s="9">
        <f t="shared" si="44"/>
        <v>643.43552</v>
      </c>
      <c r="J573">
        <v>0</v>
      </c>
      <c r="K573" cm="1">
        <f t="array" ref="K573">INDEX(T!$H$2:$H$3661, MATCH(1, (T!$D$2:$D$3661=D573)*(T!$E$2:$E$3661=G!E573),0))</f>
        <v>272.93776000000003</v>
      </c>
      <c r="L573" cm="1">
        <f t="array" ref="L573">INDEX('C'!$I$2:$I$3661, MATCH(1, ('C'!$D$2:$D$3661=D573)*('C'!$E$2:$E$3661=G!E573),0))</f>
        <v>4643645.9717199998</v>
      </c>
      <c r="M573" cm="1">
        <f t="array" ref="M573">_xlfn.IFNA(INDEX(P!C$2:C$2862, MATCH(1, (P!$A$2:$A$2862=D573)*(P!$B$2:$B$2862=F573),0)),)</f>
        <v>32.373870967741937</v>
      </c>
      <c r="N573" cm="1">
        <f t="array" ref="N573">_xlfn.IFNA(INDEX(Ind!$H$2:$H$6441, MATCH(1, (Ind!$A$2:$A$6441=D573)*(Ind!$D$2:$D$6441=F573),0)),)</f>
        <v>0</v>
      </c>
      <c r="O573" cm="1">
        <f t="array" ref="O573">_xlfn.IFNA(INDEX(Ind!$L$2:$L$6441, MATCH(1, (Ind!$A$2:$A$6441=D573)*(Ind!$D$2:$D$6441=F573),0)),)</f>
        <v>0</v>
      </c>
    </row>
    <row r="574" spans="1:15" x14ac:dyDescent="0.2">
      <c r="A574" s="4" t="s">
        <v>52</v>
      </c>
      <c r="B574" s="5" t="str">
        <f t="shared" si="40"/>
        <v>2015</v>
      </c>
      <c r="C574" s="5">
        <f t="shared" si="41"/>
        <v>10</v>
      </c>
      <c r="D574" s="11">
        <f t="shared" si="42"/>
        <v>42278</v>
      </c>
      <c r="E574" s="5" t="s">
        <v>10</v>
      </c>
      <c r="F574" s="5" t="str">
        <f t="shared" si="43"/>
        <v>CALDAS</v>
      </c>
      <c r="G574" s="5">
        <v>0</v>
      </c>
      <c r="H574" s="6">
        <v>65010977</v>
      </c>
      <c r="I574" s="9">
        <f t="shared" si="44"/>
        <v>650.10977000000003</v>
      </c>
      <c r="J574">
        <v>0</v>
      </c>
      <c r="K574" cm="1">
        <f t="array" ref="K574">INDEX(T!$H$2:$H$3661, MATCH(1, (T!$D$2:$D$3661=D574)*(T!$E$2:$E$3661=G!E574),0))</f>
        <v>329.57744000000002</v>
      </c>
      <c r="L574" cm="1">
        <f t="array" ref="L574">INDEX('C'!$I$2:$I$3661, MATCH(1, ('C'!$D$2:$D$3661=D574)*('C'!$E$2:$E$3661=G!E574),0))</f>
        <v>854922.20976999996</v>
      </c>
      <c r="M574" cm="1">
        <f t="array" ref="M574">_xlfn.IFNA(INDEX(P!C$2:C$2862, MATCH(1, (P!$A$2:$A$2862=D574)*(P!$B$2:$B$2862=F574),0)),)</f>
        <v>0</v>
      </c>
      <c r="N574" cm="1">
        <f t="array" ref="N574">_xlfn.IFNA(INDEX(Ind!$H$2:$H$6441, MATCH(1, (Ind!$A$2:$A$6441=D574)*(Ind!$D$2:$D$6441=F574),0)),)</f>
        <v>0</v>
      </c>
      <c r="O574" cm="1">
        <f t="array" ref="O574">_xlfn.IFNA(INDEX(Ind!$L$2:$L$6441, MATCH(1, (Ind!$A$2:$A$6441=D574)*(Ind!$D$2:$D$6441=F574),0)),)</f>
        <v>0</v>
      </c>
    </row>
    <row r="575" spans="1:15" x14ac:dyDescent="0.2">
      <c r="A575" s="1" t="s">
        <v>52</v>
      </c>
      <c r="B575" s="5" t="str">
        <f t="shared" si="40"/>
        <v>2015</v>
      </c>
      <c r="C575" s="5">
        <f t="shared" si="41"/>
        <v>10</v>
      </c>
      <c r="D575" s="11">
        <f t="shared" si="42"/>
        <v>42278</v>
      </c>
      <c r="E575" s="2" t="s">
        <v>11</v>
      </c>
      <c r="F575" s="5" t="str">
        <f t="shared" si="43"/>
        <v>CAQUETA</v>
      </c>
      <c r="G575" s="2">
        <v>0</v>
      </c>
      <c r="H575" s="7">
        <v>164098000</v>
      </c>
      <c r="I575" s="9">
        <f t="shared" si="44"/>
        <v>1640.98</v>
      </c>
      <c r="J575">
        <v>0</v>
      </c>
      <c r="K575" cm="1">
        <f t="array" ref="K575">INDEX(T!$H$2:$H$3661, MATCH(1, (T!$D$2:$D$3661=D575)*(T!$E$2:$E$3661=G!E575),0))</f>
        <v>890.30667000000005</v>
      </c>
      <c r="L575" cm="1">
        <f t="array" ref="L575">INDEX('C'!$I$2:$I$3661, MATCH(1, ('C'!$D$2:$D$3661=D575)*('C'!$E$2:$E$3661=G!E575),0))</f>
        <v>245810.66667000001</v>
      </c>
      <c r="M575" cm="1">
        <f t="array" ref="M575">_xlfn.IFNA(INDEX(P!C$2:C$2862, MATCH(1, (P!$A$2:$A$2862=D575)*(P!$B$2:$B$2862=F575),0)),)</f>
        <v>0</v>
      </c>
      <c r="N575" cm="1">
        <f t="array" ref="N575">_xlfn.IFNA(INDEX(Ind!$H$2:$H$6441, MATCH(1, (Ind!$A$2:$A$6441=D575)*(Ind!$D$2:$D$6441=F575),0)),)</f>
        <v>0</v>
      </c>
      <c r="O575" cm="1">
        <f t="array" ref="O575">_xlfn.IFNA(INDEX(Ind!$L$2:$L$6441, MATCH(1, (Ind!$A$2:$A$6441=D575)*(Ind!$D$2:$D$6441=F575),0)),)</f>
        <v>0</v>
      </c>
    </row>
    <row r="576" spans="1:15" x14ac:dyDescent="0.2">
      <c r="A576" s="4" t="s">
        <v>52</v>
      </c>
      <c r="B576" s="5" t="str">
        <f t="shared" si="40"/>
        <v>2015</v>
      </c>
      <c r="C576" s="5">
        <f t="shared" si="41"/>
        <v>10</v>
      </c>
      <c r="D576" s="11">
        <f t="shared" si="42"/>
        <v>42278</v>
      </c>
      <c r="E576" s="5" t="s">
        <v>12</v>
      </c>
      <c r="F576" s="5" t="str">
        <f t="shared" si="43"/>
        <v>CAUCA</v>
      </c>
      <c r="G576" s="5">
        <v>0</v>
      </c>
      <c r="H576" s="6">
        <v>59428477</v>
      </c>
      <c r="I576" s="9">
        <f t="shared" si="44"/>
        <v>594.28476999999998</v>
      </c>
      <c r="J576">
        <v>0</v>
      </c>
      <c r="K576" cm="1">
        <f t="array" ref="K576">INDEX(T!$H$2:$H$3661, MATCH(1, (T!$D$2:$D$3661=D576)*(T!$E$2:$E$3661=G!E576),0))</f>
        <v>626.69673999999998</v>
      </c>
      <c r="L576" cm="1">
        <f t="array" ref="L576">INDEX('C'!$I$2:$I$3661, MATCH(1, ('C'!$D$2:$D$3661=D576)*('C'!$E$2:$E$3661=G!E576),0))</f>
        <v>460574.34883999999</v>
      </c>
      <c r="M576" cm="1">
        <f t="array" ref="M576">_xlfn.IFNA(INDEX(P!C$2:C$2862, MATCH(1, (P!$A$2:$A$2862=D576)*(P!$B$2:$B$2862=F576),0)),)</f>
        <v>0</v>
      </c>
      <c r="N576" cm="1">
        <f t="array" ref="N576">_xlfn.IFNA(INDEX(Ind!$H$2:$H$6441, MATCH(1, (Ind!$A$2:$A$6441=D576)*(Ind!$D$2:$D$6441=F576),0)),)</f>
        <v>0</v>
      </c>
      <c r="O576" cm="1">
        <f t="array" ref="O576">_xlfn.IFNA(INDEX(Ind!$L$2:$L$6441, MATCH(1, (Ind!$A$2:$A$6441=D576)*(Ind!$D$2:$D$6441=F576),0)),)</f>
        <v>0</v>
      </c>
    </row>
    <row r="577" spans="1:15" x14ac:dyDescent="0.2">
      <c r="A577" s="1" t="s">
        <v>52</v>
      </c>
      <c r="B577" s="5" t="str">
        <f t="shared" si="40"/>
        <v>2015</v>
      </c>
      <c r="C577" s="5">
        <f t="shared" si="41"/>
        <v>10</v>
      </c>
      <c r="D577" s="11">
        <f t="shared" si="42"/>
        <v>42278</v>
      </c>
      <c r="E577" s="2" t="s">
        <v>13</v>
      </c>
      <c r="F577" s="5" t="str">
        <f t="shared" si="43"/>
        <v>CESAR</v>
      </c>
      <c r="G577" s="2">
        <v>0</v>
      </c>
      <c r="H577" s="3">
        <v>64296810</v>
      </c>
      <c r="I577" s="9">
        <f t="shared" si="44"/>
        <v>642.96810000000005</v>
      </c>
      <c r="J577">
        <v>0</v>
      </c>
      <c r="K577" cm="1">
        <f t="array" ref="K577">INDEX(T!$H$2:$H$3661, MATCH(1, (T!$D$2:$D$3661=D577)*(T!$E$2:$E$3661=G!E577),0))</f>
        <v>208.01671999999999</v>
      </c>
      <c r="L577" cm="1">
        <f t="array" ref="L577">INDEX('C'!$I$2:$I$3661, MATCH(1, ('C'!$D$2:$D$3661=D577)*('C'!$E$2:$E$3661=G!E577),0))</f>
        <v>9383997.6627600007</v>
      </c>
      <c r="M577" cm="1">
        <f t="array" ref="M577">_xlfn.IFNA(INDEX(P!C$2:C$2862, MATCH(1, (P!$A$2:$A$2862=D577)*(P!$B$2:$B$2862=F577),0)),)</f>
        <v>3.9387096774193546</v>
      </c>
      <c r="N577" cm="1">
        <f t="array" ref="N577">_xlfn.IFNA(INDEX(Ind!$H$2:$H$6441, MATCH(1, (Ind!$A$2:$A$6441=D577)*(Ind!$D$2:$D$6441=F577),0)),)</f>
        <v>0</v>
      </c>
      <c r="O577" cm="1">
        <f t="array" ref="O577">_xlfn.IFNA(INDEX(Ind!$L$2:$L$6441, MATCH(1, (Ind!$A$2:$A$6441=D577)*(Ind!$D$2:$D$6441=F577),0)),)</f>
        <v>0</v>
      </c>
    </row>
    <row r="578" spans="1:15" x14ac:dyDescent="0.2">
      <c r="A578" s="4" t="s">
        <v>52</v>
      </c>
      <c r="B578" s="5" t="str">
        <f t="shared" si="40"/>
        <v>2015</v>
      </c>
      <c r="C578" s="5">
        <f t="shared" si="41"/>
        <v>10</v>
      </c>
      <c r="D578" s="11">
        <f t="shared" si="42"/>
        <v>42278</v>
      </c>
      <c r="E578" s="5" t="s">
        <v>14</v>
      </c>
      <c r="F578" s="5" t="str">
        <f t="shared" si="43"/>
        <v>CORDOBA</v>
      </c>
      <c r="G578" s="5">
        <v>0</v>
      </c>
      <c r="H578" s="6">
        <v>59548148</v>
      </c>
      <c r="I578" s="9">
        <f t="shared" si="44"/>
        <v>595.48148000000003</v>
      </c>
      <c r="J578">
        <v>0</v>
      </c>
      <c r="K578" cm="1">
        <f t="array" ref="K578">INDEX(T!$H$2:$H$3661, MATCH(1, (T!$D$2:$D$3661=D578)*(T!$E$2:$E$3661=G!E578),0))</f>
        <v>495.92592999999999</v>
      </c>
      <c r="L578" cm="1">
        <f t="array" ref="L578">INDEX('C'!$I$2:$I$3661, MATCH(1, ('C'!$D$2:$D$3661=D578)*('C'!$E$2:$E$3661=G!E578),0))</f>
        <v>10563551.12593</v>
      </c>
      <c r="M578" cm="1">
        <f t="array" ref="M578">_xlfn.IFNA(INDEX(P!C$2:C$2862, MATCH(1, (P!$A$2:$A$2862=D578)*(P!$B$2:$B$2862=F578),0)),)</f>
        <v>24.075806451612898</v>
      </c>
      <c r="N578" cm="1">
        <f t="array" ref="N578">_xlfn.IFNA(INDEX(Ind!$H$2:$H$6441, MATCH(1, (Ind!$A$2:$A$6441=D578)*(Ind!$D$2:$D$6441=F578),0)),)</f>
        <v>0</v>
      </c>
      <c r="O578" cm="1">
        <f t="array" ref="O578">_xlfn.IFNA(INDEX(Ind!$L$2:$L$6441, MATCH(1, (Ind!$A$2:$A$6441=D578)*(Ind!$D$2:$D$6441=F578),0)),)</f>
        <v>0</v>
      </c>
    </row>
    <row r="579" spans="1:15" x14ac:dyDescent="0.2">
      <c r="A579" s="1" t="s">
        <v>52</v>
      </c>
      <c r="B579" s="5" t="str">
        <f t="shared" ref="B579:B642" si="45">MID(A579,7,20)</f>
        <v>2015</v>
      </c>
      <c r="C579" s="5">
        <f t="shared" ref="C579:C642" si="46">IF(MID(A579,1,3)="Jan",1,
IF(MID(A579,1,3)="Feb",2,
IF(MID(A579,1,3)="Mar",3,
IF(MID(A579,1,3)="Apr",4,
IF(MID(A579,1,3)="May",5,
IF(MID(A579,1,3)="Jun",6,
IF(MID(A579,1,3)="Jul",7,
IF(MID(A579,1,3)="Aug",8,
IF(MID(A579,1,3)="Sep",9,
IF(MID(A579,1,3)="Oct",10,
IF(MID(A579,1,3)="Nov",11,
IF(MID(A579,1,3)="Dec",12))))))))))))</f>
        <v>10</v>
      </c>
      <c r="D579" s="11">
        <f t="shared" ref="D579:D642" si="47">DATE(B579,C579,1)</f>
        <v>42278</v>
      </c>
      <c r="E579" s="2" t="s">
        <v>15</v>
      </c>
      <c r="F579" s="5" t="str">
        <f t="shared" ref="F579:F642" si="48">MID(E579,5,100)</f>
        <v>CUNDINAMARCA</v>
      </c>
      <c r="G579" s="2">
        <v>0</v>
      </c>
      <c r="H579" s="3">
        <v>53813895</v>
      </c>
      <c r="I579" s="9">
        <f t="shared" ref="I579:I642" si="49">IF(G579=0,H579/100000,IF(H579=0,G579/100000,((G579+H579)/2)/100000))</f>
        <v>538.13895000000002</v>
      </c>
      <c r="J579">
        <v>0</v>
      </c>
      <c r="K579" cm="1">
        <f t="array" ref="K579">INDEX(T!$H$2:$H$3661, MATCH(1, (T!$D$2:$D$3661=D579)*(T!$E$2:$E$3661=G!E579),0))</f>
        <v>423.81734</v>
      </c>
      <c r="L579" cm="1">
        <f t="array" ref="L579">INDEX('C'!$I$2:$I$3661, MATCH(1, ('C'!$D$2:$D$3661=D579)*('C'!$E$2:$E$3661=G!E579),0))</f>
        <v>5310195.5467699999</v>
      </c>
      <c r="M579" cm="1">
        <f t="array" ref="M579">_xlfn.IFNA(INDEX(P!C$2:C$2862, MATCH(1, (P!$A$2:$A$2862=D579)*(P!$B$2:$B$2862=F579),0)),)</f>
        <v>2.3980645161290326</v>
      </c>
      <c r="N579" cm="1">
        <f t="array" ref="N579">_xlfn.IFNA(INDEX(Ind!$H$2:$H$6441, MATCH(1, (Ind!$A$2:$A$6441=D579)*(Ind!$D$2:$D$6441=F579),0)),)</f>
        <v>0</v>
      </c>
      <c r="O579" cm="1">
        <f t="array" ref="O579">_xlfn.IFNA(INDEX(Ind!$L$2:$L$6441, MATCH(1, (Ind!$A$2:$A$6441=D579)*(Ind!$D$2:$D$6441=F579),0)),)</f>
        <v>0</v>
      </c>
    </row>
    <row r="580" spans="1:15" x14ac:dyDescent="0.2">
      <c r="A580" s="4" t="s">
        <v>52</v>
      </c>
      <c r="B580" s="5" t="str">
        <f t="shared" si="45"/>
        <v>2015</v>
      </c>
      <c r="C580" s="5">
        <f t="shared" si="46"/>
        <v>10</v>
      </c>
      <c r="D580" s="11">
        <f t="shared" si="47"/>
        <v>42278</v>
      </c>
      <c r="E580" s="5" t="s">
        <v>16</v>
      </c>
      <c r="F580" s="5" t="str">
        <f t="shared" si="48"/>
        <v>CHOCO</v>
      </c>
      <c r="G580" s="5">
        <v>0</v>
      </c>
      <c r="H580" s="8">
        <v>265494000</v>
      </c>
      <c r="I580" s="9">
        <f t="shared" si="49"/>
        <v>2654.94</v>
      </c>
      <c r="J580">
        <v>0</v>
      </c>
      <c r="K580" cm="1">
        <f t="array" ref="K580">INDEX(T!$H$2:$H$3661, MATCH(1, (T!$D$2:$D$3661=D580)*(T!$E$2:$E$3661=G!E580),0))</f>
        <v>1018.03</v>
      </c>
      <c r="L580" t="e" cm="1">
        <f t="array" ref="L580">INDEX('C'!$I$2:$I$3661, MATCH(1, ('C'!$D$2:$D$3661=D580)*('C'!$E$2:$E$3661=G!E580),0))</f>
        <v>#N/A</v>
      </c>
      <c r="M580" cm="1">
        <f t="array" ref="M580">_xlfn.IFNA(INDEX(P!C$2:C$2862, MATCH(1, (P!$A$2:$A$2862=D580)*(P!$B$2:$B$2862=F580),0)),)</f>
        <v>0</v>
      </c>
      <c r="N580" cm="1">
        <f t="array" ref="N580">_xlfn.IFNA(INDEX(Ind!$H$2:$H$6441, MATCH(1, (Ind!$A$2:$A$6441=D580)*(Ind!$D$2:$D$6441=F580),0)),)</f>
        <v>0</v>
      </c>
      <c r="O580" cm="1">
        <f t="array" ref="O580">_xlfn.IFNA(INDEX(Ind!$L$2:$L$6441, MATCH(1, (Ind!$A$2:$A$6441=D580)*(Ind!$D$2:$D$6441=F580),0)),)</f>
        <v>0</v>
      </c>
    </row>
    <row r="581" spans="1:15" x14ac:dyDescent="0.2">
      <c r="A581" s="1" t="s">
        <v>52</v>
      </c>
      <c r="B581" s="5" t="str">
        <f t="shared" si="45"/>
        <v>2015</v>
      </c>
      <c r="C581" s="5">
        <f t="shared" si="46"/>
        <v>10</v>
      </c>
      <c r="D581" s="11">
        <f t="shared" si="47"/>
        <v>42278</v>
      </c>
      <c r="E581" s="2" t="s">
        <v>17</v>
      </c>
      <c r="F581" s="5" t="str">
        <f t="shared" si="48"/>
        <v>HUILA</v>
      </c>
      <c r="G581" s="2">
        <v>0</v>
      </c>
      <c r="H581" s="3">
        <v>71554879</v>
      </c>
      <c r="I581" s="9">
        <f t="shared" si="49"/>
        <v>715.54879000000005</v>
      </c>
      <c r="J581">
        <v>0</v>
      </c>
      <c r="K581" cm="1">
        <f t="array" ref="K581">INDEX(T!$H$2:$H$3661, MATCH(1, (T!$D$2:$D$3661=D581)*(T!$E$2:$E$3661=G!E581),0))</f>
        <v>785.86199999999997</v>
      </c>
      <c r="L581" cm="1">
        <f t="array" ref="L581">INDEX('C'!$I$2:$I$3661, MATCH(1, ('C'!$D$2:$D$3661=D581)*('C'!$E$2:$E$3661=G!E581),0))</f>
        <v>2551054.18983</v>
      </c>
      <c r="M581" cm="1">
        <f t="array" ref="M581">_xlfn.IFNA(INDEX(P!C$2:C$2862, MATCH(1, (P!$A$2:$A$2862=D581)*(P!$B$2:$B$2862=F581),0)),)</f>
        <v>6.362903225806452</v>
      </c>
      <c r="N581" cm="1">
        <f t="array" ref="N581">_xlfn.IFNA(INDEX(Ind!$H$2:$H$6441, MATCH(1, (Ind!$A$2:$A$6441=D581)*(Ind!$D$2:$D$6441=F581),0)),)</f>
        <v>0</v>
      </c>
      <c r="O581" cm="1">
        <f t="array" ref="O581">_xlfn.IFNA(INDEX(Ind!$L$2:$L$6441, MATCH(1, (Ind!$A$2:$A$6441=D581)*(Ind!$D$2:$D$6441=F581),0)),)</f>
        <v>0</v>
      </c>
    </row>
    <row r="582" spans="1:15" x14ac:dyDescent="0.2">
      <c r="A582" s="4" t="s">
        <v>52</v>
      </c>
      <c r="B582" s="5" t="str">
        <f t="shared" si="45"/>
        <v>2015</v>
      </c>
      <c r="C582" s="5">
        <f t="shared" si="46"/>
        <v>10</v>
      </c>
      <c r="D582" s="11">
        <f t="shared" si="47"/>
        <v>42278</v>
      </c>
      <c r="E582" s="5" t="s">
        <v>18</v>
      </c>
      <c r="F582" s="5" t="str">
        <f t="shared" si="48"/>
        <v>LA GUAJIRA</v>
      </c>
      <c r="G582" s="5">
        <v>0</v>
      </c>
      <c r="H582" s="6">
        <v>61464000</v>
      </c>
      <c r="I582" s="9">
        <f t="shared" si="49"/>
        <v>614.64</v>
      </c>
      <c r="J582">
        <v>0</v>
      </c>
      <c r="K582" cm="1">
        <f t="array" ref="K582">INDEX(T!$H$2:$H$3661, MATCH(1, (T!$D$2:$D$3661=D582)*(T!$E$2:$E$3661=G!E582),0))</f>
        <v>107.09</v>
      </c>
      <c r="L582" cm="1">
        <f t="array" ref="L582">INDEX('C'!$I$2:$I$3661, MATCH(1, ('C'!$D$2:$D$3661=D582)*('C'!$E$2:$E$3661=G!E582),0))</f>
        <v>2021744</v>
      </c>
      <c r="M582" cm="1">
        <f t="array" ref="M582">_xlfn.IFNA(INDEX(P!C$2:C$2862, MATCH(1, (P!$A$2:$A$2862=D582)*(P!$B$2:$B$2862=F582),0)),)</f>
        <v>0</v>
      </c>
      <c r="N582" cm="1">
        <f t="array" ref="N582">_xlfn.IFNA(INDEX(Ind!$H$2:$H$6441, MATCH(1, (Ind!$A$2:$A$6441=D582)*(Ind!$D$2:$D$6441=F582),0)),)</f>
        <v>0</v>
      </c>
      <c r="O582" cm="1">
        <f t="array" ref="O582">_xlfn.IFNA(INDEX(Ind!$L$2:$L$6441, MATCH(1, (Ind!$A$2:$A$6441=D582)*(Ind!$D$2:$D$6441=F582),0)),)</f>
        <v>0</v>
      </c>
    </row>
    <row r="583" spans="1:15" x14ac:dyDescent="0.2">
      <c r="A583" s="1" t="s">
        <v>52</v>
      </c>
      <c r="B583" s="5" t="str">
        <f t="shared" si="45"/>
        <v>2015</v>
      </c>
      <c r="C583" s="5">
        <f t="shared" si="46"/>
        <v>10</v>
      </c>
      <c r="D583" s="11">
        <f t="shared" si="47"/>
        <v>42278</v>
      </c>
      <c r="E583" s="2" t="s">
        <v>19</v>
      </c>
      <c r="F583" s="5" t="str">
        <f t="shared" si="48"/>
        <v>MAGDALENA</v>
      </c>
      <c r="G583" s="2">
        <v>59200000</v>
      </c>
      <c r="H583" s="3">
        <v>62344798</v>
      </c>
      <c r="I583" s="9">
        <f t="shared" si="49"/>
        <v>607.72398999999996</v>
      </c>
      <c r="J583">
        <v>0</v>
      </c>
      <c r="K583" cm="1">
        <f t="array" ref="K583">INDEX(T!$H$2:$H$3661, MATCH(1, (T!$D$2:$D$3661=D583)*(T!$E$2:$E$3661=G!E583),0))</f>
        <v>225.6815</v>
      </c>
      <c r="L583" cm="1">
        <f t="array" ref="L583">INDEX('C'!$I$2:$I$3661, MATCH(1, ('C'!$D$2:$D$3661=D583)*('C'!$E$2:$E$3661=G!E583),0))</f>
        <v>6628905.752355</v>
      </c>
      <c r="M583" cm="1">
        <f t="array" ref="M583">_xlfn.IFNA(INDEX(P!C$2:C$2862, MATCH(1, (P!$A$2:$A$2862=D583)*(P!$B$2:$B$2862=F583),0)),)</f>
        <v>11.261612903225807</v>
      </c>
      <c r="N583" cm="1">
        <f t="array" ref="N583">_xlfn.IFNA(INDEX(Ind!$H$2:$H$6441, MATCH(1, (Ind!$A$2:$A$6441=D583)*(Ind!$D$2:$D$6441=F583),0)),)</f>
        <v>0</v>
      </c>
      <c r="O583" cm="1">
        <f t="array" ref="O583">_xlfn.IFNA(INDEX(Ind!$L$2:$L$6441, MATCH(1, (Ind!$A$2:$A$6441=D583)*(Ind!$D$2:$D$6441=F583),0)),)</f>
        <v>0</v>
      </c>
    </row>
    <row r="584" spans="1:15" x14ac:dyDescent="0.2">
      <c r="A584" s="4" t="s">
        <v>52</v>
      </c>
      <c r="B584" s="5" t="str">
        <f t="shared" si="45"/>
        <v>2015</v>
      </c>
      <c r="C584" s="5">
        <f t="shared" si="46"/>
        <v>10</v>
      </c>
      <c r="D584" s="11">
        <f t="shared" si="47"/>
        <v>42278</v>
      </c>
      <c r="E584" s="5" t="s">
        <v>20</v>
      </c>
      <c r="F584" s="5" t="str">
        <f t="shared" si="48"/>
        <v>META</v>
      </c>
      <c r="G584" s="5">
        <v>0</v>
      </c>
      <c r="H584" s="6">
        <v>51067667</v>
      </c>
      <c r="I584" s="9">
        <f t="shared" si="49"/>
        <v>510.67667</v>
      </c>
      <c r="J584">
        <v>0</v>
      </c>
      <c r="K584" cm="1">
        <f t="array" ref="K584">INDEX(T!$H$2:$H$3661, MATCH(1, (T!$D$2:$D$3661=D584)*(T!$E$2:$E$3661=G!E584),0))</f>
        <v>500.01916999999997</v>
      </c>
      <c r="L584" cm="1">
        <f t="array" ref="L584">INDEX('C'!$I$2:$I$3661, MATCH(1, ('C'!$D$2:$D$3661=D584)*('C'!$E$2:$E$3661=G!E584),0))</f>
        <v>568469.60332999995</v>
      </c>
      <c r="M584" cm="1">
        <f t="array" ref="M584">_xlfn.IFNA(INDEX(P!C$2:C$2862, MATCH(1, (P!$A$2:$A$2862=D584)*(P!$B$2:$B$2862=F584),0)),)</f>
        <v>6.4706451612903226</v>
      </c>
      <c r="N584" cm="1">
        <f t="array" ref="N584">_xlfn.IFNA(INDEX(Ind!$H$2:$H$6441, MATCH(1, (Ind!$A$2:$A$6441=D584)*(Ind!$D$2:$D$6441=F584),0)),)</f>
        <v>0</v>
      </c>
      <c r="O584" cm="1">
        <f t="array" ref="O584">_xlfn.IFNA(INDEX(Ind!$L$2:$L$6441, MATCH(1, (Ind!$A$2:$A$6441=D584)*(Ind!$D$2:$D$6441=F584),0)),)</f>
        <v>0</v>
      </c>
    </row>
    <row r="585" spans="1:15" x14ac:dyDescent="0.2">
      <c r="A585" s="1" t="s">
        <v>52</v>
      </c>
      <c r="B585" s="5" t="str">
        <f t="shared" si="45"/>
        <v>2015</v>
      </c>
      <c r="C585" s="5">
        <f t="shared" si="46"/>
        <v>10</v>
      </c>
      <c r="D585" s="11">
        <f t="shared" si="47"/>
        <v>42278</v>
      </c>
      <c r="E585" s="2" t="s">
        <v>21</v>
      </c>
      <c r="F585" s="5" t="str">
        <f t="shared" si="48"/>
        <v>NARINO</v>
      </c>
      <c r="G585" s="2">
        <v>0</v>
      </c>
      <c r="H585" s="7">
        <v>112084500</v>
      </c>
      <c r="I585" s="9">
        <f t="shared" si="49"/>
        <v>1120.845</v>
      </c>
      <c r="J585">
        <v>0</v>
      </c>
      <c r="K585" cm="1">
        <f t="array" ref="K585">INDEX(T!$H$2:$H$3661, MATCH(1, (T!$D$2:$D$3661=D585)*(T!$E$2:$E$3661=G!E585),0))</f>
        <v>1354.51</v>
      </c>
      <c r="L585" cm="1">
        <f t="array" ref="L585">INDEX('C'!$I$2:$I$3661, MATCH(1, ('C'!$D$2:$D$3661=D585)*('C'!$E$2:$E$3661=G!E585),0))</f>
        <v>87123</v>
      </c>
      <c r="M585" cm="1">
        <f t="array" ref="M585">_xlfn.IFNA(INDEX(P!C$2:C$2862, MATCH(1, (P!$A$2:$A$2862=D585)*(P!$B$2:$B$2862=F585),0)),)</f>
        <v>0</v>
      </c>
      <c r="N585" cm="1">
        <f t="array" ref="N585">_xlfn.IFNA(INDEX(Ind!$H$2:$H$6441, MATCH(1, (Ind!$A$2:$A$6441=D585)*(Ind!$D$2:$D$6441=F585),0)),)</f>
        <v>0</v>
      </c>
      <c r="O585" cm="1">
        <f t="array" ref="O585">_xlfn.IFNA(INDEX(Ind!$L$2:$L$6441, MATCH(1, (Ind!$A$2:$A$6441=D585)*(Ind!$D$2:$D$6441=F585),0)),)</f>
        <v>0</v>
      </c>
    </row>
    <row r="586" spans="1:15" x14ac:dyDescent="0.2">
      <c r="A586" s="4" t="s">
        <v>52</v>
      </c>
      <c r="B586" s="5" t="str">
        <f t="shared" si="45"/>
        <v>2015</v>
      </c>
      <c r="C586" s="5">
        <f t="shared" si="46"/>
        <v>10</v>
      </c>
      <c r="D586" s="11">
        <f t="shared" si="47"/>
        <v>42278</v>
      </c>
      <c r="E586" s="5" t="s">
        <v>22</v>
      </c>
      <c r="F586" s="5" t="str">
        <f t="shared" si="48"/>
        <v>NORTE DE SANTANDER</v>
      </c>
      <c r="G586" s="5">
        <v>0</v>
      </c>
      <c r="H586" s="6">
        <v>64468667</v>
      </c>
      <c r="I586" s="9">
        <f t="shared" si="49"/>
        <v>644.68667000000005</v>
      </c>
      <c r="J586">
        <v>0</v>
      </c>
      <c r="K586" cm="1">
        <f t="array" ref="K586">INDEX(T!$H$2:$H$3661, MATCH(1, (T!$D$2:$D$3661=D586)*(T!$E$2:$E$3661=G!E586),0))</f>
        <v>293.63333</v>
      </c>
      <c r="L586" cm="1">
        <f t="array" ref="L586">INDEX('C'!$I$2:$I$3661, MATCH(1, ('C'!$D$2:$D$3661=D586)*('C'!$E$2:$E$3661=G!E586),0))</f>
        <v>605100.57030000002</v>
      </c>
      <c r="M586" cm="1">
        <f t="array" ref="M586">_xlfn.IFNA(INDEX(P!C$2:C$2862, MATCH(1, (P!$A$2:$A$2862=D586)*(P!$B$2:$B$2862=F586),0)),)</f>
        <v>3.7816129032258061</v>
      </c>
      <c r="N586" cm="1">
        <f t="array" ref="N586">_xlfn.IFNA(INDEX(Ind!$H$2:$H$6441, MATCH(1, (Ind!$A$2:$A$6441=D586)*(Ind!$D$2:$D$6441=F586),0)),)</f>
        <v>0</v>
      </c>
      <c r="O586" cm="1">
        <f t="array" ref="O586">_xlfn.IFNA(INDEX(Ind!$L$2:$L$6441, MATCH(1, (Ind!$A$2:$A$6441=D586)*(Ind!$D$2:$D$6441=F586),0)),)</f>
        <v>0</v>
      </c>
    </row>
    <row r="587" spans="1:15" x14ac:dyDescent="0.2">
      <c r="A587" s="1" t="s">
        <v>52</v>
      </c>
      <c r="B587" s="5" t="str">
        <f t="shared" si="45"/>
        <v>2015</v>
      </c>
      <c r="C587" s="5">
        <f t="shared" si="46"/>
        <v>10</v>
      </c>
      <c r="D587" s="11">
        <f t="shared" si="47"/>
        <v>42278</v>
      </c>
      <c r="E587" s="2" t="s">
        <v>23</v>
      </c>
      <c r="F587" s="5" t="str">
        <f t="shared" si="48"/>
        <v>QUINDIO</v>
      </c>
      <c r="G587" s="2">
        <v>0</v>
      </c>
      <c r="H587" s="3">
        <v>76017000</v>
      </c>
      <c r="I587" s="9">
        <f t="shared" si="49"/>
        <v>760.17</v>
      </c>
      <c r="J587">
        <v>0</v>
      </c>
      <c r="K587" cm="1">
        <f t="array" ref="K587">INDEX(T!$H$2:$H$3661, MATCH(1, (T!$D$2:$D$3661=D587)*(T!$E$2:$E$3661=G!E587),0))</f>
        <v>365.48</v>
      </c>
      <c r="L587" cm="1">
        <f t="array" ref="L587">INDEX('C'!$I$2:$I$3661, MATCH(1, ('C'!$D$2:$D$3661=D587)*('C'!$E$2:$E$3661=G!E587),0))</f>
        <v>2069102.88</v>
      </c>
      <c r="M587" cm="1">
        <f t="array" ref="M587">_xlfn.IFNA(INDEX(P!C$2:C$2862, MATCH(1, (P!$A$2:$A$2862=D587)*(P!$B$2:$B$2862=F587),0)),)</f>
        <v>0</v>
      </c>
      <c r="N587" cm="1">
        <f t="array" ref="N587">_xlfn.IFNA(INDEX(Ind!$H$2:$H$6441, MATCH(1, (Ind!$A$2:$A$6441=D587)*(Ind!$D$2:$D$6441=F587),0)),)</f>
        <v>0</v>
      </c>
      <c r="O587" cm="1">
        <f t="array" ref="O587">_xlfn.IFNA(INDEX(Ind!$L$2:$L$6441, MATCH(1, (Ind!$A$2:$A$6441=D587)*(Ind!$D$2:$D$6441=F587),0)),)</f>
        <v>0</v>
      </c>
    </row>
    <row r="588" spans="1:15" x14ac:dyDescent="0.2">
      <c r="A588" s="4" t="s">
        <v>52</v>
      </c>
      <c r="B588" s="5" t="str">
        <f t="shared" si="45"/>
        <v>2015</v>
      </c>
      <c r="C588" s="5">
        <f t="shared" si="46"/>
        <v>10</v>
      </c>
      <c r="D588" s="11">
        <f t="shared" si="47"/>
        <v>42278</v>
      </c>
      <c r="E588" s="5" t="s">
        <v>24</v>
      </c>
      <c r="F588" s="5" t="str">
        <f t="shared" si="48"/>
        <v>RISARALDA</v>
      </c>
      <c r="G588" s="5">
        <v>0</v>
      </c>
      <c r="H588" s="6">
        <v>67189630</v>
      </c>
      <c r="I588" s="9">
        <f t="shared" si="49"/>
        <v>671.8963</v>
      </c>
      <c r="J588">
        <v>0</v>
      </c>
      <c r="K588" cm="1">
        <f t="array" ref="K588">INDEX(T!$H$2:$H$3661, MATCH(1, (T!$D$2:$D$3661=D588)*(T!$E$2:$E$3661=G!E588),0))</f>
        <v>276.63481000000002</v>
      </c>
      <c r="L588" cm="1">
        <f t="array" ref="L588">INDEX('C'!$I$2:$I$3661, MATCH(1, ('C'!$D$2:$D$3661=D588)*('C'!$E$2:$E$3661=G!E588),0))</f>
        <v>1183153.1174099999</v>
      </c>
      <c r="M588" cm="1">
        <f t="array" ref="M588">_xlfn.IFNA(INDEX(P!C$2:C$2862, MATCH(1, (P!$A$2:$A$2862=D588)*(P!$B$2:$B$2862=F588),0)),)</f>
        <v>0</v>
      </c>
      <c r="N588" cm="1">
        <f t="array" ref="N588">_xlfn.IFNA(INDEX(Ind!$H$2:$H$6441, MATCH(1, (Ind!$A$2:$A$6441=D588)*(Ind!$D$2:$D$6441=F588),0)),)</f>
        <v>0</v>
      </c>
      <c r="O588" cm="1">
        <f t="array" ref="O588">_xlfn.IFNA(INDEX(Ind!$L$2:$L$6441, MATCH(1, (Ind!$A$2:$A$6441=D588)*(Ind!$D$2:$D$6441=F588),0)),)</f>
        <v>0</v>
      </c>
    </row>
    <row r="589" spans="1:15" x14ac:dyDescent="0.2">
      <c r="A589" s="1" t="s">
        <v>52</v>
      </c>
      <c r="B589" s="5" t="str">
        <f t="shared" si="45"/>
        <v>2015</v>
      </c>
      <c r="C589" s="5">
        <f t="shared" si="46"/>
        <v>10</v>
      </c>
      <c r="D589" s="11">
        <f t="shared" si="47"/>
        <v>42278</v>
      </c>
      <c r="E589" s="2" t="s">
        <v>25</v>
      </c>
      <c r="F589" s="5" t="str">
        <f t="shared" si="48"/>
        <v>SANTANDER</v>
      </c>
      <c r="G589" s="2">
        <v>0</v>
      </c>
      <c r="H589" s="3">
        <v>89047048</v>
      </c>
      <c r="I589" s="9">
        <f t="shared" si="49"/>
        <v>890.47047999999995</v>
      </c>
      <c r="J589">
        <v>0</v>
      </c>
      <c r="K589" cm="1">
        <f t="array" ref="K589">INDEX(T!$H$2:$H$3661, MATCH(1, (T!$D$2:$D$3661=D589)*(T!$E$2:$E$3661=G!E589),0))</f>
        <v>539.26494000000002</v>
      </c>
      <c r="L589" cm="1">
        <f t="array" ref="L589">INDEX('C'!$I$2:$I$3661, MATCH(1, ('C'!$D$2:$D$3661=D589)*('C'!$E$2:$E$3661=G!E589),0))</f>
        <v>2107171.2165100002</v>
      </c>
      <c r="M589" cm="1">
        <f t="array" ref="M589">_xlfn.IFNA(INDEX(P!C$2:C$2862, MATCH(1, (P!$A$2:$A$2862=D589)*(P!$B$2:$B$2862=F589),0)),)</f>
        <v>33.769032258064513</v>
      </c>
      <c r="N589" cm="1">
        <f t="array" ref="N589">_xlfn.IFNA(INDEX(Ind!$H$2:$H$6441, MATCH(1, (Ind!$A$2:$A$6441=D589)*(Ind!$D$2:$D$6441=F589),0)),)</f>
        <v>0</v>
      </c>
      <c r="O589" cm="1">
        <f t="array" ref="O589">_xlfn.IFNA(INDEX(Ind!$L$2:$L$6441, MATCH(1, (Ind!$A$2:$A$6441=D589)*(Ind!$D$2:$D$6441=F589),0)),)</f>
        <v>0</v>
      </c>
    </row>
    <row r="590" spans="1:15" x14ac:dyDescent="0.2">
      <c r="A590" s="4" t="s">
        <v>52</v>
      </c>
      <c r="B590" s="5" t="str">
        <f t="shared" si="45"/>
        <v>2015</v>
      </c>
      <c r="C590" s="5">
        <f t="shared" si="46"/>
        <v>10</v>
      </c>
      <c r="D590" s="11">
        <f t="shared" si="47"/>
        <v>42278</v>
      </c>
      <c r="E590" s="5" t="s">
        <v>26</v>
      </c>
      <c r="F590" s="5" t="str">
        <f t="shared" si="48"/>
        <v>SUCRE</v>
      </c>
      <c r="G590" s="5">
        <v>0</v>
      </c>
      <c r="H590" s="6">
        <v>61219298</v>
      </c>
      <c r="I590" s="9">
        <f t="shared" si="49"/>
        <v>612.19298000000003</v>
      </c>
      <c r="J590">
        <v>0</v>
      </c>
      <c r="K590" cm="1">
        <f t="array" ref="K590">INDEX(T!$H$2:$H$3661, MATCH(1, (T!$D$2:$D$3661=D590)*(T!$E$2:$E$3661=G!E590),0))</f>
        <v>383.03509000000003</v>
      </c>
      <c r="L590" cm="1">
        <f t="array" ref="L590">INDEX('C'!$I$2:$I$3661, MATCH(1, ('C'!$D$2:$D$3661=D590)*('C'!$E$2:$E$3661=G!E590),0))</f>
        <v>11821041.28947</v>
      </c>
      <c r="M590" cm="1">
        <f t="array" ref="M590">_xlfn.IFNA(INDEX(P!C$2:C$2862, MATCH(1, (P!$A$2:$A$2862=D590)*(P!$B$2:$B$2862=F590),0)),)</f>
        <v>54.192580645161286</v>
      </c>
      <c r="N590" cm="1">
        <f t="array" ref="N590">_xlfn.IFNA(INDEX(Ind!$H$2:$H$6441, MATCH(1, (Ind!$A$2:$A$6441=D590)*(Ind!$D$2:$D$6441=F590),0)),)</f>
        <v>0</v>
      </c>
      <c r="O590" cm="1">
        <f t="array" ref="O590">_xlfn.IFNA(INDEX(Ind!$L$2:$L$6441, MATCH(1, (Ind!$A$2:$A$6441=D590)*(Ind!$D$2:$D$6441=F590),0)),)</f>
        <v>0</v>
      </c>
    </row>
    <row r="591" spans="1:15" x14ac:dyDescent="0.2">
      <c r="A591" s="1" t="s">
        <v>52</v>
      </c>
      <c r="B591" s="5" t="str">
        <f t="shared" si="45"/>
        <v>2015</v>
      </c>
      <c r="C591" s="5">
        <f t="shared" si="46"/>
        <v>10</v>
      </c>
      <c r="D591" s="11">
        <f t="shared" si="47"/>
        <v>42278</v>
      </c>
      <c r="E591" s="2" t="s">
        <v>27</v>
      </c>
      <c r="F591" s="5" t="str">
        <f t="shared" si="48"/>
        <v>TOLIMA</v>
      </c>
      <c r="G591" s="2">
        <v>0</v>
      </c>
      <c r="H591" s="3">
        <v>72369153</v>
      </c>
      <c r="I591" s="9">
        <f t="shared" si="49"/>
        <v>723.69152999999994</v>
      </c>
      <c r="J591">
        <v>0</v>
      </c>
      <c r="K591" cm="1">
        <f t="array" ref="K591">INDEX(T!$H$2:$H$3661, MATCH(1, (T!$D$2:$D$3661=D591)*(T!$E$2:$E$3661=G!E591),0))</f>
        <v>698.99568999999997</v>
      </c>
      <c r="L591" cm="1">
        <f t="array" ref="L591">INDEX('C'!$I$2:$I$3661, MATCH(1, ('C'!$D$2:$D$3661=D591)*('C'!$E$2:$E$3661=G!E591),0))</f>
        <v>2544928.9733299999</v>
      </c>
      <c r="M591" cm="1">
        <f t="array" ref="M591">_xlfn.IFNA(INDEX(P!C$2:C$2862, MATCH(1, (P!$A$2:$A$2862=D591)*(P!$B$2:$B$2862=F591),0)),)</f>
        <v>4.9641935483870965</v>
      </c>
      <c r="N591" cm="1">
        <f t="array" ref="N591">_xlfn.IFNA(INDEX(Ind!$H$2:$H$6441, MATCH(1, (Ind!$A$2:$A$6441=D591)*(Ind!$D$2:$D$6441=F591),0)),)</f>
        <v>0</v>
      </c>
      <c r="O591" cm="1">
        <f t="array" ref="O591">_xlfn.IFNA(INDEX(Ind!$L$2:$L$6441, MATCH(1, (Ind!$A$2:$A$6441=D591)*(Ind!$D$2:$D$6441=F591),0)),)</f>
        <v>0</v>
      </c>
    </row>
    <row r="592" spans="1:15" x14ac:dyDescent="0.2">
      <c r="A592" s="4" t="s">
        <v>52</v>
      </c>
      <c r="B592" s="5" t="str">
        <f t="shared" si="45"/>
        <v>2015</v>
      </c>
      <c r="C592" s="5">
        <f t="shared" si="46"/>
        <v>10</v>
      </c>
      <c r="D592" s="11">
        <f t="shared" si="47"/>
        <v>42278</v>
      </c>
      <c r="E592" s="5" t="s">
        <v>28</v>
      </c>
      <c r="F592" s="5" t="str">
        <f t="shared" si="48"/>
        <v>VALLE DEL CAUCA</v>
      </c>
      <c r="G592" s="5">
        <v>0</v>
      </c>
      <c r="H592" s="6">
        <v>68979883</v>
      </c>
      <c r="I592" s="9">
        <f t="shared" si="49"/>
        <v>689.79882999999995</v>
      </c>
      <c r="J592">
        <v>0</v>
      </c>
      <c r="K592" cm="1">
        <f t="array" ref="K592">INDEX(T!$H$2:$H$3661, MATCH(1, (T!$D$2:$D$3661=D592)*(T!$E$2:$E$3661=G!E592),0))</f>
        <v>466.45783</v>
      </c>
      <c r="L592" cm="1">
        <f t="array" ref="L592">INDEX('C'!$I$2:$I$3661, MATCH(1, ('C'!$D$2:$D$3661=D592)*('C'!$E$2:$E$3661=G!E592),0))</f>
        <v>6387663.6055600001</v>
      </c>
      <c r="M592" cm="1">
        <f t="array" ref="M592">_xlfn.IFNA(INDEX(P!C$2:C$2862, MATCH(1, (P!$A$2:$A$2862=D592)*(P!$B$2:$B$2862=F592),0)),)</f>
        <v>0</v>
      </c>
      <c r="N592" cm="1">
        <f t="array" ref="N592">_xlfn.IFNA(INDEX(Ind!$H$2:$H$6441, MATCH(1, (Ind!$A$2:$A$6441=D592)*(Ind!$D$2:$D$6441=F592),0)),)</f>
        <v>0</v>
      </c>
      <c r="O592" cm="1">
        <f t="array" ref="O592">_xlfn.IFNA(INDEX(Ind!$L$2:$L$6441, MATCH(1, (Ind!$A$2:$A$6441=D592)*(Ind!$D$2:$D$6441=F592),0)),)</f>
        <v>0</v>
      </c>
    </row>
    <row r="593" spans="1:15" x14ac:dyDescent="0.2">
      <c r="A593" s="1" t="s">
        <v>52</v>
      </c>
      <c r="B593" s="5" t="str">
        <f t="shared" si="45"/>
        <v>2015</v>
      </c>
      <c r="C593" s="5">
        <f t="shared" si="46"/>
        <v>10</v>
      </c>
      <c r="D593" s="11">
        <f t="shared" si="47"/>
        <v>42278</v>
      </c>
      <c r="E593" s="2" t="s">
        <v>29</v>
      </c>
      <c r="F593" s="5" t="str">
        <f t="shared" si="48"/>
        <v>CASANARE</v>
      </c>
      <c r="G593" s="2">
        <v>0</v>
      </c>
      <c r="H593" s="3">
        <v>27469966</v>
      </c>
      <c r="I593" s="9">
        <f t="shared" si="49"/>
        <v>274.69965999999999</v>
      </c>
      <c r="J593">
        <v>0</v>
      </c>
      <c r="K593" cm="1">
        <f t="array" ref="K593">INDEX(T!$H$2:$H$3661, MATCH(1, (T!$D$2:$D$3661=D593)*(T!$E$2:$E$3661=G!E593),0))</f>
        <v>62.474829999999997</v>
      </c>
      <c r="L593" cm="1">
        <f t="array" ref="L593">INDEX('C'!$I$2:$I$3661, MATCH(1, ('C'!$D$2:$D$3661=D593)*('C'!$E$2:$E$3661=G!E593),0))</f>
        <v>345263.89103</v>
      </c>
      <c r="M593" cm="1">
        <f t="array" ref="M593">_xlfn.IFNA(INDEX(P!C$2:C$2862, MATCH(1, (P!$A$2:$A$2862=D593)*(P!$B$2:$B$2862=F593),0)),)</f>
        <v>551.00935483870967</v>
      </c>
      <c r="N593" cm="1">
        <f t="array" ref="N593">_xlfn.IFNA(INDEX(Ind!$H$2:$H$6441, MATCH(1, (Ind!$A$2:$A$6441=D593)*(Ind!$D$2:$D$6441=F593),0)),)</f>
        <v>0</v>
      </c>
      <c r="O593" cm="1">
        <f t="array" ref="O593">_xlfn.IFNA(INDEX(Ind!$L$2:$L$6441, MATCH(1, (Ind!$A$2:$A$6441=D593)*(Ind!$D$2:$D$6441=F593),0)),)</f>
        <v>0</v>
      </c>
    </row>
    <row r="594" spans="1:15" x14ac:dyDescent="0.2">
      <c r="A594" s="4" t="s">
        <v>52</v>
      </c>
      <c r="B594" s="5" t="str">
        <f t="shared" si="45"/>
        <v>2015</v>
      </c>
      <c r="C594" s="5">
        <f t="shared" si="46"/>
        <v>10</v>
      </c>
      <c r="D594" s="11">
        <f t="shared" si="47"/>
        <v>42278</v>
      </c>
      <c r="E594" s="5" t="s">
        <v>30</v>
      </c>
      <c r="F594" s="5" t="str">
        <f t="shared" si="48"/>
        <v>PUTUMAYO</v>
      </c>
      <c r="G594" s="5">
        <v>0</v>
      </c>
      <c r="H594" s="6">
        <v>77772000</v>
      </c>
      <c r="I594" s="9">
        <f t="shared" si="49"/>
        <v>777.72</v>
      </c>
      <c r="J594">
        <v>0</v>
      </c>
      <c r="K594" cm="1">
        <f t="array" ref="K594">INDEX(T!$H$2:$H$3661, MATCH(1, (T!$D$2:$D$3661=D594)*(T!$E$2:$E$3661=G!E594),0))</f>
        <v>359.86</v>
      </c>
      <c r="L594" cm="1">
        <f t="array" ref="L594">INDEX('C'!$I$2:$I$3661, MATCH(1, ('C'!$D$2:$D$3661=D594)*('C'!$E$2:$E$3661=G!E594),0))</f>
        <v>40513.00333</v>
      </c>
      <c r="M594" cm="1">
        <f t="array" ref="M594">_xlfn.IFNA(INDEX(P!C$2:C$2862, MATCH(1, (P!$A$2:$A$2862=D594)*(P!$B$2:$B$2862=F594),0)),)</f>
        <v>1.4861290322580643</v>
      </c>
      <c r="N594" cm="1">
        <f t="array" ref="N594">_xlfn.IFNA(INDEX(Ind!$H$2:$H$6441, MATCH(1, (Ind!$A$2:$A$6441=D594)*(Ind!$D$2:$D$6441=F594),0)),)</f>
        <v>0</v>
      </c>
      <c r="O594" cm="1">
        <f t="array" ref="O594">_xlfn.IFNA(INDEX(Ind!$L$2:$L$6441, MATCH(1, (Ind!$A$2:$A$6441=D594)*(Ind!$D$2:$D$6441=F594),0)),)</f>
        <v>0</v>
      </c>
    </row>
    <row r="595" spans="1:15" x14ac:dyDescent="0.2">
      <c r="A595" s="1" t="s">
        <v>52</v>
      </c>
      <c r="B595" s="5" t="str">
        <f t="shared" si="45"/>
        <v>2015</v>
      </c>
      <c r="C595" s="5">
        <f t="shared" si="46"/>
        <v>10</v>
      </c>
      <c r="D595" s="11">
        <f t="shared" si="47"/>
        <v>42278</v>
      </c>
      <c r="E595" s="2" t="s">
        <v>31</v>
      </c>
      <c r="F595" s="5" t="str">
        <f t="shared" si="48"/>
        <v>GUAVIARE</v>
      </c>
      <c r="G595" s="2">
        <v>0</v>
      </c>
      <c r="H595" s="3">
        <v>49352000</v>
      </c>
      <c r="I595" s="9">
        <f t="shared" si="49"/>
        <v>493.52</v>
      </c>
      <c r="J595">
        <v>0</v>
      </c>
      <c r="K595" cm="1">
        <f t="array" ref="K595">INDEX(T!$H$2:$H$3661, MATCH(1, (T!$D$2:$D$3661=D595)*(T!$E$2:$E$3661=G!E595),0))</f>
        <v>1343.8</v>
      </c>
      <c r="L595" cm="1">
        <f t="array" ref="L595">INDEX('C'!$I$2:$I$3661, MATCH(1, ('C'!$D$2:$D$3661=D595)*('C'!$E$2:$E$3661=G!E595),0))</f>
        <v>33553.800000000003</v>
      </c>
      <c r="M595" cm="1">
        <f t="array" ref="M595">_xlfn.IFNA(INDEX(P!C$2:C$2862, MATCH(1, (P!$A$2:$A$2862=D595)*(P!$B$2:$B$2862=F595),0)),)</f>
        <v>0</v>
      </c>
      <c r="N595" cm="1">
        <f t="array" ref="N595">_xlfn.IFNA(INDEX(Ind!$H$2:$H$6441, MATCH(1, (Ind!$A$2:$A$6441=D595)*(Ind!$D$2:$D$6441=F595),0)),)</f>
        <v>0</v>
      </c>
      <c r="O595" cm="1">
        <f t="array" ref="O595">_xlfn.IFNA(INDEX(Ind!$L$2:$L$6441, MATCH(1, (Ind!$A$2:$A$6441=D595)*(Ind!$D$2:$D$6441=F595),0)),)</f>
        <v>0</v>
      </c>
    </row>
    <row r="596" spans="1:15" x14ac:dyDescent="0.2">
      <c r="A596" s="4" t="s">
        <v>53</v>
      </c>
      <c r="B596" s="5" t="str">
        <f t="shared" si="45"/>
        <v>2015</v>
      </c>
      <c r="C596" s="5">
        <f t="shared" si="46"/>
        <v>11</v>
      </c>
      <c r="D596" s="11">
        <f t="shared" si="47"/>
        <v>42309</v>
      </c>
      <c r="E596" s="5" t="s">
        <v>5</v>
      </c>
      <c r="F596" s="5" t="str">
        <f t="shared" si="48"/>
        <v>ANTIOQUIA</v>
      </c>
      <c r="G596" s="5">
        <v>0</v>
      </c>
      <c r="H596" s="6">
        <v>29817789</v>
      </c>
      <c r="I596" s="9">
        <f t="shared" si="49"/>
        <v>298.17788999999999</v>
      </c>
      <c r="J596">
        <v>0</v>
      </c>
      <c r="K596" cm="1">
        <f t="array" ref="K596">INDEX(T!$H$2:$H$3661, MATCH(1, (T!$D$2:$D$3661=D596)*(T!$E$2:$E$3661=G!E596),0))</f>
        <v>209.53043</v>
      </c>
      <c r="L596" cm="1">
        <f t="array" ref="L596">INDEX('C'!$I$2:$I$3661, MATCH(1, ('C'!$D$2:$D$3661=D596)*('C'!$E$2:$E$3661=G!E596),0))</f>
        <v>999729.07330000005</v>
      </c>
      <c r="M596" cm="1">
        <f t="array" ref="M596">_xlfn.IFNA(INDEX(P!C$2:C$2862, MATCH(1, (P!$A$2:$A$2862=D596)*(P!$B$2:$B$2862=F596),0)),)</f>
        <v>0</v>
      </c>
      <c r="N596" cm="1">
        <f t="array" ref="N596">_xlfn.IFNA(INDEX(Ind!$H$2:$H$6441, MATCH(1, (Ind!$A$2:$A$6441=D596)*(Ind!$D$2:$D$6441=F596),0)),)</f>
        <v>0</v>
      </c>
      <c r="O596" cm="1">
        <f t="array" ref="O596">_xlfn.IFNA(INDEX(Ind!$L$2:$L$6441, MATCH(1, (Ind!$A$2:$A$6441=D596)*(Ind!$D$2:$D$6441=F596),0)),)</f>
        <v>0</v>
      </c>
    </row>
    <row r="597" spans="1:15" x14ac:dyDescent="0.2">
      <c r="A597" s="1" t="s">
        <v>53</v>
      </c>
      <c r="B597" s="5" t="str">
        <f t="shared" si="45"/>
        <v>2015</v>
      </c>
      <c r="C597" s="5">
        <f t="shared" si="46"/>
        <v>11</v>
      </c>
      <c r="D597" s="11">
        <f t="shared" si="47"/>
        <v>42309</v>
      </c>
      <c r="E597" s="2" t="s">
        <v>6</v>
      </c>
      <c r="F597" s="5" t="str">
        <f t="shared" si="48"/>
        <v>ATLANTICO</v>
      </c>
      <c r="G597" s="2">
        <v>0</v>
      </c>
      <c r="H597" s="3">
        <v>62500000</v>
      </c>
      <c r="I597" s="9">
        <f t="shared" si="49"/>
        <v>625</v>
      </c>
      <c r="J597">
        <v>0</v>
      </c>
      <c r="K597" cm="1">
        <f t="array" ref="K597">INDEX(T!$H$2:$H$3661, MATCH(1, (T!$D$2:$D$3661=D597)*(T!$E$2:$E$3661=G!E597),0))</f>
        <v>192</v>
      </c>
      <c r="L597" cm="1">
        <f t="array" ref="L597">INDEX('C'!$I$2:$I$3661, MATCH(1, ('C'!$D$2:$D$3661=D597)*('C'!$E$2:$E$3661=G!E597),0))</f>
        <v>19645556.550000001</v>
      </c>
      <c r="M597" cm="1">
        <f t="array" ref="M597">_xlfn.IFNA(INDEX(P!C$2:C$2862, MATCH(1, (P!$A$2:$A$2862=D597)*(P!$B$2:$B$2862=F597),0)),)</f>
        <v>0</v>
      </c>
      <c r="N597" cm="1">
        <f t="array" ref="N597">_xlfn.IFNA(INDEX(Ind!$H$2:$H$6441, MATCH(1, (Ind!$A$2:$A$6441=D597)*(Ind!$D$2:$D$6441=F597),0)),)</f>
        <v>0</v>
      </c>
      <c r="O597" cm="1">
        <f t="array" ref="O597">_xlfn.IFNA(INDEX(Ind!$L$2:$L$6441, MATCH(1, (Ind!$A$2:$A$6441=D597)*(Ind!$D$2:$D$6441=F597),0)),)</f>
        <v>0</v>
      </c>
    </row>
    <row r="598" spans="1:15" x14ac:dyDescent="0.2">
      <c r="A598" s="4" t="s">
        <v>53</v>
      </c>
      <c r="B598" s="5" t="str">
        <f t="shared" si="45"/>
        <v>2015</v>
      </c>
      <c r="C598" s="5">
        <f t="shared" si="46"/>
        <v>11</v>
      </c>
      <c r="D598" s="11">
        <f t="shared" si="47"/>
        <v>42309</v>
      </c>
      <c r="E598" s="5" t="s">
        <v>7</v>
      </c>
      <c r="F598" s="5" t="str">
        <f t="shared" si="48"/>
        <v>BOGOTA, D.C.</v>
      </c>
      <c r="G598" s="5">
        <v>0</v>
      </c>
      <c r="H598" s="6">
        <v>50735000</v>
      </c>
      <c r="I598" s="9">
        <f t="shared" si="49"/>
        <v>507.35</v>
      </c>
      <c r="J598">
        <v>0</v>
      </c>
      <c r="K598" cm="1">
        <f t="array" ref="K598">INDEX(T!$H$2:$H$3661, MATCH(1, (T!$D$2:$D$3661=D598)*(T!$E$2:$E$3661=G!E598),0))</f>
        <v>404.42</v>
      </c>
      <c r="L598" cm="1">
        <f t="array" ref="L598">INDEX('C'!$I$2:$I$3661, MATCH(1, ('C'!$D$2:$D$3661=D598)*('C'!$E$2:$E$3661=G!E598),0))</f>
        <v>53925903</v>
      </c>
      <c r="M598" cm="1">
        <f t="array" ref="M598">_xlfn.IFNA(INDEX(P!C$2:C$2862, MATCH(1, (P!$A$2:$A$2862=D598)*(P!$B$2:$B$2862=F598),0)),)</f>
        <v>0</v>
      </c>
      <c r="N598" cm="1">
        <f t="array" ref="N598">_xlfn.IFNA(INDEX(Ind!$H$2:$H$6441, MATCH(1, (Ind!$A$2:$A$6441=D598)*(Ind!$D$2:$D$6441=F598),0)),)</f>
        <v>0</v>
      </c>
      <c r="O598" cm="1">
        <f t="array" ref="O598">_xlfn.IFNA(INDEX(Ind!$L$2:$L$6441, MATCH(1, (Ind!$A$2:$A$6441=D598)*(Ind!$D$2:$D$6441=F598),0)),)</f>
        <v>0</v>
      </c>
    </row>
    <row r="599" spans="1:15" x14ac:dyDescent="0.2">
      <c r="A599" s="1" t="s">
        <v>53</v>
      </c>
      <c r="B599" s="5" t="str">
        <f t="shared" si="45"/>
        <v>2015</v>
      </c>
      <c r="C599" s="5">
        <f t="shared" si="46"/>
        <v>11</v>
      </c>
      <c r="D599" s="11">
        <f t="shared" si="47"/>
        <v>42309</v>
      </c>
      <c r="E599" s="2" t="s">
        <v>8</v>
      </c>
      <c r="F599" s="5" t="str">
        <f t="shared" si="48"/>
        <v>BOLIVAR</v>
      </c>
      <c r="G599" s="2">
        <v>0</v>
      </c>
      <c r="H599" s="3">
        <v>56410683</v>
      </c>
      <c r="I599" s="9">
        <f t="shared" si="49"/>
        <v>564.10682999999995</v>
      </c>
      <c r="J599">
        <v>0</v>
      </c>
      <c r="K599" cm="1">
        <f t="array" ref="K599">INDEX(T!$H$2:$H$3661, MATCH(1, (T!$D$2:$D$3661=D599)*(T!$E$2:$E$3661=G!E599),0))</f>
        <v>320.59377000000001</v>
      </c>
      <c r="L599" cm="1">
        <f t="array" ref="L599">INDEX('C'!$I$2:$I$3661, MATCH(1, ('C'!$D$2:$D$3661=D599)*('C'!$E$2:$E$3661=G!E599),0))</f>
        <v>12776862.168260001</v>
      </c>
      <c r="M599" cm="1">
        <f t="array" ref="M599">_xlfn.IFNA(INDEX(P!C$2:C$2862, MATCH(1, (P!$A$2:$A$2862=D599)*(P!$B$2:$B$2862=F599),0)),)</f>
        <v>2.1987096774193549</v>
      </c>
      <c r="N599" cm="1">
        <f t="array" ref="N599">_xlfn.IFNA(INDEX(Ind!$H$2:$H$6441, MATCH(1, (Ind!$A$2:$A$6441=D599)*(Ind!$D$2:$D$6441=F599),0)),)</f>
        <v>0</v>
      </c>
      <c r="O599" cm="1">
        <f t="array" ref="O599">_xlfn.IFNA(INDEX(Ind!$L$2:$L$6441, MATCH(1, (Ind!$A$2:$A$6441=D599)*(Ind!$D$2:$D$6441=F599),0)),)</f>
        <v>0</v>
      </c>
    </row>
    <row r="600" spans="1:15" x14ac:dyDescent="0.2">
      <c r="A600" s="4" t="s">
        <v>53</v>
      </c>
      <c r="B600" s="5" t="str">
        <f t="shared" si="45"/>
        <v>2015</v>
      </c>
      <c r="C600" s="5">
        <f t="shared" si="46"/>
        <v>11</v>
      </c>
      <c r="D600" s="11">
        <f t="shared" si="47"/>
        <v>42309</v>
      </c>
      <c r="E600" s="5" t="s">
        <v>9</v>
      </c>
      <c r="F600" s="5" t="str">
        <f t="shared" si="48"/>
        <v>BOYACA</v>
      </c>
      <c r="G600" s="5">
        <v>0</v>
      </c>
      <c r="H600" s="6">
        <v>59235828</v>
      </c>
      <c r="I600" s="9">
        <f t="shared" si="49"/>
        <v>592.35828000000004</v>
      </c>
      <c r="J600">
        <v>0</v>
      </c>
      <c r="K600" cm="1">
        <f t="array" ref="K600">INDEX(T!$H$2:$H$3661, MATCH(1, (T!$D$2:$D$3661=D600)*(T!$E$2:$E$3661=G!E600),0))</f>
        <v>223.35723999999999</v>
      </c>
      <c r="L600" cm="1">
        <f t="array" ref="L600">INDEX('C'!$I$2:$I$3661, MATCH(1, ('C'!$D$2:$D$3661=D600)*('C'!$E$2:$E$3661=G!E600),0))</f>
        <v>4641998.4639699999</v>
      </c>
      <c r="M600" cm="1">
        <f t="array" ref="M600">_xlfn.IFNA(INDEX(P!C$2:C$2862, MATCH(1, (P!$A$2:$A$2862=D600)*(P!$B$2:$B$2862=F600),0)),)</f>
        <v>31.544838709677421</v>
      </c>
      <c r="N600" cm="1">
        <f t="array" ref="N600">_xlfn.IFNA(INDEX(Ind!$H$2:$H$6441, MATCH(1, (Ind!$A$2:$A$6441=D600)*(Ind!$D$2:$D$6441=F600),0)),)</f>
        <v>0</v>
      </c>
      <c r="O600" cm="1">
        <f t="array" ref="O600">_xlfn.IFNA(INDEX(Ind!$L$2:$L$6441, MATCH(1, (Ind!$A$2:$A$6441=D600)*(Ind!$D$2:$D$6441=F600),0)),)</f>
        <v>0</v>
      </c>
    </row>
    <row r="601" spans="1:15" x14ac:dyDescent="0.2">
      <c r="A601" s="1" t="s">
        <v>53</v>
      </c>
      <c r="B601" s="5" t="str">
        <f t="shared" si="45"/>
        <v>2015</v>
      </c>
      <c r="C601" s="5">
        <f t="shared" si="46"/>
        <v>11</v>
      </c>
      <c r="D601" s="11">
        <f t="shared" si="47"/>
        <v>42309</v>
      </c>
      <c r="E601" s="2" t="s">
        <v>10</v>
      </c>
      <c r="F601" s="5" t="str">
        <f t="shared" si="48"/>
        <v>CALDAS</v>
      </c>
      <c r="G601" s="2">
        <v>0</v>
      </c>
      <c r="H601" s="3">
        <v>59288465</v>
      </c>
      <c r="I601" s="9">
        <f t="shared" si="49"/>
        <v>592.88464999999997</v>
      </c>
      <c r="J601">
        <v>0</v>
      </c>
      <c r="K601" cm="1">
        <f t="array" ref="K601">INDEX(T!$H$2:$H$3661, MATCH(1, (T!$D$2:$D$3661=D601)*(T!$E$2:$E$3661=G!E601),0))</f>
        <v>298.07952999999998</v>
      </c>
      <c r="L601" cm="1">
        <f t="array" ref="L601">INDEX('C'!$I$2:$I$3661, MATCH(1, ('C'!$D$2:$D$3661=D601)*('C'!$E$2:$E$3661=G!E601),0))</f>
        <v>908679.67952999996</v>
      </c>
      <c r="M601" cm="1">
        <f t="array" ref="M601">_xlfn.IFNA(INDEX(P!C$2:C$2862, MATCH(1, (P!$A$2:$A$2862=D601)*(P!$B$2:$B$2862=F601),0)),)</f>
        <v>0</v>
      </c>
      <c r="N601" cm="1">
        <f t="array" ref="N601">_xlfn.IFNA(INDEX(Ind!$H$2:$H$6441, MATCH(1, (Ind!$A$2:$A$6441=D601)*(Ind!$D$2:$D$6441=F601),0)),)</f>
        <v>0</v>
      </c>
      <c r="O601" cm="1">
        <f t="array" ref="O601">_xlfn.IFNA(INDEX(Ind!$L$2:$L$6441, MATCH(1, (Ind!$A$2:$A$6441=D601)*(Ind!$D$2:$D$6441=F601),0)),)</f>
        <v>0</v>
      </c>
    </row>
    <row r="602" spans="1:15" x14ac:dyDescent="0.2">
      <c r="A602" s="4" t="s">
        <v>53</v>
      </c>
      <c r="B602" s="5" t="str">
        <f t="shared" si="45"/>
        <v>2015</v>
      </c>
      <c r="C602" s="5">
        <f t="shared" si="46"/>
        <v>11</v>
      </c>
      <c r="D602" s="11">
        <f t="shared" si="47"/>
        <v>42309</v>
      </c>
      <c r="E602" s="5" t="s">
        <v>11</v>
      </c>
      <c r="F602" s="5" t="str">
        <f t="shared" si="48"/>
        <v>CAQUETA</v>
      </c>
      <c r="G602" s="5">
        <v>0</v>
      </c>
      <c r="H602" s="8">
        <v>167069333</v>
      </c>
      <c r="I602" s="9">
        <f t="shared" si="49"/>
        <v>1670.6933300000001</v>
      </c>
      <c r="J602">
        <v>0</v>
      </c>
      <c r="K602" cm="1">
        <f t="array" ref="K602">INDEX(T!$H$2:$H$3661, MATCH(1, (T!$D$2:$D$3661=D602)*(T!$E$2:$E$3661=G!E602),0))</f>
        <v>842.98667</v>
      </c>
      <c r="L602" cm="1">
        <f t="array" ref="L602">INDEX('C'!$I$2:$I$3661, MATCH(1, ('C'!$D$2:$D$3661=D602)*('C'!$E$2:$E$3661=G!E602),0))</f>
        <v>252134</v>
      </c>
      <c r="M602" cm="1">
        <f t="array" ref="M602">_xlfn.IFNA(INDEX(P!C$2:C$2862, MATCH(1, (P!$A$2:$A$2862=D602)*(P!$B$2:$B$2862=F602),0)),)</f>
        <v>0</v>
      </c>
      <c r="N602" cm="1">
        <f t="array" ref="N602">_xlfn.IFNA(INDEX(Ind!$H$2:$H$6441, MATCH(1, (Ind!$A$2:$A$6441=D602)*(Ind!$D$2:$D$6441=F602),0)),)</f>
        <v>0</v>
      </c>
      <c r="O602" cm="1">
        <f t="array" ref="O602">_xlfn.IFNA(INDEX(Ind!$L$2:$L$6441, MATCH(1, (Ind!$A$2:$A$6441=D602)*(Ind!$D$2:$D$6441=F602),0)),)</f>
        <v>0</v>
      </c>
    </row>
    <row r="603" spans="1:15" x14ac:dyDescent="0.2">
      <c r="A603" s="1" t="s">
        <v>53</v>
      </c>
      <c r="B603" s="5" t="str">
        <f t="shared" si="45"/>
        <v>2015</v>
      </c>
      <c r="C603" s="5">
        <f t="shared" si="46"/>
        <v>11</v>
      </c>
      <c r="D603" s="11">
        <f t="shared" si="47"/>
        <v>42309</v>
      </c>
      <c r="E603" s="2" t="s">
        <v>12</v>
      </c>
      <c r="F603" s="5" t="str">
        <f t="shared" si="48"/>
        <v>CAUCA</v>
      </c>
      <c r="G603" s="2">
        <v>0</v>
      </c>
      <c r="H603" s="3">
        <v>54625372</v>
      </c>
      <c r="I603" s="9">
        <f t="shared" si="49"/>
        <v>546.25372000000004</v>
      </c>
      <c r="J603">
        <v>0</v>
      </c>
      <c r="K603" cm="1">
        <f t="array" ref="K603">INDEX(T!$H$2:$H$3661, MATCH(1, (T!$D$2:$D$3661=D603)*(T!$E$2:$E$3661=G!E603),0))</f>
        <v>501.38011999999998</v>
      </c>
      <c r="L603" cm="1">
        <f t="array" ref="L603">INDEX('C'!$I$2:$I$3661, MATCH(1, ('C'!$D$2:$D$3661=D603)*('C'!$E$2:$E$3661=G!E603),0))</f>
        <v>473169.3014</v>
      </c>
      <c r="M603" cm="1">
        <f t="array" ref="M603">_xlfn.IFNA(INDEX(P!C$2:C$2862, MATCH(1, (P!$A$2:$A$2862=D603)*(P!$B$2:$B$2862=F603),0)),)</f>
        <v>0</v>
      </c>
      <c r="N603" cm="1">
        <f t="array" ref="N603">_xlfn.IFNA(INDEX(Ind!$H$2:$H$6441, MATCH(1, (Ind!$A$2:$A$6441=D603)*(Ind!$D$2:$D$6441=F603),0)),)</f>
        <v>0</v>
      </c>
      <c r="O603" cm="1">
        <f t="array" ref="O603">_xlfn.IFNA(INDEX(Ind!$L$2:$L$6441, MATCH(1, (Ind!$A$2:$A$6441=D603)*(Ind!$D$2:$D$6441=F603),0)),)</f>
        <v>0</v>
      </c>
    </row>
    <row r="604" spans="1:15" x14ac:dyDescent="0.2">
      <c r="A604" s="4" t="s">
        <v>53</v>
      </c>
      <c r="B604" s="5" t="str">
        <f t="shared" si="45"/>
        <v>2015</v>
      </c>
      <c r="C604" s="5">
        <f t="shared" si="46"/>
        <v>11</v>
      </c>
      <c r="D604" s="11">
        <f t="shared" si="47"/>
        <v>42309</v>
      </c>
      <c r="E604" s="5" t="s">
        <v>13</v>
      </c>
      <c r="F604" s="5" t="str">
        <f t="shared" si="48"/>
        <v>CESAR</v>
      </c>
      <c r="G604" s="5">
        <v>0</v>
      </c>
      <c r="H604" s="6">
        <v>60099030</v>
      </c>
      <c r="I604" s="9">
        <f t="shared" si="49"/>
        <v>600.99030000000005</v>
      </c>
      <c r="J604">
        <v>0</v>
      </c>
      <c r="K604" cm="1">
        <f t="array" ref="K604">INDEX(T!$H$2:$H$3661, MATCH(1, (T!$D$2:$D$3661=D604)*(T!$E$2:$E$3661=G!E604),0))</f>
        <v>182.95894000000001</v>
      </c>
      <c r="L604" cm="1">
        <f t="array" ref="L604">INDEX('C'!$I$2:$I$3661, MATCH(1, ('C'!$D$2:$D$3661=D604)*('C'!$E$2:$E$3661=G!E604),0))</f>
        <v>9508243.6039799992</v>
      </c>
      <c r="M604" cm="1">
        <f t="array" ref="M604">_xlfn.IFNA(INDEX(P!C$2:C$2862, MATCH(1, (P!$A$2:$A$2862=D604)*(P!$B$2:$B$2862=F604),0)),)</f>
        <v>4.064838709677419</v>
      </c>
      <c r="N604" cm="1">
        <f t="array" ref="N604">_xlfn.IFNA(INDEX(Ind!$H$2:$H$6441, MATCH(1, (Ind!$A$2:$A$6441=D604)*(Ind!$D$2:$D$6441=F604),0)),)</f>
        <v>0</v>
      </c>
      <c r="O604" cm="1">
        <f t="array" ref="O604">_xlfn.IFNA(INDEX(Ind!$L$2:$L$6441, MATCH(1, (Ind!$A$2:$A$6441=D604)*(Ind!$D$2:$D$6441=F604),0)),)</f>
        <v>0</v>
      </c>
    </row>
    <row r="605" spans="1:15" x14ac:dyDescent="0.2">
      <c r="A605" s="1" t="s">
        <v>53</v>
      </c>
      <c r="B605" s="5" t="str">
        <f t="shared" si="45"/>
        <v>2015</v>
      </c>
      <c r="C605" s="5">
        <f t="shared" si="46"/>
        <v>11</v>
      </c>
      <c r="D605" s="11">
        <f t="shared" si="47"/>
        <v>42309</v>
      </c>
      <c r="E605" s="2" t="s">
        <v>14</v>
      </c>
      <c r="F605" s="5" t="str">
        <f t="shared" si="48"/>
        <v>CORDOBA</v>
      </c>
      <c r="G605" s="2">
        <v>0</v>
      </c>
      <c r="H605" s="3">
        <v>55508661</v>
      </c>
      <c r="I605" s="9">
        <f t="shared" si="49"/>
        <v>555.08660999999995</v>
      </c>
      <c r="J605">
        <v>0</v>
      </c>
      <c r="K605" cm="1">
        <f t="array" ref="K605">INDEX(T!$H$2:$H$3661, MATCH(1, (T!$D$2:$D$3661=D605)*(T!$E$2:$E$3661=G!E605),0))</f>
        <v>464.56693000000001</v>
      </c>
      <c r="L605" cm="1">
        <f t="array" ref="L605">INDEX('C'!$I$2:$I$3661, MATCH(1, ('C'!$D$2:$D$3661=D605)*('C'!$E$2:$E$3661=G!E605),0))</f>
        <v>11238369.338579999</v>
      </c>
      <c r="M605" cm="1">
        <f t="array" ref="M605">_xlfn.IFNA(INDEX(P!C$2:C$2862, MATCH(1, (P!$A$2:$A$2862=D605)*(P!$B$2:$B$2862=F605),0)),)</f>
        <v>17.097741935483871</v>
      </c>
      <c r="N605" cm="1">
        <f t="array" ref="N605">_xlfn.IFNA(INDEX(Ind!$H$2:$H$6441, MATCH(1, (Ind!$A$2:$A$6441=D605)*(Ind!$D$2:$D$6441=F605),0)),)</f>
        <v>0</v>
      </c>
      <c r="O605" cm="1">
        <f t="array" ref="O605">_xlfn.IFNA(INDEX(Ind!$L$2:$L$6441, MATCH(1, (Ind!$A$2:$A$6441=D605)*(Ind!$D$2:$D$6441=F605),0)),)</f>
        <v>0</v>
      </c>
    </row>
    <row r="606" spans="1:15" x14ac:dyDescent="0.2">
      <c r="A606" s="4" t="s">
        <v>53</v>
      </c>
      <c r="B606" s="5" t="str">
        <f t="shared" si="45"/>
        <v>2015</v>
      </c>
      <c r="C606" s="5">
        <f t="shared" si="46"/>
        <v>11</v>
      </c>
      <c r="D606" s="11">
        <f t="shared" si="47"/>
        <v>42309</v>
      </c>
      <c r="E606" s="5" t="s">
        <v>15</v>
      </c>
      <c r="F606" s="5" t="str">
        <f t="shared" si="48"/>
        <v>CUNDINAMARCA</v>
      </c>
      <c r="G606" s="5">
        <v>0</v>
      </c>
      <c r="H606" s="6">
        <v>51811524</v>
      </c>
      <c r="I606" s="9">
        <f t="shared" si="49"/>
        <v>518.11523999999997</v>
      </c>
      <c r="J606">
        <v>0</v>
      </c>
      <c r="K606" cm="1">
        <f t="array" ref="K606">INDEX(T!$H$2:$H$3661, MATCH(1, (T!$D$2:$D$3661=D606)*(T!$E$2:$E$3661=G!E606),0))</f>
        <v>388.68459999999999</v>
      </c>
      <c r="L606" cm="1">
        <f t="array" ref="L606">INDEX('C'!$I$2:$I$3661, MATCH(1, ('C'!$D$2:$D$3661=D606)*('C'!$E$2:$E$3661=G!E606),0))</f>
        <v>5366348.7939499998</v>
      </c>
      <c r="M606" cm="1">
        <f t="array" ref="M606">_xlfn.IFNA(INDEX(P!C$2:C$2862, MATCH(1, (P!$A$2:$A$2862=D606)*(P!$B$2:$B$2862=F606),0)),)</f>
        <v>2.3670967741935485</v>
      </c>
      <c r="N606" cm="1">
        <f t="array" ref="N606">_xlfn.IFNA(INDEX(Ind!$H$2:$H$6441, MATCH(1, (Ind!$A$2:$A$6441=D606)*(Ind!$D$2:$D$6441=F606),0)),)</f>
        <v>0</v>
      </c>
      <c r="O606" cm="1">
        <f t="array" ref="O606">_xlfn.IFNA(INDEX(Ind!$L$2:$L$6441, MATCH(1, (Ind!$A$2:$A$6441=D606)*(Ind!$D$2:$D$6441=F606),0)),)</f>
        <v>0</v>
      </c>
    </row>
    <row r="607" spans="1:15" x14ac:dyDescent="0.2">
      <c r="A607" s="1" t="s">
        <v>53</v>
      </c>
      <c r="B607" s="5" t="str">
        <f t="shared" si="45"/>
        <v>2015</v>
      </c>
      <c r="C607" s="5">
        <f t="shared" si="46"/>
        <v>11</v>
      </c>
      <c r="D607" s="11">
        <f t="shared" si="47"/>
        <v>42309</v>
      </c>
      <c r="E607" s="2" t="s">
        <v>16</v>
      </c>
      <c r="F607" s="5" t="str">
        <f t="shared" si="48"/>
        <v>CHOCO</v>
      </c>
      <c r="G607" s="2">
        <v>0</v>
      </c>
      <c r="H607" s="7">
        <v>289072000</v>
      </c>
      <c r="I607" s="9">
        <f t="shared" si="49"/>
        <v>2890.72</v>
      </c>
      <c r="J607">
        <v>0</v>
      </c>
      <c r="K607" cm="1">
        <f t="array" ref="K607">INDEX(T!$H$2:$H$3661, MATCH(1, (T!$D$2:$D$3661=D607)*(T!$E$2:$E$3661=G!E607),0))</f>
        <v>1082.71</v>
      </c>
      <c r="L607" t="e" cm="1">
        <f t="array" ref="L607">INDEX('C'!$I$2:$I$3661, MATCH(1, ('C'!$D$2:$D$3661=D607)*('C'!$E$2:$E$3661=G!E607),0))</f>
        <v>#N/A</v>
      </c>
      <c r="M607" cm="1">
        <f t="array" ref="M607">_xlfn.IFNA(INDEX(P!C$2:C$2862, MATCH(1, (P!$A$2:$A$2862=D607)*(P!$B$2:$B$2862=F607),0)),)</f>
        <v>0</v>
      </c>
      <c r="N607" cm="1">
        <f t="array" ref="N607">_xlfn.IFNA(INDEX(Ind!$H$2:$H$6441, MATCH(1, (Ind!$A$2:$A$6441=D607)*(Ind!$D$2:$D$6441=F607),0)),)</f>
        <v>0</v>
      </c>
      <c r="O607" cm="1">
        <f t="array" ref="O607">_xlfn.IFNA(INDEX(Ind!$L$2:$L$6441, MATCH(1, (Ind!$A$2:$A$6441=D607)*(Ind!$D$2:$D$6441=F607),0)),)</f>
        <v>0</v>
      </c>
    </row>
    <row r="608" spans="1:15" x14ac:dyDescent="0.2">
      <c r="A608" s="4" t="s">
        <v>53</v>
      </c>
      <c r="B608" s="5" t="str">
        <f t="shared" si="45"/>
        <v>2015</v>
      </c>
      <c r="C608" s="5">
        <f t="shared" si="46"/>
        <v>11</v>
      </c>
      <c r="D608" s="11">
        <f t="shared" si="47"/>
        <v>42309</v>
      </c>
      <c r="E608" s="5" t="s">
        <v>17</v>
      </c>
      <c r="F608" s="5" t="str">
        <f t="shared" si="48"/>
        <v>HUILA</v>
      </c>
      <c r="G608" s="5">
        <v>0</v>
      </c>
      <c r="H608" s="6">
        <v>66668554</v>
      </c>
      <c r="I608" s="9">
        <f t="shared" si="49"/>
        <v>666.68553999999995</v>
      </c>
      <c r="J608">
        <v>0</v>
      </c>
      <c r="K608" cm="1">
        <f t="array" ref="K608">INDEX(T!$H$2:$H$3661, MATCH(1, (T!$D$2:$D$3661=D608)*(T!$E$2:$E$3661=G!E608),0))</f>
        <v>701.35904000000005</v>
      </c>
      <c r="L608" cm="1">
        <f t="array" ref="L608">INDEX('C'!$I$2:$I$3661, MATCH(1, ('C'!$D$2:$D$3661=D608)*('C'!$E$2:$E$3661=G!E608),0))</f>
        <v>2574191.61625</v>
      </c>
      <c r="M608" cm="1">
        <f t="array" ref="M608">_xlfn.IFNA(INDEX(P!C$2:C$2862, MATCH(1, (P!$A$2:$A$2862=D608)*(P!$B$2:$B$2862=F608),0)),)</f>
        <v>6.4558064516129026</v>
      </c>
      <c r="N608" cm="1">
        <f t="array" ref="N608">_xlfn.IFNA(INDEX(Ind!$H$2:$H$6441, MATCH(1, (Ind!$A$2:$A$6441=D608)*(Ind!$D$2:$D$6441=F608),0)),)</f>
        <v>0</v>
      </c>
      <c r="O608" cm="1">
        <f t="array" ref="O608">_xlfn.IFNA(INDEX(Ind!$L$2:$L$6441, MATCH(1, (Ind!$A$2:$A$6441=D608)*(Ind!$D$2:$D$6441=F608),0)),)</f>
        <v>0</v>
      </c>
    </row>
    <row r="609" spans="1:15" x14ac:dyDescent="0.2">
      <c r="A609" s="1" t="s">
        <v>53</v>
      </c>
      <c r="B609" s="5" t="str">
        <f t="shared" si="45"/>
        <v>2015</v>
      </c>
      <c r="C609" s="5">
        <f t="shared" si="46"/>
        <v>11</v>
      </c>
      <c r="D609" s="11">
        <f t="shared" si="47"/>
        <v>42309</v>
      </c>
      <c r="E609" s="2" t="s">
        <v>18</v>
      </c>
      <c r="F609" s="5" t="str">
        <f t="shared" si="48"/>
        <v>LA GUAJIRA</v>
      </c>
      <c r="G609" s="2">
        <v>0</v>
      </c>
      <c r="H609" s="3">
        <v>59340000</v>
      </c>
      <c r="I609" s="9">
        <f t="shared" si="49"/>
        <v>593.4</v>
      </c>
      <c r="J609">
        <v>0</v>
      </c>
      <c r="K609" cm="1">
        <f t="array" ref="K609">INDEX(T!$H$2:$H$3661, MATCH(1, (T!$D$2:$D$3661=D609)*(T!$E$2:$E$3661=G!E609),0))</f>
        <v>102.07</v>
      </c>
      <c r="L609" cm="1">
        <f t="array" ref="L609">INDEX('C'!$I$2:$I$3661, MATCH(1, ('C'!$D$2:$D$3661=D609)*('C'!$E$2:$E$3661=G!E609),0))</f>
        <v>2010801</v>
      </c>
      <c r="M609" cm="1">
        <f t="array" ref="M609">_xlfn.IFNA(INDEX(P!C$2:C$2862, MATCH(1, (P!$A$2:$A$2862=D609)*(P!$B$2:$B$2862=F609),0)),)</f>
        <v>0</v>
      </c>
      <c r="N609" cm="1">
        <f t="array" ref="N609">_xlfn.IFNA(INDEX(Ind!$H$2:$H$6441, MATCH(1, (Ind!$A$2:$A$6441=D609)*(Ind!$D$2:$D$6441=F609),0)),)</f>
        <v>0</v>
      </c>
      <c r="O609" cm="1">
        <f t="array" ref="O609">_xlfn.IFNA(INDEX(Ind!$L$2:$L$6441, MATCH(1, (Ind!$A$2:$A$6441=D609)*(Ind!$D$2:$D$6441=F609),0)),)</f>
        <v>0</v>
      </c>
    </row>
    <row r="610" spans="1:15" x14ac:dyDescent="0.2">
      <c r="A610" s="4" t="s">
        <v>53</v>
      </c>
      <c r="B610" s="5" t="str">
        <f t="shared" si="45"/>
        <v>2015</v>
      </c>
      <c r="C610" s="5">
        <f t="shared" si="46"/>
        <v>11</v>
      </c>
      <c r="D610" s="11">
        <f t="shared" si="47"/>
        <v>42309</v>
      </c>
      <c r="E610" s="5" t="s">
        <v>19</v>
      </c>
      <c r="F610" s="5" t="str">
        <f t="shared" si="48"/>
        <v>MAGDALENA</v>
      </c>
      <c r="G610" s="5">
        <v>51900000</v>
      </c>
      <c r="H610" s="6">
        <v>60172646</v>
      </c>
      <c r="I610" s="9">
        <f t="shared" si="49"/>
        <v>560.36323000000004</v>
      </c>
      <c r="J610">
        <v>0</v>
      </c>
      <c r="K610" cm="1">
        <f t="array" ref="K610">INDEX(T!$H$2:$H$3661, MATCH(1, (T!$D$2:$D$3661=D610)*(T!$E$2:$E$3661=G!E610),0))</f>
        <v>346.62657000000002</v>
      </c>
      <c r="L610" cm="1">
        <f t="array" ref="L610">INDEX('C'!$I$2:$I$3661, MATCH(1, ('C'!$D$2:$D$3661=D610)*('C'!$E$2:$E$3661=G!E610),0))</f>
        <v>6814469.4369949996</v>
      </c>
      <c r="M610" cm="1">
        <f t="array" ref="M610">_xlfn.IFNA(INDEX(P!C$2:C$2862, MATCH(1, (P!$A$2:$A$2862=D610)*(P!$B$2:$B$2862=F610),0)),)</f>
        <v>12.504193548387097</v>
      </c>
      <c r="N610" cm="1">
        <f t="array" ref="N610">_xlfn.IFNA(INDEX(Ind!$H$2:$H$6441, MATCH(1, (Ind!$A$2:$A$6441=D610)*(Ind!$D$2:$D$6441=F610),0)),)</f>
        <v>0</v>
      </c>
      <c r="O610" cm="1">
        <f t="array" ref="O610">_xlfn.IFNA(INDEX(Ind!$L$2:$L$6441, MATCH(1, (Ind!$A$2:$A$6441=D610)*(Ind!$D$2:$D$6441=F610),0)),)</f>
        <v>0</v>
      </c>
    </row>
    <row r="611" spans="1:15" x14ac:dyDescent="0.2">
      <c r="A611" s="1" t="s">
        <v>53</v>
      </c>
      <c r="B611" s="5" t="str">
        <f t="shared" si="45"/>
        <v>2015</v>
      </c>
      <c r="C611" s="5">
        <f t="shared" si="46"/>
        <v>11</v>
      </c>
      <c r="D611" s="11">
        <f t="shared" si="47"/>
        <v>42309</v>
      </c>
      <c r="E611" s="2" t="s">
        <v>20</v>
      </c>
      <c r="F611" s="5" t="str">
        <f t="shared" si="48"/>
        <v>META</v>
      </c>
      <c r="G611" s="2">
        <v>0</v>
      </c>
      <c r="H611" s="3">
        <v>53810542</v>
      </c>
      <c r="I611" s="9">
        <f t="shared" si="49"/>
        <v>538.10541999999998</v>
      </c>
      <c r="J611">
        <v>0</v>
      </c>
      <c r="K611" cm="1">
        <f t="array" ref="K611">INDEX(T!$H$2:$H$3661, MATCH(1, (T!$D$2:$D$3661=D611)*(T!$E$2:$E$3661=G!E611),0))</f>
        <v>470.80250000000001</v>
      </c>
      <c r="L611" cm="1">
        <f t="array" ref="L611">INDEX('C'!$I$2:$I$3661, MATCH(1, ('C'!$D$2:$D$3661=D611)*('C'!$E$2:$E$3661=G!E611),0))</f>
        <v>541431.54874999996</v>
      </c>
      <c r="M611" cm="1">
        <f t="array" ref="M611">_xlfn.IFNA(INDEX(P!C$2:C$2862, MATCH(1, (P!$A$2:$A$2862=D611)*(P!$B$2:$B$2862=F611),0)),)</f>
        <v>6.613225806451613</v>
      </c>
      <c r="N611" cm="1">
        <f t="array" ref="N611">_xlfn.IFNA(INDEX(Ind!$H$2:$H$6441, MATCH(1, (Ind!$A$2:$A$6441=D611)*(Ind!$D$2:$D$6441=F611),0)),)</f>
        <v>0</v>
      </c>
      <c r="O611" cm="1">
        <f t="array" ref="O611">_xlfn.IFNA(INDEX(Ind!$L$2:$L$6441, MATCH(1, (Ind!$A$2:$A$6441=D611)*(Ind!$D$2:$D$6441=F611),0)),)</f>
        <v>0</v>
      </c>
    </row>
    <row r="612" spans="1:15" x14ac:dyDescent="0.2">
      <c r="A612" s="4" t="s">
        <v>53</v>
      </c>
      <c r="B612" s="5" t="str">
        <f t="shared" si="45"/>
        <v>2015</v>
      </c>
      <c r="C612" s="5">
        <f t="shared" si="46"/>
        <v>11</v>
      </c>
      <c r="D612" s="11">
        <f t="shared" si="47"/>
        <v>42309</v>
      </c>
      <c r="E612" s="5" t="s">
        <v>21</v>
      </c>
      <c r="F612" s="5" t="str">
        <f t="shared" si="48"/>
        <v>NARINO</v>
      </c>
      <c r="G612" s="5">
        <v>0</v>
      </c>
      <c r="H612" s="8">
        <v>111425000</v>
      </c>
      <c r="I612" s="9">
        <f t="shared" si="49"/>
        <v>1114.25</v>
      </c>
      <c r="J612">
        <v>0</v>
      </c>
      <c r="K612" cm="1">
        <f t="array" ref="K612">INDEX(T!$H$2:$H$3661, MATCH(1, (T!$D$2:$D$3661=D612)*(T!$E$2:$E$3661=G!E612),0))</f>
        <v>1361.895</v>
      </c>
      <c r="L612" cm="1">
        <f t="array" ref="L612">INDEX('C'!$I$2:$I$3661, MATCH(1, ('C'!$D$2:$D$3661=D612)*('C'!$E$2:$E$3661=G!E612),0))</f>
        <v>88971.5</v>
      </c>
      <c r="M612" cm="1">
        <f t="array" ref="M612">_xlfn.IFNA(INDEX(P!C$2:C$2862, MATCH(1, (P!$A$2:$A$2862=D612)*(P!$B$2:$B$2862=F612),0)),)</f>
        <v>0</v>
      </c>
      <c r="N612" cm="1">
        <f t="array" ref="N612">_xlfn.IFNA(INDEX(Ind!$H$2:$H$6441, MATCH(1, (Ind!$A$2:$A$6441=D612)*(Ind!$D$2:$D$6441=F612),0)),)</f>
        <v>0</v>
      </c>
      <c r="O612" cm="1">
        <f t="array" ref="O612">_xlfn.IFNA(INDEX(Ind!$L$2:$L$6441, MATCH(1, (Ind!$A$2:$A$6441=D612)*(Ind!$D$2:$D$6441=F612),0)),)</f>
        <v>0</v>
      </c>
    </row>
    <row r="613" spans="1:15" x14ac:dyDescent="0.2">
      <c r="A613" s="1" t="s">
        <v>53</v>
      </c>
      <c r="B613" s="5" t="str">
        <f t="shared" si="45"/>
        <v>2015</v>
      </c>
      <c r="C613" s="5">
        <f t="shared" si="46"/>
        <v>11</v>
      </c>
      <c r="D613" s="11">
        <f t="shared" si="47"/>
        <v>42309</v>
      </c>
      <c r="E613" s="2" t="s">
        <v>22</v>
      </c>
      <c r="F613" s="5" t="str">
        <f t="shared" si="48"/>
        <v>NORTE DE SANTANDER</v>
      </c>
      <c r="G613" s="2">
        <v>0</v>
      </c>
      <c r="H613" s="3">
        <v>65638182</v>
      </c>
      <c r="I613" s="9">
        <f t="shared" si="49"/>
        <v>656.38181999999995</v>
      </c>
      <c r="J613">
        <v>0</v>
      </c>
      <c r="K613" cm="1">
        <f t="array" ref="K613">INDEX(T!$H$2:$H$3661, MATCH(1, (T!$D$2:$D$3661=D613)*(T!$E$2:$E$3661=G!E613),0))</f>
        <v>280.02667000000002</v>
      </c>
      <c r="L613" cm="1">
        <f t="array" ref="L613">INDEX('C'!$I$2:$I$3661, MATCH(1, ('C'!$D$2:$D$3661=D613)*('C'!$E$2:$E$3661=G!E613),0))</f>
        <v>575015.94697000005</v>
      </c>
      <c r="M613" cm="1">
        <f t="array" ref="M613">_xlfn.IFNA(INDEX(P!C$2:C$2862, MATCH(1, (P!$A$2:$A$2862=D613)*(P!$B$2:$B$2862=F613),0)),)</f>
        <v>4.0058064516129033</v>
      </c>
      <c r="N613" cm="1">
        <f t="array" ref="N613">_xlfn.IFNA(INDEX(Ind!$H$2:$H$6441, MATCH(1, (Ind!$A$2:$A$6441=D613)*(Ind!$D$2:$D$6441=F613),0)),)</f>
        <v>0</v>
      </c>
      <c r="O613" cm="1">
        <f t="array" ref="O613">_xlfn.IFNA(INDEX(Ind!$L$2:$L$6441, MATCH(1, (Ind!$A$2:$A$6441=D613)*(Ind!$D$2:$D$6441=F613),0)),)</f>
        <v>0</v>
      </c>
    </row>
    <row r="614" spans="1:15" x14ac:dyDescent="0.2">
      <c r="A614" s="4" t="s">
        <v>53</v>
      </c>
      <c r="B614" s="5" t="str">
        <f t="shared" si="45"/>
        <v>2015</v>
      </c>
      <c r="C614" s="5">
        <f t="shared" si="46"/>
        <v>11</v>
      </c>
      <c r="D614" s="11">
        <f t="shared" si="47"/>
        <v>42309</v>
      </c>
      <c r="E614" s="5" t="s">
        <v>23</v>
      </c>
      <c r="F614" s="5" t="str">
        <f t="shared" si="48"/>
        <v>QUINDIO</v>
      </c>
      <c r="G614" s="5">
        <v>0</v>
      </c>
      <c r="H614" s="6">
        <v>66599000</v>
      </c>
      <c r="I614" s="9">
        <f t="shared" si="49"/>
        <v>665.99</v>
      </c>
      <c r="J614">
        <v>0</v>
      </c>
      <c r="K614" cm="1">
        <f t="array" ref="K614">INDEX(T!$H$2:$H$3661, MATCH(1, (T!$D$2:$D$3661=D614)*(T!$E$2:$E$3661=G!E614),0))</f>
        <v>323.39999999999998</v>
      </c>
      <c r="L614" cm="1">
        <f t="array" ref="L614">INDEX('C'!$I$2:$I$3661, MATCH(1, ('C'!$D$2:$D$3661=D614)*('C'!$E$2:$E$3661=G!E614),0))</f>
        <v>2160931.64</v>
      </c>
      <c r="M614" cm="1">
        <f t="array" ref="M614">_xlfn.IFNA(INDEX(P!C$2:C$2862, MATCH(1, (P!$A$2:$A$2862=D614)*(P!$B$2:$B$2862=F614),0)),)</f>
        <v>0</v>
      </c>
      <c r="N614" cm="1">
        <f t="array" ref="N614">_xlfn.IFNA(INDEX(Ind!$H$2:$H$6441, MATCH(1, (Ind!$A$2:$A$6441=D614)*(Ind!$D$2:$D$6441=F614),0)),)</f>
        <v>0</v>
      </c>
      <c r="O614" cm="1">
        <f t="array" ref="O614">_xlfn.IFNA(INDEX(Ind!$L$2:$L$6441, MATCH(1, (Ind!$A$2:$A$6441=D614)*(Ind!$D$2:$D$6441=F614),0)),)</f>
        <v>0</v>
      </c>
    </row>
    <row r="615" spans="1:15" x14ac:dyDescent="0.2">
      <c r="A615" s="1" t="s">
        <v>53</v>
      </c>
      <c r="B615" s="5" t="str">
        <f t="shared" si="45"/>
        <v>2015</v>
      </c>
      <c r="C615" s="5">
        <f t="shared" si="46"/>
        <v>11</v>
      </c>
      <c r="D615" s="11">
        <f t="shared" si="47"/>
        <v>42309</v>
      </c>
      <c r="E615" s="2" t="s">
        <v>24</v>
      </c>
      <c r="F615" s="5" t="str">
        <f t="shared" si="48"/>
        <v>RISARALDA</v>
      </c>
      <c r="G615" s="2">
        <v>0</v>
      </c>
      <c r="H615" s="3">
        <v>61026074</v>
      </c>
      <c r="I615" s="9">
        <f t="shared" si="49"/>
        <v>610.26074000000006</v>
      </c>
      <c r="J615">
        <v>0</v>
      </c>
      <c r="K615" cm="1">
        <f t="array" ref="K615">INDEX(T!$H$2:$H$3661, MATCH(1, (T!$D$2:$D$3661=D615)*(T!$E$2:$E$3661=G!E615),0))</f>
        <v>259.14332999999999</v>
      </c>
      <c r="L615" cm="1">
        <f t="array" ref="L615">INDEX('C'!$I$2:$I$3661, MATCH(1, ('C'!$D$2:$D$3661=D615)*('C'!$E$2:$E$3661=G!E615),0))</f>
        <v>1200761.7422199999</v>
      </c>
      <c r="M615" cm="1">
        <f t="array" ref="M615">_xlfn.IFNA(INDEX(P!C$2:C$2862, MATCH(1, (P!$A$2:$A$2862=D615)*(P!$B$2:$B$2862=F615),0)),)</f>
        <v>0</v>
      </c>
      <c r="N615" cm="1">
        <f t="array" ref="N615">_xlfn.IFNA(INDEX(Ind!$H$2:$H$6441, MATCH(1, (Ind!$A$2:$A$6441=D615)*(Ind!$D$2:$D$6441=F615),0)),)</f>
        <v>0</v>
      </c>
      <c r="O615" cm="1">
        <f t="array" ref="O615">_xlfn.IFNA(INDEX(Ind!$L$2:$L$6441, MATCH(1, (Ind!$A$2:$A$6441=D615)*(Ind!$D$2:$D$6441=F615),0)),)</f>
        <v>0</v>
      </c>
    </row>
    <row r="616" spans="1:15" x14ac:dyDescent="0.2">
      <c r="A616" s="4" t="s">
        <v>53</v>
      </c>
      <c r="B616" s="5" t="str">
        <f t="shared" si="45"/>
        <v>2015</v>
      </c>
      <c r="C616" s="5">
        <f t="shared" si="46"/>
        <v>11</v>
      </c>
      <c r="D616" s="11">
        <f t="shared" si="47"/>
        <v>42309</v>
      </c>
      <c r="E616" s="5" t="s">
        <v>25</v>
      </c>
      <c r="F616" s="5" t="str">
        <f t="shared" si="48"/>
        <v>SANTANDER</v>
      </c>
      <c r="G616" s="5">
        <v>0</v>
      </c>
      <c r="H616" s="6">
        <v>95249709</v>
      </c>
      <c r="I616" s="9">
        <f t="shared" si="49"/>
        <v>952.49708999999996</v>
      </c>
      <c r="J616">
        <v>0</v>
      </c>
      <c r="K616" cm="1">
        <f t="array" ref="K616">INDEX(T!$H$2:$H$3661, MATCH(1, (T!$D$2:$D$3661=D616)*(T!$E$2:$E$3661=G!E616),0))</f>
        <v>514.50162999999998</v>
      </c>
      <c r="L616" cm="1">
        <f t="array" ref="L616">INDEX('C'!$I$2:$I$3661, MATCH(1, ('C'!$D$2:$D$3661=D616)*('C'!$E$2:$E$3661=G!E616),0))</f>
        <v>2023089.48058</v>
      </c>
      <c r="M616" cm="1">
        <f t="array" ref="M616">_xlfn.IFNA(INDEX(P!C$2:C$2862, MATCH(1, (P!$A$2:$A$2862=D616)*(P!$B$2:$B$2862=F616),0)),)</f>
        <v>38.267419354838708</v>
      </c>
      <c r="N616" cm="1">
        <f t="array" ref="N616">_xlfn.IFNA(INDEX(Ind!$H$2:$H$6441, MATCH(1, (Ind!$A$2:$A$6441=D616)*(Ind!$D$2:$D$6441=F616),0)),)</f>
        <v>0</v>
      </c>
      <c r="O616" cm="1">
        <f t="array" ref="O616">_xlfn.IFNA(INDEX(Ind!$L$2:$L$6441, MATCH(1, (Ind!$A$2:$A$6441=D616)*(Ind!$D$2:$D$6441=F616),0)),)</f>
        <v>0</v>
      </c>
    </row>
    <row r="617" spans="1:15" x14ac:dyDescent="0.2">
      <c r="A617" s="1" t="s">
        <v>53</v>
      </c>
      <c r="B617" s="5" t="str">
        <f t="shared" si="45"/>
        <v>2015</v>
      </c>
      <c r="C617" s="5">
        <f t="shared" si="46"/>
        <v>11</v>
      </c>
      <c r="D617" s="11">
        <f t="shared" si="47"/>
        <v>42309</v>
      </c>
      <c r="E617" s="2" t="s">
        <v>26</v>
      </c>
      <c r="F617" s="5" t="str">
        <f t="shared" si="48"/>
        <v>SUCRE</v>
      </c>
      <c r="G617" s="2">
        <v>0</v>
      </c>
      <c r="H617" s="3">
        <v>56471053</v>
      </c>
      <c r="I617" s="9">
        <f t="shared" si="49"/>
        <v>564.71052999999995</v>
      </c>
      <c r="J617">
        <v>0</v>
      </c>
      <c r="K617" cm="1">
        <f t="array" ref="K617">INDEX(T!$H$2:$H$3661, MATCH(1, (T!$D$2:$D$3661=D617)*(T!$E$2:$E$3661=G!E617),0))</f>
        <v>353.93860000000001</v>
      </c>
      <c r="L617" cm="1">
        <f t="array" ref="L617">INDEX('C'!$I$2:$I$3661, MATCH(1, ('C'!$D$2:$D$3661=D617)*('C'!$E$2:$E$3661=G!E617),0))</f>
        <v>12490073.587719999</v>
      </c>
      <c r="M617" cm="1">
        <f t="array" ref="M617">_xlfn.IFNA(INDEX(P!C$2:C$2862, MATCH(1, (P!$A$2:$A$2862=D617)*(P!$B$2:$B$2862=F617),0)),)</f>
        <v>56.406129032258065</v>
      </c>
      <c r="N617" cm="1">
        <f t="array" ref="N617">_xlfn.IFNA(INDEX(Ind!$H$2:$H$6441, MATCH(1, (Ind!$A$2:$A$6441=D617)*(Ind!$D$2:$D$6441=F617),0)),)</f>
        <v>0</v>
      </c>
      <c r="O617" cm="1">
        <f t="array" ref="O617">_xlfn.IFNA(INDEX(Ind!$L$2:$L$6441, MATCH(1, (Ind!$A$2:$A$6441=D617)*(Ind!$D$2:$D$6441=F617),0)),)</f>
        <v>0</v>
      </c>
    </row>
    <row r="618" spans="1:15" x14ac:dyDescent="0.2">
      <c r="A618" s="4" t="s">
        <v>53</v>
      </c>
      <c r="B618" s="5" t="str">
        <f t="shared" si="45"/>
        <v>2015</v>
      </c>
      <c r="C618" s="5">
        <f t="shared" si="46"/>
        <v>11</v>
      </c>
      <c r="D618" s="11">
        <f t="shared" si="47"/>
        <v>42309</v>
      </c>
      <c r="E618" s="5" t="s">
        <v>27</v>
      </c>
      <c r="F618" s="5" t="str">
        <f t="shared" si="48"/>
        <v>TOLIMA</v>
      </c>
      <c r="G618" s="5">
        <v>0</v>
      </c>
      <c r="H618" s="6">
        <v>67159139</v>
      </c>
      <c r="I618" s="9">
        <f t="shared" si="49"/>
        <v>671.59139000000005</v>
      </c>
      <c r="J618">
        <v>0</v>
      </c>
      <c r="K618" cm="1">
        <f t="array" ref="K618">INDEX(T!$H$2:$H$3661, MATCH(1, (T!$D$2:$D$3661=D618)*(T!$E$2:$E$3661=G!E618),0))</f>
        <v>630.40860999999995</v>
      </c>
      <c r="L618" cm="1">
        <f t="array" ref="L618">INDEX('C'!$I$2:$I$3661, MATCH(1, ('C'!$D$2:$D$3661=D618)*('C'!$E$2:$E$3661=G!E618),0))</f>
        <v>2631740.15778</v>
      </c>
      <c r="M618" cm="1">
        <f t="array" ref="M618">_xlfn.IFNA(INDEX(P!C$2:C$2862, MATCH(1, (P!$A$2:$A$2862=D618)*(P!$B$2:$B$2862=F618),0)),)</f>
        <v>4.645161290322581</v>
      </c>
      <c r="N618" cm="1">
        <f t="array" ref="N618">_xlfn.IFNA(INDEX(Ind!$H$2:$H$6441, MATCH(1, (Ind!$A$2:$A$6441=D618)*(Ind!$D$2:$D$6441=F618),0)),)</f>
        <v>0</v>
      </c>
      <c r="O618" cm="1">
        <f t="array" ref="O618">_xlfn.IFNA(INDEX(Ind!$L$2:$L$6441, MATCH(1, (Ind!$A$2:$A$6441=D618)*(Ind!$D$2:$D$6441=F618),0)),)</f>
        <v>0</v>
      </c>
    </row>
    <row r="619" spans="1:15" x14ac:dyDescent="0.2">
      <c r="A619" s="1" t="s">
        <v>53</v>
      </c>
      <c r="B619" s="5" t="str">
        <f t="shared" si="45"/>
        <v>2015</v>
      </c>
      <c r="C619" s="5">
        <f t="shared" si="46"/>
        <v>11</v>
      </c>
      <c r="D619" s="11">
        <f t="shared" si="47"/>
        <v>42309</v>
      </c>
      <c r="E619" s="2" t="s">
        <v>28</v>
      </c>
      <c r="F619" s="5" t="str">
        <f t="shared" si="48"/>
        <v>VALLE DEL CAUCA</v>
      </c>
      <c r="G619" s="2">
        <v>0</v>
      </c>
      <c r="H619" s="3">
        <v>60680712</v>
      </c>
      <c r="I619" s="9">
        <f t="shared" si="49"/>
        <v>606.80712000000005</v>
      </c>
      <c r="J619">
        <v>0</v>
      </c>
      <c r="K619" cm="1">
        <f t="array" ref="K619">INDEX(T!$H$2:$H$3661, MATCH(1, (T!$D$2:$D$3661=D619)*(T!$E$2:$E$3661=G!E619),0))</f>
        <v>410.31814000000003</v>
      </c>
      <c r="L619" cm="1">
        <f t="array" ref="L619">INDEX('C'!$I$2:$I$3661, MATCH(1, ('C'!$D$2:$D$3661=D619)*('C'!$E$2:$E$3661=G!E619),0))</f>
        <v>5028982.9660999998</v>
      </c>
      <c r="M619" cm="1">
        <f t="array" ref="M619">_xlfn.IFNA(INDEX(P!C$2:C$2862, MATCH(1, (P!$A$2:$A$2862=D619)*(P!$B$2:$B$2862=F619),0)),)</f>
        <v>0</v>
      </c>
      <c r="N619" cm="1">
        <f t="array" ref="N619">_xlfn.IFNA(INDEX(Ind!$H$2:$H$6441, MATCH(1, (Ind!$A$2:$A$6441=D619)*(Ind!$D$2:$D$6441=F619),0)),)</f>
        <v>0</v>
      </c>
      <c r="O619" cm="1">
        <f t="array" ref="O619">_xlfn.IFNA(INDEX(Ind!$L$2:$L$6441, MATCH(1, (Ind!$A$2:$A$6441=D619)*(Ind!$D$2:$D$6441=F619),0)),)</f>
        <v>0</v>
      </c>
    </row>
    <row r="620" spans="1:15" x14ac:dyDescent="0.2">
      <c r="A620" s="4" t="s">
        <v>53</v>
      </c>
      <c r="B620" s="5" t="str">
        <f t="shared" si="45"/>
        <v>2015</v>
      </c>
      <c r="C620" s="5">
        <f t="shared" si="46"/>
        <v>11</v>
      </c>
      <c r="D620" s="11">
        <f t="shared" si="47"/>
        <v>42309</v>
      </c>
      <c r="E620" s="5" t="s">
        <v>29</v>
      </c>
      <c r="F620" s="5" t="str">
        <f t="shared" si="48"/>
        <v>CASANARE</v>
      </c>
      <c r="G620" s="5">
        <v>0</v>
      </c>
      <c r="H620" s="6">
        <v>25605483</v>
      </c>
      <c r="I620" s="9">
        <f t="shared" si="49"/>
        <v>256.05482999999998</v>
      </c>
      <c r="J620">
        <v>0</v>
      </c>
      <c r="K620" cm="1">
        <f t="array" ref="K620">INDEX(T!$H$2:$H$3661, MATCH(1, (T!$D$2:$D$3661=D620)*(T!$E$2:$E$3661=G!E620),0))</f>
        <v>55.11345</v>
      </c>
      <c r="L620" cm="1">
        <f t="array" ref="L620">INDEX('C'!$I$2:$I$3661, MATCH(1, ('C'!$D$2:$D$3661=D620)*('C'!$E$2:$E$3661=G!E620),0))</f>
        <v>360448.20828000002</v>
      </c>
      <c r="M620" cm="1">
        <f t="array" ref="M620">_xlfn.IFNA(INDEX(P!C$2:C$2862, MATCH(1, (P!$A$2:$A$2862=D620)*(P!$B$2:$B$2862=F620),0)),)</f>
        <v>543.61967741935473</v>
      </c>
      <c r="N620" cm="1">
        <f t="array" ref="N620">_xlfn.IFNA(INDEX(Ind!$H$2:$H$6441, MATCH(1, (Ind!$A$2:$A$6441=D620)*(Ind!$D$2:$D$6441=F620),0)),)</f>
        <v>0</v>
      </c>
      <c r="O620" cm="1">
        <f t="array" ref="O620">_xlfn.IFNA(INDEX(Ind!$L$2:$L$6441, MATCH(1, (Ind!$A$2:$A$6441=D620)*(Ind!$D$2:$D$6441=F620),0)),)</f>
        <v>0</v>
      </c>
    </row>
    <row r="621" spans="1:15" x14ac:dyDescent="0.2">
      <c r="A621" s="1" t="s">
        <v>53</v>
      </c>
      <c r="B621" s="5" t="str">
        <f t="shared" si="45"/>
        <v>2015</v>
      </c>
      <c r="C621" s="5">
        <f t="shared" si="46"/>
        <v>11</v>
      </c>
      <c r="D621" s="11">
        <f t="shared" si="47"/>
        <v>42309</v>
      </c>
      <c r="E621" s="2" t="s">
        <v>30</v>
      </c>
      <c r="F621" s="5" t="str">
        <f t="shared" si="48"/>
        <v>PUTUMAYO</v>
      </c>
      <c r="G621" s="2">
        <v>0</v>
      </c>
      <c r="H621" s="3">
        <v>71617000</v>
      </c>
      <c r="I621" s="9">
        <f t="shared" si="49"/>
        <v>716.17</v>
      </c>
      <c r="J621">
        <v>0</v>
      </c>
      <c r="K621" cm="1">
        <f t="array" ref="K621">INDEX(T!$H$2:$H$3661, MATCH(1, (T!$D$2:$D$3661=D621)*(T!$E$2:$E$3661=G!E621),0))</f>
        <v>288.11</v>
      </c>
      <c r="L621" cm="1">
        <f t="array" ref="L621">INDEX('C'!$I$2:$I$3661, MATCH(1, ('C'!$D$2:$D$3661=D621)*('C'!$E$2:$E$3661=G!E621),0))</f>
        <v>47739.126669999998</v>
      </c>
      <c r="M621" cm="1">
        <f t="array" ref="M621">_xlfn.IFNA(INDEX(P!C$2:C$2862, MATCH(1, (P!$A$2:$A$2862=D621)*(P!$B$2:$B$2862=F621),0)),)</f>
        <v>1.5735483870967741</v>
      </c>
      <c r="N621" cm="1">
        <f t="array" ref="N621">_xlfn.IFNA(INDEX(Ind!$H$2:$H$6441, MATCH(1, (Ind!$A$2:$A$6441=D621)*(Ind!$D$2:$D$6441=F621),0)),)</f>
        <v>0</v>
      </c>
      <c r="O621" cm="1">
        <f t="array" ref="O621">_xlfn.IFNA(INDEX(Ind!$L$2:$L$6441, MATCH(1, (Ind!$A$2:$A$6441=D621)*(Ind!$D$2:$D$6441=F621),0)),)</f>
        <v>0</v>
      </c>
    </row>
    <row r="622" spans="1:15" x14ac:dyDescent="0.2">
      <c r="A622" s="4" t="s">
        <v>53</v>
      </c>
      <c r="B622" s="5" t="str">
        <f t="shared" si="45"/>
        <v>2015</v>
      </c>
      <c r="C622" s="5">
        <f t="shared" si="46"/>
        <v>11</v>
      </c>
      <c r="D622" s="11">
        <f t="shared" si="47"/>
        <v>42309</v>
      </c>
      <c r="E622" s="5" t="s">
        <v>31</v>
      </c>
      <c r="F622" s="5" t="str">
        <f t="shared" si="48"/>
        <v>GUAVIARE</v>
      </c>
      <c r="G622" s="5">
        <v>0</v>
      </c>
      <c r="H622" s="6">
        <v>52505000</v>
      </c>
      <c r="I622" s="9">
        <f t="shared" si="49"/>
        <v>525.04999999999995</v>
      </c>
      <c r="J622">
        <v>0</v>
      </c>
      <c r="K622" cm="1">
        <f t="array" ref="K622">INDEX(T!$H$2:$H$3661, MATCH(1, (T!$D$2:$D$3661=D622)*(T!$E$2:$E$3661=G!E622),0))</f>
        <v>1332.54</v>
      </c>
      <c r="L622" cm="1">
        <f t="array" ref="L622">INDEX('C'!$I$2:$I$3661, MATCH(1, ('C'!$D$2:$D$3661=D622)*('C'!$E$2:$E$3661=G!E622),0))</f>
        <v>37063.919999999998</v>
      </c>
      <c r="M622" cm="1">
        <f t="array" ref="M622">_xlfn.IFNA(INDEX(P!C$2:C$2862, MATCH(1, (P!$A$2:$A$2862=D622)*(P!$B$2:$B$2862=F622),0)),)</f>
        <v>0</v>
      </c>
      <c r="N622" cm="1">
        <f t="array" ref="N622">_xlfn.IFNA(INDEX(Ind!$H$2:$H$6441, MATCH(1, (Ind!$A$2:$A$6441=D622)*(Ind!$D$2:$D$6441=F622),0)),)</f>
        <v>0</v>
      </c>
      <c r="O622" cm="1">
        <f t="array" ref="O622">_xlfn.IFNA(INDEX(Ind!$L$2:$L$6441, MATCH(1, (Ind!$A$2:$A$6441=D622)*(Ind!$D$2:$D$6441=F622),0)),)</f>
        <v>0</v>
      </c>
    </row>
    <row r="623" spans="1:15" x14ac:dyDescent="0.2">
      <c r="A623" s="1" t="s">
        <v>54</v>
      </c>
      <c r="B623" s="5" t="str">
        <f t="shared" si="45"/>
        <v>2015</v>
      </c>
      <c r="C623" s="5">
        <f t="shared" si="46"/>
        <v>12</v>
      </c>
      <c r="D623" s="11">
        <f t="shared" si="47"/>
        <v>42339</v>
      </c>
      <c r="E623" s="2" t="s">
        <v>5</v>
      </c>
      <c r="F623" s="5" t="str">
        <f t="shared" si="48"/>
        <v>ANTIOQUIA</v>
      </c>
      <c r="G623" s="2">
        <v>0</v>
      </c>
      <c r="H623" s="3">
        <v>32310053</v>
      </c>
      <c r="I623" s="9">
        <f t="shared" si="49"/>
        <v>323.10052999999999</v>
      </c>
      <c r="J623">
        <v>0</v>
      </c>
      <c r="K623" cm="1">
        <f t="array" ref="K623">INDEX(T!$H$2:$H$3661, MATCH(1, (T!$D$2:$D$3661=D623)*(T!$E$2:$E$3661=G!E623),0))</f>
        <v>219.89349000000001</v>
      </c>
      <c r="L623" cm="1">
        <f t="array" ref="L623">INDEX('C'!$I$2:$I$3661, MATCH(1, ('C'!$D$2:$D$3661=D623)*('C'!$E$2:$E$3661=G!E623),0))</f>
        <v>943514.07242999994</v>
      </c>
      <c r="M623" cm="1">
        <f t="array" ref="M623">_xlfn.IFNA(INDEX(P!C$2:C$2862, MATCH(1, (P!$A$2:$A$2862=D623)*(P!$B$2:$B$2862=F623),0)),)</f>
        <v>0</v>
      </c>
      <c r="N623" cm="1">
        <f t="array" ref="N623">_xlfn.IFNA(INDEX(Ind!$H$2:$H$6441, MATCH(1, (Ind!$A$2:$A$6441=D623)*(Ind!$D$2:$D$6441=F623),0)),)</f>
        <v>0</v>
      </c>
      <c r="O623" cm="1">
        <f t="array" ref="O623">_xlfn.IFNA(INDEX(Ind!$L$2:$L$6441, MATCH(1, (Ind!$A$2:$A$6441=D623)*(Ind!$D$2:$D$6441=F623),0)),)</f>
        <v>0</v>
      </c>
    </row>
    <row r="624" spans="1:15" x14ac:dyDescent="0.2">
      <c r="A624" s="4" t="s">
        <v>54</v>
      </c>
      <c r="B624" s="5" t="str">
        <f t="shared" si="45"/>
        <v>2015</v>
      </c>
      <c r="C624" s="5">
        <f t="shared" si="46"/>
        <v>12</v>
      </c>
      <c r="D624" s="11">
        <f t="shared" si="47"/>
        <v>42339</v>
      </c>
      <c r="E624" s="5" t="s">
        <v>6</v>
      </c>
      <c r="F624" s="5" t="str">
        <f t="shared" si="48"/>
        <v>ATLANTICO</v>
      </c>
      <c r="G624" s="5">
        <v>0</v>
      </c>
      <c r="H624" s="6">
        <v>68500000</v>
      </c>
      <c r="I624" s="9">
        <f t="shared" si="49"/>
        <v>685</v>
      </c>
      <c r="J624">
        <v>0</v>
      </c>
      <c r="K624" cm="1">
        <f t="array" ref="K624">INDEX(T!$H$2:$H$3661, MATCH(1, (T!$D$2:$D$3661=D624)*(T!$E$2:$E$3661=G!E624),0))</f>
        <v>206</v>
      </c>
      <c r="L624" cm="1">
        <f t="array" ref="L624">INDEX('C'!$I$2:$I$3661, MATCH(1, ('C'!$D$2:$D$3661=D624)*('C'!$E$2:$E$3661=G!E624),0))</f>
        <v>18911198.969999999</v>
      </c>
      <c r="M624" cm="1">
        <f t="array" ref="M624">_xlfn.IFNA(INDEX(P!C$2:C$2862, MATCH(1, (P!$A$2:$A$2862=D624)*(P!$B$2:$B$2862=F624),0)),)</f>
        <v>2.4590322580645161</v>
      </c>
      <c r="N624" cm="1">
        <f t="array" ref="N624">_xlfn.IFNA(INDEX(Ind!$H$2:$H$6441, MATCH(1, (Ind!$A$2:$A$6441=D624)*(Ind!$D$2:$D$6441=F624),0)),)</f>
        <v>0</v>
      </c>
      <c r="O624" cm="1">
        <f t="array" ref="O624">_xlfn.IFNA(INDEX(Ind!$L$2:$L$6441, MATCH(1, (Ind!$A$2:$A$6441=D624)*(Ind!$D$2:$D$6441=F624),0)),)</f>
        <v>0</v>
      </c>
    </row>
    <row r="625" spans="1:15" x14ac:dyDescent="0.2">
      <c r="A625" s="1" t="s">
        <v>54</v>
      </c>
      <c r="B625" s="5" t="str">
        <f t="shared" si="45"/>
        <v>2015</v>
      </c>
      <c r="C625" s="5">
        <f t="shared" si="46"/>
        <v>12</v>
      </c>
      <c r="D625" s="11">
        <f t="shared" si="47"/>
        <v>42339</v>
      </c>
      <c r="E625" s="2" t="s">
        <v>7</v>
      </c>
      <c r="F625" s="5" t="str">
        <f t="shared" si="48"/>
        <v>BOGOTA, D.C.</v>
      </c>
      <c r="G625" s="2">
        <v>0</v>
      </c>
      <c r="H625" s="3">
        <v>53982000</v>
      </c>
      <c r="I625" s="9">
        <f t="shared" si="49"/>
        <v>539.82000000000005</v>
      </c>
      <c r="J625">
        <v>0</v>
      </c>
      <c r="K625" cm="1">
        <f t="array" ref="K625">INDEX(T!$H$2:$H$3661, MATCH(1, (T!$D$2:$D$3661=D625)*(T!$E$2:$E$3661=G!E625),0))</f>
        <v>436.42</v>
      </c>
      <c r="L625" cm="1">
        <f t="array" ref="L625">INDEX('C'!$I$2:$I$3661, MATCH(1, ('C'!$D$2:$D$3661=D625)*('C'!$E$2:$E$3661=G!E625),0))</f>
        <v>52162091</v>
      </c>
      <c r="M625" cm="1">
        <f t="array" ref="M625">_xlfn.IFNA(INDEX(P!C$2:C$2862, MATCH(1, (P!$A$2:$A$2862=D625)*(P!$B$2:$B$2862=F625),0)),)</f>
        <v>0</v>
      </c>
      <c r="N625" cm="1">
        <f t="array" ref="N625">_xlfn.IFNA(INDEX(Ind!$H$2:$H$6441, MATCH(1, (Ind!$A$2:$A$6441=D625)*(Ind!$D$2:$D$6441=F625),0)),)</f>
        <v>0</v>
      </c>
      <c r="O625" cm="1">
        <f t="array" ref="O625">_xlfn.IFNA(INDEX(Ind!$L$2:$L$6441, MATCH(1, (Ind!$A$2:$A$6441=D625)*(Ind!$D$2:$D$6441=F625),0)),)</f>
        <v>0</v>
      </c>
    </row>
    <row r="626" spans="1:15" x14ac:dyDescent="0.2">
      <c r="A626" s="4" t="s">
        <v>54</v>
      </c>
      <c r="B626" s="5" t="str">
        <f t="shared" si="45"/>
        <v>2015</v>
      </c>
      <c r="C626" s="5">
        <f t="shared" si="46"/>
        <v>12</v>
      </c>
      <c r="D626" s="11">
        <f t="shared" si="47"/>
        <v>42339</v>
      </c>
      <c r="E626" s="5" t="s">
        <v>8</v>
      </c>
      <c r="F626" s="5" t="str">
        <f t="shared" si="48"/>
        <v>BOLIVAR</v>
      </c>
      <c r="G626" s="5">
        <v>0</v>
      </c>
      <c r="H626" s="6">
        <v>60743138</v>
      </c>
      <c r="I626" s="9">
        <f t="shared" si="49"/>
        <v>607.43137999999999</v>
      </c>
      <c r="J626">
        <v>0</v>
      </c>
      <c r="K626" cm="1">
        <f t="array" ref="K626">INDEX(T!$H$2:$H$3661, MATCH(1, (T!$D$2:$D$3661=D626)*(T!$E$2:$E$3661=G!E626),0))</f>
        <v>342.18993999999998</v>
      </c>
      <c r="L626" cm="1">
        <f t="array" ref="L626">INDEX('C'!$I$2:$I$3661, MATCH(1, ('C'!$D$2:$D$3661=D626)*('C'!$E$2:$E$3661=G!E626),0))</f>
        <v>12214553.63916</v>
      </c>
      <c r="M626" cm="1">
        <f t="array" ref="M626">_xlfn.IFNA(INDEX(P!C$2:C$2862, MATCH(1, (P!$A$2:$A$2862=D626)*(P!$B$2:$B$2862=F626),0)),)</f>
        <v>2.2096774193548385</v>
      </c>
      <c r="N626" cm="1">
        <f t="array" ref="N626">_xlfn.IFNA(INDEX(Ind!$H$2:$H$6441, MATCH(1, (Ind!$A$2:$A$6441=D626)*(Ind!$D$2:$D$6441=F626),0)),)</f>
        <v>0</v>
      </c>
      <c r="O626" cm="1">
        <f t="array" ref="O626">_xlfn.IFNA(INDEX(Ind!$L$2:$L$6441, MATCH(1, (Ind!$A$2:$A$6441=D626)*(Ind!$D$2:$D$6441=F626),0)),)</f>
        <v>0</v>
      </c>
    </row>
    <row r="627" spans="1:15" x14ac:dyDescent="0.2">
      <c r="A627" s="1" t="s">
        <v>54</v>
      </c>
      <c r="B627" s="5" t="str">
        <f t="shared" si="45"/>
        <v>2015</v>
      </c>
      <c r="C627" s="5">
        <f t="shared" si="46"/>
        <v>12</v>
      </c>
      <c r="D627" s="11">
        <f t="shared" si="47"/>
        <v>42339</v>
      </c>
      <c r="E627" s="2" t="s">
        <v>9</v>
      </c>
      <c r="F627" s="5" t="str">
        <f t="shared" si="48"/>
        <v>BOYACA</v>
      </c>
      <c r="G627" s="2">
        <v>0</v>
      </c>
      <c r="H627" s="3">
        <v>64592552</v>
      </c>
      <c r="I627" s="9">
        <f t="shared" si="49"/>
        <v>645.92552000000001</v>
      </c>
      <c r="J627">
        <v>0</v>
      </c>
      <c r="K627" cm="1">
        <f t="array" ref="K627">INDEX(T!$H$2:$H$3661, MATCH(1, (T!$D$2:$D$3661=D627)*(T!$E$2:$E$3661=G!E627),0))</f>
        <v>236.08776</v>
      </c>
      <c r="L627" cm="1">
        <f t="array" ref="L627">INDEX('C'!$I$2:$I$3661, MATCH(1, ('C'!$D$2:$D$3661=D627)*('C'!$E$2:$E$3661=G!E627),0))</f>
        <v>4528126.9360300004</v>
      </c>
      <c r="M627" cm="1">
        <f t="array" ref="M627">_xlfn.IFNA(INDEX(P!C$2:C$2862, MATCH(1, (P!$A$2:$A$2862=D627)*(P!$B$2:$B$2862=F627),0)),)</f>
        <v>36.486451612903231</v>
      </c>
      <c r="N627" cm="1">
        <f t="array" ref="N627">_xlfn.IFNA(INDEX(Ind!$H$2:$H$6441, MATCH(1, (Ind!$A$2:$A$6441=D627)*(Ind!$D$2:$D$6441=F627),0)),)</f>
        <v>0</v>
      </c>
      <c r="O627" cm="1">
        <f t="array" ref="O627">_xlfn.IFNA(INDEX(Ind!$L$2:$L$6441, MATCH(1, (Ind!$A$2:$A$6441=D627)*(Ind!$D$2:$D$6441=F627),0)),)</f>
        <v>0</v>
      </c>
    </row>
    <row r="628" spans="1:15" x14ac:dyDescent="0.2">
      <c r="A628" s="4" t="s">
        <v>54</v>
      </c>
      <c r="B628" s="5" t="str">
        <f t="shared" si="45"/>
        <v>2015</v>
      </c>
      <c r="C628" s="5">
        <f t="shared" si="46"/>
        <v>12</v>
      </c>
      <c r="D628" s="11">
        <f t="shared" si="47"/>
        <v>42339</v>
      </c>
      <c r="E628" s="5" t="s">
        <v>10</v>
      </c>
      <c r="F628" s="5" t="str">
        <f t="shared" si="48"/>
        <v>CALDAS</v>
      </c>
      <c r="G628" s="5">
        <v>0</v>
      </c>
      <c r="H628" s="6">
        <v>63282395</v>
      </c>
      <c r="I628" s="9">
        <f t="shared" si="49"/>
        <v>632.82394999999997</v>
      </c>
      <c r="J628">
        <v>0</v>
      </c>
      <c r="K628" cm="1">
        <f t="array" ref="K628">INDEX(T!$H$2:$H$3661, MATCH(1, (T!$D$2:$D$3661=D628)*(T!$E$2:$E$3661=G!E628),0))</f>
        <v>313.38465000000002</v>
      </c>
      <c r="L628" cm="1">
        <f t="array" ref="L628">INDEX('C'!$I$2:$I$3661, MATCH(1, ('C'!$D$2:$D$3661=D628)*('C'!$E$2:$E$3661=G!E628),0))</f>
        <v>887674.07512000005</v>
      </c>
      <c r="M628" cm="1">
        <f t="array" ref="M628">_xlfn.IFNA(INDEX(P!C$2:C$2862, MATCH(1, (P!$A$2:$A$2862=D628)*(P!$B$2:$B$2862=F628),0)),)</f>
        <v>0</v>
      </c>
      <c r="N628" cm="1">
        <f t="array" ref="N628">_xlfn.IFNA(INDEX(Ind!$H$2:$H$6441, MATCH(1, (Ind!$A$2:$A$6441=D628)*(Ind!$D$2:$D$6441=F628),0)),)</f>
        <v>0</v>
      </c>
      <c r="O628" cm="1">
        <f t="array" ref="O628">_xlfn.IFNA(INDEX(Ind!$L$2:$L$6441, MATCH(1, (Ind!$A$2:$A$6441=D628)*(Ind!$D$2:$D$6441=F628),0)),)</f>
        <v>0</v>
      </c>
    </row>
    <row r="629" spans="1:15" x14ac:dyDescent="0.2">
      <c r="A629" s="1" t="s">
        <v>54</v>
      </c>
      <c r="B629" s="5" t="str">
        <f t="shared" si="45"/>
        <v>2015</v>
      </c>
      <c r="C629" s="5">
        <f t="shared" si="46"/>
        <v>12</v>
      </c>
      <c r="D629" s="11">
        <f t="shared" si="47"/>
        <v>42339</v>
      </c>
      <c r="E629" s="2" t="s">
        <v>11</v>
      </c>
      <c r="F629" s="5" t="str">
        <f t="shared" si="48"/>
        <v>CAQUETA</v>
      </c>
      <c r="G629" s="2">
        <v>0</v>
      </c>
      <c r="H629" s="7">
        <v>168842667</v>
      </c>
      <c r="I629" s="9">
        <f t="shared" si="49"/>
        <v>1688.4266700000001</v>
      </c>
      <c r="J629">
        <v>0</v>
      </c>
      <c r="K629" cm="1">
        <f t="array" ref="K629">INDEX(T!$H$2:$H$3661, MATCH(1, (T!$D$2:$D$3661=D629)*(T!$E$2:$E$3661=G!E629),0))</f>
        <v>859.26</v>
      </c>
      <c r="L629" cm="1">
        <f t="array" ref="L629">INDEX('C'!$I$2:$I$3661, MATCH(1, ('C'!$D$2:$D$3661=D629)*('C'!$E$2:$E$3661=G!E629),0))</f>
        <v>247833.33332999999</v>
      </c>
      <c r="M629" cm="1">
        <f t="array" ref="M629">_xlfn.IFNA(INDEX(P!C$2:C$2862, MATCH(1, (P!$A$2:$A$2862=D629)*(P!$B$2:$B$2862=F629),0)),)</f>
        <v>0</v>
      </c>
      <c r="N629" cm="1">
        <f t="array" ref="N629">_xlfn.IFNA(INDEX(Ind!$H$2:$H$6441, MATCH(1, (Ind!$A$2:$A$6441=D629)*(Ind!$D$2:$D$6441=F629),0)),)</f>
        <v>0</v>
      </c>
      <c r="O629" cm="1">
        <f t="array" ref="O629">_xlfn.IFNA(INDEX(Ind!$L$2:$L$6441, MATCH(1, (Ind!$A$2:$A$6441=D629)*(Ind!$D$2:$D$6441=F629),0)),)</f>
        <v>0</v>
      </c>
    </row>
    <row r="630" spans="1:15" x14ac:dyDescent="0.2">
      <c r="A630" s="4" t="s">
        <v>54</v>
      </c>
      <c r="B630" s="5" t="str">
        <f t="shared" si="45"/>
        <v>2015</v>
      </c>
      <c r="C630" s="5">
        <f t="shared" si="46"/>
        <v>12</v>
      </c>
      <c r="D630" s="11">
        <f t="shared" si="47"/>
        <v>42339</v>
      </c>
      <c r="E630" s="5" t="s">
        <v>12</v>
      </c>
      <c r="F630" s="5" t="str">
        <f t="shared" si="48"/>
        <v>CAUCA</v>
      </c>
      <c r="G630" s="5">
        <v>0</v>
      </c>
      <c r="H630" s="6">
        <v>57100988</v>
      </c>
      <c r="I630" s="9">
        <f t="shared" si="49"/>
        <v>571.00987999999995</v>
      </c>
      <c r="J630">
        <v>0</v>
      </c>
      <c r="K630" cm="1">
        <f t="array" ref="K630">INDEX(T!$H$2:$H$3661, MATCH(1, (T!$D$2:$D$3661=D630)*(T!$E$2:$E$3661=G!E630),0))</f>
        <v>505.82952999999998</v>
      </c>
      <c r="L630" cm="1">
        <f t="array" ref="L630">INDEX('C'!$I$2:$I$3661, MATCH(1, ('C'!$D$2:$D$3661=D630)*('C'!$E$2:$E$3661=G!E630),0))</f>
        <v>465011.67442</v>
      </c>
      <c r="M630" cm="1">
        <f t="array" ref="M630">_xlfn.IFNA(INDEX(P!C$2:C$2862, MATCH(1, (P!$A$2:$A$2862=D630)*(P!$B$2:$B$2862=F630),0)),)</f>
        <v>0</v>
      </c>
      <c r="N630" cm="1">
        <f t="array" ref="N630">_xlfn.IFNA(INDEX(Ind!$H$2:$H$6441, MATCH(1, (Ind!$A$2:$A$6441=D630)*(Ind!$D$2:$D$6441=F630),0)),)</f>
        <v>0</v>
      </c>
      <c r="O630" cm="1">
        <f t="array" ref="O630">_xlfn.IFNA(INDEX(Ind!$L$2:$L$6441, MATCH(1, (Ind!$A$2:$A$6441=D630)*(Ind!$D$2:$D$6441=F630),0)),)</f>
        <v>0</v>
      </c>
    </row>
    <row r="631" spans="1:15" x14ac:dyDescent="0.2">
      <c r="A631" s="1" t="s">
        <v>54</v>
      </c>
      <c r="B631" s="5" t="str">
        <f t="shared" si="45"/>
        <v>2015</v>
      </c>
      <c r="C631" s="5">
        <f t="shared" si="46"/>
        <v>12</v>
      </c>
      <c r="D631" s="11">
        <f t="shared" si="47"/>
        <v>42339</v>
      </c>
      <c r="E631" s="2" t="s">
        <v>13</v>
      </c>
      <c r="F631" s="5" t="str">
        <f t="shared" si="48"/>
        <v>CESAR</v>
      </c>
      <c r="G631" s="2">
        <v>0</v>
      </c>
      <c r="H631" s="3">
        <v>65413797</v>
      </c>
      <c r="I631" s="9">
        <f t="shared" si="49"/>
        <v>654.13797</v>
      </c>
      <c r="J631">
        <v>0</v>
      </c>
      <c r="K631" cm="1">
        <f t="array" ref="K631">INDEX(T!$H$2:$H$3661, MATCH(1, (T!$D$2:$D$3661=D631)*(T!$E$2:$E$3661=G!E631),0))</f>
        <v>203.66869</v>
      </c>
      <c r="L631" cm="1">
        <f t="array" ref="L631">INDEX('C'!$I$2:$I$3661, MATCH(1, ('C'!$D$2:$D$3661=D631)*('C'!$E$2:$E$3661=G!E631),0))</f>
        <v>9126058.0516899992</v>
      </c>
      <c r="M631" cm="1">
        <f t="array" ref="M631">_xlfn.IFNA(INDEX(P!C$2:C$2862, MATCH(1, (P!$A$2:$A$2862=D631)*(P!$B$2:$B$2862=F631),0)),)</f>
        <v>5.6564516129032256</v>
      </c>
      <c r="N631" cm="1">
        <f t="array" ref="N631">_xlfn.IFNA(INDEX(Ind!$H$2:$H$6441, MATCH(1, (Ind!$A$2:$A$6441=D631)*(Ind!$D$2:$D$6441=F631),0)),)</f>
        <v>0</v>
      </c>
      <c r="O631" cm="1">
        <f t="array" ref="O631">_xlfn.IFNA(INDEX(Ind!$L$2:$L$6441, MATCH(1, (Ind!$A$2:$A$6441=D631)*(Ind!$D$2:$D$6441=F631),0)),)</f>
        <v>0</v>
      </c>
    </row>
    <row r="632" spans="1:15" x14ac:dyDescent="0.2">
      <c r="A632" s="4" t="s">
        <v>54</v>
      </c>
      <c r="B632" s="5" t="str">
        <f t="shared" si="45"/>
        <v>2015</v>
      </c>
      <c r="C632" s="5">
        <f t="shared" si="46"/>
        <v>12</v>
      </c>
      <c r="D632" s="11">
        <f t="shared" si="47"/>
        <v>42339</v>
      </c>
      <c r="E632" s="5" t="s">
        <v>14</v>
      </c>
      <c r="F632" s="5" t="str">
        <f t="shared" si="48"/>
        <v>CORDOBA</v>
      </c>
      <c r="G632" s="5">
        <v>0</v>
      </c>
      <c r="H632" s="6">
        <v>58987597</v>
      </c>
      <c r="I632" s="9">
        <f t="shared" si="49"/>
        <v>589.87597000000005</v>
      </c>
      <c r="J632">
        <v>0</v>
      </c>
      <c r="K632" cm="1">
        <f t="array" ref="K632">INDEX(T!$H$2:$H$3661, MATCH(1, (T!$D$2:$D$3661=D632)*(T!$E$2:$E$3661=G!E632),0))</f>
        <v>500.44961000000001</v>
      </c>
      <c r="L632" cm="1">
        <f t="array" ref="L632">INDEX('C'!$I$2:$I$3661, MATCH(1, ('C'!$D$2:$D$3661=D632)*('C'!$E$2:$E$3661=G!E632),0))</f>
        <v>10523391.58915</v>
      </c>
      <c r="M632" cm="1">
        <f t="array" ref="M632">_xlfn.IFNA(INDEX(P!C$2:C$2862, MATCH(1, (P!$A$2:$A$2862=D632)*(P!$B$2:$B$2862=F632),0)),)</f>
        <v>15.291935483870967</v>
      </c>
      <c r="N632" cm="1">
        <f t="array" ref="N632">_xlfn.IFNA(INDEX(Ind!$H$2:$H$6441, MATCH(1, (Ind!$A$2:$A$6441=D632)*(Ind!$D$2:$D$6441=F632),0)),)</f>
        <v>0</v>
      </c>
      <c r="O632" cm="1">
        <f t="array" ref="O632">_xlfn.IFNA(INDEX(Ind!$L$2:$L$6441, MATCH(1, (Ind!$A$2:$A$6441=D632)*(Ind!$D$2:$D$6441=F632),0)),)</f>
        <v>0</v>
      </c>
    </row>
    <row r="633" spans="1:15" x14ac:dyDescent="0.2">
      <c r="A633" s="1" t="s">
        <v>54</v>
      </c>
      <c r="B633" s="5" t="str">
        <f t="shared" si="45"/>
        <v>2015</v>
      </c>
      <c r="C633" s="5">
        <f t="shared" si="46"/>
        <v>12</v>
      </c>
      <c r="D633" s="11">
        <f t="shared" si="47"/>
        <v>42339</v>
      </c>
      <c r="E633" s="2" t="s">
        <v>15</v>
      </c>
      <c r="F633" s="5" t="str">
        <f t="shared" si="48"/>
        <v>CUNDINAMARCA</v>
      </c>
      <c r="G633" s="2">
        <v>0</v>
      </c>
      <c r="H633" s="3">
        <v>52965419</v>
      </c>
      <c r="I633" s="9">
        <f t="shared" si="49"/>
        <v>529.65418999999997</v>
      </c>
      <c r="J633">
        <v>0</v>
      </c>
      <c r="K633" cm="1">
        <f t="array" ref="K633">INDEX(T!$H$2:$H$3661, MATCH(1, (T!$D$2:$D$3661=D633)*(T!$E$2:$E$3661=G!E633),0))</f>
        <v>392.31047999999998</v>
      </c>
      <c r="L633" cm="1">
        <f t="array" ref="L633">INDEX('C'!$I$2:$I$3661, MATCH(1, ('C'!$D$2:$D$3661=D633)*('C'!$E$2:$E$3661=G!E633),0))</f>
        <v>5222216.3336300002</v>
      </c>
      <c r="M633" cm="1">
        <f t="array" ref="M633">_xlfn.IFNA(INDEX(P!C$2:C$2862, MATCH(1, (P!$A$2:$A$2862=D633)*(P!$B$2:$B$2862=F633),0)),)</f>
        <v>2.4241935483870969</v>
      </c>
      <c r="N633" cm="1">
        <f t="array" ref="N633">_xlfn.IFNA(INDEX(Ind!$H$2:$H$6441, MATCH(1, (Ind!$A$2:$A$6441=D633)*(Ind!$D$2:$D$6441=F633),0)),)</f>
        <v>0</v>
      </c>
      <c r="O633" cm="1">
        <f t="array" ref="O633">_xlfn.IFNA(INDEX(Ind!$L$2:$L$6441, MATCH(1, (Ind!$A$2:$A$6441=D633)*(Ind!$D$2:$D$6441=F633),0)),)</f>
        <v>0</v>
      </c>
    </row>
    <row r="634" spans="1:15" x14ac:dyDescent="0.2">
      <c r="A634" s="4" t="s">
        <v>54</v>
      </c>
      <c r="B634" s="5" t="str">
        <f t="shared" si="45"/>
        <v>2015</v>
      </c>
      <c r="C634" s="5">
        <f t="shared" si="46"/>
        <v>12</v>
      </c>
      <c r="D634" s="11">
        <f t="shared" si="47"/>
        <v>42339</v>
      </c>
      <c r="E634" s="5" t="s">
        <v>16</v>
      </c>
      <c r="F634" s="5" t="str">
        <f t="shared" si="48"/>
        <v>CHOCO</v>
      </c>
      <c r="G634" s="5">
        <v>0</v>
      </c>
      <c r="H634" s="8">
        <v>278073000</v>
      </c>
      <c r="I634" s="9">
        <f t="shared" si="49"/>
        <v>2780.73</v>
      </c>
      <c r="J634">
        <v>0</v>
      </c>
      <c r="K634" cm="1">
        <f t="array" ref="K634">INDEX(T!$H$2:$H$3661, MATCH(1, (T!$D$2:$D$3661=D634)*(T!$E$2:$E$3661=G!E634),0))</f>
        <v>1063.02</v>
      </c>
      <c r="L634" t="e" cm="1">
        <f t="array" ref="L634">INDEX('C'!$I$2:$I$3661, MATCH(1, ('C'!$D$2:$D$3661=D634)*('C'!$E$2:$E$3661=G!E634),0))</f>
        <v>#N/A</v>
      </c>
      <c r="M634" cm="1">
        <f t="array" ref="M634">_xlfn.IFNA(INDEX(P!C$2:C$2862, MATCH(1, (P!$A$2:$A$2862=D634)*(P!$B$2:$B$2862=F634),0)),)</f>
        <v>0</v>
      </c>
      <c r="N634" cm="1">
        <f t="array" ref="N634">_xlfn.IFNA(INDEX(Ind!$H$2:$H$6441, MATCH(1, (Ind!$A$2:$A$6441=D634)*(Ind!$D$2:$D$6441=F634),0)),)</f>
        <v>0</v>
      </c>
      <c r="O634" cm="1">
        <f t="array" ref="O634">_xlfn.IFNA(INDEX(Ind!$L$2:$L$6441, MATCH(1, (Ind!$A$2:$A$6441=D634)*(Ind!$D$2:$D$6441=F634),0)),)</f>
        <v>0</v>
      </c>
    </row>
    <row r="635" spans="1:15" x14ac:dyDescent="0.2">
      <c r="A635" s="1" t="s">
        <v>54</v>
      </c>
      <c r="B635" s="5" t="str">
        <f t="shared" si="45"/>
        <v>2015</v>
      </c>
      <c r="C635" s="5">
        <f t="shared" si="46"/>
        <v>12</v>
      </c>
      <c r="D635" s="11">
        <f t="shared" si="47"/>
        <v>42339</v>
      </c>
      <c r="E635" s="2" t="s">
        <v>17</v>
      </c>
      <c r="F635" s="5" t="str">
        <f t="shared" si="48"/>
        <v>HUILA</v>
      </c>
      <c r="G635" s="2">
        <v>0</v>
      </c>
      <c r="H635" s="3">
        <v>68300017</v>
      </c>
      <c r="I635" s="9">
        <f t="shared" si="49"/>
        <v>683.00017000000003</v>
      </c>
      <c r="J635">
        <v>0</v>
      </c>
      <c r="K635" cm="1">
        <f t="array" ref="K635">INDEX(T!$H$2:$H$3661, MATCH(1, (T!$D$2:$D$3661=D635)*(T!$E$2:$E$3661=G!E635),0))</f>
        <v>733.24458000000004</v>
      </c>
      <c r="L635" cm="1">
        <f t="array" ref="L635">INDEX('C'!$I$2:$I$3661, MATCH(1, ('C'!$D$2:$D$3661=D635)*('C'!$E$2:$E$3661=G!E635),0))</f>
        <v>2493759.5497499998</v>
      </c>
      <c r="M635" cm="1">
        <f t="array" ref="M635">_xlfn.IFNA(INDEX(P!C$2:C$2862, MATCH(1, (P!$A$2:$A$2862=D635)*(P!$B$2:$B$2862=F635),0)),)</f>
        <v>6.564193548387097</v>
      </c>
      <c r="N635" cm="1">
        <f t="array" ref="N635">_xlfn.IFNA(INDEX(Ind!$H$2:$H$6441, MATCH(1, (Ind!$A$2:$A$6441=D635)*(Ind!$D$2:$D$6441=F635),0)),)</f>
        <v>0</v>
      </c>
      <c r="O635" cm="1">
        <f t="array" ref="O635">_xlfn.IFNA(INDEX(Ind!$L$2:$L$6441, MATCH(1, (Ind!$A$2:$A$6441=D635)*(Ind!$D$2:$D$6441=F635),0)),)</f>
        <v>0</v>
      </c>
    </row>
    <row r="636" spans="1:15" x14ac:dyDescent="0.2">
      <c r="A636" s="4" t="s">
        <v>54</v>
      </c>
      <c r="B636" s="5" t="str">
        <f t="shared" si="45"/>
        <v>2015</v>
      </c>
      <c r="C636" s="5">
        <f t="shared" si="46"/>
        <v>12</v>
      </c>
      <c r="D636" s="11">
        <f t="shared" si="47"/>
        <v>42339</v>
      </c>
      <c r="E636" s="5" t="s">
        <v>18</v>
      </c>
      <c r="F636" s="5" t="str">
        <f t="shared" si="48"/>
        <v>LA GUAJIRA</v>
      </c>
      <c r="G636" s="5">
        <v>0</v>
      </c>
      <c r="H636" s="6">
        <v>60765000</v>
      </c>
      <c r="I636" s="9">
        <f t="shared" si="49"/>
        <v>607.65</v>
      </c>
      <c r="J636">
        <v>0</v>
      </c>
      <c r="K636" cm="1">
        <f t="array" ref="K636">INDEX(T!$H$2:$H$3661, MATCH(1, (T!$D$2:$D$3661=D636)*(T!$E$2:$E$3661=G!E636),0))</f>
        <v>105.46</v>
      </c>
      <c r="L636" cm="1">
        <f t="array" ref="L636">INDEX('C'!$I$2:$I$3661, MATCH(1, ('C'!$D$2:$D$3661=D636)*('C'!$E$2:$E$3661=G!E636),0))</f>
        <v>2033690</v>
      </c>
      <c r="M636" cm="1">
        <f t="array" ref="M636">_xlfn.IFNA(INDEX(P!C$2:C$2862, MATCH(1, (P!$A$2:$A$2862=D636)*(P!$B$2:$B$2862=F636),0)),)</f>
        <v>0</v>
      </c>
      <c r="N636" cm="1">
        <f t="array" ref="N636">_xlfn.IFNA(INDEX(Ind!$H$2:$H$6441, MATCH(1, (Ind!$A$2:$A$6441=D636)*(Ind!$D$2:$D$6441=F636),0)),)</f>
        <v>0</v>
      </c>
      <c r="O636" cm="1">
        <f t="array" ref="O636">_xlfn.IFNA(INDEX(Ind!$L$2:$L$6441, MATCH(1, (Ind!$A$2:$A$6441=D636)*(Ind!$D$2:$D$6441=F636),0)),)</f>
        <v>0</v>
      </c>
    </row>
    <row r="637" spans="1:15" x14ac:dyDescent="0.2">
      <c r="A637" s="1" t="s">
        <v>54</v>
      </c>
      <c r="B637" s="5" t="str">
        <f t="shared" si="45"/>
        <v>2015</v>
      </c>
      <c r="C637" s="5">
        <f t="shared" si="46"/>
        <v>12</v>
      </c>
      <c r="D637" s="11">
        <f t="shared" si="47"/>
        <v>42339</v>
      </c>
      <c r="E637" s="2" t="s">
        <v>19</v>
      </c>
      <c r="F637" s="5" t="str">
        <f t="shared" si="48"/>
        <v>MAGDALENA</v>
      </c>
      <c r="G637" s="2">
        <v>57400000</v>
      </c>
      <c r="H637" s="3">
        <v>64755964</v>
      </c>
      <c r="I637" s="9">
        <f t="shared" si="49"/>
        <v>610.77981999999997</v>
      </c>
      <c r="J637">
        <v>0</v>
      </c>
      <c r="K637" cm="1">
        <f t="array" ref="K637">INDEX(T!$H$2:$H$3661, MATCH(1, (T!$D$2:$D$3661=D637)*(T!$E$2:$E$3661=G!E637),0))</f>
        <v>420.32522499999999</v>
      </c>
      <c r="L637" cm="1">
        <f t="array" ref="L637">INDEX('C'!$I$2:$I$3661, MATCH(1, ('C'!$D$2:$D$3661=D637)*('C'!$E$2:$E$3661=G!E637),0))</f>
        <v>6562470.9212999996</v>
      </c>
      <c r="M637" cm="1">
        <f t="array" ref="M637">_xlfn.IFNA(INDEX(P!C$2:C$2862, MATCH(1, (P!$A$2:$A$2862=D637)*(P!$B$2:$B$2862=F637),0)),)</f>
        <v>13.072258064516131</v>
      </c>
      <c r="N637" cm="1">
        <f t="array" ref="N637">_xlfn.IFNA(INDEX(Ind!$H$2:$H$6441, MATCH(1, (Ind!$A$2:$A$6441=D637)*(Ind!$D$2:$D$6441=F637),0)),)</f>
        <v>0</v>
      </c>
      <c r="O637" cm="1">
        <f t="array" ref="O637">_xlfn.IFNA(INDEX(Ind!$L$2:$L$6441, MATCH(1, (Ind!$A$2:$A$6441=D637)*(Ind!$D$2:$D$6441=F637),0)),)</f>
        <v>0</v>
      </c>
    </row>
    <row r="638" spans="1:15" x14ac:dyDescent="0.2">
      <c r="A638" s="4" t="s">
        <v>54</v>
      </c>
      <c r="B638" s="5" t="str">
        <f t="shared" si="45"/>
        <v>2015</v>
      </c>
      <c r="C638" s="5">
        <f t="shared" si="46"/>
        <v>12</v>
      </c>
      <c r="D638" s="11">
        <f t="shared" si="47"/>
        <v>42339</v>
      </c>
      <c r="E638" s="5" t="s">
        <v>20</v>
      </c>
      <c r="F638" s="5" t="str">
        <f t="shared" si="48"/>
        <v>META</v>
      </c>
      <c r="G638" s="5">
        <v>0</v>
      </c>
      <c r="H638" s="6">
        <v>52830167</v>
      </c>
      <c r="I638" s="9">
        <f t="shared" si="49"/>
        <v>528.30166999999994</v>
      </c>
      <c r="J638">
        <v>0</v>
      </c>
      <c r="K638" cm="1">
        <f t="array" ref="K638">INDEX(T!$H$2:$H$3661, MATCH(1, (T!$D$2:$D$3661=D638)*(T!$E$2:$E$3661=G!E638),0))</f>
        <v>488.05707999999998</v>
      </c>
      <c r="L638" cm="1">
        <f t="array" ref="L638">INDEX('C'!$I$2:$I$3661, MATCH(1, ('C'!$D$2:$D$3661=D638)*('C'!$E$2:$E$3661=G!E638),0))</f>
        <v>606263.00061999995</v>
      </c>
      <c r="M638" cm="1">
        <f t="array" ref="M638">_xlfn.IFNA(INDEX(P!C$2:C$2862, MATCH(1, (P!$A$2:$A$2862=D638)*(P!$B$2:$B$2862=F638),0)),)</f>
        <v>6.3896774193548378</v>
      </c>
      <c r="N638" cm="1">
        <f t="array" ref="N638">_xlfn.IFNA(INDEX(Ind!$H$2:$H$6441, MATCH(1, (Ind!$A$2:$A$6441=D638)*(Ind!$D$2:$D$6441=F638),0)),)</f>
        <v>0</v>
      </c>
      <c r="O638" cm="1">
        <f t="array" ref="O638">_xlfn.IFNA(INDEX(Ind!$L$2:$L$6441, MATCH(1, (Ind!$A$2:$A$6441=D638)*(Ind!$D$2:$D$6441=F638),0)),)</f>
        <v>0</v>
      </c>
    </row>
    <row r="639" spans="1:15" x14ac:dyDescent="0.2">
      <c r="A639" s="1" t="s">
        <v>54</v>
      </c>
      <c r="B639" s="5" t="str">
        <f t="shared" si="45"/>
        <v>2015</v>
      </c>
      <c r="C639" s="5">
        <f t="shared" si="46"/>
        <v>12</v>
      </c>
      <c r="D639" s="11">
        <f t="shared" si="47"/>
        <v>42339</v>
      </c>
      <c r="E639" s="2" t="s">
        <v>21</v>
      </c>
      <c r="F639" s="5" t="str">
        <f t="shared" si="48"/>
        <v>NARINO</v>
      </c>
      <c r="G639" s="2">
        <v>0</v>
      </c>
      <c r="H639" s="7">
        <v>120041500</v>
      </c>
      <c r="I639" s="9">
        <f t="shared" si="49"/>
        <v>1200.415</v>
      </c>
      <c r="J639">
        <v>0</v>
      </c>
      <c r="K639" cm="1">
        <f t="array" ref="K639">INDEX(T!$H$2:$H$3661, MATCH(1, (T!$D$2:$D$3661=D639)*(T!$E$2:$E$3661=G!E639),0))</f>
        <v>1352.63</v>
      </c>
      <c r="L639" cm="1">
        <f t="array" ref="L639">INDEX('C'!$I$2:$I$3661, MATCH(1, ('C'!$D$2:$D$3661=D639)*('C'!$E$2:$E$3661=G!E639),0))</f>
        <v>87587</v>
      </c>
      <c r="M639" cm="1">
        <f t="array" ref="M639">_xlfn.IFNA(INDEX(P!C$2:C$2862, MATCH(1, (P!$A$2:$A$2862=D639)*(P!$B$2:$B$2862=F639),0)),)</f>
        <v>0</v>
      </c>
      <c r="N639" cm="1">
        <f t="array" ref="N639">_xlfn.IFNA(INDEX(Ind!$H$2:$H$6441, MATCH(1, (Ind!$A$2:$A$6441=D639)*(Ind!$D$2:$D$6441=F639),0)),)</f>
        <v>0</v>
      </c>
      <c r="O639" cm="1">
        <f t="array" ref="O639">_xlfn.IFNA(INDEX(Ind!$L$2:$L$6441, MATCH(1, (Ind!$A$2:$A$6441=D639)*(Ind!$D$2:$D$6441=F639),0)),)</f>
        <v>0</v>
      </c>
    </row>
    <row r="640" spans="1:15" x14ac:dyDescent="0.2">
      <c r="A640" s="4" t="s">
        <v>54</v>
      </c>
      <c r="B640" s="5" t="str">
        <f t="shared" si="45"/>
        <v>2015</v>
      </c>
      <c r="C640" s="5">
        <f t="shared" si="46"/>
        <v>12</v>
      </c>
      <c r="D640" s="11">
        <f t="shared" si="47"/>
        <v>42339</v>
      </c>
      <c r="E640" s="5" t="s">
        <v>22</v>
      </c>
      <c r="F640" s="5" t="str">
        <f t="shared" si="48"/>
        <v>NORTE DE SANTANDER</v>
      </c>
      <c r="G640" s="5">
        <v>0</v>
      </c>
      <c r="H640" s="6">
        <v>67878121</v>
      </c>
      <c r="I640" s="9">
        <f t="shared" si="49"/>
        <v>678.78120999999999</v>
      </c>
      <c r="J640">
        <v>0</v>
      </c>
      <c r="K640" cm="1">
        <f t="array" ref="K640">INDEX(T!$H$2:$H$3661, MATCH(1, (T!$D$2:$D$3661=D640)*(T!$E$2:$E$3661=G!E640),0))</f>
        <v>284.95393999999999</v>
      </c>
      <c r="L640" cm="1">
        <f t="array" ref="L640">INDEX('C'!$I$2:$I$3661, MATCH(1, ('C'!$D$2:$D$3661=D640)*('C'!$E$2:$E$3661=G!E640),0))</f>
        <v>587342.55787999998</v>
      </c>
      <c r="M640" cm="1">
        <f t="array" ref="M640">_xlfn.IFNA(INDEX(P!C$2:C$2862, MATCH(1, (P!$A$2:$A$2862=D640)*(P!$B$2:$B$2862=F640),0)),)</f>
        <v>4.3035483870967743</v>
      </c>
      <c r="N640" cm="1">
        <f t="array" ref="N640">_xlfn.IFNA(INDEX(Ind!$H$2:$H$6441, MATCH(1, (Ind!$A$2:$A$6441=D640)*(Ind!$D$2:$D$6441=F640),0)),)</f>
        <v>0</v>
      </c>
      <c r="O640" cm="1">
        <f t="array" ref="O640">_xlfn.IFNA(INDEX(Ind!$L$2:$L$6441, MATCH(1, (Ind!$A$2:$A$6441=D640)*(Ind!$D$2:$D$6441=F640),0)),)</f>
        <v>0</v>
      </c>
    </row>
    <row r="641" spans="1:15" x14ac:dyDescent="0.2">
      <c r="A641" s="1" t="s">
        <v>54</v>
      </c>
      <c r="B641" s="5" t="str">
        <f t="shared" si="45"/>
        <v>2015</v>
      </c>
      <c r="C641" s="5">
        <f t="shared" si="46"/>
        <v>12</v>
      </c>
      <c r="D641" s="11">
        <f t="shared" si="47"/>
        <v>42339</v>
      </c>
      <c r="E641" s="2" t="s">
        <v>23</v>
      </c>
      <c r="F641" s="5" t="str">
        <f t="shared" si="48"/>
        <v>QUINDIO</v>
      </c>
      <c r="G641" s="2">
        <v>0</v>
      </c>
      <c r="H641" s="3">
        <v>79714667</v>
      </c>
      <c r="I641" s="9">
        <f t="shared" si="49"/>
        <v>797.14666999999997</v>
      </c>
      <c r="J641">
        <v>0</v>
      </c>
      <c r="K641" cm="1">
        <f t="array" ref="K641">INDEX(T!$H$2:$H$3661, MATCH(1, (T!$D$2:$D$3661=D641)*(T!$E$2:$E$3661=G!E641),0))</f>
        <v>491.38443999999998</v>
      </c>
      <c r="L641" cm="1">
        <f t="array" ref="L641">INDEX('C'!$I$2:$I$3661, MATCH(1, ('C'!$D$2:$D$3661=D641)*('C'!$E$2:$E$3661=G!E641),0))</f>
        <v>1864530.5511099999</v>
      </c>
      <c r="M641" cm="1">
        <f t="array" ref="M641">_xlfn.IFNA(INDEX(P!C$2:C$2862, MATCH(1, (P!$A$2:$A$2862=D641)*(P!$B$2:$B$2862=F641),0)),)</f>
        <v>0</v>
      </c>
      <c r="N641" cm="1">
        <f t="array" ref="N641">_xlfn.IFNA(INDEX(Ind!$H$2:$H$6441, MATCH(1, (Ind!$A$2:$A$6441=D641)*(Ind!$D$2:$D$6441=F641),0)),)</f>
        <v>0</v>
      </c>
      <c r="O641" cm="1">
        <f t="array" ref="O641">_xlfn.IFNA(INDEX(Ind!$L$2:$L$6441, MATCH(1, (Ind!$A$2:$A$6441=D641)*(Ind!$D$2:$D$6441=F641),0)),)</f>
        <v>0</v>
      </c>
    </row>
    <row r="642" spans="1:15" x14ac:dyDescent="0.2">
      <c r="A642" s="4" t="s">
        <v>54</v>
      </c>
      <c r="B642" s="5" t="str">
        <f t="shared" si="45"/>
        <v>2015</v>
      </c>
      <c r="C642" s="5">
        <f t="shared" si="46"/>
        <v>12</v>
      </c>
      <c r="D642" s="11">
        <f t="shared" si="47"/>
        <v>42339</v>
      </c>
      <c r="E642" s="5" t="s">
        <v>24</v>
      </c>
      <c r="F642" s="5" t="str">
        <f t="shared" si="48"/>
        <v>RISARALDA</v>
      </c>
      <c r="G642" s="5">
        <v>0</v>
      </c>
      <c r="H642" s="6">
        <v>65617741</v>
      </c>
      <c r="I642" s="9">
        <f t="shared" si="49"/>
        <v>656.17741000000001</v>
      </c>
      <c r="J642">
        <v>0</v>
      </c>
      <c r="K642" cm="1">
        <f t="array" ref="K642">INDEX(T!$H$2:$H$3661, MATCH(1, (T!$D$2:$D$3661=D642)*(T!$E$2:$E$3661=G!E642),0))</f>
        <v>269.39481000000001</v>
      </c>
      <c r="L642" cm="1">
        <f t="array" ref="L642">INDEX('C'!$I$2:$I$3661, MATCH(1, ('C'!$D$2:$D$3661=D642)*('C'!$E$2:$E$3661=G!E642),0))</f>
        <v>1219423.40778</v>
      </c>
      <c r="M642" cm="1">
        <f t="array" ref="M642">_xlfn.IFNA(INDEX(P!C$2:C$2862, MATCH(1, (P!$A$2:$A$2862=D642)*(P!$B$2:$B$2862=F642),0)),)</f>
        <v>0</v>
      </c>
      <c r="N642" cm="1">
        <f t="array" ref="N642">_xlfn.IFNA(INDEX(Ind!$H$2:$H$6441, MATCH(1, (Ind!$A$2:$A$6441=D642)*(Ind!$D$2:$D$6441=F642),0)),)</f>
        <v>0</v>
      </c>
      <c r="O642" cm="1">
        <f t="array" ref="O642">_xlfn.IFNA(INDEX(Ind!$L$2:$L$6441, MATCH(1, (Ind!$A$2:$A$6441=D642)*(Ind!$D$2:$D$6441=F642),0)),)</f>
        <v>0</v>
      </c>
    </row>
    <row r="643" spans="1:15" x14ac:dyDescent="0.2">
      <c r="A643" s="1" t="s">
        <v>54</v>
      </c>
      <c r="B643" s="5" t="str">
        <f t="shared" ref="B643:B706" si="50">MID(A643,7,20)</f>
        <v>2015</v>
      </c>
      <c r="C643" s="5">
        <f t="shared" ref="C643:C706" si="51">IF(MID(A643,1,3)="Jan",1,
IF(MID(A643,1,3)="Feb",2,
IF(MID(A643,1,3)="Mar",3,
IF(MID(A643,1,3)="Apr",4,
IF(MID(A643,1,3)="May",5,
IF(MID(A643,1,3)="Jun",6,
IF(MID(A643,1,3)="Jul",7,
IF(MID(A643,1,3)="Aug",8,
IF(MID(A643,1,3)="Sep",9,
IF(MID(A643,1,3)="Oct",10,
IF(MID(A643,1,3)="Nov",11,
IF(MID(A643,1,3)="Dec",12))))))))))))</f>
        <v>12</v>
      </c>
      <c r="D643" s="11">
        <f t="shared" ref="D643:D706" si="52">DATE(B643,C643,1)</f>
        <v>42339</v>
      </c>
      <c r="E643" s="2" t="s">
        <v>25</v>
      </c>
      <c r="F643" s="5" t="str">
        <f t="shared" ref="F643:F706" si="53">MID(E643,5,100)</f>
        <v>SANTANDER</v>
      </c>
      <c r="G643" s="2">
        <v>0</v>
      </c>
      <c r="H643" s="7">
        <v>101842721</v>
      </c>
      <c r="I643" s="9">
        <f t="shared" ref="I643:I706" si="54">IF(G643=0,H643/100000,IF(H643=0,G643/100000,((G643+H643)/2)/100000))</f>
        <v>1018.4272099999999</v>
      </c>
      <c r="J643">
        <v>0</v>
      </c>
      <c r="K643" cm="1">
        <f t="array" ref="K643">INDEX(T!$H$2:$H$3661, MATCH(1, (T!$D$2:$D$3661=D643)*(T!$E$2:$E$3661=G!E643),0))</f>
        <v>511.52325999999999</v>
      </c>
      <c r="L643" cm="1">
        <f t="array" ref="L643">INDEX('C'!$I$2:$I$3661, MATCH(1, ('C'!$D$2:$D$3661=D643)*('C'!$E$2:$E$3661=G!E643),0))</f>
        <v>1984460.72593</v>
      </c>
      <c r="M643" cm="1">
        <f t="array" ref="M643">_xlfn.IFNA(INDEX(P!C$2:C$2862, MATCH(1, (P!$A$2:$A$2862=D643)*(P!$B$2:$B$2862=F643),0)),)</f>
        <v>38.905161290322582</v>
      </c>
      <c r="N643" cm="1">
        <f t="array" ref="N643">_xlfn.IFNA(INDEX(Ind!$H$2:$H$6441, MATCH(1, (Ind!$A$2:$A$6441=D643)*(Ind!$D$2:$D$6441=F643),0)),)</f>
        <v>0</v>
      </c>
      <c r="O643" cm="1">
        <f t="array" ref="O643">_xlfn.IFNA(INDEX(Ind!$L$2:$L$6441, MATCH(1, (Ind!$A$2:$A$6441=D643)*(Ind!$D$2:$D$6441=F643),0)),)</f>
        <v>0</v>
      </c>
    </row>
    <row r="644" spans="1:15" x14ac:dyDescent="0.2">
      <c r="A644" s="4" t="s">
        <v>54</v>
      </c>
      <c r="B644" s="5" t="str">
        <f t="shared" si="50"/>
        <v>2015</v>
      </c>
      <c r="C644" s="5">
        <f t="shared" si="51"/>
        <v>12</v>
      </c>
      <c r="D644" s="11">
        <f t="shared" si="52"/>
        <v>42339</v>
      </c>
      <c r="E644" s="5" t="s">
        <v>26</v>
      </c>
      <c r="F644" s="5" t="str">
        <f t="shared" si="53"/>
        <v>SUCRE</v>
      </c>
      <c r="G644" s="5">
        <v>0</v>
      </c>
      <c r="H644" s="6">
        <v>60444737</v>
      </c>
      <c r="I644" s="9">
        <f t="shared" si="54"/>
        <v>604.44736999999998</v>
      </c>
      <c r="J644">
        <v>0</v>
      </c>
      <c r="K644" cm="1">
        <f t="array" ref="K644">INDEX(T!$H$2:$H$3661, MATCH(1, (T!$D$2:$D$3661=D644)*(T!$E$2:$E$3661=G!E644),0))</f>
        <v>379.16667000000001</v>
      </c>
      <c r="L644" cm="1">
        <f t="array" ref="L644">INDEX('C'!$I$2:$I$3661, MATCH(1, ('C'!$D$2:$D$3661=D644)*('C'!$E$2:$E$3661=G!E644),0))</f>
        <v>11874699.27193</v>
      </c>
      <c r="M644" cm="1">
        <f t="array" ref="M644">_xlfn.IFNA(INDEX(P!C$2:C$2862, MATCH(1, (P!$A$2:$A$2862=D644)*(P!$B$2:$B$2862=F644),0)),)</f>
        <v>62.899677419354838</v>
      </c>
      <c r="N644" cm="1">
        <f t="array" ref="N644">_xlfn.IFNA(INDEX(Ind!$H$2:$H$6441, MATCH(1, (Ind!$A$2:$A$6441=D644)*(Ind!$D$2:$D$6441=F644),0)),)</f>
        <v>0</v>
      </c>
      <c r="O644" cm="1">
        <f t="array" ref="O644">_xlfn.IFNA(INDEX(Ind!$L$2:$L$6441, MATCH(1, (Ind!$A$2:$A$6441=D644)*(Ind!$D$2:$D$6441=F644),0)),)</f>
        <v>0</v>
      </c>
    </row>
    <row r="645" spans="1:15" x14ac:dyDescent="0.2">
      <c r="A645" s="1" t="s">
        <v>54</v>
      </c>
      <c r="B645" s="5" t="str">
        <f t="shared" si="50"/>
        <v>2015</v>
      </c>
      <c r="C645" s="5">
        <f t="shared" si="51"/>
        <v>12</v>
      </c>
      <c r="D645" s="11">
        <f t="shared" si="52"/>
        <v>42339</v>
      </c>
      <c r="E645" s="2" t="s">
        <v>27</v>
      </c>
      <c r="F645" s="5" t="str">
        <f t="shared" si="53"/>
        <v>TOLIMA</v>
      </c>
      <c r="G645" s="2">
        <v>0</v>
      </c>
      <c r="H645" s="3">
        <v>69757958</v>
      </c>
      <c r="I645" s="9">
        <f t="shared" si="54"/>
        <v>697.57957999999996</v>
      </c>
      <c r="J645">
        <v>0</v>
      </c>
      <c r="K645" cm="1">
        <f t="array" ref="K645">INDEX(T!$H$2:$H$3661, MATCH(1, (T!$D$2:$D$3661=D645)*(T!$E$2:$E$3661=G!E645),0))</f>
        <v>648.29485999999997</v>
      </c>
      <c r="L645" cm="1">
        <f t="array" ref="L645">INDEX('C'!$I$2:$I$3661, MATCH(1, ('C'!$D$2:$D$3661=D645)*('C'!$E$2:$E$3661=G!E645),0))</f>
        <v>2559350.5022200001</v>
      </c>
      <c r="M645" cm="1">
        <f t="array" ref="M645">_xlfn.IFNA(INDEX(P!C$2:C$2862, MATCH(1, (P!$A$2:$A$2862=D645)*(P!$B$2:$B$2862=F645),0)),)</f>
        <v>5.0277419354838715</v>
      </c>
      <c r="N645" cm="1">
        <f t="array" ref="N645">_xlfn.IFNA(INDEX(Ind!$H$2:$H$6441, MATCH(1, (Ind!$A$2:$A$6441=D645)*(Ind!$D$2:$D$6441=F645),0)),)</f>
        <v>0</v>
      </c>
      <c r="O645" cm="1">
        <f t="array" ref="O645">_xlfn.IFNA(INDEX(Ind!$L$2:$L$6441, MATCH(1, (Ind!$A$2:$A$6441=D645)*(Ind!$D$2:$D$6441=F645),0)),)</f>
        <v>0</v>
      </c>
    </row>
    <row r="646" spans="1:15" x14ac:dyDescent="0.2">
      <c r="A646" s="4" t="s">
        <v>54</v>
      </c>
      <c r="B646" s="5" t="str">
        <f t="shared" si="50"/>
        <v>2015</v>
      </c>
      <c r="C646" s="5">
        <f t="shared" si="51"/>
        <v>12</v>
      </c>
      <c r="D646" s="11">
        <f t="shared" si="52"/>
        <v>42339</v>
      </c>
      <c r="E646" s="5" t="s">
        <v>28</v>
      </c>
      <c r="F646" s="5" t="str">
        <f t="shared" si="53"/>
        <v>VALLE DEL CAUCA</v>
      </c>
      <c r="G646" s="5">
        <v>0</v>
      </c>
      <c r="H646" s="6">
        <v>63538602</v>
      </c>
      <c r="I646" s="9">
        <f t="shared" si="54"/>
        <v>635.38602000000003</v>
      </c>
      <c r="J646">
        <v>0</v>
      </c>
      <c r="K646" cm="1">
        <f t="array" ref="K646">INDEX(T!$H$2:$H$3661, MATCH(1, (T!$D$2:$D$3661=D646)*(T!$E$2:$E$3661=G!E646),0))</f>
        <v>417.09762000000001</v>
      </c>
      <c r="L646" cm="1">
        <f t="array" ref="L646">INDEX('C'!$I$2:$I$3661, MATCH(1, ('C'!$D$2:$D$3661=D646)*('C'!$E$2:$E$3661=G!E646),0))</f>
        <v>4792689.6519299997</v>
      </c>
      <c r="M646" cm="1">
        <f t="array" ref="M646">_xlfn.IFNA(INDEX(P!C$2:C$2862, MATCH(1, (P!$A$2:$A$2862=D646)*(P!$B$2:$B$2862=F646),0)),)</f>
        <v>0</v>
      </c>
      <c r="N646" cm="1">
        <f t="array" ref="N646">_xlfn.IFNA(INDEX(Ind!$H$2:$H$6441, MATCH(1, (Ind!$A$2:$A$6441=D646)*(Ind!$D$2:$D$6441=F646),0)),)</f>
        <v>0</v>
      </c>
      <c r="O646" cm="1">
        <f t="array" ref="O646">_xlfn.IFNA(INDEX(Ind!$L$2:$L$6441, MATCH(1, (Ind!$A$2:$A$6441=D646)*(Ind!$D$2:$D$6441=F646),0)),)</f>
        <v>0</v>
      </c>
    </row>
    <row r="647" spans="1:15" x14ac:dyDescent="0.2">
      <c r="A647" s="1" t="s">
        <v>54</v>
      </c>
      <c r="B647" s="5" t="str">
        <f t="shared" si="50"/>
        <v>2015</v>
      </c>
      <c r="C647" s="5">
        <f t="shared" si="51"/>
        <v>12</v>
      </c>
      <c r="D647" s="11">
        <f t="shared" si="52"/>
        <v>42339</v>
      </c>
      <c r="E647" s="2" t="s">
        <v>29</v>
      </c>
      <c r="F647" s="5" t="str">
        <f t="shared" si="53"/>
        <v>CASANARE</v>
      </c>
      <c r="G647" s="2">
        <v>0</v>
      </c>
      <c r="H647" s="3">
        <v>28405138</v>
      </c>
      <c r="I647" s="9">
        <f t="shared" si="54"/>
        <v>284.05137999999999</v>
      </c>
      <c r="J647">
        <v>0</v>
      </c>
      <c r="K647" cm="1">
        <f t="array" ref="K647">INDEX(T!$H$2:$H$3661, MATCH(1, (T!$D$2:$D$3661=D647)*(T!$E$2:$E$3661=G!E647),0))</f>
        <v>55.896549999999998</v>
      </c>
      <c r="L647" cm="1">
        <f t="array" ref="L647">INDEX('C'!$I$2:$I$3661, MATCH(1, ('C'!$D$2:$D$3661=D647)*('C'!$E$2:$E$3661=G!E647),0))</f>
        <v>341634.76241000002</v>
      </c>
      <c r="M647" cm="1">
        <f t="array" ref="M647">_xlfn.IFNA(INDEX(P!C$2:C$2862, MATCH(1, (P!$A$2:$A$2862=D647)*(P!$B$2:$B$2862=F647),0)),)</f>
        <v>590.78064516129029</v>
      </c>
      <c r="N647" cm="1">
        <f t="array" ref="N647">_xlfn.IFNA(INDEX(Ind!$H$2:$H$6441, MATCH(1, (Ind!$A$2:$A$6441=D647)*(Ind!$D$2:$D$6441=F647),0)),)</f>
        <v>0</v>
      </c>
      <c r="O647" cm="1">
        <f t="array" ref="O647">_xlfn.IFNA(INDEX(Ind!$L$2:$L$6441, MATCH(1, (Ind!$A$2:$A$6441=D647)*(Ind!$D$2:$D$6441=F647),0)),)</f>
        <v>0</v>
      </c>
    </row>
    <row r="648" spans="1:15" x14ac:dyDescent="0.2">
      <c r="A648" s="4" t="s">
        <v>54</v>
      </c>
      <c r="B648" s="5" t="str">
        <f t="shared" si="50"/>
        <v>2015</v>
      </c>
      <c r="C648" s="5">
        <f t="shared" si="51"/>
        <v>12</v>
      </c>
      <c r="D648" s="11">
        <f t="shared" si="52"/>
        <v>42339</v>
      </c>
      <c r="E648" s="5" t="s">
        <v>30</v>
      </c>
      <c r="F648" s="5" t="str">
        <f t="shared" si="53"/>
        <v>PUTUMAYO</v>
      </c>
      <c r="G648" s="5">
        <v>0</v>
      </c>
      <c r="H648" s="6">
        <v>77271000</v>
      </c>
      <c r="I648" s="9">
        <f t="shared" si="54"/>
        <v>772.71</v>
      </c>
      <c r="J648">
        <v>0</v>
      </c>
      <c r="K648" cm="1">
        <f t="array" ref="K648">INDEX(T!$H$2:$H$3661, MATCH(1, (T!$D$2:$D$3661=D648)*(T!$E$2:$E$3661=G!E648),0))</f>
        <v>350.67</v>
      </c>
      <c r="L648" cm="1">
        <f t="array" ref="L648">INDEX('C'!$I$2:$I$3661, MATCH(1, ('C'!$D$2:$D$3661=D648)*('C'!$E$2:$E$3661=G!E648),0))</f>
        <v>39460.716670000002</v>
      </c>
      <c r="M648" cm="1">
        <f t="array" ref="M648">_xlfn.IFNA(INDEX(P!C$2:C$2862, MATCH(1, (P!$A$2:$A$2862=D648)*(P!$B$2:$B$2862=F648),0)),)</f>
        <v>1.6061290322580646</v>
      </c>
      <c r="N648" cm="1">
        <f t="array" ref="N648">_xlfn.IFNA(INDEX(Ind!$H$2:$H$6441, MATCH(1, (Ind!$A$2:$A$6441=D648)*(Ind!$D$2:$D$6441=F648),0)),)</f>
        <v>0</v>
      </c>
      <c r="O648" cm="1">
        <f t="array" ref="O648">_xlfn.IFNA(INDEX(Ind!$L$2:$L$6441, MATCH(1, (Ind!$A$2:$A$6441=D648)*(Ind!$D$2:$D$6441=F648),0)),)</f>
        <v>0</v>
      </c>
    </row>
    <row r="649" spans="1:15" x14ac:dyDescent="0.2">
      <c r="A649" s="1" t="s">
        <v>54</v>
      </c>
      <c r="B649" s="5" t="str">
        <f t="shared" si="50"/>
        <v>2015</v>
      </c>
      <c r="C649" s="5">
        <f t="shared" si="51"/>
        <v>12</v>
      </c>
      <c r="D649" s="11">
        <f t="shared" si="52"/>
        <v>42339</v>
      </c>
      <c r="E649" s="2" t="s">
        <v>31</v>
      </c>
      <c r="F649" s="5" t="str">
        <f t="shared" si="53"/>
        <v>GUAVIARE</v>
      </c>
      <c r="G649" s="2">
        <v>0</v>
      </c>
      <c r="H649" s="3">
        <v>53123000</v>
      </c>
      <c r="I649" s="9">
        <f t="shared" si="54"/>
        <v>531.23</v>
      </c>
      <c r="J649">
        <v>0</v>
      </c>
      <c r="K649" cm="1">
        <f t="array" ref="K649">INDEX(T!$H$2:$H$3661, MATCH(1, (T!$D$2:$D$3661=D649)*(T!$E$2:$E$3661=G!E649),0))</f>
        <v>1334.97</v>
      </c>
      <c r="L649" cm="1">
        <f t="array" ref="L649">INDEX('C'!$I$2:$I$3661, MATCH(1, ('C'!$D$2:$D$3661=D649)*('C'!$E$2:$E$3661=G!E649),0))</f>
        <v>38365.269999999997</v>
      </c>
      <c r="M649" cm="1">
        <f t="array" ref="M649">_xlfn.IFNA(INDEX(P!C$2:C$2862, MATCH(1, (P!$A$2:$A$2862=D649)*(P!$B$2:$B$2862=F649),0)),)</f>
        <v>0</v>
      </c>
      <c r="N649" cm="1">
        <f t="array" ref="N649">_xlfn.IFNA(INDEX(Ind!$H$2:$H$6441, MATCH(1, (Ind!$A$2:$A$6441=D649)*(Ind!$D$2:$D$6441=F649),0)),)</f>
        <v>0</v>
      </c>
      <c r="O649" cm="1">
        <f t="array" ref="O649">_xlfn.IFNA(INDEX(Ind!$L$2:$L$6441, MATCH(1, (Ind!$A$2:$A$6441=D649)*(Ind!$D$2:$D$6441=F649),0)),)</f>
        <v>0</v>
      </c>
    </row>
    <row r="650" spans="1:15" x14ac:dyDescent="0.2">
      <c r="A650" s="4" t="s">
        <v>55</v>
      </c>
      <c r="B650" s="5" t="str">
        <f t="shared" si="50"/>
        <v>2016</v>
      </c>
      <c r="C650" s="5">
        <f t="shared" si="51"/>
        <v>1</v>
      </c>
      <c r="D650" s="11">
        <f t="shared" si="52"/>
        <v>42370</v>
      </c>
      <c r="E650" s="5" t="s">
        <v>5</v>
      </c>
      <c r="F650" s="5" t="str">
        <f t="shared" si="53"/>
        <v>ANTIOQUIA</v>
      </c>
      <c r="G650" s="5">
        <v>0</v>
      </c>
      <c r="H650" s="6">
        <v>34781493</v>
      </c>
      <c r="I650" s="9">
        <f t="shared" si="54"/>
        <v>347.81493</v>
      </c>
      <c r="J650">
        <v>0</v>
      </c>
      <c r="K650" cm="1">
        <f t="array" ref="K650">INDEX(T!$H$2:$H$3661, MATCH(1, (T!$D$2:$D$3661=D650)*(T!$E$2:$E$3661=G!E650),0))</f>
        <v>222.32783000000001</v>
      </c>
      <c r="L650" cm="1">
        <f t="array" ref="L650">INDEX('C'!$I$2:$I$3661, MATCH(1, ('C'!$D$2:$D$3661=D650)*('C'!$E$2:$E$3661=G!E650),0))</f>
        <v>939087.64974000002</v>
      </c>
      <c r="M650" cm="1">
        <f t="array" ref="M650">_xlfn.IFNA(INDEX(P!C$2:C$2862, MATCH(1, (P!$A$2:$A$2862=D650)*(P!$B$2:$B$2862=F650),0)),)</f>
        <v>0</v>
      </c>
      <c r="N650" cm="1">
        <f t="array" ref="N650">_xlfn.IFNA(INDEX(Ind!$H$2:$H$6441, MATCH(1, (Ind!$A$2:$A$6441=D650)*(Ind!$D$2:$D$6441=F650),0)),)</f>
        <v>0</v>
      </c>
      <c r="O650" cm="1">
        <f t="array" ref="O650">_xlfn.IFNA(INDEX(Ind!$L$2:$L$6441, MATCH(1, (Ind!$A$2:$A$6441=D650)*(Ind!$D$2:$D$6441=F650),0)),)</f>
        <v>0</v>
      </c>
    </row>
    <row r="651" spans="1:15" x14ac:dyDescent="0.2">
      <c r="A651" s="1" t="s">
        <v>55</v>
      </c>
      <c r="B651" s="5" t="str">
        <f t="shared" si="50"/>
        <v>2016</v>
      </c>
      <c r="C651" s="5">
        <f t="shared" si="51"/>
        <v>1</v>
      </c>
      <c r="D651" s="11">
        <f t="shared" si="52"/>
        <v>42370</v>
      </c>
      <c r="E651" s="2" t="s">
        <v>6</v>
      </c>
      <c r="F651" s="5" t="str">
        <f t="shared" si="53"/>
        <v>ATLANTICO</v>
      </c>
      <c r="G651" s="2">
        <v>0</v>
      </c>
      <c r="H651" s="3">
        <v>79600000</v>
      </c>
      <c r="I651" s="9">
        <f t="shared" si="54"/>
        <v>796</v>
      </c>
      <c r="J651">
        <v>0</v>
      </c>
      <c r="K651" cm="1">
        <f t="array" ref="K651">INDEX(T!$H$2:$H$3661, MATCH(1, (T!$D$2:$D$3661=D651)*(T!$E$2:$E$3661=G!E651),0))</f>
        <v>216</v>
      </c>
      <c r="L651" cm="1">
        <f t="array" ref="L651">INDEX('C'!$I$2:$I$3661, MATCH(1, ('C'!$D$2:$D$3661=D651)*('C'!$E$2:$E$3661=G!E651),0))</f>
        <v>18793152.600000001</v>
      </c>
      <c r="M651" cm="1">
        <f t="array" ref="M651">_xlfn.IFNA(INDEX(P!C$2:C$2862, MATCH(1, (P!$A$2:$A$2862=D651)*(P!$B$2:$B$2862=F651),0)),)</f>
        <v>1.7476129032258065</v>
      </c>
      <c r="N651" cm="1">
        <f t="array" ref="N651">_xlfn.IFNA(INDEX(Ind!$H$2:$H$6441, MATCH(1, (Ind!$A$2:$A$6441=D651)*(Ind!$D$2:$D$6441=F651),0)),)</f>
        <v>0</v>
      </c>
      <c r="O651" cm="1">
        <f t="array" ref="O651">_xlfn.IFNA(INDEX(Ind!$L$2:$L$6441, MATCH(1, (Ind!$A$2:$A$6441=D651)*(Ind!$D$2:$D$6441=F651),0)),)</f>
        <v>0</v>
      </c>
    </row>
    <row r="652" spans="1:15" x14ac:dyDescent="0.2">
      <c r="A652" s="4" t="s">
        <v>55</v>
      </c>
      <c r="B652" s="5" t="str">
        <f t="shared" si="50"/>
        <v>2016</v>
      </c>
      <c r="C652" s="5">
        <f t="shared" si="51"/>
        <v>1</v>
      </c>
      <c r="D652" s="11">
        <f t="shared" si="52"/>
        <v>42370</v>
      </c>
      <c r="E652" s="5" t="s">
        <v>7</v>
      </c>
      <c r="F652" s="5" t="str">
        <f t="shared" si="53"/>
        <v>BOGOTA, D.C.</v>
      </c>
      <c r="G652" s="5">
        <v>0</v>
      </c>
      <c r="H652" s="6">
        <v>63017000</v>
      </c>
      <c r="I652" s="9">
        <f t="shared" si="54"/>
        <v>630.16999999999996</v>
      </c>
      <c r="J652">
        <v>0</v>
      </c>
      <c r="K652" cm="1">
        <f t="array" ref="K652">INDEX(T!$H$2:$H$3661, MATCH(1, (T!$D$2:$D$3661=D652)*(T!$E$2:$E$3661=G!E652),0))</f>
        <v>472.69</v>
      </c>
      <c r="L652" cm="1">
        <f t="array" ref="L652">INDEX('C'!$I$2:$I$3661, MATCH(1, ('C'!$D$2:$D$3661=D652)*('C'!$E$2:$E$3661=G!E652),0))</f>
        <v>51010560</v>
      </c>
      <c r="M652" cm="1">
        <f t="array" ref="M652">_xlfn.IFNA(INDEX(P!C$2:C$2862, MATCH(1, (P!$A$2:$A$2862=D652)*(P!$B$2:$B$2862=F652),0)),)</f>
        <v>0</v>
      </c>
      <c r="N652" cm="1">
        <f t="array" ref="N652">_xlfn.IFNA(INDEX(Ind!$H$2:$H$6441, MATCH(1, (Ind!$A$2:$A$6441=D652)*(Ind!$D$2:$D$6441=F652),0)),)</f>
        <v>0</v>
      </c>
      <c r="O652" cm="1">
        <f t="array" ref="O652">_xlfn.IFNA(INDEX(Ind!$L$2:$L$6441, MATCH(1, (Ind!$A$2:$A$6441=D652)*(Ind!$D$2:$D$6441=F652),0)),)</f>
        <v>0</v>
      </c>
    </row>
    <row r="653" spans="1:15" x14ac:dyDescent="0.2">
      <c r="A653" s="1" t="s">
        <v>55</v>
      </c>
      <c r="B653" s="5" t="str">
        <f t="shared" si="50"/>
        <v>2016</v>
      </c>
      <c r="C653" s="5">
        <f t="shared" si="51"/>
        <v>1</v>
      </c>
      <c r="D653" s="11">
        <f t="shared" si="52"/>
        <v>42370</v>
      </c>
      <c r="E653" s="2" t="s">
        <v>8</v>
      </c>
      <c r="F653" s="5" t="str">
        <f t="shared" si="53"/>
        <v>BOLIVAR</v>
      </c>
      <c r="G653" s="2">
        <v>0</v>
      </c>
      <c r="H653" s="3">
        <v>66744359</v>
      </c>
      <c r="I653" s="9">
        <f t="shared" si="54"/>
        <v>667.44358999999997</v>
      </c>
      <c r="J653">
        <v>0</v>
      </c>
      <c r="K653" cm="1">
        <f t="array" ref="K653">INDEX(T!$H$2:$H$3661, MATCH(1, (T!$D$2:$D$3661=D653)*(T!$E$2:$E$3661=G!E653),0))</f>
        <v>363.81844000000001</v>
      </c>
      <c r="L653" cm="1">
        <f t="array" ref="L653">INDEX('C'!$I$2:$I$3661, MATCH(1, ('C'!$D$2:$D$3661=D653)*('C'!$E$2:$E$3661=G!E653),0))</f>
        <v>12688649.03114</v>
      </c>
      <c r="M653" cm="1">
        <f t="array" ref="M653">_xlfn.IFNA(INDEX(P!C$2:C$2862, MATCH(1, (P!$A$2:$A$2862=D653)*(P!$B$2:$B$2862=F653),0)),)</f>
        <v>2.1173225806451614</v>
      </c>
      <c r="N653" cm="1">
        <f t="array" ref="N653">_xlfn.IFNA(INDEX(Ind!$H$2:$H$6441, MATCH(1, (Ind!$A$2:$A$6441=D653)*(Ind!$D$2:$D$6441=F653),0)),)</f>
        <v>0</v>
      </c>
      <c r="O653" cm="1">
        <f t="array" ref="O653">_xlfn.IFNA(INDEX(Ind!$L$2:$L$6441, MATCH(1, (Ind!$A$2:$A$6441=D653)*(Ind!$D$2:$D$6441=F653),0)),)</f>
        <v>0</v>
      </c>
    </row>
    <row r="654" spans="1:15" x14ac:dyDescent="0.2">
      <c r="A654" s="4" t="s">
        <v>55</v>
      </c>
      <c r="B654" s="5" t="str">
        <f t="shared" si="50"/>
        <v>2016</v>
      </c>
      <c r="C654" s="5">
        <f t="shared" si="51"/>
        <v>1</v>
      </c>
      <c r="D654" s="11">
        <f t="shared" si="52"/>
        <v>42370</v>
      </c>
      <c r="E654" s="5" t="s">
        <v>9</v>
      </c>
      <c r="F654" s="5" t="str">
        <f t="shared" si="53"/>
        <v>BOYACA</v>
      </c>
      <c r="G654" s="5">
        <v>0</v>
      </c>
      <c r="H654" s="6">
        <v>68135966</v>
      </c>
      <c r="I654" s="9">
        <f t="shared" si="54"/>
        <v>681.35965999999996</v>
      </c>
      <c r="J654">
        <v>0</v>
      </c>
      <c r="K654" cm="1">
        <f t="array" ref="K654">INDEX(T!$H$2:$H$3661, MATCH(1, (T!$D$2:$D$3661=D654)*(T!$E$2:$E$3661=G!E654),0))</f>
        <v>261.44051999999999</v>
      </c>
      <c r="L654" cm="1">
        <f t="array" ref="L654">INDEX('C'!$I$2:$I$3661, MATCH(1, ('C'!$D$2:$D$3661=D654)*('C'!$E$2:$E$3661=G!E654),0))</f>
        <v>4634780.4582799999</v>
      </c>
      <c r="M654" cm="1">
        <f t="array" ref="M654">_xlfn.IFNA(INDEX(P!C$2:C$2862, MATCH(1, (P!$A$2:$A$2862=D654)*(P!$B$2:$B$2862=F654),0)),)</f>
        <v>39.120612903225812</v>
      </c>
      <c r="N654" cm="1">
        <f t="array" ref="N654">_xlfn.IFNA(INDEX(Ind!$H$2:$H$6441, MATCH(1, (Ind!$A$2:$A$6441=D654)*(Ind!$D$2:$D$6441=F654),0)),)</f>
        <v>0</v>
      </c>
      <c r="O654" cm="1">
        <f t="array" ref="O654">_xlfn.IFNA(INDEX(Ind!$L$2:$L$6441, MATCH(1, (Ind!$A$2:$A$6441=D654)*(Ind!$D$2:$D$6441=F654),0)),)</f>
        <v>0</v>
      </c>
    </row>
    <row r="655" spans="1:15" x14ac:dyDescent="0.2">
      <c r="A655" s="1" t="s">
        <v>55</v>
      </c>
      <c r="B655" s="5" t="str">
        <f t="shared" si="50"/>
        <v>2016</v>
      </c>
      <c r="C655" s="5">
        <f t="shared" si="51"/>
        <v>1</v>
      </c>
      <c r="D655" s="11">
        <f t="shared" si="52"/>
        <v>42370</v>
      </c>
      <c r="E655" s="2" t="s">
        <v>10</v>
      </c>
      <c r="F655" s="5" t="str">
        <f t="shared" si="53"/>
        <v>CALDAS</v>
      </c>
      <c r="G655" s="2">
        <v>0</v>
      </c>
      <c r="H655" s="3">
        <v>64963595</v>
      </c>
      <c r="I655" s="9">
        <f t="shared" si="54"/>
        <v>649.63594999999998</v>
      </c>
      <c r="J655">
        <v>0</v>
      </c>
      <c r="K655" cm="1">
        <f t="array" ref="K655">INDEX(T!$H$2:$H$3661, MATCH(1, (T!$D$2:$D$3661=D655)*(T!$E$2:$E$3661=G!E655),0))</f>
        <v>323.34023999999999</v>
      </c>
      <c r="L655" cm="1">
        <f t="array" ref="L655">INDEX('C'!$I$2:$I$3661, MATCH(1, ('C'!$D$2:$D$3661=D655)*('C'!$E$2:$E$3661=G!E655),0))</f>
        <v>907753.51095000003</v>
      </c>
      <c r="M655" cm="1">
        <f t="array" ref="M655">_xlfn.IFNA(INDEX(P!C$2:C$2862, MATCH(1, (P!$A$2:$A$2862=D655)*(P!$B$2:$B$2862=F655),0)),)</f>
        <v>0</v>
      </c>
      <c r="N655" cm="1">
        <f t="array" ref="N655">_xlfn.IFNA(INDEX(Ind!$H$2:$H$6441, MATCH(1, (Ind!$A$2:$A$6441=D655)*(Ind!$D$2:$D$6441=F655),0)),)</f>
        <v>0</v>
      </c>
      <c r="O655" cm="1">
        <f t="array" ref="O655">_xlfn.IFNA(INDEX(Ind!$L$2:$L$6441, MATCH(1, (Ind!$A$2:$A$6441=D655)*(Ind!$D$2:$D$6441=F655),0)),)</f>
        <v>0</v>
      </c>
    </row>
    <row r="656" spans="1:15" x14ac:dyDescent="0.2">
      <c r="A656" s="4" t="s">
        <v>55</v>
      </c>
      <c r="B656" s="5" t="str">
        <f t="shared" si="50"/>
        <v>2016</v>
      </c>
      <c r="C656" s="5">
        <f t="shared" si="51"/>
        <v>1</v>
      </c>
      <c r="D656" s="11">
        <f t="shared" si="52"/>
        <v>42370</v>
      </c>
      <c r="E656" s="5" t="s">
        <v>11</v>
      </c>
      <c r="F656" s="5" t="str">
        <f t="shared" si="53"/>
        <v>CAQUETA</v>
      </c>
      <c r="G656" s="5">
        <v>0</v>
      </c>
      <c r="H656" s="8">
        <v>171378333</v>
      </c>
      <c r="I656" s="9">
        <f t="shared" si="54"/>
        <v>1713.78333</v>
      </c>
      <c r="J656">
        <v>0</v>
      </c>
      <c r="K656" cm="1">
        <f t="array" ref="K656">INDEX(T!$H$2:$H$3661, MATCH(1, (T!$D$2:$D$3661=D656)*(T!$E$2:$E$3661=G!E656),0))</f>
        <v>923.32667000000004</v>
      </c>
      <c r="L656" cm="1">
        <f t="array" ref="L656">INDEX('C'!$I$2:$I$3661, MATCH(1, ('C'!$D$2:$D$3661=D656)*('C'!$E$2:$E$3661=G!E656),0))</f>
        <v>251186.66667000001</v>
      </c>
      <c r="M656" cm="1">
        <f t="array" ref="M656">_xlfn.IFNA(INDEX(P!C$2:C$2862, MATCH(1, (P!$A$2:$A$2862=D656)*(P!$B$2:$B$2862=F656),0)),)</f>
        <v>0</v>
      </c>
      <c r="N656" cm="1">
        <f t="array" ref="N656">_xlfn.IFNA(INDEX(Ind!$H$2:$H$6441, MATCH(1, (Ind!$A$2:$A$6441=D656)*(Ind!$D$2:$D$6441=F656),0)),)</f>
        <v>0</v>
      </c>
      <c r="O656" cm="1">
        <f t="array" ref="O656">_xlfn.IFNA(INDEX(Ind!$L$2:$L$6441, MATCH(1, (Ind!$A$2:$A$6441=D656)*(Ind!$D$2:$D$6441=F656),0)),)</f>
        <v>0</v>
      </c>
    </row>
    <row r="657" spans="1:15" x14ac:dyDescent="0.2">
      <c r="A657" s="1" t="s">
        <v>55</v>
      </c>
      <c r="B657" s="5" t="str">
        <f t="shared" si="50"/>
        <v>2016</v>
      </c>
      <c r="C657" s="5">
        <f t="shared" si="51"/>
        <v>1</v>
      </c>
      <c r="D657" s="11">
        <f t="shared" si="52"/>
        <v>42370</v>
      </c>
      <c r="E657" s="2" t="s">
        <v>12</v>
      </c>
      <c r="F657" s="5" t="str">
        <f t="shared" si="53"/>
        <v>CAUCA</v>
      </c>
      <c r="G657" s="2">
        <v>0</v>
      </c>
      <c r="H657" s="3">
        <v>64266809</v>
      </c>
      <c r="I657" s="9">
        <f t="shared" si="54"/>
        <v>642.66809000000001</v>
      </c>
      <c r="J657">
        <v>0</v>
      </c>
      <c r="K657" cm="1">
        <f t="array" ref="K657">INDEX(T!$H$2:$H$3661, MATCH(1, (T!$D$2:$D$3661=D657)*(T!$E$2:$E$3661=G!E657),0))</f>
        <v>539.09640000000002</v>
      </c>
      <c r="L657" cm="1">
        <f t="array" ref="L657">INDEX('C'!$I$2:$I$3661, MATCH(1, ('C'!$D$2:$D$3661=D657)*('C'!$E$2:$E$3661=G!E657),0))</f>
        <v>477021.09662999999</v>
      </c>
      <c r="M657" cm="1">
        <f t="array" ref="M657">_xlfn.IFNA(INDEX(P!C$2:C$2862, MATCH(1, (P!$A$2:$A$2862=D657)*(P!$B$2:$B$2862=F657),0)),)</f>
        <v>0</v>
      </c>
      <c r="N657" cm="1">
        <f t="array" ref="N657">_xlfn.IFNA(INDEX(Ind!$H$2:$H$6441, MATCH(1, (Ind!$A$2:$A$6441=D657)*(Ind!$D$2:$D$6441=F657),0)),)</f>
        <v>0</v>
      </c>
      <c r="O657" cm="1">
        <f t="array" ref="O657">_xlfn.IFNA(INDEX(Ind!$L$2:$L$6441, MATCH(1, (Ind!$A$2:$A$6441=D657)*(Ind!$D$2:$D$6441=F657),0)),)</f>
        <v>0</v>
      </c>
    </row>
    <row r="658" spans="1:15" x14ac:dyDescent="0.2">
      <c r="A658" s="4" t="s">
        <v>55</v>
      </c>
      <c r="B658" s="5" t="str">
        <f t="shared" si="50"/>
        <v>2016</v>
      </c>
      <c r="C658" s="5">
        <f t="shared" si="51"/>
        <v>1</v>
      </c>
      <c r="D658" s="11">
        <f t="shared" si="52"/>
        <v>42370</v>
      </c>
      <c r="E658" s="5" t="s">
        <v>13</v>
      </c>
      <c r="F658" s="5" t="str">
        <f t="shared" si="53"/>
        <v>CESAR</v>
      </c>
      <c r="G658" s="5">
        <v>0</v>
      </c>
      <c r="H658" s="6">
        <v>76757408</v>
      </c>
      <c r="I658" s="9">
        <f t="shared" si="54"/>
        <v>767.57407999999998</v>
      </c>
      <c r="J658">
        <v>0</v>
      </c>
      <c r="K658" cm="1">
        <f t="array" ref="K658">INDEX(T!$H$2:$H$3661, MATCH(1, (T!$D$2:$D$3661=D658)*(T!$E$2:$E$3661=G!E658),0))</f>
        <v>213.37642</v>
      </c>
      <c r="L658" cm="1">
        <f t="array" ref="L658">INDEX('C'!$I$2:$I$3661, MATCH(1, ('C'!$D$2:$D$3661=D658)*('C'!$E$2:$E$3661=G!E658),0))</f>
        <v>8944482.6976699997</v>
      </c>
      <c r="M658" cm="1">
        <f t="array" ref="M658">_xlfn.IFNA(INDEX(P!C$2:C$2862, MATCH(1, (P!$A$2:$A$2862=D658)*(P!$B$2:$B$2862=F658),0)),)</f>
        <v>6.1530000000000005</v>
      </c>
      <c r="N658" cm="1">
        <f t="array" ref="N658">_xlfn.IFNA(INDEX(Ind!$H$2:$H$6441, MATCH(1, (Ind!$A$2:$A$6441=D658)*(Ind!$D$2:$D$6441=F658),0)),)</f>
        <v>0</v>
      </c>
      <c r="O658" cm="1">
        <f t="array" ref="O658">_xlfn.IFNA(INDEX(Ind!$L$2:$L$6441, MATCH(1, (Ind!$A$2:$A$6441=D658)*(Ind!$D$2:$D$6441=F658),0)),)</f>
        <v>0</v>
      </c>
    </row>
    <row r="659" spans="1:15" x14ac:dyDescent="0.2">
      <c r="A659" s="1" t="s">
        <v>55</v>
      </c>
      <c r="B659" s="5" t="str">
        <f t="shared" si="50"/>
        <v>2016</v>
      </c>
      <c r="C659" s="5">
        <f t="shared" si="51"/>
        <v>1</v>
      </c>
      <c r="D659" s="11">
        <f t="shared" si="52"/>
        <v>42370</v>
      </c>
      <c r="E659" s="2" t="s">
        <v>14</v>
      </c>
      <c r="F659" s="5" t="str">
        <f t="shared" si="53"/>
        <v>CORDOBA</v>
      </c>
      <c r="G659" s="2">
        <v>0</v>
      </c>
      <c r="H659" s="3">
        <v>63329630</v>
      </c>
      <c r="I659" s="9">
        <f t="shared" si="54"/>
        <v>633.29629999999997</v>
      </c>
      <c r="J659">
        <v>0</v>
      </c>
      <c r="K659" cm="1">
        <f t="array" ref="K659">INDEX(T!$H$2:$H$3661, MATCH(1, (T!$D$2:$D$3661=D659)*(T!$E$2:$E$3661=G!E659),0))</f>
        <v>519.55556000000001</v>
      </c>
      <c r="L659" cm="1">
        <f t="array" ref="L659">INDEX('C'!$I$2:$I$3661, MATCH(1, ('C'!$D$2:$D$3661=D659)*('C'!$E$2:$E$3661=G!E659),0))</f>
        <v>11341551.533329999</v>
      </c>
      <c r="M659" cm="1">
        <f t="array" ref="M659">_xlfn.IFNA(INDEX(P!C$2:C$2862, MATCH(1, (P!$A$2:$A$2862=D659)*(P!$B$2:$B$2862=F659),0)),)</f>
        <v>25.326193548387099</v>
      </c>
      <c r="N659" cm="1">
        <f t="array" ref="N659">_xlfn.IFNA(INDEX(Ind!$H$2:$H$6441, MATCH(1, (Ind!$A$2:$A$6441=D659)*(Ind!$D$2:$D$6441=F659),0)),)</f>
        <v>0</v>
      </c>
      <c r="O659" cm="1">
        <f t="array" ref="O659">_xlfn.IFNA(INDEX(Ind!$L$2:$L$6441, MATCH(1, (Ind!$A$2:$A$6441=D659)*(Ind!$D$2:$D$6441=F659),0)),)</f>
        <v>0</v>
      </c>
    </row>
    <row r="660" spans="1:15" x14ac:dyDescent="0.2">
      <c r="A660" s="4" t="s">
        <v>55</v>
      </c>
      <c r="B660" s="5" t="str">
        <f t="shared" si="50"/>
        <v>2016</v>
      </c>
      <c r="C660" s="5">
        <f t="shared" si="51"/>
        <v>1</v>
      </c>
      <c r="D660" s="11">
        <f t="shared" si="52"/>
        <v>42370</v>
      </c>
      <c r="E660" s="5" t="s">
        <v>15</v>
      </c>
      <c r="F660" s="5" t="str">
        <f t="shared" si="53"/>
        <v>CUNDINAMARCA</v>
      </c>
      <c r="G660" s="5">
        <v>0</v>
      </c>
      <c r="H660" s="6">
        <v>57621425</v>
      </c>
      <c r="I660" s="9">
        <f t="shared" si="54"/>
        <v>576.21424999999999</v>
      </c>
      <c r="J660">
        <v>0</v>
      </c>
      <c r="K660" cm="1">
        <f t="array" ref="K660">INDEX(T!$H$2:$H$3661, MATCH(1, (T!$D$2:$D$3661=D660)*(T!$E$2:$E$3661=G!E660),0))</f>
        <v>402.98534999999998</v>
      </c>
      <c r="L660" cm="1">
        <f t="array" ref="L660">INDEX('C'!$I$2:$I$3661, MATCH(1, ('C'!$D$2:$D$3661=D660)*('C'!$E$2:$E$3661=G!E660),0))</f>
        <v>7490670.4464600002</v>
      </c>
      <c r="M660" cm="1">
        <f t="array" ref="M660">_xlfn.IFNA(INDEX(P!C$2:C$2862, MATCH(1, (P!$A$2:$A$2862=D660)*(P!$B$2:$B$2862=F660),0)),)</f>
        <v>2.5148064516129032</v>
      </c>
      <c r="N660" cm="1">
        <f t="array" ref="N660">_xlfn.IFNA(INDEX(Ind!$H$2:$H$6441, MATCH(1, (Ind!$A$2:$A$6441=D660)*(Ind!$D$2:$D$6441=F660),0)),)</f>
        <v>0</v>
      </c>
      <c r="O660" cm="1">
        <f t="array" ref="O660">_xlfn.IFNA(INDEX(Ind!$L$2:$L$6441, MATCH(1, (Ind!$A$2:$A$6441=D660)*(Ind!$D$2:$D$6441=F660),0)),)</f>
        <v>0</v>
      </c>
    </row>
    <row r="661" spans="1:15" x14ac:dyDescent="0.2">
      <c r="A661" s="1" t="s">
        <v>55</v>
      </c>
      <c r="B661" s="5" t="str">
        <f t="shared" si="50"/>
        <v>2016</v>
      </c>
      <c r="C661" s="5">
        <f t="shared" si="51"/>
        <v>1</v>
      </c>
      <c r="D661" s="11">
        <f t="shared" si="52"/>
        <v>42370</v>
      </c>
      <c r="E661" s="2" t="s">
        <v>16</v>
      </c>
      <c r="F661" s="5" t="str">
        <f t="shared" si="53"/>
        <v>CHOCO</v>
      </c>
      <c r="G661" s="2">
        <v>0</v>
      </c>
      <c r="H661" s="7">
        <v>273047000</v>
      </c>
      <c r="I661" s="9">
        <f t="shared" si="54"/>
        <v>2730.47</v>
      </c>
      <c r="J661">
        <v>0</v>
      </c>
      <c r="K661" cm="1">
        <f t="array" ref="K661">INDEX(T!$H$2:$H$3661, MATCH(1, (T!$D$2:$D$3661=D661)*(T!$E$2:$E$3661=G!E661),0))</f>
        <v>836.46</v>
      </c>
      <c r="L661" t="e" cm="1">
        <f t="array" ref="L661">INDEX('C'!$I$2:$I$3661, MATCH(1, ('C'!$D$2:$D$3661=D661)*('C'!$E$2:$E$3661=G!E661),0))</f>
        <v>#N/A</v>
      </c>
      <c r="M661" cm="1">
        <f t="array" ref="M661">_xlfn.IFNA(INDEX(P!C$2:C$2862, MATCH(1, (P!$A$2:$A$2862=D661)*(P!$B$2:$B$2862=F661),0)),)</f>
        <v>0</v>
      </c>
      <c r="N661" cm="1">
        <f t="array" ref="N661">_xlfn.IFNA(INDEX(Ind!$H$2:$H$6441, MATCH(1, (Ind!$A$2:$A$6441=D661)*(Ind!$D$2:$D$6441=F661),0)),)</f>
        <v>0</v>
      </c>
      <c r="O661" cm="1">
        <f t="array" ref="O661">_xlfn.IFNA(INDEX(Ind!$L$2:$L$6441, MATCH(1, (Ind!$A$2:$A$6441=D661)*(Ind!$D$2:$D$6441=F661),0)),)</f>
        <v>0</v>
      </c>
    </row>
    <row r="662" spans="1:15" x14ac:dyDescent="0.2">
      <c r="A662" s="4" t="s">
        <v>55</v>
      </c>
      <c r="B662" s="5" t="str">
        <f t="shared" si="50"/>
        <v>2016</v>
      </c>
      <c r="C662" s="5">
        <f t="shared" si="51"/>
        <v>1</v>
      </c>
      <c r="D662" s="11">
        <f t="shared" si="52"/>
        <v>42370</v>
      </c>
      <c r="E662" s="5" t="s">
        <v>17</v>
      </c>
      <c r="F662" s="5" t="str">
        <f t="shared" si="53"/>
        <v>HUILA</v>
      </c>
      <c r="G662" s="5">
        <v>0</v>
      </c>
      <c r="H662" s="6">
        <v>69279713</v>
      </c>
      <c r="I662" s="9">
        <f t="shared" si="54"/>
        <v>692.79713000000004</v>
      </c>
      <c r="J662">
        <v>0</v>
      </c>
      <c r="K662" cm="1">
        <f t="array" ref="K662">INDEX(T!$H$2:$H$3661, MATCH(1, (T!$D$2:$D$3661=D662)*(T!$E$2:$E$3661=G!E662),0))</f>
        <v>820.51975000000004</v>
      </c>
      <c r="L662" cm="1">
        <f t="array" ref="L662">INDEX('C'!$I$2:$I$3661, MATCH(1, ('C'!$D$2:$D$3661=D662)*('C'!$E$2:$E$3661=G!E662),0))</f>
        <v>2587062.0504999999</v>
      </c>
      <c r="M662" cm="1">
        <f t="array" ref="M662">_xlfn.IFNA(INDEX(P!C$2:C$2862, MATCH(1, (P!$A$2:$A$2862=D662)*(P!$B$2:$B$2862=F662),0)),)</f>
        <v>8.8959354838709679</v>
      </c>
      <c r="N662" cm="1">
        <f t="array" ref="N662">_xlfn.IFNA(INDEX(Ind!$H$2:$H$6441, MATCH(1, (Ind!$A$2:$A$6441=D662)*(Ind!$D$2:$D$6441=F662),0)),)</f>
        <v>0</v>
      </c>
      <c r="O662" cm="1">
        <f t="array" ref="O662">_xlfn.IFNA(INDEX(Ind!$L$2:$L$6441, MATCH(1, (Ind!$A$2:$A$6441=D662)*(Ind!$D$2:$D$6441=F662),0)),)</f>
        <v>0</v>
      </c>
    </row>
    <row r="663" spans="1:15" x14ac:dyDescent="0.2">
      <c r="A663" s="1" t="s">
        <v>55</v>
      </c>
      <c r="B663" s="5" t="str">
        <f t="shared" si="50"/>
        <v>2016</v>
      </c>
      <c r="C663" s="5">
        <f t="shared" si="51"/>
        <v>1</v>
      </c>
      <c r="D663" s="11">
        <f t="shared" si="52"/>
        <v>42370</v>
      </c>
      <c r="E663" s="2" t="s">
        <v>18</v>
      </c>
      <c r="F663" s="5" t="str">
        <f t="shared" si="53"/>
        <v>LA GUAJIRA</v>
      </c>
      <c r="G663" s="2">
        <v>0</v>
      </c>
      <c r="H663" s="3">
        <v>63310000</v>
      </c>
      <c r="I663" s="9">
        <f t="shared" si="54"/>
        <v>633.1</v>
      </c>
      <c r="J663">
        <v>0</v>
      </c>
      <c r="K663" cm="1">
        <f t="array" ref="K663">INDEX(T!$H$2:$H$3661, MATCH(1, (T!$D$2:$D$3661=D663)*(T!$E$2:$E$3661=G!E663),0))</f>
        <v>101.98</v>
      </c>
      <c r="L663" cm="1">
        <f t="array" ref="L663">INDEX('C'!$I$2:$I$3661, MATCH(1, ('C'!$D$2:$D$3661=D663)*('C'!$E$2:$E$3661=G!E663),0))</f>
        <v>2161473</v>
      </c>
      <c r="M663" cm="1">
        <f t="array" ref="M663">_xlfn.IFNA(INDEX(P!C$2:C$2862, MATCH(1, (P!$A$2:$A$2862=D663)*(P!$B$2:$B$2862=F663),0)),)</f>
        <v>0</v>
      </c>
      <c r="N663" cm="1">
        <f t="array" ref="N663">_xlfn.IFNA(INDEX(Ind!$H$2:$H$6441, MATCH(1, (Ind!$A$2:$A$6441=D663)*(Ind!$D$2:$D$6441=F663),0)),)</f>
        <v>0</v>
      </c>
      <c r="O663" cm="1">
        <f t="array" ref="O663">_xlfn.IFNA(INDEX(Ind!$L$2:$L$6441, MATCH(1, (Ind!$A$2:$A$6441=D663)*(Ind!$D$2:$D$6441=F663),0)),)</f>
        <v>0</v>
      </c>
    </row>
    <row r="664" spans="1:15" x14ac:dyDescent="0.2">
      <c r="A664" s="4" t="s">
        <v>55</v>
      </c>
      <c r="B664" s="5" t="str">
        <f t="shared" si="50"/>
        <v>2016</v>
      </c>
      <c r="C664" s="5">
        <f t="shared" si="51"/>
        <v>1</v>
      </c>
      <c r="D664" s="11">
        <f t="shared" si="52"/>
        <v>42370</v>
      </c>
      <c r="E664" s="5" t="s">
        <v>19</v>
      </c>
      <c r="F664" s="5" t="str">
        <f t="shared" si="53"/>
        <v>MAGDALENA</v>
      </c>
      <c r="G664" s="5">
        <v>64800000</v>
      </c>
      <c r="H664" s="6">
        <v>72992220</v>
      </c>
      <c r="I664" s="9">
        <f t="shared" si="54"/>
        <v>688.96109999999999</v>
      </c>
      <c r="J664">
        <v>0</v>
      </c>
      <c r="K664" cm="1">
        <f t="array" ref="K664">INDEX(T!$H$2:$H$3661, MATCH(1, (T!$D$2:$D$3661=D664)*(T!$E$2:$E$3661=G!E664),0))</f>
        <v>383.49092000000002</v>
      </c>
      <c r="L664" cm="1">
        <f t="array" ref="L664">INDEX('C'!$I$2:$I$3661, MATCH(1, ('C'!$D$2:$D$3661=D664)*('C'!$E$2:$E$3661=G!E664),0))</f>
        <v>6542731.6000450002</v>
      </c>
      <c r="M664" cm="1">
        <f t="array" ref="M664">_xlfn.IFNA(INDEX(P!C$2:C$2862, MATCH(1, (P!$A$2:$A$2862=D664)*(P!$B$2:$B$2862=F664),0)),)</f>
        <v>12.605584967741935</v>
      </c>
      <c r="N664" cm="1">
        <f t="array" ref="N664">_xlfn.IFNA(INDEX(Ind!$H$2:$H$6441, MATCH(1, (Ind!$A$2:$A$6441=D664)*(Ind!$D$2:$D$6441=F664),0)),)</f>
        <v>0</v>
      </c>
      <c r="O664" cm="1">
        <f t="array" ref="O664">_xlfn.IFNA(INDEX(Ind!$L$2:$L$6441, MATCH(1, (Ind!$A$2:$A$6441=D664)*(Ind!$D$2:$D$6441=F664),0)),)</f>
        <v>0</v>
      </c>
    </row>
    <row r="665" spans="1:15" x14ac:dyDescent="0.2">
      <c r="A665" s="1" t="s">
        <v>55</v>
      </c>
      <c r="B665" s="5" t="str">
        <f t="shared" si="50"/>
        <v>2016</v>
      </c>
      <c r="C665" s="5">
        <f t="shared" si="51"/>
        <v>1</v>
      </c>
      <c r="D665" s="11">
        <f t="shared" si="52"/>
        <v>42370</v>
      </c>
      <c r="E665" s="2" t="s">
        <v>20</v>
      </c>
      <c r="F665" s="5" t="str">
        <f t="shared" si="53"/>
        <v>META</v>
      </c>
      <c r="G665" s="2">
        <v>0</v>
      </c>
      <c r="H665" s="3">
        <v>62538229</v>
      </c>
      <c r="I665" s="9">
        <f t="shared" si="54"/>
        <v>625.38229000000001</v>
      </c>
      <c r="J665">
        <v>0</v>
      </c>
      <c r="K665" cm="1">
        <f t="array" ref="K665">INDEX(T!$H$2:$H$3661, MATCH(1, (T!$D$2:$D$3661=D665)*(T!$E$2:$E$3661=G!E665),0))</f>
        <v>490.38625000000002</v>
      </c>
      <c r="L665" cm="1">
        <f t="array" ref="L665">INDEX('C'!$I$2:$I$3661, MATCH(1, ('C'!$D$2:$D$3661=D665)*('C'!$E$2:$E$3661=G!E665),0))</f>
        <v>586569.92604000005</v>
      </c>
      <c r="M665" cm="1">
        <f t="array" ref="M665">_xlfn.IFNA(INDEX(P!C$2:C$2862, MATCH(1, (P!$A$2:$A$2862=D665)*(P!$B$2:$B$2862=F665),0)),)</f>
        <v>15.104967741935486</v>
      </c>
      <c r="N665" cm="1">
        <f t="array" ref="N665">_xlfn.IFNA(INDEX(Ind!$H$2:$H$6441, MATCH(1, (Ind!$A$2:$A$6441=D665)*(Ind!$D$2:$D$6441=F665),0)),)</f>
        <v>0</v>
      </c>
      <c r="O665" cm="1">
        <f t="array" ref="O665">_xlfn.IFNA(INDEX(Ind!$L$2:$L$6441, MATCH(1, (Ind!$A$2:$A$6441=D665)*(Ind!$D$2:$D$6441=F665),0)),)</f>
        <v>0</v>
      </c>
    </row>
    <row r="666" spans="1:15" x14ac:dyDescent="0.2">
      <c r="A666" s="4" t="s">
        <v>55</v>
      </c>
      <c r="B666" s="5" t="str">
        <f t="shared" si="50"/>
        <v>2016</v>
      </c>
      <c r="C666" s="5">
        <f t="shared" si="51"/>
        <v>1</v>
      </c>
      <c r="D666" s="11">
        <f t="shared" si="52"/>
        <v>42370</v>
      </c>
      <c r="E666" s="5" t="s">
        <v>21</v>
      </c>
      <c r="F666" s="5" t="str">
        <f t="shared" si="53"/>
        <v>NARINO</v>
      </c>
      <c r="G666" s="5">
        <v>0</v>
      </c>
      <c r="H666" s="8">
        <v>114862000</v>
      </c>
      <c r="I666" s="9">
        <f t="shared" si="54"/>
        <v>1148.6199999999999</v>
      </c>
      <c r="J666">
        <v>0</v>
      </c>
      <c r="K666" cm="1">
        <f t="array" ref="K666">INDEX(T!$H$2:$H$3661, MATCH(1, (T!$D$2:$D$3661=D666)*(T!$E$2:$E$3661=G!E666),0))</f>
        <v>1281.095</v>
      </c>
      <c r="L666" cm="1">
        <f t="array" ref="L666">INDEX('C'!$I$2:$I$3661, MATCH(1, ('C'!$D$2:$D$3661=D666)*('C'!$E$2:$E$3661=G!E666),0))</f>
        <v>90512.345000000001</v>
      </c>
      <c r="M666" cm="1">
        <f t="array" ref="M666">_xlfn.IFNA(INDEX(P!C$2:C$2862, MATCH(1, (P!$A$2:$A$2862=D666)*(P!$B$2:$B$2862=F666),0)),)</f>
        <v>0</v>
      </c>
      <c r="N666" cm="1">
        <f t="array" ref="N666">_xlfn.IFNA(INDEX(Ind!$H$2:$H$6441, MATCH(1, (Ind!$A$2:$A$6441=D666)*(Ind!$D$2:$D$6441=F666),0)),)</f>
        <v>0</v>
      </c>
      <c r="O666" cm="1">
        <f t="array" ref="O666">_xlfn.IFNA(INDEX(Ind!$L$2:$L$6441, MATCH(1, (Ind!$A$2:$A$6441=D666)*(Ind!$D$2:$D$6441=F666),0)),)</f>
        <v>0</v>
      </c>
    </row>
    <row r="667" spans="1:15" x14ac:dyDescent="0.2">
      <c r="A667" s="1" t="s">
        <v>55</v>
      </c>
      <c r="B667" s="5" t="str">
        <f t="shared" si="50"/>
        <v>2016</v>
      </c>
      <c r="C667" s="5">
        <f t="shared" si="51"/>
        <v>1</v>
      </c>
      <c r="D667" s="11">
        <f t="shared" si="52"/>
        <v>42370</v>
      </c>
      <c r="E667" s="2" t="s">
        <v>22</v>
      </c>
      <c r="F667" s="5" t="str">
        <f t="shared" si="53"/>
        <v>NORTE DE SANTANDER</v>
      </c>
      <c r="G667" s="2">
        <v>0</v>
      </c>
      <c r="H667" s="3">
        <v>67207273</v>
      </c>
      <c r="I667" s="9">
        <f t="shared" si="54"/>
        <v>672.07272999999998</v>
      </c>
      <c r="J667">
        <v>0</v>
      </c>
      <c r="K667" cm="1">
        <f t="array" ref="K667">INDEX(T!$H$2:$H$3661, MATCH(1, (T!$D$2:$D$3661=D667)*(T!$E$2:$E$3661=G!E667),0))</f>
        <v>315.78545000000003</v>
      </c>
      <c r="L667" cm="1">
        <f t="array" ref="L667">INDEX('C'!$I$2:$I$3661, MATCH(1, ('C'!$D$2:$D$3661=D667)*('C'!$E$2:$E$3661=G!E667),0))</f>
        <v>637786.53636000003</v>
      </c>
      <c r="M667" cm="1">
        <f t="array" ref="M667">_xlfn.IFNA(INDEX(P!C$2:C$2862, MATCH(1, (P!$A$2:$A$2862=D667)*(P!$B$2:$B$2862=F667),0)),)</f>
        <v>1.0962903225806453</v>
      </c>
      <c r="N667" cm="1">
        <f t="array" ref="N667">_xlfn.IFNA(INDEX(Ind!$H$2:$H$6441, MATCH(1, (Ind!$A$2:$A$6441=D667)*(Ind!$D$2:$D$6441=F667),0)),)</f>
        <v>0</v>
      </c>
      <c r="O667" cm="1">
        <f t="array" ref="O667">_xlfn.IFNA(INDEX(Ind!$L$2:$L$6441, MATCH(1, (Ind!$A$2:$A$6441=D667)*(Ind!$D$2:$D$6441=F667),0)),)</f>
        <v>0</v>
      </c>
    </row>
    <row r="668" spans="1:15" x14ac:dyDescent="0.2">
      <c r="A668" s="4" t="s">
        <v>55</v>
      </c>
      <c r="B668" s="5" t="str">
        <f t="shared" si="50"/>
        <v>2016</v>
      </c>
      <c r="C668" s="5">
        <f t="shared" si="51"/>
        <v>1</v>
      </c>
      <c r="D668" s="11">
        <f t="shared" si="52"/>
        <v>42370</v>
      </c>
      <c r="E668" s="5" t="s">
        <v>23</v>
      </c>
      <c r="F668" s="5" t="str">
        <f t="shared" si="53"/>
        <v>QUINDIO</v>
      </c>
      <c r="G668" s="5">
        <v>0</v>
      </c>
      <c r="H668" s="6">
        <v>82670222</v>
      </c>
      <c r="I668" s="9">
        <f t="shared" si="54"/>
        <v>826.70222000000001</v>
      </c>
      <c r="J668">
        <v>0</v>
      </c>
      <c r="K668" cm="1">
        <f t="array" ref="K668">INDEX(T!$H$2:$H$3661, MATCH(1, (T!$D$2:$D$3661=D668)*(T!$E$2:$E$3661=G!E668),0))</f>
        <v>480.07556</v>
      </c>
      <c r="L668" cm="1">
        <f t="array" ref="L668">INDEX('C'!$I$2:$I$3661, MATCH(1, ('C'!$D$2:$D$3661=D668)*('C'!$E$2:$E$3661=G!E668),0))</f>
        <v>1874651.31556</v>
      </c>
      <c r="M668" cm="1">
        <f t="array" ref="M668">_xlfn.IFNA(INDEX(P!C$2:C$2862, MATCH(1, (P!$A$2:$A$2862=D668)*(P!$B$2:$B$2862=F668),0)),)</f>
        <v>0</v>
      </c>
      <c r="N668" cm="1">
        <f t="array" ref="N668">_xlfn.IFNA(INDEX(Ind!$H$2:$H$6441, MATCH(1, (Ind!$A$2:$A$6441=D668)*(Ind!$D$2:$D$6441=F668),0)),)</f>
        <v>0</v>
      </c>
      <c r="O668" cm="1">
        <f t="array" ref="O668">_xlfn.IFNA(INDEX(Ind!$L$2:$L$6441, MATCH(1, (Ind!$A$2:$A$6441=D668)*(Ind!$D$2:$D$6441=F668),0)),)</f>
        <v>0</v>
      </c>
    </row>
    <row r="669" spans="1:15" x14ac:dyDescent="0.2">
      <c r="A669" s="1" t="s">
        <v>55</v>
      </c>
      <c r="B669" s="5" t="str">
        <f t="shared" si="50"/>
        <v>2016</v>
      </c>
      <c r="C669" s="5">
        <f t="shared" si="51"/>
        <v>1</v>
      </c>
      <c r="D669" s="11">
        <f t="shared" si="52"/>
        <v>42370</v>
      </c>
      <c r="E669" s="2" t="s">
        <v>24</v>
      </c>
      <c r="F669" s="5" t="str">
        <f t="shared" si="53"/>
        <v>RISARALDA</v>
      </c>
      <c r="G669" s="2">
        <v>0</v>
      </c>
      <c r="H669" s="3">
        <v>68835593</v>
      </c>
      <c r="I669" s="9">
        <f t="shared" si="54"/>
        <v>688.35592999999994</v>
      </c>
      <c r="J669">
        <v>0</v>
      </c>
      <c r="K669" cm="1">
        <f t="array" ref="K669">INDEX(T!$H$2:$H$3661, MATCH(1, (T!$D$2:$D$3661=D669)*(T!$E$2:$E$3661=G!E669),0))</f>
        <v>264.35815000000002</v>
      </c>
      <c r="L669" cm="1">
        <f t="array" ref="L669">INDEX('C'!$I$2:$I$3661, MATCH(1, ('C'!$D$2:$D$3661=D669)*('C'!$E$2:$E$3661=G!E669),0))</f>
        <v>1251735.4885199999</v>
      </c>
      <c r="M669" cm="1">
        <f t="array" ref="M669">_xlfn.IFNA(INDEX(P!C$2:C$2862, MATCH(1, (P!$A$2:$A$2862=D669)*(P!$B$2:$B$2862=F669),0)),)</f>
        <v>0</v>
      </c>
      <c r="N669" cm="1">
        <f t="array" ref="N669">_xlfn.IFNA(INDEX(Ind!$H$2:$H$6441, MATCH(1, (Ind!$A$2:$A$6441=D669)*(Ind!$D$2:$D$6441=F669),0)),)</f>
        <v>0</v>
      </c>
      <c r="O669" cm="1">
        <f t="array" ref="O669">_xlfn.IFNA(INDEX(Ind!$L$2:$L$6441, MATCH(1, (Ind!$A$2:$A$6441=D669)*(Ind!$D$2:$D$6441=F669),0)),)</f>
        <v>0</v>
      </c>
    </row>
    <row r="670" spans="1:15" x14ac:dyDescent="0.2">
      <c r="A670" s="4" t="s">
        <v>55</v>
      </c>
      <c r="B670" s="5" t="str">
        <f t="shared" si="50"/>
        <v>2016</v>
      </c>
      <c r="C670" s="5">
        <f t="shared" si="51"/>
        <v>1</v>
      </c>
      <c r="D670" s="11">
        <f t="shared" si="52"/>
        <v>42370</v>
      </c>
      <c r="E670" s="5" t="s">
        <v>25</v>
      </c>
      <c r="F670" s="5" t="str">
        <f t="shared" si="53"/>
        <v>SANTANDER</v>
      </c>
      <c r="G670" s="5">
        <v>0</v>
      </c>
      <c r="H670" s="8">
        <v>102741989</v>
      </c>
      <c r="I670" s="9">
        <f t="shared" si="54"/>
        <v>1027.4198899999999</v>
      </c>
      <c r="J670">
        <v>0</v>
      </c>
      <c r="K670" cm="1">
        <f t="array" ref="K670">INDEX(T!$H$2:$H$3661, MATCH(1, (T!$D$2:$D$3661=D670)*(T!$E$2:$E$3661=G!E670),0))</f>
        <v>540.11261000000002</v>
      </c>
      <c r="L670" cm="1">
        <f t="array" ref="L670">INDEX('C'!$I$2:$I$3661, MATCH(1, ('C'!$D$2:$D$3661=D670)*('C'!$E$2:$E$3661=G!E670),0))</f>
        <v>1988394.2097700001</v>
      </c>
      <c r="M670" cm="1">
        <f t="array" ref="M670">_xlfn.IFNA(INDEX(P!C$2:C$2862, MATCH(1, (P!$A$2:$A$2862=D670)*(P!$B$2:$B$2862=F670),0)),)</f>
        <v>50.978064516129031</v>
      </c>
      <c r="N670" cm="1">
        <f t="array" ref="N670">_xlfn.IFNA(INDEX(Ind!$H$2:$H$6441, MATCH(1, (Ind!$A$2:$A$6441=D670)*(Ind!$D$2:$D$6441=F670),0)),)</f>
        <v>0</v>
      </c>
      <c r="O670" cm="1">
        <f t="array" ref="O670">_xlfn.IFNA(INDEX(Ind!$L$2:$L$6441, MATCH(1, (Ind!$A$2:$A$6441=D670)*(Ind!$D$2:$D$6441=F670),0)),)</f>
        <v>0</v>
      </c>
    </row>
    <row r="671" spans="1:15" x14ac:dyDescent="0.2">
      <c r="A671" s="1" t="s">
        <v>55</v>
      </c>
      <c r="B671" s="5" t="str">
        <f t="shared" si="50"/>
        <v>2016</v>
      </c>
      <c r="C671" s="5">
        <f t="shared" si="51"/>
        <v>1</v>
      </c>
      <c r="D671" s="11">
        <f t="shared" si="52"/>
        <v>42370</v>
      </c>
      <c r="E671" s="2" t="s">
        <v>26</v>
      </c>
      <c r="F671" s="5" t="str">
        <f t="shared" si="53"/>
        <v>SUCRE</v>
      </c>
      <c r="G671" s="2">
        <v>0</v>
      </c>
      <c r="H671" s="3">
        <v>65483333</v>
      </c>
      <c r="I671" s="9">
        <f t="shared" si="54"/>
        <v>654.83333000000005</v>
      </c>
      <c r="J671">
        <v>0</v>
      </c>
      <c r="K671" cm="1">
        <f t="array" ref="K671">INDEX(T!$H$2:$H$3661, MATCH(1, (T!$D$2:$D$3661=D671)*(T!$E$2:$E$3661=G!E671),0))</f>
        <v>404.16667000000001</v>
      </c>
      <c r="L671" cm="1">
        <f t="array" ref="L671">INDEX('C'!$I$2:$I$3661, MATCH(1, ('C'!$D$2:$D$3661=D671)*('C'!$E$2:$E$3661=G!E671),0))</f>
        <v>12693992.9386</v>
      </c>
      <c r="M671" cm="1">
        <f t="array" ref="M671">_xlfn.IFNA(INDEX(P!C$2:C$2862, MATCH(1, (P!$A$2:$A$2862=D671)*(P!$B$2:$B$2862=F671),0)),)</f>
        <v>58.540451612903226</v>
      </c>
      <c r="N671" cm="1">
        <f t="array" ref="N671">_xlfn.IFNA(INDEX(Ind!$H$2:$H$6441, MATCH(1, (Ind!$A$2:$A$6441=D671)*(Ind!$D$2:$D$6441=F671),0)),)</f>
        <v>0</v>
      </c>
      <c r="O671" cm="1">
        <f t="array" ref="O671">_xlfn.IFNA(INDEX(Ind!$L$2:$L$6441, MATCH(1, (Ind!$A$2:$A$6441=D671)*(Ind!$D$2:$D$6441=F671),0)),)</f>
        <v>0</v>
      </c>
    </row>
    <row r="672" spans="1:15" x14ac:dyDescent="0.2">
      <c r="A672" s="4" t="s">
        <v>55</v>
      </c>
      <c r="B672" s="5" t="str">
        <f t="shared" si="50"/>
        <v>2016</v>
      </c>
      <c r="C672" s="5">
        <f t="shared" si="51"/>
        <v>1</v>
      </c>
      <c r="D672" s="11">
        <f t="shared" si="52"/>
        <v>42370</v>
      </c>
      <c r="E672" s="5" t="s">
        <v>27</v>
      </c>
      <c r="F672" s="5" t="str">
        <f t="shared" si="53"/>
        <v>TOLIMA</v>
      </c>
      <c r="G672" s="5">
        <v>0</v>
      </c>
      <c r="H672" s="6">
        <v>71225889</v>
      </c>
      <c r="I672" s="9">
        <f t="shared" si="54"/>
        <v>712.25888999999995</v>
      </c>
      <c r="J672">
        <v>0</v>
      </c>
      <c r="K672" cm="1">
        <f t="array" ref="K672">INDEX(T!$H$2:$H$3661, MATCH(1, (T!$D$2:$D$3661=D672)*(T!$E$2:$E$3661=G!E672),0))</f>
        <v>713.87139000000002</v>
      </c>
      <c r="L672" cm="1">
        <f t="array" ref="L672">INDEX('C'!$I$2:$I$3661, MATCH(1, ('C'!$D$2:$D$3661=D672)*('C'!$E$2:$E$3661=G!E672),0))</f>
        <v>2642636.2898599999</v>
      </c>
      <c r="M672" cm="1">
        <f t="array" ref="M672">_xlfn.IFNA(INDEX(P!C$2:C$2862, MATCH(1, (P!$A$2:$A$2862=D672)*(P!$B$2:$B$2862=F672),0)),)</f>
        <v>5.0263225806451608</v>
      </c>
      <c r="N672" cm="1">
        <f t="array" ref="N672">_xlfn.IFNA(INDEX(Ind!$H$2:$H$6441, MATCH(1, (Ind!$A$2:$A$6441=D672)*(Ind!$D$2:$D$6441=F672),0)),)</f>
        <v>0</v>
      </c>
      <c r="O672" cm="1">
        <f t="array" ref="O672">_xlfn.IFNA(INDEX(Ind!$L$2:$L$6441, MATCH(1, (Ind!$A$2:$A$6441=D672)*(Ind!$D$2:$D$6441=F672),0)),)</f>
        <v>0</v>
      </c>
    </row>
    <row r="673" spans="1:15" x14ac:dyDescent="0.2">
      <c r="A673" s="1" t="s">
        <v>55</v>
      </c>
      <c r="B673" s="5" t="str">
        <f t="shared" si="50"/>
        <v>2016</v>
      </c>
      <c r="C673" s="5">
        <f t="shared" si="51"/>
        <v>1</v>
      </c>
      <c r="D673" s="11">
        <f t="shared" si="52"/>
        <v>42370</v>
      </c>
      <c r="E673" s="2" t="s">
        <v>28</v>
      </c>
      <c r="F673" s="5" t="str">
        <f t="shared" si="53"/>
        <v>VALLE DEL CAUCA</v>
      </c>
      <c r="G673" s="2">
        <v>0</v>
      </c>
      <c r="H673" s="3">
        <v>76245147</v>
      </c>
      <c r="I673" s="9">
        <f t="shared" si="54"/>
        <v>762.45146999999997</v>
      </c>
      <c r="J673">
        <v>0</v>
      </c>
      <c r="K673" cm="1">
        <f t="array" ref="K673">INDEX(T!$H$2:$H$3661, MATCH(1, (T!$D$2:$D$3661=D673)*(T!$E$2:$E$3661=G!E673),0))</f>
        <v>465.64679000000001</v>
      </c>
      <c r="L673" cm="1">
        <f t="array" ref="L673">INDEX('C'!$I$2:$I$3661, MATCH(1, ('C'!$D$2:$D$3661=D673)*('C'!$E$2:$E$3661=G!E673),0))</f>
        <v>4663695.9510899996</v>
      </c>
      <c r="M673" cm="1">
        <f t="array" ref="M673">_xlfn.IFNA(INDEX(P!C$2:C$2862, MATCH(1, (P!$A$2:$A$2862=D673)*(P!$B$2:$B$2862=F673),0)),)</f>
        <v>0</v>
      </c>
      <c r="N673" cm="1">
        <f t="array" ref="N673">_xlfn.IFNA(INDEX(Ind!$H$2:$H$6441, MATCH(1, (Ind!$A$2:$A$6441=D673)*(Ind!$D$2:$D$6441=F673),0)),)</f>
        <v>0</v>
      </c>
      <c r="O673" cm="1">
        <f t="array" ref="O673">_xlfn.IFNA(INDEX(Ind!$L$2:$L$6441, MATCH(1, (Ind!$A$2:$A$6441=D673)*(Ind!$D$2:$D$6441=F673),0)),)</f>
        <v>0</v>
      </c>
    </row>
    <row r="674" spans="1:15" x14ac:dyDescent="0.2">
      <c r="A674" s="4" t="s">
        <v>55</v>
      </c>
      <c r="B674" s="5" t="str">
        <f t="shared" si="50"/>
        <v>2016</v>
      </c>
      <c r="C674" s="5">
        <f t="shared" si="51"/>
        <v>1</v>
      </c>
      <c r="D674" s="11">
        <f t="shared" si="52"/>
        <v>42370</v>
      </c>
      <c r="E674" s="5" t="s">
        <v>29</v>
      </c>
      <c r="F674" s="5" t="str">
        <f t="shared" si="53"/>
        <v>CASANARE</v>
      </c>
      <c r="G674" s="5">
        <v>0</v>
      </c>
      <c r="H674" s="6">
        <v>32040069</v>
      </c>
      <c r="I674" s="9">
        <f t="shared" si="54"/>
        <v>320.40069</v>
      </c>
      <c r="J674">
        <v>0</v>
      </c>
      <c r="K674" cm="1">
        <f t="array" ref="K674">INDEX(T!$H$2:$H$3661, MATCH(1, (T!$D$2:$D$3661=D674)*(T!$E$2:$E$3661=G!E674),0))</f>
        <v>73.255170000000007</v>
      </c>
      <c r="L674" cm="1">
        <f t="array" ref="L674">INDEX('C'!$I$2:$I$3661, MATCH(1, ('C'!$D$2:$D$3661=D674)*('C'!$E$2:$E$3661=G!E674),0))</f>
        <v>341771.74897000002</v>
      </c>
      <c r="M674" cm="1">
        <f t="array" ref="M674">_xlfn.IFNA(INDEX(P!C$2:C$2862, MATCH(1, (P!$A$2:$A$2862=D674)*(P!$B$2:$B$2862=F674),0)),)</f>
        <v>602.84206451612908</v>
      </c>
      <c r="N674" cm="1">
        <f t="array" ref="N674">_xlfn.IFNA(INDEX(Ind!$H$2:$H$6441, MATCH(1, (Ind!$A$2:$A$6441=D674)*(Ind!$D$2:$D$6441=F674),0)),)</f>
        <v>0</v>
      </c>
      <c r="O674" cm="1">
        <f t="array" ref="O674">_xlfn.IFNA(INDEX(Ind!$L$2:$L$6441, MATCH(1, (Ind!$A$2:$A$6441=D674)*(Ind!$D$2:$D$6441=F674),0)),)</f>
        <v>0</v>
      </c>
    </row>
    <row r="675" spans="1:15" x14ac:dyDescent="0.2">
      <c r="A675" s="1" t="s">
        <v>55</v>
      </c>
      <c r="B675" s="5" t="str">
        <f t="shared" si="50"/>
        <v>2016</v>
      </c>
      <c r="C675" s="5">
        <f t="shared" si="51"/>
        <v>1</v>
      </c>
      <c r="D675" s="11">
        <f t="shared" si="52"/>
        <v>42370</v>
      </c>
      <c r="E675" s="2" t="s">
        <v>30</v>
      </c>
      <c r="F675" s="5" t="str">
        <f t="shared" si="53"/>
        <v>PUTUMAYO</v>
      </c>
      <c r="G675" s="2">
        <v>0</v>
      </c>
      <c r="H675" s="3">
        <v>91048000</v>
      </c>
      <c r="I675" s="9">
        <f t="shared" si="54"/>
        <v>910.48</v>
      </c>
      <c r="J675">
        <v>0</v>
      </c>
      <c r="K675" cm="1">
        <f t="array" ref="K675">INDEX(T!$H$2:$H$3661, MATCH(1, (T!$D$2:$D$3661=D675)*(T!$E$2:$E$3661=G!E675),0))</f>
        <v>377.24</v>
      </c>
      <c r="L675" cm="1">
        <f t="array" ref="L675">INDEX('C'!$I$2:$I$3661, MATCH(1, ('C'!$D$2:$D$3661=D675)*('C'!$E$2:$E$3661=G!E675),0))</f>
        <v>42156.95667</v>
      </c>
      <c r="M675" cm="1">
        <f t="array" ref="M675">_xlfn.IFNA(INDEX(P!C$2:C$2862, MATCH(1, (P!$A$2:$A$2862=D675)*(P!$B$2:$B$2862=F675),0)),)</f>
        <v>1.758</v>
      </c>
      <c r="N675" cm="1">
        <f t="array" ref="N675">_xlfn.IFNA(INDEX(Ind!$H$2:$H$6441, MATCH(1, (Ind!$A$2:$A$6441=D675)*(Ind!$D$2:$D$6441=F675),0)),)</f>
        <v>0</v>
      </c>
      <c r="O675" cm="1">
        <f t="array" ref="O675">_xlfn.IFNA(INDEX(Ind!$L$2:$L$6441, MATCH(1, (Ind!$A$2:$A$6441=D675)*(Ind!$D$2:$D$6441=F675),0)),)</f>
        <v>0</v>
      </c>
    </row>
    <row r="676" spans="1:15" x14ac:dyDescent="0.2">
      <c r="A676" s="4" t="s">
        <v>55</v>
      </c>
      <c r="B676" s="5" t="str">
        <f t="shared" si="50"/>
        <v>2016</v>
      </c>
      <c r="C676" s="5">
        <f t="shared" si="51"/>
        <v>1</v>
      </c>
      <c r="D676" s="11">
        <f t="shared" si="52"/>
        <v>42370</v>
      </c>
      <c r="E676" s="5" t="s">
        <v>31</v>
      </c>
      <c r="F676" s="5" t="str">
        <f t="shared" si="53"/>
        <v>GUAVIARE</v>
      </c>
      <c r="G676" s="5">
        <v>0</v>
      </c>
      <c r="H676" s="6">
        <v>64302000</v>
      </c>
      <c r="I676" s="9">
        <f t="shared" si="54"/>
        <v>643.02</v>
      </c>
      <c r="J676">
        <v>0</v>
      </c>
      <c r="K676" cm="1">
        <f t="array" ref="K676">INDEX(T!$H$2:$H$3661, MATCH(1, (T!$D$2:$D$3661=D676)*(T!$E$2:$E$3661=G!E676),0))</f>
        <v>1348.4</v>
      </c>
      <c r="L676" cm="1">
        <f t="array" ref="L676">INDEX('C'!$I$2:$I$3661, MATCH(1, ('C'!$D$2:$D$3661=D676)*('C'!$E$2:$E$3661=G!E676),0))</f>
        <v>35681.699999999997</v>
      </c>
      <c r="M676" cm="1">
        <f t="array" ref="M676">_xlfn.IFNA(INDEX(P!C$2:C$2862, MATCH(1, (P!$A$2:$A$2862=D676)*(P!$B$2:$B$2862=F676),0)),)</f>
        <v>0</v>
      </c>
      <c r="N676" cm="1">
        <f t="array" ref="N676">_xlfn.IFNA(INDEX(Ind!$H$2:$H$6441, MATCH(1, (Ind!$A$2:$A$6441=D676)*(Ind!$D$2:$D$6441=F676),0)),)</f>
        <v>0</v>
      </c>
      <c r="O676" cm="1">
        <f t="array" ref="O676">_xlfn.IFNA(INDEX(Ind!$L$2:$L$6441, MATCH(1, (Ind!$A$2:$A$6441=D676)*(Ind!$D$2:$D$6441=F676),0)),)</f>
        <v>0</v>
      </c>
    </row>
    <row r="677" spans="1:15" x14ac:dyDescent="0.2">
      <c r="A677" s="1" t="s">
        <v>56</v>
      </c>
      <c r="B677" s="5" t="str">
        <f t="shared" si="50"/>
        <v>2016</v>
      </c>
      <c r="C677" s="5">
        <f t="shared" si="51"/>
        <v>2</v>
      </c>
      <c r="D677" s="11">
        <f t="shared" si="52"/>
        <v>42401</v>
      </c>
      <c r="E677" s="2" t="s">
        <v>5</v>
      </c>
      <c r="F677" s="5" t="str">
        <f t="shared" si="53"/>
        <v>ANTIOQUIA</v>
      </c>
      <c r="G677" s="2">
        <v>0</v>
      </c>
      <c r="H677" s="3">
        <v>36871086</v>
      </c>
      <c r="I677" s="9">
        <f t="shared" si="54"/>
        <v>368.71086000000003</v>
      </c>
      <c r="J677">
        <v>0</v>
      </c>
      <c r="K677" cm="1">
        <f t="array" ref="K677">INDEX(T!$H$2:$H$3661, MATCH(1, (T!$D$2:$D$3661=D677)*(T!$E$2:$E$3661=G!E677),0))</f>
        <v>242.14838</v>
      </c>
      <c r="L677" cm="1">
        <f t="array" ref="L677">INDEX('C'!$I$2:$I$3661, MATCH(1, ('C'!$D$2:$D$3661=D677)*('C'!$E$2:$E$3661=G!E677),0))</f>
        <v>912919.47635000001</v>
      </c>
      <c r="M677" cm="1">
        <f t="array" ref="M677">_xlfn.IFNA(INDEX(P!C$2:C$2862, MATCH(1, (P!$A$2:$A$2862=D677)*(P!$B$2:$B$2862=F677),0)),)</f>
        <v>0</v>
      </c>
      <c r="N677" cm="1">
        <f t="array" ref="N677">_xlfn.IFNA(INDEX(Ind!$H$2:$H$6441, MATCH(1, (Ind!$A$2:$A$6441=D677)*(Ind!$D$2:$D$6441=F677),0)),)</f>
        <v>0</v>
      </c>
      <c r="O677" cm="1">
        <f t="array" ref="O677">_xlfn.IFNA(INDEX(Ind!$L$2:$L$6441, MATCH(1, (Ind!$A$2:$A$6441=D677)*(Ind!$D$2:$D$6441=F677),0)),)</f>
        <v>0</v>
      </c>
    </row>
    <row r="678" spans="1:15" x14ac:dyDescent="0.2">
      <c r="A678" s="4" t="s">
        <v>56</v>
      </c>
      <c r="B678" s="5" t="str">
        <f t="shared" si="50"/>
        <v>2016</v>
      </c>
      <c r="C678" s="5">
        <f t="shared" si="51"/>
        <v>2</v>
      </c>
      <c r="D678" s="11">
        <f t="shared" si="52"/>
        <v>42401</v>
      </c>
      <c r="E678" s="5" t="s">
        <v>6</v>
      </c>
      <c r="F678" s="5" t="str">
        <f t="shared" si="53"/>
        <v>ATLANTICO</v>
      </c>
      <c r="G678" s="5">
        <v>0</v>
      </c>
      <c r="H678" s="6">
        <v>85000000</v>
      </c>
      <c r="I678" s="9">
        <f t="shared" si="54"/>
        <v>850</v>
      </c>
      <c r="J678">
        <v>0</v>
      </c>
      <c r="K678" cm="1">
        <f t="array" ref="K678">INDEX(T!$H$2:$H$3661, MATCH(1, (T!$D$2:$D$3661=D678)*(T!$E$2:$E$3661=G!E678),0))</f>
        <v>235</v>
      </c>
      <c r="L678" cm="1">
        <f t="array" ref="L678">INDEX('C'!$I$2:$I$3661, MATCH(1, ('C'!$D$2:$D$3661=D678)*('C'!$E$2:$E$3661=G!E678),0))</f>
        <v>18354521</v>
      </c>
      <c r="M678" cm="1">
        <f t="array" ref="M678">_xlfn.IFNA(INDEX(P!C$2:C$2862, MATCH(1, (P!$A$2:$A$2862=D678)*(P!$B$2:$B$2862=F678),0)),)</f>
        <v>1.1559999999999999</v>
      </c>
      <c r="N678" cm="1">
        <f t="array" ref="N678">_xlfn.IFNA(INDEX(Ind!$H$2:$H$6441, MATCH(1, (Ind!$A$2:$A$6441=D678)*(Ind!$D$2:$D$6441=F678),0)),)</f>
        <v>0</v>
      </c>
      <c r="O678" cm="1">
        <f t="array" ref="O678">_xlfn.IFNA(INDEX(Ind!$L$2:$L$6441, MATCH(1, (Ind!$A$2:$A$6441=D678)*(Ind!$D$2:$D$6441=F678),0)),)</f>
        <v>0</v>
      </c>
    </row>
    <row r="679" spans="1:15" x14ac:dyDescent="0.2">
      <c r="A679" s="1" t="s">
        <v>56</v>
      </c>
      <c r="B679" s="5" t="str">
        <f t="shared" si="50"/>
        <v>2016</v>
      </c>
      <c r="C679" s="5">
        <f t="shared" si="51"/>
        <v>2</v>
      </c>
      <c r="D679" s="11">
        <f t="shared" si="52"/>
        <v>42401</v>
      </c>
      <c r="E679" s="2" t="s">
        <v>7</v>
      </c>
      <c r="F679" s="5" t="str">
        <f t="shared" si="53"/>
        <v>BOGOTA, D.C.</v>
      </c>
      <c r="G679" s="2">
        <v>0</v>
      </c>
      <c r="H679" s="3">
        <v>66255000</v>
      </c>
      <c r="I679" s="9">
        <f t="shared" si="54"/>
        <v>662.55</v>
      </c>
      <c r="J679">
        <v>0</v>
      </c>
      <c r="K679" cm="1">
        <f t="array" ref="K679">INDEX(T!$H$2:$H$3661, MATCH(1, (T!$D$2:$D$3661=D679)*(T!$E$2:$E$3661=G!E679),0))</f>
        <v>448.69</v>
      </c>
      <c r="L679" cm="1">
        <f t="array" ref="L679">INDEX('C'!$I$2:$I$3661, MATCH(1, ('C'!$D$2:$D$3661=D679)*('C'!$E$2:$E$3661=G!E679),0))</f>
        <v>49472450</v>
      </c>
      <c r="M679" cm="1">
        <f t="array" ref="M679">_xlfn.IFNA(INDEX(P!C$2:C$2862, MATCH(1, (P!$A$2:$A$2862=D679)*(P!$B$2:$B$2862=F679),0)),)</f>
        <v>0</v>
      </c>
      <c r="N679" cm="1">
        <f t="array" ref="N679">_xlfn.IFNA(INDEX(Ind!$H$2:$H$6441, MATCH(1, (Ind!$A$2:$A$6441=D679)*(Ind!$D$2:$D$6441=F679),0)),)</f>
        <v>0</v>
      </c>
      <c r="O679" cm="1">
        <f t="array" ref="O679">_xlfn.IFNA(INDEX(Ind!$L$2:$L$6441, MATCH(1, (Ind!$A$2:$A$6441=D679)*(Ind!$D$2:$D$6441=F679),0)),)</f>
        <v>0</v>
      </c>
    </row>
    <row r="680" spans="1:15" x14ac:dyDescent="0.2">
      <c r="A680" s="4" t="s">
        <v>56</v>
      </c>
      <c r="B680" s="5" t="str">
        <f t="shared" si="50"/>
        <v>2016</v>
      </c>
      <c r="C680" s="5">
        <f t="shared" si="51"/>
        <v>2</v>
      </c>
      <c r="D680" s="11">
        <f t="shared" si="52"/>
        <v>42401</v>
      </c>
      <c r="E680" s="5" t="s">
        <v>8</v>
      </c>
      <c r="F680" s="5" t="str">
        <f t="shared" si="53"/>
        <v>BOLIVAR</v>
      </c>
      <c r="G680" s="5">
        <v>0</v>
      </c>
      <c r="H680" s="6">
        <v>69953150</v>
      </c>
      <c r="I680" s="9">
        <f t="shared" si="54"/>
        <v>699.53150000000005</v>
      </c>
      <c r="J680">
        <v>0</v>
      </c>
      <c r="K680" cm="1">
        <f t="array" ref="K680">INDEX(T!$H$2:$H$3661, MATCH(1, (T!$D$2:$D$3661=D680)*(T!$E$2:$E$3661=G!E680),0))</f>
        <v>360.88886000000002</v>
      </c>
      <c r="L680" cm="1">
        <f t="array" ref="L680">INDEX('C'!$I$2:$I$3661, MATCH(1, ('C'!$D$2:$D$3661=D680)*('C'!$E$2:$E$3661=G!E680),0))</f>
        <v>11943678.275450001</v>
      </c>
      <c r="M680" cm="1">
        <f t="array" ref="M680">_xlfn.IFNA(INDEX(P!C$2:C$2862, MATCH(1, (P!$A$2:$A$2862=D680)*(P!$B$2:$B$2862=F680),0)),)</f>
        <v>2.4097931034482758</v>
      </c>
      <c r="N680" cm="1">
        <f t="array" ref="N680">_xlfn.IFNA(INDEX(Ind!$H$2:$H$6441, MATCH(1, (Ind!$A$2:$A$6441=D680)*(Ind!$D$2:$D$6441=F680),0)),)</f>
        <v>0</v>
      </c>
      <c r="O680" cm="1">
        <f t="array" ref="O680">_xlfn.IFNA(INDEX(Ind!$L$2:$L$6441, MATCH(1, (Ind!$A$2:$A$6441=D680)*(Ind!$D$2:$D$6441=F680),0)),)</f>
        <v>0</v>
      </c>
    </row>
    <row r="681" spans="1:15" x14ac:dyDescent="0.2">
      <c r="A681" s="1" t="s">
        <v>56</v>
      </c>
      <c r="B681" s="5" t="str">
        <f t="shared" si="50"/>
        <v>2016</v>
      </c>
      <c r="C681" s="5">
        <f t="shared" si="51"/>
        <v>2</v>
      </c>
      <c r="D681" s="11">
        <f t="shared" si="52"/>
        <v>42401</v>
      </c>
      <c r="E681" s="2" t="s">
        <v>9</v>
      </c>
      <c r="F681" s="5" t="str">
        <f t="shared" si="53"/>
        <v>BOYACA</v>
      </c>
      <c r="G681" s="2">
        <v>0</v>
      </c>
      <c r="H681" s="3">
        <v>67631224</v>
      </c>
      <c r="I681" s="9">
        <f t="shared" si="54"/>
        <v>676.31223999999997</v>
      </c>
      <c r="J681">
        <v>0</v>
      </c>
      <c r="K681" cm="1">
        <f t="array" ref="K681">INDEX(T!$H$2:$H$3661, MATCH(1, (T!$D$2:$D$3661=D681)*(T!$E$2:$E$3661=G!E681),0))</f>
        <v>273.74430999999998</v>
      </c>
      <c r="L681" cm="1">
        <f t="array" ref="L681">INDEX('C'!$I$2:$I$3661, MATCH(1, ('C'!$D$2:$D$3661=D681)*('C'!$E$2:$E$3661=G!E681),0))</f>
        <v>4202483.5837899996</v>
      </c>
      <c r="M681" cm="1">
        <f t="array" ref="M681">_xlfn.IFNA(INDEX(P!C$2:C$2862, MATCH(1, (P!$A$2:$A$2862=D681)*(P!$B$2:$B$2862=F681),0)),)</f>
        <v>40.275275862068966</v>
      </c>
      <c r="N681" cm="1">
        <f t="array" ref="N681">_xlfn.IFNA(INDEX(Ind!$H$2:$H$6441, MATCH(1, (Ind!$A$2:$A$6441=D681)*(Ind!$D$2:$D$6441=F681),0)),)</f>
        <v>0</v>
      </c>
      <c r="O681" cm="1">
        <f t="array" ref="O681">_xlfn.IFNA(INDEX(Ind!$L$2:$L$6441, MATCH(1, (Ind!$A$2:$A$6441=D681)*(Ind!$D$2:$D$6441=F681),0)),)</f>
        <v>0</v>
      </c>
    </row>
    <row r="682" spans="1:15" x14ac:dyDescent="0.2">
      <c r="A682" s="4" t="s">
        <v>56</v>
      </c>
      <c r="B682" s="5" t="str">
        <f t="shared" si="50"/>
        <v>2016</v>
      </c>
      <c r="C682" s="5">
        <f t="shared" si="51"/>
        <v>2</v>
      </c>
      <c r="D682" s="11">
        <f t="shared" si="52"/>
        <v>42401</v>
      </c>
      <c r="E682" s="5" t="s">
        <v>10</v>
      </c>
      <c r="F682" s="5" t="str">
        <f t="shared" si="53"/>
        <v>CALDAS</v>
      </c>
      <c r="G682" s="5">
        <v>0</v>
      </c>
      <c r="H682" s="6">
        <v>69919651</v>
      </c>
      <c r="I682" s="9">
        <f t="shared" si="54"/>
        <v>699.19650999999999</v>
      </c>
      <c r="J682">
        <v>0</v>
      </c>
      <c r="K682" cm="1">
        <f t="array" ref="K682">INDEX(T!$H$2:$H$3661, MATCH(1, (T!$D$2:$D$3661=D682)*(T!$E$2:$E$3661=G!E682),0))</f>
        <v>307.67185999999998</v>
      </c>
      <c r="L682" cm="1">
        <f t="array" ref="L682">INDEX('C'!$I$2:$I$3661, MATCH(1, ('C'!$D$2:$D$3661=D682)*('C'!$E$2:$E$3661=G!E682),0))</f>
        <v>864107.77930000005</v>
      </c>
      <c r="M682" cm="1">
        <f t="array" ref="M682">_xlfn.IFNA(INDEX(P!C$2:C$2862, MATCH(1, (P!$A$2:$A$2862=D682)*(P!$B$2:$B$2862=F682),0)),)</f>
        <v>0</v>
      </c>
      <c r="N682" cm="1">
        <f t="array" ref="N682">_xlfn.IFNA(INDEX(Ind!$H$2:$H$6441, MATCH(1, (Ind!$A$2:$A$6441=D682)*(Ind!$D$2:$D$6441=F682),0)),)</f>
        <v>0</v>
      </c>
      <c r="O682" cm="1">
        <f t="array" ref="O682">_xlfn.IFNA(INDEX(Ind!$L$2:$L$6441, MATCH(1, (Ind!$A$2:$A$6441=D682)*(Ind!$D$2:$D$6441=F682),0)),)</f>
        <v>0</v>
      </c>
    </row>
    <row r="683" spans="1:15" x14ac:dyDescent="0.2">
      <c r="A683" s="1" t="s">
        <v>56</v>
      </c>
      <c r="B683" s="5" t="str">
        <f t="shared" si="50"/>
        <v>2016</v>
      </c>
      <c r="C683" s="5">
        <f t="shared" si="51"/>
        <v>2</v>
      </c>
      <c r="D683" s="11">
        <f t="shared" si="52"/>
        <v>42401</v>
      </c>
      <c r="E683" s="2" t="s">
        <v>11</v>
      </c>
      <c r="F683" s="5" t="str">
        <f t="shared" si="53"/>
        <v>CAQUETA</v>
      </c>
      <c r="G683" s="2">
        <v>0</v>
      </c>
      <c r="H683" s="7">
        <v>171198333</v>
      </c>
      <c r="I683" s="9">
        <f t="shared" si="54"/>
        <v>1711.98333</v>
      </c>
      <c r="J683">
        <v>0</v>
      </c>
      <c r="K683" cm="1">
        <f t="array" ref="K683">INDEX(T!$H$2:$H$3661, MATCH(1, (T!$D$2:$D$3661=D683)*(T!$E$2:$E$3661=G!E683),0))</f>
        <v>862.80667000000005</v>
      </c>
      <c r="L683" cm="1">
        <f t="array" ref="L683">INDEX('C'!$I$2:$I$3661, MATCH(1, ('C'!$D$2:$D$3661=D683)*('C'!$E$2:$E$3661=G!E683),0))</f>
        <v>241504</v>
      </c>
      <c r="M683" cm="1">
        <f t="array" ref="M683">_xlfn.IFNA(INDEX(P!C$2:C$2862, MATCH(1, (P!$A$2:$A$2862=D683)*(P!$B$2:$B$2862=F683),0)),)</f>
        <v>0</v>
      </c>
      <c r="N683" cm="1">
        <f t="array" ref="N683">_xlfn.IFNA(INDEX(Ind!$H$2:$H$6441, MATCH(1, (Ind!$A$2:$A$6441=D683)*(Ind!$D$2:$D$6441=F683),0)),)</f>
        <v>0</v>
      </c>
      <c r="O683" cm="1">
        <f t="array" ref="O683">_xlfn.IFNA(INDEX(Ind!$L$2:$L$6441, MATCH(1, (Ind!$A$2:$A$6441=D683)*(Ind!$D$2:$D$6441=F683),0)),)</f>
        <v>0</v>
      </c>
    </row>
    <row r="684" spans="1:15" x14ac:dyDescent="0.2">
      <c r="A684" s="4" t="s">
        <v>56</v>
      </c>
      <c r="B684" s="5" t="str">
        <f t="shared" si="50"/>
        <v>2016</v>
      </c>
      <c r="C684" s="5">
        <f t="shared" si="51"/>
        <v>2</v>
      </c>
      <c r="D684" s="11">
        <f t="shared" si="52"/>
        <v>42401</v>
      </c>
      <c r="E684" s="5" t="s">
        <v>12</v>
      </c>
      <c r="F684" s="5" t="str">
        <f t="shared" si="53"/>
        <v>CAUCA</v>
      </c>
      <c r="G684" s="5">
        <v>0</v>
      </c>
      <c r="H684" s="6">
        <v>62611380</v>
      </c>
      <c r="I684" s="9">
        <f t="shared" si="54"/>
        <v>626.11379999999997</v>
      </c>
      <c r="J684">
        <v>0</v>
      </c>
      <c r="K684" cm="1">
        <f t="array" ref="K684">INDEX(T!$H$2:$H$3661, MATCH(1, (T!$D$2:$D$3661=D684)*(T!$E$2:$E$3661=G!E684),0))</f>
        <v>586.65489000000002</v>
      </c>
      <c r="L684" cm="1">
        <f t="array" ref="L684">INDEX('C'!$I$2:$I$3661, MATCH(1, ('C'!$D$2:$D$3661=D684)*('C'!$E$2:$E$3661=G!E684),0))</f>
        <v>473379.21347999998</v>
      </c>
      <c r="M684" cm="1">
        <f t="array" ref="M684">_xlfn.IFNA(INDEX(P!C$2:C$2862, MATCH(1, (P!$A$2:$A$2862=D684)*(P!$B$2:$B$2862=F684),0)),)</f>
        <v>0</v>
      </c>
      <c r="N684" cm="1">
        <f t="array" ref="N684">_xlfn.IFNA(INDEX(Ind!$H$2:$H$6441, MATCH(1, (Ind!$A$2:$A$6441=D684)*(Ind!$D$2:$D$6441=F684),0)),)</f>
        <v>0</v>
      </c>
      <c r="O684" cm="1">
        <f t="array" ref="O684">_xlfn.IFNA(INDEX(Ind!$L$2:$L$6441, MATCH(1, (Ind!$A$2:$A$6441=D684)*(Ind!$D$2:$D$6441=F684),0)),)</f>
        <v>0</v>
      </c>
    </row>
    <row r="685" spans="1:15" x14ac:dyDescent="0.2">
      <c r="A685" s="1" t="s">
        <v>56</v>
      </c>
      <c r="B685" s="5" t="str">
        <f t="shared" si="50"/>
        <v>2016</v>
      </c>
      <c r="C685" s="5">
        <f t="shared" si="51"/>
        <v>2</v>
      </c>
      <c r="D685" s="11">
        <f t="shared" si="52"/>
        <v>42401</v>
      </c>
      <c r="E685" s="2" t="s">
        <v>13</v>
      </c>
      <c r="F685" s="5" t="str">
        <f t="shared" si="53"/>
        <v>CESAR</v>
      </c>
      <c r="G685" s="2">
        <v>0</v>
      </c>
      <c r="H685" s="3">
        <v>76515842</v>
      </c>
      <c r="I685" s="9">
        <f t="shared" si="54"/>
        <v>765.15841999999998</v>
      </c>
      <c r="J685">
        <v>0</v>
      </c>
      <c r="K685" cm="1">
        <f t="array" ref="K685">INDEX(T!$H$2:$H$3661, MATCH(1, (T!$D$2:$D$3661=D685)*(T!$E$2:$E$3661=G!E685),0))</f>
        <v>214.78083000000001</v>
      </c>
      <c r="L685" cm="1">
        <f t="array" ref="L685">INDEX('C'!$I$2:$I$3661, MATCH(1, ('C'!$D$2:$D$3661=D685)*('C'!$E$2:$E$3661=G!E685),0))</f>
        <v>8788155.6070000008</v>
      </c>
      <c r="M685" cm="1">
        <f t="array" ref="M685">_xlfn.IFNA(INDEX(P!C$2:C$2862, MATCH(1, (P!$A$2:$A$2862=D685)*(P!$B$2:$B$2862=F685),0)),)</f>
        <v>7.3472758620689653</v>
      </c>
      <c r="N685" cm="1">
        <f t="array" ref="N685">_xlfn.IFNA(INDEX(Ind!$H$2:$H$6441, MATCH(1, (Ind!$A$2:$A$6441=D685)*(Ind!$D$2:$D$6441=F685),0)),)</f>
        <v>0</v>
      </c>
      <c r="O685" cm="1">
        <f t="array" ref="O685">_xlfn.IFNA(INDEX(Ind!$L$2:$L$6441, MATCH(1, (Ind!$A$2:$A$6441=D685)*(Ind!$D$2:$D$6441=F685),0)),)</f>
        <v>0</v>
      </c>
    </row>
    <row r="686" spans="1:15" x14ac:dyDescent="0.2">
      <c r="A686" s="4" t="s">
        <v>56</v>
      </c>
      <c r="B686" s="5" t="str">
        <f t="shared" si="50"/>
        <v>2016</v>
      </c>
      <c r="C686" s="5">
        <f t="shared" si="51"/>
        <v>2</v>
      </c>
      <c r="D686" s="11">
        <f t="shared" si="52"/>
        <v>42401</v>
      </c>
      <c r="E686" s="5" t="s">
        <v>14</v>
      </c>
      <c r="F686" s="5" t="str">
        <f t="shared" si="53"/>
        <v>CORDOBA</v>
      </c>
      <c r="G686" s="5">
        <v>0</v>
      </c>
      <c r="H686" s="6">
        <v>65407407</v>
      </c>
      <c r="I686" s="9">
        <f t="shared" si="54"/>
        <v>654.07407000000001</v>
      </c>
      <c r="J686">
        <v>0</v>
      </c>
      <c r="K686" cm="1">
        <f t="array" ref="K686">INDEX(T!$H$2:$H$3661, MATCH(1, (T!$D$2:$D$3661=D686)*(T!$E$2:$E$3661=G!E686),0))</f>
        <v>507.25925999999998</v>
      </c>
      <c r="L686" cm="1">
        <f t="array" ref="L686">INDEX('C'!$I$2:$I$3661, MATCH(1, ('C'!$D$2:$D$3661=D686)*('C'!$E$2:$E$3661=G!E686),0))</f>
        <v>10426035.98519</v>
      </c>
      <c r="M686" cm="1">
        <f t="array" ref="M686">_xlfn.IFNA(INDEX(P!C$2:C$2862, MATCH(1, (P!$A$2:$A$2862=D686)*(P!$B$2:$B$2862=F686),0)),)</f>
        <v>35.967310344827581</v>
      </c>
      <c r="N686" cm="1">
        <f t="array" ref="N686">_xlfn.IFNA(INDEX(Ind!$H$2:$H$6441, MATCH(1, (Ind!$A$2:$A$6441=D686)*(Ind!$D$2:$D$6441=F686),0)),)</f>
        <v>0</v>
      </c>
      <c r="O686" cm="1">
        <f t="array" ref="O686">_xlfn.IFNA(INDEX(Ind!$L$2:$L$6441, MATCH(1, (Ind!$A$2:$A$6441=D686)*(Ind!$D$2:$D$6441=F686),0)),)</f>
        <v>0</v>
      </c>
    </row>
    <row r="687" spans="1:15" x14ac:dyDescent="0.2">
      <c r="A687" s="1" t="s">
        <v>56</v>
      </c>
      <c r="B687" s="5" t="str">
        <f t="shared" si="50"/>
        <v>2016</v>
      </c>
      <c r="C687" s="5">
        <f t="shared" si="51"/>
        <v>2</v>
      </c>
      <c r="D687" s="11">
        <f t="shared" si="52"/>
        <v>42401</v>
      </c>
      <c r="E687" s="2" t="s">
        <v>15</v>
      </c>
      <c r="F687" s="5" t="str">
        <f t="shared" si="53"/>
        <v>CUNDINAMARCA</v>
      </c>
      <c r="G687" s="2">
        <v>0</v>
      </c>
      <c r="H687" s="3">
        <v>58107764</v>
      </c>
      <c r="I687" s="9">
        <f t="shared" si="54"/>
        <v>581.07763999999997</v>
      </c>
      <c r="J687">
        <v>0</v>
      </c>
      <c r="K687" cm="1">
        <f t="array" ref="K687">INDEX(T!$H$2:$H$3661, MATCH(1, (T!$D$2:$D$3661=D687)*(T!$E$2:$E$3661=G!E687),0))</f>
        <v>394.03701000000001</v>
      </c>
      <c r="L687" cm="1">
        <f t="array" ref="L687">INDEX('C'!$I$2:$I$3661, MATCH(1, ('C'!$D$2:$D$3661=D687)*('C'!$E$2:$E$3661=G!E687),0))</f>
        <v>7121004.3054299997</v>
      </c>
      <c r="M687" cm="1">
        <f t="array" ref="M687">_xlfn.IFNA(INDEX(P!C$2:C$2862, MATCH(1, (P!$A$2:$A$2862=D687)*(P!$B$2:$B$2862=F687),0)),)</f>
        <v>2.4626551724137933</v>
      </c>
      <c r="N687" cm="1">
        <f t="array" ref="N687">_xlfn.IFNA(INDEX(Ind!$H$2:$H$6441, MATCH(1, (Ind!$A$2:$A$6441=D687)*(Ind!$D$2:$D$6441=F687),0)),)</f>
        <v>0</v>
      </c>
      <c r="O687" cm="1">
        <f t="array" ref="O687">_xlfn.IFNA(INDEX(Ind!$L$2:$L$6441, MATCH(1, (Ind!$A$2:$A$6441=D687)*(Ind!$D$2:$D$6441=F687),0)),)</f>
        <v>0</v>
      </c>
    </row>
    <row r="688" spans="1:15" x14ac:dyDescent="0.2">
      <c r="A688" s="4" t="s">
        <v>56</v>
      </c>
      <c r="B688" s="5" t="str">
        <f t="shared" si="50"/>
        <v>2016</v>
      </c>
      <c r="C688" s="5">
        <f t="shared" si="51"/>
        <v>2</v>
      </c>
      <c r="D688" s="11">
        <f t="shared" si="52"/>
        <v>42401</v>
      </c>
      <c r="E688" s="5" t="s">
        <v>16</v>
      </c>
      <c r="F688" s="5" t="str">
        <f t="shared" si="53"/>
        <v>CHOCO</v>
      </c>
      <c r="G688" s="5">
        <v>0</v>
      </c>
      <c r="H688" s="8">
        <v>276272000</v>
      </c>
      <c r="I688" s="9">
        <f t="shared" si="54"/>
        <v>2762.72</v>
      </c>
      <c r="J688">
        <v>0</v>
      </c>
      <c r="K688" cm="1">
        <f t="array" ref="K688">INDEX(T!$H$2:$H$3661, MATCH(1, (T!$D$2:$D$3661=D688)*(T!$E$2:$E$3661=G!E688),0))</f>
        <v>845.56</v>
      </c>
      <c r="L688" t="e" cm="1">
        <f t="array" ref="L688">INDEX('C'!$I$2:$I$3661, MATCH(1, ('C'!$D$2:$D$3661=D688)*('C'!$E$2:$E$3661=G!E688),0))</f>
        <v>#N/A</v>
      </c>
      <c r="M688" cm="1">
        <f t="array" ref="M688">_xlfn.IFNA(INDEX(P!C$2:C$2862, MATCH(1, (P!$A$2:$A$2862=D688)*(P!$B$2:$B$2862=F688),0)),)</f>
        <v>0</v>
      </c>
      <c r="N688" cm="1">
        <f t="array" ref="N688">_xlfn.IFNA(INDEX(Ind!$H$2:$H$6441, MATCH(1, (Ind!$A$2:$A$6441=D688)*(Ind!$D$2:$D$6441=F688),0)),)</f>
        <v>0</v>
      </c>
      <c r="O688" cm="1">
        <f t="array" ref="O688">_xlfn.IFNA(INDEX(Ind!$L$2:$L$6441, MATCH(1, (Ind!$A$2:$A$6441=D688)*(Ind!$D$2:$D$6441=F688),0)),)</f>
        <v>0</v>
      </c>
    </row>
    <row r="689" spans="1:15" x14ac:dyDescent="0.2">
      <c r="A689" s="1" t="s">
        <v>56</v>
      </c>
      <c r="B689" s="5" t="str">
        <f t="shared" si="50"/>
        <v>2016</v>
      </c>
      <c r="C689" s="5">
        <f t="shared" si="51"/>
        <v>2</v>
      </c>
      <c r="D689" s="11">
        <f t="shared" si="52"/>
        <v>42401</v>
      </c>
      <c r="E689" s="2" t="s">
        <v>17</v>
      </c>
      <c r="F689" s="5" t="str">
        <f t="shared" si="53"/>
        <v>HUILA</v>
      </c>
      <c r="G689" s="2">
        <v>0</v>
      </c>
      <c r="H689" s="3">
        <v>81985825</v>
      </c>
      <c r="I689" s="9">
        <f t="shared" si="54"/>
        <v>819.85825</v>
      </c>
      <c r="J689">
        <v>0</v>
      </c>
      <c r="K689" cm="1">
        <f t="array" ref="K689">INDEX(T!$H$2:$H$3661, MATCH(1, (T!$D$2:$D$3661=D689)*(T!$E$2:$E$3661=G!E689),0))</f>
        <v>894.02107999999998</v>
      </c>
      <c r="L689" cm="1">
        <f t="array" ref="L689">INDEX('C'!$I$2:$I$3661, MATCH(1, ('C'!$D$2:$D$3661=D689)*('C'!$E$2:$E$3661=G!E689),0))</f>
        <v>2497977.8394200001</v>
      </c>
      <c r="M689" cm="1">
        <f t="array" ref="M689">_xlfn.IFNA(INDEX(P!C$2:C$2862, MATCH(1, (P!$A$2:$A$2862=D689)*(P!$B$2:$B$2862=F689),0)),)</f>
        <v>8.9034482758620683</v>
      </c>
      <c r="N689" cm="1">
        <f t="array" ref="N689">_xlfn.IFNA(INDEX(Ind!$H$2:$H$6441, MATCH(1, (Ind!$A$2:$A$6441=D689)*(Ind!$D$2:$D$6441=F689),0)),)</f>
        <v>0</v>
      </c>
      <c r="O689" cm="1">
        <f t="array" ref="O689">_xlfn.IFNA(INDEX(Ind!$L$2:$L$6441, MATCH(1, (Ind!$A$2:$A$6441=D689)*(Ind!$D$2:$D$6441=F689),0)),)</f>
        <v>0</v>
      </c>
    </row>
    <row r="690" spans="1:15" x14ac:dyDescent="0.2">
      <c r="A690" s="4" t="s">
        <v>56</v>
      </c>
      <c r="B690" s="5" t="str">
        <f t="shared" si="50"/>
        <v>2016</v>
      </c>
      <c r="C690" s="5">
        <f t="shared" si="51"/>
        <v>2</v>
      </c>
      <c r="D690" s="11">
        <f t="shared" si="52"/>
        <v>42401</v>
      </c>
      <c r="E690" s="5" t="s">
        <v>18</v>
      </c>
      <c r="F690" s="5" t="str">
        <f t="shared" si="53"/>
        <v>LA GUAJIRA</v>
      </c>
      <c r="G690" s="5">
        <v>0</v>
      </c>
      <c r="H690" s="6">
        <v>66464000</v>
      </c>
      <c r="I690" s="9">
        <f t="shared" si="54"/>
        <v>664.64</v>
      </c>
      <c r="J690">
        <v>0</v>
      </c>
      <c r="K690" cm="1">
        <f t="array" ref="K690">INDEX(T!$H$2:$H$3661, MATCH(1, (T!$D$2:$D$3661=D690)*(T!$E$2:$E$3661=G!E690),0))</f>
        <v>108.95</v>
      </c>
      <c r="L690" cm="1">
        <f t="array" ref="L690">INDEX('C'!$I$2:$I$3661, MATCH(1, ('C'!$D$2:$D$3661=D690)*('C'!$E$2:$E$3661=G!E690),0))</f>
        <v>2150067</v>
      </c>
      <c r="M690" cm="1">
        <f t="array" ref="M690">_xlfn.IFNA(INDEX(P!C$2:C$2862, MATCH(1, (P!$A$2:$A$2862=D690)*(P!$B$2:$B$2862=F690),0)),)</f>
        <v>0</v>
      </c>
      <c r="N690" cm="1">
        <f t="array" ref="N690">_xlfn.IFNA(INDEX(Ind!$H$2:$H$6441, MATCH(1, (Ind!$A$2:$A$6441=D690)*(Ind!$D$2:$D$6441=F690),0)),)</f>
        <v>0</v>
      </c>
      <c r="O690" cm="1">
        <f t="array" ref="O690">_xlfn.IFNA(INDEX(Ind!$L$2:$L$6441, MATCH(1, (Ind!$A$2:$A$6441=D690)*(Ind!$D$2:$D$6441=F690),0)),)</f>
        <v>0</v>
      </c>
    </row>
    <row r="691" spans="1:15" x14ac:dyDescent="0.2">
      <c r="A691" s="1" t="s">
        <v>56</v>
      </c>
      <c r="B691" s="5" t="str">
        <f t="shared" si="50"/>
        <v>2016</v>
      </c>
      <c r="C691" s="5">
        <f t="shared" si="51"/>
        <v>2</v>
      </c>
      <c r="D691" s="11">
        <f t="shared" si="52"/>
        <v>42401</v>
      </c>
      <c r="E691" s="2" t="s">
        <v>19</v>
      </c>
      <c r="F691" s="5" t="str">
        <f t="shared" si="53"/>
        <v>MAGDALENA</v>
      </c>
      <c r="G691" s="2">
        <v>66100000</v>
      </c>
      <c r="H691" s="3">
        <v>77535689</v>
      </c>
      <c r="I691" s="9">
        <f t="shared" si="54"/>
        <v>718.17844500000001</v>
      </c>
      <c r="J691">
        <v>0</v>
      </c>
      <c r="K691" cm="1">
        <f t="array" ref="K691">INDEX(T!$H$2:$H$3661, MATCH(1, (T!$D$2:$D$3661=D691)*(T!$E$2:$E$3661=G!E691),0))</f>
        <v>398.62810999999999</v>
      </c>
      <c r="L691" cm="1">
        <f t="array" ref="L691">INDEX('C'!$I$2:$I$3661, MATCH(1, ('C'!$D$2:$D$3661=D691)*('C'!$E$2:$E$3661=G!E691),0))</f>
        <v>6331484.8510199999</v>
      </c>
      <c r="M691" cm="1">
        <f t="array" ref="M691">_xlfn.IFNA(INDEX(P!C$2:C$2862, MATCH(1, (P!$A$2:$A$2862=D691)*(P!$B$2:$B$2862=F691),0)),)</f>
        <v>12.748729931034482</v>
      </c>
      <c r="N691" cm="1">
        <f t="array" ref="N691">_xlfn.IFNA(INDEX(Ind!$H$2:$H$6441, MATCH(1, (Ind!$A$2:$A$6441=D691)*(Ind!$D$2:$D$6441=F691),0)),)</f>
        <v>0</v>
      </c>
      <c r="O691" cm="1">
        <f t="array" ref="O691">_xlfn.IFNA(INDEX(Ind!$L$2:$L$6441, MATCH(1, (Ind!$A$2:$A$6441=D691)*(Ind!$D$2:$D$6441=F691),0)),)</f>
        <v>0</v>
      </c>
    </row>
    <row r="692" spans="1:15" x14ac:dyDescent="0.2">
      <c r="A692" s="4" t="s">
        <v>56</v>
      </c>
      <c r="B692" s="5" t="str">
        <f t="shared" si="50"/>
        <v>2016</v>
      </c>
      <c r="C692" s="5">
        <f t="shared" si="51"/>
        <v>2</v>
      </c>
      <c r="D692" s="11">
        <f t="shared" si="52"/>
        <v>42401</v>
      </c>
      <c r="E692" s="5" t="s">
        <v>20</v>
      </c>
      <c r="F692" s="5" t="str">
        <f t="shared" si="53"/>
        <v>META</v>
      </c>
      <c r="G692" s="5">
        <v>0</v>
      </c>
      <c r="H692" s="6">
        <v>66514542</v>
      </c>
      <c r="I692" s="9">
        <f t="shared" si="54"/>
        <v>665.14541999999994</v>
      </c>
      <c r="J692">
        <v>0</v>
      </c>
      <c r="K692" cm="1">
        <f t="array" ref="K692">INDEX(T!$H$2:$H$3661, MATCH(1, (T!$D$2:$D$3661=D692)*(T!$E$2:$E$3661=G!E692),0))</f>
        <v>502.08395999999999</v>
      </c>
      <c r="L692" cm="1">
        <f t="array" ref="L692">INDEX('C'!$I$2:$I$3661, MATCH(1, ('C'!$D$2:$D$3661=D692)*('C'!$E$2:$E$3661=G!E692),0))</f>
        <v>545090.48</v>
      </c>
      <c r="M692" cm="1">
        <f t="array" ref="M692">_xlfn.IFNA(INDEX(P!C$2:C$2862, MATCH(1, (P!$A$2:$A$2862=D692)*(P!$B$2:$B$2862=F692),0)),)</f>
        <v>13.993655172413794</v>
      </c>
      <c r="N692" cm="1">
        <f t="array" ref="N692">_xlfn.IFNA(INDEX(Ind!$H$2:$H$6441, MATCH(1, (Ind!$A$2:$A$6441=D692)*(Ind!$D$2:$D$6441=F692),0)),)</f>
        <v>0</v>
      </c>
      <c r="O692" cm="1">
        <f t="array" ref="O692">_xlfn.IFNA(INDEX(Ind!$L$2:$L$6441, MATCH(1, (Ind!$A$2:$A$6441=D692)*(Ind!$D$2:$D$6441=F692),0)),)</f>
        <v>0</v>
      </c>
    </row>
    <row r="693" spans="1:15" x14ac:dyDescent="0.2">
      <c r="A693" s="1" t="s">
        <v>56</v>
      </c>
      <c r="B693" s="5" t="str">
        <f t="shared" si="50"/>
        <v>2016</v>
      </c>
      <c r="C693" s="5">
        <f t="shared" si="51"/>
        <v>2</v>
      </c>
      <c r="D693" s="11">
        <f t="shared" si="52"/>
        <v>42401</v>
      </c>
      <c r="E693" s="2" t="s">
        <v>21</v>
      </c>
      <c r="F693" s="5" t="str">
        <f t="shared" si="53"/>
        <v>NARINO</v>
      </c>
      <c r="G693" s="2">
        <v>0</v>
      </c>
      <c r="H693" s="7">
        <v>121332500</v>
      </c>
      <c r="I693" s="9">
        <f t="shared" si="54"/>
        <v>1213.325</v>
      </c>
      <c r="J693">
        <v>0</v>
      </c>
      <c r="K693" cm="1">
        <f t="array" ref="K693">INDEX(T!$H$2:$H$3661, MATCH(1, (T!$D$2:$D$3661=D693)*(T!$E$2:$E$3661=G!E693),0))</f>
        <v>1304.9949999999999</v>
      </c>
      <c r="L693" cm="1">
        <f t="array" ref="L693">INDEX('C'!$I$2:$I$3661, MATCH(1, ('C'!$D$2:$D$3661=D693)*('C'!$E$2:$E$3661=G!E693),0))</f>
        <v>76839.934999999998</v>
      </c>
      <c r="M693" cm="1">
        <f t="array" ref="M693">_xlfn.IFNA(INDEX(P!C$2:C$2862, MATCH(1, (P!$A$2:$A$2862=D693)*(P!$B$2:$B$2862=F693),0)),)</f>
        <v>0</v>
      </c>
      <c r="N693" cm="1">
        <f t="array" ref="N693">_xlfn.IFNA(INDEX(Ind!$H$2:$H$6441, MATCH(1, (Ind!$A$2:$A$6441=D693)*(Ind!$D$2:$D$6441=F693),0)),)</f>
        <v>0</v>
      </c>
      <c r="O693" cm="1">
        <f t="array" ref="O693">_xlfn.IFNA(INDEX(Ind!$L$2:$L$6441, MATCH(1, (Ind!$A$2:$A$6441=D693)*(Ind!$D$2:$D$6441=F693),0)),)</f>
        <v>0</v>
      </c>
    </row>
    <row r="694" spans="1:15" x14ac:dyDescent="0.2">
      <c r="A694" s="4" t="s">
        <v>56</v>
      </c>
      <c r="B694" s="5" t="str">
        <f t="shared" si="50"/>
        <v>2016</v>
      </c>
      <c r="C694" s="5">
        <f t="shared" si="51"/>
        <v>2</v>
      </c>
      <c r="D694" s="11">
        <f t="shared" si="52"/>
        <v>42401</v>
      </c>
      <c r="E694" s="5" t="s">
        <v>22</v>
      </c>
      <c r="F694" s="5" t="str">
        <f t="shared" si="53"/>
        <v>NORTE DE SANTANDER</v>
      </c>
      <c r="G694" s="5">
        <v>0</v>
      </c>
      <c r="H694" s="6">
        <v>88923939</v>
      </c>
      <c r="I694" s="9">
        <f t="shared" si="54"/>
        <v>889.23938999999996</v>
      </c>
      <c r="J694">
        <v>0</v>
      </c>
      <c r="K694" cm="1">
        <f t="array" ref="K694">INDEX(T!$H$2:$H$3661, MATCH(1, (T!$D$2:$D$3661=D694)*(T!$E$2:$E$3661=G!E694),0))</f>
        <v>399.03969999999998</v>
      </c>
      <c r="L694" cm="1">
        <f t="array" ref="L694">INDEX('C'!$I$2:$I$3661, MATCH(1, ('C'!$D$2:$D$3661=D694)*('C'!$E$2:$E$3661=G!E694),0))</f>
        <v>625786.23121</v>
      </c>
      <c r="M694" cm="1">
        <f t="array" ref="M694">_xlfn.IFNA(INDEX(P!C$2:C$2862, MATCH(1, (P!$A$2:$A$2862=D694)*(P!$B$2:$B$2862=F694),0)),)</f>
        <v>1.1200689655172413</v>
      </c>
      <c r="N694" cm="1">
        <f t="array" ref="N694">_xlfn.IFNA(INDEX(Ind!$H$2:$H$6441, MATCH(1, (Ind!$A$2:$A$6441=D694)*(Ind!$D$2:$D$6441=F694),0)),)</f>
        <v>0</v>
      </c>
      <c r="O694" cm="1">
        <f t="array" ref="O694">_xlfn.IFNA(INDEX(Ind!$L$2:$L$6441, MATCH(1, (Ind!$A$2:$A$6441=D694)*(Ind!$D$2:$D$6441=F694),0)),)</f>
        <v>0</v>
      </c>
    </row>
    <row r="695" spans="1:15" x14ac:dyDescent="0.2">
      <c r="A695" s="1" t="s">
        <v>56</v>
      </c>
      <c r="B695" s="5" t="str">
        <f t="shared" si="50"/>
        <v>2016</v>
      </c>
      <c r="C695" s="5">
        <f t="shared" si="51"/>
        <v>2</v>
      </c>
      <c r="D695" s="11">
        <f t="shared" si="52"/>
        <v>42401</v>
      </c>
      <c r="E695" s="2" t="s">
        <v>23</v>
      </c>
      <c r="F695" s="5" t="str">
        <f t="shared" si="53"/>
        <v>QUINDIO</v>
      </c>
      <c r="G695" s="2">
        <v>0</v>
      </c>
      <c r="H695" s="3">
        <v>98912000</v>
      </c>
      <c r="I695" s="9">
        <f t="shared" si="54"/>
        <v>989.12</v>
      </c>
      <c r="J695">
        <v>0</v>
      </c>
      <c r="K695" cm="1">
        <f t="array" ref="K695">INDEX(T!$H$2:$H$3661, MATCH(1, (T!$D$2:$D$3661=D695)*(T!$E$2:$E$3661=G!E695),0))</f>
        <v>579.74800000000005</v>
      </c>
      <c r="L695" cm="1">
        <f t="array" ref="L695">INDEX('C'!$I$2:$I$3661, MATCH(1, ('C'!$D$2:$D$3661=D695)*('C'!$E$2:$E$3661=G!E695),0))</f>
        <v>1697187.608</v>
      </c>
      <c r="M695" cm="1">
        <f t="array" ref="M695">_xlfn.IFNA(INDEX(P!C$2:C$2862, MATCH(1, (P!$A$2:$A$2862=D695)*(P!$B$2:$B$2862=F695),0)),)</f>
        <v>0</v>
      </c>
      <c r="N695" cm="1">
        <f t="array" ref="N695">_xlfn.IFNA(INDEX(Ind!$H$2:$H$6441, MATCH(1, (Ind!$A$2:$A$6441=D695)*(Ind!$D$2:$D$6441=F695),0)),)</f>
        <v>0</v>
      </c>
      <c r="O695" cm="1">
        <f t="array" ref="O695">_xlfn.IFNA(INDEX(Ind!$L$2:$L$6441, MATCH(1, (Ind!$A$2:$A$6441=D695)*(Ind!$D$2:$D$6441=F695),0)),)</f>
        <v>0</v>
      </c>
    </row>
    <row r="696" spans="1:15" x14ac:dyDescent="0.2">
      <c r="A696" s="4" t="s">
        <v>56</v>
      </c>
      <c r="B696" s="5" t="str">
        <f t="shared" si="50"/>
        <v>2016</v>
      </c>
      <c r="C696" s="5">
        <f t="shared" si="51"/>
        <v>2</v>
      </c>
      <c r="D696" s="11">
        <f t="shared" si="52"/>
        <v>42401</v>
      </c>
      <c r="E696" s="5" t="s">
        <v>24</v>
      </c>
      <c r="F696" s="5" t="str">
        <f t="shared" si="53"/>
        <v>RISARALDA</v>
      </c>
      <c r="G696" s="5">
        <v>0</v>
      </c>
      <c r="H696" s="6">
        <v>70966593</v>
      </c>
      <c r="I696" s="9">
        <f t="shared" si="54"/>
        <v>709.66593</v>
      </c>
      <c r="J696">
        <v>0</v>
      </c>
      <c r="K696" cm="1">
        <f t="array" ref="K696">INDEX(T!$H$2:$H$3661, MATCH(1, (T!$D$2:$D$3661=D696)*(T!$E$2:$E$3661=G!E696),0))</f>
        <v>270.17036999999999</v>
      </c>
      <c r="L696" cm="1">
        <f t="array" ref="L696">INDEX('C'!$I$2:$I$3661, MATCH(1, ('C'!$D$2:$D$3661=D696)*('C'!$E$2:$E$3661=G!E696),0))</f>
        <v>1181191.06519</v>
      </c>
      <c r="M696" cm="1">
        <f t="array" ref="M696">_xlfn.IFNA(INDEX(P!C$2:C$2862, MATCH(1, (P!$A$2:$A$2862=D696)*(P!$B$2:$B$2862=F696),0)),)</f>
        <v>0</v>
      </c>
      <c r="N696" cm="1">
        <f t="array" ref="N696">_xlfn.IFNA(INDEX(Ind!$H$2:$H$6441, MATCH(1, (Ind!$A$2:$A$6441=D696)*(Ind!$D$2:$D$6441=F696),0)),)</f>
        <v>0</v>
      </c>
      <c r="O696" cm="1">
        <f t="array" ref="O696">_xlfn.IFNA(INDEX(Ind!$L$2:$L$6441, MATCH(1, (Ind!$A$2:$A$6441=D696)*(Ind!$D$2:$D$6441=F696),0)),)</f>
        <v>0</v>
      </c>
    </row>
    <row r="697" spans="1:15" x14ac:dyDescent="0.2">
      <c r="A697" s="1" t="s">
        <v>56</v>
      </c>
      <c r="B697" s="5" t="str">
        <f t="shared" si="50"/>
        <v>2016</v>
      </c>
      <c r="C697" s="5">
        <f t="shared" si="51"/>
        <v>2</v>
      </c>
      <c r="D697" s="11">
        <f t="shared" si="52"/>
        <v>42401</v>
      </c>
      <c r="E697" s="2" t="s">
        <v>25</v>
      </c>
      <c r="F697" s="5" t="str">
        <f t="shared" si="53"/>
        <v>SANTANDER</v>
      </c>
      <c r="G697" s="2">
        <v>0</v>
      </c>
      <c r="H697" s="7">
        <v>104595068</v>
      </c>
      <c r="I697" s="9">
        <f t="shared" si="54"/>
        <v>1045.9506799999999</v>
      </c>
      <c r="J697">
        <v>0</v>
      </c>
      <c r="K697" cm="1">
        <f t="array" ref="K697">INDEX(T!$H$2:$H$3661, MATCH(1, (T!$D$2:$D$3661=D697)*(T!$E$2:$E$3661=G!E697),0))</f>
        <v>551.39682000000005</v>
      </c>
      <c r="L697" cm="1">
        <f t="array" ref="L697">INDEX('C'!$I$2:$I$3661, MATCH(1, ('C'!$D$2:$D$3661=D697)*('C'!$E$2:$E$3661=G!E697),0))</f>
        <v>1865428.5397699999</v>
      </c>
      <c r="M697" cm="1">
        <f t="array" ref="M697">_xlfn.IFNA(INDEX(P!C$2:C$2862, MATCH(1, (P!$A$2:$A$2862=D697)*(P!$B$2:$B$2862=F697),0)),)</f>
        <v>46.121724137931032</v>
      </c>
      <c r="N697" cm="1">
        <f t="array" ref="N697">_xlfn.IFNA(INDEX(Ind!$H$2:$H$6441, MATCH(1, (Ind!$A$2:$A$6441=D697)*(Ind!$D$2:$D$6441=F697),0)),)</f>
        <v>0</v>
      </c>
      <c r="O697" cm="1">
        <f t="array" ref="O697">_xlfn.IFNA(INDEX(Ind!$L$2:$L$6441, MATCH(1, (Ind!$A$2:$A$6441=D697)*(Ind!$D$2:$D$6441=F697),0)),)</f>
        <v>0</v>
      </c>
    </row>
    <row r="698" spans="1:15" x14ac:dyDescent="0.2">
      <c r="A698" s="4" t="s">
        <v>56</v>
      </c>
      <c r="B698" s="5" t="str">
        <f t="shared" si="50"/>
        <v>2016</v>
      </c>
      <c r="C698" s="5">
        <f t="shared" si="51"/>
        <v>2</v>
      </c>
      <c r="D698" s="11">
        <f t="shared" si="52"/>
        <v>42401</v>
      </c>
      <c r="E698" s="5" t="s">
        <v>26</v>
      </c>
      <c r="F698" s="5" t="str">
        <f t="shared" si="53"/>
        <v>SUCRE</v>
      </c>
      <c r="G698" s="5">
        <v>0</v>
      </c>
      <c r="H698" s="6">
        <v>68128070</v>
      </c>
      <c r="I698" s="9">
        <f t="shared" si="54"/>
        <v>681.28070000000002</v>
      </c>
      <c r="J698">
        <v>0</v>
      </c>
      <c r="K698" cm="1">
        <f t="array" ref="K698">INDEX(T!$H$2:$H$3661, MATCH(1, (T!$D$2:$D$3661=D698)*(T!$E$2:$E$3661=G!E698),0))</f>
        <v>385.63157999999999</v>
      </c>
      <c r="L698" cm="1">
        <f t="array" ref="L698">INDEX('C'!$I$2:$I$3661, MATCH(1, ('C'!$D$2:$D$3661=D698)*('C'!$E$2:$E$3661=G!E698),0))</f>
        <v>11670901.83333</v>
      </c>
      <c r="M698" cm="1">
        <f t="array" ref="M698">_xlfn.IFNA(INDEX(P!C$2:C$2862, MATCH(1, (P!$A$2:$A$2862=D698)*(P!$B$2:$B$2862=F698),0)),)</f>
        <v>59.536517241379308</v>
      </c>
      <c r="N698" cm="1">
        <f t="array" ref="N698">_xlfn.IFNA(INDEX(Ind!$H$2:$H$6441, MATCH(1, (Ind!$A$2:$A$6441=D698)*(Ind!$D$2:$D$6441=F698),0)),)</f>
        <v>0</v>
      </c>
      <c r="O698" cm="1">
        <f t="array" ref="O698">_xlfn.IFNA(INDEX(Ind!$L$2:$L$6441, MATCH(1, (Ind!$A$2:$A$6441=D698)*(Ind!$D$2:$D$6441=F698),0)),)</f>
        <v>0</v>
      </c>
    </row>
    <row r="699" spans="1:15" x14ac:dyDescent="0.2">
      <c r="A699" s="1" t="s">
        <v>56</v>
      </c>
      <c r="B699" s="5" t="str">
        <f t="shared" si="50"/>
        <v>2016</v>
      </c>
      <c r="C699" s="5">
        <f t="shared" si="51"/>
        <v>2</v>
      </c>
      <c r="D699" s="11">
        <f t="shared" si="52"/>
        <v>42401</v>
      </c>
      <c r="E699" s="2" t="s">
        <v>27</v>
      </c>
      <c r="F699" s="5" t="str">
        <f t="shared" si="53"/>
        <v>TOLIMA</v>
      </c>
      <c r="G699" s="2">
        <v>0</v>
      </c>
      <c r="H699" s="3">
        <v>73617292</v>
      </c>
      <c r="I699" s="9">
        <f t="shared" si="54"/>
        <v>736.17291999999998</v>
      </c>
      <c r="J699">
        <v>0</v>
      </c>
      <c r="K699" cm="1">
        <f t="array" ref="K699">INDEX(T!$H$2:$H$3661, MATCH(1, (T!$D$2:$D$3661=D699)*(T!$E$2:$E$3661=G!E699),0))</f>
        <v>663.39680999999996</v>
      </c>
      <c r="L699" cm="1">
        <f t="array" ref="L699">INDEX('C'!$I$2:$I$3661, MATCH(1, ('C'!$D$2:$D$3661=D699)*('C'!$E$2:$E$3661=G!E699),0))</f>
        <v>2535539.9227800001</v>
      </c>
      <c r="M699" cm="1">
        <f t="array" ref="M699">_xlfn.IFNA(INDEX(P!C$2:C$2862, MATCH(1, (P!$A$2:$A$2862=D699)*(P!$B$2:$B$2862=F699),0)),)</f>
        <v>4.9861034482758617</v>
      </c>
      <c r="N699" cm="1">
        <f t="array" ref="N699">_xlfn.IFNA(INDEX(Ind!$H$2:$H$6441, MATCH(1, (Ind!$A$2:$A$6441=D699)*(Ind!$D$2:$D$6441=F699),0)),)</f>
        <v>0</v>
      </c>
      <c r="O699" cm="1">
        <f t="array" ref="O699">_xlfn.IFNA(INDEX(Ind!$L$2:$L$6441, MATCH(1, (Ind!$A$2:$A$6441=D699)*(Ind!$D$2:$D$6441=F699),0)),)</f>
        <v>0</v>
      </c>
    </row>
    <row r="700" spans="1:15" x14ac:dyDescent="0.2">
      <c r="A700" s="4" t="s">
        <v>56</v>
      </c>
      <c r="B700" s="5" t="str">
        <f t="shared" si="50"/>
        <v>2016</v>
      </c>
      <c r="C700" s="5">
        <f t="shared" si="51"/>
        <v>2</v>
      </c>
      <c r="D700" s="11">
        <f t="shared" si="52"/>
        <v>42401</v>
      </c>
      <c r="E700" s="5" t="s">
        <v>28</v>
      </c>
      <c r="F700" s="5" t="str">
        <f t="shared" si="53"/>
        <v>VALLE DEL CAUCA</v>
      </c>
      <c r="G700" s="5">
        <v>0</v>
      </c>
      <c r="H700" s="6">
        <v>74356813</v>
      </c>
      <c r="I700" s="9">
        <f t="shared" si="54"/>
        <v>743.56813</v>
      </c>
      <c r="J700">
        <v>0</v>
      </c>
      <c r="K700" cm="1">
        <f t="array" ref="K700">INDEX(T!$H$2:$H$3661, MATCH(1, (T!$D$2:$D$3661=D700)*(T!$E$2:$E$3661=G!E700),0))</f>
        <v>487.93927000000002</v>
      </c>
      <c r="L700" cm="1">
        <f t="array" ref="L700">INDEX('C'!$I$2:$I$3661, MATCH(1, ('C'!$D$2:$D$3661=D700)*('C'!$E$2:$E$3661=G!E700),0))</f>
        <v>4624813.0406499999</v>
      </c>
      <c r="M700" cm="1">
        <f t="array" ref="M700">_xlfn.IFNA(INDEX(P!C$2:C$2862, MATCH(1, (P!$A$2:$A$2862=D700)*(P!$B$2:$B$2862=F700),0)),)</f>
        <v>0</v>
      </c>
      <c r="N700" cm="1">
        <f t="array" ref="N700">_xlfn.IFNA(INDEX(Ind!$H$2:$H$6441, MATCH(1, (Ind!$A$2:$A$6441=D700)*(Ind!$D$2:$D$6441=F700),0)),)</f>
        <v>0</v>
      </c>
      <c r="O700" cm="1">
        <f t="array" ref="O700">_xlfn.IFNA(INDEX(Ind!$L$2:$L$6441, MATCH(1, (Ind!$A$2:$A$6441=D700)*(Ind!$D$2:$D$6441=F700),0)),)</f>
        <v>0</v>
      </c>
    </row>
    <row r="701" spans="1:15" x14ac:dyDescent="0.2">
      <c r="A701" s="1" t="s">
        <v>56</v>
      </c>
      <c r="B701" s="5" t="str">
        <f t="shared" si="50"/>
        <v>2016</v>
      </c>
      <c r="C701" s="5">
        <f t="shared" si="51"/>
        <v>2</v>
      </c>
      <c r="D701" s="11">
        <f t="shared" si="52"/>
        <v>42401</v>
      </c>
      <c r="E701" s="2" t="s">
        <v>29</v>
      </c>
      <c r="F701" s="5" t="str">
        <f t="shared" si="53"/>
        <v>CASANARE</v>
      </c>
      <c r="G701" s="2">
        <v>0</v>
      </c>
      <c r="H701" s="3">
        <v>36335448</v>
      </c>
      <c r="I701" s="9">
        <f t="shared" si="54"/>
        <v>363.35448000000002</v>
      </c>
      <c r="J701">
        <v>0</v>
      </c>
      <c r="K701" cm="1">
        <f t="array" ref="K701">INDEX(T!$H$2:$H$3661, MATCH(1, (T!$D$2:$D$3661=D701)*(T!$E$2:$E$3661=G!E701),0))</f>
        <v>74.926209999999998</v>
      </c>
      <c r="L701" cm="1">
        <f t="array" ref="L701">INDEX('C'!$I$2:$I$3661, MATCH(1, ('C'!$D$2:$D$3661=D701)*('C'!$E$2:$E$3661=G!E701),0))</f>
        <v>341027.36310000002</v>
      </c>
      <c r="M701" cm="1">
        <f t="array" ref="M701">_xlfn.IFNA(INDEX(P!C$2:C$2862, MATCH(1, (P!$A$2:$A$2862=D701)*(P!$B$2:$B$2862=F701),0)),)</f>
        <v>563.19196551724144</v>
      </c>
      <c r="N701" cm="1">
        <f t="array" ref="N701">_xlfn.IFNA(INDEX(Ind!$H$2:$H$6441, MATCH(1, (Ind!$A$2:$A$6441=D701)*(Ind!$D$2:$D$6441=F701),0)),)</f>
        <v>0</v>
      </c>
      <c r="O701" cm="1">
        <f t="array" ref="O701">_xlfn.IFNA(INDEX(Ind!$L$2:$L$6441, MATCH(1, (Ind!$A$2:$A$6441=D701)*(Ind!$D$2:$D$6441=F701),0)),)</f>
        <v>0</v>
      </c>
    </row>
    <row r="702" spans="1:15" x14ac:dyDescent="0.2">
      <c r="A702" s="4" t="s">
        <v>56</v>
      </c>
      <c r="B702" s="5" t="str">
        <f t="shared" si="50"/>
        <v>2016</v>
      </c>
      <c r="C702" s="5">
        <f t="shared" si="51"/>
        <v>2</v>
      </c>
      <c r="D702" s="11">
        <f t="shared" si="52"/>
        <v>42401</v>
      </c>
      <c r="E702" s="5" t="s">
        <v>30</v>
      </c>
      <c r="F702" s="5" t="str">
        <f t="shared" si="53"/>
        <v>PUTUMAYO</v>
      </c>
      <c r="G702" s="5">
        <v>0</v>
      </c>
      <c r="H702" s="6">
        <v>94095000</v>
      </c>
      <c r="I702" s="9">
        <f t="shared" si="54"/>
        <v>940.95</v>
      </c>
      <c r="J702">
        <v>0</v>
      </c>
      <c r="K702" cm="1">
        <f t="array" ref="K702">INDEX(T!$H$2:$H$3661, MATCH(1, (T!$D$2:$D$3661=D702)*(T!$E$2:$E$3661=G!E702),0))</f>
        <v>393.75</v>
      </c>
      <c r="L702" cm="1">
        <f t="array" ref="L702">INDEX('C'!$I$2:$I$3661, MATCH(1, ('C'!$D$2:$D$3661=D702)*('C'!$E$2:$E$3661=G!E702),0))</f>
        <v>38073.29</v>
      </c>
      <c r="M702" cm="1">
        <f t="array" ref="M702">_xlfn.IFNA(INDEX(P!C$2:C$2862, MATCH(1, (P!$A$2:$A$2862=D702)*(P!$B$2:$B$2862=F702),0)),)</f>
        <v>1.6701724137931035</v>
      </c>
      <c r="N702" cm="1">
        <f t="array" ref="N702">_xlfn.IFNA(INDEX(Ind!$H$2:$H$6441, MATCH(1, (Ind!$A$2:$A$6441=D702)*(Ind!$D$2:$D$6441=F702),0)),)</f>
        <v>0</v>
      </c>
      <c r="O702" cm="1">
        <f t="array" ref="O702">_xlfn.IFNA(INDEX(Ind!$L$2:$L$6441, MATCH(1, (Ind!$A$2:$A$6441=D702)*(Ind!$D$2:$D$6441=F702),0)),)</f>
        <v>0</v>
      </c>
    </row>
    <row r="703" spans="1:15" x14ac:dyDescent="0.2">
      <c r="A703" s="1" t="s">
        <v>56</v>
      </c>
      <c r="B703" s="5" t="str">
        <f t="shared" si="50"/>
        <v>2016</v>
      </c>
      <c r="C703" s="5">
        <f t="shared" si="51"/>
        <v>2</v>
      </c>
      <c r="D703" s="11">
        <f t="shared" si="52"/>
        <v>42401</v>
      </c>
      <c r="E703" s="2" t="s">
        <v>31</v>
      </c>
      <c r="F703" s="5" t="str">
        <f t="shared" si="53"/>
        <v>GUAVIARE</v>
      </c>
      <c r="G703" s="2">
        <v>0</v>
      </c>
      <c r="H703" s="3">
        <v>69017000</v>
      </c>
      <c r="I703" s="9">
        <f t="shared" si="54"/>
        <v>690.17</v>
      </c>
      <c r="J703">
        <v>0</v>
      </c>
      <c r="K703" cm="1">
        <f t="array" ref="K703">INDEX(T!$H$2:$H$3661, MATCH(1, (T!$D$2:$D$3661=D703)*(T!$E$2:$E$3661=G!E703),0))</f>
        <v>1395.29</v>
      </c>
      <c r="L703" cm="1">
        <f t="array" ref="L703">INDEX('C'!$I$2:$I$3661, MATCH(1, ('C'!$D$2:$D$3661=D703)*('C'!$E$2:$E$3661=G!E703),0))</f>
        <v>35480.160000000003</v>
      </c>
      <c r="M703" cm="1">
        <f t="array" ref="M703">_xlfn.IFNA(INDEX(P!C$2:C$2862, MATCH(1, (P!$A$2:$A$2862=D703)*(P!$B$2:$B$2862=F703),0)),)</f>
        <v>0</v>
      </c>
      <c r="N703" cm="1">
        <f t="array" ref="N703">_xlfn.IFNA(INDEX(Ind!$H$2:$H$6441, MATCH(1, (Ind!$A$2:$A$6441=D703)*(Ind!$D$2:$D$6441=F703),0)),)</f>
        <v>0</v>
      </c>
      <c r="O703" cm="1">
        <f t="array" ref="O703">_xlfn.IFNA(INDEX(Ind!$L$2:$L$6441, MATCH(1, (Ind!$A$2:$A$6441=D703)*(Ind!$D$2:$D$6441=F703),0)),)</f>
        <v>0</v>
      </c>
    </row>
    <row r="704" spans="1:15" x14ac:dyDescent="0.2">
      <c r="A704" s="4" t="s">
        <v>57</v>
      </c>
      <c r="B704" s="5" t="str">
        <f t="shared" si="50"/>
        <v>2016</v>
      </c>
      <c r="C704" s="5">
        <f t="shared" si="51"/>
        <v>3</v>
      </c>
      <c r="D704" s="11">
        <f t="shared" si="52"/>
        <v>42430</v>
      </c>
      <c r="E704" s="5" t="s">
        <v>5</v>
      </c>
      <c r="F704" s="5" t="str">
        <f t="shared" si="53"/>
        <v>ANTIOQUIA</v>
      </c>
      <c r="G704" s="5">
        <v>0</v>
      </c>
      <c r="H704" s="6">
        <v>36453412</v>
      </c>
      <c r="I704" s="9">
        <f t="shared" si="54"/>
        <v>364.53411999999997</v>
      </c>
      <c r="J704">
        <v>0</v>
      </c>
      <c r="K704" cm="1">
        <f t="array" ref="K704">INDEX(T!$H$2:$H$3661, MATCH(1, (T!$D$2:$D$3661=D704)*(T!$E$2:$E$3661=G!E704),0))</f>
        <v>230.61033</v>
      </c>
      <c r="L704" cm="1">
        <f t="array" ref="L704">INDEX('C'!$I$2:$I$3661, MATCH(1, ('C'!$D$2:$D$3661=D704)*('C'!$E$2:$E$3661=G!E704),0))</f>
        <v>895767.97496000002</v>
      </c>
      <c r="M704" cm="1">
        <f t="array" ref="M704">_xlfn.IFNA(INDEX(P!C$2:C$2862, MATCH(1, (P!$A$2:$A$2862=D704)*(P!$B$2:$B$2862=F704),0)),)</f>
        <v>0</v>
      </c>
      <c r="N704" cm="1">
        <f t="array" ref="N704">_xlfn.IFNA(INDEX(Ind!$H$2:$H$6441, MATCH(1, (Ind!$A$2:$A$6441=D704)*(Ind!$D$2:$D$6441=F704),0)),)</f>
        <v>0</v>
      </c>
      <c r="O704" cm="1">
        <f t="array" ref="O704">_xlfn.IFNA(INDEX(Ind!$L$2:$L$6441, MATCH(1, (Ind!$A$2:$A$6441=D704)*(Ind!$D$2:$D$6441=F704),0)),)</f>
        <v>0</v>
      </c>
    </row>
    <row r="705" spans="1:15" x14ac:dyDescent="0.2">
      <c r="A705" s="1" t="s">
        <v>57</v>
      </c>
      <c r="B705" s="5" t="str">
        <f t="shared" si="50"/>
        <v>2016</v>
      </c>
      <c r="C705" s="5">
        <f t="shared" si="51"/>
        <v>3</v>
      </c>
      <c r="D705" s="11">
        <f t="shared" si="52"/>
        <v>42430</v>
      </c>
      <c r="E705" s="2" t="s">
        <v>6</v>
      </c>
      <c r="F705" s="5" t="str">
        <f t="shared" si="53"/>
        <v>ATLANTICO</v>
      </c>
      <c r="G705" s="2">
        <v>0</v>
      </c>
      <c r="H705" s="3">
        <v>77300000</v>
      </c>
      <c r="I705" s="9">
        <f t="shared" si="54"/>
        <v>773</v>
      </c>
      <c r="J705">
        <v>0</v>
      </c>
      <c r="K705" cm="1">
        <f t="array" ref="K705">INDEX(T!$H$2:$H$3661, MATCH(1, (T!$D$2:$D$3661=D705)*(T!$E$2:$E$3661=G!E705),0))</f>
        <v>214</v>
      </c>
      <c r="L705" cm="1">
        <f t="array" ref="L705">INDEX('C'!$I$2:$I$3661, MATCH(1, ('C'!$D$2:$D$3661=D705)*('C'!$E$2:$E$3661=G!E705),0))</f>
        <v>18542177.260000002</v>
      </c>
      <c r="M705" cm="1">
        <f t="array" ref="M705">_xlfn.IFNA(INDEX(P!C$2:C$2862, MATCH(1, (P!$A$2:$A$2862=D705)*(P!$B$2:$B$2862=F705),0)),)</f>
        <v>0.94474193548387109</v>
      </c>
      <c r="N705" cm="1">
        <f t="array" ref="N705">_xlfn.IFNA(INDEX(Ind!$H$2:$H$6441, MATCH(1, (Ind!$A$2:$A$6441=D705)*(Ind!$D$2:$D$6441=F705),0)),)</f>
        <v>0</v>
      </c>
      <c r="O705" cm="1">
        <f t="array" ref="O705">_xlfn.IFNA(INDEX(Ind!$L$2:$L$6441, MATCH(1, (Ind!$A$2:$A$6441=D705)*(Ind!$D$2:$D$6441=F705),0)),)</f>
        <v>0</v>
      </c>
    </row>
    <row r="706" spans="1:15" x14ac:dyDescent="0.2">
      <c r="A706" s="4" t="s">
        <v>57</v>
      </c>
      <c r="B706" s="5" t="str">
        <f t="shared" si="50"/>
        <v>2016</v>
      </c>
      <c r="C706" s="5">
        <f t="shared" si="51"/>
        <v>3</v>
      </c>
      <c r="D706" s="11">
        <f t="shared" si="52"/>
        <v>42430</v>
      </c>
      <c r="E706" s="5" t="s">
        <v>7</v>
      </c>
      <c r="F706" s="5" t="str">
        <f t="shared" si="53"/>
        <v>BOGOTA, D.C.</v>
      </c>
      <c r="G706" s="5">
        <v>0</v>
      </c>
      <c r="H706" s="6">
        <v>66255000</v>
      </c>
      <c r="I706" s="9">
        <f t="shared" si="54"/>
        <v>662.55</v>
      </c>
      <c r="J706">
        <v>0</v>
      </c>
      <c r="K706" cm="1">
        <f t="array" ref="K706">INDEX(T!$H$2:$H$3661, MATCH(1, (T!$D$2:$D$3661=D706)*(T!$E$2:$E$3661=G!E706),0))</f>
        <v>448.69</v>
      </c>
      <c r="L706" cm="1">
        <f t="array" ref="L706">INDEX('C'!$I$2:$I$3661, MATCH(1, ('C'!$D$2:$D$3661=D706)*('C'!$E$2:$E$3661=G!E706),0))</f>
        <v>49472450</v>
      </c>
      <c r="M706" cm="1">
        <f t="array" ref="M706">_xlfn.IFNA(INDEX(P!C$2:C$2862, MATCH(1, (P!$A$2:$A$2862=D706)*(P!$B$2:$B$2862=F706),0)),)</f>
        <v>0</v>
      </c>
      <c r="N706" cm="1">
        <f t="array" ref="N706">_xlfn.IFNA(INDEX(Ind!$H$2:$H$6441, MATCH(1, (Ind!$A$2:$A$6441=D706)*(Ind!$D$2:$D$6441=F706),0)),)</f>
        <v>0</v>
      </c>
      <c r="O706" cm="1">
        <f t="array" ref="O706">_xlfn.IFNA(INDEX(Ind!$L$2:$L$6441, MATCH(1, (Ind!$A$2:$A$6441=D706)*(Ind!$D$2:$D$6441=F706),0)),)</f>
        <v>0</v>
      </c>
    </row>
    <row r="707" spans="1:15" x14ac:dyDescent="0.2">
      <c r="A707" s="1" t="s">
        <v>57</v>
      </c>
      <c r="B707" s="5" t="str">
        <f t="shared" ref="B707:B770" si="55">MID(A707,7,20)</f>
        <v>2016</v>
      </c>
      <c r="C707" s="5">
        <f t="shared" ref="C707:C770" si="56">IF(MID(A707,1,3)="Jan",1,
IF(MID(A707,1,3)="Feb",2,
IF(MID(A707,1,3)="Mar",3,
IF(MID(A707,1,3)="Apr",4,
IF(MID(A707,1,3)="May",5,
IF(MID(A707,1,3)="Jun",6,
IF(MID(A707,1,3)="Jul",7,
IF(MID(A707,1,3)="Aug",8,
IF(MID(A707,1,3)="Sep",9,
IF(MID(A707,1,3)="Oct",10,
IF(MID(A707,1,3)="Nov",11,
IF(MID(A707,1,3)="Dec",12))))))))))))</f>
        <v>3</v>
      </c>
      <c r="D707" s="11">
        <f t="shared" ref="D707:D770" si="57">DATE(B707,C707,1)</f>
        <v>42430</v>
      </c>
      <c r="E707" s="2" t="s">
        <v>8</v>
      </c>
      <c r="F707" s="5" t="str">
        <f t="shared" ref="F707:F770" si="58">MID(E707,5,100)</f>
        <v>BOLIVAR</v>
      </c>
      <c r="G707" s="2">
        <v>0</v>
      </c>
      <c r="H707" s="3">
        <v>67345389</v>
      </c>
      <c r="I707" s="9">
        <f t="shared" ref="I707:I770" si="59">IF(G707=0,H707/100000,IF(H707=0,G707/100000,((G707+H707)/2)/100000))</f>
        <v>673.45389</v>
      </c>
      <c r="J707">
        <v>0</v>
      </c>
      <c r="K707" cm="1">
        <f t="array" ref="K707">INDEX(T!$H$2:$H$3661, MATCH(1, (T!$D$2:$D$3661=D707)*(T!$E$2:$E$3661=G!E707),0))</f>
        <v>372.95042000000001</v>
      </c>
      <c r="L707" cm="1">
        <f t="array" ref="L707">INDEX('C'!$I$2:$I$3661, MATCH(1, ('C'!$D$2:$D$3661=D707)*('C'!$E$2:$E$3661=G!E707),0))</f>
        <v>11448689.66419</v>
      </c>
      <c r="M707" cm="1">
        <f t="array" ref="M707">_xlfn.IFNA(INDEX(P!C$2:C$2862, MATCH(1, (P!$A$2:$A$2862=D707)*(P!$B$2:$B$2862=F707),0)),)</f>
        <v>2.4522580645161289</v>
      </c>
      <c r="N707" cm="1">
        <f t="array" ref="N707">_xlfn.IFNA(INDEX(Ind!$H$2:$H$6441, MATCH(1, (Ind!$A$2:$A$6441=D707)*(Ind!$D$2:$D$6441=F707),0)),)</f>
        <v>0</v>
      </c>
      <c r="O707" cm="1">
        <f t="array" ref="O707">_xlfn.IFNA(INDEX(Ind!$L$2:$L$6441, MATCH(1, (Ind!$A$2:$A$6441=D707)*(Ind!$D$2:$D$6441=F707),0)),)</f>
        <v>0</v>
      </c>
    </row>
    <row r="708" spans="1:15" x14ac:dyDescent="0.2">
      <c r="A708" s="4" t="s">
        <v>57</v>
      </c>
      <c r="B708" s="5" t="str">
        <f t="shared" si="55"/>
        <v>2016</v>
      </c>
      <c r="C708" s="5">
        <f t="shared" si="56"/>
        <v>3</v>
      </c>
      <c r="D708" s="11">
        <f t="shared" si="57"/>
        <v>42430</v>
      </c>
      <c r="E708" s="5" t="s">
        <v>9</v>
      </c>
      <c r="F708" s="5" t="str">
        <f t="shared" si="58"/>
        <v>BOYACA</v>
      </c>
      <c r="G708" s="5">
        <v>0</v>
      </c>
      <c r="H708" s="6">
        <v>69229155</v>
      </c>
      <c r="I708" s="9">
        <f t="shared" si="59"/>
        <v>692.29155000000003</v>
      </c>
      <c r="J708">
        <v>0</v>
      </c>
      <c r="K708" cm="1">
        <f t="array" ref="K708">INDEX(T!$H$2:$H$3661, MATCH(1, (T!$D$2:$D$3661=D708)*(T!$E$2:$E$3661=G!E708),0))</f>
        <v>281.59586000000002</v>
      </c>
      <c r="L708" cm="1">
        <f t="array" ref="L708">INDEX('C'!$I$2:$I$3661, MATCH(1, ('C'!$D$2:$D$3661=D708)*('C'!$E$2:$E$3661=G!E708),0))</f>
        <v>4292575.7136199996</v>
      </c>
      <c r="M708" cm="1">
        <f t="array" ref="M708">_xlfn.IFNA(INDEX(P!C$2:C$2862, MATCH(1, (P!$A$2:$A$2862=D708)*(P!$B$2:$B$2862=F708),0)),)</f>
        <v>47.260967741935481</v>
      </c>
      <c r="N708" cm="1">
        <f t="array" ref="N708">_xlfn.IFNA(INDEX(Ind!$H$2:$H$6441, MATCH(1, (Ind!$A$2:$A$6441=D708)*(Ind!$D$2:$D$6441=F708),0)),)</f>
        <v>0</v>
      </c>
      <c r="O708" cm="1">
        <f t="array" ref="O708">_xlfn.IFNA(INDEX(Ind!$L$2:$L$6441, MATCH(1, (Ind!$A$2:$A$6441=D708)*(Ind!$D$2:$D$6441=F708),0)),)</f>
        <v>0</v>
      </c>
    </row>
    <row r="709" spans="1:15" x14ac:dyDescent="0.2">
      <c r="A709" s="1" t="s">
        <v>57</v>
      </c>
      <c r="B709" s="5" t="str">
        <f t="shared" si="55"/>
        <v>2016</v>
      </c>
      <c r="C709" s="5">
        <f t="shared" si="56"/>
        <v>3</v>
      </c>
      <c r="D709" s="11">
        <f t="shared" si="57"/>
        <v>42430</v>
      </c>
      <c r="E709" s="2" t="s">
        <v>10</v>
      </c>
      <c r="F709" s="5" t="str">
        <f t="shared" si="58"/>
        <v>CALDAS</v>
      </c>
      <c r="G709" s="2">
        <v>0</v>
      </c>
      <c r="H709" s="3">
        <v>69254302</v>
      </c>
      <c r="I709" s="9">
        <f t="shared" si="59"/>
        <v>692.54301999999996</v>
      </c>
      <c r="J709">
        <v>0</v>
      </c>
      <c r="K709" cm="1">
        <f t="array" ref="K709">INDEX(T!$H$2:$H$3661, MATCH(1, (T!$D$2:$D$3661=D709)*(T!$E$2:$E$3661=G!E709),0))</f>
        <v>353.70488</v>
      </c>
      <c r="L709" cm="1">
        <f t="array" ref="L709">INDEX('C'!$I$2:$I$3661, MATCH(1, ('C'!$D$2:$D$3661=D709)*('C'!$E$2:$E$3661=G!E709),0))</f>
        <v>839901.92093000002</v>
      </c>
      <c r="M709" cm="1">
        <f t="array" ref="M709">_xlfn.IFNA(INDEX(P!C$2:C$2862, MATCH(1, (P!$A$2:$A$2862=D709)*(P!$B$2:$B$2862=F709),0)),)</f>
        <v>0</v>
      </c>
      <c r="N709" cm="1">
        <f t="array" ref="N709">_xlfn.IFNA(INDEX(Ind!$H$2:$H$6441, MATCH(1, (Ind!$A$2:$A$6441=D709)*(Ind!$D$2:$D$6441=F709),0)),)</f>
        <v>0</v>
      </c>
      <c r="O709" cm="1">
        <f t="array" ref="O709">_xlfn.IFNA(INDEX(Ind!$L$2:$L$6441, MATCH(1, (Ind!$A$2:$A$6441=D709)*(Ind!$D$2:$D$6441=F709),0)),)</f>
        <v>0</v>
      </c>
    </row>
    <row r="710" spans="1:15" x14ac:dyDescent="0.2">
      <c r="A710" s="4" t="s">
        <v>57</v>
      </c>
      <c r="B710" s="5" t="str">
        <f t="shared" si="55"/>
        <v>2016</v>
      </c>
      <c r="C710" s="5">
        <f t="shared" si="56"/>
        <v>3</v>
      </c>
      <c r="D710" s="11">
        <f t="shared" si="57"/>
        <v>42430</v>
      </c>
      <c r="E710" s="5" t="s">
        <v>11</v>
      </c>
      <c r="F710" s="5" t="str">
        <f t="shared" si="58"/>
        <v>CAQUETA</v>
      </c>
      <c r="G710" s="5">
        <v>0</v>
      </c>
      <c r="H710" s="8">
        <v>173268000</v>
      </c>
      <c r="I710" s="9">
        <f t="shared" si="59"/>
        <v>1732.68</v>
      </c>
      <c r="J710">
        <v>0</v>
      </c>
      <c r="K710" cm="1">
        <f t="array" ref="K710">INDEX(T!$H$2:$H$3661, MATCH(1, (T!$D$2:$D$3661=D710)*(T!$E$2:$E$3661=G!E710),0))</f>
        <v>869.89332999999999</v>
      </c>
      <c r="L710" cm="1">
        <f t="array" ref="L710">INDEX('C'!$I$2:$I$3661, MATCH(1, ('C'!$D$2:$D$3661=D710)*('C'!$E$2:$E$3661=G!E710),0))</f>
        <v>252075.33332999999</v>
      </c>
      <c r="M710" cm="1">
        <f t="array" ref="M710">_xlfn.IFNA(INDEX(P!C$2:C$2862, MATCH(1, (P!$A$2:$A$2862=D710)*(P!$B$2:$B$2862=F710),0)),)</f>
        <v>0</v>
      </c>
      <c r="N710" cm="1">
        <f t="array" ref="N710">_xlfn.IFNA(INDEX(Ind!$H$2:$H$6441, MATCH(1, (Ind!$A$2:$A$6441=D710)*(Ind!$D$2:$D$6441=F710),0)),)</f>
        <v>0</v>
      </c>
      <c r="O710" cm="1">
        <f t="array" ref="O710">_xlfn.IFNA(INDEX(Ind!$L$2:$L$6441, MATCH(1, (Ind!$A$2:$A$6441=D710)*(Ind!$D$2:$D$6441=F710),0)),)</f>
        <v>0</v>
      </c>
    </row>
    <row r="711" spans="1:15" x14ac:dyDescent="0.2">
      <c r="A711" s="1" t="s">
        <v>57</v>
      </c>
      <c r="B711" s="5" t="str">
        <f t="shared" si="55"/>
        <v>2016</v>
      </c>
      <c r="C711" s="5">
        <f t="shared" si="56"/>
        <v>3</v>
      </c>
      <c r="D711" s="11">
        <f t="shared" si="57"/>
        <v>42430</v>
      </c>
      <c r="E711" s="2" t="s">
        <v>12</v>
      </c>
      <c r="F711" s="5" t="str">
        <f t="shared" si="58"/>
        <v>CAUCA</v>
      </c>
      <c r="G711" s="2">
        <v>0</v>
      </c>
      <c r="H711" s="3">
        <v>60098957</v>
      </c>
      <c r="I711" s="9">
        <f t="shared" si="59"/>
        <v>600.98956999999996</v>
      </c>
      <c r="J711">
        <v>0</v>
      </c>
      <c r="K711" cm="1">
        <f t="array" ref="K711">INDEX(T!$H$2:$H$3661, MATCH(1, (T!$D$2:$D$3661=D711)*(T!$E$2:$E$3661=G!E711),0))</f>
        <v>634.67163000000005</v>
      </c>
      <c r="L711" cm="1">
        <f t="array" ref="L711">INDEX('C'!$I$2:$I$3661, MATCH(1, ('C'!$D$2:$D$3661=D711)*('C'!$E$2:$E$3661=G!E711),0))</f>
        <v>451287.26565000002</v>
      </c>
      <c r="M711" cm="1">
        <f t="array" ref="M711">_xlfn.IFNA(INDEX(P!C$2:C$2862, MATCH(1, (P!$A$2:$A$2862=D711)*(P!$B$2:$B$2862=F711),0)),)</f>
        <v>0</v>
      </c>
      <c r="N711" cm="1">
        <f t="array" ref="N711">_xlfn.IFNA(INDEX(Ind!$H$2:$H$6441, MATCH(1, (Ind!$A$2:$A$6441=D711)*(Ind!$D$2:$D$6441=F711),0)),)</f>
        <v>0</v>
      </c>
      <c r="O711" cm="1">
        <f t="array" ref="O711">_xlfn.IFNA(INDEX(Ind!$L$2:$L$6441, MATCH(1, (Ind!$A$2:$A$6441=D711)*(Ind!$D$2:$D$6441=F711),0)),)</f>
        <v>0</v>
      </c>
    </row>
    <row r="712" spans="1:15" x14ac:dyDescent="0.2">
      <c r="A712" s="4" t="s">
        <v>57</v>
      </c>
      <c r="B712" s="5" t="str">
        <f t="shared" si="55"/>
        <v>2016</v>
      </c>
      <c r="C712" s="5">
        <f t="shared" si="56"/>
        <v>3</v>
      </c>
      <c r="D712" s="11">
        <f t="shared" si="57"/>
        <v>42430</v>
      </c>
      <c r="E712" s="5" t="s">
        <v>13</v>
      </c>
      <c r="F712" s="5" t="str">
        <f t="shared" si="58"/>
        <v>CESAR</v>
      </c>
      <c r="G712" s="5">
        <v>0</v>
      </c>
      <c r="H712" s="6">
        <v>72924075</v>
      </c>
      <c r="I712" s="9">
        <f t="shared" si="59"/>
        <v>729.24075000000005</v>
      </c>
      <c r="J712">
        <v>0</v>
      </c>
      <c r="K712" cm="1">
        <f t="array" ref="K712">INDEX(T!$H$2:$H$3661, MATCH(1, (T!$D$2:$D$3661=D712)*(T!$E$2:$E$3661=G!E712),0))</f>
        <v>204.20053999999999</v>
      </c>
      <c r="L712" cm="1">
        <f t="array" ref="L712">INDEX('C'!$I$2:$I$3661, MATCH(1, ('C'!$D$2:$D$3661=D712)*('C'!$E$2:$E$3661=G!E712),0))</f>
        <v>8838538.8376700003</v>
      </c>
      <c r="M712" cm="1">
        <f t="array" ref="M712">_xlfn.IFNA(INDEX(P!C$2:C$2862, MATCH(1, (P!$A$2:$A$2862=D712)*(P!$B$2:$B$2862=F712),0)),)</f>
        <v>7.6107741935483872</v>
      </c>
      <c r="N712" cm="1">
        <f t="array" ref="N712">_xlfn.IFNA(INDEX(Ind!$H$2:$H$6441, MATCH(1, (Ind!$A$2:$A$6441=D712)*(Ind!$D$2:$D$6441=F712),0)),)</f>
        <v>0</v>
      </c>
      <c r="O712" cm="1">
        <f t="array" ref="O712">_xlfn.IFNA(INDEX(Ind!$L$2:$L$6441, MATCH(1, (Ind!$A$2:$A$6441=D712)*(Ind!$D$2:$D$6441=F712),0)),)</f>
        <v>0</v>
      </c>
    </row>
    <row r="713" spans="1:15" x14ac:dyDescent="0.2">
      <c r="A713" s="1" t="s">
        <v>57</v>
      </c>
      <c r="B713" s="5" t="str">
        <f t="shared" si="55"/>
        <v>2016</v>
      </c>
      <c r="C713" s="5">
        <f t="shared" si="56"/>
        <v>3</v>
      </c>
      <c r="D713" s="11">
        <f t="shared" si="57"/>
        <v>42430</v>
      </c>
      <c r="E713" s="2" t="s">
        <v>14</v>
      </c>
      <c r="F713" s="5" t="str">
        <f t="shared" si="58"/>
        <v>CORDOBA</v>
      </c>
      <c r="G713" s="2">
        <v>0</v>
      </c>
      <c r="H713" s="3">
        <v>65051852</v>
      </c>
      <c r="I713" s="9">
        <f t="shared" si="59"/>
        <v>650.51851999999997</v>
      </c>
      <c r="J713">
        <v>0</v>
      </c>
      <c r="K713" cm="1">
        <f t="array" ref="K713">INDEX(T!$H$2:$H$3661, MATCH(1, (T!$D$2:$D$3661=D713)*(T!$E$2:$E$3661=G!E713),0))</f>
        <v>539.15556000000004</v>
      </c>
      <c r="L713" cm="1">
        <f t="array" ref="L713">INDEX('C'!$I$2:$I$3661, MATCH(1, ('C'!$D$2:$D$3661=D713)*('C'!$E$2:$E$3661=G!E713),0))</f>
        <v>9637123.3777799997</v>
      </c>
      <c r="M713" cm="1">
        <f t="array" ref="M713">_xlfn.IFNA(INDEX(P!C$2:C$2862, MATCH(1, (P!$A$2:$A$2862=D713)*(P!$B$2:$B$2862=F713),0)),)</f>
        <v>42.455161290322579</v>
      </c>
      <c r="N713" cm="1">
        <f t="array" ref="N713">_xlfn.IFNA(INDEX(Ind!$H$2:$H$6441, MATCH(1, (Ind!$A$2:$A$6441=D713)*(Ind!$D$2:$D$6441=F713),0)),)</f>
        <v>0</v>
      </c>
      <c r="O713" cm="1">
        <f t="array" ref="O713">_xlfn.IFNA(INDEX(Ind!$L$2:$L$6441, MATCH(1, (Ind!$A$2:$A$6441=D713)*(Ind!$D$2:$D$6441=F713),0)),)</f>
        <v>0</v>
      </c>
    </row>
    <row r="714" spans="1:15" x14ac:dyDescent="0.2">
      <c r="A714" s="4" t="s">
        <v>57</v>
      </c>
      <c r="B714" s="5" t="str">
        <f t="shared" si="55"/>
        <v>2016</v>
      </c>
      <c r="C714" s="5">
        <f t="shared" si="56"/>
        <v>3</v>
      </c>
      <c r="D714" s="11">
        <f t="shared" si="57"/>
        <v>42430</v>
      </c>
      <c r="E714" s="5" t="s">
        <v>15</v>
      </c>
      <c r="F714" s="5" t="str">
        <f t="shared" si="58"/>
        <v>CUNDINAMARCA</v>
      </c>
      <c r="G714" s="5">
        <v>0</v>
      </c>
      <c r="H714" s="6">
        <v>56945071</v>
      </c>
      <c r="I714" s="9">
        <f t="shared" si="59"/>
        <v>569.45070999999996</v>
      </c>
      <c r="J714">
        <v>0</v>
      </c>
      <c r="K714" cm="1">
        <f t="array" ref="K714">INDEX(T!$H$2:$H$3661, MATCH(1, (T!$D$2:$D$3661=D714)*(T!$E$2:$E$3661=G!E714),0))</f>
        <v>409.75205</v>
      </c>
      <c r="L714" cm="1">
        <f t="array" ref="L714">INDEX('C'!$I$2:$I$3661, MATCH(1, ('C'!$D$2:$D$3661=D714)*('C'!$E$2:$E$3661=G!E714),0))</f>
        <v>7143189.0766899996</v>
      </c>
      <c r="M714" cm="1">
        <f t="array" ref="M714">_xlfn.IFNA(INDEX(P!C$2:C$2862, MATCH(1, (P!$A$2:$A$2862=D714)*(P!$B$2:$B$2862=F714),0)),)</f>
        <v>2.3513548387096774</v>
      </c>
      <c r="N714" cm="1">
        <f t="array" ref="N714">_xlfn.IFNA(INDEX(Ind!$H$2:$H$6441, MATCH(1, (Ind!$A$2:$A$6441=D714)*(Ind!$D$2:$D$6441=F714),0)),)</f>
        <v>0</v>
      </c>
      <c r="O714" cm="1">
        <f t="array" ref="O714">_xlfn.IFNA(INDEX(Ind!$L$2:$L$6441, MATCH(1, (Ind!$A$2:$A$6441=D714)*(Ind!$D$2:$D$6441=F714),0)),)</f>
        <v>0</v>
      </c>
    </row>
    <row r="715" spans="1:15" x14ac:dyDescent="0.2">
      <c r="A715" s="1" t="s">
        <v>57</v>
      </c>
      <c r="B715" s="5" t="str">
        <f t="shared" si="55"/>
        <v>2016</v>
      </c>
      <c r="C715" s="5">
        <f t="shared" si="56"/>
        <v>3</v>
      </c>
      <c r="D715" s="11">
        <f t="shared" si="57"/>
        <v>42430</v>
      </c>
      <c r="E715" s="2" t="s">
        <v>16</v>
      </c>
      <c r="F715" s="5" t="str">
        <f t="shared" si="58"/>
        <v>CHOCO</v>
      </c>
      <c r="G715" s="2">
        <v>0</v>
      </c>
      <c r="H715" s="7">
        <v>279274000</v>
      </c>
      <c r="I715" s="9">
        <f t="shared" si="59"/>
        <v>2792.74</v>
      </c>
      <c r="J715">
        <v>0</v>
      </c>
      <c r="K715" cm="1">
        <f t="array" ref="K715">INDEX(T!$H$2:$H$3661, MATCH(1, (T!$D$2:$D$3661=D715)*(T!$E$2:$E$3661=G!E715),0))</f>
        <v>889.11</v>
      </c>
      <c r="L715" t="e" cm="1">
        <f t="array" ref="L715">INDEX('C'!$I$2:$I$3661, MATCH(1, ('C'!$D$2:$D$3661=D715)*('C'!$E$2:$E$3661=G!E715),0))</f>
        <v>#N/A</v>
      </c>
      <c r="M715" cm="1">
        <f t="array" ref="M715">_xlfn.IFNA(INDEX(P!C$2:C$2862, MATCH(1, (P!$A$2:$A$2862=D715)*(P!$B$2:$B$2862=F715),0)),)</f>
        <v>0</v>
      </c>
      <c r="N715" cm="1">
        <f t="array" ref="N715">_xlfn.IFNA(INDEX(Ind!$H$2:$H$6441, MATCH(1, (Ind!$A$2:$A$6441=D715)*(Ind!$D$2:$D$6441=F715),0)),)</f>
        <v>0</v>
      </c>
      <c r="O715" cm="1">
        <f t="array" ref="O715">_xlfn.IFNA(INDEX(Ind!$L$2:$L$6441, MATCH(1, (Ind!$A$2:$A$6441=D715)*(Ind!$D$2:$D$6441=F715),0)),)</f>
        <v>0</v>
      </c>
    </row>
    <row r="716" spans="1:15" x14ac:dyDescent="0.2">
      <c r="A716" s="4" t="s">
        <v>57</v>
      </c>
      <c r="B716" s="5" t="str">
        <f t="shared" si="55"/>
        <v>2016</v>
      </c>
      <c r="C716" s="5">
        <f t="shared" si="56"/>
        <v>3</v>
      </c>
      <c r="D716" s="11">
        <f t="shared" si="57"/>
        <v>42430</v>
      </c>
      <c r="E716" s="5" t="s">
        <v>17</v>
      </c>
      <c r="F716" s="5" t="str">
        <f t="shared" si="58"/>
        <v>HUILA</v>
      </c>
      <c r="G716" s="5">
        <v>0</v>
      </c>
      <c r="H716" s="6">
        <v>84399042</v>
      </c>
      <c r="I716" s="9">
        <f t="shared" si="59"/>
        <v>843.99041999999997</v>
      </c>
      <c r="J716">
        <v>0</v>
      </c>
      <c r="K716" cm="1">
        <f t="array" ref="K716">INDEX(T!$H$2:$H$3661, MATCH(1, (T!$D$2:$D$3661=D716)*(T!$E$2:$E$3661=G!E716),0))</f>
        <v>942.04616999999996</v>
      </c>
      <c r="L716" cm="1">
        <f t="array" ref="L716">INDEX('C'!$I$2:$I$3661, MATCH(1, ('C'!$D$2:$D$3661=D716)*('C'!$E$2:$E$3661=G!E716),0))</f>
        <v>2376415.03492</v>
      </c>
      <c r="M716" cm="1">
        <f t="array" ref="M716">_xlfn.IFNA(INDEX(P!C$2:C$2862, MATCH(1, (P!$A$2:$A$2862=D716)*(P!$B$2:$B$2862=F716),0)),)</f>
        <v>8.3777419354838703</v>
      </c>
      <c r="N716" cm="1">
        <f t="array" ref="N716">_xlfn.IFNA(INDEX(Ind!$H$2:$H$6441, MATCH(1, (Ind!$A$2:$A$6441=D716)*(Ind!$D$2:$D$6441=F716),0)),)</f>
        <v>0</v>
      </c>
      <c r="O716" cm="1">
        <f t="array" ref="O716">_xlfn.IFNA(INDEX(Ind!$L$2:$L$6441, MATCH(1, (Ind!$A$2:$A$6441=D716)*(Ind!$D$2:$D$6441=F716),0)),)</f>
        <v>0</v>
      </c>
    </row>
    <row r="717" spans="1:15" x14ac:dyDescent="0.2">
      <c r="A717" s="1" t="s">
        <v>57</v>
      </c>
      <c r="B717" s="5" t="str">
        <f t="shared" si="55"/>
        <v>2016</v>
      </c>
      <c r="C717" s="5">
        <f t="shared" si="56"/>
        <v>3</v>
      </c>
      <c r="D717" s="11">
        <f t="shared" si="57"/>
        <v>42430</v>
      </c>
      <c r="E717" s="2" t="s">
        <v>18</v>
      </c>
      <c r="F717" s="5" t="str">
        <f t="shared" si="58"/>
        <v>LA GUAJIRA</v>
      </c>
      <c r="G717" s="2">
        <v>0</v>
      </c>
      <c r="H717" s="3">
        <v>70904000</v>
      </c>
      <c r="I717" s="9">
        <f t="shared" si="59"/>
        <v>709.04</v>
      </c>
      <c r="J717">
        <v>0</v>
      </c>
      <c r="K717" cm="1">
        <f t="array" ref="K717">INDEX(T!$H$2:$H$3661, MATCH(1, (T!$D$2:$D$3661=D717)*(T!$E$2:$E$3661=G!E717),0))</f>
        <v>118.12</v>
      </c>
      <c r="L717" cm="1">
        <f t="array" ref="L717">INDEX('C'!$I$2:$I$3661, MATCH(1, ('C'!$D$2:$D$3661=D717)*('C'!$E$2:$E$3661=G!E717),0))</f>
        <v>1906766</v>
      </c>
      <c r="M717" cm="1">
        <f t="array" ref="M717">_xlfn.IFNA(INDEX(P!C$2:C$2862, MATCH(1, (P!$A$2:$A$2862=D717)*(P!$B$2:$B$2862=F717),0)),)</f>
        <v>0</v>
      </c>
      <c r="N717" cm="1">
        <f t="array" ref="N717">_xlfn.IFNA(INDEX(Ind!$H$2:$H$6441, MATCH(1, (Ind!$A$2:$A$6441=D717)*(Ind!$D$2:$D$6441=F717),0)),)</f>
        <v>0</v>
      </c>
      <c r="O717" cm="1">
        <f t="array" ref="O717">_xlfn.IFNA(INDEX(Ind!$L$2:$L$6441, MATCH(1, (Ind!$A$2:$A$6441=D717)*(Ind!$D$2:$D$6441=F717),0)),)</f>
        <v>0</v>
      </c>
    </row>
    <row r="718" spans="1:15" x14ac:dyDescent="0.2">
      <c r="A718" s="4" t="s">
        <v>57</v>
      </c>
      <c r="B718" s="5" t="str">
        <f t="shared" si="55"/>
        <v>2016</v>
      </c>
      <c r="C718" s="5">
        <f t="shared" si="56"/>
        <v>3</v>
      </c>
      <c r="D718" s="11">
        <f t="shared" si="57"/>
        <v>42430</v>
      </c>
      <c r="E718" s="5" t="s">
        <v>19</v>
      </c>
      <c r="F718" s="5" t="str">
        <f t="shared" si="58"/>
        <v>MAGDALENA</v>
      </c>
      <c r="G718" s="5">
        <v>68100000</v>
      </c>
      <c r="H718" s="6">
        <v>72304489</v>
      </c>
      <c r="I718" s="9">
        <f t="shared" si="59"/>
        <v>702.02244499999995</v>
      </c>
      <c r="J718">
        <v>0</v>
      </c>
      <c r="K718" cm="1">
        <f t="array" ref="K718">INDEX(T!$H$2:$H$3661, MATCH(1, (T!$D$2:$D$3661=D718)*(T!$E$2:$E$3661=G!E718),0))</f>
        <v>344.39144499999998</v>
      </c>
      <c r="L718" cm="1">
        <f t="array" ref="L718">INDEX('C'!$I$2:$I$3661, MATCH(1, ('C'!$D$2:$D$3661=D718)*('C'!$E$2:$E$3661=G!E718),0))</f>
        <v>6379068.9581800001</v>
      </c>
      <c r="M718" cm="1">
        <f t="array" ref="M718">_xlfn.IFNA(INDEX(P!C$2:C$2862, MATCH(1, (P!$A$2:$A$2862=D718)*(P!$B$2:$B$2862=F718),0)),)</f>
        <v>12.219774225806452</v>
      </c>
      <c r="N718" cm="1">
        <f t="array" ref="N718">_xlfn.IFNA(INDEX(Ind!$H$2:$H$6441, MATCH(1, (Ind!$A$2:$A$6441=D718)*(Ind!$D$2:$D$6441=F718),0)),)</f>
        <v>0</v>
      </c>
      <c r="O718" cm="1">
        <f t="array" ref="O718">_xlfn.IFNA(INDEX(Ind!$L$2:$L$6441, MATCH(1, (Ind!$A$2:$A$6441=D718)*(Ind!$D$2:$D$6441=F718),0)),)</f>
        <v>0</v>
      </c>
    </row>
    <row r="719" spans="1:15" x14ac:dyDescent="0.2">
      <c r="A719" s="1" t="s">
        <v>57</v>
      </c>
      <c r="B719" s="5" t="str">
        <f t="shared" si="55"/>
        <v>2016</v>
      </c>
      <c r="C719" s="5">
        <f t="shared" si="56"/>
        <v>3</v>
      </c>
      <c r="D719" s="11">
        <f t="shared" si="57"/>
        <v>42430</v>
      </c>
      <c r="E719" s="2" t="s">
        <v>20</v>
      </c>
      <c r="F719" s="5" t="str">
        <f t="shared" si="58"/>
        <v>META</v>
      </c>
      <c r="G719" s="2">
        <v>0</v>
      </c>
      <c r="H719" s="3">
        <v>68620500</v>
      </c>
      <c r="I719" s="9">
        <f t="shared" si="59"/>
        <v>686.20500000000004</v>
      </c>
      <c r="J719">
        <v>0</v>
      </c>
      <c r="K719" cm="1">
        <f t="array" ref="K719">INDEX(T!$H$2:$H$3661, MATCH(1, (T!$D$2:$D$3661=D719)*(T!$E$2:$E$3661=G!E719),0))</f>
        <v>525.33729000000005</v>
      </c>
      <c r="L719" cm="1">
        <f t="array" ref="L719">INDEX('C'!$I$2:$I$3661, MATCH(1, ('C'!$D$2:$D$3661=D719)*('C'!$E$2:$E$3661=G!E719),0))</f>
        <v>539780.82458000001</v>
      </c>
      <c r="M719" cm="1">
        <f t="array" ref="M719">_xlfn.IFNA(INDEX(P!C$2:C$2862, MATCH(1, (P!$A$2:$A$2862=D719)*(P!$B$2:$B$2862=F719),0)),)</f>
        <v>14.95964516129032</v>
      </c>
      <c r="N719" cm="1">
        <f t="array" ref="N719">_xlfn.IFNA(INDEX(Ind!$H$2:$H$6441, MATCH(1, (Ind!$A$2:$A$6441=D719)*(Ind!$D$2:$D$6441=F719),0)),)</f>
        <v>0</v>
      </c>
      <c r="O719" cm="1">
        <f t="array" ref="O719">_xlfn.IFNA(INDEX(Ind!$L$2:$L$6441, MATCH(1, (Ind!$A$2:$A$6441=D719)*(Ind!$D$2:$D$6441=F719),0)),)</f>
        <v>0</v>
      </c>
    </row>
    <row r="720" spans="1:15" x14ac:dyDescent="0.2">
      <c r="A720" s="4" t="s">
        <v>57</v>
      </c>
      <c r="B720" s="5" t="str">
        <f t="shared" si="55"/>
        <v>2016</v>
      </c>
      <c r="C720" s="5">
        <f t="shared" si="56"/>
        <v>3</v>
      </c>
      <c r="D720" s="11">
        <f t="shared" si="57"/>
        <v>42430</v>
      </c>
      <c r="E720" s="5" t="s">
        <v>21</v>
      </c>
      <c r="F720" s="5" t="str">
        <f t="shared" si="58"/>
        <v>NARINO</v>
      </c>
      <c r="G720" s="5">
        <v>0</v>
      </c>
      <c r="H720" s="8">
        <v>110260500</v>
      </c>
      <c r="I720" s="9">
        <f t="shared" si="59"/>
        <v>1102.605</v>
      </c>
      <c r="J720">
        <v>0</v>
      </c>
      <c r="K720" cm="1">
        <f t="array" ref="K720">INDEX(T!$H$2:$H$3661, MATCH(1, (T!$D$2:$D$3661=D720)*(T!$E$2:$E$3661=G!E720),0))</f>
        <v>1201.5</v>
      </c>
      <c r="L720" cm="1">
        <f t="array" ref="L720">INDEX('C'!$I$2:$I$3661, MATCH(1, ('C'!$D$2:$D$3661=D720)*('C'!$E$2:$E$3661=G!E720),0))</f>
        <v>89025.434999999998</v>
      </c>
      <c r="M720" cm="1">
        <f t="array" ref="M720">_xlfn.IFNA(INDEX(P!C$2:C$2862, MATCH(1, (P!$A$2:$A$2862=D720)*(P!$B$2:$B$2862=F720),0)),)</f>
        <v>0</v>
      </c>
      <c r="N720" cm="1">
        <f t="array" ref="N720">_xlfn.IFNA(INDEX(Ind!$H$2:$H$6441, MATCH(1, (Ind!$A$2:$A$6441=D720)*(Ind!$D$2:$D$6441=F720),0)),)</f>
        <v>0</v>
      </c>
      <c r="O720" cm="1">
        <f t="array" ref="O720">_xlfn.IFNA(INDEX(Ind!$L$2:$L$6441, MATCH(1, (Ind!$A$2:$A$6441=D720)*(Ind!$D$2:$D$6441=F720),0)),)</f>
        <v>0</v>
      </c>
    </row>
    <row r="721" spans="1:15" x14ac:dyDescent="0.2">
      <c r="A721" s="1" t="s">
        <v>57</v>
      </c>
      <c r="B721" s="5" t="str">
        <f t="shared" si="55"/>
        <v>2016</v>
      </c>
      <c r="C721" s="5">
        <f t="shared" si="56"/>
        <v>3</v>
      </c>
      <c r="D721" s="11">
        <f t="shared" si="57"/>
        <v>42430</v>
      </c>
      <c r="E721" s="2" t="s">
        <v>22</v>
      </c>
      <c r="F721" s="5" t="str">
        <f t="shared" si="58"/>
        <v>NORTE DE SANTANDER</v>
      </c>
      <c r="G721" s="2">
        <v>0</v>
      </c>
      <c r="H721" s="3">
        <v>81149056</v>
      </c>
      <c r="I721" s="9">
        <f t="shared" si="59"/>
        <v>811.49055999999996</v>
      </c>
      <c r="J721">
        <v>0</v>
      </c>
      <c r="K721" cm="1">
        <f t="array" ref="K721">INDEX(T!$H$2:$H$3661, MATCH(1, (T!$D$2:$D$3661=D721)*(T!$E$2:$E$3661=G!E721),0))</f>
        <v>438.39389</v>
      </c>
      <c r="L721" cm="1">
        <f t="array" ref="L721">INDEX('C'!$I$2:$I$3661, MATCH(1, ('C'!$D$2:$D$3661=D721)*('C'!$E$2:$E$3661=G!E721),0))</f>
        <v>725933.255</v>
      </c>
      <c r="M721" cm="1">
        <f t="array" ref="M721">_xlfn.IFNA(INDEX(P!C$2:C$2862, MATCH(1, (P!$A$2:$A$2862=D721)*(P!$B$2:$B$2862=F721),0)),)</f>
        <v>1.1684193548387096</v>
      </c>
      <c r="N721" cm="1">
        <f t="array" ref="N721">_xlfn.IFNA(INDEX(Ind!$H$2:$H$6441, MATCH(1, (Ind!$A$2:$A$6441=D721)*(Ind!$D$2:$D$6441=F721),0)),)</f>
        <v>0</v>
      </c>
      <c r="O721" cm="1">
        <f t="array" ref="O721">_xlfn.IFNA(INDEX(Ind!$L$2:$L$6441, MATCH(1, (Ind!$A$2:$A$6441=D721)*(Ind!$D$2:$D$6441=F721),0)),)</f>
        <v>0</v>
      </c>
    </row>
    <row r="722" spans="1:15" x14ac:dyDescent="0.2">
      <c r="A722" s="4" t="s">
        <v>57</v>
      </c>
      <c r="B722" s="5" t="str">
        <f t="shared" si="55"/>
        <v>2016</v>
      </c>
      <c r="C722" s="5">
        <f t="shared" si="56"/>
        <v>3</v>
      </c>
      <c r="D722" s="11">
        <f t="shared" si="57"/>
        <v>42430</v>
      </c>
      <c r="E722" s="5" t="s">
        <v>23</v>
      </c>
      <c r="F722" s="5" t="str">
        <f t="shared" si="58"/>
        <v>QUINDIO</v>
      </c>
      <c r="G722" s="5">
        <v>0</v>
      </c>
      <c r="H722" s="8">
        <v>102298800</v>
      </c>
      <c r="I722" s="9">
        <f t="shared" si="59"/>
        <v>1022.9880000000001</v>
      </c>
      <c r="J722">
        <v>0</v>
      </c>
      <c r="K722" cm="1">
        <f t="array" ref="K722">INDEX(T!$H$2:$H$3661, MATCH(1, (T!$D$2:$D$3661=D722)*(T!$E$2:$E$3661=G!E722),0))</f>
        <v>599.38400000000001</v>
      </c>
      <c r="L722" cm="1">
        <f t="array" ref="L722">INDEX('C'!$I$2:$I$3661, MATCH(1, ('C'!$D$2:$D$3661=D722)*('C'!$E$2:$E$3661=G!E722),0))</f>
        <v>1620610.4080000001</v>
      </c>
      <c r="M722" cm="1">
        <f t="array" ref="M722">_xlfn.IFNA(INDEX(P!C$2:C$2862, MATCH(1, (P!$A$2:$A$2862=D722)*(P!$B$2:$B$2862=F722),0)),)</f>
        <v>0</v>
      </c>
      <c r="N722" cm="1">
        <f t="array" ref="N722">_xlfn.IFNA(INDEX(Ind!$H$2:$H$6441, MATCH(1, (Ind!$A$2:$A$6441=D722)*(Ind!$D$2:$D$6441=F722),0)),)</f>
        <v>0</v>
      </c>
      <c r="O722" cm="1">
        <f t="array" ref="O722">_xlfn.IFNA(INDEX(Ind!$L$2:$L$6441, MATCH(1, (Ind!$A$2:$A$6441=D722)*(Ind!$D$2:$D$6441=F722),0)),)</f>
        <v>0</v>
      </c>
    </row>
    <row r="723" spans="1:15" x14ac:dyDescent="0.2">
      <c r="A723" s="1" t="s">
        <v>57</v>
      </c>
      <c r="B723" s="5" t="str">
        <f t="shared" si="55"/>
        <v>2016</v>
      </c>
      <c r="C723" s="5">
        <f t="shared" si="56"/>
        <v>3</v>
      </c>
      <c r="D723" s="11">
        <f t="shared" si="57"/>
        <v>42430</v>
      </c>
      <c r="E723" s="2" t="s">
        <v>24</v>
      </c>
      <c r="F723" s="5" t="str">
        <f t="shared" si="58"/>
        <v>RISARALDA</v>
      </c>
      <c r="G723" s="2">
        <v>0</v>
      </c>
      <c r="H723" s="3">
        <v>71696778</v>
      </c>
      <c r="I723" s="9">
        <f t="shared" si="59"/>
        <v>716.96777999999995</v>
      </c>
      <c r="J723">
        <v>0</v>
      </c>
      <c r="K723" cm="1">
        <f t="array" ref="K723">INDEX(T!$H$2:$H$3661, MATCH(1, (T!$D$2:$D$3661=D723)*(T!$E$2:$E$3661=G!E723),0))</f>
        <v>300.02740999999997</v>
      </c>
      <c r="L723" cm="1">
        <f t="array" ref="L723">INDEX('C'!$I$2:$I$3661, MATCH(1, ('C'!$D$2:$D$3661=D723)*('C'!$E$2:$E$3661=G!E723),0))</f>
        <v>1145683.9563</v>
      </c>
      <c r="M723" cm="1">
        <f t="array" ref="M723">_xlfn.IFNA(INDEX(P!C$2:C$2862, MATCH(1, (P!$A$2:$A$2862=D723)*(P!$B$2:$B$2862=F723),0)),)</f>
        <v>0</v>
      </c>
      <c r="N723" cm="1">
        <f t="array" ref="N723">_xlfn.IFNA(INDEX(Ind!$H$2:$H$6441, MATCH(1, (Ind!$A$2:$A$6441=D723)*(Ind!$D$2:$D$6441=F723),0)),)</f>
        <v>0</v>
      </c>
      <c r="O723" cm="1">
        <f t="array" ref="O723">_xlfn.IFNA(INDEX(Ind!$L$2:$L$6441, MATCH(1, (Ind!$A$2:$A$6441=D723)*(Ind!$D$2:$D$6441=F723),0)),)</f>
        <v>0</v>
      </c>
    </row>
    <row r="724" spans="1:15" x14ac:dyDescent="0.2">
      <c r="A724" s="4" t="s">
        <v>57</v>
      </c>
      <c r="B724" s="5" t="str">
        <f t="shared" si="55"/>
        <v>2016</v>
      </c>
      <c r="C724" s="5">
        <f t="shared" si="56"/>
        <v>3</v>
      </c>
      <c r="D724" s="11">
        <f t="shared" si="57"/>
        <v>42430</v>
      </c>
      <c r="E724" s="5" t="s">
        <v>25</v>
      </c>
      <c r="F724" s="5" t="str">
        <f t="shared" si="58"/>
        <v>SANTANDER</v>
      </c>
      <c r="G724" s="5">
        <v>0</v>
      </c>
      <c r="H724" s="8">
        <v>100820034</v>
      </c>
      <c r="I724" s="9">
        <f t="shared" si="59"/>
        <v>1008.20034</v>
      </c>
      <c r="J724">
        <v>0</v>
      </c>
      <c r="K724" cm="1">
        <f t="array" ref="K724">INDEX(T!$H$2:$H$3661, MATCH(1, (T!$D$2:$D$3661=D724)*(T!$E$2:$E$3661=G!E724),0))</f>
        <v>542.53539000000001</v>
      </c>
      <c r="L724" cm="1">
        <f t="array" ref="L724">INDEX('C'!$I$2:$I$3661, MATCH(1, ('C'!$D$2:$D$3661=D724)*('C'!$E$2:$E$3661=G!E724),0))</f>
        <v>1834928.7995500001</v>
      </c>
      <c r="M724" cm="1">
        <f t="array" ref="M724">_xlfn.IFNA(INDEX(P!C$2:C$2862, MATCH(1, (P!$A$2:$A$2862=D724)*(P!$B$2:$B$2862=F724),0)),)</f>
        <v>47.119935483870968</v>
      </c>
      <c r="N724" cm="1">
        <f t="array" ref="N724">_xlfn.IFNA(INDEX(Ind!$H$2:$H$6441, MATCH(1, (Ind!$A$2:$A$6441=D724)*(Ind!$D$2:$D$6441=F724),0)),)</f>
        <v>0</v>
      </c>
      <c r="O724" cm="1">
        <f t="array" ref="O724">_xlfn.IFNA(INDEX(Ind!$L$2:$L$6441, MATCH(1, (Ind!$A$2:$A$6441=D724)*(Ind!$D$2:$D$6441=F724),0)),)</f>
        <v>0</v>
      </c>
    </row>
    <row r="725" spans="1:15" x14ac:dyDescent="0.2">
      <c r="A725" s="1" t="s">
        <v>57</v>
      </c>
      <c r="B725" s="5" t="str">
        <f t="shared" si="55"/>
        <v>2016</v>
      </c>
      <c r="C725" s="5">
        <f t="shared" si="56"/>
        <v>3</v>
      </c>
      <c r="D725" s="11">
        <f t="shared" si="57"/>
        <v>42430</v>
      </c>
      <c r="E725" s="2" t="s">
        <v>26</v>
      </c>
      <c r="F725" s="5" t="str">
        <f t="shared" si="58"/>
        <v>SUCRE</v>
      </c>
      <c r="G725" s="2">
        <v>0</v>
      </c>
      <c r="H725" s="3">
        <v>68502632</v>
      </c>
      <c r="I725" s="9">
        <f t="shared" si="59"/>
        <v>685.02632000000006</v>
      </c>
      <c r="J725">
        <v>0</v>
      </c>
      <c r="K725" cm="1">
        <f t="array" ref="K725">INDEX(T!$H$2:$H$3661, MATCH(1, (T!$D$2:$D$3661=D725)*(T!$E$2:$E$3661=G!E725),0))</f>
        <v>419.14911999999998</v>
      </c>
      <c r="L725" cm="1">
        <f t="array" ref="L725">INDEX('C'!$I$2:$I$3661, MATCH(1, ('C'!$D$2:$D$3661=D725)*('C'!$E$2:$E$3661=G!E725),0))</f>
        <v>10782183.99123</v>
      </c>
      <c r="M725" cm="1">
        <f t="array" ref="M725">_xlfn.IFNA(INDEX(P!C$2:C$2862, MATCH(1, (P!$A$2:$A$2862=D725)*(P!$B$2:$B$2862=F725),0)),)</f>
        <v>58.021548387096772</v>
      </c>
      <c r="N725" cm="1">
        <f t="array" ref="N725">_xlfn.IFNA(INDEX(Ind!$H$2:$H$6441, MATCH(1, (Ind!$A$2:$A$6441=D725)*(Ind!$D$2:$D$6441=F725),0)),)</f>
        <v>0</v>
      </c>
      <c r="O725" cm="1">
        <f t="array" ref="O725">_xlfn.IFNA(INDEX(Ind!$L$2:$L$6441, MATCH(1, (Ind!$A$2:$A$6441=D725)*(Ind!$D$2:$D$6441=F725),0)),)</f>
        <v>0</v>
      </c>
    </row>
    <row r="726" spans="1:15" x14ac:dyDescent="0.2">
      <c r="A726" s="4" t="s">
        <v>57</v>
      </c>
      <c r="B726" s="5" t="str">
        <f t="shared" si="55"/>
        <v>2016</v>
      </c>
      <c r="C726" s="5">
        <f t="shared" si="56"/>
        <v>3</v>
      </c>
      <c r="D726" s="11">
        <f t="shared" si="57"/>
        <v>42430</v>
      </c>
      <c r="E726" s="5" t="s">
        <v>27</v>
      </c>
      <c r="F726" s="5" t="str">
        <f t="shared" si="58"/>
        <v>TOLIMA</v>
      </c>
      <c r="G726" s="5">
        <v>0</v>
      </c>
      <c r="H726" s="6">
        <v>76155389</v>
      </c>
      <c r="I726" s="9">
        <f t="shared" si="59"/>
        <v>761.55389000000002</v>
      </c>
      <c r="J726">
        <v>0</v>
      </c>
      <c r="K726" cm="1">
        <f t="array" ref="K726">INDEX(T!$H$2:$H$3661, MATCH(1, (T!$D$2:$D$3661=D726)*(T!$E$2:$E$3661=G!E726),0))</f>
        <v>703.26360999999997</v>
      </c>
      <c r="L726" cm="1">
        <f t="array" ref="L726">INDEX('C'!$I$2:$I$3661, MATCH(1, ('C'!$D$2:$D$3661=D726)*('C'!$E$2:$E$3661=G!E726),0))</f>
        <v>2438432.8287499999</v>
      </c>
      <c r="M726" cm="1">
        <f t="array" ref="M726">_xlfn.IFNA(INDEX(P!C$2:C$2862, MATCH(1, (P!$A$2:$A$2862=D726)*(P!$B$2:$B$2862=F726),0)),)</f>
        <v>5.0385161290322573</v>
      </c>
      <c r="N726" cm="1">
        <f t="array" ref="N726">_xlfn.IFNA(INDEX(Ind!$H$2:$H$6441, MATCH(1, (Ind!$A$2:$A$6441=D726)*(Ind!$D$2:$D$6441=F726),0)),)</f>
        <v>0</v>
      </c>
      <c r="O726" cm="1">
        <f t="array" ref="O726">_xlfn.IFNA(INDEX(Ind!$L$2:$L$6441, MATCH(1, (Ind!$A$2:$A$6441=D726)*(Ind!$D$2:$D$6441=F726),0)),)</f>
        <v>0</v>
      </c>
    </row>
    <row r="727" spans="1:15" x14ac:dyDescent="0.2">
      <c r="A727" s="1" t="s">
        <v>57</v>
      </c>
      <c r="B727" s="5" t="str">
        <f t="shared" si="55"/>
        <v>2016</v>
      </c>
      <c r="C727" s="5">
        <f t="shared" si="56"/>
        <v>3</v>
      </c>
      <c r="D727" s="11">
        <f t="shared" si="57"/>
        <v>42430</v>
      </c>
      <c r="E727" s="2" t="s">
        <v>28</v>
      </c>
      <c r="F727" s="5" t="str">
        <f t="shared" si="58"/>
        <v>VALLE DEL CAUCA</v>
      </c>
      <c r="G727" s="2">
        <v>0</v>
      </c>
      <c r="H727" s="3">
        <v>75301184</v>
      </c>
      <c r="I727" s="9">
        <f t="shared" si="59"/>
        <v>753.01184000000001</v>
      </c>
      <c r="J727">
        <v>0</v>
      </c>
      <c r="K727" cm="1">
        <f t="array" ref="K727">INDEX(T!$H$2:$H$3661, MATCH(1, (T!$D$2:$D$3661=D727)*(T!$E$2:$E$3661=G!E727),0))</f>
        <v>464.12567999999999</v>
      </c>
      <c r="L727" cm="1">
        <f t="array" ref="L727">INDEX('C'!$I$2:$I$3661, MATCH(1, ('C'!$D$2:$D$3661=D727)*('C'!$E$2:$E$3661=G!E727),0))</f>
        <v>6055835.5105299996</v>
      </c>
      <c r="M727" cm="1">
        <f t="array" ref="M727">_xlfn.IFNA(INDEX(P!C$2:C$2862, MATCH(1, (P!$A$2:$A$2862=D727)*(P!$B$2:$B$2862=F727),0)),)</f>
        <v>0</v>
      </c>
      <c r="N727" cm="1">
        <f t="array" ref="N727">_xlfn.IFNA(INDEX(Ind!$H$2:$H$6441, MATCH(1, (Ind!$A$2:$A$6441=D727)*(Ind!$D$2:$D$6441=F727),0)),)</f>
        <v>0</v>
      </c>
      <c r="O727" cm="1">
        <f t="array" ref="O727">_xlfn.IFNA(INDEX(Ind!$L$2:$L$6441, MATCH(1, (Ind!$A$2:$A$6441=D727)*(Ind!$D$2:$D$6441=F727),0)),)</f>
        <v>0</v>
      </c>
    </row>
    <row r="728" spans="1:15" x14ac:dyDescent="0.2">
      <c r="A728" s="4" t="s">
        <v>57</v>
      </c>
      <c r="B728" s="5" t="str">
        <f t="shared" si="55"/>
        <v>2016</v>
      </c>
      <c r="C728" s="5">
        <f t="shared" si="56"/>
        <v>3</v>
      </c>
      <c r="D728" s="11">
        <f t="shared" si="57"/>
        <v>42430</v>
      </c>
      <c r="E728" s="5" t="s">
        <v>29</v>
      </c>
      <c r="F728" s="5" t="str">
        <f t="shared" si="58"/>
        <v>CASANARE</v>
      </c>
      <c r="G728" s="5">
        <v>0</v>
      </c>
      <c r="H728" s="6">
        <v>40078931</v>
      </c>
      <c r="I728" s="9">
        <f t="shared" si="59"/>
        <v>400.78931</v>
      </c>
      <c r="J728">
        <v>0</v>
      </c>
      <c r="K728" cm="1">
        <f t="array" ref="K728">INDEX(T!$H$2:$H$3661, MATCH(1, (T!$D$2:$D$3661=D728)*(T!$E$2:$E$3661=G!E728),0))</f>
        <v>89.158280000000005</v>
      </c>
      <c r="L728" cm="1">
        <f t="array" ref="L728">INDEX('C'!$I$2:$I$3661, MATCH(1, ('C'!$D$2:$D$3661=D728)*('C'!$E$2:$E$3661=G!E728),0))</f>
        <v>309173.19621000002</v>
      </c>
      <c r="M728" cm="1">
        <f t="array" ref="M728">_xlfn.IFNA(INDEX(P!C$2:C$2862, MATCH(1, (P!$A$2:$A$2862=D728)*(P!$B$2:$B$2862=F728),0)),)</f>
        <v>498.49880645161284</v>
      </c>
      <c r="N728" cm="1">
        <f t="array" ref="N728">_xlfn.IFNA(INDEX(Ind!$H$2:$H$6441, MATCH(1, (Ind!$A$2:$A$6441=D728)*(Ind!$D$2:$D$6441=F728),0)),)</f>
        <v>0</v>
      </c>
      <c r="O728" cm="1">
        <f t="array" ref="O728">_xlfn.IFNA(INDEX(Ind!$L$2:$L$6441, MATCH(1, (Ind!$A$2:$A$6441=D728)*(Ind!$D$2:$D$6441=F728),0)),)</f>
        <v>0</v>
      </c>
    </row>
    <row r="729" spans="1:15" x14ac:dyDescent="0.2">
      <c r="A729" s="1" t="s">
        <v>57</v>
      </c>
      <c r="B729" s="5" t="str">
        <f t="shared" si="55"/>
        <v>2016</v>
      </c>
      <c r="C729" s="5">
        <f t="shared" si="56"/>
        <v>3</v>
      </c>
      <c r="D729" s="11">
        <f t="shared" si="57"/>
        <v>42430</v>
      </c>
      <c r="E729" s="2" t="s">
        <v>30</v>
      </c>
      <c r="F729" s="5" t="str">
        <f t="shared" si="58"/>
        <v>PUTUMAYO</v>
      </c>
      <c r="G729" s="2">
        <v>0</v>
      </c>
      <c r="H729" s="3">
        <v>91307000</v>
      </c>
      <c r="I729" s="9">
        <f t="shared" si="59"/>
        <v>913.07</v>
      </c>
      <c r="J729">
        <v>0</v>
      </c>
      <c r="K729" cm="1">
        <f t="array" ref="K729">INDEX(T!$H$2:$H$3661, MATCH(1, (T!$D$2:$D$3661=D729)*(T!$E$2:$E$3661=G!E729),0))</f>
        <v>400.33</v>
      </c>
      <c r="L729" cm="1">
        <f t="array" ref="L729">INDEX('C'!$I$2:$I$3661, MATCH(1, ('C'!$D$2:$D$3661=D729)*('C'!$E$2:$E$3661=G!E729),0))</f>
        <v>39739.410000000003</v>
      </c>
      <c r="M729" cm="1">
        <f t="array" ref="M729">_xlfn.IFNA(INDEX(P!C$2:C$2862, MATCH(1, (P!$A$2:$A$2862=D729)*(P!$B$2:$B$2862=F729),0)),)</f>
        <v>1.5766129032258067</v>
      </c>
      <c r="N729" cm="1">
        <f t="array" ref="N729">_xlfn.IFNA(INDEX(Ind!$H$2:$H$6441, MATCH(1, (Ind!$A$2:$A$6441=D729)*(Ind!$D$2:$D$6441=F729),0)),)</f>
        <v>0</v>
      </c>
      <c r="O729" cm="1">
        <f t="array" ref="O729">_xlfn.IFNA(INDEX(Ind!$L$2:$L$6441, MATCH(1, (Ind!$A$2:$A$6441=D729)*(Ind!$D$2:$D$6441=F729),0)),)</f>
        <v>0</v>
      </c>
    </row>
    <row r="730" spans="1:15" x14ac:dyDescent="0.2">
      <c r="A730" s="4" t="s">
        <v>57</v>
      </c>
      <c r="B730" s="5" t="str">
        <f t="shared" si="55"/>
        <v>2016</v>
      </c>
      <c r="C730" s="5">
        <f t="shared" si="56"/>
        <v>3</v>
      </c>
      <c r="D730" s="11">
        <f t="shared" si="57"/>
        <v>42430</v>
      </c>
      <c r="E730" s="5" t="s">
        <v>31</v>
      </c>
      <c r="F730" s="5" t="str">
        <f t="shared" si="58"/>
        <v>GUAVIARE</v>
      </c>
      <c r="G730" s="5">
        <v>0</v>
      </c>
      <c r="H730" s="6">
        <v>71477000</v>
      </c>
      <c r="I730" s="9">
        <f t="shared" si="59"/>
        <v>714.77</v>
      </c>
      <c r="J730">
        <v>0</v>
      </c>
      <c r="K730" cm="1">
        <f t="array" ref="K730">INDEX(T!$H$2:$H$3661, MATCH(1, (T!$D$2:$D$3661=D730)*(T!$E$2:$E$3661=G!E730),0))</f>
        <v>1423.45</v>
      </c>
      <c r="L730" cm="1">
        <f t="array" ref="L730">INDEX('C'!$I$2:$I$3661, MATCH(1, ('C'!$D$2:$D$3661=D730)*('C'!$E$2:$E$3661=G!E730),0))</f>
        <v>35052.99</v>
      </c>
      <c r="M730" cm="1">
        <f t="array" ref="M730">_xlfn.IFNA(INDEX(P!C$2:C$2862, MATCH(1, (P!$A$2:$A$2862=D730)*(P!$B$2:$B$2862=F730),0)),)</f>
        <v>0</v>
      </c>
      <c r="N730" cm="1">
        <f t="array" ref="N730">_xlfn.IFNA(INDEX(Ind!$H$2:$H$6441, MATCH(1, (Ind!$A$2:$A$6441=D730)*(Ind!$D$2:$D$6441=F730),0)),)</f>
        <v>0</v>
      </c>
      <c r="O730" cm="1">
        <f t="array" ref="O730">_xlfn.IFNA(INDEX(Ind!$L$2:$L$6441, MATCH(1, (Ind!$A$2:$A$6441=D730)*(Ind!$D$2:$D$6441=F730),0)),)</f>
        <v>0</v>
      </c>
    </row>
    <row r="731" spans="1:15" x14ac:dyDescent="0.2">
      <c r="A731" s="1" t="s">
        <v>58</v>
      </c>
      <c r="B731" s="5" t="str">
        <f t="shared" si="55"/>
        <v>2016</v>
      </c>
      <c r="C731" s="5">
        <f t="shared" si="56"/>
        <v>4</v>
      </c>
      <c r="D731" s="11">
        <f t="shared" si="57"/>
        <v>42461</v>
      </c>
      <c r="E731" s="2" t="s">
        <v>5</v>
      </c>
      <c r="F731" s="5" t="str">
        <f t="shared" si="58"/>
        <v>ANTIOQUIA</v>
      </c>
      <c r="G731" s="2">
        <v>0</v>
      </c>
      <c r="H731" s="3">
        <v>32856118</v>
      </c>
      <c r="I731" s="9">
        <f t="shared" si="59"/>
        <v>328.56117999999998</v>
      </c>
      <c r="J731">
        <v>0</v>
      </c>
      <c r="K731" cm="1">
        <f t="array" ref="K731">INDEX(T!$H$2:$H$3661, MATCH(1, (T!$D$2:$D$3661=D731)*(T!$E$2:$E$3661=G!E731),0))</f>
        <v>214.73920000000001</v>
      </c>
      <c r="L731" cm="1">
        <f t="array" ref="L731">INDEX('C'!$I$2:$I$3661, MATCH(1, ('C'!$D$2:$D$3661=D731)*('C'!$E$2:$E$3661=G!E731),0))</f>
        <v>916574.39258999994</v>
      </c>
      <c r="M731" cm="1">
        <f t="array" ref="M731">_xlfn.IFNA(INDEX(P!C$2:C$2862, MATCH(1, (P!$A$2:$A$2862=D731)*(P!$B$2:$B$2862=F731),0)),)</f>
        <v>0</v>
      </c>
      <c r="N731" cm="1">
        <f t="array" ref="N731">_xlfn.IFNA(INDEX(Ind!$H$2:$H$6441, MATCH(1, (Ind!$A$2:$A$6441=D731)*(Ind!$D$2:$D$6441=F731),0)),)</f>
        <v>0</v>
      </c>
      <c r="O731" cm="1">
        <f t="array" ref="O731">_xlfn.IFNA(INDEX(Ind!$L$2:$L$6441, MATCH(1, (Ind!$A$2:$A$6441=D731)*(Ind!$D$2:$D$6441=F731),0)),)</f>
        <v>0</v>
      </c>
    </row>
    <row r="732" spans="1:15" x14ac:dyDescent="0.2">
      <c r="A732" s="4" t="s">
        <v>58</v>
      </c>
      <c r="B732" s="5" t="str">
        <f t="shared" si="55"/>
        <v>2016</v>
      </c>
      <c r="C732" s="5">
        <f t="shared" si="56"/>
        <v>4</v>
      </c>
      <c r="D732" s="11">
        <f t="shared" si="57"/>
        <v>42461</v>
      </c>
      <c r="E732" s="5" t="s">
        <v>6</v>
      </c>
      <c r="F732" s="5" t="str">
        <f t="shared" si="58"/>
        <v>ATLANTICO</v>
      </c>
      <c r="G732" s="5">
        <v>0</v>
      </c>
      <c r="H732" s="6">
        <v>72500000</v>
      </c>
      <c r="I732" s="9">
        <f t="shared" si="59"/>
        <v>725</v>
      </c>
      <c r="J732">
        <v>0</v>
      </c>
      <c r="K732" cm="1">
        <f t="array" ref="K732">INDEX(T!$H$2:$H$3661, MATCH(1, (T!$D$2:$D$3661=D732)*(T!$E$2:$E$3661=G!E732),0))</f>
        <v>218</v>
      </c>
      <c r="L732" cm="1">
        <f t="array" ref="L732">INDEX('C'!$I$2:$I$3661, MATCH(1, ('C'!$D$2:$D$3661=D732)*('C'!$E$2:$E$3661=G!E732),0))</f>
        <v>19363450.079999998</v>
      </c>
      <c r="M732" cm="1">
        <f t="array" ref="M732">_xlfn.IFNA(INDEX(P!C$2:C$2862, MATCH(1, (P!$A$2:$A$2862=D732)*(P!$B$2:$B$2862=F732),0)),)</f>
        <v>1.0063666666666666</v>
      </c>
      <c r="N732" cm="1">
        <f t="array" ref="N732">_xlfn.IFNA(INDEX(Ind!$H$2:$H$6441, MATCH(1, (Ind!$A$2:$A$6441=D732)*(Ind!$D$2:$D$6441=F732),0)),)</f>
        <v>0</v>
      </c>
      <c r="O732" cm="1">
        <f t="array" ref="O732">_xlfn.IFNA(INDEX(Ind!$L$2:$L$6441, MATCH(1, (Ind!$A$2:$A$6441=D732)*(Ind!$D$2:$D$6441=F732),0)),)</f>
        <v>0</v>
      </c>
    </row>
    <row r="733" spans="1:15" x14ac:dyDescent="0.2">
      <c r="A733" s="1" t="s">
        <v>58</v>
      </c>
      <c r="B733" s="5" t="str">
        <f t="shared" si="55"/>
        <v>2016</v>
      </c>
      <c r="C733" s="5">
        <f t="shared" si="56"/>
        <v>4</v>
      </c>
      <c r="D733" s="11">
        <f t="shared" si="57"/>
        <v>42461</v>
      </c>
      <c r="E733" s="2" t="s">
        <v>7</v>
      </c>
      <c r="F733" s="5" t="str">
        <f t="shared" si="58"/>
        <v>BOGOTA, D.C.</v>
      </c>
      <c r="G733" s="2">
        <v>0</v>
      </c>
      <c r="H733" s="3">
        <v>59754000</v>
      </c>
      <c r="I733" s="9">
        <f t="shared" si="59"/>
        <v>597.54</v>
      </c>
      <c r="J733">
        <v>0</v>
      </c>
      <c r="K733" cm="1">
        <f t="array" ref="K733">INDEX(T!$H$2:$H$3661, MATCH(1, (T!$D$2:$D$3661=D733)*(T!$E$2:$E$3661=G!E733),0))</f>
        <v>468.44</v>
      </c>
      <c r="L733" cm="1">
        <f t="array" ref="L733">INDEX('C'!$I$2:$I$3661, MATCH(1, ('C'!$D$2:$D$3661=D733)*('C'!$E$2:$E$3661=G!E733),0))</f>
        <v>50224013</v>
      </c>
      <c r="M733" cm="1">
        <f t="array" ref="M733">_xlfn.IFNA(INDEX(P!C$2:C$2862, MATCH(1, (P!$A$2:$A$2862=D733)*(P!$B$2:$B$2862=F733),0)),)</f>
        <v>0</v>
      </c>
      <c r="N733" cm="1">
        <f t="array" ref="N733">_xlfn.IFNA(INDEX(Ind!$H$2:$H$6441, MATCH(1, (Ind!$A$2:$A$6441=D733)*(Ind!$D$2:$D$6441=F733),0)),)</f>
        <v>0</v>
      </c>
      <c r="O733" cm="1">
        <f t="array" ref="O733">_xlfn.IFNA(INDEX(Ind!$L$2:$L$6441, MATCH(1, (Ind!$A$2:$A$6441=D733)*(Ind!$D$2:$D$6441=F733),0)),)</f>
        <v>0</v>
      </c>
    </row>
    <row r="734" spans="1:15" x14ac:dyDescent="0.2">
      <c r="A734" s="4" t="s">
        <v>58</v>
      </c>
      <c r="B734" s="5" t="str">
        <f t="shared" si="55"/>
        <v>2016</v>
      </c>
      <c r="C734" s="5">
        <f t="shared" si="56"/>
        <v>4</v>
      </c>
      <c r="D734" s="11">
        <f t="shared" si="57"/>
        <v>42461</v>
      </c>
      <c r="E734" s="5" t="s">
        <v>8</v>
      </c>
      <c r="F734" s="5" t="str">
        <f t="shared" si="58"/>
        <v>BOLIVAR</v>
      </c>
      <c r="G734" s="5">
        <v>0</v>
      </c>
      <c r="H734" s="6">
        <v>62360934</v>
      </c>
      <c r="I734" s="9">
        <f t="shared" si="59"/>
        <v>623.60933999999997</v>
      </c>
      <c r="J734">
        <v>0</v>
      </c>
      <c r="K734" cm="1">
        <f t="array" ref="K734">INDEX(T!$H$2:$H$3661, MATCH(1, (T!$D$2:$D$3661=D734)*(T!$E$2:$E$3661=G!E734),0))</f>
        <v>368.46874000000003</v>
      </c>
      <c r="L734" cm="1">
        <f t="array" ref="L734">INDEX('C'!$I$2:$I$3661, MATCH(1, ('C'!$D$2:$D$3661=D734)*('C'!$E$2:$E$3661=G!E734),0))</f>
        <v>11976046.529100001</v>
      </c>
      <c r="M734" cm="1">
        <f t="array" ref="M734">_xlfn.IFNA(INDEX(P!C$2:C$2862, MATCH(1, (P!$A$2:$A$2862=D734)*(P!$B$2:$B$2862=F734),0)),)</f>
        <v>2.5310666666666668</v>
      </c>
      <c r="N734" cm="1">
        <f t="array" ref="N734">_xlfn.IFNA(INDEX(Ind!$H$2:$H$6441, MATCH(1, (Ind!$A$2:$A$6441=D734)*(Ind!$D$2:$D$6441=F734),0)),)</f>
        <v>0</v>
      </c>
      <c r="O734" cm="1">
        <f t="array" ref="O734">_xlfn.IFNA(INDEX(Ind!$L$2:$L$6441, MATCH(1, (Ind!$A$2:$A$6441=D734)*(Ind!$D$2:$D$6441=F734),0)),)</f>
        <v>0</v>
      </c>
    </row>
    <row r="735" spans="1:15" x14ac:dyDescent="0.2">
      <c r="A735" s="1" t="s">
        <v>58</v>
      </c>
      <c r="B735" s="5" t="str">
        <f t="shared" si="55"/>
        <v>2016</v>
      </c>
      <c r="C735" s="5">
        <f t="shared" si="56"/>
        <v>4</v>
      </c>
      <c r="D735" s="11">
        <f t="shared" si="57"/>
        <v>42461</v>
      </c>
      <c r="E735" s="2" t="s">
        <v>9</v>
      </c>
      <c r="F735" s="5" t="str">
        <f t="shared" si="58"/>
        <v>BOYACA</v>
      </c>
      <c r="G735" s="2">
        <v>0</v>
      </c>
      <c r="H735" s="3">
        <v>64010121</v>
      </c>
      <c r="I735" s="9">
        <f t="shared" si="59"/>
        <v>640.10121000000004</v>
      </c>
      <c r="J735">
        <v>0</v>
      </c>
      <c r="K735" cm="1">
        <f t="array" ref="K735">INDEX(T!$H$2:$H$3661, MATCH(1, (T!$D$2:$D$3661=D735)*(T!$E$2:$E$3661=G!E735),0))</f>
        <v>257.18448000000001</v>
      </c>
      <c r="L735" cm="1">
        <f t="array" ref="L735">INDEX('C'!$I$2:$I$3661, MATCH(1, ('C'!$D$2:$D$3661=D735)*('C'!$E$2:$E$3661=G!E735),0))</f>
        <v>4694913.9089700002</v>
      </c>
      <c r="M735" cm="1">
        <f t="array" ref="M735">_xlfn.IFNA(INDEX(P!C$2:C$2862, MATCH(1, (P!$A$2:$A$2862=D735)*(P!$B$2:$B$2862=F735),0)),)</f>
        <v>49.581333333333333</v>
      </c>
      <c r="N735" cm="1">
        <f t="array" ref="N735">_xlfn.IFNA(INDEX(Ind!$H$2:$H$6441, MATCH(1, (Ind!$A$2:$A$6441=D735)*(Ind!$D$2:$D$6441=F735),0)),)</f>
        <v>0</v>
      </c>
      <c r="O735" cm="1">
        <f t="array" ref="O735">_xlfn.IFNA(INDEX(Ind!$L$2:$L$6441, MATCH(1, (Ind!$A$2:$A$6441=D735)*(Ind!$D$2:$D$6441=F735),0)),)</f>
        <v>0</v>
      </c>
    </row>
    <row r="736" spans="1:15" x14ac:dyDescent="0.2">
      <c r="A736" s="4" t="s">
        <v>58</v>
      </c>
      <c r="B736" s="5" t="str">
        <f t="shared" si="55"/>
        <v>2016</v>
      </c>
      <c r="C736" s="5">
        <f t="shared" si="56"/>
        <v>4</v>
      </c>
      <c r="D736" s="11">
        <f t="shared" si="57"/>
        <v>42461</v>
      </c>
      <c r="E736" s="5" t="s">
        <v>10</v>
      </c>
      <c r="F736" s="5" t="str">
        <f t="shared" si="58"/>
        <v>CALDAS</v>
      </c>
      <c r="G736" s="5">
        <v>0</v>
      </c>
      <c r="H736" s="6">
        <v>65267286</v>
      </c>
      <c r="I736" s="9">
        <f t="shared" si="59"/>
        <v>652.67286000000001</v>
      </c>
      <c r="J736">
        <v>0</v>
      </c>
      <c r="K736" cm="1">
        <f t="array" ref="K736">INDEX(T!$H$2:$H$3661, MATCH(1, (T!$D$2:$D$3661=D736)*(T!$E$2:$E$3661=G!E736),0))</f>
        <v>310.12571000000003</v>
      </c>
      <c r="L736" cm="1">
        <f t="array" ref="L736">INDEX('C'!$I$2:$I$3661, MATCH(1, ('C'!$D$2:$D$3661=D736)*('C'!$E$2:$E$3661=G!E736),0))</f>
        <v>901038.13332999998</v>
      </c>
      <c r="M736" cm="1">
        <f t="array" ref="M736">_xlfn.IFNA(INDEX(P!C$2:C$2862, MATCH(1, (P!$A$2:$A$2862=D736)*(P!$B$2:$B$2862=F736),0)),)</f>
        <v>0</v>
      </c>
      <c r="N736" cm="1">
        <f t="array" ref="N736">_xlfn.IFNA(INDEX(Ind!$H$2:$H$6441, MATCH(1, (Ind!$A$2:$A$6441=D736)*(Ind!$D$2:$D$6441=F736),0)),)</f>
        <v>0</v>
      </c>
      <c r="O736" cm="1">
        <f t="array" ref="O736">_xlfn.IFNA(INDEX(Ind!$L$2:$L$6441, MATCH(1, (Ind!$A$2:$A$6441=D736)*(Ind!$D$2:$D$6441=F736),0)),)</f>
        <v>0</v>
      </c>
    </row>
    <row r="737" spans="1:15" x14ac:dyDescent="0.2">
      <c r="A737" s="1" t="s">
        <v>58</v>
      </c>
      <c r="B737" s="5" t="str">
        <f t="shared" si="55"/>
        <v>2016</v>
      </c>
      <c r="C737" s="5">
        <f t="shared" si="56"/>
        <v>4</v>
      </c>
      <c r="D737" s="11">
        <f t="shared" si="57"/>
        <v>42461</v>
      </c>
      <c r="E737" s="2" t="s">
        <v>11</v>
      </c>
      <c r="F737" s="5" t="str">
        <f t="shared" si="58"/>
        <v>CAQUETA</v>
      </c>
      <c r="G737" s="2">
        <v>0</v>
      </c>
      <c r="H737" s="7">
        <v>171819000</v>
      </c>
      <c r="I737" s="9">
        <f t="shared" si="59"/>
        <v>1718.19</v>
      </c>
      <c r="J737">
        <v>0</v>
      </c>
      <c r="K737" cm="1">
        <f t="array" ref="K737">INDEX(T!$H$2:$H$3661, MATCH(1, (T!$D$2:$D$3661=D737)*(T!$E$2:$E$3661=G!E737),0))</f>
        <v>875.46</v>
      </c>
      <c r="L737" cm="1">
        <f t="array" ref="L737">INDEX('C'!$I$2:$I$3661, MATCH(1, ('C'!$D$2:$D$3661=D737)*('C'!$E$2:$E$3661=G!E737),0))</f>
        <v>261062.66667000001</v>
      </c>
      <c r="M737" cm="1">
        <f t="array" ref="M737">_xlfn.IFNA(INDEX(P!C$2:C$2862, MATCH(1, (P!$A$2:$A$2862=D737)*(P!$B$2:$B$2862=F737),0)),)</f>
        <v>0</v>
      </c>
      <c r="N737" cm="1">
        <f t="array" ref="N737">_xlfn.IFNA(INDEX(Ind!$H$2:$H$6441, MATCH(1, (Ind!$A$2:$A$6441=D737)*(Ind!$D$2:$D$6441=F737),0)),)</f>
        <v>0</v>
      </c>
      <c r="O737" cm="1">
        <f t="array" ref="O737">_xlfn.IFNA(INDEX(Ind!$L$2:$L$6441, MATCH(1, (Ind!$A$2:$A$6441=D737)*(Ind!$D$2:$D$6441=F737),0)),)</f>
        <v>0</v>
      </c>
    </row>
    <row r="738" spans="1:15" x14ac:dyDescent="0.2">
      <c r="A738" s="4" t="s">
        <v>58</v>
      </c>
      <c r="B738" s="5" t="str">
        <f t="shared" si="55"/>
        <v>2016</v>
      </c>
      <c r="C738" s="5">
        <f t="shared" si="56"/>
        <v>4</v>
      </c>
      <c r="D738" s="11">
        <f t="shared" si="57"/>
        <v>42461</v>
      </c>
      <c r="E738" s="5" t="s">
        <v>12</v>
      </c>
      <c r="F738" s="5" t="str">
        <f t="shared" si="58"/>
        <v>CAUCA</v>
      </c>
      <c r="G738" s="5">
        <v>0</v>
      </c>
      <c r="H738" s="6">
        <v>58829076</v>
      </c>
      <c r="I738" s="9">
        <f t="shared" si="59"/>
        <v>588.29075999999998</v>
      </c>
      <c r="J738">
        <v>0</v>
      </c>
      <c r="K738" cm="1">
        <f t="array" ref="K738">INDEX(T!$H$2:$H$3661, MATCH(1, (T!$D$2:$D$3661=D738)*(T!$E$2:$E$3661=G!E738),0))</f>
        <v>618.69457</v>
      </c>
      <c r="L738" cm="1">
        <f t="array" ref="L738">INDEX('C'!$I$2:$I$3661, MATCH(1, ('C'!$D$2:$D$3661=D738)*('C'!$E$2:$E$3661=G!E738),0))</f>
        <v>468672.35869999998</v>
      </c>
      <c r="M738" cm="1">
        <f t="array" ref="M738">_xlfn.IFNA(INDEX(P!C$2:C$2862, MATCH(1, (P!$A$2:$A$2862=D738)*(P!$B$2:$B$2862=F738),0)),)</f>
        <v>0</v>
      </c>
      <c r="N738" cm="1">
        <f t="array" ref="N738">_xlfn.IFNA(INDEX(Ind!$H$2:$H$6441, MATCH(1, (Ind!$A$2:$A$6441=D738)*(Ind!$D$2:$D$6441=F738),0)),)</f>
        <v>0</v>
      </c>
      <c r="O738" cm="1">
        <f t="array" ref="O738">_xlfn.IFNA(INDEX(Ind!$L$2:$L$6441, MATCH(1, (Ind!$A$2:$A$6441=D738)*(Ind!$D$2:$D$6441=F738),0)),)</f>
        <v>0</v>
      </c>
    </row>
    <row r="739" spans="1:15" x14ac:dyDescent="0.2">
      <c r="A739" s="1" t="s">
        <v>58</v>
      </c>
      <c r="B739" s="5" t="str">
        <f t="shared" si="55"/>
        <v>2016</v>
      </c>
      <c r="C739" s="5">
        <f t="shared" si="56"/>
        <v>4</v>
      </c>
      <c r="D739" s="11">
        <f t="shared" si="57"/>
        <v>42461</v>
      </c>
      <c r="E739" s="2" t="s">
        <v>13</v>
      </c>
      <c r="F739" s="5" t="str">
        <f t="shared" si="58"/>
        <v>CESAR</v>
      </c>
      <c r="G739" s="2">
        <v>0</v>
      </c>
      <c r="H739" s="3">
        <v>67856096</v>
      </c>
      <c r="I739" s="9">
        <f t="shared" si="59"/>
        <v>678.56096000000002</v>
      </c>
      <c r="J739">
        <v>0</v>
      </c>
      <c r="K739" cm="1">
        <f t="array" ref="K739">INDEX(T!$H$2:$H$3661, MATCH(1, (T!$D$2:$D$3661=D739)*(T!$E$2:$E$3661=G!E739),0))</f>
        <v>208.14</v>
      </c>
      <c r="L739" cm="1">
        <f t="array" ref="L739">INDEX('C'!$I$2:$I$3661, MATCH(1, ('C'!$D$2:$D$3661=D739)*('C'!$E$2:$E$3661=G!E739),0))</f>
        <v>9236094.4197499994</v>
      </c>
      <c r="M739" cm="1">
        <f t="array" ref="M739">_xlfn.IFNA(INDEX(P!C$2:C$2862, MATCH(1, (P!$A$2:$A$2862=D739)*(P!$B$2:$B$2862=F739),0)),)</f>
        <v>5.4787333333333335</v>
      </c>
      <c r="N739" cm="1">
        <f t="array" ref="N739">_xlfn.IFNA(INDEX(Ind!$H$2:$H$6441, MATCH(1, (Ind!$A$2:$A$6441=D739)*(Ind!$D$2:$D$6441=F739),0)),)</f>
        <v>0</v>
      </c>
      <c r="O739" cm="1">
        <f t="array" ref="O739">_xlfn.IFNA(INDEX(Ind!$L$2:$L$6441, MATCH(1, (Ind!$A$2:$A$6441=D739)*(Ind!$D$2:$D$6441=F739),0)),)</f>
        <v>0</v>
      </c>
    </row>
    <row r="740" spans="1:15" x14ac:dyDescent="0.2">
      <c r="A740" s="4" t="s">
        <v>58</v>
      </c>
      <c r="B740" s="5" t="str">
        <f t="shared" si="55"/>
        <v>2016</v>
      </c>
      <c r="C740" s="5">
        <f t="shared" si="56"/>
        <v>4</v>
      </c>
      <c r="D740" s="11">
        <f t="shared" si="57"/>
        <v>42461</v>
      </c>
      <c r="E740" s="5" t="s">
        <v>14</v>
      </c>
      <c r="F740" s="5" t="str">
        <f t="shared" si="58"/>
        <v>CORDOBA</v>
      </c>
      <c r="G740" s="5">
        <v>0</v>
      </c>
      <c r="H740" s="6">
        <v>60529630</v>
      </c>
      <c r="I740" s="9">
        <f t="shared" si="59"/>
        <v>605.29629999999997</v>
      </c>
      <c r="J740">
        <v>0</v>
      </c>
      <c r="K740" cm="1">
        <f t="array" ref="K740">INDEX(T!$H$2:$H$3661, MATCH(1, (T!$D$2:$D$3661=D740)*(T!$E$2:$E$3661=G!E740),0))</f>
        <v>530.48148000000003</v>
      </c>
      <c r="L740" cm="1">
        <f t="array" ref="L740">INDEX('C'!$I$2:$I$3661, MATCH(1, ('C'!$D$2:$D$3661=D740)*('C'!$E$2:$E$3661=G!E740),0))</f>
        <v>10097946.074069999</v>
      </c>
      <c r="M740" cm="1">
        <f t="array" ref="M740">_xlfn.IFNA(INDEX(P!C$2:C$2862, MATCH(1, (P!$A$2:$A$2862=D740)*(P!$B$2:$B$2862=F740),0)),)</f>
        <v>44.423566666666659</v>
      </c>
      <c r="N740" cm="1">
        <f t="array" ref="N740">_xlfn.IFNA(INDEX(Ind!$H$2:$H$6441, MATCH(1, (Ind!$A$2:$A$6441=D740)*(Ind!$D$2:$D$6441=F740),0)),)</f>
        <v>0</v>
      </c>
      <c r="O740" cm="1">
        <f t="array" ref="O740">_xlfn.IFNA(INDEX(Ind!$L$2:$L$6441, MATCH(1, (Ind!$A$2:$A$6441=D740)*(Ind!$D$2:$D$6441=F740),0)),)</f>
        <v>0</v>
      </c>
    </row>
    <row r="741" spans="1:15" x14ac:dyDescent="0.2">
      <c r="A741" s="1" t="s">
        <v>58</v>
      </c>
      <c r="B741" s="5" t="str">
        <f t="shared" si="55"/>
        <v>2016</v>
      </c>
      <c r="C741" s="5">
        <f t="shared" si="56"/>
        <v>4</v>
      </c>
      <c r="D741" s="11">
        <f t="shared" si="57"/>
        <v>42461</v>
      </c>
      <c r="E741" s="2" t="s">
        <v>15</v>
      </c>
      <c r="F741" s="5" t="str">
        <f t="shared" si="58"/>
        <v>CUNDINAMARCA</v>
      </c>
      <c r="G741" s="2">
        <v>0</v>
      </c>
      <c r="H741" s="3">
        <v>55690840</v>
      </c>
      <c r="I741" s="9">
        <f t="shared" si="59"/>
        <v>556.90840000000003</v>
      </c>
      <c r="J741">
        <v>0</v>
      </c>
      <c r="K741" cm="1">
        <f t="array" ref="K741">INDEX(T!$H$2:$H$3661, MATCH(1, (T!$D$2:$D$3661=D741)*(T!$E$2:$E$3661=G!E741),0))</f>
        <v>379.90634</v>
      </c>
      <c r="L741" cm="1">
        <f t="array" ref="L741">INDEX('C'!$I$2:$I$3661, MATCH(1, ('C'!$D$2:$D$3661=D741)*('C'!$E$2:$E$3661=G!E741),0))</f>
        <v>7231347.8760299999</v>
      </c>
      <c r="M741" cm="1">
        <f t="array" ref="M741">_xlfn.IFNA(INDEX(P!C$2:C$2862, MATCH(1, (P!$A$2:$A$2862=D741)*(P!$B$2:$B$2862=F741),0)),)</f>
        <v>1.7376</v>
      </c>
      <c r="N741" cm="1">
        <f t="array" ref="N741">_xlfn.IFNA(INDEX(Ind!$H$2:$H$6441, MATCH(1, (Ind!$A$2:$A$6441=D741)*(Ind!$D$2:$D$6441=F741),0)),)</f>
        <v>0</v>
      </c>
      <c r="O741" cm="1">
        <f t="array" ref="O741">_xlfn.IFNA(INDEX(Ind!$L$2:$L$6441, MATCH(1, (Ind!$A$2:$A$6441=D741)*(Ind!$D$2:$D$6441=F741),0)),)</f>
        <v>0</v>
      </c>
    </row>
    <row r="742" spans="1:15" x14ac:dyDescent="0.2">
      <c r="A742" s="4" t="s">
        <v>58</v>
      </c>
      <c r="B742" s="5" t="str">
        <f t="shared" si="55"/>
        <v>2016</v>
      </c>
      <c r="C742" s="5">
        <f t="shared" si="56"/>
        <v>4</v>
      </c>
      <c r="D742" s="11">
        <f t="shared" si="57"/>
        <v>42461</v>
      </c>
      <c r="E742" s="5" t="s">
        <v>16</v>
      </c>
      <c r="F742" s="5" t="str">
        <f t="shared" si="58"/>
        <v>CHOCO</v>
      </c>
      <c r="G742" s="5">
        <v>0</v>
      </c>
      <c r="H742" s="8">
        <v>283044000</v>
      </c>
      <c r="I742" s="9">
        <f t="shared" si="59"/>
        <v>2830.44</v>
      </c>
      <c r="J742">
        <v>0</v>
      </c>
      <c r="K742" cm="1">
        <f t="array" ref="K742">INDEX(T!$H$2:$H$3661, MATCH(1, (T!$D$2:$D$3661=D742)*(T!$E$2:$E$3661=G!E742),0))</f>
        <v>940.65</v>
      </c>
      <c r="L742" t="e" cm="1">
        <f t="array" ref="L742">INDEX('C'!$I$2:$I$3661, MATCH(1, ('C'!$D$2:$D$3661=D742)*('C'!$E$2:$E$3661=G!E742),0))</f>
        <v>#N/A</v>
      </c>
      <c r="M742" cm="1">
        <f t="array" ref="M742">_xlfn.IFNA(INDEX(P!C$2:C$2862, MATCH(1, (P!$A$2:$A$2862=D742)*(P!$B$2:$B$2862=F742),0)),)</f>
        <v>0</v>
      </c>
      <c r="N742" cm="1">
        <f t="array" ref="N742">_xlfn.IFNA(INDEX(Ind!$H$2:$H$6441, MATCH(1, (Ind!$A$2:$A$6441=D742)*(Ind!$D$2:$D$6441=F742),0)),)</f>
        <v>0</v>
      </c>
      <c r="O742" cm="1">
        <f t="array" ref="O742">_xlfn.IFNA(INDEX(Ind!$L$2:$L$6441, MATCH(1, (Ind!$A$2:$A$6441=D742)*(Ind!$D$2:$D$6441=F742),0)),)</f>
        <v>0</v>
      </c>
    </row>
    <row r="743" spans="1:15" x14ac:dyDescent="0.2">
      <c r="A743" s="1" t="s">
        <v>58</v>
      </c>
      <c r="B743" s="5" t="str">
        <f t="shared" si="55"/>
        <v>2016</v>
      </c>
      <c r="C743" s="5">
        <f t="shared" si="56"/>
        <v>4</v>
      </c>
      <c r="D743" s="11">
        <f t="shared" si="57"/>
        <v>42461</v>
      </c>
      <c r="E743" s="2" t="s">
        <v>17</v>
      </c>
      <c r="F743" s="5" t="str">
        <f t="shared" si="58"/>
        <v>HUILA</v>
      </c>
      <c r="G743" s="2">
        <v>0</v>
      </c>
      <c r="H743" s="3">
        <v>87893933</v>
      </c>
      <c r="I743" s="9">
        <f t="shared" si="59"/>
        <v>878.93933000000004</v>
      </c>
      <c r="J743">
        <v>0</v>
      </c>
      <c r="K743" cm="1">
        <f t="array" ref="K743">INDEX(T!$H$2:$H$3661, MATCH(1, (T!$D$2:$D$3661=D743)*(T!$E$2:$E$3661=G!E743),0))</f>
        <v>841.50467000000003</v>
      </c>
      <c r="L743" cm="1">
        <f t="array" ref="L743">INDEX('C'!$I$2:$I$3661, MATCH(1, ('C'!$D$2:$D$3661=D743)*('C'!$E$2:$E$3661=G!E743),0))</f>
        <v>2628277.0676699998</v>
      </c>
      <c r="M743" cm="1">
        <f t="array" ref="M743">_xlfn.IFNA(INDEX(P!C$2:C$2862, MATCH(1, (P!$A$2:$A$2862=D743)*(P!$B$2:$B$2862=F743),0)),)</f>
        <v>7.5917000000000003</v>
      </c>
      <c r="N743" cm="1">
        <f t="array" ref="N743">_xlfn.IFNA(INDEX(Ind!$H$2:$H$6441, MATCH(1, (Ind!$A$2:$A$6441=D743)*(Ind!$D$2:$D$6441=F743),0)),)</f>
        <v>0</v>
      </c>
      <c r="O743" cm="1">
        <f t="array" ref="O743">_xlfn.IFNA(INDEX(Ind!$L$2:$L$6441, MATCH(1, (Ind!$A$2:$A$6441=D743)*(Ind!$D$2:$D$6441=F743),0)),)</f>
        <v>0</v>
      </c>
    </row>
    <row r="744" spans="1:15" x14ac:dyDescent="0.2">
      <c r="A744" s="4" t="s">
        <v>58</v>
      </c>
      <c r="B744" s="5" t="str">
        <f t="shared" si="55"/>
        <v>2016</v>
      </c>
      <c r="C744" s="5">
        <f t="shared" si="56"/>
        <v>4</v>
      </c>
      <c r="D744" s="11">
        <f t="shared" si="57"/>
        <v>42461</v>
      </c>
      <c r="E744" s="5" t="s">
        <v>18</v>
      </c>
      <c r="F744" s="5" t="str">
        <f t="shared" si="58"/>
        <v>LA GUAJIRA</v>
      </c>
      <c r="G744" s="5">
        <v>0</v>
      </c>
      <c r="H744" s="6">
        <v>62766000</v>
      </c>
      <c r="I744" s="9">
        <f t="shared" si="59"/>
        <v>627.66</v>
      </c>
      <c r="J744">
        <v>0</v>
      </c>
      <c r="K744" cm="1">
        <f t="array" ref="K744">INDEX(T!$H$2:$H$3661, MATCH(1, (T!$D$2:$D$3661=D744)*(T!$E$2:$E$3661=G!E744),0))</f>
        <v>106.32</v>
      </c>
      <c r="L744" cm="1">
        <f t="array" ref="L744">INDEX('C'!$I$2:$I$3661, MATCH(1, ('C'!$D$2:$D$3661=D744)*('C'!$E$2:$E$3661=G!E744),0))</f>
        <v>2093151</v>
      </c>
      <c r="M744" cm="1">
        <f t="array" ref="M744">_xlfn.IFNA(INDEX(P!C$2:C$2862, MATCH(1, (P!$A$2:$A$2862=D744)*(P!$B$2:$B$2862=F744),0)),)</f>
        <v>0</v>
      </c>
      <c r="N744" cm="1">
        <f t="array" ref="N744">_xlfn.IFNA(INDEX(Ind!$H$2:$H$6441, MATCH(1, (Ind!$A$2:$A$6441=D744)*(Ind!$D$2:$D$6441=F744),0)),)</f>
        <v>0</v>
      </c>
      <c r="O744" cm="1">
        <f t="array" ref="O744">_xlfn.IFNA(INDEX(Ind!$L$2:$L$6441, MATCH(1, (Ind!$A$2:$A$6441=D744)*(Ind!$D$2:$D$6441=F744),0)),)</f>
        <v>0</v>
      </c>
    </row>
    <row r="745" spans="1:15" x14ac:dyDescent="0.2">
      <c r="A745" s="1" t="s">
        <v>58</v>
      </c>
      <c r="B745" s="5" t="str">
        <f t="shared" si="55"/>
        <v>2016</v>
      </c>
      <c r="C745" s="5">
        <f t="shared" si="56"/>
        <v>4</v>
      </c>
      <c r="D745" s="11">
        <f t="shared" si="57"/>
        <v>42461</v>
      </c>
      <c r="E745" s="2" t="s">
        <v>19</v>
      </c>
      <c r="F745" s="5" t="str">
        <f t="shared" si="58"/>
        <v>MAGDALENA</v>
      </c>
      <c r="G745" s="2">
        <v>60800000</v>
      </c>
      <c r="H745" s="3">
        <v>67244764</v>
      </c>
      <c r="I745" s="9">
        <f t="shared" si="59"/>
        <v>640.22382000000005</v>
      </c>
      <c r="J745">
        <v>0</v>
      </c>
      <c r="K745" cm="1">
        <f t="array" ref="K745">INDEX(T!$H$2:$H$3661, MATCH(1, (T!$D$2:$D$3661=D745)*(T!$E$2:$E$3661=G!E745),0))</f>
        <v>381.45943999999997</v>
      </c>
      <c r="L745" cm="1">
        <f t="array" ref="L745">INDEX('C'!$I$2:$I$3661, MATCH(1, ('C'!$D$2:$D$3661=D745)*('C'!$E$2:$E$3661=G!E745),0))</f>
        <v>6687468.8863500003</v>
      </c>
      <c r="M745" cm="1">
        <f t="array" ref="M745">_xlfn.IFNA(INDEX(P!C$2:C$2862, MATCH(1, (P!$A$2:$A$2862=D745)*(P!$B$2:$B$2862=F745),0)),)</f>
        <v>14.868346199999998</v>
      </c>
      <c r="N745" cm="1">
        <f t="array" ref="N745">_xlfn.IFNA(INDEX(Ind!$H$2:$H$6441, MATCH(1, (Ind!$A$2:$A$6441=D745)*(Ind!$D$2:$D$6441=F745),0)),)</f>
        <v>0</v>
      </c>
      <c r="O745" cm="1">
        <f t="array" ref="O745">_xlfn.IFNA(INDEX(Ind!$L$2:$L$6441, MATCH(1, (Ind!$A$2:$A$6441=D745)*(Ind!$D$2:$D$6441=F745),0)),)</f>
        <v>0</v>
      </c>
    </row>
    <row r="746" spans="1:15" x14ac:dyDescent="0.2">
      <c r="A746" s="4" t="s">
        <v>58</v>
      </c>
      <c r="B746" s="5" t="str">
        <f t="shared" si="55"/>
        <v>2016</v>
      </c>
      <c r="C746" s="5">
        <f t="shared" si="56"/>
        <v>4</v>
      </c>
      <c r="D746" s="11">
        <f t="shared" si="57"/>
        <v>42461</v>
      </c>
      <c r="E746" s="5" t="s">
        <v>20</v>
      </c>
      <c r="F746" s="5" t="str">
        <f t="shared" si="58"/>
        <v>META</v>
      </c>
      <c r="G746" s="5">
        <v>0</v>
      </c>
      <c r="H746" s="6">
        <v>56541937</v>
      </c>
      <c r="I746" s="9">
        <f t="shared" si="59"/>
        <v>565.41936999999996</v>
      </c>
      <c r="J746">
        <v>0</v>
      </c>
      <c r="K746" cm="1">
        <f t="array" ref="K746">INDEX(T!$H$2:$H$3661, MATCH(1, (T!$D$2:$D$3661=D746)*(T!$E$2:$E$3661=G!E746),0))</f>
        <v>514.84020999999996</v>
      </c>
      <c r="L746" cm="1">
        <f t="array" ref="L746">INDEX('C'!$I$2:$I$3661, MATCH(1, ('C'!$D$2:$D$3661=D746)*('C'!$E$2:$E$3661=G!E746),0))</f>
        <v>608433.01624999999</v>
      </c>
      <c r="M746" cm="1">
        <f t="array" ref="M746">_xlfn.IFNA(INDEX(P!C$2:C$2862, MATCH(1, (P!$A$2:$A$2862=D746)*(P!$B$2:$B$2862=F746),0)),)</f>
        <v>14.366433333333335</v>
      </c>
      <c r="N746" cm="1">
        <f t="array" ref="N746">_xlfn.IFNA(INDEX(Ind!$H$2:$H$6441, MATCH(1, (Ind!$A$2:$A$6441=D746)*(Ind!$D$2:$D$6441=F746),0)),)</f>
        <v>0</v>
      </c>
      <c r="O746" cm="1">
        <f t="array" ref="O746">_xlfn.IFNA(INDEX(Ind!$L$2:$L$6441, MATCH(1, (Ind!$A$2:$A$6441=D746)*(Ind!$D$2:$D$6441=F746),0)),)</f>
        <v>0</v>
      </c>
    </row>
    <row r="747" spans="1:15" x14ac:dyDescent="0.2">
      <c r="A747" s="1" t="s">
        <v>58</v>
      </c>
      <c r="B747" s="5" t="str">
        <f t="shared" si="55"/>
        <v>2016</v>
      </c>
      <c r="C747" s="5">
        <f t="shared" si="56"/>
        <v>4</v>
      </c>
      <c r="D747" s="11">
        <f t="shared" si="57"/>
        <v>42461</v>
      </c>
      <c r="E747" s="2" t="s">
        <v>21</v>
      </c>
      <c r="F747" s="5" t="str">
        <f t="shared" si="58"/>
        <v>NARINO</v>
      </c>
      <c r="G747" s="2">
        <v>0</v>
      </c>
      <c r="H747" s="7">
        <v>112998500</v>
      </c>
      <c r="I747" s="9">
        <f t="shared" si="59"/>
        <v>1129.9849999999999</v>
      </c>
      <c r="J747">
        <v>0</v>
      </c>
      <c r="K747" cm="1">
        <f t="array" ref="K747">INDEX(T!$H$2:$H$3661, MATCH(1, (T!$D$2:$D$3661=D747)*(T!$E$2:$E$3661=G!E747),0))</f>
        <v>1247.49</v>
      </c>
      <c r="L747" cm="1">
        <f t="array" ref="L747">INDEX('C'!$I$2:$I$3661, MATCH(1, ('C'!$D$2:$D$3661=D747)*('C'!$E$2:$E$3661=G!E747),0))</f>
        <v>92855.5</v>
      </c>
      <c r="M747" cm="1">
        <f t="array" ref="M747">_xlfn.IFNA(INDEX(P!C$2:C$2862, MATCH(1, (P!$A$2:$A$2862=D747)*(P!$B$2:$B$2862=F747),0)),)</f>
        <v>0</v>
      </c>
      <c r="N747" cm="1">
        <f t="array" ref="N747">_xlfn.IFNA(INDEX(Ind!$H$2:$H$6441, MATCH(1, (Ind!$A$2:$A$6441=D747)*(Ind!$D$2:$D$6441=F747),0)),)</f>
        <v>0</v>
      </c>
      <c r="O747" cm="1">
        <f t="array" ref="O747">_xlfn.IFNA(INDEX(Ind!$L$2:$L$6441, MATCH(1, (Ind!$A$2:$A$6441=D747)*(Ind!$D$2:$D$6441=F747),0)),)</f>
        <v>0</v>
      </c>
    </row>
    <row r="748" spans="1:15" x14ac:dyDescent="0.2">
      <c r="A748" s="4" t="s">
        <v>58</v>
      </c>
      <c r="B748" s="5" t="str">
        <f t="shared" si="55"/>
        <v>2016</v>
      </c>
      <c r="C748" s="5">
        <f t="shared" si="56"/>
        <v>4</v>
      </c>
      <c r="D748" s="11">
        <f t="shared" si="57"/>
        <v>42461</v>
      </c>
      <c r="E748" s="5" t="s">
        <v>22</v>
      </c>
      <c r="F748" s="5" t="str">
        <f t="shared" si="58"/>
        <v>NORTE DE SANTANDER</v>
      </c>
      <c r="G748" s="5">
        <v>0</v>
      </c>
      <c r="H748" s="6">
        <v>76270030</v>
      </c>
      <c r="I748" s="9">
        <f t="shared" si="59"/>
        <v>762.70029999999997</v>
      </c>
      <c r="J748">
        <v>0</v>
      </c>
      <c r="K748" cm="1">
        <f t="array" ref="K748">INDEX(T!$H$2:$H$3661, MATCH(1, (T!$D$2:$D$3661=D748)*(T!$E$2:$E$3661=G!E748),0))</f>
        <v>423.78969999999998</v>
      </c>
      <c r="L748" cm="1">
        <f t="array" ref="L748">INDEX('C'!$I$2:$I$3661, MATCH(1, ('C'!$D$2:$D$3661=D748)*('C'!$E$2:$E$3661=G!E748),0))</f>
        <v>627647.65515000001</v>
      </c>
      <c r="M748" cm="1">
        <f t="array" ref="M748">_xlfn.IFNA(INDEX(P!C$2:C$2862, MATCH(1, (P!$A$2:$A$2862=D748)*(P!$B$2:$B$2862=F748),0)),)</f>
        <v>1.1933</v>
      </c>
      <c r="N748" cm="1">
        <f t="array" ref="N748">_xlfn.IFNA(INDEX(Ind!$H$2:$H$6441, MATCH(1, (Ind!$A$2:$A$6441=D748)*(Ind!$D$2:$D$6441=F748),0)),)</f>
        <v>0</v>
      </c>
      <c r="O748" cm="1">
        <f t="array" ref="O748">_xlfn.IFNA(INDEX(Ind!$L$2:$L$6441, MATCH(1, (Ind!$A$2:$A$6441=D748)*(Ind!$D$2:$D$6441=F748),0)),)</f>
        <v>0</v>
      </c>
    </row>
    <row r="749" spans="1:15" x14ac:dyDescent="0.2">
      <c r="A749" s="1" t="s">
        <v>58</v>
      </c>
      <c r="B749" s="5" t="str">
        <f t="shared" si="55"/>
        <v>2016</v>
      </c>
      <c r="C749" s="5">
        <f t="shared" si="56"/>
        <v>4</v>
      </c>
      <c r="D749" s="11">
        <f t="shared" si="57"/>
        <v>42461</v>
      </c>
      <c r="E749" s="2" t="s">
        <v>23</v>
      </c>
      <c r="F749" s="5" t="str">
        <f t="shared" si="58"/>
        <v>QUINDIO</v>
      </c>
      <c r="G749" s="2">
        <v>0</v>
      </c>
      <c r="H749" s="7">
        <v>150951385</v>
      </c>
      <c r="I749" s="9">
        <f t="shared" si="59"/>
        <v>1509.51385</v>
      </c>
      <c r="J749">
        <v>0</v>
      </c>
      <c r="K749" cm="1">
        <f t="array" ref="K749">INDEX(T!$H$2:$H$3661, MATCH(1, (T!$D$2:$D$3661=D749)*(T!$E$2:$E$3661=G!E749),0))</f>
        <v>958.97614999999996</v>
      </c>
      <c r="L749" cm="1">
        <f t="array" ref="L749">INDEX('C'!$I$2:$I$3661, MATCH(1, ('C'!$D$2:$D$3661=D749)*('C'!$E$2:$E$3661=G!E749),0))</f>
        <v>1321206.6461499999</v>
      </c>
      <c r="M749" cm="1">
        <f t="array" ref="M749">_xlfn.IFNA(INDEX(P!C$2:C$2862, MATCH(1, (P!$A$2:$A$2862=D749)*(P!$B$2:$B$2862=F749),0)),)</f>
        <v>0</v>
      </c>
      <c r="N749" cm="1">
        <f t="array" ref="N749">_xlfn.IFNA(INDEX(Ind!$H$2:$H$6441, MATCH(1, (Ind!$A$2:$A$6441=D749)*(Ind!$D$2:$D$6441=F749),0)),)</f>
        <v>0</v>
      </c>
      <c r="O749" cm="1">
        <f t="array" ref="O749">_xlfn.IFNA(INDEX(Ind!$L$2:$L$6441, MATCH(1, (Ind!$A$2:$A$6441=D749)*(Ind!$D$2:$D$6441=F749),0)),)</f>
        <v>0</v>
      </c>
    </row>
    <row r="750" spans="1:15" x14ac:dyDescent="0.2">
      <c r="A750" s="4" t="s">
        <v>58</v>
      </c>
      <c r="B750" s="5" t="str">
        <f t="shared" si="55"/>
        <v>2016</v>
      </c>
      <c r="C750" s="5">
        <f t="shared" si="56"/>
        <v>4</v>
      </c>
      <c r="D750" s="11">
        <f t="shared" si="57"/>
        <v>42461</v>
      </c>
      <c r="E750" s="5" t="s">
        <v>24</v>
      </c>
      <c r="F750" s="5" t="str">
        <f t="shared" si="58"/>
        <v>RISARALDA</v>
      </c>
      <c r="G750" s="5">
        <v>0</v>
      </c>
      <c r="H750" s="6">
        <v>67389370</v>
      </c>
      <c r="I750" s="9">
        <f t="shared" si="59"/>
        <v>673.89369999999997</v>
      </c>
      <c r="J750">
        <v>0</v>
      </c>
      <c r="K750" cm="1">
        <f t="array" ref="K750">INDEX(T!$H$2:$H$3661, MATCH(1, (T!$D$2:$D$3661=D750)*(T!$E$2:$E$3661=G!E750),0))</f>
        <v>262.63407000000001</v>
      </c>
      <c r="L750" cm="1">
        <f t="array" ref="L750">INDEX('C'!$I$2:$I$3661, MATCH(1, ('C'!$D$2:$D$3661=D750)*('C'!$E$2:$E$3661=G!E750),0))</f>
        <v>1231345.8566699999</v>
      </c>
      <c r="M750" cm="1">
        <f t="array" ref="M750">_xlfn.IFNA(INDEX(P!C$2:C$2862, MATCH(1, (P!$A$2:$A$2862=D750)*(P!$B$2:$B$2862=F750),0)),)</f>
        <v>0</v>
      </c>
      <c r="N750" cm="1">
        <f t="array" ref="N750">_xlfn.IFNA(INDEX(Ind!$H$2:$H$6441, MATCH(1, (Ind!$A$2:$A$6441=D750)*(Ind!$D$2:$D$6441=F750),0)),)</f>
        <v>0</v>
      </c>
      <c r="O750" cm="1">
        <f t="array" ref="O750">_xlfn.IFNA(INDEX(Ind!$L$2:$L$6441, MATCH(1, (Ind!$A$2:$A$6441=D750)*(Ind!$D$2:$D$6441=F750),0)),)</f>
        <v>0</v>
      </c>
    </row>
    <row r="751" spans="1:15" x14ac:dyDescent="0.2">
      <c r="A751" s="1" t="s">
        <v>58</v>
      </c>
      <c r="B751" s="5" t="str">
        <f t="shared" si="55"/>
        <v>2016</v>
      </c>
      <c r="C751" s="5">
        <f t="shared" si="56"/>
        <v>4</v>
      </c>
      <c r="D751" s="11">
        <f t="shared" si="57"/>
        <v>42461</v>
      </c>
      <c r="E751" s="2" t="s">
        <v>25</v>
      </c>
      <c r="F751" s="5" t="str">
        <f t="shared" si="58"/>
        <v>SANTANDER</v>
      </c>
      <c r="G751" s="2">
        <v>0</v>
      </c>
      <c r="H751" s="3">
        <v>96689719</v>
      </c>
      <c r="I751" s="9">
        <f t="shared" si="59"/>
        <v>966.89719000000002</v>
      </c>
      <c r="J751">
        <v>0</v>
      </c>
      <c r="K751" cm="1">
        <f t="array" ref="K751">INDEX(T!$H$2:$H$3661, MATCH(1, (T!$D$2:$D$3661=D751)*(T!$E$2:$E$3661=G!E751),0))</f>
        <v>538.53348000000005</v>
      </c>
      <c r="L751" cm="1">
        <f t="array" ref="L751">INDEX('C'!$I$2:$I$3661, MATCH(1, ('C'!$D$2:$D$3661=D751)*('C'!$E$2:$E$3661=G!E751),0))</f>
        <v>1925747.52247</v>
      </c>
      <c r="M751" cm="1">
        <f t="array" ref="M751">_xlfn.IFNA(INDEX(P!C$2:C$2862, MATCH(1, (P!$A$2:$A$2862=D751)*(P!$B$2:$B$2862=F751),0)),)</f>
        <v>46.712533333333333</v>
      </c>
      <c r="N751" cm="1">
        <f t="array" ref="N751">_xlfn.IFNA(INDEX(Ind!$H$2:$H$6441, MATCH(1, (Ind!$A$2:$A$6441=D751)*(Ind!$D$2:$D$6441=F751),0)),)</f>
        <v>0</v>
      </c>
      <c r="O751" cm="1">
        <f t="array" ref="O751">_xlfn.IFNA(INDEX(Ind!$L$2:$L$6441, MATCH(1, (Ind!$A$2:$A$6441=D751)*(Ind!$D$2:$D$6441=F751),0)),)</f>
        <v>0</v>
      </c>
    </row>
    <row r="752" spans="1:15" x14ac:dyDescent="0.2">
      <c r="A752" s="4" t="s">
        <v>58</v>
      </c>
      <c r="B752" s="5" t="str">
        <f t="shared" si="55"/>
        <v>2016</v>
      </c>
      <c r="C752" s="5">
        <f t="shared" si="56"/>
        <v>4</v>
      </c>
      <c r="D752" s="11">
        <f t="shared" si="57"/>
        <v>42461</v>
      </c>
      <c r="E752" s="5" t="s">
        <v>26</v>
      </c>
      <c r="F752" s="5" t="str">
        <f t="shared" si="58"/>
        <v>SUCRE</v>
      </c>
      <c r="G752" s="5">
        <v>0</v>
      </c>
      <c r="H752" s="6">
        <v>62690351</v>
      </c>
      <c r="I752" s="9">
        <f t="shared" si="59"/>
        <v>626.90350999999998</v>
      </c>
      <c r="J752">
        <v>0</v>
      </c>
      <c r="K752" cm="1">
        <f t="array" ref="K752">INDEX(T!$H$2:$H$3661, MATCH(1, (T!$D$2:$D$3661=D752)*(T!$E$2:$E$3661=G!E752),0))</f>
        <v>409.06139999999999</v>
      </c>
      <c r="L752" cm="1">
        <f t="array" ref="L752">INDEX('C'!$I$2:$I$3661, MATCH(1, ('C'!$D$2:$D$3661=D752)*('C'!$E$2:$E$3661=G!E752),0))</f>
        <v>11296548.587719999</v>
      </c>
      <c r="M752" cm="1">
        <f t="array" ref="M752">_xlfn.IFNA(INDEX(P!C$2:C$2862, MATCH(1, (P!$A$2:$A$2862=D752)*(P!$B$2:$B$2862=F752),0)),)</f>
        <v>66.055633333333333</v>
      </c>
      <c r="N752" cm="1">
        <f t="array" ref="N752">_xlfn.IFNA(INDEX(Ind!$H$2:$H$6441, MATCH(1, (Ind!$A$2:$A$6441=D752)*(Ind!$D$2:$D$6441=F752),0)),)</f>
        <v>0</v>
      </c>
      <c r="O752" cm="1">
        <f t="array" ref="O752">_xlfn.IFNA(INDEX(Ind!$L$2:$L$6441, MATCH(1, (Ind!$A$2:$A$6441=D752)*(Ind!$D$2:$D$6441=F752),0)),)</f>
        <v>0</v>
      </c>
    </row>
    <row r="753" spans="1:15" x14ac:dyDescent="0.2">
      <c r="A753" s="1" t="s">
        <v>58</v>
      </c>
      <c r="B753" s="5" t="str">
        <f t="shared" si="55"/>
        <v>2016</v>
      </c>
      <c r="C753" s="5">
        <f t="shared" si="56"/>
        <v>4</v>
      </c>
      <c r="D753" s="11">
        <f t="shared" si="57"/>
        <v>42461</v>
      </c>
      <c r="E753" s="2" t="s">
        <v>27</v>
      </c>
      <c r="F753" s="5" t="str">
        <f t="shared" si="58"/>
        <v>TOLIMA</v>
      </c>
      <c r="G753" s="2">
        <v>0</v>
      </c>
      <c r="H753" s="3">
        <v>74544806</v>
      </c>
      <c r="I753" s="9">
        <f t="shared" si="59"/>
        <v>745.44806000000005</v>
      </c>
      <c r="J753">
        <v>0</v>
      </c>
      <c r="K753" cm="1">
        <f t="array" ref="K753">INDEX(T!$H$2:$H$3661, MATCH(1, (T!$D$2:$D$3661=D753)*(T!$E$2:$E$3661=G!E753),0))</f>
        <v>652.02180999999996</v>
      </c>
      <c r="L753" cm="1">
        <f t="array" ref="L753">INDEX('C'!$I$2:$I$3661, MATCH(1, ('C'!$D$2:$D$3661=D753)*('C'!$E$2:$E$3661=G!E753),0))</f>
        <v>2656810.0720799998</v>
      </c>
      <c r="M753" cm="1">
        <f t="array" ref="M753">_xlfn.IFNA(INDEX(P!C$2:C$2862, MATCH(1, (P!$A$2:$A$2862=D753)*(P!$B$2:$B$2862=F753),0)),)</f>
        <v>4.8490333333333338</v>
      </c>
      <c r="N753" cm="1">
        <f t="array" ref="N753">_xlfn.IFNA(INDEX(Ind!$H$2:$H$6441, MATCH(1, (Ind!$A$2:$A$6441=D753)*(Ind!$D$2:$D$6441=F753),0)),)</f>
        <v>0</v>
      </c>
      <c r="O753" cm="1">
        <f t="array" ref="O753">_xlfn.IFNA(INDEX(Ind!$L$2:$L$6441, MATCH(1, (Ind!$A$2:$A$6441=D753)*(Ind!$D$2:$D$6441=F753),0)),)</f>
        <v>0</v>
      </c>
    </row>
    <row r="754" spans="1:15" x14ac:dyDescent="0.2">
      <c r="A754" s="4" t="s">
        <v>58</v>
      </c>
      <c r="B754" s="5" t="str">
        <f t="shared" si="55"/>
        <v>2016</v>
      </c>
      <c r="C754" s="5">
        <f t="shared" si="56"/>
        <v>4</v>
      </c>
      <c r="D754" s="11">
        <f t="shared" si="57"/>
        <v>42461</v>
      </c>
      <c r="E754" s="5" t="s">
        <v>28</v>
      </c>
      <c r="F754" s="5" t="str">
        <f t="shared" si="58"/>
        <v>VALLE DEL CAUCA</v>
      </c>
      <c r="G754" s="5">
        <v>0</v>
      </c>
      <c r="H754" s="6">
        <v>74853136</v>
      </c>
      <c r="I754" s="9">
        <f t="shared" si="59"/>
        <v>748.53135999999995</v>
      </c>
      <c r="J754">
        <v>0</v>
      </c>
      <c r="K754" cm="1">
        <f t="array" ref="K754">INDEX(T!$H$2:$H$3661, MATCH(1, (T!$D$2:$D$3661=D754)*(T!$E$2:$E$3661=G!E754),0))</f>
        <v>452.17115000000001</v>
      </c>
      <c r="L754" cm="1">
        <f t="array" ref="L754">INDEX('C'!$I$2:$I$3661, MATCH(1, ('C'!$D$2:$D$3661=D754)*('C'!$E$2:$E$3661=G!E754),0))</f>
        <v>6149233.7015699996</v>
      </c>
      <c r="M754" cm="1">
        <f t="array" ref="M754">_xlfn.IFNA(INDEX(P!C$2:C$2862, MATCH(1, (P!$A$2:$A$2862=D754)*(P!$B$2:$B$2862=F754),0)),)</f>
        <v>0</v>
      </c>
      <c r="N754" cm="1">
        <f t="array" ref="N754">_xlfn.IFNA(INDEX(Ind!$H$2:$H$6441, MATCH(1, (Ind!$A$2:$A$6441=D754)*(Ind!$D$2:$D$6441=F754),0)),)</f>
        <v>0</v>
      </c>
      <c r="O754" cm="1">
        <f t="array" ref="O754">_xlfn.IFNA(INDEX(Ind!$L$2:$L$6441, MATCH(1, (Ind!$A$2:$A$6441=D754)*(Ind!$D$2:$D$6441=F754),0)),)</f>
        <v>0</v>
      </c>
    </row>
    <row r="755" spans="1:15" x14ac:dyDescent="0.2">
      <c r="A755" s="1" t="s">
        <v>58</v>
      </c>
      <c r="B755" s="5" t="str">
        <f t="shared" si="55"/>
        <v>2016</v>
      </c>
      <c r="C755" s="5">
        <f t="shared" si="56"/>
        <v>4</v>
      </c>
      <c r="D755" s="11">
        <f t="shared" si="57"/>
        <v>42461</v>
      </c>
      <c r="E755" s="2" t="s">
        <v>29</v>
      </c>
      <c r="F755" s="5" t="str">
        <f t="shared" si="58"/>
        <v>CASANARE</v>
      </c>
      <c r="G755" s="2">
        <v>0</v>
      </c>
      <c r="H755" s="3">
        <v>34872586</v>
      </c>
      <c r="I755" s="9">
        <f t="shared" si="59"/>
        <v>348.72586000000001</v>
      </c>
      <c r="J755">
        <v>0</v>
      </c>
      <c r="K755" cm="1">
        <f t="array" ref="K755">INDEX(T!$H$2:$H$3661, MATCH(1, (T!$D$2:$D$3661=D755)*(T!$E$2:$E$3661=G!E755),0))</f>
        <v>69.904139999999998</v>
      </c>
      <c r="L755" cm="1">
        <f t="array" ref="L755">INDEX('C'!$I$2:$I$3661, MATCH(1, ('C'!$D$2:$D$3661=D755)*('C'!$E$2:$E$3661=G!E755),0))</f>
        <v>328356.50930999999</v>
      </c>
      <c r="M755" cm="1">
        <f t="array" ref="M755">_xlfn.IFNA(INDEX(P!C$2:C$2862, MATCH(1, (P!$A$2:$A$2862=D755)*(P!$B$2:$B$2862=F755),0)),)</f>
        <v>478.01993800000002</v>
      </c>
      <c r="N755" cm="1">
        <f t="array" ref="N755">_xlfn.IFNA(INDEX(Ind!$H$2:$H$6441, MATCH(1, (Ind!$A$2:$A$6441=D755)*(Ind!$D$2:$D$6441=F755),0)),)</f>
        <v>0</v>
      </c>
      <c r="O755" cm="1">
        <f t="array" ref="O755">_xlfn.IFNA(INDEX(Ind!$L$2:$L$6441, MATCH(1, (Ind!$A$2:$A$6441=D755)*(Ind!$D$2:$D$6441=F755),0)),)</f>
        <v>0</v>
      </c>
    </row>
    <row r="756" spans="1:15" x14ac:dyDescent="0.2">
      <c r="A756" s="4" t="s">
        <v>58</v>
      </c>
      <c r="B756" s="5" t="str">
        <f t="shared" si="55"/>
        <v>2016</v>
      </c>
      <c r="C756" s="5">
        <f t="shared" si="56"/>
        <v>4</v>
      </c>
      <c r="D756" s="11">
        <f t="shared" si="57"/>
        <v>42461</v>
      </c>
      <c r="E756" s="5" t="s">
        <v>30</v>
      </c>
      <c r="F756" s="5" t="str">
        <f t="shared" si="58"/>
        <v>PUTUMAYO</v>
      </c>
      <c r="G756" s="5">
        <v>0</v>
      </c>
      <c r="H756" s="6">
        <v>87477000</v>
      </c>
      <c r="I756" s="9">
        <f t="shared" si="59"/>
        <v>874.77</v>
      </c>
      <c r="J756">
        <v>0</v>
      </c>
      <c r="K756" cm="1">
        <f t="array" ref="K756">INDEX(T!$H$2:$H$3661, MATCH(1, (T!$D$2:$D$3661=D756)*(T!$E$2:$E$3661=G!E756),0))</f>
        <v>354.12</v>
      </c>
      <c r="L756" cm="1">
        <f t="array" ref="L756">INDEX('C'!$I$2:$I$3661, MATCH(1, ('C'!$D$2:$D$3661=D756)*('C'!$E$2:$E$3661=G!E756),0))</f>
        <v>48528.57</v>
      </c>
      <c r="M756" cm="1">
        <f t="array" ref="M756">_xlfn.IFNA(INDEX(P!C$2:C$2862, MATCH(1, (P!$A$2:$A$2862=D756)*(P!$B$2:$B$2862=F756),0)),)</f>
        <v>1.5568666666666668</v>
      </c>
      <c r="N756" cm="1">
        <f t="array" ref="N756">_xlfn.IFNA(INDEX(Ind!$H$2:$H$6441, MATCH(1, (Ind!$A$2:$A$6441=D756)*(Ind!$D$2:$D$6441=F756),0)),)</f>
        <v>0</v>
      </c>
      <c r="O756" cm="1">
        <f t="array" ref="O756">_xlfn.IFNA(INDEX(Ind!$L$2:$L$6441, MATCH(1, (Ind!$A$2:$A$6441=D756)*(Ind!$D$2:$D$6441=F756),0)),)</f>
        <v>0</v>
      </c>
    </row>
    <row r="757" spans="1:15" x14ac:dyDescent="0.2">
      <c r="A757" s="1" t="s">
        <v>58</v>
      </c>
      <c r="B757" s="5" t="str">
        <f t="shared" si="55"/>
        <v>2016</v>
      </c>
      <c r="C757" s="5">
        <f t="shared" si="56"/>
        <v>4</v>
      </c>
      <c r="D757" s="11">
        <f t="shared" si="57"/>
        <v>42461</v>
      </c>
      <c r="E757" s="2" t="s">
        <v>31</v>
      </c>
      <c r="F757" s="5" t="str">
        <f t="shared" si="58"/>
        <v>GUAVIARE</v>
      </c>
      <c r="G757" s="2">
        <v>0</v>
      </c>
      <c r="H757" s="3">
        <v>57745000</v>
      </c>
      <c r="I757" s="9">
        <f t="shared" si="59"/>
        <v>577.45000000000005</v>
      </c>
      <c r="J757">
        <v>0</v>
      </c>
      <c r="K757" cm="1">
        <f t="array" ref="K757">INDEX(T!$H$2:$H$3661, MATCH(1, (T!$D$2:$D$3661=D757)*(T!$E$2:$E$3661=G!E757),0))</f>
        <v>1447.1</v>
      </c>
      <c r="L757" cm="1">
        <f t="array" ref="L757">INDEX('C'!$I$2:$I$3661, MATCH(1, ('C'!$D$2:$D$3661=D757)*('C'!$E$2:$E$3661=G!E757),0))</f>
        <v>36784.49</v>
      </c>
      <c r="M757" cm="1">
        <f t="array" ref="M757">_xlfn.IFNA(INDEX(P!C$2:C$2862, MATCH(1, (P!$A$2:$A$2862=D757)*(P!$B$2:$B$2862=F757),0)),)</f>
        <v>0</v>
      </c>
      <c r="N757" cm="1">
        <f t="array" ref="N757">_xlfn.IFNA(INDEX(Ind!$H$2:$H$6441, MATCH(1, (Ind!$A$2:$A$6441=D757)*(Ind!$D$2:$D$6441=F757),0)),)</f>
        <v>0</v>
      </c>
      <c r="O757" cm="1">
        <f t="array" ref="O757">_xlfn.IFNA(INDEX(Ind!$L$2:$L$6441, MATCH(1, (Ind!$A$2:$A$6441=D757)*(Ind!$D$2:$D$6441=F757),0)),)</f>
        <v>0</v>
      </c>
    </row>
    <row r="758" spans="1:15" x14ac:dyDescent="0.2">
      <c r="A758" s="4" t="s">
        <v>59</v>
      </c>
      <c r="B758" s="5" t="str">
        <f t="shared" si="55"/>
        <v>2016</v>
      </c>
      <c r="C758" s="5">
        <f t="shared" si="56"/>
        <v>5</v>
      </c>
      <c r="D758" s="11">
        <f t="shared" si="57"/>
        <v>42491</v>
      </c>
      <c r="E758" s="5" t="s">
        <v>5</v>
      </c>
      <c r="F758" s="5" t="str">
        <f t="shared" si="58"/>
        <v>ANTIOQUIA</v>
      </c>
      <c r="G758" s="5">
        <v>0</v>
      </c>
      <c r="H758" s="6">
        <v>31483198</v>
      </c>
      <c r="I758" s="9">
        <f t="shared" si="59"/>
        <v>314.83197999999999</v>
      </c>
      <c r="J758">
        <v>0</v>
      </c>
      <c r="K758" cm="1">
        <f t="array" ref="K758">INDEX(T!$H$2:$H$3661, MATCH(1, (T!$D$2:$D$3661=D758)*(T!$E$2:$E$3661=G!E758),0))</f>
        <v>201.76074</v>
      </c>
      <c r="L758" cm="1">
        <f t="array" ref="L758">INDEX('C'!$I$2:$I$3661, MATCH(1, ('C'!$D$2:$D$3661=D758)*('C'!$E$2:$E$3661=G!E758),0))</f>
        <v>931063.38936999999</v>
      </c>
      <c r="M758" cm="1">
        <f t="array" ref="M758">_xlfn.IFNA(INDEX(P!C$2:C$2862, MATCH(1, (P!$A$2:$A$2862=D758)*(P!$B$2:$B$2862=F758),0)),)</f>
        <v>3.2258064516129034E-5</v>
      </c>
      <c r="N758" cm="1">
        <f t="array" ref="N758">_xlfn.IFNA(INDEX(Ind!$H$2:$H$6441, MATCH(1, (Ind!$A$2:$A$6441=D758)*(Ind!$D$2:$D$6441=F758),0)),)</f>
        <v>0</v>
      </c>
      <c r="O758" cm="1">
        <f t="array" ref="O758">_xlfn.IFNA(INDEX(Ind!$L$2:$L$6441, MATCH(1, (Ind!$A$2:$A$6441=D758)*(Ind!$D$2:$D$6441=F758),0)),)</f>
        <v>0</v>
      </c>
    </row>
    <row r="759" spans="1:15" x14ac:dyDescent="0.2">
      <c r="A759" s="1" t="s">
        <v>59</v>
      </c>
      <c r="B759" s="5" t="str">
        <f t="shared" si="55"/>
        <v>2016</v>
      </c>
      <c r="C759" s="5">
        <f t="shared" si="56"/>
        <v>5</v>
      </c>
      <c r="D759" s="11">
        <f t="shared" si="57"/>
        <v>42491</v>
      </c>
      <c r="E759" s="2" t="s">
        <v>6</v>
      </c>
      <c r="F759" s="5" t="str">
        <f t="shared" si="58"/>
        <v>ATLANTICO</v>
      </c>
      <c r="G759" s="2">
        <v>0</v>
      </c>
      <c r="H759" s="3">
        <v>68900000</v>
      </c>
      <c r="I759" s="9">
        <f t="shared" si="59"/>
        <v>689</v>
      </c>
      <c r="J759">
        <v>0</v>
      </c>
      <c r="K759" cm="1">
        <f t="array" ref="K759">INDEX(T!$H$2:$H$3661, MATCH(1, (T!$D$2:$D$3661=D759)*(T!$E$2:$E$3661=G!E759),0))</f>
        <v>198</v>
      </c>
      <c r="L759" cm="1">
        <f t="array" ref="L759">INDEX('C'!$I$2:$I$3661, MATCH(1, ('C'!$D$2:$D$3661=D759)*('C'!$E$2:$E$3661=G!E759),0))</f>
        <v>18888048.039999999</v>
      </c>
      <c r="M759" cm="1">
        <f t="array" ref="M759">_xlfn.IFNA(INDEX(P!C$2:C$2862, MATCH(1, (P!$A$2:$A$2862=D759)*(P!$B$2:$B$2862=F759),0)),)</f>
        <v>1.9741290322580645</v>
      </c>
      <c r="N759" cm="1">
        <f t="array" ref="N759">_xlfn.IFNA(INDEX(Ind!$H$2:$H$6441, MATCH(1, (Ind!$A$2:$A$6441=D759)*(Ind!$D$2:$D$6441=F759),0)),)</f>
        <v>0</v>
      </c>
      <c r="O759" cm="1">
        <f t="array" ref="O759">_xlfn.IFNA(INDEX(Ind!$L$2:$L$6441, MATCH(1, (Ind!$A$2:$A$6441=D759)*(Ind!$D$2:$D$6441=F759),0)),)</f>
        <v>0</v>
      </c>
    </row>
    <row r="760" spans="1:15" x14ac:dyDescent="0.2">
      <c r="A760" s="4" t="s">
        <v>59</v>
      </c>
      <c r="B760" s="5" t="str">
        <f t="shared" si="55"/>
        <v>2016</v>
      </c>
      <c r="C760" s="5">
        <f t="shared" si="56"/>
        <v>5</v>
      </c>
      <c r="D760" s="11">
        <f t="shared" si="57"/>
        <v>42491</v>
      </c>
      <c r="E760" s="5" t="s">
        <v>7</v>
      </c>
      <c r="F760" s="5" t="str">
        <f t="shared" si="58"/>
        <v>BOGOTA, D.C.</v>
      </c>
      <c r="G760" s="5">
        <v>0</v>
      </c>
      <c r="H760" s="6">
        <v>56978000</v>
      </c>
      <c r="I760" s="9">
        <f t="shared" si="59"/>
        <v>569.78</v>
      </c>
      <c r="J760">
        <v>0</v>
      </c>
      <c r="K760" cm="1">
        <f t="array" ref="K760">INDEX(T!$H$2:$H$3661, MATCH(1, (T!$D$2:$D$3661=D760)*(T!$E$2:$E$3661=G!E760),0))</f>
        <v>391.53</v>
      </c>
      <c r="L760" cm="1">
        <f t="array" ref="L760">INDEX('C'!$I$2:$I$3661, MATCH(1, ('C'!$D$2:$D$3661=D760)*('C'!$E$2:$E$3661=G!E760),0))</f>
        <v>52406716</v>
      </c>
      <c r="M760" cm="1">
        <f t="array" ref="M760">_xlfn.IFNA(INDEX(P!C$2:C$2862, MATCH(1, (P!$A$2:$A$2862=D760)*(P!$B$2:$B$2862=F760),0)),)</f>
        <v>0</v>
      </c>
      <c r="N760" cm="1">
        <f t="array" ref="N760">_xlfn.IFNA(INDEX(Ind!$H$2:$H$6441, MATCH(1, (Ind!$A$2:$A$6441=D760)*(Ind!$D$2:$D$6441=F760),0)),)</f>
        <v>0</v>
      </c>
      <c r="O760" cm="1">
        <f t="array" ref="O760">_xlfn.IFNA(INDEX(Ind!$L$2:$L$6441, MATCH(1, (Ind!$A$2:$A$6441=D760)*(Ind!$D$2:$D$6441=F760),0)),)</f>
        <v>0</v>
      </c>
    </row>
    <row r="761" spans="1:15" x14ac:dyDescent="0.2">
      <c r="A761" s="1" t="s">
        <v>59</v>
      </c>
      <c r="B761" s="5" t="str">
        <f t="shared" si="55"/>
        <v>2016</v>
      </c>
      <c r="C761" s="5">
        <f t="shared" si="56"/>
        <v>5</v>
      </c>
      <c r="D761" s="11">
        <f t="shared" si="57"/>
        <v>42491</v>
      </c>
      <c r="E761" s="2" t="s">
        <v>8</v>
      </c>
      <c r="F761" s="5" t="str">
        <f t="shared" si="58"/>
        <v>BOLIVAR</v>
      </c>
      <c r="G761" s="2">
        <v>0</v>
      </c>
      <c r="H761" s="3">
        <v>61165204</v>
      </c>
      <c r="I761" s="9">
        <f t="shared" si="59"/>
        <v>611.65204000000006</v>
      </c>
      <c r="J761">
        <v>0</v>
      </c>
      <c r="K761" cm="1">
        <f t="array" ref="K761">INDEX(T!$H$2:$H$3661, MATCH(1, (T!$D$2:$D$3661=D761)*(T!$E$2:$E$3661=G!E761),0))</f>
        <v>334.71382999999997</v>
      </c>
      <c r="L761" cm="1">
        <f t="array" ref="L761">INDEX('C'!$I$2:$I$3661, MATCH(1, ('C'!$D$2:$D$3661=D761)*('C'!$E$2:$E$3661=G!E761),0))</f>
        <v>11963990.15377</v>
      </c>
      <c r="M761" cm="1">
        <f t="array" ref="M761">_xlfn.IFNA(INDEX(P!C$2:C$2862, MATCH(1, (P!$A$2:$A$2862=D761)*(P!$B$2:$B$2862=F761),0)),)</f>
        <v>2.0683225806451611</v>
      </c>
      <c r="N761" cm="1">
        <f t="array" ref="N761">_xlfn.IFNA(INDEX(Ind!$H$2:$H$6441, MATCH(1, (Ind!$A$2:$A$6441=D761)*(Ind!$D$2:$D$6441=F761),0)),)</f>
        <v>0</v>
      </c>
      <c r="O761" cm="1">
        <f t="array" ref="O761">_xlfn.IFNA(INDEX(Ind!$L$2:$L$6441, MATCH(1, (Ind!$A$2:$A$6441=D761)*(Ind!$D$2:$D$6441=F761),0)),)</f>
        <v>0</v>
      </c>
    </row>
    <row r="762" spans="1:15" x14ac:dyDescent="0.2">
      <c r="A762" s="4" t="s">
        <v>59</v>
      </c>
      <c r="B762" s="5" t="str">
        <f t="shared" si="55"/>
        <v>2016</v>
      </c>
      <c r="C762" s="5">
        <f t="shared" si="56"/>
        <v>5</v>
      </c>
      <c r="D762" s="11">
        <f t="shared" si="57"/>
        <v>42491</v>
      </c>
      <c r="E762" s="5" t="s">
        <v>9</v>
      </c>
      <c r="F762" s="5" t="str">
        <f t="shared" si="58"/>
        <v>BOYACA</v>
      </c>
      <c r="G762" s="5">
        <v>0</v>
      </c>
      <c r="H762" s="6">
        <v>58268172</v>
      </c>
      <c r="I762" s="9">
        <f t="shared" si="59"/>
        <v>582.68172000000004</v>
      </c>
      <c r="J762">
        <v>0</v>
      </c>
      <c r="K762" cm="1">
        <f t="array" ref="K762">INDEX(T!$H$2:$H$3661, MATCH(1, (T!$D$2:$D$3661=D762)*(T!$E$2:$E$3661=G!E762),0))</f>
        <v>264.44224000000003</v>
      </c>
      <c r="L762" cm="1">
        <f t="array" ref="L762">INDEX('C'!$I$2:$I$3661, MATCH(1, ('C'!$D$2:$D$3661=D762)*('C'!$E$2:$E$3661=G!E762),0))</f>
        <v>4734733.1543100001</v>
      </c>
      <c r="M762" cm="1">
        <f t="array" ref="M762">_xlfn.IFNA(INDEX(P!C$2:C$2862, MATCH(1, (P!$A$2:$A$2862=D762)*(P!$B$2:$B$2862=F762),0)),)</f>
        <v>48.139451612903223</v>
      </c>
      <c r="N762" cm="1">
        <f t="array" ref="N762">_xlfn.IFNA(INDEX(Ind!$H$2:$H$6441, MATCH(1, (Ind!$A$2:$A$6441=D762)*(Ind!$D$2:$D$6441=F762),0)),)</f>
        <v>0</v>
      </c>
      <c r="O762" cm="1">
        <f t="array" ref="O762">_xlfn.IFNA(INDEX(Ind!$L$2:$L$6441, MATCH(1, (Ind!$A$2:$A$6441=D762)*(Ind!$D$2:$D$6441=F762),0)),)</f>
        <v>0</v>
      </c>
    </row>
    <row r="763" spans="1:15" x14ac:dyDescent="0.2">
      <c r="A763" s="1" t="s">
        <v>59</v>
      </c>
      <c r="B763" s="5" t="str">
        <f t="shared" si="55"/>
        <v>2016</v>
      </c>
      <c r="C763" s="5">
        <f t="shared" si="56"/>
        <v>5</v>
      </c>
      <c r="D763" s="11">
        <f t="shared" si="57"/>
        <v>42491</v>
      </c>
      <c r="E763" s="2" t="s">
        <v>10</v>
      </c>
      <c r="F763" s="5" t="str">
        <f t="shared" si="58"/>
        <v>CALDAS</v>
      </c>
      <c r="G763" s="2">
        <v>0</v>
      </c>
      <c r="H763" s="3">
        <v>60683442</v>
      </c>
      <c r="I763" s="9">
        <f t="shared" si="59"/>
        <v>606.83442000000002</v>
      </c>
      <c r="J763">
        <v>0</v>
      </c>
      <c r="K763" cm="1">
        <f t="array" ref="K763">INDEX(T!$H$2:$H$3661, MATCH(1, (T!$D$2:$D$3661=D763)*(T!$E$2:$E$3661=G!E763),0))</f>
        <v>298.23651000000001</v>
      </c>
      <c r="L763" cm="1">
        <f t="array" ref="L763">INDEX('C'!$I$2:$I$3661, MATCH(1, ('C'!$D$2:$D$3661=D763)*('C'!$E$2:$E$3661=G!E763),0))</f>
        <v>900245.24698000005</v>
      </c>
      <c r="M763" cm="1">
        <f t="array" ref="M763">_xlfn.IFNA(INDEX(P!C$2:C$2862, MATCH(1, (P!$A$2:$A$2862=D763)*(P!$B$2:$B$2862=F763),0)),)</f>
        <v>0</v>
      </c>
      <c r="N763" cm="1">
        <f t="array" ref="N763">_xlfn.IFNA(INDEX(Ind!$H$2:$H$6441, MATCH(1, (Ind!$A$2:$A$6441=D763)*(Ind!$D$2:$D$6441=F763),0)),)</f>
        <v>0</v>
      </c>
      <c r="O763" cm="1">
        <f t="array" ref="O763">_xlfn.IFNA(INDEX(Ind!$L$2:$L$6441, MATCH(1, (Ind!$A$2:$A$6441=D763)*(Ind!$D$2:$D$6441=F763),0)),)</f>
        <v>0</v>
      </c>
    </row>
    <row r="764" spans="1:15" x14ac:dyDescent="0.2">
      <c r="A764" s="4" t="s">
        <v>59</v>
      </c>
      <c r="B764" s="5" t="str">
        <f t="shared" si="55"/>
        <v>2016</v>
      </c>
      <c r="C764" s="5">
        <f t="shared" si="56"/>
        <v>5</v>
      </c>
      <c r="D764" s="11">
        <f t="shared" si="57"/>
        <v>42491</v>
      </c>
      <c r="E764" s="5" t="s">
        <v>11</v>
      </c>
      <c r="F764" s="5" t="str">
        <f t="shared" si="58"/>
        <v>CAQUETA</v>
      </c>
      <c r="G764" s="5">
        <v>0</v>
      </c>
      <c r="H764" s="8">
        <v>177505667</v>
      </c>
      <c r="I764" s="9">
        <f t="shared" si="59"/>
        <v>1775.0566699999999</v>
      </c>
      <c r="J764">
        <v>0</v>
      </c>
      <c r="K764" cm="1">
        <f t="array" ref="K764">INDEX(T!$H$2:$H$3661, MATCH(1, (T!$D$2:$D$3661=D764)*(T!$E$2:$E$3661=G!E764),0))</f>
        <v>849.10667000000001</v>
      </c>
      <c r="L764" cm="1">
        <f t="array" ref="L764">INDEX('C'!$I$2:$I$3661, MATCH(1, ('C'!$D$2:$D$3661=D764)*('C'!$E$2:$E$3661=G!E764),0))</f>
        <v>248019.33332999999</v>
      </c>
      <c r="M764" cm="1">
        <f t="array" ref="M764">_xlfn.IFNA(INDEX(P!C$2:C$2862, MATCH(1, (P!$A$2:$A$2862=D764)*(P!$B$2:$B$2862=F764),0)),)</f>
        <v>0</v>
      </c>
      <c r="N764" cm="1">
        <f t="array" ref="N764">_xlfn.IFNA(INDEX(Ind!$H$2:$H$6441, MATCH(1, (Ind!$A$2:$A$6441=D764)*(Ind!$D$2:$D$6441=F764),0)),)</f>
        <v>0</v>
      </c>
      <c r="O764" cm="1">
        <f t="array" ref="O764">_xlfn.IFNA(INDEX(Ind!$L$2:$L$6441, MATCH(1, (Ind!$A$2:$A$6441=D764)*(Ind!$D$2:$D$6441=F764),0)),)</f>
        <v>0</v>
      </c>
    </row>
    <row r="765" spans="1:15" x14ac:dyDescent="0.2">
      <c r="A765" s="1" t="s">
        <v>59</v>
      </c>
      <c r="B765" s="5" t="str">
        <f t="shared" si="55"/>
        <v>2016</v>
      </c>
      <c r="C765" s="5">
        <f t="shared" si="56"/>
        <v>5</v>
      </c>
      <c r="D765" s="11">
        <f t="shared" si="57"/>
        <v>42491</v>
      </c>
      <c r="E765" s="2" t="s">
        <v>12</v>
      </c>
      <c r="F765" s="5" t="str">
        <f t="shared" si="58"/>
        <v>CAUCA</v>
      </c>
      <c r="G765" s="2">
        <v>0</v>
      </c>
      <c r="H765" s="3">
        <v>44344478</v>
      </c>
      <c r="I765" s="9">
        <f t="shared" si="59"/>
        <v>443.44477999999998</v>
      </c>
      <c r="J765">
        <v>0</v>
      </c>
      <c r="K765" cm="1">
        <f t="array" ref="K765">INDEX(T!$H$2:$H$3661, MATCH(1, (T!$D$2:$D$3661=D765)*(T!$E$2:$E$3661=G!E765),0))</f>
        <v>533.92935</v>
      </c>
      <c r="L765" cm="1">
        <f t="array" ref="L765">INDEX('C'!$I$2:$I$3661, MATCH(1, ('C'!$D$2:$D$3661=D765)*('C'!$E$2:$E$3661=G!E765),0))</f>
        <v>400659.38043000002</v>
      </c>
      <c r="M765" cm="1">
        <f t="array" ref="M765">_xlfn.IFNA(INDEX(P!C$2:C$2862, MATCH(1, (P!$A$2:$A$2862=D765)*(P!$B$2:$B$2862=F765),0)),)</f>
        <v>0</v>
      </c>
      <c r="N765" cm="1">
        <f t="array" ref="N765">_xlfn.IFNA(INDEX(Ind!$H$2:$H$6441, MATCH(1, (Ind!$A$2:$A$6441=D765)*(Ind!$D$2:$D$6441=F765),0)),)</f>
        <v>0</v>
      </c>
      <c r="O765" cm="1">
        <f t="array" ref="O765">_xlfn.IFNA(INDEX(Ind!$L$2:$L$6441, MATCH(1, (Ind!$A$2:$A$6441=D765)*(Ind!$D$2:$D$6441=F765),0)),)</f>
        <v>0</v>
      </c>
    </row>
    <row r="766" spans="1:15" x14ac:dyDescent="0.2">
      <c r="A766" s="4" t="s">
        <v>59</v>
      </c>
      <c r="B766" s="5" t="str">
        <f t="shared" si="55"/>
        <v>2016</v>
      </c>
      <c r="C766" s="5">
        <f t="shared" si="56"/>
        <v>5</v>
      </c>
      <c r="D766" s="11">
        <f t="shared" si="57"/>
        <v>42491</v>
      </c>
      <c r="E766" s="5" t="s">
        <v>13</v>
      </c>
      <c r="F766" s="5" t="str">
        <f t="shared" si="58"/>
        <v>CESAR</v>
      </c>
      <c r="G766" s="5">
        <v>0</v>
      </c>
      <c r="H766" s="6">
        <v>65429448</v>
      </c>
      <c r="I766" s="9">
        <f t="shared" si="59"/>
        <v>654.29448000000002</v>
      </c>
      <c r="J766">
        <v>0</v>
      </c>
      <c r="K766" cm="1">
        <f t="array" ref="K766">INDEX(T!$H$2:$H$3661, MATCH(1, (T!$D$2:$D$3661=D766)*(T!$E$2:$E$3661=G!E766),0))</f>
        <v>189.77538999999999</v>
      </c>
      <c r="L766" cm="1">
        <f t="array" ref="L766">INDEX('C'!$I$2:$I$3661, MATCH(1, ('C'!$D$2:$D$3661=D766)*('C'!$E$2:$E$3661=G!E766),0))</f>
        <v>8978597.5179299992</v>
      </c>
      <c r="M766" cm="1">
        <f t="array" ref="M766">_xlfn.IFNA(INDEX(P!C$2:C$2862, MATCH(1, (P!$A$2:$A$2862=D766)*(P!$B$2:$B$2862=F766),0)),)</f>
        <v>3.2906774193548385</v>
      </c>
      <c r="N766" cm="1">
        <f t="array" ref="N766">_xlfn.IFNA(INDEX(Ind!$H$2:$H$6441, MATCH(1, (Ind!$A$2:$A$6441=D766)*(Ind!$D$2:$D$6441=F766),0)),)</f>
        <v>0</v>
      </c>
      <c r="O766" cm="1">
        <f t="array" ref="O766">_xlfn.IFNA(INDEX(Ind!$L$2:$L$6441, MATCH(1, (Ind!$A$2:$A$6441=D766)*(Ind!$D$2:$D$6441=F766),0)),)</f>
        <v>0</v>
      </c>
    </row>
    <row r="767" spans="1:15" x14ac:dyDescent="0.2">
      <c r="A767" s="1" t="s">
        <v>59</v>
      </c>
      <c r="B767" s="5" t="str">
        <f t="shared" si="55"/>
        <v>2016</v>
      </c>
      <c r="C767" s="5">
        <f t="shared" si="56"/>
        <v>5</v>
      </c>
      <c r="D767" s="11">
        <f t="shared" si="57"/>
        <v>42491</v>
      </c>
      <c r="E767" s="2" t="s">
        <v>14</v>
      </c>
      <c r="F767" s="5" t="str">
        <f t="shared" si="58"/>
        <v>CORDOBA</v>
      </c>
      <c r="G767" s="2">
        <v>0</v>
      </c>
      <c r="H767" s="3">
        <v>59803815</v>
      </c>
      <c r="I767" s="9">
        <f t="shared" si="59"/>
        <v>598.03814999999997</v>
      </c>
      <c r="J767">
        <v>0</v>
      </c>
      <c r="K767" cm="1">
        <f t="array" ref="K767">INDEX(T!$H$2:$H$3661, MATCH(1, (T!$D$2:$D$3661=D767)*(T!$E$2:$E$3661=G!E767),0))</f>
        <v>492.48295999999999</v>
      </c>
      <c r="L767" cm="1">
        <f t="array" ref="L767">INDEX('C'!$I$2:$I$3661, MATCH(1, ('C'!$D$2:$D$3661=D767)*('C'!$E$2:$E$3661=G!E767),0))</f>
        <v>10241184.57037</v>
      </c>
      <c r="M767" cm="1">
        <f t="array" ref="M767">_xlfn.IFNA(INDEX(P!C$2:C$2862, MATCH(1, (P!$A$2:$A$2862=D767)*(P!$B$2:$B$2862=F767),0)),)</f>
        <v>64.09254838709677</v>
      </c>
      <c r="N767" cm="1">
        <f t="array" ref="N767">_xlfn.IFNA(INDEX(Ind!$H$2:$H$6441, MATCH(1, (Ind!$A$2:$A$6441=D767)*(Ind!$D$2:$D$6441=F767),0)),)</f>
        <v>0</v>
      </c>
      <c r="O767" cm="1">
        <f t="array" ref="O767">_xlfn.IFNA(INDEX(Ind!$L$2:$L$6441, MATCH(1, (Ind!$A$2:$A$6441=D767)*(Ind!$D$2:$D$6441=F767),0)),)</f>
        <v>0</v>
      </c>
    </row>
    <row r="768" spans="1:15" x14ac:dyDescent="0.2">
      <c r="A768" s="4" t="s">
        <v>59</v>
      </c>
      <c r="B768" s="5" t="str">
        <f t="shared" si="55"/>
        <v>2016</v>
      </c>
      <c r="C768" s="5">
        <f t="shared" si="56"/>
        <v>5</v>
      </c>
      <c r="D768" s="11">
        <f t="shared" si="57"/>
        <v>42491</v>
      </c>
      <c r="E768" s="5" t="s">
        <v>15</v>
      </c>
      <c r="F768" s="5" t="str">
        <f t="shared" si="58"/>
        <v>CUNDINAMARCA</v>
      </c>
      <c r="G768" s="5">
        <v>0</v>
      </c>
      <c r="H768" s="6">
        <v>54619870</v>
      </c>
      <c r="I768" s="9">
        <f t="shared" si="59"/>
        <v>546.19870000000003</v>
      </c>
      <c r="J768">
        <v>0</v>
      </c>
      <c r="K768" cm="1">
        <f t="array" ref="K768">INDEX(T!$H$2:$H$3661, MATCH(1, (T!$D$2:$D$3661=D768)*(T!$E$2:$E$3661=G!E768),0))</f>
        <v>370.95931000000002</v>
      </c>
      <c r="L768" cm="1">
        <f t="array" ref="L768">INDEX('C'!$I$2:$I$3661, MATCH(1, ('C'!$D$2:$D$3661=D768)*('C'!$E$2:$E$3661=G!E768),0))</f>
        <v>7424459.6367199998</v>
      </c>
      <c r="M768" cm="1">
        <f t="array" ref="M768">_xlfn.IFNA(INDEX(P!C$2:C$2862, MATCH(1, (P!$A$2:$A$2862=D768)*(P!$B$2:$B$2862=F768),0)),)</f>
        <v>1.8711935483870967</v>
      </c>
      <c r="N768" cm="1">
        <f t="array" ref="N768">_xlfn.IFNA(INDEX(Ind!$H$2:$H$6441, MATCH(1, (Ind!$A$2:$A$6441=D768)*(Ind!$D$2:$D$6441=F768),0)),)</f>
        <v>0</v>
      </c>
      <c r="O768" cm="1">
        <f t="array" ref="O768">_xlfn.IFNA(INDEX(Ind!$L$2:$L$6441, MATCH(1, (Ind!$A$2:$A$6441=D768)*(Ind!$D$2:$D$6441=F768),0)),)</f>
        <v>0</v>
      </c>
    </row>
    <row r="769" spans="1:15" x14ac:dyDescent="0.2">
      <c r="A769" s="1" t="s">
        <v>59</v>
      </c>
      <c r="B769" s="5" t="str">
        <f t="shared" si="55"/>
        <v>2016</v>
      </c>
      <c r="C769" s="5">
        <f t="shared" si="56"/>
        <v>5</v>
      </c>
      <c r="D769" s="11">
        <f t="shared" si="57"/>
        <v>42491</v>
      </c>
      <c r="E769" s="2" t="s">
        <v>16</v>
      </c>
      <c r="F769" s="5" t="str">
        <f t="shared" si="58"/>
        <v>CHOCO</v>
      </c>
      <c r="G769" s="2">
        <v>0</v>
      </c>
      <c r="H769" s="7">
        <v>265437000</v>
      </c>
      <c r="I769" s="9">
        <f t="shared" si="59"/>
        <v>2654.37</v>
      </c>
      <c r="J769">
        <v>0</v>
      </c>
      <c r="K769" cm="1">
        <f t="array" ref="K769">INDEX(T!$H$2:$H$3661, MATCH(1, (T!$D$2:$D$3661=D769)*(T!$E$2:$E$3661=G!E769),0))</f>
        <v>1365.16</v>
      </c>
      <c r="L769" t="e" cm="1">
        <f t="array" ref="L769">INDEX('C'!$I$2:$I$3661, MATCH(1, ('C'!$D$2:$D$3661=D769)*('C'!$E$2:$E$3661=G!E769),0))</f>
        <v>#N/A</v>
      </c>
      <c r="M769" cm="1">
        <f t="array" ref="M769">_xlfn.IFNA(INDEX(P!C$2:C$2862, MATCH(1, (P!$A$2:$A$2862=D769)*(P!$B$2:$B$2862=F769),0)),)</f>
        <v>0</v>
      </c>
      <c r="N769" cm="1">
        <f t="array" ref="N769">_xlfn.IFNA(INDEX(Ind!$H$2:$H$6441, MATCH(1, (Ind!$A$2:$A$6441=D769)*(Ind!$D$2:$D$6441=F769),0)),)</f>
        <v>0</v>
      </c>
      <c r="O769" cm="1">
        <f t="array" ref="O769">_xlfn.IFNA(INDEX(Ind!$L$2:$L$6441, MATCH(1, (Ind!$A$2:$A$6441=D769)*(Ind!$D$2:$D$6441=F769),0)),)</f>
        <v>0</v>
      </c>
    </row>
    <row r="770" spans="1:15" x14ac:dyDescent="0.2">
      <c r="A770" s="4" t="s">
        <v>59</v>
      </c>
      <c r="B770" s="5" t="str">
        <f t="shared" si="55"/>
        <v>2016</v>
      </c>
      <c r="C770" s="5">
        <f t="shared" si="56"/>
        <v>5</v>
      </c>
      <c r="D770" s="11">
        <f t="shared" si="57"/>
        <v>42491</v>
      </c>
      <c r="E770" s="5" t="s">
        <v>17</v>
      </c>
      <c r="F770" s="5" t="str">
        <f t="shared" si="58"/>
        <v>HUILA</v>
      </c>
      <c r="G770" s="5">
        <v>0</v>
      </c>
      <c r="H770" s="6">
        <v>89769043</v>
      </c>
      <c r="I770" s="9">
        <f t="shared" si="59"/>
        <v>897.69042999999999</v>
      </c>
      <c r="J770">
        <v>0</v>
      </c>
      <c r="K770" cm="1">
        <f t="array" ref="K770">INDEX(T!$H$2:$H$3661, MATCH(1, (T!$D$2:$D$3661=D770)*(T!$E$2:$E$3661=G!E770),0))</f>
        <v>788.86905000000002</v>
      </c>
      <c r="L770" cm="1">
        <f t="array" ref="L770">INDEX('C'!$I$2:$I$3661, MATCH(1, ('C'!$D$2:$D$3661=D770)*('C'!$E$2:$E$3661=G!E770),0))</f>
        <v>2597431.9868100001</v>
      </c>
      <c r="M770" cm="1">
        <f t="array" ref="M770">_xlfn.IFNA(INDEX(P!C$2:C$2862, MATCH(1, (P!$A$2:$A$2862=D770)*(P!$B$2:$B$2862=F770),0)),)</f>
        <v>7.1894838709677424</v>
      </c>
      <c r="N770" cm="1">
        <f t="array" ref="N770">_xlfn.IFNA(INDEX(Ind!$H$2:$H$6441, MATCH(1, (Ind!$A$2:$A$6441=D770)*(Ind!$D$2:$D$6441=F770),0)),)</f>
        <v>0</v>
      </c>
      <c r="O770" cm="1">
        <f t="array" ref="O770">_xlfn.IFNA(INDEX(Ind!$L$2:$L$6441, MATCH(1, (Ind!$A$2:$A$6441=D770)*(Ind!$D$2:$D$6441=F770),0)),)</f>
        <v>0</v>
      </c>
    </row>
    <row r="771" spans="1:15" x14ac:dyDescent="0.2">
      <c r="A771" s="1" t="s">
        <v>59</v>
      </c>
      <c r="B771" s="5" t="str">
        <f t="shared" ref="B771:B834" si="60">MID(A771,7,20)</f>
        <v>2016</v>
      </c>
      <c r="C771" s="5">
        <f t="shared" ref="C771:C834" si="61">IF(MID(A771,1,3)="Jan",1,
IF(MID(A771,1,3)="Feb",2,
IF(MID(A771,1,3)="Mar",3,
IF(MID(A771,1,3)="Apr",4,
IF(MID(A771,1,3)="May",5,
IF(MID(A771,1,3)="Jun",6,
IF(MID(A771,1,3)="Jul",7,
IF(MID(A771,1,3)="Aug",8,
IF(MID(A771,1,3)="Sep",9,
IF(MID(A771,1,3)="Oct",10,
IF(MID(A771,1,3)="Nov",11,
IF(MID(A771,1,3)="Dec",12))))))))))))</f>
        <v>5</v>
      </c>
      <c r="D771" s="11">
        <f t="shared" ref="D771:D834" si="62">DATE(B771,C771,1)</f>
        <v>42491</v>
      </c>
      <c r="E771" s="2" t="s">
        <v>18</v>
      </c>
      <c r="F771" s="5" t="str">
        <f t="shared" ref="F771:F834" si="63">MID(E771,5,100)</f>
        <v>LA GUAJIRA</v>
      </c>
      <c r="G771" s="2">
        <v>0</v>
      </c>
      <c r="H771" s="3">
        <v>56034000</v>
      </c>
      <c r="I771" s="9">
        <f t="shared" ref="I771:I834" si="64">IF(G771=0,H771/100000,IF(H771=0,G771/100000,((G771+H771)/2)/100000))</f>
        <v>560.34</v>
      </c>
      <c r="J771">
        <v>0</v>
      </c>
      <c r="K771" cm="1">
        <f t="array" ref="K771">INDEX(T!$H$2:$H$3661, MATCH(1, (T!$D$2:$D$3661=D771)*(T!$E$2:$E$3661=G!E771),0))</f>
        <v>100.49</v>
      </c>
      <c r="L771" cm="1">
        <f t="array" ref="L771">INDEX('C'!$I$2:$I$3661, MATCH(1, ('C'!$D$2:$D$3661=D771)*('C'!$E$2:$E$3661=G!E771),0))</f>
        <v>2140009</v>
      </c>
      <c r="M771" cm="1">
        <f t="array" ref="M771">_xlfn.IFNA(INDEX(P!C$2:C$2862, MATCH(1, (P!$A$2:$A$2862=D771)*(P!$B$2:$B$2862=F771),0)),)</f>
        <v>0</v>
      </c>
      <c r="N771" cm="1">
        <f t="array" ref="N771">_xlfn.IFNA(INDEX(Ind!$H$2:$H$6441, MATCH(1, (Ind!$A$2:$A$6441=D771)*(Ind!$D$2:$D$6441=F771),0)),)</f>
        <v>0</v>
      </c>
      <c r="O771" cm="1">
        <f t="array" ref="O771">_xlfn.IFNA(INDEX(Ind!$L$2:$L$6441, MATCH(1, (Ind!$A$2:$A$6441=D771)*(Ind!$D$2:$D$6441=F771),0)),)</f>
        <v>0</v>
      </c>
    </row>
    <row r="772" spans="1:15" x14ac:dyDescent="0.2">
      <c r="A772" s="4" t="s">
        <v>59</v>
      </c>
      <c r="B772" s="5" t="str">
        <f t="shared" si="60"/>
        <v>2016</v>
      </c>
      <c r="C772" s="5">
        <f t="shared" si="61"/>
        <v>5</v>
      </c>
      <c r="D772" s="11">
        <f t="shared" si="62"/>
        <v>42491</v>
      </c>
      <c r="E772" s="5" t="s">
        <v>19</v>
      </c>
      <c r="F772" s="5" t="str">
        <f t="shared" si="63"/>
        <v>MAGDALENA</v>
      </c>
      <c r="G772" s="5">
        <v>63700000</v>
      </c>
      <c r="H772" s="6">
        <v>64221123</v>
      </c>
      <c r="I772" s="9">
        <f t="shared" si="64"/>
        <v>639.60561499999994</v>
      </c>
      <c r="J772">
        <v>0</v>
      </c>
      <c r="K772" cm="1">
        <f t="array" ref="K772">INDEX(T!$H$2:$H$3661, MATCH(1, (T!$D$2:$D$3661=D772)*(T!$E$2:$E$3661=G!E772),0))</f>
        <v>384.36399999999998</v>
      </c>
      <c r="L772" cm="1">
        <f t="array" ref="L772">INDEX('C'!$I$2:$I$3661, MATCH(1, ('C'!$D$2:$D$3661=D772)*('C'!$E$2:$E$3661=G!E772),0))</f>
        <v>6472533.2901699999</v>
      </c>
      <c r="M772" cm="1">
        <f t="array" ref="M772">_xlfn.IFNA(INDEX(P!C$2:C$2862, MATCH(1, (P!$A$2:$A$2862=D772)*(P!$B$2:$B$2862=F772),0)),)</f>
        <v>11.59221541935484</v>
      </c>
      <c r="N772" cm="1">
        <f t="array" ref="N772">_xlfn.IFNA(INDEX(Ind!$H$2:$H$6441, MATCH(1, (Ind!$A$2:$A$6441=D772)*(Ind!$D$2:$D$6441=F772),0)),)</f>
        <v>0</v>
      </c>
      <c r="O772" cm="1">
        <f t="array" ref="O772">_xlfn.IFNA(INDEX(Ind!$L$2:$L$6441, MATCH(1, (Ind!$A$2:$A$6441=D772)*(Ind!$D$2:$D$6441=F772),0)),)</f>
        <v>0</v>
      </c>
    </row>
    <row r="773" spans="1:15" x14ac:dyDescent="0.2">
      <c r="A773" s="1" t="s">
        <v>59</v>
      </c>
      <c r="B773" s="5" t="str">
        <f t="shared" si="60"/>
        <v>2016</v>
      </c>
      <c r="C773" s="5">
        <f t="shared" si="61"/>
        <v>5</v>
      </c>
      <c r="D773" s="11">
        <f t="shared" si="62"/>
        <v>42491</v>
      </c>
      <c r="E773" s="2" t="s">
        <v>20</v>
      </c>
      <c r="F773" s="5" t="str">
        <f t="shared" si="63"/>
        <v>META</v>
      </c>
      <c r="G773" s="2">
        <v>0</v>
      </c>
      <c r="H773" s="3">
        <v>52500021</v>
      </c>
      <c r="I773" s="9">
        <f t="shared" si="64"/>
        <v>525.00021000000004</v>
      </c>
      <c r="J773">
        <v>0</v>
      </c>
      <c r="K773" cm="1">
        <f t="array" ref="K773">INDEX(T!$H$2:$H$3661, MATCH(1, (T!$D$2:$D$3661=D773)*(T!$E$2:$E$3661=G!E773),0))</f>
        <v>496.54083000000003</v>
      </c>
      <c r="L773" cm="1">
        <f t="array" ref="L773">INDEX('C'!$I$2:$I$3661, MATCH(1, ('C'!$D$2:$D$3661=D773)*('C'!$E$2:$E$3661=G!E773),0))</f>
        <v>578783.84521000006</v>
      </c>
      <c r="M773" cm="1">
        <f t="array" ref="M773">_xlfn.IFNA(INDEX(P!C$2:C$2862, MATCH(1, (P!$A$2:$A$2862=D773)*(P!$B$2:$B$2862=F773),0)),)</f>
        <v>12.278032258064517</v>
      </c>
      <c r="N773" cm="1">
        <f t="array" ref="N773">_xlfn.IFNA(INDEX(Ind!$H$2:$H$6441, MATCH(1, (Ind!$A$2:$A$6441=D773)*(Ind!$D$2:$D$6441=F773),0)),)</f>
        <v>0</v>
      </c>
      <c r="O773" cm="1">
        <f t="array" ref="O773">_xlfn.IFNA(INDEX(Ind!$L$2:$L$6441, MATCH(1, (Ind!$A$2:$A$6441=D773)*(Ind!$D$2:$D$6441=F773),0)),)</f>
        <v>0</v>
      </c>
    </row>
    <row r="774" spans="1:15" x14ac:dyDescent="0.2">
      <c r="A774" s="4" t="s">
        <v>59</v>
      </c>
      <c r="B774" s="5" t="str">
        <f t="shared" si="60"/>
        <v>2016</v>
      </c>
      <c r="C774" s="5">
        <f t="shared" si="61"/>
        <v>5</v>
      </c>
      <c r="D774" s="11">
        <f t="shared" si="62"/>
        <v>42491</v>
      </c>
      <c r="E774" s="5" t="s">
        <v>21</v>
      </c>
      <c r="F774" s="5" t="str">
        <f t="shared" si="63"/>
        <v>NARINO</v>
      </c>
      <c r="G774" s="5">
        <v>0</v>
      </c>
      <c r="H774" s="8">
        <v>106012500</v>
      </c>
      <c r="I774" s="9">
        <f t="shared" si="64"/>
        <v>1060.125</v>
      </c>
      <c r="J774">
        <v>0</v>
      </c>
      <c r="K774" cm="1">
        <f t="array" ref="K774">INDEX(T!$H$2:$H$3661, MATCH(1, (T!$D$2:$D$3661=D774)*(T!$E$2:$E$3661=G!E774),0))</f>
        <v>1266.095</v>
      </c>
      <c r="L774" cm="1">
        <f t="array" ref="L774">INDEX('C'!$I$2:$I$3661, MATCH(1, ('C'!$D$2:$D$3661=D774)*('C'!$E$2:$E$3661=G!E774),0))</f>
        <v>94447</v>
      </c>
      <c r="M774" cm="1">
        <f t="array" ref="M774">_xlfn.IFNA(INDEX(P!C$2:C$2862, MATCH(1, (P!$A$2:$A$2862=D774)*(P!$B$2:$B$2862=F774),0)),)</f>
        <v>0</v>
      </c>
      <c r="N774" cm="1">
        <f t="array" ref="N774">_xlfn.IFNA(INDEX(Ind!$H$2:$H$6441, MATCH(1, (Ind!$A$2:$A$6441=D774)*(Ind!$D$2:$D$6441=F774),0)),)</f>
        <v>0</v>
      </c>
      <c r="O774" cm="1">
        <f t="array" ref="O774">_xlfn.IFNA(INDEX(Ind!$L$2:$L$6441, MATCH(1, (Ind!$A$2:$A$6441=D774)*(Ind!$D$2:$D$6441=F774),0)),)</f>
        <v>0</v>
      </c>
    </row>
    <row r="775" spans="1:15" x14ac:dyDescent="0.2">
      <c r="A775" s="1" t="s">
        <v>59</v>
      </c>
      <c r="B775" s="5" t="str">
        <f t="shared" si="60"/>
        <v>2016</v>
      </c>
      <c r="C775" s="5">
        <f t="shared" si="61"/>
        <v>5</v>
      </c>
      <c r="D775" s="11">
        <f t="shared" si="62"/>
        <v>42491</v>
      </c>
      <c r="E775" s="2" t="s">
        <v>22</v>
      </c>
      <c r="F775" s="5" t="str">
        <f t="shared" si="63"/>
        <v>NORTE DE SANTANDER</v>
      </c>
      <c r="G775" s="2">
        <v>0</v>
      </c>
      <c r="H775" s="3">
        <v>73494909</v>
      </c>
      <c r="I775" s="9">
        <f t="shared" si="64"/>
        <v>734.94908999999996</v>
      </c>
      <c r="J775">
        <v>0</v>
      </c>
      <c r="K775" cm="1">
        <f t="array" ref="K775">INDEX(T!$H$2:$H$3661, MATCH(1, (T!$D$2:$D$3661=D775)*(T!$E$2:$E$3661=G!E775),0))</f>
        <v>335.64091000000002</v>
      </c>
      <c r="L775" cm="1">
        <f t="array" ref="L775">INDEX('C'!$I$2:$I$3661, MATCH(1, ('C'!$D$2:$D$3661=D775)*('C'!$E$2:$E$3661=G!E775),0))</f>
        <v>588429.07545</v>
      </c>
      <c r="M775" cm="1">
        <f t="array" ref="M775">_xlfn.IFNA(INDEX(P!C$2:C$2862, MATCH(1, (P!$A$2:$A$2862=D775)*(P!$B$2:$B$2862=F775),0)),)</f>
        <v>1.1146774193548388</v>
      </c>
      <c r="N775" cm="1">
        <f t="array" ref="N775">_xlfn.IFNA(INDEX(Ind!$H$2:$H$6441, MATCH(1, (Ind!$A$2:$A$6441=D775)*(Ind!$D$2:$D$6441=F775),0)),)</f>
        <v>0</v>
      </c>
      <c r="O775" cm="1">
        <f t="array" ref="O775">_xlfn.IFNA(INDEX(Ind!$L$2:$L$6441, MATCH(1, (Ind!$A$2:$A$6441=D775)*(Ind!$D$2:$D$6441=F775),0)),)</f>
        <v>0</v>
      </c>
    </row>
    <row r="776" spans="1:15" x14ac:dyDescent="0.2">
      <c r="A776" s="4" t="s">
        <v>59</v>
      </c>
      <c r="B776" s="5" t="str">
        <f t="shared" si="60"/>
        <v>2016</v>
      </c>
      <c r="C776" s="5">
        <f t="shared" si="61"/>
        <v>5</v>
      </c>
      <c r="D776" s="11">
        <f t="shared" si="62"/>
        <v>42491</v>
      </c>
      <c r="E776" s="5" t="s">
        <v>23</v>
      </c>
      <c r="F776" s="5" t="str">
        <f t="shared" si="63"/>
        <v>QUINDIO</v>
      </c>
      <c r="G776" s="5">
        <v>0</v>
      </c>
      <c r="H776" s="8">
        <v>128557308</v>
      </c>
      <c r="I776" s="9">
        <f t="shared" si="64"/>
        <v>1285.5730799999999</v>
      </c>
      <c r="J776">
        <v>0</v>
      </c>
      <c r="K776" cm="1">
        <f t="array" ref="K776">INDEX(T!$H$2:$H$3661, MATCH(1, (T!$D$2:$D$3661=D776)*(T!$E$2:$E$3661=G!E776),0))</f>
        <v>875.06538</v>
      </c>
      <c r="L776" cm="1">
        <f t="array" ref="L776">INDEX('C'!$I$2:$I$3661, MATCH(1, ('C'!$D$2:$D$3661=D776)*('C'!$E$2:$E$3661=G!E776),0))</f>
        <v>1362363.3415399999</v>
      </c>
      <c r="M776" cm="1">
        <f t="array" ref="M776">_xlfn.IFNA(INDEX(P!C$2:C$2862, MATCH(1, (P!$A$2:$A$2862=D776)*(P!$B$2:$B$2862=F776),0)),)</f>
        <v>0</v>
      </c>
      <c r="N776" cm="1">
        <f t="array" ref="N776">_xlfn.IFNA(INDEX(Ind!$H$2:$H$6441, MATCH(1, (Ind!$A$2:$A$6441=D776)*(Ind!$D$2:$D$6441=F776),0)),)</f>
        <v>0</v>
      </c>
      <c r="O776" cm="1">
        <f t="array" ref="O776">_xlfn.IFNA(INDEX(Ind!$L$2:$L$6441, MATCH(1, (Ind!$A$2:$A$6441=D776)*(Ind!$D$2:$D$6441=F776),0)),)</f>
        <v>0</v>
      </c>
    </row>
    <row r="777" spans="1:15" x14ac:dyDescent="0.2">
      <c r="A777" s="1" t="s">
        <v>59</v>
      </c>
      <c r="B777" s="5" t="str">
        <f t="shared" si="60"/>
        <v>2016</v>
      </c>
      <c r="C777" s="5">
        <f t="shared" si="61"/>
        <v>5</v>
      </c>
      <c r="D777" s="11">
        <f t="shared" si="62"/>
        <v>42491</v>
      </c>
      <c r="E777" s="2" t="s">
        <v>24</v>
      </c>
      <c r="F777" s="5" t="str">
        <f t="shared" si="63"/>
        <v>RISARALDA</v>
      </c>
      <c r="G777" s="2">
        <v>0</v>
      </c>
      <c r="H777" s="3">
        <v>61278741</v>
      </c>
      <c r="I777" s="9">
        <f t="shared" si="64"/>
        <v>612.78741000000002</v>
      </c>
      <c r="J777">
        <v>0</v>
      </c>
      <c r="K777" cm="1">
        <f t="array" ref="K777">INDEX(T!$H$2:$H$3661, MATCH(1, (T!$D$2:$D$3661=D777)*(T!$E$2:$E$3661=G!E777),0))</f>
        <v>259.64111000000003</v>
      </c>
      <c r="L777" cm="1">
        <f t="array" ref="L777">INDEX('C'!$I$2:$I$3661, MATCH(1, ('C'!$D$2:$D$3661=D777)*('C'!$E$2:$E$3661=G!E777),0))</f>
        <v>1232845.1459300001</v>
      </c>
      <c r="M777" cm="1">
        <f t="array" ref="M777">_xlfn.IFNA(INDEX(P!C$2:C$2862, MATCH(1, (P!$A$2:$A$2862=D777)*(P!$B$2:$B$2862=F777),0)),)</f>
        <v>0</v>
      </c>
      <c r="N777" cm="1">
        <f t="array" ref="N777">_xlfn.IFNA(INDEX(Ind!$H$2:$H$6441, MATCH(1, (Ind!$A$2:$A$6441=D777)*(Ind!$D$2:$D$6441=F777),0)),)</f>
        <v>0</v>
      </c>
      <c r="O777" cm="1">
        <f t="array" ref="O777">_xlfn.IFNA(INDEX(Ind!$L$2:$L$6441, MATCH(1, (Ind!$A$2:$A$6441=D777)*(Ind!$D$2:$D$6441=F777),0)),)</f>
        <v>0</v>
      </c>
    </row>
    <row r="778" spans="1:15" x14ac:dyDescent="0.2">
      <c r="A778" s="4" t="s">
        <v>59</v>
      </c>
      <c r="B778" s="5" t="str">
        <f t="shared" si="60"/>
        <v>2016</v>
      </c>
      <c r="C778" s="5">
        <f t="shared" si="61"/>
        <v>5</v>
      </c>
      <c r="D778" s="11">
        <f t="shared" si="62"/>
        <v>42491</v>
      </c>
      <c r="E778" s="5" t="s">
        <v>25</v>
      </c>
      <c r="F778" s="5" t="str">
        <f t="shared" si="63"/>
        <v>SANTANDER</v>
      </c>
      <c r="G778" s="5">
        <v>0</v>
      </c>
      <c r="H778" s="6">
        <v>90616416</v>
      </c>
      <c r="I778" s="9">
        <f t="shared" si="64"/>
        <v>906.16416000000004</v>
      </c>
      <c r="J778">
        <v>0</v>
      </c>
      <c r="K778" cm="1">
        <f t="array" ref="K778">INDEX(T!$H$2:$H$3661, MATCH(1, (T!$D$2:$D$3661=D778)*(T!$E$2:$E$3661=G!E778),0))</f>
        <v>520.44033999999999</v>
      </c>
      <c r="L778" cm="1">
        <f t="array" ref="L778">INDEX('C'!$I$2:$I$3661, MATCH(1, ('C'!$D$2:$D$3661=D778)*('C'!$E$2:$E$3661=G!E778),0))</f>
        <v>1977010.1452800001</v>
      </c>
      <c r="M778" cm="1">
        <f t="array" ref="M778">_xlfn.IFNA(INDEX(P!C$2:C$2862, MATCH(1, (P!$A$2:$A$2862=D778)*(P!$B$2:$B$2862=F778),0)),)</f>
        <v>44.97287096774194</v>
      </c>
      <c r="N778" cm="1">
        <f t="array" ref="N778">_xlfn.IFNA(INDEX(Ind!$H$2:$H$6441, MATCH(1, (Ind!$A$2:$A$6441=D778)*(Ind!$D$2:$D$6441=F778),0)),)</f>
        <v>0</v>
      </c>
      <c r="O778" cm="1">
        <f t="array" ref="O778">_xlfn.IFNA(INDEX(Ind!$L$2:$L$6441, MATCH(1, (Ind!$A$2:$A$6441=D778)*(Ind!$D$2:$D$6441=F778),0)),)</f>
        <v>0</v>
      </c>
    </row>
    <row r="779" spans="1:15" x14ac:dyDescent="0.2">
      <c r="A779" s="1" t="s">
        <v>59</v>
      </c>
      <c r="B779" s="5" t="str">
        <f t="shared" si="60"/>
        <v>2016</v>
      </c>
      <c r="C779" s="5">
        <f t="shared" si="61"/>
        <v>5</v>
      </c>
      <c r="D779" s="11">
        <f t="shared" si="62"/>
        <v>42491</v>
      </c>
      <c r="E779" s="2" t="s">
        <v>26</v>
      </c>
      <c r="F779" s="5" t="str">
        <f t="shared" si="63"/>
        <v>SUCRE</v>
      </c>
      <c r="G779" s="2">
        <v>0</v>
      </c>
      <c r="H779" s="3">
        <v>63069658</v>
      </c>
      <c r="I779" s="9">
        <f t="shared" si="64"/>
        <v>630.69658000000004</v>
      </c>
      <c r="J779">
        <v>0</v>
      </c>
      <c r="K779" cm="1">
        <f t="array" ref="K779">INDEX(T!$H$2:$H$3661, MATCH(1, (T!$D$2:$D$3661=D779)*(T!$E$2:$E$3661=G!E779),0))</f>
        <v>367.14508999999998</v>
      </c>
      <c r="L779" cm="1">
        <f t="array" ref="L779">INDEX('C'!$I$2:$I$3661, MATCH(1, ('C'!$D$2:$D$3661=D779)*('C'!$E$2:$E$3661=G!E779),0))</f>
        <v>11459256.17544</v>
      </c>
      <c r="M779" cm="1">
        <f t="array" ref="M779">_xlfn.IFNA(INDEX(P!C$2:C$2862, MATCH(1, (P!$A$2:$A$2862=D779)*(P!$B$2:$B$2862=F779),0)),)</f>
        <v>63.807354838709685</v>
      </c>
      <c r="N779" cm="1">
        <f t="array" ref="N779">_xlfn.IFNA(INDEX(Ind!$H$2:$H$6441, MATCH(1, (Ind!$A$2:$A$6441=D779)*(Ind!$D$2:$D$6441=F779),0)),)</f>
        <v>0</v>
      </c>
      <c r="O779" cm="1">
        <f t="array" ref="O779">_xlfn.IFNA(INDEX(Ind!$L$2:$L$6441, MATCH(1, (Ind!$A$2:$A$6441=D779)*(Ind!$D$2:$D$6441=F779),0)),)</f>
        <v>0</v>
      </c>
    </row>
    <row r="780" spans="1:15" x14ac:dyDescent="0.2">
      <c r="A780" s="4" t="s">
        <v>59</v>
      </c>
      <c r="B780" s="5" t="str">
        <f t="shared" si="60"/>
        <v>2016</v>
      </c>
      <c r="C780" s="5">
        <f t="shared" si="61"/>
        <v>5</v>
      </c>
      <c r="D780" s="11">
        <f t="shared" si="62"/>
        <v>42491</v>
      </c>
      <c r="E780" s="5" t="s">
        <v>27</v>
      </c>
      <c r="F780" s="5" t="str">
        <f t="shared" si="63"/>
        <v>TOLIMA</v>
      </c>
      <c r="G780" s="5">
        <v>0</v>
      </c>
      <c r="H780" s="6">
        <v>76392958</v>
      </c>
      <c r="I780" s="9">
        <f t="shared" si="64"/>
        <v>763.92957999999999</v>
      </c>
      <c r="J780">
        <v>0</v>
      </c>
      <c r="K780" cm="1">
        <f t="array" ref="K780">INDEX(T!$H$2:$H$3661, MATCH(1, (T!$D$2:$D$3661=D780)*(T!$E$2:$E$3661=G!E780),0))</f>
        <v>619.97653000000003</v>
      </c>
      <c r="L780" cm="1">
        <f t="array" ref="L780">INDEX('C'!$I$2:$I$3661, MATCH(1, ('C'!$D$2:$D$3661=D780)*('C'!$E$2:$E$3661=G!E780),0))</f>
        <v>2642260.4263900002</v>
      </c>
      <c r="M780" cm="1">
        <f t="array" ref="M780">_xlfn.IFNA(INDEX(P!C$2:C$2862, MATCH(1, (P!$A$2:$A$2862=D780)*(P!$B$2:$B$2862=F780),0)),)</f>
        <v>4.5979677419354834</v>
      </c>
      <c r="N780" cm="1">
        <f t="array" ref="N780">_xlfn.IFNA(INDEX(Ind!$H$2:$H$6441, MATCH(1, (Ind!$A$2:$A$6441=D780)*(Ind!$D$2:$D$6441=F780),0)),)</f>
        <v>0</v>
      </c>
      <c r="O780" cm="1">
        <f t="array" ref="O780">_xlfn.IFNA(INDEX(Ind!$L$2:$L$6441, MATCH(1, (Ind!$A$2:$A$6441=D780)*(Ind!$D$2:$D$6441=F780),0)),)</f>
        <v>0</v>
      </c>
    </row>
    <row r="781" spans="1:15" x14ac:dyDescent="0.2">
      <c r="A781" s="1" t="s">
        <v>59</v>
      </c>
      <c r="B781" s="5" t="str">
        <f t="shared" si="60"/>
        <v>2016</v>
      </c>
      <c r="C781" s="5">
        <f t="shared" si="61"/>
        <v>5</v>
      </c>
      <c r="D781" s="11">
        <f t="shared" si="62"/>
        <v>42491</v>
      </c>
      <c r="E781" s="2" t="s">
        <v>28</v>
      </c>
      <c r="F781" s="5" t="str">
        <f t="shared" si="63"/>
        <v>VALLE DEL CAUCA</v>
      </c>
      <c r="G781" s="2">
        <v>0</v>
      </c>
      <c r="H781" s="3">
        <v>54150269</v>
      </c>
      <c r="I781" s="9">
        <f t="shared" si="64"/>
        <v>541.50269000000003</v>
      </c>
      <c r="J781">
        <v>0</v>
      </c>
      <c r="K781" cm="1">
        <f t="array" ref="K781">INDEX(T!$H$2:$H$3661, MATCH(1, (T!$D$2:$D$3661=D781)*(T!$E$2:$E$3661=G!E781),0))</f>
        <v>382.32382999999999</v>
      </c>
      <c r="L781" cm="1">
        <f t="array" ref="L781">INDEX('C'!$I$2:$I$3661, MATCH(1, ('C'!$D$2:$D$3661=D781)*('C'!$E$2:$E$3661=G!E781),0))</f>
        <v>5781763.97927</v>
      </c>
      <c r="M781" cm="1">
        <f t="array" ref="M781">_xlfn.IFNA(INDEX(P!C$2:C$2862, MATCH(1, (P!$A$2:$A$2862=D781)*(P!$B$2:$B$2862=F781),0)),)</f>
        <v>0</v>
      </c>
      <c r="N781" cm="1">
        <f t="array" ref="N781">_xlfn.IFNA(INDEX(Ind!$H$2:$H$6441, MATCH(1, (Ind!$A$2:$A$6441=D781)*(Ind!$D$2:$D$6441=F781),0)),)</f>
        <v>0</v>
      </c>
      <c r="O781" cm="1">
        <f t="array" ref="O781">_xlfn.IFNA(INDEX(Ind!$L$2:$L$6441, MATCH(1, (Ind!$A$2:$A$6441=D781)*(Ind!$D$2:$D$6441=F781),0)),)</f>
        <v>0</v>
      </c>
    </row>
    <row r="782" spans="1:15" x14ac:dyDescent="0.2">
      <c r="A782" s="4" t="s">
        <v>59</v>
      </c>
      <c r="B782" s="5" t="str">
        <f t="shared" si="60"/>
        <v>2016</v>
      </c>
      <c r="C782" s="5">
        <f t="shared" si="61"/>
        <v>5</v>
      </c>
      <c r="D782" s="11">
        <f t="shared" si="62"/>
        <v>42491</v>
      </c>
      <c r="E782" s="5" t="s">
        <v>29</v>
      </c>
      <c r="F782" s="5" t="str">
        <f t="shared" si="63"/>
        <v>CASANARE</v>
      </c>
      <c r="G782" s="5">
        <v>0</v>
      </c>
      <c r="H782" s="6">
        <v>30753724</v>
      </c>
      <c r="I782" s="9">
        <f t="shared" si="64"/>
        <v>307.53724</v>
      </c>
      <c r="J782">
        <v>0</v>
      </c>
      <c r="K782" cm="1">
        <f t="array" ref="K782">INDEX(T!$H$2:$H$3661, MATCH(1, (T!$D$2:$D$3661=D782)*(T!$E$2:$E$3661=G!E782),0))</f>
        <v>64.119659999999996</v>
      </c>
      <c r="L782" cm="1">
        <f t="array" ref="L782">INDEX('C'!$I$2:$I$3661, MATCH(1, ('C'!$D$2:$D$3661=D782)*('C'!$E$2:$E$3661=G!E782),0))</f>
        <v>346911.54621</v>
      </c>
      <c r="M782" cm="1">
        <f t="array" ref="M782">_xlfn.IFNA(INDEX(P!C$2:C$2862, MATCH(1, (P!$A$2:$A$2862=D782)*(P!$B$2:$B$2862=F782),0)),)</f>
        <v>488.13664516129035</v>
      </c>
      <c r="N782" cm="1">
        <f t="array" ref="N782">_xlfn.IFNA(INDEX(Ind!$H$2:$H$6441, MATCH(1, (Ind!$A$2:$A$6441=D782)*(Ind!$D$2:$D$6441=F782),0)),)</f>
        <v>0</v>
      </c>
      <c r="O782" cm="1">
        <f t="array" ref="O782">_xlfn.IFNA(INDEX(Ind!$L$2:$L$6441, MATCH(1, (Ind!$A$2:$A$6441=D782)*(Ind!$D$2:$D$6441=F782),0)),)</f>
        <v>0</v>
      </c>
    </row>
    <row r="783" spans="1:15" x14ac:dyDescent="0.2">
      <c r="A783" s="1" t="s">
        <v>59</v>
      </c>
      <c r="B783" s="5" t="str">
        <f t="shared" si="60"/>
        <v>2016</v>
      </c>
      <c r="C783" s="5">
        <f t="shared" si="61"/>
        <v>5</v>
      </c>
      <c r="D783" s="11">
        <f t="shared" si="62"/>
        <v>42491</v>
      </c>
      <c r="E783" s="2" t="s">
        <v>30</v>
      </c>
      <c r="F783" s="5" t="str">
        <f t="shared" si="63"/>
        <v>PUTUMAYO</v>
      </c>
      <c r="G783" s="2">
        <v>0</v>
      </c>
      <c r="H783" s="3">
        <v>83029000</v>
      </c>
      <c r="I783" s="9">
        <f t="shared" si="64"/>
        <v>830.29</v>
      </c>
      <c r="J783">
        <v>0</v>
      </c>
      <c r="K783" cm="1">
        <f t="array" ref="K783">INDEX(T!$H$2:$H$3661, MATCH(1, (T!$D$2:$D$3661=D783)*(T!$E$2:$E$3661=G!E783),0))</f>
        <v>301.72000000000003</v>
      </c>
      <c r="L783" cm="1">
        <f t="array" ref="L783">INDEX('C'!$I$2:$I$3661, MATCH(1, ('C'!$D$2:$D$3661=D783)*('C'!$E$2:$E$3661=G!E783),0))</f>
        <v>48423.396670000002</v>
      </c>
      <c r="M783" cm="1">
        <f t="array" ref="M783">_xlfn.IFNA(INDEX(P!C$2:C$2862, MATCH(1, (P!$A$2:$A$2862=D783)*(P!$B$2:$B$2862=F783),0)),)</f>
        <v>1.6051612903225805</v>
      </c>
      <c r="N783" cm="1">
        <f t="array" ref="N783">_xlfn.IFNA(INDEX(Ind!$H$2:$H$6441, MATCH(1, (Ind!$A$2:$A$6441=D783)*(Ind!$D$2:$D$6441=F783),0)),)</f>
        <v>0</v>
      </c>
      <c r="O783" cm="1">
        <f t="array" ref="O783">_xlfn.IFNA(INDEX(Ind!$L$2:$L$6441, MATCH(1, (Ind!$A$2:$A$6441=D783)*(Ind!$D$2:$D$6441=F783),0)),)</f>
        <v>0</v>
      </c>
    </row>
    <row r="784" spans="1:15" x14ac:dyDescent="0.2">
      <c r="A784" s="4" t="s">
        <v>59</v>
      </c>
      <c r="B784" s="5" t="str">
        <f t="shared" si="60"/>
        <v>2016</v>
      </c>
      <c r="C784" s="5">
        <f t="shared" si="61"/>
        <v>5</v>
      </c>
      <c r="D784" s="11">
        <f t="shared" si="62"/>
        <v>42491</v>
      </c>
      <c r="E784" s="5" t="s">
        <v>31</v>
      </c>
      <c r="F784" s="5" t="str">
        <f t="shared" si="63"/>
        <v>GUAVIARE</v>
      </c>
      <c r="G784" s="5">
        <v>0</v>
      </c>
      <c r="H784" s="6">
        <v>53278000</v>
      </c>
      <c r="I784" s="9">
        <f t="shared" si="64"/>
        <v>532.78</v>
      </c>
      <c r="J784">
        <v>0</v>
      </c>
      <c r="K784" cm="1">
        <f t="array" ref="K784">INDEX(T!$H$2:$H$3661, MATCH(1, (T!$D$2:$D$3661=D784)*(T!$E$2:$E$3661=G!E784),0))</f>
        <v>1431.45</v>
      </c>
      <c r="L784" cm="1">
        <f t="array" ref="L784">INDEX('C'!$I$2:$I$3661, MATCH(1, ('C'!$D$2:$D$3661=D784)*('C'!$E$2:$E$3661=G!E784),0))</f>
        <v>42587.17</v>
      </c>
      <c r="M784" cm="1">
        <f t="array" ref="M784">_xlfn.IFNA(INDEX(P!C$2:C$2862, MATCH(1, (P!$A$2:$A$2862=D784)*(P!$B$2:$B$2862=F784),0)),)</f>
        <v>0</v>
      </c>
      <c r="N784" cm="1">
        <f t="array" ref="N784">_xlfn.IFNA(INDEX(Ind!$H$2:$H$6441, MATCH(1, (Ind!$A$2:$A$6441=D784)*(Ind!$D$2:$D$6441=F784),0)),)</f>
        <v>0</v>
      </c>
      <c r="O784" cm="1">
        <f t="array" ref="O784">_xlfn.IFNA(INDEX(Ind!$L$2:$L$6441, MATCH(1, (Ind!$A$2:$A$6441=D784)*(Ind!$D$2:$D$6441=F784),0)),)</f>
        <v>0</v>
      </c>
    </row>
    <row r="785" spans="1:15" x14ac:dyDescent="0.2">
      <c r="A785" s="1" t="s">
        <v>60</v>
      </c>
      <c r="B785" s="5" t="str">
        <f t="shared" si="60"/>
        <v>2016</v>
      </c>
      <c r="C785" s="5">
        <f t="shared" si="61"/>
        <v>6</v>
      </c>
      <c r="D785" s="11">
        <f t="shared" si="62"/>
        <v>42522</v>
      </c>
      <c r="E785" s="2" t="s">
        <v>5</v>
      </c>
      <c r="F785" s="5" t="str">
        <f t="shared" si="63"/>
        <v>ANTIOQUIA</v>
      </c>
      <c r="G785" s="2">
        <v>0</v>
      </c>
      <c r="H785" s="3">
        <v>34379934</v>
      </c>
      <c r="I785" s="9">
        <f t="shared" si="64"/>
        <v>343.79933999999997</v>
      </c>
      <c r="J785">
        <v>0</v>
      </c>
      <c r="K785" cm="1">
        <f t="array" ref="K785">INDEX(T!$H$2:$H$3661, MATCH(1, (T!$D$2:$D$3661=D785)*(T!$E$2:$E$3661=G!E785),0))</f>
        <v>216.56617</v>
      </c>
      <c r="L785" cm="1">
        <f t="array" ref="L785">INDEX('C'!$I$2:$I$3661, MATCH(1, ('C'!$D$2:$D$3661=D785)*('C'!$E$2:$E$3661=G!E785),0))</f>
        <v>935904.18030000001</v>
      </c>
      <c r="M785" cm="1">
        <f t="array" ref="M785">_xlfn.IFNA(INDEX(P!C$2:C$2862, MATCH(1, (P!$A$2:$A$2862=D785)*(P!$B$2:$B$2862=F785),0)),)</f>
        <v>0</v>
      </c>
      <c r="N785" cm="1">
        <f t="array" ref="N785">_xlfn.IFNA(INDEX(Ind!$H$2:$H$6441, MATCH(1, (Ind!$A$2:$A$6441=D785)*(Ind!$D$2:$D$6441=F785),0)),)</f>
        <v>0</v>
      </c>
      <c r="O785" cm="1">
        <f t="array" ref="O785">_xlfn.IFNA(INDEX(Ind!$L$2:$L$6441, MATCH(1, (Ind!$A$2:$A$6441=D785)*(Ind!$D$2:$D$6441=F785),0)),)</f>
        <v>0</v>
      </c>
    </row>
    <row r="786" spans="1:15" x14ac:dyDescent="0.2">
      <c r="A786" s="4" t="s">
        <v>60</v>
      </c>
      <c r="B786" s="5" t="str">
        <f t="shared" si="60"/>
        <v>2016</v>
      </c>
      <c r="C786" s="5">
        <f t="shared" si="61"/>
        <v>6</v>
      </c>
      <c r="D786" s="11">
        <f t="shared" si="62"/>
        <v>42522</v>
      </c>
      <c r="E786" s="5" t="s">
        <v>6</v>
      </c>
      <c r="F786" s="5" t="str">
        <f t="shared" si="63"/>
        <v>ATLANTICO</v>
      </c>
      <c r="G786" s="5">
        <v>0</v>
      </c>
      <c r="H786" s="6">
        <v>57500000</v>
      </c>
      <c r="I786" s="9">
        <f t="shared" si="64"/>
        <v>575</v>
      </c>
      <c r="J786">
        <v>0</v>
      </c>
      <c r="K786" cm="1">
        <f t="array" ref="K786">INDEX(T!$H$2:$H$3661, MATCH(1, (T!$D$2:$D$3661=D786)*(T!$E$2:$E$3661=G!E786),0))</f>
        <v>178</v>
      </c>
      <c r="L786" cm="1">
        <f t="array" ref="L786">INDEX('C'!$I$2:$I$3661, MATCH(1, ('C'!$D$2:$D$3661=D786)*('C'!$E$2:$E$3661=G!E786),0))</f>
        <v>19437337.07</v>
      </c>
      <c r="M786" cm="1">
        <f t="array" ref="M786">_xlfn.IFNA(INDEX(P!C$2:C$2862, MATCH(1, (P!$A$2:$A$2862=D786)*(P!$B$2:$B$2862=F786),0)),)</f>
        <v>2.7280333333333333</v>
      </c>
      <c r="N786" cm="1">
        <f t="array" ref="N786">_xlfn.IFNA(INDEX(Ind!$H$2:$H$6441, MATCH(1, (Ind!$A$2:$A$6441=D786)*(Ind!$D$2:$D$6441=F786),0)),)</f>
        <v>0</v>
      </c>
      <c r="O786" cm="1">
        <f t="array" ref="O786">_xlfn.IFNA(INDEX(Ind!$L$2:$L$6441, MATCH(1, (Ind!$A$2:$A$6441=D786)*(Ind!$D$2:$D$6441=F786),0)),)</f>
        <v>0</v>
      </c>
    </row>
    <row r="787" spans="1:15" x14ac:dyDescent="0.2">
      <c r="A787" s="1" t="s">
        <v>60</v>
      </c>
      <c r="B787" s="5" t="str">
        <f t="shared" si="60"/>
        <v>2016</v>
      </c>
      <c r="C787" s="5">
        <f t="shared" si="61"/>
        <v>6</v>
      </c>
      <c r="D787" s="11">
        <f t="shared" si="62"/>
        <v>42522</v>
      </c>
      <c r="E787" s="2" t="s">
        <v>7</v>
      </c>
      <c r="F787" s="5" t="str">
        <f t="shared" si="63"/>
        <v>BOGOTA, D.C.</v>
      </c>
      <c r="G787" s="2">
        <v>0</v>
      </c>
      <c r="H787" s="3">
        <v>66579000</v>
      </c>
      <c r="I787" s="9">
        <f t="shared" si="64"/>
        <v>665.79</v>
      </c>
      <c r="J787">
        <v>0</v>
      </c>
      <c r="K787" cm="1">
        <f t="array" ref="K787">INDEX(T!$H$2:$H$3661, MATCH(1, (T!$D$2:$D$3661=D787)*(T!$E$2:$E$3661=G!E787),0))</f>
        <v>425.28</v>
      </c>
      <c r="L787" cm="1">
        <f t="array" ref="L787">INDEX('C'!$I$2:$I$3661, MATCH(1, ('C'!$D$2:$D$3661=D787)*('C'!$E$2:$E$3661=G!E787),0))</f>
        <v>53773009</v>
      </c>
      <c r="M787" cm="1">
        <f t="array" ref="M787">_xlfn.IFNA(INDEX(P!C$2:C$2862, MATCH(1, (P!$A$2:$A$2862=D787)*(P!$B$2:$B$2862=F787),0)),)</f>
        <v>0</v>
      </c>
      <c r="N787" cm="1">
        <f t="array" ref="N787">_xlfn.IFNA(INDEX(Ind!$H$2:$H$6441, MATCH(1, (Ind!$A$2:$A$6441=D787)*(Ind!$D$2:$D$6441=F787),0)),)</f>
        <v>0</v>
      </c>
      <c r="O787" cm="1">
        <f t="array" ref="O787">_xlfn.IFNA(INDEX(Ind!$L$2:$L$6441, MATCH(1, (Ind!$A$2:$A$6441=D787)*(Ind!$D$2:$D$6441=F787),0)),)</f>
        <v>0</v>
      </c>
    </row>
    <row r="788" spans="1:15" x14ac:dyDescent="0.2">
      <c r="A788" s="4" t="s">
        <v>60</v>
      </c>
      <c r="B788" s="5" t="str">
        <f t="shared" si="60"/>
        <v>2016</v>
      </c>
      <c r="C788" s="5">
        <f t="shared" si="61"/>
        <v>6</v>
      </c>
      <c r="D788" s="11">
        <f t="shared" si="62"/>
        <v>42522</v>
      </c>
      <c r="E788" s="5" t="s">
        <v>8</v>
      </c>
      <c r="F788" s="5" t="str">
        <f t="shared" si="63"/>
        <v>BOLIVAR</v>
      </c>
      <c r="G788" s="5">
        <v>0</v>
      </c>
      <c r="H788" s="6">
        <v>71013060</v>
      </c>
      <c r="I788" s="9">
        <f t="shared" si="64"/>
        <v>710.13059999999996</v>
      </c>
      <c r="J788">
        <v>0</v>
      </c>
      <c r="K788" cm="1">
        <f t="array" ref="K788">INDEX(T!$H$2:$H$3661, MATCH(1, (T!$D$2:$D$3661=D788)*(T!$E$2:$E$3661=G!E788),0))</f>
        <v>343.49509</v>
      </c>
      <c r="L788" cm="1">
        <f t="array" ref="L788">INDEX('C'!$I$2:$I$3661, MATCH(1, ('C'!$D$2:$D$3661=D788)*('C'!$E$2:$E$3661=G!E788),0))</f>
        <v>12353690.82</v>
      </c>
      <c r="M788" cm="1">
        <f t="array" ref="M788">_xlfn.IFNA(INDEX(P!C$2:C$2862, MATCH(1, (P!$A$2:$A$2862=D788)*(P!$B$2:$B$2862=F788),0)),)</f>
        <v>2.5640999999999998</v>
      </c>
      <c r="N788" cm="1">
        <f t="array" ref="N788">_xlfn.IFNA(INDEX(Ind!$H$2:$H$6441, MATCH(1, (Ind!$A$2:$A$6441=D788)*(Ind!$D$2:$D$6441=F788),0)),)</f>
        <v>0</v>
      </c>
      <c r="O788" cm="1">
        <f t="array" ref="O788">_xlfn.IFNA(INDEX(Ind!$L$2:$L$6441, MATCH(1, (Ind!$A$2:$A$6441=D788)*(Ind!$D$2:$D$6441=F788),0)),)</f>
        <v>0</v>
      </c>
    </row>
    <row r="789" spans="1:15" x14ac:dyDescent="0.2">
      <c r="A789" s="1" t="s">
        <v>60</v>
      </c>
      <c r="B789" s="5" t="str">
        <f t="shared" si="60"/>
        <v>2016</v>
      </c>
      <c r="C789" s="5">
        <f t="shared" si="61"/>
        <v>6</v>
      </c>
      <c r="D789" s="11">
        <f t="shared" si="62"/>
        <v>42522</v>
      </c>
      <c r="E789" s="2" t="s">
        <v>9</v>
      </c>
      <c r="F789" s="5" t="str">
        <f t="shared" si="63"/>
        <v>BOYACA</v>
      </c>
      <c r="G789" s="2">
        <v>0</v>
      </c>
      <c r="H789" s="3">
        <v>63181279</v>
      </c>
      <c r="I789" s="9">
        <f t="shared" si="64"/>
        <v>631.81278999999995</v>
      </c>
      <c r="J789">
        <v>0</v>
      </c>
      <c r="K789" cm="1">
        <f t="array" ref="K789">INDEX(T!$H$2:$H$3661, MATCH(1, (T!$D$2:$D$3661=D789)*(T!$E$2:$E$3661=G!E789),0))</f>
        <v>271.28066000000001</v>
      </c>
      <c r="L789" cm="1">
        <f t="array" ref="L789">INDEX('C'!$I$2:$I$3661, MATCH(1, ('C'!$D$2:$D$3661=D789)*('C'!$E$2:$E$3661=G!E789),0))</f>
        <v>4687203.9244299997</v>
      </c>
      <c r="M789" cm="1">
        <f t="array" ref="M789">_xlfn.IFNA(INDEX(P!C$2:C$2862, MATCH(1, (P!$A$2:$A$2862=D789)*(P!$B$2:$B$2862=F789),0)),)</f>
        <v>22.703133333333334</v>
      </c>
      <c r="N789" cm="1">
        <f t="array" ref="N789">_xlfn.IFNA(INDEX(Ind!$H$2:$H$6441, MATCH(1, (Ind!$A$2:$A$6441=D789)*(Ind!$D$2:$D$6441=F789),0)),)</f>
        <v>0</v>
      </c>
      <c r="O789" cm="1">
        <f t="array" ref="O789">_xlfn.IFNA(INDEX(Ind!$L$2:$L$6441, MATCH(1, (Ind!$A$2:$A$6441=D789)*(Ind!$D$2:$D$6441=F789),0)),)</f>
        <v>0</v>
      </c>
    </row>
    <row r="790" spans="1:15" x14ac:dyDescent="0.2">
      <c r="A790" s="4" t="s">
        <v>60</v>
      </c>
      <c r="B790" s="5" t="str">
        <f t="shared" si="60"/>
        <v>2016</v>
      </c>
      <c r="C790" s="5">
        <f t="shared" si="61"/>
        <v>6</v>
      </c>
      <c r="D790" s="11">
        <f t="shared" si="62"/>
        <v>42522</v>
      </c>
      <c r="E790" s="5" t="s">
        <v>10</v>
      </c>
      <c r="F790" s="5" t="str">
        <f t="shared" si="63"/>
        <v>CALDAS</v>
      </c>
      <c r="G790" s="5">
        <v>0</v>
      </c>
      <c r="H790" s="6">
        <v>65693190</v>
      </c>
      <c r="I790" s="9">
        <f t="shared" si="64"/>
        <v>656.93190000000004</v>
      </c>
      <c r="J790">
        <v>0</v>
      </c>
      <c r="K790" cm="1">
        <f t="array" ref="K790">INDEX(T!$H$2:$H$3661, MATCH(1, (T!$D$2:$D$3661=D790)*(T!$E$2:$E$3661=G!E790),0))</f>
        <v>309.56094999999999</v>
      </c>
      <c r="L790" cm="1">
        <f t="array" ref="L790">INDEX('C'!$I$2:$I$3661, MATCH(1, ('C'!$D$2:$D$3661=D790)*('C'!$E$2:$E$3661=G!E790),0))</f>
        <v>938098.11048000003</v>
      </c>
      <c r="M790" cm="1">
        <f t="array" ref="M790">_xlfn.IFNA(INDEX(P!C$2:C$2862, MATCH(1, (P!$A$2:$A$2862=D790)*(P!$B$2:$B$2862=F790),0)),)</f>
        <v>0</v>
      </c>
      <c r="N790" cm="1">
        <f t="array" ref="N790">_xlfn.IFNA(INDEX(Ind!$H$2:$H$6441, MATCH(1, (Ind!$A$2:$A$6441=D790)*(Ind!$D$2:$D$6441=F790),0)),)</f>
        <v>0</v>
      </c>
      <c r="O790" cm="1">
        <f t="array" ref="O790">_xlfn.IFNA(INDEX(Ind!$L$2:$L$6441, MATCH(1, (Ind!$A$2:$A$6441=D790)*(Ind!$D$2:$D$6441=F790),0)),)</f>
        <v>0</v>
      </c>
    </row>
    <row r="791" spans="1:15" x14ac:dyDescent="0.2">
      <c r="A791" s="1" t="s">
        <v>60</v>
      </c>
      <c r="B791" s="5" t="str">
        <f t="shared" si="60"/>
        <v>2016</v>
      </c>
      <c r="C791" s="5">
        <f t="shared" si="61"/>
        <v>6</v>
      </c>
      <c r="D791" s="11">
        <f t="shared" si="62"/>
        <v>42522</v>
      </c>
      <c r="E791" s="2" t="s">
        <v>11</v>
      </c>
      <c r="F791" s="5" t="str">
        <f t="shared" si="63"/>
        <v>CAQUETA</v>
      </c>
      <c r="G791" s="2">
        <v>0</v>
      </c>
      <c r="H791" s="7">
        <v>175625667</v>
      </c>
      <c r="I791" s="9">
        <f t="shared" si="64"/>
        <v>1756.25667</v>
      </c>
      <c r="J791">
        <v>0</v>
      </c>
      <c r="K791" cm="1">
        <f t="array" ref="K791">INDEX(T!$H$2:$H$3661, MATCH(1, (T!$D$2:$D$3661=D791)*(T!$E$2:$E$3661=G!E791),0))</f>
        <v>872.25333000000001</v>
      </c>
      <c r="L791" cm="1">
        <f t="array" ref="L791">INDEX('C'!$I$2:$I$3661, MATCH(1, ('C'!$D$2:$D$3661=D791)*('C'!$E$2:$E$3661=G!E791),0))</f>
        <v>254078.66667000001</v>
      </c>
      <c r="M791" cm="1">
        <f t="array" ref="M791">_xlfn.IFNA(INDEX(P!C$2:C$2862, MATCH(1, (P!$A$2:$A$2862=D791)*(P!$B$2:$B$2862=F791),0)),)</f>
        <v>0</v>
      </c>
      <c r="N791" cm="1">
        <f t="array" ref="N791">_xlfn.IFNA(INDEX(Ind!$H$2:$H$6441, MATCH(1, (Ind!$A$2:$A$6441=D791)*(Ind!$D$2:$D$6441=F791),0)),)</f>
        <v>0</v>
      </c>
      <c r="O791" cm="1">
        <f t="array" ref="O791">_xlfn.IFNA(INDEX(Ind!$L$2:$L$6441, MATCH(1, (Ind!$A$2:$A$6441=D791)*(Ind!$D$2:$D$6441=F791),0)),)</f>
        <v>0</v>
      </c>
    </row>
    <row r="792" spans="1:15" x14ac:dyDescent="0.2">
      <c r="A792" s="4" t="s">
        <v>60</v>
      </c>
      <c r="B792" s="5" t="str">
        <f t="shared" si="60"/>
        <v>2016</v>
      </c>
      <c r="C792" s="5">
        <f t="shared" si="61"/>
        <v>6</v>
      </c>
      <c r="D792" s="11">
        <f t="shared" si="62"/>
        <v>42522</v>
      </c>
      <c r="E792" s="5" t="s">
        <v>12</v>
      </c>
      <c r="F792" s="5" t="str">
        <f t="shared" si="63"/>
        <v>CAUCA</v>
      </c>
      <c r="G792" s="5">
        <v>0</v>
      </c>
      <c r="H792" s="6">
        <v>62264967</v>
      </c>
      <c r="I792" s="9">
        <f t="shared" si="64"/>
        <v>622.64967000000001</v>
      </c>
      <c r="J792">
        <v>0</v>
      </c>
      <c r="K792" cm="1">
        <f t="array" ref="K792">INDEX(T!$H$2:$H$3661, MATCH(1, (T!$D$2:$D$3661=D792)*(T!$E$2:$E$3661=G!E792),0))</f>
        <v>711.77629999999999</v>
      </c>
      <c r="L792" cm="1">
        <f t="array" ref="L792">INDEX('C'!$I$2:$I$3661, MATCH(1, ('C'!$D$2:$D$3661=D792)*('C'!$E$2:$E$3661=G!E792),0))</f>
        <v>464358.43478000001</v>
      </c>
      <c r="M792" cm="1">
        <f t="array" ref="M792">_xlfn.IFNA(INDEX(P!C$2:C$2862, MATCH(1, (P!$A$2:$A$2862=D792)*(P!$B$2:$B$2862=F792),0)),)</f>
        <v>0</v>
      </c>
      <c r="N792" cm="1">
        <f t="array" ref="N792">_xlfn.IFNA(INDEX(Ind!$H$2:$H$6441, MATCH(1, (Ind!$A$2:$A$6441=D792)*(Ind!$D$2:$D$6441=F792),0)),)</f>
        <v>0</v>
      </c>
      <c r="O792" cm="1">
        <f t="array" ref="O792">_xlfn.IFNA(INDEX(Ind!$L$2:$L$6441, MATCH(1, (Ind!$A$2:$A$6441=D792)*(Ind!$D$2:$D$6441=F792),0)),)</f>
        <v>0</v>
      </c>
    </row>
    <row r="793" spans="1:15" x14ac:dyDescent="0.2">
      <c r="A793" s="1" t="s">
        <v>60</v>
      </c>
      <c r="B793" s="5" t="str">
        <f t="shared" si="60"/>
        <v>2016</v>
      </c>
      <c r="C793" s="5">
        <f t="shared" si="61"/>
        <v>6</v>
      </c>
      <c r="D793" s="11">
        <f t="shared" si="62"/>
        <v>42522</v>
      </c>
      <c r="E793" s="2" t="s">
        <v>13</v>
      </c>
      <c r="F793" s="5" t="str">
        <f t="shared" si="63"/>
        <v>CESAR</v>
      </c>
      <c r="G793" s="2">
        <v>0</v>
      </c>
      <c r="H793" s="3">
        <v>62094257</v>
      </c>
      <c r="I793" s="9">
        <f t="shared" si="64"/>
        <v>620.94257000000005</v>
      </c>
      <c r="J793">
        <v>0</v>
      </c>
      <c r="K793" cm="1">
        <f t="array" ref="K793">INDEX(T!$H$2:$H$3661, MATCH(1, (T!$D$2:$D$3661=D793)*(T!$E$2:$E$3661=G!E793),0))</f>
        <v>181.99800999999999</v>
      </c>
      <c r="L793" cm="1">
        <f t="array" ref="L793">INDEX('C'!$I$2:$I$3661, MATCH(1, ('C'!$D$2:$D$3661=D793)*('C'!$E$2:$E$3661=G!E793),0))</f>
        <v>9247830.2911200002</v>
      </c>
      <c r="M793" cm="1">
        <f t="array" ref="M793">_xlfn.IFNA(INDEX(P!C$2:C$2862, MATCH(1, (P!$A$2:$A$2862=D793)*(P!$B$2:$B$2862=F793),0)),)</f>
        <v>3.9868666666666668</v>
      </c>
      <c r="N793" cm="1">
        <f t="array" ref="N793">_xlfn.IFNA(INDEX(Ind!$H$2:$H$6441, MATCH(1, (Ind!$A$2:$A$6441=D793)*(Ind!$D$2:$D$6441=F793),0)),)</f>
        <v>0</v>
      </c>
      <c r="O793" cm="1">
        <f t="array" ref="O793">_xlfn.IFNA(INDEX(Ind!$L$2:$L$6441, MATCH(1, (Ind!$A$2:$A$6441=D793)*(Ind!$D$2:$D$6441=F793),0)),)</f>
        <v>0</v>
      </c>
    </row>
    <row r="794" spans="1:15" x14ac:dyDescent="0.2">
      <c r="A794" s="4" t="s">
        <v>60</v>
      </c>
      <c r="B794" s="5" t="str">
        <f t="shared" si="60"/>
        <v>2016</v>
      </c>
      <c r="C794" s="5">
        <f t="shared" si="61"/>
        <v>6</v>
      </c>
      <c r="D794" s="11">
        <f t="shared" si="62"/>
        <v>42522</v>
      </c>
      <c r="E794" s="5" t="s">
        <v>14</v>
      </c>
      <c r="F794" s="5" t="str">
        <f t="shared" si="63"/>
        <v>CORDOBA</v>
      </c>
      <c r="G794" s="5">
        <v>0</v>
      </c>
      <c r="H794" s="6">
        <v>78255000</v>
      </c>
      <c r="I794" s="9">
        <f t="shared" si="64"/>
        <v>782.55</v>
      </c>
      <c r="J794">
        <v>0</v>
      </c>
      <c r="K794" cm="1">
        <f t="array" ref="K794">INDEX(T!$H$2:$H$3661, MATCH(1, (T!$D$2:$D$3661=D794)*(T!$E$2:$E$3661=G!E794),0))</f>
        <v>512.96443999999997</v>
      </c>
      <c r="L794" cm="1">
        <f t="array" ref="L794">INDEX('C'!$I$2:$I$3661, MATCH(1, ('C'!$D$2:$D$3661=D794)*('C'!$E$2:$E$3661=G!E794),0))</f>
        <v>10597070.037040001</v>
      </c>
      <c r="M794" cm="1">
        <f t="array" ref="M794">_xlfn.IFNA(INDEX(P!C$2:C$2862, MATCH(1, (P!$A$2:$A$2862=D794)*(P!$B$2:$B$2862=F794),0)),)</f>
        <v>62.339466666666667</v>
      </c>
      <c r="N794" cm="1">
        <f t="array" ref="N794">_xlfn.IFNA(INDEX(Ind!$H$2:$H$6441, MATCH(1, (Ind!$A$2:$A$6441=D794)*(Ind!$D$2:$D$6441=F794),0)),)</f>
        <v>0</v>
      </c>
      <c r="O794" cm="1">
        <f t="array" ref="O794">_xlfn.IFNA(INDEX(Ind!$L$2:$L$6441, MATCH(1, (Ind!$A$2:$A$6441=D794)*(Ind!$D$2:$D$6441=F794),0)),)</f>
        <v>0</v>
      </c>
    </row>
    <row r="795" spans="1:15" x14ac:dyDescent="0.2">
      <c r="A795" s="1" t="s">
        <v>60</v>
      </c>
      <c r="B795" s="5" t="str">
        <f t="shared" si="60"/>
        <v>2016</v>
      </c>
      <c r="C795" s="5">
        <f t="shared" si="61"/>
        <v>6</v>
      </c>
      <c r="D795" s="11">
        <f t="shared" si="62"/>
        <v>42522</v>
      </c>
      <c r="E795" s="2" t="s">
        <v>15</v>
      </c>
      <c r="F795" s="5" t="str">
        <f t="shared" si="63"/>
        <v>CUNDINAMARCA</v>
      </c>
      <c r="G795" s="2">
        <v>0</v>
      </c>
      <c r="H795" s="3">
        <v>58316092</v>
      </c>
      <c r="I795" s="9">
        <f t="shared" si="64"/>
        <v>583.16092000000003</v>
      </c>
      <c r="J795">
        <v>0</v>
      </c>
      <c r="K795" cm="1">
        <f t="array" ref="K795">INDEX(T!$H$2:$H$3661, MATCH(1, (T!$D$2:$D$3661=D795)*(T!$E$2:$E$3661=G!E795),0))</f>
        <v>382.40962000000002</v>
      </c>
      <c r="L795" cm="1">
        <f t="array" ref="L795">INDEX('C'!$I$2:$I$3661, MATCH(1, ('C'!$D$2:$D$3661=D795)*('C'!$E$2:$E$3661=G!E795),0))</f>
        <v>7659839.1764099998</v>
      </c>
      <c r="M795" cm="1">
        <f t="array" ref="M795">_xlfn.IFNA(INDEX(P!C$2:C$2862, MATCH(1, (P!$A$2:$A$2862=D795)*(P!$B$2:$B$2862=F795),0)),)</f>
        <v>2.0800999999999998</v>
      </c>
      <c r="N795" cm="1">
        <f t="array" ref="N795">_xlfn.IFNA(INDEX(Ind!$H$2:$H$6441, MATCH(1, (Ind!$A$2:$A$6441=D795)*(Ind!$D$2:$D$6441=F795),0)),)</f>
        <v>0</v>
      </c>
      <c r="O795" cm="1">
        <f t="array" ref="O795">_xlfn.IFNA(INDEX(Ind!$L$2:$L$6441, MATCH(1, (Ind!$A$2:$A$6441=D795)*(Ind!$D$2:$D$6441=F795),0)),)</f>
        <v>0</v>
      </c>
    </row>
    <row r="796" spans="1:15" x14ac:dyDescent="0.2">
      <c r="A796" s="4" t="s">
        <v>60</v>
      </c>
      <c r="B796" s="5" t="str">
        <f t="shared" si="60"/>
        <v>2016</v>
      </c>
      <c r="C796" s="5">
        <f t="shared" si="61"/>
        <v>6</v>
      </c>
      <c r="D796" s="11">
        <f t="shared" si="62"/>
        <v>42522</v>
      </c>
      <c r="E796" s="5" t="s">
        <v>16</v>
      </c>
      <c r="F796" s="5" t="str">
        <f t="shared" si="63"/>
        <v>CHOCO</v>
      </c>
      <c r="G796" s="5">
        <v>0</v>
      </c>
      <c r="H796" s="8">
        <v>292167000</v>
      </c>
      <c r="I796" s="9">
        <f t="shared" si="64"/>
        <v>2921.67</v>
      </c>
      <c r="J796">
        <v>0</v>
      </c>
      <c r="K796" cm="1">
        <f t="array" ref="K796">INDEX(T!$H$2:$H$3661, MATCH(1, (T!$D$2:$D$3661=D796)*(T!$E$2:$E$3661=G!E796),0))</f>
        <v>932.95</v>
      </c>
      <c r="L796" t="e" cm="1">
        <f t="array" ref="L796">INDEX('C'!$I$2:$I$3661, MATCH(1, ('C'!$D$2:$D$3661=D796)*('C'!$E$2:$E$3661=G!E796),0))</f>
        <v>#N/A</v>
      </c>
      <c r="M796" cm="1">
        <f t="array" ref="M796">_xlfn.IFNA(INDEX(P!C$2:C$2862, MATCH(1, (P!$A$2:$A$2862=D796)*(P!$B$2:$B$2862=F796),0)),)</f>
        <v>0</v>
      </c>
      <c r="N796" cm="1">
        <f t="array" ref="N796">_xlfn.IFNA(INDEX(Ind!$H$2:$H$6441, MATCH(1, (Ind!$A$2:$A$6441=D796)*(Ind!$D$2:$D$6441=F796),0)),)</f>
        <v>0</v>
      </c>
      <c r="O796" cm="1">
        <f t="array" ref="O796">_xlfn.IFNA(INDEX(Ind!$L$2:$L$6441, MATCH(1, (Ind!$A$2:$A$6441=D796)*(Ind!$D$2:$D$6441=F796),0)),)</f>
        <v>0</v>
      </c>
    </row>
    <row r="797" spans="1:15" x14ac:dyDescent="0.2">
      <c r="A797" s="1" t="s">
        <v>60</v>
      </c>
      <c r="B797" s="5" t="str">
        <f t="shared" si="60"/>
        <v>2016</v>
      </c>
      <c r="C797" s="5">
        <f t="shared" si="61"/>
        <v>6</v>
      </c>
      <c r="D797" s="11">
        <f t="shared" si="62"/>
        <v>42522</v>
      </c>
      <c r="E797" s="2" t="s">
        <v>17</v>
      </c>
      <c r="F797" s="5" t="str">
        <f t="shared" si="63"/>
        <v>HUILA</v>
      </c>
      <c r="G797" s="2">
        <v>0</v>
      </c>
      <c r="H797" s="3">
        <v>89840121</v>
      </c>
      <c r="I797" s="9">
        <f t="shared" si="64"/>
        <v>898.40120999999999</v>
      </c>
      <c r="J797">
        <v>0</v>
      </c>
      <c r="K797" cm="1">
        <f t="array" ref="K797">INDEX(T!$H$2:$H$3661, MATCH(1, (T!$D$2:$D$3661=D797)*(T!$E$2:$E$3661=G!E797),0))</f>
        <v>831.53990999999996</v>
      </c>
      <c r="L797" cm="1">
        <f t="array" ref="L797">INDEX('C'!$I$2:$I$3661, MATCH(1, ('C'!$D$2:$D$3661=D797)*('C'!$E$2:$E$3661=G!E797),0))</f>
        <v>2621483.1621599998</v>
      </c>
      <c r="M797" cm="1">
        <f t="array" ref="M797">_xlfn.IFNA(INDEX(P!C$2:C$2862, MATCH(1, (P!$A$2:$A$2862=D797)*(P!$B$2:$B$2862=F797),0)),)</f>
        <v>6.8855333333333322</v>
      </c>
      <c r="N797" cm="1">
        <f t="array" ref="N797">_xlfn.IFNA(INDEX(Ind!$H$2:$H$6441, MATCH(1, (Ind!$A$2:$A$6441=D797)*(Ind!$D$2:$D$6441=F797),0)),)</f>
        <v>0</v>
      </c>
      <c r="O797" cm="1">
        <f t="array" ref="O797">_xlfn.IFNA(INDEX(Ind!$L$2:$L$6441, MATCH(1, (Ind!$A$2:$A$6441=D797)*(Ind!$D$2:$D$6441=F797),0)),)</f>
        <v>0</v>
      </c>
    </row>
    <row r="798" spans="1:15" x14ac:dyDescent="0.2">
      <c r="A798" s="4" t="s">
        <v>60</v>
      </c>
      <c r="B798" s="5" t="str">
        <f t="shared" si="60"/>
        <v>2016</v>
      </c>
      <c r="C798" s="5">
        <f t="shared" si="61"/>
        <v>6</v>
      </c>
      <c r="D798" s="11">
        <f t="shared" si="62"/>
        <v>42522</v>
      </c>
      <c r="E798" s="5" t="s">
        <v>18</v>
      </c>
      <c r="F798" s="5" t="str">
        <f t="shared" si="63"/>
        <v>LA GUAJIRA</v>
      </c>
      <c r="G798" s="5">
        <v>0</v>
      </c>
      <c r="H798" s="6">
        <v>65239000</v>
      </c>
      <c r="I798" s="9">
        <f t="shared" si="64"/>
        <v>652.39</v>
      </c>
      <c r="J798">
        <v>0</v>
      </c>
      <c r="K798" cm="1">
        <f t="array" ref="K798">INDEX(T!$H$2:$H$3661, MATCH(1, (T!$D$2:$D$3661=D798)*(T!$E$2:$E$3661=G!E798),0))</f>
        <v>109.05</v>
      </c>
      <c r="L798" cm="1">
        <f t="array" ref="L798">INDEX('C'!$I$2:$I$3661, MATCH(1, ('C'!$D$2:$D$3661=D798)*('C'!$E$2:$E$3661=G!E798),0))</f>
        <v>2045125</v>
      </c>
      <c r="M798" cm="1">
        <f t="array" ref="M798">_xlfn.IFNA(INDEX(P!C$2:C$2862, MATCH(1, (P!$A$2:$A$2862=D798)*(P!$B$2:$B$2862=F798),0)),)</f>
        <v>0</v>
      </c>
      <c r="N798" cm="1">
        <f t="array" ref="N798">_xlfn.IFNA(INDEX(Ind!$H$2:$H$6441, MATCH(1, (Ind!$A$2:$A$6441=D798)*(Ind!$D$2:$D$6441=F798),0)),)</f>
        <v>0</v>
      </c>
      <c r="O798" cm="1">
        <f t="array" ref="O798">_xlfn.IFNA(INDEX(Ind!$L$2:$L$6441, MATCH(1, (Ind!$A$2:$A$6441=D798)*(Ind!$D$2:$D$6441=F798),0)),)</f>
        <v>0</v>
      </c>
    </row>
    <row r="799" spans="1:15" x14ac:dyDescent="0.2">
      <c r="A799" s="1" t="s">
        <v>60</v>
      </c>
      <c r="B799" s="5" t="str">
        <f t="shared" si="60"/>
        <v>2016</v>
      </c>
      <c r="C799" s="5">
        <f t="shared" si="61"/>
        <v>6</v>
      </c>
      <c r="D799" s="11">
        <f t="shared" si="62"/>
        <v>42522</v>
      </c>
      <c r="E799" s="2" t="s">
        <v>19</v>
      </c>
      <c r="F799" s="5" t="str">
        <f t="shared" si="63"/>
        <v>MAGDALENA</v>
      </c>
      <c r="G799" s="2">
        <v>63200000</v>
      </c>
      <c r="H799" s="3">
        <v>58256830</v>
      </c>
      <c r="I799" s="9">
        <f t="shared" si="64"/>
        <v>607.28414999999995</v>
      </c>
      <c r="J799">
        <v>0</v>
      </c>
      <c r="K799" cm="1">
        <f t="array" ref="K799">INDEX(T!$H$2:$H$3661, MATCH(1, (T!$D$2:$D$3661=D799)*(T!$E$2:$E$3661=G!E799),0))</f>
        <v>185.74857499999999</v>
      </c>
      <c r="L799" cm="1">
        <f t="array" ref="L799">INDEX('C'!$I$2:$I$3661, MATCH(1, ('C'!$D$2:$D$3661=D799)*('C'!$E$2:$E$3661=G!E799),0))</f>
        <v>6660565.6361300005</v>
      </c>
      <c r="M799" cm="1">
        <f t="array" ref="M799">_xlfn.IFNA(INDEX(P!C$2:C$2862, MATCH(1, (P!$A$2:$A$2862=D799)*(P!$B$2:$B$2862=F799),0)),)</f>
        <v>2.5495333333333337</v>
      </c>
      <c r="N799" cm="1">
        <f t="array" ref="N799">_xlfn.IFNA(INDEX(Ind!$H$2:$H$6441, MATCH(1, (Ind!$A$2:$A$6441=D799)*(Ind!$D$2:$D$6441=F799),0)),)</f>
        <v>0</v>
      </c>
      <c r="O799" cm="1">
        <f t="array" ref="O799">_xlfn.IFNA(INDEX(Ind!$L$2:$L$6441, MATCH(1, (Ind!$A$2:$A$6441=D799)*(Ind!$D$2:$D$6441=F799),0)),)</f>
        <v>0</v>
      </c>
    </row>
    <row r="800" spans="1:15" x14ac:dyDescent="0.2">
      <c r="A800" s="4" t="s">
        <v>60</v>
      </c>
      <c r="B800" s="5" t="str">
        <f t="shared" si="60"/>
        <v>2016</v>
      </c>
      <c r="C800" s="5">
        <f t="shared" si="61"/>
        <v>6</v>
      </c>
      <c r="D800" s="11">
        <f t="shared" si="62"/>
        <v>42522</v>
      </c>
      <c r="E800" s="5" t="s">
        <v>20</v>
      </c>
      <c r="F800" s="5" t="str">
        <f t="shared" si="63"/>
        <v>META</v>
      </c>
      <c r="G800" s="5">
        <v>0</v>
      </c>
      <c r="H800" s="6">
        <v>55799250</v>
      </c>
      <c r="I800" s="9">
        <f t="shared" si="64"/>
        <v>557.99249999999995</v>
      </c>
      <c r="J800">
        <v>0</v>
      </c>
      <c r="K800" cm="1">
        <f t="array" ref="K800">INDEX(T!$H$2:$H$3661, MATCH(1, (T!$D$2:$D$3661=D800)*(T!$E$2:$E$3661=G!E800),0))</f>
        <v>502.76166999999998</v>
      </c>
      <c r="L800" cm="1">
        <f t="array" ref="L800">INDEX('C'!$I$2:$I$3661, MATCH(1, ('C'!$D$2:$D$3661=D800)*('C'!$E$2:$E$3661=G!E800),0))</f>
        <v>615480.81521000003</v>
      </c>
      <c r="M800" cm="1">
        <f t="array" ref="M800">_xlfn.IFNA(INDEX(P!C$2:C$2862, MATCH(1, (P!$A$2:$A$2862=D800)*(P!$B$2:$B$2862=F800),0)),)</f>
        <v>11.807700000000004</v>
      </c>
      <c r="N800" cm="1">
        <f t="array" ref="N800">_xlfn.IFNA(INDEX(Ind!$H$2:$H$6441, MATCH(1, (Ind!$A$2:$A$6441=D800)*(Ind!$D$2:$D$6441=F800),0)),)</f>
        <v>0</v>
      </c>
      <c r="O800" cm="1">
        <f t="array" ref="O800">_xlfn.IFNA(INDEX(Ind!$L$2:$L$6441, MATCH(1, (Ind!$A$2:$A$6441=D800)*(Ind!$D$2:$D$6441=F800),0)),)</f>
        <v>0</v>
      </c>
    </row>
    <row r="801" spans="1:15" x14ac:dyDescent="0.2">
      <c r="A801" s="1" t="s">
        <v>60</v>
      </c>
      <c r="B801" s="5" t="str">
        <f t="shared" si="60"/>
        <v>2016</v>
      </c>
      <c r="C801" s="5">
        <f t="shared" si="61"/>
        <v>6</v>
      </c>
      <c r="D801" s="11">
        <f t="shared" si="62"/>
        <v>42522</v>
      </c>
      <c r="E801" s="2" t="s">
        <v>21</v>
      </c>
      <c r="F801" s="5" t="str">
        <f t="shared" si="63"/>
        <v>NARINO</v>
      </c>
      <c r="G801" s="2">
        <v>0</v>
      </c>
      <c r="H801" s="7">
        <v>105227000</v>
      </c>
      <c r="I801" s="9">
        <f t="shared" si="64"/>
        <v>1052.27</v>
      </c>
      <c r="J801">
        <v>0</v>
      </c>
      <c r="K801" cm="1">
        <f t="array" ref="K801">INDEX(T!$H$2:$H$3661, MATCH(1, (T!$D$2:$D$3661=D801)*(T!$E$2:$E$3661=G!E801),0))</f>
        <v>1239.1500000000001</v>
      </c>
      <c r="L801" cm="1">
        <f t="array" ref="L801">INDEX('C'!$I$2:$I$3661, MATCH(1, ('C'!$D$2:$D$3661=D801)*('C'!$E$2:$E$3661=G!E801),0))</f>
        <v>97208.5</v>
      </c>
      <c r="M801" cm="1">
        <f t="array" ref="M801">_xlfn.IFNA(INDEX(P!C$2:C$2862, MATCH(1, (P!$A$2:$A$2862=D801)*(P!$B$2:$B$2862=F801),0)),)</f>
        <v>0</v>
      </c>
      <c r="N801" cm="1">
        <f t="array" ref="N801">_xlfn.IFNA(INDEX(Ind!$H$2:$H$6441, MATCH(1, (Ind!$A$2:$A$6441=D801)*(Ind!$D$2:$D$6441=F801),0)),)</f>
        <v>0</v>
      </c>
      <c r="O801" cm="1">
        <f t="array" ref="O801">_xlfn.IFNA(INDEX(Ind!$L$2:$L$6441, MATCH(1, (Ind!$A$2:$A$6441=D801)*(Ind!$D$2:$D$6441=F801),0)),)</f>
        <v>0</v>
      </c>
    </row>
    <row r="802" spans="1:15" x14ac:dyDescent="0.2">
      <c r="A802" s="4" t="s">
        <v>60</v>
      </c>
      <c r="B802" s="5" t="str">
        <f t="shared" si="60"/>
        <v>2016</v>
      </c>
      <c r="C802" s="5">
        <f t="shared" si="61"/>
        <v>6</v>
      </c>
      <c r="D802" s="11">
        <f t="shared" si="62"/>
        <v>42522</v>
      </c>
      <c r="E802" s="5" t="s">
        <v>22</v>
      </c>
      <c r="F802" s="5" t="str">
        <f t="shared" si="63"/>
        <v>NORTE DE SANTANDER</v>
      </c>
      <c r="G802" s="5">
        <v>0</v>
      </c>
      <c r="H802" s="6">
        <v>86061727</v>
      </c>
      <c r="I802" s="9">
        <f t="shared" si="64"/>
        <v>860.61726999999996</v>
      </c>
      <c r="J802">
        <v>0</v>
      </c>
      <c r="K802" cm="1">
        <f t="array" ref="K802">INDEX(T!$H$2:$H$3661, MATCH(1, (T!$D$2:$D$3661=D802)*(T!$E$2:$E$3661=G!E802),0))</f>
        <v>412.55333000000002</v>
      </c>
      <c r="L802" cm="1">
        <f t="array" ref="L802">INDEX('C'!$I$2:$I$3661, MATCH(1, ('C'!$D$2:$D$3661=D802)*('C'!$E$2:$E$3661=G!E802),0))</f>
        <v>640993.64485000004</v>
      </c>
      <c r="M802" cm="1">
        <f t="array" ref="M802">_xlfn.IFNA(INDEX(P!C$2:C$2862, MATCH(1, (P!$A$2:$A$2862=D802)*(P!$B$2:$B$2862=F802),0)),)</f>
        <v>1.3255666666666666</v>
      </c>
      <c r="N802" cm="1">
        <f t="array" ref="N802">_xlfn.IFNA(INDEX(Ind!$H$2:$H$6441, MATCH(1, (Ind!$A$2:$A$6441=D802)*(Ind!$D$2:$D$6441=F802),0)),)</f>
        <v>0</v>
      </c>
      <c r="O802" cm="1">
        <f t="array" ref="O802">_xlfn.IFNA(INDEX(Ind!$L$2:$L$6441, MATCH(1, (Ind!$A$2:$A$6441=D802)*(Ind!$D$2:$D$6441=F802),0)),)</f>
        <v>0</v>
      </c>
    </row>
    <row r="803" spans="1:15" x14ac:dyDescent="0.2">
      <c r="A803" s="1" t="s">
        <v>60</v>
      </c>
      <c r="B803" s="5" t="str">
        <f t="shared" si="60"/>
        <v>2016</v>
      </c>
      <c r="C803" s="5">
        <f t="shared" si="61"/>
        <v>6</v>
      </c>
      <c r="D803" s="11">
        <f t="shared" si="62"/>
        <v>42522</v>
      </c>
      <c r="E803" s="2" t="s">
        <v>23</v>
      </c>
      <c r="F803" s="5" t="str">
        <f t="shared" si="63"/>
        <v>QUINDIO</v>
      </c>
      <c r="G803" s="2">
        <v>0</v>
      </c>
      <c r="H803" s="7">
        <v>122340231</v>
      </c>
      <c r="I803" s="9">
        <f t="shared" si="64"/>
        <v>1223.4023099999999</v>
      </c>
      <c r="J803">
        <v>0</v>
      </c>
      <c r="K803" cm="1">
        <f t="array" ref="K803">INDEX(T!$H$2:$H$3661, MATCH(1, (T!$D$2:$D$3661=D803)*(T!$E$2:$E$3661=G!E803),0))</f>
        <v>815.00846000000001</v>
      </c>
      <c r="L803" cm="1">
        <f t="array" ref="L803">INDEX('C'!$I$2:$I$3661, MATCH(1, ('C'!$D$2:$D$3661=D803)*('C'!$E$2:$E$3661=G!E803),0))</f>
        <v>1376040.1723100001</v>
      </c>
      <c r="M803" cm="1">
        <f t="array" ref="M803">_xlfn.IFNA(INDEX(P!C$2:C$2862, MATCH(1, (P!$A$2:$A$2862=D803)*(P!$B$2:$B$2862=F803),0)),)</f>
        <v>0</v>
      </c>
      <c r="N803" cm="1">
        <f t="array" ref="N803">_xlfn.IFNA(INDEX(Ind!$H$2:$H$6441, MATCH(1, (Ind!$A$2:$A$6441=D803)*(Ind!$D$2:$D$6441=F803),0)),)</f>
        <v>0</v>
      </c>
      <c r="O803" cm="1">
        <f t="array" ref="O803">_xlfn.IFNA(INDEX(Ind!$L$2:$L$6441, MATCH(1, (Ind!$A$2:$A$6441=D803)*(Ind!$D$2:$D$6441=F803),0)),)</f>
        <v>0</v>
      </c>
    </row>
    <row r="804" spans="1:15" x14ac:dyDescent="0.2">
      <c r="A804" s="4" t="s">
        <v>60</v>
      </c>
      <c r="B804" s="5" t="str">
        <f t="shared" si="60"/>
        <v>2016</v>
      </c>
      <c r="C804" s="5">
        <f t="shared" si="61"/>
        <v>6</v>
      </c>
      <c r="D804" s="11">
        <f t="shared" si="62"/>
        <v>42522</v>
      </c>
      <c r="E804" s="5" t="s">
        <v>24</v>
      </c>
      <c r="F804" s="5" t="str">
        <f t="shared" si="63"/>
        <v>RISARALDA</v>
      </c>
      <c r="G804" s="5">
        <v>0</v>
      </c>
      <c r="H804" s="6">
        <v>67453444</v>
      </c>
      <c r="I804" s="9">
        <f t="shared" si="64"/>
        <v>674.53444000000002</v>
      </c>
      <c r="J804">
        <v>0</v>
      </c>
      <c r="K804" cm="1">
        <f t="array" ref="K804">INDEX(T!$H$2:$H$3661, MATCH(1, (T!$D$2:$D$3661=D804)*(T!$E$2:$E$3661=G!E804),0))</f>
        <v>268.16370000000001</v>
      </c>
      <c r="L804" cm="1">
        <f t="array" ref="L804">INDEX('C'!$I$2:$I$3661, MATCH(1, ('C'!$D$2:$D$3661=D804)*('C'!$E$2:$E$3661=G!E804),0))</f>
        <v>1225176.69667</v>
      </c>
      <c r="M804" cm="1">
        <f t="array" ref="M804">_xlfn.IFNA(INDEX(P!C$2:C$2862, MATCH(1, (P!$A$2:$A$2862=D804)*(P!$B$2:$B$2862=F804),0)),)</f>
        <v>0</v>
      </c>
      <c r="N804" cm="1">
        <f t="array" ref="N804">_xlfn.IFNA(INDEX(Ind!$H$2:$H$6441, MATCH(1, (Ind!$A$2:$A$6441=D804)*(Ind!$D$2:$D$6441=F804),0)),)</f>
        <v>0</v>
      </c>
      <c r="O804" cm="1">
        <f t="array" ref="O804">_xlfn.IFNA(INDEX(Ind!$L$2:$L$6441, MATCH(1, (Ind!$A$2:$A$6441=D804)*(Ind!$D$2:$D$6441=F804),0)),)</f>
        <v>0</v>
      </c>
    </row>
    <row r="805" spans="1:15" x14ac:dyDescent="0.2">
      <c r="A805" s="1" t="s">
        <v>60</v>
      </c>
      <c r="B805" s="5" t="str">
        <f t="shared" si="60"/>
        <v>2016</v>
      </c>
      <c r="C805" s="5">
        <f t="shared" si="61"/>
        <v>6</v>
      </c>
      <c r="D805" s="11">
        <f t="shared" si="62"/>
        <v>42522</v>
      </c>
      <c r="E805" s="2" t="s">
        <v>25</v>
      </c>
      <c r="F805" s="5" t="str">
        <f t="shared" si="63"/>
        <v>SANTANDER</v>
      </c>
      <c r="G805" s="2">
        <v>0</v>
      </c>
      <c r="H805" s="3">
        <v>87161112</v>
      </c>
      <c r="I805" s="9">
        <f t="shared" si="64"/>
        <v>871.61112000000003</v>
      </c>
      <c r="J805">
        <v>0</v>
      </c>
      <c r="K805" cm="1">
        <f t="array" ref="K805">INDEX(T!$H$2:$H$3661, MATCH(1, (T!$D$2:$D$3661=D805)*(T!$E$2:$E$3661=G!E805),0))</f>
        <v>625.27191000000005</v>
      </c>
      <c r="L805" cm="1">
        <f t="array" ref="L805">INDEX('C'!$I$2:$I$3661, MATCH(1, ('C'!$D$2:$D$3661=D805)*('C'!$E$2:$E$3661=G!E805),0))</f>
        <v>2046825.2722499999</v>
      </c>
      <c r="M805" cm="1">
        <f t="array" ref="M805">_xlfn.IFNA(INDEX(P!C$2:C$2862, MATCH(1, (P!$A$2:$A$2862=D805)*(P!$B$2:$B$2862=F805),0)),)</f>
        <v>45.194933333333331</v>
      </c>
      <c r="N805" cm="1">
        <f t="array" ref="N805">_xlfn.IFNA(INDEX(Ind!$H$2:$H$6441, MATCH(1, (Ind!$A$2:$A$6441=D805)*(Ind!$D$2:$D$6441=F805),0)),)</f>
        <v>0</v>
      </c>
      <c r="O805" cm="1">
        <f t="array" ref="O805">_xlfn.IFNA(INDEX(Ind!$L$2:$L$6441, MATCH(1, (Ind!$A$2:$A$6441=D805)*(Ind!$D$2:$D$6441=F805),0)),)</f>
        <v>0</v>
      </c>
    </row>
    <row r="806" spans="1:15" x14ac:dyDescent="0.2">
      <c r="A806" s="4" t="s">
        <v>60</v>
      </c>
      <c r="B806" s="5" t="str">
        <f t="shared" si="60"/>
        <v>2016</v>
      </c>
      <c r="C806" s="5">
        <f t="shared" si="61"/>
        <v>6</v>
      </c>
      <c r="D806" s="11">
        <f t="shared" si="62"/>
        <v>42522</v>
      </c>
      <c r="E806" s="5" t="s">
        <v>26</v>
      </c>
      <c r="F806" s="5" t="str">
        <f t="shared" si="63"/>
        <v>SUCRE</v>
      </c>
      <c r="G806" s="5">
        <v>0</v>
      </c>
      <c r="H806" s="6">
        <v>84301754</v>
      </c>
      <c r="I806" s="9">
        <f t="shared" si="64"/>
        <v>843.01754000000005</v>
      </c>
      <c r="J806">
        <v>0</v>
      </c>
      <c r="K806" cm="1">
        <f t="array" ref="K806">INDEX(T!$H$2:$H$3661, MATCH(1, (T!$D$2:$D$3661=D806)*(T!$E$2:$E$3661=G!E806),0))</f>
        <v>388.59921000000003</v>
      </c>
      <c r="L806" cm="1">
        <f t="array" ref="L806">INDEX('C'!$I$2:$I$3661, MATCH(1, ('C'!$D$2:$D$3661=D806)*('C'!$E$2:$E$3661=G!E806),0))</f>
        <v>11859156.622810001</v>
      </c>
      <c r="M806" cm="1">
        <f t="array" ref="M806">_xlfn.IFNA(INDEX(P!C$2:C$2862, MATCH(1, (P!$A$2:$A$2862=D806)*(P!$B$2:$B$2862=F806),0)),)</f>
        <v>62.464766666666662</v>
      </c>
      <c r="N806" cm="1">
        <f t="array" ref="N806">_xlfn.IFNA(INDEX(Ind!$H$2:$H$6441, MATCH(1, (Ind!$A$2:$A$6441=D806)*(Ind!$D$2:$D$6441=F806),0)),)</f>
        <v>0</v>
      </c>
      <c r="O806" cm="1">
        <f t="array" ref="O806">_xlfn.IFNA(INDEX(Ind!$L$2:$L$6441, MATCH(1, (Ind!$A$2:$A$6441=D806)*(Ind!$D$2:$D$6441=F806),0)),)</f>
        <v>0</v>
      </c>
    </row>
    <row r="807" spans="1:15" x14ac:dyDescent="0.2">
      <c r="A807" s="1" t="s">
        <v>60</v>
      </c>
      <c r="B807" s="5" t="str">
        <f t="shared" si="60"/>
        <v>2016</v>
      </c>
      <c r="C807" s="5">
        <f t="shared" si="61"/>
        <v>6</v>
      </c>
      <c r="D807" s="11">
        <f t="shared" si="62"/>
        <v>42522</v>
      </c>
      <c r="E807" s="2" t="s">
        <v>27</v>
      </c>
      <c r="F807" s="5" t="str">
        <f t="shared" si="63"/>
        <v>TOLIMA</v>
      </c>
      <c r="G807" s="2">
        <v>0</v>
      </c>
      <c r="H807" s="3">
        <v>79183792</v>
      </c>
      <c r="I807" s="9">
        <f t="shared" si="64"/>
        <v>791.83792000000005</v>
      </c>
      <c r="J807">
        <v>0</v>
      </c>
      <c r="K807" cm="1">
        <f t="array" ref="K807">INDEX(T!$H$2:$H$3661, MATCH(1, (T!$D$2:$D$3661=D807)*(T!$E$2:$E$3661=G!E807),0))</f>
        <v>657.79597000000001</v>
      </c>
      <c r="L807" cm="1">
        <f t="array" ref="L807">INDEX('C'!$I$2:$I$3661, MATCH(1, ('C'!$D$2:$D$3661=D807)*('C'!$E$2:$E$3661=G!E807),0))</f>
        <v>2690037.6476400001</v>
      </c>
      <c r="M807" cm="1">
        <f t="array" ref="M807">_xlfn.IFNA(INDEX(P!C$2:C$2862, MATCH(1, (P!$A$2:$A$2862=D807)*(P!$B$2:$B$2862=F807),0)),)</f>
        <v>4.6287333333333329</v>
      </c>
      <c r="N807" cm="1">
        <f t="array" ref="N807">_xlfn.IFNA(INDEX(Ind!$H$2:$H$6441, MATCH(1, (Ind!$A$2:$A$6441=D807)*(Ind!$D$2:$D$6441=F807),0)),)</f>
        <v>0</v>
      </c>
      <c r="O807" cm="1">
        <f t="array" ref="O807">_xlfn.IFNA(INDEX(Ind!$L$2:$L$6441, MATCH(1, (Ind!$A$2:$A$6441=D807)*(Ind!$D$2:$D$6441=F807),0)),)</f>
        <v>0</v>
      </c>
    </row>
    <row r="808" spans="1:15" x14ac:dyDescent="0.2">
      <c r="A808" s="4" t="s">
        <v>60</v>
      </c>
      <c r="B808" s="5" t="str">
        <f t="shared" si="60"/>
        <v>2016</v>
      </c>
      <c r="C808" s="5">
        <f t="shared" si="61"/>
        <v>6</v>
      </c>
      <c r="D808" s="11">
        <f t="shared" si="62"/>
        <v>42522</v>
      </c>
      <c r="E808" s="5" t="s">
        <v>28</v>
      </c>
      <c r="F808" s="5" t="str">
        <f t="shared" si="63"/>
        <v>VALLE DEL CAUCA</v>
      </c>
      <c r="G808" s="5">
        <v>0</v>
      </c>
      <c r="H808" s="6">
        <v>77387245</v>
      </c>
      <c r="I808" s="9">
        <f t="shared" si="64"/>
        <v>773.87244999999996</v>
      </c>
      <c r="J808">
        <v>0</v>
      </c>
      <c r="K808" cm="1">
        <f t="array" ref="K808">INDEX(T!$H$2:$H$3661, MATCH(1, (T!$D$2:$D$3661=D808)*(T!$E$2:$E$3661=G!E808),0))</f>
        <v>577.06939</v>
      </c>
      <c r="L808" cm="1">
        <f t="array" ref="L808">INDEX('C'!$I$2:$I$3661, MATCH(1, ('C'!$D$2:$D$3661=D808)*('C'!$E$2:$E$3661=G!E808),0))</f>
        <v>6252794.2755100001</v>
      </c>
      <c r="M808" cm="1">
        <f t="array" ref="M808">_xlfn.IFNA(INDEX(P!C$2:C$2862, MATCH(1, (P!$A$2:$A$2862=D808)*(P!$B$2:$B$2862=F808),0)),)</f>
        <v>0</v>
      </c>
      <c r="N808" cm="1">
        <f t="array" ref="N808">_xlfn.IFNA(INDEX(Ind!$H$2:$H$6441, MATCH(1, (Ind!$A$2:$A$6441=D808)*(Ind!$D$2:$D$6441=F808),0)),)</f>
        <v>0</v>
      </c>
      <c r="O808" cm="1">
        <f t="array" ref="O808">_xlfn.IFNA(INDEX(Ind!$L$2:$L$6441, MATCH(1, (Ind!$A$2:$A$6441=D808)*(Ind!$D$2:$D$6441=F808),0)),)</f>
        <v>0</v>
      </c>
    </row>
    <row r="809" spans="1:15" x14ac:dyDescent="0.2">
      <c r="A809" s="1" t="s">
        <v>60</v>
      </c>
      <c r="B809" s="5" t="str">
        <f t="shared" si="60"/>
        <v>2016</v>
      </c>
      <c r="C809" s="5">
        <f t="shared" si="61"/>
        <v>6</v>
      </c>
      <c r="D809" s="11">
        <f t="shared" si="62"/>
        <v>42522</v>
      </c>
      <c r="E809" s="2" t="s">
        <v>29</v>
      </c>
      <c r="F809" s="5" t="str">
        <f t="shared" si="63"/>
        <v>CASANARE</v>
      </c>
      <c r="G809" s="2">
        <v>0</v>
      </c>
      <c r="H809" s="3">
        <v>29536862</v>
      </c>
      <c r="I809" s="9">
        <f t="shared" si="64"/>
        <v>295.36862000000002</v>
      </c>
      <c r="J809">
        <v>0</v>
      </c>
      <c r="K809" cm="1">
        <f t="array" ref="K809">INDEX(T!$H$2:$H$3661, MATCH(1, (T!$D$2:$D$3661=D809)*(T!$E$2:$E$3661=G!E809),0))</f>
        <v>60.966549999999998</v>
      </c>
      <c r="L809" cm="1">
        <f t="array" ref="L809">INDEX('C'!$I$2:$I$3661, MATCH(1, ('C'!$D$2:$D$3661=D809)*('C'!$E$2:$E$3661=G!E809),0))</f>
        <v>378885.11482999998</v>
      </c>
      <c r="M809" cm="1">
        <f t="array" ref="M809">_xlfn.IFNA(INDEX(P!C$2:C$2862, MATCH(1, (P!$A$2:$A$2862=D809)*(P!$B$2:$B$2862=F809),0)),)</f>
        <v>469.63219999999995</v>
      </c>
      <c r="N809" cm="1">
        <f t="array" ref="N809">_xlfn.IFNA(INDEX(Ind!$H$2:$H$6441, MATCH(1, (Ind!$A$2:$A$6441=D809)*(Ind!$D$2:$D$6441=F809),0)),)</f>
        <v>0</v>
      </c>
      <c r="O809" cm="1">
        <f t="array" ref="O809">_xlfn.IFNA(INDEX(Ind!$L$2:$L$6441, MATCH(1, (Ind!$A$2:$A$6441=D809)*(Ind!$D$2:$D$6441=F809),0)),)</f>
        <v>0</v>
      </c>
    </row>
    <row r="810" spans="1:15" x14ac:dyDescent="0.2">
      <c r="A810" s="4" t="s">
        <v>60</v>
      </c>
      <c r="B810" s="5" t="str">
        <f t="shared" si="60"/>
        <v>2016</v>
      </c>
      <c r="C810" s="5">
        <f t="shared" si="61"/>
        <v>6</v>
      </c>
      <c r="D810" s="11">
        <f t="shared" si="62"/>
        <v>42522</v>
      </c>
      <c r="E810" s="5" t="s">
        <v>30</v>
      </c>
      <c r="F810" s="5" t="str">
        <f t="shared" si="63"/>
        <v>PUTUMAYO</v>
      </c>
      <c r="G810" s="5">
        <v>0</v>
      </c>
      <c r="H810" s="6">
        <v>86355000</v>
      </c>
      <c r="I810" s="9">
        <f t="shared" si="64"/>
        <v>863.55</v>
      </c>
      <c r="J810">
        <v>0</v>
      </c>
      <c r="K810" cm="1">
        <f t="array" ref="K810">INDEX(T!$H$2:$H$3661, MATCH(1, (T!$D$2:$D$3661=D810)*(T!$E$2:$E$3661=G!E810),0))</f>
        <v>309.69</v>
      </c>
      <c r="L810" cm="1">
        <f t="array" ref="L810">INDEX('C'!$I$2:$I$3661, MATCH(1, ('C'!$D$2:$D$3661=D810)*('C'!$E$2:$E$3661=G!E810),0))</f>
        <v>43095.35</v>
      </c>
      <c r="M810" cm="1">
        <f t="array" ref="M810">_xlfn.IFNA(INDEX(P!C$2:C$2862, MATCH(1, (P!$A$2:$A$2862=D810)*(P!$B$2:$B$2862=F810),0)),)</f>
        <v>1.6156333333333335</v>
      </c>
      <c r="N810" cm="1">
        <f t="array" ref="N810">_xlfn.IFNA(INDEX(Ind!$H$2:$H$6441, MATCH(1, (Ind!$A$2:$A$6441=D810)*(Ind!$D$2:$D$6441=F810),0)),)</f>
        <v>0</v>
      </c>
      <c r="O810" cm="1">
        <f t="array" ref="O810">_xlfn.IFNA(INDEX(Ind!$L$2:$L$6441, MATCH(1, (Ind!$A$2:$A$6441=D810)*(Ind!$D$2:$D$6441=F810),0)),)</f>
        <v>0</v>
      </c>
    </row>
    <row r="811" spans="1:15" x14ac:dyDescent="0.2">
      <c r="A811" s="1" t="s">
        <v>60</v>
      </c>
      <c r="B811" s="5" t="str">
        <f t="shared" si="60"/>
        <v>2016</v>
      </c>
      <c r="C811" s="5">
        <f t="shared" si="61"/>
        <v>6</v>
      </c>
      <c r="D811" s="11">
        <f t="shared" si="62"/>
        <v>42522</v>
      </c>
      <c r="E811" s="2" t="s">
        <v>31</v>
      </c>
      <c r="F811" s="5" t="str">
        <f t="shared" si="63"/>
        <v>GUAVIARE</v>
      </c>
      <c r="G811" s="2">
        <v>0</v>
      </c>
      <c r="H811" s="3">
        <v>56430000</v>
      </c>
      <c r="I811" s="9">
        <f t="shared" si="64"/>
        <v>564.29999999999995</v>
      </c>
      <c r="J811">
        <v>0</v>
      </c>
      <c r="K811" cm="1">
        <f t="array" ref="K811">INDEX(T!$H$2:$H$3661, MATCH(1, (T!$D$2:$D$3661=D811)*(T!$E$2:$E$3661=G!E811),0))</f>
        <v>1433.21</v>
      </c>
      <c r="L811" cm="1">
        <f t="array" ref="L811">INDEX('C'!$I$2:$I$3661, MATCH(1, ('C'!$D$2:$D$3661=D811)*('C'!$E$2:$E$3661=G!E811),0))</f>
        <v>30801.05</v>
      </c>
      <c r="M811" cm="1">
        <f t="array" ref="M811">_xlfn.IFNA(INDEX(P!C$2:C$2862, MATCH(1, (P!$A$2:$A$2862=D811)*(P!$B$2:$B$2862=F811),0)),)</f>
        <v>0</v>
      </c>
      <c r="N811" cm="1">
        <f t="array" ref="N811">_xlfn.IFNA(INDEX(Ind!$H$2:$H$6441, MATCH(1, (Ind!$A$2:$A$6441=D811)*(Ind!$D$2:$D$6441=F811),0)),)</f>
        <v>0</v>
      </c>
      <c r="O811" cm="1">
        <f t="array" ref="O811">_xlfn.IFNA(INDEX(Ind!$L$2:$L$6441, MATCH(1, (Ind!$A$2:$A$6441=D811)*(Ind!$D$2:$D$6441=F811),0)),)</f>
        <v>0</v>
      </c>
    </row>
    <row r="812" spans="1:15" x14ac:dyDescent="0.2">
      <c r="A812" s="4" t="s">
        <v>61</v>
      </c>
      <c r="B812" s="5" t="str">
        <f t="shared" si="60"/>
        <v>2016</v>
      </c>
      <c r="C812" s="5">
        <f t="shared" si="61"/>
        <v>7</v>
      </c>
      <c r="D812" s="11">
        <f t="shared" si="62"/>
        <v>42552</v>
      </c>
      <c r="E812" s="5" t="s">
        <v>5</v>
      </c>
      <c r="F812" s="5" t="str">
        <f t="shared" si="63"/>
        <v>ANTIOQUIA</v>
      </c>
      <c r="G812" s="5">
        <v>0</v>
      </c>
      <c r="H812" s="6">
        <v>33733551</v>
      </c>
      <c r="I812" s="9">
        <f t="shared" si="64"/>
        <v>337.33551</v>
      </c>
      <c r="J812">
        <v>0</v>
      </c>
      <c r="K812" cm="1">
        <f t="array" ref="K812">INDEX(T!$H$2:$H$3661, MATCH(1, (T!$D$2:$D$3661=D812)*(T!$E$2:$E$3661=G!E812),0))</f>
        <v>211.97799000000001</v>
      </c>
      <c r="L812" cm="1">
        <f t="array" ref="L812">INDEX('C'!$I$2:$I$3661, MATCH(1, ('C'!$D$2:$D$3661=D812)*('C'!$E$2:$E$3661=G!E812),0))</f>
        <v>899855.08236999996</v>
      </c>
      <c r="M812" cm="1">
        <f t="array" ref="M812">_xlfn.IFNA(INDEX(P!C$2:C$2862, MATCH(1, (P!$A$2:$A$2862=D812)*(P!$B$2:$B$2862=F812),0)),)</f>
        <v>0</v>
      </c>
      <c r="N812" cm="1">
        <f t="array" ref="N812">_xlfn.IFNA(INDEX(Ind!$H$2:$H$6441, MATCH(1, (Ind!$A$2:$A$6441=D812)*(Ind!$D$2:$D$6441=F812),0)),)</f>
        <v>0</v>
      </c>
      <c r="O812" cm="1">
        <f t="array" ref="O812">_xlfn.IFNA(INDEX(Ind!$L$2:$L$6441, MATCH(1, (Ind!$A$2:$A$6441=D812)*(Ind!$D$2:$D$6441=F812),0)),)</f>
        <v>0</v>
      </c>
    </row>
    <row r="813" spans="1:15" x14ac:dyDescent="0.2">
      <c r="A813" s="1" t="s">
        <v>61</v>
      </c>
      <c r="B813" s="5" t="str">
        <f t="shared" si="60"/>
        <v>2016</v>
      </c>
      <c r="C813" s="5">
        <f t="shared" si="61"/>
        <v>7</v>
      </c>
      <c r="D813" s="11">
        <f t="shared" si="62"/>
        <v>42552</v>
      </c>
      <c r="E813" s="2" t="s">
        <v>6</v>
      </c>
      <c r="F813" s="5" t="str">
        <f t="shared" si="63"/>
        <v>ATLANTICO</v>
      </c>
      <c r="G813" s="2">
        <v>0</v>
      </c>
      <c r="H813" s="3">
        <v>77700000</v>
      </c>
      <c r="I813" s="9">
        <f t="shared" si="64"/>
        <v>777</v>
      </c>
      <c r="J813">
        <v>0</v>
      </c>
      <c r="K813" cm="1">
        <f t="array" ref="K813">INDEX(T!$H$2:$H$3661, MATCH(1, (T!$D$2:$D$3661=D813)*(T!$E$2:$E$3661=G!E813),0))</f>
        <v>214</v>
      </c>
      <c r="L813" cm="1">
        <f t="array" ref="L813">INDEX('C'!$I$2:$I$3661, MATCH(1, ('C'!$D$2:$D$3661=D813)*('C'!$E$2:$E$3661=G!E813),0))</f>
        <v>17948621.719999999</v>
      </c>
      <c r="M813" cm="1">
        <f t="array" ref="M813">_xlfn.IFNA(INDEX(P!C$2:C$2862, MATCH(1, (P!$A$2:$A$2862=D813)*(P!$B$2:$B$2862=F813),0)),)</f>
        <v>3.0448387096774194</v>
      </c>
      <c r="N813" cm="1">
        <f t="array" ref="N813">_xlfn.IFNA(INDEX(Ind!$H$2:$H$6441, MATCH(1, (Ind!$A$2:$A$6441=D813)*(Ind!$D$2:$D$6441=F813),0)),)</f>
        <v>0</v>
      </c>
      <c r="O813" cm="1">
        <f t="array" ref="O813">_xlfn.IFNA(INDEX(Ind!$L$2:$L$6441, MATCH(1, (Ind!$A$2:$A$6441=D813)*(Ind!$D$2:$D$6441=F813),0)),)</f>
        <v>0</v>
      </c>
    </row>
    <row r="814" spans="1:15" x14ac:dyDescent="0.2">
      <c r="A814" s="4" t="s">
        <v>61</v>
      </c>
      <c r="B814" s="5" t="str">
        <f t="shared" si="60"/>
        <v>2016</v>
      </c>
      <c r="C814" s="5">
        <f t="shared" si="61"/>
        <v>7</v>
      </c>
      <c r="D814" s="11">
        <f t="shared" si="62"/>
        <v>42552</v>
      </c>
      <c r="E814" s="5" t="s">
        <v>7</v>
      </c>
      <c r="F814" s="5" t="str">
        <f t="shared" si="63"/>
        <v>BOGOTA, D.C.</v>
      </c>
      <c r="G814" s="5">
        <v>0</v>
      </c>
      <c r="H814" s="6">
        <v>61561000</v>
      </c>
      <c r="I814" s="9">
        <f t="shared" si="64"/>
        <v>615.61</v>
      </c>
      <c r="J814">
        <v>0</v>
      </c>
      <c r="K814" cm="1">
        <f t="array" ref="K814">INDEX(T!$H$2:$H$3661, MATCH(1, (T!$D$2:$D$3661=D814)*(T!$E$2:$E$3661=G!E814),0))</f>
        <v>373.56</v>
      </c>
      <c r="L814" cm="1">
        <f t="array" ref="L814">INDEX('C'!$I$2:$I$3661, MATCH(1, ('C'!$D$2:$D$3661=D814)*('C'!$E$2:$E$3661=G!E814),0))</f>
        <v>52984685</v>
      </c>
      <c r="M814" cm="1">
        <f t="array" ref="M814">_xlfn.IFNA(INDEX(P!C$2:C$2862, MATCH(1, (P!$A$2:$A$2862=D814)*(P!$B$2:$B$2862=F814),0)),)</f>
        <v>0</v>
      </c>
      <c r="N814" cm="1">
        <f t="array" ref="N814">_xlfn.IFNA(INDEX(Ind!$H$2:$H$6441, MATCH(1, (Ind!$A$2:$A$6441=D814)*(Ind!$D$2:$D$6441=F814),0)),)</f>
        <v>0</v>
      </c>
      <c r="O814" cm="1">
        <f t="array" ref="O814">_xlfn.IFNA(INDEX(Ind!$L$2:$L$6441, MATCH(1, (Ind!$A$2:$A$6441=D814)*(Ind!$D$2:$D$6441=F814),0)),)</f>
        <v>0</v>
      </c>
    </row>
    <row r="815" spans="1:15" x14ac:dyDescent="0.2">
      <c r="A815" s="1" t="s">
        <v>61</v>
      </c>
      <c r="B815" s="5" t="str">
        <f t="shared" si="60"/>
        <v>2016</v>
      </c>
      <c r="C815" s="5">
        <f t="shared" si="61"/>
        <v>7</v>
      </c>
      <c r="D815" s="11">
        <f t="shared" si="62"/>
        <v>42552</v>
      </c>
      <c r="E815" s="2" t="s">
        <v>8</v>
      </c>
      <c r="F815" s="5" t="str">
        <f t="shared" si="63"/>
        <v>BOLIVAR</v>
      </c>
      <c r="G815" s="2">
        <v>0</v>
      </c>
      <c r="H815" s="3">
        <v>74152526</v>
      </c>
      <c r="I815" s="9">
        <f t="shared" si="64"/>
        <v>741.52526</v>
      </c>
      <c r="J815">
        <v>0</v>
      </c>
      <c r="K815" cm="1">
        <f t="array" ref="K815">INDEX(T!$H$2:$H$3661, MATCH(1, (T!$D$2:$D$3661=D815)*(T!$E$2:$E$3661=G!E815),0))</f>
        <v>255.93566999999999</v>
      </c>
      <c r="L815" cm="1">
        <f t="array" ref="L815">INDEX('C'!$I$2:$I$3661, MATCH(1, ('C'!$D$2:$D$3661=D815)*('C'!$E$2:$E$3661=G!E815),0))</f>
        <v>11553546.84936</v>
      </c>
      <c r="M815" cm="1">
        <f t="array" ref="M815">_xlfn.IFNA(INDEX(P!C$2:C$2862, MATCH(1, (P!$A$2:$A$2862=D815)*(P!$B$2:$B$2862=F815),0)),)</f>
        <v>2.4105483870967741</v>
      </c>
      <c r="N815" cm="1">
        <f t="array" ref="N815">_xlfn.IFNA(INDEX(Ind!$H$2:$H$6441, MATCH(1, (Ind!$A$2:$A$6441=D815)*(Ind!$D$2:$D$6441=F815),0)),)</f>
        <v>0</v>
      </c>
      <c r="O815" cm="1">
        <f t="array" ref="O815">_xlfn.IFNA(INDEX(Ind!$L$2:$L$6441, MATCH(1, (Ind!$A$2:$A$6441=D815)*(Ind!$D$2:$D$6441=F815),0)),)</f>
        <v>0</v>
      </c>
    </row>
    <row r="816" spans="1:15" x14ac:dyDescent="0.2">
      <c r="A816" s="4" t="s">
        <v>61</v>
      </c>
      <c r="B816" s="5" t="str">
        <f t="shared" si="60"/>
        <v>2016</v>
      </c>
      <c r="C816" s="5">
        <f t="shared" si="61"/>
        <v>7</v>
      </c>
      <c r="D816" s="11">
        <f t="shared" si="62"/>
        <v>42552</v>
      </c>
      <c r="E816" s="5" t="s">
        <v>9</v>
      </c>
      <c r="F816" s="5" t="str">
        <f t="shared" si="63"/>
        <v>BOYACA</v>
      </c>
      <c r="G816" s="5">
        <v>0</v>
      </c>
      <c r="H816" s="6">
        <v>58911361</v>
      </c>
      <c r="I816" s="9">
        <f t="shared" si="64"/>
        <v>589.11360999999999</v>
      </c>
      <c r="J816">
        <v>0</v>
      </c>
      <c r="K816" cm="1">
        <f t="array" ref="K816">INDEX(T!$H$2:$H$3661, MATCH(1, (T!$D$2:$D$3661=D816)*(T!$E$2:$E$3661=G!E816),0))</f>
        <v>267.48984000000002</v>
      </c>
      <c r="L816" cm="1">
        <f t="array" ref="L816">INDEX('C'!$I$2:$I$3661, MATCH(1, ('C'!$D$2:$D$3661=D816)*('C'!$E$2:$E$3661=G!E816),0))</f>
        <v>4674094.4575399999</v>
      </c>
      <c r="M816" cm="1">
        <f t="array" ref="M816">_xlfn.IFNA(INDEX(P!C$2:C$2862, MATCH(1, (P!$A$2:$A$2862=D816)*(P!$B$2:$B$2862=F816),0)),)</f>
        <v>6.6849032258064511</v>
      </c>
      <c r="N816" cm="1">
        <f t="array" ref="N816">_xlfn.IFNA(INDEX(Ind!$H$2:$H$6441, MATCH(1, (Ind!$A$2:$A$6441=D816)*(Ind!$D$2:$D$6441=F816),0)),)</f>
        <v>0</v>
      </c>
      <c r="O816" cm="1">
        <f t="array" ref="O816">_xlfn.IFNA(INDEX(Ind!$L$2:$L$6441, MATCH(1, (Ind!$A$2:$A$6441=D816)*(Ind!$D$2:$D$6441=F816),0)),)</f>
        <v>0</v>
      </c>
    </row>
    <row r="817" spans="1:15" x14ac:dyDescent="0.2">
      <c r="A817" s="1" t="s">
        <v>61</v>
      </c>
      <c r="B817" s="5" t="str">
        <f t="shared" si="60"/>
        <v>2016</v>
      </c>
      <c r="C817" s="5">
        <f t="shared" si="61"/>
        <v>7</v>
      </c>
      <c r="D817" s="11">
        <f t="shared" si="62"/>
        <v>42552</v>
      </c>
      <c r="E817" s="2" t="s">
        <v>10</v>
      </c>
      <c r="F817" s="5" t="str">
        <f t="shared" si="63"/>
        <v>CALDAS</v>
      </c>
      <c r="G817" s="2">
        <v>0</v>
      </c>
      <c r="H817" s="3">
        <v>59653024</v>
      </c>
      <c r="I817" s="9">
        <f t="shared" si="64"/>
        <v>596.53024000000005</v>
      </c>
      <c r="J817">
        <v>0</v>
      </c>
      <c r="K817" cm="1">
        <f t="array" ref="K817">INDEX(T!$H$2:$H$3661, MATCH(1, (T!$D$2:$D$3661=D817)*(T!$E$2:$E$3661=G!E817),0))</f>
        <v>320.96071000000001</v>
      </c>
      <c r="L817" cm="1">
        <f t="array" ref="L817">INDEX('C'!$I$2:$I$3661, MATCH(1, ('C'!$D$2:$D$3661=D817)*('C'!$E$2:$E$3661=G!E817),0))</f>
        <v>925264.96048000001</v>
      </c>
      <c r="M817" cm="1">
        <f t="array" ref="M817">_xlfn.IFNA(INDEX(P!C$2:C$2862, MATCH(1, (P!$A$2:$A$2862=D817)*(P!$B$2:$B$2862=F817),0)),)</f>
        <v>0</v>
      </c>
      <c r="N817" cm="1">
        <f t="array" ref="N817">_xlfn.IFNA(INDEX(Ind!$H$2:$H$6441, MATCH(1, (Ind!$A$2:$A$6441=D817)*(Ind!$D$2:$D$6441=F817),0)),)</f>
        <v>0</v>
      </c>
      <c r="O817" cm="1">
        <f t="array" ref="O817">_xlfn.IFNA(INDEX(Ind!$L$2:$L$6441, MATCH(1, (Ind!$A$2:$A$6441=D817)*(Ind!$D$2:$D$6441=F817),0)),)</f>
        <v>0</v>
      </c>
    </row>
    <row r="818" spans="1:15" x14ac:dyDescent="0.2">
      <c r="A818" s="4" t="s">
        <v>61</v>
      </c>
      <c r="B818" s="5" t="str">
        <f t="shared" si="60"/>
        <v>2016</v>
      </c>
      <c r="C818" s="5">
        <f t="shared" si="61"/>
        <v>7</v>
      </c>
      <c r="D818" s="11">
        <f t="shared" si="62"/>
        <v>42552</v>
      </c>
      <c r="E818" s="5" t="s">
        <v>11</v>
      </c>
      <c r="F818" s="5" t="str">
        <f t="shared" si="63"/>
        <v>CAQUETA</v>
      </c>
      <c r="G818" s="5">
        <v>0</v>
      </c>
      <c r="H818" s="8">
        <v>180814333</v>
      </c>
      <c r="I818" s="9">
        <f t="shared" si="64"/>
        <v>1808.1433300000001</v>
      </c>
      <c r="J818">
        <v>0</v>
      </c>
      <c r="K818" cm="1">
        <f t="array" ref="K818">INDEX(T!$H$2:$H$3661, MATCH(1, (T!$D$2:$D$3661=D818)*(T!$E$2:$E$3661=G!E818),0))</f>
        <v>881.96</v>
      </c>
      <c r="L818" cm="1">
        <f t="array" ref="L818">INDEX('C'!$I$2:$I$3661, MATCH(1, ('C'!$D$2:$D$3661=D818)*('C'!$E$2:$E$3661=G!E818),0))</f>
        <v>250456</v>
      </c>
      <c r="M818" cm="1">
        <f t="array" ref="M818">_xlfn.IFNA(INDEX(P!C$2:C$2862, MATCH(1, (P!$A$2:$A$2862=D818)*(P!$B$2:$B$2862=F818),0)),)</f>
        <v>0</v>
      </c>
      <c r="N818" cm="1">
        <f t="array" ref="N818">_xlfn.IFNA(INDEX(Ind!$H$2:$H$6441, MATCH(1, (Ind!$A$2:$A$6441=D818)*(Ind!$D$2:$D$6441=F818),0)),)</f>
        <v>0</v>
      </c>
      <c r="O818" cm="1">
        <f t="array" ref="O818">_xlfn.IFNA(INDEX(Ind!$L$2:$L$6441, MATCH(1, (Ind!$A$2:$A$6441=D818)*(Ind!$D$2:$D$6441=F818),0)),)</f>
        <v>0</v>
      </c>
    </row>
    <row r="819" spans="1:15" x14ac:dyDescent="0.2">
      <c r="A819" s="1" t="s">
        <v>61</v>
      </c>
      <c r="B819" s="5" t="str">
        <f t="shared" si="60"/>
        <v>2016</v>
      </c>
      <c r="C819" s="5">
        <f t="shared" si="61"/>
        <v>7</v>
      </c>
      <c r="D819" s="11">
        <f t="shared" si="62"/>
        <v>42552</v>
      </c>
      <c r="E819" s="2" t="s">
        <v>12</v>
      </c>
      <c r="F819" s="5" t="str">
        <f t="shared" si="63"/>
        <v>CAUCA</v>
      </c>
      <c r="G819" s="2">
        <v>0</v>
      </c>
      <c r="H819" s="3">
        <v>73334000</v>
      </c>
      <c r="I819" s="9">
        <f t="shared" si="64"/>
        <v>733.34</v>
      </c>
      <c r="J819">
        <v>0</v>
      </c>
      <c r="K819" cm="1">
        <f t="array" ref="K819">INDEX(T!$H$2:$H$3661, MATCH(1, (T!$D$2:$D$3661=D819)*(T!$E$2:$E$3661=G!E819),0))</f>
        <v>873.34576000000004</v>
      </c>
      <c r="L819" cm="1">
        <f t="array" ref="L819">INDEX('C'!$I$2:$I$3661, MATCH(1, ('C'!$D$2:$D$3661=D819)*('C'!$E$2:$E$3661=G!E819),0))</f>
        <v>458001.48913</v>
      </c>
      <c r="M819" cm="1">
        <f t="array" ref="M819">_xlfn.IFNA(INDEX(P!C$2:C$2862, MATCH(1, (P!$A$2:$A$2862=D819)*(P!$B$2:$B$2862=F819),0)),)</f>
        <v>0</v>
      </c>
      <c r="N819" cm="1">
        <f t="array" ref="N819">_xlfn.IFNA(INDEX(Ind!$H$2:$H$6441, MATCH(1, (Ind!$A$2:$A$6441=D819)*(Ind!$D$2:$D$6441=F819),0)),)</f>
        <v>0</v>
      </c>
      <c r="O819" cm="1">
        <f t="array" ref="O819">_xlfn.IFNA(INDEX(Ind!$L$2:$L$6441, MATCH(1, (Ind!$A$2:$A$6441=D819)*(Ind!$D$2:$D$6441=F819),0)),)</f>
        <v>0</v>
      </c>
    </row>
    <row r="820" spans="1:15" x14ac:dyDescent="0.2">
      <c r="A820" s="4" t="s">
        <v>61</v>
      </c>
      <c r="B820" s="5" t="str">
        <f t="shared" si="60"/>
        <v>2016</v>
      </c>
      <c r="C820" s="5">
        <f t="shared" si="61"/>
        <v>7</v>
      </c>
      <c r="D820" s="11">
        <f t="shared" si="62"/>
        <v>42552</v>
      </c>
      <c r="E820" s="5" t="s">
        <v>13</v>
      </c>
      <c r="F820" s="5" t="str">
        <f t="shared" si="63"/>
        <v>CESAR</v>
      </c>
      <c r="G820" s="5">
        <v>0</v>
      </c>
      <c r="H820" s="6">
        <v>68578170</v>
      </c>
      <c r="I820" s="9">
        <f t="shared" si="64"/>
        <v>685.7817</v>
      </c>
      <c r="J820">
        <v>0</v>
      </c>
      <c r="K820" cm="1">
        <f t="array" ref="K820">INDEX(T!$H$2:$H$3661, MATCH(1, (T!$D$2:$D$3661=D820)*(T!$E$2:$E$3661=G!E820),0))</f>
        <v>209.22228000000001</v>
      </c>
      <c r="L820" cm="1">
        <f t="array" ref="L820">INDEX('C'!$I$2:$I$3661, MATCH(1, ('C'!$D$2:$D$3661=D820)*('C'!$E$2:$E$3661=G!E820),0))</f>
        <v>8581801.8916999996</v>
      </c>
      <c r="M820" cm="1">
        <f t="array" ref="M820">_xlfn.IFNA(INDEX(P!C$2:C$2862, MATCH(1, (P!$A$2:$A$2862=D820)*(P!$B$2:$B$2862=F820),0)),)</f>
        <v>3.4303548387096772</v>
      </c>
      <c r="N820" cm="1">
        <f t="array" ref="N820">_xlfn.IFNA(INDEX(Ind!$H$2:$H$6441, MATCH(1, (Ind!$A$2:$A$6441=D820)*(Ind!$D$2:$D$6441=F820),0)),)</f>
        <v>0</v>
      </c>
      <c r="O820" cm="1">
        <f t="array" ref="O820">_xlfn.IFNA(INDEX(Ind!$L$2:$L$6441, MATCH(1, (Ind!$A$2:$A$6441=D820)*(Ind!$D$2:$D$6441=F820),0)),)</f>
        <v>0</v>
      </c>
    </row>
    <row r="821" spans="1:15" x14ac:dyDescent="0.2">
      <c r="A821" s="1" t="s">
        <v>61</v>
      </c>
      <c r="B821" s="5" t="str">
        <f t="shared" si="60"/>
        <v>2016</v>
      </c>
      <c r="C821" s="5">
        <f t="shared" si="61"/>
        <v>7</v>
      </c>
      <c r="D821" s="11">
        <f t="shared" si="62"/>
        <v>42552</v>
      </c>
      <c r="E821" s="2" t="s">
        <v>14</v>
      </c>
      <c r="F821" s="5" t="str">
        <f t="shared" si="63"/>
        <v>CORDOBA</v>
      </c>
      <c r="G821" s="2">
        <v>0</v>
      </c>
      <c r="H821" s="3">
        <v>76062815</v>
      </c>
      <c r="I821" s="9">
        <f t="shared" si="64"/>
        <v>760.62815000000001</v>
      </c>
      <c r="J821">
        <v>0</v>
      </c>
      <c r="K821" cm="1">
        <f t="array" ref="K821">INDEX(T!$H$2:$H$3661, MATCH(1, (T!$D$2:$D$3661=D821)*(T!$E$2:$E$3661=G!E821),0))</f>
        <v>359.57593000000003</v>
      </c>
      <c r="L821" cm="1">
        <f t="array" ref="L821">INDEX('C'!$I$2:$I$3661, MATCH(1, ('C'!$D$2:$D$3661=D821)*('C'!$E$2:$E$3661=G!E821),0))</f>
        <v>10183524.259260001</v>
      </c>
      <c r="M821" cm="1">
        <f t="array" ref="M821">_xlfn.IFNA(INDEX(P!C$2:C$2862, MATCH(1, (P!$A$2:$A$2862=D821)*(P!$B$2:$B$2862=F821),0)),)</f>
        <v>63.857193548387087</v>
      </c>
      <c r="N821" cm="1">
        <f t="array" ref="N821">_xlfn.IFNA(INDEX(Ind!$H$2:$H$6441, MATCH(1, (Ind!$A$2:$A$6441=D821)*(Ind!$D$2:$D$6441=F821),0)),)</f>
        <v>0</v>
      </c>
      <c r="O821" cm="1">
        <f t="array" ref="O821">_xlfn.IFNA(INDEX(Ind!$L$2:$L$6441, MATCH(1, (Ind!$A$2:$A$6441=D821)*(Ind!$D$2:$D$6441=F821),0)),)</f>
        <v>0</v>
      </c>
    </row>
    <row r="822" spans="1:15" x14ac:dyDescent="0.2">
      <c r="A822" s="4" t="s">
        <v>61</v>
      </c>
      <c r="B822" s="5" t="str">
        <f t="shared" si="60"/>
        <v>2016</v>
      </c>
      <c r="C822" s="5">
        <f t="shared" si="61"/>
        <v>7</v>
      </c>
      <c r="D822" s="11">
        <f t="shared" si="62"/>
        <v>42552</v>
      </c>
      <c r="E822" s="5" t="s">
        <v>15</v>
      </c>
      <c r="F822" s="5" t="str">
        <f t="shared" si="63"/>
        <v>CUNDINAMARCA</v>
      </c>
      <c r="G822" s="5">
        <v>0</v>
      </c>
      <c r="H822" s="6">
        <v>58076595</v>
      </c>
      <c r="I822" s="9">
        <f t="shared" si="64"/>
        <v>580.76594999999998</v>
      </c>
      <c r="J822">
        <v>0</v>
      </c>
      <c r="K822" cm="1">
        <f t="array" ref="K822">INDEX(T!$H$2:$H$3661, MATCH(1, (T!$D$2:$D$3661=D822)*(T!$E$2:$E$3661=G!E822),0))</f>
        <v>381.80106999999998</v>
      </c>
      <c r="L822" cm="1">
        <f t="array" ref="L822">INDEX('C'!$I$2:$I$3661, MATCH(1, ('C'!$D$2:$D$3661=D822)*('C'!$E$2:$E$3661=G!E822),0))</f>
        <v>7576502.6515300004</v>
      </c>
      <c r="M822" cm="1">
        <f t="array" ref="M822">_xlfn.IFNA(INDEX(P!C$2:C$2862, MATCH(1, (P!$A$2:$A$2862=D822)*(P!$B$2:$B$2862=F822),0)),)</f>
        <v>1.9498709677419355</v>
      </c>
      <c r="N822" cm="1">
        <f t="array" ref="N822">_xlfn.IFNA(INDEX(Ind!$H$2:$H$6441, MATCH(1, (Ind!$A$2:$A$6441=D822)*(Ind!$D$2:$D$6441=F822),0)),)</f>
        <v>0</v>
      </c>
      <c r="O822" cm="1">
        <f t="array" ref="O822">_xlfn.IFNA(INDEX(Ind!$L$2:$L$6441, MATCH(1, (Ind!$A$2:$A$6441=D822)*(Ind!$D$2:$D$6441=F822),0)),)</f>
        <v>0</v>
      </c>
    </row>
    <row r="823" spans="1:15" x14ac:dyDescent="0.2">
      <c r="A823" s="1" t="s">
        <v>61</v>
      </c>
      <c r="B823" s="5" t="str">
        <f t="shared" si="60"/>
        <v>2016</v>
      </c>
      <c r="C823" s="5">
        <f t="shared" si="61"/>
        <v>7</v>
      </c>
      <c r="D823" s="11">
        <f t="shared" si="62"/>
        <v>42552</v>
      </c>
      <c r="E823" s="2" t="s">
        <v>16</v>
      </c>
      <c r="F823" s="5" t="str">
        <f t="shared" si="63"/>
        <v>CHOCO</v>
      </c>
      <c r="G823" s="2">
        <v>0</v>
      </c>
      <c r="H823" s="7">
        <v>252707000</v>
      </c>
      <c r="I823" s="9">
        <f t="shared" si="64"/>
        <v>2527.0700000000002</v>
      </c>
      <c r="J823">
        <v>0</v>
      </c>
      <c r="K823" cm="1">
        <f t="array" ref="K823">INDEX(T!$H$2:$H$3661, MATCH(1, (T!$D$2:$D$3661=D823)*(T!$E$2:$E$3661=G!E823),0))</f>
        <v>1084.2</v>
      </c>
      <c r="L823" t="e" cm="1">
        <f t="array" ref="L823">INDEX('C'!$I$2:$I$3661, MATCH(1, ('C'!$D$2:$D$3661=D823)*('C'!$E$2:$E$3661=G!E823),0))</f>
        <v>#N/A</v>
      </c>
      <c r="M823" cm="1">
        <f t="array" ref="M823">_xlfn.IFNA(INDEX(P!C$2:C$2862, MATCH(1, (P!$A$2:$A$2862=D823)*(P!$B$2:$B$2862=F823),0)),)</f>
        <v>0</v>
      </c>
      <c r="N823" cm="1">
        <f t="array" ref="N823">_xlfn.IFNA(INDEX(Ind!$H$2:$H$6441, MATCH(1, (Ind!$A$2:$A$6441=D823)*(Ind!$D$2:$D$6441=F823),0)),)</f>
        <v>0</v>
      </c>
      <c r="O823" cm="1">
        <f t="array" ref="O823">_xlfn.IFNA(INDEX(Ind!$L$2:$L$6441, MATCH(1, (Ind!$A$2:$A$6441=D823)*(Ind!$D$2:$D$6441=F823),0)),)</f>
        <v>0</v>
      </c>
    </row>
    <row r="824" spans="1:15" x14ac:dyDescent="0.2">
      <c r="A824" s="4" t="s">
        <v>61</v>
      </c>
      <c r="B824" s="5" t="str">
        <f t="shared" si="60"/>
        <v>2016</v>
      </c>
      <c r="C824" s="5">
        <f t="shared" si="61"/>
        <v>7</v>
      </c>
      <c r="D824" s="11">
        <f t="shared" si="62"/>
        <v>42552</v>
      </c>
      <c r="E824" s="5" t="s">
        <v>17</v>
      </c>
      <c r="F824" s="5" t="str">
        <f t="shared" si="63"/>
        <v>HUILA</v>
      </c>
      <c r="G824" s="5">
        <v>0</v>
      </c>
      <c r="H824" s="6">
        <v>96482034</v>
      </c>
      <c r="I824" s="9">
        <f t="shared" si="64"/>
        <v>964.82033999999999</v>
      </c>
      <c r="J824">
        <v>0</v>
      </c>
      <c r="K824" cm="1">
        <f t="array" ref="K824">INDEX(T!$H$2:$H$3661, MATCH(1, (T!$D$2:$D$3661=D824)*(T!$E$2:$E$3661=G!E824),0))</f>
        <v>851.10551999999996</v>
      </c>
      <c r="L824" cm="1">
        <f t="array" ref="L824">INDEX('C'!$I$2:$I$3661, MATCH(1, ('C'!$D$2:$D$3661=D824)*('C'!$E$2:$E$3661=G!E824),0))</f>
        <v>2582264.2720699999</v>
      </c>
      <c r="M824" cm="1">
        <f t="array" ref="M824">_xlfn.IFNA(INDEX(P!C$2:C$2862, MATCH(1, (P!$A$2:$A$2862=D824)*(P!$B$2:$B$2862=F824),0)),)</f>
        <v>7.0390645161290326</v>
      </c>
      <c r="N824" cm="1">
        <f t="array" ref="N824">_xlfn.IFNA(INDEX(Ind!$H$2:$H$6441, MATCH(1, (Ind!$A$2:$A$6441=D824)*(Ind!$D$2:$D$6441=F824),0)),)</f>
        <v>0</v>
      </c>
      <c r="O824" cm="1">
        <f t="array" ref="O824">_xlfn.IFNA(INDEX(Ind!$L$2:$L$6441, MATCH(1, (Ind!$A$2:$A$6441=D824)*(Ind!$D$2:$D$6441=F824),0)),)</f>
        <v>0</v>
      </c>
    </row>
    <row r="825" spans="1:15" x14ac:dyDescent="0.2">
      <c r="A825" s="1" t="s">
        <v>61</v>
      </c>
      <c r="B825" s="5" t="str">
        <f t="shared" si="60"/>
        <v>2016</v>
      </c>
      <c r="C825" s="5">
        <f t="shared" si="61"/>
        <v>7</v>
      </c>
      <c r="D825" s="11">
        <f t="shared" si="62"/>
        <v>42552</v>
      </c>
      <c r="E825" s="2" t="s">
        <v>18</v>
      </c>
      <c r="F825" s="5" t="str">
        <f t="shared" si="63"/>
        <v>LA GUAJIRA</v>
      </c>
      <c r="G825" s="2">
        <v>0</v>
      </c>
      <c r="H825" s="3">
        <v>57085000</v>
      </c>
      <c r="I825" s="9">
        <f t="shared" si="64"/>
        <v>570.85</v>
      </c>
      <c r="J825">
        <v>0</v>
      </c>
      <c r="K825" cm="1">
        <f t="array" ref="K825">INDEX(T!$H$2:$H$3661, MATCH(1, (T!$D$2:$D$3661=D825)*(T!$E$2:$E$3661=G!E825),0))</f>
        <v>101.65</v>
      </c>
      <c r="L825" cm="1">
        <f t="array" ref="L825">INDEX('C'!$I$2:$I$3661, MATCH(1, ('C'!$D$2:$D$3661=D825)*('C'!$E$2:$E$3661=G!E825),0))</f>
        <v>2133648</v>
      </c>
      <c r="M825" cm="1">
        <f t="array" ref="M825">_xlfn.IFNA(INDEX(P!C$2:C$2862, MATCH(1, (P!$A$2:$A$2862=D825)*(P!$B$2:$B$2862=F825),0)),)</f>
        <v>0</v>
      </c>
      <c r="N825" cm="1">
        <f t="array" ref="N825">_xlfn.IFNA(INDEX(Ind!$H$2:$H$6441, MATCH(1, (Ind!$A$2:$A$6441=D825)*(Ind!$D$2:$D$6441=F825),0)),)</f>
        <v>0</v>
      </c>
      <c r="O825" cm="1">
        <f t="array" ref="O825">_xlfn.IFNA(INDEX(Ind!$L$2:$L$6441, MATCH(1, (Ind!$A$2:$A$6441=D825)*(Ind!$D$2:$D$6441=F825),0)),)</f>
        <v>0</v>
      </c>
    </row>
    <row r="826" spans="1:15" x14ac:dyDescent="0.2">
      <c r="A826" s="4" t="s">
        <v>61</v>
      </c>
      <c r="B826" s="5" t="str">
        <f t="shared" si="60"/>
        <v>2016</v>
      </c>
      <c r="C826" s="5">
        <f t="shared" si="61"/>
        <v>7</v>
      </c>
      <c r="D826" s="11">
        <f t="shared" si="62"/>
        <v>42552</v>
      </c>
      <c r="E826" s="5" t="s">
        <v>19</v>
      </c>
      <c r="F826" s="5" t="str">
        <f t="shared" si="63"/>
        <v>MAGDALENA</v>
      </c>
      <c r="G826" s="5">
        <v>60000000</v>
      </c>
      <c r="H826" s="6">
        <v>70740249</v>
      </c>
      <c r="I826" s="9">
        <f t="shared" si="64"/>
        <v>653.70124499999997</v>
      </c>
      <c r="J826">
        <v>0</v>
      </c>
      <c r="K826" cm="1">
        <f t="array" ref="K826">INDEX(T!$H$2:$H$3661, MATCH(1, (T!$D$2:$D$3661=D826)*(T!$E$2:$E$3661=G!E826),0))</f>
        <v>190.81994</v>
      </c>
      <c r="L826" cm="1">
        <f t="array" ref="L826">INDEX('C'!$I$2:$I$3661, MATCH(1, ('C'!$D$2:$D$3661=D826)*('C'!$E$2:$E$3661=G!E826),0))</f>
        <v>6229008.887135</v>
      </c>
      <c r="M826" cm="1">
        <f t="array" ref="M826">_xlfn.IFNA(INDEX(P!C$2:C$2862, MATCH(1, (P!$A$2:$A$2862=D826)*(P!$B$2:$B$2862=F826),0)),)</f>
        <v>12.753459913807033</v>
      </c>
      <c r="N826" cm="1">
        <f t="array" ref="N826">_xlfn.IFNA(INDEX(Ind!$H$2:$H$6441, MATCH(1, (Ind!$A$2:$A$6441=D826)*(Ind!$D$2:$D$6441=F826),0)),)</f>
        <v>0</v>
      </c>
      <c r="O826" cm="1">
        <f t="array" ref="O826">_xlfn.IFNA(INDEX(Ind!$L$2:$L$6441, MATCH(1, (Ind!$A$2:$A$6441=D826)*(Ind!$D$2:$D$6441=F826),0)),)</f>
        <v>0</v>
      </c>
    </row>
    <row r="827" spans="1:15" x14ac:dyDescent="0.2">
      <c r="A827" s="1" t="s">
        <v>61</v>
      </c>
      <c r="B827" s="5" t="str">
        <f t="shared" si="60"/>
        <v>2016</v>
      </c>
      <c r="C827" s="5">
        <f t="shared" si="61"/>
        <v>7</v>
      </c>
      <c r="D827" s="11">
        <f t="shared" si="62"/>
        <v>42552</v>
      </c>
      <c r="E827" s="2" t="s">
        <v>20</v>
      </c>
      <c r="F827" s="5" t="str">
        <f t="shared" si="63"/>
        <v>META</v>
      </c>
      <c r="G827" s="2">
        <v>0</v>
      </c>
      <c r="H827" s="3">
        <v>51342208</v>
      </c>
      <c r="I827" s="9">
        <f t="shared" si="64"/>
        <v>513.42208000000005</v>
      </c>
      <c r="J827">
        <v>0</v>
      </c>
      <c r="K827" cm="1">
        <f t="array" ref="K827">INDEX(T!$H$2:$H$3661, MATCH(1, (T!$D$2:$D$3661=D827)*(T!$E$2:$E$3661=G!E827),0))</f>
        <v>512.47978999999998</v>
      </c>
      <c r="L827" cm="1">
        <f t="array" ref="L827">INDEX('C'!$I$2:$I$3661, MATCH(1, ('C'!$D$2:$D$3661=D827)*('C'!$E$2:$E$3661=G!E827),0))</f>
        <v>613555.87457999995</v>
      </c>
      <c r="M827" cm="1">
        <f t="array" ref="M827">_xlfn.IFNA(INDEX(P!C$2:C$2862, MATCH(1, (P!$A$2:$A$2862=D827)*(P!$B$2:$B$2862=F827),0)),)</f>
        <v>14.504225806451615</v>
      </c>
      <c r="N827" cm="1">
        <f t="array" ref="N827">_xlfn.IFNA(INDEX(Ind!$H$2:$H$6441, MATCH(1, (Ind!$A$2:$A$6441=D827)*(Ind!$D$2:$D$6441=F827),0)),)</f>
        <v>0</v>
      </c>
      <c r="O827" cm="1">
        <f t="array" ref="O827">_xlfn.IFNA(INDEX(Ind!$L$2:$L$6441, MATCH(1, (Ind!$A$2:$A$6441=D827)*(Ind!$D$2:$D$6441=F827),0)),)</f>
        <v>0</v>
      </c>
    </row>
    <row r="828" spans="1:15" x14ac:dyDescent="0.2">
      <c r="A828" s="4" t="s">
        <v>61</v>
      </c>
      <c r="B828" s="5" t="str">
        <f t="shared" si="60"/>
        <v>2016</v>
      </c>
      <c r="C828" s="5">
        <f t="shared" si="61"/>
        <v>7</v>
      </c>
      <c r="D828" s="11">
        <f t="shared" si="62"/>
        <v>42552</v>
      </c>
      <c r="E828" s="5" t="s">
        <v>21</v>
      </c>
      <c r="F828" s="5" t="str">
        <f t="shared" si="63"/>
        <v>NARINO</v>
      </c>
      <c r="G828" s="5">
        <v>0</v>
      </c>
      <c r="H828" s="6">
        <v>85123500</v>
      </c>
      <c r="I828" s="9">
        <f t="shared" si="64"/>
        <v>851.23500000000001</v>
      </c>
      <c r="J828">
        <v>0</v>
      </c>
      <c r="K828" cm="1">
        <f t="array" ref="K828">INDEX(T!$H$2:$H$3661, MATCH(1, (T!$D$2:$D$3661=D828)*(T!$E$2:$E$3661=G!E828),0))</f>
        <v>1389.5050000000001</v>
      </c>
      <c r="L828" cm="1">
        <f t="array" ref="L828">INDEX('C'!$I$2:$I$3661, MATCH(1, ('C'!$D$2:$D$3661=D828)*('C'!$E$2:$E$3661=G!E828),0))</f>
        <v>99066</v>
      </c>
      <c r="M828" cm="1">
        <f t="array" ref="M828">_xlfn.IFNA(INDEX(P!C$2:C$2862, MATCH(1, (P!$A$2:$A$2862=D828)*(P!$B$2:$B$2862=F828),0)),)</f>
        <v>0</v>
      </c>
      <c r="N828" cm="1">
        <f t="array" ref="N828">_xlfn.IFNA(INDEX(Ind!$H$2:$H$6441, MATCH(1, (Ind!$A$2:$A$6441=D828)*(Ind!$D$2:$D$6441=F828),0)),)</f>
        <v>0</v>
      </c>
      <c r="O828" cm="1">
        <f t="array" ref="O828">_xlfn.IFNA(INDEX(Ind!$L$2:$L$6441, MATCH(1, (Ind!$A$2:$A$6441=D828)*(Ind!$D$2:$D$6441=F828),0)),)</f>
        <v>0</v>
      </c>
    </row>
    <row r="829" spans="1:15" x14ac:dyDescent="0.2">
      <c r="A829" s="1" t="s">
        <v>61</v>
      </c>
      <c r="B829" s="5" t="str">
        <f t="shared" si="60"/>
        <v>2016</v>
      </c>
      <c r="C829" s="5">
        <f t="shared" si="61"/>
        <v>7</v>
      </c>
      <c r="D829" s="11">
        <f t="shared" si="62"/>
        <v>42552</v>
      </c>
      <c r="E829" s="2" t="s">
        <v>22</v>
      </c>
      <c r="F829" s="5" t="str">
        <f t="shared" si="63"/>
        <v>NORTE DE SANTANDER</v>
      </c>
      <c r="G829" s="2">
        <v>0</v>
      </c>
      <c r="H829" s="3">
        <v>67064788</v>
      </c>
      <c r="I829" s="9">
        <f t="shared" si="64"/>
        <v>670.64787999999999</v>
      </c>
      <c r="J829">
        <v>0</v>
      </c>
      <c r="K829" cm="1">
        <f t="array" ref="K829">INDEX(T!$H$2:$H$3661, MATCH(1, (T!$D$2:$D$3661=D829)*(T!$E$2:$E$3661=G!E829),0))</f>
        <v>335.56697000000003</v>
      </c>
      <c r="L829" cm="1">
        <f t="array" ref="L829">INDEX('C'!$I$2:$I$3661, MATCH(1, ('C'!$D$2:$D$3661=D829)*('C'!$E$2:$E$3661=G!E829),0))</f>
        <v>626160.28303000005</v>
      </c>
      <c r="M829" cm="1">
        <f t="array" ref="M829">_xlfn.IFNA(INDEX(P!C$2:C$2862, MATCH(1, (P!$A$2:$A$2862=D829)*(P!$B$2:$B$2862=F829),0)),)</f>
        <v>1.060774193548387</v>
      </c>
      <c r="N829" cm="1">
        <f t="array" ref="N829">_xlfn.IFNA(INDEX(Ind!$H$2:$H$6441, MATCH(1, (Ind!$A$2:$A$6441=D829)*(Ind!$D$2:$D$6441=F829),0)),)</f>
        <v>0</v>
      </c>
      <c r="O829" cm="1">
        <f t="array" ref="O829">_xlfn.IFNA(INDEX(Ind!$L$2:$L$6441, MATCH(1, (Ind!$A$2:$A$6441=D829)*(Ind!$D$2:$D$6441=F829),0)),)</f>
        <v>0</v>
      </c>
    </row>
    <row r="830" spans="1:15" x14ac:dyDescent="0.2">
      <c r="A830" s="4" t="s">
        <v>61</v>
      </c>
      <c r="B830" s="5" t="str">
        <f t="shared" si="60"/>
        <v>2016</v>
      </c>
      <c r="C830" s="5">
        <f t="shared" si="61"/>
        <v>7</v>
      </c>
      <c r="D830" s="11">
        <f t="shared" si="62"/>
        <v>42552</v>
      </c>
      <c r="E830" s="5" t="s">
        <v>23</v>
      </c>
      <c r="F830" s="5" t="str">
        <f t="shared" si="63"/>
        <v>QUINDIO</v>
      </c>
      <c r="G830" s="5">
        <v>0</v>
      </c>
      <c r="H830" s="8">
        <v>119957385</v>
      </c>
      <c r="I830" s="9">
        <f t="shared" si="64"/>
        <v>1199.57385</v>
      </c>
      <c r="J830">
        <v>0</v>
      </c>
      <c r="K830" cm="1">
        <f t="array" ref="K830">INDEX(T!$H$2:$H$3661, MATCH(1, (T!$D$2:$D$3661=D830)*(T!$E$2:$E$3661=G!E830),0))</f>
        <v>800.19231000000002</v>
      </c>
      <c r="L830" cm="1">
        <f t="array" ref="L830">INDEX('C'!$I$2:$I$3661, MATCH(1, ('C'!$D$2:$D$3661=D830)*('C'!$E$2:$E$3661=G!E830),0))</f>
        <v>1331110.55385</v>
      </c>
      <c r="M830" cm="1">
        <f t="array" ref="M830">_xlfn.IFNA(INDEX(P!C$2:C$2862, MATCH(1, (P!$A$2:$A$2862=D830)*(P!$B$2:$B$2862=F830),0)),)</f>
        <v>0</v>
      </c>
      <c r="N830" cm="1">
        <f t="array" ref="N830">_xlfn.IFNA(INDEX(Ind!$H$2:$H$6441, MATCH(1, (Ind!$A$2:$A$6441=D830)*(Ind!$D$2:$D$6441=F830),0)),)</f>
        <v>0</v>
      </c>
      <c r="O830" cm="1">
        <f t="array" ref="O830">_xlfn.IFNA(INDEX(Ind!$L$2:$L$6441, MATCH(1, (Ind!$A$2:$A$6441=D830)*(Ind!$D$2:$D$6441=F830),0)),)</f>
        <v>0</v>
      </c>
    </row>
    <row r="831" spans="1:15" x14ac:dyDescent="0.2">
      <c r="A831" s="1" t="s">
        <v>61</v>
      </c>
      <c r="B831" s="5" t="str">
        <f t="shared" si="60"/>
        <v>2016</v>
      </c>
      <c r="C831" s="5">
        <f t="shared" si="61"/>
        <v>7</v>
      </c>
      <c r="D831" s="11">
        <f t="shared" si="62"/>
        <v>42552</v>
      </c>
      <c r="E831" s="2" t="s">
        <v>24</v>
      </c>
      <c r="F831" s="5" t="str">
        <f t="shared" si="63"/>
        <v>RISARALDA</v>
      </c>
      <c r="G831" s="2">
        <v>0</v>
      </c>
      <c r="H831" s="3">
        <v>60832815</v>
      </c>
      <c r="I831" s="9">
        <f t="shared" si="64"/>
        <v>608.32815000000005</v>
      </c>
      <c r="J831">
        <v>0</v>
      </c>
      <c r="K831" cm="1">
        <f t="array" ref="K831">INDEX(T!$H$2:$H$3661, MATCH(1, (T!$D$2:$D$3661=D831)*(T!$E$2:$E$3661=G!E831),0))</f>
        <v>266.35147999999998</v>
      </c>
      <c r="L831" cm="1">
        <f t="array" ref="L831">INDEX('C'!$I$2:$I$3661, MATCH(1, ('C'!$D$2:$D$3661=D831)*('C'!$E$2:$E$3661=G!E831),0))</f>
        <v>1188191.2355599999</v>
      </c>
      <c r="M831" cm="1">
        <f t="array" ref="M831">_xlfn.IFNA(INDEX(P!C$2:C$2862, MATCH(1, (P!$A$2:$A$2862=D831)*(P!$B$2:$B$2862=F831),0)),)</f>
        <v>0</v>
      </c>
      <c r="N831" cm="1">
        <f t="array" ref="N831">_xlfn.IFNA(INDEX(Ind!$H$2:$H$6441, MATCH(1, (Ind!$A$2:$A$6441=D831)*(Ind!$D$2:$D$6441=F831),0)),)</f>
        <v>0</v>
      </c>
      <c r="O831" cm="1">
        <f t="array" ref="O831">_xlfn.IFNA(INDEX(Ind!$L$2:$L$6441, MATCH(1, (Ind!$A$2:$A$6441=D831)*(Ind!$D$2:$D$6441=F831),0)),)</f>
        <v>0</v>
      </c>
    </row>
    <row r="832" spans="1:15" x14ac:dyDescent="0.2">
      <c r="A832" s="4" t="s">
        <v>61</v>
      </c>
      <c r="B832" s="5" t="str">
        <f t="shared" si="60"/>
        <v>2016</v>
      </c>
      <c r="C832" s="5">
        <f t="shared" si="61"/>
        <v>7</v>
      </c>
      <c r="D832" s="11">
        <f t="shared" si="62"/>
        <v>42552</v>
      </c>
      <c r="E832" s="5" t="s">
        <v>25</v>
      </c>
      <c r="F832" s="5" t="str">
        <f t="shared" si="63"/>
        <v>SANTANDER</v>
      </c>
      <c r="G832" s="5">
        <v>0</v>
      </c>
      <c r="H832" s="6">
        <v>90786782</v>
      </c>
      <c r="I832" s="9">
        <f t="shared" si="64"/>
        <v>907.86782000000005</v>
      </c>
      <c r="J832">
        <v>0</v>
      </c>
      <c r="K832" cm="1">
        <f t="array" ref="K832">INDEX(T!$H$2:$H$3661, MATCH(1, (T!$D$2:$D$3661=D832)*(T!$E$2:$E$3661=G!E832),0))</f>
        <v>522.31979999999999</v>
      </c>
      <c r="L832" cm="1">
        <f t="array" ref="L832">INDEX('C'!$I$2:$I$3661, MATCH(1, ('C'!$D$2:$D$3661=D832)*('C'!$E$2:$E$3661=G!E832),0))</f>
        <v>2461004.46129</v>
      </c>
      <c r="M832" cm="1">
        <f t="array" ref="M832">_xlfn.IFNA(INDEX(P!C$2:C$2862, MATCH(1, (P!$A$2:$A$2862=D832)*(P!$B$2:$B$2862=F832),0)),)</f>
        <v>41.249483870967737</v>
      </c>
      <c r="N832" cm="1">
        <f t="array" ref="N832">_xlfn.IFNA(INDEX(Ind!$H$2:$H$6441, MATCH(1, (Ind!$A$2:$A$6441=D832)*(Ind!$D$2:$D$6441=F832),0)),)</f>
        <v>0</v>
      </c>
      <c r="O832" cm="1">
        <f t="array" ref="O832">_xlfn.IFNA(INDEX(Ind!$L$2:$L$6441, MATCH(1, (Ind!$A$2:$A$6441=D832)*(Ind!$D$2:$D$6441=F832),0)),)</f>
        <v>0</v>
      </c>
    </row>
    <row r="833" spans="1:15" x14ac:dyDescent="0.2">
      <c r="A833" s="1" t="s">
        <v>61</v>
      </c>
      <c r="B833" s="5" t="str">
        <f t="shared" si="60"/>
        <v>2016</v>
      </c>
      <c r="C833" s="5">
        <f t="shared" si="61"/>
        <v>7</v>
      </c>
      <c r="D833" s="11">
        <f t="shared" si="62"/>
        <v>42552</v>
      </c>
      <c r="E833" s="2" t="s">
        <v>26</v>
      </c>
      <c r="F833" s="5" t="str">
        <f t="shared" si="63"/>
        <v>SUCRE</v>
      </c>
      <c r="G833" s="2">
        <v>0</v>
      </c>
      <c r="H833" s="3">
        <v>80959167</v>
      </c>
      <c r="I833" s="9">
        <f t="shared" si="64"/>
        <v>809.59167000000002</v>
      </c>
      <c r="J833">
        <v>0</v>
      </c>
      <c r="K833" cm="1">
        <f t="array" ref="K833">INDEX(T!$H$2:$H$3661, MATCH(1, (T!$D$2:$D$3661=D833)*(T!$E$2:$E$3661=G!E833),0))</f>
        <v>218.85158000000001</v>
      </c>
      <c r="L833" cm="1">
        <f t="array" ref="L833">INDEX('C'!$I$2:$I$3661, MATCH(1, ('C'!$D$2:$D$3661=D833)*('C'!$E$2:$E$3661=G!E833),0))</f>
        <v>11395105.078950001</v>
      </c>
      <c r="M833" cm="1">
        <f t="array" ref="M833">_xlfn.IFNA(INDEX(P!C$2:C$2862, MATCH(1, (P!$A$2:$A$2862=D833)*(P!$B$2:$B$2862=F833),0)),)</f>
        <v>63.763612903225805</v>
      </c>
      <c r="N833" cm="1">
        <f t="array" ref="N833">_xlfn.IFNA(INDEX(Ind!$H$2:$H$6441, MATCH(1, (Ind!$A$2:$A$6441=D833)*(Ind!$D$2:$D$6441=F833),0)),)</f>
        <v>0</v>
      </c>
      <c r="O833" cm="1">
        <f t="array" ref="O833">_xlfn.IFNA(INDEX(Ind!$L$2:$L$6441, MATCH(1, (Ind!$A$2:$A$6441=D833)*(Ind!$D$2:$D$6441=F833),0)),)</f>
        <v>0</v>
      </c>
    </row>
    <row r="834" spans="1:15" x14ac:dyDescent="0.2">
      <c r="A834" s="4" t="s">
        <v>61</v>
      </c>
      <c r="B834" s="5" t="str">
        <f t="shared" si="60"/>
        <v>2016</v>
      </c>
      <c r="C834" s="5">
        <f t="shared" si="61"/>
        <v>7</v>
      </c>
      <c r="D834" s="11">
        <f t="shared" si="62"/>
        <v>42552</v>
      </c>
      <c r="E834" s="5" t="s">
        <v>27</v>
      </c>
      <c r="F834" s="5" t="str">
        <f t="shared" si="63"/>
        <v>TOLIMA</v>
      </c>
      <c r="G834" s="5">
        <v>0</v>
      </c>
      <c r="H834" s="6">
        <v>85041792</v>
      </c>
      <c r="I834" s="9">
        <f t="shared" si="64"/>
        <v>850.41791999999998</v>
      </c>
      <c r="J834">
        <v>0</v>
      </c>
      <c r="K834" cm="1">
        <f t="array" ref="K834">INDEX(T!$H$2:$H$3661, MATCH(1, (T!$D$2:$D$3661=D834)*(T!$E$2:$E$3661=G!E834),0))</f>
        <v>676.17917</v>
      </c>
      <c r="L834" cm="1">
        <f t="array" ref="L834">INDEX('C'!$I$2:$I$3661, MATCH(1, ('C'!$D$2:$D$3661=D834)*('C'!$E$2:$E$3661=G!E834),0))</f>
        <v>2642962.7231899998</v>
      </c>
      <c r="M834" cm="1">
        <f t="array" ref="M834">_xlfn.IFNA(INDEX(P!C$2:C$2862, MATCH(1, (P!$A$2:$A$2862=D834)*(P!$B$2:$B$2862=F834),0)),)</f>
        <v>4.6165161290322576</v>
      </c>
      <c r="N834" cm="1">
        <f t="array" ref="N834">_xlfn.IFNA(INDEX(Ind!$H$2:$H$6441, MATCH(1, (Ind!$A$2:$A$6441=D834)*(Ind!$D$2:$D$6441=F834),0)),)</f>
        <v>0</v>
      </c>
      <c r="O834" cm="1">
        <f t="array" ref="O834">_xlfn.IFNA(INDEX(Ind!$L$2:$L$6441, MATCH(1, (Ind!$A$2:$A$6441=D834)*(Ind!$D$2:$D$6441=F834),0)),)</f>
        <v>0</v>
      </c>
    </row>
    <row r="835" spans="1:15" x14ac:dyDescent="0.2">
      <c r="A835" s="1" t="s">
        <v>61</v>
      </c>
      <c r="B835" s="5" t="str">
        <f t="shared" ref="B835:B898" si="65">MID(A835,7,20)</f>
        <v>2016</v>
      </c>
      <c r="C835" s="5">
        <f t="shared" ref="C835:C898" si="66">IF(MID(A835,1,3)="Jan",1,
IF(MID(A835,1,3)="Feb",2,
IF(MID(A835,1,3)="Mar",3,
IF(MID(A835,1,3)="Apr",4,
IF(MID(A835,1,3)="May",5,
IF(MID(A835,1,3)="Jun",6,
IF(MID(A835,1,3)="Jul",7,
IF(MID(A835,1,3)="Aug",8,
IF(MID(A835,1,3)="Sep",9,
IF(MID(A835,1,3)="Oct",10,
IF(MID(A835,1,3)="Nov",11,
IF(MID(A835,1,3)="Dec",12))))))))))))</f>
        <v>7</v>
      </c>
      <c r="D835" s="11">
        <f t="shared" ref="D835:D898" si="67">DATE(B835,C835,1)</f>
        <v>42552</v>
      </c>
      <c r="E835" s="2" t="s">
        <v>28</v>
      </c>
      <c r="F835" s="5" t="str">
        <f t="shared" ref="F835:F898" si="68">MID(E835,5,100)</f>
        <v>VALLE DEL CAUCA</v>
      </c>
      <c r="G835" s="2">
        <v>0</v>
      </c>
      <c r="H835" s="3">
        <v>81570670</v>
      </c>
      <c r="I835" s="9">
        <f t="shared" ref="I835:I898" si="69">IF(G835=0,H835/100000,IF(H835=0,G835/100000,((G835+H835)/2)/100000))</f>
        <v>815.70669999999996</v>
      </c>
      <c r="J835">
        <v>0</v>
      </c>
      <c r="K835" cm="1">
        <f t="array" ref="K835">INDEX(T!$H$2:$H$3661, MATCH(1, (T!$D$2:$D$3661=D835)*(T!$E$2:$E$3661=G!E835),0))</f>
        <v>700.92807000000005</v>
      </c>
      <c r="L835" cm="1">
        <f t="array" ref="L835">INDEX('C'!$I$2:$I$3661, MATCH(1, ('C'!$D$2:$D$3661=D835)*('C'!$E$2:$E$3661=G!E835),0))</f>
        <v>5923769.8578700004</v>
      </c>
      <c r="M835" cm="1">
        <f t="array" ref="M835">_xlfn.IFNA(INDEX(P!C$2:C$2862, MATCH(1, (P!$A$2:$A$2862=D835)*(P!$B$2:$B$2862=F835),0)),)</f>
        <v>0</v>
      </c>
      <c r="N835" cm="1">
        <f t="array" ref="N835">_xlfn.IFNA(INDEX(Ind!$H$2:$H$6441, MATCH(1, (Ind!$A$2:$A$6441=D835)*(Ind!$D$2:$D$6441=F835),0)),)</f>
        <v>0</v>
      </c>
      <c r="O835" cm="1">
        <f t="array" ref="O835">_xlfn.IFNA(INDEX(Ind!$L$2:$L$6441, MATCH(1, (Ind!$A$2:$A$6441=D835)*(Ind!$D$2:$D$6441=F835),0)),)</f>
        <v>0</v>
      </c>
    </row>
    <row r="836" spans="1:15" x14ac:dyDescent="0.2">
      <c r="A836" s="4" t="s">
        <v>61</v>
      </c>
      <c r="B836" s="5" t="str">
        <f t="shared" si="65"/>
        <v>2016</v>
      </c>
      <c r="C836" s="5">
        <f t="shared" si="66"/>
        <v>7</v>
      </c>
      <c r="D836" s="11">
        <f t="shared" si="67"/>
        <v>42552</v>
      </c>
      <c r="E836" s="5" t="s">
        <v>29</v>
      </c>
      <c r="F836" s="5" t="str">
        <f t="shared" si="68"/>
        <v>CASANARE</v>
      </c>
      <c r="G836" s="5">
        <v>0</v>
      </c>
      <c r="H836" s="6">
        <v>29641966</v>
      </c>
      <c r="I836" s="9">
        <f t="shared" si="69"/>
        <v>296.41966000000002</v>
      </c>
      <c r="J836">
        <v>0</v>
      </c>
      <c r="K836" cm="1">
        <f t="array" ref="K836">INDEX(T!$H$2:$H$3661, MATCH(1, (T!$D$2:$D$3661=D836)*(T!$E$2:$E$3661=G!E836),0))</f>
        <v>70.378969999999995</v>
      </c>
      <c r="L836" cm="1">
        <f t="array" ref="L836">INDEX('C'!$I$2:$I$3661, MATCH(1, ('C'!$D$2:$D$3661=D836)*('C'!$E$2:$E$3661=G!E836),0))</f>
        <v>365236.28138</v>
      </c>
      <c r="M836" cm="1">
        <f t="array" ref="M836">_xlfn.IFNA(INDEX(P!C$2:C$2862, MATCH(1, (P!$A$2:$A$2862=D836)*(P!$B$2:$B$2862=F836),0)),)</f>
        <v>456.59706451612902</v>
      </c>
      <c r="N836" cm="1">
        <f t="array" ref="N836">_xlfn.IFNA(INDEX(Ind!$H$2:$H$6441, MATCH(1, (Ind!$A$2:$A$6441=D836)*(Ind!$D$2:$D$6441=F836),0)),)</f>
        <v>0</v>
      </c>
      <c r="O836" cm="1">
        <f t="array" ref="O836">_xlfn.IFNA(INDEX(Ind!$L$2:$L$6441, MATCH(1, (Ind!$A$2:$A$6441=D836)*(Ind!$D$2:$D$6441=F836),0)),)</f>
        <v>0</v>
      </c>
    </row>
    <row r="837" spans="1:15" x14ac:dyDescent="0.2">
      <c r="A837" s="1" t="s">
        <v>61</v>
      </c>
      <c r="B837" s="5" t="str">
        <f t="shared" si="65"/>
        <v>2016</v>
      </c>
      <c r="C837" s="5">
        <f t="shared" si="66"/>
        <v>7</v>
      </c>
      <c r="D837" s="11">
        <f t="shared" si="67"/>
        <v>42552</v>
      </c>
      <c r="E837" s="2" t="s">
        <v>30</v>
      </c>
      <c r="F837" s="5" t="str">
        <f t="shared" si="68"/>
        <v>PUTUMAYO</v>
      </c>
      <c r="G837" s="2">
        <v>0</v>
      </c>
      <c r="H837" s="3">
        <v>82649000</v>
      </c>
      <c r="I837" s="9">
        <f t="shared" si="69"/>
        <v>826.49</v>
      </c>
      <c r="J837">
        <v>0</v>
      </c>
      <c r="K837" cm="1">
        <f t="array" ref="K837">INDEX(T!$H$2:$H$3661, MATCH(1, (T!$D$2:$D$3661=D837)*(T!$E$2:$E$3661=G!E837),0))</f>
        <v>383.12</v>
      </c>
      <c r="L837" cm="1">
        <f t="array" ref="L837">INDEX('C'!$I$2:$I$3661, MATCH(1, ('C'!$D$2:$D$3661=D837)*('C'!$E$2:$E$3661=G!E837),0))</f>
        <v>47721.806669999998</v>
      </c>
      <c r="M837" cm="1">
        <f t="array" ref="M837">_xlfn.IFNA(INDEX(P!C$2:C$2862, MATCH(1, (P!$A$2:$A$2862=D837)*(P!$B$2:$B$2862=F837),0)),)</f>
        <v>1.6353870967741937</v>
      </c>
      <c r="N837" cm="1">
        <f t="array" ref="N837">_xlfn.IFNA(INDEX(Ind!$H$2:$H$6441, MATCH(1, (Ind!$A$2:$A$6441=D837)*(Ind!$D$2:$D$6441=F837),0)),)</f>
        <v>0</v>
      </c>
      <c r="O837" cm="1">
        <f t="array" ref="O837">_xlfn.IFNA(INDEX(Ind!$L$2:$L$6441, MATCH(1, (Ind!$A$2:$A$6441=D837)*(Ind!$D$2:$D$6441=F837),0)),)</f>
        <v>0</v>
      </c>
    </row>
    <row r="838" spans="1:15" x14ac:dyDescent="0.2">
      <c r="A838" s="4" t="s">
        <v>61</v>
      </c>
      <c r="B838" s="5" t="str">
        <f t="shared" si="65"/>
        <v>2016</v>
      </c>
      <c r="C838" s="5">
        <f t="shared" si="66"/>
        <v>7</v>
      </c>
      <c r="D838" s="11">
        <f t="shared" si="67"/>
        <v>42552</v>
      </c>
      <c r="E838" s="5" t="s">
        <v>31</v>
      </c>
      <c r="F838" s="5" t="str">
        <f t="shared" si="68"/>
        <v>GUAVIARE</v>
      </c>
      <c r="G838" s="5">
        <v>0</v>
      </c>
      <c r="H838" s="6">
        <v>51525000</v>
      </c>
      <c r="I838" s="9">
        <f t="shared" si="69"/>
        <v>515.25</v>
      </c>
      <c r="J838">
        <v>0</v>
      </c>
      <c r="K838" cm="1">
        <f t="array" ref="K838">INDEX(T!$H$2:$H$3661, MATCH(1, (T!$D$2:$D$3661=D838)*(T!$E$2:$E$3661=G!E838),0))</f>
        <v>1446.72</v>
      </c>
      <c r="L838" cm="1">
        <f t="array" ref="L838">INDEX('C'!$I$2:$I$3661, MATCH(1, ('C'!$D$2:$D$3661=D838)*('C'!$E$2:$E$3661=G!E838),0))</f>
        <v>36257.68</v>
      </c>
      <c r="M838" cm="1">
        <f t="array" ref="M838">_xlfn.IFNA(INDEX(P!C$2:C$2862, MATCH(1, (P!$A$2:$A$2862=D838)*(P!$B$2:$B$2862=F838),0)),)</f>
        <v>0</v>
      </c>
      <c r="N838" cm="1">
        <f t="array" ref="N838">_xlfn.IFNA(INDEX(Ind!$H$2:$H$6441, MATCH(1, (Ind!$A$2:$A$6441=D838)*(Ind!$D$2:$D$6441=F838),0)),)</f>
        <v>0</v>
      </c>
      <c r="O838" cm="1">
        <f t="array" ref="O838">_xlfn.IFNA(INDEX(Ind!$L$2:$L$6441, MATCH(1, (Ind!$A$2:$A$6441=D838)*(Ind!$D$2:$D$6441=F838),0)),)</f>
        <v>0</v>
      </c>
    </row>
    <row r="839" spans="1:15" x14ac:dyDescent="0.2">
      <c r="A839" s="1" t="s">
        <v>62</v>
      </c>
      <c r="B839" s="5" t="str">
        <f t="shared" si="65"/>
        <v>2016</v>
      </c>
      <c r="C839" s="5">
        <f t="shared" si="66"/>
        <v>8</v>
      </c>
      <c r="D839" s="11">
        <f t="shared" si="67"/>
        <v>42583</v>
      </c>
      <c r="E839" s="2" t="s">
        <v>5</v>
      </c>
      <c r="F839" s="5" t="str">
        <f t="shared" si="68"/>
        <v>ANTIOQUIA</v>
      </c>
      <c r="G839" s="2">
        <v>0</v>
      </c>
      <c r="H839" s="3">
        <v>37695713</v>
      </c>
      <c r="I839" s="9">
        <f t="shared" si="69"/>
        <v>376.95713000000001</v>
      </c>
      <c r="J839">
        <v>0</v>
      </c>
      <c r="K839" cm="1">
        <f t="array" ref="K839">INDEX(T!$H$2:$H$3661, MATCH(1, (T!$D$2:$D$3661=D839)*(T!$E$2:$E$3661=G!E839),0))</f>
        <v>232.13309000000001</v>
      </c>
      <c r="L839" cm="1">
        <f t="array" ref="L839">INDEX('C'!$I$2:$I$3661, MATCH(1, ('C'!$D$2:$D$3661=D839)*('C'!$E$2:$E$3661=G!E839),0))</f>
        <v>865454.74531999999</v>
      </c>
      <c r="M839" cm="1">
        <f t="array" ref="M839">_xlfn.IFNA(INDEX(P!C$2:C$2862, MATCH(1, (P!$A$2:$A$2862=D839)*(P!$B$2:$B$2862=F839),0)),)</f>
        <v>0</v>
      </c>
      <c r="N839" cm="1">
        <f t="array" ref="N839">_xlfn.IFNA(INDEX(Ind!$H$2:$H$6441, MATCH(1, (Ind!$A$2:$A$6441=D839)*(Ind!$D$2:$D$6441=F839),0)),)</f>
        <v>0</v>
      </c>
      <c r="O839" cm="1">
        <f t="array" ref="O839">_xlfn.IFNA(INDEX(Ind!$L$2:$L$6441, MATCH(1, (Ind!$A$2:$A$6441=D839)*(Ind!$D$2:$D$6441=F839),0)),)</f>
        <v>0</v>
      </c>
    </row>
    <row r="840" spans="1:15" x14ac:dyDescent="0.2">
      <c r="A840" s="4" t="s">
        <v>62</v>
      </c>
      <c r="B840" s="5" t="str">
        <f t="shared" si="65"/>
        <v>2016</v>
      </c>
      <c r="C840" s="5">
        <f t="shared" si="66"/>
        <v>8</v>
      </c>
      <c r="D840" s="11">
        <f t="shared" si="67"/>
        <v>42583</v>
      </c>
      <c r="E840" s="5" t="s">
        <v>6</v>
      </c>
      <c r="F840" s="5" t="str">
        <f t="shared" si="68"/>
        <v>ATLANTICO</v>
      </c>
      <c r="G840" s="5">
        <v>0</v>
      </c>
      <c r="H840" s="6">
        <v>82900000</v>
      </c>
      <c r="I840" s="9">
        <f t="shared" si="69"/>
        <v>829</v>
      </c>
      <c r="J840">
        <v>0</v>
      </c>
      <c r="K840" cm="1">
        <f t="array" ref="K840">INDEX(T!$H$2:$H$3661, MATCH(1, (T!$D$2:$D$3661=D840)*(T!$E$2:$E$3661=G!E840),0))</f>
        <v>206</v>
      </c>
      <c r="L840" cm="1">
        <f t="array" ref="L840">INDEX('C'!$I$2:$I$3661, MATCH(1, ('C'!$D$2:$D$3661=D840)*('C'!$E$2:$E$3661=G!E840),0))</f>
        <v>18318947.09</v>
      </c>
      <c r="M840" cm="1">
        <f t="array" ref="M840">_xlfn.IFNA(INDEX(P!C$2:C$2862, MATCH(1, (P!$A$2:$A$2862=D840)*(P!$B$2:$B$2862=F840),0)),)</f>
        <v>2.7751612903225804</v>
      </c>
      <c r="N840" cm="1">
        <f t="array" ref="N840">_xlfn.IFNA(INDEX(Ind!$H$2:$H$6441, MATCH(1, (Ind!$A$2:$A$6441=D840)*(Ind!$D$2:$D$6441=F840),0)),)</f>
        <v>0</v>
      </c>
      <c r="O840" cm="1">
        <f t="array" ref="O840">_xlfn.IFNA(INDEX(Ind!$L$2:$L$6441, MATCH(1, (Ind!$A$2:$A$6441=D840)*(Ind!$D$2:$D$6441=F840),0)),)</f>
        <v>0</v>
      </c>
    </row>
    <row r="841" spans="1:15" x14ac:dyDescent="0.2">
      <c r="A841" s="1" t="s">
        <v>62</v>
      </c>
      <c r="B841" s="5" t="str">
        <f t="shared" si="65"/>
        <v>2016</v>
      </c>
      <c r="C841" s="5">
        <f t="shared" si="66"/>
        <v>8</v>
      </c>
      <c r="D841" s="11">
        <f t="shared" si="67"/>
        <v>42583</v>
      </c>
      <c r="E841" s="2" t="s">
        <v>7</v>
      </c>
      <c r="F841" s="5" t="str">
        <f t="shared" si="68"/>
        <v>BOGOTA, D.C.</v>
      </c>
      <c r="G841" s="2">
        <v>0</v>
      </c>
      <c r="H841" s="3">
        <v>59486000</v>
      </c>
      <c r="I841" s="9">
        <f t="shared" si="69"/>
        <v>594.86</v>
      </c>
      <c r="J841">
        <v>0</v>
      </c>
      <c r="K841" cm="1">
        <f t="array" ref="K841">INDEX(T!$H$2:$H$3661, MATCH(1, (T!$D$2:$D$3661=D841)*(T!$E$2:$E$3661=G!E841),0))</f>
        <v>299.79000000000002</v>
      </c>
      <c r="L841" cm="1">
        <f t="array" ref="L841">INDEX('C'!$I$2:$I$3661, MATCH(1, ('C'!$D$2:$D$3661=D841)*('C'!$E$2:$E$3661=G!E841),0))</f>
        <v>53539124</v>
      </c>
      <c r="M841" cm="1">
        <f t="array" ref="M841">_xlfn.IFNA(INDEX(P!C$2:C$2862, MATCH(1, (P!$A$2:$A$2862=D841)*(P!$B$2:$B$2862=F841),0)),)</f>
        <v>0</v>
      </c>
      <c r="N841" cm="1">
        <f t="array" ref="N841">_xlfn.IFNA(INDEX(Ind!$H$2:$H$6441, MATCH(1, (Ind!$A$2:$A$6441=D841)*(Ind!$D$2:$D$6441=F841),0)),)</f>
        <v>0</v>
      </c>
      <c r="O841" cm="1">
        <f t="array" ref="O841">_xlfn.IFNA(INDEX(Ind!$L$2:$L$6441, MATCH(1, (Ind!$A$2:$A$6441=D841)*(Ind!$D$2:$D$6441=F841),0)),)</f>
        <v>0</v>
      </c>
    </row>
    <row r="842" spans="1:15" x14ac:dyDescent="0.2">
      <c r="A842" s="4" t="s">
        <v>62</v>
      </c>
      <c r="B842" s="5" t="str">
        <f t="shared" si="65"/>
        <v>2016</v>
      </c>
      <c r="C842" s="5">
        <f t="shared" si="66"/>
        <v>8</v>
      </c>
      <c r="D842" s="11">
        <f t="shared" si="67"/>
        <v>42583</v>
      </c>
      <c r="E842" s="5" t="s">
        <v>8</v>
      </c>
      <c r="F842" s="5" t="str">
        <f t="shared" si="68"/>
        <v>BOLIVAR</v>
      </c>
      <c r="G842" s="5">
        <v>0</v>
      </c>
      <c r="H842" s="6">
        <v>76124310</v>
      </c>
      <c r="I842" s="9">
        <f t="shared" si="69"/>
        <v>761.24310000000003</v>
      </c>
      <c r="J842">
        <v>0</v>
      </c>
      <c r="K842" cm="1">
        <f t="array" ref="K842">INDEX(T!$H$2:$H$3661, MATCH(1, (T!$D$2:$D$3661=D842)*(T!$E$2:$E$3661=G!E842),0))</f>
        <v>256.75765999999999</v>
      </c>
      <c r="L842" cm="1">
        <f t="array" ref="L842">INDEX('C'!$I$2:$I$3661, MATCH(1, ('C'!$D$2:$D$3661=D842)*('C'!$E$2:$E$3661=G!E842),0))</f>
        <v>11880027.91099</v>
      </c>
      <c r="M842" cm="1">
        <f t="array" ref="M842">_xlfn.IFNA(INDEX(P!C$2:C$2862, MATCH(1, (P!$A$2:$A$2862=D842)*(P!$B$2:$B$2862=F842),0)),)</f>
        <v>2.4621290322580647</v>
      </c>
      <c r="N842" cm="1">
        <f t="array" ref="N842">_xlfn.IFNA(INDEX(Ind!$H$2:$H$6441, MATCH(1, (Ind!$A$2:$A$6441=D842)*(Ind!$D$2:$D$6441=F842),0)),)</f>
        <v>0</v>
      </c>
      <c r="O842" cm="1">
        <f t="array" ref="O842">_xlfn.IFNA(INDEX(Ind!$L$2:$L$6441, MATCH(1, (Ind!$A$2:$A$6441=D842)*(Ind!$D$2:$D$6441=F842),0)),)</f>
        <v>0</v>
      </c>
    </row>
    <row r="843" spans="1:15" x14ac:dyDescent="0.2">
      <c r="A843" s="1" t="s">
        <v>62</v>
      </c>
      <c r="B843" s="5" t="str">
        <f t="shared" si="65"/>
        <v>2016</v>
      </c>
      <c r="C843" s="5">
        <f t="shared" si="66"/>
        <v>8</v>
      </c>
      <c r="D843" s="11">
        <f t="shared" si="67"/>
        <v>42583</v>
      </c>
      <c r="E843" s="2" t="s">
        <v>9</v>
      </c>
      <c r="F843" s="5" t="str">
        <f t="shared" si="68"/>
        <v>BOYACA</v>
      </c>
      <c r="G843" s="2">
        <v>0</v>
      </c>
      <c r="H843" s="3">
        <v>60908548</v>
      </c>
      <c r="I843" s="9">
        <f t="shared" si="69"/>
        <v>609.08547999999996</v>
      </c>
      <c r="J843">
        <v>0</v>
      </c>
      <c r="K843" cm="1">
        <f t="array" ref="K843">INDEX(T!$H$2:$H$3661, MATCH(1, (T!$D$2:$D$3661=D843)*(T!$E$2:$E$3661=G!E843),0))</f>
        <v>257.32531999999998</v>
      </c>
      <c r="L843" cm="1">
        <f t="array" ref="L843">INDEX('C'!$I$2:$I$3661, MATCH(1, ('C'!$D$2:$D$3661=D843)*('C'!$E$2:$E$3661=G!E843),0))</f>
        <v>4762209.4416100001</v>
      </c>
      <c r="M843" cm="1">
        <f t="array" ref="M843">_xlfn.IFNA(INDEX(P!C$2:C$2862, MATCH(1, (P!$A$2:$A$2862=D843)*(P!$B$2:$B$2862=F843),0)),)</f>
        <v>47.284903225806453</v>
      </c>
      <c r="N843" cm="1">
        <f t="array" ref="N843">_xlfn.IFNA(INDEX(Ind!$H$2:$H$6441, MATCH(1, (Ind!$A$2:$A$6441=D843)*(Ind!$D$2:$D$6441=F843),0)),)</f>
        <v>0</v>
      </c>
      <c r="O843" cm="1">
        <f t="array" ref="O843">_xlfn.IFNA(INDEX(Ind!$L$2:$L$6441, MATCH(1, (Ind!$A$2:$A$6441=D843)*(Ind!$D$2:$D$6441=F843),0)),)</f>
        <v>0</v>
      </c>
    </row>
    <row r="844" spans="1:15" x14ac:dyDescent="0.2">
      <c r="A844" s="4" t="s">
        <v>62</v>
      </c>
      <c r="B844" s="5" t="str">
        <f t="shared" si="65"/>
        <v>2016</v>
      </c>
      <c r="C844" s="5">
        <f t="shared" si="66"/>
        <v>8</v>
      </c>
      <c r="D844" s="11">
        <f t="shared" si="67"/>
        <v>42583</v>
      </c>
      <c r="E844" s="5" t="s">
        <v>10</v>
      </c>
      <c r="F844" s="5" t="str">
        <f t="shared" si="68"/>
        <v>CALDAS</v>
      </c>
      <c r="G844" s="5">
        <v>0</v>
      </c>
      <c r="H844" s="6">
        <v>58169684</v>
      </c>
      <c r="I844" s="9">
        <f t="shared" si="69"/>
        <v>581.69683999999995</v>
      </c>
      <c r="J844">
        <v>0</v>
      </c>
      <c r="K844" cm="1">
        <f t="array" ref="K844">INDEX(T!$H$2:$H$3661, MATCH(1, (T!$D$2:$D$3661=D844)*(T!$E$2:$E$3661=G!E844),0))</f>
        <v>347.85052999999999</v>
      </c>
      <c r="L844" cm="1">
        <f t="array" ref="L844">INDEX('C'!$I$2:$I$3661, MATCH(1, ('C'!$D$2:$D$3661=D844)*('C'!$E$2:$E$3661=G!E844),0))</f>
        <v>1019684.61158</v>
      </c>
      <c r="M844" cm="1">
        <f t="array" ref="M844">_xlfn.IFNA(INDEX(P!C$2:C$2862, MATCH(1, (P!$A$2:$A$2862=D844)*(P!$B$2:$B$2862=F844),0)),)</f>
        <v>0</v>
      </c>
      <c r="N844" cm="1">
        <f t="array" ref="N844">_xlfn.IFNA(INDEX(Ind!$H$2:$H$6441, MATCH(1, (Ind!$A$2:$A$6441=D844)*(Ind!$D$2:$D$6441=F844),0)),)</f>
        <v>0</v>
      </c>
      <c r="O844" cm="1">
        <f t="array" ref="O844">_xlfn.IFNA(INDEX(Ind!$L$2:$L$6441, MATCH(1, (Ind!$A$2:$A$6441=D844)*(Ind!$D$2:$D$6441=F844),0)),)</f>
        <v>0</v>
      </c>
    </row>
    <row r="845" spans="1:15" x14ac:dyDescent="0.2">
      <c r="A845" s="1" t="s">
        <v>62</v>
      </c>
      <c r="B845" s="5" t="str">
        <f t="shared" si="65"/>
        <v>2016</v>
      </c>
      <c r="C845" s="5">
        <f t="shared" si="66"/>
        <v>8</v>
      </c>
      <c r="D845" s="11">
        <f t="shared" si="67"/>
        <v>42583</v>
      </c>
      <c r="E845" s="2" t="s">
        <v>11</v>
      </c>
      <c r="F845" s="5" t="str">
        <f t="shared" si="68"/>
        <v>CAQUETA</v>
      </c>
      <c r="G845" s="2">
        <v>0</v>
      </c>
      <c r="H845" s="7">
        <v>188492667</v>
      </c>
      <c r="I845" s="9">
        <f t="shared" si="69"/>
        <v>1884.9266700000001</v>
      </c>
      <c r="J845">
        <v>0</v>
      </c>
      <c r="K845" cm="1">
        <f t="array" ref="K845">INDEX(T!$H$2:$H$3661, MATCH(1, (T!$D$2:$D$3661=D845)*(T!$E$2:$E$3661=G!E845),0))</f>
        <v>871.08</v>
      </c>
      <c r="L845" cm="1">
        <f t="array" ref="L845">INDEX('C'!$I$2:$I$3661, MATCH(1, ('C'!$D$2:$D$3661=D845)*('C'!$E$2:$E$3661=G!E845),0))</f>
        <v>256504.66667000001</v>
      </c>
      <c r="M845" cm="1">
        <f t="array" ref="M845">_xlfn.IFNA(INDEX(P!C$2:C$2862, MATCH(1, (P!$A$2:$A$2862=D845)*(P!$B$2:$B$2862=F845),0)),)</f>
        <v>0</v>
      </c>
      <c r="N845" cm="1">
        <f t="array" ref="N845">_xlfn.IFNA(INDEX(Ind!$H$2:$H$6441, MATCH(1, (Ind!$A$2:$A$6441=D845)*(Ind!$D$2:$D$6441=F845),0)),)</f>
        <v>0</v>
      </c>
      <c r="O845" cm="1">
        <f t="array" ref="O845">_xlfn.IFNA(INDEX(Ind!$L$2:$L$6441, MATCH(1, (Ind!$A$2:$A$6441=D845)*(Ind!$D$2:$D$6441=F845),0)),)</f>
        <v>0</v>
      </c>
    </row>
    <row r="846" spans="1:15" x14ac:dyDescent="0.2">
      <c r="A846" s="4" t="s">
        <v>62</v>
      </c>
      <c r="B846" s="5" t="str">
        <f t="shared" si="65"/>
        <v>2016</v>
      </c>
      <c r="C846" s="5">
        <f t="shared" si="66"/>
        <v>8</v>
      </c>
      <c r="D846" s="11">
        <f t="shared" si="67"/>
        <v>42583</v>
      </c>
      <c r="E846" s="5" t="s">
        <v>12</v>
      </c>
      <c r="F846" s="5" t="str">
        <f t="shared" si="68"/>
        <v>CAUCA</v>
      </c>
      <c r="G846" s="5">
        <v>0</v>
      </c>
      <c r="H846" s="6">
        <v>86386533</v>
      </c>
      <c r="I846" s="9">
        <f t="shared" si="69"/>
        <v>863.86532999999997</v>
      </c>
      <c r="J846">
        <v>0</v>
      </c>
      <c r="K846" cm="1">
        <f t="array" ref="K846">INDEX(T!$H$2:$H$3661, MATCH(1, (T!$D$2:$D$3661=D846)*(T!$E$2:$E$3661=G!E846),0))</f>
        <v>844.39347999999995</v>
      </c>
      <c r="L846" cm="1">
        <f t="array" ref="L846">INDEX('C'!$I$2:$I$3661, MATCH(1, ('C'!$D$2:$D$3661=D846)*('C'!$E$2:$E$3661=G!E846),0))</f>
        <v>455370.90174</v>
      </c>
      <c r="M846" cm="1">
        <f t="array" ref="M846">_xlfn.IFNA(INDEX(P!C$2:C$2862, MATCH(1, (P!$A$2:$A$2862=D846)*(P!$B$2:$B$2862=F846),0)),)</f>
        <v>0</v>
      </c>
      <c r="N846" cm="1">
        <f t="array" ref="N846">_xlfn.IFNA(INDEX(Ind!$H$2:$H$6441, MATCH(1, (Ind!$A$2:$A$6441=D846)*(Ind!$D$2:$D$6441=F846),0)),)</f>
        <v>0</v>
      </c>
      <c r="O846" cm="1">
        <f t="array" ref="O846">_xlfn.IFNA(INDEX(Ind!$L$2:$L$6441, MATCH(1, (Ind!$A$2:$A$6441=D846)*(Ind!$D$2:$D$6441=F846),0)),)</f>
        <v>0</v>
      </c>
    </row>
    <row r="847" spans="1:15" x14ac:dyDescent="0.2">
      <c r="A847" s="1" t="s">
        <v>62</v>
      </c>
      <c r="B847" s="5" t="str">
        <f t="shared" si="65"/>
        <v>2016</v>
      </c>
      <c r="C847" s="5">
        <f t="shared" si="66"/>
        <v>8</v>
      </c>
      <c r="D847" s="11">
        <f t="shared" si="67"/>
        <v>42583</v>
      </c>
      <c r="E847" s="2" t="s">
        <v>13</v>
      </c>
      <c r="F847" s="5" t="str">
        <f t="shared" si="68"/>
        <v>CESAR</v>
      </c>
      <c r="G847" s="2">
        <v>0</v>
      </c>
      <c r="H847" s="3">
        <v>70528187</v>
      </c>
      <c r="I847" s="9">
        <f t="shared" si="69"/>
        <v>705.28187000000003</v>
      </c>
      <c r="J847">
        <v>0</v>
      </c>
      <c r="K847" cm="1">
        <f t="array" ref="K847">INDEX(T!$H$2:$H$3661, MATCH(1, (T!$D$2:$D$3661=D847)*(T!$E$2:$E$3661=G!E847),0))</f>
        <v>191.79988</v>
      </c>
      <c r="L847" cm="1">
        <f t="array" ref="L847">INDEX('C'!$I$2:$I$3661, MATCH(1, ('C'!$D$2:$D$3661=D847)*('C'!$E$2:$E$3661=G!E847),0))</f>
        <v>8767496.6480500009</v>
      </c>
      <c r="M847" cm="1">
        <f t="array" ref="M847">_xlfn.IFNA(INDEX(P!C$2:C$2862, MATCH(1, (P!$A$2:$A$2862=D847)*(P!$B$2:$B$2862=F847),0)),)</f>
        <v>4.342354838709678</v>
      </c>
      <c r="N847" cm="1">
        <f t="array" ref="N847">_xlfn.IFNA(INDEX(Ind!$H$2:$H$6441, MATCH(1, (Ind!$A$2:$A$6441=D847)*(Ind!$D$2:$D$6441=F847),0)),)</f>
        <v>0</v>
      </c>
      <c r="O847" cm="1">
        <f t="array" ref="O847">_xlfn.IFNA(INDEX(Ind!$L$2:$L$6441, MATCH(1, (Ind!$A$2:$A$6441=D847)*(Ind!$D$2:$D$6441=F847),0)),)</f>
        <v>0</v>
      </c>
    </row>
    <row r="848" spans="1:15" x14ac:dyDescent="0.2">
      <c r="A848" s="4" t="s">
        <v>62</v>
      </c>
      <c r="B848" s="5" t="str">
        <f t="shared" si="65"/>
        <v>2016</v>
      </c>
      <c r="C848" s="5">
        <f t="shared" si="66"/>
        <v>8</v>
      </c>
      <c r="D848" s="11">
        <f t="shared" si="67"/>
        <v>42583</v>
      </c>
      <c r="E848" s="5" t="s">
        <v>14</v>
      </c>
      <c r="F848" s="5" t="str">
        <f t="shared" si="68"/>
        <v>CORDOBA</v>
      </c>
      <c r="G848" s="5">
        <v>0</v>
      </c>
      <c r="H848" s="6">
        <v>77965222</v>
      </c>
      <c r="I848" s="9">
        <f t="shared" si="69"/>
        <v>779.65222000000006</v>
      </c>
      <c r="J848">
        <v>0</v>
      </c>
      <c r="K848" cm="1">
        <f t="array" ref="K848">INDEX(T!$H$2:$H$3661, MATCH(1, (T!$D$2:$D$3661=D848)*(T!$E$2:$E$3661=G!E848),0))</f>
        <v>362.48480999999998</v>
      </c>
      <c r="L848" cm="1">
        <f t="array" ref="L848">INDEX('C'!$I$2:$I$3661, MATCH(1, ('C'!$D$2:$D$3661=D848)*('C'!$E$2:$E$3661=G!E848),0))</f>
        <v>10538343.133330001</v>
      </c>
      <c r="M848" cm="1">
        <f t="array" ref="M848">_xlfn.IFNA(INDEX(P!C$2:C$2862, MATCH(1, (P!$A$2:$A$2862=D848)*(P!$B$2:$B$2862=F848),0)),)</f>
        <v>65.375548387096785</v>
      </c>
      <c r="N848" cm="1">
        <f t="array" ref="N848">_xlfn.IFNA(INDEX(Ind!$H$2:$H$6441, MATCH(1, (Ind!$A$2:$A$6441=D848)*(Ind!$D$2:$D$6441=F848),0)),)</f>
        <v>0</v>
      </c>
      <c r="O848" cm="1">
        <f t="array" ref="O848">_xlfn.IFNA(INDEX(Ind!$L$2:$L$6441, MATCH(1, (Ind!$A$2:$A$6441=D848)*(Ind!$D$2:$D$6441=F848),0)),)</f>
        <v>0</v>
      </c>
    </row>
    <row r="849" spans="1:15" x14ac:dyDescent="0.2">
      <c r="A849" s="1" t="s">
        <v>62</v>
      </c>
      <c r="B849" s="5" t="str">
        <f t="shared" si="65"/>
        <v>2016</v>
      </c>
      <c r="C849" s="5">
        <f t="shared" si="66"/>
        <v>8</v>
      </c>
      <c r="D849" s="11">
        <f t="shared" si="67"/>
        <v>42583</v>
      </c>
      <c r="E849" s="2" t="s">
        <v>15</v>
      </c>
      <c r="F849" s="5" t="str">
        <f t="shared" si="68"/>
        <v>CUNDINAMARCA</v>
      </c>
      <c r="G849" s="2">
        <v>0</v>
      </c>
      <c r="H849" s="3">
        <v>60476275</v>
      </c>
      <c r="I849" s="9">
        <f t="shared" si="69"/>
        <v>604.76274999999998</v>
      </c>
      <c r="J849">
        <v>0</v>
      </c>
      <c r="K849" cm="1">
        <f t="array" ref="K849">INDEX(T!$H$2:$H$3661, MATCH(1, (T!$D$2:$D$3661=D849)*(T!$E$2:$E$3661=G!E849),0))</f>
        <v>365.08733000000001</v>
      </c>
      <c r="L849" cm="1">
        <f t="array" ref="L849">INDEX('C'!$I$2:$I$3661, MATCH(1, ('C'!$D$2:$D$3661=D849)*('C'!$E$2:$E$3661=G!E849),0))</f>
        <v>7731264.9035900002</v>
      </c>
      <c r="M849" cm="1">
        <f t="array" ref="M849">_xlfn.IFNA(INDEX(P!C$2:C$2862, MATCH(1, (P!$A$2:$A$2862=D849)*(P!$B$2:$B$2862=F849),0)),)</f>
        <v>2.0541612903225808</v>
      </c>
      <c r="N849" cm="1">
        <f t="array" ref="N849">_xlfn.IFNA(INDEX(Ind!$H$2:$H$6441, MATCH(1, (Ind!$A$2:$A$6441=D849)*(Ind!$D$2:$D$6441=F849),0)),)</f>
        <v>0</v>
      </c>
      <c r="O849" cm="1">
        <f t="array" ref="O849">_xlfn.IFNA(INDEX(Ind!$L$2:$L$6441, MATCH(1, (Ind!$A$2:$A$6441=D849)*(Ind!$D$2:$D$6441=F849),0)),)</f>
        <v>0</v>
      </c>
    </row>
    <row r="850" spans="1:15" x14ac:dyDescent="0.2">
      <c r="A850" s="4" t="s">
        <v>62</v>
      </c>
      <c r="B850" s="5" t="str">
        <f t="shared" si="65"/>
        <v>2016</v>
      </c>
      <c r="C850" s="5">
        <f t="shared" si="66"/>
        <v>8</v>
      </c>
      <c r="D850" s="11">
        <f t="shared" si="67"/>
        <v>42583</v>
      </c>
      <c r="E850" s="5" t="s">
        <v>16</v>
      </c>
      <c r="F850" s="5" t="str">
        <f t="shared" si="68"/>
        <v>CHOCO</v>
      </c>
      <c r="G850" s="5">
        <v>0</v>
      </c>
      <c r="H850" s="8">
        <v>233643000</v>
      </c>
      <c r="I850" s="9">
        <f t="shared" si="69"/>
        <v>2336.4299999999998</v>
      </c>
      <c r="J850">
        <v>0</v>
      </c>
      <c r="K850" cm="1">
        <f t="array" ref="K850">INDEX(T!$H$2:$H$3661, MATCH(1, (T!$D$2:$D$3661=D850)*(T!$E$2:$E$3661=G!E850),0))</f>
        <v>1146.6199999999999</v>
      </c>
      <c r="L850" t="e" cm="1">
        <f t="array" ref="L850">INDEX('C'!$I$2:$I$3661, MATCH(1, ('C'!$D$2:$D$3661=D850)*('C'!$E$2:$E$3661=G!E850),0))</f>
        <v>#N/A</v>
      </c>
      <c r="M850" cm="1">
        <f t="array" ref="M850">_xlfn.IFNA(INDEX(P!C$2:C$2862, MATCH(1, (P!$A$2:$A$2862=D850)*(P!$B$2:$B$2862=F850),0)),)</f>
        <v>0</v>
      </c>
      <c r="N850" cm="1">
        <f t="array" ref="N850">_xlfn.IFNA(INDEX(Ind!$H$2:$H$6441, MATCH(1, (Ind!$A$2:$A$6441=D850)*(Ind!$D$2:$D$6441=F850),0)),)</f>
        <v>0</v>
      </c>
      <c r="O850" cm="1">
        <f t="array" ref="O850">_xlfn.IFNA(INDEX(Ind!$L$2:$L$6441, MATCH(1, (Ind!$A$2:$A$6441=D850)*(Ind!$D$2:$D$6441=F850),0)),)</f>
        <v>0</v>
      </c>
    </row>
    <row r="851" spans="1:15" x14ac:dyDescent="0.2">
      <c r="A851" s="1" t="s">
        <v>62</v>
      </c>
      <c r="B851" s="5" t="str">
        <f t="shared" si="65"/>
        <v>2016</v>
      </c>
      <c r="C851" s="5">
        <f t="shared" si="66"/>
        <v>8</v>
      </c>
      <c r="D851" s="11">
        <f t="shared" si="67"/>
        <v>42583</v>
      </c>
      <c r="E851" s="2" t="s">
        <v>17</v>
      </c>
      <c r="F851" s="5" t="str">
        <f t="shared" si="68"/>
        <v>HUILA</v>
      </c>
      <c r="G851" s="2">
        <v>0</v>
      </c>
      <c r="H851" s="3">
        <v>94368723</v>
      </c>
      <c r="I851" s="9">
        <f t="shared" si="69"/>
        <v>943.68723</v>
      </c>
      <c r="J851">
        <v>0</v>
      </c>
      <c r="K851" cm="1">
        <f t="array" ref="K851">INDEX(T!$H$2:$H$3661, MATCH(1, (T!$D$2:$D$3661=D851)*(T!$E$2:$E$3661=G!E851),0))</f>
        <v>872.92804000000001</v>
      </c>
      <c r="L851" cm="1">
        <f t="array" ref="L851">INDEX('C'!$I$2:$I$3661, MATCH(1, ('C'!$D$2:$D$3661=D851)*('C'!$E$2:$E$3661=G!E851),0))</f>
        <v>2661782.4713400002</v>
      </c>
      <c r="M851" cm="1">
        <f t="array" ref="M851">_xlfn.IFNA(INDEX(P!C$2:C$2862, MATCH(1, (P!$A$2:$A$2862=D851)*(P!$B$2:$B$2862=F851),0)),)</f>
        <v>6.9771935483870964</v>
      </c>
      <c r="N851" cm="1">
        <f t="array" ref="N851">_xlfn.IFNA(INDEX(Ind!$H$2:$H$6441, MATCH(1, (Ind!$A$2:$A$6441=D851)*(Ind!$D$2:$D$6441=F851),0)),)</f>
        <v>0</v>
      </c>
      <c r="O851" cm="1">
        <f t="array" ref="O851">_xlfn.IFNA(INDEX(Ind!$L$2:$L$6441, MATCH(1, (Ind!$A$2:$A$6441=D851)*(Ind!$D$2:$D$6441=F851),0)),)</f>
        <v>0</v>
      </c>
    </row>
    <row r="852" spans="1:15" x14ac:dyDescent="0.2">
      <c r="A852" s="4" t="s">
        <v>62</v>
      </c>
      <c r="B852" s="5" t="str">
        <f t="shared" si="65"/>
        <v>2016</v>
      </c>
      <c r="C852" s="5">
        <f t="shared" si="66"/>
        <v>8</v>
      </c>
      <c r="D852" s="11">
        <f t="shared" si="67"/>
        <v>42583</v>
      </c>
      <c r="E852" s="5" t="s">
        <v>18</v>
      </c>
      <c r="F852" s="5" t="str">
        <f t="shared" si="68"/>
        <v>LA GUAJIRA</v>
      </c>
      <c r="G852" s="5">
        <v>0</v>
      </c>
      <c r="H852" s="6">
        <v>60390000</v>
      </c>
      <c r="I852" s="9">
        <f t="shared" si="69"/>
        <v>603.9</v>
      </c>
      <c r="J852">
        <v>0</v>
      </c>
      <c r="K852" cm="1">
        <f t="array" ref="K852">INDEX(T!$H$2:$H$3661, MATCH(1, (T!$D$2:$D$3661=D852)*(T!$E$2:$E$3661=G!E852),0))</f>
        <v>104.88</v>
      </c>
      <c r="L852" cm="1">
        <f t="array" ref="L852">INDEX('C'!$I$2:$I$3661, MATCH(1, ('C'!$D$2:$D$3661=D852)*('C'!$E$2:$E$3661=G!E852),0))</f>
        <v>2205727</v>
      </c>
      <c r="M852" cm="1">
        <f t="array" ref="M852">_xlfn.IFNA(INDEX(P!C$2:C$2862, MATCH(1, (P!$A$2:$A$2862=D852)*(P!$B$2:$B$2862=F852),0)),)</f>
        <v>0</v>
      </c>
      <c r="N852" cm="1">
        <f t="array" ref="N852">_xlfn.IFNA(INDEX(Ind!$H$2:$H$6441, MATCH(1, (Ind!$A$2:$A$6441=D852)*(Ind!$D$2:$D$6441=F852),0)),)</f>
        <v>0</v>
      </c>
      <c r="O852" cm="1">
        <f t="array" ref="O852">_xlfn.IFNA(INDEX(Ind!$L$2:$L$6441, MATCH(1, (Ind!$A$2:$A$6441=D852)*(Ind!$D$2:$D$6441=F852),0)),)</f>
        <v>0</v>
      </c>
    </row>
    <row r="853" spans="1:15" x14ac:dyDescent="0.2">
      <c r="A853" s="1" t="s">
        <v>62</v>
      </c>
      <c r="B853" s="5" t="str">
        <f t="shared" si="65"/>
        <v>2016</v>
      </c>
      <c r="C853" s="5">
        <f t="shared" si="66"/>
        <v>8</v>
      </c>
      <c r="D853" s="11">
        <f t="shared" si="67"/>
        <v>42583</v>
      </c>
      <c r="E853" s="2" t="s">
        <v>19</v>
      </c>
      <c r="F853" s="5" t="str">
        <f t="shared" si="68"/>
        <v>MAGDALENA</v>
      </c>
      <c r="G853" s="2">
        <v>63400000</v>
      </c>
      <c r="H853" s="3">
        <v>74261124</v>
      </c>
      <c r="I853" s="9">
        <f t="shared" si="69"/>
        <v>688.30561999999998</v>
      </c>
      <c r="J853">
        <v>0</v>
      </c>
      <c r="K853" cm="1">
        <f t="array" ref="K853">INDEX(T!$H$2:$H$3661, MATCH(1, (T!$D$2:$D$3661=D853)*(T!$E$2:$E$3661=G!E853),0))</f>
        <v>191.04460499999999</v>
      </c>
      <c r="L853" cm="1">
        <f t="array" ref="L853">INDEX('C'!$I$2:$I$3661, MATCH(1, ('C'!$D$2:$D$3661=D853)*('C'!$E$2:$E$3661=G!E853),0))</f>
        <v>6361027.4749600003</v>
      </c>
      <c r="M853" cm="1">
        <f t="array" ref="M853">_xlfn.IFNA(INDEX(P!C$2:C$2862, MATCH(1, (P!$A$2:$A$2862=D853)*(P!$B$2:$B$2862=F853),0)),)</f>
        <v>16.103387096774192</v>
      </c>
      <c r="N853" cm="1">
        <f t="array" ref="N853">_xlfn.IFNA(INDEX(Ind!$H$2:$H$6441, MATCH(1, (Ind!$A$2:$A$6441=D853)*(Ind!$D$2:$D$6441=F853),0)),)</f>
        <v>0</v>
      </c>
      <c r="O853" cm="1">
        <f t="array" ref="O853">_xlfn.IFNA(INDEX(Ind!$L$2:$L$6441, MATCH(1, (Ind!$A$2:$A$6441=D853)*(Ind!$D$2:$D$6441=F853),0)),)</f>
        <v>0</v>
      </c>
    </row>
    <row r="854" spans="1:15" x14ac:dyDescent="0.2">
      <c r="A854" s="4" t="s">
        <v>62</v>
      </c>
      <c r="B854" s="5" t="str">
        <f t="shared" si="65"/>
        <v>2016</v>
      </c>
      <c r="C854" s="5">
        <f t="shared" si="66"/>
        <v>8</v>
      </c>
      <c r="D854" s="11">
        <f t="shared" si="67"/>
        <v>42583</v>
      </c>
      <c r="E854" s="5" t="s">
        <v>20</v>
      </c>
      <c r="F854" s="5" t="str">
        <f t="shared" si="68"/>
        <v>META</v>
      </c>
      <c r="G854" s="5">
        <v>0</v>
      </c>
      <c r="H854" s="6">
        <v>55542250</v>
      </c>
      <c r="I854" s="9">
        <f t="shared" si="69"/>
        <v>555.42250000000001</v>
      </c>
      <c r="J854">
        <v>0</v>
      </c>
      <c r="K854" cm="1">
        <f t="array" ref="K854">INDEX(T!$H$2:$H$3661, MATCH(1, (T!$D$2:$D$3661=D854)*(T!$E$2:$E$3661=G!E854),0))</f>
        <v>499.22145999999998</v>
      </c>
      <c r="L854" cm="1">
        <f t="array" ref="L854">INDEX('C'!$I$2:$I$3661, MATCH(1, ('C'!$D$2:$D$3661=D854)*('C'!$E$2:$E$3661=G!E854),0))</f>
        <v>645564.85042000003</v>
      </c>
      <c r="M854" cm="1">
        <f t="array" ref="M854">_xlfn.IFNA(INDEX(P!C$2:C$2862, MATCH(1, (P!$A$2:$A$2862=D854)*(P!$B$2:$B$2862=F854),0)),)</f>
        <v>13.389387096774199</v>
      </c>
      <c r="N854" cm="1">
        <f t="array" ref="N854">_xlfn.IFNA(INDEX(Ind!$H$2:$H$6441, MATCH(1, (Ind!$A$2:$A$6441=D854)*(Ind!$D$2:$D$6441=F854),0)),)</f>
        <v>0</v>
      </c>
      <c r="O854" cm="1">
        <f t="array" ref="O854">_xlfn.IFNA(INDEX(Ind!$L$2:$L$6441, MATCH(1, (Ind!$A$2:$A$6441=D854)*(Ind!$D$2:$D$6441=F854),0)),)</f>
        <v>0</v>
      </c>
    </row>
    <row r="855" spans="1:15" x14ac:dyDescent="0.2">
      <c r="A855" s="1" t="s">
        <v>62</v>
      </c>
      <c r="B855" s="5" t="str">
        <f t="shared" si="65"/>
        <v>2016</v>
      </c>
      <c r="C855" s="5">
        <f t="shared" si="66"/>
        <v>8</v>
      </c>
      <c r="D855" s="11">
        <f t="shared" si="67"/>
        <v>42583</v>
      </c>
      <c r="E855" s="2" t="s">
        <v>21</v>
      </c>
      <c r="F855" s="5" t="str">
        <f t="shared" si="68"/>
        <v>NARINO</v>
      </c>
      <c r="G855" s="2">
        <v>0</v>
      </c>
      <c r="H855" s="3">
        <v>77714000</v>
      </c>
      <c r="I855" s="9">
        <f t="shared" si="69"/>
        <v>777.14</v>
      </c>
      <c r="J855">
        <v>0</v>
      </c>
      <c r="K855" cm="1">
        <f t="array" ref="K855">INDEX(T!$H$2:$H$3661, MATCH(1, (T!$D$2:$D$3661=D855)*(T!$E$2:$E$3661=G!E855),0))</f>
        <v>1368.2950000000001</v>
      </c>
      <c r="L855" cm="1">
        <f t="array" ref="L855">INDEX('C'!$I$2:$I$3661, MATCH(1, ('C'!$D$2:$D$3661=D855)*('C'!$E$2:$E$3661=G!E855),0))</f>
        <v>101404.74</v>
      </c>
      <c r="M855" cm="1">
        <f t="array" ref="M855">_xlfn.IFNA(INDEX(P!C$2:C$2862, MATCH(1, (P!$A$2:$A$2862=D855)*(P!$B$2:$B$2862=F855),0)),)</f>
        <v>0</v>
      </c>
      <c r="N855" cm="1">
        <f t="array" ref="N855">_xlfn.IFNA(INDEX(Ind!$H$2:$H$6441, MATCH(1, (Ind!$A$2:$A$6441=D855)*(Ind!$D$2:$D$6441=F855),0)),)</f>
        <v>0</v>
      </c>
      <c r="O855" cm="1">
        <f t="array" ref="O855">_xlfn.IFNA(INDEX(Ind!$L$2:$L$6441, MATCH(1, (Ind!$A$2:$A$6441=D855)*(Ind!$D$2:$D$6441=F855),0)),)</f>
        <v>0</v>
      </c>
    </row>
    <row r="856" spans="1:15" x14ac:dyDescent="0.2">
      <c r="A856" s="4" t="s">
        <v>62</v>
      </c>
      <c r="B856" s="5" t="str">
        <f t="shared" si="65"/>
        <v>2016</v>
      </c>
      <c r="C856" s="5">
        <f t="shared" si="66"/>
        <v>8</v>
      </c>
      <c r="D856" s="11">
        <f t="shared" si="67"/>
        <v>42583</v>
      </c>
      <c r="E856" s="5" t="s">
        <v>22</v>
      </c>
      <c r="F856" s="5" t="str">
        <f t="shared" si="68"/>
        <v>NORTE DE SANTANDER</v>
      </c>
      <c r="G856" s="5">
        <v>0</v>
      </c>
      <c r="H856" s="6">
        <v>84358576</v>
      </c>
      <c r="I856" s="9">
        <f t="shared" si="69"/>
        <v>843.58576000000005</v>
      </c>
      <c r="J856">
        <v>0</v>
      </c>
      <c r="K856" cm="1">
        <f t="array" ref="K856">INDEX(T!$H$2:$H$3661, MATCH(1, (T!$D$2:$D$3661=D856)*(T!$E$2:$E$3661=G!E856),0))</f>
        <v>398.34120999999999</v>
      </c>
      <c r="L856" cm="1">
        <f t="array" ref="L856">INDEX('C'!$I$2:$I$3661, MATCH(1, ('C'!$D$2:$D$3661=D856)*('C'!$E$2:$E$3661=G!E856),0))</f>
        <v>649205.40121000004</v>
      </c>
      <c r="M856" cm="1">
        <f t="array" ref="M856">_xlfn.IFNA(INDEX(P!C$2:C$2862, MATCH(1, (P!$A$2:$A$2862=D856)*(P!$B$2:$B$2862=F856),0)),)</f>
        <v>1.0895161290322581</v>
      </c>
      <c r="N856" cm="1">
        <f t="array" ref="N856">_xlfn.IFNA(INDEX(Ind!$H$2:$H$6441, MATCH(1, (Ind!$A$2:$A$6441=D856)*(Ind!$D$2:$D$6441=F856),0)),)</f>
        <v>0</v>
      </c>
      <c r="O856" cm="1">
        <f t="array" ref="O856">_xlfn.IFNA(INDEX(Ind!$L$2:$L$6441, MATCH(1, (Ind!$A$2:$A$6441=D856)*(Ind!$D$2:$D$6441=F856),0)),)</f>
        <v>0</v>
      </c>
    </row>
    <row r="857" spans="1:15" x14ac:dyDescent="0.2">
      <c r="A857" s="1" t="s">
        <v>62</v>
      </c>
      <c r="B857" s="5" t="str">
        <f t="shared" si="65"/>
        <v>2016</v>
      </c>
      <c r="C857" s="5">
        <f t="shared" si="66"/>
        <v>8</v>
      </c>
      <c r="D857" s="11">
        <f t="shared" si="67"/>
        <v>42583</v>
      </c>
      <c r="E857" s="2" t="s">
        <v>23</v>
      </c>
      <c r="F857" s="5" t="str">
        <f t="shared" si="68"/>
        <v>QUINDIO</v>
      </c>
      <c r="G857" s="2">
        <v>0</v>
      </c>
      <c r="H857" s="7">
        <v>128697769</v>
      </c>
      <c r="I857" s="9">
        <f t="shared" si="69"/>
        <v>1286.9776899999999</v>
      </c>
      <c r="J857">
        <v>0</v>
      </c>
      <c r="K857" cm="1">
        <f t="array" ref="K857">INDEX(T!$H$2:$H$3661, MATCH(1, (T!$D$2:$D$3661=D857)*(T!$E$2:$E$3661=G!E857),0))</f>
        <v>687.73923000000002</v>
      </c>
      <c r="L857" cm="1">
        <f t="array" ref="L857">INDEX('C'!$I$2:$I$3661, MATCH(1, ('C'!$D$2:$D$3661=D857)*('C'!$E$2:$E$3661=G!E857),0))</f>
        <v>1370664.1784600001</v>
      </c>
      <c r="M857" cm="1">
        <f t="array" ref="M857">_xlfn.IFNA(INDEX(P!C$2:C$2862, MATCH(1, (P!$A$2:$A$2862=D857)*(P!$B$2:$B$2862=F857),0)),)</f>
        <v>0</v>
      </c>
      <c r="N857" cm="1">
        <f t="array" ref="N857">_xlfn.IFNA(INDEX(Ind!$H$2:$H$6441, MATCH(1, (Ind!$A$2:$A$6441=D857)*(Ind!$D$2:$D$6441=F857),0)),)</f>
        <v>0</v>
      </c>
      <c r="O857" cm="1">
        <f t="array" ref="O857">_xlfn.IFNA(INDEX(Ind!$L$2:$L$6441, MATCH(1, (Ind!$A$2:$A$6441=D857)*(Ind!$D$2:$D$6441=F857),0)),)</f>
        <v>0</v>
      </c>
    </row>
    <row r="858" spans="1:15" x14ac:dyDescent="0.2">
      <c r="A858" s="4" t="s">
        <v>62</v>
      </c>
      <c r="B858" s="5" t="str">
        <f t="shared" si="65"/>
        <v>2016</v>
      </c>
      <c r="C858" s="5">
        <f t="shared" si="66"/>
        <v>8</v>
      </c>
      <c r="D858" s="11">
        <f t="shared" si="67"/>
        <v>42583</v>
      </c>
      <c r="E858" s="5" t="s">
        <v>24</v>
      </c>
      <c r="F858" s="5" t="str">
        <f t="shared" si="68"/>
        <v>RISARALDA</v>
      </c>
      <c r="G858" s="5">
        <v>0</v>
      </c>
      <c r="H858" s="6">
        <v>60867600</v>
      </c>
      <c r="I858" s="9">
        <f t="shared" si="69"/>
        <v>608.67600000000004</v>
      </c>
      <c r="J858">
        <v>0</v>
      </c>
      <c r="K858" cm="1">
        <f t="array" ref="K858">INDEX(T!$H$2:$H$3661, MATCH(1, (T!$D$2:$D$3661=D858)*(T!$E$2:$E$3661=G!E858),0))</f>
        <v>264.90600000000001</v>
      </c>
      <c r="L858" cm="1">
        <f t="array" ref="L858">INDEX('C'!$I$2:$I$3661, MATCH(1, ('C'!$D$2:$D$3661=D858)*('C'!$E$2:$E$3661=G!E858),0))</f>
        <v>1044808.286</v>
      </c>
      <c r="M858" cm="1">
        <f t="array" ref="M858">_xlfn.IFNA(INDEX(P!C$2:C$2862, MATCH(1, (P!$A$2:$A$2862=D858)*(P!$B$2:$B$2862=F858),0)),)</f>
        <v>0</v>
      </c>
      <c r="N858" cm="1">
        <f t="array" ref="N858">_xlfn.IFNA(INDEX(Ind!$H$2:$H$6441, MATCH(1, (Ind!$A$2:$A$6441=D858)*(Ind!$D$2:$D$6441=F858),0)),)</f>
        <v>0</v>
      </c>
      <c r="O858" cm="1">
        <f t="array" ref="O858">_xlfn.IFNA(INDEX(Ind!$L$2:$L$6441, MATCH(1, (Ind!$A$2:$A$6441=D858)*(Ind!$D$2:$D$6441=F858),0)),)</f>
        <v>0</v>
      </c>
    </row>
    <row r="859" spans="1:15" x14ac:dyDescent="0.2">
      <c r="A859" s="1" t="s">
        <v>62</v>
      </c>
      <c r="B859" s="5" t="str">
        <f t="shared" si="65"/>
        <v>2016</v>
      </c>
      <c r="C859" s="5">
        <f t="shared" si="66"/>
        <v>8</v>
      </c>
      <c r="D859" s="11">
        <f t="shared" si="67"/>
        <v>42583</v>
      </c>
      <c r="E859" s="2" t="s">
        <v>25</v>
      </c>
      <c r="F859" s="5" t="str">
        <f t="shared" si="68"/>
        <v>SANTANDER</v>
      </c>
      <c r="G859" s="2">
        <v>0</v>
      </c>
      <c r="H859" s="3">
        <v>82261307</v>
      </c>
      <c r="I859" s="9">
        <f t="shared" si="69"/>
        <v>822.61306999999999</v>
      </c>
      <c r="J859">
        <v>0</v>
      </c>
      <c r="K859" cm="1">
        <f t="array" ref="K859">INDEX(T!$H$2:$H$3661, MATCH(1, (T!$D$2:$D$3661=D859)*(T!$E$2:$E$3661=G!E859),0))</f>
        <v>521.67900999999995</v>
      </c>
      <c r="L859" cm="1">
        <f t="array" ref="L859">INDEX('C'!$I$2:$I$3661, MATCH(1, ('C'!$D$2:$D$3661=D859)*('C'!$E$2:$E$3661=G!E859),0))</f>
        <v>2467270.5970299998</v>
      </c>
      <c r="M859" cm="1">
        <f t="array" ref="M859">_xlfn.IFNA(INDEX(P!C$2:C$2862, MATCH(1, (P!$A$2:$A$2862=D859)*(P!$B$2:$B$2862=F859),0)),)</f>
        <v>40.305419354838705</v>
      </c>
      <c r="N859" cm="1">
        <f t="array" ref="N859">_xlfn.IFNA(INDEX(Ind!$H$2:$H$6441, MATCH(1, (Ind!$A$2:$A$6441=D859)*(Ind!$D$2:$D$6441=F859),0)),)</f>
        <v>0</v>
      </c>
      <c r="O859" cm="1">
        <f t="array" ref="O859">_xlfn.IFNA(INDEX(Ind!$L$2:$L$6441, MATCH(1, (Ind!$A$2:$A$6441=D859)*(Ind!$D$2:$D$6441=F859),0)),)</f>
        <v>0</v>
      </c>
    </row>
    <row r="860" spans="1:15" x14ac:dyDescent="0.2">
      <c r="A860" s="4" t="s">
        <v>62</v>
      </c>
      <c r="B860" s="5" t="str">
        <f t="shared" si="65"/>
        <v>2016</v>
      </c>
      <c r="C860" s="5">
        <f t="shared" si="66"/>
        <v>8</v>
      </c>
      <c r="D860" s="11">
        <f t="shared" si="67"/>
        <v>42583</v>
      </c>
      <c r="E860" s="5" t="s">
        <v>26</v>
      </c>
      <c r="F860" s="5" t="str">
        <f t="shared" si="68"/>
        <v>SUCRE</v>
      </c>
      <c r="G860" s="5">
        <v>0</v>
      </c>
      <c r="H860" s="6">
        <v>81455316</v>
      </c>
      <c r="I860" s="9">
        <f t="shared" si="69"/>
        <v>814.55316000000005</v>
      </c>
      <c r="J860">
        <v>0</v>
      </c>
      <c r="K860" cm="1">
        <f t="array" ref="K860">INDEX(T!$H$2:$H$3661, MATCH(1, (T!$D$2:$D$3661=D860)*(T!$E$2:$E$3661=G!E860),0))</f>
        <v>221.39105000000001</v>
      </c>
      <c r="L860" cm="1">
        <f t="array" ref="L860">INDEX('C'!$I$2:$I$3661, MATCH(1, ('C'!$D$2:$D$3661=D860)*('C'!$E$2:$E$3661=G!E860),0))</f>
        <v>11792568.99123</v>
      </c>
      <c r="M860" cm="1">
        <f t="array" ref="M860">_xlfn.IFNA(INDEX(P!C$2:C$2862, MATCH(1, (P!$A$2:$A$2862=D860)*(P!$B$2:$B$2862=F860),0)),)</f>
        <v>59.896354838709676</v>
      </c>
      <c r="N860" cm="1">
        <f t="array" ref="N860">_xlfn.IFNA(INDEX(Ind!$H$2:$H$6441, MATCH(1, (Ind!$A$2:$A$6441=D860)*(Ind!$D$2:$D$6441=F860),0)),)</f>
        <v>0</v>
      </c>
      <c r="O860" cm="1">
        <f t="array" ref="O860">_xlfn.IFNA(INDEX(Ind!$L$2:$L$6441, MATCH(1, (Ind!$A$2:$A$6441=D860)*(Ind!$D$2:$D$6441=F860),0)),)</f>
        <v>0</v>
      </c>
    </row>
    <row r="861" spans="1:15" x14ac:dyDescent="0.2">
      <c r="A861" s="1" t="s">
        <v>62</v>
      </c>
      <c r="B861" s="5" t="str">
        <f t="shared" si="65"/>
        <v>2016</v>
      </c>
      <c r="C861" s="5">
        <f t="shared" si="66"/>
        <v>8</v>
      </c>
      <c r="D861" s="11">
        <f t="shared" si="67"/>
        <v>42583</v>
      </c>
      <c r="E861" s="2" t="s">
        <v>27</v>
      </c>
      <c r="F861" s="5" t="str">
        <f t="shared" si="68"/>
        <v>TOLIMA</v>
      </c>
      <c r="G861" s="2">
        <v>0</v>
      </c>
      <c r="H861" s="3">
        <v>90222931</v>
      </c>
      <c r="I861" s="9">
        <f t="shared" si="69"/>
        <v>902.22931000000005</v>
      </c>
      <c r="J861">
        <v>0</v>
      </c>
      <c r="K861" cm="1">
        <f t="array" ref="K861">INDEX(T!$H$2:$H$3661, MATCH(1, (T!$D$2:$D$3661=D861)*(T!$E$2:$E$3661=G!E861),0))</f>
        <v>649.49347</v>
      </c>
      <c r="L861" cm="1">
        <f t="array" ref="L861">INDEX('C'!$I$2:$I$3661, MATCH(1, ('C'!$D$2:$D$3661=D861)*('C'!$E$2:$E$3661=G!E861),0))</f>
        <v>2708812.2013900001</v>
      </c>
      <c r="M861" cm="1">
        <f t="array" ref="M861">_xlfn.IFNA(INDEX(P!C$2:C$2862, MATCH(1, (P!$A$2:$A$2862=D861)*(P!$B$2:$B$2862=F861),0)),)</f>
        <v>4.5921290322580646</v>
      </c>
      <c r="N861" cm="1">
        <f t="array" ref="N861">_xlfn.IFNA(INDEX(Ind!$H$2:$H$6441, MATCH(1, (Ind!$A$2:$A$6441=D861)*(Ind!$D$2:$D$6441=F861),0)),)</f>
        <v>0</v>
      </c>
      <c r="O861" cm="1">
        <f t="array" ref="O861">_xlfn.IFNA(INDEX(Ind!$L$2:$L$6441, MATCH(1, (Ind!$A$2:$A$6441=D861)*(Ind!$D$2:$D$6441=F861),0)),)</f>
        <v>0</v>
      </c>
    </row>
    <row r="862" spans="1:15" x14ac:dyDescent="0.2">
      <c r="A862" s="4" t="s">
        <v>62</v>
      </c>
      <c r="B862" s="5" t="str">
        <f t="shared" si="65"/>
        <v>2016</v>
      </c>
      <c r="C862" s="5">
        <f t="shared" si="66"/>
        <v>8</v>
      </c>
      <c r="D862" s="11">
        <f t="shared" si="67"/>
        <v>42583</v>
      </c>
      <c r="E862" s="5" t="s">
        <v>28</v>
      </c>
      <c r="F862" s="5" t="str">
        <f t="shared" si="68"/>
        <v>VALLE DEL CAUCA</v>
      </c>
      <c r="G862" s="5">
        <v>0</v>
      </c>
      <c r="H862" s="6">
        <v>93024522</v>
      </c>
      <c r="I862" s="9">
        <f t="shared" si="69"/>
        <v>930.24522000000002</v>
      </c>
      <c r="J862">
        <v>0</v>
      </c>
      <c r="K862" cm="1">
        <f t="array" ref="K862">INDEX(T!$H$2:$H$3661, MATCH(1, (T!$D$2:$D$3661=D862)*(T!$E$2:$E$3661=G!E862),0))</f>
        <v>719.40839000000005</v>
      </c>
      <c r="L862" cm="1">
        <f t="array" ref="L862">INDEX('C'!$I$2:$I$3661, MATCH(1, ('C'!$D$2:$D$3661=D862)*('C'!$E$2:$E$3661=G!E862),0))</f>
        <v>4595231.0585399996</v>
      </c>
      <c r="M862" cm="1">
        <f t="array" ref="M862">_xlfn.IFNA(INDEX(P!C$2:C$2862, MATCH(1, (P!$A$2:$A$2862=D862)*(P!$B$2:$B$2862=F862),0)),)</f>
        <v>0</v>
      </c>
      <c r="N862" cm="1">
        <f t="array" ref="N862">_xlfn.IFNA(INDEX(Ind!$H$2:$H$6441, MATCH(1, (Ind!$A$2:$A$6441=D862)*(Ind!$D$2:$D$6441=F862),0)),)</f>
        <v>0</v>
      </c>
      <c r="O862" cm="1">
        <f t="array" ref="O862">_xlfn.IFNA(INDEX(Ind!$L$2:$L$6441, MATCH(1, (Ind!$A$2:$A$6441=D862)*(Ind!$D$2:$D$6441=F862),0)),)</f>
        <v>0</v>
      </c>
    </row>
    <row r="863" spans="1:15" x14ac:dyDescent="0.2">
      <c r="A863" s="1" t="s">
        <v>62</v>
      </c>
      <c r="B863" s="5" t="str">
        <f t="shared" si="65"/>
        <v>2016</v>
      </c>
      <c r="C863" s="5">
        <f t="shared" si="66"/>
        <v>8</v>
      </c>
      <c r="D863" s="11">
        <f t="shared" si="67"/>
        <v>42583</v>
      </c>
      <c r="E863" s="2" t="s">
        <v>29</v>
      </c>
      <c r="F863" s="5" t="str">
        <f t="shared" si="68"/>
        <v>CASANARE</v>
      </c>
      <c r="G863" s="2">
        <v>0</v>
      </c>
      <c r="H863" s="3">
        <v>30626655</v>
      </c>
      <c r="I863" s="9">
        <f t="shared" si="69"/>
        <v>306.26655</v>
      </c>
      <c r="J863">
        <v>0</v>
      </c>
      <c r="K863" cm="1">
        <f t="array" ref="K863">INDEX(T!$H$2:$H$3661, MATCH(1, (T!$D$2:$D$3661=D863)*(T!$E$2:$E$3661=G!E863),0))</f>
        <v>59.281030000000001</v>
      </c>
      <c r="L863" cm="1">
        <f t="array" ref="L863">INDEX('C'!$I$2:$I$3661, MATCH(1, ('C'!$D$2:$D$3661=D863)*('C'!$E$2:$E$3661=G!E863),0))</f>
        <v>400838.95309999998</v>
      </c>
      <c r="M863" cm="1">
        <f t="array" ref="M863">_xlfn.IFNA(INDEX(P!C$2:C$2862, MATCH(1, (P!$A$2:$A$2862=D863)*(P!$B$2:$B$2862=F863),0)),)</f>
        <v>441.9738709677419</v>
      </c>
      <c r="N863" cm="1">
        <f t="array" ref="N863">_xlfn.IFNA(INDEX(Ind!$H$2:$H$6441, MATCH(1, (Ind!$A$2:$A$6441=D863)*(Ind!$D$2:$D$6441=F863),0)),)</f>
        <v>0</v>
      </c>
      <c r="O863" cm="1">
        <f t="array" ref="O863">_xlfn.IFNA(INDEX(Ind!$L$2:$L$6441, MATCH(1, (Ind!$A$2:$A$6441=D863)*(Ind!$D$2:$D$6441=F863),0)),)</f>
        <v>0</v>
      </c>
    </row>
    <row r="864" spans="1:15" x14ac:dyDescent="0.2">
      <c r="A864" s="4" t="s">
        <v>62</v>
      </c>
      <c r="B864" s="5" t="str">
        <f t="shared" si="65"/>
        <v>2016</v>
      </c>
      <c r="C864" s="5">
        <f t="shared" si="66"/>
        <v>8</v>
      </c>
      <c r="D864" s="11">
        <f t="shared" si="67"/>
        <v>42583</v>
      </c>
      <c r="E864" s="5" t="s">
        <v>30</v>
      </c>
      <c r="F864" s="5" t="str">
        <f t="shared" si="68"/>
        <v>PUTUMAYO</v>
      </c>
      <c r="G864" s="5">
        <v>0</v>
      </c>
      <c r="H864" s="6">
        <v>87120000</v>
      </c>
      <c r="I864" s="9">
        <f t="shared" si="69"/>
        <v>871.2</v>
      </c>
      <c r="J864">
        <v>0</v>
      </c>
      <c r="K864" cm="1">
        <f t="array" ref="K864">INDEX(T!$H$2:$H$3661, MATCH(1, (T!$D$2:$D$3661=D864)*(T!$E$2:$E$3661=G!E864),0))</f>
        <v>315.10000000000002</v>
      </c>
      <c r="L864" cm="1">
        <f t="array" ref="L864">INDEX('C'!$I$2:$I$3661, MATCH(1, ('C'!$D$2:$D$3661=D864)*('C'!$E$2:$E$3661=G!E864),0))</f>
        <v>44022.02</v>
      </c>
      <c r="M864" cm="1">
        <f t="array" ref="M864">_xlfn.IFNA(INDEX(P!C$2:C$2862, MATCH(1, (P!$A$2:$A$2862=D864)*(P!$B$2:$B$2862=F864),0)),)</f>
        <v>1.6528387096774193</v>
      </c>
      <c r="N864" cm="1">
        <f t="array" ref="N864">_xlfn.IFNA(INDEX(Ind!$H$2:$H$6441, MATCH(1, (Ind!$A$2:$A$6441=D864)*(Ind!$D$2:$D$6441=F864),0)),)</f>
        <v>0</v>
      </c>
      <c r="O864" cm="1">
        <f t="array" ref="O864">_xlfn.IFNA(INDEX(Ind!$L$2:$L$6441, MATCH(1, (Ind!$A$2:$A$6441=D864)*(Ind!$D$2:$D$6441=F864),0)),)</f>
        <v>0</v>
      </c>
    </row>
    <row r="865" spans="1:15" x14ac:dyDescent="0.2">
      <c r="A865" s="1" t="s">
        <v>62</v>
      </c>
      <c r="B865" s="5" t="str">
        <f t="shared" si="65"/>
        <v>2016</v>
      </c>
      <c r="C865" s="5">
        <f t="shared" si="66"/>
        <v>8</v>
      </c>
      <c r="D865" s="11">
        <f t="shared" si="67"/>
        <v>42583</v>
      </c>
      <c r="E865" s="2" t="s">
        <v>31</v>
      </c>
      <c r="F865" s="5" t="str">
        <f t="shared" si="68"/>
        <v>GUAVIARE</v>
      </c>
      <c r="G865" s="2">
        <v>0</v>
      </c>
      <c r="H865" s="3">
        <v>56360000</v>
      </c>
      <c r="I865" s="9">
        <f t="shared" si="69"/>
        <v>563.6</v>
      </c>
      <c r="J865">
        <v>0</v>
      </c>
      <c r="K865" cm="1">
        <f t="array" ref="K865">INDEX(T!$H$2:$H$3661, MATCH(1, (T!$D$2:$D$3661=D865)*(T!$E$2:$E$3661=G!E865),0))</f>
        <v>1429.08</v>
      </c>
      <c r="L865" cm="1">
        <f t="array" ref="L865">INDEX('C'!$I$2:$I$3661, MATCH(1, ('C'!$D$2:$D$3661=D865)*('C'!$E$2:$E$3661=G!E865),0))</f>
        <v>43802.66</v>
      </c>
      <c r="M865" cm="1">
        <f t="array" ref="M865">_xlfn.IFNA(INDEX(P!C$2:C$2862, MATCH(1, (P!$A$2:$A$2862=D865)*(P!$B$2:$B$2862=F865),0)),)</f>
        <v>0</v>
      </c>
      <c r="N865" cm="1">
        <f t="array" ref="N865">_xlfn.IFNA(INDEX(Ind!$H$2:$H$6441, MATCH(1, (Ind!$A$2:$A$6441=D865)*(Ind!$D$2:$D$6441=F865),0)),)</f>
        <v>0</v>
      </c>
      <c r="O865" cm="1">
        <f t="array" ref="O865">_xlfn.IFNA(INDEX(Ind!$L$2:$L$6441, MATCH(1, (Ind!$A$2:$A$6441=D865)*(Ind!$D$2:$D$6441=F865),0)),)</f>
        <v>0</v>
      </c>
    </row>
    <row r="866" spans="1:15" x14ac:dyDescent="0.2">
      <c r="A866" s="4" t="s">
        <v>63</v>
      </c>
      <c r="B866" s="5" t="str">
        <f t="shared" si="65"/>
        <v>2016</v>
      </c>
      <c r="C866" s="5">
        <f t="shared" si="66"/>
        <v>9</v>
      </c>
      <c r="D866" s="11">
        <f t="shared" si="67"/>
        <v>42614</v>
      </c>
      <c r="E866" s="5" t="s">
        <v>5</v>
      </c>
      <c r="F866" s="5" t="str">
        <f t="shared" si="68"/>
        <v>ANTIOQUIA</v>
      </c>
      <c r="G866" s="5">
        <v>0</v>
      </c>
      <c r="H866" s="6">
        <v>34327564</v>
      </c>
      <c r="I866" s="9">
        <f t="shared" si="69"/>
        <v>343.27564000000001</v>
      </c>
      <c r="J866">
        <v>0</v>
      </c>
      <c r="K866" cm="1">
        <f t="array" ref="K866">INDEX(T!$H$2:$H$3661, MATCH(1, (T!$D$2:$D$3661=D866)*(T!$E$2:$E$3661=G!E866),0))</f>
        <v>212.60454999999999</v>
      </c>
      <c r="L866" cm="1">
        <f t="array" ref="L866">INDEX('C'!$I$2:$I$3661, MATCH(1, ('C'!$D$2:$D$3661=D866)*('C'!$E$2:$E$3661=G!E866),0))</f>
        <v>932940.41183</v>
      </c>
      <c r="M866" cm="1">
        <f t="array" ref="M866">_xlfn.IFNA(INDEX(P!C$2:C$2862, MATCH(1, (P!$A$2:$A$2862=D866)*(P!$B$2:$B$2862=F866),0)),)</f>
        <v>3.3333333333333335E-5</v>
      </c>
      <c r="N866" cm="1">
        <f t="array" ref="N866">_xlfn.IFNA(INDEX(Ind!$H$2:$H$6441, MATCH(1, (Ind!$A$2:$A$6441=D866)*(Ind!$D$2:$D$6441=F866),0)),)</f>
        <v>0</v>
      </c>
      <c r="O866" cm="1">
        <f t="array" ref="O866">_xlfn.IFNA(INDEX(Ind!$L$2:$L$6441, MATCH(1, (Ind!$A$2:$A$6441=D866)*(Ind!$D$2:$D$6441=F866),0)),)</f>
        <v>0</v>
      </c>
    </row>
    <row r="867" spans="1:15" x14ac:dyDescent="0.2">
      <c r="A867" s="1" t="s">
        <v>63</v>
      </c>
      <c r="B867" s="5" t="str">
        <f t="shared" si="65"/>
        <v>2016</v>
      </c>
      <c r="C867" s="5">
        <f t="shared" si="66"/>
        <v>9</v>
      </c>
      <c r="D867" s="11">
        <f t="shared" si="67"/>
        <v>42614</v>
      </c>
      <c r="E867" s="2" t="s">
        <v>6</v>
      </c>
      <c r="F867" s="5" t="str">
        <f t="shared" si="68"/>
        <v>ATLANTICO</v>
      </c>
      <c r="G867" s="2">
        <v>0</v>
      </c>
      <c r="H867" s="3">
        <v>76600000</v>
      </c>
      <c r="I867" s="9">
        <f t="shared" si="69"/>
        <v>766</v>
      </c>
      <c r="J867">
        <v>0</v>
      </c>
      <c r="K867" cm="1">
        <f t="array" ref="K867">INDEX(T!$H$2:$H$3661, MATCH(1, (T!$D$2:$D$3661=D867)*(T!$E$2:$E$3661=G!E867),0))</f>
        <v>244</v>
      </c>
      <c r="L867" cm="1">
        <f t="array" ref="L867">INDEX('C'!$I$2:$I$3661, MATCH(1, ('C'!$D$2:$D$3661=D867)*('C'!$E$2:$E$3661=G!E867),0))</f>
        <v>19432601.32</v>
      </c>
      <c r="M867" cm="1">
        <f t="array" ref="M867">_xlfn.IFNA(INDEX(P!C$2:C$2862, MATCH(1, (P!$A$2:$A$2862=D867)*(P!$B$2:$B$2862=F867),0)),)</f>
        <v>2.1268000000000002</v>
      </c>
      <c r="N867" cm="1">
        <f t="array" ref="N867">_xlfn.IFNA(INDEX(Ind!$H$2:$H$6441, MATCH(1, (Ind!$A$2:$A$6441=D867)*(Ind!$D$2:$D$6441=F867),0)),)</f>
        <v>0</v>
      </c>
      <c r="O867" cm="1">
        <f t="array" ref="O867">_xlfn.IFNA(INDEX(Ind!$L$2:$L$6441, MATCH(1, (Ind!$A$2:$A$6441=D867)*(Ind!$D$2:$D$6441=F867),0)),)</f>
        <v>0</v>
      </c>
    </row>
    <row r="868" spans="1:15" x14ac:dyDescent="0.2">
      <c r="A868" s="4" t="s">
        <v>63</v>
      </c>
      <c r="B868" s="5" t="str">
        <f t="shared" si="65"/>
        <v>2016</v>
      </c>
      <c r="C868" s="5">
        <f t="shared" si="66"/>
        <v>9</v>
      </c>
      <c r="D868" s="11">
        <f t="shared" si="67"/>
        <v>42614</v>
      </c>
      <c r="E868" s="5" t="s">
        <v>7</v>
      </c>
      <c r="F868" s="5" t="str">
        <f t="shared" si="68"/>
        <v>BOGOTA, D.C.</v>
      </c>
      <c r="G868" s="5">
        <v>0</v>
      </c>
      <c r="H868" s="6">
        <v>53213000</v>
      </c>
      <c r="I868" s="9">
        <f t="shared" si="69"/>
        <v>532.13</v>
      </c>
      <c r="J868">
        <v>0</v>
      </c>
      <c r="K868" cm="1">
        <f t="array" ref="K868">INDEX(T!$H$2:$H$3661, MATCH(1, (T!$D$2:$D$3661=D868)*(T!$E$2:$E$3661=G!E868),0))</f>
        <v>410.22</v>
      </c>
      <c r="L868" cm="1">
        <f t="array" ref="L868">INDEX('C'!$I$2:$I$3661, MATCH(1, ('C'!$D$2:$D$3661=D868)*('C'!$E$2:$E$3661=G!E868),0))</f>
        <v>56438622</v>
      </c>
      <c r="M868" cm="1">
        <f t="array" ref="M868">_xlfn.IFNA(INDEX(P!C$2:C$2862, MATCH(1, (P!$A$2:$A$2862=D868)*(P!$B$2:$B$2862=F868),0)),)</f>
        <v>0</v>
      </c>
      <c r="N868" cm="1">
        <f t="array" ref="N868">_xlfn.IFNA(INDEX(Ind!$H$2:$H$6441, MATCH(1, (Ind!$A$2:$A$6441=D868)*(Ind!$D$2:$D$6441=F868),0)),)</f>
        <v>0</v>
      </c>
      <c r="O868" cm="1">
        <f t="array" ref="O868">_xlfn.IFNA(INDEX(Ind!$L$2:$L$6441, MATCH(1, (Ind!$A$2:$A$6441=D868)*(Ind!$D$2:$D$6441=F868),0)),)</f>
        <v>0</v>
      </c>
    </row>
    <row r="869" spans="1:15" x14ac:dyDescent="0.2">
      <c r="A869" s="1" t="s">
        <v>63</v>
      </c>
      <c r="B869" s="5" t="str">
        <f t="shared" si="65"/>
        <v>2016</v>
      </c>
      <c r="C869" s="5">
        <f t="shared" si="66"/>
        <v>9</v>
      </c>
      <c r="D869" s="11">
        <f t="shared" si="67"/>
        <v>42614</v>
      </c>
      <c r="E869" s="2" t="s">
        <v>8</v>
      </c>
      <c r="F869" s="5" t="str">
        <f t="shared" si="68"/>
        <v>BOLIVAR</v>
      </c>
      <c r="G869" s="2">
        <v>0</v>
      </c>
      <c r="H869" s="3">
        <v>70580916</v>
      </c>
      <c r="I869" s="9">
        <f t="shared" si="69"/>
        <v>705.80916000000002</v>
      </c>
      <c r="J869">
        <v>0</v>
      </c>
      <c r="K869" cm="1">
        <f t="array" ref="K869">INDEX(T!$H$2:$H$3661, MATCH(1, (T!$D$2:$D$3661=D869)*(T!$E$2:$E$3661=G!E869),0))</f>
        <v>246.83204000000001</v>
      </c>
      <c r="L869" cm="1">
        <f t="array" ref="L869">INDEX('C'!$I$2:$I$3661, MATCH(1, ('C'!$D$2:$D$3661=D869)*('C'!$E$2:$E$3661=G!E869),0))</f>
        <v>12929526.88287</v>
      </c>
      <c r="M869" cm="1">
        <f t="array" ref="M869">_xlfn.IFNA(INDEX(P!C$2:C$2862, MATCH(1, (P!$A$2:$A$2862=D869)*(P!$B$2:$B$2862=F869),0)),)</f>
        <v>2.3882666666666665</v>
      </c>
      <c r="N869" cm="1">
        <f t="array" ref="N869">_xlfn.IFNA(INDEX(Ind!$H$2:$H$6441, MATCH(1, (Ind!$A$2:$A$6441=D869)*(Ind!$D$2:$D$6441=F869),0)),)</f>
        <v>0</v>
      </c>
      <c r="O869" cm="1">
        <f t="array" ref="O869">_xlfn.IFNA(INDEX(Ind!$L$2:$L$6441, MATCH(1, (Ind!$A$2:$A$6441=D869)*(Ind!$D$2:$D$6441=F869),0)),)</f>
        <v>0</v>
      </c>
    </row>
    <row r="870" spans="1:15" x14ac:dyDescent="0.2">
      <c r="A870" s="4" t="s">
        <v>63</v>
      </c>
      <c r="B870" s="5" t="str">
        <f t="shared" si="65"/>
        <v>2016</v>
      </c>
      <c r="C870" s="5">
        <f t="shared" si="66"/>
        <v>9</v>
      </c>
      <c r="D870" s="11">
        <f t="shared" si="67"/>
        <v>42614</v>
      </c>
      <c r="E870" s="5" t="s">
        <v>9</v>
      </c>
      <c r="F870" s="5" t="str">
        <f t="shared" si="68"/>
        <v>BOYACA</v>
      </c>
      <c r="G870" s="5">
        <v>0</v>
      </c>
      <c r="H870" s="6">
        <v>58428603</v>
      </c>
      <c r="I870" s="9">
        <f t="shared" si="69"/>
        <v>584.28602999999998</v>
      </c>
      <c r="J870">
        <v>0</v>
      </c>
      <c r="K870" cm="1">
        <f t="array" ref="K870">INDEX(T!$H$2:$H$3661, MATCH(1, (T!$D$2:$D$3661=D870)*(T!$E$2:$E$3661=G!E870),0))</f>
        <v>224.06841</v>
      </c>
      <c r="L870" cm="1">
        <f t="array" ref="L870">INDEX('C'!$I$2:$I$3661, MATCH(1, ('C'!$D$2:$D$3661=D870)*('C'!$E$2:$E$3661=G!E870),0))</f>
        <v>4725087.7639699997</v>
      </c>
      <c r="M870" cm="1">
        <f t="array" ref="M870">_xlfn.IFNA(INDEX(P!C$2:C$2862, MATCH(1, (P!$A$2:$A$2862=D870)*(P!$B$2:$B$2862=F870),0)),)</f>
        <v>47.84513333333333</v>
      </c>
      <c r="N870" cm="1">
        <f t="array" ref="N870">_xlfn.IFNA(INDEX(Ind!$H$2:$H$6441, MATCH(1, (Ind!$A$2:$A$6441=D870)*(Ind!$D$2:$D$6441=F870),0)),)</f>
        <v>0</v>
      </c>
      <c r="O870" cm="1">
        <f t="array" ref="O870">_xlfn.IFNA(INDEX(Ind!$L$2:$L$6441, MATCH(1, (Ind!$A$2:$A$6441=D870)*(Ind!$D$2:$D$6441=F870),0)),)</f>
        <v>0</v>
      </c>
    </row>
    <row r="871" spans="1:15" x14ac:dyDescent="0.2">
      <c r="A871" s="1" t="s">
        <v>63</v>
      </c>
      <c r="B871" s="5" t="str">
        <f t="shared" si="65"/>
        <v>2016</v>
      </c>
      <c r="C871" s="5">
        <f t="shared" si="66"/>
        <v>9</v>
      </c>
      <c r="D871" s="11">
        <f t="shared" si="67"/>
        <v>42614</v>
      </c>
      <c r="E871" s="2" t="s">
        <v>10</v>
      </c>
      <c r="F871" s="5" t="str">
        <f t="shared" si="68"/>
        <v>CALDAS</v>
      </c>
      <c r="G871" s="2">
        <v>0</v>
      </c>
      <c r="H871" s="3">
        <v>56694279</v>
      </c>
      <c r="I871" s="9">
        <f t="shared" si="69"/>
        <v>566.94278999999995</v>
      </c>
      <c r="J871">
        <v>0</v>
      </c>
      <c r="K871" cm="1">
        <f t="array" ref="K871">INDEX(T!$H$2:$H$3661, MATCH(1, (T!$D$2:$D$3661=D871)*(T!$E$2:$E$3661=G!E871),0))</f>
        <v>329.69116000000002</v>
      </c>
      <c r="L871" cm="1">
        <f t="array" ref="L871">INDEX('C'!$I$2:$I$3661, MATCH(1, ('C'!$D$2:$D$3661=D871)*('C'!$E$2:$E$3661=G!E871),0))</f>
        <v>923641.92512000003</v>
      </c>
      <c r="M871" cm="1">
        <f t="array" ref="M871">_xlfn.IFNA(INDEX(P!C$2:C$2862, MATCH(1, (P!$A$2:$A$2862=D871)*(P!$B$2:$B$2862=F871),0)),)</f>
        <v>0</v>
      </c>
      <c r="N871" cm="1">
        <f t="array" ref="N871">_xlfn.IFNA(INDEX(Ind!$H$2:$H$6441, MATCH(1, (Ind!$A$2:$A$6441=D871)*(Ind!$D$2:$D$6441=F871),0)),)</f>
        <v>0</v>
      </c>
      <c r="O871" cm="1">
        <f t="array" ref="O871">_xlfn.IFNA(INDEX(Ind!$L$2:$L$6441, MATCH(1, (Ind!$A$2:$A$6441=D871)*(Ind!$D$2:$D$6441=F871),0)),)</f>
        <v>0</v>
      </c>
    </row>
    <row r="872" spans="1:15" x14ac:dyDescent="0.2">
      <c r="A872" s="4" t="s">
        <v>63</v>
      </c>
      <c r="B872" s="5" t="str">
        <f t="shared" si="65"/>
        <v>2016</v>
      </c>
      <c r="C872" s="5">
        <f t="shared" si="66"/>
        <v>9</v>
      </c>
      <c r="D872" s="11">
        <f t="shared" si="67"/>
        <v>42614</v>
      </c>
      <c r="E872" s="5" t="s">
        <v>11</v>
      </c>
      <c r="F872" s="5" t="str">
        <f t="shared" si="68"/>
        <v>CAQUETA</v>
      </c>
      <c r="G872" s="5">
        <v>0</v>
      </c>
      <c r="H872" s="8">
        <v>186508667</v>
      </c>
      <c r="I872" s="9">
        <f t="shared" si="69"/>
        <v>1865.0866699999999</v>
      </c>
      <c r="J872">
        <v>0</v>
      </c>
      <c r="K872" cm="1">
        <f t="array" ref="K872">INDEX(T!$H$2:$H$3661, MATCH(1, (T!$D$2:$D$3661=D872)*(T!$E$2:$E$3661=G!E872),0))</f>
        <v>872.93332999999996</v>
      </c>
      <c r="L872" cm="1">
        <f t="array" ref="L872">INDEX('C'!$I$2:$I$3661, MATCH(1, ('C'!$D$2:$D$3661=D872)*('C'!$E$2:$E$3661=G!E872),0))</f>
        <v>260284.66667000001</v>
      </c>
      <c r="M872" cm="1">
        <f t="array" ref="M872">_xlfn.IFNA(INDEX(P!C$2:C$2862, MATCH(1, (P!$A$2:$A$2862=D872)*(P!$B$2:$B$2862=F872),0)),)</f>
        <v>0</v>
      </c>
      <c r="N872" cm="1">
        <f t="array" ref="N872">_xlfn.IFNA(INDEX(Ind!$H$2:$H$6441, MATCH(1, (Ind!$A$2:$A$6441=D872)*(Ind!$D$2:$D$6441=F872),0)),)</f>
        <v>0</v>
      </c>
      <c r="O872" cm="1">
        <f t="array" ref="O872">_xlfn.IFNA(INDEX(Ind!$L$2:$L$6441, MATCH(1, (Ind!$A$2:$A$6441=D872)*(Ind!$D$2:$D$6441=F872),0)),)</f>
        <v>0</v>
      </c>
    </row>
    <row r="873" spans="1:15" x14ac:dyDescent="0.2">
      <c r="A873" s="1" t="s">
        <v>63</v>
      </c>
      <c r="B873" s="5" t="str">
        <f t="shared" si="65"/>
        <v>2016</v>
      </c>
      <c r="C873" s="5">
        <f t="shared" si="66"/>
        <v>9</v>
      </c>
      <c r="D873" s="11">
        <f t="shared" si="67"/>
        <v>42614</v>
      </c>
      <c r="E873" s="2" t="s">
        <v>12</v>
      </c>
      <c r="F873" s="5" t="str">
        <f t="shared" si="68"/>
        <v>CAUCA</v>
      </c>
      <c r="G873" s="2">
        <v>0</v>
      </c>
      <c r="H873" s="3">
        <v>72273641</v>
      </c>
      <c r="I873" s="9">
        <f t="shared" si="69"/>
        <v>722.73640999999998</v>
      </c>
      <c r="J873">
        <v>0</v>
      </c>
      <c r="K873" cm="1">
        <f t="array" ref="K873">INDEX(T!$H$2:$H$3661, MATCH(1, (T!$D$2:$D$3661=D873)*(T!$E$2:$E$3661=G!E873),0))</f>
        <v>746.64706999999999</v>
      </c>
      <c r="L873" cm="1">
        <f t="array" ref="L873">INDEX('C'!$I$2:$I$3661, MATCH(1, ('C'!$D$2:$D$3661=D873)*('C'!$E$2:$E$3661=G!E873),0))</f>
        <v>456148.60869999998</v>
      </c>
      <c r="M873" cm="1">
        <f t="array" ref="M873">_xlfn.IFNA(INDEX(P!C$2:C$2862, MATCH(1, (P!$A$2:$A$2862=D873)*(P!$B$2:$B$2862=F873),0)),)</f>
        <v>0</v>
      </c>
      <c r="N873" cm="1">
        <f t="array" ref="N873">_xlfn.IFNA(INDEX(Ind!$H$2:$H$6441, MATCH(1, (Ind!$A$2:$A$6441=D873)*(Ind!$D$2:$D$6441=F873),0)),)</f>
        <v>0</v>
      </c>
      <c r="O873" cm="1">
        <f t="array" ref="O873">_xlfn.IFNA(INDEX(Ind!$L$2:$L$6441, MATCH(1, (Ind!$A$2:$A$6441=D873)*(Ind!$D$2:$D$6441=F873),0)),)</f>
        <v>0</v>
      </c>
    </row>
    <row r="874" spans="1:15" x14ac:dyDescent="0.2">
      <c r="A874" s="4" t="s">
        <v>63</v>
      </c>
      <c r="B874" s="5" t="str">
        <f t="shared" si="65"/>
        <v>2016</v>
      </c>
      <c r="C874" s="5">
        <f t="shared" si="66"/>
        <v>9</v>
      </c>
      <c r="D874" s="11">
        <f t="shared" si="67"/>
        <v>42614</v>
      </c>
      <c r="E874" s="5" t="s">
        <v>13</v>
      </c>
      <c r="F874" s="5" t="str">
        <f t="shared" si="68"/>
        <v>CESAR</v>
      </c>
      <c r="G874" s="5">
        <v>0</v>
      </c>
      <c r="H874" s="6">
        <v>66230073</v>
      </c>
      <c r="I874" s="9">
        <f t="shared" si="69"/>
        <v>662.30073000000004</v>
      </c>
      <c r="J874">
        <v>0</v>
      </c>
      <c r="K874" cm="1">
        <f t="array" ref="K874">INDEX(T!$H$2:$H$3661, MATCH(1, (T!$D$2:$D$3661=D874)*(T!$E$2:$E$3661=G!E874),0))</f>
        <v>214.52995000000001</v>
      </c>
      <c r="L874" cm="1">
        <f t="array" ref="L874">INDEX('C'!$I$2:$I$3661, MATCH(1, ('C'!$D$2:$D$3661=D874)*('C'!$E$2:$E$3661=G!E874),0))</f>
        <v>10130856.803029999</v>
      </c>
      <c r="M874" cm="1">
        <f t="array" ref="M874">_xlfn.IFNA(INDEX(P!C$2:C$2862, MATCH(1, (P!$A$2:$A$2862=D874)*(P!$B$2:$B$2862=F874),0)),)</f>
        <v>10.415566666666667</v>
      </c>
      <c r="N874" cm="1">
        <f t="array" ref="N874">_xlfn.IFNA(INDEX(Ind!$H$2:$H$6441, MATCH(1, (Ind!$A$2:$A$6441=D874)*(Ind!$D$2:$D$6441=F874),0)),)</f>
        <v>0</v>
      </c>
      <c r="O874" cm="1">
        <f t="array" ref="O874">_xlfn.IFNA(INDEX(Ind!$L$2:$L$6441, MATCH(1, (Ind!$A$2:$A$6441=D874)*(Ind!$D$2:$D$6441=F874),0)),)</f>
        <v>0</v>
      </c>
    </row>
    <row r="875" spans="1:15" x14ac:dyDescent="0.2">
      <c r="A875" s="1" t="s">
        <v>63</v>
      </c>
      <c r="B875" s="5" t="str">
        <f t="shared" si="65"/>
        <v>2016</v>
      </c>
      <c r="C875" s="5">
        <f t="shared" si="66"/>
        <v>9</v>
      </c>
      <c r="D875" s="11">
        <f t="shared" si="67"/>
        <v>42614</v>
      </c>
      <c r="E875" s="2" t="s">
        <v>14</v>
      </c>
      <c r="F875" s="5" t="str">
        <f t="shared" si="68"/>
        <v>CORDOBA</v>
      </c>
      <c r="G875" s="2">
        <v>0</v>
      </c>
      <c r="H875" s="3">
        <v>73640111</v>
      </c>
      <c r="I875" s="9">
        <f t="shared" si="69"/>
        <v>736.40111000000002</v>
      </c>
      <c r="J875">
        <v>0</v>
      </c>
      <c r="K875" cm="1">
        <f t="array" ref="K875">INDEX(T!$H$2:$H$3661, MATCH(1, (T!$D$2:$D$3661=D875)*(T!$E$2:$E$3661=G!E875),0))</f>
        <v>339.14852000000002</v>
      </c>
      <c r="L875" cm="1">
        <f t="array" ref="L875">INDEX('C'!$I$2:$I$3661, MATCH(1, ('C'!$D$2:$D$3661=D875)*('C'!$E$2:$E$3661=G!E875),0))</f>
        <v>11435418.340740001</v>
      </c>
      <c r="M875" cm="1">
        <f t="array" ref="M875">_xlfn.IFNA(INDEX(P!C$2:C$2862, MATCH(1, (P!$A$2:$A$2862=D875)*(P!$B$2:$B$2862=F875),0)),)</f>
        <v>63.367933333333333</v>
      </c>
      <c r="N875" cm="1">
        <f t="array" ref="N875">_xlfn.IFNA(INDEX(Ind!$H$2:$H$6441, MATCH(1, (Ind!$A$2:$A$6441=D875)*(Ind!$D$2:$D$6441=F875),0)),)</f>
        <v>0</v>
      </c>
      <c r="O875" cm="1">
        <f t="array" ref="O875">_xlfn.IFNA(INDEX(Ind!$L$2:$L$6441, MATCH(1, (Ind!$A$2:$A$6441=D875)*(Ind!$D$2:$D$6441=F875),0)),)</f>
        <v>0</v>
      </c>
    </row>
    <row r="876" spans="1:15" x14ac:dyDescent="0.2">
      <c r="A876" s="4" t="s">
        <v>63</v>
      </c>
      <c r="B876" s="5" t="str">
        <f t="shared" si="65"/>
        <v>2016</v>
      </c>
      <c r="C876" s="5">
        <f t="shared" si="66"/>
        <v>9</v>
      </c>
      <c r="D876" s="11">
        <f t="shared" si="67"/>
        <v>42614</v>
      </c>
      <c r="E876" s="5" t="s">
        <v>15</v>
      </c>
      <c r="F876" s="5" t="str">
        <f t="shared" si="68"/>
        <v>CUNDINAMARCA</v>
      </c>
      <c r="G876" s="5">
        <v>0</v>
      </c>
      <c r="H876" s="6">
        <v>57832686</v>
      </c>
      <c r="I876" s="9">
        <f t="shared" si="69"/>
        <v>578.32686000000001</v>
      </c>
      <c r="J876">
        <v>0</v>
      </c>
      <c r="K876" cm="1">
        <f t="array" ref="K876">INDEX(T!$H$2:$H$3661, MATCH(1, (T!$D$2:$D$3661=D876)*(T!$E$2:$E$3661=G!E876),0))</f>
        <v>413.52701999999999</v>
      </c>
      <c r="L876" cm="1">
        <f t="array" ref="L876">INDEX('C'!$I$2:$I$3661, MATCH(1, ('C'!$D$2:$D$3661=D876)*('C'!$E$2:$E$3661=G!E876),0))</f>
        <v>7709681.4436400002</v>
      </c>
      <c r="M876" cm="1">
        <f t="array" ref="M876">_xlfn.IFNA(INDEX(P!C$2:C$2862, MATCH(1, (P!$A$2:$A$2862=D876)*(P!$B$2:$B$2862=F876),0)),)</f>
        <v>2.0638000000000001</v>
      </c>
      <c r="N876" cm="1">
        <f t="array" ref="N876">_xlfn.IFNA(INDEX(Ind!$H$2:$H$6441, MATCH(1, (Ind!$A$2:$A$6441=D876)*(Ind!$D$2:$D$6441=F876),0)),)</f>
        <v>0</v>
      </c>
      <c r="O876" cm="1">
        <f t="array" ref="O876">_xlfn.IFNA(INDEX(Ind!$L$2:$L$6441, MATCH(1, (Ind!$A$2:$A$6441=D876)*(Ind!$D$2:$D$6441=F876),0)),)</f>
        <v>0</v>
      </c>
    </row>
    <row r="877" spans="1:15" x14ac:dyDescent="0.2">
      <c r="A877" s="1" t="s">
        <v>63</v>
      </c>
      <c r="B877" s="5" t="str">
        <f t="shared" si="65"/>
        <v>2016</v>
      </c>
      <c r="C877" s="5">
        <f t="shared" si="66"/>
        <v>9</v>
      </c>
      <c r="D877" s="11">
        <f t="shared" si="67"/>
        <v>42614</v>
      </c>
      <c r="E877" s="2" t="s">
        <v>16</v>
      </c>
      <c r="F877" s="5" t="str">
        <f t="shared" si="68"/>
        <v>CHOCO</v>
      </c>
      <c r="G877" s="2">
        <v>0</v>
      </c>
      <c r="H877" s="7">
        <v>232419000</v>
      </c>
      <c r="I877" s="9">
        <f t="shared" si="69"/>
        <v>2324.19</v>
      </c>
      <c r="J877">
        <v>0</v>
      </c>
      <c r="K877" cm="1">
        <f t="array" ref="K877">INDEX(T!$H$2:$H$3661, MATCH(1, (T!$D$2:$D$3661=D877)*(T!$E$2:$E$3661=G!E877),0))</f>
        <v>1140.6199999999999</v>
      </c>
      <c r="L877" t="e" cm="1">
        <f t="array" ref="L877">INDEX('C'!$I$2:$I$3661, MATCH(1, ('C'!$D$2:$D$3661=D877)*('C'!$E$2:$E$3661=G!E877),0))</f>
        <v>#N/A</v>
      </c>
      <c r="M877" cm="1">
        <f t="array" ref="M877">_xlfn.IFNA(INDEX(P!C$2:C$2862, MATCH(1, (P!$A$2:$A$2862=D877)*(P!$B$2:$B$2862=F877),0)),)</f>
        <v>0</v>
      </c>
      <c r="N877" cm="1">
        <f t="array" ref="N877">_xlfn.IFNA(INDEX(Ind!$H$2:$H$6441, MATCH(1, (Ind!$A$2:$A$6441=D877)*(Ind!$D$2:$D$6441=F877),0)),)</f>
        <v>0</v>
      </c>
      <c r="O877" cm="1">
        <f t="array" ref="O877">_xlfn.IFNA(INDEX(Ind!$L$2:$L$6441, MATCH(1, (Ind!$A$2:$A$6441=D877)*(Ind!$D$2:$D$6441=F877),0)),)</f>
        <v>0</v>
      </c>
    </row>
    <row r="878" spans="1:15" x14ac:dyDescent="0.2">
      <c r="A878" s="4" t="s">
        <v>63</v>
      </c>
      <c r="B878" s="5" t="str">
        <f t="shared" si="65"/>
        <v>2016</v>
      </c>
      <c r="C878" s="5">
        <f t="shared" si="66"/>
        <v>9</v>
      </c>
      <c r="D878" s="11">
        <f t="shared" si="67"/>
        <v>42614</v>
      </c>
      <c r="E878" s="5" t="s">
        <v>17</v>
      </c>
      <c r="F878" s="5" t="str">
        <f t="shared" si="68"/>
        <v>HUILA</v>
      </c>
      <c r="G878" s="5">
        <v>0</v>
      </c>
      <c r="H878" s="6">
        <v>86221196</v>
      </c>
      <c r="I878" s="9">
        <f t="shared" si="69"/>
        <v>862.21195999999998</v>
      </c>
      <c r="J878">
        <v>0</v>
      </c>
      <c r="K878" cm="1">
        <f t="array" ref="K878">INDEX(T!$H$2:$H$3661, MATCH(1, (T!$D$2:$D$3661=D878)*(T!$E$2:$E$3661=G!E878),0))</f>
        <v>885.88874999999996</v>
      </c>
      <c r="L878" cm="1">
        <f t="array" ref="L878">INDEX('C'!$I$2:$I$3661, MATCH(1, ('C'!$D$2:$D$3661=D878)*('C'!$E$2:$E$3661=G!E878),0))</f>
        <v>2631907.5408000001</v>
      </c>
      <c r="M878" cm="1">
        <f t="array" ref="M878">_xlfn.IFNA(INDEX(P!C$2:C$2862, MATCH(1, (P!$A$2:$A$2862=D878)*(P!$B$2:$B$2862=F878),0)),)</f>
        <v>7.1051666666666673</v>
      </c>
      <c r="N878" cm="1">
        <f t="array" ref="N878">_xlfn.IFNA(INDEX(Ind!$H$2:$H$6441, MATCH(1, (Ind!$A$2:$A$6441=D878)*(Ind!$D$2:$D$6441=F878),0)),)</f>
        <v>0</v>
      </c>
      <c r="O878" cm="1">
        <f t="array" ref="O878">_xlfn.IFNA(INDEX(Ind!$L$2:$L$6441, MATCH(1, (Ind!$A$2:$A$6441=D878)*(Ind!$D$2:$D$6441=F878),0)),)</f>
        <v>0</v>
      </c>
    </row>
    <row r="879" spans="1:15" x14ac:dyDescent="0.2">
      <c r="A879" s="1" t="s">
        <v>63</v>
      </c>
      <c r="B879" s="5" t="str">
        <f t="shared" si="65"/>
        <v>2016</v>
      </c>
      <c r="C879" s="5">
        <f t="shared" si="66"/>
        <v>9</v>
      </c>
      <c r="D879" s="11">
        <f t="shared" si="67"/>
        <v>42614</v>
      </c>
      <c r="E879" s="2" t="s">
        <v>18</v>
      </c>
      <c r="F879" s="5" t="str">
        <f t="shared" si="68"/>
        <v>LA GUAJIRA</v>
      </c>
      <c r="G879" s="2">
        <v>0</v>
      </c>
      <c r="H879" s="3">
        <v>62123000</v>
      </c>
      <c r="I879" s="9">
        <f t="shared" si="69"/>
        <v>621.23</v>
      </c>
      <c r="J879">
        <v>0</v>
      </c>
      <c r="K879" cm="1">
        <f t="array" ref="K879">INDEX(T!$H$2:$H$3661, MATCH(1, (T!$D$2:$D$3661=D879)*(T!$E$2:$E$3661=G!E879),0))</f>
        <v>106.81</v>
      </c>
      <c r="L879" cm="1">
        <f t="array" ref="L879">INDEX('C'!$I$2:$I$3661, MATCH(1, ('C'!$D$2:$D$3661=D879)*('C'!$E$2:$E$3661=G!E879),0))</f>
        <v>2042581</v>
      </c>
      <c r="M879" cm="1">
        <f t="array" ref="M879">_xlfn.IFNA(INDEX(P!C$2:C$2862, MATCH(1, (P!$A$2:$A$2862=D879)*(P!$B$2:$B$2862=F879),0)),)</f>
        <v>0</v>
      </c>
      <c r="N879" cm="1">
        <f t="array" ref="N879">_xlfn.IFNA(INDEX(Ind!$H$2:$H$6441, MATCH(1, (Ind!$A$2:$A$6441=D879)*(Ind!$D$2:$D$6441=F879),0)),)</f>
        <v>0</v>
      </c>
      <c r="O879" cm="1">
        <f t="array" ref="O879">_xlfn.IFNA(INDEX(Ind!$L$2:$L$6441, MATCH(1, (Ind!$A$2:$A$6441=D879)*(Ind!$D$2:$D$6441=F879),0)),)</f>
        <v>0</v>
      </c>
    </row>
    <row r="880" spans="1:15" x14ac:dyDescent="0.2">
      <c r="A880" s="4" t="s">
        <v>63</v>
      </c>
      <c r="B880" s="5" t="str">
        <f t="shared" si="65"/>
        <v>2016</v>
      </c>
      <c r="C880" s="5">
        <f t="shared" si="66"/>
        <v>9</v>
      </c>
      <c r="D880" s="11">
        <f t="shared" si="67"/>
        <v>42614</v>
      </c>
      <c r="E880" s="5" t="s">
        <v>19</v>
      </c>
      <c r="F880" s="5" t="str">
        <f t="shared" si="68"/>
        <v>MAGDALENA</v>
      </c>
      <c r="G880" s="5">
        <v>60400000</v>
      </c>
      <c r="H880" s="6">
        <v>68894542</v>
      </c>
      <c r="I880" s="9">
        <f t="shared" si="69"/>
        <v>646.47271000000001</v>
      </c>
      <c r="J880">
        <v>0</v>
      </c>
      <c r="K880" cm="1">
        <f t="array" ref="K880">INDEX(T!$H$2:$H$3661, MATCH(1, (T!$D$2:$D$3661=D880)*(T!$E$2:$E$3661=G!E880),0))</f>
        <v>202.05645999999999</v>
      </c>
      <c r="L880" cm="1">
        <f t="array" ref="L880">INDEX('C'!$I$2:$I$3661, MATCH(1, ('C'!$D$2:$D$3661=D880)*('C'!$E$2:$E$3661=G!E880),0))</f>
        <v>6775517.75</v>
      </c>
      <c r="M880" cm="1">
        <f t="array" ref="M880">_xlfn.IFNA(INDEX(P!C$2:C$2862, MATCH(1, (P!$A$2:$A$2862=D880)*(P!$B$2:$B$2862=F880),0)),)</f>
        <v>16.105933333333333</v>
      </c>
      <c r="N880" cm="1">
        <f t="array" ref="N880">_xlfn.IFNA(INDEX(Ind!$H$2:$H$6441, MATCH(1, (Ind!$A$2:$A$6441=D880)*(Ind!$D$2:$D$6441=F880),0)),)</f>
        <v>0</v>
      </c>
      <c r="O880" cm="1">
        <f t="array" ref="O880">_xlfn.IFNA(INDEX(Ind!$L$2:$L$6441, MATCH(1, (Ind!$A$2:$A$6441=D880)*(Ind!$D$2:$D$6441=F880),0)),)</f>
        <v>0</v>
      </c>
    </row>
    <row r="881" spans="1:15" x14ac:dyDescent="0.2">
      <c r="A881" s="1" t="s">
        <v>63</v>
      </c>
      <c r="B881" s="5" t="str">
        <f t="shared" si="65"/>
        <v>2016</v>
      </c>
      <c r="C881" s="5">
        <f t="shared" si="66"/>
        <v>9</v>
      </c>
      <c r="D881" s="11">
        <f t="shared" si="67"/>
        <v>42614</v>
      </c>
      <c r="E881" s="2" t="s">
        <v>20</v>
      </c>
      <c r="F881" s="5" t="str">
        <f t="shared" si="68"/>
        <v>META</v>
      </c>
      <c r="G881" s="2">
        <v>0</v>
      </c>
      <c r="H881" s="3">
        <v>55071208</v>
      </c>
      <c r="I881" s="9">
        <f t="shared" si="69"/>
        <v>550.71208000000001</v>
      </c>
      <c r="J881">
        <v>0</v>
      </c>
      <c r="K881" cm="1">
        <f t="array" ref="K881">INDEX(T!$H$2:$H$3661, MATCH(1, (T!$D$2:$D$3661=D881)*(T!$E$2:$E$3661=G!E881),0))</f>
        <v>495.85437000000002</v>
      </c>
      <c r="L881" cm="1">
        <f t="array" ref="L881">INDEX('C'!$I$2:$I$3661, MATCH(1, ('C'!$D$2:$D$3661=D881)*('C'!$E$2:$E$3661=G!E881),0))</f>
        <v>611564.15582999995</v>
      </c>
      <c r="M881" cm="1">
        <f t="array" ref="M881">_xlfn.IFNA(INDEX(P!C$2:C$2862, MATCH(1, (P!$A$2:$A$2862=D881)*(P!$B$2:$B$2862=F881),0)),)</f>
        <v>12.329766666666668</v>
      </c>
      <c r="N881" cm="1">
        <f t="array" ref="N881">_xlfn.IFNA(INDEX(Ind!$H$2:$H$6441, MATCH(1, (Ind!$A$2:$A$6441=D881)*(Ind!$D$2:$D$6441=F881),0)),)</f>
        <v>0</v>
      </c>
      <c r="O881" cm="1">
        <f t="array" ref="O881">_xlfn.IFNA(INDEX(Ind!$L$2:$L$6441, MATCH(1, (Ind!$A$2:$A$6441=D881)*(Ind!$D$2:$D$6441=F881),0)),)</f>
        <v>0</v>
      </c>
    </row>
    <row r="882" spans="1:15" x14ac:dyDescent="0.2">
      <c r="A882" s="4" t="s">
        <v>63</v>
      </c>
      <c r="B882" s="5" t="str">
        <f t="shared" si="65"/>
        <v>2016</v>
      </c>
      <c r="C882" s="5">
        <f t="shared" si="66"/>
        <v>9</v>
      </c>
      <c r="D882" s="11">
        <f t="shared" si="67"/>
        <v>42614</v>
      </c>
      <c r="E882" s="5" t="s">
        <v>21</v>
      </c>
      <c r="F882" s="5" t="str">
        <f t="shared" si="68"/>
        <v>NARINO</v>
      </c>
      <c r="G882" s="5">
        <v>0</v>
      </c>
      <c r="H882" s="6">
        <v>79292000</v>
      </c>
      <c r="I882" s="9">
        <f t="shared" si="69"/>
        <v>792.92</v>
      </c>
      <c r="J882">
        <v>0</v>
      </c>
      <c r="K882" cm="1">
        <f t="array" ref="K882">INDEX(T!$H$2:$H$3661, MATCH(1, (T!$D$2:$D$3661=D882)*(T!$E$2:$E$3661=G!E882),0))</f>
        <v>1340</v>
      </c>
      <c r="L882" cm="1">
        <f t="array" ref="L882">INDEX('C'!$I$2:$I$3661, MATCH(1, ('C'!$D$2:$D$3661=D882)*('C'!$E$2:$E$3661=G!E882),0))</f>
        <v>107992.86500000001</v>
      </c>
      <c r="M882" cm="1">
        <f t="array" ref="M882">_xlfn.IFNA(INDEX(P!C$2:C$2862, MATCH(1, (P!$A$2:$A$2862=D882)*(P!$B$2:$B$2862=F882),0)),)</f>
        <v>0</v>
      </c>
      <c r="N882" cm="1">
        <f t="array" ref="N882">_xlfn.IFNA(INDEX(Ind!$H$2:$H$6441, MATCH(1, (Ind!$A$2:$A$6441=D882)*(Ind!$D$2:$D$6441=F882),0)),)</f>
        <v>0</v>
      </c>
      <c r="O882" cm="1">
        <f t="array" ref="O882">_xlfn.IFNA(INDEX(Ind!$L$2:$L$6441, MATCH(1, (Ind!$A$2:$A$6441=D882)*(Ind!$D$2:$D$6441=F882),0)),)</f>
        <v>0</v>
      </c>
    </row>
    <row r="883" spans="1:15" x14ac:dyDescent="0.2">
      <c r="A883" s="1" t="s">
        <v>63</v>
      </c>
      <c r="B883" s="5" t="str">
        <f t="shared" si="65"/>
        <v>2016</v>
      </c>
      <c r="C883" s="5">
        <f t="shared" si="66"/>
        <v>9</v>
      </c>
      <c r="D883" s="11">
        <f t="shared" si="67"/>
        <v>42614</v>
      </c>
      <c r="E883" s="2" t="s">
        <v>22</v>
      </c>
      <c r="F883" s="5" t="str">
        <f t="shared" si="68"/>
        <v>NORTE DE SANTANDER</v>
      </c>
      <c r="G883" s="2">
        <v>0</v>
      </c>
      <c r="H883" s="3">
        <v>74846545</v>
      </c>
      <c r="I883" s="9">
        <f t="shared" si="69"/>
        <v>748.46545000000003</v>
      </c>
      <c r="J883">
        <v>0</v>
      </c>
      <c r="K883" cm="1">
        <f t="array" ref="K883">INDEX(T!$H$2:$H$3661, MATCH(1, (T!$D$2:$D$3661=D883)*(T!$E$2:$E$3661=G!E883),0))</f>
        <v>364.69576000000001</v>
      </c>
      <c r="L883" cm="1">
        <f t="array" ref="L883">INDEX('C'!$I$2:$I$3661, MATCH(1, ('C'!$D$2:$D$3661=D883)*('C'!$E$2:$E$3661=G!E883),0))</f>
        <v>660690.38424000004</v>
      </c>
      <c r="M883" cm="1">
        <f t="array" ref="M883">_xlfn.IFNA(INDEX(P!C$2:C$2862, MATCH(1, (P!$A$2:$A$2862=D883)*(P!$B$2:$B$2862=F883),0)),)</f>
        <v>1.1429333333333334</v>
      </c>
      <c r="N883" cm="1">
        <f t="array" ref="N883">_xlfn.IFNA(INDEX(Ind!$H$2:$H$6441, MATCH(1, (Ind!$A$2:$A$6441=D883)*(Ind!$D$2:$D$6441=F883),0)),)</f>
        <v>0</v>
      </c>
      <c r="O883" cm="1">
        <f t="array" ref="O883">_xlfn.IFNA(INDEX(Ind!$L$2:$L$6441, MATCH(1, (Ind!$A$2:$A$6441=D883)*(Ind!$D$2:$D$6441=F883),0)),)</f>
        <v>0</v>
      </c>
    </row>
    <row r="884" spans="1:15" x14ac:dyDescent="0.2">
      <c r="A884" s="4" t="s">
        <v>63</v>
      </c>
      <c r="B884" s="5" t="str">
        <f t="shared" si="65"/>
        <v>2016</v>
      </c>
      <c r="C884" s="5">
        <f t="shared" si="66"/>
        <v>9</v>
      </c>
      <c r="D884" s="11">
        <f t="shared" si="67"/>
        <v>42614</v>
      </c>
      <c r="E884" s="5" t="s">
        <v>23</v>
      </c>
      <c r="F884" s="5" t="str">
        <f t="shared" si="68"/>
        <v>QUINDIO</v>
      </c>
      <c r="G884" s="5">
        <v>0</v>
      </c>
      <c r="H884" s="8">
        <v>128403615</v>
      </c>
      <c r="I884" s="9">
        <f t="shared" si="69"/>
        <v>1284.0361499999999</v>
      </c>
      <c r="J884">
        <v>0</v>
      </c>
      <c r="K884" cm="1">
        <f t="array" ref="K884">INDEX(T!$H$2:$H$3661, MATCH(1, (T!$D$2:$D$3661=D884)*(T!$E$2:$E$3661=G!E884),0))</f>
        <v>550.41922999999997</v>
      </c>
      <c r="L884" cm="1">
        <f t="array" ref="L884">INDEX('C'!$I$2:$I$3661, MATCH(1, ('C'!$D$2:$D$3661=D884)*('C'!$E$2:$E$3661=G!E884),0))</f>
        <v>1403983.76</v>
      </c>
      <c r="M884" cm="1">
        <f t="array" ref="M884">_xlfn.IFNA(INDEX(P!C$2:C$2862, MATCH(1, (P!$A$2:$A$2862=D884)*(P!$B$2:$B$2862=F884),0)),)</f>
        <v>0</v>
      </c>
      <c r="N884" cm="1">
        <f t="array" ref="N884">_xlfn.IFNA(INDEX(Ind!$H$2:$H$6441, MATCH(1, (Ind!$A$2:$A$6441=D884)*(Ind!$D$2:$D$6441=F884),0)),)</f>
        <v>0</v>
      </c>
      <c r="O884" cm="1">
        <f t="array" ref="O884">_xlfn.IFNA(INDEX(Ind!$L$2:$L$6441, MATCH(1, (Ind!$A$2:$A$6441=D884)*(Ind!$D$2:$D$6441=F884),0)),)</f>
        <v>0</v>
      </c>
    </row>
    <row r="885" spans="1:15" x14ac:dyDescent="0.2">
      <c r="A885" s="1" t="s">
        <v>63</v>
      </c>
      <c r="B885" s="5" t="str">
        <f t="shared" si="65"/>
        <v>2016</v>
      </c>
      <c r="C885" s="5">
        <f t="shared" si="66"/>
        <v>9</v>
      </c>
      <c r="D885" s="11">
        <f t="shared" si="67"/>
        <v>42614</v>
      </c>
      <c r="E885" s="2" t="s">
        <v>24</v>
      </c>
      <c r="F885" s="5" t="str">
        <f t="shared" si="68"/>
        <v>RISARALDA</v>
      </c>
      <c r="G885" s="2">
        <v>0</v>
      </c>
      <c r="H885" s="3">
        <v>58147667</v>
      </c>
      <c r="I885" s="9">
        <f t="shared" si="69"/>
        <v>581.47667000000001</v>
      </c>
      <c r="J885">
        <v>0</v>
      </c>
      <c r="K885" cm="1">
        <f t="array" ref="K885">INDEX(T!$H$2:$H$3661, MATCH(1, (T!$D$2:$D$3661=D885)*(T!$E$2:$E$3661=G!E885),0))</f>
        <v>259.51222000000001</v>
      </c>
      <c r="L885" cm="1">
        <f t="array" ref="L885">INDEX('C'!$I$2:$I$3661, MATCH(1, ('C'!$D$2:$D$3661=D885)*('C'!$E$2:$E$3661=G!E885),0))</f>
        <v>1242265.72593</v>
      </c>
      <c r="M885" cm="1">
        <f t="array" ref="M885">_xlfn.IFNA(INDEX(P!C$2:C$2862, MATCH(1, (P!$A$2:$A$2862=D885)*(P!$B$2:$B$2862=F885),0)),)</f>
        <v>0</v>
      </c>
      <c r="N885" cm="1">
        <f t="array" ref="N885">_xlfn.IFNA(INDEX(Ind!$H$2:$H$6441, MATCH(1, (Ind!$A$2:$A$6441=D885)*(Ind!$D$2:$D$6441=F885),0)),)</f>
        <v>0</v>
      </c>
      <c r="O885" cm="1">
        <f t="array" ref="O885">_xlfn.IFNA(INDEX(Ind!$L$2:$L$6441, MATCH(1, (Ind!$A$2:$A$6441=D885)*(Ind!$D$2:$D$6441=F885),0)),)</f>
        <v>0</v>
      </c>
    </row>
    <row r="886" spans="1:15" x14ac:dyDescent="0.2">
      <c r="A886" s="4" t="s">
        <v>63</v>
      </c>
      <c r="B886" s="5" t="str">
        <f t="shared" si="65"/>
        <v>2016</v>
      </c>
      <c r="C886" s="5">
        <f t="shared" si="66"/>
        <v>9</v>
      </c>
      <c r="D886" s="11">
        <f t="shared" si="67"/>
        <v>42614</v>
      </c>
      <c r="E886" s="5" t="s">
        <v>25</v>
      </c>
      <c r="F886" s="5" t="str">
        <f t="shared" si="68"/>
        <v>SANTANDER</v>
      </c>
      <c r="G886" s="5">
        <v>0</v>
      </c>
      <c r="H886" s="6">
        <v>70367292</v>
      </c>
      <c r="I886" s="9">
        <f t="shared" si="69"/>
        <v>703.67291999999998</v>
      </c>
      <c r="J886">
        <v>0</v>
      </c>
      <c r="K886" cm="1">
        <f t="array" ref="K886">INDEX(T!$H$2:$H$3661, MATCH(1, (T!$D$2:$D$3661=D886)*(T!$E$2:$E$3661=G!E886),0))</f>
        <v>535.34652000000006</v>
      </c>
      <c r="L886" cm="1">
        <f t="array" ref="L886">INDEX('C'!$I$2:$I$3661, MATCH(1, ('C'!$D$2:$D$3661=D886)*('C'!$E$2:$E$3661=G!E886),0))</f>
        <v>2097807.32124</v>
      </c>
      <c r="M886" cm="1">
        <f t="array" ref="M886">_xlfn.IFNA(INDEX(P!C$2:C$2862, MATCH(1, (P!$A$2:$A$2862=D886)*(P!$B$2:$B$2862=F886),0)),)</f>
        <v>38.666266666666672</v>
      </c>
      <c r="N886" cm="1">
        <f t="array" ref="N886">_xlfn.IFNA(INDEX(Ind!$H$2:$H$6441, MATCH(1, (Ind!$A$2:$A$6441=D886)*(Ind!$D$2:$D$6441=F886),0)),)</f>
        <v>0</v>
      </c>
      <c r="O886" cm="1">
        <f t="array" ref="O886">_xlfn.IFNA(INDEX(Ind!$L$2:$L$6441, MATCH(1, (Ind!$A$2:$A$6441=D886)*(Ind!$D$2:$D$6441=F886),0)),)</f>
        <v>0</v>
      </c>
    </row>
    <row r="887" spans="1:15" x14ac:dyDescent="0.2">
      <c r="A887" s="1" t="s">
        <v>63</v>
      </c>
      <c r="B887" s="5" t="str">
        <f t="shared" si="65"/>
        <v>2016</v>
      </c>
      <c r="C887" s="5">
        <f t="shared" si="66"/>
        <v>9</v>
      </c>
      <c r="D887" s="11">
        <f t="shared" si="67"/>
        <v>42614</v>
      </c>
      <c r="E887" s="2" t="s">
        <v>26</v>
      </c>
      <c r="F887" s="5" t="str">
        <f t="shared" si="68"/>
        <v>SUCRE</v>
      </c>
      <c r="G887" s="2">
        <v>0</v>
      </c>
      <c r="H887" s="3">
        <v>74463325</v>
      </c>
      <c r="I887" s="9">
        <f t="shared" si="69"/>
        <v>744.63324999999998</v>
      </c>
      <c r="J887">
        <v>0</v>
      </c>
      <c r="K887" cm="1">
        <f t="array" ref="K887">INDEX(T!$H$2:$H$3661, MATCH(1, (T!$D$2:$D$3661=D887)*(T!$E$2:$E$3661=G!E887),0))</f>
        <v>197.65798000000001</v>
      </c>
      <c r="L887" cm="1">
        <f t="array" ref="L887">INDEX('C'!$I$2:$I$3661, MATCH(1, ('C'!$D$2:$D$3661=D887)*('C'!$E$2:$E$3661=G!E887),0))</f>
        <v>12799312.631580001</v>
      </c>
      <c r="M887" cm="1">
        <f t="array" ref="M887">_xlfn.IFNA(INDEX(P!C$2:C$2862, MATCH(1, (P!$A$2:$A$2862=D887)*(P!$B$2:$B$2862=F887),0)),)</f>
        <v>59.994400000000013</v>
      </c>
      <c r="N887" cm="1">
        <f t="array" ref="N887">_xlfn.IFNA(INDEX(Ind!$H$2:$H$6441, MATCH(1, (Ind!$A$2:$A$6441=D887)*(Ind!$D$2:$D$6441=F887),0)),)</f>
        <v>0</v>
      </c>
      <c r="O887" cm="1">
        <f t="array" ref="O887">_xlfn.IFNA(INDEX(Ind!$L$2:$L$6441, MATCH(1, (Ind!$A$2:$A$6441=D887)*(Ind!$D$2:$D$6441=F887),0)),)</f>
        <v>0</v>
      </c>
    </row>
    <row r="888" spans="1:15" x14ac:dyDescent="0.2">
      <c r="A888" s="4" t="s">
        <v>63</v>
      </c>
      <c r="B888" s="5" t="str">
        <f t="shared" si="65"/>
        <v>2016</v>
      </c>
      <c r="C888" s="5">
        <f t="shared" si="66"/>
        <v>9</v>
      </c>
      <c r="D888" s="11">
        <f t="shared" si="67"/>
        <v>42614</v>
      </c>
      <c r="E888" s="5" t="s">
        <v>27</v>
      </c>
      <c r="F888" s="5" t="str">
        <f t="shared" si="68"/>
        <v>TOLIMA</v>
      </c>
      <c r="G888" s="5">
        <v>0</v>
      </c>
      <c r="H888" s="6">
        <v>84189819</v>
      </c>
      <c r="I888" s="9">
        <f t="shared" si="69"/>
        <v>841.89819</v>
      </c>
      <c r="J888">
        <v>0</v>
      </c>
      <c r="K888" cm="1">
        <f t="array" ref="K888">INDEX(T!$H$2:$H$3661, MATCH(1, (T!$D$2:$D$3661=D888)*(T!$E$2:$E$3661=G!E888),0))</f>
        <v>663.48514</v>
      </c>
      <c r="L888" cm="1">
        <f t="array" ref="L888">INDEX('C'!$I$2:$I$3661, MATCH(1, ('C'!$D$2:$D$3661=D888)*('C'!$E$2:$E$3661=G!E888),0))</f>
        <v>2702854.5119400001</v>
      </c>
      <c r="M888" cm="1">
        <f t="array" ref="M888">_xlfn.IFNA(INDEX(P!C$2:C$2862, MATCH(1, (P!$A$2:$A$2862=D888)*(P!$B$2:$B$2862=F888),0)),)</f>
        <v>4.4622000000000002</v>
      </c>
      <c r="N888" cm="1">
        <f t="array" ref="N888">_xlfn.IFNA(INDEX(Ind!$H$2:$H$6441, MATCH(1, (Ind!$A$2:$A$6441=D888)*(Ind!$D$2:$D$6441=F888),0)),)</f>
        <v>0</v>
      </c>
      <c r="O888" cm="1">
        <f t="array" ref="O888">_xlfn.IFNA(INDEX(Ind!$L$2:$L$6441, MATCH(1, (Ind!$A$2:$A$6441=D888)*(Ind!$D$2:$D$6441=F888),0)),)</f>
        <v>0</v>
      </c>
    </row>
    <row r="889" spans="1:15" x14ac:dyDescent="0.2">
      <c r="A889" s="1" t="s">
        <v>63</v>
      </c>
      <c r="B889" s="5" t="str">
        <f t="shared" si="65"/>
        <v>2016</v>
      </c>
      <c r="C889" s="5">
        <f t="shared" si="66"/>
        <v>9</v>
      </c>
      <c r="D889" s="11">
        <f t="shared" si="67"/>
        <v>42614</v>
      </c>
      <c r="E889" s="2" t="s">
        <v>28</v>
      </c>
      <c r="F889" s="5" t="str">
        <f t="shared" si="68"/>
        <v>VALLE DEL CAUCA</v>
      </c>
      <c r="G889" s="2">
        <v>0</v>
      </c>
      <c r="H889" s="3">
        <v>77665985</v>
      </c>
      <c r="I889" s="9">
        <f t="shared" si="69"/>
        <v>776.65985000000001</v>
      </c>
      <c r="J889">
        <v>0</v>
      </c>
      <c r="K889" cm="1">
        <f t="array" ref="K889">INDEX(T!$H$2:$H$3661, MATCH(1, (T!$D$2:$D$3661=D889)*(T!$E$2:$E$3661=G!E889),0))</f>
        <v>652.33474000000001</v>
      </c>
      <c r="L889" cm="1">
        <f t="array" ref="L889">INDEX('C'!$I$2:$I$3661, MATCH(1, ('C'!$D$2:$D$3661=D889)*('C'!$E$2:$E$3661=G!E889),0))</f>
        <v>4709077.7372300001</v>
      </c>
      <c r="M889" cm="1">
        <f t="array" ref="M889">_xlfn.IFNA(INDEX(P!C$2:C$2862, MATCH(1, (P!$A$2:$A$2862=D889)*(P!$B$2:$B$2862=F889),0)),)</f>
        <v>0</v>
      </c>
      <c r="N889" cm="1">
        <f t="array" ref="N889">_xlfn.IFNA(INDEX(Ind!$H$2:$H$6441, MATCH(1, (Ind!$A$2:$A$6441=D889)*(Ind!$D$2:$D$6441=F889),0)),)</f>
        <v>0</v>
      </c>
      <c r="O889" cm="1">
        <f t="array" ref="O889">_xlfn.IFNA(INDEX(Ind!$L$2:$L$6441, MATCH(1, (Ind!$A$2:$A$6441=D889)*(Ind!$D$2:$D$6441=F889),0)),)</f>
        <v>0</v>
      </c>
    </row>
    <row r="890" spans="1:15" x14ac:dyDescent="0.2">
      <c r="A890" s="4" t="s">
        <v>63</v>
      </c>
      <c r="B890" s="5" t="str">
        <f t="shared" si="65"/>
        <v>2016</v>
      </c>
      <c r="C890" s="5">
        <f t="shared" si="66"/>
        <v>9</v>
      </c>
      <c r="D890" s="11">
        <f t="shared" si="67"/>
        <v>42614</v>
      </c>
      <c r="E890" s="5" t="s">
        <v>29</v>
      </c>
      <c r="F890" s="5" t="str">
        <f t="shared" si="68"/>
        <v>CASANARE</v>
      </c>
      <c r="G890" s="5">
        <v>0</v>
      </c>
      <c r="H890" s="6">
        <v>28198897</v>
      </c>
      <c r="I890" s="9">
        <f t="shared" si="69"/>
        <v>281.98896999999999</v>
      </c>
      <c r="J890">
        <v>0</v>
      </c>
      <c r="K890" cm="1">
        <f t="array" ref="K890">INDEX(T!$H$2:$H$3661, MATCH(1, (T!$D$2:$D$3661=D890)*(T!$E$2:$E$3661=G!E890),0))</f>
        <v>58.594140000000003</v>
      </c>
      <c r="L890" cm="1">
        <f t="array" ref="L890">INDEX('C'!$I$2:$I$3661, MATCH(1, ('C'!$D$2:$D$3661=D890)*('C'!$E$2:$E$3661=G!E890),0))</f>
        <v>449700.20759000001</v>
      </c>
      <c r="M890" cm="1">
        <f t="array" ref="M890">_xlfn.IFNA(INDEX(P!C$2:C$2862, MATCH(1, (P!$A$2:$A$2862=D890)*(P!$B$2:$B$2862=F890),0)),)</f>
        <v>459.71613333333329</v>
      </c>
      <c r="N890" cm="1">
        <f t="array" ref="N890">_xlfn.IFNA(INDEX(Ind!$H$2:$H$6441, MATCH(1, (Ind!$A$2:$A$6441=D890)*(Ind!$D$2:$D$6441=F890),0)),)</f>
        <v>0</v>
      </c>
      <c r="O890" cm="1">
        <f t="array" ref="O890">_xlfn.IFNA(INDEX(Ind!$L$2:$L$6441, MATCH(1, (Ind!$A$2:$A$6441=D890)*(Ind!$D$2:$D$6441=F890),0)),)</f>
        <v>0</v>
      </c>
    </row>
    <row r="891" spans="1:15" x14ac:dyDescent="0.2">
      <c r="A891" s="1" t="s">
        <v>63</v>
      </c>
      <c r="B891" s="5" t="str">
        <f t="shared" si="65"/>
        <v>2016</v>
      </c>
      <c r="C891" s="5">
        <f t="shared" si="66"/>
        <v>9</v>
      </c>
      <c r="D891" s="11">
        <f t="shared" si="67"/>
        <v>42614</v>
      </c>
      <c r="E891" s="2" t="s">
        <v>30</v>
      </c>
      <c r="F891" s="5" t="str">
        <f t="shared" si="68"/>
        <v>PUTUMAYO</v>
      </c>
      <c r="G891" s="2">
        <v>0</v>
      </c>
      <c r="H891" s="3">
        <v>82864000</v>
      </c>
      <c r="I891" s="9">
        <f t="shared" si="69"/>
        <v>828.64</v>
      </c>
      <c r="J891">
        <v>0</v>
      </c>
      <c r="K891" cm="1">
        <f t="array" ref="K891">INDEX(T!$H$2:$H$3661, MATCH(1, (T!$D$2:$D$3661=D891)*(T!$E$2:$E$3661=G!E891),0))</f>
        <v>309.72000000000003</v>
      </c>
      <c r="L891" cm="1">
        <f t="array" ref="L891">INDEX('C'!$I$2:$I$3661, MATCH(1, ('C'!$D$2:$D$3661=D891)*('C'!$E$2:$E$3661=G!E891),0))</f>
        <v>46099.57</v>
      </c>
      <c r="M891" cm="1">
        <f t="array" ref="M891">_xlfn.IFNA(INDEX(P!C$2:C$2862, MATCH(1, (P!$A$2:$A$2862=D891)*(P!$B$2:$B$2862=F891),0)),)</f>
        <v>2.0389666666666666</v>
      </c>
      <c r="N891" cm="1">
        <f t="array" ref="N891">_xlfn.IFNA(INDEX(Ind!$H$2:$H$6441, MATCH(1, (Ind!$A$2:$A$6441=D891)*(Ind!$D$2:$D$6441=F891),0)),)</f>
        <v>0</v>
      </c>
      <c r="O891" cm="1">
        <f t="array" ref="O891">_xlfn.IFNA(INDEX(Ind!$L$2:$L$6441, MATCH(1, (Ind!$A$2:$A$6441=D891)*(Ind!$D$2:$D$6441=F891),0)),)</f>
        <v>0</v>
      </c>
    </row>
    <row r="892" spans="1:15" x14ac:dyDescent="0.2">
      <c r="A892" s="4" t="s">
        <v>63</v>
      </c>
      <c r="B892" s="5" t="str">
        <f t="shared" si="65"/>
        <v>2016</v>
      </c>
      <c r="C892" s="5">
        <f t="shared" si="66"/>
        <v>9</v>
      </c>
      <c r="D892" s="11">
        <f t="shared" si="67"/>
        <v>42614</v>
      </c>
      <c r="E892" s="5" t="s">
        <v>31</v>
      </c>
      <c r="F892" s="5" t="str">
        <f t="shared" si="68"/>
        <v>GUAVIARE</v>
      </c>
      <c r="G892" s="5">
        <v>0</v>
      </c>
      <c r="H892" s="6">
        <v>56432000</v>
      </c>
      <c r="I892" s="9">
        <f t="shared" si="69"/>
        <v>564.32000000000005</v>
      </c>
      <c r="J892">
        <v>0</v>
      </c>
      <c r="K892" cm="1">
        <f t="array" ref="K892">INDEX(T!$H$2:$H$3661, MATCH(1, (T!$D$2:$D$3661=D892)*(T!$E$2:$E$3661=G!E892),0))</f>
        <v>1422.44</v>
      </c>
      <c r="L892" cm="1">
        <f t="array" ref="L892">INDEX('C'!$I$2:$I$3661, MATCH(1, ('C'!$D$2:$D$3661=D892)*('C'!$E$2:$E$3661=G!E892),0))</f>
        <v>35762.199999999997</v>
      </c>
      <c r="M892" cm="1">
        <f t="array" ref="M892">_xlfn.IFNA(INDEX(P!C$2:C$2862, MATCH(1, (P!$A$2:$A$2862=D892)*(P!$B$2:$B$2862=F892),0)),)</f>
        <v>0</v>
      </c>
      <c r="N892" cm="1">
        <f t="array" ref="N892">_xlfn.IFNA(INDEX(Ind!$H$2:$H$6441, MATCH(1, (Ind!$A$2:$A$6441=D892)*(Ind!$D$2:$D$6441=F892),0)),)</f>
        <v>0</v>
      </c>
      <c r="O892" cm="1">
        <f t="array" ref="O892">_xlfn.IFNA(INDEX(Ind!$L$2:$L$6441, MATCH(1, (Ind!$A$2:$A$6441=D892)*(Ind!$D$2:$D$6441=F892),0)),)</f>
        <v>0</v>
      </c>
    </row>
    <row r="893" spans="1:15" x14ac:dyDescent="0.2">
      <c r="A893" s="1" t="s">
        <v>64</v>
      </c>
      <c r="B893" s="5" t="str">
        <f t="shared" si="65"/>
        <v>2016</v>
      </c>
      <c r="C893" s="5">
        <f t="shared" si="66"/>
        <v>10</v>
      </c>
      <c r="D893" s="11">
        <f t="shared" si="67"/>
        <v>42644</v>
      </c>
      <c r="E893" s="2" t="s">
        <v>5</v>
      </c>
      <c r="F893" s="5" t="str">
        <f t="shared" si="68"/>
        <v>ANTIOQUIA</v>
      </c>
      <c r="G893" s="2">
        <v>0</v>
      </c>
      <c r="H893" s="3">
        <v>34240262</v>
      </c>
      <c r="I893" s="9">
        <f t="shared" si="69"/>
        <v>342.40262000000001</v>
      </c>
      <c r="J893">
        <v>0</v>
      </c>
      <c r="K893" cm="1">
        <f t="array" ref="K893">INDEX(T!$H$2:$H$3661, MATCH(1, (T!$D$2:$D$3661=D893)*(T!$E$2:$E$3661=G!E893),0))</f>
        <v>215.59313</v>
      </c>
      <c r="L893" cm="1">
        <f t="array" ref="L893">INDEX('C'!$I$2:$I$3661, MATCH(1, ('C'!$D$2:$D$3661=D893)*('C'!$E$2:$E$3661=G!E893),0))</f>
        <v>929670.53105999995</v>
      </c>
      <c r="M893" cm="1">
        <f t="array" ref="M893">_xlfn.IFNA(INDEX(P!C$2:C$2862, MATCH(1, (P!$A$2:$A$2862=D893)*(P!$B$2:$B$2862=F893),0)),)</f>
        <v>0</v>
      </c>
      <c r="N893" cm="1">
        <f t="array" ref="N893">_xlfn.IFNA(INDEX(Ind!$H$2:$H$6441, MATCH(1, (Ind!$A$2:$A$6441=D893)*(Ind!$D$2:$D$6441=F893),0)),)</f>
        <v>0</v>
      </c>
      <c r="O893" cm="1">
        <f t="array" ref="O893">_xlfn.IFNA(INDEX(Ind!$L$2:$L$6441, MATCH(1, (Ind!$A$2:$A$6441=D893)*(Ind!$D$2:$D$6441=F893),0)),)</f>
        <v>0</v>
      </c>
    </row>
    <row r="894" spans="1:15" x14ac:dyDescent="0.2">
      <c r="A894" s="4" t="s">
        <v>64</v>
      </c>
      <c r="B894" s="5" t="str">
        <f t="shared" si="65"/>
        <v>2016</v>
      </c>
      <c r="C894" s="5">
        <f t="shared" si="66"/>
        <v>10</v>
      </c>
      <c r="D894" s="11">
        <f t="shared" si="67"/>
        <v>42644</v>
      </c>
      <c r="E894" s="5" t="s">
        <v>6</v>
      </c>
      <c r="F894" s="5" t="str">
        <f t="shared" si="68"/>
        <v>ATLANTICO</v>
      </c>
      <c r="G894" s="5">
        <v>0</v>
      </c>
      <c r="H894" s="6">
        <v>71500000</v>
      </c>
      <c r="I894" s="9">
        <f t="shared" si="69"/>
        <v>715</v>
      </c>
      <c r="J894">
        <v>0</v>
      </c>
      <c r="K894" cm="1">
        <f t="array" ref="K894">INDEX(T!$H$2:$H$3661, MATCH(1, (T!$D$2:$D$3661=D894)*(T!$E$2:$E$3661=G!E894),0))</f>
        <v>215</v>
      </c>
      <c r="L894" cm="1">
        <f t="array" ref="L894">INDEX('C'!$I$2:$I$3661, MATCH(1, ('C'!$D$2:$D$3661=D894)*('C'!$E$2:$E$3661=G!E894),0))</f>
        <v>19341033.039999999</v>
      </c>
      <c r="M894" cm="1">
        <f t="array" ref="M894">_xlfn.IFNA(INDEX(P!C$2:C$2862, MATCH(1, (P!$A$2:$A$2862=D894)*(P!$B$2:$B$2862=F894),0)),)</f>
        <v>0.94096774193548383</v>
      </c>
      <c r="N894" cm="1">
        <f t="array" ref="N894">_xlfn.IFNA(INDEX(Ind!$H$2:$H$6441, MATCH(1, (Ind!$A$2:$A$6441=D894)*(Ind!$D$2:$D$6441=F894),0)),)</f>
        <v>0</v>
      </c>
      <c r="O894" cm="1">
        <f t="array" ref="O894">_xlfn.IFNA(INDEX(Ind!$L$2:$L$6441, MATCH(1, (Ind!$A$2:$A$6441=D894)*(Ind!$D$2:$D$6441=F894),0)),)</f>
        <v>0</v>
      </c>
    </row>
    <row r="895" spans="1:15" x14ac:dyDescent="0.2">
      <c r="A895" s="1" t="s">
        <v>64</v>
      </c>
      <c r="B895" s="5" t="str">
        <f t="shared" si="65"/>
        <v>2016</v>
      </c>
      <c r="C895" s="5">
        <f t="shared" si="66"/>
        <v>10</v>
      </c>
      <c r="D895" s="11">
        <f t="shared" si="67"/>
        <v>42644</v>
      </c>
      <c r="E895" s="2" t="s">
        <v>7</v>
      </c>
      <c r="F895" s="5" t="str">
        <f t="shared" si="68"/>
        <v>BOGOTA, D.C.</v>
      </c>
      <c r="G895" s="2">
        <v>0</v>
      </c>
      <c r="H895" s="3">
        <v>54887000</v>
      </c>
      <c r="I895" s="9">
        <f t="shared" si="69"/>
        <v>548.87</v>
      </c>
      <c r="J895">
        <v>0</v>
      </c>
      <c r="K895" cm="1">
        <f t="array" ref="K895">INDEX(T!$H$2:$H$3661, MATCH(1, (T!$D$2:$D$3661=D895)*(T!$E$2:$E$3661=G!E895),0))</f>
        <v>424.1</v>
      </c>
      <c r="L895" cm="1">
        <f t="array" ref="L895">INDEX('C'!$I$2:$I$3661, MATCH(1, ('C'!$D$2:$D$3661=D895)*('C'!$E$2:$E$3661=G!E895),0))</f>
        <v>55389541</v>
      </c>
      <c r="M895" cm="1">
        <f t="array" ref="M895">_xlfn.IFNA(INDEX(P!C$2:C$2862, MATCH(1, (P!$A$2:$A$2862=D895)*(P!$B$2:$B$2862=F895),0)),)</f>
        <v>0</v>
      </c>
      <c r="N895" cm="1">
        <f t="array" ref="N895">_xlfn.IFNA(INDEX(Ind!$H$2:$H$6441, MATCH(1, (Ind!$A$2:$A$6441=D895)*(Ind!$D$2:$D$6441=F895),0)),)</f>
        <v>0</v>
      </c>
      <c r="O895" cm="1">
        <f t="array" ref="O895">_xlfn.IFNA(INDEX(Ind!$L$2:$L$6441, MATCH(1, (Ind!$A$2:$A$6441=D895)*(Ind!$D$2:$D$6441=F895),0)),)</f>
        <v>0</v>
      </c>
    </row>
    <row r="896" spans="1:15" x14ac:dyDescent="0.2">
      <c r="A896" s="4" t="s">
        <v>64</v>
      </c>
      <c r="B896" s="5" t="str">
        <f t="shared" si="65"/>
        <v>2016</v>
      </c>
      <c r="C896" s="5">
        <f t="shared" si="66"/>
        <v>10</v>
      </c>
      <c r="D896" s="11">
        <f t="shared" si="67"/>
        <v>42644</v>
      </c>
      <c r="E896" s="5" t="s">
        <v>8</v>
      </c>
      <c r="F896" s="5" t="str">
        <f t="shared" si="68"/>
        <v>BOLIVAR</v>
      </c>
      <c r="G896" s="5">
        <v>0</v>
      </c>
      <c r="H896" s="6">
        <v>66266569</v>
      </c>
      <c r="I896" s="9">
        <f t="shared" si="69"/>
        <v>662.66569000000004</v>
      </c>
      <c r="J896">
        <v>0</v>
      </c>
      <c r="K896" cm="1">
        <f t="array" ref="K896">INDEX(T!$H$2:$H$3661, MATCH(1, (T!$D$2:$D$3661=D896)*(T!$E$2:$E$3661=G!E896),0))</f>
        <v>270.35849999999999</v>
      </c>
      <c r="L896" cm="1">
        <f t="array" ref="L896">INDEX('C'!$I$2:$I$3661, MATCH(1, ('C'!$D$2:$D$3661=D896)*('C'!$E$2:$E$3661=G!E896),0))</f>
        <v>12845351.740599999</v>
      </c>
      <c r="M896" cm="1">
        <f t="array" ref="M896">_xlfn.IFNA(INDEX(P!C$2:C$2862, MATCH(1, (P!$A$2:$A$2862=D896)*(P!$B$2:$B$2862=F896),0)),)</f>
        <v>2.5216129032258063</v>
      </c>
      <c r="N896" cm="1">
        <f t="array" ref="N896">_xlfn.IFNA(INDEX(Ind!$H$2:$H$6441, MATCH(1, (Ind!$A$2:$A$6441=D896)*(Ind!$D$2:$D$6441=F896),0)),)</f>
        <v>0</v>
      </c>
      <c r="O896" cm="1">
        <f t="array" ref="O896">_xlfn.IFNA(INDEX(Ind!$L$2:$L$6441, MATCH(1, (Ind!$A$2:$A$6441=D896)*(Ind!$D$2:$D$6441=F896),0)),)</f>
        <v>0</v>
      </c>
    </row>
    <row r="897" spans="1:15" x14ac:dyDescent="0.2">
      <c r="A897" s="1" t="s">
        <v>64</v>
      </c>
      <c r="B897" s="5" t="str">
        <f t="shared" si="65"/>
        <v>2016</v>
      </c>
      <c r="C897" s="5">
        <f t="shared" si="66"/>
        <v>10</v>
      </c>
      <c r="D897" s="11">
        <f t="shared" si="67"/>
        <v>42644</v>
      </c>
      <c r="E897" s="2" t="s">
        <v>9</v>
      </c>
      <c r="F897" s="5" t="str">
        <f t="shared" si="68"/>
        <v>BOYACA</v>
      </c>
      <c r="G897" s="2">
        <v>0</v>
      </c>
      <c r="H897" s="3">
        <v>52880937</v>
      </c>
      <c r="I897" s="9">
        <f t="shared" si="69"/>
        <v>528.80936999999994</v>
      </c>
      <c r="J897">
        <v>0</v>
      </c>
      <c r="K897" cm="1">
        <f t="array" ref="K897">INDEX(T!$H$2:$H$3661, MATCH(1, (T!$D$2:$D$3661=D897)*(T!$E$2:$E$3661=G!E897),0))</f>
        <v>238.14444</v>
      </c>
      <c r="L897" cm="1">
        <f t="array" ref="L897">INDEX('C'!$I$2:$I$3661, MATCH(1, ('C'!$D$2:$D$3661=D897)*('C'!$E$2:$E$3661=G!E897),0))</f>
        <v>4494946.3676199997</v>
      </c>
      <c r="M897" cm="1">
        <f t="array" ref="M897">_xlfn.IFNA(INDEX(P!C$2:C$2862, MATCH(1, (P!$A$2:$A$2862=D897)*(P!$B$2:$B$2862=F897),0)),)</f>
        <v>47.97670967741935</v>
      </c>
      <c r="N897" cm="1">
        <f t="array" ref="N897">_xlfn.IFNA(INDEX(Ind!$H$2:$H$6441, MATCH(1, (Ind!$A$2:$A$6441=D897)*(Ind!$D$2:$D$6441=F897),0)),)</f>
        <v>0</v>
      </c>
      <c r="O897" cm="1">
        <f t="array" ref="O897">_xlfn.IFNA(INDEX(Ind!$L$2:$L$6441, MATCH(1, (Ind!$A$2:$A$6441=D897)*(Ind!$D$2:$D$6441=F897),0)),)</f>
        <v>0</v>
      </c>
    </row>
    <row r="898" spans="1:15" x14ac:dyDescent="0.2">
      <c r="A898" s="4" t="s">
        <v>64</v>
      </c>
      <c r="B898" s="5" t="str">
        <f t="shared" si="65"/>
        <v>2016</v>
      </c>
      <c r="C898" s="5">
        <f t="shared" si="66"/>
        <v>10</v>
      </c>
      <c r="D898" s="11">
        <f t="shared" si="67"/>
        <v>42644</v>
      </c>
      <c r="E898" s="5" t="s">
        <v>10</v>
      </c>
      <c r="F898" s="5" t="str">
        <f t="shared" si="68"/>
        <v>CALDAS</v>
      </c>
      <c r="G898" s="5">
        <v>0</v>
      </c>
      <c r="H898" s="6">
        <v>56571721</v>
      </c>
      <c r="I898" s="9">
        <f t="shared" si="69"/>
        <v>565.71721000000002</v>
      </c>
      <c r="J898">
        <v>0</v>
      </c>
      <c r="K898" cm="1">
        <f t="array" ref="K898">INDEX(T!$H$2:$H$3661, MATCH(1, (T!$D$2:$D$3661=D898)*(T!$E$2:$E$3661=G!E898),0))</f>
        <v>331.73419000000001</v>
      </c>
      <c r="L898" cm="1">
        <f t="array" ref="L898">INDEX('C'!$I$2:$I$3661, MATCH(1, ('C'!$D$2:$D$3661=D898)*('C'!$E$2:$E$3661=G!E898),0))</f>
        <v>912587.57116000005</v>
      </c>
      <c r="M898" cm="1">
        <f t="array" ref="M898">_xlfn.IFNA(INDEX(P!C$2:C$2862, MATCH(1, (P!$A$2:$A$2862=D898)*(P!$B$2:$B$2862=F898),0)),)</f>
        <v>0</v>
      </c>
      <c r="N898" cm="1">
        <f t="array" ref="N898">_xlfn.IFNA(INDEX(Ind!$H$2:$H$6441, MATCH(1, (Ind!$A$2:$A$6441=D898)*(Ind!$D$2:$D$6441=F898),0)),)</f>
        <v>0</v>
      </c>
      <c r="O898" cm="1">
        <f t="array" ref="O898">_xlfn.IFNA(INDEX(Ind!$L$2:$L$6441, MATCH(1, (Ind!$A$2:$A$6441=D898)*(Ind!$D$2:$D$6441=F898),0)),)</f>
        <v>0</v>
      </c>
    </row>
    <row r="899" spans="1:15" x14ac:dyDescent="0.2">
      <c r="A899" s="1" t="s">
        <v>64</v>
      </c>
      <c r="B899" s="5" t="str">
        <f t="shared" ref="B899:B962" si="70">MID(A899,7,20)</f>
        <v>2016</v>
      </c>
      <c r="C899" s="5">
        <f t="shared" ref="C899:C962" si="71">IF(MID(A899,1,3)="Jan",1,
IF(MID(A899,1,3)="Feb",2,
IF(MID(A899,1,3)="Mar",3,
IF(MID(A899,1,3)="Apr",4,
IF(MID(A899,1,3)="May",5,
IF(MID(A899,1,3)="Jun",6,
IF(MID(A899,1,3)="Jul",7,
IF(MID(A899,1,3)="Aug",8,
IF(MID(A899,1,3)="Sep",9,
IF(MID(A899,1,3)="Oct",10,
IF(MID(A899,1,3)="Nov",11,
IF(MID(A899,1,3)="Dec",12))))))))))))</f>
        <v>10</v>
      </c>
      <c r="D899" s="11">
        <f t="shared" ref="D899:D962" si="72">DATE(B899,C899,1)</f>
        <v>42644</v>
      </c>
      <c r="E899" s="2" t="s">
        <v>11</v>
      </c>
      <c r="F899" s="5" t="str">
        <f t="shared" ref="F899:F962" si="73">MID(E899,5,100)</f>
        <v>CAQUETA</v>
      </c>
      <c r="G899" s="2">
        <v>0</v>
      </c>
      <c r="H899" s="7">
        <v>191562333</v>
      </c>
      <c r="I899" s="9">
        <f t="shared" ref="I899:I962" si="74">IF(G899=0,H899/100000,IF(H899=0,G899/100000,((G899+H899)/2)/100000))</f>
        <v>1915.6233299999999</v>
      </c>
      <c r="J899">
        <v>0</v>
      </c>
      <c r="K899" cm="1">
        <f t="array" ref="K899">INDEX(T!$H$2:$H$3661, MATCH(1, (T!$D$2:$D$3661=D899)*(T!$E$2:$E$3661=G!E899),0))</f>
        <v>859.16666999999995</v>
      </c>
      <c r="L899" cm="1">
        <f t="array" ref="L899">INDEX('C'!$I$2:$I$3661, MATCH(1, ('C'!$D$2:$D$3661=D899)*('C'!$E$2:$E$3661=G!E899),0))</f>
        <v>246497.33332999999</v>
      </c>
      <c r="M899" cm="1">
        <f t="array" ref="M899">_xlfn.IFNA(INDEX(P!C$2:C$2862, MATCH(1, (P!$A$2:$A$2862=D899)*(P!$B$2:$B$2862=F899),0)),)</f>
        <v>0</v>
      </c>
      <c r="N899" cm="1">
        <f t="array" ref="N899">_xlfn.IFNA(INDEX(Ind!$H$2:$H$6441, MATCH(1, (Ind!$A$2:$A$6441=D899)*(Ind!$D$2:$D$6441=F899),0)),)</f>
        <v>0</v>
      </c>
      <c r="O899" cm="1">
        <f t="array" ref="O899">_xlfn.IFNA(INDEX(Ind!$L$2:$L$6441, MATCH(1, (Ind!$A$2:$A$6441=D899)*(Ind!$D$2:$D$6441=F899),0)),)</f>
        <v>0</v>
      </c>
    </row>
    <row r="900" spans="1:15" x14ac:dyDescent="0.2">
      <c r="A900" s="4" t="s">
        <v>64</v>
      </c>
      <c r="B900" s="5" t="str">
        <f t="shared" si="70"/>
        <v>2016</v>
      </c>
      <c r="C900" s="5">
        <f t="shared" si="71"/>
        <v>10</v>
      </c>
      <c r="D900" s="11">
        <f t="shared" si="72"/>
        <v>42644</v>
      </c>
      <c r="E900" s="5" t="s">
        <v>12</v>
      </c>
      <c r="F900" s="5" t="str">
        <f t="shared" si="73"/>
        <v>CAUCA</v>
      </c>
      <c r="G900" s="5">
        <v>0</v>
      </c>
      <c r="H900" s="6">
        <v>70236168</v>
      </c>
      <c r="I900" s="9">
        <f t="shared" si="74"/>
        <v>702.36167999999998</v>
      </c>
      <c r="J900">
        <v>0</v>
      </c>
      <c r="K900" cm="1">
        <f t="array" ref="K900">INDEX(T!$H$2:$H$3661, MATCH(1, (T!$D$2:$D$3661=D900)*(T!$E$2:$E$3661=G!E900),0))</f>
        <v>767.81462999999997</v>
      </c>
      <c r="L900" cm="1">
        <f t="array" ref="L900">INDEX('C'!$I$2:$I$3661, MATCH(1, ('C'!$D$2:$D$3661=D900)*('C'!$E$2:$E$3661=G!E900),0))</f>
        <v>465534.15578999999</v>
      </c>
      <c r="M900" cm="1">
        <f t="array" ref="M900">_xlfn.IFNA(INDEX(P!C$2:C$2862, MATCH(1, (P!$A$2:$A$2862=D900)*(P!$B$2:$B$2862=F900),0)),)</f>
        <v>0</v>
      </c>
      <c r="N900" cm="1">
        <f t="array" ref="N900">_xlfn.IFNA(INDEX(Ind!$H$2:$H$6441, MATCH(1, (Ind!$A$2:$A$6441=D900)*(Ind!$D$2:$D$6441=F900),0)),)</f>
        <v>0</v>
      </c>
      <c r="O900" cm="1">
        <f t="array" ref="O900">_xlfn.IFNA(INDEX(Ind!$L$2:$L$6441, MATCH(1, (Ind!$A$2:$A$6441=D900)*(Ind!$D$2:$D$6441=F900),0)),)</f>
        <v>0</v>
      </c>
    </row>
    <row r="901" spans="1:15" x14ac:dyDescent="0.2">
      <c r="A901" s="1" t="s">
        <v>64</v>
      </c>
      <c r="B901" s="5" t="str">
        <f t="shared" si="70"/>
        <v>2016</v>
      </c>
      <c r="C901" s="5">
        <f t="shared" si="71"/>
        <v>10</v>
      </c>
      <c r="D901" s="11">
        <f t="shared" si="72"/>
        <v>42644</v>
      </c>
      <c r="E901" s="2" t="s">
        <v>13</v>
      </c>
      <c r="F901" s="5" t="str">
        <f t="shared" si="73"/>
        <v>CESAR</v>
      </c>
      <c r="G901" s="2">
        <v>0</v>
      </c>
      <c r="H901" s="3">
        <v>63929252</v>
      </c>
      <c r="I901" s="9">
        <f t="shared" si="74"/>
        <v>639.29251999999997</v>
      </c>
      <c r="J901">
        <v>0</v>
      </c>
      <c r="K901" cm="1">
        <f t="array" ref="K901">INDEX(T!$H$2:$H$3661, MATCH(1, (T!$D$2:$D$3661=D901)*(T!$E$2:$E$3661=G!E901),0))</f>
        <v>210.85128</v>
      </c>
      <c r="L901" cm="1">
        <f t="array" ref="L901">INDEX('C'!$I$2:$I$3661, MATCH(1, ('C'!$D$2:$D$3661=D901)*('C'!$E$2:$E$3661=G!E901),0))</f>
        <v>10086801.643759999</v>
      </c>
      <c r="M901" cm="1">
        <f t="array" ref="M901">_xlfn.IFNA(INDEX(P!C$2:C$2862, MATCH(1, (P!$A$2:$A$2862=D901)*(P!$B$2:$B$2862=F901),0)),)</f>
        <v>9.9446451612903228</v>
      </c>
      <c r="N901" cm="1">
        <f t="array" ref="N901">_xlfn.IFNA(INDEX(Ind!$H$2:$H$6441, MATCH(1, (Ind!$A$2:$A$6441=D901)*(Ind!$D$2:$D$6441=F901),0)),)</f>
        <v>0</v>
      </c>
      <c r="O901" cm="1">
        <f t="array" ref="O901">_xlfn.IFNA(INDEX(Ind!$L$2:$L$6441, MATCH(1, (Ind!$A$2:$A$6441=D901)*(Ind!$D$2:$D$6441=F901),0)),)</f>
        <v>0</v>
      </c>
    </row>
    <row r="902" spans="1:15" x14ac:dyDescent="0.2">
      <c r="A902" s="4" t="s">
        <v>64</v>
      </c>
      <c r="B902" s="5" t="str">
        <f t="shared" si="70"/>
        <v>2016</v>
      </c>
      <c r="C902" s="5">
        <f t="shared" si="71"/>
        <v>10</v>
      </c>
      <c r="D902" s="11">
        <f t="shared" si="72"/>
        <v>42644</v>
      </c>
      <c r="E902" s="5" t="s">
        <v>14</v>
      </c>
      <c r="F902" s="5" t="str">
        <f t="shared" si="73"/>
        <v>CORDOBA</v>
      </c>
      <c r="G902" s="5">
        <v>0</v>
      </c>
      <c r="H902" s="6">
        <v>69785444</v>
      </c>
      <c r="I902" s="9">
        <f t="shared" si="74"/>
        <v>697.85443999999995</v>
      </c>
      <c r="J902">
        <v>0</v>
      </c>
      <c r="K902" cm="1">
        <f t="array" ref="K902">INDEX(T!$H$2:$H$3661, MATCH(1, (T!$D$2:$D$3661=D902)*(T!$E$2:$E$3661=G!E902),0))</f>
        <v>381.32222000000002</v>
      </c>
      <c r="L902" cm="1">
        <f t="array" ref="L902">INDEX('C'!$I$2:$I$3661, MATCH(1, ('C'!$D$2:$D$3661=D902)*('C'!$E$2:$E$3661=G!E902),0))</f>
        <v>11357302.740739999</v>
      </c>
      <c r="M902" cm="1">
        <f t="array" ref="M902">_xlfn.IFNA(INDEX(P!C$2:C$2862, MATCH(1, (P!$A$2:$A$2862=D902)*(P!$B$2:$B$2862=F902),0)),)</f>
        <v>65.200032258064525</v>
      </c>
      <c r="N902" cm="1">
        <f t="array" ref="N902">_xlfn.IFNA(INDEX(Ind!$H$2:$H$6441, MATCH(1, (Ind!$A$2:$A$6441=D902)*(Ind!$D$2:$D$6441=F902),0)),)</f>
        <v>0</v>
      </c>
      <c r="O902" cm="1">
        <f t="array" ref="O902">_xlfn.IFNA(INDEX(Ind!$L$2:$L$6441, MATCH(1, (Ind!$A$2:$A$6441=D902)*(Ind!$D$2:$D$6441=F902),0)),)</f>
        <v>0</v>
      </c>
    </row>
    <row r="903" spans="1:15" x14ac:dyDescent="0.2">
      <c r="A903" s="1" t="s">
        <v>64</v>
      </c>
      <c r="B903" s="5" t="str">
        <f t="shared" si="70"/>
        <v>2016</v>
      </c>
      <c r="C903" s="5">
        <f t="shared" si="71"/>
        <v>10</v>
      </c>
      <c r="D903" s="11">
        <f t="shared" si="72"/>
        <v>42644</v>
      </c>
      <c r="E903" s="2" t="s">
        <v>15</v>
      </c>
      <c r="F903" s="5" t="str">
        <f t="shared" si="73"/>
        <v>CUNDINAMARCA</v>
      </c>
      <c r="G903" s="2">
        <v>0</v>
      </c>
      <c r="H903" s="3">
        <v>55802421</v>
      </c>
      <c r="I903" s="9">
        <f t="shared" si="74"/>
        <v>558.02421000000004</v>
      </c>
      <c r="J903">
        <v>0</v>
      </c>
      <c r="K903" cm="1">
        <f t="array" ref="K903">INDEX(T!$H$2:$H$3661, MATCH(1, (T!$D$2:$D$3661=D903)*(T!$E$2:$E$3661=G!E903),0))</f>
        <v>418.00405000000001</v>
      </c>
      <c r="L903" cm="1">
        <f t="array" ref="L903">INDEX('C'!$I$2:$I$3661, MATCH(1, ('C'!$D$2:$D$3661=D903)*('C'!$E$2:$E$3661=G!E903),0))</f>
        <v>7497893.0033099996</v>
      </c>
      <c r="M903" cm="1">
        <f t="array" ref="M903">_xlfn.IFNA(INDEX(P!C$2:C$2862, MATCH(1, (P!$A$2:$A$2862=D903)*(P!$B$2:$B$2862=F903),0)),)</f>
        <v>1.9690322580645163</v>
      </c>
      <c r="N903" cm="1">
        <f t="array" ref="N903">_xlfn.IFNA(INDEX(Ind!$H$2:$H$6441, MATCH(1, (Ind!$A$2:$A$6441=D903)*(Ind!$D$2:$D$6441=F903),0)),)</f>
        <v>0</v>
      </c>
      <c r="O903" cm="1">
        <f t="array" ref="O903">_xlfn.IFNA(INDEX(Ind!$L$2:$L$6441, MATCH(1, (Ind!$A$2:$A$6441=D903)*(Ind!$D$2:$D$6441=F903),0)),)</f>
        <v>0</v>
      </c>
    </row>
    <row r="904" spans="1:15" x14ac:dyDescent="0.2">
      <c r="A904" s="4" t="s">
        <v>64</v>
      </c>
      <c r="B904" s="5" t="str">
        <f t="shared" si="70"/>
        <v>2016</v>
      </c>
      <c r="C904" s="5">
        <f t="shared" si="71"/>
        <v>10</v>
      </c>
      <c r="D904" s="11">
        <f t="shared" si="72"/>
        <v>42644</v>
      </c>
      <c r="E904" s="5" t="s">
        <v>16</v>
      </c>
      <c r="F904" s="5" t="str">
        <f t="shared" si="73"/>
        <v>CHOCO</v>
      </c>
      <c r="G904" s="5">
        <v>0</v>
      </c>
      <c r="H904" s="8">
        <v>239110000</v>
      </c>
      <c r="I904" s="9">
        <f t="shared" si="74"/>
        <v>2391.1</v>
      </c>
      <c r="J904">
        <v>0</v>
      </c>
      <c r="K904" cm="1">
        <f t="array" ref="K904">INDEX(T!$H$2:$H$3661, MATCH(1, (T!$D$2:$D$3661=D904)*(T!$E$2:$E$3661=G!E904),0))</f>
        <v>1173.46</v>
      </c>
      <c r="L904" t="e" cm="1">
        <f t="array" ref="L904">INDEX('C'!$I$2:$I$3661, MATCH(1, ('C'!$D$2:$D$3661=D904)*('C'!$E$2:$E$3661=G!E904),0))</f>
        <v>#N/A</v>
      </c>
      <c r="M904" cm="1">
        <f t="array" ref="M904">_xlfn.IFNA(INDEX(P!C$2:C$2862, MATCH(1, (P!$A$2:$A$2862=D904)*(P!$B$2:$B$2862=F904),0)),)</f>
        <v>0</v>
      </c>
      <c r="N904" cm="1">
        <f t="array" ref="N904">_xlfn.IFNA(INDEX(Ind!$H$2:$H$6441, MATCH(1, (Ind!$A$2:$A$6441=D904)*(Ind!$D$2:$D$6441=F904),0)),)</f>
        <v>0</v>
      </c>
      <c r="O904" cm="1">
        <f t="array" ref="O904">_xlfn.IFNA(INDEX(Ind!$L$2:$L$6441, MATCH(1, (Ind!$A$2:$A$6441=D904)*(Ind!$D$2:$D$6441=F904),0)),)</f>
        <v>0</v>
      </c>
    </row>
    <row r="905" spans="1:15" x14ac:dyDescent="0.2">
      <c r="A905" s="1" t="s">
        <v>64</v>
      </c>
      <c r="B905" s="5" t="str">
        <f t="shared" si="70"/>
        <v>2016</v>
      </c>
      <c r="C905" s="5">
        <f t="shared" si="71"/>
        <v>10</v>
      </c>
      <c r="D905" s="11">
        <f t="shared" si="72"/>
        <v>42644</v>
      </c>
      <c r="E905" s="2" t="s">
        <v>17</v>
      </c>
      <c r="F905" s="5" t="str">
        <f t="shared" si="73"/>
        <v>HUILA</v>
      </c>
      <c r="G905" s="2">
        <v>0</v>
      </c>
      <c r="H905" s="3">
        <v>84998277</v>
      </c>
      <c r="I905" s="9">
        <f t="shared" si="74"/>
        <v>849.98276999999996</v>
      </c>
      <c r="J905">
        <v>0</v>
      </c>
      <c r="K905" cm="1">
        <f t="array" ref="K905">INDEX(T!$H$2:$H$3661, MATCH(1, (T!$D$2:$D$3661=D905)*(T!$E$2:$E$3661=G!E905),0))</f>
        <v>899.79750000000001</v>
      </c>
      <c r="L905" cm="1">
        <f t="array" ref="L905">INDEX('C'!$I$2:$I$3661, MATCH(1, ('C'!$D$2:$D$3661=D905)*('C'!$E$2:$E$3661=G!E905),0))</f>
        <v>2568891.65643</v>
      </c>
      <c r="M905" cm="1">
        <f t="array" ref="M905">_xlfn.IFNA(INDEX(P!C$2:C$2862, MATCH(1, (P!$A$2:$A$2862=D905)*(P!$B$2:$B$2862=F905),0)),)</f>
        <v>7.0452903225806445</v>
      </c>
      <c r="N905" cm="1">
        <f t="array" ref="N905">_xlfn.IFNA(INDEX(Ind!$H$2:$H$6441, MATCH(1, (Ind!$A$2:$A$6441=D905)*(Ind!$D$2:$D$6441=F905),0)),)</f>
        <v>0</v>
      </c>
      <c r="O905" cm="1">
        <f t="array" ref="O905">_xlfn.IFNA(INDEX(Ind!$L$2:$L$6441, MATCH(1, (Ind!$A$2:$A$6441=D905)*(Ind!$D$2:$D$6441=F905),0)),)</f>
        <v>0</v>
      </c>
    </row>
    <row r="906" spans="1:15" x14ac:dyDescent="0.2">
      <c r="A906" s="4" t="s">
        <v>64</v>
      </c>
      <c r="B906" s="5" t="str">
        <f t="shared" si="70"/>
        <v>2016</v>
      </c>
      <c r="C906" s="5">
        <f t="shared" si="71"/>
        <v>10</v>
      </c>
      <c r="D906" s="11">
        <f t="shared" si="72"/>
        <v>42644</v>
      </c>
      <c r="E906" s="5" t="s">
        <v>18</v>
      </c>
      <c r="F906" s="5" t="str">
        <f t="shared" si="73"/>
        <v>LA GUAJIRA</v>
      </c>
      <c r="G906" s="5">
        <v>0</v>
      </c>
      <c r="H906" s="6">
        <v>59943000</v>
      </c>
      <c r="I906" s="9">
        <f t="shared" si="74"/>
        <v>599.42999999999995</v>
      </c>
      <c r="J906">
        <v>0</v>
      </c>
      <c r="K906" cm="1">
        <f t="array" ref="K906">INDEX(T!$H$2:$H$3661, MATCH(1, (T!$D$2:$D$3661=D906)*(T!$E$2:$E$3661=G!E906),0))</f>
        <v>104.97</v>
      </c>
      <c r="L906" cm="1">
        <f t="array" ref="L906">INDEX('C'!$I$2:$I$3661, MATCH(1, ('C'!$D$2:$D$3661=D906)*('C'!$E$2:$E$3661=G!E906),0))</f>
        <v>2009788</v>
      </c>
      <c r="M906" cm="1">
        <f t="array" ref="M906">_xlfn.IFNA(INDEX(P!C$2:C$2862, MATCH(1, (P!$A$2:$A$2862=D906)*(P!$B$2:$B$2862=F906),0)),)</f>
        <v>0</v>
      </c>
      <c r="N906" cm="1">
        <f t="array" ref="N906">_xlfn.IFNA(INDEX(Ind!$H$2:$H$6441, MATCH(1, (Ind!$A$2:$A$6441=D906)*(Ind!$D$2:$D$6441=F906),0)),)</f>
        <v>0</v>
      </c>
      <c r="O906" cm="1">
        <f t="array" ref="O906">_xlfn.IFNA(INDEX(Ind!$L$2:$L$6441, MATCH(1, (Ind!$A$2:$A$6441=D906)*(Ind!$D$2:$D$6441=F906),0)),)</f>
        <v>0</v>
      </c>
    </row>
    <row r="907" spans="1:15" x14ac:dyDescent="0.2">
      <c r="A907" s="1" t="s">
        <v>64</v>
      </c>
      <c r="B907" s="5" t="str">
        <f t="shared" si="70"/>
        <v>2016</v>
      </c>
      <c r="C907" s="5">
        <f t="shared" si="71"/>
        <v>10</v>
      </c>
      <c r="D907" s="11">
        <f t="shared" si="72"/>
        <v>42644</v>
      </c>
      <c r="E907" s="2" t="s">
        <v>19</v>
      </c>
      <c r="F907" s="5" t="str">
        <f t="shared" si="73"/>
        <v>MAGDALENA</v>
      </c>
      <c r="G907" s="2">
        <v>78300000</v>
      </c>
      <c r="H907" s="3">
        <v>64321175</v>
      </c>
      <c r="I907" s="9">
        <f t="shared" si="74"/>
        <v>713.10587499999997</v>
      </c>
      <c r="J907">
        <v>0</v>
      </c>
      <c r="K907" cm="1">
        <f t="array" ref="K907">INDEX(T!$H$2:$H$3661, MATCH(1, (T!$D$2:$D$3661=D907)*(T!$E$2:$E$3661=G!E907),0))</f>
        <v>224.450085</v>
      </c>
      <c r="L907" cm="1">
        <f t="array" ref="L907">INDEX('C'!$I$2:$I$3661, MATCH(1, ('C'!$D$2:$D$3661=D907)*('C'!$E$2:$E$3661=G!E907),0))</f>
        <v>6743703.9727499997</v>
      </c>
      <c r="M907" cm="1">
        <f t="array" ref="M907">_xlfn.IFNA(INDEX(P!C$2:C$2862, MATCH(1, (P!$A$2:$A$2862=D907)*(P!$B$2:$B$2862=F907),0)),)</f>
        <v>16.58783870967742</v>
      </c>
      <c r="N907" cm="1">
        <f t="array" ref="N907">_xlfn.IFNA(INDEX(Ind!$H$2:$H$6441, MATCH(1, (Ind!$A$2:$A$6441=D907)*(Ind!$D$2:$D$6441=F907),0)),)</f>
        <v>0</v>
      </c>
      <c r="O907" cm="1">
        <f t="array" ref="O907">_xlfn.IFNA(INDEX(Ind!$L$2:$L$6441, MATCH(1, (Ind!$A$2:$A$6441=D907)*(Ind!$D$2:$D$6441=F907),0)),)</f>
        <v>0</v>
      </c>
    </row>
    <row r="908" spans="1:15" x14ac:dyDescent="0.2">
      <c r="A908" s="4" t="s">
        <v>64</v>
      </c>
      <c r="B908" s="5" t="str">
        <f t="shared" si="70"/>
        <v>2016</v>
      </c>
      <c r="C908" s="5">
        <f t="shared" si="71"/>
        <v>10</v>
      </c>
      <c r="D908" s="11">
        <f t="shared" si="72"/>
        <v>42644</v>
      </c>
      <c r="E908" s="5" t="s">
        <v>20</v>
      </c>
      <c r="F908" s="5" t="str">
        <f t="shared" si="73"/>
        <v>META</v>
      </c>
      <c r="G908" s="5">
        <v>0</v>
      </c>
      <c r="H908" s="6">
        <v>54661750</v>
      </c>
      <c r="I908" s="9">
        <f t="shared" si="74"/>
        <v>546.61749999999995</v>
      </c>
      <c r="J908">
        <v>0</v>
      </c>
      <c r="K908" cm="1">
        <f t="array" ref="K908">INDEX(T!$H$2:$H$3661, MATCH(1, (T!$D$2:$D$3661=D908)*(T!$E$2:$E$3661=G!E908),0))</f>
        <v>512.57416999999998</v>
      </c>
      <c r="L908" cm="1">
        <f t="array" ref="L908">INDEX('C'!$I$2:$I$3661, MATCH(1, ('C'!$D$2:$D$3661=D908)*('C'!$E$2:$E$3661=G!E908),0))</f>
        <v>599291.97167</v>
      </c>
      <c r="M908" cm="1">
        <f t="array" ref="M908">_xlfn.IFNA(INDEX(P!C$2:C$2862, MATCH(1, (P!$A$2:$A$2862=D908)*(P!$B$2:$B$2862=F908),0)),)</f>
        <v>12.18651612903226</v>
      </c>
      <c r="N908" cm="1">
        <f t="array" ref="N908">_xlfn.IFNA(INDEX(Ind!$H$2:$H$6441, MATCH(1, (Ind!$A$2:$A$6441=D908)*(Ind!$D$2:$D$6441=F908),0)),)</f>
        <v>0</v>
      </c>
      <c r="O908" cm="1">
        <f t="array" ref="O908">_xlfn.IFNA(INDEX(Ind!$L$2:$L$6441, MATCH(1, (Ind!$A$2:$A$6441=D908)*(Ind!$D$2:$D$6441=F908),0)),)</f>
        <v>0</v>
      </c>
    </row>
    <row r="909" spans="1:15" x14ac:dyDescent="0.2">
      <c r="A909" s="1" t="s">
        <v>64</v>
      </c>
      <c r="B909" s="5" t="str">
        <f t="shared" si="70"/>
        <v>2016</v>
      </c>
      <c r="C909" s="5">
        <f t="shared" si="71"/>
        <v>10</v>
      </c>
      <c r="D909" s="11">
        <f t="shared" si="72"/>
        <v>42644</v>
      </c>
      <c r="E909" s="2" t="s">
        <v>21</v>
      </c>
      <c r="F909" s="5" t="str">
        <f t="shared" si="73"/>
        <v>NARINO</v>
      </c>
      <c r="G909" s="2">
        <v>0</v>
      </c>
      <c r="H909" s="3">
        <v>73037000</v>
      </c>
      <c r="I909" s="9">
        <f t="shared" si="74"/>
        <v>730.37</v>
      </c>
      <c r="J909">
        <v>0</v>
      </c>
      <c r="K909" cm="1">
        <f t="array" ref="K909">INDEX(T!$H$2:$H$3661, MATCH(1, (T!$D$2:$D$3661=D909)*(T!$E$2:$E$3661=G!E909),0))</f>
        <v>1333.7550000000001</v>
      </c>
      <c r="L909" cm="1">
        <f t="array" ref="L909">INDEX('C'!$I$2:$I$3661, MATCH(1, ('C'!$D$2:$D$3661=D909)*('C'!$E$2:$E$3661=G!E909),0))</f>
        <v>103648</v>
      </c>
      <c r="M909" cm="1">
        <f t="array" ref="M909">_xlfn.IFNA(INDEX(P!C$2:C$2862, MATCH(1, (P!$A$2:$A$2862=D909)*(P!$B$2:$B$2862=F909),0)),)</f>
        <v>0</v>
      </c>
      <c r="N909" cm="1">
        <f t="array" ref="N909">_xlfn.IFNA(INDEX(Ind!$H$2:$H$6441, MATCH(1, (Ind!$A$2:$A$6441=D909)*(Ind!$D$2:$D$6441=F909),0)),)</f>
        <v>0</v>
      </c>
      <c r="O909" cm="1">
        <f t="array" ref="O909">_xlfn.IFNA(INDEX(Ind!$L$2:$L$6441, MATCH(1, (Ind!$A$2:$A$6441=D909)*(Ind!$D$2:$D$6441=F909),0)),)</f>
        <v>0</v>
      </c>
    </row>
    <row r="910" spans="1:15" x14ac:dyDescent="0.2">
      <c r="A910" s="4" t="s">
        <v>64</v>
      </c>
      <c r="B910" s="5" t="str">
        <f t="shared" si="70"/>
        <v>2016</v>
      </c>
      <c r="C910" s="5">
        <f t="shared" si="71"/>
        <v>10</v>
      </c>
      <c r="D910" s="11">
        <f t="shared" si="72"/>
        <v>42644</v>
      </c>
      <c r="E910" s="5" t="s">
        <v>22</v>
      </c>
      <c r="F910" s="5" t="str">
        <f t="shared" si="73"/>
        <v>NORTE DE SANTANDER</v>
      </c>
      <c r="G910" s="5">
        <v>0</v>
      </c>
      <c r="H910" s="6">
        <v>74950152</v>
      </c>
      <c r="I910" s="9">
        <f t="shared" si="74"/>
        <v>749.50152000000003</v>
      </c>
      <c r="J910">
        <v>0</v>
      </c>
      <c r="K910" cm="1">
        <f t="array" ref="K910">INDEX(T!$H$2:$H$3661, MATCH(1, (T!$D$2:$D$3661=D910)*(T!$E$2:$E$3661=G!E910),0))</f>
        <v>391.09667000000002</v>
      </c>
      <c r="L910" cm="1">
        <f t="array" ref="L910">INDEX('C'!$I$2:$I$3661, MATCH(1, ('C'!$D$2:$D$3661=D910)*('C'!$E$2:$E$3661=G!E910),0))</f>
        <v>644785.8003</v>
      </c>
      <c r="M910" cm="1">
        <f t="array" ref="M910">_xlfn.IFNA(INDEX(P!C$2:C$2862, MATCH(1, (P!$A$2:$A$2862=D910)*(P!$B$2:$B$2862=F910),0)),)</f>
        <v>1.2280000000000002</v>
      </c>
      <c r="N910" cm="1">
        <f t="array" ref="N910">_xlfn.IFNA(INDEX(Ind!$H$2:$H$6441, MATCH(1, (Ind!$A$2:$A$6441=D910)*(Ind!$D$2:$D$6441=F910),0)),)</f>
        <v>0</v>
      </c>
      <c r="O910" cm="1">
        <f t="array" ref="O910">_xlfn.IFNA(INDEX(Ind!$L$2:$L$6441, MATCH(1, (Ind!$A$2:$A$6441=D910)*(Ind!$D$2:$D$6441=F910),0)),)</f>
        <v>0</v>
      </c>
    </row>
    <row r="911" spans="1:15" x14ac:dyDescent="0.2">
      <c r="A911" s="1" t="s">
        <v>64</v>
      </c>
      <c r="B911" s="5" t="str">
        <f t="shared" si="70"/>
        <v>2016</v>
      </c>
      <c r="C911" s="5">
        <f t="shared" si="71"/>
        <v>10</v>
      </c>
      <c r="D911" s="11">
        <f t="shared" si="72"/>
        <v>42644</v>
      </c>
      <c r="E911" s="2" t="s">
        <v>23</v>
      </c>
      <c r="F911" s="5" t="str">
        <f t="shared" si="73"/>
        <v>QUINDIO</v>
      </c>
      <c r="G911" s="2">
        <v>0</v>
      </c>
      <c r="H911" s="3">
        <v>87578615</v>
      </c>
      <c r="I911" s="9">
        <f t="shared" si="74"/>
        <v>875.78615000000002</v>
      </c>
      <c r="J911">
        <v>0</v>
      </c>
      <c r="K911" cm="1">
        <f t="array" ref="K911">INDEX(T!$H$2:$H$3661, MATCH(1, (T!$D$2:$D$3661=D911)*(T!$E$2:$E$3661=G!E911),0))</f>
        <v>916.15</v>
      </c>
      <c r="L911" cm="1">
        <f t="array" ref="L911">INDEX('C'!$I$2:$I$3661, MATCH(1, ('C'!$D$2:$D$3661=D911)*('C'!$E$2:$E$3661=G!E911),0))</f>
        <v>1379144.5415399999</v>
      </c>
      <c r="M911" cm="1">
        <f t="array" ref="M911">_xlfn.IFNA(INDEX(P!C$2:C$2862, MATCH(1, (P!$A$2:$A$2862=D911)*(P!$B$2:$B$2862=F911),0)),)</f>
        <v>0</v>
      </c>
      <c r="N911" cm="1">
        <f t="array" ref="N911">_xlfn.IFNA(INDEX(Ind!$H$2:$H$6441, MATCH(1, (Ind!$A$2:$A$6441=D911)*(Ind!$D$2:$D$6441=F911),0)),)</f>
        <v>0</v>
      </c>
      <c r="O911" cm="1">
        <f t="array" ref="O911">_xlfn.IFNA(INDEX(Ind!$L$2:$L$6441, MATCH(1, (Ind!$A$2:$A$6441=D911)*(Ind!$D$2:$D$6441=F911),0)),)</f>
        <v>0</v>
      </c>
    </row>
    <row r="912" spans="1:15" x14ac:dyDescent="0.2">
      <c r="A912" s="4" t="s">
        <v>64</v>
      </c>
      <c r="B912" s="5" t="str">
        <f t="shared" si="70"/>
        <v>2016</v>
      </c>
      <c r="C912" s="5">
        <f t="shared" si="71"/>
        <v>10</v>
      </c>
      <c r="D912" s="11">
        <f t="shared" si="72"/>
        <v>42644</v>
      </c>
      <c r="E912" s="5" t="s">
        <v>24</v>
      </c>
      <c r="F912" s="5" t="str">
        <f t="shared" si="73"/>
        <v>RISARALDA</v>
      </c>
      <c r="G912" s="5">
        <v>0</v>
      </c>
      <c r="H912" s="6">
        <v>57785667</v>
      </c>
      <c r="I912" s="9">
        <f t="shared" si="74"/>
        <v>577.85667000000001</v>
      </c>
      <c r="J912">
        <v>0</v>
      </c>
      <c r="K912" cm="1">
        <f t="array" ref="K912">INDEX(T!$H$2:$H$3661, MATCH(1, (T!$D$2:$D$3661=D912)*(T!$E$2:$E$3661=G!E912),0))</f>
        <v>261.13740999999999</v>
      </c>
      <c r="L912" cm="1">
        <f t="array" ref="L912">INDEX('C'!$I$2:$I$3661, MATCH(1, ('C'!$D$2:$D$3661=D912)*('C'!$E$2:$E$3661=G!E912),0))</f>
        <v>1240318.7418500001</v>
      </c>
      <c r="M912" cm="1">
        <f t="array" ref="M912">_xlfn.IFNA(INDEX(P!C$2:C$2862, MATCH(1, (P!$A$2:$A$2862=D912)*(P!$B$2:$B$2862=F912),0)),)</f>
        <v>0</v>
      </c>
      <c r="N912" cm="1">
        <f t="array" ref="N912">_xlfn.IFNA(INDEX(Ind!$H$2:$H$6441, MATCH(1, (Ind!$A$2:$A$6441=D912)*(Ind!$D$2:$D$6441=F912),0)),)</f>
        <v>0</v>
      </c>
      <c r="O912" cm="1">
        <f t="array" ref="O912">_xlfn.IFNA(INDEX(Ind!$L$2:$L$6441, MATCH(1, (Ind!$A$2:$A$6441=D912)*(Ind!$D$2:$D$6441=F912),0)),)</f>
        <v>0</v>
      </c>
    </row>
    <row r="913" spans="1:15" x14ac:dyDescent="0.2">
      <c r="A913" s="1" t="s">
        <v>64</v>
      </c>
      <c r="B913" s="5" t="str">
        <f t="shared" si="70"/>
        <v>2016</v>
      </c>
      <c r="C913" s="5">
        <f t="shared" si="71"/>
        <v>10</v>
      </c>
      <c r="D913" s="11">
        <f t="shared" si="72"/>
        <v>42644</v>
      </c>
      <c r="E913" s="2" t="s">
        <v>25</v>
      </c>
      <c r="F913" s="5" t="str">
        <f t="shared" si="73"/>
        <v>SANTANDER</v>
      </c>
      <c r="G913" s="2">
        <v>0</v>
      </c>
      <c r="H913" s="3">
        <v>72391112</v>
      </c>
      <c r="I913" s="9">
        <f t="shared" si="74"/>
        <v>723.91111999999998</v>
      </c>
      <c r="J913">
        <v>0</v>
      </c>
      <c r="K913" cm="1">
        <f t="array" ref="K913">INDEX(T!$H$2:$H$3661, MATCH(1, (T!$D$2:$D$3661=D913)*(T!$E$2:$E$3661=G!E913),0))</f>
        <v>575.32708000000002</v>
      </c>
      <c r="L913" cm="1">
        <f t="array" ref="L913">INDEX('C'!$I$2:$I$3661, MATCH(1, ('C'!$D$2:$D$3661=D913)*('C'!$E$2:$E$3661=G!E913),0))</f>
        <v>2031479.3526999999</v>
      </c>
      <c r="M913" cm="1">
        <f t="array" ref="M913">_xlfn.IFNA(INDEX(P!C$2:C$2862, MATCH(1, (P!$A$2:$A$2862=D913)*(P!$B$2:$B$2862=F913),0)),)</f>
        <v>40.699193548387086</v>
      </c>
      <c r="N913" cm="1">
        <f t="array" ref="N913">_xlfn.IFNA(INDEX(Ind!$H$2:$H$6441, MATCH(1, (Ind!$A$2:$A$6441=D913)*(Ind!$D$2:$D$6441=F913),0)),)</f>
        <v>0</v>
      </c>
      <c r="O913" cm="1">
        <f t="array" ref="O913">_xlfn.IFNA(INDEX(Ind!$L$2:$L$6441, MATCH(1, (Ind!$A$2:$A$6441=D913)*(Ind!$D$2:$D$6441=F913),0)),)</f>
        <v>0</v>
      </c>
    </row>
    <row r="914" spans="1:15" x14ac:dyDescent="0.2">
      <c r="A914" s="4" t="s">
        <v>64</v>
      </c>
      <c r="B914" s="5" t="str">
        <f t="shared" si="70"/>
        <v>2016</v>
      </c>
      <c r="C914" s="5">
        <f t="shared" si="71"/>
        <v>10</v>
      </c>
      <c r="D914" s="11">
        <f t="shared" si="72"/>
        <v>42644</v>
      </c>
      <c r="E914" s="5" t="s">
        <v>26</v>
      </c>
      <c r="F914" s="5" t="str">
        <f t="shared" si="73"/>
        <v>SUCRE</v>
      </c>
      <c r="G914" s="5">
        <v>0</v>
      </c>
      <c r="H914" s="6">
        <v>69733412</v>
      </c>
      <c r="I914" s="9">
        <f t="shared" si="74"/>
        <v>697.33411999999998</v>
      </c>
      <c r="J914">
        <v>0</v>
      </c>
      <c r="K914" cm="1">
        <f t="array" ref="K914">INDEX(T!$H$2:$H$3661, MATCH(1, (T!$D$2:$D$3661=D914)*(T!$E$2:$E$3661=G!E914),0))</f>
        <v>244.54974000000001</v>
      </c>
      <c r="L914" cm="1">
        <f t="array" ref="L914">INDEX('C'!$I$2:$I$3661, MATCH(1, ('C'!$D$2:$D$3661=D914)*('C'!$E$2:$E$3661=G!E914),0))</f>
        <v>12711721.7193</v>
      </c>
      <c r="M914" cm="1">
        <f t="array" ref="M914">_xlfn.IFNA(INDEX(P!C$2:C$2862, MATCH(1, (P!$A$2:$A$2862=D914)*(P!$B$2:$B$2862=F914),0)),)</f>
        <v>55.34470967741936</v>
      </c>
      <c r="N914" cm="1">
        <f t="array" ref="N914">_xlfn.IFNA(INDEX(Ind!$H$2:$H$6441, MATCH(1, (Ind!$A$2:$A$6441=D914)*(Ind!$D$2:$D$6441=F914),0)),)</f>
        <v>0</v>
      </c>
      <c r="O914" cm="1">
        <f t="array" ref="O914">_xlfn.IFNA(INDEX(Ind!$L$2:$L$6441, MATCH(1, (Ind!$A$2:$A$6441=D914)*(Ind!$D$2:$D$6441=F914),0)),)</f>
        <v>0</v>
      </c>
    </row>
    <row r="915" spans="1:15" x14ac:dyDescent="0.2">
      <c r="A915" s="1" t="s">
        <v>64</v>
      </c>
      <c r="B915" s="5" t="str">
        <f t="shared" si="70"/>
        <v>2016</v>
      </c>
      <c r="C915" s="5">
        <f t="shared" si="71"/>
        <v>10</v>
      </c>
      <c r="D915" s="11">
        <f t="shared" si="72"/>
        <v>42644</v>
      </c>
      <c r="E915" s="2" t="s">
        <v>27</v>
      </c>
      <c r="F915" s="5" t="str">
        <f t="shared" si="73"/>
        <v>TOLIMA</v>
      </c>
      <c r="G915" s="2">
        <v>0</v>
      </c>
      <c r="H915" s="3">
        <v>83424806</v>
      </c>
      <c r="I915" s="9">
        <f t="shared" si="74"/>
        <v>834.24806000000001</v>
      </c>
      <c r="J915">
        <v>0</v>
      </c>
      <c r="K915" cm="1">
        <f t="array" ref="K915">INDEX(T!$H$2:$H$3661, MATCH(1, (T!$D$2:$D$3661=D915)*(T!$E$2:$E$3661=G!E915),0))</f>
        <v>673.09139000000005</v>
      </c>
      <c r="L915" cm="1">
        <f t="array" ref="L915">INDEX('C'!$I$2:$I$3661, MATCH(1, ('C'!$D$2:$D$3661=D915)*('C'!$E$2:$E$3661=G!E915),0))</f>
        <v>2636333.9920800002</v>
      </c>
      <c r="M915" cm="1">
        <f t="array" ref="M915">_xlfn.IFNA(INDEX(P!C$2:C$2862, MATCH(1, (P!$A$2:$A$2862=D915)*(P!$B$2:$B$2862=F915),0)),)</f>
        <v>4.3958064516129038</v>
      </c>
      <c r="N915" cm="1">
        <f t="array" ref="N915">_xlfn.IFNA(INDEX(Ind!$H$2:$H$6441, MATCH(1, (Ind!$A$2:$A$6441=D915)*(Ind!$D$2:$D$6441=F915),0)),)</f>
        <v>0</v>
      </c>
      <c r="O915" cm="1">
        <f t="array" ref="O915">_xlfn.IFNA(INDEX(Ind!$L$2:$L$6441, MATCH(1, (Ind!$A$2:$A$6441=D915)*(Ind!$D$2:$D$6441=F915),0)),)</f>
        <v>0</v>
      </c>
    </row>
    <row r="916" spans="1:15" x14ac:dyDescent="0.2">
      <c r="A916" s="4" t="s">
        <v>64</v>
      </c>
      <c r="B916" s="5" t="str">
        <f t="shared" si="70"/>
        <v>2016</v>
      </c>
      <c r="C916" s="5">
        <f t="shared" si="71"/>
        <v>10</v>
      </c>
      <c r="D916" s="11">
        <f t="shared" si="72"/>
        <v>42644</v>
      </c>
      <c r="E916" s="5" t="s">
        <v>28</v>
      </c>
      <c r="F916" s="5" t="str">
        <f t="shared" si="73"/>
        <v>VALLE DEL CAUCA</v>
      </c>
      <c r="G916" s="5">
        <v>0</v>
      </c>
      <c r="H916" s="6">
        <v>77157754</v>
      </c>
      <c r="I916" s="9">
        <f t="shared" si="74"/>
        <v>771.57754</v>
      </c>
      <c r="J916">
        <v>0</v>
      </c>
      <c r="K916" cm="1">
        <f t="array" ref="K916">INDEX(T!$H$2:$H$3661, MATCH(1, (T!$D$2:$D$3661=D916)*(T!$E$2:$E$3661=G!E916),0))</f>
        <v>631.64959999999996</v>
      </c>
      <c r="L916" cm="1">
        <f t="array" ref="L916">INDEX('C'!$I$2:$I$3661, MATCH(1, ('C'!$D$2:$D$3661=D916)*('C'!$E$2:$E$3661=G!E916),0))</f>
        <v>6098162.0050299997</v>
      </c>
      <c r="M916" cm="1">
        <f t="array" ref="M916">_xlfn.IFNA(INDEX(P!C$2:C$2862, MATCH(1, (P!$A$2:$A$2862=D916)*(P!$B$2:$B$2862=F916),0)),)</f>
        <v>0</v>
      </c>
      <c r="N916" cm="1">
        <f t="array" ref="N916">_xlfn.IFNA(INDEX(Ind!$H$2:$H$6441, MATCH(1, (Ind!$A$2:$A$6441=D916)*(Ind!$D$2:$D$6441=F916),0)),)</f>
        <v>0</v>
      </c>
      <c r="O916" cm="1">
        <f t="array" ref="O916">_xlfn.IFNA(INDEX(Ind!$L$2:$L$6441, MATCH(1, (Ind!$A$2:$A$6441=D916)*(Ind!$D$2:$D$6441=F916),0)),)</f>
        <v>0</v>
      </c>
    </row>
    <row r="917" spans="1:15" x14ac:dyDescent="0.2">
      <c r="A917" s="1" t="s">
        <v>64</v>
      </c>
      <c r="B917" s="5" t="str">
        <f t="shared" si="70"/>
        <v>2016</v>
      </c>
      <c r="C917" s="5">
        <f t="shared" si="71"/>
        <v>10</v>
      </c>
      <c r="D917" s="11">
        <f t="shared" si="72"/>
        <v>42644</v>
      </c>
      <c r="E917" s="2" t="s">
        <v>29</v>
      </c>
      <c r="F917" s="5" t="str">
        <f t="shared" si="73"/>
        <v>CASANARE</v>
      </c>
      <c r="G917" s="2">
        <v>0</v>
      </c>
      <c r="H917" s="3">
        <v>28136069</v>
      </c>
      <c r="I917" s="9">
        <f t="shared" si="74"/>
        <v>281.36068999999998</v>
      </c>
      <c r="J917">
        <v>0</v>
      </c>
      <c r="K917" cm="1">
        <f t="array" ref="K917">INDEX(T!$H$2:$H$3661, MATCH(1, (T!$D$2:$D$3661=D917)*(T!$E$2:$E$3661=G!E917),0))</f>
        <v>70.826549999999997</v>
      </c>
      <c r="L917" cm="1">
        <f t="array" ref="L917">INDEX('C'!$I$2:$I$3661, MATCH(1, ('C'!$D$2:$D$3661=D917)*('C'!$E$2:$E$3661=G!E917),0))</f>
        <v>425638.9669</v>
      </c>
      <c r="M917" cm="1">
        <f t="array" ref="M917">_xlfn.IFNA(INDEX(P!C$2:C$2862, MATCH(1, (P!$A$2:$A$2862=D917)*(P!$B$2:$B$2862=F917),0)),)</f>
        <v>461.48916129032261</v>
      </c>
      <c r="N917" cm="1">
        <f t="array" ref="N917">_xlfn.IFNA(INDEX(Ind!$H$2:$H$6441, MATCH(1, (Ind!$A$2:$A$6441=D917)*(Ind!$D$2:$D$6441=F917),0)),)</f>
        <v>0</v>
      </c>
      <c r="O917" cm="1">
        <f t="array" ref="O917">_xlfn.IFNA(INDEX(Ind!$L$2:$L$6441, MATCH(1, (Ind!$A$2:$A$6441=D917)*(Ind!$D$2:$D$6441=F917),0)),)</f>
        <v>0</v>
      </c>
    </row>
    <row r="918" spans="1:15" x14ac:dyDescent="0.2">
      <c r="A918" s="4" t="s">
        <v>64</v>
      </c>
      <c r="B918" s="5" t="str">
        <f t="shared" si="70"/>
        <v>2016</v>
      </c>
      <c r="C918" s="5">
        <f t="shared" si="71"/>
        <v>10</v>
      </c>
      <c r="D918" s="11">
        <f t="shared" si="72"/>
        <v>42644</v>
      </c>
      <c r="E918" s="5" t="s">
        <v>30</v>
      </c>
      <c r="F918" s="5" t="str">
        <f t="shared" si="73"/>
        <v>PUTUMAYO</v>
      </c>
      <c r="G918" s="5">
        <v>0</v>
      </c>
      <c r="H918" s="6">
        <v>81459000</v>
      </c>
      <c r="I918" s="9">
        <f t="shared" si="74"/>
        <v>814.59</v>
      </c>
      <c r="J918">
        <v>0</v>
      </c>
      <c r="K918" cm="1">
        <f t="array" ref="K918">INDEX(T!$H$2:$H$3661, MATCH(1, (T!$D$2:$D$3661=D918)*(T!$E$2:$E$3661=G!E918),0))</f>
        <v>365.28</v>
      </c>
      <c r="L918" cm="1">
        <f t="array" ref="L918">INDEX('C'!$I$2:$I$3661, MATCH(1, ('C'!$D$2:$D$3661=D918)*('C'!$E$2:$E$3661=G!E918),0))</f>
        <v>42855.696669999998</v>
      </c>
      <c r="M918" cm="1">
        <f t="array" ref="M918">_xlfn.IFNA(INDEX(P!C$2:C$2862, MATCH(1, (P!$A$2:$A$2862=D918)*(P!$B$2:$B$2862=F918),0)),)</f>
        <v>1.967741935483871</v>
      </c>
      <c r="N918" cm="1">
        <f t="array" ref="N918">_xlfn.IFNA(INDEX(Ind!$H$2:$H$6441, MATCH(1, (Ind!$A$2:$A$6441=D918)*(Ind!$D$2:$D$6441=F918),0)),)</f>
        <v>0</v>
      </c>
      <c r="O918" cm="1">
        <f t="array" ref="O918">_xlfn.IFNA(INDEX(Ind!$L$2:$L$6441, MATCH(1, (Ind!$A$2:$A$6441=D918)*(Ind!$D$2:$D$6441=F918),0)),)</f>
        <v>0</v>
      </c>
    </row>
    <row r="919" spans="1:15" x14ac:dyDescent="0.2">
      <c r="A919" s="1" t="s">
        <v>64</v>
      </c>
      <c r="B919" s="5" t="str">
        <f t="shared" si="70"/>
        <v>2016</v>
      </c>
      <c r="C919" s="5">
        <f t="shared" si="71"/>
        <v>10</v>
      </c>
      <c r="D919" s="11">
        <f t="shared" si="72"/>
        <v>42644</v>
      </c>
      <c r="E919" s="2" t="s">
        <v>31</v>
      </c>
      <c r="F919" s="5" t="str">
        <f t="shared" si="73"/>
        <v>GUAVIARE</v>
      </c>
      <c r="G919" s="2">
        <v>0</v>
      </c>
      <c r="H919" s="3">
        <v>55947000</v>
      </c>
      <c r="I919" s="9">
        <f t="shared" si="74"/>
        <v>559.47</v>
      </c>
      <c r="J919">
        <v>0</v>
      </c>
      <c r="K919" cm="1">
        <f t="array" ref="K919">INDEX(T!$H$2:$H$3661, MATCH(1, (T!$D$2:$D$3661=D919)*(T!$E$2:$E$3661=G!E919),0))</f>
        <v>1439.2</v>
      </c>
      <c r="L919" cm="1">
        <f t="array" ref="L919">INDEX('C'!$I$2:$I$3661, MATCH(1, ('C'!$D$2:$D$3661=D919)*('C'!$E$2:$E$3661=G!E919),0))</f>
        <v>35670.74</v>
      </c>
      <c r="M919" cm="1">
        <f t="array" ref="M919">_xlfn.IFNA(INDEX(P!C$2:C$2862, MATCH(1, (P!$A$2:$A$2862=D919)*(P!$B$2:$B$2862=F919),0)),)</f>
        <v>0</v>
      </c>
      <c r="N919" cm="1">
        <f t="array" ref="N919">_xlfn.IFNA(INDEX(Ind!$H$2:$H$6441, MATCH(1, (Ind!$A$2:$A$6441=D919)*(Ind!$D$2:$D$6441=F919),0)),)</f>
        <v>0</v>
      </c>
      <c r="O919" cm="1">
        <f t="array" ref="O919">_xlfn.IFNA(INDEX(Ind!$L$2:$L$6441, MATCH(1, (Ind!$A$2:$A$6441=D919)*(Ind!$D$2:$D$6441=F919),0)),)</f>
        <v>0</v>
      </c>
    </row>
    <row r="920" spans="1:15" x14ac:dyDescent="0.2">
      <c r="A920" s="4" t="s">
        <v>65</v>
      </c>
      <c r="B920" s="5" t="str">
        <f t="shared" si="70"/>
        <v>2016</v>
      </c>
      <c r="C920" s="5">
        <f t="shared" si="71"/>
        <v>11</v>
      </c>
      <c r="D920" s="11">
        <f t="shared" si="72"/>
        <v>42675</v>
      </c>
      <c r="E920" s="5" t="s">
        <v>5</v>
      </c>
      <c r="F920" s="5" t="str">
        <f t="shared" si="73"/>
        <v>ANTIOQUIA</v>
      </c>
      <c r="G920" s="5">
        <v>0</v>
      </c>
      <c r="H920" s="6">
        <v>35302902</v>
      </c>
      <c r="I920" s="9">
        <f t="shared" si="74"/>
        <v>353.02902</v>
      </c>
      <c r="J920">
        <v>0</v>
      </c>
      <c r="K920" cm="1">
        <f t="array" ref="K920">INDEX(T!$H$2:$H$3661, MATCH(1, (T!$D$2:$D$3661=D920)*(T!$E$2:$E$3661=G!E920),0))</f>
        <v>221.52703</v>
      </c>
      <c r="L920" cm="1">
        <f t="array" ref="L920">INDEX('C'!$I$2:$I$3661, MATCH(1, ('C'!$D$2:$D$3661=D920)*('C'!$E$2:$E$3661=G!E920),0))</f>
        <v>951181.51459999999</v>
      </c>
      <c r="M920" cm="1">
        <f t="array" ref="M920">_xlfn.IFNA(INDEX(P!C$2:C$2862, MATCH(1, (P!$A$2:$A$2862=D920)*(P!$B$2:$B$2862=F920),0)),)</f>
        <v>0</v>
      </c>
      <c r="N920" cm="1">
        <f t="array" ref="N920">_xlfn.IFNA(INDEX(Ind!$H$2:$H$6441, MATCH(1, (Ind!$A$2:$A$6441=D920)*(Ind!$D$2:$D$6441=F920),0)),)</f>
        <v>0</v>
      </c>
      <c r="O920" cm="1">
        <f t="array" ref="O920">_xlfn.IFNA(INDEX(Ind!$L$2:$L$6441, MATCH(1, (Ind!$A$2:$A$6441=D920)*(Ind!$D$2:$D$6441=F920),0)),)</f>
        <v>0</v>
      </c>
    </row>
    <row r="921" spans="1:15" x14ac:dyDescent="0.2">
      <c r="A921" s="1" t="s">
        <v>65</v>
      </c>
      <c r="B921" s="5" t="str">
        <f t="shared" si="70"/>
        <v>2016</v>
      </c>
      <c r="C921" s="5">
        <f t="shared" si="71"/>
        <v>11</v>
      </c>
      <c r="D921" s="11">
        <f t="shared" si="72"/>
        <v>42675</v>
      </c>
      <c r="E921" s="2" t="s">
        <v>6</v>
      </c>
      <c r="F921" s="5" t="str">
        <f t="shared" si="73"/>
        <v>ATLANTICO</v>
      </c>
      <c r="G921" s="2">
        <v>0</v>
      </c>
      <c r="H921" s="3">
        <v>78400000</v>
      </c>
      <c r="I921" s="9">
        <f t="shared" si="74"/>
        <v>784</v>
      </c>
      <c r="J921">
        <v>0</v>
      </c>
      <c r="K921" cm="1">
        <f t="array" ref="K921">INDEX(T!$H$2:$H$3661, MATCH(1, (T!$D$2:$D$3661=D921)*(T!$E$2:$E$3661=G!E921),0))</f>
        <v>229</v>
      </c>
      <c r="L921" cm="1">
        <f t="array" ref="L921">INDEX('C'!$I$2:$I$3661, MATCH(1, ('C'!$D$2:$D$3661=D921)*('C'!$E$2:$E$3661=G!E921),0))</f>
        <v>19214501.829999998</v>
      </c>
      <c r="M921" cm="1">
        <f t="array" ref="M921">_xlfn.IFNA(INDEX(P!C$2:C$2862, MATCH(1, (P!$A$2:$A$2862=D921)*(P!$B$2:$B$2862=F921),0)),)</f>
        <v>1.8015666666666665</v>
      </c>
      <c r="N921" cm="1">
        <f t="array" ref="N921">_xlfn.IFNA(INDEX(Ind!$H$2:$H$6441, MATCH(1, (Ind!$A$2:$A$6441=D921)*(Ind!$D$2:$D$6441=F921),0)),)</f>
        <v>0</v>
      </c>
      <c r="O921" cm="1">
        <f t="array" ref="O921">_xlfn.IFNA(INDEX(Ind!$L$2:$L$6441, MATCH(1, (Ind!$A$2:$A$6441=D921)*(Ind!$D$2:$D$6441=F921),0)),)</f>
        <v>0</v>
      </c>
    </row>
    <row r="922" spans="1:15" x14ac:dyDescent="0.2">
      <c r="A922" s="4" t="s">
        <v>65</v>
      </c>
      <c r="B922" s="5" t="str">
        <f t="shared" si="70"/>
        <v>2016</v>
      </c>
      <c r="C922" s="5">
        <f t="shared" si="71"/>
        <v>11</v>
      </c>
      <c r="D922" s="11">
        <f t="shared" si="72"/>
        <v>42675</v>
      </c>
      <c r="E922" s="5" t="s">
        <v>7</v>
      </c>
      <c r="F922" s="5" t="str">
        <f t="shared" si="73"/>
        <v>BOGOTA, D.C.</v>
      </c>
      <c r="G922" s="5">
        <v>0</v>
      </c>
      <c r="H922" s="6">
        <v>56625000</v>
      </c>
      <c r="I922" s="9">
        <f t="shared" si="74"/>
        <v>566.25</v>
      </c>
      <c r="J922">
        <v>0</v>
      </c>
      <c r="K922" cm="1">
        <f t="array" ref="K922">INDEX(T!$H$2:$H$3661, MATCH(1, (T!$D$2:$D$3661=D922)*(T!$E$2:$E$3661=G!E922),0))</f>
        <v>433.08</v>
      </c>
      <c r="L922" cm="1">
        <f t="array" ref="L922">INDEX('C'!$I$2:$I$3661, MATCH(1, ('C'!$D$2:$D$3661=D922)*('C'!$E$2:$E$3661=G!E922),0))</f>
        <v>52805422</v>
      </c>
      <c r="M922" cm="1">
        <f t="array" ref="M922">_xlfn.IFNA(INDEX(P!C$2:C$2862, MATCH(1, (P!$A$2:$A$2862=D922)*(P!$B$2:$B$2862=F922),0)),)</f>
        <v>0</v>
      </c>
      <c r="N922" cm="1">
        <f t="array" ref="N922">_xlfn.IFNA(INDEX(Ind!$H$2:$H$6441, MATCH(1, (Ind!$A$2:$A$6441=D922)*(Ind!$D$2:$D$6441=F922),0)),)</f>
        <v>0</v>
      </c>
      <c r="O922" cm="1">
        <f t="array" ref="O922">_xlfn.IFNA(INDEX(Ind!$L$2:$L$6441, MATCH(1, (Ind!$A$2:$A$6441=D922)*(Ind!$D$2:$D$6441=F922),0)),)</f>
        <v>0</v>
      </c>
    </row>
    <row r="923" spans="1:15" x14ac:dyDescent="0.2">
      <c r="A923" s="1" t="s">
        <v>65</v>
      </c>
      <c r="B923" s="5" t="str">
        <f t="shared" si="70"/>
        <v>2016</v>
      </c>
      <c r="C923" s="5">
        <f t="shared" si="71"/>
        <v>11</v>
      </c>
      <c r="D923" s="11">
        <f t="shared" si="72"/>
        <v>42675</v>
      </c>
      <c r="E923" s="2" t="s">
        <v>8</v>
      </c>
      <c r="F923" s="5" t="str">
        <f t="shared" si="73"/>
        <v>BOLIVAR</v>
      </c>
      <c r="G923" s="2">
        <v>0</v>
      </c>
      <c r="H923" s="3">
        <v>71383659</v>
      </c>
      <c r="I923" s="9">
        <f t="shared" si="74"/>
        <v>713.83659</v>
      </c>
      <c r="J923">
        <v>0</v>
      </c>
      <c r="K923" cm="1">
        <f t="array" ref="K923">INDEX(T!$H$2:$H$3661, MATCH(1, (T!$D$2:$D$3661=D923)*(T!$E$2:$E$3661=G!E923),0))</f>
        <v>245.84509</v>
      </c>
      <c r="L923" cm="1">
        <f t="array" ref="L923">INDEX('C'!$I$2:$I$3661, MATCH(1, ('C'!$D$2:$D$3661=D923)*('C'!$E$2:$E$3661=G!E923),0))</f>
        <v>12592186.597960001</v>
      </c>
      <c r="M923" cm="1">
        <f t="array" ref="M923">_xlfn.IFNA(INDEX(P!C$2:C$2862, MATCH(1, (P!$A$2:$A$2862=D923)*(P!$B$2:$B$2862=F923),0)),)</f>
        <v>2.2425666666666668</v>
      </c>
      <c r="N923" cm="1">
        <f t="array" ref="N923">_xlfn.IFNA(INDEX(Ind!$H$2:$H$6441, MATCH(1, (Ind!$A$2:$A$6441=D923)*(Ind!$D$2:$D$6441=F923),0)),)</f>
        <v>0</v>
      </c>
      <c r="O923" cm="1">
        <f t="array" ref="O923">_xlfn.IFNA(INDEX(Ind!$L$2:$L$6441, MATCH(1, (Ind!$A$2:$A$6441=D923)*(Ind!$D$2:$D$6441=F923),0)),)</f>
        <v>0</v>
      </c>
    </row>
    <row r="924" spans="1:15" x14ac:dyDescent="0.2">
      <c r="A924" s="4" t="s">
        <v>65</v>
      </c>
      <c r="B924" s="5" t="str">
        <f t="shared" si="70"/>
        <v>2016</v>
      </c>
      <c r="C924" s="5">
        <f t="shared" si="71"/>
        <v>11</v>
      </c>
      <c r="D924" s="11">
        <f t="shared" si="72"/>
        <v>42675</v>
      </c>
      <c r="E924" s="5" t="s">
        <v>9</v>
      </c>
      <c r="F924" s="5" t="str">
        <f t="shared" si="73"/>
        <v>BOYACA</v>
      </c>
      <c r="G924" s="5">
        <v>0</v>
      </c>
      <c r="H924" s="6">
        <v>55815719</v>
      </c>
      <c r="I924" s="9">
        <f t="shared" si="74"/>
        <v>558.15719000000001</v>
      </c>
      <c r="J924">
        <v>0</v>
      </c>
      <c r="K924" cm="1">
        <f t="array" ref="K924">INDEX(T!$H$2:$H$3661, MATCH(1, (T!$D$2:$D$3661=D924)*(T!$E$2:$E$3661=G!E924),0))</f>
        <v>221.54281</v>
      </c>
      <c r="L924" cm="1">
        <f t="array" ref="L924">INDEX('C'!$I$2:$I$3661, MATCH(1, ('C'!$D$2:$D$3661=D924)*('C'!$E$2:$E$3661=G!E924),0))</f>
        <v>4353969.8729699999</v>
      </c>
      <c r="M924" cm="1">
        <f t="array" ref="M924">_xlfn.IFNA(INDEX(P!C$2:C$2862, MATCH(1, (P!$A$2:$A$2862=D924)*(P!$B$2:$B$2862=F924),0)),)</f>
        <v>53.229466666666667</v>
      </c>
      <c r="N924" cm="1">
        <f t="array" ref="N924">_xlfn.IFNA(INDEX(Ind!$H$2:$H$6441, MATCH(1, (Ind!$A$2:$A$6441=D924)*(Ind!$D$2:$D$6441=F924),0)),)</f>
        <v>0</v>
      </c>
      <c r="O924" cm="1">
        <f t="array" ref="O924">_xlfn.IFNA(INDEX(Ind!$L$2:$L$6441, MATCH(1, (Ind!$A$2:$A$6441=D924)*(Ind!$D$2:$D$6441=F924),0)),)</f>
        <v>0</v>
      </c>
    </row>
    <row r="925" spans="1:15" x14ac:dyDescent="0.2">
      <c r="A925" s="1" t="s">
        <v>65</v>
      </c>
      <c r="B925" s="5" t="str">
        <f t="shared" si="70"/>
        <v>2016</v>
      </c>
      <c r="C925" s="5">
        <f t="shared" si="71"/>
        <v>11</v>
      </c>
      <c r="D925" s="11">
        <f t="shared" si="72"/>
        <v>42675</v>
      </c>
      <c r="E925" s="2" t="s">
        <v>10</v>
      </c>
      <c r="F925" s="5" t="str">
        <f t="shared" si="73"/>
        <v>CALDAS</v>
      </c>
      <c r="G925" s="2">
        <v>0</v>
      </c>
      <c r="H925" s="3">
        <v>57883744</v>
      </c>
      <c r="I925" s="9">
        <f t="shared" si="74"/>
        <v>578.83744000000002</v>
      </c>
      <c r="J925">
        <v>0</v>
      </c>
      <c r="K925" cm="1">
        <f t="array" ref="K925">INDEX(T!$H$2:$H$3661, MATCH(1, (T!$D$2:$D$3661=D925)*(T!$E$2:$E$3661=G!E925),0))</f>
        <v>327.71278999999998</v>
      </c>
      <c r="L925" cm="1">
        <f t="array" ref="L925">INDEX('C'!$I$2:$I$3661, MATCH(1, ('C'!$D$2:$D$3661=D925)*('C'!$E$2:$E$3661=G!E925),0))</f>
        <v>941737.31487999996</v>
      </c>
      <c r="M925" cm="1">
        <f t="array" ref="M925">_xlfn.IFNA(INDEX(P!C$2:C$2862, MATCH(1, (P!$A$2:$A$2862=D925)*(P!$B$2:$B$2862=F925),0)),)</f>
        <v>0</v>
      </c>
      <c r="N925" cm="1">
        <f t="array" ref="N925">_xlfn.IFNA(INDEX(Ind!$H$2:$H$6441, MATCH(1, (Ind!$A$2:$A$6441=D925)*(Ind!$D$2:$D$6441=F925),0)),)</f>
        <v>0</v>
      </c>
      <c r="O925" cm="1">
        <f t="array" ref="O925">_xlfn.IFNA(INDEX(Ind!$L$2:$L$6441, MATCH(1, (Ind!$A$2:$A$6441=D925)*(Ind!$D$2:$D$6441=F925),0)),)</f>
        <v>0</v>
      </c>
    </row>
    <row r="926" spans="1:15" x14ac:dyDescent="0.2">
      <c r="A926" s="4" t="s">
        <v>65</v>
      </c>
      <c r="B926" s="5" t="str">
        <f t="shared" si="70"/>
        <v>2016</v>
      </c>
      <c r="C926" s="5">
        <f t="shared" si="71"/>
        <v>11</v>
      </c>
      <c r="D926" s="11">
        <f t="shared" si="72"/>
        <v>42675</v>
      </c>
      <c r="E926" s="5" t="s">
        <v>11</v>
      </c>
      <c r="F926" s="5" t="str">
        <f t="shared" si="73"/>
        <v>CAQUETA</v>
      </c>
      <c r="G926" s="5">
        <v>0</v>
      </c>
      <c r="H926" s="8">
        <v>164048667</v>
      </c>
      <c r="I926" s="9">
        <f t="shared" si="74"/>
        <v>1640.48667</v>
      </c>
      <c r="J926">
        <v>0</v>
      </c>
      <c r="K926" cm="1">
        <f t="array" ref="K926">INDEX(T!$H$2:$H$3661, MATCH(1, (T!$D$2:$D$3661=D926)*(T!$E$2:$E$3661=G!E926),0))</f>
        <v>846.24666999999999</v>
      </c>
      <c r="L926" cm="1">
        <f t="array" ref="L926">INDEX('C'!$I$2:$I$3661, MATCH(1, ('C'!$D$2:$D$3661=D926)*('C'!$E$2:$E$3661=G!E926),0))</f>
        <v>249054.66667000001</v>
      </c>
      <c r="M926" cm="1">
        <f t="array" ref="M926">_xlfn.IFNA(INDEX(P!C$2:C$2862, MATCH(1, (P!$A$2:$A$2862=D926)*(P!$B$2:$B$2862=F926),0)),)</f>
        <v>0</v>
      </c>
      <c r="N926" cm="1">
        <f t="array" ref="N926">_xlfn.IFNA(INDEX(Ind!$H$2:$H$6441, MATCH(1, (Ind!$A$2:$A$6441=D926)*(Ind!$D$2:$D$6441=F926),0)),)</f>
        <v>0</v>
      </c>
      <c r="O926" cm="1">
        <f t="array" ref="O926">_xlfn.IFNA(INDEX(Ind!$L$2:$L$6441, MATCH(1, (Ind!$A$2:$A$6441=D926)*(Ind!$D$2:$D$6441=F926),0)),)</f>
        <v>0</v>
      </c>
    </row>
    <row r="927" spans="1:15" x14ac:dyDescent="0.2">
      <c r="A927" s="1" t="s">
        <v>65</v>
      </c>
      <c r="B927" s="5" t="str">
        <f t="shared" si="70"/>
        <v>2016</v>
      </c>
      <c r="C927" s="5">
        <f t="shared" si="71"/>
        <v>11</v>
      </c>
      <c r="D927" s="11">
        <f t="shared" si="72"/>
        <v>42675</v>
      </c>
      <c r="E927" s="2" t="s">
        <v>12</v>
      </c>
      <c r="F927" s="5" t="str">
        <f t="shared" si="73"/>
        <v>CAUCA</v>
      </c>
      <c r="G927" s="2">
        <v>0</v>
      </c>
      <c r="H927" s="3">
        <v>70878884</v>
      </c>
      <c r="I927" s="9">
        <f t="shared" si="74"/>
        <v>708.78884000000005</v>
      </c>
      <c r="J927">
        <v>0</v>
      </c>
      <c r="K927" cm="1">
        <f t="array" ref="K927">INDEX(T!$H$2:$H$3661, MATCH(1, (T!$D$2:$D$3661=D927)*(T!$E$2:$E$3661=G!E927),0))</f>
        <v>723.49905000000001</v>
      </c>
      <c r="L927" cm="1">
        <f t="array" ref="L927">INDEX('C'!$I$2:$I$3661, MATCH(1, ('C'!$D$2:$D$3661=D927)*('C'!$E$2:$E$3661=G!E927),0))</f>
        <v>495428.03158000001</v>
      </c>
      <c r="M927" cm="1">
        <f t="array" ref="M927">_xlfn.IFNA(INDEX(P!C$2:C$2862, MATCH(1, (P!$A$2:$A$2862=D927)*(P!$B$2:$B$2862=F927),0)),)</f>
        <v>0</v>
      </c>
      <c r="N927" cm="1">
        <f t="array" ref="N927">_xlfn.IFNA(INDEX(Ind!$H$2:$H$6441, MATCH(1, (Ind!$A$2:$A$6441=D927)*(Ind!$D$2:$D$6441=F927),0)),)</f>
        <v>0</v>
      </c>
      <c r="O927" cm="1">
        <f t="array" ref="O927">_xlfn.IFNA(INDEX(Ind!$L$2:$L$6441, MATCH(1, (Ind!$A$2:$A$6441=D927)*(Ind!$D$2:$D$6441=F927),0)),)</f>
        <v>0</v>
      </c>
    </row>
    <row r="928" spans="1:15" x14ac:dyDescent="0.2">
      <c r="A928" s="4" t="s">
        <v>65</v>
      </c>
      <c r="B928" s="5" t="str">
        <f t="shared" si="70"/>
        <v>2016</v>
      </c>
      <c r="C928" s="5">
        <f t="shared" si="71"/>
        <v>11</v>
      </c>
      <c r="D928" s="11">
        <f t="shared" si="72"/>
        <v>42675</v>
      </c>
      <c r="E928" s="5" t="s">
        <v>13</v>
      </c>
      <c r="F928" s="5" t="str">
        <f t="shared" si="73"/>
        <v>CESAR</v>
      </c>
      <c r="G928" s="5">
        <v>0</v>
      </c>
      <c r="H928" s="6">
        <v>70858275</v>
      </c>
      <c r="I928" s="9">
        <f t="shared" si="74"/>
        <v>708.58275000000003</v>
      </c>
      <c r="J928">
        <v>0</v>
      </c>
      <c r="K928" cm="1">
        <f t="array" ref="K928">INDEX(T!$H$2:$H$3661, MATCH(1, (T!$D$2:$D$3661=D928)*(T!$E$2:$E$3661=G!E928),0))</f>
        <v>214.44990999999999</v>
      </c>
      <c r="L928" cm="1">
        <f t="array" ref="L928">INDEX('C'!$I$2:$I$3661, MATCH(1, ('C'!$D$2:$D$3661=D928)*('C'!$E$2:$E$3661=G!E928),0))</f>
        <v>10023128.87018</v>
      </c>
      <c r="M928" cm="1">
        <f t="array" ref="M928">_xlfn.IFNA(INDEX(P!C$2:C$2862, MATCH(1, (P!$A$2:$A$2862=D928)*(P!$B$2:$B$2862=F928),0)),)</f>
        <v>9.1753</v>
      </c>
      <c r="N928" cm="1">
        <f t="array" ref="N928">_xlfn.IFNA(INDEX(Ind!$H$2:$H$6441, MATCH(1, (Ind!$A$2:$A$6441=D928)*(Ind!$D$2:$D$6441=F928),0)),)</f>
        <v>0</v>
      </c>
      <c r="O928" cm="1">
        <f t="array" ref="O928">_xlfn.IFNA(INDEX(Ind!$L$2:$L$6441, MATCH(1, (Ind!$A$2:$A$6441=D928)*(Ind!$D$2:$D$6441=F928),0)),)</f>
        <v>0</v>
      </c>
    </row>
    <row r="929" spans="1:15" x14ac:dyDescent="0.2">
      <c r="A929" s="1" t="s">
        <v>65</v>
      </c>
      <c r="B929" s="5" t="str">
        <f t="shared" si="70"/>
        <v>2016</v>
      </c>
      <c r="C929" s="5">
        <f t="shared" si="71"/>
        <v>11</v>
      </c>
      <c r="D929" s="11">
        <f t="shared" si="72"/>
        <v>42675</v>
      </c>
      <c r="E929" s="2" t="s">
        <v>14</v>
      </c>
      <c r="F929" s="5" t="str">
        <f t="shared" si="73"/>
        <v>CORDOBA</v>
      </c>
      <c r="G929" s="2">
        <v>0</v>
      </c>
      <c r="H929" s="3">
        <v>74771074</v>
      </c>
      <c r="I929" s="9">
        <f t="shared" si="74"/>
        <v>747.71073999999999</v>
      </c>
      <c r="J929">
        <v>0</v>
      </c>
      <c r="K929" cm="1">
        <f t="array" ref="K929">INDEX(T!$H$2:$H$3661, MATCH(1, (T!$D$2:$D$3661=D929)*(T!$E$2:$E$3661=G!E929),0))</f>
        <v>340.54741000000001</v>
      </c>
      <c r="L929" cm="1">
        <f t="array" ref="L929">INDEX('C'!$I$2:$I$3661, MATCH(1, ('C'!$D$2:$D$3661=D929)*('C'!$E$2:$E$3661=G!E929),0))</f>
        <v>11024149.51111</v>
      </c>
      <c r="M929" cm="1">
        <f t="array" ref="M929">_xlfn.IFNA(INDEX(P!C$2:C$2862, MATCH(1, (P!$A$2:$A$2862=D929)*(P!$B$2:$B$2862=F929),0)),)</f>
        <v>68.909633333333332</v>
      </c>
      <c r="N929" cm="1">
        <f t="array" ref="N929">_xlfn.IFNA(INDEX(Ind!$H$2:$H$6441, MATCH(1, (Ind!$A$2:$A$6441=D929)*(Ind!$D$2:$D$6441=F929),0)),)</f>
        <v>0</v>
      </c>
      <c r="O929" cm="1">
        <f t="array" ref="O929">_xlfn.IFNA(INDEX(Ind!$L$2:$L$6441, MATCH(1, (Ind!$A$2:$A$6441=D929)*(Ind!$D$2:$D$6441=F929),0)),)</f>
        <v>0</v>
      </c>
    </row>
    <row r="930" spans="1:15" x14ac:dyDescent="0.2">
      <c r="A930" s="4" t="s">
        <v>65</v>
      </c>
      <c r="B930" s="5" t="str">
        <f t="shared" si="70"/>
        <v>2016</v>
      </c>
      <c r="C930" s="5">
        <f t="shared" si="71"/>
        <v>11</v>
      </c>
      <c r="D930" s="11">
        <f t="shared" si="72"/>
        <v>42675</v>
      </c>
      <c r="E930" s="5" t="s">
        <v>15</v>
      </c>
      <c r="F930" s="5" t="str">
        <f t="shared" si="73"/>
        <v>CUNDINAMARCA</v>
      </c>
      <c r="G930" s="5">
        <v>0</v>
      </c>
      <c r="H930" s="6">
        <v>55871397</v>
      </c>
      <c r="I930" s="9">
        <f t="shared" si="74"/>
        <v>558.71397000000002</v>
      </c>
      <c r="J930">
        <v>0</v>
      </c>
      <c r="K930" cm="1">
        <f t="array" ref="K930">INDEX(T!$H$2:$H$3661, MATCH(1, (T!$D$2:$D$3661=D930)*(T!$E$2:$E$3661=G!E930),0))</f>
        <v>411.55495999999999</v>
      </c>
      <c r="L930" cm="1">
        <f t="array" ref="L930">INDEX('C'!$I$2:$I$3661, MATCH(1, ('C'!$D$2:$D$3661=D930)*('C'!$E$2:$E$3661=G!E930),0))</f>
        <v>7250021.4633900002</v>
      </c>
      <c r="M930" cm="1">
        <f t="array" ref="M930">_xlfn.IFNA(INDEX(P!C$2:C$2862, MATCH(1, (P!$A$2:$A$2862=D930)*(P!$B$2:$B$2862=F930),0)),)</f>
        <v>1.7649333333333335</v>
      </c>
      <c r="N930" cm="1">
        <f t="array" ref="N930">_xlfn.IFNA(INDEX(Ind!$H$2:$H$6441, MATCH(1, (Ind!$A$2:$A$6441=D930)*(Ind!$D$2:$D$6441=F930),0)),)</f>
        <v>0</v>
      </c>
      <c r="O930" cm="1">
        <f t="array" ref="O930">_xlfn.IFNA(INDEX(Ind!$L$2:$L$6441, MATCH(1, (Ind!$A$2:$A$6441=D930)*(Ind!$D$2:$D$6441=F930),0)),)</f>
        <v>0</v>
      </c>
    </row>
    <row r="931" spans="1:15" x14ac:dyDescent="0.2">
      <c r="A931" s="1" t="s">
        <v>65</v>
      </c>
      <c r="B931" s="5" t="str">
        <f t="shared" si="70"/>
        <v>2016</v>
      </c>
      <c r="C931" s="5">
        <f t="shared" si="71"/>
        <v>11</v>
      </c>
      <c r="D931" s="11">
        <f t="shared" si="72"/>
        <v>42675</v>
      </c>
      <c r="E931" s="2" t="s">
        <v>16</v>
      </c>
      <c r="F931" s="5" t="str">
        <f t="shared" si="73"/>
        <v>CHOCO</v>
      </c>
      <c r="G931" s="2">
        <v>0</v>
      </c>
      <c r="H931" s="7">
        <v>224012000</v>
      </c>
      <c r="I931" s="9">
        <f t="shared" si="74"/>
        <v>2240.12</v>
      </c>
      <c r="J931">
        <v>0</v>
      </c>
      <c r="K931" cm="1">
        <f t="array" ref="K931">INDEX(T!$H$2:$H$3661, MATCH(1, (T!$D$2:$D$3661=D931)*(T!$E$2:$E$3661=G!E931),0))</f>
        <v>1865.95</v>
      </c>
      <c r="L931" t="e" cm="1">
        <f t="array" ref="L931">INDEX('C'!$I$2:$I$3661, MATCH(1, ('C'!$D$2:$D$3661=D931)*('C'!$E$2:$E$3661=G!E931),0))</f>
        <v>#N/A</v>
      </c>
      <c r="M931" cm="1">
        <f t="array" ref="M931">_xlfn.IFNA(INDEX(P!C$2:C$2862, MATCH(1, (P!$A$2:$A$2862=D931)*(P!$B$2:$B$2862=F931),0)),)</f>
        <v>0</v>
      </c>
      <c r="N931" cm="1">
        <f t="array" ref="N931">_xlfn.IFNA(INDEX(Ind!$H$2:$H$6441, MATCH(1, (Ind!$A$2:$A$6441=D931)*(Ind!$D$2:$D$6441=F931),0)),)</f>
        <v>0</v>
      </c>
      <c r="O931" cm="1">
        <f t="array" ref="O931">_xlfn.IFNA(INDEX(Ind!$L$2:$L$6441, MATCH(1, (Ind!$A$2:$A$6441=D931)*(Ind!$D$2:$D$6441=F931),0)),)</f>
        <v>0</v>
      </c>
    </row>
    <row r="932" spans="1:15" x14ac:dyDescent="0.2">
      <c r="A932" s="4" t="s">
        <v>65</v>
      </c>
      <c r="B932" s="5" t="str">
        <f t="shared" si="70"/>
        <v>2016</v>
      </c>
      <c r="C932" s="5">
        <f t="shared" si="71"/>
        <v>11</v>
      </c>
      <c r="D932" s="11">
        <f t="shared" si="72"/>
        <v>42675</v>
      </c>
      <c r="E932" s="5" t="s">
        <v>17</v>
      </c>
      <c r="F932" s="5" t="str">
        <f t="shared" si="73"/>
        <v>HUILA</v>
      </c>
      <c r="G932" s="5">
        <v>0</v>
      </c>
      <c r="H932" s="6">
        <v>71319723</v>
      </c>
      <c r="I932" s="9">
        <f t="shared" si="74"/>
        <v>713.19722999999999</v>
      </c>
      <c r="J932">
        <v>0</v>
      </c>
      <c r="K932" cm="1">
        <f t="array" ref="K932">INDEX(T!$H$2:$H$3661, MATCH(1, (T!$D$2:$D$3661=D932)*(T!$E$2:$E$3661=G!E932),0))</f>
        <v>845.67142999999999</v>
      </c>
      <c r="L932" cm="1">
        <f t="array" ref="L932">INDEX('C'!$I$2:$I$3661, MATCH(1, ('C'!$D$2:$D$3661=D932)*('C'!$E$2:$E$3661=G!E932),0))</f>
        <v>2597904.60348</v>
      </c>
      <c r="M932" cm="1">
        <f t="array" ref="M932">_xlfn.IFNA(INDEX(P!C$2:C$2862, MATCH(1, (P!$A$2:$A$2862=D932)*(P!$B$2:$B$2862=F932),0)),)</f>
        <v>6.4868666666666668</v>
      </c>
      <c r="N932" cm="1">
        <f t="array" ref="N932">_xlfn.IFNA(INDEX(Ind!$H$2:$H$6441, MATCH(1, (Ind!$A$2:$A$6441=D932)*(Ind!$D$2:$D$6441=F932),0)),)</f>
        <v>0</v>
      </c>
      <c r="O932" cm="1">
        <f t="array" ref="O932">_xlfn.IFNA(INDEX(Ind!$L$2:$L$6441, MATCH(1, (Ind!$A$2:$A$6441=D932)*(Ind!$D$2:$D$6441=F932),0)),)</f>
        <v>0</v>
      </c>
    </row>
    <row r="933" spans="1:15" x14ac:dyDescent="0.2">
      <c r="A933" s="1" t="s">
        <v>65</v>
      </c>
      <c r="B933" s="5" t="str">
        <f t="shared" si="70"/>
        <v>2016</v>
      </c>
      <c r="C933" s="5">
        <f t="shared" si="71"/>
        <v>11</v>
      </c>
      <c r="D933" s="11">
        <f t="shared" si="72"/>
        <v>42675</v>
      </c>
      <c r="E933" s="2" t="s">
        <v>18</v>
      </c>
      <c r="F933" s="5" t="str">
        <f t="shared" si="73"/>
        <v>LA GUAJIRA</v>
      </c>
      <c r="G933" s="2">
        <v>0</v>
      </c>
      <c r="H933" s="3">
        <v>64827000</v>
      </c>
      <c r="I933" s="9">
        <f t="shared" si="74"/>
        <v>648.27</v>
      </c>
      <c r="J933">
        <v>0</v>
      </c>
      <c r="K933" cm="1">
        <f t="array" ref="K933">INDEX(T!$H$2:$H$3661, MATCH(1, (T!$D$2:$D$3661=D933)*(T!$E$2:$E$3661=G!E933),0))</f>
        <v>108.53</v>
      </c>
      <c r="L933" cm="1">
        <f t="array" ref="L933">INDEX('C'!$I$2:$I$3661, MATCH(1, ('C'!$D$2:$D$3661=D933)*('C'!$E$2:$E$3661=G!E933),0))</f>
        <v>1980565</v>
      </c>
      <c r="M933" cm="1">
        <f t="array" ref="M933">_xlfn.IFNA(INDEX(P!C$2:C$2862, MATCH(1, (P!$A$2:$A$2862=D933)*(P!$B$2:$B$2862=F933),0)),)</f>
        <v>0</v>
      </c>
      <c r="N933" cm="1">
        <f t="array" ref="N933">_xlfn.IFNA(INDEX(Ind!$H$2:$H$6441, MATCH(1, (Ind!$A$2:$A$6441=D933)*(Ind!$D$2:$D$6441=F933),0)),)</f>
        <v>0</v>
      </c>
      <c r="O933" cm="1">
        <f t="array" ref="O933">_xlfn.IFNA(INDEX(Ind!$L$2:$L$6441, MATCH(1, (Ind!$A$2:$A$6441=D933)*(Ind!$D$2:$D$6441=F933),0)),)</f>
        <v>0</v>
      </c>
    </row>
    <row r="934" spans="1:15" x14ac:dyDescent="0.2">
      <c r="A934" s="4" t="s">
        <v>65</v>
      </c>
      <c r="B934" s="5" t="str">
        <f t="shared" si="70"/>
        <v>2016</v>
      </c>
      <c r="C934" s="5">
        <f t="shared" si="71"/>
        <v>11</v>
      </c>
      <c r="D934" s="11">
        <f t="shared" si="72"/>
        <v>42675</v>
      </c>
      <c r="E934" s="5" t="s">
        <v>19</v>
      </c>
      <c r="F934" s="5" t="str">
        <f t="shared" si="73"/>
        <v>MAGDALENA</v>
      </c>
      <c r="G934" s="5">
        <v>61100000</v>
      </c>
      <c r="H934" s="6">
        <v>69712058</v>
      </c>
      <c r="I934" s="9">
        <f t="shared" si="74"/>
        <v>654.06029000000001</v>
      </c>
      <c r="J934">
        <v>0</v>
      </c>
      <c r="K934" cm="1">
        <f t="array" ref="K934">INDEX(T!$H$2:$H$3661, MATCH(1, (T!$D$2:$D$3661=D934)*(T!$E$2:$E$3661=G!E934),0))</f>
        <v>213.49791500000001</v>
      </c>
      <c r="L934" cm="1">
        <f t="array" ref="L934">INDEX('C'!$I$2:$I$3661, MATCH(1, ('C'!$D$2:$D$3661=D934)*('C'!$E$2:$E$3661=G!E934),0))</f>
        <v>6697465.7597099999</v>
      </c>
      <c r="M934" cm="1">
        <f t="array" ref="M934">_xlfn.IFNA(INDEX(P!C$2:C$2862, MATCH(1, (P!$A$2:$A$2862=D934)*(P!$B$2:$B$2862=F934),0)),)</f>
        <v>16.5691068</v>
      </c>
      <c r="N934" cm="1">
        <f t="array" ref="N934">_xlfn.IFNA(INDEX(Ind!$H$2:$H$6441, MATCH(1, (Ind!$A$2:$A$6441=D934)*(Ind!$D$2:$D$6441=F934),0)),)</f>
        <v>0</v>
      </c>
      <c r="O934" cm="1">
        <f t="array" ref="O934">_xlfn.IFNA(INDEX(Ind!$L$2:$L$6441, MATCH(1, (Ind!$A$2:$A$6441=D934)*(Ind!$D$2:$D$6441=F934),0)),)</f>
        <v>0</v>
      </c>
    </row>
    <row r="935" spans="1:15" x14ac:dyDescent="0.2">
      <c r="A935" s="1" t="s">
        <v>65</v>
      </c>
      <c r="B935" s="5" t="str">
        <f t="shared" si="70"/>
        <v>2016</v>
      </c>
      <c r="C935" s="5">
        <f t="shared" si="71"/>
        <v>11</v>
      </c>
      <c r="D935" s="11">
        <f t="shared" si="72"/>
        <v>42675</v>
      </c>
      <c r="E935" s="2" t="s">
        <v>20</v>
      </c>
      <c r="F935" s="5" t="str">
        <f t="shared" si="73"/>
        <v>META</v>
      </c>
      <c r="G935" s="2">
        <v>0</v>
      </c>
      <c r="H935" s="3">
        <v>57268458</v>
      </c>
      <c r="I935" s="9">
        <f t="shared" si="74"/>
        <v>572.68457999999998</v>
      </c>
      <c r="J935">
        <v>0</v>
      </c>
      <c r="K935" cm="1">
        <f t="array" ref="K935">INDEX(T!$H$2:$H$3661, MATCH(1, (T!$D$2:$D$3661=D935)*(T!$E$2:$E$3661=G!E935),0))</f>
        <v>531.96604000000002</v>
      </c>
      <c r="L935" cm="1">
        <f t="array" ref="L935">INDEX('C'!$I$2:$I$3661, MATCH(1, ('C'!$D$2:$D$3661=D935)*('C'!$E$2:$E$3661=G!E935),0))</f>
        <v>592291.90063000005</v>
      </c>
      <c r="M935" cm="1">
        <f t="array" ref="M935">_xlfn.IFNA(INDEX(P!C$2:C$2862, MATCH(1, (P!$A$2:$A$2862=D935)*(P!$B$2:$B$2862=F935),0)),)</f>
        <v>3.3015333333333334</v>
      </c>
      <c r="N935" cm="1">
        <f t="array" ref="N935">_xlfn.IFNA(INDEX(Ind!$H$2:$H$6441, MATCH(1, (Ind!$A$2:$A$6441=D935)*(Ind!$D$2:$D$6441=F935),0)),)</f>
        <v>0</v>
      </c>
      <c r="O935" cm="1">
        <f t="array" ref="O935">_xlfn.IFNA(INDEX(Ind!$L$2:$L$6441, MATCH(1, (Ind!$A$2:$A$6441=D935)*(Ind!$D$2:$D$6441=F935),0)),)</f>
        <v>0</v>
      </c>
    </row>
    <row r="936" spans="1:15" x14ac:dyDescent="0.2">
      <c r="A936" s="4" t="s">
        <v>65</v>
      </c>
      <c r="B936" s="5" t="str">
        <f t="shared" si="70"/>
        <v>2016</v>
      </c>
      <c r="C936" s="5">
        <f t="shared" si="71"/>
        <v>11</v>
      </c>
      <c r="D936" s="11">
        <f t="shared" si="72"/>
        <v>42675</v>
      </c>
      <c r="E936" s="5" t="s">
        <v>21</v>
      </c>
      <c r="F936" s="5" t="str">
        <f t="shared" si="73"/>
        <v>NARINO</v>
      </c>
      <c r="G936" s="5">
        <v>0</v>
      </c>
      <c r="H936" s="6">
        <v>76255500</v>
      </c>
      <c r="I936" s="9">
        <f t="shared" si="74"/>
        <v>762.55499999999995</v>
      </c>
      <c r="J936">
        <v>0</v>
      </c>
      <c r="K936" cm="1">
        <f t="array" ref="K936">INDEX(T!$H$2:$H$3661, MATCH(1, (T!$D$2:$D$3661=D936)*(T!$E$2:$E$3661=G!E936),0))</f>
        <v>1383.9549999999999</v>
      </c>
      <c r="L936" cm="1">
        <f t="array" ref="L936">INDEX('C'!$I$2:$I$3661, MATCH(1, ('C'!$D$2:$D$3661=D936)*('C'!$E$2:$E$3661=G!E936),0))</f>
        <v>106330</v>
      </c>
      <c r="M936" cm="1">
        <f t="array" ref="M936">_xlfn.IFNA(INDEX(P!C$2:C$2862, MATCH(1, (P!$A$2:$A$2862=D936)*(P!$B$2:$B$2862=F936),0)),)</f>
        <v>0</v>
      </c>
      <c r="N936" cm="1">
        <f t="array" ref="N936">_xlfn.IFNA(INDEX(Ind!$H$2:$H$6441, MATCH(1, (Ind!$A$2:$A$6441=D936)*(Ind!$D$2:$D$6441=F936),0)),)</f>
        <v>0</v>
      </c>
      <c r="O936" cm="1">
        <f t="array" ref="O936">_xlfn.IFNA(INDEX(Ind!$L$2:$L$6441, MATCH(1, (Ind!$A$2:$A$6441=D936)*(Ind!$D$2:$D$6441=F936),0)),)</f>
        <v>0</v>
      </c>
    </row>
    <row r="937" spans="1:15" x14ac:dyDescent="0.2">
      <c r="A937" s="1" t="s">
        <v>65</v>
      </c>
      <c r="B937" s="5" t="str">
        <f t="shared" si="70"/>
        <v>2016</v>
      </c>
      <c r="C937" s="5">
        <f t="shared" si="71"/>
        <v>11</v>
      </c>
      <c r="D937" s="11">
        <f t="shared" si="72"/>
        <v>42675</v>
      </c>
      <c r="E937" s="2" t="s">
        <v>22</v>
      </c>
      <c r="F937" s="5" t="str">
        <f t="shared" si="73"/>
        <v>NORTE DE SANTANDER</v>
      </c>
      <c r="G937" s="2">
        <v>0</v>
      </c>
      <c r="H937" s="3">
        <v>78514697</v>
      </c>
      <c r="I937" s="9">
        <f t="shared" si="74"/>
        <v>785.14697000000001</v>
      </c>
      <c r="J937">
        <v>0</v>
      </c>
      <c r="K937" cm="1">
        <f t="array" ref="K937">INDEX(T!$H$2:$H$3661, MATCH(1, (T!$D$2:$D$3661=D937)*(T!$E$2:$E$3661=G!E937),0))</f>
        <v>344.28303</v>
      </c>
      <c r="L937" cm="1">
        <f t="array" ref="L937">INDEX('C'!$I$2:$I$3661, MATCH(1, ('C'!$D$2:$D$3661=D937)*('C'!$E$2:$E$3661=G!E937),0))</f>
        <v>597823.02818000002</v>
      </c>
      <c r="M937" cm="1">
        <f t="array" ref="M937">_xlfn.IFNA(INDEX(P!C$2:C$2862, MATCH(1, (P!$A$2:$A$2862=D937)*(P!$B$2:$B$2862=F937),0)),)</f>
        <v>1.1262333333333334</v>
      </c>
      <c r="N937" cm="1">
        <f t="array" ref="N937">_xlfn.IFNA(INDEX(Ind!$H$2:$H$6441, MATCH(1, (Ind!$A$2:$A$6441=D937)*(Ind!$D$2:$D$6441=F937),0)),)</f>
        <v>0</v>
      </c>
      <c r="O937" cm="1">
        <f t="array" ref="O937">_xlfn.IFNA(INDEX(Ind!$L$2:$L$6441, MATCH(1, (Ind!$A$2:$A$6441=D937)*(Ind!$D$2:$D$6441=F937),0)),)</f>
        <v>0</v>
      </c>
    </row>
    <row r="938" spans="1:15" x14ac:dyDescent="0.2">
      <c r="A938" s="4" t="s">
        <v>65</v>
      </c>
      <c r="B938" s="5" t="str">
        <f t="shared" si="70"/>
        <v>2016</v>
      </c>
      <c r="C938" s="5">
        <f t="shared" si="71"/>
        <v>11</v>
      </c>
      <c r="D938" s="11">
        <f t="shared" si="72"/>
        <v>42675</v>
      </c>
      <c r="E938" s="5" t="s">
        <v>23</v>
      </c>
      <c r="F938" s="5" t="str">
        <f t="shared" si="73"/>
        <v>QUINDIO</v>
      </c>
      <c r="G938" s="5">
        <v>0</v>
      </c>
      <c r="H938" s="6">
        <v>99722000</v>
      </c>
      <c r="I938" s="9">
        <f t="shared" si="74"/>
        <v>997.22</v>
      </c>
      <c r="J938">
        <v>0</v>
      </c>
      <c r="K938" cm="1">
        <f t="array" ref="K938">INDEX(T!$H$2:$H$3661, MATCH(1, (T!$D$2:$D$3661=D938)*(T!$E$2:$E$3661=G!E938),0))</f>
        <v>824.10923000000003</v>
      </c>
      <c r="L938" cm="1">
        <f t="array" ref="L938">INDEX('C'!$I$2:$I$3661, MATCH(1, ('C'!$D$2:$D$3661=D938)*('C'!$E$2:$E$3661=G!E938),0))</f>
        <v>1439577.2923099999</v>
      </c>
      <c r="M938" cm="1">
        <f t="array" ref="M938">_xlfn.IFNA(INDEX(P!C$2:C$2862, MATCH(1, (P!$A$2:$A$2862=D938)*(P!$B$2:$B$2862=F938),0)),)</f>
        <v>0</v>
      </c>
      <c r="N938" cm="1">
        <f t="array" ref="N938">_xlfn.IFNA(INDEX(Ind!$H$2:$H$6441, MATCH(1, (Ind!$A$2:$A$6441=D938)*(Ind!$D$2:$D$6441=F938),0)),)</f>
        <v>0</v>
      </c>
      <c r="O938" cm="1">
        <f t="array" ref="O938">_xlfn.IFNA(INDEX(Ind!$L$2:$L$6441, MATCH(1, (Ind!$A$2:$A$6441=D938)*(Ind!$D$2:$D$6441=F938),0)),)</f>
        <v>0</v>
      </c>
    </row>
    <row r="939" spans="1:15" x14ac:dyDescent="0.2">
      <c r="A939" s="1" t="s">
        <v>65</v>
      </c>
      <c r="B939" s="5" t="str">
        <f t="shared" si="70"/>
        <v>2016</v>
      </c>
      <c r="C939" s="5">
        <f t="shared" si="71"/>
        <v>11</v>
      </c>
      <c r="D939" s="11">
        <f t="shared" si="72"/>
        <v>42675</v>
      </c>
      <c r="E939" s="2" t="s">
        <v>24</v>
      </c>
      <c r="F939" s="5" t="str">
        <f t="shared" si="73"/>
        <v>RISARALDA</v>
      </c>
      <c r="G939" s="2">
        <v>0</v>
      </c>
      <c r="H939" s="3">
        <v>58451185</v>
      </c>
      <c r="I939" s="9">
        <f t="shared" si="74"/>
        <v>584.51184999999998</v>
      </c>
      <c r="J939">
        <v>0</v>
      </c>
      <c r="K939" cm="1">
        <f t="array" ref="K939">INDEX(T!$H$2:$H$3661, MATCH(1, (T!$D$2:$D$3661=D939)*(T!$E$2:$E$3661=G!E939),0))</f>
        <v>270.08</v>
      </c>
      <c r="L939" cm="1">
        <f t="array" ref="L939">INDEX('C'!$I$2:$I$3661, MATCH(1, ('C'!$D$2:$D$3661=D939)*('C'!$E$2:$E$3661=G!E939),0))</f>
        <v>1281049.8740699999</v>
      </c>
      <c r="M939" cm="1">
        <f t="array" ref="M939">_xlfn.IFNA(INDEX(P!C$2:C$2862, MATCH(1, (P!$A$2:$A$2862=D939)*(P!$B$2:$B$2862=F939),0)),)</f>
        <v>0</v>
      </c>
      <c r="N939" cm="1">
        <f t="array" ref="N939">_xlfn.IFNA(INDEX(Ind!$H$2:$H$6441, MATCH(1, (Ind!$A$2:$A$6441=D939)*(Ind!$D$2:$D$6441=F939),0)),)</f>
        <v>0</v>
      </c>
      <c r="O939" cm="1">
        <f t="array" ref="O939">_xlfn.IFNA(INDEX(Ind!$L$2:$L$6441, MATCH(1, (Ind!$A$2:$A$6441=D939)*(Ind!$D$2:$D$6441=F939),0)),)</f>
        <v>0</v>
      </c>
    </row>
    <row r="940" spans="1:15" x14ac:dyDescent="0.2">
      <c r="A940" s="4" t="s">
        <v>65</v>
      </c>
      <c r="B940" s="5" t="str">
        <f t="shared" si="70"/>
        <v>2016</v>
      </c>
      <c r="C940" s="5">
        <f t="shared" si="71"/>
        <v>11</v>
      </c>
      <c r="D940" s="11">
        <f t="shared" si="72"/>
        <v>42675</v>
      </c>
      <c r="E940" s="5" t="s">
        <v>25</v>
      </c>
      <c r="F940" s="5" t="str">
        <f t="shared" si="73"/>
        <v>SANTANDER</v>
      </c>
      <c r="G940" s="5">
        <v>0</v>
      </c>
      <c r="H940" s="6">
        <v>71840124</v>
      </c>
      <c r="I940" s="9">
        <f t="shared" si="74"/>
        <v>718.40124000000003</v>
      </c>
      <c r="J940">
        <v>0</v>
      </c>
      <c r="K940" cm="1">
        <f t="array" ref="K940">INDEX(T!$H$2:$H$3661, MATCH(1, (T!$D$2:$D$3661=D940)*(T!$E$2:$E$3661=G!E940),0))</f>
        <v>594.87347999999997</v>
      </c>
      <c r="L940" cm="1">
        <f t="array" ref="L940">INDEX('C'!$I$2:$I$3661, MATCH(1, ('C'!$D$2:$D$3661=D940)*('C'!$E$2:$E$3661=G!E940),0))</f>
        <v>2053698.1168500001</v>
      </c>
      <c r="M940" cm="1">
        <f t="array" ref="M940">_xlfn.IFNA(INDEX(P!C$2:C$2862, MATCH(1, (P!$A$2:$A$2862=D940)*(P!$B$2:$B$2862=F940),0)),)</f>
        <v>41.638133333333336</v>
      </c>
      <c r="N940" cm="1">
        <f t="array" ref="N940">_xlfn.IFNA(INDEX(Ind!$H$2:$H$6441, MATCH(1, (Ind!$A$2:$A$6441=D940)*(Ind!$D$2:$D$6441=F940),0)),)</f>
        <v>0</v>
      </c>
      <c r="O940" cm="1">
        <f t="array" ref="O940">_xlfn.IFNA(INDEX(Ind!$L$2:$L$6441, MATCH(1, (Ind!$A$2:$A$6441=D940)*(Ind!$D$2:$D$6441=F940),0)),)</f>
        <v>0</v>
      </c>
    </row>
    <row r="941" spans="1:15" x14ac:dyDescent="0.2">
      <c r="A941" s="1" t="s">
        <v>65</v>
      </c>
      <c r="B941" s="5" t="str">
        <f t="shared" si="70"/>
        <v>2016</v>
      </c>
      <c r="C941" s="5">
        <f t="shared" si="71"/>
        <v>11</v>
      </c>
      <c r="D941" s="11">
        <f t="shared" si="72"/>
        <v>42675</v>
      </c>
      <c r="E941" s="2" t="s">
        <v>26</v>
      </c>
      <c r="F941" s="5" t="str">
        <f t="shared" si="73"/>
        <v>SUCRE</v>
      </c>
      <c r="G941" s="2">
        <v>0</v>
      </c>
      <c r="H941" s="3">
        <v>75141772</v>
      </c>
      <c r="I941" s="9">
        <f t="shared" si="74"/>
        <v>751.41772000000003</v>
      </c>
      <c r="J941">
        <v>0</v>
      </c>
      <c r="K941" cm="1">
        <f t="array" ref="K941">INDEX(T!$H$2:$H$3661, MATCH(1, (T!$D$2:$D$3661=D941)*(T!$E$2:$E$3661=G!E941),0))</f>
        <v>199.00798</v>
      </c>
      <c r="L941" cm="1">
        <f t="array" ref="L941">INDEX('C'!$I$2:$I$3661, MATCH(1, ('C'!$D$2:$D$3661=D941)*('C'!$E$2:$E$3661=G!E941),0))</f>
        <v>12339636.77193</v>
      </c>
      <c r="M941" cm="1">
        <f t="array" ref="M941">_xlfn.IFNA(INDEX(P!C$2:C$2862, MATCH(1, (P!$A$2:$A$2862=D941)*(P!$B$2:$B$2862=F941),0)),)</f>
        <v>47.723599999999998</v>
      </c>
      <c r="N941" cm="1">
        <f t="array" ref="N941">_xlfn.IFNA(INDEX(Ind!$H$2:$H$6441, MATCH(1, (Ind!$A$2:$A$6441=D941)*(Ind!$D$2:$D$6441=F941),0)),)</f>
        <v>0</v>
      </c>
      <c r="O941" cm="1">
        <f t="array" ref="O941">_xlfn.IFNA(INDEX(Ind!$L$2:$L$6441, MATCH(1, (Ind!$A$2:$A$6441=D941)*(Ind!$D$2:$D$6441=F941),0)),)</f>
        <v>0</v>
      </c>
    </row>
    <row r="942" spans="1:15" x14ac:dyDescent="0.2">
      <c r="A942" s="4" t="s">
        <v>65</v>
      </c>
      <c r="B942" s="5" t="str">
        <f t="shared" si="70"/>
        <v>2016</v>
      </c>
      <c r="C942" s="5">
        <f t="shared" si="71"/>
        <v>11</v>
      </c>
      <c r="D942" s="11">
        <f t="shared" si="72"/>
        <v>42675</v>
      </c>
      <c r="E942" s="5" t="s">
        <v>27</v>
      </c>
      <c r="F942" s="5" t="str">
        <f t="shared" si="73"/>
        <v>TOLIMA</v>
      </c>
      <c r="G942" s="5">
        <v>0</v>
      </c>
      <c r="H942" s="6">
        <v>74220514</v>
      </c>
      <c r="I942" s="9">
        <f t="shared" si="74"/>
        <v>742.20514000000003</v>
      </c>
      <c r="J942">
        <v>0</v>
      </c>
      <c r="K942" cm="1">
        <f t="array" ref="K942">INDEX(T!$H$2:$H$3661, MATCH(1, (T!$D$2:$D$3661=D942)*(T!$E$2:$E$3661=G!E942),0))</f>
        <v>635.50041999999996</v>
      </c>
      <c r="L942" cm="1">
        <f t="array" ref="L942">INDEX('C'!$I$2:$I$3661, MATCH(1, ('C'!$D$2:$D$3661=D942)*('C'!$E$2:$E$3661=G!E942),0))</f>
        <v>2704101.2801399999</v>
      </c>
      <c r="M942" cm="1">
        <f t="array" ref="M942">_xlfn.IFNA(INDEX(P!C$2:C$2862, MATCH(1, (P!$A$2:$A$2862=D942)*(P!$B$2:$B$2862=F942),0)),)</f>
        <v>4.8401000000000005</v>
      </c>
      <c r="N942" cm="1">
        <f t="array" ref="N942">_xlfn.IFNA(INDEX(Ind!$H$2:$H$6441, MATCH(1, (Ind!$A$2:$A$6441=D942)*(Ind!$D$2:$D$6441=F942),0)),)</f>
        <v>0</v>
      </c>
      <c r="O942" cm="1">
        <f t="array" ref="O942">_xlfn.IFNA(INDEX(Ind!$L$2:$L$6441, MATCH(1, (Ind!$A$2:$A$6441=D942)*(Ind!$D$2:$D$6441=F942),0)),)</f>
        <v>0</v>
      </c>
    </row>
    <row r="943" spans="1:15" x14ac:dyDescent="0.2">
      <c r="A943" s="1" t="s">
        <v>65</v>
      </c>
      <c r="B943" s="5" t="str">
        <f t="shared" si="70"/>
        <v>2016</v>
      </c>
      <c r="C943" s="5">
        <f t="shared" si="71"/>
        <v>11</v>
      </c>
      <c r="D943" s="11">
        <f t="shared" si="72"/>
        <v>42675</v>
      </c>
      <c r="E943" s="2" t="s">
        <v>28</v>
      </c>
      <c r="F943" s="5" t="str">
        <f t="shared" si="73"/>
        <v>VALLE DEL CAUCA</v>
      </c>
      <c r="G943" s="2">
        <v>79968000</v>
      </c>
      <c r="H943" s="3">
        <v>74640857</v>
      </c>
      <c r="I943" s="9">
        <f t="shared" si="74"/>
        <v>773.04428499999995</v>
      </c>
      <c r="J943">
        <v>0</v>
      </c>
      <c r="K943" cm="1">
        <f t="array" ref="K943">INDEX(T!$H$2:$H$3661, MATCH(1, (T!$D$2:$D$3661=D943)*(T!$E$2:$E$3661=G!E943),0))</f>
        <v>598.947855</v>
      </c>
      <c r="L943" cm="1">
        <f t="array" ref="L943">INDEX('C'!$I$2:$I$3661, MATCH(1, ('C'!$D$2:$D$3661=D943)*('C'!$E$2:$E$3661=G!E943),0))</f>
        <v>5347547.8571450002</v>
      </c>
      <c r="M943" cm="1">
        <f t="array" ref="M943">_xlfn.IFNA(INDEX(P!C$2:C$2862, MATCH(1, (P!$A$2:$A$2862=D943)*(P!$B$2:$B$2862=F943),0)),)</f>
        <v>0</v>
      </c>
      <c r="N943" cm="1">
        <f t="array" ref="N943">_xlfn.IFNA(INDEX(Ind!$H$2:$H$6441, MATCH(1, (Ind!$A$2:$A$6441=D943)*(Ind!$D$2:$D$6441=F943),0)),)</f>
        <v>0</v>
      </c>
      <c r="O943" cm="1">
        <f t="array" ref="O943">_xlfn.IFNA(INDEX(Ind!$L$2:$L$6441, MATCH(1, (Ind!$A$2:$A$6441=D943)*(Ind!$D$2:$D$6441=F943),0)),)</f>
        <v>0</v>
      </c>
    </row>
    <row r="944" spans="1:15" x14ac:dyDescent="0.2">
      <c r="A944" s="4" t="s">
        <v>65</v>
      </c>
      <c r="B944" s="5" t="str">
        <f t="shared" si="70"/>
        <v>2016</v>
      </c>
      <c r="C944" s="5">
        <f t="shared" si="71"/>
        <v>11</v>
      </c>
      <c r="D944" s="11">
        <f t="shared" si="72"/>
        <v>42675</v>
      </c>
      <c r="E944" s="5" t="s">
        <v>29</v>
      </c>
      <c r="F944" s="5" t="str">
        <f t="shared" si="73"/>
        <v>CASANARE</v>
      </c>
      <c r="G944" s="5">
        <v>0</v>
      </c>
      <c r="H944" s="6">
        <v>29679000</v>
      </c>
      <c r="I944" s="9">
        <f t="shared" si="74"/>
        <v>296.79000000000002</v>
      </c>
      <c r="J944">
        <v>0</v>
      </c>
      <c r="K944" cm="1">
        <f t="array" ref="K944">INDEX(T!$H$2:$H$3661, MATCH(1, (T!$D$2:$D$3661=D944)*(T!$E$2:$E$3661=G!E944),0))</f>
        <v>66.74897</v>
      </c>
      <c r="L944" cm="1">
        <f t="array" ref="L944">INDEX('C'!$I$2:$I$3661, MATCH(1, ('C'!$D$2:$D$3661=D944)*('C'!$E$2:$E$3661=G!E944),0))</f>
        <v>347239.23897000001</v>
      </c>
      <c r="M944" cm="1">
        <f t="array" ref="M944">_xlfn.IFNA(INDEX(P!C$2:C$2862, MATCH(1, (P!$A$2:$A$2862=D944)*(P!$B$2:$B$2862=F944),0)),)</f>
        <v>442.8209333333333</v>
      </c>
      <c r="N944" cm="1">
        <f t="array" ref="N944">_xlfn.IFNA(INDEX(Ind!$H$2:$H$6441, MATCH(1, (Ind!$A$2:$A$6441=D944)*(Ind!$D$2:$D$6441=F944),0)),)</f>
        <v>0</v>
      </c>
      <c r="O944" cm="1">
        <f t="array" ref="O944">_xlfn.IFNA(INDEX(Ind!$L$2:$L$6441, MATCH(1, (Ind!$A$2:$A$6441=D944)*(Ind!$D$2:$D$6441=F944),0)),)</f>
        <v>0</v>
      </c>
    </row>
    <row r="945" spans="1:15" x14ac:dyDescent="0.2">
      <c r="A945" s="1" t="s">
        <v>65</v>
      </c>
      <c r="B945" s="5" t="str">
        <f t="shared" si="70"/>
        <v>2016</v>
      </c>
      <c r="C945" s="5">
        <f t="shared" si="71"/>
        <v>11</v>
      </c>
      <c r="D945" s="11">
        <f t="shared" si="72"/>
        <v>42675</v>
      </c>
      <c r="E945" s="2" t="s">
        <v>30</v>
      </c>
      <c r="F945" s="5" t="str">
        <f t="shared" si="73"/>
        <v>PUTUMAYO</v>
      </c>
      <c r="G945" s="2">
        <v>0</v>
      </c>
      <c r="H945" s="3">
        <v>83963000</v>
      </c>
      <c r="I945" s="9">
        <f t="shared" si="74"/>
        <v>839.63</v>
      </c>
      <c r="J945">
        <v>0</v>
      </c>
      <c r="K945" cm="1">
        <f t="array" ref="K945">INDEX(T!$H$2:$H$3661, MATCH(1, (T!$D$2:$D$3661=D945)*(T!$E$2:$E$3661=G!E945),0))</f>
        <v>318.76</v>
      </c>
      <c r="L945" cm="1">
        <f t="array" ref="L945">INDEX('C'!$I$2:$I$3661, MATCH(1, ('C'!$D$2:$D$3661=D945)*('C'!$E$2:$E$3661=G!E945),0))</f>
        <v>41073.449999999997</v>
      </c>
      <c r="M945" cm="1">
        <f t="array" ref="M945">_xlfn.IFNA(INDEX(P!C$2:C$2862, MATCH(1, (P!$A$2:$A$2862=D945)*(P!$B$2:$B$2862=F945),0)),)</f>
        <v>2.3687999999999998</v>
      </c>
      <c r="N945" cm="1">
        <f t="array" ref="N945">_xlfn.IFNA(INDEX(Ind!$H$2:$H$6441, MATCH(1, (Ind!$A$2:$A$6441=D945)*(Ind!$D$2:$D$6441=F945),0)),)</f>
        <v>0</v>
      </c>
      <c r="O945" cm="1">
        <f t="array" ref="O945">_xlfn.IFNA(INDEX(Ind!$L$2:$L$6441, MATCH(1, (Ind!$A$2:$A$6441=D945)*(Ind!$D$2:$D$6441=F945),0)),)</f>
        <v>0</v>
      </c>
    </row>
    <row r="946" spans="1:15" x14ac:dyDescent="0.2">
      <c r="A946" s="4" t="s">
        <v>65</v>
      </c>
      <c r="B946" s="5" t="str">
        <f t="shared" si="70"/>
        <v>2016</v>
      </c>
      <c r="C946" s="5">
        <f t="shared" si="71"/>
        <v>11</v>
      </c>
      <c r="D946" s="11">
        <f t="shared" si="72"/>
        <v>42675</v>
      </c>
      <c r="E946" s="5" t="s">
        <v>31</v>
      </c>
      <c r="F946" s="5" t="str">
        <f t="shared" si="73"/>
        <v>GUAVIARE</v>
      </c>
      <c r="G946" s="5">
        <v>0</v>
      </c>
      <c r="H946" s="6">
        <v>58749000</v>
      </c>
      <c r="I946" s="9">
        <f t="shared" si="74"/>
        <v>587.49</v>
      </c>
      <c r="J946">
        <v>0</v>
      </c>
      <c r="K946" cm="1">
        <f t="array" ref="K946">INDEX(T!$H$2:$H$3661, MATCH(1, (T!$D$2:$D$3661=D946)*(T!$E$2:$E$3661=G!E946),0))</f>
        <v>1425.25</v>
      </c>
      <c r="L946" cm="1">
        <f t="array" ref="L946">INDEX('C'!$I$2:$I$3661, MATCH(1, ('C'!$D$2:$D$3661=D946)*('C'!$E$2:$E$3661=G!E946),0))</f>
        <v>20878.71</v>
      </c>
      <c r="M946" cm="1">
        <f t="array" ref="M946">_xlfn.IFNA(INDEX(P!C$2:C$2862, MATCH(1, (P!$A$2:$A$2862=D946)*(P!$B$2:$B$2862=F946),0)),)</f>
        <v>0</v>
      </c>
      <c r="N946" cm="1">
        <f t="array" ref="N946">_xlfn.IFNA(INDEX(Ind!$H$2:$H$6441, MATCH(1, (Ind!$A$2:$A$6441=D946)*(Ind!$D$2:$D$6441=F946),0)),)</f>
        <v>0</v>
      </c>
      <c r="O946" cm="1">
        <f t="array" ref="O946">_xlfn.IFNA(INDEX(Ind!$L$2:$L$6441, MATCH(1, (Ind!$A$2:$A$6441=D946)*(Ind!$D$2:$D$6441=F946),0)),)</f>
        <v>0</v>
      </c>
    </row>
    <row r="947" spans="1:15" x14ac:dyDescent="0.2">
      <c r="A947" s="1" t="s">
        <v>66</v>
      </c>
      <c r="B947" s="5" t="str">
        <f t="shared" si="70"/>
        <v>2016</v>
      </c>
      <c r="C947" s="5">
        <f t="shared" si="71"/>
        <v>12</v>
      </c>
      <c r="D947" s="11">
        <f t="shared" si="72"/>
        <v>42705</v>
      </c>
      <c r="E947" s="2" t="s">
        <v>5</v>
      </c>
      <c r="F947" s="5" t="str">
        <f t="shared" si="73"/>
        <v>ANTIOQUIA</v>
      </c>
      <c r="G947" s="2">
        <v>0</v>
      </c>
      <c r="H947" s="3">
        <v>38174715</v>
      </c>
      <c r="I947" s="9">
        <f t="shared" si="74"/>
        <v>381.74714999999998</v>
      </c>
      <c r="J947">
        <v>0</v>
      </c>
      <c r="K947" cm="1">
        <f t="array" ref="K947">INDEX(T!$H$2:$H$3661, MATCH(1, (T!$D$2:$D$3661=D947)*(T!$E$2:$E$3661=G!E947),0))</f>
        <v>224.35387</v>
      </c>
      <c r="L947" cm="1">
        <f t="array" ref="L947">INDEX('C'!$I$2:$I$3661, MATCH(1, ('C'!$D$2:$D$3661=D947)*('C'!$E$2:$E$3661=G!E947),0))</f>
        <v>925800.55943999998</v>
      </c>
      <c r="M947" cm="1">
        <f t="array" ref="M947">_xlfn.IFNA(INDEX(P!C$2:C$2862, MATCH(1, (P!$A$2:$A$2862=D947)*(P!$B$2:$B$2862=F947),0)),)</f>
        <v>0</v>
      </c>
      <c r="N947" cm="1">
        <f t="array" ref="N947">_xlfn.IFNA(INDEX(Ind!$H$2:$H$6441, MATCH(1, (Ind!$A$2:$A$6441=D947)*(Ind!$D$2:$D$6441=F947),0)),)</f>
        <v>0</v>
      </c>
      <c r="O947" cm="1">
        <f t="array" ref="O947">_xlfn.IFNA(INDEX(Ind!$L$2:$L$6441, MATCH(1, (Ind!$A$2:$A$6441=D947)*(Ind!$D$2:$D$6441=F947),0)),)</f>
        <v>0</v>
      </c>
    </row>
    <row r="948" spans="1:15" x14ac:dyDescent="0.2">
      <c r="A948" s="4" t="s">
        <v>66</v>
      </c>
      <c r="B948" s="5" t="str">
        <f t="shared" si="70"/>
        <v>2016</v>
      </c>
      <c r="C948" s="5">
        <f t="shared" si="71"/>
        <v>12</v>
      </c>
      <c r="D948" s="11">
        <f t="shared" si="72"/>
        <v>42705</v>
      </c>
      <c r="E948" s="5" t="s">
        <v>6</v>
      </c>
      <c r="F948" s="5" t="str">
        <f t="shared" si="73"/>
        <v>ATLANTICO</v>
      </c>
      <c r="G948" s="5">
        <v>0</v>
      </c>
      <c r="H948" s="6">
        <v>80100000</v>
      </c>
      <c r="I948" s="9">
        <f t="shared" si="74"/>
        <v>801</v>
      </c>
      <c r="J948">
        <v>0</v>
      </c>
      <c r="K948" cm="1">
        <f t="array" ref="K948">INDEX(T!$H$2:$H$3661, MATCH(1, (T!$D$2:$D$3661=D948)*(T!$E$2:$E$3661=G!E948),0))</f>
        <v>203</v>
      </c>
      <c r="L948" cm="1">
        <f t="array" ref="L948">INDEX('C'!$I$2:$I$3661, MATCH(1, ('C'!$D$2:$D$3661=D948)*('C'!$E$2:$E$3661=G!E948),0))</f>
        <v>19094949.489999998</v>
      </c>
      <c r="M948" cm="1">
        <f t="array" ref="M948">_xlfn.IFNA(INDEX(P!C$2:C$2862, MATCH(1, (P!$A$2:$A$2862=D948)*(P!$B$2:$B$2862=F948),0)),)</f>
        <v>2.523967741935484</v>
      </c>
      <c r="N948" cm="1">
        <f t="array" ref="N948">_xlfn.IFNA(INDEX(Ind!$H$2:$H$6441, MATCH(1, (Ind!$A$2:$A$6441=D948)*(Ind!$D$2:$D$6441=F948),0)),)</f>
        <v>0</v>
      </c>
      <c r="O948" cm="1">
        <f t="array" ref="O948">_xlfn.IFNA(INDEX(Ind!$L$2:$L$6441, MATCH(1, (Ind!$A$2:$A$6441=D948)*(Ind!$D$2:$D$6441=F948),0)),)</f>
        <v>0</v>
      </c>
    </row>
    <row r="949" spans="1:15" x14ac:dyDescent="0.2">
      <c r="A949" s="1" t="s">
        <v>66</v>
      </c>
      <c r="B949" s="5" t="str">
        <f t="shared" si="70"/>
        <v>2016</v>
      </c>
      <c r="C949" s="5">
        <f t="shared" si="71"/>
        <v>12</v>
      </c>
      <c r="D949" s="11">
        <f t="shared" si="72"/>
        <v>42705</v>
      </c>
      <c r="E949" s="2" t="s">
        <v>7</v>
      </c>
      <c r="F949" s="5" t="str">
        <f t="shared" si="73"/>
        <v>BOGOTA, D.C.</v>
      </c>
      <c r="G949" s="2">
        <v>0</v>
      </c>
      <c r="H949" s="3">
        <v>63724000</v>
      </c>
      <c r="I949" s="9">
        <f t="shared" si="74"/>
        <v>637.24</v>
      </c>
      <c r="J949">
        <v>0</v>
      </c>
      <c r="K949" cm="1">
        <f t="array" ref="K949">INDEX(T!$H$2:$H$3661, MATCH(1, (T!$D$2:$D$3661=D949)*(T!$E$2:$E$3661=G!E949),0))</f>
        <v>444.34</v>
      </c>
      <c r="L949" cm="1">
        <f t="array" ref="L949">INDEX('C'!$I$2:$I$3661, MATCH(1, ('C'!$D$2:$D$3661=D949)*('C'!$E$2:$E$3661=G!E949),0))</f>
        <v>52829600</v>
      </c>
      <c r="M949" cm="1">
        <f t="array" ref="M949">_xlfn.IFNA(INDEX(P!C$2:C$2862, MATCH(1, (P!$A$2:$A$2862=D949)*(P!$B$2:$B$2862=F949),0)),)</f>
        <v>0</v>
      </c>
      <c r="N949" cm="1">
        <f t="array" ref="N949">_xlfn.IFNA(INDEX(Ind!$H$2:$H$6441, MATCH(1, (Ind!$A$2:$A$6441=D949)*(Ind!$D$2:$D$6441=F949),0)),)</f>
        <v>0</v>
      </c>
      <c r="O949" cm="1">
        <f t="array" ref="O949">_xlfn.IFNA(INDEX(Ind!$L$2:$L$6441, MATCH(1, (Ind!$A$2:$A$6441=D949)*(Ind!$D$2:$D$6441=F949),0)),)</f>
        <v>0</v>
      </c>
    </row>
    <row r="950" spans="1:15" x14ac:dyDescent="0.2">
      <c r="A950" s="4" t="s">
        <v>66</v>
      </c>
      <c r="B950" s="5" t="str">
        <f t="shared" si="70"/>
        <v>2016</v>
      </c>
      <c r="C950" s="5">
        <f t="shared" si="71"/>
        <v>12</v>
      </c>
      <c r="D950" s="11">
        <f t="shared" si="72"/>
        <v>42705</v>
      </c>
      <c r="E950" s="5" t="s">
        <v>8</v>
      </c>
      <c r="F950" s="5" t="str">
        <f t="shared" si="73"/>
        <v>BOLIVAR</v>
      </c>
      <c r="G950" s="5">
        <v>0</v>
      </c>
      <c r="H950" s="6">
        <v>75554784</v>
      </c>
      <c r="I950" s="9">
        <f t="shared" si="74"/>
        <v>755.54783999999995</v>
      </c>
      <c r="J950">
        <v>0</v>
      </c>
      <c r="K950" cm="1">
        <f t="array" ref="K950">INDEX(T!$H$2:$H$3661, MATCH(1, (T!$D$2:$D$3661=D950)*(T!$E$2:$E$3661=G!E950),0))</f>
        <v>254.30042</v>
      </c>
      <c r="L950" cm="1">
        <f t="array" ref="L950">INDEX('C'!$I$2:$I$3661, MATCH(1, ('C'!$D$2:$D$3661=D950)*('C'!$E$2:$E$3661=G!E950),0))</f>
        <v>12306697.656169999</v>
      </c>
      <c r="M950" cm="1">
        <f t="array" ref="M950">_xlfn.IFNA(INDEX(P!C$2:C$2862, MATCH(1, (P!$A$2:$A$2862=D950)*(P!$B$2:$B$2862=F950),0)),)</f>
        <v>2.2091290322580646</v>
      </c>
      <c r="N950" cm="1">
        <f t="array" ref="N950">_xlfn.IFNA(INDEX(Ind!$H$2:$H$6441, MATCH(1, (Ind!$A$2:$A$6441=D950)*(Ind!$D$2:$D$6441=F950),0)),)</f>
        <v>0</v>
      </c>
      <c r="O950" cm="1">
        <f t="array" ref="O950">_xlfn.IFNA(INDEX(Ind!$L$2:$L$6441, MATCH(1, (Ind!$A$2:$A$6441=D950)*(Ind!$D$2:$D$6441=F950),0)),)</f>
        <v>0</v>
      </c>
    </row>
    <row r="951" spans="1:15" x14ac:dyDescent="0.2">
      <c r="A951" s="1" t="s">
        <v>66</v>
      </c>
      <c r="B951" s="5" t="str">
        <f t="shared" si="70"/>
        <v>2016</v>
      </c>
      <c r="C951" s="5">
        <f t="shared" si="71"/>
        <v>12</v>
      </c>
      <c r="D951" s="11">
        <f t="shared" si="72"/>
        <v>42705</v>
      </c>
      <c r="E951" s="2" t="s">
        <v>9</v>
      </c>
      <c r="F951" s="5" t="str">
        <f t="shared" si="73"/>
        <v>BOYACA</v>
      </c>
      <c r="G951" s="2">
        <v>0</v>
      </c>
      <c r="H951" s="3">
        <v>59487415</v>
      </c>
      <c r="I951" s="9">
        <f t="shared" si="74"/>
        <v>594.87414999999999</v>
      </c>
      <c r="J951">
        <v>0</v>
      </c>
      <c r="K951" cm="1">
        <f t="array" ref="K951">INDEX(T!$H$2:$H$3661, MATCH(1, (T!$D$2:$D$3661=D951)*(T!$E$2:$E$3661=G!E951),0))</f>
        <v>230.16954000000001</v>
      </c>
      <c r="L951" cm="1">
        <f t="array" ref="L951">INDEX('C'!$I$2:$I$3661, MATCH(1, ('C'!$D$2:$D$3661=D951)*('C'!$E$2:$E$3661=G!E951),0))</f>
        <v>4222327.9973799996</v>
      </c>
      <c r="M951" cm="1">
        <f t="array" ref="M951">_xlfn.IFNA(INDEX(P!C$2:C$2862, MATCH(1, (P!$A$2:$A$2862=D951)*(P!$B$2:$B$2862=F951),0)),)</f>
        <v>50.623322580645159</v>
      </c>
      <c r="N951" cm="1">
        <f t="array" ref="N951">_xlfn.IFNA(INDEX(Ind!$H$2:$H$6441, MATCH(1, (Ind!$A$2:$A$6441=D951)*(Ind!$D$2:$D$6441=F951),0)),)</f>
        <v>0</v>
      </c>
      <c r="O951" cm="1">
        <f t="array" ref="O951">_xlfn.IFNA(INDEX(Ind!$L$2:$L$6441, MATCH(1, (Ind!$A$2:$A$6441=D951)*(Ind!$D$2:$D$6441=F951),0)),)</f>
        <v>0</v>
      </c>
    </row>
    <row r="952" spans="1:15" x14ac:dyDescent="0.2">
      <c r="A952" s="4" t="s">
        <v>66</v>
      </c>
      <c r="B952" s="5" t="str">
        <f t="shared" si="70"/>
        <v>2016</v>
      </c>
      <c r="C952" s="5">
        <f t="shared" si="71"/>
        <v>12</v>
      </c>
      <c r="D952" s="11">
        <f t="shared" si="72"/>
        <v>42705</v>
      </c>
      <c r="E952" s="5" t="s">
        <v>10</v>
      </c>
      <c r="F952" s="5" t="str">
        <f t="shared" si="73"/>
        <v>CALDAS</v>
      </c>
      <c r="G952" s="5">
        <v>0</v>
      </c>
      <c r="H952" s="6">
        <v>62120628</v>
      </c>
      <c r="I952" s="9">
        <f t="shared" si="74"/>
        <v>621.20627999999999</v>
      </c>
      <c r="J952">
        <v>0</v>
      </c>
      <c r="K952" cm="1">
        <f t="array" ref="K952">INDEX(T!$H$2:$H$3661, MATCH(1, (T!$D$2:$D$3661=D952)*(T!$E$2:$E$3661=G!E952),0))</f>
        <v>330.34791000000001</v>
      </c>
      <c r="L952" cm="1">
        <f t="array" ref="L952">INDEX('C'!$I$2:$I$3661, MATCH(1, ('C'!$D$2:$D$3661=D952)*('C'!$E$2:$E$3661=G!E952),0))</f>
        <v>946200.20186000003</v>
      </c>
      <c r="M952" cm="1">
        <f t="array" ref="M952">_xlfn.IFNA(INDEX(P!C$2:C$2862, MATCH(1, (P!$A$2:$A$2862=D952)*(P!$B$2:$B$2862=F952),0)),)</f>
        <v>0</v>
      </c>
      <c r="N952" cm="1">
        <f t="array" ref="N952">_xlfn.IFNA(INDEX(Ind!$H$2:$H$6441, MATCH(1, (Ind!$A$2:$A$6441=D952)*(Ind!$D$2:$D$6441=F952),0)),)</f>
        <v>0</v>
      </c>
      <c r="O952" cm="1">
        <f t="array" ref="O952">_xlfn.IFNA(INDEX(Ind!$L$2:$L$6441, MATCH(1, (Ind!$A$2:$A$6441=D952)*(Ind!$D$2:$D$6441=F952),0)),)</f>
        <v>0</v>
      </c>
    </row>
    <row r="953" spans="1:15" x14ac:dyDescent="0.2">
      <c r="A953" s="1" t="s">
        <v>66</v>
      </c>
      <c r="B953" s="5" t="str">
        <f t="shared" si="70"/>
        <v>2016</v>
      </c>
      <c r="C953" s="5">
        <f t="shared" si="71"/>
        <v>12</v>
      </c>
      <c r="D953" s="11">
        <f t="shared" si="72"/>
        <v>42705</v>
      </c>
      <c r="E953" s="2" t="s">
        <v>11</v>
      </c>
      <c r="F953" s="5" t="str">
        <f t="shared" si="73"/>
        <v>CAQUETA</v>
      </c>
      <c r="G953" s="2">
        <v>0</v>
      </c>
      <c r="H953" s="7">
        <v>177279333</v>
      </c>
      <c r="I953" s="9">
        <f t="shared" si="74"/>
        <v>1772.79333</v>
      </c>
      <c r="J953">
        <v>0</v>
      </c>
      <c r="K953" cm="1">
        <f t="array" ref="K953">INDEX(T!$H$2:$H$3661, MATCH(1, (T!$D$2:$D$3661=D953)*(T!$E$2:$E$3661=G!E953),0))</f>
        <v>882.96667000000002</v>
      </c>
      <c r="L953" cm="1">
        <f t="array" ref="L953">INDEX('C'!$I$2:$I$3661, MATCH(1, ('C'!$D$2:$D$3661=D953)*('C'!$E$2:$E$3661=G!E953),0))</f>
        <v>245058.66667000001</v>
      </c>
      <c r="M953" cm="1">
        <f t="array" ref="M953">_xlfn.IFNA(INDEX(P!C$2:C$2862, MATCH(1, (P!$A$2:$A$2862=D953)*(P!$B$2:$B$2862=F953),0)),)</f>
        <v>0</v>
      </c>
      <c r="N953" cm="1">
        <f t="array" ref="N953">_xlfn.IFNA(INDEX(Ind!$H$2:$H$6441, MATCH(1, (Ind!$A$2:$A$6441=D953)*(Ind!$D$2:$D$6441=F953),0)),)</f>
        <v>0</v>
      </c>
      <c r="O953" cm="1">
        <f t="array" ref="O953">_xlfn.IFNA(INDEX(Ind!$L$2:$L$6441, MATCH(1, (Ind!$A$2:$A$6441=D953)*(Ind!$D$2:$D$6441=F953),0)),)</f>
        <v>0</v>
      </c>
    </row>
    <row r="954" spans="1:15" x14ac:dyDescent="0.2">
      <c r="A954" s="4" t="s">
        <v>66</v>
      </c>
      <c r="B954" s="5" t="str">
        <f t="shared" si="70"/>
        <v>2016</v>
      </c>
      <c r="C954" s="5">
        <f t="shared" si="71"/>
        <v>12</v>
      </c>
      <c r="D954" s="11">
        <f t="shared" si="72"/>
        <v>42705</v>
      </c>
      <c r="E954" s="5" t="s">
        <v>12</v>
      </c>
      <c r="F954" s="5" t="str">
        <f t="shared" si="73"/>
        <v>CAUCA</v>
      </c>
      <c r="G954" s="5">
        <v>0</v>
      </c>
      <c r="H954" s="6">
        <v>64939789</v>
      </c>
      <c r="I954" s="9">
        <f t="shared" si="74"/>
        <v>649.39788999999996</v>
      </c>
      <c r="J954">
        <v>0</v>
      </c>
      <c r="K954" cm="1">
        <f t="array" ref="K954">INDEX(T!$H$2:$H$3661, MATCH(1, (T!$D$2:$D$3661=D954)*(T!$E$2:$E$3661=G!E954),0))</f>
        <v>766.47167999999999</v>
      </c>
      <c r="L954" cm="1">
        <f t="array" ref="L954">INDEX('C'!$I$2:$I$3661, MATCH(1, ('C'!$D$2:$D$3661=D954)*('C'!$E$2:$E$3661=G!E954),0))</f>
        <v>504666.38946999999</v>
      </c>
      <c r="M954" cm="1">
        <f t="array" ref="M954">_xlfn.IFNA(INDEX(P!C$2:C$2862, MATCH(1, (P!$A$2:$A$2862=D954)*(P!$B$2:$B$2862=F954),0)),)</f>
        <v>0</v>
      </c>
      <c r="N954" cm="1">
        <f t="array" ref="N954">_xlfn.IFNA(INDEX(Ind!$H$2:$H$6441, MATCH(1, (Ind!$A$2:$A$6441=D954)*(Ind!$D$2:$D$6441=F954),0)),)</f>
        <v>0</v>
      </c>
      <c r="O954" cm="1">
        <f t="array" ref="O954">_xlfn.IFNA(INDEX(Ind!$L$2:$L$6441, MATCH(1, (Ind!$A$2:$A$6441=D954)*(Ind!$D$2:$D$6441=F954),0)),)</f>
        <v>0</v>
      </c>
    </row>
    <row r="955" spans="1:15" x14ac:dyDescent="0.2">
      <c r="A955" s="1" t="s">
        <v>66</v>
      </c>
      <c r="B955" s="5" t="str">
        <f t="shared" si="70"/>
        <v>2016</v>
      </c>
      <c r="C955" s="5">
        <f t="shared" si="71"/>
        <v>12</v>
      </c>
      <c r="D955" s="11">
        <f t="shared" si="72"/>
        <v>42705</v>
      </c>
      <c r="E955" s="2" t="s">
        <v>13</v>
      </c>
      <c r="F955" s="5" t="str">
        <f t="shared" si="73"/>
        <v>CESAR</v>
      </c>
      <c r="G955" s="2">
        <v>0</v>
      </c>
      <c r="H955" s="3">
        <v>73080381</v>
      </c>
      <c r="I955" s="9">
        <f t="shared" si="74"/>
        <v>730.80381</v>
      </c>
      <c r="J955">
        <v>0</v>
      </c>
      <c r="K955" cm="1">
        <f t="array" ref="K955">INDEX(T!$H$2:$H$3661, MATCH(1, (T!$D$2:$D$3661=D955)*(T!$E$2:$E$3661=G!E955),0))</f>
        <v>202.6183</v>
      </c>
      <c r="L955" cm="1">
        <f t="array" ref="L955">INDEX('C'!$I$2:$I$3661, MATCH(1, ('C'!$D$2:$D$3661=D955)*('C'!$E$2:$E$3661=G!E955),0))</f>
        <v>9964189.0065100007</v>
      </c>
      <c r="M955" cm="1">
        <f t="array" ref="M955">_xlfn.IFNA(INDEX(P!C$2:C$2862, MATCH(1, (P!$A$2:$A$2862=D955)*(P!$B$2:$B$2862=F955),0)),)</f>
        <v>12.319354838709678</v>
      </c>
      <c r="N955" cm="1">
        <f t="array" ref="N955">_xlfn.IFNA(INDEX(Ind!$H$2:$H$6441, MATCH(1, (Ind!$A$2:$A$6441=D955)*(Ind!$D$2:$D$6441=F955),0)),)</f>
        <v>0</v>
      </c>
      <c r="O955" cm="1">
        <f t="array" ref="O955">_xlfn.IFNA(INDEX(Ind!$L$2:$L$6441, MATCH(1, (Ind!$A$2:$A$6441=D955)*(Ind!$D$2:$D$6441=F955),0)),)</f>
        <v>0</v>
      </c>
    </row>
    <row r="956" spans="1:15" x14ac:dyDescent="0.2">
      <c r="A956" s="4" t="s">
        <v>66</v>
      </c>
      <c r="B956" s="5" t="str">
        <f t="shared" si="70"/>
        <v>2016</v>
      </c>
      <c r="C956" s="5">
        <f t="shared" si="71"/>
        <v>12</v>
      </c>
      <c r="D956" s="11">
        <f t="shared" si="72"/>
        <v>42705</v>
      </c>
      <c r="E956" s="5" t="s">
        <v>14</v>
      </c>
      <c r="F956" s="5" t="str">
        <f t="shared" si="73"/>
        <v>CORDOBA</v>
      </c>
      <c r="G956" s="5">
        <v>0</v>
      </c>
      <c r="H956" s="6">
        <v>80135222</v>
      </c>
      <c r="I956" s="9">
        <f t="shared" si="74"/>
        <v>801.35221999999999</v>
      </c>
      <c r="J956">
        <v>0</v>
      </c>
      <c r="K956" cm="1">
        <f t="array" ref="K956">INDEX(T!$H$2:$H$3661, MATCH(1, (T!$D$2:$D$3661=D956)*(T!$E$2:$E$3661=G!E956),0))</f>
        <v>362.42111</v>
      </c>
      <c r="L956" cm="1">
        <f t="array" ref="L956">INDEX('C'!$I$2:$I$3661, MATCH(1, ('C'!$D$2:$D$3661=D956)*('C'!$E$2:$E$3661=G!E956),0))</f>
        <v>10648597.59259</v>
      </c>
      <c r="M956" cm="1">
        <f t="array" ref="M956">_xlfn.IFNA(INDEX(P!C$2:C$2862, MATCH(1, (P!$A$2:$A$2862=D956)*(P!$B$2:$B$2862=F956),0)),)</f>
        <v>66.279838709677421</v>
      </c>
      <c r="N956" cm="1">
        <f t="array" ref="N956">_xlfn.IFNA(INDEX(Ind!$H$2:$H$6441, MATCH(1, (Ind!$A$2:$A$6441=D956)*(Ind!$D$2:$D$6441=F956),0)),)</f>
        <v>0</v>
      </c>
      <c r="O956" cm="1">
        <f t="array" ref="O956">_xlfn.IFNA(INDEX(Ind!$L$2:$L$6441, MATCH(1, (Ind!$A$2:$A$6441=D956)*(Ind!$D$2:$D$6441=F956),0)),)</f>
        <v>0</v>
      </c>
    </row>
    <row r="957" spans="1:15" x14ac:dyDescent="0.2">
      <c r="A957" s="1" t="s">
        <v>66</v>
      </c>
      <c r="B957" s="5" t="str">
        <f t="shared" si="70"/>
        <v>2016</v>
      </c>
      <c r="C957" s="5">
        <f t="shared" si="71"/>
        <v>12</v>
      </c>
      <c r="D957" s="11">
        <f t="shared" si="72"/>
        <v>42705</v>
      </c>
      <c r="E957" s="2" t="s">
        <v>15</v>
      </c>
      <c r="F957" s="5" t="str">
        <f t="shared" si="73"/>
        <v>CUNDINAMARCA</v>
      </c>
      <c r="G957" s="2">
        <v>0</v>
      </c>
      <c r="H957" s="3">
        <v>58043314</v>
      </c>
      <c r="I957" s="9">
        <f t="shared" si="74"/>
        <v>580.43313999999998</v>
      </c>
      <c r="J957">
        <v>0</v>
      </c>
      <c r="K957" cm="1">
        <f t="array" ref="K957">INDEX(T!$H$2:$H$3661, MATCH(1, (T!$D$2:$D$3661=D957)*(T!$E$2:$E$3661=G!E957),0))</f>
        <v>425.94727</v>
      </c>
      <c r="L957" cm="1">
        <f t="array" ref="L957">INDEX('C'!$I$2:$I$3661, MATCH(1, ('C'!$D$2:$D$3661=D957)*('C'!$E$2:$E$3661=G!E957),0))</f>
        <v>7198282.4477700004</v>
      </c>
      <c r="M957" cm="1">
        <f t="array" ref="M957">_xlfn.IFNA(INDEX(P!C$2:C$2862, MATCH(1, (P!$A$2:$A$2862=D957)*(P!$B$2:$B$2862=F957),0)),)</f>
        <v>1.707258064516129</v>
      </c>
      <c r="N957" cm="1">
        <f t="array" ref="N957">_xlfn.IFNA(INDEX(Ind!$H$2:$H$6441, MATCH(1, (Ind!$A$2:$A$6441=D957)*(Ind!$D$2:$D$6441=F957),0)),)</f>
        <v>0</v>
      </c>
      <c r="O957" cm="1">
        <f t="array" ref="O957">_xlfn.IFNA(INDEX(Ind!$L$2:$L$6441, MATCH(1, (Ind!$A$2:$A$6441=D957)*(Ind!$D$2:$D$6441=F957),0)),)</f>
        <v>0</v>
      </c>
    </row>
    <row r="958" spans="1:15" x14ac:dyDescent="0.2">
      <c r="A958" s="4" t="s">
        <v>66</v>
      </c>
      <c r="B958" s="5" t="str">
        <f t="shared" si="70"/>
        <v>2016</v>
      </c>
      <c r="C958" s="5">
        <f t="shared" si="71"/>
        <v>12</v>
      </c>
      <c r="D958" s="11">
        <f t="shared" si="72"/>
        <v>42705</v>
      </c>
      <c r="E958" s="5" t="s">
        <v>16</v>
      </c>
      <c r="F958" s="5" t="str">
        <f t="shared" si="73"/>
        <v>CHOCO</v>
      </c>
      <c r="G958" s="5">
        <v>0</v>
      </c>
      <c r="H958" s="8">
        <v>252447000</v>
      </c>
      <c r="I958" s="9">
        <f t="shared" si="74"/>
        <v>2524.4699999999998</v>
      </c>
      <c r="J958">
        <v>0</v>
      </c>
      <c r="K958" cm="1">
        <f t="array" ref="K958">INDEX(T!$H$2:$H$3661, MATCH(1, (T!$D$2:$D$3661=D958)*(T!$E$2:$E$3661=G!E958),0))</f>
        <v>451.31</v>
      </c>
      <c r="L958" t="e" cm="1">
        <f t="array" ref="L958">INDEX('C'!$I$2:$I$3661, MATCH(1, ('C'!$D$2:$D$3661=D958)*('C'!$E$2:$E$3661=G!E958),0))</f>
        <v>#N/A</v>
      </c>
      <c r="M958" cm="1">
        <f t="array" ref="M958">_xlfn.IFNA(INDEX(P!C$2:C$2862, MATCH(1, (P!$A$2:$A$2862=D958)*(P!$B$2:$B$2862=F958),0)),)</f>
        <v>0</v>
      </c>
      <c r="N958" cm="1">
        <f t="array" ref="N958">_xlfn.IFNA(INDEX(Ind!$H$2:$H$6441, MATCH(1, (Ind!$A$2:$A$6441=D958)*(Ind!$D$2:$D$6441=F958),0)),)</f>
        <v>0</v>
      </c>
      <c r="O958" cm="1">
        <f t="array" ref="O958">_xlfn.IFNA(INDEX(Ind!$L$2:$L$6441, MATCH(1, (Ind!$A$2:$A$6441=D958)*(Ind!$D$2:$D$6441=F958),0)),)</f>
        <v>0</v>
      </c>
    </row>
    <row r="959" spans="1:15" x14ac:dyDescent="0.2">
      <c r="A959" s="1" t="s">
        <v>66</v>
      </c>
      <c r="B959" s="5" t="str">
        <f t="shared" si="70"/>
        <v>2016</v>
      </c>
      <c r="C959" s="5">
        <f t="shared" si="71"/>
        <v>12</v>
      </c>
      <c r="D959" s="11">
        <f t="shared" si="72"/>
        <v>42705</v>
      </c>
      <c r="E959" s="2" t="s">
        <v>17</v>
      </c>
      <c r="F959" s="5" t="str">
        <f t="shared" si="73"/>
        <v>HUILA</v>
      </c>
      <c r="G959" s="2">
        <v>0</v>
      </c>
      <c r="H959" s="3">
        <v>74763098</v>
      </c>
      <c r="I959" s="9">
        <f t="shared" si="74"/>
        <v>747.63098000000002</v>
      </c>
      <c r="J959">
        <v>0</v>
      </c>
      <c r="K959" cm="1">
        <f t="array" ref="K959">INDEX(T!$H$2:$H$3661, MATCH(1, (T!$D$2:$D$3661=D959)*(T!$E$2:$E$3661=G!E959),0))</f>
        <v>898.49545000000001</v>
      </c>
      <c r="L959" cm="1">
        <f t="array" ref="L959">INDEX('C'!$I$2:$I$3661, MATCH(1, ('C'!$D$2:$D$3661=D959)*('C'!$E$2:$E$3661=G!E959),0))</f>
        <v>2549853.1415200001</v>
      </c>
      <c r="M959" cm="1">
        <f t="array" ref="M959">_xlfn.IFNA(INDEX(P!C$2:C$2862, MATCH(1, (P!$A$2:$A$2862=D959)*(P!$B$2:$B$2862=F959),0)),)</f>
        <v>7.0663870967741929</v>
      </c>
      <c r="N959" cm="1">
        <f t="array" ref="N959">_xlfn.IFNA(INDEX(Ind!$H$2:$H$6441, MATCH(1, (Ind!$A$2:$A$6441=D959)*(Ind!$D$2:$D$6441=F959),0)),)</f>
        <v>0</v>
      </c>
      <c r="O959" cm="1">
        <f t="array" ref="O959">_xlfn.IFNA(INDEX(Ind!$L$2:$L$6441, MATCH(1, (Ind!$A$2:$A$6441=D959)*(Ind!$D$2:$D$6441=F959),0)),)</f>
        <v>0</v>
      </c>
    </row>
    <row r="960" spans="1:15" x14ac:dyDescent="0.2">
      <c r="A960" s="4" t="s">
        <v>66</v>
      </c>
      <c r="B960" s="5" t="str">
        <f t="shared" si="70"/>
        <v>2016</v>
      </c>
      <c r="C960" s="5">
        <f t="shared" si="71"/>
        <v>12</v>
      </c>
      <c r="D960" s="11">
        <f t="shared" si="72"/>
        <v>42705</v>
      </c>
      <c r="E960" s="5" t="s">
        <v>18</v>
      </c>
      <c r="F960" s="5" t="str">
        <f t="shared" si="73"/>
        <v>LA GUAJIRA</v>
      </c>
      <c r="G960" s="5">
        <v>0</v>
      </c>
      <c r="H960" s="6">
        <v>69297000</v>
      </c>
      <c r="I960" s="9">
        <f t="shared" si="74"/>
        <v>692.97</v>
      </c>
      <c r="J960">
        <v>0</v>
      </c>
      <c r="K960" cm="1">
        <f t="array" ref="K960">INDEX(T!$H$2:$H$3661, MATCH(1, (T!$D$2:$D$3661=D960)*(T!$E$2:$E$3661=G!E960),0))</f>
        <v>120.09</v>
      </c>
      <c r="L960" cm="1">
        <f t="array" ref="L960">INDEX('C'!$I$2:$I$3661, MATCH(1, ('C'!$D$2:$D$3661=D960)*('C'!$E$2:$E$3661=G!E960),0))</f>
        <v>1882737</v>
      </c>
      <c r="M960" cm="1">
        <f t="array" ref="M960">_xlfn.IFNA(INDEX(P!C$2:C$2862, MATCH(1, (P!$A$2:$A$2862=D960)*(P!$B$2:$B$2862=F960),0)),)</f>
        <v>0</v>
      </c>
      <c r="N960" cm="1">
        <f t="array" ref="N960">_xlfn.IFNA(INDEX(Ind!$H$2:$H$6441, MATCH(1, (Ind!$A$2:$A$6441=D960)*(Ind!$D$2:$D$6441=F960),0)),)</f>
        <v>0</v>
      </c>
      <c r="O960" cm="1">
        <f t="array" ref="O960">_xlfn.IFNA(INDEX(Ind!$L$2:$L$6441, MATCH(1, (Ind!$A$2:$A$6441=D960)*(Ind!$D$2:$D$6441=F960),0)),)</f>
        <v>0</v>
      </c>
    </row>
    <row r="961" spans="1:15" x14ac:dyDescent="0.2">
      <c r="A961" s="1" t="s">
        <v>66</v>
      </c>
      <c r="B961" s="5" t="str">
        <f t="shared" si="70"/>
        <v>2016</v>
      </c>
      <c r="C961" s="5">
        <f t="shared" si="71"/>
        <v>12</v>
      </c>
      <c r="D961" s="11">
        <f t="shared" si="72"/>
        <v>42705</v>
      </c>
      <c r="E961" s="2" t="s">
        <v>19</v>
      </c>
      <c r="F961" s="5" t="str">
        <f t="shared" si="73"/>
        <v>MAGDALENA</v>
      </c>
      <c r="G961" s="2">
        <v>65200000</v>
      </c>
      <c r="H961" s="3">
        <v>72604542</v>
      </c>
      <c r="I961" s="9">
        <f t="shared" si="74"/>
        <v>689.02270999999996</v>
      </c>
      <c r="J961">
        <v>0</v>
      </c>
      <c r="K961" cm="1">
        <f t="array" ref="K961">INDEX(T!$H$2:$H$3661, MATCH(1, (T!$D$2:$D$3661=D961)*(T!$E$2:$E$3661=G!E961),0))</f>
        <v>206.08528999999999</v>
      </c>
      <c r="L961" cm="1">
        <f t="array" ref="L961">INDEX('C'!$I$2:$I$3661, MATCH(1, ('C'!$D$2:$D$3661=D961)*('C'!$E$2:$E$3661=G!E961),0))</f>
        <v>6650270.758165</v>
      </c>
      <c r="M961" cm="1">
        <f t="array" ref="M961">_xlfn.IFNA(INDEX(P!C$2:C$2862, MATCH(1, (P!$A$2:$A$2862=D961)*(P!$B$2:$B$2862=F961),0)),)</f>
        <v>16.202869193548388</v>
      </c>
      <c r="N961" cm="1">
        <f t="array" ref="N961">_xlfn.IFNA(INDEX(Ind!$H$2:$H$6441, MATCH(1, (Ind!$A$2:$A$6441=D961)*(Ind!$D$2:$D$6441=F961),0)),)</f>
        <v>0</v>
      </c>
      <c r="O961" cm="1">
        <f t="array" ref="O961">_xlfn.IFNA(INDEX(Ind!$L$2:$L$6441, MATCH(1, (Ind!$A$2:$A$6441=D961)*(Ind!$D$2:$D$6441=F961),0)),)</f>
        <v>0</v>
      </c>
    </row>
    <row r="962" spans="1:15" x14ac:dyDescent="0.2">
      <c r="A962" s="4" t="s">
        <v>66</v>
      </c>
      <c r="B962" s="5" t="str">
        <f t="shared" si="70"/>
        <v>2016</v>
      </c>
      <c r="C962" s="5">
        <f t="shared" si="71"/>
        <v>12</v>
      </c>
      <c r="D962" s="11">
        <f t="shared" si="72"/>
        <v>42705</v>
      </c>
      <c r="E962" s="5" t="s">
        <v>20</v>
      </c>
      <c r="F962" s="5" t="str">
        <f t="shared" si="73"/>
        <v>META</v>
      </c>
      <c r="G962" s="5">
        <v>0</v>
      </c>
      <c r="H962" s="6">
        <v>64583771</v>
      </c>
      <c r="I962" s="9">
        <f t="shared" si="74"/>
        <v>645.83771000000002</v>
      </c>
      <c r="J962">
        <v>0</v>
      </c>
      <c r="K962" cm="1">
        <f t="array" ref="K962">INDEX(T!$H$2:$H$3661, MATCH(1, (T!$D$2:$D$3661=D962)*(T!$E$2:$E$3661=G!E962),0))</f>
        <v>517.57437000000004</v>
      </c>
      <c r="L962" cm="1">
        <f t="array" ref="L962">INDEX('C'!$I$2:$I$3661, MATCH(1, ('C'!$D$2:$D$3661=D962)*('C'!$E$2:$E$3661=G!E962),0))</f>
        <v>566798.85646000004</v>
      </c>
      <c r="M962" cm="1">
        <f t="array" ref="M962">_xlfn.IFNA(INDEX(P!C$2:C$2862, MATCH(1, (P!$A$2:$A$2862=D962)*(P!$B$2:$B$2862=F962),0)),)</f>
        <v>13.513548387096774</v>
      </c>
      <c r="N962" cm="1">
        <f t="array" ref="N962">_xlfn.IFNA(INDEX(Ind!$H$2:$H$6441, MATCH(1, (Ind!$A$2:$A$6441=D962)*(Ind!$D$2:$D$6441=F962),0)),)</f>
        <v>0</v>
      </c>
      <c r="O962" cm="1">
        <f t="array" ref="O962">_xlfn.IFNA(INDEX(Ind!$L$2:$L$6441, MATCH(1, (Ind!$A$2:$A$6441=D962)*(Ind!$D$2:$D$6441=F962),0)),)</f>
        <v>0</v>
      </c>
    </row>
    <row r="963" spans="1:15" x14ac:dyDescent="0.2">
      <c r="A963" s="1" t="s">
        <v>66</v>
      </c>
      <c r="B963" s="5" t="str">
        <f t="shared" ref="B963:B1026" si="75">MID(A963,7,20)</f>
        <v>2016</v>
      </c>
      <c r="C963" s="5">
        <f t="shared" ref="C963:C1026" si="76">IF(MID(A963,1,3)="Jan",1,
IF(MID(A963,1,3)="Feb",2,
IF(MID(A963,1,3)="Mar",3,
IF(MID(A963,1,3)="Apr",4,
IF(MID(A963,1,3)="May",5,
IF(MID(A963,1,3)="Jun",6,
IF(MID(A963,1,3)="Jul",7,
IF(MID(A963,1,3)="Aug",8,
IF(MID(A963,1,3)="Sep",9,
IF(MID(A963,1,3)="Oct",10,
IF(MID(A963,1,3)="Nov",11,
IF(MID(A963,1,3)="Dec",12))))))))))))</f>
        <v>12</v>
      </c>
      <c r="D963" s="11">
        <f t="shared" ref="D963:D1026" si="77">DATE(B963,C963,1)</f>
        <v>42705</v>
      </c>
      <c r="E963" s="2" t="s">
        <v>21</v>
      </c>
      <c r="F963" s="5" t="str">
        <f t="shared" ref="F963:F1026" si="78">MID(E963,5,100)</f>
        <v>NARINO</v>
      </c>
      <c r="G963" s="2">
        <v>0</v>
      </c>
      <c r="H963" s="3">
        <v>93393500</v>
      </c>
      <c r="I963" s="9">
        <f t="shared" ref="I963:I1026" si="79">IF(G963=0,H963/100000,IF(H963=0,G963/100000,((G963+H963)/2)/100000))</f>
        <v>933.93499999999995</v>
      </c>
      <c r="J963">
        <v>0</v>
      </c>
      <c r="K963" cm="1">
        <f t="array" ref="K963">INDEX(T!$H$2:$H$3661, MATCH(1, (T!$D$2:$D$3661=D963)*(T!$E$2:$E$3661=G!E963),0))</f>
        <v>1433.4</v>
      </c>
      <c r="L963" cm="1">
        <f t="array" ref="L963">INDEX('C'!$I$2:$I$3661, MATCH(1, ('C'!$D$2:$D$3661=D963)*('C'!$E$2:$E$3661=G!E963),0))</f>
        <v>104730.95</v>
      </c>
      <c r="M963" cm="1">
        <f t="array" ref="M963">_xlfn.IFNA(INDEX(P!C$2:C$2862, MATCH(1, (P!$A$2:$A$2862=D963)*(P!$B$2:$B$2862=F963),0)),)</f>
        <v>0</v>
      </c>
      <c r="N963" cm="1">
        <f t="array" ref="N963">_xlfn.IFNA(INDEX(Ind!$H$2:$H$6441, MATCH(1, (Ind!$A$2:$A$6441=D963)*(Ind!$D$2:$D$6441=F963),0)),)</f>
        <v>0</v>
      </c>
      <c r="O963" cm="1">
        <f t="array" ref="O963">_xlfn.IFNA(INDEX(Ind!$L$2:$L$6441, MATCH(1, (Ind!$A$2:$A$6441=D963)*(Ind!$D$2:$D$6441=F963),0)),)</f>
        <v>0</v>
      </c>
    </row>
    <row r="964" spans="1:15" x14ac:dyDescent="0.2">
      <c r="A964" s="4" t="s">
        <v>66</v>
      </c>
      <c r="B964" s="5" t="str">
        <f t="shared" si="75"/>
        <v>2016</v>
      </c>
      <c r="C964" s="5">
        <f t="shared" si="76"/>
        <v>12</v>
      </c>
      <c r="D964" s="11">
        <f t="shared" si="77"/>
        <v>42705</v>
      </c>
      <c r="E964" s="5" t="s">
        <v>22</v>
      </c>
      <c r="F964" s="5" t="str">
        <f t="shared" si="78"/>
        <v>NORTE DE SANTANDER</v>
      </c>
      <c r="G964" s="5">
        <v>0</v>
      </c>
      <c r="H964" s="8">
        <v>104300147</v>
      </c>
      <c r="I964" s="9">
        <f t="shared" si="79"/>
        <v>1043.0014699999999</v>
      </c>
      <c r="J964">
        <v>0</v>
      </c>
      <c r="K964" cm="1">
        <f t="array" ref="K964">INDEX(T!$H$2:$H$3661, MATCH(1, (T!$D$2:$D$3661=D964)*(T!$E$2:$E$3661=G!E964),0))</f>
        <v>351.28676000000002</v>
      </c>
      <c r="L964" cm="1">
        <f t="array" ref="L964">INDEX('C'!$I$2:$I$3661, MATCH(1, ('C'!$D$2:$D$3661=D964)*('C'!$E$2:$E$3661=G!E964),0))</f>
        <v>613276.39765000006</v>
      </c>
      <c r="M964" cm="1">
        <f t="array" ref="M964">_xlfn.IFNA(INDEX(P!C$2:C$2862, MATCH(1, (P!$A$2:$A$2862=D964)*(P!$B$2:$B$2862=F964),0)),)</f>
        <v>0.84112903225806457</v>
      </c>
      <c r="N964" cm="1">
        <f t="array" ref="N964">_xlfn.IFNA(INDEX(Ind!$H$2:$H$6441, MATCH(1, (Ind!$A$2:$A$6441=D964)*(Ind!$D$2:$D$6441=F964),0)),)</f>
        <v>0</v>
      </c>
      <c r="O964" cm="1">
        <f t="array" ref="O964">_xlfn.IFNA(INDEX(Ind!$L$2:$L$6441, MATCH(1, (Ind!$A$2:$A$6441=D964)*(Ind!$D$2:$D$6441=F964),0)),)</f>
        <v>0</v>
      </c>
    </row>
    <row r="965" spans="1:15" x14ac:dyDescent="0.2">
      <c r="A965" s="1" t="s">
        <v>66</v>
      </c>
      <c r="B965" s="5" t="str">
        <f t="shared" si="75"/>
        <v>2016</v>
      </c>
      <c r="C965" s="5">
        <f t="shared" si="76"/>
        <v>12</v>
      </c>
      <c r="D965" s="11">
        <f t="shared" si="77"/>
        <v>42705</v>
      </c>
      <c r="E965" s="2" t="s">
        <v>23</v>
      </c>
      <c r="F965" s="5" t="str">
        <f t="shared" si="78"/>
        <v>QUINDIO</v>
      </c>
      <c r="G965" s="2">
        <v>0</v>
      </c>
      <c r="H965" s="7">
        <v>102674846</v>
      </c>
      <c r="I965" s="9">
        <f t="shared" si="79"/>
        <v>1026.74846</v>
      </c>
      <c r="J965">
        <v>0</v>
      </c>
      <c r="K965" cm="1">
        <f t="array" ref="K965">INDEX(T!$H$2:$H$3661, MATCH(1, (T!$D$2:$D$3661=D965)*(T!$E$2:$E$3661=G!E965),0))</f>
        <v>843.89308000000005</v>
      </c>
      <c r="L965" cm="1">
        <f t="array" ref="L965">INDEX('C'!$I$2:$I$3661, MATCH(1, ('C'!$D$2:$D$3661=D965)*('C'!$E$2:$E$3661=G!E965),0))</f>
        <v>1410609.0215400001</v>
      </c>
      <c r="M965" cm="1">
        <f t="array" ref="M965">_xlfn.IFNA(INDEX(P!C$2:C$2862, MATCH(1, (P!$A$2:$A$2862=D965)*(P!$B$2:$B$2862=F965),0)),)</f>
        <v>0</v>
      </c>
      <c r="N965" cm="1">
        <f t="array" ref="N965">_xlfn.IFNA(INDEX(Ind!$H$2:$H$6441, MATCH(1, (Ind!$A$2:$A$6441=D965)*(Ind!$D$2:$D$6441=F965),0)),)</f>
        <v>0</v>
      </c>
      <c r="O965" cm="1">
        <f t="array" ref="O965">_xlfn.IFNA(INDEX(Ind!$L$2:$L$6441, MATCH(1, (Ind!$A$2:$A$6441=D965)*(Ind!$D$2:$D$6441=F965),0)),)</f>
        <v>0</v>
      </c>
    </row>
    <row r="966" spans="1:15" x14ac:dyDescent="0.2">
      <c r="A966" s="4" t="s">
        <v>66</v>
      </c>
      <c r="B966" s="5" t="str">
        <f t="shared" si="75"/>
        <v>2016</v>
      </c>
      <c r="C966" s="5">
        <f t="shared" si="76"/>
        <v>12</v>
      </c>
      <c r="D966" s="11">
        <f t="shared" si="77"/>
        <v>42705</v>
      </c>
      <c r="E966" s="5" t="s">
        <v>24</v>
      </c>
      <c r="F966" s="5" t="str">
        <f t="shared" si="78"/>
        <v>RISARALDA</v>
      </c>
      <c r="G966" s="5">
        <v>0</v>
      </c>
      <c r="H966" s="6">
        <v>63569333</v>
      </c>
      <c r="I966" s="9">
        <f t="shared" si="79"/>
        <v>635.69332999999995</v>
      </c>
      <c r="J966">
        <v>0</v>
      </c>
      <c r="K966" cm="1">
        <f t="array" ref="K966">INDEX(T!$H$2:$H$3661, MATCH(1, (T!$D$2:$D$3661=D966)*(T!$E$2:$E$3661=G!E966),0))</f>
        <v>282.72185000000002</v>
      </c>
      <c r="L966" cm="1">
        <f t="array" ref="L966">INDEX('C'!$I$2:$I$3661, MATCH(1, ('C'!$D$2:$D$3661=D966)*('C'!$E$2:$E$3661=G!E966),0))</f>
        <v>1283114.06222</v>
      </c>
      <c r="M966" cm="1">
        <f t="array" ref="M966">_xlfn.IFNA(INDEX(P!C$2:C$2862, MATCH(1, (P!$A$2:$A$2862=D966)*(P!$B$2:$B$2862=F966),0)),)</f>
        <v>0</v>
      </c>
      <c r="N966" cm="1">
        <f t="array" ref="N966">_xlfn.IFNA(INDEX(Ind!$H$2:$H$6441, MATCH(1, (Ind!$A$2:$A$6441=D966)*(Ind!$D$2:$D$6441=F966),0)),)</f>
        <v>0</v>
      </c>
      <c r="O966" cm="1">
        <f t="array" ref="O966">_xlfn.IFNA(INDEX(Ind!$L$2:$L$6441, MATCH(1, (Ind!$A$2:$A$6441=D966)*(Ind!$D$2:$D$6441=F966),0)),)</f>
        <v>0</v>
      </c>
    </row>
    <row r="967" spans="1:15" x14ac:dyDescent="0.2">
      <c r="A967" s="1" t="s">
        <v>66</v>
      </c>
      <c r="B967" s="5" t="str">
        <f t="shared" si="75"/>
        <v>2016</v>
      </c>
      <c r="C967" s="5">
        <f t="shared" si="76"/>
        <v>12</v>
      </c>
      <c r="D967" s="11">
        <f t="shared" si="77"/>
        <v>42705</v>
      </c>
      <c r="E967" s="2" t="s">
        <v>25</v>
      </c>
      <c r="F967" s="5" t="str">
        <f t="shared" si="78"/>
        <v>SANTANDER</v>
      </c>
      <c r="G967" s="2">
        <v>0</v>
      </c>
      <c r="H967" s="3">
        <v>79449697</v>
      </c>
      <c r="I967" s="9">
        <f t="shared" si="79"/>
        <v>794.49697000000003</v>
      </c>
      <c r="J967">
        <v>0</v>
      </c>
      <c r="K967" cm="1">
        <f t="array" ref="K967">INDEX(T!$H$2:$H$3661, MATCH(1, (T!$D$2:$D$3661=D967)*(T!$E$2:$E$3661=G!E967),0))</f>
        <v>607.32786999999996</v>
      </c>
      <c r="L967" cm="1">
        <f t="array" ref="L967">INDEX('C'!$I$2:$I$3661, MATCH(1, ('C'!$D$2:$D$3661=D967)*('C'!$E$2:$E$3661=G!E967),0))</f>
        <v>2042815.39225</v>
      </c>
      <c r="M967" cm="1">
        <f t="array" ref="M967">_xlfn.IFNA(INDEX(P!C$2:C$2862, MATCH(1, (P!$A$2:$A$2862=D967)*(P!$B$2:$B$2862=F967),0)),)</f>
        <v>42.185903225806449</v>
      </c>
      <c r="N967" cm="1">
        <f t="array" ref="N967">_xlfn.IFNA(INDEX(Ind!$H$2:$H$6441, MATCH(1, (Ind!$A$2:$A$6441=D967)*(Ind!$D$2:$D$6441=F967),0)),)</f>
        <v>0</v>
      </c>
      <c r="O967" cm="1">
        <f t="array" ref="O967">_xlfn.IFNA(INDEX(Ind!$L$2:$L$6441, MATCH(1, (Ind!$A$2:$A$6441=D967)*(Ind!$D$2:$D$6441=F967),0)),)</f>
        <v>0</v>
      </c>
    </row>
    <row r="968" spans="1:15" x14ac:dyDescent="0.2">
      <c r="A968" s="4" t="s">
        <v>66</v>
      </c>
      <c r="B968" s="5" t="str">
        <f t="shared" si="75"/>
        <v>2016</v>
      </c>
      <c r="C968" s="5">
        <f t="shared" si="76"/>
        <v>12</v>
      </c>
      <c r="D968" s="11">
        <f t="shared" si="77"/>
        <v>42705</v>
      </c>
      <c r="E968" s="5" t="s">
        <v>26</v>
      </c>
      <c r="F968" s="5" t="str">
        <f t="shared" si="78"/>
        <v>SUCRE</v>
      </c>
      <c r="G968" s="5">
        <v>0</v>
      </c>
      <c r="H968" s="6">
        <v>80435096</v>
      </c>
      <c r="I968" s="9">
        <f t="shared" si="79"/>
        <v>804.35095999999999</v>
      </c>
      <c r="J968">
        <v>0</v>
      </c>
      <c r="K968" cm="1">
        <f t="array" ref="K968">INDEX(T!$H$2:$H$3661, MATCH(1, (T!$D$2:$D$3661=D968)*(T!$E$2:$E$3661=G!E968),0))</f>
        <v>221.50095999999999</v>
      </c>
      <c r="L968" cm="1">
        <f t="array" ref="L968">INDEX('C'!$I$2:$I$3661, MATCH(1, ('C'!$D$2:$D$3661=D968)*('C'!$E$2:$E$3661=G!E968),0))</f>
        <v>11918436.9386</v>
      </c>
      <c r="M968" cm="1">
        <f t="array" ref="M968">_xlfn.IFNA(INDEX(P!C$2:C$2862, MATCH(1, (P!$A$2:$A$2862=D968)*(P!$B$2:$B$2862=F968),0)),)</f>
        <v>57.736225806451607</v>
      </c>
      <c r="N968" cm="1">
        <f t="array" ref="N968">_xlfn.IFNA(INDEX(Ind!$H$2:$H$6441, MATCH(1, (Ind!$A$2:$A$6441=D968)*(Ind!$D$2:$D$6441=F968),0)),)</f>
        <v>0</v>
      </c>
      <c r="O968" cm="1">
        <f t="array" ref="O968">_xlfn.IFNA(INDEX(Ind!$L$2:$L$6441, MATCH(1, (Ind!$A$2:$A$6441=D968)*(Ind!$D$2:$D$6441=F968),0)),)</f>
        <v>0</v>
      </c>
    </row>
    <row r="969" spans="1:15" x14ac:dyDescent="0.2">
      <c r="A969" s="1" t="s">
        <v>66</v>
      </c>
      <c r="B969" s="5" t="str">
        <f t="shared" si="75"/>
        <v>2016</v>
      </c>
      <c r="C969" s="5">
        <f t="shared" si="76"/>
        <v>12</v>
      </c>
      <c r="D969" s="11">
        <f t="shared" si="77"/>
        <v>42705</v>
      </c>
      <c r="E969" s="2" t="s">
        <v>27</v>
      </c>
      <c r="F969" s="5" t="str">
        <f t="shared" si="78"/>
        <v>TOLIMA</v>
      </c>
      <c r="G969" s="2">
        <v>0</v>
      </c>
      <c r="H969" s="3">
        <v>75783394</v>
      </c>
      <c r="I969" s="9">
        <f t="shared" si="79"/>
        <v>757.83393999999998</v>
      </c>
      <c r="J969">
        <v>0</v>
      </c>
      <c r="K969" cm="1">
        <f t="array" ref="K969">INDEX(T!$H$2:$H$3661, MATCH(1, (T!$D$2:$D$3661=D969)*(T!$E$2:$E$3661=G!E969),0))</f>
        <v>680.13888999999995</v>
      </c>
      <c r="L969" cm="1">
        <f t="array" ref="L969">INDEX('C'!$I$2:$I$3661, MATCH(1, ('C'!$D$2:$D$3661=D969)*('C'!$E$2:$E$3661=G!E969),0))</f>
        <v>2707771.41028</v>
      </c>
      <c r="M969" cm="1">
        <f t="array" ref="M969">_xlfn.IFNA(INDEX(P!C$2:C$2862, MATCH(1, (P!$A$2:$A$2862=D969)*(P!$B$2:$B$2862=F969),0)),)</f>
        <v>4.2469677419354843</v>
      </c>
      <c r="N969" cm="1">
        <f t="array" ref="N969">_xlfn.IFNA(INDEX(Ind!$H$2:$H$6441, MATCH(1, (Ind!$A$2:$A$6441=D969)*(Ind!$D$2:$D$6441=F969),0)),)</f>
        <v>0</v>
      </c>
      <c r="O969" cm="1">
        <f t="array" ref="O969">_xlfn.IFNA(INDEX(Ind!$L$2:$L$6441, MATCH(1, (Ind!$A$2:$A$6441=D969)*(Ind!$D$2:$D$6441=F969),0)),)</f>
        <v>0</v>
      </c>
    </row>
    <row r="970" spans="1:15" x14ac:dyDescent="0.2">
      <c r="A970" s="4" t="s">
        <v>66</v>
      </c>
      <c r="B970" s="5" t="str">
        <f t="shared" si="75"/>
        <v>2016</v>
      </c>
      <c r="C970" s="5">
        <f t="shared" si="76"/>
        <v>12</v>
      </c>
      <c r="D970" s="11">
        <f t="shared" si="77"/>
        <v>42705</v>
      </c>
      <c r="E970" s="5" t="s">
        <v>28</v>
      </c>
      <c r="F970" s="5" t="str">
        <f t="shared" si="78"/>
        <v>VALLE DEL CAUCA</v>
      </c>
      <c r="G970" s="5">
        <v>0</v>
      </c>
      <c r="H970" s="6">
        <v>71480282</v>
      </c>
      <c r="I970" s="9">
        <f t="shared" si="79"/>
        <v>714.80282</v>
      </c>
      <c r="J970">
        <v>0</v>
      </c>
      <c r="K970" cm="1">
        <f t="array" ref="K970">INDEX(T!$H$2:$H$3661, MATCH(1, (T!$D$2:$D$3661=D970)*(T!$E$2:$E$3661=G!E970),0))</f>
        <v>589.57550000000003</v>
      </c>
      <c r="L970" cm="1">
        <f t="array" ref="L970">INDEX('C'!$I$2:$I$3661, MATCH(1, ('C'!$D$2:$D$3661=D970)*('C'!$E$2:$E$3661=G!E970),0))</f>
        <v>6428799.4752500001</v>
      </c>
      <c r="M970" cm="1">
        <f t="array" ref="M970">_xlfn.IFNA(INDEX(P!C$2:C$2862, MATCH(1, (P!$A$2:$A$2862=D970)*(P!$B$2:$B$2862=F970),0)),)</f>
        <v>0</v>
      </c>
      <c r="N970" cm="1">
        <f t="array" ref="N970">_xlfn.IFNA(INDEX(Ind!$H$2:$H$6441, MATCH(1, (Ind!$A$2:$A$6441=D970)*(Ind!$D$2:$D$6441=F970),0)),)</f>
        <v>0</v>
      </c>
      <c r="O970" cm="1">
        <f t="array" ref="O970">_xlfn.IFNA(INDEX(Ind!$L$2:$L$6441, MATCH(1, (Ind!$A$2:$A$6441=D970)*(Ind!$D$2:$D$6441=F970),0)),)</f>
        <v>0</v>
      </c>
    </row>
    <row r="971" spans="1:15" x14ac:dyDescent="0.2">
      <c r="A971" s="1" t="s">
        <v>66</v>
      </c>
      <c r="B971" s="5" t="str">
        <f t="shared" si="75"/>
        <v>2016</v>
      </c>
      <c r="C971" s="5">
        <f t="shared" si="76"/>
        <v>12</v>
      </c>
      <c r="D971" s="11">
        <f t="shared" si="77"/>
        <v>42705</v>
      </c>
      <c r="E971" s="2" t="s">
        <v>29</v>
      </c>
      <c r="F971" s="5" t="str">
        <f t="shared" si="78"/>
        <v>CASANARE</v>
      </c>
      <c r="G971" s="2">
        <v>0</v>
      </c>
      <c r="H971" s="3">
        <v>32784690</v>
      </c>
      <c r="I971" s="9">
        <f t="shared" si="79"/>
        <v>327.84690000000001</v>
      </c>
      <c r="J971">
        <v>0</v>
      </c>
      <c r="K971" cm="1">
        <f t="array" ref="K971">INDEX(T!$H$2:$H$3661, MATCH(1, (T!$D$2:$D$3661=D971)*(T!$E$2:$E$3661=G!E971),0))</f>
        <v>66.765519999999995</v>
      </c>
      <c r="L971" cm="1">
        <f t="array" ref="L971">INDEX('C'!$I$2:$I$3661, MATCH(1, ('C'!$D$2:$D$3661=D971)*('C'!$E$2:$E$3661=G!E971),0))</f>
        <v>336133.45689999999</v>
      </c>
      <c r="M971" cm="1">
        <f t="array" ref="M971">_xlfn.IFNA(INDEX(P!C$2:C$2862, MATCH(1, (P!$A$2:$A$2862=D971)*(P!$B$2:$B$2862=F971),0)),)</f>
        <v>417.55645161290323</v>
      </c>
      <c r="N971" cm="1">
        <f t="array" ref="N971">_xlfn.IFNA(INDEX(Ind!$H$2:$H$6441, MATCH(1, (Ind!$A$2:$A$6441=D971)*(Ind!$D$2:$D$6441=F971),0)),)</f>
        <v>0</v>
      </c>
      <c r="O971" cm="1">
        <f t="array" ref="O971">_xlfn.IFNA(INDEX(Ind!$L$2:$L$6441, MATCH(1, (Ind!$A$2:$A$6441=D971)*(Ind!$D$2:$D$6441=F971),0)),)</f>
        <v>0</v>
      </c>
    </row>
    <row r="972" spans="1:15" x14ac:dyDescent="0.2">
      <c r="A972" s="4" t="s">
        <v>66</v>
      </c>
      <c r="B972" s="5" t="str">
        <f t="shared" si="75"/>
        <v>2016</v>
      </c>
      <c r="C972" s="5">
        <f t="shared" si="76"/>
        <v>12</v>
      </c>
      <c r="D972" s="11">
        <f t="shared" si="77"/>
        <v>42705</v>
      </c>
      <c r="E972" s="5" t="s">
        <v>30</v>
      </c>
      <c r="F972" s="5" t="str">
        <f t="shared" si="78"/>
        <v>PUTUMAYO</v>
      </c>
      <c r="G972" s="5">
        <v>0</v>
      </c>
      <c r="H972" s="6">
        <v>89335000</v>
      </c>
      <c r="I972" s="9">
        <f t="shared" si="79"/>
        <v>893.35</v>
      </c>
      <c r="J972">
        <v>0</v>
      </c>
      <c r="K972" cm="1">
        <f t="array" ref="K972">INDEX(T!$H$2:$H$3661, MATCH(1, (T!$D$2:$D$3661=D972)*(T!$E$2:$E$3661=G!E972),0))</f>
        <v>347.72</v>
      </c>
      <c r="L972" cm="1">
        <f t="array" ref="L972">INDEX('C'!$I$2:$I$3661, MATCH(1, ('C'!$D$2:$D$3661=D972)*('C'!$E$2:$E$3661=G!E972),0))</f>
        <v>42728.65</v>
      </c>
      <c r="M972" cm="1">
        <f t="array" ref="M972">_xlfn.IFNA(INDEX(P!C$2:C$2862, MATCH(1, (P!$A$2:$A$2862=D972)*(P!$B$2:$B$2862=F972),0)),)</f>
        <v>2.2761612903225807</v>
      </c>
      <c r="N972" cm="1">
        <f t="array" ref="N972">_xlfn.IFNA(INDEX(Ind!$H$2:$H$6441, MATCH(1, (Ind!$A$2:$A$6441=D972)*(Ind!$D$2:$D$6441=F972),0)),)</f>
        <v>0</v>
      </c>
      <c r="O972" cm="1">
        <f t="array" ref="O972">_xlfn.IFNA(INDEX(Ind!$L$2:$L$6441, MATCH(1, (Ind!$A$2:$A$6441=D972)*(Ind!$D$2:$D$6441=F972),0)),)</f>
        <v>0</v>
      </c>
    </row>
    <row r="973" spans="1:15" x14ac:dyDescent="0.2">
      <c r="A973" s="1" t="s">
        <v>66</v>
      </c>
      <c r="B973" s="5" t="str">
        <f t="shared" si="75"/>
        <v>2016</v>
      </c>
      <c r="C973" s="5">
        <f t="shared" si="76"/>
        <v>12</v>
      </c>
      <c r="D973" s="11">
        <f t="shared" si="77"/>
        <v>42705</v>
      </c>
      <c r="E973" s="2" t="s">
        <v>31</v>
      </c>
      <c r="F973" s="5" t="str">
        <f t="shared" si="78"/>
        <v>GUAVIARE</v>
      </c>
      <c r="G973" s="2">
        <v>0</v>
      </c>
      <c r="H973" s="3">
        <v>67373000</v>
      </c>
      <c r="I973" s="9">
        <f t="shared" si="79"/>
        <v>673.73</v>
      </c>
      <c r="J973">
        <v>0</v>
      </c>
      <c r="K973" cm="1">
        <f t="array" ref="K973">INDEX(T!$H$2:$H$3661, MATCH(1, (T!$D$2:$D$3661=D973)*(T!$E$2:$E$3661=G!E973),0))</f>
        <v>1440.38</v>
      </c>
      <c r="L973" cm="1">
        <f t="array" ref="L973">INDEX('C'!$I$2:$I$3661, MATCH(1, ('C'!$D$2:$D$3661=D973)*('C'!$E$2:$E$3661=G!E973),0))</f>
        <v>33772.080000000002</v>
      </c>
      <c r="M973" cm="1">
        <f t="array" ref="M973">_xlfn.IFNA(INDEX(P!C$2:C$2862, MATCH(1, (P!$A$2:$A$2862=D973)*(P!$B$2:$B$2862=F973),0)),)</f>
        <v>0</v>
      </c>
      <c r="N973" cm="1">
        <f t="array" ref="N973">_xlfn.IFNA(INDEX(Ind!$H$2:$H$6441, MATCH(1, (Ind!$A$2:$A$6441=D973)*(Ind!$D$2:$D$6441=F973),0)),)</f>
        <v>0</v>
      </c>
      <c r="O973" cm="1">
        <f t="array" ref="O973">_xlfn.IFNA(INDEX(Ind!$L$2:$L$6441, MATCH(1, (Ind!$A$2:$A$6441=D973)*(Ind!$D$2:$D$6441=F973),0)),)</f>
        <v>0</v>
      </c>
    </row>
    <row r="974" spans="1:15" x14ac:dyDescent="0.2">
      <c r="A974" s="4" t="s">
        <v>67</v>
      </c>
      <c r="B974" s="5" t="str">
        <f t="shared" si="75"/>
        <v>2017</v>
      </c>
      <c r="C974" s="5">
        <f t="shared" si="76"/>
        <v>1</v>
      </c>
      <c r="D974" s="11">
        <f t="shared" si="77"/>
        <v>42736</v>
      </c>
      <c r="E974" s="5" t="s">
        <v>5</v>
      </c>
      <c r="F974" s="5" t="str">
        <f t="shared" si="78"/>
        <v>ANTIOQUIA</v>
      </c>
      <c r="G974" s="5">
        <v>0</v>
      </c>
      <c r="H974" s="6">
        <v>37203533</v>
      </c>
      <c r="I974" s="9">
        <f t="shared" si="79"/>
        <v>372.03532999999999</v>
      </c>
      <c r="J974">
        <v>0</v>
      </c>
      <c r="K974" cm="1">
        <f t="array" ref="K974">INDEX(T!$H$2:$H$3661, MATCH(1, (T!$D$2:$D$3661=D974)*(T!$E$2:$E$3661=G!E974),0))</f>
        <v>222.51066</v>
      </c>
      <c r="L974" cm="1">
        <f t="array" ref="L974">INDEX('C'!$I$2:$I$3661, MATCH(1, ('C'!$D$2:$D$3661=D974)*('C'!$E$2:$E$3661=G!E974),0))</f>
        <v>901083.26231000002</v>
      </c>
      <c r="M974" cm="1">
        <f t="array" ref="M974">_xlfn.IFNA(INDEX(P!C$2:C$2862, MATCH(1, (P!$A$2:$A$2862=D974)*(P!$B$2:$B$2862=F974),0)),)</f>
        <v>0</v>
      </c>
      <c r="N974" cm="1">
        <f t="array" ref="N974">_xlfn.IFNA(INDEX(Ind!$H$2:$H$6441, MATCH(1, (Ind!$A$2:$A$6441=D974)*(Ind!$D$2:$D$6441=F974),0)),)</f>
        <v>0</v>
      </c>
      <c r="O974" cm="1">
        <f t="array" ref="O974">_xlfn.IFNA(INDEX(Ind!$L$2:$L$6441, MATCH(1, (Ind!$A$2:$A$6441=D974)*(Ind!$D$2:$D$6441=F974),0)),)</f>
        <v>0</v>
      </c>
    </row>
    <row r="975" spans="1:15" x14ac:dyDescent="0.2">
      <c r="A975" s="1" t="s">
        <v>67</v>
      </c>
      <c r="B975" s="5" t="str">
        <f t="shared" si="75"/>
        <v>2017</v>
      </c>
      <c r="C975" s="5">
        <f t="shared" si="76"/>
        <v>1</v>
      </c>
      <c r="D975" s="11">
        <f t="shared" si="77"/>
        <v>42736</v>
      </c>
      <c r="E975" s="2" t="s">
        <v>6</v>
      </c>
      <c r="F975" s="5" t="str">
        <f t="shared" si="78"/>
        <v>ATLANTICO</v>
      </c>
      <c r="G975" s="2">
        <v>0</v>
      </c>
      <c r="H975" s="3">
        <v>80500000</v>
      </c>
      <c r="I975" s="9">
        <f t="shared" si="79"/>
        <v>805</v>
      </c>
      <c r="J975">
        <v>0</v>
      </c>
      <c r="K975" cm="1">
        <f t="array" ref="K975">INDEX(T!$H$2:$H$3661, MATCH(1, (T!$D$2:$D$3661=D975)*(T!$E$2:$E$3661=G!E975),0))</f>
        <v>301</v>
      </c>
      <c r="L975" cm="1">
        <f t="array" ref="L975">INDEX('C'!$I$2:$I$3661, MATCH(1, ('C'!$D$2:$D$3661=D975)*('C'!$E$2:$E$3661=G!E975),0))</f>
        <v>18934543.550000001</v>
      </c>
      <c r="M975" cm="1">
        <f t="array" ref="M975">_xlfn.IFNA(INDEX(P!C$2:C$2862, MATCH(1, (P!$A$2:$A$2862=D975)*(P!$B$2:$B$2862=F975),0)),)</f>
        <v>2.9883870967741939</v>
      </c>
      <c r="N975" cm="1">
        <f t="array" ref="N975">_xlfn.IFNA(INDEX(Ind!$H$2:$H$6441, MATCH(1, (Ind!$A$2:$A$6441=D975)*(Ind!$D$2:$D$6441=F975),0)),)</f>
        <v>0</v>
      </c>
      <c r="O975" cm="1">
        <f t="array" ref="O975">_xlfn.IFNA(INDEX(Ind!$L$2:$L$6441, MATCH(1, (Ind!$A$2:$A$6441=D975)*(Ind!$D$2:$D$6441=F975),0)),)</f>
        <v>0</v>
      </c>
    </row>
    <row r="976" spans="1:15" x14ac:dyDescent="0.2">
      <c r="A976" s="4" t="s">
        <v>67</v>
      </c>
      <c r="B976" s="5" t="str">
        <f t="shared" si="75"/>
        <v>2017</v>
      </c>
      <c r="C976" s="5">
        <f t="shared" si="76"/>
        <v>1</v>
      </c>
      <c r="D976" s="11">
        <f t="shared" si="77"/>
        <v>42736</v>
      </c>
      <c r="E976" s="5" t="s">
        <v>7</v>
      </c>
      <c r="F976" s="5" t="str">
        <f t="shared" si="78"/>
        <v>BOGOTA, D.C.</v>
      </c>
      <c r="G976" s="5">
        <v>0</v>
      </c>
      <c r="H976" s="6">
        <v>68811000</v>
      </c>
      <c r="I976" s="9">
        <f t="shared" si="79"/>
        <v>688.11</v>
      </c>
      <c r="J976">
        <v>0</v>
      </c>
      <c r="K976" cm="1">
        <f t="array" ref="K976">INDEX(T!$H$2:$H$3661, MATCH(1, (T!$D$2:$D$3661=D976)*(T!$E$2:$E$3661=G!E976),0))</f>
        <v>528.66</v>
      </c>
      <c r="L976" cm="1">
        <f t="array" ref="L976">INDEX('C'!$I$2:$I$3661, MATCH(1, ('C'!$D$2:$D$3661=D976)*('C'!$E$2:$E$3661=G!E976),0))</f>
        <v>52023906</v>
      </c>
      <c r="M976" cm="1">
        <f t="array" ref="M976">_xlfn.IFNA(INDEX(P!C$2:C$2862, MATCH(1, (P!$A$2:$A$2862=D976)*(P!$B$2:$B$2862=F976),0)),)</f>
        <v>0</v>
      </c>
      <c r="N976" cm="1">
        <f t="array" ref="N976">_xlfn.IFNA(INDEX(Ind!$H$2:$H$6441, MATCH(1, (Ind!$A$2:$A$6441=D976)*(Ind!$D$2:$D$6441=F976),0)),)</f>
        <v>0</v>
      </c>
      <c r="O976" cm="1">
        <f t="array" ref="O976">_xlfn.IFNA(INDEX(Ind!$L$2:$L$6441, MATCH(1, (Ind!$A$2:$A$6441=D976)*(Ind!$D$2:$D$6441=F976),0)),)</f>
        <v>0</v>
      </c>
    </row>
    <row r="977" spans="1:15" x14ac:dyDescent="0.2">
      <c r="A977" s="1" t="s">
        <v>67</v>
      </c>
      <c r="B977" s="5" t="str">
        <f t="shared" si="75"/>
        <v>2017</v>
      </c>
      <c r="C977" s="5">
        <f t="shared" si="76"/>
        <v>1</v>
      </c>
      <c r="D977" s="11">
        <f t="shared" si="77"/>
        <v>42736</v>
      </c>
      <c r="E977" s="2" t="s">
        <v>8</v>
      </c>
      <c r="F977" s="5" t="str">
        <f t="shared" si="78"/>
        <v>BOLIVAR</v>
      </c>
      <c r="G977" s="2">
        <v>0</v>
      </c>
      <c r="H977" s="3">
        <v>73858018</v>
      </c>
      <c r="I977" s="9">
        <f t="shared" si="79"/>
        <v>738.58018000000004</v>
      </c>
      <c r="J977">
        <v>0</v>
      </c>
      <c r="K977" cm="1">
        <f t="array" ref="K977">INDEX(T!$H$2:$H$3661, MATCH(1, (T!$D$2:$D$3661=D977)*(T!$E$2:$E$3661=G!E977),0))</f>
        <v>249.44102000000001</v>
      </c>
      <c r="L977" cm="1">
        <f t="array" ref="L977">INDEX('C'!$I$2:$I$3661, MATCH(1, ('C'!$D$2:$D$3661=D977)*('C'!$E$2:$E$3661=G!E977),0))</f>
        <v>12440616.030540001</v>
      </c>
      <c r="M977" cm="1">
        <f t="array" ref="M977">_xlfn.IFNA(INDEX(P!C$2:C$2862, MATCH(1, (P!$A$2:$A$2862=D977)*(P!$B$2:$B$2862=F977),0)),)</f>
        <v>2.136451612903226</v>
      </c>
      <c r="N977" cm="1">
        <f t="array" ref="N977">_xlfn.IFNA(INDEX(Ind!$H$2:$H$6441, MATCH(1, (Ind!$A$2:$A$6441=D977)*(Ind!$D$2:$D$6441=F977),0)),)</f>
        <v>0</v>
      </c>
      <c r="O977" cm="1">
        <f t="array" ref="O977">_xlfn.IFNA(INDEX(Ind!$L$2:$L$6441, MATCH(1, (Ind!$A$2:$A$6441=D977)*(Ind!$D$2:$D$6441=F977),0)),)</f>
        <v>0</v>
      </c>
    </row>
    <row r="978" spans="1:15" x14ac:dyDescent="0.2">
      <c r="A978" s="4" t="s">
        <v>67</v>
      </c>
      <c r="B978" s="5" t="str">
        <f t="shared" si="75"/>
        <v>2017</v>
      </c>
      <c r="C978" s="5">
        <f t="shared" si="76"/>
        <v>1</v>
      </c>
      <c r="D978" s="11">
        <f t="shared" si="77"/>
        <v>42736</v>
      </c>
      <c r="E978" s="5" t="s">
        <v>9</v>
      </c>
      <c r="F978" s="5" t="str">
        <f t="shared" si="78"/>
        <v>BOYACA</v>
      </c>
      <c r="G978" s="5">
        <v>0</v>
      </c>
      <c r="H978" s="6">
        <v>56565308</v>
      </c>
      <c r="I978" s="9">
        <f t="shared" si="79"/>
        <v>565.65308000000005</v>
      </c>
      <c r="J978">
        <v>0</v>
      </c>
      <c r="K978" cm="1">
        <f t="array" ref="K978">INDEX(T!$H$2:$H$3661, MATCH(1, (T!$D$2:$D$3661=D978)*(T!$E$2:$E$3661=G!E978),0))</f>
        <v>225.27354</v>
      </c>
      <c r="L978" cm="1">
        <f t="array" ref="L978">INDEX('C'!$I$2:$I$3661, MATCH(1, ('C'!$D$2:$D$3661=D978)*('C'!$E$2:$E$3661=G!E978),0))</f>
        <v>4333534.1478500003</v>
      </c>
      <c r="M978" cm="1">
        <f t="array" ref="M978">_xlfn.IFNA(INDEX(P!C$2:C$2862, MATCH(1, (P!$A$2:$A$2862=D978)*(P!$B$2:$B$2862=F978),0)),)</f>
        <v>38.046774193548387</v>
      </c>
      <c r="N978" cm="1">
        <f t="array" ref="N978">_xlfn.IFNA(INDEX(Ind!$H$2:$H$6441, MATCH(1, (Ind!$A$2:$A$6441=D978)*(Ind!$D$2:$D$6441=F978),0)),)</f>
        <v>0</v>
      </c>
      <c r="O978" cm="1">
        <f t="array" ref="O978">_xlfn.IFNA(INDEX(Ind!$L$2:$L$6441, MATCH(1, (Ind!$A$2:$A$6441=D978)*(Ind!$D$2:$D$6441=F978),0)),)</f>
        <v>0</v>
      </c>
    </row>
    <row r="979" spans="1:15" x14ac:dyDescent="0.2">
      <c r="A979" s="1" t="s">
        <v>67</v>
      </c>
      <c r="B979" s="5" t="str">
        <f t="shared" si="75"/>
        <v>2017</v>
      </c>
      <c r="C979" s="5">
        <f t="shared" si="76"/>
        <v>1</v>
      </c>
      <c r="D979" s="11">
        <f t="shared" si="77"/>
        <v>42736</v>
      </c>
      <c r="E979" s="2" t="s">
        <v>10</v>
      </c>
      <c r="F979" s="5" t="str">
        <f t="shared" si="78"/>
        <v>CALDAS</v>
      </c>
      <c r="G979" s="2">
        <v>0</v>
      </c>
      <c r="H979" s="3">
        <v>57811395</v>
      </c>
      <c r="I979" s="9">
        <f t="shared" si="79"/>
        <v>578.11395000000005</v>
      </c>
      <c r="J979">
        <v>0</v>
      </c>
      <c r="K979" cm="1">
        <f t="array" ref="K979">INDEX(T!$H$2:$H$3661, MATCH(1, (T!$D$2:$D$3661=D979)*(T!$E$2:$E$3661=G!E979),0))</f>
        <v>310.75488000000001</v>
      </c>
      <c r="L979" cm="1">
        <f t="array" ref="L979">INDEX('C'!$I$2:$I$3661, MATCH(1, ('C'!$D$2:$D$3661=D979)*('C'!$E$2:$E$3661=G!E979),0))</f>
        <v>972418.87069999997</v>
      </c>
      <c r="M979" cm="1">
        <f t="array" ref="M979">_xlfn.IFNA(INDEX(P!C$2:C$2862, MATCH(1, (P!$A$2:$A$2862=D979)*(P!$B$2:$B$2862=F979),0)),)</f>
        <v>0</v>
      </c>
      <c r="N979" cm="1">
        <f t="array" ref="N979">_xlfn.IFNA(INDEX(Ind!$H$2:$H$6441, MATCH(1, (Ind!$A$2:$A$6441=D979)*(Ind!$D$2:$D$6441=F979),0)),)</f>
        <v>0</v>
      </c>
      <c r="O979" cm="1">
        <f t="array" ref="O979">_xlfn.IFNA(INDEX(Ind!$L$2:$L$6441, MATCH(1, (Ind!$A$2:$A$6441=D979)*(Ind!$D$2:$D$6441=F979),0)),)</f>
        <v>0</v>
      </c>
    </row>
    <row r="980" spans="1:15" x14ac:dyDescent="0.2">
      <c r="A980" s="4" t="s">
        <v>67</v>
      </c>
      <c r="B980" s="5" t="str">
        <f t="shared" si="75"/>
        <v>2017</v>
      </c>
      <c r="C980" s="5">
        <f t="shared" si="76"/>
        <v>1</v>
      </c>
      <c r="D980" s="11">
        <f t="shared" si="77"/>
        <v>42736</v>
      </c>
      <c r="E980" s="5" t="s">
        <v>11</v>
      </c>
      <c r="F980" s="5" t="str">
        <f t="shared" si="78"/>
        <v>CAQUETA</v>
      </c>
      <c r="G980" s="5">
        <v>0</v>
      </c>
      <c r="H980" s="8">
        <v>187256333</v>
      </c>
      <c r="I980" s="9">
        <f t="shared" si="79"/>
        <v>1872.56333</v>
      </c>
      <c r="J980">
        <v>0</v>
      </c>
      <c r="K980" cm="1">
        <f t="array" ref="K980">INDEX(T!$H$2:$H$3661, MATCH(1, (T!$D$2:$D$3661=D980)*(T!$E$2:$E$3661=G!E980),0))</f>
        <v>883.60333000000003</v>
      </c>
      <c r="L980" cm="1">
        <f t="array" ref="L980">INDEX('C'!$I$2:$I$3661, MATCH(1, ('C'!$D$2:$D$3661=D980)*('C'!$E$2:$E$3661=G!E980),0))</f>
        <v>247799.33332999999</v>
      </c>
      <c r="M980" cm="1">
        <f t="array" ref="M980">_xlfn.IFNA(INDEX(P!C$2:C$2862, MATCH(1, (P!$A$2:$A$2862=D980)*(P!$B$2:$B$2862=F980),0)),)</f>
        <v>0</v>
      </c>
      <c r="N980" cm="1">
        <f t="array" ref="N980">_xlfn.IFNA(INDEX(Ind!$H$2:$H$6441, MATCH(1, (Ind!$A$2:$A$6441=D980)*(Ind!$D$2:$D$6441=F980),0)),)</f>
        <v>0</v>
      </c>
      <c r="O980" cm="1">
        <f t="array" ref="O980">_xlfn.IFNA(INDEX(Ind!$L$2:$L$6441, MATCH(1, (Ind!$A$2:$A$6441=D980)*(Ind!$D$2:$D$6441=F980),0)),)</f>
        <v>0</v>
      </c>
    </row>
    <row r="981" spans="1:15" x14ac:dyDescent="0.2">
      <c r="A981" s="1" t="s">
        <v>67</v>
      </c>
      <c r="B981" s="5" t="str">
        <f t="shared" si="75"/>
        <v>2017</v>
      </c>
      <c r="C981" s="5">
        <f t="shared" si="76"/>
        <v>1</v>
      </c>
      <c r="D981" s="11">
        <f t="shared" si="77"/>
        <v>42736</v>
      </c>
      <c r="E981" s="2" t="s">
        <v>12</v>
      </c>
      <c r="F981" s="5" t="str">
        <f t="shared" si="78"/>
        <v>CAUCA</v>
      </c>
      <c r="G981" s="2">
        <v>0</v>
      </c>
      <c r="H981" s="3">
        <v>66702179</v>
      </c>
      <c r="I981" s="9">
        <f t="shared" si="79"/>
        <v>667.02179000000001</v>
      </c>
      <c r="J981">
        <v>0</v>
      </c>
      <c r="K981" cm="1">
        <f t="array" ref="K981">INDEX(T!$H$2:$H$3661, MATCH(1, (T!$D$2:$D$3661=D981)*(T!$E$2:$E$3661=G!E981),0))</f>
        <v>700.50358000000006</v>
      </c>
      <c r="L981" cm="1">
        <f t="array" ref="L981">INDEX('C'!$I$2:$I$3661, MATCH(1, ('C'!$D$2:$D$3661=D981)*('C'!$E$2:$E$3661=G!E981),0))</f>
        <v>484563.24210999999</v>
      </c>
      <c r="M981" cm="1">
        <f t="array" ref="M981">_xlfn.IFNA(INDEX(P!C$2:C$2862, MATCH(1, (P!$A$2:$A$2862=D981)*(P!$B$2:$B$2862=F981),0)),)</f>
        <v>0</v>
      </c>
      <c r="N981" cm="1">
        <f t="array" ref="N981">_xlfn.IFNA(INDEX(Ind!$H$2:$H$6441, MATCH(1, (Ind!$A$2:$A$6441=D981)*(Ind!$D$2:$D$6441=F981),0)),)</f>
        <v>0</v>
      </c>
      <c r="O981" cm="1">
        <f t="array" ref="O981">_xlfn.IFNA(INDEX(Ind!$L$2:$L$6441, MATCH(1, (Ind!$A$2:$A$6441=D981)*(Ind!$D$2:$D$6441=F981),0)),)</f>
        <v>0</v>
      </c>
    </row>
    <row r="982" spans="1:15" x14ac:dyDescent="0.2">
      <c r="A982" s="4" t="s">
        <v>67</v>
      </c>
      <c r="B982" s="5" t="str">
        <f t="shared" si="75"/>
        <v>2017</v>
      </c>
      <c r="C982" s="5">
        <f t="shared" si="76"/>
        <v>1</v>
      </c>
      <c r="D982" s="11">
        <f t="shared" si="77"/>
        <v>42736</v>
      </c>
      <c r="E982" s="5" t="s">
        <v>13</v>
      </c>
      <c r="F982" s="5" t="str">
        <f t="shared" si="78"/>
        <v>CESAR</v>
      </c>
      <c r="G982" s="5">
        <v>0</v>
      </c>
      <c r="H982" s="6">
        <v>74707555</v>
      </c>
      <c r="I982" s="9">
        <f t="shared" si="79"/>
        <v>747.07555000000002</v>
      </c>
      <c r="J982">
        <v>0</v>
      </c>
      <c r="K982" cm="1">
        <f t="array" ref="K982">INDEX(T!$H$2:$H$3661, MATCH(1, (T!$D$2:$D$3661=D982)*(T!$E$2:$E$3661=G!E982),0))</f>
        <v>260.41849000000002</v>
      </c>
      <c r="L982" cm="1">
        <f t="array" ref="L982">INDEX('C'!$I$2:$I$3661, MATCH(1, ('C'!$D$2:$D$3661=D982)*('C'!$E$2:$E$3661=G!E982),0))</f>
        <v>9883001.9068800006</v>
      </c>
      <c r="M982" cm="1">
        <f t="array" ref="M982">_xlfn.IFNA(INDEX(P!C$2:C$2862, MATCH(1, (P!$A$2:$A$2862=D982)*(P!$B$2:$B$2862=F982),0)),)</f>
        <v>16.839677419354839</v>
      </c>
      <c r="N982" cm="1">
        <f t="array" ref="N982">_xlfn.IFNA(INDEX(Ind!$H$2:$H$6441, MATCH(1, (Ind!$A$2:$A$6441=D982)*(Ind!$D$2:$D$6441=F982),0)),)</f>
        <v>0</v>
      </c>
      <c r="O982" cm="1">
        <f t="array" ref="O982">_xlfn.IFNA(INDEX(Ind!$L$2:$L$6441, MATCH(1, (Ind!$A$2:$A$6441=D982)*(Ind!$D$2:$D$6441=F982),0)),)</f>
        <v>0</v>
      </c>
    </row>
    <row r="983" spans="1:15" x14ac:dyDescent="0.2">
      <c r="A983" s="1" t="s">
        <v>67</v>
      </c>
      <c r="B983" s="5" t="str">
        <f t="shared" si="75"/>
        <v>2017</v>
      </c>
      <c r="C983" s="5">
        <f t="shared" si="76"/>
        <v>1</v>
      </c>
      <c r="D983" s="11">
        <f t="shared" si="77"/>
        <v>42736</v>
      </c>
      <c r="E983" s="2" t="s">
        <v>14</v>
      </c>
      <c r="F983" s="5" t="str">
        <f t="shared" si="78"/>
        <v>CORDOBA</v>
      </c>
      <c r="G983" s="2">
        <v>0</v>
      </c>
      <c r="H983" s="3">
        <v>77235519</v>
      </c>
      <c r="I983" s="9">
        <f t="shared" si="79"/>
        <v>772.35518999999999</v>
      </c>
      <c r="J983">
        <v>0</v>
      </c>
      <c r="K983" cm="1">
        <f t="array" ref="K983">INDEX(T!$H$2:$H$3661, MATCH(1, (T!$D$2:$D$3661=D983)*(T!$E$2:$E$3661=G!E983),0))</f>
        <v>322.96519000000001</v>
      </c>
      <c r="L983" cm="1">
        <f t="array" ref="L983">INDEX('C'!$I$2:$I$3661, MATCH(1, ('C'!$D$2:$D$3661=D983)*('C'!$E$2:$E$3661=G!E983),0))</f>
        <v>10899704.6963</v>
      </c>
      <c r="M983" cm="1">
        <f t="array" ref="M983">_xlfn.IFNA(INDEX(P!C$2:C$2862, MATCH(1, (P!$A$2:$A$2862=D983)*(P!$B$2:$B$2862=F983),0)),)</f>
        <v>63.689032258064508</v>
      </c>
      <c r="N983" cm="1">
        <f t="array" ref="N983">_xlfn.IFNA(INDEX(Ind!$H$2:$H$6441, MATCH(1, (Ind!$A$2:$A$6441=D983)*(Ind!$D$2:$D$6441=F983),0)),)</f>
        <v>0</v>
      </c>
      <c r="O983" cm="1">
        <f t="array" ref="O983">_xlfn.IFNA(INDEX(Ind!$L$2:$L$6441, MATCH(1, (Ind!$A$2:$A$6441=D983)*(Ind!$D$2:$D$6441=F983),0)),)</f>
        <v>0</v>
      </c>
    </row>
    <row r="984" spans="1:15" x14ac:dyDescent="0.2">
      <c r="A984" s="4" t="s">
        <v>67</v>
      </c>
      <c r="B984" s="5" t="str">
        <f t="shared" si="75"/>
        <v>2017</v>
      </c>
      <c r="C984" s="5">
        <f t="shared" si="76"/>
        <v>1</v>
      </c>
      <c r="D984" s="11">
        <f t="shared" si="77"/>
        <v>42736</v>
      </c>
      <c r="E984" s="5" t="s">
        <v>15</v>
      </c>
      <c r="F984" s="5" t="str">
        <f t="shared" si="78"/>
        <v>CUNDINAMARCA</v>
      </c>
      <c r="G984" s="5">
        <v>0</v>
      </c>
      <c r="H984" s="6">
        <v>52366844</v>
      </c>
      <c r="I984" s="9">
        <f t="shared" si="79"/>
        <v>523.66844000000003</v>
      </c>
      <c r="J984">
        <v>0</v>
      </c>
      <c r="K984" cm="1">
        <f t="array" ref="K984">INDEX(T!$H$2:$H$3661, MATCH(1, (T!$D$2:$D$3661=D984)*(T!$E$2:$E$3661=G!E984),0))</f>
        <v>409.73630000000003</v>
      </c>
      <c r="L984" cm="1">
        <f t="array" ref="L984">INDEX('C'!$I$2:$I$3661, MATCH(1, ('C'!$D$2:$D$3661=D984)*('C'!$E$2:$E$3661=G!E984),0))</f>
        <v>7345882.1083000004</v>
      </c>
      <c r="M984" cm="1">
        <f t="array" ref="M984">_xlfn.IFNA(INDEX(P!C$2:C$2862, MATCH(1, (P!$A$2:$A$2862=D984)*(P!$B$2:$B$2862=F984),0)),)</f>
        <v>1.7361290322580647</v>
      </c>
      <c r="N984" cm="1">
        <f t="array" ref="N984">_xlfn.IFNA(INDEX(Ind!$H$2:$H$6441, MATCH(1, (Ind!$A$2:$A$6441=D984)*(Ind!$D$2:$D$6441=F984),0)),)</f>
        <v>0</v>
      </c>
      <c r="O984" cm="1">
        <f t="array" ref="O984">_xlfn.IFNA(INDEX(Ind!$L$2:$L$6441, MATCH(1, (Ind!$A$2:$A$6441=D984)*(Ind!$D$2:$D$6441=F984),0)),)</f>
        <v>0</v>
      </c>
    </row>
    <row r="985" spans="1:15" x14ac:dyDescent="0.2">
      <c r="A985" s="1" t="s">
        <v>67</v>
      </c>
      <c r="B985" s="5" t="str">
        <f t="shared" si="75"/>
        <v>2017</v>
      </c>
      <c r="C985" s="5">
        <f t="shared" si="76"/>
        <v>1</v>
      </c>
      <c r="D985" s="11">
        <f t="shared" si="77"/>
        <v>42736</v>
      </c>
      <c r="E985" s="2" t="s">
        <v>16</v>
      </c>
      <c r="F985" s="5" t="str">
        <f t="shared" si="78"/>
        <v>CHOCO</v>
      </c>
      <c r="G985" s="2">
        <v>0</v>
      </c>
      <c r="H985" s="7">
        <v>273974000</v>
      </c>
      <c r="I985" s="9">
        <f t="shared" si="79"/>
        <v>2739.74</v>
      </c>
      <c r="J985">
        <v>0</v>
      </c>
      <c r="K985" cm="1">
        <f t="array" ref="K985">INDEX(T!$H$2:$H$3661, MATCH(1, (T!$D$2:$D$3661=D985)*(T!$E$2:$E$3661=G!E985),0))</f>
        <v>517.47</v>
      </c>
      <c r="L985" t="e" cm="1">
        <f t="array" ref="L985">INDEX('C'!$I$2:$I$3661, MATCH(1, ('C'!$D$2:$D$3661=D985)*('C'!$E$2:$E$3661=G!E985),0))</f>
        <v>#N/A</v>
      </c>
      <c r="M985" cm="1">
        <f t="array" ref="M985">_xlfn.IFNA(INDEX(P!C$2:C$2862, MATCH(1, (P!$A$2:$A$2862=D985)*(P!$B$2:$B$2862=F985),0)),)</f>
        <v>0</v>
      </c>
      <c r="N985" cm="1">
        <f t="array" ref="N985">_xlfn.IFNA(INDEX(Ind!$H$2:$H$6441, MATCH(1, (Ind!$A$2:$A$6441=D985)*(Ind!$D$2:$D$6441=F985),0)),)</f>
        <v>0</v>
      </c>
      <c r="O985" cm="1">
        <f t="array" ref="O985">_xlfn.IFNA(INDEX(Ind!$L$2:$L$6441, MATCH(1, (Ind!$A$2:$A$6441=D985)*(Ind!$D$2:$D$6441=F985),0)),)</f>
        <v>0</v>
      </c>
    </row>
    <row r="986" spans="1:15" x14ac:dyDescent="0.2">
      <c r="A986" s="4" t="s">
        <v>67</v>
      </c>
      <c r="B986" s="5" t="str">
        <f t="shared" si="75"/>
        <v>2017</v>
      </c>
      <c r="C986" s="5">
        <f t="shared" si="76"/>
        <v>1</v>
      </c>
      <c r="D986" s="11">
        <f t="shared" si="77"/>
        <v>42736</v>
      </c>
      <c r="E986" s="5" t="s">
        <v>17</v>
      </c>
      <c r="F986" s="5" t="str">
        <f t="shared" si="78"/>
        <v>HUILA</v>
      </c>
      <c r="G986" s="5">
        <v>0</v>
      </c>
      <c r="H986" s="6">
        <v>70546116</v>
      </c>
      <c r="I986" s="9">
        <f t="shared" si="79"/>
        <v>705.46115999999995</v>
      </c>
      <c r="J986">
        <v>0</v>
      </c>
      <c r="K986" cm="1">
        <f t="array" ref="K986">INDEX(T!$H$2:$H$3661, MATCH(1, (T!$D$2:$D$3661=D986)*(T!$E$2:$E$3661=G!E986),0))</f>
        <v>883.09518000000003</v>
      </c>
      <c r="L986" cm="1">
        <f t="array" ref="L986">INDEX('C'!$I$2:$I$3661, MATCH(1, ('C'!$D$2:$D$3661=D986)*('C'!$E$2:$E$3661=G!E986),0))</f>
        <v>2639569.6017</v>
      </c>
      <c r="M986" cm="1">
        <f t="array" ref="M986">_xlfn.IFNA(INDEX(P!C$2:C$2862, MATCH(1, (P!$A$2:$A$2862=D986)*(P!$B$2:$B$2862=F986),0)),)</f>
        <v>6.6877419354838699</v>
      </c>
      <c r="N986" cm="1">
        <f t="array" ref="N986">_xlfn.IFNA(INDEX(Ind!$H$2:$H$6441, MATCH(1, (Ind!$A$2:$A$6441=D986)*(Ind!$D$2:$D$6441=F986),0)),)</f>
        <v>0</v>
      </c>
      <c r="O986" cm="1">
        <f t="array" ref="O986">_xlfn.IFNA(INDEX(Ind!$L$2:$L$6441, MATCH(1, (Ind!$A$2:$A$6441=D986)*(Ind!$D$2:$D$6441=F986),0)),)</f>
        <v>0</v>
      </c>
    </row>
    <row r="987" spans="1:15" x14ac:dyDescent="0.2">
      <c r="A987" s="1" t="s">
        <v>67</v>
      </c>
      <c r="B987" s="5" t="str">
        <f t="shared" si="75"/>
        <v>2017</v>
      </c>
      <c r="C987" s="5">
        <f t="shared" si="76"/>
        <v>1</v>
      </c>
      <c r="D987" s="11">
        <f t="shared" si="77"/>
        <v>42736</v>
      </c>
      <c r="E987" s="2" t="s">
        <v>18</v>
      </c>
      <c r="F987" s="5" t="str">
        <f t="shared" si="78"/>
        <v>LA GUAJIRA</v>
      </c>
      <c r="G987" s="2">
        <v>0</v>
      </c>
      <c r="H987" s="3">
        <v>77469000</v>
      </c>
      <c r="I987" s="9">
        <f t="shared" si="79"/>
        <v>774.69</v>
      </c>
      <c r="J987">
        <v>0</v>
      </c>
      <c r="K987" cm="1">
        <f t="array" ref="K987">INDEX(T!$H$2:$H$3661, MATCH(1, (T!$D$2:$D$3661=D987)*(T!$E$2:$E$3661=G!E987),0))</f>
        <v>152.13</v>
      </c>
      <c r="L987" cm="1">
        <f t="array" ref="L987">INDEX('C'!$I$2:$I$3661, MATCH(1, ('C'!$D$2:$D$3661=D987)*('C'!$E$2:$E$3661=G!E987),0))</f>
        <v>1665745</v>
      </c>
      <c r="M987" cm="1">
        <f t="array" ref="M987">_xlfn.IFNA(INDEX(P!C$2:C$2862, MATCH(1, (P!$A$2:$A$2862=D987)*(P!$B$2:$B$2862=F987),0)),)</f>
        <v>0</v>
      </c>
      <c r="N987" cm="1">
        <f t="array" ref="N987">_xlfn.IFNA(INDEX(Ind!$H$2:$H$6441, MATCH(1, (Ind!$A$2:$A$6441=D987)*(Ind!$D$2:$D$6441=F987),0)),)</f>
        <v>0</v>
      </c>
      <c r="O987" cm="1">
        <f t="array" ref="O987">_xlfn.IFNA(INDEX(Ind!$L$2:$L$6441, MATCH(1, (Ind!$A$2:$A$6441=D987)*(Ind!$D$2:$D$6441=F987),0)),)</f>
        <v>0</v>
      </c>
    </row>
    <row r="988" spans="1:15" x14ac:dyDescent="0.2">
      <c r="A988" s="4" t="s">
        <v>67</v>
      </c>
      <c r="B988" s="5" t="str">
        <f t="shared" si="75"/>
        <v>2017</v>
      </c>
      <c r="C988" s="5">
        <f t="shared" si="76"/>
        <v>1</v>
      </c>
      <c r="D988" s="11">
        <f t="shared" si="77"/>
        <v>42736</v>
      </c>
      <c r="E988" s="5" t="s">
        <v>19</v>
      </c>
      <c r="F988" s="5" t="str">
        <f t="shared" si="78"/>
        <v>MAGDALENA</v>
      </c>
      <c r="G988" s="5">
        <v>62500000</v>
      </c>
      <c r="H988" s="6">
        <v>71225512</v>
      </c>
      <c r="I988" s="9">
        <f t="shared" si="79"/>
        <v>668.62756000000002</v>
      </c>
      <c r="J988">
        <v>0</v>
      </c>
      <c r="K988" cm="1">
        <f t="array" ref="K988">INDEX(T!$H$2:$H$3661, MATCH(1, (T!$D$2:$D$3661=D988)*(T!$E$2:$E$3661=G!E988),0))</f>
        <v>178.68777</v>
      </c>
      <c r="L988" cm="1">
        <f t="array" ref="L988">INDEX('C'!$I$2:$I$3661, MATCH(1, ('C'!$D$2:$D$3661=D988)*('C'!$E$2:$E$3661=G!E988),0))</f>
        <v>6547199.8675199999</v>
      </c>
      <c r="M988" cm="1">
        <f t="array" ref="M988">_xlfn.IFNA(INDEX(P!C$2:C$2862, MATCH(1, (P!$A$2:$A$2862=D988)*(P!$B$2:$B$2862=F988),0)),)</f>
        <v>16.697741935483869</v>
      </c>
      <c r="N988" cm="1">
        <f t="array" ref="N988">_xlfn.IFNA(INDEX(Ind!$H$2:$H$6441, MATCH(1, (Ind!$A$2:$A$6441=D988)*(Ind!$D$2:$D$6441=F988),0)),)</f>
        <v>0</v>
      </c>
      <c r="O988" cm="1">
        <f t="array" ref="O988">_xlfn.IFNA(INDEX(Ind!$L$2:$L$6441, MATCH(1, (Ind!$A$2:$A$6441=D988)*(Ind!$D$2:$D$6441=F988),0)),)</f>
        <v>0</v>
      </c>
    </row>
    <row r="989" spans="1:15" x14ac:dyDescent="0.2">
      <c r="A989" s="1" t="s">
        <v>67</v>
      </c>
      <c r="B989" s="5" t="str">
        <f t="shared" si="75"/>
        <v>2017</v>
      </c>
      <c r="C989" s="5">
        <f t="shared" si="76"/>
        <v>1</v>
      </c>
      <c r="D989" s="11">
        <f t="shared" si="77"/>
        <v>42736</v>
      </c>
      <c r="E989" s="2" t="s">
        <v>20</v>
      </c>
      <c r="F989" s="5" t="str">
        <f t="shared" si="78"/>
        <v>META</v>
      </c>
      <c r="G989" s="2">
        <v>0</v>
      </c>
      <c r="H989" s="3">
        <v>54287442</v>
      </c>
      <c r="I989" s="9">
        <f t="shared" si="79"/>
        <v>542.87441999999999</v>
      </c>
      <c r="J989">
        <v>0</v>
      </c>
      <c r="K989" cm="1">
        <f t="array" ref="K989">INDEX(T!$H$2:$H$3661, MATCH(1, (T!$D$2:$D$3661=D989)*(T!$E$2:$E$3661=G!E989),0))</f>
        <v>494.96019000000001</v>
      </c>
      <c r="L989" cm="1">
        <f t="array" ref="L989">INDEX('C'!$I$2:$I$3661, MATCH(1, ('C'!$D$2:$D$3661=D989)*('C'!$E$2:$E$3661=G!E989),0))</f>
        <v>684276.77885</v>
      </c>
      <c r="M989" cm="1">
        <f t="array" ref="M989">_xlfn.IFNA(INDEX(P!C$2:C$2862, MATCH(1, (P!$A$2:$A$2862=D989)*(P!$B$2:$B$2862=F989),0)),)</f>
        <v>4.806774193548387</v>
      </c>
      <c r="N989" cm="1">
        <f t="array" ref="N989">_xlfn.IFNA(INDEX(Ind!$H$2:$H$6441, MATCH(1, (Ind!$A$2:$A$6441=D989)*(Ind!$D$2:$D$6441=F989),0)),)</f>
        <v>0</v>
      </c>
      <c r="O989" cm="1">
        <f t="array" ref="O989">_xlfn.IFNA(INDEX(Ind!$L$2:$L$6441, MATCH(1, (Ind!$A$2:$A$6441=D989)*(Ind!$D$2:$D$6441=F989),0)),)</f>
        <v>0</v>
      </c>
    </row>
    <row r="990" spans="1:15" x14ac:dyDescent="0.2">
      <c r="A990" s="4" t="s">
        <v>67</v>
      </c>
      <c r="B990" s="5" t="str">
        <f t="shared" si="75"/>
        <v>2017</v>
      </c>
      <c r="C990" s="5">
        <f t="shared" si="76"/>
        <v>1</v>
      </c>
      <c r="D990" s="11">
        <f t="shared" si="77"/>
        <v>42736</v>
      </c>
      <c r="E990" s="5" t="s">
        <v>21</v>
      </c>
      <c r="F990" s="5" t="str">
        <f t="shared" si="78"/>
        <v>NARINO</v>
      </c>
      <c r="G990" s="5">
        <v>0</v>
      </c>
      <c r="H990" s="6">
        <v>86117500</v>
      </c>
      <c r="I990" s="9">
        <f t="shared" si="79"/>
        <v>861.17499999999995</v>
      </c>
      <c r="J990">
        <v>0</v>
      </c>
      <c r="K990" cm="1">
        <f t="array" ref="K990">INDEX(T!$H$2:$H$3661, MATCH(1, (T!$D$2:$D$3661=D990)*(T!$E$2:$E$3661=G!E990),0))</f>
        <v>1458.05</v>
      </c>
      <c r="L990" cm="1">
        <f t="array" ref="L990">INDEX('C'!$I$2:$I$3661, MATCH(1, ('C'!$D$2:$D$3661=D990)*('C'!$E$2:$E$3661=G!E990),0))</f>
        <v>107470.08500000001</v>
      </c>
      <c r="M990" cm="1">
        <f t="array" ref="M990">_xlfn.IFNA(INDEX(P!C$2:C$2862, MATCH(1, (P!$A$2:$A$2862=D990)*(P!$B$2:$B$2862=F990),0)),)</f>
        <v>0</v>
      </c>
      <c r="N990" cm="1">
        <f t="array" ref="N990">_xlfn.IFNA(INDEX(Ind!$H$2:$H$6441, MATCH(1, (Ind!$A$2:$A$6441=D990)*(Ind!$D$2:$D$6441=F990),0)),)</f>
        <v>0</v>
      </c>
      <c r="O990" cm="1">
        <f t="array" ref="O990">_xlfn.IFNA(INDEX(Ind!$L$2:$L$6441, MATCH(1, (Ind!$A$2:$A$6441=D990)*(Ind!$D$2:$D$6441=F990),0)),)</f>
        <v>0</v>
      </c>
    </row>
    <row r="991" spans="1:15" x14ac:dyDescent="0.2">
      <c r="A991" s="1" t="s">
        <v>67</v>
      </c>
      <c r="B991" s="5" t="str">
        <f t="shared" si="75"/>
        <v>2017</v>
      </c>
      <c r="C991" s="5">
        <f t="shared" si="76"/>
        <v>1</v>
      </c>
      <c r="D991" s="11">
        <f t="shared" si="77"/>
        <v>42736</v>
      </c>
      <c r="E991" s="2" t="s">
        <v>22</v>
      </c>
      <c r="F991" s="5" t="str">
        <f t="shared" si="78"/>
        <v>NORTE DE SANTANDER</v>
      </c>
      <c r="G991" s="2">
        <v>0</v>
      </c>
      <c r="H991" s="7">
        <v>105032794</v>
      </c>
      <c r="I991" s="9">
        <f t="shared" si="79"/>
        <v>1050.3279399999999</v>
      </c>
      <c r="J991">
        <v>0</v>
      </c>
      <c r="K991" cm="1">
        <f t="array" ref="K991">INDEX(T!$H$2:$H$3661, MATCH(1, (T!$D$2:$D$3661=D991)*(T!$E$2:$E$3661=G!E991),0))</f>
        <v>364.05765000000002</v>
      </c>
      <c r="L991" cm="1">
        <f t="array" ref="L991">INDEX('C'!$I$2:$I$3661, MATCH(1, ('C'!$D$2:$D$3661=D991)*('C'!$E$2:$E$3661=G!E991),0))</f>
        <v>636028.37823999999</v>
      </c>
      <c r="M991" cm="1">
        <f t="array" ref="M991">_xlfn.IFNA(INDEX(P!C$2:C$2862, MATCH(1, (P!$A$2:$A$2862=D991)*(P!$B$2:$B$2862=F991),0)),)</f>
        <v>4.1409677419354836</v>
      </c>
      <c r="N991" cm="1">
        <f t="array" ref="N991">_xlfn.IFNA(INDEX(Ind!$H$2:$H$6441, MATCH(1, (Ind!$A$2:$A$6441=D991)*(Ind!$D$2:$D$6441=F991),0)),)</f>
        <v>0</v>
      </c>
      <c r="O991" cm="1">
        <f t="array" ref="O991">_xlfn.IFNA(INDEX(Ind!$L$2:$L$6441, MATCH(1, (Ind!$A$2:$A$6441=D991)*(Ind!$D$2:$D$6441=F991),0)),)</f>
        <v>0</v>
      </c>
    </row>
    <row r="992" spans="1:15" x14ac:dyDescent="0.2">
      <c r="A992" s="4" t="s">
        <v>67</v>
      </c>
      <c r="B992" s="5" t="str">
        <f t="shared" si="75"/>
        <v>2017</v>
      </c>
      <c r="C992" s="5">
        <f t="shared" si="76"/>
        <v>1</v>
      </c>
      <c r="D992" s="11">
        <f t="shared" si="77"/>
        <v>42736</v>
      </c>
      <c r="E992" s="5" t="s">
        <v>23</v>
      </c>
      <c r="F992" s="5" t="str">
        <f t="shared" si="78"/>
        <v>QUINDIO</v>
      </c>
      <c r="G992" s="5">
        <v>0</v>
      </c>
      <c r="H992" s="8">
        <v>147900231</v>
      </c>
      <c r="I992" s="9">
        <f t="shared" si="79"/>
        <v>1479.0023100000001</v>
      </c>
      <c r="J992">
        <v>0</v>
      </c>
      <c r="K992" cm="1">
        <f t="array" ref="K992">INDEX(T!$H$2:$H$3661, MATCH(1, (T!$D$2:$D$3661=D992)*(T!$E$2:$E$3661=G!E992),0))</f>
        <v>959.97307999999998</v>
      </c>
      <c r="L992" cm="1">
        <f t="array" ref="L992">INDEX('C'!$I$2:$I$3661, MATCH(1, ('C'!$D$2:$D$3661=D992)*('C'!$E$2:$E$3661=G!E992),0))</f>
        <v>1454198.2030799999</v>
      </c>
      <c r="M992" cm="1">
        <f t="array" ref="M992">_xlfn.IFNA(INDEX(P!C$2:C$2862, MATCH(1, (P!$A$2:$A$2862=D992)*(P!$B$2:$B$2862=F992),0)),)</f>
        <v>0</v>
      </c>
      <c r="N992" cm="1">
        <f t="array" ref="N992">_xlfn.IFNA(INDEX(Ind!$H$2:$H$6441, MATCH(1, (Ind!$A$2:$A$6441=D992)*(Ind!$D$2:$D$6441=F992),0)),)</f>
        <v>0</v>
      </c>
      <c r="O992" cm="1">
        <f t="array" ref="O992">_xlfn.IFNA(INDEX(Ind!$L$2:$L$6441, MATCH(1, (Ind!$A$2:$A$6441=D992)*(Ind!$D$2:$D$6441=F992),0)),)</f>
        <v>0</v>
      </c>
    </row>
    <row r="993" spans="1:15" x14ac:dyDescent="0.2">
      <c r="A993" s="1" t="s">
        <v>67</v>
      </c>
      <c r="B993" s="5" t="str">
        <f t="shared" si="75"/>
        <v>2017</v>
      </c>
      <c r="C993" s="5">
        <f t="shared" si="76"/>
        <v>1</v>
      </c>
      <c r="D993" s="11">
        <f t="shared" si="77"/>
        <v>42736</v>
      </c>
      <c r="E993" s="2" t="s">
        <v>24</v>
      </c>
      <c r="F993" s="5" t="str">
        <f t="shared" si="78"/>
        <v>RISARALDA</v>
      </c>
      <c r="G993" s="2">
        <v>0</v>
      </c>
      <c r="H993" s="3">
        <v>57722815</v>
      </c>
      <c r="I993" s="9">
        <f t="shared" si="79"/>
        <v>577.22815000000003</v>
      </c>
      <c r="J993">
        <v>0</v>
      </c>
      <c r="K993" cm="1">
        <f t="array" ref="K993">INDEX(T!$H$2:$H$3661, MATCH(1, (T!$D$2:$D$3661=D993)*(T!$E$2:$E$3661=G!E993),0))</f>
        <v>273.70519000000002</v>
      </c>
      <c r="L993" cm="1">
        <f t="array" ref="L993">INDEX('C'!$I$2:$I$3661, MATCH(1, ('C'!$D$2:$D$3661=D993)*('C'!$E$2:$E$3661=G!E993),0))</f>
        <v>1305364.23667</v>
      </c>
      <c r="M993" cm="1">
        <f t="array" ref="M993">_xlfn.IFNA(INDEX(P!C$2:C$2862, MATCH(1, (P!$A$2:$A$2862=D993)*(P!$B$2:$B$2862=F993),0)),)</f>
        <v>0</v>
      </c>
      <c r="N993" cm="1">
        <f t="array" ref="N993">_xlfn.IFNA(INDEX(Ind!$H$2:$H$6441, MATCH(1, (Ind!$A$2:$A$6441=D993)*(Ind!$D$2:$D$6441=F993),0)),)</f>
        <v>0</v>
      </c>
      <c r="O993" cm="1">
        <f t="array" ref="O993">_xlfn.IFNA(INDEX(Ind!$L$2:$L$6441, MATCH(1, (Ind!$A$2:$A$6441=D993)*(Ind!$D$2:$D$6441=F993),0)),)</f>
        <v>0</v>
      </c>
    </row>
    <row r="994" spans="1:15" x14ac:dyDescent="0.2">
      <c r="A994" s="4" t="s">
        <v>67</v>
      </c>
      <c r="B994" s="5" t="str">
        <f t="shared" si="75"/>
        <v>2017</v>
      </c>
      <c r="C994" s="5">
        <f t="shared" si="76"/>
        <v>1</v>
      </c>
      <c r="D994" s="11">
        <f t="shared" si="77"/>
        <v>42736</v>
      </c>
      <c r="E994" s="5" t="s">
        <v>25</v>
      </c>
      <c r="F994" s="5" t="str">
        <f t="shared" si="78"/>
        <v>SANTANDER</v>
      </c>
      <c r="G994" s="5">
        <v>0</v>
      </c>
      <c r="H994" s="6">
        <v>86368854</v>
      </c>
      <c r="I994" s="9">
        <f t="shared" si="79"/>
        <v>863.68853999999999</v>
      </c>
      <c r="J994">
        <v>0</v>
      </c>
      <c r="K994" cm="1">
        <f t="array" ref="K994">INDEX(T!$H$2:$H$3661, MATCH(1, (T!$D$2:$D$3661=D994)*(T!$E$2:$E$3661=G!E994),0))</f>
        <v>621.31955000000005</v>
      </c>
      <c r="L994" cm="1">
        <f t="array" ref="L994">INDEX('C'!$I$2:$I$3661, MATCH(1, ('C'!$D$2:$D$3661=D994)*('C'!$E$2:$E$3661=G!E994),0))</f>
        <v>2086527.0896600001</v>
      </c>
      <c r="M994" cm="1">
        <f t="array" ref="M994">_xlfn.IFNA(INDEX(P!C$2:C$2862, MATCH(1, (P!$A$2:$A$2862=D994)*(P!$B$2:$B$2862=F994),0)),)</f>
        <v>38.059354838709673</v>
      </c>
      <c r="N994" cm="1">
        <f t="array" ref="N994">_xlfn.IFNA(INDEX(Ind!$H$2:$H$6441, MATCH(1, (Ind!$A$2:$A$6441=D994)*(Ind!$D$2:$D$6441=F994),0)),)</f>
        <v>0</v>
      </c>
      <c r="O994" cm="1">
        <f t="array" ref="O994">_xlfn.IFNA(INDEX(Ind!$L$2:$L$6441, MATCH(1, (Ind!$A$2:$A$6441=D994)*(Ind!$D$2:$D$6441=F994),0)),)</f>
        <v>0</v>
      </c>
    </row>
    <row r="995" spans="1:15" x14ac:dyDescent="0.2">
      <c r="A995" s="1" t="s">
        <v>67</v>
      </c>
      <c r="B995" s="5" t="str">
        <f t="shared" si="75"/>
        <v>2017</v>
      </c>
      <c r="C995" s="5">
        <f t="shared" si="76"/>
        <v>1</v>
      </c>
      <c r="D995" s="11">
        <f t="shared" si="77"/>
        <v>42736</v>
      </c>
      <c r="E995" s="2" t="s">
        <v>26</v>
      </c>
      <c r="F995" s="5" t="str">
        <f t="shared" si="78"/>
        <v>SUCRE</v>
      </c>
      <c r="G995" s="2">
        <v>0</v>
      </c>
      <c r="H995" s="3">
        <v>77629447</v>
      </c>
      <c r="I995" s="9">
        <f t="shared" si="79"/>
        <v>776.29447000000005</v>
      </c>
      <c r="J995">
        <v>0</v>
      </c>
      <c r="K995" cm="1">
        <f t="array" ref="K995">INDEX(T!$H$2:$H$3661, MATCH(1, (T!$D$2:$D$3661=D995)*(T!$E$2:$E$3661=G!E995),0))</f>
        <v>179.80500000000001</v>
      </c>
      <c r="L995" cm="1">
        <f t="array" ref="L995">INDEX('C'!$I$2:$I$3661, MATCH(1, ('C'!$D$2:$D$3661=D995)*('C'!$E$2:$E$3661=G!E995),0))</f>
        <v>12195950.39474</v>
      </c>
      <c r="M995" cm="1">
        <f t="array" ref="M995">_xlfn.IFNA(INDEX(P!C$2:C$2862, MATCH(1, (P!$A$2:$A$2862=D995)*(P!$B$2:$B$2862=F995),0)),)</f>
        <v>63.181935483870973</v>
      </c>
      <c r="N995" cm="1">
        <f t="array" ref="N995">_xlfn.IFNA(INDEX(Ind!$H$2:$H$6441, MATCH(1, (Ind!$A$2:$A$6441=D995)*(Ind!$D$2:$D$6441=F995),0)),)</f>
        <v>0</v>
      </c>
      <c r="O995" cm="1">
        <f t="array" ref="O995">_xlfn.IFNA(INDEX(Ind!$L$2:$L$6441, MATCH(1, (Ind!$A$2:$A$6441=D995)*(Ind!$D$2:$D$6441=F995),0)),)</f>
        <v>0</v>
      </c>
    </row>
    <row r="996" spans="1:15" x14ac:dyDescent="0.2">
      <c r="A996" s="4" t="s">
        <v>67</v>
      </c>
      <c r="B996" s="5" t="str">
        <f t="shared" si="75"/>
        <v>2017</v>
      </c>
      <c r="C996" s="5">
        <f t="shared" si="76"/>
        <v>1</v>
      </c>
      <c r="D996" s="11">
        <f t="shared" si="77"/>
        <v>42736</v>
      </c>
      <c r="E996" s="5" t="s">
        <v>27</v>
      </c>
      <c r="F996" s="5" t="str">
        <f t="shared" si="78"/>
        <v>TOLIMA</v>
      </c>
      <c r="G996" s="5">
        <v>0</v>
      </c>
      <c r="H996" s="6">
        <v>69916278</v>
      </c>
      <c r="I996" s="9">
        <f t="shared" si="79"/>
        <v>699.16278</v>
      </c>
      <c r="J996">
        <v>0</v>
      </c>
      <c r="K996" cm="1">
        <f t="array" ref="K996">INDEX(T!$H$2:$H$3661, MATCH(1, (T!$D$2:$D$3661=D996)*(T!$E$2:$E$3661=G!E996),0))</f>
        <v>665.05957999999998</v>
      </c>
      <c r="L996" cm="1">
        <f t="array" ref="L996">INDEX('C'!$I$2:$I$3661, MATCH(1, ('C'!$D$2:$D$3661=D996)*('C'!$E$2:$E$3661=G!E996),0))</f>
        <v>2802339.32125</v>
      </c>
      <c r="M996" cm="1">
        <f t="array" ref="M996">_xlfn.IFNA(INDEX(P!C$2:C$2862, MATCH(1, (P!$A$2:$A$2862=D996)*(P!$B$2:$B$2862=F996),0)),)</f>
        <v>4.8441935483870964</v>
      </c>
      <c r="N996" cm="1">
        <f t="array" ref="N996">_xlfn.IFNA(INDEX(Ind!$H$2:$H$6441, MATCH(1, (Ind!$A$2:$A$6441=D996)*(Ind!$D$2:$D$6441=F996),0)),)</f>
        <v>0</v>
      </c>
      <c r="O996" cm="1">
        <f t="array" ref="O996">_xlfn.IFNA(INDEX(Ind!$L$2:$L$6441, MATCH(1, (Ind!$A$2:$A$6441=D996)*(Ind!$D$2:$D$6441=F996),0)),)</f>
        <v>0</v>
      </c>
    </row>
    <row r="997" spans="1:15" x14ac:dyDescent="0.2">
      <c r="A997" s="1" t="s">
        <v>67</v>
      </c>
      <c r="B997" s="5" t="str">
        <f t="shared" si="75"/>
        <v>2017</v>
      </c>
      <c r="C997" s="5">
        <f t="shared" si="76"/>
        <v>1</v>
      </c>
      <c r="D997" s="11">
        <f t="shared" si="77"/>
        <v>42736</v>
      </c>
      <c r="E997" s="2" t="s">
        <v>28</v>
      </c>
      <c r="F997" s="5" t="str">
        <f t="shared" si="78"/>
        <v>VALLE DEL CAUCA</v>
      </c>
      <c r="G997" s="2">
        <v>0</v>
      </c>
      <c r="H997" s="3">
        <v>74663530</v>
      </c>
      <c r="I997" s="9">
        <f t="shared" si="79"/>
        <v>746.63530000000003</v>
      </c>
      <c r="J997">
        <v>0</v>
      </c>
      <c r="K997" cm="1">
        <f t="array" ref="K997">INDEX(T!$H$2:$H$3661, MATCH(1, (T!$D$2:$D$3661=D997)*(T!$E$2:$E$3661=G!E997),0))</f>
        <v>546.06529999999998</v>
      </c>
      <c r="L997" cm="1">
        <f t="array" ref="L997">INDEX('C'!$I$2:$I$3661, MATCH(1, ('C'!$D$2:$D$3661=D997)*('C'!$E$2:$E$3661=G!E997),0))</f>
        <v>6259570.7178199999</v>
      </c>
      <c r="M997" cm="1">
        <f t="array" ref="M997">_xlfn.IFNA(INDEX(P!C$2:C$2862, MATCH(1, (P!$A$2:$A$2862=D997)*(P!$B$2:$B$2862=F997),0)),)</f>
        <v>0</v>
      </c>
      <c r="N997" cm="1">
        <f t="array" ref="N997">_xlfn.IFNA(INDEX(Ind!$H$2:$H$6441, MATCH(1, (Ind!$A$2:$A$6441=D997)*(Ind!$D$2:$D$6441=F997),0)),)</f>
        <v>0</v>
      </c>
      <c r="O997" cm="1">
        <f t="array" ref="O997">_xlfn.IFNA(INDEX(Ind!$L$2:$L$6441, MATCH(1, (Ind!$A$2:$A$6441=D997)*(Ind!$D$2:$D$6441=F997),0)),)</f>
        <v>0</v>
      </c>
    </row>
    <row r="998" spans="1:15" x14ac:dyDescent="0.2">
      <c r="A998" s="4" t="s">
        <v>67</v>
      </c>
      <c r="B998" s="5" t="str">
        <f t="shared" si="75"/>
        <v>2017</v>
      </c>
      <c r="C998" s="5">
        <f t="shared" si="76"/>
        <v>1</v>
      </c>
      <c r="D998" s="11">
        <f t="shared" si="77"/>
        <v>42736</v>
      </c>
      <c r="E998" s="5" t="s">
        <v>29</v>
      </c>
      <c r="F998" s="5" t="str">
        <f t="shared" si="78"/>
        <v>CASANARE</v>
      </c>
      <c r="G998" s="5">
        <v>0</v>
      </c>
      <c r="H998" s="6">
        <v>31702897</v>
      </c>
      <c r="I998" s="9">
        <f t="shared" si="79"/>
        <v>317.02897000000002</v>
      </c>
      <c r="J998">
        <v>0</v>
      </c>
      <c r="K998" cm="1">
        <f t="array" ref="K998">INDEX(T!$H$2:$H$3661, MATCH(1, (T!$D$2:$D$3661=D998)*(T!$E$2:$E$3661=G!E998),0))</f>
        <v>61.630690000000001</v>
      </c>
      <c r="L998" cm="1">
        <f t="array" ref="L998">INDEX('C'!$I$2:$I$3661, MATCH(1, ('C'!$D$2:$D$3661=D998)*('C'!$E$2:$E$3661=G!E998),0))</f>
        <v>331980.46137999999</v>
      </c>
      <c r="M998" cm="1">
        <f t="array" ref="M998">_xlfn.IFNA(INDEX(P!C$2:C$2862, MATCH(1, (P!$A$2:$A$2862=D998)*(P!$B$2:$B$2862=F998),0)),)</f>
        <v>393.13483870967741</v>
      </c>
      <c r="N998" cm="1">
        <f t="array" ref="N998">_xlfn.IFNA(INDEX(Ind!$H$2:$H$6441, MATCH(1, (Ind!$A$2:$A$6441=D998)*(Ind!$D$2:$D$6441=F998),0)),)</f>
        <v>0</v>
      </c>
      <c r="O998" cm="1">
        <f t="array" ref="O998">_xlfn.IFNA(INDEX(Ind!$L$2:$L$6441, MATCH(1, (Ind!$A$2:$A$6441=D998)*(Ind!$D$2:$D$6441=F998),0)),)</f>
        <v>0</v>
      </c>
    </row>
    <row r="999" spans="1:15" x14ac:dyDescent="0.2">
      <c r="A999" s="1" t="s">
        <v>67</v>
      </c>
      <c r="B999" s="5" t="str">
        <f t="shared" si="75"/>
        <v>2017</v>
      </c>
      <c r="C999" s="5">
        <f t="shared" si="76"/>
        <v>1</v>
      </c>
      <c r="D999" s="11">
        <f t="shared" si="77"/>
        <v>42736</v>
      </c>
      <c r="E999" s="2" t="s">
        <v>30</v>
      </c>
      <c r="F999" s="5" t="str">
        <f t="shared" si="78"/>
        <v>PUTUMAYO</v>
      </c>
      <c r="G999" s="2">
        <v>0</v>
      </c>
      <c r="H999" s="3">
        <v>82417000</v>
      </c>
      <c r="I999" s="9">
        <f t="shared" si="79"/>
        <v>824.17</v>
      </c>
      <c r="J999">
        <v>0</v>
      </c>
      <c r="K999" cm="1">
        <f t="array" ref="K999">INDEX(T!$H$2:$H$3661, MATCH(1, (T!$D$2:$D$3661=D999)*(T!$E$2:$E$3661=G!E999),0))</f>
        <v>423.32</v>
      </c>
      <c r="L999" cm="1">
        <f t="array" ref="L999">INDEX('C'!$I$2:$I$3661, MATCH(1, ('C'!$D$2:$D$3661=D999)*('C'!$E$2:$E$3661=G!E999),0))</f>
        <v>39602.546670000003</v>
      </c>
      <c r="M999" cm="1">
        <f t="array" ref="M999">_xlfn.IFNA(INDEX(P!C$2:C$2862, MATCH(1, (P!$A$2:$A$2862=D999)*(P!$B$2:$B$2862=F999),0)),)</f>
        <v>1.9051612903225807</v>
      </c>
      <c r="N999" cm="1">
        <f t="array" ref="N999">_xlfn.IFNA(INDEX(Ind!$H$2:$H$6441, MATCH(1, (Ind!$A$2:$A$6441=D999)*(Ind!$D$2:$D$6441=F999),0)),)</f>
        <v>0</v>
      </c>
      <c r="O999" cm="1">
        <f t="array" ref="O999">_xlfn.IFNA(INDEX(Ind!$L$2:$L$6441, MATCH(1, (Ind!$A$2:$A$6441=D999)*(Ind!$D$2:$D$6441=F999),0)),)</f>
        <v>0</v>
      </c>
    </row>
    <row r="1000" spans="1:15" x14ac:dyDescent="0.2">
      <c r="A1000" s="4" t="s">
        <v>67</v>
      </c>
      <c r="B1000" s="5" t="str">
        <f t="shared" si="75"/>
        <v>2017</v>
      </c>
      <c r="C1000" s="5">
        <f t="shared" si="76"/>
        <v>1</v>
      </c>
      <c r="D1000" s="11">
        <f t="shared" si="77"/>
        <v>42736</v>
      </c>
      <c r="E1000" s="5" t="s">
        <v>31</v>
      </c>
      <c r="F1000" s="5" t="str">
        <f t="shared" si="78"/>
        <v>GUAVIARE</v>
      </c>
      <c r="G1000" s="5">
        <v>0</v>
      </c>
      <c r="H1000" s="6">
        <v>55077000</v>
      </c>
      <c r="I1000" s="9">
        <f t="shared" si="79"/>
        <v>550.77</v>
      </c>
      <c r="J1000">
        <v>0</v>
      </c>
      <c r="K1000" cm="1">
        <f t="array" ref="K1000">INDEX(T!$H$2:$H$3661, MATCH(1, (T!$D$2:$D$3661=D1000)*(T!$E$2:$E$3661=G!E1000),0))</f>
        <v>1438.56</v>
      </c>
      <c r="L1000" cm="1">
        <f t="array" ref="L1000">INDEX('C'!$I$2:$I$3661, MATCH(1, ('C'!$D$2:$D$3661=D1000)*('C'!$E$2:$E$3661=G!E1000),0))</f>
        <v>38688.65</v>
      </c>
      <c r="M1000" cm="1">
        <f t="array" ref="M1000">_xlfn.IFNA(INDEX(P!C$2:C$2862, MATCH(1, (P!$A$2:$A$2862=D1000)*(P!$B$2:$B$2862=F1000),0)),)</f>
        <v>0</v>
      </c>
      <c r="N1000" cm="1">
        <f t="array" ref="N1000">_xlfn.IFNA(INDEX(Ind!$H$2:$H$6441, MATCH(1, (Ind!$A$2:$A$6441=D1000)*(Ind!$D$2:$D$6441=F1000),0)),)</f>
        <v>0</v>
      </c>
      <c r="O1000" cm="1">
        <f t="array" ref="O1000">_xlfn.IFNA(INDEX(Ind!$L$2:$L$6441, MATCH(1, (Ind!$A$2:$A$6441=D1000)*(Ind!$D$2:$D$6441=F1000),0)),)</f>
        <v>0</v>
      </c>
    </row>
    <row r="1001" spans="1:15" x14ac:dyDescent="0.2">
      <c r="A1001" s="1" t="s">
        <v>68</v>
      </c>
      <c r="B1001" s="5" t="str">
        <f t="shared" si="75"/>
        <v>2017</v>
      </c>
      <c r="C1001" s="5">
        <f t="shared" si="76"/>
        <v>2</v>
      </c>
      <c r="D1001" s="11">
        <f t="shared" si="77"/>
        <v>42767</v>
      </c>
      <c r="E1001" s="2" t="s">
        <v>5</v>
      </c>
      <c r="F1001" s="5" t="str">
        <f t="shared" si="78"/>
        <v>ANTIOQUIA</v>
      </c>
      <c r="G1001" s="2">
        <v>0</v>
      </c>
      <c r="H1001" s="3">
        <v>37428793</v>
      </c>
      <c r="I1001" s="9">
        <f t="shared" si="79"/>
        <v>374.28793000000002</v>
      </c>
      <c r="J1001">
        <v>0</v>
      </c>
      <c r="K1001" cm="1">
        <f t="array" ref="K1001">INDEX(T!$H$2:$H$3661, MATCH(1, (T!$D$2:$D$3661=D1001)*(T!$E$2:$E$3661=G!E1001),0))</f>
        <v>231.74207000000001</v>
      </c>
      <c r="L1001" cm="1">
        <f t="array" ref="L1001">INDEX('C'!$I$2:$I$3661, MATCH(1, ('C'!$D$2:$D$3661=D1001)*('C'!$E$2:$E$3661=G!E1001),0))</f>
        <v>943572.53610000003</v>
      </c>
      <c r="M1001" cm="1">
        <f t="array" ref="M1001">_xlfn.IFNA(INDEX(P!C$2:C$2862, MATCH(1, (P!$A$2:$A$2862=D1001)*(P!$B$2:$B$2862=F1001),0)),)</f>
        <v>0</v>
      </c>
      <c r="N1001" cm="1">
        <f t="array" ref="N1001">_xlfn.IFNA(INDEX(Ind!$H$2:$H$6441, MATCH(1, (Ind!$A$2:$A$6441=D1001)*(Ind!$D$2:$D$6441=F1001),0)),)</f>
        <v>0</v>
      </c>
      <c r="O1001" cm="1">
        <f t="array" ref="O1001">_xlfn.IFNA(INDEX(Ind!$L$2:$L$6441, MATCH(1, (Ind!$A$2:$A$6441=D1001)*(Ind!$D$2:$D$6441=F1001),0)),)</f>
        <v>0</v>
      </c>
    </row>
    <row r="1002" spans="1:15" x14ac:dyDescent="0.2">
      <c r="A1002" s="4" t="s">
        <v>68</v>
      </c>
      <c r="B1002" s="5" t="str">
        <f t="shared" si="75"/>
        <v>2017</v>
      </c>
      <c r="C1002" s="5">
        <f t="shared" si="76"/>
        <v>2</v>
      </c>
      <c r="D1002" s="11">
        <f t="shared" si="77"/>
        <v>42767</v>
      </c>
      <c r="E1002" s="5" t="s">
        <v>6</v>
      </c>
      <c r="F1002" s="5" t="str">
        <f t="shared" si="78"/>
        <v>ATLANTICO</v>
      </c>
      <c r="G1002" s="5">
        <v>0</v>
      </c>
      <c r="H1002" s="6">
        <v>71800000</v>
      </c>
      <c r="I1002" s="9">
        <f t="shared" si="79"/>
        <v>718</v>
      </c>
      <c r="J1002">
        <v>0</v>
      </c>
      <c r="K1002" cm="1">
        <f t="array" ref="K1002">INDEX(T!$H$2:$H$3661, MATCH(1, (T!$D$2:$D$3661=D1002)*(T!$E$2:$E$3661=G!E1002),0))</f>
        <v>333</v>
      </c>
      <c r="L1002" cm="1">
        <f t="array" ref="L1002">INDEX('C'!$I$2:$I$3661, MATCH(1, ('C'!$D$2:$D$3661=D1002)*('C'!$E$2:$E$3661=G!E1002),0))</f>
        <v>19469657.809999999</v>
      </c>
      <c r="M1002" cm="1">
        <f t="array" ref="M1002">_xlfn.IFNA(INDEX(P!C$2:C$2862, MATCH(1, (P!$A$2:$A$2862=D1002)*(P!$B$2:$B$2862=F1002),0)),)</f>
        <v>2.350714285714286</v>
      </c>
      <c r="N1002" cm="1">
        <f t="array" ref="N1002">_xlfn.IFNA(INDEX(Ind!$H$2:$H$6441, MATCH(1, (Ind!$A$2:$A$6441=D1002)*(Ind!$D$2:$D$6441=F1002),0)),)</f>
        <v>0</v>
      </c>
      <c r="O1002" cm="1">
        <f t="array" ref="O1002">_xlfn.IFNA(INDEX(Ind!$L$2:$L$6441, MATCH(1, (Ind!$A$2:$A$6441=D1002)*(Ind!$D$2:$D$6441=F1002),0)),)</f>
        <v>0</v>
      </c>
    </row>
    <row r="1003" spans="1:15" x14ac:dyDescent="0.2">
      <c r="A1003" s="1" t="s">
        <v>68</v>
      </c>
      <c r="B1003" s="5" t="str">
        <f t="shared" si="75"/>
        <v>2017</v>
      </c>
      <c r="C1003" s="5">
        <f t="shared" si="76"/>
        <v>2</v>
      </c>
      <c r="D1003" s="11">
        <f t="shared" si="77"/>
        <v>42767</v>
      </c>
      <c r="E1003" s="2" t="s">
        <v>7</v>
      </c>
      <c r="F1003" s="5" t="str">
        <f t="shared" si="78"/>
        <v>BOGOTA, D.C.</v>
      </c>
      <c r="G1003" s="2">
        <v>0</v>
      </c>
      <c r="H1003" s="3">
        <v>76886000</v>
      </c>
      <c r="I1003" s="9">
        <f t="shared" si="79"/>
        <v>768.86</v>
      </c>
      <c r="J1003">
        <v>0</v>
      </c>
      <c r="K1003" cm="1">
        <f t="array" ref="K1003">INDEX(T!$H$2:$H$3661, MATCH(1, (T!$D$2:$D$3661=D1003)*(T!$E$2:$E$3661=G!E1003),0))</f>
        <v>501.48</v>
      </c>
      <c r="L1003" cm="1">
        <f t="array" ref="L1003">INDEX('C'!$I$2:$I$3661, MATCH(1, ('C'!$D$2:$D$3661=D1003)*('C'!$E$2:$E$3661=G!E1003),0))</f>
        <v>48913237</v>
      </c>
      <c r="M1003" cm="1">
        <f t="array" ref="M1003">_xlfn.IFNA(INDEX(P!C$2:C$2862, MATCH(1, (P!$A$2:$A$2862=D1003)*(P!$B$2:$B$2862=F1003),0)),)</f>
        <v>0</v>
      </c>
      <c r="N1003" cm="1">
        <f t="array" ref="N1003">_xlfn.IFNA(INDEX(Ind!$H$2:$H$6441, MATCH(1, (Ind!$A$2:$A$6441=D1003)*(Ind!$D$2:$D$6441=F1003),0)),)</f>
        <v>0</v>
      </c>
      <c r="O1003" cm="1">
        <f t="array" ref="O1003">_xlfn.IFNA(INDEX(Ind!$L$2:$L$6441, MATCH(1, (Ind!$A$2:$A$6441=D1003)*(Ind!$D$2:$D$6441=F1003),0)),)</f>
        <v>0</v>
      </c>
    </row>
    <row r="1004" spans="1:15" x14ac:dyDescent="0.2">
      <c r="A1004" s="4" t="s">
        <v>68</v>
      </c>
      <c r="B1004" s="5" t="str">
        <f t="shared" si="75"/>
        <v>2017</v>
      </c>
      <c r="C1004" s="5">
        <f t="shared" si="76"/>
        <v>2</v>
      </c>
      <c r="D1004" s="11">
        <f t="shared" si="77"/>
        <v>42767</v>
      </c>
      <c r="E1004" s="5" t="s">
        <v>8</v>
      </c>
      <c r="F1004" s="5" t="str">
        <f t="shared" si="78"/>
        <v>BOLIVAR</v>
      </c>
      <c r="G1004" s="5">
        <v>0</v>
      </c>
      <c r="H1004" s="6">
        <v>67864383</v>
      </c>
      <c r="I1004" s="9">
        <f t="shared" si="79"/>
        <v>678.64382999999998</v>
      </c>
      <c r="J1004">
        <v>0</v>
      </c>
      <c r="K1004" cm="1">
        <f t="array" ref="K1004">INDEX(T!$H$2:$H$3661, MATCH(1, (T!$D$2:$D$3661=D1004)*(T!$E$2:$E$3661=G!E1004),0))</f>
        <v>258.31443000000002</v>
      </c>
      <c r="L1004" cm="1">
        <f t="array" ref="L1004">INDEX('C'!$I$2:$I$3661, MATCH(1, ('C'!$D$2:$D$3661=D1004)*('C'!$E$2:$E$3661=G!E1004),0))</f>
        <v>12707390.0121</v>
      </c>
      <c r="M1004" cm="1">
        <f t="array" ref="M1004">_xlfn.IFNA(INDEX(P!C$2:C$2862, MATCH(1, (P!$A$2:$A$2862=D1004)*(P!$B$2:$B$2862=F1004),0)),)</f>
        <v>2.2917857142857145</v>
      </c>
      <c r="N1004" cm="1">
        <f t="array" ref="N1004">_xlfn.IFNA(INDEX(Ind!$H$2:$H$6441, MATCH(1, (Ind!$A$2:$A$6441=D1004)*(Ind!$D$2:$D$6441=F1004),0)),)</f>
        <v>0</v>
      </c>
      <c r="O1004" cm="1">
        <f t="array" ref="O1004">_xlfn.IFNA(INDEX(Ind!$L$2:$L$6441, MATCH(1, (Ind!$A$2:$A$6441=D1004)*(Ind!$D$2:$D$6441=F1004),0)),)</f>
        <v>0</v>
      </c>
    </row>
    <row r="1005" spans="1:15" x14ac:dyDescent="0.2">
      <c r="A1005" s="1" t="s">
        <v>68</v>
      </c>
      <c r="B1005" s="5" t="str">
        <f t="shared" si="75"/>
        <v>2017</v>
      </c>
      <c r="C1005" s="5">
        <f t="shared" si="76"/>
        <v>2</v>
      </c>
      <c r="D1005" s="11">
        <f t="shared" si="77"/>
        <v>42767</v>
      </c>
      <c r="E1005" s="2" t="s">
        <v>9</v>
      </c>
      <c r="F1005" s="5" t="str">
        <f t="shared" si="78"/>
        <v>BOYACA</v>
      </c>
      <c r="G1005" s="2">
        <v>0</v>
      </c>
      <c r="H1005" s="3">
        <v>60342045</v>
      </c>
      <c r="I1005" s="9">
        <f t="shared" si="79"/>
        <v>603.42044999999996</v>
      </c>
      <c r="J1005">
        <v>0</v>
      </c>
      <c r="K1005" cm="1">
        <f t="array" ref="K1005">INDEX(T!$H$2:$H$3661, MATCH(1, (T!$D$2:$D$3661=D1005)*(T!$E$2:$E$3661=G!E1005),0))</f>
        <v>228.69076000000001</v>
      </c>
      <c r="L1005" cm="1">
        <f t="array" ref="L1005">INDEX('C'!$I$2:$I$3661, MATCH(1, ('C'!$D$2:$D$3661=D1005)*('C'!$E$2:$E$3661=G!E1005),0))</f>
        <v>4376417.6246999996</v>
      </c>
      <c r="M1005" cm="1">
        <f t="array" ref="M1005">_xlfn.IFNA(INDEX(P!C$2:C$2862, MATCH(1, (P!$A$2:$A$2862=D1005)*(P!$B$2:$B$2862=F1005),0)),)</f>
        <v>44.575357142857143</v>
      </c>
      <c r="N1005" cm="1">
        <f t="array" ref="N1005">_xlfn.IFNA(INDEX(Ind!$H$2:$H$6441, MATCH(1, (Ind!$A$2:$A$6441=D1005)*(Ind!$D$2:$D$6441=F1005),0)),)</f>
        <v>0</v>
      </c>
      <c r="O1005" cm="1">
        <f t="array" ref="O1005">_xlfn.IFNA(INDEX(Ind!$L$2:$L$6441, MATCH(1, (Ind!$A$2:$A$6441=D1005)*(Ind!$D$2:$D$6441=F1005),0)),)</f>
        <v>0</v>
      </c>
    </row>
    <row r="1006" spans="1:15" x14ac:dyDescent="0.2">
      <c r="A1006" s="4" t="s">
        <v>68</v>
      </c>
      <c r="B1006" s="5" t="str">
        <f t="shared" si="75"/>
        <v>2017</v>
      </c>
      <c r="C1006" s="5">
        <f t="shared" si="76"/>
        <v>2</v>
      </c>
      <c r="D1006" s="11">
        <f t="shared" si="77"/>
        <v>42767</v>
      </c>
      <c r="E1006" s="5" t="s">
        <v>10</v>
      </c>
      <c r="F1006" s="5" t="str">
        <f t="shared" si="78"/>
        <v>CALDAS</v>
      </c>
      <c r="G1006" s="5">
        <v>0</v>
      </c>
      <c r="H1006" s="6">
        <v>56698186</v>
      </c>
      <c r="I1006" s="9">
        <f t="shared" si="79"/>
        <v>566.98185999999998</v>
      </c>
      <c r="J1006">
        <v>0</v>
      </c>
      <c r="K1006" cm="1">
        <f t="array" ref="K1006">INDEX(T!$H$2:$H$3661, MATCH(1, (T!$D$2:$D$3661=D1006)*(T!$E$2:$E$3661=G!E1006),0))</f>
        <v>309.80721</v>
      </c>
      <c r="L1006" cm="1">
        <f t="array" ref="L1006">INDEX('C'!$I$2:$I$3661, MATCH(1, ('C'!$D$2:$D$3661=D1006)*('C'!$E$2:$E$3661=G!E1006),0))</f>
        <v>976591.70791</v>
      </c>
      <c r="M1006" cm="1">
        <f t="array" ref="M1006">_xlfn.IFNA(INDEX(P!C$2:C$2862, MATCH(1, (P!$A$2:$A$2862=D1006)*(P!$B$2:$B$2862=F1006),0)),)</f>
        <v>0</v>
      </c>
      <c r="N1006" cm="1">
        <f t="array" ref="N1006">_xlfn.IFNA(INDEX(Ind!$H$2:$H$6441, MATCH(1, (Ind!$A$2:$A$6441=D1006)*(Ind!$D$2:$D$6441=F1006),0)),)</f>
        <v>0</v>
      </c>
      <c r="O1006" cm="1">
        <f t="array" ref="O1006">_xlfn.IFNA(INDEX(Ind!$L$2:$L$6441, MATCH(1, (Ind!$A$2:$A$6441=D1006)*(Ind!$D$2:$D$6441=F1006),0)),)</f>
        <v>0</v>
      </c>
    </row>
    <row r="1007" spans="1:15" x14ac:dyDescent="0.2">
      <c r="A1007" s="1" t="s">
        <v>68</v>
      </c>
      <c r="B1007" s="5" t="str">
        <f t="shared" si="75"/>
        <v>2017</v>
      </c>
      <c r="C1007" s="5">
        <f t="shared" si="76"/>
        <v>2</v>
      </c>
      <c r="D1007" s="11">
        <f t="shared" si="77"/>
        <v>42767</v>
      </c>
      <c r="E1007" s="2" t="s">
        <v>11</v>
      </c>
      <c r="F1007" s="5" t="str">
        <f t="shared" si="78"/>
        <v>CAQUETA</v>
      </c>
      <c r="G1007" s="2">
        <v>0</v>
      </c>
      <c r="H1007" s="7">
        <v>190637333</v>
      </c>
      <c r="I1007" s="9">
        <f t="shared" si="79"/>
        <v>1906.3733299999999</v>
      </c>
      <c r="J1007">
        <v>0</v>
      </c>
      <c r="K1007" cm="1">
        <f t="array" ref="K1007">INDEX(T!$H$2:$H$3661, MATCH(1, (T!$D$2:$D$3661=D1007)*(T!$E$2:$E$3661=G!E1007),0))</f>
        <v>877.09667000000002</v>
      </c>
      <c r="L1007" cm="1">
        <f t="array" ref="L1007">INDEX('C'!$I$2:$I$3661, MATCH(1, ('C'!$D$2:$D$3661=D1007)*('C'!$E$2:$E$3661=G!E1007),0))</f>
        <v>249152</v>
      </c>
      <c r="M1007" cm="1">
        <f t="array" ref="M1007">_xlfn.IFNA(INDEX(P!C$2:C$2862, MATCH(1, (P!$A$2:$A$2862=D1007)*(P!$B$2:$B$2862=F1007),0)),)</f>
        <v>0</v>
      </c>
      <c r="N1007" cm="1">
        <f t="array" ref="N1007">_xlfn.IFNA(INDEX(Ind!$H$2:$H$6441, MATCH(1, (Ind!$A$2:$A$6441=D1007)*(Ind!$D$2:$D$6441=F1007),0)),)</f>
        <v>0</v>
      </c>
      <c r="O1007" cm="1">
        <f t="array" ref="O1007">_xlfn.IFNA(INDEX(Ind!$L$2:$L$6441, MATCH(1, (Ind!$A$2:$A$6441=D1007)*(Ind!$D$2:$D$6441=F1007),0)),)</f>
        <v>0</v>
      </c>
    </row>
    <row r="1008" spans="1:15" x14ac:dyDescent="0.2">
      <c r="A1008" s="4" t="s">
        <v>68</v>
      </c>
      <c r="B1008" s="5" t="str">
        <f t="shared" si="75"/>
        <v>2017</v>
      </c>
      <c r="C1008" s="5">
        <f t="shared" si="76"/>
        <v>2</v>
      </c>
      <c r="D1008" s="11">
        <f t="shared" si="77"/>
        <v>42767</v>
      </c>
      <c r="E1008" s="5" t="s">
        <v>12</v>
      </c>
      <c r="F1008" s="5" t="str">
        <f t="shared" si="78"/>
        <v>CAUCA</v>
      </c>
      <c r="G1008" s="5">
        <v>0</v>
      </c>
      <c r="H1008" s="6">
        <v>63355105</v>
      </c>
      <c r="I1008" s="9">
        <f t="shared" si="79"/>
        <v>633.55105000000003</v>
      </c>
      <c r="J1008">
        <v>0</v>
      </c>
      <c r="K1008" cm="1">
        <f t="array" ref="K1008">INDEX(T!$H$2:$H$3661, MATCH(1, (T!$D$2:$D$3661=D1008)*(T!$E$2:$E$3661=G!E1008),0))</f>
        <v>747.02567999999997</v>
      </c>
      <c r="L1008" cm="1">
        <f t="array" ref="L1008">INDEX('C'!$I$2:$I$3661, MATCH(1, ('C'!$D$2:$D$3661=D1008)*('C'!$E$2:$E$3661=G!E1008),0))</f>
        <v>489053.51578999998</v>
      </c>
      <c r="M1008" cm="1">
        <f t="array" ref="M1008">_xlfn.IFNA(INDEX(P!C$2:C$2862, MATCH(1, (P!$A$2:$A$2862=D1008)*(P!$B$2:$B$2862=F1008),0)),)</f>
        <v>0</v>
      </c>
      <c r="N1008" cm="1">
        <f t="array" ref="N1008">_xlfn.IFNA(INDEX(Ind!$H$2:$H$6441, MATCH(1, (Ind!$A$2:$A$6441=D1008)*(Ind!$D$2:$D$6441=F1008),0)),)</f>
        <v>0</v>
      </c>
      <c r="O1008" cm="1">
        <f t="array" ref="O1008">_xlfn.IFNA(INDEX(Ind!$L$2:$L$6441, MATCH(1, (Ind!$A$2:$A$6441=D1008)*(Ind!$D$2:$D$6441=F1008),0)),)</f>
        <v>0</v>
      </c>
    </row>
    <row r="1009" spans="1:15" x14ac:dyDescent="0.2">
      <c r="A1009" s="1" t="s">
        <v>68</v>
      </c>
      <c r="B1009" s="5" t="str">
        <f t="shared" si="75"/>
        <v>2017</v>
      </c>
      <c r="C1009" s="5">
        <f t="shared" si="76"/>
        <v>2</v>
      </c>
      <c r="D1009" s="11">
        <f t="shared" si="77"/>
        <v>42767</v>
      </c>
      <c r="E1009" s="2" t="s">
        <v>13</v>
      </c>
      <c r="F1009" s="5" t="str">
        <f t="shared" si="78"/>
        <v>CESAR</v>
      </c>
      <c r="G1009" s="2">
        <v>0</v>
      </c>
      <c r="H1009" s="3">
        <v>67251858</v>
      </c>
      <c r="I1009" s="9">
        <f t="shared" si="79"/>
        <v>672.51858000000004</v>
      </c>
      <c r="J1009">
        <v>0</v>
      </c>
      <c r="K1009" cm="1">
        <f t="array" ref="K1009">INDEX(T!$H$2:$H$3661, MATCH(1, (T!$D$2:$D$3661=D1009)*(T!$E$2:$E$3661=G!E1009),0))</f>
        <v>263.38225</v>
      </c>
      <c r="L1009" cm="1">
        <f t="array" ref="L1009">INDEX('C'!$I$2:$I$3661, MATCH(1, ('C'!$D$2:$D$3661=D1009)*('C'!$E$2:$E$3661=G!E1009),0))</f>
        <v>10161777.45211</v>
      </c>
      <c r="M1009" cm="1">
        <f t="array" ref="M1009">_xlfn.IFNA(INDEX(P!C$2:C$2862, MATCH(1, (P!$A$2:$A$2862=D1009)*(P!$B$2:$B$2862=F1009),0)),)</f>
        <v>15.06642857142857</v>
      </c>
      <c r="N1009" cm="1">
        <f t="array" ref="N1009">_xlfn.IFNA(INDEX(Ind!$H$2:$H$6441, MATCH(1, (Ind!$A$2:$A$6441=D1009)*(Ind!$D$2:$D$6441=F1009),0)),)</f>
        <v>0</v>
      </c>
      <c r="O1009" cm="1">
        <f t="array" ref="O1009">_xlfn.IFNA(INDEX(Ind!$L$2:$L$6441, MATCH(1, (Ind!$A$2:$A$6441=D1009)*(Ind!$D$2:$D$6441=F1009),0)),)</f>
        <v>0</v>
      </c>
    </row>
    <row r="1010" spans="1:15" x14ac:dyDescent="0.2">
      <c r="A1010" s="4" t="s">
        <v>68</v>
      </c>
      <c r="B1010" s="5" t="str">
        <f t="shared" si="75"/>
        <v>2017</v>
      </c>
      <c r="C1010" s="5">
        <f t="shared" si="76"/>
        <v>2</v>
      </c>
      <c r="D1010" s="11">
        <f t="shared" si="77"/>
        <v>42767</v>
      </c>
      <c r="E1010" s="5" t="s">
        <v>14</v>
      </c>
      <c r="F1010" s="5" t="str">
        <f t="shared" si="78"/>
        <v>CORDOBA</v>
      </c>
      <c r="G1010" s="5">
        <v>0</v>
      </c>
      <c r="H1010" s="6">
        <v>72525778</v>
      </c>
      <c r="I1010" s="9">
        <f t="shared" si="79"/>
        <v>725.25778000000003</v>
      </c>
      <c r="J1010">
        <v>0</v>
      </c>
      <c r="K1010" cm="1">
        <f t="array" ref="K1010">INDEX(T!$H$2:$H$3661, MATCH(1, (T!$D$2:$D$3661=D1010)*(T!$E$2:$E$3661=G!E1010),0))</f>
        <v>338.37148000000002</v>
      </c>
      <c r="L1010" cm="1">
        <f t="array" ref="L1010">INDEX('C'!$I$2:$I$3661, MATCH(1, ('C'!$D$2:$D$3661=D1010)*('C'!$E$2:$E$3661=G!E1010),0))</f>
        <v>11114698.28889</v>
      </c>
      <c r="M1010" cm="1">
        <f t="array" ref="M1010">_xlfn.IFNA(INDEX(P!C$2:C$2862, MATCH(1, (P!$A$2:$A$2862=D1010)*(P!$B$2:$B$2862=F1010),0)),)</f>
        <v>68.818571428571431</v>
      </c>
      <c r="N1010" cm="1">
        <f t="array" ref="N1010">_xlfn.IFNA(INDEX(Ind!$H$2:$H$6441, MATCH(1, (Ind!$A$2:$A$6441=D1010)*(Ind!$D$2:$D$6441=F1010),0)),)</f>
        <v>0</v>
      </c>
      <c r="O1010" cm="1">
        <f t="array" ref="O1010">_xlfn.IFNA(INDEX(Ind!$L$2:$L$6441, MATCH(1, (Ind!$A$2:$A$6441=D1010)*(Ind!$D$2:$D$6441=F1010),0)),)</f>
        <v>0</v>
      </c>
    </row>
    <row r="1011" spans="1:15" x14ac:dyDescent="0.2">
      <c r="A1011" s="1" t="s">
        <v>68</v>
      </c>
      <c r="B1011" s="5" t="str">
        <f t="shared" si="75"/>
        <v>2017</v>
      </c>
      <c r="C1011" s="5">
        <f t="shared" si="76"/>
        <v>2</v>
      </c>
      <c r="D1011" s="11">
        <f t="shared" si="77"/>
        <v>42767</v>
      </c>
      <c r="E1011" s="2" t="s">
        <v>15</v>
      </c>
      <c r="F1011" s="5" t="str">
        <f t="shared" si="78"/>
        <v>CUNDINAMARCA</v>
      </c>
      <c r="G1011" s="2">
        <v>0</v>
      </c>
      <c r="H1011" s="3">
        <v>54910593</v>
      </c>
      <c r="I1011" s="9">
        <f t="shared" si="79"/>
        <v>549.10592999999994</v>
      </c>
      <c r="J1011">
        <v>0</v>
      </c>
      <c r="K1011" cm="1">
        <f t="array" ref="K1011">INDEX(T!$H$2:$H$3661, MATCH(1, (T!$D$2:$D$3661=D1011)*(T!$E$2:$E$3661=G!E1011),0))</f>
        <v>385.45643999999999</v>
      </c>
      <c r="L1011" cm="1">
        <f t="array" ref="L1011">INDEX('C'!$I$2:$I$3661, MATCH(1, ('C'!$D$2:$D$3661=D1011)*('C'!$E$2:$E$3661=G!E1011),0))</f>
        <v>7124306.5794799998</v>
      </c>
      <c r="M1011" cm="1">
        <f t="array" ref="M1011">_xlfn.IFNA(INDEX(P!C$2:C$2862, MATCH(1, (P!$A$2:$A$2862=D1011)*(P!$B$2:$B$2862=F1011),0)),)</f>
        <v>1.7217857142857143</v>
      </c>
      <c r="N1011" cm="1">
        <f t="array" ref="N1011">_xlfn.IFNA(INDEX(Ind!$H$2:$H$6441, MATCH(1, (Ind!$A$2:$A$6441=D1011)*(Ind!$D$2:$D$6441=F1011),0)),)</f>
        <v>0</v>
      </c>
      <c r="O1011" cm="1">
        <f t="array" ref="O1011">_xlfn.IFNA(INDEX(Ind!$L$2:$L$6441, MATCH(1, (Ind!$A$2:$A$6441=D1011)*(Ind!$D$2:$D$6441=F1011),0)),)</f>
        <v>0</v>
      </c>
    </row>
    <row r="1012" spans="1:15" x14ac:dyDescent="0.2">
      <c r="A1012" s="4" t="s">
        <v>68</v>
      </c>
      <c r="B1012" s="5" t="str">
        <f t="shared" si="75"/>
        <v>2017</v>
      </c>
      <c r="C1012" s="5">
        <f t="shared" si="76"/>
        <v>2</v>
      </c>
      <c r="D1012" s="11">
        <f t="shared" si="77"/>
        <v>42767</v>
      </c>
      <c r="E1012" s="5" t="s">
        <v>16</v>
      </c>
      <c r="F1012" s="5" t="str">
        <f t="shared" si="78"/>
        <v>CHOCO</v>
      </c>
      <c r="G1012" s="5">
        <v>0</v>
      </c>
      <c r="H1012" s="8">
        <v>335303000</v>
      </c>
      <c r="I1012" s="9">
        <f t="shared" si="79"/>
        <v>3353.03</v>
      </c>
      <c r="J1012">
        <v>0</v>
      </c>
      <c r="K1012" cm="1">
        <f t="array" ref="K1012">INDEX(T!$H$2:$H$3661, MATCH(1, (T!$D$2:$D$3661=D1012)*(T!$E$2:$E$3661=G!E1012),0))</f>
        <v>563.97</v>
      </c>
      <c r="L1012" t="e" cm="1">
        <f t="array" ref="L1012">INDEX('C'!$I$2:$I$3661, MATCH(1, ('C'!$D$2:$D$3661=D1012)*('C'!$E$2:$E$3661=G!E1012),0))</f>
        <v>#N/A</v>
      </c>
      <c r="M1012" cm="1">
        <f t="array" ref="M1012">_xlfn.IFNA(INDEX(P!C$2:C$2862, MATCH(1, (P!$A$2:$A$2862=D1012)*(P!$B$2:$B$2862=F1012),0)),)</f>
        <v>0</v>
      </c>
      <c r="N1012" cm="1">
        <f t="array" ref="N1012">_xlfn.IFNA(INDEX(Ind!$H$2:$H$6441, MATCH(1, (Ind!$A$2:$A$6441=D1012)*(Ind!$D$2:$D$6441=F1012),0)),)</f>
        <v>0</v>
      </c>
      <c r="O1012" cm="1">
        <f t="array" ref="O1012">_xlfn.IFNA(INDEX(Ind!$L$2:$L$6441, MATCH(1, (Ind!$A$2:$A$6441=D1012)*(Ind!$D$2:$D$6441=F1012),0)),)</f>
        <v>0</v>
      </c>
    </row>
    <row r="1013" spans="1:15" x14ac:dyDescent="0.2">
      <c r="A1013" s="1" t="s">
        <v>68</v>
      </c>
      <c r="B1013" s="5" t="str">
        <f t="shared" si="75"/>
        <v>2017</v>
      </c>
      <c r="C1013" s="5">
        <f t="shared" si="76"/>
        <v>2</v>
      </c>
      <c r="D1013" s="11">
        <f t="shared" si="77"/>
        <v>42767</v>
      </c>
      <c r="E1013" s="2" t="s">
        <v>17</v>
      </c>
      <c r="F1013" s="5" t="str">
        <f t="shared" si="78"/>
        <v>HUILA</v>
      </c>
      <c r="G1013" s="2">
        <v>0</v>
      </c>
      <c r="H1013" s="3">
        <v>74787482</v>
      </c>
      <c r="I1013" s="9">
        <f t="shared" si="79"/>
        <v>747.87482</v>
      </c>
      <c r="J1013">
        <v>0</v>
      </c>
      <c r="K1013" cm="1">
        <f t="array" ref="K1013">INDEX(T!$H$2:$H$3661, MATCH(1, (T!$D$2:$D$3661=D1013)*(T!$E$2:$E$3661=G!E1013),0))</f>
        <v>876.83669999999995</v>
      </c>
      <c r="L1013" cm="1">
        <f t="array" ref="L1013">INDEX('C'!$I$2:$I$3661, MATCH(1, ('C'!$D$2:$D$3661=D1013)*('C'!$E$2:$E$3661=G!E1013),0))</f>
        <v>2613894.6852699998</v>
      </c>
      <c r="M1013" cm="1">
        <f t="array" ref="M1013">_xlfn.IFNA(INDEX(P!C$2:C$2862, MATCH(1, (P!$A$2:$A$2862=D1013)*(P!$B$2:$B$2862=F1013),0)),)</f>
        <v>7.1171428571428557</v>
      </c>
      <c r="N1013" cm="1">
        <f t="array" ref="N1013">_xlfn.IFNA(INDEX(Ind!$H$2:$H$6441, MATCH(1, (Ind!$A$2:$A$6441=D1013)*(Ind!$D$2:$D$6441=F1013),0)),)</f>
        <v>0</v>
      </c>
      <c r="O1013" cm="1">
        <f t="array" ref="O1013">_xlfn.IFNA(INDEX(Ind!$L$2:$L$6441, MATCH(1, (Ind!$A$2:$A$6441=D1013)*(Ind!$D$2:$D$6441=F1013),0)),)</f>
        <v>0</v>
      </c>
    </row>
    <row r="1014" spans="1:15" x14ac:dyDescent="0.2">
      <c r="A1014" s="4" t="s">
        <v>68</v>
      </c>
      <c r="B1014" s="5" t="str">
        <f t="shared" si="75"/>
        <v>2017</v>
      </c>
      <c r="C1014" s="5">
        <f t="shared" si="76"/>
        <v>2</v>
      </c>
      <c r="D1014" s="11">
        <f t="shared" si="77"/>
        <v>42767</v>
      </c>
      <c r="E1014" s="5" t="s">
        <v>18</v>
      </c>
      <c r="F1014" s="5" t="str">
        <f t="shared" si="78"/>
        <v>LA GUAJIRA</v>
      </c>
      <c r="G1014" s="5">
        <v>0</v>
      </c>
      <c r="H1014" s="6">
        <v>66000000</v>
      </c>
      <c r="I1014" s="9">
        <f t="shared" si="79"/>
        <v>660</v>
      </c>
      <c r="J1014">
        <v>0</v>
      </c>
      <c r="K1014" cm="1">
        <f t="array" ref="K1014">INDEX(T!$H$2:$H$3661, MATCH(1, (T!$D$2:$D$3661=D1014)*(T!$E$2:$E$3661=G!E1014),0))</f>
        <v>122.22</v>
      </c>
      <c r="L1014" cm="1">
        <f t="array" ref="L1014">INDEX('C'!$I$2:$I$3661, MATCH(1, ('C'!$D$2:$D$3661=D1014)*('C'!$E$2:$E$3661=G!E1014),0))</f>
        <v>1909085</v>
      </c>
      <c r="M1014" cm="1">
        <f t="array" ref="M1014">_xlfn.IFNA(INDEX(P!C$2:C$2862, MATCH(1, (P!$A$2:$A$2862=D1014)*(P!$B$2:$B$2862=F1014),0)),)</f>
        <v>0</v>
      </c>
      <c r="N1014" cm="1">
        <f t="array" ref="N1014">_xlfn.IFNA(INDEX(Ind!$H$2:$H$6441, MATCH(1, (Ind!$A$2:$A$6441=D1014)*(Ind!$D$2:$D$6441=F1014),0)),)</f>
        <v>0</v>
      </c>
      <c r="O1014" cm="1">
        <f t="array" ref="O1014">_xlfn.IFNA(INDEX(Ind!$L$2:$L$6441, MATCH(1, (Ind!$A$2:$A$6441=D1014)*(Ind!$D$2:$D$6441=F1014),0)),)</f>
        <v>0</v>
      </c>
    </row>
    <row r="1015" spans="1:15" x14ac:dyDescent="0.2">
      <c r="A1015" s="1" t="s">
        <v>68</v>
      </c>
      <c r="B1015" s="5" t="str">
        <f t="shared" si="75"/>
        <v>2017</v>
      </c>
      <c r="C1015" s="5">
        <f t="shared" si="76"/>
        <v>2</v>
      </c>
      <c r="D1015" s="11">
        <f t="shared" si="77"/>
        <v>42767</v>
      </c>
      <c r="E1015" s="2" t="s">
        <v>19</v>
      </c>
      <c r="F1015" s="5" t="str">
        <f t="shared" si="78"/>
        <v>MAGDALENA</v>
      </c>
      <c r="G1015" s="2">
        <v>61200000</v>
      </c>
      <c r="H1015" s="3">
        <v>64833823</v>
      </c>
      <c r="I1015" s="9">
        <f t="shared" si="79"/>
        <v>630.16911500000003</v>
      </c>
      <c r="J1015">
        <v>0</v>
      </c>
      <c r="K1015" cm="1">
        <f t="array" ref="K1015">INDEX(T!$H$2:$H$3661, MATCH(1, (T!$D$2:$D$3661=D1015)*(T!$E$2:$E$3661=G!E1015),0))</f>
        <v>215.47632999999999</v>
      </c>
      <c r="L1015" cm="1">
        <f t="array" ref="L1015">INDEX('C'!$I$2:$I$3661, MATCH(1, ('C'!$D$2:$D$3661=D1015)*('C'!$E$2:$E$3661=G!E1015),0))</f>
        <v>6806638.0844750004</v>
      </c>
      <c r="M1015" cm="1">
        <f t="array" ref="M1015">_xlfn.IFNA(INDEX(P!C$2:C$2862, MATCH(1, (P!$A$2:$A$2862=D1015)*(P!$B$2:$B$2862=F1015),0)),)</f>
        <v>17.693214285714287</v>
      </c>
      <c r="N1015" cm="1">
        <f t="array" ref="N1015">_xlfn.IFNA(INDEX(Ind!$H$2:$H$6441, MATCH(1, (Ind!$A$2:$A$6441=D1015)*(Ind!$D$2:$D$6441=F1015),0)),)</f>
        <v>0</v>
      </c>
      <c r="O1015" cm="1">
        <f t="array" ref="O1015">_xlfn.IFNA(INDEX(Ind!$L$2:$L$6441, MATCH(1, (Ind!$A$2:$A$6441=D1015)*(Ind!$D$2:$D$6441=F1015),0)),)</f>
        <v>0</v>
      </c>
    </row>
    <row r="1016" spans="1:15" x14ac:dyDescent="0.2">
      <c r="A1016" s="4" t="s">
        <v>68</v>
      </c>
      <c r="B1016" s="5" t="str">
        <f t="shared" si="75"/>
        <v>2017</v>
      </c>
      <c r="C1016" s="5">
        <f t="shared" si="76"/>
        <v>2</v>
      </c>
      <c r="D1016" s="11">
        <f t="shared" si="77"/>
        <v>42767</v>
      </c>
      <c r="E1016" s="5" t="s">
        <v>20</v>
      </c>
      <c r="F1016" s="5" t="str">
        <f t="shared" si="78"/>
        <v>META</v>
      </c>
      <c r="G1016" s="5">
        <v>0</v>
      </c>
      <c r="H1016" s="6">
        <v>52565635</v>
      </c>
      <c r="I1016" s="9">
        <f t="shared" si="79"/>
        <v>525.65634999999997</v>
      </c>
      <c r="J1016">
        <v>0</v>
      </c>
      <c r="K1016" cm="1">
        <f t="array" ref="K1016">INDEX(T!$H$2:$H$3661, MATCH(1, (T!$D$2:$D$3661=D1016)*(T!$E$2:$E$3661=G!E1016),0))</f>
        <v>451.33634999999998</v>
      </c>
      <c r="L1016" cm="1">
        <f t="array" ref="L1016">INDEX('C'!$I$2:$I$3661, MATCH(1, ('C'!$D$2:$D$3661=D1016)*('C'!$E$2:$E$3661=G!E1016),0))</f>
        <v>692371.86057999998</v>
      </c>
      <c r="M1016" cm="1">
        <f t="array" ref="M1016">_xlfn.IFNA(INDEX(P!C$2:C$2862, MATCH(1, (P!$A$2:$A$2862=D1016)*(P!$B$2:$B$2862=F1016),0)),)</f>
        <v>5.6192857142857147</v>
      </c>
      <c r="N1016" cm="1">
        <f t="array" ref="N1016">_xlfn.IFNA(INDEX(Ind!$H$2:$H$6441, MATCH(1, (Ind!$A$2:$A$6441=D1016)*(Ind!$D$2:$D$6441=F1016),0)),)</f>
        <v>0</v>
      </c>
      <c r="O1016" cm="1">
        <f t="array" ref="O1016">_xlfn.IFNA(INDEX(Ind!$L$2:$L$6441, MATCH(1, (Ind!$A$2:$A$6441=D1016)*(Ind!$D$2:$D$6441=F1016),0)),)</f>
        <v>0</v>
      </c>
    </row>
    <row r="1017" spans="1:15" x14ac:dyDescent="0.2">
      <c r="A1017" s="1" t="s">
        <v>68</v>
      </c>
      <c r="B1017" s="5" t="str">
        <f t="shared" si="75"/>
        <v>2017</v>
      </c>
      <c r="C1017" s="5">
        <f t="shared" si="76"/>
        <v>2</v>
      </c>
      <c r="D1017" s="11">
        <f t="shared" si="77"/>
        <v>42767</v>
      </c>
      <c r="E1017" s="2" t="s">
        <v>21</v>
      </c>
      <c r="F1017" s="5" t="str">
        <f t="shared" si="78"/>
        <v>NARINO</v>
      </c>
      <c r="G1017" s="2">
        <v>0</v>
      </c>
      <c r="H1017" s="3">
        <v>86352000</v>
      </c>
      <c r="I1017" s="9">
        <f t="shared" si="79"/>
        <v>863.52</v>
      </c>
      <c r="J1017">
        <v>0</v>
      </c>
      <c r="K1017" cm="1">
        <f t="array" ref="K1017">INDEX(T!$H$2:$H$3661, MATCH(1, (T!$D$2:$D$3661=D1017)*(T!$E$2:$E$3661=G!E1017),0))</f>
        <v>1389.83</v>
      </c>
      <c r="L1017" cm="1">
        <f t="array" ref="L1017">INDEX('C'!$I$2:$I$3661, MATCH(1, ('C'!$D$2:$D$3661=D1017)*('C'!$E$2:$E$3661=G!E1017),0))</f>
        <v>109904.5</v>
      </c>
      <c r="M1017" cm="1">
        <f t="array" ref="M1017">_xlfn.IFNA(INDEX(P!C$2:C$2862, MATCH(1, (P!$A$2:$A$2862=D1017)*(P!$B$2:$B$2862=F1017),0)),)</f>
        <v>0</v>
      </c>
      <c r="N1017" cm="1">
        <f t="array" ref="N1017">_xlfn.IFNA(INDEX(Ind!$H$2:$H$6441, MATCH(1, (Ind!$A$2:$A$6441=D1017)*(Ind!$D$2:$D$6441=F1017),0)),)</f>
        <v>0</v>
      </c>
      <c r="O1017" cm="1">
        <f t="array" ref="O1017">_xlfn.IFNA(INDEX(Ind!$L$2:$L$6441, MATCH(1, (Ind!$A$2:$A$6441=D1017)*(Ind!$D$2:$D$6441=F1017),0)),)</f>
        <v>0</v>
      </c>
    </row>
    <row r="1018" spans="1:15" x14ac:dyDescent="0.2">
      <c r="A1018" s="4" t="s">
        <v>68</v>
      </c>
      <c r="B1018" s="5" t="str">
        <f t="shared" si="75"/>
        <v>2017</v>
      </c>
      <c r="C1018" s="5">
        <f t="shared" si="76"/>
        <v>2</v>
      </c>
      <c r="D1018" s="11">
        <f t="shared" si="77"/>
        <v>42767</v>
      </c>
      <c r="E1018" s="5" t="s">
        <v>22</v>
      </c>
      <c r="F1018" s="5" t="str">
        <f t="shared" si="78"/>
        <v>NORTE DE SANTANDER</v>
      </c>
      <c r="G1018" s="5">
        <v>0</v>
      </c>
      <c r="H1018" s="8">
        <v>114503765</v>
      </c>
      <c r="I1018" s="9">
        <f t="shared" si="79"/>
        <v>1145.03765</v>
      </c>
      <c r="J1018">
        <v>0</v>
      </c>
      <c r="K1018" cm="1">
        <f t="array" ref="K1018">INDEX(T!$H$2:$H$3661, MATCH(1, (T!$D$2:$D$3661=D1018)*(T!$E$2:$E$3661=G!E1018),0))</f>
        <v>294.13824</v>
      </c>
      <c r="L1018" cm="1">
        <f t="array" ref="L1018">INDEX('C'!$I$2:$I$3661, MATCH(1, ('C'!$D$2:$D$3661=D1018)*('C'!$E$2:$E$3661=G!E1018),0))</f>
        <v>646563.29676000006</v>
      </c>
      <c r="M1018" cm="1">
        <f t="array" ref="M1018">_xlfn.IFNA(INDEX(P!C$2:C$2862, MATCH(1, (P!$A$2:$A$2862=D1018)*(P!$B$2:$B$2862=F1018),0)),)</f>
        <v>4.338571428571429</v>
      </c>
      <c r="N1018" cm="1">
        <f t="array" ref="N1018">_xlfn.IFNA(INDEX(Ind!$H$2:$H$6441, MATCH(1, (Ind!$A$2:$A$6441=D1018)*(Ind!$D$2:$D$6441=F1018),0)),)</f>
        <v>0</v>
      </c>
      <c r="O1018" cm="1">
        <f t="array" ref="O1018">_xlfn.IFNA(INDEX(Ind!$L$2:$L$6441, MATCH(1, (Ind!$A$2:$A$6441=D1018)*(Ind!$D$2:$D$6441=F1018),0)),)</f>
        <v>0</v>
      </c>
    </row>
    <row r="1019" spans="1:15" x14ac:dyDescent="0.2">
      <c r="A1019" s="1" t="s">
        <v>68</v>
      </c>
      <c r="B1019" s="5" t="str">
        <f t="shared" si="75"/>
        <v>2017</v>
      </c>
      <c r="C1019" s="5">
        <f t="shared" si="76"/>
        <v>2</v>
      </c>
      <c r="D1019" s="11">
        <f t="shared" si="77"/>
        <v>42767</v>
      </c>
      <c r="E1019" s="2" t="s">
        <v>23</v>
      </c>
      <c r="F1019" s="5" t="str">
        <f t="shared" si="78"/>
        <v>QUINDIO</v>
      </c>
      <c r="G1019" s="2">
        <v>0</v>
      </c>
      <c r="H1019" s="7">
        <v>143543000</v>
      </c>
      <c r="I1019" s="9">
        <f t="shared" si="79"/>
        <v>1435.43</v>
      </c>
      <c r="J1019">
        <v>0</v>
      </c>
      <c r="K1019" cm="1">
        <f t="array" ref="K1019">INDEX(T!$H$2:$H$3661, MATCH(1, (T!$D$2:$D$3661=D1019)*(T!$E$2:$E$3661=G!E1019),0))</f>
        <v>967.29768999999999</v>
      </c>
      <c r="L1019" cm="1">
        <f t="array" ref="L1019">INDEX('C'!$I$2:$I$3661, MATCH(1, ('C'!$D$2:$D$3661=D1019)*('C'!$E$2:$E$3661=G!E1019),0))</f>
        <v>1487093.23077</v>
      </c>
      <c r="M1019" cm="1">
        <f t="array" ref="M1019">_xlfn.IFNA(INDEX(P!C$2:C$2862, MATCH(1, (P!$A$2:$A$2862=D1019)*(P!$B$2:$B$2862=F1019),0)),)</f>
        <v>0</v>
      </c>
      <c r="N1019" cm="1">
        <f t="array" ref="N1019">_xlfn.IFNA(INDEX(Ind!$H$2:$H$6441, MATCH(1, (Ind!$A$2:$A$6441=D1019)*(Ind!$D$2:$D$6441=F1019),0)),)</f>
        <v>0</v>
      </c>
      <c r="O1019" cm="1">
        <f t="array" ref="O1019">_xlfn.IFNA(INDEX(Ind!$L$2:$L$6441, MATCH(1, (Ind!$A$2:$A$6441=D1019)*(Ind!$D$2:$D$6441=F1019),0)),)</f>
        <v>0</v>
      </c>
    </row>
    <row r="1020" spans="1:15" x14ac:dyDescent="0.2">
      <c r="A1020" s="4" t="s">
        <v>68</v>
      </c>
      <c r="B1020" s="5" t="str">
        <f t="shared" si="75"/>
        <v>2017</v>
      </c>
      <c r="C1020" s="5">
        <f t="shared" si="76"/>
        <v>2</v>
      </c>
      <c r="D1020" s="11">
        <f t="shared" si="77"/>
        <v>42767</v>
      </c>
      <c r="E1020" s="5" t="s">
        <v>24</v>
      </c>
      <c r="F1020" s="5" t="str">
        <f t="shared" si="78"/>
        <v>RISARALDA</v>
      </c>
      <c r="G1020" s="5">
        <v>0</v>
      </c>
      <c r="H1020" s="6">
        <v>56422111</v>
      </c>
      <c r="I1020" s="9">
        <f t="shared" si="79"/>
        <v>564.22110999999995</v>
      </c>
      <c r="J1020">
        <v>0</v>
      </c>
      <c r="K1020" cm="1">
        <f t="array" ref="K1020">INDEX(T!$H$2:$H$3661, MATCH(1, (T!$D$2:$D$3661=D1020)*(T!$E$2:$E$3661=G!E1020),0))</f>
        <v>281.12148000000002</v>
      </c>
      <c r="L1020" cm="1">
        <f t="array" ref="L1020">INDEX('C'!$I$2:$I$3661, MATCH(1, ('C'!$D$2:$D$3661=D1020)*('C'!$E$2:$E$3661=G!E1020),0))</f>
        <v>1305937.57889</v>
      </c>
      <c r="M1020" cm="1">
        <f t="array" ref="M1020">_xlfn.IFNA(INDEX(P!C$2:C$2862, MATCH(1, (P!$A$2:$A$2862=D1020)*(P!$B$2:$B$2862=F1020),0)),)</f>
        <v>0</v>
      </c>
      <c r="N1020" cm="1">
        <f t="array" ref="N1020">_xlfn.IFNA(INDEX(Ind!$H$2:$H$6441, MATCH(1, (Ind!$A$2:$A$6441=D1020)*(Ind!$D$2:$D$6441=F1020),0)),)</f>
        <v>0</v>
      </c>
      <c r="O1020" cm="1">
        <f t="array" ref="O1020">_xlfn.IFNA(INDEX(Ind!$L$2:$L$6441, MATCH(1, (Ind!$A$2:$A$6441=D1020)*(Ind!$D$2:$D$6441=F1020),0)),)</f>
        <v>0</v>
      </c>
    </row>
    <row r="1021" spans="1:15" x14ac:dyDescent="0.2">
      <c r="A1021" s="1" t="s">
        <v>68</v>
      </c>
      <c r="B1021" s="5" t="str">
        <f t="shared" si="75"/>
        <v>2017</v>
      </c>
      <c r="C1021" s="5">
        <f t="shared" si="76"/>
        <v>2</v>
      </c>
      <c r="D1021" s="11">
        <f t="shared" si="77"/>
        <v>42767</v>
      </c>
      <c r="E1021" s="2" t="s">
        <v>25</v>
      </c>
      <c r="F1021" s="5" t="str">
        <f t="shared" si="78"/>
        <v>SANTANDER</v>
      </c>
      <c r="G1021" s="2">
        <v>0</v>
      </c>
      <c r="H1021" s="7">
        <v>146663435</v>
      </c>
      <c r="I1021" s="9">
        <f t="shared" si="79"/>
        <v>1466.63435</v>
      </c>
      <c r="J1021">
        <v>0</v>
      </c>
      <c r="K1021" cm="1">
        <f t="array" ref="K1021">INDEX(T!$H$2:$H$3661, MATCH(1, (T!$D$2:$D$3661=D1021)*(T!$E$2:$E$3661=G!E1021),0))</f>
        <v>647.16935000000001</v>
      </c>
      <c r="L1021" cm="1">
        <f t="array" ref="L1021">INDEX('C'!$I$2:$I$3661, MATCH(1, ('C'!$D$2:$D$3661=D1021)*('C'!$E$2:$E$3661=G!E1021),0))</f>
        <v>1651252.52306</v>
      </c>
      <c r="M1021" cm="1">
        <f t="array" ref="M1021">_xlfn.IFNA(INDEX(P!C$2:C$2862, MATCH(1, (P!$A$2:$A$2862=D1021)*(P!$B$2:$B$2862=F1021),0)),)</f>
        <v>37.331785714285708</v>
      </c>
      <c r="N1021" cm="1">
        <f t="array" ref="N1021">_xlfn.IFNA(INDEX(Ind!$H$2:$H$6441, MATCH(1, (Ind!$A$2:$A$6441=D1021)*(Ind!$D$2:$D$6441=F1021),0)),)</f>
        <v>0</v>
      </c>
      <c r="O1021" cm="1">
        <f t="array" ref="O1021">_xlfn.IFNA(INDEX(Ind!$L$2:$L$6441, MATCH(1, (Ind!$A$2:$A$6441=D1021)*(Ind!$D$2:$D$6441=F1021),0)),)</f>
        <v>0</v>
      </c>
    </row>
    <row r="1022" spans="1:15" x14ac:dyDescent="0.2">
      <c r="A1022" s="4" t="s">
        <v>68</v>
      </c>
      <c r="B1022" s="5" t="str">
        <f t="shared" si="75"/>
        <v>2017</v>
      </c>
      <c r="C1022" s="5">
        <f t="shared" si="76"/>
        <v>2</v>
      </c>
      <c r="D1022" s="11">
        <f t="shared" si="77"/>
        <v>42767</v>
      </c>
      <c r="E1022" s="5" t="s">
        <v>26</v>
      </c>
      <c r="F1022" s="5" t="str">
        <f t="shared" si="78"/>
        <v>SUCRE</v>
      </c>
      <c r="G1022" s="5">
        <v>0</v>
      </c>
      <c r="H1022" s="6">
        <v>71601509</v>
      </c>
      <c r="I1022" s="9">
        <f t="shared" si="79"/>
        <v>716.01508999999999</v>
      </c>
      <c r="J1022">
        <v>0</v>
      </c>
      <c r="K1022" cm="1">
        <f t="array" ref="K1022">INDEX(T!$H$2:$H$3661, MATCH(1, (T!$D$2:$D$3661=D1022)*(T!$E$2:$E$3661=G!E1022),0))</f>
        <v>181.79965000000001</v>
      </c>
      <c r="L1022" cm="1">
        <f t="array" ref="L1022">INDEX('C'!$I$2:$I$3661, MATCH(1, ('C'!$D$2:$D$3661=D1022)*('C'!$E$2:$E$3661=G!E1022),0))</f>
        <v>12436942.51754</v>
      </c>
      <c r="M1022" cm="1">
        <f t="array" ref="M1022">_xlfn.IFNA(INDEX(P!C$2:C$2862, MATCH(1, (P!$A$2:$A$2862=D1022)*(P!$B$2:$B$2862=F1022),0)),)</f>
        <v>70.38928571428572</v>
      </c>
      <c r="N1022" cm="1">
        <f t="array" ref="N1022">_xlfn.IFNA(INDEX(Ind!$H$2:$H$6441, MATCH(1, (Ind!$A$2:$A$6441=D1022)*(Ind!$D$2:$D$6441=F1022),0)),)</f>
        <v>0</v>
      </c>
      <c r="O1022" cm="1">
        <f t="array" ref="O1022">_xlfn.IFNA(INDEX(Ind!$L$2:$L$6441, MATCH(1, (Ind!$A$2:$A$6441=D1022)*(Ind!$D$2:$D$6441=F1022),0)),)</f>
        <v>0</v>
      </c>
    </row>
    <row r="1023" spans="1:15" x14ac:dyDescent="0.2">
      <c r="A1023" s="1" t="s">
        <v>68</v>
      </c>
      <c r="B1023" s="5" t="str">
        <f t="shared" si="75"/>
        <v>2017</v>
      </c>
      <c r="C1023" s="5">
        <f t="shared" si="76"/>
        <v>2</v>
      </c>
      <c r="D1023" s="11">
        <f t="shared" si="77"/>
        <v>42767</v>
      </c>
      <c r="E1023" s="2" t="s">
        <v>27</v>
      </c>
      <c r="F1023" s="5" t="str">
        <f t="shared" si="78"/>
        <v>TOLIMA</v>
      </c>
      <c r="G1023" s="2">
        <v>0</v>
      </c>
      <c r="H1023" s="3">
        <v>71008389</v>
      </c>
      <c r="I1023" s="9">
        <f t="shared" si="79"/>
        <v>710.08389</v>
      </c>
      <c r="J1023">
        <v>0</v>
      </c>
      <c r="K1023" cm="1">
        <f t="array" ref="K1023">INDEX(T!$H$2:$H$3661, MATCH(1, (T!$D$2:$D$3661=D1023)*(T!$E$2:$E$3661=G!E1023),0))</f>
        <v>644.14652999999998</v>
      </c>
      <c r="L1023" cm="1">
        <f t="array" ref="L1023">INDEX('C'!$I$2:$I$3661, MATCH(1, ('C'!$D$2:$D$3661=D1023)*('C'!$E$2:$E$3661=G!E1023),0))</f>
        <v>2743327.7122200001</v>
      </c>
      <c r="M1023" cm="1">
        <f t="array" ref="M1023">_xlfn.IFNA(INDEX(P!C$2:C$2862, MATCH(1, (P!$A$2:$A$2862=D1023)*(P!$B$2:$B$2862=F1023),0)),)</f>
        <v>4.7146428571428567</v>
      </c>
      <c r="N1023" cm="1">
        <f t="array" ref="N1023">_xlfn.IFNA(INDEX(Ind!$H$2:$H$6441, MATCH(1, (Ind!$A$2:$A$6441=D1023)*(Ind!$D$2:$D$6441=F1023),0)),)</f>
        <v>0</v>
      </c>
      <c r="O1023" cm="1">
        <f t="array" ref="O1023">_xlfn.IFNA(INDEX(Ind!$L$2:$L$6441, MATCH(1, (Ind!$A$2:$A$6441=D1023)*(Ind!$D$2:$D$6441=F1023),0)),)</f>
        <v>0</v>
      </c>
    </row>
    <row r="1024" spans="1:15" x14ac:dyDescent="0.2">
      <c r="A1024" s="4" t="s">
        <v>68</v>
      </c>
      <c r="B1024" s="5" t="str">
        <f t="shared" si="75"/>
        <v>2017</v>
      </c>
      <c r="C1024" s="5">
        <f t="shared" si="76"/>
        <v>2</v>
      </c>
      <c r="D1024" s="11">
        <f t="shared" si="77"/>
        <v>42767</v>
      </c>
      <c r="E1024" s="5" t="s">
        <v>28</v>
      </c>
      <c r="F1024" s="5" t="str">
        <f t="shared" si="78"/>
        <v>VALLE DEL CAUCA</v>
      </c>
      <c r="G1024" s="5">
        <v>0</v>
      </c>
      <c r="H1024" s="6">
        <v>73256319</v>
      </c>
      <c r="I1024" s="9">
        <f t="shared" si="79"/>
        <v>732.56318999999996</v>
      </c>
      <c r="J1024">
        <v>0</v>
      </c>
      <c r="K1024" cm="1">
        <f t="array" ref="K1024">INDEX(T!$H$2:$H$3661, MATCH(1, (T!$D$2:$D$3661=D1024)*(T!$E$2:$E$3661=G!E1024),0))</f>
        <v>579.95010000000002</v>
      </c>
      <c r="L1024" cm="1">
        <f t="array" ref="L1024">INDEX('C'!$I$2:$I$3661, MATCH(1, ('C'!$D$2:$D$3661=D1024)*('C'!$E$2:$E$3661=G!E1024),0))</f>
        <v>6018851.7990199998</v>
      </c>
      <c r="M1024" cm="1">
        <f t="array" ref="M1024">_xlfn.IFNA(INDEX(P!C$2:C$2862, MATCH(1, (P!$A$2:$A$2862=D1024)*(P!$B$2:$B$2862=F1024),0)),)</f>
        <v>0</v>
      </c>
      <c r="N1024" cm="1">
        <f t="array" ref="N1024">_xlfn.IFNA(INDEX(Ind!$H$2:$H$6441, MATCH(1, (Ind!$A$2:$A$6441=D1024)*(Ind!$D$2:$D$6441=F1024),0)),)</f>
        <v>0</v>
      </c>
      <c r="O1024" cm="1">
        <f t="array" ref="O1024">_xlfn.IFNA(INDEX(Ind!$L$2:$L$6441, MATCH(1, (Ind!$A$2:$A$6441=D1024)*(Ind!$D$2:$D$6441=F1024),0)),)</f>
        <v>0</v>
      </c>
    </row>
    <row r="1025" spans="1:15" x14ac:dyDescent="0.2">
      <c r="A1025" s="1" t="s">
        <v>68</v>
      </c>
      <c r="B1025" s="5" t="str">
        <f t="shared" si="75"/>
        <v>2017</v>
      </c>
      <c r="C1025" s="5">
        <f t="shared" si="76"/>
        <v>2</v>
      </c>
      <c r="D1025" s="11">
        <f t="shared" si="77"/>
        <v>42767</v>
      </c>
      <c r="E1025" s="2" t="s">
        <v>29</v>
      </c>
      <c r="F1025" s="5" t="str">
        <f t="shared" si="78"/>
        <v>CASANARE</v>
      </c>
      <c r="G1025" s="2">
        <v>0</v>
      </c>
      <c r="H1025" s="3">
        <v>31442552</v>
      </c>
      <c r="I1025" s="9">
        <f t="shared" si="79"/>
        <v>314.42552000000001</v>
      </c>
      <c r="J1025">
        <v>0</v>
      </c>
      <c r="K1025" cm="1">
        <f t="array" ref="K1025">INDEX(T!$H$2:$H$3661, MATCH(1, (T!$D$2:$D$3661=D1025)*(T!$E$2:$E$3661=G!E1025),0))</f>
        <v>60.499310000000001</v>
      </c>
      <c r="L1025" cm="1">
        <f t="array" ref="L1025">INDEX('C'!$I$2:$I$3661, MATCH(1, ('C'!$D$2:$D$3661=D1025)*('C'!$E$2:$E$3661=G!E1025),0))</f>
        <v>323106.13069000002</v>
      </c>
      <c r="M1025" cm="1">
        <f t="array" ref="M1025">_xlfn.IFNA(INDEX(P!C$2:C$2862, MATCH(1, (P!$A$2:$A$2862=D1025)*(P!$B$2:$B$2862=F1025),0)),)</f>
        <v>424.65392857142859</v>
      </c>
      <c r="N1025" cm="1">
        <f t="array" ref="N1025">_xlfn.IFNA(INDEX(Ind!$H$2:$H$6441, MATCH(1, (Ind!$A$2:$A$6441=D1025)*(Ind!$D$2:$D$6441=F1025),0)),)</f>
        <v>0</v>
      </c>
      <c r="O1025" cm="1">
        <f t="array" ref="O1025">_xlfn.IFNA(INDEX(Ind!$L$2:$L$6441, MATCH(1, (Ind!$A$2:$A$6441=D1025)*(Ind!$D$2:$D$6441=F1025),0)),)</f>
        <v>0</v>
      </c>
    </row>
    <row r="1026" spans="1:15" x14ac:dyDescent="0.2">
      <c r="A1026" s="4" t="s">
        <v>68</v>
      </c>
      <c r="B1026" s="5" t="str">
        <f t="shared" si="75"/>
        <v>2017</v>
      </c>
      <c r="C1026" s="5">
        <f t="shared" si="76"/>
        <v>2</v>
      </c>
      <c r="D1026" s="11">
        <f t="shared" si="77"/>
        <v>42767</v>
      </c>
      <c r="E1026" s="5" t="s">
        <v>30</v>
      </c>
      <c r="F1026" s="5" t="str">
        <f t="shared" si="78"/>
        <v>PUTUMAYO</v>
      </c>
      <c r="G1026" s="5">
        <v>0</v>
      </c>
      <c r="H1026" s="6">
        <v>82417000</v>
      </c>
      <c r="I1026" s="9">
        <f t="shared" si="79"/>
        <v>824.17</v>
      </c>
      <c r="J1026">
        <v>0</v>
      </c>
      <c r="K1026" cm="1">
        <f t="array" ref="K1026">INDEX(T!$H$2:$H$3661, MATCH(1, (T!$D$2:$D$3661=D1026)*(T!$E$2:$E$3661=G!E1026),0))</f>
        <v>423.32</v>
      </c>
      <c r="L1026" cm="1">
        <f t="array" ref="L1026">INDEX('C'!$I$2:$I$3661, MATCH(1, ('C'!$D$2:$D$3661=D1026)*('C'!$E$2:$E$3661=G!E1026),0))</f>
        <v>39602.546670000003</v>
      </c>
      <c r="M1026" cm="1">
        <f t="array" ref="M1026">_xlfn.IFNA(INDEX(P!C$2:C$2862, MATCH(1, (P!$A$2:$A$2862=D1026)*(P!$B$2:$B$2862=F1026),0)),)</f>
        <v>1.5657142857142858</v>
      </c>
      <c r="N1026" cm="1">
        <f t="array" ref="N1026">_xlfn.IFNA(INDEX(Ind!$H$2:$H$6441, MATCH(1, (Ind!$A$2:$A$6441=D1026)*(Ind!$D$2:$D$6441=F1026),0)),)</f>
        <v>0</v>
      </c>
      <c r="O1026" cm="1">
        <f t="array" ref="O1026">_xlfn.IFNA(INDEX(Ind!$L$2:$L$6441, MATCH(1, (Ind!$A$2:$A$6441=D1026)*(Ind!$D$2:$D$6441=F1026),0)),)</f>
        <v>0</v>
      </c>
    </row>
    <row r="1027" spans="1:15" x14ac:dyDescent="0.2">
      <c r="A1027" s="1" t="s">
        <v>68</v>
      </c>
      <c r="B1027" s="5" t="str">
        <f t="shared" ref="B1027:B1090" si="80">MID(A1027,7,20)</f>
        <v>2017</v>
      </c>
      <c r="C1027" s="5">
        <f t="shared" ref="C1027:C1090" si="81">IF(MID(A1027,1,3)="Jan",1,
IF(MID(A1027,1,3)="Feb",2,
IF(MID(A1027,1,3)="Mar",3,
IF(MID(A1027,1,3)="Apr",4,
IF(MID(A1027,1,3)="May",5,
IF(MID(A1027,1,3)="Jun",6,
IF(MID(A1027,1,3)="Jul",7,
IF(MID(A1027,1,3)="Aug",8,
IF(MID(A1027,1,3)="Sep",9,
IF(MID(A1027,1,3)="Oct",10,
IF(MID(A1027,1,3)="Nov",11,
IF(MID(A1027,1,3)="Dec",12))))))))))))</f>
        <v>2</v>
      </c>
      <c r="D1027" s="11">
        <f t="shared" ref="D1027:D1090" si="82">DATE(B1027,C1027,1)</f>
        <v>42767</v>
      </c>
      <c r="E1027" s="2" t="s">
        <v>31</v>
      </c>
      <c r="F1027" s="5" t="str">
        <f t="shared" ref="F1027:F1090" si="83">MID(E1027,5,100)</f>
        <v>GUAVIARE</v>
      </c>
      <c r="G1027" s="2">
        <v>0</v>
      </c>
      <c r="H1027" s="3">
        <v>52894000</v>
      </c>
      <c r="I1027" s="9">
        <f t="shared" ref="I1027:I1090" si="84">IF(G1027=0,H1027/100000,IF(H1027=0,G1027/100000,((G1027+H1027)/2)/100000))</f>
        <v>528.94000000000005</v>
      </c>
      <c r="J1027">
        <v>0</v>
      </c>
      <c r="K1027" cm="1">
        <f t="array" ref="K1027">INDEX(T!$H$2:$H$3661, MATCH(1, (T!$D$2:$D$3661=D1027)*(T!$E$2:$E$3661=G!E1027),0))</f>
        <v>1464.25</v>
      </c>
      <c r="L1027" cm="1">
        <f t="array" ref="L1027">INDEX('C'!$I$2:$I$3661, MATCH(1, ('C'!$D$2:$D$3661=D1027)*('C'!$E$2:$E$3661=G!E1027),0))</f>
        <v>41473.61</v>
      </c>
      <c r="M1027" cm="1">
        <f t="array" ref="M1027">_xlfn.IFNA(INDEX(P!C$2:C$2862, MATCH(1, (P!$A$2:$A$2862=D1027)*(P!$B$2:$B$2862=F1027),0)),)</f>
        <v>0</v>
      </c>
      <c r="N1027" cm="1">
        <f t="array" ref="N1027">_xlfn.IFNA(INDEX(Ind!$H$2:$H$6441, MATCH(1, (Ind!$A$2:$A$6441=D1027)*(Ind!$D$2:$D$6441=F1027),0)),)</f>
        <v>0</v>
      </c>
      <c r="O1027" cm="1">
        <f t="array" ref="O1027">_xlfn.IFNA(INDEX(Ind!$L$2:$L$6441, MATCH(1, (Ind!$A$2:$A$6441=D1027)*(Ind!$D$2:$D$6441=F1027),0)),)</f>
        <v>0</v>
      </c>
    </row>
    <row r="1028" spans="1:15" x14ac:dyDescent="0.2">
      <c r="A1028" s="4" t="s">
        <v>69</v>
      </c>
      <c r="B1028" s="5" t="str">
        <f t="shared" si="80"/>
        <v>2017</v>
      </c>
      <c r="C1028" s="5">
        <f t="shared" si="81"/>
        <v>3</v>
      </c>
      <c r="D1028" s="11">
        <f t="shared" si="82"/>
        <v>42795</v>
      </c>
      <c r="E1028" s="5" t="s">
        <v>5</v>
      </c>
      <c r="F1028" s="5" t="str">
        <f t="shared" si="83"/>
        <v>ANTIOQUIA</v>
      </c>
      <c r="G1028" s="5">
        <v>57371000</v>
      </c>
      <c r="H1028" s="6">
        <v>44784056</v>
      </c>
      <c r="I1028" s="9">
        <f t="shared" si="84"/>
        <v>510.77528000000001</v>
      </c>
      <c r="J1028">
        <v>0</v>
      </c>
      <c r="K1028" cm="1">
        <f t="array" ref="K1028">INDEX(T!$H$2:$H$3661, MATCH(1, (T!$D$2:$D$3661=D1028)*(T!$E$2:$E$3661=G!E1028),0))</f>
        <v>597.33887000000004</v>
      </c>
      <c r="L1028" cm="1">
        <f t="array" ref="L1028">INDEX('C'!$I$2:$I$3661, MATCH(1, ('C'!$D$2:$D$3661=D1028)*('C'!$E$2:$E$3661=G!E1028),0))</f>
        <v>537012.54544000002</v>
      </c>
      <c r="M1028" cm="1">
        <f t="array" ref="M1028">_xlfn.IFNA(INDEX(P!C$2:C$2862, MATCH(1, (P!$A$2:$A$2862=D1028)*(P!$B$2:$B$2862=F1028),0)),)</f>
        <v>0</v>
      </c>
      <c r="N1028" cm="1">
        <f t="array" ref="N1028">_xlfn.IFNA(INDEX(Ind!$H$2:$H$6441, MATCH(1, (Ind!$A$2:$A$6441=D1028)*(Ind!$D$2:$D$6441=F1028),0)),)</f>
        <v>0</v>
      </c>
      <c r="O1028" cm="1">
        <f t="array" ref="O1028">_xlfn.IFNA(INDEX(Ind!$L$2:$L$6441, MATCH(1, (Ind!$A$2:$A$6441=D1028)*(Ind!$D$2:$D$6441=F1028),0)),)</f>
        <v>0</v>
      </c>
    </row>
    <row r="1029" spans="1:15" x14ac:dyDescent="0.2">
      <c r="A1029" s="1" t="s">
        <v>69</v>
      </c>
      <c r="B1029" s="5" t="str">
        <f t="shared" si="80"/>
        <v>2017</v>
      </c>
      <c r="C1029" s="5">
        <f t="shared" si="81"/>
        <v>3</v>
      </c>
      <c r="D1029" s="11">
        <f t="shared" si="82"/>
        <v>42795</v>
      </c>
      <c r="E1029" s="2" t="s">
        <v>6</v>
      </c>
      <c r="F1029" s="5" t="str">
        <f t="shared" si="83"/>
        <v>ATLANTICO</v>
      </c>
      <c r="G1029" s="2">
        <v>0</v>
      </c>
      <c r="H1029" s="3">
        <v>67900000</v>
      </c>
      <c r="I1029" s="9">
        <f t="shared" si="84"/>
        <v>679</v>
      </c>
      <c r="J1029">
        <v>0</v>
      </c>
      <c r="K1029" cm="1">
        <f t="array" ref="K1029">INDEX(T!$H$2:$H$3661, MATCH(1, (T!$D$2:$D$3661=D1029)*(T!$E$2:$E$3661=G!E1029),0))</f>
        <v>329</v>
      </c>
      <c r="L1029" cm="1">
        <f t="array" ref="L1029">INDEX('C'!$I$2:$I$3661, MATCH(1, ('C'!$D$2:$D$3661=D1029)*('C'!$E$2:$E$3661=G!E1029),0))</f>
        <v>18269893.079999998</v>
      </c>
      <c r="M1029" cm="1">
        <f t="array" ref="M1029">_xlfn.IFNA(INDEX(P!C$2:C$2862, MATCH(1, (P!$A$2:$A$2862=D1029)*(P!$B$2:$B$2862=F1029),0)),)</f>
        <v>1.4719354838709677</v>
      </c>
      <c r="N1029" cm="1">
        <f t="array" ref="N1029">_xlfn.IFNA(INDEX(Ind!$H$2:$H$6441, MATCH(1, (Ind!$A$2:$A$6441=D1029)*(Ind!$D$2:$D$6441=F1029),0)),)</f>
        <v>0</v>
      </c>
      <c r="O1029" cm="1">
        <f t="array" ref="O1029">_xlfn.IFNA(INDEX(Ind!$L$2:$L$6441, MATCH(1, (Ind!$A$2:$A$6441=D1029)*(Ind!$D$2:$D$6441=F1029),0)),)</f>
        <v>0</v>
      </c>
    </row>
    <row r="1030" spans="1:15" x14ac:dyDescent="0.2">
      <c r="A1030" s="4" t="s">
        <v>69</v>
      </c>
      <c r="B1030" s="5" t="str">
        <f t="shared" si="80"/>
        <v>2017</v>
      </c>
      <c r="C1030" s="5">
        <f t="shared" si="81"/>
        <v>3</v>
      </c>
      <c r="D1030" s="11">
        <f t="shared" si="82"/>
        <v>42795</v>
      </c>
      <c r="E1030" s="5" t="s">
        <v>7</v>
      </c>
      <c r="F1030" s="5" t="str">
        <f t="shared" si="83"/>
        <v>BOGOTA, D.C.</v>
      </c>
      <c r="G1030" s="5">
        <v>0</v>
      </c>
      <c r="H1030" s="6">
        <v>66240000</v>
      </c>
      <c r="I1030" s="9">
        <f t="shared" si="84"/>
        <v>662.4</v>
      </c>
      <c r="J1030">
        <v>0</v>
      </c>
      <c r="K1030" cm="1">
        <f t="array" ref="K1030">INDEX(T!$H$2:$H$3661, MATCH(1, (T!$D$2:$D$3661=D1030)*(T!$E$2:$E$3661=G!E1030),0))</f>
        <v>445.77</v>
      </c>
      <c r="L1030" cm="1">
        <f t="array" ref="L1030">INDEX('C'!$I$2:$I$3661, MATCH(1, ('C'!$D$2:$D$3661=D1030)*('C'!$E$2:$E$3661=G!E1030),0))</f>
        <v>49393664</v>
      </c>
      <c r="M1030" cm="1">
        <f t="array" ref="M1030">_xlfn.IFNA(INDEX(P!C$2:C$2862, MATCH(1, (P!$A$2:$A$2862=D1030)*(P!$B$2:$B$2862=F1030),0)),)</f>
        <v>0</v>
      </c>
      <c r="N1030" cm="1">
        <f t="array" ref="N1030">_xlfn.IFNA(INDEX(Ind!$H$2:$H$6441, MATCH(1, (Ind!$A$2:$A$6441=D1030)*(Ind!$D$2:$D$6441=F1030),0)),)</f>
        <v>0</v>
      </c>
      <c r="O1030" cm="1">
        <f t="array" ref="O1030">_xlfn.IFNA(INDEX(Ind!$L$2:$L$6441, MATCH(1, (Ind!$A$2:$A$6441=D1030)*(Ind!$D$2:$D$6441=F1030),0)),)</f>
        <v>0</v>
      </c>
    </row>
    <row r="1031" spans="1:15" x14ac:dyDescent="0.2">
      <c r="A1031" s="1" t="s">
        <v>69</v>
      </c>
      <c r="B1031" s="5" t="str">
        <f t="shared" si="80"/>
        <v>2017</v>
      </c>
      <c r="C1031" s="5">
        <f t="shared" si="81"/>
        <v>3</v>
      </c>
      <c r="D1031" s="11">
        <f t="shared" si="82"/>
        <v>42795</v>
      </c>
      <c r="E1031" s="2" t="s">
        <v>8</v>
      </c>
      <c r="F1031" s="5" t="str">
        <f t="shared" si="83"/>
        <v>BOLIVAR</v>
      </c>
      <c r="G1031" s="2">
        <v>0</v>
      </c>
      <c r="H1031" s="3">
        <v>66045192</v>
      </c>
      <c r="I1031" s="9">
        <f t="shared" si="84"/>
        <v>660.45191999999997</v>
      </c>
      <c r="J1031">
        <v>0</v>
      </c>
      <c r="K1031" cm="1">
        <f t="array" ref="K1031">INDEX(T!$H$2:$H$3661, MATCH(1, (T!$D$2:$D$3661=D1031)*(T!$E$2:$E$3661=G!E1031),0))</f>
        <v>257.7912</v>
      </c>
      <c r="L1031" cm="1">
        <f t="array" ref="L1031">INDEX('C'!$I$2:$I$3661, MATCH(1, ('C'!$D$2:$D$3661=D1031)*('C'!$E$2:$E$3661=G!E1031),0))</f>
        <v>11730239.21772</v>
      </c>
      <c r="M1031" cm="1">
        <f t="array" ref="M1031">_xlfn.IFNA(INDEX(P!C$2:C$2862, MATCH(1, (P!$A$2:$A$2862=D1031)*(P!$B$2:$B$2862=F1031),0)),)</f>
        <v>2.0370967741935484</v>
      </c>
      <c r="N1031" cm="1">
        <f t="array" ref="N1031">_xlfn.IFNA(INDEX(Ind!$H$2:$H$6441, MATCH(1, (Ind!$A$2:$A$6441=D1031)*(Ind!$D$2:$D$6441=F1031),0)),)</f>
        <v>0</v>
      </c>
      <c r="O1031" cm="1">
        <f t="array" ref="O1031">_xlfn.IFNA(INDEX(Ind!$L$2:$L$6441, MATCH(1, (Ind!$A$2:$A$6441=D1031)*(Ind!$D$2:$D$6441=F1031),0)),)</f>
        <v>0</v>
      </c>
    </row>
    <row r="1032" spans="1:15" x14ac:dyDescent="0.2">
      <c r="A1032" s="4" t="s">
        <v>69</v>
      </c>
      <c r="B1032" s="5" t="str">
        <f t="shared" si="80"/>
        <v>2017</v>
      </c>
      <c r="C1032" s="5">
        <f t="shared" si="81"/>
        <v>3</v>
      </c>
      <c r="D1032" s="11">
        <f t="shared" si="82"/>
        <v>42795</v>
      </c>
      <c r="E1032" s="5" t="s">
        <v>9</v>
      </c>
      <c r="F1032" s="5" t="str">
        <f t="shared" si="83"/>
        <v>BOYACA</v>
      </c>
      <c r="G1032" s="5">
        <v>0</v>
      </c>
      <c r="H1032" s="6">
        <v>64146939</v>
      </c>
      <c r="I1032" s="9">
        <f t="shared" si="84"/>
        <v>641.46938999999998</v>
      </c>
      <c r="J1032">
        <v>0</v>
      </c>
      <c r="K1032" cm="1">
        <f t="array" ref="K1032">INDEX(T!$H$2:$H$3661, MATCH(1, (T!$D$2:$D$3661=D1032)*(T!$E$2:$E$3661=G!E1032),0))</f>
        <v>252.57712000000001</v>
      </c>
      <c r="L1032" cm="1">
        <f t="array" ref="L1032">INDEX('C'!$I$2:$I$3661, MATCH(1, ('C'!$D$2:$D$3661=D1032)*('C'!$E$2:$E$3661=G!E1032),0))</f>
        <v>3975161.7031800002</v>
      </c>
      <c r="M1032" cm="1">
        <f t="array" ref="M1032">_xlfn.IFNA(INDEX(P!C$2:C$2862, MATCH(1, (P!$A$2:$A$2862=D1032)*(P!$B$2:$B$2862=F1032),0)),)</f>
        <v>45.525806451612901</v>
      </c>
      <c r="N1032" cm="1">
        <f t="array" ref="N1032">_xlfn.IFNA(INDEX(Ind!$H$2:$H$6441, MATCH(1, (Ind!$A$2:$A$6441=D1032)*(Ind!$D$2:$D$6441=F1032),0)),)</f>
        <v>0</v>
      </c>
      <c r="O1032" cm="1">
        <f t="array" ref="O1032">_xlfn.IFNA(INDEX(Ind!$L$2:$L$6441, MATCH(1, (Ind!$A$2:$A$6441=D1032)*(Ind!$D$2:$D$6441=F1032),0)),)</f>
        <v>0</v>
      </c>
    </row>
    <row r="1033" spans="1:15" x14ac:dyDescent="0.2">
      <c r="A1033" s="1" t="s">
        <v>69</v>
      </c>
      <c r="B1033" s="5" t="str">
        <f t="shared" si="80"/>
        <v>2017</v>
      </c>
      <c r="C1033" s="5">
        <f t="shared" si="81"/>
        <v>3</v>
      </c>
      <c r="D1033" s="11">
        <f t="shared" si="82"/>
        <v>42795</v>
      </c>
      <c r="E1033" s="2" t="s">
        <v>10</v>
      </c>
      <c r="F1033" s="5" t="str">
        <f t="shared" si="83"/>
        <v>CALDAS</v>
      </c>
      <c r="G1033" s="2">
        <v>0</v>
      </c>
      <c r="H1033" s="3">
        <v>54760814</v>
      </c>
      <c r="I1033" s="9">
        <f t="shared" si="84"/>
        <v>547.60814000000005</v>
      </c>
      <c r="J1033">
        <v>0</v>
      </c>
      <c r="K1033" cm="1">
        <f t="array" ref="K1033">INDEX(T!$H$2:$H$3661, MATCH(1, (T!$D$2:$D$3661=D1033)*(T!$E$2:$E$3661=G!E1033),0))</f>
        <v>310.63605000000001</v>
      </c>
      <c r="L1033" cm="1">
        <f t="array" ref="L1033">INDEX('C'!$I$2:$I$3661, MATCH(1, ('C'!$D$2:$D$3661=D1033)*('C'!$E$2:$E$3661=G!E1033),0))</f>
        <v>876132.70441999997</v>
      </c>
      <c r="M1033" cm="1">
        <f t="array" ref="M1033">_xlfn.IFNA(INDEX(P!C$2:C$2862, MATCH(1, (P!$A$2:$A$2862=D1033)*(P!$B$2:$B$2862=F1033),0)),)</f>
        <v>0</v>
      </c>
      <c r="N1033" cm="1">
        <f t="array" ref="N1033">_xlfn.IFNA(INDEX(Ind!$H$2:$H$6441, MATCH(1, (Ind!$A$2:$A$6441=D1033)*(Ind!$D$2:$D$6441=F1033),0)),)</f>
        <v>0</v>
      </c>
      <c r="O1033" cm="1">
        <f t="array" ref="O1033">_xlfn.IFNA(INDEX(Ind!$L$2:$L$6441, MATCH(1, (Ind!$A$2:$A$6441=D1033)*(Ind!$D$2:$D$6441=F1033),0)),)</f>
        <v>0</v>
      </c>
    </row>
    <row r="1034" spans="1:15" x14ac:dyDescent="0.2">
      <c r="A1034" s="4" t="s">
        <v>69</v>
      </c>
      <c r="B1034" s="5" t="str">
        <f t="shared" si="80"/>
        <v>2017</v>
      </c>
      <c r="C1034" s="5">
        <f t="shared" si="81"/>
        <v>3</v>
      </c>
      <c r="D1034" s="11">
        <f t="shared" si="82"/>
        <v>42795</v>
      </c>
      <c r="E1034" s="5" t="s">
        <v>11</v>
      </c>
      <c r="F1034" s="5" t="str">
        <f t="shared" si="83"/>
        <v>CAQUETA</v>
      </c>
      <c r="G1034" s="5">
        <v>0</v>
      </c>
      <c r="H1034" s="8">
        <v>193512667</v>
      </c>
      <c r="I1034" s="9">
        <f t="shared" si="84"/>
        <v>1935.1266700000001</v>
      </c>
      <c r="J1034">
        <v>0</v>
      </c>
      <c r="K1034" cm="1">
        <f t="array" ref="K1034">INDEX(T!$H$2:$H$3661, MATCH(1, (T!$D$2:$D$3661=D1034)*(T!$E$2:$E$3661=G!E1034),0))</f>
        <v>952.08500000000004</v>
      </c>
      <c r="L1034" cm="1">
        <f t="array" ref="L1034">INDEX('C'!$I$2:$I$3661, MATCH(1, ('C'!$D$2:$D$3661=D1034)*('C'!$E$2:$E$3661=G!E1034),0))</f>
        <v>235131.33332999999</v>
      </c>
      <c r="M1034" cm="1">
        <f t="array" ref="M1034">_xlfn.IFNA(INDEX(P!C$2:C$2862, MATCH(1, (P!$A$2:$A$2862=D1034)*(P!$B$2:$B$2862=F1034),0)),)</f>
        <v>0</v>
      </c>
      <c r="N1034" cm="1">
        <f t="array" ref="N1034">_xlfn.IFNA(INDEX(Ind!$H$2:$H$6441, MATCH(1, (Ind!$A$2:$A$6441=D1034)*(Ind!$D$2:$D$6441=F1034),0)),)</f>
        <v>0</v>
      </c>
      <c r="O1034" cm="1">
        <f t="array" ref="O1034">_xlfn.IFNA(INDEX(Ind!$L$2:$L$6441, MATCH(1, (Ind!$A$2:$A$6441=D1034)*(Ind!$D$2:$D$6441=F1034),0)),)</f>
        <v>0</v>
      </c>
    </row>
    <row r="1035" spans="1:15" x14ac:dyDescent="0.2">
      <c r="A1035" s="1" t="s">
        <v>69</v>
      </c>
      <c r="B1035" s="5" t="str">
        <f t="shared" si="80"/>
        <v>2017</v>
      </c>
      <c r="C1035" s="5">
        <f t="shared" si="81"/>
        <v>3</v>
      </c>
      <c r="D1035" s="11">
        <f t="shared" si="82"/>
        <v>42795</v>
      </c>
      <c r="E1035" s="2" t="s">
        <v>12</v>
      </c>
      <c r="F1035" s="5" t="str">
        <f t="shared" si="83"/>
        <v>CAUCA</v>
      </c>
      <c r="G1035" s="2">
        <v>0</v>
      </c>
      <c r="H1035" s="3">
        <v>63402284</v>
      </c>
      <c r="I1035" s="9">
        <f t="shared" si="84"/>
        <v>634.02283999999997</v>
      </c>
      <c r="J1035">
        <v>0</v>
      </c>
      <c r="K1035" cm="1">
        <f t="array" ref="K1035">INDEX(T!$H$2:$H$3661, MATCH(1, (T!$D$2:$D$3661=D1035)*(T!$E$2:$E$3661=G!E1035),0))</f>
        <v>752.92568000000006</v>
      </c>
      <c r="L1035" cm="1">
        <f t="array" ref="L1035">INDEX('C'!$I$2:$I$3661, MATCH(1, ('C'!$D$2:$D$3661=D1035)*('C'!$E$2:$E$3661=G!E1035),0))</f>
        <v>443848.01053000003</v>
      </c>
      <c r="M1035" cm="1">
        <f t="array" ref="M1035">_xlfn.IFNA(INDEX(P!C$2:C$2862, MATCH(1, (P!$A$2:$A$2862=D1035)*(P!$B$2:$B$2862=F1035),0)),)</f>
        <v>0</v>
      </c>
      <c r="N1035" cm="1">
        <f t="array" ref="N1035">_xlfn.IFNA(INDEX(Ind!$H$2:$H$6441, MATCH(1, (Ind!$A$2:$A$6441=D1035)*(Ind!$D$2:$D$6441=F1035),0)),)</f>
        <v>0</v>
      </c>
      <c r="O1035" cm="1">
        <f t="array" ref="O1035">_xlfn.IFNA(INDEX(Ind!$L$2:$L$6441, MATCH(1, (Ind!$A$2:$A$6441=D1035)*(Ind!$D$2:$D$6441=F1035),0)),)</f>
        <v>0</v>
      </c>
    </row>
    <row r="1036" spans="1:15" x14ac:dyDescent="0.2">
      <c r="A1036" s="4" t="s">
        <v>69</v>
      </c>
      <c r="B1036" s="5" t="str">
        <f t="shared" si="80"/>
        <v>2017</v>
      </c>
      <c r="C1036" s="5">
        <f t="shared" si="81"/>
        <v>3</v>
      </c>
      <c r="D1036" s="11">
        <f t="shared" si="82"/>
        <v>42795</v>
      </c>
      <c r="E1036" s="5" t="s">
        <v>13</v>
      </c>
      <c r="F1036" s="5" t="str">
        <f t="shared" si="83"/>
        <v>CESAR</v>
      </c>
      <c r="G1036" s="5">
        <v>0</v>
      </c>
      <c r="H1036" s="6">
        <v>66681573</v>
      </c>
      <c r="I1036" s="9">
        <f t="shared" si="84"/>
        <v>666.81573000000003</v>
      </c>
      <c r="J1036">
        <v>0</v>
      </c>
      <c r="K1036" cm="1">
        <f t="array" ref="K1036">INDEX(T!$H$2:$H$3661, MATCH(1, (T!$D$2:$D$3661=D1036)*(T!$E$2:$E$3661=G!E1036),0))</f>
        <v>278.82344000000001</v>
      </c>
      <c r="L1036" cm="1">
        <f t="array" ref="L1036">INDEX('C'!$I$2:$I$3661, MATCH(1, ('C'!$D$2:$D$3661=D1036)*('C'!$E$2:$E$3661=G!E1036),0))</f>
        <v>9512810.7017400004</v>
      </c>
      <c r="M1036" cm="1">
        <f t="array" ref="M1036">_xlfn.IFNA(INDEX(P!C$2:C$2862, MATCH(1, (P!$A$2:$A$2862=D1036)*(P!$B$2:$B$2862=F1036),0)),)</f>
        <v>14.267741935483871</v>
      </c>
      <c r="N1036" cm="1">
        <f t="array" ref="N1036">_xlfn.IFNA(INDEX(Ind!$H$2:$H$6441, MATCH(1, (Ind!$A$2:$A$6441=D1036)*(Ind!$D$2:$D$6441=F1036),0)),)</f>
        <v>0</v>
      </c>
      <c r="O1036" cm="1">
        <f t="array" ref="O1036">_xlfn.IFNA(INDEX(Ind!$L$2:$L$6441, MATCH(1, (Ind!$A$2:$A$6441=D1036)*(Ind!$D$2:$D$6441=F1036),0)),)</f>
        <v>0</v>
      </c>
    </row>
    <row r="1037" spans="1:15" x14ac:dyDescent="0.2">
      <c r="A1037" s="1" t="s">
        <v>69</v>
      </c>
      <c r="B1037" s="5" t="str">
        <f t="shared" si="80"/>
        <v>2017</v>
      </c>
      <c r="C1037" s="5">
        <f t="shared" si="81"/>
        <v>3</v>
      </c>
      <c r="D1037" s="11">
        <f t="shared" si="82"/>
        <v>42795</v>
      </c>
      <c r="E1037" s="2" t="s">
        <v>14</v>
      </c>
      <c r="F1037" s="5" t="str">
        <f t="shared" si="83"/>
        <v>CORDOBA</v>
      </c>
      <c r="G1037" s="2">
        <v>0</v>
      </c>
      <c r="H1037" s="3">
        <v>70812481</v>
      </c>
      <c r="I1037" s="9">
        <f t="shared" si="84"/>
        <v>708.12481000000002</v>
      </c>
      <c r="J1037">
        <v>0</v>
      </c>
      <c r="K1037" cm="1">
        <f t="array" ref="K1037">INDEX(T!$H$2:$H$3661, MATCH(1, (T!$D$2:$D$3661=D1037)*(T!$E$2:$E$3661=G!E1037),0))</f>
        <v>333.03519</v>
      </c>
      <c r="L1037" cm="1">
        <f t="array" ref="L1037">INDEX('C'!$I$2:$I$3661, MATCH(1, ('C'!$D$2:$D$3661=D1037)*('C'!$E$2:$E$3661=G!E1037),0))</f>
        <v>10141047.629629999</v>
      </c>
      <c r="M1037" cm="1">
        <f t="array" ref="M1037">_xlfn.IFNA(INDEX(P!C$2:C$2862, MATCH(1, (P!$A$2:$A$2862=D1037)*(P!$B$2:$B$2862=F1037),0)),)</f>
        <v>69.58064516129032</v>
      </c>
      <c r="N1037" cm="1">
        <f t="array" ref="N1037">_xlfn.IFNA(INDEX(Ind!$H$2:$H$6441, MATCH(1, (Ind!$A$2:$A$6441=D1037)*(Ind!$D$2:$D$6441=F1037),0)),)</f>
        <v>0</v>
      </c>
      <c r="O1037" cm="1">
        <f t="array" ref="O1037">_xlfn.IFNA(INDEX(Ind!$L$2:$L$6441, MATCH(1, (Ind!$A$2:$A$6441=D1037)*(Ind!$D$2:$D$6441=F1037),0)),)</f>
        <v>0</v>
      </c>
    </row>
    <row r="1038" spans="1:15" x14ac:dyDescent="0.2">
      <c r="A1038" s="4" t="s">
        <v>69</v>
      </c>
      <c r="B1038" s="5" t="str">
        <f t="shared" si="80"/>
        <v>2017</v>
      </c>
      <c r="C1038" s="5">
        <f t="shared" si="81"/>
        <v>3</v>
      </c>
      <c r="D1038" s="11">
        <f t="shared" si="82"/>
        <v>42795</v>
      </c>
      <c r="E1038" s="5" t="s">
        <v>15</v>
      </c>
      <c r="F1038" s="5" t="str">
        <f t="shared" si="83"/>
        <v>CUNDINAMARCA</v>
      </c>
      <c r="G1038" s="5">
        <v>0</v>
      </c>
      <c r="H1038" s="6">
        <v>54344119</v>
      </c>
      <c r="I1038" s="9">
        <f t="shared" si="84"/>
        <v>543.44119000000001</v>
      </c>
      <c r="J1038">
        <v>0</v>
      </c>
      <c r="K1038" cm="1">
        <f t="array" ref="K1038">INDEX(T!$H$2:$H$3661, MATCH(1, (T!$D$2:$D$3661=D1038)*(T!$E$2:$E$3661=G!E1038),0))</f>
        <v>396.63148000000001</v>
      </c>
      <c r="L1038" cm="1">
        <f t="array" ref="L1038">INDEX('C'!$I$2:$I$3661, MATCH(1, ('C'!$D$2:$D$3661=D1038)*('C'!$E$2:$E$3661=G!E1038),0))</f>
        <v>6902599.1712600002</v>
      </c>
      <c r="M1038" cm="1">
        <f t="array" ref="M1038">_xlfn.IFNA(INDEX(P!C$2:C$2862, MATCH(1, (P!$A$2:$A$2862=D1038)*(P!$B$2:$B$2862=F1038),0)),)</f>
        <v>1.6464516129032258</v>
      </c>
      <c r="N1038" cm="1">
        <f t="array" ref="N1038">_xlfn.IFNA(INDEX(Ind!$H$2:$H$6441, MATCH(1, (Ind!$A$2:$A$6441=D1038)*(Ind!$D$2:$D$6441=F1038),0)),)</f>
        <v>0</v>
      </c>
      <c r="O1038" cm="1">
        <f t="array" ref="O1038">_xlfn.IFNA(INDEX(Ind!$L$2:$L$6441, MATCH(1, (Ind!$A$2:$A$6441=D1038)*(Ind!$D$2:$D$6441=F1038),0)),)</f>
        <v>0</v>
      </c>
    </row>
    <row r="1039" spans="1:15" x14ac:dyDescent="0.2">
      <c r="A1039" s="1" t="s">
        <v>69</v>
      </c>
      <c r="B1039" s="5" t="str">
        <f t="shared" si="80"/>
        <v>2017</v>
      </c>
      <c r="C1039" s="5">
        <f t="shared" si="81"/>
        <v>3</v>
      </c>
      <c r="D1039" s="11">
        <f t="shared" si="82"/>
        <v>42795</v>
      </c>
      <c r="E1039" s="2" t="s">
        <v>16</v>
      </c>
      <c r="F1039" s="5" t="str">
        <f t="shared" si="83"/>
        <v>CHOCO</v>
      </c>
      <c r="G1039" s="2">
        <v>0</v>
      </c>
      <c r="H1039" s="7">
        <v>370220000</v>
      </c>
      <c r="I1039" s="9">
        <f t="shared" si="84"/>
        <v>3702.2</v>
      </c>
      <c r="J1039">
        <v>0</v>
      </c>
      <c r="K1039" cm="1">
        <f t="array" ref="K1039">INDEX(T!$H$2:$H$3661, MATCH(1, (T!$D$2:$D$3661=D1039)*(T!$E$2:$E$3661=G!E1039),0))</f>
        <v>547.61</v>
      </c>
      <c r="L1039" t="e" cm="1">
        <f t="array" ref="L1039">INDEX('C'!$I$2:$I$3661, MATCH(1, ('C'!$D$2:$D$3661=D1039)*('C'!$E$2:$E$3661=G!E1039),0))</f>
        <v>#N/A</v>
      </c>
      <c r="M1039" cm="1">
        <f t="array" ref="M1039">_xlfn.IFNA(INDEX(P!C$2:C$2862, MATCH(1, (P!$A$2:$A$2862=D1039)*(P!$B$2:$B$2862=F1039),0)),)</f>
        <v>0</v>
      </c>
      <c r="N1039" cm="1">
        <f t="array" ref="N1039">_xlfn.IFNA(INDEX(Ind!$H$2:$H$6441, MATCH(1, (Ind!$A$2:$A$6441=D1039)*(Ind!$D$2:$D$6441=F1039),0)),)</f>
        <v>0</v>
      </c>
      <c r="O1039" cm="1">
        <f t="array" ref="O1039">_xlfn.IFNA(INDEX(Ind!$L$2:$L$6441, MATCH(1, (Ind!$A$2:$A$6441=D1039)*(Ind!$D$2:$D$6441=F1039),0)),)</f>
        <v>0</v>
      </c>
    </row>
    <row r="1040" spans="1:15" x14ac:dyDescent="0.2">
      <c r="A1040" s="4" t="s">
        <v>69</v>
      </c>
      <c r="B1040" s="5" t="str">
        <f t="shared" si="80"/>
        <v>2017</v>
      </c>
      <c r="C1040" s="5">
        <f t="shared" si="81"/>
        <v>3</v>
      </c>
      <c r="D1040" s="11">
        <f t="shared" si="82"/>
        <v>42795</v>
      </c>
      <c r="E1040" s="5" t="s">
        <v>17</v>
      </c>
      <c r="F1040" s="5" t="str">
        <f t="shared" si="83"/>
        <v>HUILA</v>
      </c>
      <c r="G1040" s="5">
        <v>0</v>
      </c>
      <c r="H1040" s="6">
        <v>78664223</v>
      </c>
      <c r="I1040" s="9">
        <f t="shared" si="84"/>
        <v>786.64223000000004</v>
      </c>
      <c r="J1040">
        <v>0</v>
      </c>
      <c r="K1040" cm="1">
        <f t="array" ref="K1040">INDEX(T!$H$2:$H$3661, MATCH(1, (T!$D$2:$D$3661=D1040)*(T!$E$2:$E$3661=G!E1040),0))</f>
        <v>919.46615999999995</v>
      </c>
      <c r="L1040" cm="1">
        <f t="array" ref="L1040">INDEX('C'!$I$2:$I$3661, MATCH(1, ('C'!$D$2:$D$3661=D1040)*('C'!$E$2:$E$3661=G!E1040),0))</f>
        <v>2424810.6622299999</v>
      </c>
      <c r="M1040" cm="1">
        <f t="array" ref="M1040">_xlfn.IFNA(INDEX(P!C$2:C$2862, MATCH(1, (P!$A$2:$A$2862=D1040)*(P!$B$2:$B$2862=F1040),0)),)</f>
        <v>6.3612903225806452</v>
      </c>
      <c r="N1040" cm="1">
        <f t="array" ref="N1040">_xlfn.IFNA(INDEX(Ind!$H$2:$H$6441, MATCH(1, (Ind!$A$2:$A$6441=D1040)*(Ind!$D$2:$D$6441=F1040),0)),)</f>
        <v>0</v>
      </c>
      <c r="O1040" cm="1">
        <f t="array" ref="O1040">_xlfn.IFNA(INDEX(Ind!$L$2:$L$6441, MATCH(1, (Ind!$A$2:$A$6441=D1040)*(Ind!$D$2:$D$6441=F1040),0)),)</f>
        <v>0</v>
      </c>
    </row>
    <row r="1041" spans="1:15" x14ac:dyDescent="0.2">
      <c r="A1041" s="1" t="s">
        <v>69</v>
      </c>
      <c r="B1041" s="5" t="str">
        <f t="shared" si="80"/>
        <v>2017</v>
      </c>
      <c r="C1041" s="5">
        <f t="shared" si="81"/>
        <v>3</v>
      </c>
      <c r="D1041" s="11">
        <f t="shared" si="82"/>
        <v>42795</v>
      </c>
      <c r="E1041" s="2" t="s">
        <v>18</v>
      </c>
      <c r="F1041" s="5" t="str">
        <f t="shared" si="83"/>
        <v>LA GUAJIRA</v>
      </c>
      <c r="G1041" s="2">
        <v>0</v>
      </c>
      <c r="H1041" s="3">
        <v>54716000</v>
      </c>
      <c r="I1041" s="9">
        <f t="shared" si="84"/>
        <v>547.16</v>
      </c>
      <c r="J1041">
        <v>0</v>
      </c>
      <c r="K1041" cm="1">
        <f t="array" ref="K1041">INDEX(T!$H$2:$H$3661, MATCH(1, (T!$D$2:$D$3661=D1041)*(T!$E$2:$E$3661=G!E1041),0))</f>
        <v>110.87</v>
      </c>
      <c r="L1041" cm="1">
        <f t="array" ref="L1041">INDEX('C'!$I$2:$I$3661, MATCH(1, ('C'!$D$2:$D$3661=D1041)*('C'!$E$2:$E$3661=G!E1041),0))</f>
        <v>2048215</v>
      </c>
      <c r="M1041" cm="1">
        <f t="array" ref="M1041">_xlfn.IFNA(INDEX(P!C$2:C$2862, MATCH(1, (P!$A$2:$A$2862=D1041)*(P!$B$2:$B$2862=F1041),0)),)</f>
        <v>0</v>
      </c>
      <c r="N1041" cm="1">
        <f t="array" ref="N1041">_xlfn.IFNA(INDEX(Ind!$H$2:$H$6441, MATCH(1, (Ind!$A$2:$A$6441=D1041)*(Ind!$D$2:$D$6441=F1041),0)),)</f>
        <v>0</v>
      </c>
      <c r="O1041" cm="1">
        <f t="array" ref="O1041">_xlfn.IFNA(INDEX(Ind!$L$2:$L$6441, MATCH(1, (Ind!$A$2:$A$6441=D1041)*(Ind!$D$2:$D$6441=F1041),0)),)</f>
        <v>0</v>
      </c>
    </row>
    <row r="1042" spans="1:15" x14ac:dyDescent="0.2">
      <c r="A1042" s="4" t="s">
        <v>69</v>
      </c>
      <c r="B1042" s="5" t="str">
        <f t="shared" si="80"/>
        <v>2017</v>
      </c>
      <c r="C1042" s="5">
        <f t="shared" si="81"/>
        <v>3</v>
      </c>
      <c r="D1042" s="11">
        <f t="shared" si="82"/>
        <v>42795</v>
      </c>
      <c r="E1042" s="5" t="s">
        <v>19</v>
      </c>
      <c r="F1042" s="5" t="str">
        <f t="shared" si="83"/>
        <v>MAGDALENA</v>
      </c>
      <c r="G1042" s="5">
        <v>60300000</v>
      </c>
      <c r="H1042" s="6">
        <v>61550893</v>
      </c>
      <c r="I1042" s="9">
        <f t="shared" si="84"/>
        <v>609.25446499999998</v>
      </c>
      <c r="J1042">
        <v>0</v>
      </c>
      <c r="K1042" cm="1">
        <f t="array" ref="K1042">INDEX(T!$H$2:$H$3661, MATCH(1, (T!$D$2:$D$3661=D1042)*(T!$E$2:$E$3661=G!E1042),0))</f>
        <v>209.16836000000001</v>
      </c>
      <c r="L1042" cm="1">
        <f t="array" ref="L1042">INDEX('C'!$I$2:$I$3661, MATCH(1, ('C'!$D$2:$D$3661=D1042)*('C'!$E$2:$E$3661=G!E1042),0))</f>
        <v>6249127.4014499998</v>
      </c>
      <c r="M1042" cm="1">
        <f t="array" ref="M1042">_xlfn.IFNA(INDEX(P!C$2:C$2862, MATCH(1, (P!$A$2:$A$2862=D1042)*(P!$B$2:$B$2862=F1042),0)),)</f>
        <v>20.162580645161295</v>
      </c>
      <c r="N1042" cm="1">
        <f t="array" ref="N1042">_xlfn.IFNA(INDEX(Ind!$H$2:$H$6441, MATCH(1, (Ind!$A$2:$A$6441=D1042)*(Ind!$D$2:$D$6441=F1042),0)),)</f>
        <v>0</v>
      </c>
      <c r="O1042" cm="1">
        <f t="array" ref="O1042">_xlfn.IFNA(INDEX(Ind!$L$2:$L$6441, MATCH(1, (Ind!$A$2:$A$6441=D1042)*(Ind!$D$2:$D$6441=F1042),0)),)</f>
        <v>0</v>
      </c>
    </row>
    <row r="1043" spans="1:15" x14ac:dyDescent="0.2">
      <c r="A1043" s="1" t="s">
        <v>69</v>
      </c>
      <c r="B1043" s="5" t="str">
        <f t="shared" si="80"/>
        <v>2017</v>
      </c>
      <c r="C1043" s="5">
        <f t="shared" si="81"/>
        <v>3</v>
      </c>
      <c r="D1043" s="11">
        <f t="shared" si="82"/>
        <v>42795</v>
      </c>
      <c r="E1043" s="2" t="s">
        <v>20</v>
      </c>
      <c r="F1043" s="5" t="str">
        <f t="shared" si="83"/>
        <v>META</v>
      </c>
      <c r="G1043" s="2">
        <v>0</v>
      </c>
      <c r="H1043" s="3">
        <v>51944500</v>
      </c>
      <c r="I1043" s="9">
        <f t="shared" si="84"/>
        <v>519.44500000000005</v>
      </c>
      <c r="J1043">
        <v>0</v>
      </c>
      <c r="K1043" cm="1">
        <f t="array" ref="K1043">INDEX(T!$H$2:$H$3661, MATCH(1, (T!$D$2:$D$3661=D1043)*(T!$E$2:$E$3661=G!E1043),0))</f>
        <v>457.02577000000002</v>
      </c>
      <c r="L1043" cm="1">
        <f t="array" ref="L1043">INDEX('C'!$I$2:$I$3661, MATCH(1, ('C'!$D$2:$D$3661=D1043)*('C'!$E$2:$E$3661=G!E1043),0))</f>
        <v>616231.97192000004</v>
      </c>
      <c r="M1043" cm="1">
        <f t="array" ref="M1043">_xlfn.IFNA(INDEX(P!C$2:C$2862, MATCH(1, (P!$A$2:$A$2862=D1043)*(P!$B$2:$B$2862=F1043),0)),)</f>
        <v>6.7787096774193554</v>
      </c>
      <c r="N1043" cm="1">
        <f t="array" ref="N1043">_xlfn.IFNA(INDEX(Ind!$H$2:$H$6441, MATCH(1, (Ind!$A$2:$A$6441=D1043)*(Ind!$D$2:$D$6441=F1043),0)),)</f>
        <v>0</v>
      </c>
      <c r="O1043" cm="1">
        <f t="array" ref="O1043">_xlfn.IFNA(INDEX(Ind!$L$2:$L$6441, MATCH(1, (Ind!$A$2:$A$6441=D1043)*(Ind!$D$2:$D$6441=F1043),0)),)</f>
        <v>0</v>
      </c>
    </row>
    <row r="1044" spans="1:15" x14ac:dyDescent="0.2">
      <c r="A1044" s="4" t="s">
        <v>69</v>
      </c>
      <c r="B1044" s="5" t="str">
        <f t="shared" si="80"/>
        <v>2017</v>
      </c>
      <c r="C1044" s="5">
        <f t="shared" si="81"/>
        <v>3</v>
      </c>
      <c r="D1044" s="11">
        <f t="shared" si="82"/>
        <v>42795</v>
      </c>
      <c r="E1044" s="5" t="s">
        <v>21</v>
      </c>
      <c r="F1044" s="5" t="str">
        <f t="shared" si="83"/>
        <v>NARINO</v>
      </c>
      <c r="G1044" s="5">
        <v>0</v>
      </c>
      <c r="H1044" s="8">
        <v>144256500</v>
      </c>
      <c r="I1044" s="9">
        <f t="shared" si="84"/>
        <v>1442.5650000000001</v>
      </c>
      <c r="J1044">
        <v>0</v>
      </c>
      <c r="K1044" cm="1">
        <f t="array" ref="K1044">INDEX(T!$H$2:$H$3661, MATCH(1, (T!$D$2:$D$3661=D1044)*(T!$E$2:$E$3661=G!E1044),0))</f>
        <v>1240.3900000000001</v>
      </c>
      <c r="L1044" cm="1">
        <f t="array" ref="L1044">INDEX('C'!$I$2:$I$3661, MATCH(1, ('C'!$D$2:$D$3661=D1044)*('C'!$E$2:$E$3661=G!E1044),0))</f>
        <v>103745.06</v>
      </c>
      <c r="M1044" cm="1">
        <f t="array" ref="M1044">_xlfn.IFNA(INDEX(P!C$2:C$2862, MATCH(1, (P!$A$2:$A$2862=D1044)*(P!$B$2:$B$2862=F1044),0)),)</f>
        <v>0</v>
      </c>
      <c r="N1044" cm="1">
        <f t="array" ref="N1044">_xlfn.IFNA(INDEX(Ind!$H$2:$H$6441, MATCH(1, (Ind!$A$2:$A$6441=D1044)*(Ind!$D$2:$D$6441=F1044),0)),)</f>
        <v>0</v>
      </c>
      <c r="O1044" cm="1">
        <f t="array" ref="O1044">_xlfn.IFNA(INDEX(Ind!$L$2:$L$6441, MATCH(1, (Ind!$A$2:$A$6441=D1044)*(Ind!$D$2:$D$6441=F1044),0)),)</f>
        <v>0</v>
      </c>
    </row>
    <row r="1045" spans="1:15" x14ac:dyDescent="0.2">
      <c r="A1045" s="1" t="s">
        <v>69</v>
      </c>
      <c r="B1045" s="5" t="str">
        <f t="shared" si="80"/>
        <v>2017</v>
      </c>
      <c r="C1045" s="5">
        <f t="shared" si="81"/>
        <v>3</v>
      </c>
      <c r="D1045" s="11">
        <f t="shared" si="82"/>
        <v>42795</v>
      </c>
      <c r="E1045" s="2" t="s">
        <v>22</v>
      </c>
      <c r="F1045" s="5" t="str">
        <f t="shared" si="83"/>
        <v>NORTE DE SANTANDER</v>
      </c>
      <c r="G1045" s="2">
        <v>0</v>
      </c>
      <c r="H1045" s="7">
        <v>109930324</v>
      </c>
      <c r="I1045" s="9">
        <f t="shared" si="84"/>
        <v>1099.30324</v>
      </c>
      <c r="J1045">
        <v>0</v>
      </c>
      <c r="K1045" cm="1">
        <f t="array" ref="K1045">INDEX(T!$H$2:$H$3661, MATCH(1, (T!$D$2:$D$3661=D1045)*(T!$E$2:$E$3661=G!E1045),0))</f>
        <v>278.33377999999999</v>
      </c>
      <c r="L1045" cm="1">
        <f t="array" ref="L1045">INDEX('C'!$I$2:$I$3661, MATCH(1, ('C'!$D$2:$D$3661=D1045)*('C'!$E$2:$E$3661=G!E1045),0))</f>
        <v>583238.13026999997</v>
      </c>
      <c r="M1045" cm="1">
        <f t="array" ref="M1045">_xlfn.IFNA(INDEX(P!C$2:C$2862, MATCH(1, (P!$A$2:$A$2862=D1045)*(P!$B$2:$B$2862=F1045),0)),)</f>
        <v>4.3519354838709674</v>
      </c>
      <c r="N1045" cm="1">
        <f t="array" ref="N1045">_xlfn.IFNA(INDEX(Ind!$H$2:$H$6441, MATCH(1, (Ind!$A$2:$A$6441=D1045)*(Ind!$D$2:$D$6441=F1045),0)),)</f>
        <v>0</v>
      </c>
      <c r="O1045" cm="1">
        <f t="array" ref="O1045">_xlfn.IFNA(INDEX(Ind!$L$2:$L$6441, MATCH(1, (Ind!$A$2:$A$6441=D1045)*(Ind!$D$2:$D$6441=F1045),0)),)</f>
        <v>0</v>
      </c>
    </row>
    <row r="1046" spans="1:15" x14ac:dyDescent="0.2">
      <c r="A1046" s="4" t="s">
        <v>69</v>
      </c>
      <c r="B1046" s="5" t="str">
        <f t="shared" si="80"/>
        <v>2017</v>
      </c>
      <c r="C1046" s="5">
        <f t="shared" si="81"/>
        <v>3</v>
      </c>
      <c r="D1046" s="11">
        <f t="shared" si="82"/>
        <v>42795</v>
      </c>
      <c r="E1046" s="5" t="s">
        <v>23</v>
      </c>
      <c r="F1046" s="5" t="str">
        <f t="shared" si="83"/>
        <v>QUINDIO</v>
      </c>
      <c r="G1046" s="5">
        <v>0</v>
      </c>
      <c r="H1046" s="8">
        <v>104329615</v>
      </c>
      <c r="I1046" s="9">
        <f t="shared" si="84"/>
        <v>1043.2961499999999</v>
      </c>
      <c r="J1046">
        <v>0</v>
      </c>
      <c r="K1046" cm="1">
        <f t="array" ref="K1046">INDEX(T!$H$2:$H$3661, MATCH(1, (T!$D$2:$D$3661=D1046)*(T!$E$2:$E$3661=G!E1046),0))</f>
        <v>698.63230999999996</v>
      </c>
      <c r="L1046" cm="1">
        <f t="array" ref="L1046">INDEX('C'!$I$2:$I$3661, MATCH(1, ('C'!$D$2:$D$3661=D1046)*('C'!$E$2:$E$3661=G!E1046),0))</f>
        <v>1289208.8</v>
      </c>
      <c r="M1046" cm="1">
        <f t="array" ref="M1046">_xlfn.IFNA(INDEX(P!C$2:C$2862, MATCH(1, (P!$A$2:$A$2862=D1046)*(P!$B$2:$B$2862=F1046),0)),)</f>
        <v>0</v>
      </c>
      <c r="N1046" cm="1">
        <f t="array" ref="N1046">_xlfn.IFNA(INDEX(Ind!$H$2:$H$6441, MATCH(1, (Ind!$A$2:$A$6441=D1046)*(Ind!$D$2:$D$6441=F1046),0)),)</f>
        <v>0</v>
      </c>
      <c r="O1046" cm="1">
        <f t="array" ref="O1046">_xlfn.IFNA(INDEX(Ind!$L$2:$L$6441, MATCH(1, (Ind!$A$2:$A$6441=D1046)*(Ind!$D$2:$D$6441=F1046),0)),)</f>
        <v>0</v>
      </c>
    </row>
    <row r="1047" spans="1:15" x14ac:dyDescent="0.2">
      <c r="A1047" s="1" t="s">
        <v>69</v>
      </c>
      <c r="B1047" s="5" t="str">
        <f t="shared" si="80"/>
        <v>2017</v>
      </c>
      <c r="C1047" s="5">
        <f t="shared" si="81"/>
        <v>3</v>
      </c>
      <c r="D1047" s="11">
        <f t="shared" si="82"/>
        <v>42795</v>
      </c>
      <c r="E1047" s="2" t="s">
        <v>24</v>
      </c>
      <c r="F1047" s="5" t="str">
        <f t="shared" si="83"/>
        <v>RISARALDA</v>
      </c>
      <c r="G1047" s="2">
        <v>0</v>
      </c>
      <c r="H1047" s="3">
        <v>55847593</v>
      </c>
      <c r="I1047" s="9">
        <f t="shared" si="84"/>
        <v>558.47592999999995</v>
      </c>
      <c r="J1047">
        <v>0</v>
      </c>
      <c r="K1047" cm="1">
        <f t="array" ref="K1047">INDEX(T!$H$2:$H$3661, MATCH(1, (T!$D$2:$D$3661=D1047)*(T!$E$2:$E$3661=G!E1047),0))</f>
        <v>270.99185</v>
      </c>
      <c r="L1047" cm="1">
        <f t="array" ref="L1047">INDEX('C'!$I$2:$I$3661, MATCH(1, ('C'!$D$2:$D$3661=D1047)*('C'!$E$2:$E$3661=G!E1047),0))</f>
        <v>1177781.90815</v>
      </c>
      <c r="M1047" cm="1">
        <f t="array" ref="M1047">_xlfn.IFNA(INDEX(P!C$2:C$2862, MATCH(1, (P!$A$2:$A$2862=D1047)*(P!$B$2:$B$2862=F1047),0)),)</f>
        <v>0</v>
      </c>
      <c r="N1047" cm="1">
        <f t="array" ref="N1047">_xlfn.IFNA(INDEX(Ind!$H$2:$H$6441, MATCH(1, (Ind!$A$2:$A$6441=D1047)*(Ind!$D$2:$D$6441=F1047),0)),)</f>
        <v>0</v>
      </c>
      <c r="O1047" cm="1">
        <f t="array" ref="O1047">_xlfn.IFNA(INDEX(Ind!$L$2:$L$6441, MATCH(1, (Ind!$A$2:$A$6441=D1047)*(Ind!$D$2:$D$6441=F1047),0)),)</f>
        <v>0</v>
      </c>
    </row>
    <row r="1048" spans="1:15" x14ac:dyDescent="0.2">
      <c r="A1048" s="4" t="s">
        <v>69</v>
      </c>
      <c r="B1048" s="5" t="str">
        <f t="shared" si="80"/>
        <v>2017</v>
      </c>
      <c r="C1048" s="5">
        <f t="shared" si="81"/>
        <v>3</v>
      </c>
      <c r="D1048" s="11">
        <f t="shared" si="82"/>
        <v>42795</v>
      </c>
      <c r="E1048" s="5" t="s">
        <v>25</v>
      </c>
      <c r="F1048" s="5" t="str">
        <f t="shared" si="83"/>
        <v>SANTANDER</v>
      </c>
      <c r="G1048" s="5">
        <v>0</v>
      </c>
      <c r="H1048" s="8">
        <v>140558286</v>
      </c>
      <c r="I1048" s="9">
        <f t="shared" si="84"/>
        <v>1405.58286</v>
      </c>
      <c r="J1048">
        <v>0</v>
      </c>
      <c r="K1048" cm="1">
        <f t="array" ref="K1048">INDEX(T!$H$2:$H$3661, MATCH(1, (T!$D$2:$D$3661=D1048)*(T!$E$2:$E$3661=G!E1048),0))</f>
        <v>596.49104999999997</v>
      </c>
      <c r="L1048" cm="1">
        <f t="array" ref="L1048">INDEX('C'!$I$2:$I$3661, MATCH(1, ('C'!$D$2:$D$3661=D1048)*('C'!$E$2:$E$3661=G!E1048),0))</f>
        <v>1580534.7087999999</v>
      </c>
      <c r="M1048" cm="1">
        <f t="array" ref="M1048">_xlfn.IFNA(INDEX(P!C$2:C$2862, MATCH(1, (P!$A$2:$A$2862=D1048)*(P!$B$2:$B$2862=F1048),0)),)</f>
        <v>35.656774193548387</v>
      </c>
      <c r="N1048" cm="1">
        <f t="array" ref="N1048">_xlfn.IFNA(INDEX(Ind!$H$2:$H$6441, MATCH(1, (Ind!$A$2:$A$6441=D1048)*(Ind!$D$2:$D$6441=F1048),0)),)</f>
        <v>0</v>
      </c>
      <c r="O1048" cm="1">
        <f t="array" ref="O1048">_xlfn.IFNA(INDEX(Ind!$L$2:$L$6441, MATCH(1, (Ind!$A$2:$A$6441=D1048)*(Ind!$D$2:$D$6441=F1048),0)),)</f>
        <v>0</v>
      </c>
    </row>
    <row r="1049" spans="1:15" x14ac:dyDescent="0.2">
      <c r="A1049" s="1" t="s">
        <v>69</v>
      </c>
      <c r="B1049" s="5" t="str">
        <f t="shared" si="80"/>
        <v>2017</v>
      </c>
      <c r="C1049" s="5">
        <f t="shared" si="81"/>
        <v>3</v>
      </c>
      <c r="D1049" s="11">
        <f t="shared" si="82"/>
        <v>42795</v>
      </c>
      <c r="E1049" s="2" t="s">
        <v>26</v>
      </c>
      <c r="F1049" s="5" t="str">
        <f t="shared" si="83"/>
        <v>SUCRE</v>
      </c>
      <c r="G1049" s="2">
        <v>0</v>
      </c>
      <c r="H1049" s="3">
        <v>69892377</v>
      </c>
      <c r="I1049" s="9">
        <f t="shared" si="84"/>
        <v>698.92376999999999</v>
      </c>
      <c r="J1049">
        <v>0</v>
      </c>
      <c r="K1049" cm="1">
        <f t="array" ref="K1049">INDEX(T!$H$2:$H$3661, MATCH(1, (T!$D$2:$D$3661=D1049)*(T!$E$2:$E$3661=G!E1049),0))</f>
        <v>180.95867999999999</v>
      </c>
      <c r="L1049" cm="1">
        <f t="array" ref="L1049">INDEX('C'!$I$2:$I$3661, MATCH(1, ('C'!$D$2:$D$3661=D1049)*('C'!$E$2:$E$3661=G!E1049),0))</f>
        <v>11349640.798250001</v>
      </c>
      <c r="M1049" cm="1">
        <f t="array" ref="M1049">_xlfn.IFNA(INDEX(P!C$2:C$2862, MATCH(1, (P!$A$2:$A$2862=D1049)*(P!$B$2:$B$2862=F1049),0)),)</f>
        <v>66.619032258064507</v>
      </c>
      <c r="N1049" cm="1">
        <f t="array" ref="N1049">_xlfn.IFNA(INDEX(Ind!$H$2:$H$6441, MATCH(1, (Ind!$A$2:$A$6441=D1049)*(Ind!$D$2:$D$6441=F1049),0)),)</f>
        <v>0</v>
      </c>
      <c r="O1049" cm="1">
        <f t="array" ref="O1049">_xlfn.IFNA(INDEX(Ind!$L$2:$L$6441, MATCH(1, (Ind!$A$2:$A$6441=D1049)*(Ind!$D$2:$D$6441=F1049),0)),)</f>
        <v>0</v>
      </c>
    </row>
    <row r="1050" spans="1:15" x14ac:dyDescent="0.2">
      <c r="A1050" s="4" t="s">
        <v>69</v>
      </c>
      <c r="B1050" s="5" t="str">
        <f t="shared" si="80"/>
        <v>2017</v>
      </c>
      <c r="C1050" s="5">
        <f t="shared" si="81"/>
        <v>3</v>
      </c>
      <c r="D1050" s="11">
        <f t="shared" si="82"/>
        <v>42795</v>
      </c>
      <c r="E1050" s="5" t="s">
        <v>27</v>
      </c>
      <c r="F1050" s="5" t="str">
        <f t="shared" si="83"/>
        <v>TOLIMA</v>
      </c>
      <c r="G1050" s="5">
        <v>0</v>
      </c>
      <c r="H1050" s="6">
        <v>69984977</v>
      </c>
      <c r="I1050" s="9">
        <f t="shared" si="84"/>
        <v>699.84977000000003</v>
      </c>
      <c r="J1050">
        <v>0</v>
      </c>
      <c r="K1050" cm="1">
        <f t="array" ref="K1050">INDEX(T!$H$2:$H$3661, MATCH(1, (T!$D$2:$D$3661=D1050)*(T!$E$2:$E$3661=G!E1050),0))</f>
        <v>678.63931000000002</v>
      </c>
      <c r="L1050" cm="1">
        <f t="array" ref="L1050">INDEX('C'!$I$2:$I$3661, MATCH(1, ('C'!$D$2:$D$3661=D1050)*('C'!$E$2:$E$3661=G!E1050),0))</f>
        <v>2513239.2376399999</v>
      </c>
      <c r="M1050" cm="1">
        <f t="array" ref="M1050">_xlfn.IFNA(INDEX(P!C$2:C$2862, MATCH(1, (P!$A$2:$A$2862=D1050)*(P!$B$2:$B$2862=F1050),0)),)</f>
        <v>4.8567741935483868</v>
      </c>
      <c r="N1050" cm="1">
        <f t="array" ref="N1050">_xlfn.IFNA(INDEX(Ind!$H$2:$H$6441, MATCH(1, (Ind!$A$2:$A$6441=D1050)*(Ind!$D$2:$D$6441=F1050),0)),)</f>
        <v>0</v>
      </c>
      <c r="O1050" cm="1">
        <f t="array" ref="O1050">_xlfn.IFNA(INDEX(Ind!$L$2:$L$6441, MATCH(1, (Ind!$A$2:$A$6441=D1050)*(Ind!$D$2:$D$6441=F1050),0)),)</f>
        <v>0</v>
      </c>
    </row>
    <row r="1051" spans="1:15" x14ac:dyDescent="0.2">
      <c r="A1051" s="1" t="s">
        <v>69</v>
      </c>
      <c r="B1051" s="5" t="str">
        <f t="shared" si="80"/>
        <v>2017</v>
      </c>
      <c r="C1051" s="5">
        <f t="shared" si="81"/>
        <v>3</v>
      </c>
      <c r="D1051" s="11">
        <f t="shared" si="82"/>
        <v>42795</v>
      </c>
      <c r="E1051" s="2" t="s">
        <v>28</v>
      </c>
      <c r="F1051" s="5" t="str">
        <f t="shared" si="83"/>
        <v>VALLE DEL CAUCA</v>
      </c>
      <c r="G1051" s="2">
        <v>32024000</v>
      </c>
      <c r="H1051" s="3">
        <v>75991314</v>
      </c>
      <c r="I1051" s="9">
        <f t="shared" si="84"/>
        <v>540.07656999999995</v>
      </c>
      <c r="J1051">
        <v>0</v>
      </c>
      <c r="K1051" cm="1">
        <f t="array" ref="K1051">INDEX(T!$H$2:$H$3661, MATCH(1, (T!$D$2:$D$3661=D1051)*(T!$E$2:$E$3661=G!E1051),0))</f>
        <v>676.01268000000005</v>
      </c>
      <c r="L1051" cm="1">
        <f t="array" ref="L1051">INDEX('C'!$I$2:$I$3661, MATCH(1, ('C'!$D$2:$D$3661=D1051)*('C'!$E$2:$E$3661=G!E1051),0))</f>
        <v>2811387.8164249999</v>
      </c>
      <c r="M1051" cm="1">
        <f t="array" ref="M1051">_xlfn.IFNA(INDEX(P!C$2:C$2862, MATCH(1, (P!$A$2:$A$2862=D1051)*(P!$B$2:$B$2862=F1051),0)),)</f>
        <v>0</v>
      </c>
      <c r="N1051" cm="1">
        <f t="array" ref="N1051">_xlfn.IFNA(INDEX(Ind!$H$2:$H$6441, MATCH(1, (Ind!$A$2:$A$6441=D1051)*(Ind!$D$2:$D$6441=F1051),0)),)</f>
        <v>0</v>
      </c>
      <c r="O1051" cm="1">
        <f t="array" ref="O1051">_xlfn.IFNA(INDEX(Ind!$L$2:$L$6441, MATCH(1, (Ind!$A$2:$A$6441=D1051)*(Ind!$D$2:$D$6441=F1051),0)),)</f>
        <v>0</v>
      </c>
    </row>
    <row r="1052" spans="1:15" x14ac:dyDescent="0.2">
      <c r="A1052" s="4" t="s">
        <v>69</v>
      </c>
      <c r="B1052" s="5" t="str">
        <f t="shared" si="80"/>
        <v>2017</v>
      </c>
      <c r="C1052" s="5">
        <f t="shared" si="81"/>
        <v>3</v>
      </c>
      <c r="D1052" s="11">
        <f t="shared" si="82"/>
        <v>42795</v>
      </c>
      <c r="E1052" s="5" t="s">
        <v>29</v>
      </c>
      <c r="F1052" s="5" t="str">
        <f t="shared" si="83"/>
        <v>CASANARE</v>
      </c>
      <c r="G1052" s="5">
        <v>0</v>
      </c>
      <c r="H1052" s="6">
        <v>31147103</v>
      </c>
      <c r="I1052" s="9">
        <f t="shared" si="84"/>
        <v>311.47102999999998</v>
      </c>
      <c r="J1052">
        <v>0</v>
      </c>
      <c r="K1052" cm="1">
        <f t="array" ref="K1052">INDEX(T!$H$2:$H$3661, MATCH(1, (T!$D$2:$D$3661=D1052)*(T!$E$2:$E$3661=G!E1052),0))</f>
        <v>63.015860000000004</v>
      </c>
      <c r="L1052" cm="1">
        <f t="array" ref="L1052">INDEX('C'!$I$2:$I$3661, MATCH(1, ('C'!$D$2:$D$3661=D1052)*('C'!$E$2:$E$3661=G!E1052),0))</f>
        <v>300663.28896999999</v>
      </c>
      <c r="M1052" cm="1">
        <f t="array" ref="M1052">_xlfn.IFNA(INDEX(P!C$2:C$2862, MATCH(1, (P!$A$2:$A$2862=D1052)*(P!$B$2:$B$2862=F1052),0)),)</f>
        <v>426.13645161290327</v>
      </c>
      <c r="N1052" cm="1">
        <f t="array" ref="N1052">_xlfn.IFNA(INDEX(Ind!$H$2:$H$6441, MATCH(1, (Ind!$A$2:$A$6441=D1052)*(Ind!$D$2:$D$6441=F1052),0)),)</f>
        <v>0</v>
      </c>
      <c r="O1052" cm="1">
        <f t="array" ref="O1052">_xlfn.IFNA(INDEX(Ind!$L$2:$L$6441, MATCH(1, (Ind!$A$2:$A$6441=D1052)*(Ind!$D$2:$D$6441=F1052),0)),)</f>
        <v>0</v>
      </c>
    </row>
    <row r="1053" spans="1:15" x14ac:dyDescent="0.2">
      <c r="A1053" s="1" t="s">
        <v>69</v>
      </c>
      <c r="B1053" s="5" t="str">
        <f t="shared" si="80"/>
        <v>2017</v>
      </c>
      <c r="C1053" s="5">
        <f t="shared" si="81"/>
        <v>3</v>
      </c>
      <c r="D1053" s="11">
        <f t="shared" si="82"/>
        <v>42795</v>
      </c>
      <c r="E1053" s="2" t="s">
        <v>30</v>
      </c>
      <c r="F1053" s="5" t="str">
        <f t="shared" si="83"/>
        <v>PUTUMAYO</v>
      </c>
      <c r="G1053" s="2">
        <v>0</v>
      </c>
      <c r="H1053" s="3">
        <v>80495000</v>
      </c>
      <c r="I1053" s="9">
        <f t="shared" si="84"/>
        <v>804.95</v>
      </c>
      <c r="J1053">
        <v>0</v>
      </c>
      <c r="K1053" cm="1">
        <f t="array" ref="K1053">INDEX(T!$H$2:$H$3661, MATCH(1, (T!$D$2:$D$3661=D1053)*(T!$E$2:$E$3661=G!E1053),0))</f>
        <v>393.96</v>
      </c>
      <c r="L1053" cm="1">
        <f t="array" ref="L1053">INDEX('C'!$I$2:$I$3661, MATCH(1, ('C'!$D$2:$D$3661=D1053)*('C'!$E$2:$E$3661=G!E1053),0))</f>
        <v>38911.97</v>
      </c>
      <c r="M1053" cm="1">
        <f t="array" ref="M1053">_xlfn.IFNA(INDEX(P!C$2:C$2862, MATCH(1, (P!$A$2:$A$2862=D1053)*(P!$B$2:$B$2862=F1053),0)),)</f>
        <v>1.4922580645161292</v>
      </c>
      <c r="N1053" cm="1">
        <f t="array" ref="N1053">_xlfn.IFNA(INDEX(Ind!$H$2:$H$6441, MATCH(1, (Ind!$A$2:$A$6441=D1053)*(Ind!$D$2:$D$6441=F1053),0)),)</f>
        <v>0</v>
      </c>
      <c r="O1053" cm="1">
        <f t="array" ref="O1053">_xlfn.IFNA(INDEX(Ind!$L$2:$L$6441, MATCH(1, (Ind!$A$2:$A$6441=D1053)*(Ind!$D$2:$D$6441=F1053),0)),)</f>
        <v>0</v>
      </c>
    </row>
    <row r="1054" spans="1:15" x14ac:dyDescent="0.2">
      <c r="A1054" s="4" t="s">
        <v>69</v>
      </c>
      <c r="B1054" s="5" t="str">
        <f t="shared" si="80"/>
        <v>2017</v>
      </c>
      <c r="C1054" s="5">
        <f t="shared" si="81"/>
        <v>3</v>
      </c>
      <c r="D1054" s="11">
        <f t="shared" si="82"/>
        <v>42795</v>
      </c>
      <c r="E1054" s="5" t="s">
        <v>31</v>
      </c>
      <c r="F1054" s="5" t="str">
        <f t="shared" si="83"/>
        <v>GUAVIARE</v>
      </c>
      <c r="G1054" s="5">
        <v>0</v>
      </c>
      <c r="H1054" s="6">
        <v>52116000</v>
      </c>
      <c r="I1054" s="9">
        <f t="shared" si="84"/>
        <v>521.16</v>
      </c>
      <c r="J1054">
        <v>0</v>
      </c>
      <c r="K1054" cm="1">
        <f t="array" ref="K1054">INDEX(T!$H$2:$H$3661, MATCH(1, (T!$D$2:$D$3661=D1054)*(T!$E$2:$E$3661=G!E1054),0))</f>
        <v>1476.99</v>
      </c>
      <c r="L1054" cm="1">
        <f t="array" ref="L1054">INDEX('C'!$I$2:$I$3661, MATCH(1, ('C'!$D$2:$D$3661=D1054)*('C'!$E$2:$E$3661=G!E1054),0))</f>
        <v>41472.519999999997</v>
      </c>
      <c r="M1054" cm="1">
        <f t="array" ref="M1054">_xlfn.IFNA(INDEX(P!C$2:C$2862, MATCH(1, (P!$A$2:$A$2862=D1054)*(P!$B$2:$B$2862=F1054),0)),)</f>
        <v>0</v>
      </c>
      <c r="N1054" cm="1">
        <f t="array" ref="N1054">_xlfn.IFNA(INDEX(Ind!$H$2:$H$6441, MATCH(1, (Ind!$A$2:$A$6441=D1054)*(Ind!$D$2:$D$6441=F1054),0)),)</f>
        <v>0</v>
      </c>
      <c r="O1054" cm="1">
        <f t="array" ref="O1054">_xlfn.IFNA(INDEX(Ind!$L$2:$L$6441, MATCH(1, (Ind!$A$2:$A$6441=D1054)*(Ind!$D$2:$D$6441=F1054),0)),)</f>
        <v>0</v>
      </c>
    </row>
    <row r="1055" spans="1:15" x14ac:dyDescent="0.2">
      <c r="A1055" s="1" t="s">
        <v>70</v>
      </c>
      <c r="B1055" s="5" t="str">
        <f t="shared" si="80"/>
        <v>2017</v>
      </c>
      <c r="C1055" s="5">
        <f t="shared" si="81"/>
        <v>4</v>
      </c>
      <c r="D1055" s="11">
        <f t="shared" si="82"/>
        <v>42826</v>
      </c>
      <c r="E1055" s="2" t="s">
        <v>5</v>
      </c>
      <c r="F1055" s="5" t="str">
        <f t="shared" si="83"/>
        <v>ANTIOQUIA</v>
      </c>
      <c r="G1055" s="2">
        <v>63456000</v>
      </c>
      <c r="H1055" s="3">
        <v>45980425</v>
      </c>
      <c r="I1055" s="9">
        <f t="shared" si="84"/>
        <v>547.18212500000004</v>
      </c>
      <c r="J1055">
        <v>0</v>
      </c>
      <c r="K1055" cm="1">
        <f t="array" ref="K1055">INDEX(T!$H$2:$H$3661, MATCH(1, (T!$D$2:$D$3661=D1055)*(T!$E$2:$E$3661=G!E1055),0))</f>
        <v>593.95312000000001</v>
      </c>
      <c r="L1055" cm="1">
        <f t="array" ref="L1055">INDEX('C'!$I$2:$I$3661, MATCH(1, ('C'!$D$2:$D$3661=D1055)*('C'!$E$2:$E$3661=G!E1055),0))</f>
        <v>574412.95548</v>
      </c>
      <c r="M1055" cm="1">
        <f t="array" ref="M1055">_xlfn.IFNA(INDEX(P!C$2:C$2862, MATCH(1, (P!$A$2:$A$2862=D1055)*(P!$B$2:$B$2862=F1055),0)),)</f>
        <v>0</v>
      </c>
      <c r="N1055" cm="1">
        <f t="array" ref="N1055">_xlfn.IFNA(INDEX(Ind!$H$2:$H$6441, MATCH(1, (Ind!$A$2:$A$6441=D1055)*(Ind!$D$2:$D$6441=F1055),0)),)</f>
        <v>0</v>
      </c>
      <c r="O1055" cm="1">
        <f t="array" ref="O1055">_xlfn.IFNA(INDEX(Ind!$L$2:$L$6441, MATCH(1, (Ind!$A$2:$A$6441=D1055)*(Ind!$D$2:$D$6441=F1055),0)),)</f>
        <v>0</v>
      </c>
    </row>
    <row r="1056" spans="1:15" x14ac:dyDescent="0.2">
      <c r="A1056" s="4" t="s">
        <v>70</v>
      </c>
      <c r="B1056" s="5" t="str">
        <f t="shared" si="80"/>
        <v>2017</v>
      </c>
      <c r="C1056" s="5">
        <f t="shared" si="81"/>
        <v>4</v>
      </c>
      <c r="D1056" s="11">
        <f t="shared" si="82"/>
        <v>42826</v>
      </c>
      <c r="E1056" s="5" t="s">
        <v>6</v>
      </c>
      <c r="F1056" s="5" t="str">
        <f t="shared" si="83"/>
        <v>ATLANTICO</v>
      </c>
      <c r="G1056" s="5">
        <v>0</v>
      </c>
      <c r="H1056" s="6">
        <v>70700000</v>
      </c>
      <c r="I1056" s="9">
        <f t="shared" si="84"/>
        <v>707</v>
      </c>
      <c r="J1056">
        <v>0</v>
      </c>
      <c r="K1056" cm="1">
        <f t="array" ref="K1056">INDEX(T!$H$2:$H$3661, MATCH(1, (T!$D$2:$D$3661=D1056)*(T!$E$2:$E$3661=G!E1056),0))</f>
        <v>338</v>
      </c>
      <c r="L1056" cm="1">
        <f t="array" ref="L1056">INDEX('C'!$I$2:$I$3661, MATCH(1, ('C'!$D$2:$D$3661=D1056)*('C'!$E$2:$E$3661=G!E1056),0))</f>
        <v>19418706.969999999</v>
      </c>
      <c r="M1056" cm="1">
        <f t="array" ref="M1056">_xlfn.IFNA(INDEX(P!C$2:C$2862, MATCH(1, (P!$A$2:$A$2862=D1056)*(P!$B$2:$B$2862=F1056),0)),)</f>
        <v>1.1489999999999998</v>
      </c>
      <c r="N1056" cm="1">
        <f t="array" ref="N1056">_xlfn.IFNA(INDEX(Ind!$H$2:$H$6441, MATCH(1, (Ind!$A$2:$A$6441=D1056)*(Ind!$D$2:$D$6441=F1056),0)),)</f>
        <v>0</v>
      </c>
      <c r="O1056" cm="1">
        <f t="array" ref="O1056">_xlfn.IFNA(INDEX(Ind!$L$2:$L$6441, MATCH(1, (Ind!$A$2:$A$6441=D1056)*(Ind!$D$2:$D$6441=F1056),0)),)</f>
        <v>0</v>
      </c>
    </row>
    <row r="1057" spans="1:15" x14ac:dyDescent="0.2">
      <c r="A1057" s="1" t="s">
        <v>70</v>
      </c>
      <c r="B1057" s="5" t="str">
        <f t="shared" si="80"/>
        <v>2017</v>
      </c>
      <c r="C1057" s="5">
        <f t="shared" si="81"/>
        <v>4</v>
      </c>
      <c r="D1057" s="11">
        <f t="shared" si="82"/>
        <v>42826</v>
      </c>
      <c r="E1057" s="2" t="s">
        <v>7</v>
      </c>
      <c r="F1057" s="5" t="str">
        <f t="shared" si="83"/>
        <v>BOGOTA, D.C.</v>
      </c>
      <c r="G1057" s="2">
        <v>0</v>
      </c>
      <c r="H1057" s="3">
        <v>67368000</v>
      </c>
      <c r="I1057" s="9">
        <f t="shared" si="84"/>
        <v>673.68</v>
      </c>
      <c r="J1057">
        <v>0</v>
      </c>
      <c r="K1057" cm="1">
        <f t="array" ref="K1057">INDEX(T!$H$2:$H$3661, MATCH(1, (T!$D$2:$D$3661=D1057)*(T!$E$2:$E$3661=G!E1057),0))</f>
        <v>461.39</v>
      </c>
      <c r="L1057" cm="1">
        <f t="array" ref="L1057">INDEX('C'!$I$2:$I$3661, MATCH(1, ('C'!$D$2:$D$3661=D1057)*('C'!$E$2:$E$3661=G!E1057),0))</f>
        <v>55515643</v>
      </c>
      <c r="M1057" cm="1">
        <f t="array" ref="M1057">_xlfn.IFNA(INDEX(P!C$2:C$2862, MATCH(1, (P!$A$2:$A$2862=D1057)*(P!$B$2:$B$2862=F1057),0)),)</f>
        <v>0</v>
      </c>
      <c r="N1057" cm="1">
        <f t="array" ref="N1057">_xlfn.IFNA(INDEX(Ind!$H$2:$H$6441, MATCH(1, (Ind!$A$2:$A$6441=D1057)*(Ind!$D$2:$D$6441=F1057),0)),)</f>
        <v>0</v>
      </c>
      <c r="O1057" cm="1">
        <f t="array" ref="O1057">_xlfn.IFNA(INDEX(Ind!$L$2:$L$6441, MATCH(1, (Ind!$A$2:$A$6441=D1057)*(Ind!$D$2:$D$6441=F1057),0)),)</f>
        <v>0</v>
      </c>
    </row>
    <row r="1058" spans="1:15" x14ac:dyDescent="0.2">
      <c r="A1058" s="4" t="s">
        <v>70</v>
      </c>
      <c r="B1058" s="5" t="str">
        <f t="shared" si="80"/>
        <v>2017</v>
      </c>
      <c r="C1058" s="5">
        <f t="shared" si="81"/>
        <v>4</v>
      </c>
      <c r="D1058" s="11">
        <f t="shared" si="82"/>
        <v>42826</v>
      </c>
      <c r="E1058" s="5" t="s">
        <v>8</v>
      </c>
      <c r="F1058" s="5" t="str">
        <f t="shared" si="83"/>
        <v>BOLIVAR</v>
      </c>
      <c r="G1058" s="5">
        <v>0</v>
      </c>
      <c r="H1058" s="6">
        <v>66568623</v>
      </c>
      <c r="I1058" s="9">
        <f t="shared" si="84"/>
        <v>665.68623000000002</v>
      </c>
      <c r="J1058">
        <v>0</v>
      </c>
      <c r="K1058" cm="1">
        <f t="array" ref="K1058">INDEX(T!$H$2:$H$3661, MATCH(1, (T!$D$2:$D$3661=D1058)*(T!$E$2:$E$3661=G!E1058),0))</f>
        <v>257.57819999999998</v>
      </c>
      <c r="L1058" cm="1">
        <f t="array" ref="L1058">INDEX('C'!$I$2:$I$3661, MATCH(1, ('C'!$D$2:$D$3661=D1058)*('C'!$E$2:$E$3661=G!E1058),0))</f>
        <v>12730290.028379999</v>
      </c>
      <c r="M1058" cm="1">
        <f t="array" ref="M1058">_xlfn.IFNA(INDEX(P!C$2:C$2862, MATCH(1, (P!$A$2:$A$2862=D1058)*(P!$B$2:$B$2862=F1058),0)),)</f>
        <v>1.7286666666666666</v>
      </c>
      <c r="N1058" cm="1">
        <f t="array" ref="N1058">_xlfn.IFNA(INDEX(Ind!$H$2:$H$6441, MATCH(1, (Ind!$A$2:$A$6441=D1058)*(Ind!$D$2:$D$6441=F1058),0)),)</f>
        <v>0</v>
      </c>
      <c r="O1058" cm="1">
        <f t="array" ref="O1058">_xlfn.IFNA(INDEX(Ind!$L$2:$L$6441, MATCH(1, (Ind!$A$2:$A$6441=D1058)*(Ind!$D$2:$D$6441=F1058),0)),)</f>
        <v>0</v>
      </c>
    </row>
    <row r="1059" spans="1:15" x14ac:dyDescent="0.2">
      <c r="A1059" s="1" t="s">
        <v>70</v>
      </c>
      <c r="B1059" s="5" t="str">
        <f t="shared" si="80"/>
        <v>2017</v>
      </c>
      <c r="C1059" s="5">
        <f t="shared" si="81"/>
        <v>4</v>
      </c>
      <c r="D1059" s="11">
        <f t="shared" si="82"/>
        <v>42826</v>
      </c>
      <c r="E1059" s="2" t="s">
        <v>9</v>
      </c>
      <c r="F1059" s="5" t="str">
        <f t="shared" si="83"/>
        <v>BOYACA</v>
      </c>
      <c r="G1059" s="2">
        <v>0</v>
      </c>
      <c r="H1059" s="3">
        <v>62029385</v>
      </c>
      <c r="I1059" s="9">
        <f t="shared" si="84"/>
        <v>620.29385000000002</v>
      </c>
      <c r="J1059">
        <v>0</v>
      </c>
      <c r="K1059" cm="1">
        <f t="array" ref="K1059">INDEX(T!$H$2:$H$3661, MATCH(1, (T!$D$2:$D$3661=D1059)*(T!$E$2:$E$3661=G!E1059),0))</f>
        <v>235.14214999999999</v>
      </c>
      <c r="L1059" cm="1">
        <f t="array" ref="L1059">INDEX('C'!$I$2:$I$3661, MATCH(1, ('C'!$D$2:$D$3661=D1059)*('C'!$E$2:$E$3661=G!E1059),0))</f>
        <v>4506222.4492300004</v>
      </c>
      <c r="M1059" cm="1">
        <f t="array" ref="M1059">_xlfn.IFNA(INDEX(P!C$2:C$2862, MATCH(1, (P!$A$2:$A$2862=D1059)*(P!$B$2:$B$2862=F1059),0)),)</f>
        <v>43.971999999999994</v>
      </c>
      <c r="N1059" cm="1">
        <f t="array" ref="N1059">_xlfn.IFNA(INDEX(Ind!$H$2:$H$6441, MATCH(1, (Ind!$A$2:$A$6441=D1059)*(Ind!$D$2:$D$6441=F1059),0)),)</f>
        <v>0</v>
      </c>
      <c r="O1059" cm="1">
        <f t="array" ref="O1059">_xlfn.IFNA(INDEX(Ind!$L$2:$L$6441, MATCH(1, (Ind!$A$2:$A$6441=D1059)*(Ind!$D$2:$D$6441=F1059),0)),)</f>
        <v>0</v>
      </c>
    </row>
    <row r="1060" spans="1:15" x14ac:dyDescent="0.2">
      <c r="A1060" s="4" t="s">
        <v>70</v>
      </c>
      <c r="B1060" s="5" t="str">
        <f t="shared" si="80"/>
        <v>2017</v>
      </c>
      <c r="C1060" s="5">
        <f t="shared" si="81"/>
        <v>4</v>
      </c>
      <c r="D1060" s="11">
        <f t="shared" si="82"/>
        <v>42826</v>
      </c>
      <c r="E1060" s="5" t="s">
        <v>10</v>
      </c>
      <c r="F1060" s="5" t="str">
        <f t="shared" si="83"/>
        <v>CALDAS</v>
      </c>
      <c r="G1060" s="5">
        <v>0</v>
      </c>
      <c r="H1060" s="6">
        <v>55773357</v>
      </c>
      <c r="I1060" s="9">
        <f t="shared" si="84"/>
        <v>557.73356999999999</v>
      </c>
      <c r="J1060">
        <v>0</v>
      </c>
      <c r="K1060" cm="1">
        <f t="array" ref="K1060">INDEX(T!$H$2:$H$3661, MATCH(1, (T!$D$2:$D$3661=D1060)*(T!$E$2:$E$3661=G!E1060),0))</f>
        <v>296.65951999999999</v>
      </c>
      <c r="L1060" cm="1">
        <f t="array" ref="L1060">INDEX('C'!$I$2:$I$3661, MATCH(1, ('C'!$D$2:$D$3661=D1060)*('C'!$E$2:$E$3661=G!E1060),0))</f>
        <v>1024451.3876200001</v>
      </c>
      <c r="M1060" cm="1">
        <f t="array" ref="M1060">_xlfn.IFNA(INDEX(P!C$2:C$2862, MATCH(1, (P!$A$2:$A$2862=D1060)*(P!$B$2:$B$2862=F1060),0)),)</f>
        <v>0</v>
      </c>
      <c r="N1060" cm="1">
        <f t="array" ref="N1060">_xlfn.IFNA(INDEX(Ind!$H$2:$H$6441, MATCH(1, (Ind!$A$2:$A$6441=D1060)*(Ind!$D$2:$D$6441=F1060),0)),)</f>
        <v>0</v>
      </c>
      <c r="O1060" cm="1">
        <f t="array" ref="O1060">_xlfn.IFNA(INDEX(Ind!$L$2:$L$6441, MATCH(1, (Ind!$A$2:$A$6441=D1060)*(Ind!$D$2:$D$6441=F1060),0)),)</f>
        <v>0</v>
      </c>
    </row>
    <row r="1061" spans="1:15" x14ac:dyDescent="0.2">
      <c r="A1061" s="1" t="s">
        <v>70</v>
      </c>
      <c r="B1061" s="5" t="str">
        <f t="shared" si="80"/>
        <v>2017</v>
      </c>
      <c r="C1061" s="5">
        <f t="shared" si="81"/>
        <v>4</v>
      </c>
      <c r="D1061" s="11">
        <f t="shared" si="82"/>
        <v>42826</v>
      </c>
      <c r="E1061" s="2" t="s">
        <v>11</v>
      </c>
      <c r="F1061" s="5" t="str">
        <f t="shared" si="83"/>
        <v>CAQUETA</v>
      </c>
      <c r="G1061" s="2">
        <v>0</v>
      </c>
      <c r="H1061" s="7">
        <v>198167667</v>
      </c>
      <c r="I1061" s="9">
        <f t="shared" si="84"/>
        <v>1981.6766700000001</v>
      </c>
      <c r="J1061">
        <v>0</v>
      </c>
      <c r="K1061" cm="1">
        <f t="array" ref="K1061">INDEX(T!$H$2:$H$3661, MATCH(1, (T!$D$2:$D$3661=D1061)*(T!$E$2:$E$3661=G!E1061),0))</f>
        <v>853.76666999999998</v>
      </c>
      <c r="L1061" cm="1">
        <f t="array" ref="L1061">INDEX('C'!$I$2:$I$3661, MATCH(1, ('C'!$D$2:$D$3661=D1061)*('C'!$E$2:$E$3661=G!E1061),0))</f>
        <v>267014</v>
      </c>
      <c r="M1061" cm="1">
        <f t="array" ref="M1061">_xlfn.IFNA(INDEX(P!C$2:C$2862, MATCH(1, (P!$A$2:$A$2862=D1061)*(P!$B$2:$B$2862=F1061),0)),)</f>
        <v>0</v>
      </c>
      <c r="N1061" cm="1">
        <f t="array" ref="N1061">_xlfn.IFNA(INDEX(Ind!$H$2:$H$6441, MATCH(1, (Ind!$A$2:$A$6441=D1061)*(Ind!$D$2:$D$6441=F1061),0)),)</f>
        <v>0</v>
      </c>
      <c r="O1061" cm="1">
        <f t="array" ref="O1061">_xlfn.IFNA(INDEX(Ind!$L$2:$L$6441, MATCH(1, (Ind!$A$2:$A$6441=D1061)*(Ind!$D$2:$D$6441=F1061),0)),)</f>
        <v>0</v>
      </c>
    </row>
    <row r="1062" spans="1:15" x14ac:dyDescent="0.2">
      <c r="A1062" s="4" t="s">
        <v>70</v>
      </c>
      <c r="B1062" s="5" t="str">
        <f t="shared" si="80"/>
        <v>2017</v>
      </c>
      <c r="C1062" s="5">
        <f t="shared" si="81"/>
        <v>4</v>
      </c>
      <c r="D1062" s="11">
        <f t="shared" si="82"/>
        <v>42826</v>
      </c>
      <c r="E1062" s="5" t="s">
        <v>12</v>
      </c>
      <c r="F1062" s="5" t="str">
        <f t="shared" si="83"/>
        <v>CAUCA</v>
      </c>
      <c r="G1062" s="5">
        <v>0</v>
      </c>
      <c r="H1062" s="6">
        <v>61242041</v>
      </c>
      <c r="I1062" s="9">
        <f t="shared" si="84"/>
        <v>612.42040999999995</v>
      </c>
      <c r="J1062">
        <v>0</v>
      </c>
      <c r="K1062" cm="1">
        <f t="array" ref="K1062">INDEX(T!$H$2:$H$3661, MATCH(1, (T!$D$2:$D$3661=D1062)*(T!$E$2:$E$3661=G!E1062),0))</f>
        <v>737.03489999999999</v>
      </c>
      <c r="L1062" cm="1">
        <f t="array" ref="L1062">INDEX('C'!$I$2:$I$3661, MATCH(1, ('C'!$D$2:$D$3661=D1062)*('C'!$E$2:$E$3661=G!E1062),0))</f>
        <v>522125.37754999998</v>
      </c>
      <c r="M1062" cm="1">
        <f t="array" ref="M1062">_xlfn.IFNA(INDEX(P!C$2:C$2862, MATCH(1, (P!$A$2:$A$2862=D1062)*(P!$B$2:$B$2862=F1062),0)),)</f>
        <v>0</v>
      </c>
      <c r="N1062" cm="1">
        <f t="array" ref="N1062">_xlfn.IFNA(INDEX(Ind!$H$2:$H$6441, MATCH(1, (Ind!$A$2:$A$6441=D1062)*(Ind!$D$2:$D$6441=F1062),0)),)</f>
        <v>0</v>
      </c>
      <c r="O1062" cm="1">
        <f t="array" ref="O1062">_xlfn.IFNA(INDEX(Ind!$L$2:$L$6441, MATCH(1, (Ind!$A$2:$A$6441=D1062)*(Ind!$D$2:$D$6441=F1062),0)),)</f>
        <v>0</v>
      </c>
    </row>
    <row r="1063" spans="1:15" x14ac:dyDescent="0.2">
      <c r="A1063" s="1" t="s">
        <v>70</v>
      </c>
      <c r="B1063" s="5" t="str">
        <f t="shared" si="80"/>
        <v>2017</v>
      </c>
      <c r="C1063" s="5">
        <f t="shared" si="81"/>
        <v>4</v>
      </c>
      <c r="D1063" s="11">
        <f t="shared" si="82"/>
        <v>42826</v>
      </c>
      <c r="E1063" s="2" t="s">
        <v>13</v>
      </c>
      <c r="F1063" s="5" t="str">
        <f t="shared" si="83"/>
        <v>CESAR</v>
      </c>
      <c r="G1063" s="2">
        <v>0</v>
      </c>
      <c r="H1063" s="3">
        <v>67210307</v>
      </c>
      <c r="I1063" s="9">
        <f t="shared" si="84"/>
        <v>672.10307</v>
      </c>
      <c r="J1063">
        <v>0</v>
      </c>
      <c r="K1063" cm="1">
        <f t="array" ref="K1063">INDEX(T!$H$2:$H$3661, MATCH(1, (T!$D$2:$D$3661=D1063)*(T!$E$2:$E$3661=G!E1063),0))</f>
        <v>275.15683000000001</v>
      </c>
      <c r="L1063" cm="1">
        <f t="array" ref="L1063">INDEX('C'!$I$2:$I$3661, MATCH(1, ('C'!$D$2:$D$3661=D1063)*('C'!$E$2:$E$3661=G!E1063),0))</f>
        <v>10124940.985780001</v>
      </c>
      <c r="M1063" cm="1">
        <f t="array" ref="M1063">_xlfn.IFNA(INDEX(P!C$2:C$2862, MATCH(1, (P!$A$2:$A$2862=D1063)*(P!$B$2:$B$2862=F1063),0)),)</f>
        <v>10.419666666666666</v>
      </c>
      <c r="N1063" cm="1">
        <f t="array" ref="N1063">_xlfn.IFNA(INDEX(Ind!$H$2:$H$6441, MATCH(1, (Ind!$A$2:$A$6441=D1063)*(Ind!$D$2:$D$6441=F1063),0)),)</f>
        <v>0</v>
      </c>
      <c r="O1063" cm="1">
        <f t="array" ref="O1063">_xlfn.IFNA(INDEX(Ind!$L$2:$L$6441, MATCH(1, (Ind!$A$2:$A$6441=D1063)*(Ind!$D$2:$D$6441=F1063),0)),)</f>
        <v>0</v>
      </c>
    </row>
    <row r="1064" spans="1:15" x14ac:dyDescent="0.2">
      <c r="A1064" s="4" t="s">
        <v>70</v>
      </c>
      <c r="B1064" s="5" t="str">
        <f t="shared" si="80"/>
        <v>2017</v>
      </c>
      <c r="C1064" s="5">
        <f t="shared" si="81"/>
        <v>4</v>
      </c>
      <c r="D1064" s="11">
        <f t="shared" si="82"/>
        <v>42826</v>
      </c>
      <c r="E1064" s="5" t="s">
        <v>14</v>
      </c>
      <c r="F1064" s="5" t="str">
        <f t="shared" si="83"/>
        <v>CORDOBA</v>
      </c>
      <c r="G1064" s="5">
        <v>0</v>
      </c>
      <c r="H1064" s="6">
        <v>70307407</v>
      </c>
      <c r="I1064" s="9">
        <f t="shared" si="84"/>
        <v>703.07407000000001</v>
      </c>
      <c r="J1064">
        <v>0</v>
      </c>
      <c r="K1064" cm="1">
        <f t="array" ref="K1064">INDEX(T!$H$2:$H$3661, MATCH(1, (T!$D$2:$D$3661=D1064)*(T!$E$2:$E$3661=G!E1064),0))</f>
        <v>325.59073999999998</v>
      </c>
      <c r="L1064" cm="1">
        <f t="array" ref="L1064">INDEX('C'!$I$2:$I$3661, MATCH(1, ('C'!$D$2:$D$3661=D1064)*('C'!$E$2:$E$3661=G!E1064),0))</f>
        <v>11136789.496300001</v>
      </c>
      <c r="M1064" cm="1">
        <f t="array" ref="M1064">_xlfn.IFNA(INDEX(P!C$2:C$2862, MATCH(1, (P!$A$2:$A$2862=D1064)*(P!$B$2:$B$2862=F1064),0)),)</f>
        <v>64.158333333333331</v>
      </c>
      <c r="N1064" cm="1">
        <f t="array" ref="N1064">_xlfn.IFNA(INDEX(Ind!$H$2:$H$6441, MATCH(1, (Ind!$A$2:$A$6441=D1064)*(Ind!$D$2:$D$6441=F1064),0)),)</f>
        <v>0</v>
      </c>
      <c r="O1064" cm="1">
        <f t="array" ref="O1064">_xlfn.IFNA(INDEX(Ind!$L$2:$L$6441, MATCH(1, (Ind!$A$2:$A$6441=D1064)*(Ind!$D$2:$D$6441=F1064),0)),)</f>
        <v>0</v>
      </c>
    </row>
    <row r="1065" spans="1:15" x14ac:dyDescent="0.2">
      <c r="A1065" s="1" t="s">
        <v>70</v>
      </c>
      <c r="B1065" s="5" t="str">
        <f t="shared" si="80"/>
        <v>2017</v>
      </c>
      <c r="C1065" s="5">
        <f t="shared" si="81"/>
        <v>4</v>
      </c>
      <c r="D1065" s="11">
        <f t="shared" si="82"/>
        <v>42826</v>
      </c>
      <c r="E1065" s="2" t="s">
        <v>15</v>
      </c>
      <c r="F1065" s="5" t="str">
        <f t="shared" si="83"/>
        <v>CUNDINAMARCA</v>
      </c>
      <c r="G1065" s="2">
        <v>0</v>
      </c>
      <c r="H1065" s="3">
        <v>53259919</v>
      </c>
      <c r="I1065" s="9">
        <f t="shared" si="84"/>
        <v>532.59919000000002</v>
      </c>
      <c r="J1065">
        <v>0</v>
      </c>
      <c r="K1065" cm="1">
        <f t="array" ref="K1065">INDEX(T!$H$2:$H$3661, MATCH(1, (T!$D$2:$D$3661=D1065)*(T!$E$2:$E$3661=G!E1065),0))</f>
        <v>371.74666999999999</v>
      </c>
      <c r="L1065" cm="1">
        <f t="array" ref="L1065">INDEX('C'!$I$2:$I$3661, MATCH(1, ('C'!$D$2:$D$3661=D1065)*('C'!$E$2:$E$3661=G!E1065),0))</f>
        <v>7751086.7270400003</v>
      </c>
      <c r="M1065" cm="1">
        <f t="array" ref="M1065">_xlfn.IFNA(INDEX(P!C$2:C$2862, MATCH(1, (P!$A$2:$A$2862=D1065)*(P!$B$2:$B$2862=F1065),0)),)</f>
        <v>1.5773333333333333</v>
      </c>
      <c r="N1065" cm="1">
        <f t="array" ref="N1065">_xlfn.IFNA(INDEX(Ind!$H$2:$H$6441, MATCH(1, (Ind!$A$2:$A$6441=D1065)*(Ind!$D$2:$D$6441=F1065),0)),)</f>
        <v>0</v>
      </c>
      <c r="O1065" cm="1">
        <f t="array" ref="O1065">_xlfn.IFNA(INDEX(Ind!$L$2:$L$6441, MATCH(1, (Ind!$A$2:$A$6441=D1065)*(Ind!$D$2:$D$6441=F1065),0)),)</f>
        <v>0</v>
      </c>
    </row>
    <row r="1066" spans="1:15" x14ac:dyDescent="0.2">
      <c r="A1066" s="4" t="s">
        <v>70</v>
      </c>
      <c r="B1066" s="5" t="str">
        <f t="shared" si="80"/>
        <v>2017</v>
      </c>
      <c r="C1066" s="5">
        <f t="shared" si="81"/>
        <v>4</v>
      </c>
      <c r="D1066" s="11">
        <f t="shared" si="82"/>
        <v>42826</v>
      </c>
      <c r="E1066" s="5" t="s">
        <v>16</v>
      </c>
      <c r="F1066" s="5" t="str">
        <f t="shared" si="83"/>
        <v>CHOCO</v>
      </c>
      <c r="G1066" s="5">
        <v>0</v>
      </c>
      <c r="H1066" s="8">
        <v>395308000</v>
      </c>
      <c r="I1066" s="9">
        <f t="shared" si="84"/>
        <v>3953.08</v>
      </c>
      <c r="J1066">
        <v>0</v>
      </c>
      <c r="K1066" cm="1">
        <f t="array" ref="K1066">INDEX(T!$H$2:$H$3661, MATCH(1, (T!$D$2:$D$3661=D1066)*(T!$E$2:$E$3661=G!E1066),0))</f>
        <v>591.69000000000005</v>
      </c>
      <c r="L1066" t="e" cm="1">
        <f t="array" ref="L1066">INDEX('C'!$I$2:$I$3661, MATCH(1, ('C'!$D$2:$D$3661=D1066)*('C'!$E$2:$E$3661=G!E1066),0))</f>
        <v>#N/A</v>
      </c>
      <c r="M1066" cm="1">
        <f t="array" ref="M1066">_xlfn.IFNA(INDEX(P!C$2:C$2862, MATCH(1, (P!$A$2:$A$2862=D1066)*(P!$B$2:$B$2862=F1066),0)),)</f>
        <v>0</v>
      </c>
      <c r="N1066" cm="1">
        <f t="array" ref="N1066">_xlfn.IFNA(INDEX(Ind!$H$2:$H$6441, MATCH(1, (Ind!$A$2:$A$6441=D1066)*(Ind!$D$2:$D$6441=F1066),0)),)</f>
        <v>0</v>
      </c>
      <c r="O1066" cm="1">
        <f t="array" ref="O1066">_xlfn.IFNA(INDEX(Ind!$L$2:$L$6441, MATCH(1, (Ind!$A$2:$A$6441=D1066)*(Ind!$D$2:$D$6441=F1066),0)),)</f>
        <v>0</v>
      </c>
    </row>
    <row r="1067" spans="1:15" x14ac:dyDescent="0.2">
      <c r="A1067" s="1" t="s">
        <v>70</v>
      </c>
      <c r="B1067" s="5" t="str">
        <f t="shared" si="80"/>
        <v>2017</v>
      </c>
      <c r="C1067" s="5">
        <f t="shared" si="81"/>
        <v>4</v>
      </c>
      <c r="D1067" s="11">
        <f t="shared" si="82"/>
        <v>42826</v>
      </c>
      <c r="E1067" s="2" t="s">
        <v>17</v>
      </c>
      <c r="F1067" s="5" t="str">
        <f t="shared" si="83"/>
        <v>HUILA</v>
      </c>
      <c r="G1067" s="2">
        <v>0</v>
      </c>
      <c r="H1067" s="3">
        <v>77384554</v>
      </c>
      <c r="I1067" s="9">
        <f t="shared" si="84"/>
        <v>773.84554000000003</v>
      </c>
      <c r="J1067">
        <v>0</v>
      </c>
      <c r="K1067" cm="1">
        <f t="array" ref="K1067">INDEX(T!$H$2:$H$3661, MATCH(1, (T!$D$2:$D$3661=D1067)*(T!$E$2:$E$3661=G!E1067),0))</f>
        <v>867.81929000000002</v>
      </c>
      <c r="L1067" cm="1">
        <f t="array" ref="L1067">INDEX('C'!$I$2:$I$3661, MATCH(1, ('C'!$D$2:$D$3661=D1067)*('C'!$E$2:$E$3661=G!E1067),0))</f>
        <v>2731056.3015200002</v>
      </c>
      <c r="M1067" cm="1">
        <f t="array" ref="M1067">_xlfn.IFNA(INDEX(P!C$2:C$2862, MATCH(1, (P!$A$2:$A$2862=D1067)*(P!$B$2:$B$2862=F1067),0)),)</f>
        <v>5.7406666666666677</v>
      </c>
      <c r="N1067" cm="1">
        <f t="array" ref="N1067">_xlfn.IFNA(INDEX(Ind!$H$2:$H$6441, MATCH(1, (Ind!$A$2:$A$6441=D1067)*(Ind!$D$2:$D$6441=F1067),0)),)</f>
        <v>0</v>
      </c>
      <c r="O1067" cm="1">
        <f t="array" ref="O1067">_xlfn.IFNA(INDEX(Ind!$L$2:$L$6441, MATCH(1, (Ind!$A$2:$A$6441=D1067)*(Ind!$D$2:$D$6441=F1067),0)),)</f>
        <v>0</v>
      </c>
    </row>
    <row r="1068" spans="1:15" x14ac:dyDescent="0.2">
      <c r="A1068" s="4" t="s">
        <v>70</v>
      </c>
      <c r="B1068" s="5" t="str">
        <f t="shared" si="80"/>
        <v>2017</v>
      </c>
      <c r="C1068" s="5">
        <f t="shared" si="81"/>
        <v>4</v>
      </c>
      <c r="D1068" s="11">
        <f t="shared" si="82"/>
        <v>42826</v>
      </c>
      <c r="E1068" s="5" t="s">
        <v>18</v>
      </c>
      <c r="F1068" s="5" t="str">
        <f t="shared" si="83"/>
        <v>LA GUAJIRA</v>
      </c>
      <c r="G1068" s="5">
        <v>0</v>
      </c>
      <c r="H1068" s="6">
        <v>58378000</v>
      </c>
      <c r="I1068" s="9">
        <f t="shared" si="84"/>
        <v>583.78</v>
      </c>
      <c r="J1068">
        <v>0</v>
      </c>
      <c r="K1068" cm="1">
        <f t="array" ref="K1068">INDEX(T!$H$2:$H$3661, MATCH(1, (T!$D$2:$D$3661=D1068)*(T!$E$2:$E$3661=G!E1068),0))</f>
        <v>108.08</v>
      </c>
      <c r="L1068" cm="1">
        <f t="array" ref="L1068">INDEX('C'!$I$2:$I$3661, MATCH(1, ('C'!$D$2:$D$3661=D1068)*('C'!$E$2:$E$3661=G!E1068),0))</f>
        <v>2116346</v>
      </c>
      <c r="M1068" cm="1">
        <f t="array" ref="M1068">_xlfn.IFNA(INDEX(P!C$2:C$2862, MATCH(1, (P!$A$2:$A$2862=D1068)*(P!$B$2:$B$2862=F1068),0)),)</f>
        <v>0</v>
      </c>
      <c r="N1068" cm="1">
        <f t="array" ref="N1068">_xlfn.IFNA(INDEX(Ind!$H$2:$H$6441, MATCH(1, (Ind!$A$2:$A$6441=D1068)*(Ind!$D$2:$D$6441=F1068),0)),)</f>
        <v>0</v>
      </c>
      <c r="O1068" cm="1">
        <f t="array" ref="O1068">_xlfn.IFNA(INDEX(Ind!$L$2:$L$6441, MATCH(1, (Ind!$A$2:$A$6441=D1068)*(Ind!$D$2:$D$6441=F1068),0)),)</f>
        <v>0</v>
      </c>
    </row>
    <row r="1069" spans="1:15" x14ac:dyDescent="0.2">
      <c r="A1069" s="1" t="s">
        <v>70</v>
      </c>
      <c r="B1069" s="5" t="str">
        <f t="shared" si="80"/>
        <v>2017</v>
      </c>
      <c r="C1069" s="5">
        <f t="shared" si="81"/>
        <v>4</v>
      </c>
      <c r="D1069" s="11">
        <f t="shared" si="82"/>
        <v>42826</v>
      </c>
      <c r="E1069" s="2" t="s">
        <v>19</v>
      </c>
      <c r="F1069" s="5" t="str">
        <f t="shared" si="83"/>
        <v>MAGDALENA</v>
      </c>
      <c r="G1069" s="2">
        <v>60000000</v>
      </c>
      <c r="H1069" s="3">
        <v>63284748</v>
      </c>
      <c r="I1069" s="9">
        <f t="shared" si="84"/>
        <v>616.42373999999995</v>
      </c>
      <c r="J1069">
        <v>0</v>
      </c>
      <c r="K1069" cm="1">
        <f t="array" ref="K1069">INDEX(T!$H$2:$H$3661, MATCH(1, (T!$D$2:$D$3661=D1069)*(T!$E$2:$E$3661=G!E1069),0))</f>
        <v>211.47851</v>
      </c>
      <c r="L1069" cm="1">
        <f t="array" ref="L1069">INDEX('C'!$I$2:$I$3661, MATCH(1, ('C'!$D$2:$D$3661=D1069)*('C'!$E$2:$E$3661=G!E1069),0))</f>
        <v>6649296.2232050002</v>
      </c>
      <c r="M1069" cm="1">
        <f t="array" ref="M1069">_xlfn.IFNA(INDEX(P!C$2:C$2862, MATCH(1, (P!$A$2:$A$2862=D1069)*(P!$B$2:$B$2862=F1069),0)),)</f>
        <v>20.082999999999998</v>
      </c>
      <c r="N1069" cm="1">
        <f t="array" ref="N1069">_xlfn.IFNA(INDEX(Ind!$H$2:$H$6441, MATCH(1, (Ind!$A$2:$A$6441=D1069)*(Ind!$D$2:$D$6441=F1069),0)),)</f>
        <v>0</v>
      </c>
      <c r="O1069" cm="1">
        <f t="array" ref="O1069">_xlfn.IFNA(INDEX(Ind!$L$2:$L$6441, MATCH(1, (Ind!$A$2:$A$6441=D1069)*(Ind!$D$2:$D$6441=F1069),0)),)</f>
        <v>0</v>
      </c>
    </row>
    <row r="1070" spans="1:15" x14ac:dyDescent="0.2">
      <c r="A1070" s="4" t="s">
        <v>70</v>
      </c>
      <c r="B1070" s="5" t="str">
        <f t="shared" si="80"/>
        <v>2017</v>
      </c>
      <c r="C1070" s="5">
        <f t="shared" si="81"/>
        <v>4</v>
      </c>
      <c r="D1070" s="11">
        <f t="shared" si="82"/>
        <v>42826</v>
      </c>
      <c r="E1070" s="5" t="s">
        <v>20</v>
      </c>
      <c r="F1070" s="5" t="str">
        <f t="shared" si="83"/>
        <v>META</v>
      </c>
      <c r="G1070" s="5">
        <v>0</v>
      </c>
      <c r="H1070" s="6">
        <v>50763280</v>
      </c>
      <c r="I1070" s="9">
        <f t="shared" si="84"/>
        <v>507.63279999999997</v>
      </c>
      <c r="J1070">
        <v>0</v>
      </c>
      <c r="K1070" cm="1">
        <f t="array" ref="K1070">INDEX(T!$H$2:$H$3661, MATCH(1, (T!$D$2:$D$3661=D1070)*(T!$E$2:$E$3661=G!E1070),0))</f>
        <v>458.91579999999999</v>
      </c>
      <c r="L1070" cm="1">
        <f t="array" ref="L1070">INDEX('C'!$I$2:$I$3661, MATCH(1, ('C'!$D$2:$D$3661=D1070)*('C'!$E$2:$E$3661=G!E1070),0))</f>
        <v>722405.72160000005</v>
      </c>
      <c r="M1070" cm="1">
        <f t="array" ref="M1070">_xlfn.IFNA(INDEX(P!C$2:C$2862, MATCH(1, (P!$A$2:$A$2862=D1070)*(P!$B$2:$B$2862=F1070),0)),)</f>
        <v>6.1553333333333331</v>
      </c>
      <c r="N1070" cm="1">
        <f t="array" ref="N1070">_xlfn.IFNA(INDEX(Ind!$H$2:$H$6441, MATCH(1, (Ind!$A$2:$A$6441=D1070)*(Ind!$D$2:$D$6441=F1070),0)),)</f>
        <v>0</v>
      </c>
      <c r="O1070" cm="1">
        <f t="array" ref="O1070">_xlfn.IFNA(INDEX(Ind!$L$2:$L$6441, MATCH(1, (Ind!$A$2:$A$6441=D1070)*(Ind!$D$2:$D$6441=F1070),0)),)</f>
        <v>0</v>
      </c>
    </row>
    <row r="1071" spans="1:15" x14ac:dyDescent="0.2">
      <c r="A1071" s="1" t="s">
        <v>70</v>
      </c>
      <c r="B1071" s="5" t="str">
        <f t="shared" si="80"/>
        <v>2017</v>
      </c>
      <c r="C1071" s="5">
        <f t="shared" si="81"/>
        <v>4</v>
      </c>
      <c r="D1071" s="11">
        <f t="shared" si="82"/>
        <v>42826</v>
      </c>
      <c r="E1071" s="2" t="s">
        <v>21</v>
      </c>
      <c r="F1071" s="5" t="str">
        <f t="shared" si="83"/>
        <v>NARINO</v>
      </c>
      <c r="G1071" s="2">
        <v>0</v>
      </c>
      <c r="H1071" s="7">
        <v>178364500</v>
      </c>
      <c r="I1071" s="9">
        <f t="shared" si="84"/>
        <v>1783.645</v>
      </c>
      <c r="J1071">
        <v>0</v>
      </c>
      <c r="K1071" cm="1">
        <f t="array" ref="K1071">INDEX(T!$H$2:$H$3661, MATCH(1, (T!$D$2:$D$3661=D1071)*(T!$E$2:$E$3661=G!E1071),0))</f>
        <v>989.48500000000001</v>
      </c>
      <c r="L1071" cm="1">
        <f t="array" ref="L1071">INDEX('C'!$I$2:$I$3661, MATCH(1, ('C'!$D$2:$D$3661=D1071)*('C'!$E$2:$E$3661=G!E1071),0))</f>
        <v>112021</v>
      </c>
      <c r="M1071" cm="1">
        <f t="array" ref="M1071">_xlfn.IFNA(INDEX(P!C$2:C$2862, MATCH(1, (P!$A$2:$A$2862=D1071)*(P!$B$2:$B$2862=F1071),0)),)</f>
        <v>0</v>
      </c>
      <c r="N1071" cm="1">
        <f t="array" ref="N1071">_xlfn.IFNA(INDEX(Ind!$H$2:$H$6441, MATCH(1, (Ind!$A$2:$A$6441=D1071)*(Ind!$D$2:$D$6441=F1071),0)),)</f>
        <v>0</v>
      </c>
      <c r="O1071" cm="1">
        <f t="array" ref="O1071">_xlfn.IFNA(INDEX(Ind!$L$2:$L$6441, MATCH(1, (Ind!$A$2:$A$6441=D1071)*(Ind!$D$2:$D$6441=F1071),0)),)</f>
        <v>0</v>
      </c>
    </row>
    <row r="1072" spans="1:15" x14ac:dyDescent="0.2">
      <c r="A1072" s="4" t="s">
        <v>70</v>
      </c>
      <c r="B1072" s="5" t="str">
        <f t="shared" si="80"/>
        <v>2017</v>
      </c>
      <c r="C1072" s="5">
        <f t="shared" si="81"/>
        <v>4</v>
      </c>
      <c r="D1072" s="11">
        <f t="shared" si="82"/>
        <v>42826</v>
      </c>
      <c r="E1072" s="5" t="s">
        <v>22</v>
      </c>
      <c r="F1072" s="5" t="str">
        <f t="shared" si="83"/>
        <v>NORTE DE SANTANDER</v>
      </c>
      <c r="G1072" s="5">
        <v>0</v>
      </c>
      <c r="H1072" s="8">
        <v>103348865</v>
      </c>
      <c r="I1072" s="9">
        <f t="shared" si="84"/>
        <v>1033.48865</v>
      </c>
      <c r="J1072">
        <v>0</v>
      </c>
      <c r="K1072" cm="1">
        <f t="array" ref="K1072">INDEX(T!$H$2:$H$3661, MATCH(1, (T!$D$2:$D$3661=D1072)*(T!$E$2:$E$3661=G!E1072),0))</f>
        <v>319.05351000000002</v>
      </c>
      <c r="L1072" cm="1">
        <f t="array" ref="L1072">INDEX('C'!$I$2:$I$3661, MATCH(1, ('C'!$D$2:$D$3661=D1072)*('C'!$E$2:$E$3661=G!E1072),0))</f>
        <v>659380.18865000003</v>
      </c>
      <c r="M1072" cm="1">
        <f t="array" ref="M1072">_xlfn.IFNA(INDEX(P!C$2:C$2862, MATCH(1, (P!$A$2:$A$2862=D1072)*(P!$B$2:$B$2862=F1072),0)),)</f>
        <v>4.0506666666666664</v>
      </c>
      <c r="N1072" cm="1">
        <f t="array" ref="N1072">_xlfn.IFNA(INDEX(Ind!$H$2:$H$6441, MATCH(1, (Ind!$A$2:$A$6441=D1072)*(Ind!$D$2:$D$6441=F1072),0)),)</f>
        <v>0</v>
      </c>
      <c r="O1072" cm="1">
        <f t="array" ref="O1072">_xlfn.IFNA(INDEX(Ind!$L$2:$L$6441, MATCH(1, (Ind!$A$2:$A$6441=D1072)*(Ind!$D$2:$D$6441=F1072),0)),)</f>
        <v>0</v>
      </c>
    </row>
    <row r="1073" spans="1:15" x14ac:dyDescent="0.2">
      <c r="A1073" s="1" t="s">
        <v>70</v>
      </c>
      <c r="B1073" s="5" t="str">
        <f t="shared" si="80"/>
        <v>2017</v>
      </c>
      <c r="C1073" s="5">
        <f t="shared" si="81"/>
        <v>4</v>
      </c>
      <c r="D1073" s="11">
        <f t="shared" si="82"/>
        <v>42826</v>
      </c>
      <c r="E1073" s="2" t="s">
        <v>23</v>
      </c>
      <c r="F1073" s="5" t="str">
        <f t="shared" si="83"/>
        <v>QUINDIO</v>
      </c>
      <c r="G1073" s="2">
        <v>0</v>
      </c>
      <c r="H1073" s="7">
        <v>129246154</v>
      </c>
      <c r="I1073" s="9">
        <f t="shared" si="84"/>
        <v>1292.46154</v>
      </c>
      <c r="J1073">
        <v>0</v>
      </c>
      <c r="K1073" cm="1">
        <f t="array" ref="K1073">INDEX(T!$H$2:$H$3661, MATCH(1, (T!$D$2:$D$3661=D1073)*(T!$E$2:$E$3661=G!E1073),0))</f>
        <v>890.06</v>
      </c>
      <c r="L1073" cm="1">
        <f t="array" ref="L1073">INDEX('C'!$I$2:$I$3661, MATCH(1, ('C'!$D$2:$D$3661=D1073)*('C'!$E$2:$E$3661=G!E1073),0))</f>
        <v>1474882.3938500001</v>
      </c>
      <c r="M1073" cm="1">
        <f t="array" ref="M1073">_xlfn.IFNA(INDEX(P!C$2:C$2862, MATCH(1, (P!$A$2:$A$2862=D1073)*(P!$B$2:$B$2862=F1073),0)),)</f>
        <v>0</v>
      </c>
      <c r="N1073" cm="1">
        <f t="array" ref="N1073">_xlfn.IFNA(INDEX(Ind!$H$2:$H$6441, MATCH(1, (Ind!$A$2:$A$6441=D1073)*(Ind!$D$2:$D$6441=F1073),0)),)</f>
        <v>0</v>
      </c>
      <c r="O1073" cm="1">
        <f t="array" ref="O1073">_xlfn.IFNA(INDEX(Ind!$L$2:$L$6441, MATCH(1, (Ind!$A$2:$A$6441=D1073)*(Ind!$D$2:$D$6441=F1073),0)),)</f>
        <v>0</v>
      </c>
    </row>
    <row r="1074" spans="1:15" x14ac:dyDescent="0.2">
      <c r="A1074" s="4" t="s">
        <v>70</v>
      </c>
      <c r="B1074" s="5" t="str">
        <f t="shared" si="80"/>
        <v>2017</v>
      </c>
      <c r="C1074" s="5">
        <f t="shared" si="81"/>
        <v>4</v>
      </c>
      <c r="D1074" s="11">
        <f t="shared" si="82"/>
        <v>42826</v>
      </c>
      <c r="E1074" s="5" t="s">
        <v>24</v>
      </c>
      <c r="F1074" s="5" t="str">
        <f t="shared" si="83"/>
        <v>RISARALDA</v>
      </c>
      <c r="G1074" s="5">
        <v>0</v>
      </c>
      <c r="H1074" s="6">
        <v>56874259</v>
      </c>
      <c r="I1074" s="9">
        <f t="shared" si="84"/>
        <v>568.74258999999995</v>
      </c>
      <c r="J1074">
        <v>0</v>
      </c>
      <c r="K1074" cm="1">
        <f t="array" ref="K1074">INDEX(T!$H$2:$H$3661, MATCH(1, (T!$D$2:$D$3661=D1074)*(T!$E$2:$E$3661=G!E1074),0))</f>
        <v>262.05369999999999</v>
      </c>
      <c r="L1074" cm="1">
        <f t="array" ref="L1074">INDEX('C'!$I$2:$I$3661, MATCH(1, ('C'!$D$2:$D$3661=D1074)*('C'!$E$2:$E$3661=G!E1074),0))</f>
        <v>1356687.5381499999</v>
      </c>
      <c r="M1074" cm="1">
        <f t="array" ref="M1074">_xlfn.IFNA(INDEX(P!C$2:C$2862, MATCH(1, (P!$A$2:$A$2862=D1074)*(P!$B$2:$B$2862=F1074),0)),)</f>
        <v>0</v>
      </c>
      <c r="N1074" cm="1">
        <f t="array" ref="N1074">_xlfn.IFNA(INDEX(Ind!$H$2:$H$6441, MATCH(1, (Ind!$A$2:$A$6441=D1074)*(Ind!$D$2:$D$6441=F1074),0)),)</f>
        <v>0</v>
      </c>
      <c r="O1074" cm="1">
        <f t="array" ref="O1074">_xlfn.IFNA(INDEX(Ind!$L$2:$L$6441, MATCH(1, (Ind!$A$2:$A$6441=D1074)*(Ind!$D$2:$D$6441=F1074),0)),)</f>
        <v>0</v>
      </c>
    </row>
    <row r="1075" spans="1:15" x14ac:dyDescent="0.2">
      <c r="A1075" s="1" t="s">
        <v>70</v>
      </c>
      <c r="B1075" s="5" t="str">
        <f t="shared" si="80"/>
        <v>2017</v>
      </c>
      <c r="C1075" s="5">
        <f t="shared" si="81"/>
        <v>4</v>
      </c>
      <c r="D1075" s="11">
        <f t="shared" si="82"/>
        <v>42826</v>
      </c>
      <c r="E1075" s="2" t="s">
        <v>25</v>
      </c>
      <c r="F1075" s="5" t="str">
        <f t="shared" si="83"/>
        <v>SANTANDER</v>
      </c>
      <c r="G1075" s="2">
        <v>0</v>
      </c>
      <c r="H1075" s="7">
        <v>145387180</v>
      </c>
      <c r="I1075" s="9">
        <f t="shared" si="84"/>
        <v>1453.8717999999999</v>
      </c>
      <c r="J1075">
        <v>0</v>
      </c>
      <c r="K1075" cm="1">
        <f t="array" ref="K1075">INDEX(T!$H$2:$H$3661, MATCH(1, (T!$D$2:$D$3661=D1075)*(T!$E$2:$E$3661=G!E1075),0))</f>
        <v>648.06353000000001</v>
      </c>
      <c r="L1075" cm="1">
        <f t="array" ref="L1075">INDEX('C'!$I$2:$I$3661, MATCH(1, ('C'!$D$2:$D$3661=D1075)*('C'!$E$2:$E$3661=G!E1075),0))</f>
        <v>1742883.3072200001</v>
      </c>
      <c r="M1075" cm="1">
        <f t="array" ref="M1075">_xlfn.IFNA(INDEX(P!C$2:C$2862, MATCH(1, (P!$A$2:$A$2862=D1075)*(P!$B$2:$B$2862=F1075),0)),)</f>
        <v>33.244666666666667</v>
      </c>
      <c r="N1075" cm="1">
        <f t="array" ref="N1075">_xlfn.IFNA(INDEX(Ind!$H$2:$H$6441, MATCH(1, (Ind!$A$2:$A$6441=D1075)*(Ind!$D$2:$D$6441=F1075),0)),)</f>
        <v>0</v>
      </c>
      <c r="O1075" cm="1">
        <f t="array" ref="O1075">_xlfn.IFNA(INDEX(Ind!$L$2:$L$6441, MATCH(1, (Ind!$A$2:$A$6441=D1075)*(Ind!$D$2:$D$6441=F1075),0)),)</f>
        <v>0</v>
      </c>
    </row>
    <row r="1076" spans="1:15" x14ac:dyDescent="0.2">
      <c r="A1076" s="4" t="s">
        <v>70</v>
      </c>
      <c r="B1076" s="5" t="str">
        <f t="shared" si="80"/>
        <v>2017</v>
      </c>
      <c r="C1076" s="5">
        <f t="shared" si="81"/>
        <v>4</v>
      </c>
      <c r="D1076" s="11">
        <f t="shared" si="82"/>
        <v>42826</v>
      </c>
      <c r="E1076" s="5" t="s">
        <v>26</v>
      </c>
      <c r="F1076" s="5" t="str">
        <f t="shared" si="83"/>
        <v>SUCRE</v>
      </c>
      <c r="G1076" s="5">
        <v>0</v>
      </c>
      <c r="H1076" s="6">
        <v>70041263</v>
      </c>
      <c r="I1076" s="9">
        <f t="shared" si="84"/>
        <v>700.41263000000004</v>
      </c>
      <c r="J1076">
        <v>0</v>
      </c>
      <c r="K1076" cm="1">
        <f t="array" ref="K1076">INDEX(T!$H$2:$H$3661, MATCH(1, (T!$D$2:$D$3661=D1076)*(T!$E$2:$E$3661=G!E1076),0))</f>
        <v>174.96895000000001</v>
      </c>
      <c r="L1076" cm="1">
        <f t="array" ref="L1076">INDEX('C'!$I$2:$I$3661, MATCH(1, ('C'!$D$2:$D$3661=D1076)*('C'!$E$2:$E$3661=G!E1076),0))</f>
        <v>12465985.28947</v>
      </c>
      <c r="M1076" cm="1">
        <f t="array" ref="M1076">_xlfn.IFNA(INDEX(P!C$2:C$2862, MATCH(1, (P!$A$2:$A$2862=D1076)*(P!$B$2:$B$2862=F1076),0)),)</f>
        <v>71.25266666666667</v>
      </c>
      <c r="N1076" cm="1">
        <f t="array" ref="N1076">_xlfn.IFNA(INDEX(Ind!$H$2:$H$6441, MATCH(1, (Ind!$A$2:$A$6441=D1076)*(Ind!$D$2:$D$6441=F1076),0)),)</f>
        <v>0</v>
      </c>
      <c r="O1076" cm="1">
        <f t="array" ref="O1076">_xlfn.IFNA(INDEX(Ind!$L$2:$L$6441, MATCH(1, (Ind!$A$2:$A$6441=D1076)*(Ind!$D$2:$D$6441=F1076),0)),)</f>
        <v>0</v>
      </c>
    </row>
    <row r="1077" spans="1:15" x14ac:dyDescent="0.2">
      <c r="A1077" s="1" t="s">
        <v>70</v>
      </c>
      <c r="B1077" s="5" t="str">
        <f t="shared" si="80"/>
        <v>2017</v>
      </c>
      <c r="C1077" s="5">
        <f t="shared" si="81"/>
        <v>4</v>
      </c>
      <c r="D1077" s="11">
        <f t="shared" si="82"/>
        <v>42826</v>
      </c>
      <c r="E1077" s="2" t="s">
        <v>27</v>
      </c>
      <c r="F1077" s="5" t="str">
        <f t="shared" si="83"/>
        <v>TOLIMA</v>
      </c>
      <c r="G1077" s="2">
        <v>0</v>
      </c>
      <c r="H1077" s="3">
        <v>67389495</v>
      </c>
      <c r="I1077" s="9">
        <f t="shared" si="84"/>
        <v>673.89494999999999</v>
      </c>
      <c r="J1077">
        <v>0</v>
      </c>
      <c r="K1077" cm="1">
        <f t="array" ref="K1077">INDEX(T!$H$2:$H$3661, MATCH(1, (T!$D$2:$D$3661=D1077)*(T!$E$2:$E$3661=G!E1077),0))</f>
        <v>623.38346999999999</v>
      </c>
      <c r="L1077" cm="1">
        <f t="array" ref="L1077">INDEX('C'!$I$2:$I$3661, MATCH(1, ('C'!$D$2:$D$3661=D1077)*('C'!$E$2:$E$3661=G!E1077),0))</f>
        <v>2855142.5747199999</v>
      </c>
      <c r="M1077" cm="1">
        <f t="array" ref="M1077">_xlfn.IFNA(INDEX(P!C$2:C$2862, MATCH(1, (P!$A$2:$A$2862=D1077)*(P!$B$2:$B$2862=F1077),0)),)</f>
        <v>4.8433333333333328</v>
      </c>
      <c r="N1077" cm="1">
        <f t="array" ref="N1077">_xlfn.IFNA(INDEX(Ind!$H$2:$H$6441, MATCH(1, (Ind!$A$2:$A$6441=D1077)*(Ind!$D$2:$D$6441=F1077),0)),)</f>
        <v>0</v>
      </c>
      <c r="O1077" cm="1">
        <f t="array" ref="O1077">_xlfn.IFNA(INDEX(Ind!$L$2:$L$6441, MATCH(1, (Ind!$A$2:$A$6441=D1077)*(Ind!$D$2:$D$6441=F1077),0)),)</f>
        <v>0</v>
      </c>
    </row>
    <row r="1078" spans="1:15" x14ac:dyDescent="0.2">
      <c r="A1078" s="4" t="s">
        <v>70</v>
      </c>
      <c r="B1078" s="5" t="str">
        <f t="shared" si="80"/>
        <v>2017</v>
      </c>
      <c r="C1078" s="5">
        <f t="shared" si="81"/>
        <v>4</v>
      </c>
      <c r="D1078" s="11">
        <f t="shared" si="82"/>
        <v>42826</v>
      </c>
      <c r="E1078" s="5" t="s">
        <v>28</v>
      </c>
      <c r="F1078" s="5" t="str">
        <f t="shared" si="83"/>
        <v>VALLE DEL CAUCA</v>
      </c>
      <c r="G1078" s="5">
        <v>31846000</v>
      </c>
      <c r="H1078" s="6">
        <v>72982240</v>
      </c>
      <c r="I1078" s="9">
        <f t="shared" si="84"/>
        <v>524.14120000000003</v>
      </c>
      <c r="J1078">
        <v>0</v>
      </c>
      <c r="K1078" cm="1">
        <f t="array" ref="K1078">INDEX(T!$H$2:$H$3661, MATCH(1, (T!$D$2:$D$3661=D1078)*(T!$E$2:$E$3661=G!E1078),0))</f>
        <v>729.25514499999997</v>
      </c>
      <c r="L1078" cm="1">
        <f t="array" ref="L1078">INDEX('C'!$I$2:$I$3661, MATCH(1, ('C'!$D$2:$D$3661=D1078)*('C'!$E$2:$E$3661=G!E1078),0))</f>
        <v>3198660.4567300002</v>
      </c>
      <c r="M1078" cm="1">
        <f t="array" ref="M1078">_xlfn.IFNA(INDEX(P!C$2:C$2862, MATCH(1, (P!$A$2:$A$2862=D1078)*(P!$B$2:$B$2862=F1078),0)),)</f>
        <v>0</v>
      </c>
      <c r="N1078" cm="1">
        <f t="array" ref="N1078">_xlfn.IFNA(INDEX(Ind!$H$2:$H$6441, MATCH(1, (Ind!$A$2:$A$6441=D1078)*(Ind!$D$2:$D$6441=F1078),0)),)</f>
        <v>0</v>
      </c>
      <c r="O1078" cm="1">
        <f t="array" ref="O1078">_xlfn.IFNA(INDEX(Ind!$L$2:$L$6441, MATCH(1, (Ind!$A$2:$A$6441=D1078)*(Ind!$D$2:$D$6441=F1078),0)),)</f>
        <v>0</v>
      </c>
    </row>
    <row r="1079" spans="1:15" x14ac:dyDescent="0.2">
      <c r="A1079" s="1" t="s">
        <v>70</v>
      </c>
      <c r="B1079" s="5" t="str">
        <f t="shared" si="80"/>
        <v>2017</v>
      </c>
      <c r="C1079" s="5">
        <f t="shared" si="81"/>
        <v>4</v>
      </c>
      <c r="D1079" s="11">
        <f t="shared" si="82"/>
        <v>42826</v>
      </c>
      <c r="E1079" s="2" t="s">
        <v>29</v>
      </c>
      <c r="F1079" s="5" t="str">
        <f t="shared" si="83"/>
        <v>CASANARE</v>
      </c>
      <c r="G1079" s="2">
        <v>0</v>
      </c>
      <c r="H1079" s="3">
        <v>28928333</v>
      </c>
      <c r="I1079" s="9">
        <f t="shared" si="84"/>
        <v>289.28332999999998</v>
      </c>
      <c r="J1079">
        <v>0</v>
      </c>
      <c r="K1079" cm="1">
        <f t="array" ref="K1079">INDEX(T!$H$2:$H$3661, MATCH(1, (T!$D$2:$D$3661=D1079)*(T!$E$2:$E$3661=G!E1079),0))</f>
        <v>62.14967</v>
      </c>
      <c r="L1079" cm="1">
        <f t="array" ref="L1079">INDEX('C'!$I$2:$I$3661, MATCH(1, ('C'!$D$2:$D$3661=D1079)*('C'!$E$2:$E$3661=G!E1079),0))</f>
        <v>334299.50300000003</v>
      </c>
      <c r="M1079" cm="1">
        <f t="array" ref="M1079">_xlfn.IFNA(INDEX(P!C$2:C$2862, MATCH(1, (P!$A$2:$A$2862=D1079)*(P!$B$2:$B$2862=F1079),0)),)</f>
        <v>431.13666666666666</v>
      </c>
      <c r="N1079" cm="1">
        <f t="array" ref="N1079">_xlfn.IFNA(INDEX(Ind!$H$2:$H$6441, MATCH(1, (Ind!$A$2:$A$6441=D1079)*(Ind!$D$2:$D$6441=F1079),0)),)</f>
        <v>0</v>
      </c>
      <c r="O1079" cm="1">
        <f t="array" ref="O1079">_xlfn.IFNA(INDEX(Ind!$L$2:$L$6441, MATCH(1, (Ind!$A$2:$A$6441=D1079)*(Ind!$D$2:$D$6441=F1079),0)),)</f>
        <v>0</v>
      </c>
    </row>
    <row r="1080" spans="1:15" x14ac:dyDescent="0.2">
      <c r="A1080" s="4" t="s">
        <v>70</v>
      </c>
      <c r="B1080" s="5" t="str">
        <f t="shared" si="80"/>
        <v>2017</v>
      </c>
      <c r="C1080" s="5">
        <f t="shared" si="81"/>
        <v>4</v>
      </c>
      <c r="D1080" s="11">
        <f t="shared" si="82"/>
        <v>42826</v>
      </c>
      <c r="E1080" s="5" t="s">
        <v>30</v>
      </c>
      <c r="F1080" s="5" t="str">
        <f t="shared" si="83"/>
        <v>PUTUMAYO</v>
      </c>
      <c r="G1080" s="5">
        <v>0</v>
      </c>
      <c r="H1080" s="6">
        <v>80031000</v>
      </c>
      <c r="I1080" s="9">
        <f t="shared" si="84"/>
        <v>800.31</v>
      </c>
      <c r="J1080">
        <v>0</v>
      </c>
      <c r="K1080" cm="1">
        <f t="array" ref="K1080">INDEX(T!$H$2:$H$3661, MATCH(1, (T!$D$2:$D$3661=D1080)*(T!$E$2:$E$3661=G!E1080),0))</f>
        <v>372.83</v>
      </c>
      <c r="L1080" cm="1">
        <f t="array" ref="L1080">INDEX('C'!$I$2:$I$3661, MATCH(1, ('C'!$D$2:$D$3661=D1080)*('C'!$E$2:$E$3661=G!E1080),0))</f>
        <v>39560.053330000002</v>
      </c>
      <c r="M1080" cm="1">
        <f t="array" ref="M1080">_xlfn.IFNA(INDEX(P!C$2:C$2862, MATCH(1, (P!$A$2:$A$2862=D1080)*(P!$B$2:$B$2862=F1080),0)),)</f>
        <v>1.5063333333333333</v>
      </c>
      <c r="N1080" cm="1">
        <f t="array" ref="N1080">_xlfn.IFNA(INDEX(Ind!$H$2:$H$6441, MATCH(1, (Ind!$A$2:$A$6441=D1080)*(Ind!$D$2:$D$6441=F1080),0)),)</f>
        <v>0</v>
      </c>
      <c r="O1080" cm="1">
        <f t="array" ref="O1080">_xlfn.IFNA(INDEX(Ind!$L$2:$L$6441, MATCH(1, (Ind!$A$2:$A$6441=D1080)*(Ind!$D$2:$D$6441=F1080),0)),)</f>
        <v>0</v>
      </c>
    </row>
    <row r="1081" spans="1:15" x14ac:dyDescent="0.2">
      <c r="A1081" s="1" t="s">
        <v>70</v>
      </c>
      <c r="B1081" s="5" t="str">
        <f t="shared" si="80"/>
        <v>2017</v>
      </c>
      <c r="C1081" s="5">
        <f t="shared" si="81"/>
        <v>4</v>
      </c>
      <c r="D1081" s="11">
        <f t="shared" si="82"/>
        <v>42826</v>
      </c>
      <c r="E1081" s="2" t="s">
        <v>31</v>
      </c>
      <c r="F1081" s="5" t="str">
        <f t="shared" si="83"/>
        <v>GUAVIARE</v>
      </c>
      <c r="G1081" s="2">
        <v>0</v>
      </c>
      <c r="H1081" s="3">
        <v>50484000</v>
      </c>
      <c r="I1081" s="9">
        <f t="shared" si="84"/>
        <v>504.84</v>
      </c>
      <c r="J1081">
        <v>0</v>
      </c>
      <c r="K1081" cm="1">
        <f t="array" ref="K1081">INDEX(T!$H$2:$H$3661, MATCH(1, (T!$D$2:$D$3661=D1081)*(T!$E$2:$E$3661=G!E1081),0))</f>
        <v>1487.64</v>
      </c>
      <c r="L1081" cm="1">
        <f t="array" ref="L1081">INDEX('C'!$I$2:$I$3661, MATCH(1, ('C'!$D$2:$D$3661=D1081)*('C'!$E$2:$E$3661=G!E1081),0))</f>
        <v>46119.97</v>
      </c>
      <c r="M1081" cm="1">
        <f t="array" ref="M1081">_xlfn.IFNA(INDEX(P!C$2:C$2862, MATCH(1, (P!$A$2:$A$2862=D1081)*(P!$B$2:$B$2862=F1081),0)),)</f>
        <v>0</v>
      </c>
      <c r="N1081" cm="1">
        <f t="array" ref="N1081">_xlfn.IFNA(INDEX(Ind!$H$2:$H$6441, MATCH(1, (Ind!$A$2:$A$6441=D1081)*(Ind!$D$2:$D$6441=F1081),0)),)</f>
        <v>0</v>
      </c>
      <c r="O1081" cm="1">
        <f t="array" ref="O1081">_xlfn.IFNA(INDEX(Ind!$L$2:$L$6441, MATCH(1, (Ind!$A$2:$A$6441=D1081)*(Ind!$D$2:$D$6441=F1081),0)),)</f>
        <v>0</v>
      </c>
    </row>
    <row r="1082" spans="1:15" x14ac:dyDescent="0.2">
      <c r="A1082" s="4" t="s">
        <v>71</v>
      </c>
      <c r="B1082" s="5" t="str">
        <f t="shared" si="80"/>
        <v>2017</v>
      </c>
      <c r="C1082" s="5">
        <f t="shared" si="81"/>
        <v>5</v>
      </c>
      <c r="D1082" s="11">
        <f t="shared" si="82"/>
        <v>42856</v>
      </c>
      <c r="E1082" s="5" t="s">
        <v>5</v>
      </c>
      <c r="F1082" s="5" t="str">
        <f t="shared" si="83"/>
        <v>ANTIOQUIA</v>
      </c>
      <c r="G1082" s="5">
        <v>61945000</v>
      </c>
      <c r="H1082" s="6">
        <v>43366984</v>
      </c>
      <c r="I1082" s="9">
        <f t="shared" si="84"/>
        <v>526.55992000000003</v>
      </c>
      <c r="J1082">
        <v>0</v>
      </c>
      <c r="K1082" cm="1">
        <f t="array" ref="K1082">INDEX(T!$H$2:$H$3661, MATCH(1, (T!$D$2:$D$3661=D1082)*(T!$E$2:$E$3661=G!E1082),0))</f>
        <v>624.34455000000003</v>
      </c>
      <c r="L1082" cm="1">
        <f t="array" ref="L1082">INDEX('C'!$I$2:$I$3661, MATCH(1, ('C'!$D$2:$D$3661=D1082)*('C'!$E$2:$E$3661=G!E1082),0))</f>
        <v>532119.23422500002</v>
      </c>
      <c r="M1082" cm="1">
        <f t="array" ref="M1082">_xlfn.IFNA(INDEX(P!C$2:C$2862, MATCH(1, (P!$A$2:$A$2862=D1082)*(P!$B$2:$B$2862=F1082),0)),)</f>
        <v>0</v>
      </c>
      <c r="N1082" cm="1">
        <f t="array" ref="N1082">_xlfn.IFNA(INDEX(Ind!$H$2:$H$6441, MATCH(1, (Ind!$A$2:$A$6441=D1082)*(Ind!$D$2:$D$6441=F1082),0)),)</f>
        <v>0</v>
      </c>
      <c r="O1082" cm="1">
        <f t="array" ref="O1082">_xlfn.IFNA(INDEX(Ind!$L$2:$L$6441, MATCH(1, (Ind!$A$2:$A$6441=D1082)*(Ind!$D$2:$D$6441=F1082),0)),)</f>
        <v>0</v>
      </c>
    </row>
    <row r="1083" spans="1:15" x14ac:dyDescent="0.2">
      <c r="A1083" s="1" t="s">
        <v>71</v>
      </c>
      <c r="B1083" s="5" t="str">
        <f t="shared" si="80"/>
        <v>2017</v>
      </c>
      <c r="C1083" s="5">
        <f t="shared" si="81"/>
        <v>5</v>
      </c>
      <c r="D1083" s="11">
        <f t="shared" si="82"/>
        <v>42856</v>
      </c>
      <c r="E1083" s="2" t="s">
        <v>6</v>
      </c>
      <c r="F1083" s="5" t="str">
        <f t="shared" si="83"/>
        <v>ATLANTICO</v>
      </c>
      <c r="G1083" s="2">
        <v>0</v>
      </c>
      <c r="H1083" s="3">
        <v>76800000</v>
      </c>
      <c r="I1083" s="9">
        <f t="shared" si="84"/>
        <v>768</v>
      </c>
      <c r="J1083">
        <v>0</v>
      </c>
      <c r="K1083" cm="1">
        <f t="array" ref="K1083">INDEX(T!$H$2:$H$3661, MATCH(1, (T!$D$2:$D$3661=D1083)*(T!$E$2:$E$3661=G!E1083),0))</f>
        <v>359</v>
      </c>
      <c r="L1083" cm="1">
        <f t="array" ref="L1083">INDEX('C'!$I$2:$I$3661, MATCH(1, ('C'!$D$2:$D$3661=D1083)*('C'!$E$2:$E$3661=G!E1083),0))</f>
        <v>18238982.280000001</v>
      </c>
      <c r="M1083" cm="1">
        <f t="array" ref="M1083">_xlfn.IFNA(INDEX(P!C$2:C$2862, MATCH(1, (P!$A$2:$A$2862=D1083)*(P!$B$2:$B$2862=F1083),0)),)</f>
        <v>1.1006451612903227</v>
      </c>
      <c r="N1083" cm="1">
        <f t="array" ref="N1083">_xlfn.IFNA(INDEX(Ind!$H$2:$H$6441, MATCH(1, (Ind!$A$2:$A$6441=D1083)*(Ind!$D$2:$D$6441=F1083),0)),)</f>
        <v>0</v>
      </c>
      <c r="O1083" cm="1">
        <f t="array" ref="O1083">_xlfn.IFNA(INDEX(Ind!$L$2:$L$6441, MATCH(1, (Ind!$A$2:$A$6441=D1083)*(Ind!$D$2:$D$6441=F1083),0)),)</f>
        <v>0</v>
      </c>
    </row>
    <row r="1084" spans="1:15" x14ac:dyDescent="0.2">
      <c r="A1084" s="4" t="s">
        <v>71</v>
      </c>
      <c r="B1084" s="5" t="str">
        <f t="shared" si="80"/>
        <v>2017</v>
      </c>
      <c r="C1084" s="5">
        <f t="shared" si="81"/>
        <v>5</v>
      </c>
      <c r="D1084" s="11">
        <f t="shared" si="82"/>
        <v>42856</v>
      </c>
      <c r="E1084" s="5" t="s">
        <v>7</v>
      </c>
      <c r="F1084" s="5" t="str">
        <f t="shared" si="83"/>
        <v>BOGOTA, D.C.</v>
      </c>
      <c r="G1084" s="5">
        <v>0</v>
      </c>
      <c r="H1084" s="6">
        <v>73298000</v>
      </c>
      <c r="I1084" s="9">
        <f t="shared" si="84"/>
        <v>732.98</v>
      </c>
      <c r="J1084">
        <v>0</v>
      </c>
      <c r="K1084" cm="1">
        <f t="array" ref="K1084">INDEX(T!$H$2:$H$3661, MATCH(1, (T!$D$2:$D$3661=D1084)*(T!$E$2:$E$3661=G!E1084),0))</f>
        <v>449.05</v>
      </c>
      <c r="L1084" cm="1">
        <f t="array" ref="L1084">INDEX('C'!$I$2:$I$3661, MATCH(1, ('C'!$D$2:$D$3661=D1084)*('C'!$E$2:$E$3661=G!E1084),0))</f>
        <v>50547921</v>
      </c>
      <c r="M1084" cm="1">
        <f t="array" ref="M1084">_xlfn.IFNA(INDEX(P!C$2:C$2862, MATCH(1, (P!$A$2:$A$2862=D1084)*(P!$B$2:$B$2862=F1084),0)),)</f>
        <v>0</v>
      </c>
      <c r="N1084" cm="1">
        <f t="array" ref="N1084">_xlfn.IFNA(INDEX(Ind!$H$2:$H$6441, MATCH(1, (Ind!$A$2:$A$6441=D1084)*(Ind!$D$2:$D$6441=F1084),0)),)</f>
        <v>0</v>
      </c>
      <c r="O1084" cm="1">
        <f t="array" ref="O1084">_xlfn.IFNA(INDEX(Ind!$L$2:$L$6441, MATCH(1, (Ind!$A$2:$A$6441=D1084)*(Ind!$D$2:$D$6441=F1084),0)),)</f>
        <v>0</v>
      </c>
    </row>
    <row r="1085" spans="1:15" x14ac:dyDescent="0.2">
      <c r="A1085" s="1" t="s">
        <v>71</v>
      </c>
      <c r="B1085" s="5" t="str">
        <f t="shared" si="80"/>
        <v>2017</v>
      </c>
      <c r="C1085" s="5">
        <f t="shared" si="81"/>
        <v>5</v>
      </c>
      <c r="D1085" s="11">
        <f t="shared" si="82"/>
        <v>42856</v>
      </c>
      <c r="E1085" s="2" t="s">
        <v>8</v>
      </c>
      <c r="F1085" s="5" t="str">
        <f t="shared" si="83"/>
        <v>BOLIVAR</v>
      </c>
      <c r="G1085" s="2">
        <v>0</v>
      </c>
      <c r="H1085" s="3">
        <v>72202192</v>
      </c>
      <c r="I1085" s="9">
        <f t="shared" si="84"/>
        <v>722.02192000000002</v>
      </c>
      <c r="J1085">
        <v>0</v>
      </c>
      <c r="K1085" cm="1">
        <f t="array" ref="K1085">INDEX(T!$H$2:$H$3661, MATCH(1, (T!$D$2:$D$3661=D1085)*(T!$E$2:$E$3661=G!E1085),0))</f>
        <v>274.31347</v>
      </c>
      <c r="L1085" cm="1">
        <f t="array" ref="L1085">INDEX('C'!$I$2:$I$3661, MATCH(1, ('C'!$D$2:$D$3661=D1085)*('C'!$E$2:$E$3661=G!E1085),0))</f>
        <v>11836325.513529999</v>
      </c>
      <c r="M1085" cm="1">
        <f t="array" ref="M1085">_xlfn.IFNA(INDEX(P!C$2:C$2862, MATCH(1, (P!$A$2:$A$2862=D1085)*(P!$B$2:$B$2862=F1085),0)),)</f>
        <v>1.6816129032258065</v>
      </c>
      <c r="N1085" cm="1">
        <f t="array" ref="N1085">_xlfn.IFNA(INDEX(Ind!$H$2:$H$6441, MATCH(1, (Ind!$A$2:$A$6441=D1085)*(Ind!$D$2:$D$6441=F1085),0)),)</f>
        <v>0</v>
      </c>
      <c r="O1085" cm="1">
        <f t="array" ref="O1085">_xlfn.IFNA(INDEX(Ind!$L$2:$L$6441, MATCH(1, (Ind!$A$2:$A$6441=D1085)*(Ind!$D$2:$D$6441=F1085),0)),)</f>
        <v>0</v>
      </c>
    </row>
    <row r="1086" spans="1:15" x14ac:dyDescent="0.2">
      <c r="A1086" s="4" t="s">
        <v>71</v>
      </c>
      <c r="B1086" s="5" t="str">
        <f t="shared" si="80"/>
        <v>2017</v>
      </c>
      <c r="C1086" s="5">
        <f t="shared" si="81"/>
        <v>5</v>
      </c>
      <c r="D1086" s="11">
        <f t="shared" si="82"/>
        <v>42856</v>
      </c>
      <c r="E1086" s="5" t="s">
        <v>9</v>
      </c>
      <c r="F1086" s="5" t="str">
        <f t="shared" si="83"/>
        <v>BOYACA</v>
      </c>
      <c r="G1086" s="5">
        <v>0</v>
      </c>
      <c r="H1086" s="6">
        <v>62255136</v>
      </c>
      <c r="I1086" s="9">
        <f t="shared" si="84"/>
        <v>622.55136000000005</v>
      </c>
      <c r="J1086">
        <v>0</v>
      </c>
      <c r="K1086" cm="1">
        <f t="array" ref="K1086">INDEX(T!$H$2:$H$3661, MATCH(1, (T!$D$2:$D$3661=D1086)*(T!$E$2:$E$3661=G!E1086),0))</f>
        <v>229.67500000000001</v>
      </c>
      <c r="L1086" cm="1">
        <f t="array" ref="L1086">INDEX('C'!$I$2:$I$3661, MATCH(1, ('C'!$D$2:$D$3661=D1086)*('C'!$E$2:$E$3661=G!E1086),0))</f>
        <v>4176887.5427299999</v>
      </c>
      <c r="M1086" cm="1">
        <f t="array" ref="M1086">_xlfn.IFNA(INDEX(P!C$2:C$2862, MATCH(1, (P!$A$2:$A$2862=D1086)*(P!$B$2:$B$2862=F1086),0)),)</f>
        <v>46.060967741935485</v>
      </c>
      <c r="N1086" cm="1">
        <f t="array" ref="N1086">_xlfn.IFNA(INDEX(Ind!$H$2:$H$6441, MATCH(1, (Ind!$A$2:$A$6441=D1086)*(Ind!$D$2:$D$6441=F1086),0)),)</f>
        <v>0</v>
      </c>
      <c r="O1086" cm="1">
        <f t="array" ref="O1086">_xlfn.IFNA(INDEX(Ind!$L$2:$L$6441, MATCH(1, (Ind!$A$2:$A$6441=D1086)*(Ind!$D$2:$D$6441=F1086),0)),)</f>
        <v>0</v>
      </c>
    </row>
    <row r="1087" spans="1:15" x14ac:dyDescent="0.2">
      <c r="A1087" s="1" t="s">
        <v>71</v>
      </c>
      <c r="B1087" s="5" t="str">
        <f t="shared" si="80"/>
        <v>2017</v>
      </c>
      <c r="C1087" s="5">
        <f t="shared" si="81"/>
        <v>5</v>
      </c>
      <c r="D1087" s="11">
        <f t="shared" si="82"/>
        <v>42856</v>
      </c>
      <c r="E1087" s="2" t="s">
        <v>10</v>
      </c>
      <c r="F1087" s="5" t="str">
        <f t="shared" si="83"/>
        <v>CALDAS</v>
      </c>
      <c r="G1087" s="2">
        <v>0</v>
      </c>
      <c r="H1087" s="3">
        <v>57063667</v>
      </c>
      <c r="I1087" s="9">
        <f t="shared" si="84"/>
        <v>570.63666999999998</v>
      </c>
      <c r="J1087">
        <v>0</v>
      </c>
      <c r="K1087" cm="1">
        <f t="array" ref="K1087">INDEX(T!$H$2:$H$3661, MATCH(1, (T!$D$2:$D$3661=D1087)*(T!$E$2:$E$3661=G!E1087),0))</f>
        <v>300.98856999999998</v>
      </c>
      <c r="L1087" cm="1">
        <f t="array" ref="L1087">INDEX('C'!$I$2:$I$3661, MATCH(1, ('C'!$D$2:$D$3661=D1087)*('C'!$E$2:$E$3661=G!E1087),0))</f>
        <v>966906.93857</v>
      </c>
      <c r="M1087" cm="1">
        <f t="array" ref="M1087">_xlfn.IFNA(INDEX(P!C$2:C$2862, MATCH(1, (P!$A$2:$A$2862=D1087)*(P!$B$2:$B$2862=F1087),0)),)</f>
        <v>0</v>
      </c>
      <c r="N1087" cm="1">
        <f t="array" ref="N1087">_xlfn.IFNA(INDEX(Ind!$H$2:$H$6441, MATCH(1, (Ind!$A$2:$A$6441=D1087)*(Ind!$D$2:$D$6441=F1087),0)),)</f>
        <v>0</v>
      </c>
      <c r="O1087" cm="1">
        <f t="array" ref="O1087">_xlfn.IFNA(INDEX(Ind!$L$2:$L$6441, MATCH(1, (Ind!$A$2:$A$6441=D1087)*(Ind!$D$2:$D$6441=F1087),0)),)</f>
        <v>0</v>
      </c>
    </row>
    <row r="1088" spans="1:15" x14ac:dyDescent="0.2">
      <c r="A1088" s="4" t="s">
        <v>71</v>
      </c>
      <c r="B1088" s="5" t="str">
        <f t="shared" si="80"/>
        <v>2017</v>
      </c>
      <c r="C1088" s="5">
        <f t="shared" si="81"/>
        <v>5</v>
      </c>
      <c r="D1088" s="11">
        <f t="shared" si="82"/>
        <v>42856</v>
      </c>
      <c r="E1088" s="5" t="s">
        <v>11</v>
      </c>
      <c r="F1088" s="5" t="str">
        <f t="shared" si="83"/>
        <v>CAQUETA</v>
      </c>
      <c r="G1088" s="5">
        <v>0</v>
      </c>
      <c r="H1088" s="8">
        <v>197156000</v>
      </c>
      <c r="I1088" s="9">
        <f t="shared" si="84"/>
        <v>1971.56</v>
      </c>
      <c r="J1088">
        <v>0</v>
      </c>
      <c r="K1088" cm="1">
        <f t="array" ref="K1088">INDEX(T!$H$2:$H$3661, MATCH(1, (T!$D$2:$D$3661=D1088)*(T!$E$2:$E$3661=G!E1088),0))</f>
        <v>907.65332999999998</v>
      </c>
      <c r="L1088" cm="1">
        <f t="array" ref="L1088">INDEX('C'!$I$2:$I$3661, MATCH(1, ('C'!$D$2:$D$3661=D1088)*('C'!$E$2:$E$3661=G!E1088),0))</f>
        <v>252269.33332999999</v>
      </c>
      <c r="M1088" cm="1">
        <f t="array" ref="M1088">_xlfn.IFNA(INDEX(P!C$2:C$2862, MATCH(1, (P!$A$2:$A$2862=D1088)*(P!$B$2:$B$2862=F1088),0)),)</f>
        <v>0</v>
      </c>
      <c r="N1088" cm="1">
        <f t="array" ref="N1088">_xlfn.IFNA(INDEX(Ind!$H$2:$H$6441, MATCH(1, (Ind!$A$2:$A$6441=D1088)*(Ind!$D$2:$D$6441=F1088),0)),)</f>
        <v>0</v>
      </c>
      <c r="O1088" cm="1">
        <f t="array" ref="O1088">_xlfn.IFNA(INDEX(Ind!$L$2:$L$6441, MATCH(1, (Ind!$A$2:$A$6441=D1088)*(Ind!$D$2:$D$6441=F1088),0)),)</f>
        <v>0</v>
      </c>
    </row>
    <row r="1089" spans="1:15" x14ac:dyDescent="0.2">
      <c r="A1089" s="1" t="s">
        <v>71</v>
      </c>
      <c r="B1089" s="5" t="str">
        <f t="shared" si="80"/>
        <v>2017</v>
      </c>
      <c r="C1089" s="5">
        <f t="shared" si="81"/>
        <v>5</v>
      </c>
      <c r="D1089" s="11">
        <f t="shared" si="82"/>
        <v>42856</v>
      </c>
      <c r="E1089" s="2" t="s">
        <v>12</v>
      </c>
      <c r="F1089" s="5" t="str">
        <f t="shared" si="83"/>
        <v>CAUCA</v>
      </c>
      <c r="G1089" s="2">
        <v>0</v>
      </c>
      <c r="H1089" s="3">
        <v>63583612</v>
      </c>
      <c r="I1089" s="9">
        <f t="shared" si="84"/>
        <v>635.83612000000005</v>
      </c>
      <c r="J1089">
        <v>0</v>
      </c>
      <c r="K1089" cm="1">
        <f t="array" ref="K1089">INDEX(T!$H$2:$H$3661, MATCH(1, (T!$D$2:$D$3661=D1089)*(T!$E$2:$E$3661=G!E1089),0))</f>
        <v>753.77509999999995</v>
      </c>
      <c r="L1089" cm="1">
        <f t="array" ref="L1089">INDEX('C'!$I$2:$I$3661, MATCH(1, ('C'!$D$2:$D$3661=D1089)*('C'!$E$2:$E$3661=G!E1089),0))</f>
        <v>447277.07143000001</v>
      </c>
      <c r="M1089" cm="1">
        <f t="array" ref="M1089">_xlfn.IFNA(INDEX(P!C$2:C$2862, MATCH(1, (P!$A$2:$A$2862=D1089)*(P!$B$2:$B$2862=F1089),0)),)</f>
        <v>0</v>
      </c>
      <c r="N1089" cm="1">
        <f t="array" ref="N1089">_xlfn.IFNA(INDEX(Ind!$H$2:$H$6441, MATCH(1, (Ind!$A$2:$A$6441=D1089)*(Ind!$D$2:$D$6441=F1089),0)),)</f>
        <v>0</v>
      </c>
      <c r="O1089" cm="1">
        <f t="array" ref="O1089">_xlfn.IFNA(INDEX(Ind!$L$2:$L$6441, MATCH(1, (Ind!$A$2:$A$6441=D1089)*(Ind!$D$2:$D$6441=F1089),0)),)</f>
        <v>0</v>
      </c>
    </row>
    <row r="1090" spans="1:15" x14ac:dyDescent="0.2">
      <c r="A1090" s="4" t="s">
        <v>71</v>
      </c>
      <c r="B1090" s="5" t="str">
        <f t="shared" si="80"/>
        <v>2017</v>
      </c>
      <c r="C1090" s="5">
        <f t="shared" si="81"/>
        <v>5</v>
      </c>
      <c r="D1090" s="11">
        <f t="shared" si="82"/>
        <v>42856</v>
      </c>
      <c r="E1090" s="5" t="s">
        <v>13</v>
      </c>
      <c r="F1090" s="5" t="str">
        <f t="shared" si="83"/>
        <v>CESAR</v>
      </c>
      <c r="G1090" s="5">
        <v>0</v>
      </c>
      <c r="H1090" s="6">
        <v>70956000</v>
      </c>
      <c r="I1090" s="9">
        <f t="shared" si="84"/>
        <v>709.56</v>
      </c>
      <c r="J1090">
        <v>0</v>
      </c>
      <c r="K1090" cm="1">
        <f t="array" ref="K1090">INDEX(T!$H$2:$H$3661, MATCH(1, (T!$D$2:$D$3661=D1090)*(T!$E$2:$E$3661=G!E1090),0))</f>
        <v>286.22394000000003</v>
      </c>
      <c r="L1090" cm="1">
        <f t="array" ref="L1090">INDEX('C'!$I$2:$I$3661, MATCH(1, ('C'!$D$2:$D$3661=D1090)*('C'!$E$2:$E$3661=G!E1090),0))</f>
        <v>9536307.8447699994</v>
      </c>
      <c r="M1090" cm="1">
        <f t="array" ref="M1090">_xlfn.IFNA(INDEX(P!C$2:C$2862, MATCH(1, (P!$A$2:$A$2862=D1090)*(P!$B$2:$B$2862=F1090),0)),)</f>
        <v>10.42</v>
      </c>
      <c r="N1090" cm="1">
        <f t="array" ref="N1090">_xlfn.IFNA(INDEX(Ind!$H$2:$H$6441, MATCH(1, (Ind!$A$2:$A$6441=D1090)*(Ind!$D$2:$D$6441=F1090),0)),)</f>
        <v>0</v>
      </c>
      <c r="O1090" cm="1">
        <f t="array" ref="O1090">_xlfn.IFNA(INDEX(Ind!$L$2:$L$6441, MATCH(1, (Ind!$A$2:$A$6441=D1090)*(Ind!$D$2:$D$6441=F1090),0)),)</f>
        <v>0</v>
      </c>
    </row>
    <row r="1091" spans="1:15" x14ac:dyDescent="0.2">
      <c r="A1091" s="1" t="s">
        <v>71</v>
      </c>
      <c r="B1091" s="5" t="str">
        <f t="shared" ref="B1091:B1154" si="85">MID(A1091,7,20)</f>
        <v>2017</v>
      </c>
      <c r="C1091" s="5">
        <f t="shared" ref="C1091:C1154" si="86">IF(MID(A1091,1,3)="Jan",1,
IF(MID(A1091,1,3)="Feb",2,
IF(MID(A1091,1,3)="Mar",3,
IF(MID(A1091,1,3)="Apr",4,
IF(MID(A1091,1,3)="May",5,
IF(MID(A1091,1,3)="Jun",6,
IF(MID(A1091,1,3)="Jul",7,
IF(MID(A1091,1,3)="Aug",8,
IF(MID(A1091,1,3)="Sep",9,
IF(MID(A1091,1,3)="Oct",10,
IF(MID(A1091,1,3)="Nov",11,
IF(MID(A1091,1,3)="Dec",12))))))))))))</f>
        <v>5</v>
      </c>
      <c r="D1091" s="11">
        <f t="shared" ref="D1091:D1154" si="87">DATE(B1091,C1091,1)</f>
        <v>42856</v>
      </c>
      <c r="E1091" s="2" t="s">
        <v>14</v>
      </c>
      <c r="F1091" s="5" t="str">
        <f t="shared" ref="F1091:F1154" si="88">MID(E1091,5,100)</f>
        <v>CORDOBA</v>
      </c>
      <c r="G1091" s="2">
        <v>0</v>
      </c>
      <c r="H1091" s="3">
        <v>76089111</v>
      </c>
      <c r="I1091" s="9">
        <f t="shared" ref="I1091:I1154" si="89">IF(G1091=0,H1091/100000,IF(H1091=0,G1091/100000,((G1091+H1091)/2)/100000))</f>
        <v>760.89111000000003</v>
      </c>
      <c r="J1091">
        <v>0</v>
      </c>
      <c r="K1091" cm="1">
        <f t="array" ref="K1091">INDEX(T!$H$2:$H$3661, MATCH(1, (T!$D$2:$D$3661=D1091)*(T!$E$2:$E$3661=G!E1091),0))</f>
        <v>341.30673999999999</v>
      </c>
      <c r="L1091" cm="1">
        <f t="array" ref="L1091">INDEX('C'!$I$2:$I$3661, MATCH(1, ('C'!$D$2:$D$3661=D1091)*('C'!$E$2:$E$3661=G!E1091),0))</f>
        <v>10288224.355559999</v>
      </c>
      <c r="M1091" cm="1">
        <f t="array" ref="M1091">_xlfn.IFNA(INDEX(P!C$2:C$2862, MATCH(1, (P!$A$2:$A$2862=D1091)*(P!$B$2:$B$2862=F1091),0)),)</f>
        <v>62.01903225806452</v>
      </c>
      <c r="N1091" cm="1">
        <f t="array" ref="N1091">_xlfn.IFNA(INDEX(Ind!$H$2:$H$6441, MATCH(1, (Ind!$A$2:$A$6441=D1091)*(Ind!$D$2:$D$6441=F1091),0)),)</f>
        <v>0</v>
      </c>
      <c r="O1091" cm="1">
        <f t="array" ref="O1091">_xlfn.IFNA(INDEX(Ind!$L$2:$L$6441, MATCH(1, (Ind!$A$2:$A$6441=D1091)*(Ind!$D$2:$D$6441=F1091),0)),)</f>
        <v>0</v>
      </c>
    </row>
    <row r="1092" spans="1:15" x14ac:dyDescent="0.2">
      <c r="A1092" s="4" t="s">
        <v>71</v>
      </c>
      <c r="B1092" s="5" t="str">
        <f t="shared" si="85"/>
        <v>2017</v>
      </c>
      <c r="C1092" s="5">
        <f t="shared" si="86"/>
        <v>5</v>
      </c>
      <c r="D1092" s="11">
        <f t="shared" si="87"/>
        <v>42856</v>
      </c>
      <c r="E1092" s="5" t="s">
        <v>15</v>
      </c>
      <c r="F1092" s="5" t="str">
        <f t="shared" si="88"/>
        <v>CUNDINAMARCA</v>
      </c>
      <c r="G1092" s="5">
        <v>0</v>
      </c>
      <c r="H1092" s="6">
        <v>54920763</v>
      </c>
      <c r="I1092" s="9">
        <f t="shared" si="89"/>
        <v>549.20762999999999</v>
      </c>
      <c r="J1092">
        <v>0</v>
      </c>
      <c r="K1092" cm="1">
        <f t="array" ref="K1092">INDEX(T!$H$2:$H$3661, MATCH(1, (T!$D$2:$D$3661=D1092)*(T!$E$2:$E$3661=G!E1092),0))</f>
        <v>377.05466999999999</v>
      </c>
      <c r="L1092" cm="1">
        <f t="array" ref="L1092">INDEX('C'!$I$2:$I$3661, MATCH(1, ('C'!$D$2:$D$3661=D1092)*('C'!$E$2:$E$3661=G!E1092),0))</f>
        <v>7186576.7372599998</v>
      </c>
      <c r="M1092" cm="1">
        <f t="array" ref="M1092">_xlfn.IFNA(INDEX(P!C$2:C$2862, MATCH(1, (P!$A$2:$A$2862=D1092)*(P!$B$2:$B$2862=F1092),0)),)</f>
        <v>1.5158064516129031</v>
      </c>
      <c r="N1092" cm="1">
        <f t="array" ref="N1092">_xlfn.IFNA(INDEX(Ind!$H$2:$H$6441, MATCH(1, (Ind!$A$2:$A$6441=D1092)*(Ind!$D$2:$D$6441=F1092),0)),)</f>
        <v>0</v>
      </c>
      <c r="O1092" cm="1">
        <f t="array" ref="O1092">_xlfn.IFNA(INDEX(Ind!$L$2:$L$6441, MATCH(1, (Ind!$A$2:$A$6441=D1092)*(Ind!$D$2:$D$6441=F1092),0)),)</f>
        <v>0</v>
      </c>
    </row>
    <row r="1093" spans="1:15" x14ac:dyDescent="0.2">
      <c r="A1093" s="1" t="s">
        <v>71</v>
      </c>
      <c r="B1093" s="5" t="str">
        <f t="shared" si="85"/>
        <v>2017</v>
      </c>
      <c r="C1093" s="5">
        <f t="shared" si="86"/>
        <v>5</v>
      </c>
      <c r="D1093" s="11">
        <f t="shared" si="87"/>
        <v>42856</v>
      </c>
      <c r="E1093" s="2" t="s">
        <v>16</v>
      </c>
      <c r="F1093" s="5" t="str">
        <f t="shared" si="88"/>
        <v>CHOCO</v>
      </c>
      <c r="G1093" s="2">
        <v>0</v>
      </c>
      <c r="H1093" s="7">
        <v>393125000</v>
      </c>
      <c r="I1093" s="9">
        <f t="shared" si="89"/>
        <v>3931.25</v>
      </c>
      <c r="J1093">
        <v>0</v>
      </c>
      <c r="K1093" cm="1">
        <f t="array" ref="K1093">INDEX(T!$H$2:$H$3661, MATCH(1, (T!$D$2:$D$3661=D1093)*(T!$E$2:$E$3661=G!E1093),0))</f>
        <v>541.21</v>
      </c>
      <c r="L1093" t="e" cm="1">
        <f t="array" ref="L1093">INDEX('C'!$I$2:$I$3661, MATCH(1, ('C'!$D$2:$D$3661=D1093)*('C'!$E$2:$E$3661=G!E1093),0))</f>
        <v>#N/A</v>
      </c>
      <c r="M1093" cm="1">
        <f t="array" ref="M1093">_xlfn.IFNA(INDEX(P!C$2:C$2862, MATCH(1, (P!$A$2:$A$2862=D1093)*(P!$B$2:$B$2862=F1093),0)),)</f>
        <v>0</v>
      </c>
      <c r="N1093" cm="1">
        <f t="array" ref="N1093">_xlfn.IFNA(INDEX(Ind!$H$2:$H$6441, MATCH(1, (Ind!$A$2:$A$6441=D1093)*(Ind!$D$2:$D$6441=F1093),0)),)</f>
        <v>0</v>
      </c>
      <c r="O1093" cm="1">
        <f t="array" ref="O1093">_xlfn.IFNA(INDEX(Ind!$L$2:$L$6441, MATCH(1, (Ind!$A$2:$A$6441=D1093)*(Ind!$D$2:$D$6441=F1093),0)),)</f>
        <v>0</v>
      </c>
    </row>
    <row r="1094" spans="1:15" x14ac:dyDescent="0.2">
      <c r="A1094" s="4" t="s">
        <v>71</v>
      </c>
      <c r="B1094" s="5" t="str">
        <f t="shared" si="85"/>
        <v>2017</v>
      </c>
      <c r="C1094" s="5">
        <f t="shared" si="86"/>
        <v>5</v>
      </c>
      <c r="D1094" s="11">
        <f t="shared" si="87"/>
        <v>42856</v>
      </c>
      <c r="E1094" s="5" t="s">
        <v>17</v>
      </c>
      <c r="F1094" s="5" t="str">
        <f t="shared" si="88"/>
        <v>HUILA</v>
      </c>
      <c r="G1094" s="5">
        <v>0</v>
      </c>
      <c r="H1094" s="6">
        <v>74479402</v>
      </c>
      <c r="I1094" s="9">
        <f t="shared" si="89"/>
        <v>744.79402000000005</v>
      </c>
      <c r="J1094">
        <v>0</v>
      </c>
      <c r="K1094" cm="1">
        <f t="array" ref="K1094">INDEX(T!$H$2:$H$3661, MATCH(1, (T!$D$2:$D$3661=D1094)*(T!$E$2:$E$3661=G!E1094),0))</f>
        <v>904.87786000000006</v>
      </c>
      <c r="L1094" cm="1">
        <f t="array" ref="L1094">INDEX('C'!$I$2:$I$3661, MATCH(1, ('C'!$D$2:$D$3661=D1094)*('C'!$E$2:$E$3661=G!E1094),0))</f>
        <v>2568715.41187</v>
      </c>
      <c r="M1094" cm="1">
        <f t="array" ref="M1094">_xlfn.IFNA(INDEX(P!C$2:C$2862, MATCH(1, (P!$A$2:$A$2862=D1094)*(P!$B$2:$B$2862=F1094),0)),)</f>
        <v>5.3119354838709674</v>
      </c>
      <c r="N1094" cm="1">
        <f t="array" ref="N1094">_xlfn.IFNA(INDEX(Ind!$H$2:$H$6441, MATCH(1, (Ind!$A$2:$A$6441=D1094)*(Ind!$D$2:$D$6441=F1094),0)),)</f>
        <v>0</v>
      </c>
      <c r="O1094" cm="1">
        <f t="array" ref="O1094">_xlfn.IFNA(INDEX(Ind!$L$2:$L$6441, MATCH(1, (Ind!$A$2:$A$6441=D1094)*(Ind!$D$2:$D$6441=F1094),0)),)</f>
        <v>0</v>
      </c>
    </row>
    <row r="1095" spans="1:15" x14ac:dyDescent="0.2">
      <c r="A1095" s="1" t="s">
        <v>71</v>
      </c>
      <c r="B1095" s="5" t="str">
        <f t="shared" si="85"/>
        <v>2017</v>
      </c>
      <c r="C1095" s="5">
        <f t="shared" si="86"/>
        <v>5</v>
      </c>
      <c r="D1095" s="11">
        <f t="shared" si="87"/>
        <v>42856</v>
      </c>
      <c r="E1095" s="2" t="s">
        <v>18</v>
      </c>
      <c r="F1095" s="5" t="str">
        <f t="shared" si="88"/>
        <v>LA GUAJIRA</v>
      </c>
      <c r="G1095" s="2">
        <v>0</v>
      </c>
      <c r="H1095" s="3">
        <v>68092000</v>
      </c>
      <c r="I1095" s="9">
        <f t="shared" si="89"/>
        <v>680.92</v>
      </c>
      <c r="J1095">
        <v>0</v>
      </c>
      <c r="K1095" cm="1">
        <f t="array" ref="K1095">INDEX(T!$H$2:$H$3661, MATCH(1, (T!$D$2:$D$3661=D1095)*(T!$E$2:$E$3661=G!E1095),0))</f>
        <v>127.33</v>
      </c>
      <c r="L1095" cm="1">
        <f t="array" ref="L1095">INDEX('C'!$I$2:$I$3661, MATCH(1, ('C'!$D$2:$D$3661=D1095)*('C'!$E$2:$E$3661=G!E1095),0))</f>
        <v>1794563</v>
      </c>
      <c r="M1095" cm="1">
        <f t="array" ref="M1095">_xlfn.IFNA(INDEX(P!C$2:C$2862, MATCH(1, (P!$A$2:$A$2862=D1095)*(P!$B$2:$B$2862=F1095),0)),)</f>
        <v>0</v>
      </c>
      <c r="N1095" cm="1">
        <f t="array" ref="N1095">_xlfn.IFNA(INDEX(Ind!$H$2:$H$6441, MATCH(1, (Ind!$A$2:$A$6441=D1095)*(Ind!$D$2:$D$6441=F1095),0)),)</f>
        <v>0</v>
      </c>
      <c r="O1095" cm="1">
        <f t="array" ref="O1095">_xlfn.IFNA(INDEX(Ind!$L$2:$L$6441, MATCH(1, (Ind!$A$2:$A$6441=D1095)*(Ind!$D$2:$D$6441=F1095),0)),)</f>
        <v>0</v>
      </c>
    </row>
    <row r="1096" spans="1:15" x14ac:dyDescent="0.2">
      <c r="A1096" s="4" t="s">
        <v>71</v>
      </c>
      <c r="B1096" s="5" t="str">
        <f t="shared" si="85"/>
        <v>2017</v>
      </c>
      <c r="C1096" s="5">
        <f t="shared" si="86"/>
        <v>5</v>
      </c>
      <c r="D1096" s="11">
        <f t="shared" si="87"/>
        <v>42856</v>
      </c>
      <c r="E1096" s="5" t="s">
        <v>19</v>
      </c>
      <c r="F1096" s="5" t="str">
        <f t="shared" si="88"/>
        <v>MAGDALENA</v>
      </c>
      <c r="G1096" s="5">
        <v>61400000</v>
      </c>
      <c r="H1096" s="6">
        <v>70172412</v>
      </c>
      <c r="I1096" s="9">
        <f t="shared" si="89"/>
        <v>657.86206000000004</v>
      </c>
      <c r="J1096">
        <v>0</v>
      </c>
      <c r="K1096" cm="1">
        <f t="array" ref="K1096">INDEX(T!$H$2:$H$3661, MATCH(1, (T!$D$2:$D$3661=D1096)*(T!$E$2:$E$3661=G!E1096),0))</f>
        <v>227.10996</v>
      </c>
      <c r="L1096" cm="1">
        <f t="array" ref="L1096">INDEX('C'!$I$2:$I$3661, MATCH(1, ('C'!$D$2:$D$3661=D1096)*('C'!$E$2:$E$3661=G!E1096),0))</f>
        <v>6249584.1597699998</v>
      </c>
      <c r="M1096" cm="1">
        <f t="array" ref="M1096">_xlfn.IFNA(INDEX(P!C$2:C$2862, MATCH(1, (P!$A$2:$A$2862=D1096)*(P!$B$2:$B$2862=F1096),0)),)</f>
        <v>17.066451612903222</v>
      </c>
      <c r="N1096" cm="1">
        <f t="array" ref="N1096">_xlfn.IFNA(INDEX(Ind!$H$2:$H$6441, MATCH(1, (Ind!$A$2:$A$6441=D1096)*(Ind!$D$2:$D$6441=F1096),0)),)</f>
        <v>0</v>
      </c>
      <c r="O1096" cm="1">
        <f t="array" ref="O1096">_xlfn.IFNA(INDEX(Ind!$L$2:$L$6441, MATCH(1, (Ind!$A$2:$A$6441=D1096)*(Ind!$D$2:$D$6441=F1096),0)),)</f>
        <v>0</v>
      </c>
    </row>
    <row r="1097" spans="1:15" x14ac:dyDescent="0.2">
      <c r="A1097" s="1" t="s">
        <v>71</v>
      </c>
      <c r="B1097" s="5" t="str">
        <f t="shared" si="85"/>
        <v>2017</v>
      </c>
      <c r="C1097" s="5">
        <f t="shared" si="86"/>
        <v>5</v>
      </c>
      <c r="D1097" s="11">
        <f t="shared" si="87"/>
        <v>42856</v>
      </c>
      <c r="E1097" s="2" t="s">
        <v>20</v>
      </c>
      <c r="F1097" s="5" t="str">
        <f t="shared" si="88"/>
        <v>META</v>
      </c>
      <c r="G1097" s="2">
        <v>0</v>
      </c>
      <c r="H1097" s="3">
        <v>50451640</v>
      </c>
      <c r="I1097" s="9">
        <f t="shared" si="89"/>
        <v>504.51639999999998</v>
      </c>
      <c r="J1097">
        <v>0</v>
      </c>
      <c r="K1097" cm="1">
        <f t="array" ref="K1097">INDEX(T!$H$2:$H$3661, MATCH(1, (T!$D$2:$D$3661=D1097)*(T!$E$2:$E$3661=G!E1097),0))</f>
        <v>461.29520000000002</v>
      </c>
      <c r="L1097" cm="1">
        <f t="array" ref="L1097">INDEX('C'!$I$2:$I$3661, MATCH(1, ('C'!$D$2:$D$3661=D1097)*('C'!$E$2:$E$3661=G!E1097),0))</f>
        <v>735493.71920000005</v>
      </c>
      <c r="M1097" cm="1">
        <f t="array" ref="M1097">_xlfn.IFNA(INDEX(P!C$2:C$2862, MATCH(1, (P!$A$2:$A$2862=D1097)*(P!$B$2:$B$2862=F1097),0)),)</f>
        <v>6.0690322580645155</v>
      </c>
      <c r="N1097" cm="1">
        <f t="array" ref="N1097">_xlfn.IFNA(INDEX(Ind!$H$2:$H$6441, MATCH(1, (Ind!$A$2:$A$6441=D1097)*(Ind!$D$2:$D$6441=F1097),0)),)</f>
        <v>0</v>
      </c>
      <c r="O1097" cm="1">
        <f t="array" ref="O1097">_xlfn.IFNA(INDEX(Ind!$L$2:$L$6441, MATCH(1, (Ind!$A$2:$A$6441=D1097)*(Ind!$D$2:$D$6441=F1097),0)),)</f>
        <v>0</v>
      </c>
    </row>
    <row r="1098" spans="1:15" x14ac:dyDescent="0.2">
      <c r="A1098" s="4" t="s">
        <v>71</v>
      </c>
      <c r="B1098" s="5" t="str">
        <f t="shared" si="85"/>
        <v>2017</v>
      </c>
      <c r="C1098" s="5">
        <f t="shared" si="86"/>
        <v>5</v>
      </c>
      <c r="D1098" s="11">
        <f t="shared" si="87"/>
        <v>42856</v>
      </c>
      <c r="E1098" s="5" t="s">
        <v>21</v>
      </c>
      <c r="F1098" s="5" t="str">
        <f t="shared" si="88"/>
        <v>NARINO</v>
      </c>
      <c r="G1098" s="5">
        <v>0</v>
      </c>
      <c r="H1098" s="8">
        <v>116096000</v>
      </c>
      <c r="I1098" s="9">
        <f t="shared" si="89"/>
        <v>1160.96</v>
      </c>
      <c r="J1098">
        <v>0</v>
      </c>
      <c r="K1098" cm="1">
        <f t="array" ref="K1098">INDEX(T!$H$2:$H$3661, MATCH(1, (T!$D$2:$D$3661=D1098)*(T!$E$2:$E$3661=G!E1098),0))</f>
        <v>1188.4849999999999</v>
      </c>
      <c r="L1098" cm="1">
        <f t="array" ref="L1098">INDEX('C'!$I$2:$I$3661, MATCH(1, ('C'!$D$2:$D$3661=D1098)*('C'!$E$2:$E$3661=G!E1098),0))</f>
        <v>110521.5</v>
      </c>
      <c r="M1098" cm="1">
        <f t="array" ref="M1098">_xlfn.IFNA(INDEX(P!C$2:C$2862, MATCH(1, (P!$A$2:$A$2862=D1098)*(P!$B$2:$B$2862=F1098),0)),)</f>
        <v>0</v>
      </c>
      <c r="N1098" cm="1">
        <f t="array" ref="N1098">_xlfn.IFNA(INDEX(Ind!$H$2:$H$6441, MATCH(1, (Ind!$A$2:$A$6441=D1098)*(Ind!$D$2:$D$6441=F1098),0)),)</f>
        <v>0</v>
      </c>
      <c r="O1098" cm="1">
        <f t="array" ref="O1098">_xlfn.IFNA(INDEX(Ind!$L$2:$L$6441, MATCH(1, (Ind!$A$2:$A$6441=D1098)*(Ind!$D$2:$D$6441=F1098),0)),)</f>
        <v>0</v>
      </c>
    </row>
    <row r="1099" spans="1:15" x14ac:dyDescent="0.2">
      <c r="A1099" s="1" t="s">
        <v>71</v>
      </c>
      <c r="B1099" s="5" t="str">
        <f t="shared" si="85"/>
        <v>2017</v>
      </c>
      <c r="C1099" s="5">
        <f t="shared" si="86"/>
        <v>5</v>
      </c>
      <c r="D1099" s="11">
        <f t="shared" si="87"/>
        <v>42856</v>
      </c>
      <c r="E1099" s="2" t="s">
        <v>22</v>
      </c>
      <c r="F1099" s="5" t="str">
        <f t="shared" si="88"/>
        <v>NORTE DE SANTANDER</v>
      </c>
      <c r="G1099" s="2">
        <v>0</v>
      </c>
      <c r="H1099" s="7">
        <v>100478000</v>
      </c>
      <c r="I1099" s="9">
        <f t="shared" si="89"/>
        <v>1004.78</v>
      </c>
      <c r="J1099">
        <v>0</v>
      </c>
      <c r="K1099" cm="1">
        <f t="array" ref="K1099">INDEX(T!$H$2:$H$3661, MATCH(1, (T!$D$2:$D$3661=D1099)*(T!$E$2:$E$3661=G!E1099),0))</f>
        <v>250.19918999999999</v>
      </c>
      <c r="L1099" cm="1">
        <f t="array" ref="L1099">INDEX('C'!$I$2:$I$3661, MATCH(1, ('C'!$D$2:$D$3661=D1099)*('C'!$E$2:$E$3661=G!E1099),0))</f>
        <v>616138.55215999996</v>
      </c>
      <c r="M1099" cm="1">
        <f t="array" ref="M1099">_xlfn.IFNA(INDEX(P!C$2:C$2862, MATCH(1, (P!$A$2:$A$2862=D1099)*(P!$B$2:$B$2862=F1099),0)),)</f>
        <v>4.0432258064516127</v>
      </c>
      <c r="N1099" cm="1">
        <f t="array" ref="N1099">_xlfn.IFNA(INDEX(Ind!$H$2:$H$6441, MATCH(1, (Ind!$A$2:$A$6441=D1099)*(Ind!$D$2:$D$6441=F1099),0)),)</f>
        <v>0</v>
      </c>
      <c r="O1099" cm="1">
        <f t="array" ref="O1099">_xlfn.IFNA(INDEX(Ind!$L$2:$L$6441, MATCH(1, (Ind!$A$2:$A$6441=D1099)*(Ind!$D$2:$D$6441=F1099),0)),)</f>
        <v>0</v>
      </c>
    </row>
    <row r="1100" spans="1:15" x14ac:dyDescent="0.2">
      <c r="A1100" s="4" t="s">
        <v>71</v>
      </c>
      <c r="B1100" s="5" t="str">
        <f t="shared" si="85"/>
        <v>2017</v>
      </c>
      <c r="C1100" s="5">
        <f t="shared" si="86"/>
        <v>5</v>
      </c>
      <c r="D1100" s="11">
        <f t="shared" si="87"/>
        <v>42856</v>
      </c>
      <c r="E1100" s="5" t="s">
        <v>23</v>
      </c>
      <c r="F1100" s="5" t="str">
        <f t="shared" si="88"/>
        <v>QUINDIO</v>
      </c>
      <c r="G1100" s="5">
        <v>0</v>
      </c>
      <c r="H1100" s="8">
        <v>130998462</v>
      </c>
      <c r="I1100" s="9">
        <f t="shared" si="89"/>
        <v>1309.9846199999999</v>
      </c>
      <c r="J1100">
        <v>0</v>
      </c>
      <c r="K1100" cm="1">
        <f t="array" ref="K1100">INDEX(T!$H$2:$H$3661, MATCH(1, (T!$D$2:$D$3661=D1100)*(T!$E$2:$E$3661=G!E1100),0))</f>
        <v>899.82154000000003</v>
      </c>
      <c r="L1100" cm="1">
        <f t="array" ref="L1100">INDEX('C'!$I$2:$I$3661, MATCH(1, ('C'!$D$2:$D$3661=D1100)*('C'!$E$2:$E$3661=G!E1100),0))</f>
        <v>1423977.7476900001</v>
      </c>
      <c r="M1100" cm="1">
        <f t="array" ref="M1100">_xlfn.IFNA(INDEX(P!C$2:C$2862, MATCH(1, (P!$A$2:$A$2862=D1100)*(P!$B$2:$B$2862=F1100),0)),)</f>
        <v>0</v>
      </c>
      <c r="N1100" cm="1">
        <f t="array" ref="N1100">_xlfn.IFNA(INDEX(Ind!$H$2:$H$6441, MATCH(1, (Ind!$A$2:$A$6441=D1100)*(Ind!$D$2:$D$6441=F1100),0)),)</f>
        <v>0</v>
      </c>
      <c r="O1100" cm="1">
        <f t="array" ref="O1100">_xlfn.IFNA(INDEX(Ind!$L$2:$L$6441, MATCH(1, (Ind!$A$2:$A$6441=D1100)*(Ind!$D$2:$D$6441=F1100),0)),)</f>
        <v>0</v>
      </c>
    </row>
    <row r="1101" spans="1:15" x14ac:dyDescent="0.2">
      <c r="A1101" s="1" t="s">
        <v>71</v>
      </c>
      <c r="B1101" s="5" t="str">
        <f t="shared" si="85"/>
        <v>2017</v>
      </c>
      <c r="C1101" s="5">
        <f t="shared" si="86"/>
        <v>5</v>
      </c>
      <c r="D1101" s="11">
        <f t="shared" si="87"/>
        <v>42856</v>
      </c>
      <c r="E1101" s="2" t="s">
        <v>24</v>
      </c>
      <c r="F1101" s="5" t="str">
        <f t="shared" si="88"/>
        <v>RISARALDA</v>
      </c>
      <c r="G1101" s="2">
        <v>0</v>
      </c>
      <c r="H1101" s="3">
        <v>58707667</v>
      </c>
      <c r="I1101" s="9">
        <f t="shared" si="89"/>
        <v>587.07667000000004</v>
      </c>
      <c r="J1101">
        <v>0</v>
      </c>
      <c r="K1101" cm="1">
        <f t="array" ref="K1101">INDEX(T!$H$2:$H$3661, MATCH(1, (T!$D$2:$D$3661=D1101)*(T!$E$2:$E$3661=G!E1101),0))</f>
        <v>265.12184999999999</v>
      </c>
      <c r="L1101" cm="1">
        <f t="array" ref="L1101">INDEX('C'!$I$2:$I$3661, MATCH(1, ('C'!$D$2:$D$3661=D1101)*('C'!$E$2:$E$3661=G!E1101),0))</f>
        <v>1244829.8403700001</v>
      </c>
      <c r="M1101" cm="1">
        <f t="array" ref="M1101">_xlfn.IFNA(INDEX(P!C$2:C$2862, MATCH(1, (P!$A$2:$A$2862=D1101)*(P!$B$2:$B$2862=F1101),0)),)</f>
        <v>0</v>
      </c>
      <c r="N1101" cm="1">
        <f t="array" ref="N1101">_xlfn.IFNA(INDEX(Ind!$H$2:$H$6441, MATCH(1, (Ind!$A$2:$A$6441=D1101)*(Ind!$D$2:$D$6441=F1101),0)),)</f>
        <v>0</v>
      </c>
      <c r="O1101" cm="1">
        <f t="array" ref="O1101">_xlfn.IFNA(INDEX(Ind!$L$2:$L$6441, MATCH(1, (Ind!$A$2:$A$6441=D1101)*(Ind!$D$2:$D$6441=F1101),0)),)</f>
        <v>0</v>
      </c>
    </row>
    <row r="1102" spans="1:15" x14ac:dyDescent="0.2">
      <c r="A1102" s="4" t="s">
        <v>71</v>
      </c>
      <c r="B1102" s="5" t="str">
        <f t="shared" si="85"/>
        <v>2017</v>
      </c>
      <c r="C1102" s="5">
        <f t="shared" si="86"/>
        <v>5</v>
      </c>
      <c r="D1102" s="11">
        <f t="shared" si="87"/>
        <v>42856</v>
      </c>
      <c r="E1102" s="5" t="s">
        <v>25</v>
      </c>
      <c r="F1102" s="5" t="str">
        <f t="shared" si="88"/>
        <v>SANTANDER</v>
      </c>
      <c r="G1102" s="5">
        <v>0</v>
      </c>
      <c r="H1102" s="8">
        <v>136048351</v>
      </c>
      <c r="I1102" s="9">
        <f t="shared" si="89"/>
        <v>1360.48351</v>
      </c>
      <c r="J1102">
        <v>0</v>
      </c>
      <c r="K1102" cm="1">
        <f t="array" ref="K1102">INDEX(T!$H$2:$H$3661, MATCH(1, (T!$D$2:$D$3661=D1102)*(T!$E$2:$E$3661=G!E1102),0))</f>
        <v>660.99208999999996</v>
      </c>
      <c r="L1102" cm="1">
        <f t="array" ref="L1102">INDEX('C'!$I$2:$I$3661, MATCH(1, ('C'!$D$2:$D$3661=D1102)*('C'!$E$2:$E$3661=G!E1102),0))</f>
        <v>1637038.1140999999</v>
      </c>
      <c r="M1102" cm="1">
        <f t="array" ref="M1102">_xlfn.IFNA(INDEX(P!C$2:C$2862, MATCH(1, (P!$A$2:$A$2862=D1102)*(P!$B$2:$B$2862=F1102),0)),)</f>
        <v>35.119677419354844</v>
      </c>
      <c r="N1102" cm="1">
        <f t="array" ref="N1102">_xlfn.IFNA(INDEX(Ind!$H$2:$H$6441, MATCH(1, (Ind!$A$2:$A$6441=D1102)*(Ind!$D$2:$D$6441=F1102),0)),)</f>
        <v>0</v>
      </c>
      <c r="O1102" cm="1">
        <f t="array" ref="O1102">_xlfn.IFNA(INDEX(Ind!$L$2:$L$6441, MATCH(1, (Ind!$A$2:$A$6441=D1102)*(Ind!$D$2:$D$6441=F1102),0)),)</f>
        <v>0</v>
      </c>
    </row>
    <row r="1103" spans="1:15" x14ac:dyDescent="0.2">
      <c r="A1103" s="1" t="s">
        <v>71</v>
      </c>
      <c r="B1103" s="5" t="str">
        <f t="shared" si="85"/>
        <v>2017</v>
      </c>
      <c r="C1103" s="5">
        <f t="shared" si="86"/>
        <v>5</v>
      </c>
      <c r="D1103" s="11">
        <f t="shared" si="87"/>
        <v>42856</v>
      </c>
      <c r="E1103" s="2" t="s">
        <v>26</v>
      </c>
      <c r="F1103" s="5" t="str">
        <f t="shared" si="88"/>
        <v>SUCRE</v>
      </c>
      <c r="G1103" s="2">
        <v>0</v>
      </c>
      <c r="H1103" s="3">
        <v>76030860</v>
      </c>
      <c r="I1103" s="9">
        <f t="shared" si="89"/>
        <v>760.30859999999996</v>
      </c>
      <c r="J1103">
        <v>0</v>
      </c>
      <c r="K1103" cm="1">
        <f t="array" ref="K1103">INDEX(T!$H$2:$H$3661, MATCH(1, (T!$D$2:$D$3661=D1103)*(T!$E$2:$E$3661=G!E1103),0))</f>
        <v>193.03263000000001</v>
      </c>
      <c r="L1103" cm="1">
        <f t="array" ref="L1103">INDEX('C'!$I$2:$I$3661, MATCH(1, ('C'!$D$2:$D$3661=D1103)*('C'!$E$2:$E$3661=G!E1103),0))</f>
        <v>11513414.254389999</v>
      </c>
      <c r="M1103" cm="1">
        <f t="array" ref="M1103">_xlfn.IFNA(INDEX(P!C$2:C$2862, MATCH(1, (P!$A$2:$A$2862=D1103)*(P!$B$2:$B$2862=F1103),0)),)</f>
        <v>72.70741935483872</v>
      </c>
      <c r="N1103" cm="1">
        <f t="array" ref="N1103">_xlfn.IFNA(INDEX(Ind!$H$2:$H$6441, MATCH(1, (Ind!$A$2:$A$6441=D1103)*(Ind!$D$2:$D$6441=F1103),0)),)</f>
        <v>0</v>
      </c>
      <c r="O1103" cm="1">
        <f t="array" ref="O1103">_xlfn.IFNA(INDEX(Ind!$L$2:$L$6441, MATCH(1, (Ind!$A$2:$A$6441=D1103)*(Ind!$D$2:$D$6441=F1103),0)),)</f>
        <v>0</v>
      </c>
    </row>
    <row r="1104" spans="1:15" x14ac:dyDescent="0.2">
      <c r="A1104" s="4" t="s">
        <v>71</v>
      </c>
      <c r="B1104" s="5" t="str">
        <f t="shared" si="85"/>
        <v>2017</v>
      </c>
      <c r="C1104" s="5">
        <f t="shared" si="86"/>
        <v>5</v>
      </c>
      <c r="D1104" s="11">
        <f t="shared" si="87"/>
        <v>42856</v>
      </c>
      <c r="E1104" s="5" t="s">
        <v>27</v>
      </c>
      <c r="F1104" s="5" t="str">
        <f t="shared" si="88"/>
        <v>TOLIMA</v>
      </c>
      <c r="G1104" s="5">
        <v>0</v>
      </c>
      <c r="H1104" s="6">
        <v>69707125</v>
      </c>
      <c r="I1104" s="9">
        <f t="shared" si="89"/>
        <v>697.07124999999996</v>
      </c>
      <c r="J1104">
        <v>0</v>
      </c>
      <c r="K1104" cm="1">
        <f t="array" ref="K1104">INDEX(T!$H$2:$H$3661, MATCH(1, (T!$D$2:$D$3661=D1104)*(T!$E$2:$E$3661=G!E1104),0))</f>
        <v>646.78152999999998</v>
      </c>
      <c r="L1104" cm="1">
        <f t="array" ref="L1104">INDEX('C'!$I$2:$I$3661, MATCH(1, ('C'!$D$2:$D$3661=D1104)*('C'!$E$2:$E$3661=G!E1104),0))</f>
        <v>2699345.5225</v>
      </c>
      <c r="M1104" cm="1">
        <f t="array" ref="M1104">_xlfn.IFNA(INDEX(P!C$2:C$2862, MATCH(1, (P!$A$2:$A$2862=D1104)*(P!$B$2:$B$2862=F1104),0)),)</f>
        <v>4.6100000000000003</v>
      </c>
      <c r="N1104" cm="1">
        <f t="array" ref="N1104">_xlfn.IFNA(INDEX(Ind!$H$2:$H$6441, MATCH(1, (Ind!$A$2:$A$6441=D1104)*(Ind!$D$2:$D$6441=F1104),0)),)</f>
        <v>0</v>
      </c>
      <c r="O1104" cm="1">
        <f t="array" ref="O1104">_xlfn.IFNA(INDEX(Ind!$L$2:$L$6441, MATCH(1, (Ind!$A$2:$A$6441=D1104)*(Ind!$D$2:$D$6441=F1104),0)),)</f>
        <v>0</v>
      </c>
    </row>
    <row r="1105" spans="1:15" x14ac:dyDescent="0.2">
      <c r="A1105" s="1" t="s">
        <v>71</v>
      </c>
      <c r="B1105" s="5" t="str">
        <f t="shared" si="85"/>
        <v>2017</v>
      </c>
      <c r="C1105" s="5">
        <f t="shared" si="86"/>
        <v>5</v>
      </c>
      <c r="D1105" s="11">
        <f t="shared" si="87"/>
        <v>42856</v>
      </c>
      <c r="E1105" s="2" t="s">
        <v>28</v>
      </c>
      <c r="F1105" s="5" t="str">
        <f t="shared" si="88"/>
        <v>VALLE DEL CAUCA</v>
      </c>
      <c r="G1105" s="2">
        <v>32024000</v>
      </c>
      <c r="H1105" s="3">
        <v>76000293</v>
      </c>
      <c r="I1105" s="9">
        <f t="shared" si="89"/>
        <v>540.12146499999994</v>
      </c>
      <c r="J1105">
        <v>0</v>
      </c>
      <c r="K1105" cm="1">
        <f t="array" ref="K1105">INDEX(T!$H$2:$H$3661, MATCH(1, (T!$D$2:$D$3661=D1105)*(T!$E$2:$E$3661=G!E1105),0))</f>
        <v>675.92579499999999</v>
      </c>
      <c r="L1105" cm="1">
        <f t="array" ref="L1105">INDEX('C'!$I$2:$I$3661, MATCH(1, ('C'!$D$2:$D$3661=D1105)*('C'!$E$2:$E$3661=G!E1105),0))</f>
        <v>2812882.2956750002</v>
      </c>
      <c r="M1105" cm="1">
        <f t="array" ref="M1105">_xlfn.IFNA(INDEX(P!C$2:C$2862, MATCH(1, (P!$A$2:$A$2862=D1105)*(P!$B$2:$B$2862=F1105),0)),)</f>
        <v>0</v>
      </c>
      <c r="N1105" cm="1">
        <f t="array" ref="N1105">_xlfn.IFNA(INDEX(Ind!$H$2:$H$6441, MATCH(1, (Ind!$A$2:$A$6441=D1105)*(Ind!$D$2:$D$6441=F1105),0)),)</f>
        <v>0</v>
      </c>
      <c r="O1105" cm="1">
        <f t="array" ref="O1105">_xlfn.IFNA(INDEX(Ind!$L$2:$L$6441, MATCH(1, (Ind!$A$2:$A$6441=D1105)*(Ind!$D$2:$D$6441=F1105),0)),)</f>
        <v>0</v>
      </c>
    </row>
    <row r="1106" spans="1:15" x14ac:dyDescent="0.2">
      <c r="A1106" s="4" t="s">
        <v>71</v>
      </c>
      <c r="B1106" s="5" t="str">
        <f t="shared" si="85"/>
        <v>2017</v>
      </c>
      <c r="C1106" s="5">
        <f t="shared" si="86"/>
        <v>5</v>
      </c>
      <c r="D1106" s="11">
        <f t="shared" si="87"/>
        <v>42856</v>
      </c>
      <c r="E1106" s="5" t="s">
        <v>29</v>
      </c>
      <c r="F1106" s="5" t="str">
        <f t="shared" si="88"/>
        <v>CASANARE</v>
      </c>
      <c r="G1106" s="5">
        <v>0</v>
      </c>
      <c r="H1106" s="6">
        <v>29332133</v>
      </c>
      <c r="I1106" s="9">
        <f t="shared" si="89"/>
        <v>293.32132999999999</v>
      </c>
      <c r="J1106">
        <v>0</v>
      </c>
      <c r="K1106" cm="1">
        <f t="array" ref="K1106">INDEX(T!$H$2:$H$3661, MATCH(1, (T!$D$2:$D$3661=D1106)*(T!$E$2:$E$3661=G!E1106),0))</f>
        <v>64.806669999999997</v>
      </c>
      <c r="L1106" cm="1">
        <f t="array" ref="L1106">INDEX('C'!$I$2:$I$3661, MATCH(1, ('C'!$D$2:$D$3661=D1106)*('C'!$E$2:$E$3661=G!E1106),0))</f>
        <v>315964.95766999997</v>
      </c>
      <c r="M1106" cm="1">
        <f t="array" ref="M1106">_xlfn.IFNA(INDEX(P!C$2:C$2862, MATCH(1, (P!$A$2:$A$2862=D1106)*(P!$B$2:$B$2862=F1106),0)),)</f>
        <v>451.26677419354837</v>
      </c>
      <c r="N1106" cm="1">
        <f t="array" ref="N1106">_xlfn.IFNA(INDEX(Ind!$H$2:$H$6441, MATCH(1, (Ind!$A$2:$A$6441=D1106)*(Ind!$D$2:$D$6441=F1106),0)),)</f>
        <v>0</v>
      </c>
      <c r="O1106" cm="1">
        <f t="array" ref="O1106">_xlfn.IFNA(INDEX(Ind!$L$2:$L$6441, MATCH(1, (Ind!$A$2:$A$6441=D1106)*(Ind!$D$2:$D$6441=F1106),0)),)</f>
        <v>0</v>
      </c>
    </row>
    <row r="1107" spans="1:15" x14ac:dyDescent="0.2">
      <c r="A1107" s="1" t="s">
        <v>71</v>
      </c>
      <c r="B1107" s="5" t="str">
        <f t="shared" si="85"/>
        <v>2017</v>
      </c>
      <c r="C1107" s="5">
        <f t="shared" si="86"/>
        <v>5</v>
      </c>
      <c r="D1107" s="11">
        <f t="shared" si="87"/>
        <v>42856</v>
      </c>
      <c r="E1107" s="2" t="s">
        <v>30</v>
      </c>
      <c r="F1107" s="5" t="str">
        <f t="shared" si="88"/>
        <v>PUTUMAYO</v>
      </c>
      <c r="G1107" s="2">
        <v>0</v>
      </c>
      <c r="H1107" s="3">
        <v>81670000</v>
      </c>
      <c r="I1107" s="9">
        <f t="shared" si="89"/>
        <v>816.7</v>
      </c>
      <c r="J1107">
        <v>0</v>
      </c>
      <c r="K1107" cm="1">
        <f t="array" ref="K1107">INDEX(T!$H$2:$H$3661, MATCH(1, (T!$D$2:$D$3661=D1107)*(T!$E$2:$E$3661=G!E1107),0))</f>
        <v>349.26</v>
      </c>
      <c r="L1107" cm="1">
        <f t="array" ref="L1107">INDEX('C'!$I$2:$I$3661, MATCH(1, ('C'!$D$2:$D$3661=D1107)*('C'!$E$2:$E$3661=G!E1107),0))</f>
        <v>36856.096669999999</v>
      </c>
      <c r="M1107" cm="1">
        <f t="array" ref="M1107">_xlfn.IFNA(INDEX(P!C$2:C$2862, MATCH(1, (P!$A$2:$A$2862=D1107)*(P!$B$2:$B$2862=F1107),0)),)</f>
        <v>1.5532258064516129</v>
      </c>
      <c r="N1107" cm="1">
        <f t="array" ref="N1107">_xlfn.IFNA(INDEX(Ind!$H$2:$H$6441, MATCH(1, (Ind!$A$2:$A$6441=D1107)*(Ind!$D$2:$D$6441=F1107),0)),)</f>
        <v>0</v>
      </c>
      <c r="O1107" cm="1">
        <f t="array" ref="O1107">_xlfn.IFNA(INDEX(Ind!$L$2:$L$6441, MATCH(1, (Ind!$A$2:$A$6441=D1107)*(Ind!$D$2:$D$6441=F1107),0)),)</f>
        <v>0</v>
      </c>
    </row>
    <row r="1108" spans="1:15" x14ac:dyDescent="0.2">
      <c r="A1108" s="4" t="s">
        <v>71</v>
      </c>
      <c r="B1108" s="5" t="str">
        <f t="shared" si="85"/>
        <v>2017</v>
      </c>
      <c r="C1108" s="5">
        <f t="shared" si="86"/>
        <v>5</v>
      </c>
      <c r="D1108" s="11">
        <f t="shared" si="87"/>
        <v>42856</v>
      </c>
      <c r="E1108" s="5" t="s">
        <v>31</v>
      </c>
      <c r="F1108" s="5" t="str">
        <f t="shared" si="88"/>
        <v>GUAVIARE</v>
      </c>
      <c r="G1108" s="5">
        <v>0</v>
      </c>
      <c r="H1108" s="6">
        <v>49894000</v>
      </c>
      <c r="I1108" s="9">
        <f t="shared" si="89"/>
        <v>498.94</v>
      </c>
      <c r="J1108">
        <v>0</v>
      </c>
      <c r="K1108" cm="1">
        <f t="array" ref="K1108">INDEX(T!$H$2:$H$3661, MATCH(1, (T!$D$2:$D$3661=D1108)*(T!$E$2:$E$3661=G!E1108),0))</f>
        <v>1475.25</v>
      </c>
      <c r="L1108" cm="1">
        <f t="array" ref="L1108">INDEX('C'!$I$2:$I$3661, MATCH(1, ('C'!$D$2:$D$3661=D1108)*('C'!$E$2:$E$3661=G!E1108),0))</f>
        <v>42929.16</v>
      </c>
      <c r="M1108" cm="1">
        <f t="array" ref="M1108">_xlfn.IFNA(INDEX(P!C$2:C$2862, MATCH(1, (P!$A$2:$A$2862=D1108)*(P!$B$2:$B$2862=F1108),0)),)</f>
        <v>0</v>
      </c>
      <c r="N1108" cm="1">
        <f t="array" ref="N1108">_xlfn.IFNA(INDEX(Ind!$H$2:$H$6441, MATCH(1, (Ind!$A$2:$A$6441=D1108)*(Ind!$D$2:$D$6441=F1108),0)),)</f>
        <v>0</v>
      </c>
      <c r="O1108" cm="1">
        <f t="array" ref="O1108">_xlfn.IFNA(INDEX(Ind!$L$2:$L$6441, MATCH(1, (Ind!$A$2:$A$6441=D1108)*(Ind!$D$2:$D$6441=F1108),0)),)</f>
        <v>0</v>
      </c>
    </row>
    <row r="1109" spans="1:15" x14ac:dyDescent="0.2">
      <c r="A1109" s="1" t="s">
        <v>72</v>
      </c>
      <c r="B1109" s="5" t="str">
        <f t="shared" si="85"/>
        <v>2017</v>
      </c>
      <c r="C1109" s="5">
        <f t="shared" si="86"/>
        <v>6</v>
      </c>
      <c r="D1109" s="11">
        <f t="shared" si="87"/>
        <v>42887</v>
      </c>
      <c r="E1109" s="2" t="s">
        <v>5</v>
      </c>
      <c r="F1109" s="5" t="str">
        <f t="shared" si="88"/>
        <v>ANTIOQUIA</v>
      </c>
      <c r="G1109" s="2">
        <v>60010000</v>
      </c>
      <c r="H1109" s="3">
        <v>42693547</v>
      </c>
      <c r="I1109" s="9">
        <f t="shared" si="89"/>
        <v>513.51773500000002</v>
      </c>
      <c r="J1109">
        <v>0</v>
      </c>
      <c r="K1109" cm="1">
        <f t="array" ref="K1109">INDEX(T!$H$2:$H$3661, MATCH(1, (T!$D$2:$D$3661=D1109)*(T!$E$2:$E$3661=G!E1109),0))</f>
        <v>643.30762500000003</v>
      </c>
      <c r="L1109" cm="1">
        <f t="array" ref="L1109">INDEX('C'!$I$2:$I$3661, MATCH(1, ('C'!$D$2:$D$3661=D1109)*('C'!$E$2:$E$3661=G!E1109),0))</f>
        <v>578989.13557499996</v>
      </c>
      <c r="M1109" cm="1">
        <f t="array" ref="M1109">_xlfn.IFNA(INDEX(P!C$2:C$2862, MATCH(1, (P!$A$2:$A$2862=D1109)*(P!$B$2:$B$2862=F1109),0)),)</f>
        <v>0</v>
      </c>
      <c r="N1109" cm="1">
        <f t="array" ref="N1109">_xlfn.IFNA(INDEX(Ind!$H$2:$H$6441, MATCH(1, (Ind!$A$2:$A$6441=D1109)*(Ind!$D$2:$D$6441=F1109),0)),)</f>
        <v>0</v>
      </c>
      <c r="O1109" cm="1">
        <f t="array" ref="O1109">_xlfn.IFNA(INDEX(Ind!$L$2:$L$6441, MATCH(1, (Ind!$A$2:$A$6441=D1109)*(Ind!$D$2:$D$6441=F1109),0)),)</f>
        <v>0</v>
      </c>
    </row>
    <row r="1110" spans="1:15" x14ac:dyDescent="0.2">
      <c r="A1110" s="4" t="s">
        <v>72</v>
      </c>
      <c r="B1110" s="5" t="str">
        <f t="shared" si="85"/>
        <v>2017</v>
      </c>
      <c r="C1110" s="5">
        <f t="shared" si="86"/>
        <v>6</v>
      </c>
      <c r="D1110" s="11">
        <f t="shared" si="87"/>
        <v>42887</v>
      </c>
      <c r="E1110" s="5" t="s">
        <v>6</v>
      </c>
      <c r="F1110" s="5" t="str">
        <f t="shared" si="88"/>
        <v>ATLANTICO</v>
      </c>
      <c r="G1110" s="5">
        <v>0</v>
      </c>
      <c r="H1110" s="6">
        <v>75200000</v>
      </c>
      <c r="I1110" s="9">
        <f t="shared" si="89"/>
        <v>752</v>
      </c>
      <c r="J1110">
        <v>0</v>
      </c>
      <c r="K1110" cm="1">
        <f t="array" ref="K1110">INDEX(T!$H$2:$H$3661, MATCH(1, (T!$D$2:$D$3661=D1110)*(T!$E$2:$E$3661=G!E1110),0))</f>
        <v>390</v>
      </c>
      <c r="L1110" cm="1">
        <f t="array" ref="L1110">INDEX('C'!$I$2:$I$3661, MATCH(1, ('C'!$D$2:$D$3661=D1110)*('C'!$E$2:$E$3661=G!E1110),0))</f>
        <v>18038487.879999999</v>
      </c>
      <c r="M1110" cm="1">
        <f t="array" ref="M1110">_xlfn.IFNA(INDEX(P!C$2:C$2862, MATCH(1, (P!$A$2:$A$2862=D1110)*(P!$B$2:$B$2862=F1110),0)),)</f>
        <v>1.9469999999999998</v>
      </c>
      <c r="N1110" cm="1">
        <f t="array" ref="N1110">_xlfn.IFNA(INDEX(Ind!$H$2:$H$6441, MATCH(1, (Ind!$A$2:$A$6441=D1110)*(Ind!$D$2:$D$6441=F1110),0)),)</f>
        <v>0</v>
      </c>
      <c r="O1110" cm="1">
        <f t="array" ref="O1110">_xlfn.IFNA(INDEX(Ind!$L$2:$L$6441, MATCH(1, (Ind!$A$2:$A$6441=D1110)*(Ind!$D$2:$D$6441=F1110),0)),)</f>
        <v>0</v>
      </c>
    </row>
    <row r="1111" spans="1:15" x14ac:dyDescent="0.2">
      <c r="A1111" s="1" t="s">
        <v>72</v>
      </c>
      <c r="B1111" s="5" t="str">
        <f t="shared" si="85"/>
        <v>2017</v>
      </c>
      <c r="C1111" s="5">
        <f t="shared" si="86"/>
        <v>6</v>
      </c>
      <c r="D1111" s="11">
        <f t="shared" si="87"/>
        <v>42887</v>
      </c>
      <c r="E1111" s="2" t="s">
        <v>7</v>
      </c>
      <c r="F1111" s="5" t="str">
        <f t="shared" si="88"/>
        <v>BOGOTA, D.C.</v>
      </c>
      <c r="G1111" s="2">
        <v>0</v>
      </c>
      <c r="H1111" s="3">
        <v>69032000</v>
      </c>
      <c r="I1111" s="9">
        <f t="shared" si="89"/>
        <v>690.32</v>
      </c>
      <c r="J1111">
        <v>0</v>
      </c>
      <c r="K1111" cm="1">
        <f t="array" ref="K1111">INDEX(T!$H$2:$H$3661, MATCH(1, (T!$D$2:$D$3661=D1111)*(T!$E$2:$E$3661=G!E1111),0))</f>
        <v>427.07</v>
      </c>
      <c r="L1111" cm="1">
        <f t="array" ref="L1111">INDEX('C'!$I$2:$I$3661, MATCH(1, ('C'!$D$2:$D$3661=D1111)*('C'!$E$2:$E$3661=G!E1111),0))</f>
        <v>54689004</v>
      </c>
      <c r="M1111" cm="1">
        <f t="array" ref="M1111">_xlfn.IFNA(INDEX(P!C$2:C$2862, MATCH(1, (P!$A$2:$A$2862=D1111)*(P!$B$2:$B$2862=F1111),0)),)</f>
        <v>0</v>
      </c>
      <c r="N1111" cm="1">
        <f t="array" ref="N1111">_xlfn.IFNA(INDEX(Ind!$H$2:$H$6441, MATCH(1, (Ind!$A$2:$A$6441=D1111)*(Ind!$D$2:$D$6441=F1111),0)),)</f>
        <v>0</v>
      </c>
      <c r="O1111" cm="1">
        <f t="array" ref="O1111">_xlfn.IFNA(INDEX(Ind!$L$2:$L$6441, MATCH(1, (Ind!$A$2:$A$6441=D1111)*(Ind!$D$2:$D$6441=F1111),0)),)</f>
        <v>0</v>
      </c>
    </row>
    <row r="1112" spans="1:15" x14ac:dyDescent="0.2">
      <c r="A1112" s="4" t="s">
        <v>72</v>
      </c>
      <c r="B1112" s="5" t="str">
        <f t="shared" si="85"/>
        <v>2017</v>
      </c>
      <c r="C1112" s="5">
        <f t="shared" si="86"/>
        <v>6</v>
      </c>
      <c r="D1112" s="11">
        <f t="shared" si="87"/>
        <v>42887</v>
      </c>
      <c r="E1112" s="5" t="s">
        <v>8</v>
      </c>
      <c r="F1112" s="5" t="str">
        <f t="shared" si="88"/>
        <v>BOLIVAR</v>
      </c>
      <c r="G1112" s="5">
        <v>0</v>
      </c>
      <c r="H1112" s="6">
        <v>71798952</v>
      </c>
      <c r="I1112" s="9">
        <f t="shared" si="89"/>
        <v>717.98951999999997</v>
      </c>
      <c r="J1112">
        <v>0</v>
      </c>
      <c r="K1112" cm="1">
        <f t="array" ref="K1112">INDEX(T!$H$2:$H$3661, MATCH(1, (T!$D$2:$D$3661=D1112)*(T!$E$2:$E$3661=G!E1112),0))</f>
        <v>284.36802</v>
      </c>
      <c r="L1112" cm="1">
        <f t="array" ref="L1112">INDEX('C'!$I$2:$I$3661, MATCH(1, ('C'!$D$2:$D$3661=D1112)*('C'!$E$2:$E$3661=G!E1112),0))</f>
        <v>11955392.6285</v>
      </c>
      <c r="M1112" cm="1">
        <f t="array" ref="M1112">_xlfn.IFNA(INDEX(P!C$2:C$2862, MATCH(1, (P!$A$2:$A$2862=D1112)*(P!$B$2:$B$2862=F1112),0)),)</f>
        <v>1.6943333333333332</v>
      </c>
      <c r="N1112" cm="1">
        <f t="array" ref="N1112">_xlfn.IFNA(INDEX(Ind!$H$2:$H$6441, MATCH(1, (Ind!$A$2:$A$6441=D1112)*(Ind!$D$2:$D$6441=F1112),0)),)</f>
        <v>0</v>
      </c>
      <c r="O1112" cm="1">
        <f t="array" ref="O1112">_xlfn.IFNA(INDEX(Ind!$L$2:$L$6441, MATCH(1, (Ind!$A$2:$A$6441=D1112)*(Ind!$D$2:$D$6441=F1112),0)),)</f>
        <v>0</v>
      </c>
    </row>
    <row r="1113" spans="1:15" x14ac:dyDescent="0.2">
      <c r="A1113" s="1" t="s">
        <v>72</v>
      </c>
      <c r="B1113" s="5" t="str">
        <f t="shared" si="85"/>
        <v>2017</v>
      </c>
      <c r="C1113" s="5">
        <f t="shared" si="86"/>
        <v>6</v>
      </c>
      <c r="D1113" s="11">
        <f t="shared" si="87"/>
        <v>42887</v>
      </c>
      <c r="E1113" s="2" t="s">
        <v>9</v>
      </c>
      <c r="F1113" s="5" t="str">
        <f t="shared" si="88"/>
        <v>BOYACA</v>
      </c>
      <c r="G1113" s="2">
        <v>0</v>
      </c>
      <c r="H1113" s="3">
        <v>58789254</v>
      </c>
      <c r="I1113" s="9">
        <f t="shared" si="89"/>
        <v>587.89254000000005</v>
      </c>
      <c r="J1113">
        <v>0</v>
      </c>
      <c r="K1113" cm="1">
        <f t="array" ref="K1113">INDEX(T!$H$2:$H$3661, MATCH(1, (T!$D$2:$D$3661=D1113)*(T!$E$2:$E$3661=G!E1113),0))</f>
        <v>218.83731</v>
      </c>
      <c r="L1113" cm="1">
        <f t="array" ref="L1113">INDEX('C'!$I$2:$I$3661, MATCH(1, ('C'!$D$2:$D$3661=D1113)*('C'!$E$2:$E$3661=G!E1113),0))</f>
        <v>4520346.5976099996</v>
      </c>
      <c r="M1113" cm="1">
        <f t="array" ref="M1113">_xlfn.IFNA(INDEX(P!C$2:C$2862, MATCH(1, (P!$A$2:$A$2862=D1113)*(P!$B$2:$B$2862=F1113),0)),)</f>
        <v>43.484666666666662</v>
      </c>
      <c r="N1113" cm="1">
        <f t="array" ref="N1113">_xlfn.IFNA(INDEX(Ind!$H$2:$H$6441, MATCH(1, (Ind!$A$2:$A$6441=D1113)*(Ind!$D$2:$D$6441=F1113),0)),)</f>
        <v>0</v>
      </c>
      <c r="O1113" cm="1">
        <f t="array" ref="O1113">_xlfn.IFNA(INDEX(Ind!$L$2:$L$6441, MATCH(1, (Ind!$A$2:$A$6441=D1113)*(Ind!$D$2:$D$6441=F1113),0)),)</f>
        <v>0</v>
      </c>
    </row>
    <row r="1114" spans="1:15" x14ac:dyDescent="0.2">
      <c r="A1114" s="4" t="s">
        <v>72</v>
      </c>
      <c r="B1114" s="5" t="str">
        <f t="shared" si="85"/>
        <v>2017</v>
      </c>
      <c r="C1114" s="5">
        <f t="shared" si="86"/>
        <v>6</v>
      </c>
      <c r="D1114" s="11">
        <f t="shared" si="87"/>
        <v>42887</v>
      </c>
      <c r="E1114" s="5" t="s">
        <v>10</v>
      </c>
      <c r="F1114" s="5" t="str">
        <f t="shared" si="88"/>
        <v>CALDAS</v>
      </c>
      <c r="G1114" s="5">
        <v>0</v>
      </c>
      <c r="H1114" s="6">
        <v>56626143</v>
      </c>
      <c r="I1114" s="9">
        <f t="shared" si="89"/>
        <v>566.26143000000002</v>
      </c>
      <c r="J1114">
        <v>0</v>
      </c>
      <c r="K1114" cm="1">
        <f t="array" ref="K1114">INDEX(T!$H$2:$H$3661, MATCH(1, (T!$D$2:$D$3661=D1114)*(T!$E$2:$E$3661=G!E1114),0))</f>
        <v>294.07213999999999</v>
      </c>
      <c r="L1114" cm="1">
        <f t="array" ref="L1114">INDEX('C'!$I$2:$I$3661, MATCH(1, ('C'!$D$2:$D$3661=D1114)*('C'!$E$2:$E$3661=G!E1114),0))</f>
        <v>1005698.84452</v>
      </c>
      <c r="M1114" cm="1">
        <f t="array" ref="M1114">_xlfn.IFNA(INDEX(P!C$2:C$2862, MATCH(1, (P!$A$2:$A$2862=D1114)*(P!$B$2:$B$2862=F1114),0)),)</f>
        <v>0</v>
      </c>
      <c r="N1114" cm="1">
        <f t="array" ref="N1114">_xlfn.IFNA(INDEX(Ind!$H$2:$H$6441, MATCH(1, (Ind!$A$2:$A$6441=D1114)*(Ind!$D$2:$D$6441=F1114),0)),)</f>
        <v>0</v>
      </c>
      <c r="O1114" cm="1">
        <f t="array" ref="O1114">_xlfn.IFNA(INDEX(Ind!$L$2:$L$6441, MATCH(1, (Ind!$A$2:$A$6441=D1114)*(Ind!$D$2:$D$6441=F1114),0)),)</f>
        <v>0</v>
      </c>
    </row>
    <row r="1115" spans="1:15" x14ac:dyDescent="0.2">
      <c r="A1115" s="1" t="s">
        <v>72</v>
      </c>
      <c r="B1115" s="5" t="str">
        <f t="shared" si="85"/>
        <v>2017</v>
      </c>
      <c r="C1115" s="5">
        <f t="shared" si="86"/>
        <v>6</v>
      </c>
      <c r="D1115" s="11">
        <f t="shared" si="87"/>
        <v>42887</v>
      </c>
      <c r="E1115" s="2" t="s">
        <v>11</v>
      </c>
      <c r="F1115" s="5" t="str">
        <f t="shared" si="88"/>
        <v>CAQUETA</v>
      </c>
      <c r="G1115" s="2">
        <v>0</v>
      </c>
      <c r="H1115" s="7">
        <v>179479667</v>
      </c>
      <c r="I1115" s="9">
        <f t="shared" si="89"/>
        <v>1794.7966699999999</v>
      </c>
      <c r="J1115">
        <v>0</v>
      </c>
      <c r="K1115" cm="1">
        <f t="array" ref="K1115">INDEX(T!$H$2:$H$3661, MATCH(1, (T!$D$2:$D$3661=D1115)*(T!$E$2:$E$3661=G!E1115),0))</f>
        <v>856.87333000000001</v>
      </c>
      <c r="L1115" cm="1">
        <f t="array" ref="L1115">INDEX('C'!$I$2:$I$3661, MATCH(1, ('C'!$D$2:$D$3661=D1115)*('C'!$E$2:$E$3661=G!E1115),0))</f>
        <v>265084</v>
      </c>
      <c r="M1115" cm="1">
        <f t="array" ref="M1115">_xlfn.IFNA(INDEX(P!C$2:C$2862, MATCH(1, (P!$A$2:$A$2862=D1115)*(P!$B$2:$B$2862=F1115),0)),)</f>
        <v>0</v>
      </c>
      <c r="N1115" cm="1">
        <f t="array" ref="N1115">_xlfn.IFNA(INDEX(Ind!$H$2:$H$6441, MATCH(1, (Ind!$A$2:$A$6441=D1115)*(Ind!$D$2:$D$6441=F1115),0)),)</f>
        <v>0</v>
      </c>
      <c r="O1115" cm="1">
        <f t="array" ref="O1115">_xlfn.IFNA(INDEX(Ind!$L$2:$L$6441, MATCH(1, (Ind!$A$2:$A$6441=D1115)*(Ind!$D$2:$D$6441=F1115),0)),)</f>
        <v>0</v>
      </c>
    </row>
    <row r="1116" spans="1:15" x14ac:dyDescent="0.2">
      <c r="A1116" s="4" t="s">
        <v>72</v>
      </c>
      <c r="B1116" s="5" t="str">
        <f t="shared" si="85"/>
        <v>2017</v>
      </c>
      <c r="C1116" s="5">
        <f t="shared" si="86"/>
        <v>6</v>
      </c>
      <c r="D1116" s="11">
        <f t="shared" si="87"/>
        <v>42887</v>
      </c>
      <c r="E1116" s="5" t="s">
        <v>12</v>
      </c>
      <c r="F1116" s="5" t="str">
        <f t="shared" si="88"/>
        <v>CAUCA</v>
      </c>
      <c r="G1116" s="5">
        <v>0</v>
      </c>
      <c r="H1116" s="6">
        <v>61840911</v>
      </c>
      <c r="I1116" s="9">
        <f t="shared" si="89"/>
        <v>618.40911000000006</v>
      </c>
      <c r="J1116">
        <v>0</v>
      </c>
      <c r="K1116" cm="1">
        <f t="array" ref="K1116">INDEX(T!$H$2:$H$3661, MATCH(1, (T!$D$2:$D$3661=D1116)*(T!$E$2:$E$3661=G!E1116),0))</f>
        <v>743.30663000000004</v>
      </c>
      <c r="L1116" cm="1">
        <f t="array" ref="L1116">INDEX('C'!$I$2:$I$3661, MATCH(1, ('C'!$D$2:$D$3661=D1116)*('C'!$E$2:$E$3661=G!E1116),0))</f>
        <v>515353.83168</v>
      </c>
      <c r="M1116" cm="1">
        <f t="array" ref="M1116">_xlfn.IFNA(INDEX(P!C$2:C$2862, MATCH(1, (P!$A$2:$A$2862=D1116)*(P!$B$2:$B$2862=F1116),0)),)</f>
        <v>0</v>
      </c>
      <c r="N1116" cm="1">
        <f t="array" ref="N1116">_xlfn.IFNA(INDEX(Ind!$H$2:$H$6441, MATCH(1, (Ind!$A$2:$A$6441=D1116)*(Ind!$D$2:$D$6441=F1116),0)),)</f>
        <v>0</v>
      </c>
      <c r="O1116" cm="1">
        <f t="array" ref="O1116">_xlfn.IFNA(INDEX(Ind!$L$2:$L$6441, MATCH(1, (Ind!$A$2:$A$6441=D1116)*(Ind!$D$2:$D$6441=F1116),0)),)</f>
        <v>0</v>
      </c>
    </row>
    <row r="1117" spans="1:15" x14ac:dyDescent="0.2">
      <c r="A1117" s="1" t="s">
        <v>72</v>
      </c>
      <c r="B1117" s="5" t="str">
        <f t="shared" si="85"/>
        <v>2017</v>
      </c>
      <c r="C1117" s="5">
        <f t="shared" si="86"/>
        <v>6</v>
      </c>
      <c r="D1117" s="11">
        <f t="shared" si="87"/>
        <v>42887</v>
      </c>
      <c r="E1117" s="2" t="s">
        <v>13</v>
      </c>
      <c r="F1117" s="5" t="str">
        <f t="shared" si="88"/>
        <v>CESAR</v>
      </c>
      <c r="G1117" s="2">
        <v>0</v>
      </c>
      <c r="H1117" s="3">
        <v>67487290</v>
      </c>
      <c r="I1117" s="9">
        <f t="shared" si="89"/>
        <v>674.87289999999996</v>
      </c>
      <c r="J1117">
        <v>0</v>
      </c>
      <c r="K1117" cm="1">
        <f t="array" ref="K1117">INDEX(T!$H$2:$H$3661, MATCH(1, (T!$D$2:$D$3661=D1117)*(T!$E$2:$E$3661=G!E1117),0))</f>
        <v>283.58285999999998</v>
      </c>
      <c r="L1117" cm="1">
        <f t="array" ref="L1117">INDEX('C'!$I$2:$I$3661, MATCH(1, ('C'!$D$2:$D$3661=D1117)*('C'!$E$2:$E$3661=G!E1117),0))</f>
        <v>8695410.6366799995</v>
      </c>
      <c r="M1117" cm="1">
        <f t="array" ref="M1117">_xlfn.IFNA(INDEX(P!C$2:C$2862, MATCH(1, (P!$A$2:$A$2862=D1117)*(P!$B$2:$B$2862=F1117),0)),)</f>
        <v>8.9973333333333336</v>
      </c>
      <c r="N1117" cm="1">
        <f t="array" ref="N1117">_xlfn.IFNA(INDEX(Ind!$H$2:$H$6441, MATCH(1, (Ind!$A$2:$A$6441=D1117)*(Ind!$D$2:$D$6441=F1117),0)),)</f>
        <v>0</v>
      </c>
      <c r="O1117" cm="1">
        <f t="array" ref="O1117">_xlfn.IFNA(INDEX(Ind!$L$2:$L$6441, MATCH(1, (Ind!$A$2:$A$6441=D1117)*(Ind!$D$2:$D$6441=F1117),0)),)</f>
        <v>0</v>
      </c>
    </row>
    <row r="1118" spans="1:15" x14ac:dyDescent="0.2">
      <c r="A1118" s="4" t="s">
        <v>72</v>
      </c>
      <c r="B1118" s="5" t="str">
        <f t="shared" si="85"/>
        <v>2017</v>
      </c>
      <c r="C1118" s="5">
        <f t="shared" si="86"/>
        <v>6</v>
      </c>
      <c r="D1118" s="11">
        <f t="shared" si="87"/>
        <v>42887</v>
      </c>
      <c r="E1118" s="5" t="s">
        <v>14</v>
      </c>
      <c r="F1118" s="5" t="str">
        <f t="shared" si="88"/>
        <v>CORDOBA</v>
      </c>
      <c r="G1118" s="5">
        <v>0</v>
      </c>
      <c r="H1118" s="6">
        <v>75816630</v>
      </c>
      <c r="I1118" s="9">
        <f t="shared" si="89"/>
        <v>758.16629999999998</v>
      </c>
      <c r="J1118">
        <v>0</v>
      </c>
      <c r="K1118" cm="1">
        <f t="array" ref="K1118">INDEX(T!$H$2:$H$3661, MATCH(1, (T!$D$2:$D$3661=D1118)*(T!$E$2:$E$3661=G!E1118),0))</f>
        <v>347.23630000000003</v>
      </c>
      <c r="L1118" cm="1">
        <f t="array" ref="L1118">INDEX('C'!$I$2:$I$3661, MATCH(1, ('C'!$D$2:$D$3661=D1118)*('C'!$E$2:$E$3661=G!E1118),0))</f>
        <v>10511518.992590001</v>
      </c>
      <c r="M1118" cm="1">
        <f t="array" ref="M1118">_xlfn.IFNA(INDEX(P!C$2:C$2862, MATCH(1, (P!$A$2:$A$2862=D1118)*(P!$B$2:$B$2862=F1118),0)),)</f>
        <v>68.572999999999993</v>
      </c>
      <c r="N1118" cm="1">
        <f t="array" ref="N1118">_xlfn.IFNA(INDEX(Ind!$H$2:$H$6441, MATCH(1, (Ind!$A$2:$A$6441=D1118)*(Ind!$D$2:$D$6441=F1118),0)),)</f>
        <v>0</v>
      </c>
      <c r="O1118" cm="1">
        <f t="array" ref="O1118">_xlfn.IFNA(INDEX(Ind!$L$2:$L$6441, MATCH(1, (Ind!$A$2:$A$6441=D1118)*(Ind!$D$2:$D$6441=F1118),0)),)</f>
        <v>0</v>
      </c>
    </row>
    <row r="1119" spans="1:15" x14ac:dyDescent="0.2">
      <c r="A1119" s="1" t="s">
        <v>72</v>
      </c>
      <c r="B1119" s="5" t="str">
        <f t="shared" si="85"/>
        <v>2017</v>
      </c>
      <c r="C1119" s="5">
        <f t="shared" si="86"/>
        <v>6</v>
      </c>
      <c r="D1119" s="11">
        <f t="shared" si="87"/>
        <v>42887</v>
      </c>
      <c r="E1119" s="2" t="s">
        <v>15</v>
      </c>
      <c r="F1119" s="5" t="str">
        <f t="shared" si="88"/>
        <v>CUNDINAMARCA</v>
      </c>
      <c r="G1119" s="2">
        <v>0</v>
      </c>
      <c r="H1119" s="3">
        <v>54049667</v>
      </c>
      <c r="I1119" s="9">
        <f t="shared" si="89"/>
        <v>540.49666999999999</v>
      </c>
      <c r="J1119">
        <v>0</v>
      </c>
      <c r="K1119" cm="1">
        <f t="array" ref="K1119">INDEX(T!$H$2:$H$3661, MATCH(1, (T!$D$2:$D$3661=D1119)*(T!$E$2:$E$3661=G!E1119),0))</f>
        <v>370.67473999999999</v>
      </c>
      <c r="L1119" cm="1">
        <f t="array" ref="L1119">INDEX('C'!$I$2:$I$3661, MATCH(1, ('C'!$D$2:$D$3661=D1119)*('C'!$E$2:$E$3661=G!E1119),0))</f>
        <v>7730648.9945200002</v>
      </c>
      <c r="M1119" cm="1">
        <f t="array" ref="M1119">_xlfn.IFNA(INDEX(P!C$2:C$2862, MATCH(1, (P!$A$2:$A$2862=D1119)*(P!$B$2:$B$2862=F1119),0)),)</f>
        <v>1.5596666666666668</v>
      </c>
      <c r="N1119" cm="1">
        <f t="array" ref="N1119">_xlfn.IFNA(INDEX(Ind!$H$2:$H$6441, MATCH(1, (Ind!$A$2:$A$6441=D1119)*(Ind!$D$2:$D$6441=F1119),0)),)</f>
        <v>0</v>
      </c>
      <c r="O1119" cm="1">
        <f t="array" ref="O1119">_xlfn.IFNA(INDEX(Ind!$L$2:$L$6441, MATCH(1, (Ind!$A$2:$A$6441=D1119)*(Ind!$D$2:$D$6441=F1119),0)),)</f>
        <v>0</v>
      </c>
    </row>
    <row r="1120" spans="1:15" x14ac:dyDescent="0.2">
      <c r="A1120" s="4" t="s">
        <v>72</v>
      </c>
      <c r="B1120" s="5" t="str">
        <f t="shared" si="85"/>
        <v>2017</v>
      </c>
      <c r="C1120" s="5">
        <f t="shared" si="86"/>
        <v>6</v>
      </c>
      <c r="D1120" s="11">
        <f t="shared" si="87"/>
        <v>42887</v>
      </c>
      <c r="E1120" s="5" t="s">
        <v>16</v>
      </c>
      <c r="F1120" s="5" t="str">
        <f t="shared" si="88"/>
        <v>CHOCO</v>
      </c>
      <c r="G1120" s="5">
        <v>0</v>
      </c>
      <c r="H1120" s="8">
        <v>329231000</v>
      </c>
      <c r="I1120" s="9">
        <f t="shared" si="89"/>
        <v>3292.31</v>
      </c>
      <c r="J1120">
        <v>0</v>
      </c>
      <c r="K1120" cm="1">
        <f t="array" ref="K1120">INDEX(T!$H$2:$H$3661, MATCH(1, (T!$D$2:$D$3661=D1120)*(T!$E$2:$E$3661=G!E1120),0))</f>
        <v>548.69000000000005</v>
      </c>
      <c r="L1120" t="e" cm="1">
        <f t="array" ref="L1120">INDEX('C'!$I$2:$I$3661, MATCH(1, ('C'!$D$2:$D$3661=D1120)*('C'!$E$2:$E$3661=G!E1120),0))</f>
        <v>#N/A</v>
      </c>
      <c r="M1120" cm="1">
        <f t="array" ref="M1120">_xlfn.IFNA(INDEX(P!C$2:C$2862, MATCH(1, (P!$A$2:$A$2862=D1120)*(P!$B$2:$B$2862=F1120),0)),)</f>
        <v>0</v>
      </c>
      <c r="N1120" cm="1">
        <f t="array" ref="N1120">_xlfn.IFNA(INDEX(Ind!$H$2:$H$6441, MATCH(1, (Ind!$A$2:$A$6441=D1120)*(Ind!$D$2:$D$6441=F1120),0)),)</f>
        <v>0</v>
      </c>
      <c r="O1120" cm="1">
        <f t="array" ref="O1120">_xlfn.IFNA(INDEX(Ind!$L$2:$L$6441, MATCH(1, (Ind!$A$2:$A$6441=D1120)*(Ind!$D$2:$D$6441=F1120),0)),)</f>
        <v>0</v>
      </c>
    </row>
    <row r="1121" spans="1:15" x14ac:dyDescent="0.2">
      <c r="A1121" s="1" t="s">
        <v>72</v>
      </c>
      <c r="B1121" s="5" t="str">
        <f t="shared" si="85"/>
        <v>2017</v>
      </c>
      <c r="C1121" s="5">
        <f t="shared" si="86"/>
        <v>6</v>
      </c>
      <c r="D1121" s="11">
        <f t="shared" si="87"/>
        <v>42887</v>
      </c>
      <c r="E1121" s="2" t="s">
        <v>17</v>
      </c>
      <c r="F1121" s="5" t="str">
        <f t="shared" si="88"/>
        <v>HUILA</v>
      </c>
      <c r="G1121" s="2">
        <v>0</v>
      </c>
      <c r="H1121" s="3">
        <v>71650482</v>
      </c>
      <c r="I1121" s="9">
        <f t="shared" si="89"/>
        <v>716.50482</v>
      </c>
      <c r="J1121">
        <v>0</v>
      </c>
      <c r="K1121" cm="1">
        <f t="array" ref="K1121">INDEX(T!$H$2:$H$3661, MATCH(1, (T!$D$2:$D$3661=D1121)*(T!$E$2:$E$3661=G!E1121),0))</f>
        <v>869.45722999999998</v>
      </c>
      <c r="L1121" cm="1">
        <f t="array" ref="L1121">INDEX('C'!$I$2:$I$3661, MATCH(1, ('C'!$D$2:$D$3661=D1121)*('C'!$E$2:$E$3661=G!E1121),0))</f>
        <v>2660229.7362500001</v>
      </c>
      <c r="M1121" cm="1">
        <f t="array" ref="M1121">_xlfn.IFNA(INDEX(P!C$2:C$2862, MATCH(1, (P!$A$2:$A$2862=D1121)*(P!$B$2:$B$2862=F1121),0)),)</f>
        <v>5.1789999999999994</v>
      </c>
      <c r="N1121" cm="1">
        <f t="array" ref="N1121">_xlfn.IFNA(INDEX(Ind!$H$2:$H$6441, MATCH(1, (Ind!$A$2:$A$6441=D1121)*(Ind!$D$2:$D$6441=F1121),0)),)</f>
        <v>0</v>
      </c>
      <c r="O1121" cm="1">
        <f t="array" ref="O1121">_xlfn.IFNA(INDEX(Ind!$L$2:$L$6441, MATCH(1, (Ind!$A$2:$A$6441=D1121)*(Ind!$D$2:$D$6441=F1121),0)),)</f>
        <v>0</v>
      </c>
    </row>
    <row r="1122" spans="1:15" x14ac:dyDescent="0.2">
      <c r="A1122" s="4" t="s">
        <v>72</v>
      </c>
      <c r="B1122" s="5" t="str">
        <f t="shared" si="85"/>
        <v>2017</v>
      </c>
      <c r="C1122" s="5">
        <f t="shared" si="86"/>
        <v>6</v>
      </c>
      <c r="D1122" s="11">
        <f t="shared" si="87"/>
        <v>42887</v>
      </c>
      <c r="E1122" s="5" t="s">
        <v>18</v>
      </c>
      <c r="F1122" s="5" t="str">
        <f t="shared" si="88"/>
        <v>LA GUAJIRA</v>
      </c>
      <c r="G1122" s="5">
        <v>0</v>
      </c>
      <c r="H1122" s="6">
        <v>62517000</v>
      </c>
      <c r="I1122" s="9">
        <f t="shared" si="89"/>
        <v>625.16999999999996</v>
      </c>
      <c r="J1122">
        <v>0</v>
      </c>
      <c r="K1122" cm="1">
        <f t="array" ref="K1122">INDEX(T!$H$2:$H$3661, MATCH(1, (T!$D$2:$D$3661=D1122)*(T!$E$2:$E$3661=G!E1122),0))</f>
        <v>112.06</v>
      </c>
      <c r="L1122" cm="1">
        <f t="array" ref="L1122">INDEX('C'!$I$2:$I$3661, MATCH(1, ('C'!$D$2:$D$3661=D1122)*('C'!$E$2:$E$3661=G!E1122),0))</f>
        <v>2010002</v>
      </c>
      <c r="M1122" cm="1">
        <f t="array" ref="M1122">_xlfn.IFNA(INDEX(P!C$2:C$2862, MATCH(1, (P!$A$2:$A$2862=D1122)*(P!$B$2:$B$2862=F1122),0)),)</f>
        <v>0</v>
      </c>
      <c r="N1122" cm="1">
        <f t="array" ref="N1122">_xlfn.IFNA(INDEX(Ind!$H$2:$H$6441, MATCH(1, (Ind!$A$2:$A$6441=D1122)*(Ind!$D$2:$D$6441=F1122),0)),)</f>
        <v>0</v>
      </c>
      <c r="O1122" cm="1">
        <f t="array" ref="O1122">_xlfn.IFNA(INDEX(Ind!$L$2:$L$6441, MATCH(1, (Ind!$A$2:$A$6441=D1122)*(Ind!$D$2:$D$6441=F1122),0)),)</f>
        <v>0</v>
      </c>
    </row>
    <row r="1123" spans="1:15" x14ac:dyDescent="0.2">
      <c r="A1123" s="1" t="s">
        <v>72</v>
      </c>
      <c r="B1123" s="5" t="str">
        <f t="shared" si="85"/>
        <v>2017</v>
      </c>
      <c r="C1123" s="5">
        <f t="shared" si="86"/>
        <v>6</v>
      </c>
      <c r="D1123" s="11">
        <f t="shared" si="87"/>
        <v>42887</v>
      </c>
      <c r="E1123" s="2" t="s">
        <v>19</v>
      </c>
      <c r="F1123" s="5" t="str">
        <f t="shared" si="88"/>
        <v>MAGDALENA</v>
      </c>
      <c r="G1123" s="2">
        <v>60800000</v>
      </c>
      <c r="H1123" s="3">
        <v>69336361</v>
      </c>
      <c r="I1123" s="9">
        <f t="shared" si="89"/>
        <v>650.68180500000005</v>
      </c>
      <c r="J1123">
        <v>0</v>
      </c>
      <c r="K1123" cm="1">
        <f t="array" ref="K1123">INDEX(T!$H$2:$H$3661, MATCH(1, (T!$D$2:$D$3661=D1123)*(T!$E$2:$E$3661=G!E1123),0))</f>
        <v>231.502565</v>
      </c>
      <c r="L1123" cm="1">
        <f t="array" ref="L1123">INDEX('C'!$I$2:$I$3661, MATCH(1, ('C'!$D$2:$D$3661=D1123)*('C'!$E$2:$E$3661=G!E1123),0))</f>
        <v>6167082.1595449997</v>
      </c>
      <c r="M1123" cm="1">
        <f t="array" ref="M1123">_xlfn.IFNA(INDEX(P!C$2:C$2862, MATCH(1, (P!$A$2:$A$2862=D1123)*(P!$B$2:$B$2862=F1123),0)),)</f>
        <v>19.571000000000002</v>
      </c>
      <c r="N1123" cm="1">
        <f t="array" ref="N1123">_xlfn.IFNA(INDEX(Ind!$H$2:$H$6441, MATCH(1, (Ind!$A$2:$A$6441=D1123)*(Ind!$D$2:$D$6441=F1123),0)),)</f>
        <v>0</v>
      </c>
      <c r="O1123" cm="1">
        <f t="array" ref="O1123">_xlfn.IFNA(INDEX(Ind!$L$2:$L$6441, MATCH(1, (Ind!$A$2:$A$6441=D1123)*(Ind!$D$2:$D$6441=F1123),0)),)</f>
        <v>0</v>
      </c>
    </row>
    <row r="1124" spans="1:15" x14ac:dyDescent="0.2">
      <c r="A1124" s="4" t="s">
        <v>72</v>
      </c>
      <c r="B1124" s="5" t="str">
        <f t="shared" si="85"/>
        <v>2017</v>
      </c>
      <c r="C1124" s="5">
        <f t="shared" si="86"/>
        <v>6</v>
      </c>
      <c r="D1124" s="11">
        <f t="shared" si="87"/>
        <v>42887</v>
      </c>
      <c r="E1124" s="5" t="s">
        <v>20</v>
      </c>
      <c r="F1124" s="5" t="str">
        <f t="shared" si="88"/>
        <v>META</v>
      </c>
      <c r="G1124" s="5">
        <v>0</v>
      </c>
      <c r="H1124" s="6">
        <v>48798020</v>
      </c>
      <c r="I1124" s="9">
        <f t="shared" si="89"/>
        <v>487.98020000000002</v>
      </c>
      <c r="J1124">
        <v>0</v>
      </c>
      <c r="K1124" cm="1">
        <f t="array" ref="K1124">INDEX(T!$H$2:$H$3661, MATCH(1, (T!$D$2:$D$3661=D1124)*(T!$E$2:$E$3661=G!E1124),0))</f>
        <v>464.85160000000002</v>
      </c>
      <c r="L1124" cm="1">
        <f t="array" ref="L1124">INDEX('C'!$I$2:$I$3661, MATCH(1, ('C'!$D$2:$D$3661=D1124)*('C'!$E$2:$E$3661=G!E1124),0))</f>
        <v>713358.26679999998</v>
      </c>
      <c r="M1124" cm="1">
        <f t="array" ref="M1124">_xlfn.IFNA(INDEX(P!C$2:C$2862, MATCH(1, (P!$A$2:$A$2862=D1124)*(P!$B$2:$B$2862=F1124),0)),)</f>
        <v>5.1936666666666662</v>
      </c>
      <c r="N1124" cm="1">
        <f t="array" ref="N1124">_xlfn.IFNA(INDEX(Ind!$H$2:$H$6441, MATCH(1, (Ind!$A$2:$A$6441=D1124)*(Ind!$D$2:$D$6441=F1124),0)),)</f>
        <v>0</v>
      </c>
      <c r="O1124" cm="1">
        <f t="array" ref="O1124">_xlfn.IFNA(INDEX(Ind!$L$2:$L$6441, MATCH(1, (Ind!$A$2:$A$6441=D1124)*(Ind!$D$2:$D$6441=F1124),0)),)</f>
        <v>0</v>
      </c>
    </row>
    <row r="1125" spans="1:15" x14ac:dyDescent="0.2">
      <c r="A1125" s="1" t="s">
        <v>72</v>
      </c>
      <c r="B1125" s="5" t="str">
        <f t="shared" si="85"/>
        <v>2017</v>
      </c>
      <c r="C1125" s="5">
        <f t="shared" si="86"/>
        <v>6</v>
      </c>
      <c r="D1125" s="11">
        <f t="shared" si="87"/>
        <v>42887</v>
      </c>
      <c r="E1125" s="2" t="s">
        <v>21</v>
      </c>
      <c r="F1125" s="5" t="str">
        <f t="shared" si="88"/>
        <v>NARINO</v>
      </c>
      <c r="G1125" s="2">
        <v>0</v>
      </c>
      <c r="H1125" s="7">
        <v>135506000</v>
      </c>
      <c r="I1125" s="9">
        <f t="shared" si="89"/>
        <v>1355.06</v>
      </c>
      <c r="J1125">
        <v>0</v>
      </c>
      <c r="K1125" cm="1">
        <f t="array" ref="K1125">INDEX(T!$H$2:$H$3661, MATCH(1, (T!$D$2:$D$3661=D1125)*(T!$E$2:$E$3661=G!E1125),0))</f>
        <v>1091.575</v>
      </c>
      <c r="L1125" cm="1">
        <f t="array" ref="L1125">INDEX('C'!$I$2:$I$3661, MATCH(1, ('C'!$D$2:$D$3661=D1125)*('C'!$E$2:$E$3661=G!E1125),0))</f>
        <v>115951</v>
      </c>
      <c r="M1125" cm="1">
        <f t="array" ref="M1125">_xlfn.IFNA(INDEX(P!C$2:C$2862, MATCH(1, (P!$A$2:$A$2862=D1125)*(P!$B$2:$B$2862=F1125),0)),)</f>
        <v>0</v>
      </c>
      <c r="N1125" cm="1">
        <f t="array" ref="N1125">_xlfn.IFNA(INDEX(Ind!$H$2:$H$6441, MATCH(1, (Ind!$A$2:$A$6441=D1125)*(Ind!$D$2:$D$6441=F1125),0)),)</f>
        <v>0</v>
      </c>
      <c r="O1125" cm="1">
        <f t="array" ref="O1125">_xlfn.IFNA(INDEX(Ind!$L$2:$L$6441, MATCH(1, (Ind!$A$2:$A$6441=D1125)*(Ind!$D$2:$D$6441=F1125),0)),)</f>
        <v>0</v>
      </c>
    </row>
    <row r="1126" spans="1:15" x14ac:dyDescent="0.2">
      <c r="A1126" s="4" t="s">
        <v>72</v>
      </c>
      <c r="B1126" s="5" t="str">
        <f t="shared" si="85"/>
        <v>2017</v>
      </c>
      <c r="C1126" s="5">
        <f t="shared" si="86"/>
        <v>6</v>
      </c>
      <c r="D1126" s="11">
        <f t="shared" si="87"/>
        <v>42887</v>
      </c>
      <c r="E1126" s="5" t="s">
        <v>22</v>
      </c>
      <c r="F1126" s="5" t="str">
        <f t="shared" si="88"/>
        <v>NORTE DE SANTANDER</v>
      </c>
      <c r="G1126" s="5">
        <v>0</v>
      </c>
      <c r="H1126" s="6">
        <v>99117027</v>
      </c>
      <c r="I1126" s="9">
        <f t="shared" si="89"/>
        <v>991.17026999999996</v>
      </c>
      <c r="J1126">
        <v>0</v>
      </c>
      <c r="K1126" cm="1">
        <f t="array" ref="K1126">INDEX(T!$H$2:$H$3661, MATCH(1, (T!$D$2:$D$3661=D1126)*(T!$E$2:$E$3661=G!E1126),0))</f>
        <v>254.42107999999999</v>
      </c>
      <c r="L1126" cm="1">
        <f t="array" ref="L1126">INDEX('C'!$I$2:$I$3661, MATCH(1, ('C'!$D$2:$D$3661=D1126)*('C'!$E$2:$E$3661=G!E1126),0))</f>
        <v>668998.42675999994</v>
      </c>
      <c r="M1126" cm="1">
        <f t="array" ref="M1126">_xlfn.IFNA(INDEX(P!C$2:C$2862, MATCH(1, (P!$A$2:$A$2862=D1126)*(P!$B$2:$B$2862=F1126),0)),)</f>
        <v>4.101</v>
      </c>
      <c r="N1126" cm="1">
        <f t="array" ref="N1126">_xlfn.IFNA(INDEX(Ind!$H$2:$H$6441, MATCH(1, (Ind!$A$2:$A$6441=D1126)*(Ind!$D$2:$D$6441=F1126),0)),)</f>
        <v>0</v>
      </c>
      <c r="O1126" cm="1">
        <f t="array" ref="O1126">_xlfn.IFNA(INDEX(Ind!$L$2:$L$6441, MATCH(1, (Ind!$A$2:$A$6441=D1126)*(Ind!$D$2:$D$6441=F1126),0)),)</f>
        <v>0</v>
      </c>
    </row>
    <row r="1127" spans="1:15" x14ac:dyDescent="0.2">
      <c r="A1127" s="1" t="s">
        <v>72</v>
      </c>
      <c r="B1127" s="5" t="str">
        <f t="shared" si="85"/>
        <v>2017</v>
      </c>
      <c r="C1127" s="5">
        <f t="shared" si="86"/>
        <v>6</v>
      </c>
      <c r="D1127" s="11">
        <f t="shared" si="87"/>
        <v>42887</v>
      </c>
      <c r="E1127" s="2" t="s">
        <v>23</v>
      </c>
      <c r="F1127" s="5" t="str">
        <f t="shared" si="88"/>
        <v>QUINDIO</v>
      </c>
      <c r="G1127" s="2">
        <v>0</v>
      </c>
      <c r="H1127" s="7">
        <v>125634077</v>
      </c>
      <c r="I1127" s="9">
        <f t="shared" si="89"/>
        <v>1256.34077</v>
      </c>
      <c r="J1127">
        <v>0</v>
      </c>
      <c r="K1127" cm="1">
        <f t="array" ref="K1127">INDEX(T!$H$2:$H$3661, MATCH(1, (T!$D$2:$D$3661=D1127)*(T!$E$2:$E$3661=G!E1127),0))</f>
        <v>1003.35462</v>
      </c>
      <c r="L1127" cm="1">
        <f t="array" ref="L1127">INDEX('C'!$I$2:$I$3661, MATCH(1, ('C'!$D$2:$D$3661=D1127)*('C'!$E$2:$E$3661=G!E1127),0))</f>
        <v>1480468.3692300001</v>
      </c>
      <c r="M1127" cm="1">
        <f t="array" ref="M1127">_xlfn.IFNA(INDEX(P!C$2:C$2862, MATCH(1, (P!$A$2:$A$2862=D1127)*(P!$B$2:$B$2862=F1127),0)),)</f>
        <v>0</v>
      </c>
      <c r="N1127" cm="1">
        <f t="array" ref="N1127">_xlfn.IFNA(INDEX(Ind!$H$2:$H$6441, MATCH(1, (Ind!$A$2:$A$6441=D1127)*(Ind!$D$2:$D$6441=F1127),0)),)</f>
        <v>0</v>
      </c>
      <c r="O1127" cm="1">
        <f t="array" ref="O1127">_xlfn.IFNA(INDEX(Ind!$L$2:$L$6441, MATCH(1, (Ind!$A$2:$A$6441=D1127)*(Ind!$D$2:$D$6441=F1127),0)),)</f>
        <v>0</v>
      </c>
    </row>
    <row r="1128" spans="1:15" x14ac:dyDescent="0.2">
      <c r="A1128" s="4" t="s">
        <v>72</v>
      </c>
      <c r="B1128" s="5" t="str">
        <f t="shared" si="85"/>
        <v>2017</v>
      </c>
      <c r="C1128" s="5">
        <f t="shared" si="86"/>
        <v>6</v>
      </c>
      <c r="D1128" s="11">
        <f t="shared" si="87"/>
        <v>42887</v>
      </c>
      <c r="E1128" s="5" t="s">
        <v>24</v>
      </c>
      <c r="F1128" s="5" t="str">
        <f t="shared" si="88"/>
        <v>RISARALDA</v>
      </c>
      <c r="G1128" s="5">
        <v>0</v>
      </c>
      <c r="H1128" s="6">
        <v>57237148</v>
      </c>
      <c r="I1128" s="9">
        <f t="shared" si="89"/>
        <v>572.37148000000002</v>
      </c>
      <c r="J1128">
        <v>0</v>
      </c>
      <c r="K1128" cm="1">
        <f t="array" ref="K1128">INDEX(T!$H$2:$H$3661, MATCH(1, (T!$D$2:$D$3661=D1128)*(T!$E$2:$E$3661=G!E1128),0))</f>
        <v>261.20593000000002</v>
      </c>
      <c r="L1128" cm="1">
        <f t="array" ref="L1128">INDEX('C'!$I$2:$I$3661, MATCH(1, ('C'!$D$2:$D$3661=D1128)*('C'!$E$2:$E$3661=G!E1128),0))</f>
        <v>1328679.0470400001</v>
      </c>
      <c r="M1128" cm="1">
        <f t="array" ref="M1128">_xlfn.IFNA(INDEX(P!C$2:C$2862, MATCH(1, (P!$A$2:$A$2862=D1128)*(P!$B$2:$B$2862=F1128),0)),)</f>
        <v>0</v>
      </c>
      <c r="N1128" cm="1">
        <f t="array" ref="N1128">_xlfn.IFNA(INDEX(Ind!$H$2:$H$6441, MATCH(1, (Ind!$A$2:$A$6441=D1128)*(Ind!$D$2:$D$6441=F1128),0)),)</f>
        <v>0</v>
      </c>
      <c r="O1128" cm="1">
        <f t="array" ref="O1128">_xlfn.IFNA(INDEX(Ind!$L$2:$L$6441, MATCH(1, (Ind!$A$2:$A$6441=D1128)*(Ind!$D$2:$D$6441=F1128),0)),)</f>
        <v>0</v>
      </c>
    </row>
    <row r="1129" spans="1:15" x14ac:dyDescent="0.2">
      <c r="A1129" s="1" t="s">
        <v>72</v>
      </c>
      <c r="B1129" s="5" t="str">
        <f t="shared" si="85"/>
        <v>2017</v>
      </c>
      <c r="C1129" s="5">
        <f t="shared" si="86"/>
        <v>6</v>
      </c>
      <c r="D1129" s="11">
        <f t="shared" si="87"/>
        <v>42887</v>
      </c>
      <c r="E1129" s="2" t="s">
        <v>25</v>
      </c>
      <c r="F1129" s="5" t="str">
        <f t="shared" si="88"/>
        <v>SANTANDER</v>
      </c>
      <c r="G1129" s="2">
        <v>0</v>
      </c>
      <c r="H1129" s="7">
        <v>127243127</v>
      </c>
      <c r="I1129" s="9">
        <f t="shared" si="89"/>
        <v>1272.43127</v>
      </c>
      <c r="J1129">
        <v>0</v>
      </c>
      <c r="K1129" cm="1">
        <f t="array" ref="K1129">INDEX(T!$H$2:$H$3661, MATCH(1, (T!$D$2:$D$3661=D1129)*(T!$E$2:$E$3661=G!E1129),0))</f>
        <v>646.81089999999995</v>
      </c>
      <c r="L1129" cm="1">
        <f t="array" ref="L1129">INDEX('C'!$I$2:$I$3661, MATCH(1, ('C'!$D$2:$D$3661=D1129)*('C'!$E$2:$E$3661=G!E1129),0))</f>
        <v>1724120.7849999999</v>
      </c>
      <c r="M1129" cm="1">
        <f t="array" ref="M1129">_xlfn.IFNA(INDEX(P!C$2:C$2862, MATCH(1, (P!$A$2:$A$2862=D1129)*(P!$B$2:$B$2862=F1129),0)),)</f>
        <v>34.49</v>
      </c>
      <c r="N1129" cm="1">
        <f t="array" ref="N1129">_xlfn.IFNA(INDEX(Ind!$H$2:$H$6441, MATCH(1, (Ind!$A$2:$A$6441=D1129)*(Ind!$D$2:$D$6441=F1129),0)),)</f>
        <v>0</v>
      </c>
      <c r="O1129" cm="1">
        <f t="array" ref="O1129">_xlfn.IFNA(INDEX(Ind!$L$2:$L$6441, MATCH(1, (Ind!$A$2:$A$6441=D1129)*(Ind!$D$2:$D$6441=F1129),0)),)</f>
        <v>0</v>
      </c>
    </row>
    <row r="1130" spans="1:15" x14ac:dyDescent="0.2">
      <c r="A1130" s="4" t="s">
        <v>72</v>
      </c>
      <c r="B1130" s="5" t="str">
        <f t="shared" si="85"/>
        <v>2017</v>
      </c>
      <c r="C1130" s="5">
        <f t="shared" si="86"/>
        <v>6</v>
      </c>
      <c r="D1130" s="11">
        <f t="shared" si="87"/>
        <v>42887</v>
      </c>
      <c r="E1130" s="5" t="s">
        <v>26</v>
      </c>
      <c r="F1130" s="5" t="str">
        <f t="shared" si="88"/>
        <v>SUCRE</v>
      </c>
      <c r="G1130" s="5">
        <v>0</v>
      </c>
      <c r="H1130" s="6">
        <v>76157158</v>
      </c>
      <c r="I1130" s="9">
        <f t="shared" si="89"/>
        <v>761.57158000000004</v>
      </c>
      <c r="J1130">
        <v>0</v>
      </c>
      <c r="K1130" cm="1">
        <f t="array" ref="K1130">INDEX(T!$H$2:$H$3661, MATCH(1, (T!$D$2:$D$3661=D1130)*(T!$E$2:$E$3661=G!E1130),0))</f>
        <v>199.06044</v>
      </c>
      <c r="L1130" cm="1">
        <f t="array" ref="L1130">INDEX('C'!$I$2:$I$3661, MATCH(1, ('C'!$D$2:$D$3661=D1130)*('C'!$E$2:$E$3661=G!E1130),0))</f>
        <v>11761386.54386</v>
      </c>
      <c r="M1130" cm="1">
        <f t="array" ref="M1130">_xlfn.IFNA(INDEX(P!C$2:C$2862, MATCH(1, (P!$A$2:$A$2862=D1130)*(P!$B$2:$B$2862=F1130),0)),)</f>
        <v>72.73366666666665</v>
      </c>
      <c r="N1130" cm="1">
        <f t="array" ref="N1130">_xlfn.IFNA(INDEX(Ind!$H$2:$H$6441, MATCH(1, (Ind!$A$2:$A$6441=D1130)*(Ind!$D$2:$D$6441=F1130),0)),)</f>
        <v>0</v>
      </c>
      <c r="O1130" cm="1">
        <f t="array" ref="O1130">_xlfn.IFNA(INDEX(Ind!$L$2:$L$6441, MATCH(1, (Ind!$A$2:$A$6441=D1130)*(Ind!$D$2:$D$6441=F1130),0)),)</f>
        <v>0</v>
      </c>
    </row>
    <row r="1131" spans="1:15" x14ac:dyDescent="0.2">
      <c r="A1131" s="1" t="s">
        <v>72</v>
      </c>
      <c r="B1131" s="5" t="str">
        <f t="shared" si="85"/>
        <v>2017</v>
      </c>
      <c r="C1131" s="5">
        <f t="shared" si="86"/>
        <v>6</v>
      </c>
      <c r="D1131" s="11">
        <f t="shared" si="87"/>
        <v>42887</v>
      </c>
      <c r="E1131" s="2" t="s">
        <v>27</v>
      </c>
      <c r="F1131" s="5" t="str">
        <f t="shared" si="88"/>
        <v>TOLIMA</v>
      </c>
      <c r="G1131" s="2">
        <v>0</v>
      </c>
      <c r="H1131" s="3">
        <v>68636500</v>
      </c>
      <c r="I1131" s="9">
        <f t="shared" si="89"/>
        <v>686.36500000000001</v>
      </c>
      <c r="J1131">
        <v>0</v>
      </c>
      <c r="K1131" cm="1">
        <f t="array" ref="K1131">INDEX(T!$H$2:$H$3661, MATCH(1, (T!$D$2:$D$3661=D1131)*(T!$E$2:$E$3661=G!E1131),0))</f>
        <v>629.65417000000002</v>
      </c>
      <c r="L1131" cm="1">
        <f t="array" ref="L1131">INDEX('C'!$I$2:$I$3661, MATCH(1, ('C'!$D$2:$D$3661=D1131)*('C'!$E$2:$E$3661=G!E1131),0))</f>
        <v>2765156.7918099998</v>
      </c>
      <c r="M1131" cm="1">
        <f t="array" ref="M1131">_xlfn.IFNA(INDEX(P!C$2:C$2862, MATCH(1, (P!$A$2:$A$2862=D1131)*(P!$B$2:$B$2862=F1131),0)),)</f>
        <v>4.4816666666666665</v>
      </c>
      <c r="N1131" cm="1">
        <f t="array" ref="N1131">_xlfn.IFNA(INDEX(Ind!$H$2:$H$6441, MATCH(1, (Ind!$A$2:$A$6441=D1131)*(Ind!$D$2:$D$6441=F1131),0)),)</f>
        <v>0</v>
      </c>
      <c r="O1131" cm="1">
        <f t="array" ref="O1131">_xlfn.IFNA(INDEX(Ind!$L$2:$L$6441, MATCH(1, (Ind!$A$2:$A$6441=D1131)*(Ind!$D$2:$D$6441=F1131),0)),)</f>
        <v>0</v>
      </c>
    </row>
    <row r="1132" spans="1:15" x14ac:dyDescent="0.2">
      <c r="A1132" s="4" t="s">
        <v>72</v>
      </c>
      <c r="B1132" s="5" t="str">
        <f t="shared" si="85"/>
        <v>2017</v>
      </c>
      <c r="C1132" s="5">
        <f t="shared" si="86"/>
        <v>6</v>
      </c>
      <c r="D1132" s="11">
        <f t="shared" si="87"/>
        <v>42887</v>
      </c>
      <c r="E1132" s="5" t="s">
        <v>28</v>
      </c>
      <c r="F1132" s="5" t="str">
        <f t="shared" si="88"/>
        <v>VALLE DEL CAUCA</v>
      </c>
      <c r="G1132" s="5">
        <v>32198000</v>
      </c>
      <c r="H1132" s="6">
        <v>76538120</v>
      </c>
      <c r="I1132" s="9">
        <f t="shared" si="89"/>
        <v>543.68060000000003</v>
      </c>
      <c r="J1132">
        <v>0</v>
      </c>
      <c r="K1132" cm="1">
        <f t="array" ref="K1132">INDEX(T!$H$2:$H$3661, MATCH(1, (T!$D$2:$D$3661=D1132)*(T!$E$2:$E$3661=G!E1132),0))</f>
        <v>718.86896999999999</v>
      </c>
      <c r="L1132" cm="1">
        <f t="array" ref="L1132">INDEX('C'!$I$2:$I$3661, MATCH(1, ('C'!$D$2:$D$3661=D1132)*('C'!$E$2:$E$3661=G!E1132),0))</f>
        <v>3086026.3325350001</v>
      </c>
      <c r="M1132" cm="1">
        <f t="array" ref="M1132">_xlfn.IFNA(INDEX(P!C$2:C$2862, MATCH(1, (P!$A$2:$A$2862=D1132)*(P!$B$2:$B$2862=F1132),0)),)</f>
        <v>0</v>
      </c>
      <c r="N1132" cm="1">
        <f t="array" ref="N1132">_xlfn.IFNA(INDEX(Ind!$H$2:$H$6441, MATCH(1, (Ind!$A$2:$A$6441=D1132)*(Ind!$D$2:$D$6441=F1132),0)),)</f>
        <v>0</v>
      </c>
      <c r="O1132" cm="1">
        <f t="array" ref="O1132">_xlfn.IFNA(INDEX(Ind!$L$2:$L$6441, MATCH(1, (Ind!$A$2:$A$6441=D1132)*(Ind!$D$2:$D$6441=F1132),0)),)</f>
        <v>0</v>
      </c>
    </row>
    <row r="1133" spans="1:15" x14ac:dyDescent="0.2">
      <c r="A1133" s="1" t="s">
        <v>72</v>
      </c>
      <c r="B1133" s="5" t="str">
        <f t="shared" si="85"/>
        <v>2017</v>
      </c>
      <c r="C1133" s="5">
        <f t="shared" si="86"/>
        <v>6</v>
      </c>
      <c r="D1133" s="11">
        <f t="shared" si="87"/>
        <v>42887</v>
      </c>
      <c r="E1133" s="2" t="s">
        <v>29</v>
      </c>
      <c r="F1133" s="5" t="str">
        <f t="shared" si="88"/>
        <v>CASANARE</v>
      </c>
      <c r="G1133" s="2">
        <v>0</v>
      </c>
      <c r="H1133" s="3">
        <v>28812300</v>
      </c>
      <c r="I1133" s="9">
        <f t="shared" si="89"/>
        <v>288.12299999999999</v>
      </c>
      <c r="J1133">
        <v>0</v>
      </c>
      <c r="K1133" cm="1">
        <f t="array" ref="K1133">INDEX(T!$H$2:$H$3661, MATCH(1, (T!$D$2:$D$3661=D1133)*(T!$E$2:$E$3661=G!E1133),0))</f>
        <v>56.985329999999998</v>
      </c>
      <c r="L1133" cm="1">
        <f t="array" ref="L1133">INDEX('C'!$I$2:$I$3661, MATCH(1, ('C'!$D$2:$D$3661=D1133)*('C'!$E$2:$E$3661=G!E1133),0))</f>
        <v>363255.85067000001</v>
      </c>
      <c r="M1133" cm="1">
        <f t="array" ref="M1133">_xlfn.IFNA(INDEX(P!C$2:C$2862, MATCH(1, (P!$A$2:$A$2862=D1133)*(P!$B$2:$B$2862=F1133),0)),)</f>
        <v>415.42366666666669</v>
      </c>
      <c r="N1133" cm="1">
        <f t="array" ref="N1133">_xlfn.IFNA(INDEX(Ind!$H$2:$H$6441, MATCH(1, (Ind!$A$2:$A$6441=D1133)*(Ind!$D$2:$D$6441=F1133),0)),)</f>
        <v>0</v>
      </c>
      <c r="O1133" cm="1">
        <f t="array" ref="O1133">_xlfn.IFNA(INDEX(Ind!$L$2:$L$6441, MATCH(1, (Ind!$A$2:$A$6441=D1133)*(Ind!$D$2:$D$6441=F1133),0)),)</f>
        <v>0</v>
      </c>
    </row>
    <row r="1134" spans="1:15" x14ac:dyDescent="0.2">
      <c r="A1134" s="4" t="s">
        <v>72</v>
      </c>
      <c r="B1134" s="5" t="str">
        <f t="shared" si="85"/>
        <v>2017</v>
      </c>
      <c r="C1134" s="5">
        <f t="shared" si="86"/>
        <v>6</v>
      </c>
      <c r="D1134" s="11">
        <f t="shared" si="87"/>
        <v>42887</v>
      </c>
      <c r="E1134" s="5" t="s">
        <v>30</v>
      </c>
      <c r="F1134" s="5" t="str">
        <f t="shared" si="88"/>
        <v>PUTUMAYO</v>
      </c>
      <c r="G1134" s="5">
        <v>0</v>
      </c>
      <c r="H1134" s="6">
        <v>81143000</v>
      </c>
      <c r="I1134" s="9">
        <f t="shared" si="89"/>
        <v>811.43</v>
      </c>
      <c r="J1134">
        <v>0</v>
      </c>
      <c r="K1134" cm="1">
        <f t="array" ref="K1134">INDEX(T!$H$2:$H$3661, MATCH(1, (T!$D$2:$D$3661=D1134)*(T!$E$2:$E$3661=G!E1134),0))</f>
        <v>327.33</v>
      </c>
      <c r="L1134" cm="1">
        <f t="array" ref="L1134">INDEX('C'!$I$2:$I$3661, MATCH(1, ('C'!$D$2:$D$3661=D1134)*('C'!$E$2:$E$3661=G!E1134),0))</f>
        <v>40502.096669999999</v>
      </c>
      <c r="M1134" cm="1">
        <f t="array" ref="M1134">_xlfn.IFNA(INDEX(P!C$2:C$2862, MATCH(1, (P!$A$2:$A$2862=D1134)*(P!$B$2:$B$2862=F1134),0)),)</f>
        <v>1.6026666666666665</v>
      </c>
      <c r="N1134" cm="1">
        <f t="array" ref="N1134">_xlfn.IFNA(INDEX(Ind!$H$2:$H$6441, MATCH(1, (Ind!$A$2:$A$6441=D1134)*(Ind!$D$2:$D$6441=F1134),0)),)</f>
        <v>0</v>
      </c>
      <c r="O1134" cm="1">
        <f t="array" ref="O1134">_xlfn.IFNA(INDEX(Ind!$L$2:$L$6441, MATCH(1, (Ind!$A$2:$A$6441=D1134)*(Ind!$D$2:$D$6441=F1134),0)),)</f>
        <v>0</v>
      </c>
    </row>
    <row r="1135" spans="1:15" x14ac:dyDescent="0.2">
      <c r="A1135" s="1" t="s">
        <v>72</v>
      </c>
      <c r="B1135" s="5" t="str">
        <f t="shared" si="85"/>
        <v>2017</v>
      </c>
      <c r="C1135" s="5">
        <f t="shared" si="86"/>
        <v>6</v>
      </c>
      <c r="D1135" s="11">
        <f t="shared" si="87"/>
        <v>42887</v>
      </c>
      <c r="E1135" s="2" t="s">
        <v>31</v>
      </c>
      <c r="F1135" s="5" t="str">
        <f t="shared" si="88"/>
        <v>GUAVIARE</v>
      </c>
      <c r="G1135" s="2">
        <v>0</v>
      </c>
      <c r="H1135" s="3">
        <v>31727000</v>
      </c>
      <c r="I1135" s="9">
        <f t="shared" si="89"/>
        <v>317.27</v>
      </c>
      <c r="J1135">
        <v>0</v>
      </c>
      <c r="K1135" cm="1">
        <f t="array" ref="K1135">INDEX(T!$H$2:$H$3661, MATCH(1, (T!$D$2:$D$3661=D1135)*(T!$E$2:$E$3661=G!E1135),0))</f>
        <v>1476.02</v>
      </c>
      <c r="L1135" cm="1">
        <f t="array" ref="L1135">INDEX('C'!$I$2:$I$3661, MATCH(1, ('C'!$D$2:$D$3661=D1135)*('C'!$E$2:$E$3661=G!E1135),0))</f>
        <v>39505.919999999998</v>
      </c>
      <c r="M1135" cm="1">
        <f t="array" ref="M1135">_xlfn.IFNA(INDEX(P!C$2:C$2862, MATCH(1, (P!$A$2:$A$2862=D1135)*(P!$B$2:$B$2862=F1135),0)),)</f>
        <v>0</v>
      </c>
      <c r="N1135" cm="1">
        <f t="array" ref="N1135">_xlfn.IFNA(INDEX(Ind!$H$2:$H$6441, MATCH(1, (Ind!$A$2:$A$6441=D1135)*(Ind!$D$2:$D$6441=F1135),0)),)</f>
        <v>0</v>
      </c>
      <c r="O1135" cm="1">
        <f t="array" ref="O1135">_xlfn.IFNA(INDEX(Ind!$L$2:$L$6441, MATCH(1, (Ind!$A$2:$A$6441=D1135)*(Ind!$D$2:$D$6441=F1135),0)),)</f>
        <v>0</v>
      </c>
    </row>
    <row r="1136" spans="1:15" x14ac:dyDescent="0.2">
      <c r="A1136" s="4" t="s">
        <v>73</v>
      </c>
      <c r="B1136" s="5" t="str">
        <f t="shared" si="85"/>
        <v>2017</v>
      </c>
      <c r="C1136" s="5">
        <f t="shared" si="86"/>
        <v>7</v>
      </c>
      <c r="D1136" s="11">
        <f t="shared" si="87"/>
        <v>42917</v>
      </c>
      <c r="E1136" s="5" t="s">
        <v>5</v>
      </c>
      <c r="F1136" s="5" t="str">
        <f t="shared" si="88"/>
        <v>ANTIOQUIA</v>
      </c>
      <c r="G1136" s="5">
        <v>53890000</v>
      </c>
      <c r="H1136" s="6">
        <v>44169322</v>
      </c>
      <c r="I1136" s="9">
        <f t="shared" si="89"/>
        <v>490.29660999999999</v>
      </c>
      <c r="J1136">
        <v>0</v>
      </c>
      <c r="K1136" cm="1">
        <f t="array" ref="K1136">INDEX(T!$H$2:$H$3661, MATCH(1, (T!$D$2:$D$3661=D1136)*(T!$E$2:$E$3661=G!E1136),0))</f>
        <v>754.50735499999996</v>
      </c>
      <c r="L1136" cm="1">
        <f t="array" ref="L1136">INDEX('C'!$I$2:$I$3661, MATCH(1, ('C'!$D$2:$D$3661=D1136)*('C'!$E$2:$E$3661=G!E1136),0))</f>
        <v>560276.05674999999</v>
      </c>
      <c r="M1136" cm="1">
        <f t="array" ref="M1136">_xlfn.IFNA(INDEX(P!C$2:C$2862, MATCH(1, (P!$A$2:$A$2862=D1136)*(P!$B$2:$B$2862=F1136),0)),)</f>
        <v>0</v>
      </c>
      <c r="N1136" cm="1">
        <f t="array" ref="N1136">_xlfn.IFNA(INDEX(Ind!$H$2:$H$6441, MATCH(1, (Ind!$A$2:$A$6441=D1136)*(Ind!$D$2:$D$6441=F1136),0)),)</f>
        <v>0</v>
      </c>
      <c r="O1136" cm="1">
        <f t="array" ref="O1136">_xlfn.IFNA(INDEX(Ind!$L$2:$L$6441, MATCH(1, (Ind!$A$2:$A$6441=D1136)*(Ind!$D$2:$D$6441=F1136),0)),)</f>
        <v>0</v>
      </c>
    </row>
    <row r="1137" spans="1:15" x14ac:dyDescent="0.2">
      <c r="A1137" s="1" t="s">
        <v>73</v>
      </c>
      <c r="B1137" s="5" t="str">
        <f t="shared" si="85"/>
        <v>2017</v>
      </c>
      <c r="C1137" s="5">
        <f t="shared" si="86"/>
        <v>7</v>
      </c>
      <c r="D1137" s="11">
        <f t="shared" si="87"/>
        <v>42917</v>
      </c>
      <c r="E1137" s="2" t="s">
        <v>6</v>
      </c>
      <c r="F1137" s="5" t="str">
        <f t="shared" si="88"/>
        <v>ATLANTICO</v>
      </c>
      <c r="G1137" s="2">
        <v>0</v>
      </c>
      <c r="H1137" s="3">
        <v>80200000</v>
      </c>
      <c r="I1137" s="9">
        <f t="shared" si="89"/>
        <v>802</v>
      </c>
      <c r="J1137">
        <v>0</v>
      </c>
      <c r="K1137" cm="1">
        <f t="array" ref="K1137">INDEX(T!$H$2:$H$3661, MATCH(1, (T!$D$2:$D$3661=D1137)*(T!$E$2:$E$3661=G!E1137),0))</f>
        <v>375</v>
      </c>
      <c r="L1137" cm="1">
        <f t="array" ref="L1137">INDEX('C'!$I$2:$I$3661, MATCH(1, ('C'!$D$2:$D$3661=D1137)*('C'!$E$2:$E$3661=G!E1137),0))</f>
        <v>17754485.02</v>
      </c>
      <c r="M1137" cm="1">
        <f t="array" ref="M1137">_xlfn.IFNA(INDEX(P!C$2:C$2862, MATCH(1, (P!$A$2:$A$2862=D1137)*(P!$B$2:$B$2862=F1137),0)),)</f>
        <v>0</v>
      </c>
      <c r="N1137" cm="1">
        <f t="array" ref="N1137">_xlfn.IFNA(INDEX(Ind!$H$2:$H$6441, MATCH(1, (Ind!$A$2:$A$6441=D1137)*(Ind!$D$2:$D$6441=F1137),0)),)</f>
        <v>0</v>
      </c>
      <c r="O1137" cm="1">
        <f t="array" ref="O1137">_xlfn.IFNA(INDEX(Ind!$L$2:$L$6441, MATCH(1, (Ind!$A$2:$A$6441=D1137)*(Ind!$D$2:$D$6441=F1137),0)),)</f>
        <v>0</v>
      </c>
    </row>
    <row r="1138" spans="1:15" x14ac:dyDescent="0.2">
      <c r="A1138" s="4" t="s">
        <v>73</v>
      </c>
      <c r="B1138" s="5" t="str">
        <f t="shared" si="85"/>
        <v>2017</v>
      </c>
      <c r="C1138" s="5">
        <f t="shared" si="86"/>
        <v>7</v>
      </c>
      <c r="D1138" s="11">
        <f t="shared" si="87"/>
        <v>42917</v>
      </c>
      <c r="E1138" s="5" t="s">
        <v>7</v>
      </c>
      <c r="F1138" s="5" t="str">
        <f t="shared" si="88"/>
        <v>BOGOTA, D.C.</v>
      </c>
      <c r="G1138" s="5">
        <v>0</v>
      </c>
      <c r="H1138" s="6">
        <v>75484000</v>
      </c>
      <c r="I1138" s="9">
        <f t="shared" si="89"/>
        <v>754.84</v>
      </c>
      <c r="J1138">
        <v>0</v>
      </c>
      <c r="K1138" cm="1">
        <f t="array" ref="K1138">INDEX(T!$H$2:$H$3661, MATCH(1, (T!$D$2:$D$3661=D1138)*(T!$E$2:$E$3661=G!E1138),0))</f>
        <v>535.09</v>
      </c>
      <c r="L1138" cm="1">
        <f t="array" ref="L1138">INDEX('C'!$I$2:$I$3661, MATCH(1, ('C'!$D$2:$D$3661=D1138)*('C'!$E$2:$E$3661=G!E1138),0))</f>
        <v>51797446</v>
      </c>
      <c r="M1138" cm="1">
        <f t="array" ref="M1138">_xlfn.IFNA(INDEX(P!C$2:C$2862, MATCH(1, (P!$A$2:$A$2862=D1138)*(P!$B$2:$B$2862=F1138),0)),)</f>
        <v>0</v>
      </c>
      <c r="N1138" cm="1">
        <f t="array" ref="N1138">_xlfn.IFNA(INDEX(Ind!$H$2:$H$6441, MATCH(1, (Ind!$A$2:$A$6441=D1138)*(Ind!$D$2:$D$6441=F1138),0)),)</f>
        <v>0</v>
      </c>
      <c r="O1138" cm="1">
        <f t="array" ref="O1138">_xlfn.IFNA(INDEX(Ind!$L$2:$L$6441, MATCH(1, (Ind!$A$2:$A$6441=D1138)*(Ind!$D$2:$D$6441=F1138),0)),)</f>
        <v>0</v>
      </c>
    </row>
    <row r="1139" spans="1:15" x14ac:dyDescent="0.2">
      <c r="A1139" s="1" t="s">
        <v>73</v>
      </c>
      <c r="B1139" s="5" t="str">
        <f t="shared" si="85"/>
        <v>2017</v>
      </c>
      <c r="C1139" s="5">
        <f t="shared" si="86"/>
        <v>7</v>
      </c>
      <c r="D1139" s="11">
        <f t="shared" si="87"/>
        <v>42917</v>
      </c>
      <c r="E1139" s="2" t="s">
        <v>8</v>
      </c>
      <c r="F1139" s="5" t="str">
        <f t="shared" si="88"/>
        <v>BOLIVAR</v>
      </c>
      <c r="G1139" s="2">
        <v>0</v>
      </c>
      <c r="H1139" s="3">
        <v>73850910</v>
      </c>
      <c r="I1139" s="9">
        <f t="shared" si="89"/>
        <v>738.50909999999999</v>
      </c>
      <c r="J1139">
        <v>0</v>
      </c>
      <c r="K1139" cm="1">
        <f t="array" ref="K1139">INDEX(T!$H$2:$H$3661, MATCH(1, (T!$D$2:$D$3661=D1139)*(T!$E$2:$E$3661=G!E1139),0))</f>
        <v>280.64156000000003</v>
      </c>
      <c r="L1139" cm="1">
        <f t="array" ref="L1139">INDEX('C'!$I$2:$I$3661, MATCH(1, ('C'!$D$2:$D$3661=D1139)*('C'!$E$2:$E$3661=G!E1139),0))</f>
        <v>11786083.75952</v>
      </c>
      <c r="M1139" cm="1">
        <f t="array" ref="M1139">_xlfn.IFNA(INDEX(P!C$2:C$2862, MATCH(1, (P!$A$2:$A$2862=D1139)*(P!$B$2:$B$2862=F1139),0)),)</f>
        <v>2.1967741935483871</v>
      </c>
      <c r="N1139" cm="1">
        <f t="array" ref="N1139">_xlfn.IFNA(INDEX(Ind!$H$2:$H$6441, MATCH(1, (Ind!$A$2:$A$6441=D1139)*(Ind!$D$2:$D$6441=F1139),0)),)</f>
        <v>0</v>
      </c>
      <c r="O1139" cm="1">
        <f t="array" ref="O1139">_xlfn.IFNA(INDEX(Ind!$L$2:$L$6441, MATCH(1, (Ind!$A$2:$A$6441=D1139)*(Ind!$D$2:$D$6441=F1139),0)),)</f>
        <v>0</v>
      </c>
    </row>
    <row r="1140" spans="1:15" x14ac:dyDescent="0.2">
      <c r="A1140" s="4" t="s">
        <v>73</v>
      </c>
      <c r="B1140" s="5" t="str">
        <f t="shared" si="85"/>
        <v>2017</v>
      </c>
      <c r="C1140" s="5">
        <f t="shared" si="86"/>
        <v>7</v>
      </c>
      <c r="D1140" s="11">
        <f t="shared" si="87"/>
        <v>42917</v>
      </c>
      <c r="E1140" s="5" t="s">
        <v>9</v>
      </c>
      <c r="F1140" s="5" t="str">
        <f t="shared" si="88"/>
        <v>BOYACA</v>
      </c>
      <c r="G1140" s="5">
        <v>0</v>
      </c>
      <c r="H1140" s="6">
        <v>58019567</v>
      </c>
      <c r="I1140" s="9">
        <f t="shared" si="89"/>
        <v>580.19566999999995</v>
      </c>
      <c r="J1140">
        <v>0</v>
      </c>
      <c r="K1140" cm="1">
        <f t="array" ref="K1140">INDEX(T!$H$2:$H$3661, MATCH(1, (T!$D$2:$D$3661=D1140)*(T!$E$2:$E$3661=G!E1140),0))</f>
        <v>220.18403000000001</v>
      </c>
      <c r="L1140" cm="1">
        <f t="array" ref="L1140">INDEX('C'!$I$2:$I$3661, MATCH(1, ('C'!$D$2:$D$3661=D1140)*('C'!$E$2:$E$3661=G!E1140),0))</f>
        <v>4421820.5967199998</v>
      </c>
      <c r="M1140" cm="1">
        <f t="array" ref="M1140">_xlfn.IFNA(INDEX(P!C$2:C$2862, MATCH(1, (P!$A$2:$A$2862=D1140)*(P!$B$2:$B$2862=F1140),0)),)</f>
        <v>44.783225806451604</v>
      </c>
      <c r="N1140" cm="1">
        <f t="array" ref="N1140">_xlfn.IFNA(INDEX(Ind!$H$2:$H$6441, MATCH(1, (Ind!$A$2:$A$6441=D1140)*(Ind!$D$2:$D$6441=F1140),0)),)</f>
        <v>0</v>
      </c>
      <c r="O1140" cm="1">
        <f t="array" ref="O1140">_xlfn.IFNA(INDEX(Ind!$L$2:$L$6441, MATCH(1, (Ind!$A$2:$A$6441=D1140)*(Ind!$D$2:$D$6441=F1140),0)),)</f>
        <v>0</v>
      </c>
    </row>
    <row r="1141" spans="1:15" x14ac:dyDescent="0.2">
      <c r="A1141" s="1" t="s">
        <v>73</v>
      </c>
      <c r="B1141" s="5" t="str">
        <f t="shared" si="85"/>
        <v>2017</v>
      </c>
      <c r="C1141" s="5">
        <f t="shared" si="86"/>
        <v>7</v>
      </c>
      <c r="D1141" s="11">
        <f t="shared" si="87"/>
        <v>42917</v>
      </c>
      <c r="E1141" s="2" t="s">
        <v>10</v>
      </c>
      <c r="F1141" s="5" t="str">
        <f t="shared" si="88"/>
        <v>CALDAS</v>
      </c>
      <c r="G1141" s="2">
        <v>0</v>
      </c>
      <c r="H1141" s="3">
        <v>58727714</v>
      </c>
      <c r="I1141" s="9">
        <f t="shared" si="89"/>
        <v>587.27714000000003</v>
      </c>
      <c r="J1141">
        <v>0</v>
      </c>
      <c r="K1141" cm="1">
        <f t="array" ref="K1141">INDEX(T!$H$2:$H$3661, MATCH(1, (T!$D$2:$D$3661=D1141)*(T!$E$2:$E$3661=G!E1141),0))</f>
        <v>325.32548000000003</v>
      </c>
      <c r="L1141" cm="1">
        <f t="array" ref="L1141">INDEX('C'!$I$2:$I$3661, MATCH(1, ('C'!$D$2:$D$3661=D1141)*('C'!$E$2:$E$3661=G!E1141),0))</f>
        <v>974290.06452000001</v>
      </c>
      <c r="M1141" cm="1">
        <f t="array" ref="M1141">_xlfn.IFNA(INDEX(P!C$2:C$2862, MATCH(1, (P!$A$2:$A$2862=D1141)*(P!$B$2:$B$2862=F1141),0)),)</f>
        <v>0</v>
      </c>
      <c r="N1141" cm="1">
        <f t="array" ref="N1141">_xlfn.IFNA(INDEX(Ind!$H$2:$H$6441, MATCH(1, (Ind!$A$2:$A$6441=D1141)*(Ind!$D$2:$D$6441=F1141),0)),)</f>
        <v>0</v>
      </c>
      <c r="O1141" cm="1">
        <f t="array" ref="O1141">_xlfn.IFNA(INDEX(Ind!$L$2:$L$6441, MATCH(1, (Ind!$A$2:$A$6441=D1141)*(Ind!$D$2:$D$6441=F1141),0)),)</f>
        <v>0</v>
      </c>
    </row>
    <row r="1142" spans="1:15" x14ac:dyDescent="0.2">
      <c r="A1142" s="4" t="s">
        <v>73</v>
      </c>
      <c r="B1142" s="5" t="str">
        <f t="shared" si="85"/>
        <v>2017</v>
      </c>
      <c r="C1142" s="5">
        <f t="shared" si="86"/>
        <v>7</v>
      </c>
      <c r="D1142" s="11">
        <f t="shared" si="87"/>
        <v>42917</v>
      </c>
      <c r="E1142" s="5" t="s">
        <v>11</v>
      </c>
      <c r="F1142" s="5" t="str">
        <f t="shared" si="88"/>
        <v>CAQUETA</v>
      </c>
      <c r="G1142" s="5">
        <v>0</v>
      </c>
      <c r="H1142" s="8">
        <v>185008667</v>
      </c>
      <c r="I1142" s="9">
        <f t="shared" si="89"/>
        <v>1850.0866699999999</v>
      </c>
      <c r="J1142">
        <v>0</v>
      </c>
      <c r="K1142" cm="1">
        <f t="array" ref="K1142">INDEX(T!$H$2:$H$3661, MATCH(1, (T!$D$2:$D$3661=D1142)*(T!$E$2:$E$3661=G!E1142),0))</f>
        <v>939.68667000000005</v>
      </c>
      <c r="L1142" cm="1">
        <f t="array" ref="L1142">INDEX('C'!$I$2:$I$3661, MATCH(1, ('C'!$D$2:$D$3661=D1142)*('C'!$E$2:$E$3661=G!E1142),0))</f>
        <v>257765.33332999999</v>
      </c>
      <c r="M1142" cm="1">
        <f t="array" ref="M1142">_xlfn.IFNA(INDEX(P!C$2:C$2862, MATCH(1, (P!$A$2:$A$2862=D1142)*(P!$B$2:$B$2862=F1142),0)),)</f>
        <v>0</v>
      </c>
      <c r="N1142" cm="1">
        <f t="array" ref="N1142">_xlfn.IFNA(INDEX(Ind!$H$2:$H$6441, MATCH(1, (Ind!$A$2:$A$6441=D1142)*(Ind!$D$2:$D$6441=F1142),0)),)</f>
        <v>0</v>
      </c>
      <c r="O1142" cm="1">
        <f t="array" ref="O1142">_xlfn.IFNA(INDEX(Ind!$L$2:$L$6441, MATCH(1, (Ind!$A$2:$A$6441=D1142)*(Ind!$D$2:$D$6441=F1142),0)),)</f>
        <v>0</v>
      </c>
    </row>
    <row r="1143" spans="1:15" x14ac:dyDescent="0.2">
      <c r="A1143" s="1" t="s">
        <v>73</v>
      </c>
      <c r="B1143" s="5" t="str">
        <f t="shared" si="85"/>
        <v>2017</v>
      </c>
      <c r="C1143" s="5">
        <f t="shared" si="86"/>
        <v>7</v>
      </c>
      <c r="D1143" s="11">
        <f t="shared" si="87"/>
        <v>42917</v>
      </c>
      <c r="E1143" s="2" t="s">
        <v>12</v>
      </c>
      <c r="F1143" s="5" t="str">
        <f t="shared" si="88"/>
        <v>CAUCA</v>
      </c>
      <c r="G1143" s="2">
        <v>0</v>
      </c>
      <c r="H1143" s="3">
        <v>61922059</v>
      </c>
      <c r="I1143" s="9">
        <f t="shared" si="89"/>
        <v>619.22059000000002</v>
      </c>
      <c r="J1143">
        <v>0</v>
      </c>
      <c r="K1143" cm="1">
        <f t="array" ref="K1143">INDEX(T!$H$2:$H$3661, MATCH(1, (T!$D$2:$D$3661=D1143)*(T!$E$2:$E$3661=G!E1143),0))</f>
        <v>748.85118999999997</v>
      </c>
      <c r="L1143" cm="1">
        <f t="array" ref="L1143">INDEX('C'!$I$2:$I$3661, MATCH(1, ('C'!$D$2:$D$3661=D1143)*('C'!$E$2:$E$3661=G!E1143),0))</f>
        <v>514754.26733</v>
      </c>
      <c r="M1143" cm="1">
        <f t="array" ref="M1143">_xlfn.IFNA(INDEX(P!C$2:C$2862, MATCH(1, (P!$A$2:$A$2862=D1143)*(P!$B$2:$B$2862=F1143),0)),)</f>
        <v>0</v>
      </c>
      <c r="N1143" cm="1">
        <f t="array" ref="N1143">_xlfn.IFNA(INDEX(Ind!$H$2:$H$6441, MATCH(1, (Ind!$A$2:$A$6441=D1143)*(Ind!$D$2:$D$6441=F1143),0)),)</f>
        <v>0</v>
      </c>
      <c r="O1143" cm="1">
        <f t="array" ref="O1143">_xlfn.IFNA(INDEX(Ind!$L$2:$L$6441, MATCH(1, (Ind!$A$2:$A$6441=D1143)*(Ind!$D$2:$D$6441=F1143),0)),)</f>
        <v>0</v>
      </c>
    </row>
    <row r="1144" spans="1:15" x14ac:dyDescent="0.2">
      <c r="A1144" s="4" t="s">
        <v>73</v>
      </c>
      <c r="B1144" s="5" t="str">
        <f t="shared" si="85"/>
        <v>2017</v>
      </c>
      <c r="C1144" s="5">
        <f t="shared" si="86"/>
        <v>7</v>
      </c>
      <c r="D1144" s="11">
        <f t="shared" si="87"/>
        <v>42917</v>
      </c>
      <c r="E1144" s="5" t="s">
        <v>13</v>
      </c>
      <c r="F1144" s="5" t="str">
        <f t="shared" si="88"/>
        <v>CESAR</v>
      </c>
      <c r="G1144" s="5">
        <v>0</v>
      </c>
      <c r="H1144" s="6">
        <v>71781195</v>
      </c>
      <c r="I1144" s="9">
        <f t="shared" si="89"/>
        <v>717.81195000000002</v>
      </c>
      <c r="J1144">
        <v>0</v>
      </c>
      <c r="K1144" cm="1">
        <f t="array" ref="K1144">INDEX(T!$H$2:$H$3661, MATCH(1, (T!$D$2:$D$3661=D1144)*(T!$E$2:$E$3661=G!E1144),0))</f>
        <v>291.95787999999999</v>
      </c>
      <c r="L1144" cm="1">
        <f t="array" ref="L1144">INDEX('C'!$I$2:$I$3661, MATCH(1, ('C'!$D$2:$D$3661=D1144)*('C'!$E$2:$E$3661=G!E1144),0))</f>
        <v>8534196.4712899998</v>
      </c>
      <c r="M1144" cm="1">
        <f t="array" ref="M1144">_xlfn.IFNA(INDEX(P!C$2:C$2862, MATCH(1, (P!$A$2:$A$2862=D1144)*(P!$B$2:$B$2862=F1144),0)),)</f>
        <v>11.466774193548389</v>
      </c>
      <c r="N1144" cm="1">
        <f t="array" ref="N1144">_xlfn.IFNA(INDEX(Ind!$H$2:$H$6441, MATCH(1, (Ind!$A$2:$A$6441=D1144)*(Ind!$D$2:$D$6441=F1144),0)),)</f>
        <v>0</v>
      </c>
      <c r="O1144" cm="1">
        <f t="array" ref="O1144">_xlfn.IFNA(INDEX(Ind!$L$2:$L$6441, MATCH(1, (Ind!$A$2:$A$6441=D1144)*(Ind!$D$2:$D$6441=F1144),0)),)</f>
        <v>0</v>
      </c>
    </row>
    <row r="1145" spans="1:15" x14ac:dyDescent="0.2">
      <c r="A1145" s="1" t="s">
        <v>73</v>
      </c>
      <c r="B1145" s="5" t="str">
        <f t="shared" si="85"/>
        <v>2017</v>
      </c>
      <c r="C1145" s="5">
        <f t="shared" si="86"/>
        <v>7</v>
      </c>
      <c r="D1145" s="11">
        <f t="shared" si="87"/>
        <v>42917</v>
      </c>
      <c r="E1145" s="2" t="s">
        <v>14</v>
      </c>
      <c r="F1145" s="5" t="str">
        <f t="shared" si="88"/>
        <v>CORDOBA</v>
      </c>
      <c r="G1145" s="2">
        <v>0</v>
      </c>
      <c r="H1145" s="3">
        <v>77097185</v>
      </c>
      <c r="I1145" s="9">
        <f t="shared" si="89"/>
        <v>770.97185000000002</v>
      </c>
      <c r="J1145">
        <v>0</v>
      </c>
      <c r="K1145" cm="1">
        <f t="array" ref="K1145">INDEX(T!$H$2:$H$3661, MATCH(1, (T!$D$2:$D$3661=D1145)*(T!$E$2:$E$3661=G!E1145),0))</f>
        <v>348.65519</v>
      </c>
      <c r="L1145" cm="1">
        <f t="array" ref="L1145">INDEX('C'!$I$2:$I$3661, MATCH(1, ('C'!$D$2:$D$3661=D1145)*('C'!$E$2:$E$3661=G!E1145),0))</f>
        <v>10386272.933329999</v>
      </c>
      <c r="M1145" cm="1">
        <f t="array" ref="M1145">_xlfn.IFNA(INDEX(P!C$2:C$2862, MATCH(1, (P!$A$2:$A$2862=D1145)*(P!$B$2:$B$2862=F1145),0)),)</f>
        <v>62.276129032258062</v>
      </c>
      <c r="N1145" cm="1">
        <f t="array" ref="N1145">_xlfn.IFNA(INDEX(Ind!$H$2:$H$6441, MATCH(1, (Ind!$A$2:$A$6441=D1145)*(Ind!$D$2:$D$6441=F1145),0)),)</f>
        <v>0</v>
      </c>
      <c r="O1145" cm="1">
        <f t="array" ref="O1145">_xlfn.IFNA(INDEX(Ind!$L$2:$L$6441, MATCH(1, (Ind!$A$2:$A$6441=D1145)*(Ind!$D$2:$D$6441=F1145),0)),)</f>
        <v>0</v>
      </c>
    </row>
    <row r="1146" spans="1:15" x14ac:dyDescent="0.2">
      <c r="A1146" s="4" t="s">
        <v>73</v>
      </c>
      <c r="B1146" s="5" t="str">
        <f t="shared" si="85"/>
        <v>2017</v>
      </c>
      <c r="C1146" s="5">
        <f t="shared" si="86"/>
        <v>7</v>
      </c>
      <c r="D1146" s="11">
        <f t="shared" si="87"/>
        <v>42917</v>
      </c>
      <c r="E1146" s="5" t="s">
        <v>15</v>
      </c>
      <c r="F1146" s="5" t="str">
        <f t="shared" si="88"/>
        <v>CUNDINAMARCA</v>
      </c>
      <c r="G1146" s="5">
        <v>0</v>
      </c>
      <c r="H1146" s="6">
        <v>55766059</v>
      </c>
      <c r="I1146" s="9">
        <f t="shared" si="89"/>
        <v>557.66058999999996</v>
      </c>
      <c r="J1146">
        <v>0</v>
      </c>
      <c r="K1146" cm="1">
        <f t="array" ref="K1146">INDEX(T!$H$2:$H$3661, MATCH(1, (T!$D$2:$D$3661=D1146)*(T!$E$2:$E$3661=G!E1146),0))</f>
        <v>391.19844000000001</v>
      </c>
      <c r="L1146" cm="1">
        <f t="array" ref="L1146">INDEX('C'!$I$2:$I$3661, MATCH(1, ('C'!$D$2:$D$3661=D1146)*('C'!$E$2:$E$3661=G!E1146),0))</f>
        <v>7362543.7199999997</v>
      </c>
      <c r="M1146" cm="1">
        <f t="array" ref="M1146">_xlfn.IFNA(INDEX(P!C$2:C$2862, MATCH(1, (P!$A$2:$A$2862=D1146)*(P!$B$2:$B$2862=F1146),0)),)</f>
        <v>1.4145161290322581</v>
      </c>
      <c r="N1146" cm="1">
        <f t="array" ref="N1146">_xlfn.IFNA(INDEX(Ind!$H$2:$H$6441, MATCH(1, (Ind!$A$2:$A$6441=D1146)*(Ind!$D$2:$D$6441=F1146),0)),)</f>
        <v>0</v>
      </c>
      <c r="O1146" cm="1">
        <f t="array" ref="O1146">_xlfn.IFNA(INDEX(Ind!$L$2:$L$6441, MATCH(1, (Ind!$A$2:$A$6441=D1146)*(Ind!$D$2:$D$6441=F1146),0)),)</f>
        <v>0</v>
      </c>
    </row>
    <row r="1147" spans="1:15" x14ac:dyDescent="0.2">
      <c r="A1147" s="1" t="s">
        <v>73</v>
      </c>
      <c r="B1147" s="5" t="str">
        <f t="shared" si="85"/>
        <v>2017</v>
      </c>
      <c r="C1147" s="5">
        <f t="shared" si="86"/>
        <v>7</v>
      </c>
      <c r="D1147" s="11">
        <f t="shared" si="87"/>
        <v>42917</v>
      </c>
      <c r="E1147" s="2" t="s">
        <v>16</v>
      </c>
      <c r="F1147" s="5" t="str">
        <f t="shared" si="88"/>
        <v>CHOCO</v>
      </c>
      <c r="G1147" s="2">
        <v>0</v>
      </c>
      <c r="H1147" s="7">
        <v>325944000</v>
      </c>
      <c r="I1147" s="9">
        <f t="shared" si="89"/>
        <v>3259.44</v>
      </c>
      <c r="J1147">
        <v>0</v>
      </c>
      <c r="K1147" cm="1">
        <f t="array" ref="K1147">INDEX(T!$H$2:$H$3661, MATCH(1, (T!$D$2:$D$3661=D1147)*(T!$E$2:$E$3661=G!E1147),0))</f>
        <v>528.6</v>
      </c>
      <c r="L1147" t="e" cm="1">
        <f t="array" ref="L1147">INDEX('C'!$I$2:$I$3661, MATCH(1, ('C'!$D$2:$D$3661=D1147)*('C'!$E$2:$E$3661=G!E1147),0))</f>
        <v>#N/A</v>
      </c>
      <c r="M1147" cm="1">
        <f t="array" ref="M1147">_xlfn.IFNA(INDEX(P!C$2:C$2862, MATCH(1, (P!$A$2:$A$2862=D1147)*(P!$B$2:$B$2862=F1147),0)),)</f>
        <v>0</v>
      </c>
      <c r="N1147" cm="1">
        <f t="array" ref="N1147">_xlfn.IFNA(INDEX(Ind!$H$2:$H$6441, MATCH(1, (Ind!$A$2:$A$6441=D1147)*(Ind!$D$2:$D$6441=F1147),0)),)</f>
        <v>0</v>
      </c>
      <c r="O1147" cm="1">
        <f t="array" ref="O1147">_xlfn.IFNA(INDEX(Ind!$L$2:$L$6441, MATCH(1, (Ind!$A$2:$A$6441=D1147)*(Ind!$D$2:$D$6441=F1147),0)),)</f>
        <v>0</v>
      </c>
    </row>
    <row r="1148" spans="1:15" x14ac:dyDescent="0.2">
      <c r="A1148" s="4" t="s">
        <v>73</v>
      </c>
      <c r="B1148" s="5" t="str">
        <f t="shared" si="85"/>
        <v>2017</v>
      </c>
      <c r="C1148" s="5">
        <f t="shared" si="86"/>
        <v>7</v>
      </c>
      <c r="D1148" s="11">
        <f t="shared" si="87"/>
        <v>42917</v>
      </c>
      <c r="E1148" s="5" t="s">
        <v>17</v>
      </c>
      <c r="F1148" s="5" t="str">
        <f t="shared" si="88"/>
        <v>HUILA</v>
      </c>
      <c r="G1148" s="5">
        <v>0</v>
      </c>
      <c r="H1148" s="6">
        <v>74013223</v>
      </c>
      <c r="I1148" s="9">
        <f t="shared" si="89"/>
        <v>740.13223000000005</v>
      </c>
      <c r="J1148">
        <v>0</v>
      </c>
      <c r="K1148" cm="1">
        <f t="array" ref="K1148">INDEX(T!$H$2:$H$3661, MATCH(1, (T!$D$2:$D$3661=D1148)*(T!$E$2:$E$3661=G!E1148),0))</f>
        <v>936.16615999999999</v>
      </c>
      <c r="L1148" cm="1">
        <f t="array" ref="L1148">INDEX('C'!$I$2:$I$3661, MATCH(1, ('C'!$D$2:$D$3661=D1148)*('C'!$E$2:$E$3661=G!E1148),0))</f>
        <v>2585541.10384</v>
      </c>
      <c r="M1148" cm="1">
        <f t="array" ref="M1148">_xlfn.IFNA(INDEX(P!C$2:C$2862, MATCH(1, (P!$A$2:$A$2862=D1148)*(P!$B$2:$B$2862=F1148),0)),)</f>
        <v>5.0770967741935475</v>
      </c>
      <c r="N1148" cm="1">
        <f t="array" ref="N1148">_xlfn.IFNA(INDEX(Ind!$H$2:$H$6441, MATCH(1, (Ind!$A$2:$A$6441=D1148)*(Ind!$D$2:$D$6441=F1148),0)),)</f>
        <v>0</v>
      </c>
      <c r="O1148" cm="1">
        <f t="array" ref="O1148">_xlfn.IFNA(INDEX(Ind!$L$2:$L$6441, MATCH(1, (Ind!$A$2:$A$6441=D1148)*(Ind!$D$2:$D$6441=F1148),0)),)</f>
        <v>0</v>
      </c>
    </row>
    <row r="1149" spans="1:15" x14ac:dyDescent="0.2">
      <c r="A1149" s="1" t="s">
        <v>73</v>
      </c>
      <c r="B1149" s="5" t="str">
        <f t="shared" si="85"/>
        <v>2017</v>
      </c>
      <c r="C1149" s="5">
        <f t="shared" si="86"/>
        <v>7</v>
      </c>
      <c r="D1149" s="11">
        <f t="shared" si="87"/>
        <v>42917</v>
      </c>
      <c r="E1149" s="2" t="s">
        <v>18</v>
      </c>
      <c r="F1149" s="5" t="str">
        <f t="shared" si="88"/>
        <v>LA GUAJIRA</v>
      </c>
      <c r="G1149" s="2">
        <v>0</v>
      </c>
      <c r="H1149" s="3">
        <v>64800000</v>
      </c>
      <c r="I1149" s="9">
        <f t="shared" si="89"/>
        <v>648</v>
      </c>
      <c r="J1149">
        <v>0</v>
      </c>
      <c r="K1149" cm="1">
        <f t="array" ref="K1149">INDEX(T!$H$2:$H$3661, MATCH(1, (T!$D$2:$D$3661=D1149)*(T!$E$2:$E$3661=G!E1149),0))</f>
        <v>120.41</v>
      </c>
      <c r="L1149" cm="1">
        <f t="array" ref="L1149">INDEX('C'!$I$2:$I$3661, MATCH(1, ('C'!$D$2:$D$3661=D1149)*('C'!$E$2:$E$3661=G!E1149),0))</f>
        <v>1936250</v>
      </c>
      <c r="M1149" cm="1">
        <f t="array" ref="M1149">_xlfn.IFNA(INDEX(P!C$2:C$2862, MATCH(1, (P!$A$2:$A$2862=D1149)*(P!$B$2:$B$2862=F1149),0)),)</f>
        <v>0</v>
      </c>
      <c r="N1149" cm="1">
        <f t="array" ref="N1149">_xlfn.IFNA(INDEX(Ind!$H$2:$H$6441, MATCH(1, (Ind!$A$2:$A$6441=D1149)*(Ind!$D$2:$D$6441=F1149),0)),)</f>
        <v>0</v>
      </c>
      <c r="O1149" cm="1">
        <f t="array" ref="O1149">_xlfn.IFNA(INDEX(Ind!$L$2:$L$6441, MATCH(1, (Ind!$A$2:$A$6441=D1149)*(Ind!$D$2:$D$6441=F1149),0)),)</f>
        <v>0</v>
      </c>
    </row>
    <row r="1150" spans="1:15" x14ac:dyDescent="0.2">
      <c r="A1150" s="4" t="s">
        <v>73</v>
      </c>
      <c r="B1150" s="5" t="str">
        <f t="shared" si="85"/>
        <v>2017</v>
      </c>
      <c r="C1150" s="5">
        <f t="shared" si="86"/>
        <v>7</v>
      </c>
      <c r="D1150" s="11">
        <f t="shared" si="87"/>
        <v>42917</v>
      </c>
      <c r="E1150" s="5" t="s">
        <v>19</v>
      </c>
      <c r="F1150" s="5" t="str">
        <f t="shared" si="88"/>
        <v>MAGDALENA</v>
      </c>
      <c r="G1150" s="5">
        <v>63300000</v>
      </c>
      <c r="H1150" s="6">
        <v>73971099</v>
      </c>
      <c r="I1150" s="9">
        <f t="shared" si="89"/>
        <v>686.35549500000002</v>
      </c>
      <c r="J1150">
        <v>0</v>
      </c>
      <c r="K1150" cm="1">
        <f t="array" ref="K1150">INDEX(T!$H$2:$H$3661, MATCH(1, (T!$D$2:$D$3661=D1150)*(T!$E$2:$E$3661=G!E1150),0))</f>
        <v>229.19137000000001</v>
      </c>
      <c r="L1150" cm="1">
        <f t="array" ref="L1150">INDEX('C'!$I$2:$I$3661, MATCH(1, ('C'!$D$2:$D$3661=D1150)*('C'!$E$2:$E$3661=G!E1150),0))</f>
        <v>6069962.2221299997</v>
      </c>
      <c r="M1150" cm="1">
        <f t="array" ref="M1150">_xlfn.IFNA(INDEX(P!C$2:C$2862, MATCH(1, (P!$A$2:$A$2862=D1150)*(P!$B$2:$B$2862=F1150),0)),)</f>
        <v>18.749354838709678</v>
      </c>
      <c r="N1150" cm="1">
        <f t="array" ref="N1150">_xlfn.IFNA(INDEX(Ind!$H$2:$H$6441, MATCH(1, (Ind!$A$2:$A$6441=D1150)*(Ind!$D$2:$D$6441=F1150),0)),)</f>
        <v>0</v>
      </c>
      <c r="O1150" cm="1">
        <f t="array" ref="O1150">_xlfn.IFNA(INDEX(Ind!$L$2:$L$6441, MATCH(1, (Ind!$A$2:$A$6441=D1150)*(Ind!$D$2:$D$6441=F1150),0)),)</f>
        <v>0</v>
      </c>
    </row>
    <row r="1151" spans="1:15" x14ac:dyDescent="0.2">
      <c r="A1151" s="1" t="s">
        <v>73</v>
      </c>
      <c r="B1151" s="5" t="str">
        <f t="shared" si="85"/>
        <v>2017</v>
      </c>
      <c r="C1151" s="5">
        <f t="shared" si="86"/>
        <v>7</v>
      </c>
      <c r="D1151" s="11">
        <f t="shared" si="87"/>
        <v>42917</v>
      </c>
      <c r="E1151" s="2" t="s">
        <v>20</v>
      </c>
      <c r="F1151" s="5" t="str">
        <f t="shared" si="88"/>
        <v>META</v>
      </c>
      <c r="G1151" s="2">
        <v>0</v>
      </c>
      <c r="H1151" s="3">
        <v>53840200</v>
      </c>
      <c r="I1151" s="9">
        <f t="shared" si="89"/>
        <v>538.40200000000004</v>
      </c>
      <c r="J1151">
        <v>0</v>
      </c>
      <c r="K1151" cm="1">
        <f t="array" ref="K1151">INDEX(T!$H$2:$H$3661, MATCH(1, (T!$D$2:$D$3661=D1151)*(T!$E$2:$E$3661=G!E1151),0))</f>
        <v>481.72739999999999</v>
      </c>
      <c r="L1151" cm="1">
        <f t="array" ref="L1151">INDEX('C'!$I$2:$I$3661, MATCH(1, ('C'!$D$2:$D$3661=D1151)*('C'!$E$2:$E$3661=G!E1151),0))</f>
        <v>635896.8628</v>
      </c>
      <c r="M1151" cm="1">
        <f t="array" ref="M1151">_xlfn.IFNA(INDEX(P!C$2:C$2862, MATCH(1, (P!$A$2:$A$2862=D1151)*(P!$B$2:$B$2862=F1151),0)),)</f>
        <v>3.0216129032258063</v>
      </c>
      <c r="N1151" cm="1">
        <f t="array" ref="N1151">_xlfn.IFNA(INDEX(Ind!$H$2:$H$6441, MATCH(1, (Ind!$A$2:$A$6441=D1151)*(Ind!$D$2:$D$6441=F1151),0)),)</f>
        <v>0</v>
      </c>
      <c r="O1151" cm="1">
        <f t="array" ref="O1151">_xlfn.IFNA(INDEX(Ind!$L$2:$L$6441, MATCH(1, (Ind!$A$2:$A$6441=D1151)*(Ind!$D$2:$D$6441=F1151),0)),)</f>
        <v>0</v>
      </c>
    </row>
    <row r="1152" spans="1:15" x14ac:dyDescent="0.2">
      <c r="A1152" s="4" t="s">
        <v>73</v>
      </c>
      <c r="B1152" s="5" t="str">
        <f t="shared" si="85"/>
        <v>2017</v>
      </c>
      <c r="C1152" s="5">
        <f t="shared" si="86"/>
        <v>7</v>
      </c>
      <c r="D1152" s="11">
        <f t="shared" si="87"/>
        <v>42917</v>
      </c>
      <c r="E1152" s="5" t="s">
        <v>21</v>
      </c>
      <c r="F1152" s="5" t="str">
        <f t="shared" si="88"/>
        <v>NARINO</v>
      </c>
      <c r="G1152" s="5">
        <v>0</v>
      </c>
      <c r="H1152" s="8">
        <v>124440500</v>
      </c>
      <c r="I1152" s="9">
        <f t="shared" si="89"/>
        <v>1244.405</v>
      </c>
      <c r="J1152">
        <v>0</v>
      </c>
      <c r="K1152" cm="1">
        <f t="array" ref="K1152">INDEX(T!$H$2:$H$3661, MATCH(1, (T!$D$2:$D$3661=D1152)*(T!$E$2:$E$3661=G!E1152),0))</f>
        <v>1346.32</v>
      </c>
      <c r="L1152" cm="1">
        <f t="array" ref="L1152">INDEX('C'!$I$2:$I$3661, MATCH(1, ('C'!$D$2:$D$3661=D1152)*('C'!$E$2:$E$3661=G!E1152),0))</f>
        <v>115327.5</v>
      </c>
      <c r="M1152" cm="1">
        <f t="array" ref="M1152">_xlfn.IFNA(INDEX(P!C$2:C$2862, MATCH(1, (P!$A$2:$A$2862=D1152)*(P!$B$2:$B$2862=F1152),0)),)</f>
        <v>0</v>
      </c>
      <c r="N1152" cm="1">
        <f t="array" ref="N1152">_xlfn.IFNA(INDEX(Ind!$H$2:$H$6441, MATCH(1, (Ind!$A$2:$A$6441=D1152)*(Ind!$D$2:$D$6441=F1152),0)),)</f>
        <v>0</v>
      </c>
      <c r="O1152" cm="1">
        <f t="array" ref="O1152">_xlfn.IFNA(INDEX(Ind!$L$2:$L$6441, MATCH(1, (Ind!$A$2:$A$6441=D1152)*(Ind!$D$2:$D$6441=F1152),0)),)</f>
        <v>0</v>
      </c>
    </row>
    <row r="1153" spans="1:15" x14ac:dyDescent="0.2">
      <c r="A1153" s="1" t="s">
        <v>73</v>
      </c>
      <c r="B1153" s="5" t="str">
        <f t="shared" si="85"/>
        <v>2017</v>
      </c>
      <c r="C1153" s="5">
        <f t="shared" si="86"/>
        <v>7</v>
      </c>
      <c r="D1153" s="11">
        <f t="shared" si="87"/>
        <v>42917</v>
      </c>
      <c r="E1153" s="2" t="s">
        <v>22</v>
      </c>
      <c r="F1153" s="5" t="str">
        <f t="shared" si="88"/>
        <v>NORTE DE SANTANDER</v>
      </c>
      <c r="G1153" s="2">
        <v>0</v>
      </c>
      <c r="H1153" s="7">
        <v>100796973</v>
      </c>
      <c r="I1153" s="9">
        <f t="shared" si="89"/>
        <v>1007.96973</v>
      </c>
      <c r="J1153">
        <v>0</v>
      </c>
      <c r="K1153" cm="1">
        <f t="array" ref="K1153">INDEX(T!$H$2:$H$3661, MATCH(1, (T!$D$2:$D$3661=D1153)*(T!$E$2:$E$3661=G!E1153),0))</f>
        <v>302.30432000000002</v>
      </c>
      <c r="L1153" cm="1">
        <f t="array" ref="L1153">INDEX('C'!$I$2:$I$3661, MATCH(1, ('C'!$D$2:$D$3661=D1153)*('C'!$E$2:$E$3661=G!E1153),0))</f>
        <v>648230.36676</v>
      </c>
      <c r="M1153" cm="1">
        <f t="array" ref="M1153">_xlfn.IFNA(INDEX(P!C$2:C$2862, MATCH(1, (P!$A$2:$A$2862=D1153)*(P!$B$2:$B$2862=F1153),0)),)</f>
        <v>3.9738709677419353</v>
      </c>
      <c r="N1153" cm="1">
        <f t="array" ref="N1153">_xlfn.IFNA(INDEX(Ind!$H$2:$H$6441, MATCH(1, (Ind!$A$2:$A$6441=D1153)*(Ind!$D$2:$D$6441=F1153),0)),)</f>
        <v>0</v>
      </c>
      <c r="O1153" cm="1">
        <f t="array" ref="O1153">_xlfn.IFNA(INDEX(Ind!$L$2:$L$6441, MATCH(1, (Ind!$A$2:$A$6441=D1153)*(Ind!$D$2:$D$6441=F1153),0)),)</f>
        <v>0</v>
      </c>
    </row>
    <row r="1154" spans="1:15" x14ac:dyDescent="0.2">
      <c r="A1154" s="4" t="s">
        <v>73</v>
      </c>
      <c r="B1154" s="5" t="str">
        <f t="shared" si="85"/>
        <v>2017</v>
      </c>
      <c r="C1154" s="5">
        <f t="shared" si="86"/>
        <v>7</v>
      </c>
      <c r="D1154" s="11">
        <f t="shared" si="87"/>
        <v>42917</v>
      </c>
      <c r="E1154" s="5" t="s">
        <v>23</v>
      </c>
      <c r="F1154" s="5" t="str">
        <f t="shared" si="88"/>
        <v>QUINDIO</v>
      </c>
      <c r="G1154" s="5">
        <v>0</v>
      </c>
      <c r="H1154" s="8">
        <v>108293846</v>
      </c>
      <c r="I1154" s="9">
        <f t="shared" si="89"/>
        <v>1082.9384600000001</v>
      </c>
      <c r="J1154">
        <v>0</v>
      </c>
      <c r="K1154" cm="1">
        <f t="array" ref="K1154">INDEX(T!$H$2:$H$3661, MATCH(1, (T!$D$2:$D$3661=D1154)*(T!$E$2:$E$3661=G!E1154),0))</f>
        <v>898.39769000000001</v>
      </c>
      <c r="L1154" cm="1">
        <f t="array" ref="L1154">INDEX('C'!$I$2:$I$3661, MATCH(1, ('C'!$D$2:$D$3661=D1154)*('C'!$E$2:$E$3661=G!E1154),0))</f>
        <v>1419503.6246199999</v>
      </c>
      <c r="M1154" cm="1">
        <f t="array" ref="M1154">_xlfn.IFNA(INDEX(P!C$2:C$2862, MATCH(1, (P!$A$2:$A$2862=D1154)*(P!$B$2:$B$2862=F1154),0)),)</f>
        <v>0</v>
      </c>
      <c r="N1154" cm="1">
        <f t="array" ref="N1154">_xlfn.IFNA(INDEX(Ind!$H$2:$H$6441, MATCH(1, (Ind!$A$2:$A$6441=D1154)*(Ind!$D$2:$D$6441=F1154),0)),)</f>
        <v>0</v>
      </c>
      <c r="O1154" cm="1">
        <f t="array" ref="O1154">_xlfn.IFNA(INDEX(Ind!$L$2:$L$6441, MATCH(1, (Ind!$A$2:$A$6441=D1154)*(Ind!$D$2:$D$6441=F1154),0)),)</f>
        <v>0</v>
      </c>
    </row>
    <row r="1155" spans="1:15" x14ac:dyDescent="0.2">
      <c r="A1155" s="1" t="s">
        <v>73</v>
      </c>
      <c r="B1155" s="5" t="str">
        <f t="shared" ref="B1155:B1218" si="90">MID(A1155,7,20)</f>
        <v>2017</v>
      </c>
      <c r="C1155" s="5">
        <f t="shared" ref="C1155:C1218" si="91">IF(MID(A1155,1,3)="Jan",1,
IF(MID(A1155,1,3)="Feb",2,
IF(MID(A1155,1,3)="Mar",3,
IF(MID(A1155,1,3)="Apr",4,
IF(MID(A1155,1,3)="May",5,
IF(MID(A1155,1,3)="Jun",6,
IF(MID(A1155,1,3)="Jul",7,
IF(MID(A1155,1,3)="Aug",8,
IF(MID(A1155,1,3)="Sep",9,
IF(MID(A1155,1,3)="Oct",10,
IF(MID(A1155,1,3)="Nov",11,
IF(MID(A1155,1,3)="Dec",12))))))))))))</f>
        <v>7</v>
      </c>
      <c r="D1155" s="11">
        <f t="shared" ref="D1155:D1218" si="92">DATE(B1155,C1155,1)</f>
        <v>42917</v>
      </c>
      <c r="E1155" s="2" t="s">
        <v>24</v>
      </c>
      <c r="F1155" s="5" t="str">
        <f t="shared" ref="F1155:F1218" si="93">MID(E1155,5,100)</f>
        <v>RISARALDA</v>
      </c>
      <c r="G1155" s="2">
        <v>0</v>
      </c>
      <c r="H1155" s="3">
        <v>59945667</v>
      </c>
      <c r="I1155" s="9">
        <f t="shared" ref="I1155:I1218" si="94">IF(G1155=0,H1155/100000,IF(H1155=0,G1155/100000,((G1155+H1155)/2)/100000))</f>
        <v>599.45667000000003</v>
      </c>
      <c r="J1155">
        <v>0</v>
      </c>
      <c r="K1155" cm="1">
        <f t="array" ref="K1155">INDEX(T!$H$2:$H$3661, MATCH(1, (T!$D$2:$D$3661=D1155)*(T!$E$2:$E$3661=G!E1155),0))</f>
        <v>277.39740999999998</v>
      </c>
      <c r="L1155" cm="1">
        <f t="array" ref="L1155">INDEX('C'!$I$2:$I$3661, MATCH(1, ('C'!$D$2:$D$3661=D1155)*('C'!$E$2:$E$3661=G!E1155),0))</f>
        <v>1272659.7525899999</v>
      </c>
      <c r="M1155" cm="1">
        <f t="array" ref="M1155">_xlfn.IFNA(INDEX(P!C$2:C$2862, MATCH(1, (P!$A$2:$A$2862=D1155)*(P!$B$2:$B$2862=F1155),0)),)</f>
        <v>0</v>
      </c>
      <c r="N1155" cm="1">
        <f t="array" ref="N1155">_xlfn.IFNA(INDEX(Ind!$H$2:$H$6441, MATCH(1, (Ind!$A$2:$A$6441=D1155)*(Ind!$D$2:$D$6441=F1155),0)),)</f>
        <v>0</v>
      </c>
      <c r="O1155" cm="1">
        <f t="array" ref="O1155">_xlfn.IFNA(INDEX(Ind!$L$2:$L$6441, MATCH(1, (Ind!$A$2:$A$6441=D1155)*(Ind!$D$2:$D$6441=F1155),0)),)</f>
        <v>0</v>
      </c>
    </row>
    <row r="1156" spans="1:15" x14ac:dyDescent="0.2">
      <c r="A1156" s="4" t="s">
        <v>73</v>
      </c>
      <c r="B1156" s="5" t="str">
        <f t="shared" si="90"/>
        <v>2017</v>
      </c>
      <c r="C1156" s="5">
        <f t="shared" si="91"/>
        <v>7</v>
      </c>
      <c r="D1156" s="11">
        <f t="shared" si="92"/>
        <v>42917</v>
      </c>
      <c r="E1156" s="5" t="s">
        <v>25</v>
      </c>
      <c r="F1156" s="5" t="str">
        <f t="shared" si="93"/>
        <v>SANTANDER</v>
      </c>
      <c r="G1156" s="5">
        <v>0</v>
      </c>
      <c r="H1156" s="8">
        <v>129459612</v>
      </c>
      <c r="I1156" s="9">
        <f t="shared" si="94"/>
        <v>1294.5961199999999</v>
      </c>
      <c r="J1156">
        <v>0</v>
      </c>
      <c r="K1156" cm="1">
        <f t="array" ref="K1156">INDEX(T!$H$2:$H$3661, MATCH(1, (T!$D$2:$D$3661=D1156)*(T!$E$2:$E$3661=G!E1156),0))</f>
        <v>661.60447999999997</v>
      </c>
      <c r="L1156" cm="1">
        <f t="array" ref="L1156">INDEX('C'!$I$2:$I$3661, MATCH(1, ('C'!$D$2:$D$3661=D1156)*('C'!$E$2:$E$3661=G!E1156),0))</f>
        <v>1683189.7883599999</v>
      </c>
      <c r="M1156" cm="1">
        <f t="array" ref="M1156">_xlfn.IFNA(INDEX(P!C$2:C$2862, MATCH(1, (P!$A$2:$A$2862=D1156)*(P!$B$2:$B$2862=F1156),0)),)</f>
        <v>34.989354838709673</v>
      </c>
      <c r="N1156" cm="1">
        <f t="array" ref="N1156">_xlfn.IFNA(INDEX(Ind!$H$2:$H$6441, MATCH(1, (Ind!$A$2:$A$6441=D1156)*(Ind!$D$2:$D$6441=F1156),0)),)</f>
        <v>0</v>
      </c>
      <c r="O1156" cm="1">
        <f t="array" ref="O1156">_xlfn.IFNA(INDEX(Ind!$L$2:$L$6441, MATCH(1, (Ind!$A$2:$A$6441=D1156)*(Ind!$D$2:$D$6441=F1156),0)),)</f>
        <v>0</v>
      </c>
    </row>
    <row r="1157" spans="1:15" x14ac:dyDescent="0.2">
      <c r="A1157" s="1" t="s">
        <v>73</v>
      </c>
      <c r="B1157" s="5" t="str">
        <f t="shared" si="90"/>
        <v>2017</v>
      </c>
      <c r="C1157" s="5">
        <f t="shared" si="91"/>
        <v>7</v>
      </c>
      <c r="D1157" s="11">
        <f t="shared" si="92"/>
        <v>42917</v>
      </c>
      <c r="E1157" s="2" t="s">
        <v>26</v>
      </c>
      <c r="F1157" s="5" t="str">
        <f t="shared" si="93"/>
        <v>SUCRE</v>
      </c>
      <c r="G1157" s="2">
        <v>0</v>
      </c>
      <c r="H1157" s="3">
        <v>77627623</v>
      </c>
      <c r="I1157" s="9">
        <f t="shared" si="94"/>
        <v>776.27623000000006</v>
      </c>
      <c r="J1157">
        <v>0</v>
      </c>
      <c r="K1157" cm="1">
        <f t="array" ref="K1157">INDEX(T!$H$2:$H$3661, MATCH(1, (T!$D$2:$D$3661=D1157)*(T!$E$2:$E$3661=G!E1157),0))</f>
        <v>201.92693</v>
      </c>
      <c r="L1157" cm="1">
        <f t="array" ref="L1157">INDEX('C'!$I$2:$I$3661, MATCH(1, ('C'!$D$2:$D$3661=D1157)*('C'!$E$2:$E$3661=G!E1157),0))</f>
        <v>11617923.99123</v>
      </c>
      <c r="M1157" cm="1">
        <f t="array" ref="M1157">_xlfn.IFNA(INDEX(P!C$2:C$2862, MATCH(1, (P!$A$2:$A$2862=D1157)*(P!$B$2:$B$2862=F1157),0)),)</f>
        <v>69.838387096774198</v>
      </c>
      <c r="N1157" cm="1">
        <f t="array" ref="N1157">_xlfn.IFNA(INDEX(Ind!$H$2:$H$6441, MATCH(1, (Ind!$A$2:$A$6441=D1157)*(Ind!$D$2:$D$6441=F1157),0)),)</f>
        <v>0</v>
      </c>
      <c r="O1157" cm="1">
        <f t="array" ref="O1157">_xlfn.IFNA(INDEX(Ind!$L$2:$L$6441, MATCH(1, (Ind!$A$2:$A$6441=D1157)*(Ind!$D$2:$D$6441=F1157),0)),)</f>
        <v>0</v>
      </c>
    </row>
    <row r="1158" spans="1:15" x14ac:dyDescent="0.2">
      <c r="A1158" s="4" t="s">
        <v>73</v>
      </c>
      <c r="B1158" s="5" t="str">
        <f t="shared" si="90"/>
        <v>2017</v>
      </c>
      <c r="C1158" s="5">
        <f t="shared" si="91"/>
        <v>7</v>
      </c>
      <c r="D1158" s="11">
        <f t="shared" si="92"/>
        <v>42917</v>
      </c>
      <c r="E1158" s="5" t="s">
        <v>27</v>
      </c>
      <c r="F1158" s="5" t="str">
        <f t="shared" si="93"/>
        <v>TOLIMA</v>
      </c>
      <c r="G1158" s="5">
        <v>0</v>
      </c>
      <c r="H1158" s="6">
        <v>71855329</v>
      </c>
      <c r="I1158" s="9">
        <f t="shared" si="94"/>
        <v>718.55328999999995</v>
      </c>
      <c r="J1158">
        <v>0</v>
      </c>
      <c r="K1158" cm="1">
        <f t="array" ref="K1158">INDEX(T!$H$2:$H$3661, MATCH(1, (T!$D$2:$D$3661=D1158)*(T!$E$2:$E$3661=G!E1158),0))</f>
        <v>687.19430999999997</v>
      </c>
      <c r="L1158" cm="1">
        <f t="array" ref="L1158">INDEX('C'!$I$2:$I$3661, MATCH(1, ('C'!$D$2:$D$3661=D1158)*('C'!$E$2:$E$3661=G!E1158),0))</f>
        <v>2677420.28639</v>
      </c>
      <c r="M1158" cm="1">
        <f t="array" ref="M1158">_xlfn.IFNA(INDEX(P!C$2:C$2862, MATCH(1, (P!$A$2:$A$2862=D1158)*(P!$B$2:$B$2862=F1158),0)),)</f>
        <v>4.7848387096774196</v>
      </c>
      <c r="N1158" cm="1">
        <f t="array" ref="N1158">_xlfn.IFNA(INDEX(Ind!$H$2:$H$6441, MATCH(1, (Ind!$A$2:$A$6441=D1158)*(Ind!$D$2:$D$6441=F1158),0)),)</f>
        <v>0</v>
      </c>
      <c r="O1158" cm="1">
        <f t="array" ref="O1158">_xlfn.IFNA(INDEX(Ind!$L$2:$L$6441, MATCH(1, (Ind!$A$2:$A$6441=D1158)*(Ind!$D$2:$D$6441=F1158),0)),)</f>
        <v>0</v>
      </c>
    </row>
    <row r="1159" spans="1:15" x14ac:dyDescent="0.2">
      <c r="A1159" s="1" t="s">
        <v>73</v>
      </c>
      <c r="B1159" s="5" t="str">
        <f t="shared" si="90"/>
        <v>2017</v>
      </c>
      <c r="C1159" s="5">
        <f t="shared" si="91"/>
        <v>7</v>
      </c>
      <c r="D1159" s="11">
        <f t="shared" si="92"/>
        <v>42917</v>
      </c>
      <c r="E1159" s="2" t="s">
        <v>28</v>
      </c>
      <c r="F1159" s="5" t="str">
        <f t="shared" si="93"/>
        <v>VALLE DEL CAUCA</v>
      </c>
      <c r="G1159" s="2">
        <v>32198000</v>
      </c>
      <c r="H1159" s="3">
        <v>76549624</v>
      </c>
      <c r="I1159" s="9">
        <f t="shared" si="94"/>
        <v>543.73811999999998</v>
      </c>
      <c r="J1159">
        <v>0</v>
      </c>
      <c r="K1159" cm="1">
        <f t="array" ref="K1159">INDEX(T!$H$2:$H$3661, MATCH(1, (T!$D$2:$D$3661=D1159)*(T!$E$2:$E$3661=G!E1159),0))</f>
        <v>718.77847499999996</v>
      </c>
      <c r="L1159" cm="1">
        <f t="array" ref="L1159">INDEX('C'!$I$2:$I$3661, MATCH(1, ('C'!$D$2:$D$3661=D1159)*('C'!$E$2:$E$3661=G!E1159),0))</f>
        <v>3087634.3571449998</v>
      </c>
      <c r="M1159" cm="1">
        <f t="array" ref="M1159">_xlfn.IFNA(INDEX(P!C$2:C$2862, MATCH(1, (P!$A$2:$A$2862=D1159)*(P!$B$2:$B$2862=F1159),0)),)</f>
        <v>0</v>
      </c>
      <c r="N1159" cm="1">
        <f t="array" ref="N1159">_xlfn.IFNA(INDEX(Ind!$H$2:$H$6441, MATCH(1, (Ind!$A$2:$A$6441=D1159)*(Ind!$D$2:$D$6441=F1159),0)),)</f>
        <v>0</v>
      </c>
      <c r="O1159" cm="1">
        <f t="array" ref="O1159">_xlfn.IFNA(INDEX(Ind!$L$2:$L$6441, MATCH(1, (Ind!$A$2:$A$6441=D1159)*(Ind!$D$2:$D$6441=F1159),0)),)</f>
        <v>0</v>
      </c>
    </row>
    <row r="1160" spans="1:15" x14ac:dyDescent="0.2">
      <c r="A1160" s="4" t="s">
        <v>73</v>
      </c>
      <c r="B1160" s="5" t="str">
        <f t="shared" si="90"/>
        <v>2017</v>
      </c>
      <c r="C1160" s="5">
        <f t="shared" si="91"/>
        <v>7</v>
      </c>
      <c r="D1160" s="11">
        <f t="shared" si="92"/>
        <v>42917</v>
      </c>
      <c r="E1160" s="5" t="s">
        <v>74</v>
      </c>
      <c r="F1160" s="5" t="str">
        <f t="shared" si="93"/>
        <v>ARAUCA</v>
      </c>
      <c r="G1160" s="5">
        <v>0</v>
      </c>
      <c r="H1160" s="6">
        <v>4853000</v>
      </c>
      <c r="I1160" s="9">
        <f t="shared" si="94"/>
        <v>48.53</v>
      </c>
      <c r="J1160">
        <v>0</v>
      </c>
      <c r="K1160" cm="1">
        <f t="array" ref="K1160">INDEX(T!$H$2:$H$3661, MATCH(1, (T!$D$2:$D$3661=D1160)*(T!$E$2:$E$3661=G!E1160),0))</f>
        <v>1629.32</v>
      </c>
      <c r="L1160" cm="1">
        <f t="array" ref="L1160">INDEX('C'!$I$2:$I$3661, MATCH(1, ('C'!$D$2:$D$3661=D1160)*('C'!$E$2:$E$3661=G!E1160),0))</f>
        <v>6000</v>
      </c>
      <c r="M1160" cm="1">
        <f t="array" ref="M1160">_xlfn.IFNA(INDEX(P!C$2:C$2862, MATCH(1, (P!$A$2:$A$2862=D1160)*(P!$B$2:$B$2862=F1160),0)),)</f>
        <v>0</v>
      </c>
      <c r="N1160" cm="1">
        <f t="array" ref="N1160">_xlfn.IFNA(INDEX(Ind!$H$2:$H$6441, MATCH(1, (Ind!$A$2:$A$6441=D1160)*(Ind!$D$2:$D$6441=F1160),0)),)</f>
        <v>0</v>
      </c>
      <c r="O1160" cm="1">
        <f t="array" ref="O1160">_xlfn.IFNA(INDEX(Ind!$L$2:$L$6441, MATCH(1, (Ind!$A$2:$A$6441=D1160)*(Ind!$D$2:$D$6441=F1160),0)),)</f>
        <v>0</v>
      </c>
    </row>
    <row r="1161" spans="1:15" x14ac:dyDescent="0.2">
      <c r="A1161" s="1" t="s">
        <v>73</v>
      </c>
      <c r="B1161" s="5" t="str">
        <f t="shared" si="90"/>
        <v>2017</v>
      </c>
      <c r="C1161" s="5">
        <f t="shared" si="91"/>
        <v>7</v>
      </c>
      <c r="D1161" s="11">
        <f t="shared" si="92"/>
        <v>42917</v>
      </c>
      <c r="E1161" s="2" t="s">
        <v>29</v>
      </c>
      <c r="F1161" s="5" t="str">
        <f t="shared" si="93"/>
        <v>CASANARE</v>
      </c>
      <c r="G1161" s="2">
        <v>0</v>
      </c>
      <c r="H1161" s="3">
        <v>32650484</v>
      </c>
      <c r="I1161" s="9">
        <f t="shared" si="94"/>
        <v>326.50484</v>
      </c>
      <c r="J1161">
        <v>0</v>
      </c>
      <c r="K1161" cm="1">
        <f t="array" ref="K1161">INDEX(T!$H$2:$H$3661, MATCH(1, (T!$D$2:$D$3661=D1161)*(T!$E$2:$E$3661=G!E1161),0))</f>
        <v>68.924840000000003</v>
      </c>
      <c r="L1161" cm="1">
        <f t="array" ref="L1161">INDEX('C'!$I$2:$I$3661, MATCH(1, ('C'!$D$2:$D$3661=D1161)*('C'!$E$2:$E$3661=G!E1161),0))</f>
        <v>336259.94676999998</v>
      </c>
      <c r="M1161" cm="1">
        <f t="array" ref="M1161">_xlfn.IFNA(INDEX(P!C$2:C$2862, MATCH(1, (P!$A$2:$A$2862=D1161)*(P!$B$2:$B$2862=F1161),0)),)</f>
        <v>444.65741935483874</v>
      </c>
      <c r="N1161" cm="1">
        <f t="array" ref="N1161">_xlfn.IFNA(INDEX(Ind!$H$2:$H$6441, MATCH(1, (Ind!$A$2:$A$6441=D1161)*(Ind!$D$2:$D$6441=F1161),0)),)</f>
        <v>0</v>
      </c>
      <c r="O1161" cm="1">
        <f t="array" ref="O1161">_xlfn.IFNA(INDEX(Ind!$L$2:$L$6441, MATCH(1, (Ind!$A$2:$A$6441=D1161)*(Ind!$D$2:$D$6441=F1161),0)),)</f>
        <v>0</v>
      </c>
    </row>
    <row r="1162" spans="1:15" x14ac:dyDescent="0.2">
      <c r="A1162" s="4" t="s">
        <v>73</v>
      </c>
      <c r="B1162" s="5" t="str">
        <f t="shared" si="90"/>
        <v>2017</v>
      </c>
      <c r="C1162" s="5">
        <f t="shared" si="91"/>
        <v>7</v>
      </c>
      <c r="D1162" s="11">
        <f t="shared" si="92"/>
        <v>42917</v>
      </c>
      <c r="E1162" s="5" t="s">
        <v>30</v>
      </c>
      <c r="F1162" s="5" t="str">
        <f t="shared" si="93"/>
        <v>PUTUMAYO</v>
      </c>
      <c r="G1162" s="5">
        <v>0</v>
      </c>
      <c r="H1162" s="6">
        <v>84136000</v>
      </c>
      <c r="I1162" s="9">
        <f t="shared" si="94"/>
        <v>841.36</v>
      </c>
      <c r="J1162">
        <v>0</v>
      </c>
      <c r="K1162" cm="1">
        <f t="array" ref="K1162">INDEX(T!$H$2:$H$3661, MATCH(1, (T!$D$2:$D$3661=D1162)*(T!$E$2:$E$3661=G!E1162),0))</f>
        <v>448.26</v>
      </c>
      <c r="L1162" cm="1">
        <f t="array" ref="L1162">INDEX('C'!$I$2:$I$3661, MATCH(1, ('C'!$D$2:$D$3661=D1162)*('C'!$E$2:$E$3661=G!E1162),0))</f>
        <v>37381.39</v>
      </c>
      <c r="M1162" cm="1">
        <f t="array" ref="M1162">_xlfn.IFNA(INDEX(P!C$2:C$2862, MATCH(1, (P!$A$2:$A$2862=D1162)*(P!$B$2:$B$2862=F1162),0)),)</f>
        <v>1.6083870967741936</v>
      </c>
      <c r="N1162" cm="1">
        <f t="array" ref="N1162">_xlfn.IFNA(INDEX(Ind!$H$2:$H$6441, MATCH(1, (Ind!$A$2:$A$6441=D1162)*(Ind!$D$2:$D$6441=F1162),0)),)</f>
        <v>0</v>
      </c>
      <c r="O1162" cm="1">
        <f t="array" ref="O1162">_xlfn.IFNA(INDEX(Ind!$L$2:$L$6441, MATCH(1, (Ind!$A$2:$A$6441=D1162)*(Ind!$D$2:$D$6441=F1162),0)),)</f>
        <v>0</v>
      </c>
    </row>
    <row r="1163" spans="1:15" x14ac:dyDescent="0.2">
      <c r="A1163" s="1" t="s">
        <v>73</v>
      </c>
      <c r="B1163" s="5" t="str">
        <f t="shared" si="90"/>
        <v>2017</v>
      </c>
      <c r="C1163" s="5">
        <f t="shared" si="91"/>
        <v>7</v>
      </c>
      <c r="D1163" s="11">
        <f t="shared" si="92"/>
        <v>42917</v>
      </c>
      <c r="E1163" s="2" t="s">
        <v>31</v>
      </c>
      <c r="F1163" s="5" t="str">
        <f t="shared" si="93"/>
        <v>GUAVIARE</v>
      </c>
      <c r="G1163" s="2">
        <v>0</v>
      </c>
      <c r="H1163" s="3">
        <v>51445000</v>
      </c>
      <c r="I1163" s="9">
        <f t="shared" si="94"/>
        <v>514.45000000000005</v>
      </c>
      <c r="J1163">
        <v>0</v>
      </c>
      <c r="K1163" cm="1">
        <f t="array" ref="K1163">INDEX(T!$H$2:$H$3661, MATCH(1, (T!$D$2:$D$3661=D1163)*(T!$E$2:$E$3661=G!E1163),0))</f>
        <v>1495.91</v>
      </c>
      <c r="L1163" cm="1">
        <f t="array" ref="L1163">INDEX('C'!$I$2:$I$3661, MATCH(1, ('C'!$D$2:$D$3661=D1163)*('C'!$E$2:$E$3661=G!E1163),0))</f>
        <v>40332.54</v>
      </c>
      <c r="M1163" cm="1">
        <f t="array" ref="M1163">_xlfn.IFNA(INDEX(P!C$2:C$2862, MATCH(1, (P!$A$2:$A$2862=D1163)*(P!$B$2:$B$2862=F1163),0)),)</f>
        <v>0</v>
      </c>
      <c r="N1163" cm="1">
        <f t="array" ref="N1163">_xlfn.IFNA(INDEX(Ind!$H$2:$H$6441, MATCH(1, (Ind!$A$2:$A$6441=D1163)*(Ind!$D$2:$D$6441=F1163),0)),)</f>
        <v>0</v>
      </c>
      <c r="O1163" cm="1">
        <f t="array" ref="O1163">_xlfn.IFNA(INDEX(Ind!$L$2:$L$6441, MATCH(1, (Ind!$A$2:$A$6441=D1163)*(Ind!$D$2:$D$6441=F1163),0)),)</f>
        <v>0</v>
      </c>
    </row>
    <row r="1164" spans="1:15" x14ac:dyDescent="0.2">
      <c r="A1164" s="4" t="s">
        <v>75</v>
      </c>
      <c r="B1164" s="5" t="str">
        <f t="shared" si="90"/>
        <v>2017</v>
      </c>
      <c r="C1164" s="5">
        <f t="shared" si="91"/>
        <v>8</v>
      </c>
      <c r="D1164" s="11">
        <f t="shared" si="92"/>
        <v>42948</v>
      </c>
      <c r="E1164" s="5" t="s">
        <v>5</v>
      </c>
      <c r="F1164" s="5" t="str">
        <f t="shared" si="93"/>
        <v>ANTIOQUIA</v>
      </c>
      <c r="G1164" s="5">
        <v>54301000</v>
      </c>
      <c r="H1164" s="6">
        <v>45668065</v>
      </c>
      <c r="I1164" s="9">
        <f t="shared" si="94"/>
        <v>499.845325</v>
      </c>
      <c r="J1164">
        <v>0</v>
      </c>
      <c r="K1164" cm="1">
        <f t="array" ref="K1164">INDEX(T!$H$2:$H$3661, MATCH(1, (T!$D$2:$D$3661=D1164)*(T!$E$2:$E$3661=G!E1164),0))</f>
        <v>783.00678000000005</v>
      </c>
      <c r="L1164" cm="1">
        <f t="array" ref="L1164">INDEX('C'!$I$2:$I$3661, MATCH(1, ('C'!$D$2:$D$3661=D1164)*('C'!$E$2:$E$3661=G!E1164),0))</f>
        <v>570480.28141000005</v>
      </c>
      <c r="M1164" cm="1">
        <f t="array" ref="M1164">_xlfn.IFNA(INDEX(P!C$2:C$2862, MATCH(1, (P!$A$2:$A$2862=D1164)*(P!$B$2:$B$2862=F1164),0)),)</f>
        <v>0</v>
      </c>
      <c r="N1164" cm="1">
        <f t="array" ref="N1164">_xlfn.IFNA(INDEX(Ind!$H$2:$H$6441, MATCH(1, (Ind!$A$2:$A$6441=D1164)*(Ind!$D$2:$D$6441=F1164),0)),)</f>
        <v>0</v>
      </c>
      <c r="O1164" cm="1">
        <f t="array" ref="O1164">_xlfn.IFNA(INDEX(Ind!$L$2:$L$6441, MATCH(1, (Ind!$A$2:$A$6441=D1164)*(Ind!$D$2:$D$6441=F1164),0)),)</f>
        <v>0</v>
      </c>
    </row>
    <row r="1165" spans="1:15" x14ac:dyDescent="0.2">
      <c r="A1165" s="1" t="s">
        <v>75</v>
      </c>
      <c r="B1165" s="5" t="str">
        <f t="shared" si="90"/>
        <v>2017</v>
      </c>
      <c r="C1165" s="5">
        <f t="shared" si="91"/>
        <v>8</v>
      </c>
      <c r="D1165" s="11">
        <f t="shared" si="92"/>
        <v>42948</v>
      </c>
      <c r="E1165" s="2" t="s">
        <v>6</v>
      </c>
      <c r="F1165" s="5" t="str">
        <f t="shared" si="93"/>
        <v>ATLANTICO</v>
      </c>
      <c r="G1165" s="2">
        <v>0</v>
      </c>
      <c r="H1165" s="3">
        <v>78700000</v>
      </c>
      <c r="I1165" s="9">
        <f t="shared" si="94"/>
        <v>787</v>
      </c>
      <c r="J1165">
        <v>0</v>
      </c>
      <c r="K1165" cm="1">
        <f t="array" ref="K1165">INDEX(T!$H$2:$H$3661, MATCH(1, (T!$D$2:$D$3661=D1165)*(T!$E$2:$E$3661=G!E1165),0))</f>
        <v>386</v>
      </c>
      <c r="L1165" cm="1">
        <f t="array" ref="L1165">INDEX('C'!$I$2:$I$3661, MATCH(1, ('C'!$D$2:$D$3661=D1165)*('C'!$E$2:$E$3661=G!E1165),0))</f>
        <v>18032446.390000001</v>
      </c>
      <c r="M1165" cm="1">
        <f t="array" ref="M1165">_xlfn.IFNA(INDEX(P!C$2:C$2862, MATCH(1, (P!$A$2:$A$2862=D1165)*(P!$B$2:$B$2862=F1165),0)),)</f>
        <v>2.0296774193548388</v>
      </c>
      <c r="N1165" cm="1">
        <f t="array" ref="N1165">_xlfn.IFNA(INDEX(Ind!$H$2:$H$6441, MATCH(1, (Ind!$A$2:$A$6441=D1165)*(Ind!$D$2:$D$6441=F1165),0)),)</f>
        <v>0</v>
      </c>
      <c r="O1165" cm="1">
        <f t="array" ref="O1165">_xlfn.IFNA(INDEX(Ind!$L$2:$L$6441, MATCH(1, (Ind!$A$2:$A$6441=D1165)*(Ind!$D$2:$D$6441=F1165),0)),)</f>
        <v>0</v>
      </c>
    </row>
    <row r="1166" spans="1:15" x14ac:dyDescent="0.2">
      <c r="A1166" s="4" t="s">
        <v>75</v>
      </c>
      <c r="B1166" s="5" t="str">
        <f t="shared" si="90"/>
        <v>2017</v>
      </c>
      <c r="C1166" s="5">
        <f t="shared" si="91"/>
        <v>8</v>
      </c>
      <c r="D1166" s="11">
        <f t="shared" si="92"/>
        <v>42948</v>
      </c>
      <c r="E1166" s="5" t="s">
        <v>7</v>
      </c>
      <c r="F1166" s="5" t="str">
        <f t="shared" si="93"/>
        <v>BOGOTA, D.C.</v>
      </c>
      <c r="G1166" s="5">
        <v>0</v>
      </c>
      <c r="H1166" s="6">
        <v>76463000</v>
      </c>
      <c r="I1166" s="9">
        <f t="shared" si="94"/>
        <v>764.63</v>
      </c>
      <c r="J1166">
        <v>0</v>
      </c>
      <c r="K1166" cm="1">
        <f t="array" ref="K1166">INDEX(T!$H$2:$H$3661, MATCH(1, (T!$D$2:$D$3661=D1166)*(T!$E$2:$E$3661=G!E1166),0))</f>
        <v>454.2</v>
      </c>
      <c r="L1166" cm="1">
        <f t="array" ref="L1166">INDEX('C'!$I$2:$I$3661, MATCH(1, ('C'!$D$2:$D$3661=D1166)*('C'!$E$2:$E$3661=G!E1166),0))</f>
        <v>53414064</v>
      </c>
      <c r="M1166" cm="1">
        <f t="array" ref="M1166">_xlfn.IFNA(INDEX(P!C$2:C$2862, MATCH(1, (P!$A$2:$A$2862=D1166)*(P!$B$2:$B$2862=F1166),0)),)</f>
        <v>0</v>
      </c>
      <c r="N1166" cm="1">
        <f t="array" ref="N1166">_xlfn.IFNA(INDEX(Ind!$H$2:$H$6441, MATCH(1, (Ind!$A$2:$A$6441=D1166)*(Ind!$D$2:$D$6441=F1166),0)),)</f>
        <v>0</v>
      </c>
      <c r="O1166" cm="1">
        <f t="array" ref="O1166">_xlfn.IFNA(INDEX(Ind!$L$2:$L$6441, MATCH(1, (Ind!$A$2:$A$6441=D1166)*(Ind!$D$2:$D$6441=F1166),0)),)</f>
        <v>0</v>
      </c>
    </row>
    <row r="1167" spans="1:15" x14ac:dyDescent="0.2">
      <c r="A1167" s="1" t="s">
        <v>75</v>
      </c>
      <c r="B1167" s="5" t="str">
        <f t="shared" si="90"/>
        <v>2017</v>
      </c>
      <c r="C1167" s="5">
        <f t="shared" si="91"/>
        <v>8</v>
      </c>
      <c r="D1167" s="11">
        <f t="shared" si="92"/>
        <v>42948</v>
      </c>
      <c r="E1167" s="2" t="s">
        <v>8</v>
      </c>
      <c r="F1167" s="5" t="str">
        <f t="shared" si="93"/>
        <v>BOLIVAR</v>
      </c>
      <c r="G1167" s="2">
        <v>0</v>
      </c>
      <c r="H1167" s="3">
        <v>71622928</v>
      </c>
      <c r="I1167" s="9">
        <f t="shared" si="94"/>
        <v>716.22928000000002</v>
      </c>
      <c r="J1167">
        <v>0</v>
      </c>
      <c r="K1167" cm="1">
        <f t="array" ref="K1167">INDEX(T!$H$2:$H$3661, MATCH(1, (T!$D$2:$D$3661=D1167)*(T!$E$2:$E$3661=G!E1167),0))</f>
        <v>276.67880000000002</v>
      </c>
      <c r="L1167" cm="1">
        <f t="array" ref="L1167">INDEX('C'!$I$2:$I$3661, MATCH(1, ('C'!$D$2:$D$3661=D1167)*('C'!$E$2:$E$3661=G!E1167),0))</f>
        <v>12327951.984309999</v>
      </c>
      <c r="M1167" cm="1">
        <f t="array" ref="M1167">_xlfn.IFNA(INDEX(P!C$2:C$2862, MATCH(1, (P!$A$2:$A$2862=D1167)*(P!$B$2:$B$2862=F1167),0)),)</f>
        <v>2.2999999999999998</v>
      </c>
      <c r="N1167" cm="1">
        <f t="array" ref="N1167">_xlfn.IFNA(INDEX(Ind!$H$2:$H$6441, MATCH(1, (Ind!$A$2:$A$6441=D1167)*(Ind!$D$2:$D$6441=F1167),0)),)</f>
        <v>0</v>
      </c>
      <c r="O1167" cm="1">
        <f t="array" ref="O1167">_xlfn.IFNA(INDEX(Ind!$L$2:$L$6441, MATCH(1, (Ind!$A$2:$A$6441=D1167)*(Ind!$D$2:$D$6441=F1167),0)),)</f>
        <v>0</v>
      </c>
    </row>
    <row r="1168" spans="1:15" x14ac:dyDescent="0.2">
      <c r="A1168" s="4" t="s">
        <v>75</v>
      </c>
      <c r="B1168" s="5" t="str">
        <f t="shared" si="90"/>
        <v>2017</v>
      </c>
      <c r="C1168" s="5">
        <f t="shared" si="91"/>
        <v>8</v>
      </c>
      <c r="D1168" s="11">
        <f t="shared" si="92"/>
        <v>42948</v>
      </c>
      <c r="E1168" s="5" t="s">
        <v>9</v>
      </c>
      <c r="F1168" s="5" t="str">
        <f t="shared" si="93"/>
        <v>BOYACA</v>
      </c>
      <c r="G1168" s="5">
        <v>0</v>
      </c>
      <c r="H1168" s="6">
        <v>59981896</v>
      </c>
      <c r="I1168" s="9">
        <f t="shared" si="94"/>
        <v>599.81895999999995</v>
      </c>
      <c r="J1168">
        <v>0</v>
      </c>
      <c r="K1168" cm="1">
        <f t="array" ref="K1168">INDEX(T!$H$2:$H$3661, MATCH(1, (T!$D$2:$D$3661=D1168)*(T!$E$2:$E$3661=G!E1168),0))</f>
        <v>203.95239000000001</v>
      </c>
      <c r="L1168" cm="1">
        <f t="array" ref="L1168">INDEX('C'!$I$2:$I$3661, MATCH(1, ('C'!$D$2:$D$3661=D1168)*('C'!$E$2:$E$3661=G!E1168),0))</f>
        <v>4582168.7026899997</v>
      </c>
      <c r="M1168" cm="1">
        <f t="array" ref="M1168">_xlfn.IFNA(INDEX(P!C$2:C$2862, MATCH(1, (P!$A$2:$A$2862=D1168)*(P!$B$2:$B$2862=F1168),0)),)</f>
        <v>42.706129032258062</v>
      </c>
      <c r="N1168" cm="1">
        <f t="array" ref="N1168">_xlfn.IFNA(INDEX(Ind!$H$2:$H$6441, MATCH(1, (Ind!$A$2:$A$6441=D1168)*(Ind!$D$2:$D$6441=F1168),0)),)</f>
        <v>0</v>
      </c>
      <c r="O1168" cm="1">
        <f t="array" ref="O1168">_xlfn.IFNA(INDEX(Ind!$L$2:$L$6441, MATCH(1, (Ind!$A$2:$A$6441=D1168)*(Ind!$D$2:$D$6441=F1168),0)),)</f>
        <v>0</v>
      </c>
    </row>
    <row r="1169" spans="1:15" x14ac:dyDescent="0.2">
      <c r="A1169" s="1" t="s">
        <v>75</v>
      </c>
      <c r="B1169" s="5" t="str">
        <f t="shared" si="90"/>
        <v>2017</v>
      </c>
      <c r="C1169" s="5">
        <f t="shared" si="91"/>
        <v>8</v>
      </c>
      <c r="D1169" s="11">
        <f t="shared" si="92"/>
        <v>42948</v>
      </c>
      <c r="E1169" s="2" t="s">
        <v>10</v>
      </c>
      <c r="F1169" s="5" t="str">
        <f t="shared" si="93"/>
        <v>CALDAS</v>
      </c>
      <c r="G1169" s="2">
        <v>0</v>
      </c>
      <c r="H1169" s="3">
        <v>57638381</v>
      </c>
      <c r="I1169" s="9">
        <f t="shared" si="94"/>
        <v>576.38381000000004</v>
      </c>
      <c r="J1169">
        <v>0</v>
      </c>
      <c r="K1169" cm="1">
        <f t="array" ref="K1169">INDEX(T!$H$2:$H$3661, MATCH(1, (T!$D$2:$D$3661=D1169)*(T!$E$2:$E$3661=G!E1169),0))</f>
        <v>311.94524000000001</v>
      </c>
      <c r="L1169" cm="1">
        <f t="array" ref="L1169">INDEX('C'!$I$2:$I$3661, MATCH(1, ('C'!$D$2:$D$3661=D1169)*('C'!$E$2:$E$3661=G!E1169),0))</f>
        <v>996551.87428999995</v>
      </c>
      <c r="M1169" cm="1">
        <f t="array" ref="M1169">_xlfn.IFNA(INDEX(P!C$2:C$2862, MATCH(1, (P!$A$2:$A$2862=D1169)*(P!$B$2:$B$2862=F1169),0)),)</f>
        <v>0</v>
      </c>
      <c r="N1169" cm="1">
        <f t="array" ref="N1169">_xlfn.IFNA(INDEX(Ind!$H$2:$H$6441, MATCH(1, (Ind!$A$2:$A$6441=D1169)*(Ind!$D$2:$D$6441=F1169),0)),)</f>
        <v>0</v>
      </c>
      <c r="O1169" cm="1">
        <f t="array" ref="O1169">_xlfn.IFNA(INDEX(Ind!$L$2:$L$6441, MATCH(1, (Ind!$A$2:$A$6441=D1169)*(Ind!$D$2:$D$6441=F1169),0)),)</f>
        <v>0</v>
      </c>
    </row>
    <row r="1170" spans="1:15" x14ac:dyDescent="0.2">
      <c r="A1170" s="4" t="s">
        <v>75</v>
      </c>
      <c r="B1170" s="5" t="str">
        <f t="shared" si="90"/>
        <v>2017</v>
      </c>
      <c r="C1170" s="5">
        <f t="shared" si="91"/>
        <v>8</v>
      </c>
      <c r="D1170" s="11">
        <f t="shared" si="92"/>
        <v>42948</v>
      </c>
      <c r="E1170" s="5" t="s">
        <v>11</v>
      </c>
      <c r="F1170" s="5" t="str">
        <f t="shared" si="93"/>
        <v>CAQUETA</v>
      </c>
      <c r="G1170" s="5">
        <v>0</v>
      </c>
      <c r="H1170" s="8">
        <v>181680333</v>
      </c>
      <c r="I1170" s="9">
        <f t="shared" si="94"/>
        <v>1816.80333</v>
      </c>
      <c r="J1170">
        <v>0</v>
      </c>
      <c r="K1170" cm="1">
        <f t="array" ref="K1170">INDEX(T!$H$2:$H$3661, MATCH(1, (T!$D$2:$D$3661=D1170)*(T!$E$2:$E$3661=G!E1170),0))</f>
        <v>886.25333000000001</v>
      </c>
      <c r="L1170" cm="1">
        <f t="array" ref="L1170">INDEX('C'!$I$2:$I$3661, MATCH(1, ('C'!$D$2:$D$3661=D1170)*('C'!$E$2:$E$3661=G!E1170),0))</f>
        <v>267162.66667000001</v>
      </c>
      <c r="M1170" cm="1">
        <f t="array" ref="M1170">_xlfn.IFNA(INDEX(P!C$2:C$2862, MATCH(1, (P!$A$2:$A$2862=D1170)*(P!$B$2:$B$2862=F1170),0)),)</f>
        <v>0</v>
      </c>
      <c r="N1170" cm="1">
        <f t="array" ref="N1170">_xlfn.IFNA(INDEX(Ind!$H$2:$H$6441, MATCH(1, (Ind!$A$2:$A$6441=D1170)*(Ind!$D$2:$D$6441=F1170),0)),)</f>
        <v>0</v>
      </c>
      <c r="O1170" cm="1">
        <f t="array" ref="O1170">_xlfn.IFNA(INDEX(Ind!$L$2:$L$6441, MATCH(1, (Ind!$A$2:$A$6441=D1170)*(Ind!$D$2:$D$6441=F1170),0)),)</f>
        <v>0</v>
      </c>
    </row>
    <row r="1171" spans="1:15" x14ac:dyDescent="0.2">
      <c r="A1171" s="1" t="s">
        <v>75</v>
      </c>
      <c r="B1171" s="5" t="str">
        <f t="shared" si="90"/>
        <v>2017</v>
      </c>
      <c r="C1171" s="5">
        <f t="shared" si="91"/>
        <v>8</v>
      </c>
      <c r="D1171" s="11">
        <f t="shared" si="92"/>
        <v>42948</v>
      </c>
      <c r="E1171" s="2" t="s">
        <v>12</v>
      </c>
      <c r="F1171" s="5" t="str">
        <f t="shared" si="93"/>
        <v>CAUCA</v>
      </c>
      <c r="G1171" s="2">
        <v>0</v>
      </c>
      <c r="H1171" s="3">
        <v>64901842</v>
      </c>
      <c r="I1171" s="9">
        <f t="shared" si="94"/>
        <v>649.01841999999999</v>
      </c>
      <c r="J1171">
        <v>0</v>
      </c>
      <c r="K1171" cm="1">
        <f t="array" ref="K1171">INDEX(T!$H$2:$H$3661, MATCH(1, (T!$D$2:$D$3661=D1171)*(T!$E$2:$E$3661=G!E1171),0))</f>
        <v>758.84356000000002</v>
      </c>
      <c r="L1171" cm="1">
        <f t="array" ref="L1171">INDEX('C'!$I$2:$I$3661, MATCH(1, ('C'!$D$2:$D$3661=D1171)*('C'!$E$2:$E$3661=G!E1171),0))</f>
        <v>514415.20792000002</v>
      </c>
      <c r="M1171" cm="1">
        <f t="array" ref="M1171">_xlfn.IFNA(INDEX(P!C$2:C$2862, MATCH(1, (P!$A$2:$A$2862=D1171)*(P!$B$2:$B$2862=F1171),0)),)</f>
        <v>0</v>
      </c>
      <c r="N1171" cm="1">
        <f t="array" ref="N1171">_xlfn.IFNA(INDEX(Ind!$H$2:$H$6441, MATCH(1, (Ind!$A$2:$A$6441=D1171)*(Ind!$D$2:$D$6441=F1171),0)),)</f>
        <v>0</v>
      </c>
      <c r="O1171" cm="1">
        <f t="array" ref="O1171">_xlfn.IFNA(INDEX(Ind!$L$2:$L$6441, MATCH(1, (Ind!$A$2:$A$6441=D1171)*(Ind!$D$2:$D$6441=F1171),0)),)</f>
        <v>0</v>
      </c>
    </row>
    <row r="1172" spans="1:15" x14ac:dyDescent="0.2">
      <c r="A1172" s="4" t="s">
        <v>75</v>
      </c>
      <c r="B1172" s="5" t="str">
        <f t="shared" si="90"/>
        <v>2017</v>
      </c>
      <c r="C1172" s="5">
        <f t="shared" si="91"/>
        <v>8</v>
      </c>
      <c r="D1172" s="11">
        <f t="shared" si="92"/>
        <v>42948</v>
      </c>
      <c r="E1172" s="5" t="s">
        <v>13</v>
      </c>
      <c r="F1172" s="5" t="str">
        <f t="shared" si="93"/>
        <v>CESAR</v>
      </c>
      <c r="G1172" s="5">
        <v>0</v>
      </c>
      <c r="H1172" s="6">
        <v>69635253</v>
      </c>
      <c r="I1172" s="9">
        <f t="shared" si="94"/>
        <v>696.35253</v>
      </c>
      <c r="J1172">
        <v>0</v>
      </c>
      <c r="K1172" cm="1">
        <f t="array" ref="K1172">INDEX(T!$H$2:$H$3661, MATCH(1, (T!$D$2:$D$3661=D1172)*(T!$E$2:$E$3661=G!E1172),0))</f>
        <v>284.98937999999998</v>
      </c>
      <c r="L1172" cm="1">
        <f t="array" ref="L1172">INDEX('C'!$I$2:$I$3661, MATCH(1, ('C'!$D$2:$D$3661=D1172)*('C'!$E$2:$E$3661=G!E1172),0))</f>
        <v>8702281.9082200006</v>
      </c>
      <c r="M1172" cm="1">
        <f t="array" ref="M1172">_xlfn.IFNA(INDEX(P!C$2:C$2862, MATCH(1, (P!$A$2:$A$2862=D1172)*(P!$B$2:$B$2862=F1172),0)),)</f>
        <v>10.744838709677419</v>
      </c>
      <c r="N1172" cm="1">
        <f t="array" ref="N1172">_xlfn.IFNA(INDEX(Ind!$H$2:$H$6441, MATCH(1, (Ind!$A$2:$A$6441=D1172)*(Ind!$D$2:$D$6441=F1172),0)),)</f>
        <v>0</v>
      </c>
      <c r="O1172" cm="1">
        <f t="array" ref="O1172">_xlfn.IFNA(INDEX(Ind!$L$2:$L$6441, MATCH(1, (Ind!$A$2:$A$6441=D1172)*(Ind!$D$2:$D$6441=F1172),0)),)</f>
        <v>0</v>
      </c>
    </row>
    <row r="1173" spans="1:15" x14ac:dyDescent="0.2">
      <c r="A1173" s="1" t="s">
        <v>75</v>
      </c>
      <c r="B1173" s="5" t="str">
        <f t="shared" si="90"/>
        <v>2017</v>
      </c>
      <c r="C1173" s="5">
        <f t="shared" si="91"/>
        <v>8</v>
      </c>
      <c r="D1173" s="11">
        <f t="shared" si="92"/>
        <v>42948</v>
      </c>
      <c r="E1173" s="2" t="s">
        <v>14</v>
      </c>
      <c r="F1173" s="5" t="str">
        <f t="shared" si="93"/>
        <v>CORDOBA</v>
      </c>
      <c r="G1173" s="2">
        <v>0</v>
      </c>
      <c r="H1173" s="3">
        <v>74560407</v>
      </c>
      <c r="I1173" s="9">
        <f t="shared" si="94"/>
        <v>745.60406999999998</v>
      </c>
      <c r="J1173">
        <v>0</v>
      </c>
      <c r="K1173" cm="1">
        <f t="array" ref="K1173">INDEX(T!$H$2:$H$3661, MATCH(1, (T!$D$2:$D$3661=D1173)*(T!$E$2:$E$3661=G!E1173),0))</f>
        <v>340.35741000000002</v>
      </c>
      <c r="L1173" cm="1">
        <f t="array" ref="L1173">INDEX('C'!$I$2:$I$3661, MATCH(1, ('C'!$D$2:$D$3661=D1173)*('C'!$E$2:$E$3661=G!E1173),0))</f>
        <v>11053217.800000001</v>
      </c>
      <c r="M1173" cm="1">
        <f t="array" ref="M1173">_xlfn.IFNA(INDEX(P!C$2:C$2862, MATCH(1, (P!$A$2:$A$2862=D1173)*(P!$B$2:$B$2862=F1173),0)),)</f>
        <v>59.28</v>
      </c>
      <c r="N1173" cm="1">
        <f t="array" ref="N1173">_xlfn.IFNA(INDEX(Ind!$H$2:$H$6441, MATCH(1, (Ind!$A$2:$A$6441=D1173)*(Ind!$D$2:$D$6441=F1173),0)),)</f>
        <v>0</v>
      </c>
      <c r="O1173" cm="1">
        <f t="array" ref="O1173">_xlfn.IFNA(INDEX(Ind!$L$2:$L$6441, MATCH(1, (Ind!$A$2:$A$6441=D1173)*(Ind!$D$2:$D$6441=F1173),0)),)</f>
        <v>0</v>
      </c>
    </row>
    <row r="1174" spans="1:15" x14ac:dyDescent="0.2">
      <c r="A1174" s="4" t="s">
        <v>75</v>
      </c>
      <c r="B1174" s="5" t="str">
        <f t="shared" si="90"/>
        <v>2017</v>
      </c>
      <c r="C1174" s="5">
        <f t="shared" si="91"/>
        <v>8</v>
      </c>
      <c r="D1174" s="11">
        <f t="shared" si="92"/>
        <v>42948</v>
      </c>
      <c r="E1174" s="5" t="s">
        <v>15</v>
      </c>
      <c r="F1174" s="5" t="str">
        <f t="shared" si="93"/>
        <v>CUNDINAMARCA</v>
      </c>
      <c r="G1174" s="5">
        <v>0</v>
      </c>
      <c r="H1174" s="6">
        <v>57031570</v>
      </c>
      <c r="I1174" s="9">
        <f t="shared" si="94"/>
        <v>570.31569999999999</v>
      </c>
      <c r="J1174">
        <v>0</v>
      </c>
      <c r="K1174" cm="1">
        <f t="array" ref="K1174">INDEX(T!$H$2:$H$3661, MATCH(1, (T!$D$2:$D$3661=D1174)*(T!$E$2:$E$3661=G!E1174),0))</f>
        <v>366.95807000000002</v>
      </c>
      <c r="L1174" cm="1">
        <f t="array" ref="L1174">INDEX('C'!$I$2:$I$3661, MATCH(1, ('C'!$D$2:$D$3661=D1174)*('C'!$E$2:$E$3661=G!E1174),0))</f>
        <v>7591956.3461499996</v>
      </c>
      <c r="M1174" cm="1">
        <f t="array" ref="M1174">_xlfn.IFNA(INDEX(P!C$2:C$2862, MATCH(1, (P!$A$2:$A$2862=D1174)*(P!$B$2:$B$2862=F1174),0)),)</f>
        <v>1.3783870967741936</v>
      </c>
      <c r="N1174" cm="1">
        <f t="array" ref="N1174">_xlfn.IFNA(INDEX(Ind!$H$2:$H$6441, MATCH(1, (Ind!$A$2:$A$6441=D1174)*(Ind!$D$2:$D$6441=F1174),0)),)</f>
        <v>0</v>
      </c>
      <c r="O1174" cm="1">
        <f t="array" ref="O1174">_xlfn.IFNA(INDEX(Ind!$L$2:$L$6441, MATCH(1, (Ind!$A$2:$A$6441=D1174)*(Ind!$D$2:$D$6441=F1174),0)),)</f>
        <v>0</v>
      </c>
    </row>
    <row r="1175" spans="1:15" x14ac:dyDescent="0.2">
      <c r="A1175" s="1" t="s">
        <v>75</v>
      </c>
      <c r="B1175" s="5" t="str">
        <f t="shared" si="90"/>
        <v>2017</v>
      </c>
      <c r="C1175" s="5">
        <f t="shared" si="91"/>
        <v>8</v>
      </c>
      <c r="D1175" s="11">
        <f t="shared" si="92"/>
        <v>42948</v>
      </c>
      <c r="E1175" s="2" t="s">
        <v>16</v>
      </c>
      <c r="F1175" s="5" t="str">
        <f t="shared" si="93"/>
        <v>CHOCO</v>
      </c>
      <c r="G1175" s="2">
        <v>0</v>
      </c>
      <c r="H1175" s="7">
        <v>334879000</v>
      </c>
      <c r="I1175" s="9">
        <f t="shared" si="94"/>
        <v>3348.79</v>
      </c>
      <c r="J1175">
        <v>0</v>
      </c>
      <c r="K1175" cm="1">
        <f t="array" ref="K1175">INDEX(T!$H$2:$H$3661, MATCH(1, (T!$D$2:$D$3661=D1175)*(T!$E$2:$E$3661=G!E1175),0))</f>
        <v>583.33000000000004</v>
      </c>
      <c r="L1175" t="e" cm="1">
        <f t="array" ref="L1175">INDEX('C'!$I$2:$I$3661, MATCH(1, ('C'!$D$2:$D$3661=D1175)*('C'!$E$2:$E$3661=G!E1175),0))</f>
        <v>#N/A</v>
      </c>
      <c r="M1175" cm="1">
        <f t="array" ref="M1175">_xlfn.IFNA(INDEX(P!C$2:C$2862, MATCH(1, (P!$A$2:$A$2862=D1175)*(P!$B$2:$B$2862=F1175),0)),)</f>
        <v>0</v>
      </c>
      <c r="N1175" cm="1">
        <f t="array" ref="N1175">_xlfn.IFNA(INDEX(Ind!$H$2:$H$6441, MATCH(1, (Ind!$A$2:$A$6441=D1175)*(Ind!$D$2:$D$6441=F1175),0)),)</f>
        <v>0</v>
      </c>
      <c r="O1175" cm="1">
        <f t="array" ref="O1175">_xlfn.IFNA(INDEX(Ind!$L$2:$L$6441, MATCH(1, (Ind!$A$2:$A$6441=D1175)*(Ind!$D$2:$D$6441=F1175),0)),)</f>
        <v>0</v>
      </c>
    </row>
    <row r="1176" spans="1:15" x14ac:dyDescent="0.2">
      <c r="A1176" s="4" t="s">
        <v>75</v>
      </c>
      <c r="B1176" s="5" t="str">
        <f t="shared" si="90"/>
        <v>2017</v>
      </c>
      <c r="C1176" s="5">
        <f t="shared" si="91"/>
        <v>8</v>
      </c>
      <c r="D1176" s="11">
        <f t="shared" si="92"/>
        <v>42948</v>
      </c>
      <c r="E1176" s="5" t="s">
        <v>17</v>
      </c>
      <c r="F1176" s="5" t="str">
        <f t="shared" si="93"/>
        <v>HUILA</v>
      </c>
      <c r="G1176" s="5">
        <v>0</v>
      </c>
      <c r="H1176" s="6">
        <v>71427107</v>
      </c>
      <c r="I1176" s="9">
        <f t="shared" si="94"/>
        <v>714.27107000000001</v>
      </c>
      <c r="J1176">
        <v>0</v>
      </c>
      <c r="K1176" cm="1">
        <f t="array" ref="K1176">INDEX(T!$H$2:$H$3661, MATCH(1, (T!$D$2:$D$3661=D1176)*(T!$E$2:$E$3661=G!E1176),0))</f>
        <v>906.68259</v>
      </c>
      <c r="L1176" cm="1">
        <f t="array" ref="L1176">INDEX('C'!$I$2:$I$3661, MATCH(1, ('C'!$D$2:$D$3661=D1176)*('C'!$E$2:$E$3661=G!E1176),0))</f>
        <v>2689858.5551800001</v>
      </c>
      <c r="M1176" cm="1">
        <f t="array" ref="M1176">_xlfn.IFNA(INDEX(P!C$2:C$2862, MATCH(1, (P!$A$2:$A$2862=D1176)*(P!$B$2:$B$2862=F1176),0)),)</f>
        <v>5.3219354838709672</v>
      </c>
      <c r="N1176" cm="1">
        <f t="array" ref="N1176">_xlfn.IFNA(INDEX(Ind!$H$2:$H$6441, MATCH(1, (Ind!$A$2:$A$6441=D1176)*(Ind!$D$2:$D$6441=F1176),0)),)</f>
        <v>0</v>
      </c>
      <c r="O1176" cm="1">
        <f t="array" ref="O1176">_xlfn.IFNA(INDEX(Ind!$L$2:$L$6441, MATCH(1, (Ind!$A$2:$A$6441=D1176)*(Ind!$D$2:$D$6441=F1176),0)),)</f>
        <v>0</v>
      </c>
    </row>
    <row r="1177" spans="1:15" x14ac:dyDescent="0.2">
      <c r="A1177" s="1" t="s">
        <v>75</v>
      </c>
      <c r="B1177" s="5" t="str">
        <f t="shared" si="90"/>
        <v>2017</v>
      </c>
      <c r="C1177" s="5">
        <f t="shared" si="91"/>
        <v>8</v>
      </c>
      <c r="D1177" s="11">
        <f t="shared" si="92"/>
        <v>42948</v>
      </c>
      <c r="E1177" s="2" t="s">
        <v>18</v>
      </c>
      <c r="F1177" s="5" t="str">
        <f t="shared" si="93"/>
        <v>LA GUAJIRA</v>
      </c>
      <c r="G1177" s="2">
        <v>0</v>
      </c>
      <c r="H1177" s="3">
        <v>64800000</v>
      </c>
      <c r="I1177" s="9">
        <f t="shared" si="94"/>
        <v>648</v>
      </c>
      <c r="J1177">
        <v>0</v>
      </c>
      <c r="K1177" cm="1">
        <f t="array" ref="K1177">INDEX(T!$H$2:$H$3661, MATCH(1, (T!$D$2:$D$3661=D1177)*(T!$E$2:$E$3661=G!E1177),0))</f>
        <v>120.41</v>
      </c>
      <c r="L1177" cm="1">
        <f t="array" ref="L1177">INDEX('C'!$I$2:$I$3661, MATCH(1, ('C'!$D$2:$D$3661=D1177)*('C'!$E$2:$E$3661=G!E1177),0))</f>
        <v>1936250</v>
      </c>
      <c r="M1177" cm="1">
        <f t="array" ref="M1177">_xlfn.IFNA(INDEX(P!C$2:C$2862, MATCH(1, (P!$A$2:$A$2862=D1177)*(P!$B$2:$B$2862=F1177),0)),)</f>
        <v>0</v>
      </c>
      <c r="N1177" cm="1">
        <f t="array" ref="N1177">_xlfn.IFNA(INDEX(Ind!$H$2:$H$6441, MATCH(1, (Ind!$A$2:$A$6441=D1177)*(Ind!$D$2:$D$6441=F1177),0)),)</f>
        <v>0</v>
      </c>
      <c r="O1177" cm="1">
        <f t="array" ref="O1177">_xlfn.IFNA(INDEX(Ind!$L$2:$L$6441, MATCH(1, (Ind!$A$2:$A$6441=D1177)*(Ind!$D$2:$D$6441=F1177),0)),)</f>
        <v>0</v>
      </c>
    </row>
    <row r="1178" spans="1:15" x14ac:dyDescent="0.2">
      <c r="A1178" s="4" t="s">
        <v>75</v>
      </c>
      <c r="B1178" s="5" t="str">
        <f t="shared" si="90"/>
        <v>2017</v>
      </c>
      <c r="C1178" s="5">
        <f t="shared" si="91"/>
        <v>8</v>
      </c>
      <c r="D1178" s="11">
        <f t="shared" si="92"/>
        <v>42948</v>
      </c>
      <c r="E1178" s="5" t="s">
        <v>19</v>
      </c>
      <c r="F1178" s="5" t="str">
        <f t="shared" si="93"/>
        <v>MAGDALENA</v>
      </c>
      <c r="G1178" s="5">
        <v>62400000</v>
      </c>
      <c r="H1178" s="6">
        <v>71606601</v>
      </c>
      <c r="I1178" s="9">
        <f t="shared" si="94"/>
        <v>670.033005</v>
      </c>
      <c r="J1178">
        <v>0</v>
      </c>
      <c r="K1178" cm="1">
        <f t="array" ref="K1178">INDEX(T!$H$2:$H$3661, MATCH(1, (T!$D$2:$D$3661=D1178)*(T!$E$2:$E$3661=G!E1178),0))</f>
        <v>233.75144499999999</v>
      </c>
      <c r="L1178" cm="1">
        <f t="array" ref="L1178">INDEX('C'!$I$2:$I$3661, MATCH(1, ('C'!$D$2:$D$3661=D1178)*('C'!$E$2:$E$3661=G!E1178),0))</f>
        <v>6175047.6821499998</v>
      </c>
      <c r="M1178" cm="1">
        <f t="array" ref="M1178">_xlfn.IFNA(INDEX(P!C$2:C$2862, MATCH(1, (P!$A$2:$A$2862=D1178)*(P!$B$2:$B$2862=F1178),0)),)</f>
        <v>18.403548387096773</v>
      </c>
      <c r="N1178" cm="1">
        <f t="array" ref="N1178">_xlfn.IFNA(INDEX(Ind!$H$2:$H$6441, MATCH(1, (Ind!$A$2:$A$6441=D1178)*(Ind!$D$2:$D$6441=F1178),0)),)</f>
        <v>0</v>
      </c>
      <c r="O1178" cm="1">
        <f t="array" ref="O1178">_xlfn.IFNA(INDEX(Ind!$L$2:$L$6441, MATCH(1, (Ind!$A$2:$A$6441=D1178)*(Ind!$D$2:$D$6441=F1178),0)),)</f>
        <v>0</v>
      </c>
    </row>
    <row r="1179" spans="1:15" x14ac:dyDescent="0.2">
      <c r="A1179" s="1" t="s">
        <v>75</v>
      </c>
      <c r="B1179" s="5" t="str">
        <f t="shared" si="90"/>
        <v>2017</v>
      </c>
      <c r="C1179" s="5">
        <f t="shared" si="91"/>
        <v>8</v>
      </c>
      <c r="D1179" s="11">
        <f t="shared" si="92"/>
        <v>42948</v>
      </c>
      <c r="E1179" s="2" t="s">
        <v>20</v>
      </c>
      <c r="F1179" s="5" t="str">
        <f t="shared" si="93"/>
        <v>META</v>
      </c>
      <c r="G1179" s="2">
        <v>0</v>
      </c>
      <c r="H1179" s="3">
        <v>53441100</v>
      </c>
      <c r="I1179" s="9">
        <f t="shared" si="94"/>
        <v>534.41099999999994</v>
      </c>
      <c r="J1179">
        <v>0</v>
      </c>
      <c r="K1179" cm="1">
        <f t="array" ref="K1179">INDEX(T!$H$2:$H$3661, MATCH(1, (T!$D$2:$D$3661=D1179)*(T!$E$2:$E$3661=G!E1179),0))</f>
        <v>465.78480000000002</v>
      </c>
      <c r="L1179" cm="1">
        <f t="array" ref="L1179">INDEX('C'!$I$2:$I$3661, MATCH(1, ('C'!$D$2:$D$3661=D1179)*('C'!$E$2:$E$3661=G!E1179),0))</f>
        <v>642047.15839999996</v>
      </c>
      <c r="M1179" cm="1">
        <f t="array" ref="M1179">_xlfn.IFNA(INDEX(P!C$2:C$2862, MATCH(1, (P!$A$2:$A$2862=D1179)*(P!$B$2:$B$2862=F1179),0)),)</f>
        <v>3.9403225806451618</v>
      </c>
      <c r="N1179" cm="1">
        <f t="array" ref="N1179">_xlfn.IFNA(INDEX(Ind!$H$2:$H$6441, MATCH(1, (Ind!$A$2:$A$6441=D1179)*(Ind!$D$2:$D$6441=F1179),0)),)</f>
        <v>0</v>
      </c>
      <c r="O1179" cm="1">
        <f t="array" ref="O1179">_xlfn.IFNA(INDEX(Ind!$L$2:$L$6441, MATCH(1, (Ind!$A$2:$A$6441=D1179)*(Ind!$D$2:$D$6441=F1179),0)),)</f>
        <v>0</v>
      </c>
    </row>
    <row r="1180" spans="1:15" x14ac:dyDescent="0.2">
      <c r="A1180" s="4" t="s">
        <v>75</v>
      </c>
      <c r="B1180" s="5" t="str">
        <f t="shared" si="90"/>
        <v>2017</v>
      </c>
      <c r="C1180" s="5">
        <f t="shared" si="91"/>
        <v>8</v>
      </c>
      <c r="D1180" s="11">
        <f t="shared" si="92"/>
        <v>42948</v>
      </c>
      <c r="E1180" s="5" t="s">
        <v>21</v>
      </c>
      <c r="F1180" s="5" t="str">
        <f t="shared" si="93"/>
        <v>NARINO</v>
      </c>
      <c r="G1180" s="5">
        <v>0</v>
      </c>
      <c r="H1180" s="8">
        <v>148565500</v>
      </c>
      <c r="I1180" s="9">
        <f t="shared" si="94"/>
        <v>1485.655</v>
      </c>
      <c r="J1180">
        <v>0</v>
      </c>
      <c r="K1180" cm="1">
        <f t="array" ref="K1180">INDEX(T!$H$2:$H$3661, MATCH(1, (T!$D$2:$D$3661=D1180)*(T!$E$2:$E$3661=G!E1180),0))</f>
        <v>1172.9449999999999</v>
      </c>
      <c r="L1180" cm="1">
        <f t="array" ref="L1180">INDEX('C'!$I$2:$I$3661, MATCH(1, ('C'!$D$2:$D$3661=D1180)*('C'!$E$2:$E$3661=G!E1180),0))</f>
        <v>116756.5</v>
      </c>
      <c r="M1180" cm="1">
        <f t="array" ref="M1180">_xlfn.IFNA(INDEX(P!C$2:C$2862, MATCH(1, (P!$A$2:$A$2862=D1180)*(P!$B$2:$B$2862=F1180),0)),)</f>
        <v>0</v>
      </c>
      <c r="N1180" cm="1">
        <f t="array" ref="N1180">_xlfn.IFNA(INDEX(Ind!$H$2:$H$6441, MATCH(1, (Ind!$A$2:$A$6441=D1180)*(Ind!$D$2:$D$6441=F1180),0)),)</f>
        <v>0</v>
      </c>
      <c r="O1180" cm="1">
        <f t="array" ref="O1180">_xlfn.IFNA(INDEX(Ind!$L$2:$L$6441, MATCH(1, (Ind!$A$2:$A$6441=D1180)*(Ind!$D$2:$D$6441=F1180),0)),)</f>
        <v>0</v>
      </c>
    </row>
    <row r="1181" spans="1:15" x14ac:dyDescent="0.2">
      <c r="A1181" s="1" t="s">
        <v>75</v>
      </c>
      <c r="B1181" s="5" t="str">
        <f t="shared" si="90"/>
        <v>2017</v>
      </c>
      <c r="C1181" s="5">
        <f t="shared" si="91"/>
        <v>8</v>
      </c>
      <c r="D1181" s="11">
        <f t="shared" si="92"/>
        <v>42948</v>
      </c>
      <c r="E1181" s="2" t="s">
        <v>22</v>
      </c>
      <c r="F1181" s="5" t="str">
        <f t="shared" si="93"/>
        <v>NORTE DE SANTANDER</v>
      </c>
      <c r="G1181" s="2">
        <v>0</v>
      </c>
      <c r="H1181" s="7">
        <v>101526378</v>
      </c>
      <c r="I1181" s="9">
        <f t="shared" si="94"/>
        <v>1015.26378</v>
      </c>
      <c r="J1181">
        <v>0</v>
      </c>
      <c r="K1181" cm="1">
        <f t="array" ref="K1181">INDEX(T!$H$2:$H$3661, MATCH(1, (T!$D$2:$D$3661=D1181)*(T!$E$2:$E$3661=G!E1181),0))</f>
        <v>271.08972999999997</v>
      </c>
      <c r="L1181" cm="1">
        <f t="array" ref="L1181">INDEX('C'!$I$2:$I$3661, MATCH(1, ('C'!$D$2:$D$3661=D1181)*('C'!$E$2:$E$3661=G!E1181),0))</f>
        <v>660787.68622000003</v>
      </c>
      <c r="M1181" cm="1">
        <f t="array" ref="M1181">_xlfn.IFNA(INDEX(P!C$2:C$2862, MATCH(1, (P!$A$2:$A$2862=D1181)*(P!$B$2:$B$2862=F1181),0)),)</f>
        <v>4.3151612903225809</v>
      </c>
      <c r="N1181" cm="1">
        <f t="array" ref="N1181">_xlfn.IFNA(INDEX(Ind!$H$2:$H$6441, MATCH(1, (Ind!$A$2:$A$6441=D1181)*(Ind!$D$2:$D$6441=F1181),0)),)</f>
        <v>0</v>
      </c>
      <c r="O1181" cm="1">
        <f t="array" ref="O1181">_xlfn.IFNA(INDEX(Ind!$L$2:$L$6441, MATCH(1, (Ind!$A$2:$A$6441=D1181)*(Ind!$D$2:$D$6441=F1181),0)),)</f>
        <v>0</v>
      </c>
    </row>
    <row r="1182" spans="1:15" x14ac:dyDescent="0.2">
      <c r="A1182" s="4" t="s">
        <v>75</v>
      </c>
      <c r="B1182" s="5" t="str">
        <f t="shared" si="90"/>
        <v>2017</v>
      </c>
      <c r="C1182" s="5">
        <f t="shared" si="91"/>
        <v>8</v>
      </c>
      <c r="D1182" s="11">
        <f t="shared" si="92"/>
        <v>42948</v>
      </c>
      <c r="E1182" s="5" t="s">
        <v>23</v>
      </c>
      <c r="F1182" s="5" t="str">
        <f t="shared" si="93"/>
        <v>QUINDIO</v>
      </c>
      <c r="G1182" s="5">
        <v>0</v>
      </c>
      <c r="H1182" s="8">
        <v>117988000</v>
      </c>
      <c r="I1182" s="9">
        <f t="shared" si="94"/>
        <v>1179.8800000000001</v>
      </c>
      <c r="J1182">
        <v>0</v>
      </c>
      <c r="K1182" cm="1">
        <f t="array" ref="K1182">INDEX(T!$H$2:$H$3661, MATCH(1, (T!$D$2:$D$3661=D1182)*(T!$E$2:$E$3661=G!E1182),0))</f>
        <v>831.36307999999997</v>
      </c>
      <c r="L1182" cm="1">
        <f t="array" ref="L1182">INDEX('C'!$I$2:$I$3661, MATCH(1, ('C'!$D$2:$D$3661=D1182)*('C'!$E$2:$E$3661=G!E1182),0))</f>
        <v>1446081.76</v>
      </c>
      <c r="M1182" cm="1">
        <f t="array" ref="M1182">_xlfn.IFNA(INDEX(P!C$2:C$2862, MATCH(1, (P!$A$2:$A$2862=D1182)*(P!$B$2:$B$2862=F1182),0)),)</f>
        <v>0</v>
      </c>
      <c r="N1182" cm="1">
        <f t="array" ref="N1182">_xlfn.IFNA(INDEX(Ind!$H$2:$H$6441, MATCH(1, (Ind!$A$2:$A$6441=D1182)*(Ind!$D$2:$D$6441=F1182),0)),)</f>
        <v>0</v>
      </c>
      <c r="O1182" cm="1">
        <f t="array" ref="O1182">_xlfn.IFNA(INDEX(Ind!$L$2:$L$6441, MATCH(1, (Ind!$A$2:$A$6441=D1182)*(Ind!$D$2:$D$6441=F1182),0)),)</f>
        <v>0</v>
      </c>
    </row>
    <row r="1183" spans="1:15" x14ac:dyDescent="0.2">
      <c r="A1183" s="1" t="s">
        <v>75</v>
      </c>
      <c r="B1183" s="5" t="str">
        <f t="shared" si="90"/>
        <v>2017</v>
      </c>
      <c r="C1183" s="5">
        <f t="shared" si="91"/>
        <v>8</v>
      </c>
      <c r="D1183" s="11">
        <f t="shared" si="92"/>
        <v>42948</v>
      </c>
      <c r="E1183" s="2" t="s">
        <v>24</v>
      </c>
      <c r="F1183" s="5" t="str">
        <f t="shared" si="93"/>
        <v>RISARALDA</v>
      </c>
      <c r="G1183" s="2">
        <v>0</v>
      </c>
      <c r="H1183" s="3">
        <v>58458111</v>
      </c>
      <c r="I1183" s="9">
        <f t="shared" si="94"/>
        <v>584.58110999999997</v>
      </c>
      <c r="J1183">
        <v>0</v>
      </c>
      <c r="K1183" cm="1">
        <f t="array" ref="K1183">INDEX(T!$H$2:$H$3661, MATCH(1, (T!$D$2:$D$3661=D1183)*(T!$E$2:$E$3661=G!E1183),0))</f>
        <v>269.47926000000001</v>
      </c>
      <c r="L1183" cm="1">
        <f t="array" ref="L1183">INDEX('C'!$I$2:$I$3661, MATCH(1, ('C'!$D$2:$D$3661=D1183)*('C'!$E$2:$E$3661=G!E1183),0))</f>
        <v>1312609.0537</v>
      </c>
      <c r="M1183" cm="1">
        <f t="array" ref="M1183">_xlfn.IFNA(INDEX(P!C$2:C$2862, MATCH(1, (P!$A$2:$A$2862=D1183)*(P!$B$2:$B$2862=F1183),0)),)</f>
        <v>0</v>
      </c>
      <c r="N1183" cm="1">
        <f t="array" ref="N1183">_xlfn.IFNA(INDEX(Ind!$H$2:$H$6441, MATCH(1, (Ind!$A$2:$A$6441=D1183)*(Ind!$D$2:$D$6441=F1183),0)),)</f>
        <v>0</v>
      </c>
      <c r="O1183" cm="1">
        <f t="array" ref="O1183">_xlfn.IFNA(INDEX(Ind!$L$2:$L$6441, MATCH(1, (Ind!$A$2:$A$6441=D1183)*(Ind!$D$2:$D$6441=F1183),0)),)</f>
        <v>0</v>
      </c>
    </row>
    <row r="1184" spans="1:15" x14ac:dyDescent="0.2">
      <c r="A1184" s="4" t="s">
        <v>75</v>
      </c>
      <c r="B1184" s="5" t="str">
        <f t="shared" si="90"/>
        <v>2017</v>
      </c>
      <c r="C1184" s="5">
        <f t="shared" si="91"/>
        <v>8</v>
      </c>
      <c r="D1184" s="11">
        <f t="shared" si="92"/>
        <v>42948</v>
      </c>
      <c r="E1184" s="5" t="s">
        <v>25</v>
      </c>
      <c r="F1184" s="5" t="str">
        <f t="shared" si="93"/>
        <v>SANTANDER</v>
      </c>
      <c r="G1184" s="5">
        <v>0</v>
      </c>
      <c r="H1184" s="8">
        <v>126620097</v>
      </c>
      <c r="I1184" s="9">
        <f t="shared" si="94"/>
        <v>1266.2009700000001</v>
      </c>
      <c r="J1184">
        <v>0</v>
      </c>
      <c r="K1184" cm="1">
        <f t="array" ref="K1184">INDEX(T!$H$2:$H$3661, MATCH(1, (T!$D$2:$D$3661=D1184)*(T!$E$2:$E$3661=G!E1184),0))</f>
        <v>603.22506999999996</v>
      </c>
      <c r="L1184" cm="1">
        <f t="array" ref="L1184">INDEX('C'!$I$2:$I$3661, MATCH(1, ('C'!$D$2:$D$3661=D1184)*('C'!$E$2:$E$3661=G!E1184),0))</f>
        <v>1748529.2724599999</v>
      </c>
      <c r="M1184" cm="1">
        <f t="array" ref="M1184">_xlfn.IFNA(INDEX(P!C$2:C$2862, MATCH(1, (P!$A$2:$A$2862=D1184)*(P!$B$2:$B$2862=F1184),0)),)</f>
        <v>33.343548387096774</v>
      </c>
      <c r="N1184" cm="1">
        <f t="array" ref="N1184">_xlfn.IFNA(INDEX(Ind!$H$2:$H$6441, MATCH(1, (Ind!$A$2:$A$6441=D1184)*(Ind!$D$2:$D$6441=F1184),0)),)</f>
        <v>0</v>
      </c>
      <c r="O1184" cm="1">
        <f t="array" ref="O1184">_xlfn.IFNA(INDEX(Ind!$L$2:$L$6441, MATCH(1, (Ind!$A$2:$A$6441=D1184)*(Ind!$D$2:$D$6441=F1184),0)),)</f>
        <v>0</v>
      </c>
    </row>
    <row r="1185" spans="1:15" x14ac:dyDescent="0.2">
      <c r="A1185" s="1" t="s">
        <v>75</v>
      </c>
      <c r="B1185" s="5" t="str">
        <f t="shared" si="90"/>
        <v>2017</v>
      </c>
      <c r="C1185" s="5">
        <f t="shared" si="91"/>
        <v>8</v>
      </c>
      <c r="D1185" s="11">
        <f t="shared" si="92"/>
        <v>42948</v>
      </c>
      <c r="E1185" s="2" t="s">
        <v>26</v>
      </c>
      <c r="F1185" s="5" t="str">
        <f t="shared" si="93"/>
        <v>SUCRE</v>
      </c>
      <c r="G1185" s="2">
        <v>0</v>
      </c>
      <c r="H1185" s="3">
        <v>74305921</v>
      </c>
      <c r="I1185" s="9">
        <f t="shared" si="94"/>
        <v>743.05921000000001</v>
      </c>
      <c r="J1185">
        <v>0</v>
      </c>
      <c r="K1185" cm="1">
        <f t="array" ref="K1185">INDEX(T!$H$2:$H$3661, MATCH(1, (T!$D$2:$D$3661=D1185)*(T!$E$2:$E$3661=G!E1185),0))</f>
        <v>193.25465</v>
      </c>
      <c r="L1185" cm="1">
        <f t="array" ref="L1185">INDEX('C'!$I$2:$I$3661, MATCH(1, ('C'!$D$2:$D$3661=D1185)*('C'!$E$2:$E$3661=G!E1185),0))</f>
        <v>12367687.9386</v>
      </c>
      <c r="M1185" cm="1">
        <f t="array" ref="M1185">_xlfn.IFNA(INDEX(P!C$2:C$2862, MATCH(1, (P!$A$2:$A$2862=D1185)*(P!$B$2:$B$2862=F1185),0)),)</f>
        <v>72.44064516129032</v>
      </c>
      <c r="N1185" cm="1">
        <f t="array" ref="N1185">_xlfn.IFNA(INDEX(Ind!$H$2:$H$6441, MATCH(1, (Ind!$A$2:$A$6441=D1185)*(Ind!$D$2:$D$6441=F1185),0)),)</f>
        <v>0</v>
      </c>
      <c r="O1185" cm="1">
        <f t="array" ref="O1185">_xlfn.IFNA(INDEX(Ind!$L$2:$L$6441, MATCH(1, (Ind!$A$2:$A$6441=D1185)*(Ind!$D$2:$D$6441=F1185),0)),)</f>
        <v>0</v>
      </c>
    </row>
    <row r="1186" spans="1:15" x14ac:dyDescent="0.2">
      <c r="A1186" s="4" t="s">
        <v>75</v>
      </c>
      <c r="B1186" s="5" t="str">
        <f t="shared" si="90"/>
        <v>2017</v>
      </c>
      <c r="C1186" s="5">
        <f t="shared" si="91"/>
        <v>8</v>
      </c>
      <c r="D1186" s="11">
        <f t="shared" si="92"/>
        <v>42948</v>
      </c>
      <c r="E1186" s="5" t="s">
        <v>27</v>
      </c>
      <c r="F1186" s="5" t="str">
        <f t="shared" si="93"/>
        <v>TOLIMA</v>
      </c>
      <c r="G1186" s="5">
        <v>0</v>
      </c>
      <c r="H1186" s="6">
        <v>70746616</v>
      </c>
      <c r="I1186" s="9">
        <f t="shared" si="94"/>
        <v>707.46615999999995</v>
      </c>
      <c r="J1186">
        <v>0</v>
      </c>
      <c r="K1186" cm="1">
        <f t="array" ref="K1186">INDEX(T!$H$2:$H$3661, MATCH(1, (T!$D$2:$D$3661=D1186)*(T!$E$2:$E$3661=G!E1186),0))</f>
        <v>639.78111000000001</v>
      </c>
      <c r="L1186" cm="1">
        <f t="array" ref="L1186">INDEX('C'!$I$2:$I$3661, MATCH(1, ('C'!$D$2:$D$3661=D1186)*('C'!$E$2:$E$3661=G!E1186),0))</f>
        <v>2748457.3815299999</v>
      </c>
      <c r="M1186" cm="1">
        <f t="array" ref="M1186">_xlfn.IFNA(INDEX(P!C$2:C$2862, MATCH(1, (P!$A$2:$A$2862=D1186)*(P!$B$2:$B$2862=F1186),0)),)</f>
        <v>4.8454838709677421</v>
      </c>
      <c r="N1186" cm="1">
        <f t="array" ref="N1186">_xlfn.IFNA(INDEX(Ind!$H$2:$H$6441, MATCH(1, (Ind!$A$2:$A$6441=D1186)*(Ind!$D$2:$D$6441=F1186),0)),)</f>
        <v>0</v>
      </c>
      <c r="O1186" cm="1">
        <f t="array" ref="O1186">_xlfn.IFNA(INDEX(Ind!$L$2:$L$6441, MATCH(1, (Ind!$A$2:$A$6441=D1186)*(Ind!$D$2:$D$6441=F1186),0)),)</f>
        <v>0</v>
      </c>
    </row>
    <row r="1187" spans="1:15" x14ac:dyDescent="0.2">
      <c r="A1187" s="1" t="s">
        <v>75</v>
      </c>
      <c r="B1187" s="5" t="str">
        <f t="shared" si="90"/>
        <v>2017</v>
      </c>
      <c r="C1187" s="5">
        <f t="shared" si="91"/>
        <v>8</v>
      </c>
      <c r="D1187" s="11">
        <f t="shared" si="92"/>
        <v>42948</v>
      </c>
      <c r="E1187" s="2" t="s">
        <v>28</v>
      </c>
      <c r="F1187" s="5" t="str">
        <f t="shared" si="93"/>
        <v>VALLE DEL CAUCA</v>
      </c>
      <c r="G1187" s="2">
        <v>33173000</v>
      </c>
      <c r="H1187" s="3">
        <v>81766311</v>
      </c>
      <c r="I1187" s="9">
        <f t="shared" si="94"/>
        <v>574.69655499999999</v>
      </c>
      <c r="J1187">
        <v>0</v>
      </c>
      <c r="K1187" cm="1">
        <f t="array" ref="K1187">INDEX(T!$H$2:$H$3661, MATCH(1, (T!$D$2:$D$3661=D1187)*(T!$E$2:$E$3661=G!E1187),0))</f>
        <v>737.56841999999995</v>
      </c>
      <c r="L1187" cm="1">
        <f t="array" ref="L1187">INDEX('C'!$I$2:$I$3661, MATCH(1, ('C'!$D$2:$D$3661=D1187)*('C'!$E$2:$E$3661=G!E1187),0))</f>
        <v>3072710.14127</v>
      </c>
      <c r="M1187" cm="1">
        <f t="array" ref="M1187">_xlfn.IFNA(INDEX(P!C$2:C$2862, MATCH(1, (P!$A$2:$A$2862=D1187)*(P!$B$2:$B$2862=F1187),0)),)</f>
        <v>0</v>
      </c>
      <c r="N1187" cm="1">
        <f t="array" ref="N1187">_xlfn.IFNA(INDEX(Ind!$H$2:$H$6441, MATCH(1, (Ind!$A$2:$A$6441=D1187)*(Ind!$D$2:$D$6441=F1187),0)),)</f>
        <v>0</v>
      </c>
      <c r="O1187" cm="1">
        <f t="array" ref="O1187">_xlfn.IFNA(INDEX(Ind!$L$2:$L$6441, MATCH(1, (Ind!$A$2:$A$6441=D1187)*(Ind!$D$2:$D$6441=F1187),0)),)</f>
        <v>0</v>
      </c>
    </row>
    <row r="1188" spans="1:15" x14ac:dyDescent="0.2">
      <c r="A1188" s="4" t="s">
        <v>75</v>
      </c>
      <c r="B1188" s="5" t="str">
        <f t="shared" si="90"/>
        <v>2017</v>
      </c>
      <c r="C1188" s="5">
        <f t="shared" si="91"/>
        <v>8</v>
      </c>
      <c r="D1188" s="11">
        <f t="shared" si="92"/>
        <v>42948</v>
      </c>
      <c r="E1188" s="5" t="s">
        <v>74</v>
      </c>
      <c r="F1188" s="5" t="str">
        <f t="shared" si="93"/>
        <v>ARAUCA</v>
      </c>
      <c r="G1188" s="5">
        <v>0</v>
      </c>
      <c r="H1188" s="6">
        <v>4853000</v>
      </c>
      <c r="I1188" s="9">
        <f t="shared" si="94"/>
        <v>48.53</v>
      </c>
      <c r="J1188">
        <v>0</v>
      </c>
      <c r="K1188" cm="1">
        <f t="array" ref="K1188">INDEX(T!$H$2:$H$3661, MATCH(1, (T!$D$2:$D$3661=D1188)*(T!$E$2:$E$3661=G!E1188),0))</f>
        <v>1610.13</v>
      </c>
      <c r="L1188" cm="1">
        <f t="array" ref="L1188">INDEX('C'!$I$2:$I$3661, MATCH(1, ('C'!$D$2:$D$3661=D1188)*('C'!$E$2:$E$3661=G!E1188),0))</f>
        <v>6000</v>
      </c>
      <c r="M1188" cm="1">
        <f t="array" ref="M1188">_xlfn.IFNA(INDEX(P!C$2:C$2862, MATCH(1, (P!$A$2:$A$2862=D1188)*(P!$B$2:$B$2862=F1188),0)),)</f>
        <v>0</v>
      </c>
      <c r="N1188" cm="1">
        <f t="array" ref="N1188">_xlfn.IFNA(INDEX(Ind!$H$2:$H$6441, MATCH(1, (Ind!$A$2:$A$6441=D1188)*(Ind!$D$2:$D$6441=F1188),0)),)</f>
        <v>0</v>
      </c>
      <c r="O1188" cm="1">
        <f t="array" ref="O1188">_xlfn.IFNA(INDEX(Ind!$L$2:$L$6441, MATCH(1, (Ind!$A$2:$A$6441=D1188)*(Ind!$D$2:$D$6441=F1188),0)),)</f>
        <v>0</v>
      </c>
    </row>
    <row r="1189" spans="1:15" x14ac:dyDescent="0.2">
      <c r="A1189" s="1" t="s">
        <v>75</v>
      </c>
      <c r="B1189" s="5" t="str">
        <f t="shared" si="90"/>
        <v>2017</v>
      </c>
      <c r="C1189" s="5">
        <f t="shared" si="91"/>
        <v>8</v>
      </c>
      <c r="D1189" s="11">
        <f t="shared" si="92"/>
        <v>42948</v>
      </c>
      <c r="E1189" s="2" t="s">
        <v>29</v>
      </c>
      <c r="F1189" s="5" t="str">
        <f t="shared" si="93"/>
        <v>CASANARE</v>
      </c>
      <c r="G1189" s="2">
        <v>0</v>
      </c>
      <c r="H1189" s="3">
        <v>30867161</v>
      </c>
      <c r="I1189" s="9">
        <f t="shared" si="94"/>
        <v>308.67160999999999</v>
      </c>
      <c r="J1189">
        <v>0</v>
      </c>
      <c r="K1189" cm="1">
        <f t="array" ref="K1189">INDEX(T!$H$2:$H$3661, MATCH(1, (T!$D$2:$D$3661=D1189)*(T!$E$2:$E$3661=G!E1189),0))</f>
        <v>61.721290000000003</v>
      </c>
      <c r="L1189" cm="1">
        <f t="array" ref="L1189">INDEX('C'!$I$2:$I$3661, MATCH(1, ('C'!$D$2:$D$3661=D1189)*('C'!$E$2:$E$3661=G!E1189),0))</f>
        <v>366287.72323</v>
      </c>
      <c r="M1189" cm="1">
        <f t="array" ref="M1189">_xlfn.IFNA(INDEX(P!C$2:C$2862, MATCH(1, (P!$A$2:$A$2862=D1189)*(P!$B$2:$B$2862=F1189),0)),)</f>
        <v>457.40129032258062</v>
      </c>
      <c r="N1189" cm="1">
        <f t="array" ref="N1189">_xlfn.IFNA(INDEX(Ind!$H$2:$H$6441, MATCH(1, (Ind!$A$2:$A$6441=D1189)*(Ind!$D$2:$D$6441=F1189),0)),)</f>
        <v>0</v>
      </c>
      <c r="O1189" cm="1">
        <f t="array" ref="O1189">_xlfn.IFNA(INDEX(Ind!$L$2:$L$6441, MATCH(1, (Ind!$A$2:$A$6441=D1189)*(Ind!$D$2:$D$6441=F1189),0)),)</f>
        <v>0</v>
      </c>
    </row>
    <row r="1190" spans="1:15" x14ac:dyDescent="0.2">
      <c r="A1190" s="4" t="s">
        <v>75</v>
      </c>
      <c r="B1190" s="5" t="str">
        <f t="shared" si="90"/>
        <v>2017</v>
      </c>
      <c r="C1190" s="5">
        <f t="shared" si="91"/>
        <v>8</v>
      </c>
      <c r="D1190" s="11">
        <f t="shared" si="92"/>
        <v>42948</v>
      </c>
      <c r="E1190" s="5" t="s">
        <v>30</v>
      </c>
      <c r="F1190" s="5" t="str">
        <f t="shared" si="93"/>
        <v>PUTUMAYO</v>
      </c>
      <c r="G1190" s="5">
        <v>0</v>
      </c>
      <c r="H1190" s="6">
        <v>83457000</v>
      </c>
      <c r="I1190" s="9">
        <f t="shared" si="94"/>
        <v>834.57</v>
      </c>
      <c r="J1190">
        <v>0</v>
      </c>
      <c r="K1190" cm="1">
        <f t="array" ref="K1190">INDEX(T!$H$2:$H$3661, MATCH(1, (T!$D$2:$D$3661=D1190)*(T!$E$2:$E$3661=G!E1190),0))</f>
        <v>419.2</v>
      </c>
      <c r="L1190" cm="1">
        <f t="array" ref="L1190">INDEX('C'!$I$2:$I$3661, MATCH(1, ('C'!$D$2:$D$3661=D1190)*('C'!$E$2:$E$3661=G!E1190),0))</f>
        <v>42765.376669999998</v>
      </c>
      <c r="M1190" cm="1">
        <f t="array" ref="M1190">_xlfn.IFNA(INDEX(P!C$2:C$2862, MATCH(1, (P!$A$2:$A$2862=D1190)*(P!$B$2:$B$2862=F1190),0)),)</f>
        <v>1.5829032258064517</v>
      </c>
      <c r="N1190" cm="1">
        <f t="array" ref="N1190">_xlfn.IFNA(INDEX(Ind!$H$2:$H$6441, MATCH(1, (Ind!$A$2:$A$6441=D1190)*(Ind!$D$2:$D$6441=F1190),0)),)</f>
        <v>0</v>
      </c>
      <c r="O1190" cm="1">
        <f t="array" ref="O1190">_xlfn.IFNA(INDEX(Ind!$L$2:$L$6441, MATCH(1, (Ind!$A$2:$A$6441=D1190)*(Ind!$D$2:$D$6441=F1190),0)),)</f>
        <v>0</v>
      </c>
    </row>
    <row r="1191" spans="1:15" x14ac:dyDescent="0.2">
      <c r="A1191" s="1" t="s">
        <v>75</v>
      </c>
      <c r="B1191" s="5" t="str">
        <f t="shared" si="90"/>
        <v>2017</v>
      </c>
      <c r="C1191" s="5">
        <f t="shared" si="91"/>
        <v>8</v>
      </c>
      <c r="D1191" s="11">
        <f t="shared" si="92"/>
        <v>42948</v>
      </c>
      <c r="E1191" s="2" t="s">
        <v>31</v>
      </c>
      <c r="F1191" s="5" t="str">
        <f t="shared" si="93"/>
        <v>GUAVIARE</v>
      </c>
      <c r="G1191" s="2">
        <v>0</v>
      </c>
      <c r="H1191" s="3">
        <v>50690000</v>
      </c>
      <c r="I1191" s="9">
        <f t="shared" si="94"/>
        <v>506.9</v>
      </c>
      <c r="J1191">
        <v>0</v>
      </c>
      <c r="K1191" cm="1">
        <f t="array" ref="K1191">INDEX(T!$H$2:$H$3661, MATCH(1, (T!$D$2:$D$3661=D1191)*(T!$E$2:$E$3661=G!E1191),0))</f>
        <v>1484.04</v>
      </c>
      <c r="L1191" cm="1">
        <f t="array" ref="L1191">INDEX('C'!$I$2:$I$3661, MATCH(1, ('C'!$D$2:$D$3661=D1191)*('C'!$E$2:$E$3661=G!E1191),0))</f>
        <v>46433.3</v>
      </c>
      <c r="M1191" cm="1">
        <f t="array" ref="M1191">_xlfn.IFNA(INDEX(P!C$2:C$2862, MATCH(1, (P!$A$2:$A$2862=D1191)*(P!$B$2:$B$2862=F1191),0)),)</f>
        <v>0</v>
      </c>
      <c r="N1191" cm="1">
        <f t="array" ref="N1191">_xlfn.IFNA(INDEX(Ind!$H$2:$H$6441, MATCH(1, (Ind!$A$2:$A$6441=D1191)*(Ind!$D$2:$D$6441=F1191),0)),)</f>
        <v>0</v>
      </c>
      <c r="O1191" cm="1">
        <f t="array" ref="O1191">_xlfn.IFNA(INDEX(Ind!$L$2:$L$6441, MATCH(1, (Ind!$A$2:$A$6441=D1191)*(Ind!$D$2:$D$6441=F1191),0)),)</f>
        <v>0</v>
      </c>
    </row>
    <row r="1192" spans="1:15" x14ac:dyDescent="0.2">
      <c r="A1192" s="4" t="s">
        <v>76</v>
      </c>
      <c r="B1192" s="5" t="str">
        <f t="shared" si="90"/>
        <v>2017</v>
      </c>
      <c r="C1192" s="5">
        <f t="shared" si="91"/>
        <v>9</v>
      </c>
      <c r="D1192" s="11">
        <f t="shared" si="92"/>
        <v>42979</v>
      </c>
      <c r="E1192" s="5" t="s">
        <v>5</v>
      </c>
      <c r="F1192" s="5" t="str">
        <f t="shared" si="93"/>
        <v>ANTIOQUIA</v>
      </c>
      <c r="G1192" s="5">
        <v>52371000</v>
      </c>
      <c r="H1192" s="6">
        <v>43023883</v>
      </c>
      <c r="I1192" s="9">
        <f t="shared" si="94"/>
        <v>476.97441500000002</v>
      </c>
      <c r="J1192">
        <v>0</v>
      </c>
      <c r="K1192" cm="1">
        <f t="array" ref="K1192">INDEX(T!$H$2:$H$3661, MATCH(1, (T!$D$2:$D$3661=D1192)*(T!$E$2:$E$3661=G!E1192),0))</f>
        <v>759.21585000000005</v>
      </c>
      <c r="L1192" cm="1">
        <f t="array" ref="L1192">INDEX('C'!$I$2:$I$3661, MATCH(1, ('C'!$D$2:$D$3661=D1192)*('C'!$E$2:$E$3661=G!E1192),0))</f>
        <v>576623.09605000005</v>
      </c>
      <c r="M1192" cm="1">
        <f t="array" ref="M1192">_xlfn.IFNA(INDEX(P!C$2:C$2862, MATCH(1, (P!$A$2:$A$2862=D1192)*(P!$B$2:$B$2862=F1192),0)),)</f>
        <v>0</v>
      </c>
      <c r="N1192" cm="1">
        <f t="array" ref="N1192">_xlfn.IFNA(INDEX(Ind!$H$2:$H$6441, MATCH(1, (Ind!$A$2:$A$6441=D1192)*(Ind!$D$2:$D$6441=F1192),0)),)</f>
        <v>0</v>
      </c>
      <c r="O1192" cm="1">
        <f t="array" ref="O1192">_xlfn.IFNA(INDEX(Ind!$L$2:$L$6441, MATCH(1, (Ind!$A$2:$A$6441=D1192)*(Ind!$D$2:$D$6441=F1192),0)),)</f>
        <v>0</v>
      </c>
    </row>
    <row r="1193" spans="1:15" x14ac:dyDescent="0.2">
      <c r="A1193" s="1" t="s">
        <v>76</v>
      </c>
      <c r="B1193" s="5" t="str">
        <f t="shared" si="90"/>
        <v>2017</v>
      </c>
      <c r="C1193" s="5">
        <f t="shared" si="91"/>
        <v>9</v>
      </c>
      <c r="D1193" s="11">
        <f t="shared" si="92"/>
        <v>42979</v>
      </c>
      <c r="E1193" s="2" t="s">
        <v>6</v>
      </c>
      <c r="F1193" s="5" t="str">
        <f t="shared" si="93"/>
        <v>ATLANTICO</v>
      </c>
      <c r="G1193" s="2">
        <v>0</v>
      </c>
      <c r="H1193" s="3">
        <v>77800000</v>
      </c>
      <c r="I1193" s="9">
        <f t="shared" si="94"/>
        <v>778</v>
      </c>
      <c r="J1193">
        <v>0</v>
      </c>
      <c r="K1193" cm="1">
        <f t="array" ref="K1193">INDEX(T!$H$2:$H$3661, MATCH(1, (T!$D$2:$D$3661=D1193)*(T!$E$2:$E$3661=G!E1193),0))</f>
        <v>376</v>
      </c>
      <c r="L1193" cm="1">
        <f t="array" ref="L1193">INDEX('C'!$I$2:$I$3661, MATCH(1, ('C'!$D$2:$D$3661=D1193)*('C'!$E$2:$E$3661=G!E1193),0))</f>
        <v>18167054.41</v>
      </c>
      <c r="M1193" cm="1">
        <f t="array" ref="M1193">_xlfn.IFNA(INDEX(P!C$2:C$2862, MATCH(1, (P!$A$2:$A$2862=D1193)*(P!$B$2:$B$2862=F1193),0)),)</f>
        <v>5.0186666666666673</v>
      </c>
      <c r="N1193" cm="1">
        <f t="array" ref="N1193">_xlfn.IFNA(INDEX(Ind!$H$2:$H$6441, MATCH(1, (Ind!$A$2:$A$6441=D1193)*(Ind!$D$2:$D$6441=F1193),0)),)</f>
        <v>0</v>
      </c>
      <c r="O1193" cm="1">
        <f t="array" ref="O1193">_xlfn.IFNA(INDEX(Ind!$L$2:$L$6441, MATCH(1, (Ind!$A$2:$A$6441=D1193)*(Ind!$D$2:$D$6441=F1193),0)),)</f>
        <v>0</v>
      </c>
    </row>
    <row r="1194" spans="1:15" x14ac:dyDescent="0.2">
      <c r="A1194" s="4" t="s">
        <v>76</v>
      </c>
      <c r="B1194" s="5" t="str">
        <f t="shared" si="90"/>
        <v>2017</v>
      </c>
      <c r="C1194" s="5">
        <f t="shared" si="91"/>
        <v>9</v>
      </c>
      <c r="D1194" s="11">
        <f t="shared" si="92"/>
        <v>42979</v>
      </c>
      <c r="E1194" s="5" t="s">
        <v>7</v>
      </c>
      <c r="F1194" s="5" t="str">
        <f t="shared" si="93"/>
        <v>BOGOTA, D.C.</v>
      </c>
      <c r="G1194" s="5">
        <v>0</v>
      </c>
      <c r="H1194" s="6">
        <v>71533000</v>
      </c>
      <c r="I1194" s="9">
        <f t="shared" si="94"/>
        <v>715.33</v>
      </c>
      <c r="J1194">
        <v>0</v>
      </c>
      <c r="K1194" cm="1">
        <f t="array" ref="K1194">INDEX(T!$H$2:$H$3661, MATCH(1, (T!$D$2:$D$3661=D1194)*(T!$E$2:$E$3661=G!E1194),0))</f>
        <v>431.19</v>
      </c>
      <c r="L1194" cm="1">
        <f t="array" ref="L1194">INDEX('C'!$I$2:$I$3661, MATCH(1, ('C'!$D$2:$D$3661=D1194)*('C'!$E$2:$E$3661=G!E1194),0))</f>
        <v>55148737</v>
      </c>
      <c r="M1194" cm="1">
        <f t="array" ref="M1194">_xlfn.IFNA(INDEX(P!C$2:C$2862, MATCH(1, (P!$A$2:$A$2862=D1194)*(P!$B$2:$B$2862=F1194),0)),)</f>
        <v>0</v>
      </c>
      <c r="N1194" cm="1">
        <f t="array" ref="N1194">_xlfn.IFNA(INDEX(Ind!$H$2:$H$6441, MATCH(1, (Ind!$A$2:$A$6441=D1194)*(Ind!$D$2:$D$6441=F1194),0)),)</f>
        <v>0</v>
      </c>
      <c r="O1194" cm="1">
        <f t="array" ref="O1194">_xlfn.IFNA(INDEX(Ind!$L$2:$L$6441, MATCH(1, (Ind!$A$2:$A$6441=D1194)*(Ind!$D$2:$D$6441=F1194),0)),)</f>
        <v>0</v>
      </c>
    </row>
    <row r="1195" spans="1:15" x14ac:dyDescent="0.2">
      <c r="A1195" s="1" t="s">
        <v>76</v>
      </c>
      <c r="B1195" s="5" t="str">
        <f t="shared" si="90"/>
        <v>2017</v>
      </c>
      <c r="C1195" s="5">
        <f t="shared" si="91"/>
        <v>9</v>
      </c>
      <c r="D1195" s="11">
        <f t="shared" si="92"/>
        <v>42979</v>
      </c>
      <c r="E1195" s="2" t="s">
        <v>8</v>
      </c>
      <c r="F1195" s="5" t="str">
        <f t="shared" si="93"/>
        <v>BOLIVAR</v>
      </c>
      <c r="G1195" s="2">
        <v>0</v>
      </c>
      <c r="H1195" s="3">
        <v>69508216</v>
      </c>
      <c r="I1195" s="9">
        <f t="shared" si="94"/>
        <v>695.08216000000004</v>
      </c>
      <c r="J1195">
        <v>0</v>
      </c>
      <c r="K1195" cm="1">
        <f t="array" ref="K1195">INDEX(T!$H$2:$H$3661, MATCH(1, (T!$D$2:$D$3661=D1195)*(T!$E$2:$E$3661=G!E1195),0))</f>
        <v>272.70916</v>
      </c>
      <c r="L1195" cm="1">
        <f t="array" ref="L1195">INDEX('C'!$I$2:$I$3661, MATCH(1, ('C'!$D$2:$D$3661=D1195)*('C'!$E$2:$E$3661=G!E1195),0))</f>
        <v>12623099.49832</v>
      </c>
      <c r="M1195" cm="1">
        <f t="array" ref="M1195">_xlfn.IFNA(INDEX(P!C$2:C$2862, MATCH(1, (P!$A$2:$A$2862=D1195)*(P!$B$2:$B$2862=F1195),0)),)</f>
        <v>1.9853333333333334</v>
      </c>
      <c r="N1195" cm="1">
        <f t="array" ref="N1195">_xlfn.IFNA(INDEX(Ind!$H$2:$H$6441, MATCH(1, (Ind!$A$2:$A$6441=D1195)*(Ind!$D$2:$D$6441=F1195),0)),)</f>
        <v>0</v>
      </c>
      <c r="O1195" cm="1">
        <f t="array" ref="O1195">_xlfn.IFNA(INDEX(Ind!$L$2:$L$6441, MATCH(1, (Ind!$A$2:$A$6441=D1195)*(Ind!$D$2:$D$6441=F1195),0)),)</f>
        <v>0</v>
      </c>
    </row>
    <row r="1196" spans="1:15" x14ac:dyDescent="0.2">
      <c r="A1196" s="4" t="s">
        <v>76</v>
      </c>
      <c r="B1196" s="5" t="str">
        <f t="shared" si="90"/>
        <v>2017</v>
      </c>
      <c r="C1196" s="5">
        <f t="shared" si="91"/>
        <v>9</v>
      </c>
      <c r="D1196" s="11">
        <f t="shared" si="92"/>
        <v>42979</v>
      </c>
      <c r="E1196" s="5" t="s">
        <v>9</v>
      </c>
      <c r="F1196" s="5" t="str">
        <f t="shared" si="93"/>
        <v>BOYACA</v>
      </c>
      <c r="G1196" s="5">
        <v>0</v>
      </c>
      <c r="H1196" s="6">
        <v>59689269</v>
      </c>
      <c r="I1196" s="9">
        <f t="shared" si="94"/>
        <v>596.89269000000002</v>
      </c>
      <c r="J1196">
        <v>0</v>
      </c>
      <c r="K1196" cm="1">
        <f t="array" ref="K1196">INDEX(T!$H$2:$H$3661, MATCH(1, (T!$D$2:$D$3661=D1196)*(T!$E$2:$E$3661=G!E1196),0))</f>
        <v>204.16506999999999</v>
      </c>
      <c r="L1196" cm="1">
        <f t="array" ref="L1196">INDEX('C'!$I$2:$I$3661, MATCH(1, ('C'!$D$2:$D$3661=D1196)*('C'!$E$2:$E$3661=G!E1196),0))</f>
        <v>4634600.5968699995</v>
      </c>
      <c r="M1196" cm="1">
        <f t="array" ref="M1196">_xlfn.IFNA(INDEX(P!C$2:C$2862, MATCH(1, (P!$A$2:$A$2862=D1196)*(P!$B$2:$B$2862=F1196),0)),)</f>
        <v>45.784999999999997</v>
      </c>
      <c r="N1196" cm="1">
        <f t="array" ref="N1196">_xlfn.IFNA(INDEX(Ind!$H$2:$H$6441, MATCH(1, (Ind!$A$2:$A$6441=D1196)*(Ind!$D$2:$D$6441=F1196),0)),)</f>
        <v>0</v>
      </c>
      <c r="O1196" cm="1">
        <f t="array" ref="O1196">_xlfn.IFNA(INDEX(Ind!$L$2:$L$6441, MATCH(1, (Ind!$A$2:$A$6441=D1196)*(Ind!$D$2:$D$6441=F1196),0)),)</f>
        <v>0</v>
      </c>
    </row>
    <row r="1197" spans="1:15" x14ac:dyDescent="0.2">
      <c r="A1197" s="1" t="s">
        <v>76</v>
      </c>
      <c r="B1197" s="5" t="str">
        <f t="shared" si="90"/>
        <v>2017</v>
      </c>
      <c r="C1197" s="5">
        <f t="shared" si="91"/>
        <v>9</v>
      </c>
      <c r="D1197" s="11">
        <f t="shared" si="92"/>
        <v>42979</v>
      </c>
      <c r="E1197" s="2" t="s">
        <v>10</v>
      </c>
      <c r="F1197" s="5" t="str">
        <f t="shared" si="93"/>
        <v>CALDAS</v>
      </c>
      <c r="G1197" s="2">
        <v>0</v>
      </c>
      <c r="H1197" s="3">
        <v>56130048</v>
      </c>
      <c r="I1197" s="9">
        <f t="shared" si="94"/>
        <v>561.30047999999999</v>
      </c>
      <c r="J1197">
        <v>0</v>
      </c>
      <c r="K1197" cm="1">
        <f t="array" ref="K1197">INDEX(T!$H$2:$H$3661, MATCH(1, (T!$D$2:$D$3661=D1197)*(T!$E$2:$E$3661=G!E1197),0))</f>
        <v>306.49689999999998</v>
      </c>
      <c r="L1197" cm="1">
        <f t="array" ref="L1197">INDEX('C'!$I$2:$I$3661, MATCH(1, ('C'!$D$2:$D$3661=D1197)*('C'!$E$2:$E$3661=G!E1197),0))</f>
        <v>1000174.60262</v>
      </c>
      <c r="M1197" cm="1">
        <f t="array" ref="M1197">_xlfn.IFNA(INDEX(P!C$2:C$2862, MATCH(1, (P!$A$2:$A$2862=D1197)*(P!$B$2:$B$2862=F1197),0)),)</f>
        <v>0</v>
      </c>
      <c r="N1197" cm="1">
        <f t="array" ref="N1197">_xlfn.IFNA(INDEX(Ind!$H$2:$H$6441, MATCH(1, (Ind!$A$2:$A$6441=D1197)*(Ind!$D$2:$D$6441=F1197),0)),)</f>
        <v>0</v>
      </c>
      <c r="O1197" cm="1">
        <f t="array" ref="O1197">_xlfn.IFNA(INDEX(Ind!$L$2:$L$6441, MATCH(1, (Ind!$A$2:$A$6441=D1197)*(Ind!$D$2:$D$6441=F1197),0)),)</f>
        <v>0</v>
      </c>
    </row>
    <row r="1198" spans="1:15" x14ac:dyDescent="0.2">
      <c r="A1198" s="4" t="s">
        <v>76</v>
      </c>
      <c r="B1198" s="5" t="str">
        <f t="shared" si="90"/>
        <v>2017</v>
      </c>
      <c r="C1198" s="5">
        <f t="shared" si="91"/>
        <v>9</v>
      </c>
      <c r="D1198" s="11">
        <f t="shared" si="92"/>
        <v>42979</v>
      </c>
      <c r="E1198" s="5" t="s">
        <v>11</v>
      </c>
      <c r="F1198" s="5" t="str">
        <f t="shared" si="93"/>
        <v>CAQUETA</v>
      </c>
      <c r="G1198" s="5">
        <v>0</v>
      </c>
      <c r="H1198" s="8">
        <v>176383000</v>
      </c>
      <c r="I1198" s="9">
        <f t="shared" si="94"/>
        <v>1763.83</v>
      </c>
      <c r="J1198">
        <v>0</v>
      </c>
      <c r="K1198" cm="1">
        <f t="array" ref="K1198">INDEX(T!$H$2:$H$3661, MATCH(1, (T!$D$2:$D$3661=D1198)*(T!$E$2:$E$3661=G!E1198),0))</f>
        <v>850.26</v>
      </c>
      <c r="L1198" cm="1">
        <f t="array" ref="L1198">INDEX('C'!$I$2:$I$3661, MATCH(1, ('C'!$D$2:$D$3661=D1198)*('C'!$E$2:$E$3661=G!E1198),0))</f>
        <v>266297.33332999999</v>
      </c>
      <c r="M1198" cm="1">
        <f t="array" ref="M1198">_xlfn.IFNA(INDEX(P!C$2:C$2862, MATCH(1, (P!$A$2:$A$2862=D1198)*(P!$B$2:$B$2862=F1198),0)),)</f>
        <v>0</v>
      </c>
      <c r="N1198" cm="1">
        <f t="array" ref="N1198">_xlfn.IFNA(INDEX(Ind!$H$2:$H$6441, MATCH(1, (Ind!$A$2:$A$6441=D1198)*(Ind!$D$2:$D$6441=F1198),0)),)</f>
        <v>0</v>
      </c>
      <c r="O1198" cm="1">
        <f t="array" ref="O1198">_xlfn.IFNA(INDEX(Ind!$L$2:$L$6441, MATCH(1, (Ind!$A$2:$A$6441=D1198)*(Ind!$D$2:$D$6441=F1198),0)),)</f>
        <v>0</v>
      </c>
    </row>
    <row r="1199" spans="1:15" x14ac:dyDescent="0.2">
      <c r="A1199" s="1" t="s">
        <v>76</v>
      </c>
      <c r="B1199" s="5" t="str">
        <f t="shared" si="90"/>
        <v>2017</v>
      </c>
      <c r="C1199" s="5">
        <f t="shared" si="91"/>
        <v>9</v>
      </c>
      <c r="D1199" s="11">
        <f t="shared" si="92"/>
        <v>42979</v>
      </c>
      <c r="E1199" s="2" t="s">
        <v>12</v>
      </c>
      <c r="F1199" s="5" t="str">
        <f t="shared" si="93"/>
        <v>CAUCA</v>
      </c>
      <c r="G1199" s="2">
        <v>0</v>
      </c>
      <c r="H1199" s="3">
        <v>63461139</v>
      </c>
      <c r="I1199" s="9">
        <f t="shared" si="94"/>
        <v>634.61139000000003</v>
      </c>
      <c r="J1199">
        <v>0</v>
      </c>
      <c r="K1199" cm="1">
        <f t="array" ref="K1199">INDEX(T!$H$2:$H$3661, MATCH(1, (T!$D$2:$D$3661=D1199)*(T!$E$2:$E$3661=G!E1199),0))</f>
        <v>733.07307000000003</v>
      </c>
      <c r="L1199" cm="1">
        <f t="array" ref="L1199">INDEX('C'!$I$2:$I$3661, MATCH(1, ('C'!$D$2:$D$3661=D1199)*('C'!$E$2:$E$3661=G!E1199),0))</f>
        <v>512219.14851000003</v>
      </c>
      <c r="M1199" cm="1">
        <f t="array" ref="M1199">_xlfn.IFNA(INDEX(P!C$2:C$2862, MATCH(1, (P!$A$2:$A$2862=D1199)*(P!$B$2:$B$2862=F1199),0)),)</f>
        <v>0</v>
      </c>
      <c r="N1199" cm="1">
        <f t="array" ref="N1199">_xlfn.IFNA(INDEX(Ind!$H$2:$H$6441, MATCH(1, (Ind!$A$2:$A$6441=D1199)*(Ind!$D$2:$D$6441=F1199),0)),)</f>
        <v>0</v>
      </c>
      <c r="O1199" cm="1">
        <f t="array" ref="O1199">_xlfn.IFNA(INDEX(Ind!$L$2:$L$6441, MATCH(1, (Ind!$A$2:$A$6441=D1199)*(Ind!$D$2:$D$6441=F1199),0)),)</f>
        <v>0</v>
      </c>
    </row>
    <row r="1200" spans="1:15" x14ac:dyDescent="0.2">
      <c r="A1200" s="4" t="s">
        <v>76</v>
      </c>
      <c r="B1200" s="5" t="str">
        <f t="shared" si="90"/>
        <v>2017</v>
      </c>
      <c r="C1200" s="5">
        <f t="shared" si="91"/>
        <v>9</v>
      </c>
      <c r="D1200" s="11">
        <f t="shared" si="92"/>
        <v>42979</v>
      </c>
      <c r="E1200" s="5" t="s">
        <v>13</v>
      </c>
      <c r="F1200" s="5" t="str">
        <f t="shared" si="93"/>
        <v>CESAR</v>
      </c>
      <c r="G1200" s="5">
        <v>0</v>
      </c>
      <c r="H1200" s="6">
        <v>68977444</v>
      </c>
      <c r="I1200" s="9">
        <f t="shared" si="94"/>
        <v>689.77444000000003</v>
      </c>
      <c r="J1200">
        <v>0</v>
      </c>
      <c r="K1200" cm="1">
        <f t="array" ref="K1200">INDEX(T!$H$2:$H$3661, MATCH(1, (T!$D$2:$D$3661=D1200)*(T!$E$2:$E$3661=G!E1200),0))</f>
        <v>278.41739000000001</v>
      </c>
      <c r="L1200" cm="1">
        <f t="array" ref="L1200">INDEX('C'!$I$2:$I$3661, MATCH(1, ('C'!$D$2:$D$3661=D1200)*('C'!$E$2:$E$3661=G!E1200),0))</f>
        <v>8774734.5195000004</v>
      </c>
      <c r="M1200" cm="1">
        <f t="array" ref="M1200">_xlfn.IFNA(INDEX(P!C$2:C$2862, MATCH(1, (P!$A$2:$A$2862=D1200)*(P!$B$2:$B$2862=F1200),0)),)</f>
        <v>10.071999999999999</v>
      </c>
      <c r="N1200" cm="1">
        <f t="array" ref="N1200">_xlfn.IFNA(INDEX(Ind!$H$2:$H$6441, MATCH(1, (Ind!$A$2:$A$6441=D1200)*(Ind!$D$2:$D$6441=F1200),0)),)</f>
        <v>0</v>
      </c>
      <c r="O1200" cm="1">
        <f t="array" ref="O1200">_xlfn.IFNA(INDEX(Ind!$L$2:$L$6441, MATCH(1, (Ind!$A$2:$A$6441=D1200)*(Ind!$D$2:$D$6441=F1200),0)),)</f>
        <v>0</v>
      </c>
    </row>
    <row r="1201" spans="1:15" x14ac:dyDescent="0.2">
      <c r="A1201" s="1" t="s">
        <v>76</v>
      </c>
      <c r="B1201" s="5" t="str">
        <f t="shared" si="90"/>
        <v>2017</v>
      </c>
      <c r="C1201" s="5">
        <f t="shared" si="91"/>
        <v>9</v>
      </c>
      <c r="D1201" s="11">
        <f t="shared" si="92"/>
        <v>42979</v>
      </c>
      <c r="E1201" s="2" t="s">
        <v>14</v>
      </c>
      <c r="F1201" s="5" t="str">
        <f t="shared" si="93"/>
        <v>CORDOBA</v>
      </c>
      <c r="G1201" s="2">
        <v>0</v>
      </c>
      <c r="H1201" s="3">
        <v>71588815</v>
      </c>
      <c r="I1201" s="9">
        <f t="shared" si="94"/>
        <v>715.88815</v>
      </c>
      <c r="J1201">
        <v>0</v>
      </c>
      <c r="K1201" cm="1">
        <f t="array" ref="K1201">INDEX(T!$H$2:$H$3661, MATCH(1, (T!$D$2:$D$3661=D1201)*(T!$E$2:$E$3661=G!E1201),0))</f>
        <v>339.3963</v>
      </c>
      <c r="L1201" cm="1">
        <f t="array" ref="L1201">INDEX('C'!$I$2:$I$3661, MATCH(1, ('C'!$D$2:$D$3661=D1201)*('C'!$E$2:$E$3661=G!E1201),0))</f>
        <v>11425649.6</v>
      </c>
      <c r="M1201" cm="1">
        <f t="array" ref="M1201">_xlfn.IFNA(INDEX(P!C$2:C$2862, MATCH(1, (P!$A$2:$A$2862=D1201)*(P!$B$2:$B$2862=F1201),0)),)</f>
        <v>53.592666666666666</v>
      </c>
      <c r="N1201" cm="1">
        <f t="array" ref="N1201">_xlfn.IFNA(INDEX(Ind!$H$2:$H$6441, MATCH(1, (Ind!$A$2:$A$6441=D1201)*(Ind!$D$2:$D$6441=F1201),0)),)</f>
        <v>0</v>
      </c>
      <c r="O1201" cm="1">
        <f t="array" ref="O1201">_xlfn.IFNA(INDEX(Ind!$L$2:$L$6441, MATCH(1, (Ind!$A$2:$A$6441=D1201)*(Ind!$D$2:$D$6441=F1201),0)),)</f>
        <v>0</v>
      </c>
    </row>
    <row r="1202" spans="1:15" x14ac:dyDescent="0.2">
      <c r="A1202" s="4" t="s">
        <v>76</v>
      </c>
      <c r="B1202" s="5" t="str">
        <f t="shared" si="90"/>
        <v>2017</v>
      </c>
      <c r="C1202" s="5">
        <f t="shared" si="91"/>
        <v>9</v>
      </c>
      <c r="D1202" s="11">
        <f t="shared" si="92"/>
        <v>42979</v>
      </c>
      <c r="E1202" s="5" t="s">
        <v>15</v>
      </c>
      <c r="F1202" s="5" t="str">
        <f t="shared" si="93"/>
        <v>CUNDINAMARCA</v>
      </c>
      <c r="G1202" s="5">
        <v>0</v>
      </c>
      <c r="H1202" s="6">
        <v>55486067</v>
      </c>
      <c r="I1202" s="9">
        <f t="shared" si="94"/>
        <v>554.86067000000003</v>
      </c>
      <c r="J1202">
        <v>0</v>
      </c>
      <c r="K1202" cm="1">
        <f t="array" ref="K1202">INDEX(T!$H$2:$H$3661, MATCH(1, (T!$D$2:$D$3661=D1202)*(T!$E$2:$E$3661=G!E1202),0))</f>
        <v>366.00652000000002</v>
      </c>
      <c r="L1202" cm="1">
        <f t="array" ref="L1202">INDEX('C'!$I$2:$I$3661, MATCH(1, ('C'!$D$2:$D$3661=D1202)*('C'!$E$2:$E$3661=G!E1202),0))</f>
        <v>7786614.6151900003</v>
      </c>
      <c r="M1202" cm="1">
        <f t="array" ref="M1202">_xlfn.IFNA(INDEX(P!C$2:C$2862, MATCH(1, (P!$A$2:$A$2862=D1202)*(P!$B$2:$B$2862=F1202),0)),)</f>
        <v>1.3573333333333335</v>
      </c>
      <c r="N1202" cm="1">
        <f t="array" ref="N1202">_xlfn.IFNA(INDEX(Ind!$H$2:$H$6441, MATCH(1, (Ind!$A$2:$A$6441=D1202)*(Ind!$D$2:$D$6441=F1202),0)),)</f>
        <v>0</v>
      </c>
      <c r="O1202" cm="1">
        <f t="array" ref="O1202">_xlfn.IFNA(INDEX(Ind!$L$2:$L$6441, MATCH(1, (Ind!$A$2:$A$6441=D1202)*(Ind!$D$2:$D$6441=F1202),0)),)</f>
        <v>0</v>
      </c>
    </row>
    <row r="1203" spans="1:15" x14ac:dyDescent="0.2">
      <c r="A1203" s="1" t="s">
        <v>76</v>
      </c>
      <c r="B1203" s="5" t="str">
        <f t="shared" si="90"/>
        <v>2017</v>
      </c>
      <c r="C1203" s="5">
        <f t="shared" si="91"/>
        <v>9</v>
      </c>
      <c r="D1203" s="11">
        <f t="shared" si="92"/>
        <v>42979</v>
      </c>
      <c r="E1203" s="2" t="s">
        <v>16</v>
      </c>
      <c r="F1203" s="5" t="str">
        <f t="shared" si="93"/>
        <v>CHOCO</v>
      </c>
      <c r="G1203" s="2">
        <v>0</v>
      </c>
      <c r="H1203" s="7">
        <v>331951000</v>
      </c>
      <c r="I1203" s="9">
        <f t="shared" si="94"/>
        <v>3319.51</v>
      </c>
      <c r="J1203">
        <v>0</v>
      </c>
      <c r="K1203" cm="1">
        <f t="array" ref="K1203">INDEX(T!$H$2:$H$3661, MATCH(1, (T!$D$2:$D$3661=D1203)*(T!$E$2:$E$3661=G!E1203),0))</f>
        <v>650.39</v>
      </c>
      <c r="L1203" t="e" cm="1">
        <f t="array" ref="L1203">INDEX('C'!$I$2:$I$3661, MATCH(1, ('C'!$D$2:$D$3661=D1203)*('C'!$E$2:$E$3661=G!E1203),0))</f>
        <v>#N/A</v>
      </c>
      <c r="M1203" cm="1">
        <f t="array" ref="M1203">_xlfn.IFNA(INDEX(P!C$2:C$2862, MATCH(1, (P!$A$2:$A$2862=D1203)*(P!$B$2:$B$2862=F1203),0)),)</f>
        <v>0</v>
      </c>
      <c r="N1203" cm="1">
        <f t="array" ref="N1203">_xlfn.IFNA(INDEX(Ind!$H$2:$H$6441, MATCH(1, (Ind!$A$2:$A$6441=D1203)*(Ind!$D$2:$D$6441=F1203),0)),)</f>
        <v>0</v>
      </c>
      <c r="O1203" cm="1">
        <f t="array" ref="O1203">_xlfn.IFNA(INDEX(Ind!$L$2:$L$6441, MATCH(1, (Ind!$A$2:$A$6441=D1203)*(Ind!$D$2:$D$6441=F1203),0)),)</f>
        <v>0</v>
      </c>
    </row>
    <row r="1204" spans="1:15" x14ac:dyDescent="0.2">
      <c r="A1204" s="4" t="s">
        <v>76</v>
      </c>
      <c r="B1204" s="5" t="str">
        <f t="shared" si="90"/>
        <v>2017</v>
      </c>
      <c r="C1204" s="5">
        <f t="shared" si="91"/>
        <v>9</v>
      </c>
      <c r="D1204" s="11">
        <f t="shared" si="92"/>
        <v>42979</v>
      </c>
      <c r="E1204" s="5" t="s">
        <v>17</v>
      </c>
      <c r="F1204" s="5" t="str">
        <f t="shared" si="93"/>
        <v>HUILA</v>
      </c>
      <c r="G1204" s="5">
        <v>0</v>
      </c>
      <c r="H1204" s="6">
        <v>70393018</v>
      </c>
      <c r="I1204" s="9">
        <f t="shared" si="94"/>
        <v>703.93017999999995</v>
      </c>
      <c r="J1204">
        <v>0</v>
      </c>
      <c r="K1204" cm="1">
        <f t="array" ref="K1204">INDEX(T!$H$2:$H$3661, MATCH(1, (T!$D$2:$D$3661=D1204)*(T!$E$2:$E$3661=G!E1204),0))</f>
        <v>872.32518000000005</v>
      </c>
      <c r="L1204" cm="1">
        <f t="array" ref="L1204">INDEX('C'!$I$2:$I$3661, MATCH(1, ('C'!$D$2:$D$3661=D1204)*('C'!$E$2:$E$3661=G!E1204),0))</f>
        <v>2661904.7012499999</v>
      </c>
      <c r="M1204" cm="1">
        <f t="array" ref="M1204">_xlfn.IFNA(INDEX(P!C$2:C$2862, MATCH(1, (P!$A$2:$A$2862=D1204)*(P!$B$2:$B$2862=F1204),0)),)</f>
        <v>4.7643333333333331</v>
      </c>
      <c r="N1204" cm="1">
        <f t="array" ref="N1204">_xlfn.IFNA(INDEX(Ind!$H$2:$H$6441, MATCH(1, (Ind!$A$2:$A$6441=D1204)*(Ind!$D$2:$D$6441=F1204),0)),)</f>
        <v>0</v>
      </c>
      <c r="O1204" cm="1">
        <f t="array" ref="O1204">_xlfn.IFNA(INDEX(Ind!$L$2:$L$6441, MATCH(1, (Ind!$A$2:$A$6441=D1204)*(Ind!$D$2:$D$6441=F1204),0)),)</f>
        <v>0</v>
      </c>
    </row>
    <row r="1205" spans="1:15" x14ac:dyDescent="0.2">
      <c r="A1205" s="1" t="s">
        <v>76</v>
      </c>
      <c r="B1205" s="5" t="str">
        <f t="shared" si="90"/>
        <v>2017</v>
      </c>
      <c r="C1205" s="5">
        <f t="shared" si="91"/>
        <v>9</v>
      </c>
      <c r="D1205" s="11">
        <f t="shared" si="92"/>
        <v>42979</v>
      </c>
      <c r="E1205" s="2" t="s">
        <v>18</v>
      </c>
      <c r="F1205" s="5" t="str">
        <f t="shared" si="93"/>
        <v>LA GUAJIRA</v>
      </c>
      <c r="G1205" s="2">
        <v>0</v>
      </c>
      <c r="H1205" s="3">
        <v>63660000</v>
      </c>
      <c r="I1205" s="9">
        <f t="shared" si="94"/>
        <v>636.6</v>
      </c>
      <c r="J1205">
        <v>0</v>
      </c>
      <c r="K1205" cm="1">
        <f t="array" ref="K1205">INDEX(T!$H$2:$H$3661, MATCH(1, (T!$D$2:$D$3661=D1205)*(T!$E$2:$E$3661=G!E1205),0))</f>
        <v>116.23</v>
      </c>
      <c r="L1205" cm="1">
        <f t="array" ref="L1205">INDEX('C'!$I$2:$I$3661, MATCH(1, ('C'!$D$2:$D$3661=D1205)*('C'!$E$2:$E$3661=G!E1205),0))</f>
        <v>2017968</v>
      </c>
      <c r="M1205" cm="1">
        <f t="array" ref="M1205">_xlfn.IFNA(INDEX(P!C$2:C$2862, MATCH(1, (P!$A$2:$A$2862=D1205)*(P!$B$2:$B$2862=F1205),0)),)</f>
        <v>0</v>
      </c>
      <c r="N1205" cm="1">
        <f t="array" ref="N1205">_xlfn.IFNA(INDEX(Ind!$H$2:$H$6441, MATCH(1, (Ind!$A$2:$A$6441=D1205)*(Ind!$D$2:$D$6441=F1205),0)),)</f>
        <v>0</v>
      </c>
      <c r="O1205" cm="1">
        <f t="array" ref="O1205">_xlfn.IFNA(INDEX(Ind!$L$2:$L$6441, MATCH(1, (Ind!$A$2:$A$6441=D1205)*(Ind!$D$2:$D$6441=F1205),0)),)</f>
        <v>0</v>
      </c>
    </row>
    <row r="1206" spans="1:15" x14ac:dyDescent="0.2">
      <c r="A1206" s="4" t="s">
        <v>76</v>
      </c>
      <c r="B1206" s="5" t="str">
        <f t="shared" si="90"/>
        <v>2017</v>
      </c>
      <c r="C1206" s="5">
        <f t="shared" si="91"/>
        <v>9</v>
      </c>
      <c r="D1206" s="11">
        <f t="shared" si="92"/>
        <v>42979</v>
      </c>
      <c r="E1206" s="5" t="s">
        <v>19</v>
      </c>
      <c r="F1206" s="5" t="str">
        <f t="shared" si="93"/>
        <v>MAGDALENA</v>
      </c>
      <c r="G1206" s="5">
        <v>61200000</v>
      </c>
      <c r="H1206" s="6">
        <v>70535475</v>
      </c>
      <c r="I1206" s="9">
        <f t="shared" si="94"/>
        <v>658.67737499999998</v>
      </c>
      <c r="J1206">
        <v>0</v>
      </c>
      <c r="K1206" cm="1">
        <f t="array" ref="K1206">INDEX(T!$H$2:$H$3661, MATCH(1, (T!$D$2:$D$3661=D1206)*(T!$E$2:$E$3661=G!E1206),0))</f>
        <v>223.70744999999999</v>
      </c>
      <c r="L1206" cm="1">
        <f t="array" ref="L1206">INDEX('C'!$I$2:$I$3661, MATCH(1, ('C'!$D$2:$D$3661=D1206)*('C'!$E$2:$E$3661=G!E1206),0))</f>
        <v>6226775.4423949998</v>
      </c>
      <c r="M1206" cm="1">
        <f t="array" ref="M1206">_xlfn.IFNA(INDEX(P!C$2:C$2862, MATCH(1, (P!$A$2:$A$2862=D1206)*(P!$B$2:$B$2862=F1206),0)),)</f>
        <v>18.366666666666667</v>
      </c>
      <c r="N1206" cm="1">
        <f t="array" ref="N1206">_xlfn.IFNA(INDEX(Ind!$H$2:$H$6441, MATCH(1, (Ind!$A$2:$A$6441=D1206)*(Ind!$D$2:$D$6441=F1206),0)),)</f>
        <v>0</v>
      </c>
      <c r="O1206" cm="1">
        <f t="array" ref="O1206">_xlfn.IFNA(INDEX(Ind!$L$2:$L$6441, MATCH(1, (Ind!$A$2:$A$6441=D1206)*(Ind!$D$2:$D$6441=F1206),0)),)</f>
        <v>0</v>
      </c>
    </row>
    <row r="1207" spans="1:15" x14ac:dyDescent="0.2">
      <c r="A1207" s="1" t="s">
        <v>76</v>
      </c>
      <c r="B1207" s="5" t="str">
        <f t="shared" si="90"/>
        <v>2017</v>
      </c>
      <c r="C1207" s="5">
        <f t="shared" si="91"/>
        <v>9</v>
      </c>
      <c r="D1207" s="11">
        <f t="shared" si="92"/>
        <v>42979</v>
      </c>
      <c r="E1207" s="2" t="s">
        <v>20</v>
      </c>
      <c r="F1207" s="5" t="str">
        <f t="shared" si="93"/>
        <v>META</v>
      </c>
      <c r="G1207" s="2">
        <v>0</v>
      </c>
      <c r="H1207" s="3">
        <v>51501140</v>
      </c>
      <c r="I1207" s="9">
        <f t="shared" si="94"/>
        <v>515.01139999999998</v>
      </c>
      <c r="J1207">
        <v>0</v>
      </c>
      <c r="K1207" cm="1">
        <f t="array" ref="K1207">INDEX(T!$H$2:$H$3661, MATCH(1, (T!$D$2:$D$3661=D1207)*(T!$E$2:$E$3661=G!E1207),0))</f>
        <v>462.43439999999998</v>
      </c>
      <c r="L1207" cm="1">
        <f t="array" ref="L1207">INDEX('C'!$I$2:$I$3661, MATCH(1, ('C'!$D$2:$D$3661=D1207)*('C'!$E$2:$E$3661=G!E1207),0))</f>
        <v>666187.60360000003</v>
      </c>
      <c r="M1207" cm="1">
        <f t="array" ref="M1207">_xlfn.IFNA(INDEX(P!C$2:C$2862, MATCH(1, (P!$A$2:$A$2862=D1207)*(P!$B$2:$B$2862=F1207),0)),)</f>
        <v>4.2986666666666675</v>
      </c>
      <c r="N1207" cm="1">
        <f t="array" ref="N1207">_xlfn.IFNA(INDEX(Ind!$H$2:$H$6441, MATCH(1, (Ind!$A$2:$A$6441=D1207)*(Ind!$D$2:$D$6441=F1207),0)),)</f>
        <v>0</v>
      </c>
      <c r="O1207" cm="1">
        <f t="array" ref="O1207">_xlfn.IFNA(INDEX(Ind!$L$2:$L$6441, MATCH(1, (Ind!$A$2:$A$6441=D1207)*(Ind!$D$2:$D$6441=F1207),0)),)</f>
        <v>0</v>
      </c>
    </row>
    <row r="1208" spans="1:15" x14ac:dyDescent="0.2">
      <c r="A1208" s="4" t="s">
        <v>76</v>
      </c>
      <c r="B1208" s="5" t="str">
        <f t="shared" si="90"/>
        <v>2017</v>
      </c>
      <c r="C1208" s="5">
        <f t="shared" si="91"/>
        <v>9</v>
      </c>
      <c r="D1208" s="11">
        <f t="shared" si="92"/>
        <v>42979</v>
      </c>
      <c r="E1208" s="5" t="s">
        <v>21</v>
      </c>
      <c r="F1208" s="5" t="str">
        <f t="shared" si="93"/>
        <v>NARINO</v>
      </c>
      <c r="G1208" s="5">
        <v>0</v>
      </c>
      <c r="H1208" s="8">
        <v>146228500</v>
      </c>
      <c r="I1208" s="9">
        <f t="shared" si="94"/>
        <v>1462.2850000000001</v>
      </c>
      <c r="J1208">
        <v>0</v>
      </c>
      <c r="K1208" cm="1">
        <f t="array" ref="K1208">INDEX(T!$H$2:$H$3661, MATCH(1, (T!$D$2:$D$3661=D1208)*(T!$E$2:$E$3661=G!E1208),0))</f>
        <v>1175.0999999999999</v>
      </c>
      <c r="L1208" cm="1">
        <f t="array" ref="L1208">INDEX('C'!$I$2:$I$3661, MATCH(1, ('C'!$D$2:$D$3661=D1208)*('C'!$E$2:$E$3661=G!E1208),0))</f>
        <v>111331</v>
      </c>
      <c r="M1208" cm="1">
        <f t="array" ref="M1208">_xlfn.IFNA(INDEX(P!C$2:C$2862, MATCH(1, (P!$A$2:$A$2862=D1208)*(P!$B$2:$B$2862=F1208),0)),)</f>
        <v>0</v>
      </c>
      <c r="N1208" cm="1">
        <f t="array" ref="N1208">_xlfn.IFNA(INDEX(Ind!$H$2:$H$6441, MATCH(1, (Ind!$A$2:$A$6441=D1208)*(Ind!$D$2:$D$6441=F1208),0)),)</f>
        <v>0</v>
      </c>
      <c r="O1208" cm="1">
        <f t="array" ref="O1208">_xlfn.IFNA(INDEX(Ind!$L$2:$L$6441, MATCH(1, (Ind!$A$2:$A$6441=D1208)*(Ind!$D$2:$D$6441=F1208),0)),)</f>
        <v>0</v>
      </c>
    </row>
    <row r="1209" spans="1:15" x14ac:dyDescent="0.2">
      <c r="A1209" s="1" t="s">
        <v>76</v>
      </c>
      <c r="B1209" s="5" t="str">
        <f t="shared" si="90"/>
        <v>2017</v>
      </c>
      <c r="C1209" s="5">
        <f t="shared" si="91"/>
        <v>9</v>
      </c>
      <c r="D1209" s="11">
        <f t="shared" si="92"/>
        <v>42979</v>
      </c>
      <c r="E1209" s="2" t="s">
        <v>22</v>
      </c>
      <c r="F1209" s="5" t="str">
        <f t="shared" si="93"/>
        <v>NORTE DE SANTANDER</v>
      </c>
      <c r="G1209" s="2">
        <v>0</v>
      </c>
      <c r="H1209" s="3">
        <v>97831324</v>
      </c>
      <c r="I1209" s="9">
        <f t="shared" si="94"/>
        <v>978.31323999999995</v>
      </c>
      <c r="J1209">
        <v>0</v>
      </c>
      <c r="K1209" cm="1">
        <f t="array" ref="K1209">INDEX(T!$H$2:$H$3661, MATCH(1, (T!$D$2:$D$3661=D1209)*(T!$E$2:$E$3661=G!E1209),0))</f>
        <v>257.40811000000002</v>
      </c>
      <c r="L1209" cm="1">
        <f t="array" ref="L1209">INDEX('C'!$I$2:$I$3661, MATCH(1, ('C'!$D$2:$D$3661=D1209)*('C'!$E$2:$E$3661=G!E1209),0))</f>
        <v>667312.45865000004</v>
      </c>
      <c r="M1209" cm="1">
        <f t="array" ref="M1209">_xlfn.IFNA(INDEX(P!C$2:C$2862, MATCH(1, (P!$A$2:$A$2862=D1209)*(P!$B$2:$B$2862=F1209),0)),)</f>
        <v>4.2876666666666665</v>
      </c>
      <c r="N1209" cm="1">
        <f t="array" ref="N1209">_xlfn.IFNA(INDEX(Ind!$H$2:$H$6441, MATCH(1, (Ind!$A$2:$A$6441=D1209)*(Ind!$D$2:$D$6441=F1209),0)),)</f>
        <v>0</v>
      </c>
      <c r="O1209" cm="1">
        <f t="array" ref="O1209">_xlfn.IFNA(INDEX(Ind!$L$2:$L$6441, MATCH(1, (Ind!$A$2:$A$6441=D1209)*(Ind!$D$2:$D$6441=F1209),0)),)</f>
        <v>0</v>
      </c>
    </row>
    <row r="1210" spans="1:15" x14ac:dyDescent="0.2">
      <c r="A1210" s="4" t="s">
        <v>76</v>
      </c>
      <c r="B1210" s="5" t="str">
        <f t="shared" si="90"/>
        <v>2017</v>
      </c>
      <c r="C1210" s="5">
        <f t="shared" si="91"/>
        <v>9</v>
      </c>
      <c r="D1210" s="11">
        <f t="shared" si="92"/>
        <v>42979</v>
      </c>
      <c r="E1210" s="5" t="s">
        <v>23</v>
      </c>
      <c r="F1210" s="5" t="str">
        <f t="shared" si="93"/>
        <v>QUINDIO</v>
      </c>
      <c r="G1210" s="5">
        <v>0</v>
      </c>
      <c r="H1210" s="8">
        <v>147179308</v>
      </c>
      <c r="I1210" s="9">
        <f t="shared" si="94"/>
        <v>1471.7930799999999</v>
      </c>
      <c r="J1210">
        <v>0</v>
      </c>
      <c r="K1210" cm="1">
        <f t="array" ref="K1210">INDEX(T!$H$2:$H$3661, MATCH(1, (T!$D$2:$D$3661=D1210)*(T!$E$2:$E$3661=G!E1210),0))</f>
        <v>985.99153999999999</v>
      </c>
      <c r="L1210" cm="1">
        <f t="array" ref="L1210">INDEX('C'!$I$2:$I$3661, MATCH(1, ('C'!$D$2:$D$3661=D1210)*('C'!$E$2:$E$3661=G!E1210),0))</f>
        <v>1446671.18769</v>
      </c>
      <c r="M1210" cm="1">
        <f t="array" ref="M1210">_xlfn.IFNA(INDEX(P!C$2:C$2862, MATCH(1, (P!$A$2:$A$2862=D1210)*(P!$B$2:$B$2862=F1210),0)),)</f>
        <v>0</v>
      </c>
      <c r="N1210" cm="1">
        <f t="array" ref="N1210">_xlfn.IFNA(INDEX(Ind!$H$2:$H$6441, MATCH(1, (Ind!$A$2:$A$6441=D1210)*(Ind!$D$2:$D$6441=F1210),0)),)</f>
        <v>0</v>
      </c>
      <c r="O1210" cm="1">
        <f t="array" ref="O1210">_xlfn.IFNA(INDEX(Ind!$L$2:$L$6441, MATCH(1, (Ind!$A$2:$A$6441=D1210)*(Ind!$D$2:$D$6441=F1210),0)),)</f>
        <v>0</v>
      </c>
    </row>
    <row r="1211" spans="1:15" x14ac:dyDescent="0.2">
      <c r="A1211" s="1" t="s">
        <v>76</v>
      </c>
      <c r="B1211" s="5" t="str">
        <f t="shared" si="90"/>
        <v>2017</v>
      </c>
      <c r="C1211" s="5">
        <f t="shared" si="91"/>
        <v>9</v>
      </c>
      <c r="D1211" s="11">
        <f t="shared" si="92"/>
        <v>42979</v>
      </c>
      <c r="E1211" s="2" t="s">
        <v>24</v>
      </c>
      <c r="F1211" s="5" t="str">
        <f t="shared" si="93"/>
        <v>RISARALDA</v>
      </c>
      <c r="G1211" s="2">
        <v>0</v>
      </c>
      <c r="H1211" s="3">
        <v>56129000</v>
      </c>
      <c r="I1211" s="9">
        <f t="shared" si="94"/>
        <v>561.29</v>
      </c>
      <c r="J1211">
        <v>0</v>
      </c>
      <c r="K1211" cm="1">
        <f t="array" ref="K1211">INDEX(T!$H$2:$H$3661, MATCH(1, (T!$D$2:$D$3661=D1211)*(T!$E$2:$E$3661=G!E1211),0))</f>
        <v>271.76481000000001</v>
      </c>
      <c r="L1211" cm="1">
        <f t="array" ref="L1211">INDEX('C'!$I$2:$I$3661, MATCH(1, ('C'!$D$2:$D$3661=D1211)*('C'!$E$2:$E$3661=G!E1211),0))</f>
        <v>1335662.75037</v>
      </c>
      <c r="M1211" cm="1">
        <f t="array" ref="M1211">_xlfn.IFNA(INDEX(P!C$2:C$2862, MATCH(1, (P!$A$2:$A$2862=D1211)*(P!$B$2:$B$2862=F1211),0)),)</f>
        <v>0</v>
      </c>
      <c r="N1211" cm="1">
        <f t="array" ref="N1211">_xlfn.IFNA(INDEX(Ind!$H$2:$H$6441, MATCH(1, (Ind!$A$2:$A$6441=D1211)*(Ind!$D$2:$D$6441=F1211),0)),)</f>
        <v>0</v>
      </c>
      <c r="O1211" cm="1">
        <f t="array" ref="O1211">_xlfn.IFNA(INDEX(Ind!$L$2:$L$6441, MATCH(1, (Ind!$A$2:$A$6441=D1211)*(Ind!$D$2:$D$6441=F1211),0)),)</f>
        <v>0</v>
      </c>
    </row>
    <row r="1212" spans="1:15" x14ac:dyDescent="0.2">
      <c r="A1212" s="4" t="s">
        <v>76</v>
      </c>
      <c r="B1212" s="5" t="str">
        <f t="shared" si="90"/>
        <v>2017</v>
      </c>
      <c r="C1212" s="5">
        <f t="shared" si="91"/>
        <v>9</v>
      </c>
      <c r="D1212" s="11">
        <f t="shared" si="92"/>
        <v>42979</v>
      </c>
      <c r="E1212" s="5" t="s">
        <v>25</v>
      </c>
      <c r="F1212" s="5" t="str">
        <f t="shared" si="93"/>
        <v>SANTANDER</v>
      </c>
      <c r="G1212" s="5">
        <v>0</v>
      </c>
      <c r="H1212" s="8">
        <v>129224007</v>
      </c>
      <c r="I1212" s="9">
        <f t="shared" si="94"/>
        <v>1292.2400700000001</v>
      </c>
      <c r="J1212">
        <v>0</v>
      </c>
      <c r="K1212" cm="1">
        <f t="array" ref="K1212">INDEX(T!$H$2:$H$3661, MATCH(1, (T!$D$2:$D$3661=D1212)*(T!$E$2:$E$3661=G!E1212),0))</f>
        <v>597.17666999999994</v>
      </c>
      <c r="L1212" cm="1">
        <f t="array" ref="L1212">INDEX('C'!$I$2:$I$3661, MATCH(1, ('C'!$D$2:$D$3661=D1212)*('C'!$E$2:$E$3661=G!E1212),0))</f>
        <v>1754804.9888899999</v>
      </c>
      <c r="M1212" cm="1">
        <f t="array" ref="M1212">_xlfn.IFNA(INDEX(P!C$2:C$2862, MATCH(1, (P!$A$2:$A$2862=D1212)*(P!$B$2:$B$2862=F1212),0)),)</f>
        <v>32.736666666666665</v>
      </c>
      <c r="N1212" cm="1">
        <f t="array" ref="N1212">_xlfn.IFNA(INDEX(Ind!$H$2:$H$6441, MATCH(1, (Ind!$A$2:$A$6441=D1212)*(Ind!$D$2:$D$6441=F1212),0)),)</f>
        <v>0</v>
      </c>
      <c r="O1212" cm="1">
        <f t="array" ref="O1212">_xlfn.IFNA(INDEX(Ind!$L$2:$L$6441, MATCH(1, (Ind!$A$2:$A$6441=D1212)*(Ind!$D$2:$D$6441=F1212),0)),)</f>
        <v>0</v>
      </c>
    </row>
    <row r="1213" spans="1:15" x14ac:dyDescent="0.2">
      <c r="A1213" s="1" t="s">
        <v>76</v>
      </c>
      <c r="B1213" s="5" t="str">
        <f t="shared" si="90"/>
        <v>2017</v>
      </c>
      <c r="C1213" s="5">
        <f t="shared" si="91"/>
        <v>9</v>
      </c>
      <c r="D1213" s="11">
        <f t="shared" si="92"/>
        <v>42979</v>
      </c>
      <c r="E1213" s="2" t="s">
        <v>26</v>
      </c>
      <c r="F1213" s="5" t="str">
        <f t="shared" si="93"/>
        <v>SUCRE</v>
      </c>
      <c r="G1213" s="2">
        <v>0</v>
      </c>
      <c r="H1213" s="3">
        <v>70933956</v>
      </c>
      <c r="I1213" s="9">
        <f t="shared" si="94"/>
        <v>709.33956000000001</v>
      </c>
      <c r="J1213">
        <v>0</v>
      </c>
      <c r="K1213" cm="1">
        <f t="array" ref="K1213">INDEX(T!$H$2:$H$3661, MATCH(1, (T!$D$2:$D$3661=D1213)*(T!$E$2:$E$3661=G!E1213),0))</f>
        <v>192.30350999999999</v>
      </c>
      <c r="L1213" cm="1">
        <f t="array" ref="L1213">INDEX('C'!$I$2:$I$3661, MATCH(1, ('C'!$D$2:$D$3661=D1213)*('C'!$E$2:$E$3661=G!E1213),0))</f>
        <v>12786182.73684</v>
      </c>
      <c r="M1213" cm="1">
        <f t="array" ref="M1213">_xlfn.IFNA(INDEX(P!C$2:C$2862, MATCH(1, (P!$A$2:$A$2862=D1213)*(P!$B$2:$B$2862=F1213),0)),)</f>
        <v>76.662000000000006</v>
      </c>
      <c r="N1213" cm="1">
        <f t="array" ref="N1213">_xlfn.IFNA(INDEX(Ind!$H$2:$H$6441, MATCH(1, (Ind!$A$2:$A$6441=D1213)*(Ind!$D$2:$D$6441=F1213),0)),)</f>
        <v>0</v>
      </c>
      <c r="O1213" cm="1">
        <f t="array" ref="O1213">_xlfn.IFNA(INDEX(Ind!$L$2:$L$6441, MATCH(1, (Ind!$A$2:$A$6441=D1213)*(Ind!$D$2:$D$6441=F1213),0)),)</f>
        <v>0</v>
      </c>
    </row>
    <row r="1214" spans="1:15" x14ac:dyDescent="0.2">
      <c r="A1214" s="4" t="s">
        <v>76</v>
      </c>
      <c r="B1214" s="5" t="str">
        <f t="shared" si="90"/>
        <v>2017</v>
      </c>
      <c r="C1214" s="5">
        <f t="shared" si="91"/>
        <v>9</v>
      </c>
      <c r="D1214" s="11">
        <f t="shared" si="92"/>
        <v>42979</v>
      </c>
      <c r="E1214" s="5" t="s">
        <v>27</v>
      </c>
      <c r="F1214" s="5" t="str">
        <f t="shared" si="93"/>
        <v>TOLIMA</v>
      </c>
      <c r="G1214" s="5">
        <v>0</v>
      </c>
      <c r="H1214" s="6">
        <v>68669528</v>
      </c>
      <c r="I1214" s="9">
        <f t="shared" si="94"/>
        <v>686.69528000000003</v>
      </c>
      <c r="J1214">
        <v>0</v>
      </c>
      <c r="K1214" cm="1">
        <f t="array" ref="K1214">INDEX(T!$H$2:$H$3661, MATCH(1, (T!$D$2:$D$3661=D1214)*(T!$E$2:$E$3661=G!E1214),0))</f>
        <v>642.78431</v>
      </c>
      <c r="L1214" cm="1">
        <f t="array" ref="L1214">INDEX('C'!$I$2:$I$3661, MATCH(1, ('C'!$D$2:$D$3661=D1214)*('C'!$E$2:$E$3661=G!E1214),0))</f>
        <v>2731799.2165299999</v>
      </c>
      <c r="M1214" cm="1">
        <f t="array" ref="M1214">_xlfn.IFNA(INDEX(P!C$2:C$2862, MATCH(1, (P!$A$2:$A$2862=D1214)*(P!$B$2:$B$2862=F1214),0)),)</f>
        <v>4.7423333333333328</v>
      </c>
      <c r="N1214" cm="1">
        <f t="array" ref="N1214">_xlfn.IFNA(INDEX(Ind!$H$2:$H$6441, MATCH(1, (Ind!$A$2:$A$6441=D1214)*(Ind!$D$2:$D$6441=F1214),0)),)</f>
        <v>0</v>
      </c>
      <c r="O1214" cm="1">
        <f t="array" ref="O1214">_xlfn.IFNA(INDEX(Ind!$L$2:$L$6441, MATCH(1, (Ind!$A$2:$A$6441=D1214)*(Ind!$D$2:$D$6441=F1214),0)),)</f>
        <v>0</v>
      </c>
    </row>
    <row r="1215" spans="1:15" x14ac:dyDescent="0.2">
      <c r="A1215" s="1" t="s">
        <v>76</v>
      </c>
      <c r="B1215" s="5" t="str">
        <f t="shared" si="90"/>
        <v>2017</v>
      </c>
      <c r="C1215" s="5">
        <f t="shared" si="91"/>
        <v>9</v>
      </c>
      <c r="D1215" s="11">
        <f t="shared" si="92"/>
        <v>42979</v>
      </c>
      <c r="E1215" s="2" t="s">
        <v>28</v>
      </c>
      <c r="F1215" s="5" t="str">
        <f t="shared" si="93"/>
        <v>VALLE DEL CAUCA</v>
      </c>
      <c r="G1215" s="2">
        <v>32348000</v>
      </c>
      <c r="H1215" s="3">
        <v>76873357</v>
      </c>
      <c r="I1215" s="9">
        <f t="shared" si="94"/>
        <v>546.10678499999995</v>
      </c>
      <c r="J1215">
        <v>0</v>
      </c>
      <c r="K1215" cm="1">
        <f t="array" ref="K1215">INDEX(T!$H$2:$H$3661, MATCH(1, (T!$D$2:$D$3661=D1215)*(T!$E$2:$E$3661=G!E1215),0))</f>
        <v>734.05145000000005</v>
      </c>
      <c r="L1215" cm="1">
        <f t="array" ref="L1215">INDEX('C'!$I$2:$I$3661, MATCH(1, ('C'!$D$2:$D$3661=D1215)*('C'!$E$2:$E$3661=G!E1215),0))</f>
        <v>3070352.2452400001</v>
      </c>
      <c r="M1215" cm="1">
        <f t="array" ref="M1215">_xlfn.IFNA(INDEX(P!C$2:C$2862, MATCH(1, (P!$A$2:$A$2862=D1215)*(P!$B$2:$B$2862=F1215),0)),)</f>
        <v>0</v>
      </c>
      <c r="N1215" cm="1">
        <f t="array" ref="N1215">_xlfn.IFNA(INDEX(Ind!$H$2:$H$6441, MATCH(1, (Ind!$A$2:$A$6441=D1215)*(Ind!$D$2:$D$6441=F1215),0)),)</f>
        <v>0</v>
      </c>
      <c r="O1215" cm="1">
        <f t="array" ref="O1215">_xlfn.IFNA(INDEX(Ind!$L$2:$L$6441, MATCH(1, (Ind!$A$2:$A$6441=D1215)*(Ind!$D$2:$D$6441=F1215),0)),)</f>
        <v>0</v>
      </c>
    </row>
    <row r="1216" spans="1:15" x14ac:dyDescent="0.2">
      <c r="A1216" s="4" t="s">
        <v>76</v>
      </c>
      <c r="B1216" s="5" t="str">
        <f t="shared" si="90"/>
        <v>2017</v>
      </c>
      <c r="C1216" s="5">
        <f t="shared" si="91"/>
        <v>9</v>
      </c>
      <c r="D1216" s="11">
        <f t="shared" si="92"/>
        <v>42979</v>
      </c>
      <c r="E1216" s="5" t="s">
        <v>74</v>
      </c>
      <c r="F1216" s="5" t="str">
        <f t="shared" si="93"/>
        <v>ARAUCA</v>
      </c>
      <c r="G1216" s="5">
        <v>0</v>
      </c>
      <c r="H1216" s="8">
        <v>131685000</v>
      </c>
      <c r="I1216" s="9">
        <f t="shared" si="94"/>
        <v>1316.85</v>
      </c>
      <c r="J1216">
        <v>0</v>
      </c>
      <c r="K1216" t="e" cm="1">
        <f t="array" ref="K1216">INDEX(T!$H$2:$H$3661, MATCH(1, (T!$D$2:$D$3661=D1216)*(T!$E$2:$E$3661=G!E1216),0))</f>
        <v>#N/A</v>
      </c>
      <c r="L1216" cm="1">
        <f t="array" ref="L1216">INDEX('C'!$I$2:$I$3661, MATCH(1, ('C'!$D$2:$D$3661=D1216)*('C'!$E$2:$E$3661=G!E1216),0))</f>
        <v>6000</v>
      </c>
      <c r="M1216" cm="1">
        <f t="array" ref="M1216">_xlfn.IFNA(INDEX(P!C$2:C$2862, MATCH(1, (P!$A$2:$A$2862=D1216)*(P!$B$2:$B$2862=F1216),0)),)</f>
        <v>0</v>
      </c>
      <c r="N1216" cm="1">
        <f t="array" ref="N1216">_xlfn.IFNA(INDEX(Ind!$H$2:$H$6441, MATCH(1, (Ind!$A$2:$A$6441=D1216)*(Ind!$D$2:$D$6441=F1216),0)),)</f>
        <v>0</v>
      </c>
      <c r="O1216" cm="1">
        <f t="array" ref="O1216">_xlfn.IFNA(INDEX(Ind!$L$2:$L$6441, MATCH(1, (Ind!$A$2:$A$6441=D1216)*(Ind!$D$2:$D$6441=F1216),0)),)</f>
        <v>0</v>
      </c>
    </row>
    <row r="1217" spans="1:15" x14ac:dyDescent="0.2">
      <c r="A1217" s="1" t="s">
        <v>76</v>
      </c>
      <c r="B1217" s="5" t="str">
        <f t="shared" si="90"/>
        <v>2017</v>
      </c>
      <c r="C1217" s="5">
        <f t="shared" si="91"/>
        <v>9</v>
      </c>
      <c r="D1217" s="11">
        <f t="shared" si="92"/>
        <v>42979</v>
      </c>
      <c r="E1217" s="2" t="s">
        <v>29</v>
      </c>
      <c r="F1217" s="5" t="str">
        <f t="shared" si="93"/>
        <v>CASANARE</v>
      </c>
      <c r="G1217" s="2">
        <v>0</v>
      </c>
      <c r="H1217" s="3">
        <v>27137645</v>
      </c>
      <c r="I1217" s="9">
        <f t="shared" si="94"/>
        <v>271.37644999999998</v>
      </c>
      <c r="J1217">
        <v>0</v>
      </c>
      <c r="K1217" cm="1">
        <f t="array" ref="K1217">INDEX(T!$H$2:$H$3661, MATCH(1, (T!$D$2:$D$3661=D1217)*(T!$E$2:$E$3661=G!E1217),0))</f>
        <v>55.365479999999998</v>
      </c>
      <c r="L1217" cm="1">
        <f t="array" ref="L1217">INDEX('C'!$I$2:$I$3661, MATCH(1, ('C'!$D$2:$D$3661=D1217)*('C'!$E$2:$E$3661=G!E1217),0))</f>
        <v>390242.12871000002</v>
      </c>
      <c r="M1217" cm="1">
        <f t="array" ref="M1217">_xlfn.IFNA(INDEX(P!C$2:C$2862, MATCH(1, (P!$A$2:$A$2862=D1217)*(P!$B$2:$B$2862=F1217),0)),)</f>
        <v>478.00000000000006</v>
      </c>
      <c r="N1217" cm="1">
        <f t="array" ref="N1217">_xlfn.IFNA(INDEX(Ind!$H$2:$H$6441, MATCH(1, (Ind!$A$2:$A$6441=D1217)*(Ind!$D$2:$D$6441=F1217),0)),)</f>
        <v>0</v>
      </c>
      <c r="O1217" cm="1">
        <f t="array" ref="O1217">_xlfn.IFNA(INDEX(Ind!$L$2:$L$6441, MATCH(1, (Ind!$A$2:$A$6441=D1217)*(Ind!$D$2:$D$6441=F1217),0)),)</f>
        <v>0</v>
      </c>
    </row>
    <row r="1218" spans="1:15" x14ac:dyDescent="0.2">
      <c r="A1218" s="4" t="s">
        <v>76</v>
      </c>
      <c r="B1218" s="5" t="str">
        <f t="shared" si="90"/>
        <v>2017</v>
      </c>
      <c r="C1218" s="5">
        <f t="shared" si="91"/>
        <v>9</v>
      </c>
      <c r="D1218" s="11">
        <f t="shared" si="92"/>
        <v>42979</v>
      </c>
      <c r="E1218" s="5" t="s">
        <v>30</v>
      </c>
      <c r="F1218" s="5" t="str">
        <f t="shared" si="93"/>
        <v>PUTUMAYO</v>
      </c>
      <c r="G1218" s="5">
        <v>0</v>
      </c>
      <c r="H1218" s="6">
        <v>81765000</v>
      </c>
      <c r="I1218" s="9">
        <f t="shared" si="94"/>
        <v>817.65</v>
      </c>
      <c r="J1218">
        <v>0</v>
      </c>
      <c r="K1218" cm="1">
        <f t="array" ref="K1218">INDEX(T!$H$2:$H$3661, MATCH(1, (T!$D$2:$D$3661=D1218)*(T!$E$2:$E$3661=G!E1218),0))</f>
        <v>334.97</v>
      </c>
      <c r="L1218" cm="1">
        <f t="array" ref="L1218">INDEX('C'!$I$2:$I$3661, MATCH(1, ('C'!$D$2:$D$3661=D1218)*('C'!$E$2:$E$3661=G!E1218),0))</f>
        <v>41232.203329999997</v>
      </c>
      <c r="M1218" cm="1">
        <f t="array" ref="M1218">_xlfn.IFNA(INDEX(P!C$2:C$2862, MATCH(1, (P!$A$2:$A$2862=D1218)*(P!$B$2:$B$2862=F1218),0)),)</f>
        <v>1.5669999999999999</v>
      </c>
      <c r="N1218" cm="1">
        <f t="array" ref="N1218">_xlfn.IFNA(INDEX(Ind!$H$2:$H$6441, MATCH(1, (Ind!$A$2:$A$6441=D1218)*(Ind!$D$2:$D$6441=F1218),0)),)</f>
        <v>0</v>
      </c>
      <c r="O1218" cm="1">
        <f t="array" ref="O1218">_xlfn.IFNA(INDEX(Ind!$L$2:$L$6441, MATCH(1, (Ind!$A$2:$A$6441=D1218)*(Ind!$D$2:$D$6441=F1218),0)),)</f>
        <v>0</v>
      </c>
    </row>
    <row r="1219" spans="1:15" x14ac:dyDescent="0.2">
      <c r="A1219" s="1" t="s">
        <v>76</v>
      </c>
      <c r="B1219" s="5" t="str">
        <f t="shared" ref="B1219:B1282" si="95">MID(A1219,7,20)</f>
        <v>2017</v>
      </c>
      <c r="C1219" s="5">
        <f t="shared" ref="C1219:C1282" si="96">IF(MID(A1219,1,3)="Jan",1,
IF(MID(A1219,1,3)="Feb",2,
IF(MID(A1219,1,3)="Mar",3,
IF(MID(A1219,1,3)="Apr",4,
IF(MID(A1219,1,3)="May",5,
IF(MID(A1219,1,3)="Jun",6,
IF(MID(A1219,1,3)="Jul",7,
IF(MID(A1219,1,3)="Aug",8,
IF(MID(A1219,1,3)="Sep",9,
IF(MID(A1219,1,3)="Oct",10,
IF(MID(A1219,1,3)="Nov",11,
IF(MID(A1219,1,3)="Dec",12))))))))))))</f>
        <v>9</v>
      </c>
      <c r="D1219" s="11">
        <f t="shared" ref="D1219:D1282" si="97">DATE(B1219,C1219,1)</f>
        <v>42979</v>
      </c>
      <c r="E1219" s="2" t="s">
        <v>31</v>
      </c>
      <c r="F1219" s="5" t="str">
        <f t="shared" ref="F1219:F1282" si="98">MID(E1219,5,100)</f>
        <v>GUAVIARE</v>
      </c>
      <c r="G1219" s="2">
        <v>0</v>
      </c>
      <c r="H1219" s="3">
        <v>49752000</v>
      </c>
      <c r="I1219" s="9">
        <f t="shared" ref="I1219:I1282" si="99">IF(G1219=0,H1219/100000,IF(H1219=0,G1219/100000,((G1219+H1219)/2)/100000))</f>
        <v>497.52</v>
      </c>
      <c r="J1219">
        <v>0</v>
      </c>
      <c r="K1219" cm="1">
        <f t="array" ref="K1219">INDEX(T!$H$2:$H$3661, MATCH(1, (T!$D$2:$D$3661=D1219)*(T!$E$2:$E$3661=G!E1219),0))</f>
        <v>1476.11</v>
      </c>
      <c r="L1219" cm="1">
        <f t="array" ref="L1219">INDEX('C'!$I$2:$I$3661, MATCH(1, ('C'!$D$2:$D$3661=D1219)*('C'!$E$2:$E$3661=G!E1219),0))</f>
        <v>34538.82</v>
      </c>
      <c r="M1219" cm="1">
        <f t="array" ref="M1219">_xlfn.IFNA(INDEX(P!C$2:C$2862, MATCH(1, (P!$A$2:$A$2862=D1219)*(P!$B$2:$B$2862=F1219),0)),)</f>
        <v>0</v>
      </c>
      <c r="N1219" cm="1">
        <f t="array" ref="N1219">_xlfn.IFNA(INDEX(Ind!$H$2:$H$6441, MATCH(1, (Ind!$A$2:$A$6441=D1219)*(Ind!$D$2:$D$6441=F1219),0)),)</f>
        <v>0</v>
      </c>
      <c r="O1219" cm="1">
        <f t="array" ref="O1219">_xlfn.IFNA(INDEX(Ind!$L$2:$L$6441, MATCH(1, (Ind!$A$2:$A$6441=D1219)*(Ind!$D$2:$D$6441=F1219),0)),)</f>
        <v>0</v>
      </c>
    </row>
    <row r="1220" spans="1:15" x14ac:dyDescent="0.2">
      <c r="A1220" s="4" t="s">
        <v>77</v>
      </c>
      <c r="B1220" s="5" t="str">
        <f t="shared" si="95"/>
        <v>2017</v>
      </c>
      <c r="C1220" s="5">
        <f t="shared" si="96"/>
        <v>10</v>
      </c>
      <c r="D1220" s="11">
        <f t="shared" si="97"/>
        <v>43009</v>
      </c>
      <c r="E1220" s="5" t="s">
        <v>5</v>
      </c>
      <c r="F1220" s="5" t="str">
        <f t="shared" si="98"/>
        <v>ANTIOQUIA</v>
      </c>
      <c r="G1220" s="5">
        <v>51927000</v>
      </c>
      <c r="H1220" s="6">
        <v>42950775</v>
      </c>
      <c r="I1220" s="9">
        <f t="shared" si="99"/>
        <v>474.38887499999998</v>
      </c>
      <c r="J1220">
        <v>0</v>
      </c>
      <c r="K1220" cm="1">
        <f t="array" ref="K1220">INDEX(T!$H$2:$H$3661, MATCH(1, (T!$D$2:$D$3661=D1220)*(T!$E$2:$E$3661=G!E1220),0))</f>
        <v>757.57902999999999</v>
      </c>
      <c r="L1220" cm="1">
        <f t="array" ref="L1220">INDEX('C'!$I$2:$I$3661, MATCH(1, ('C'!$D$2:$D$3661=D1220)*('C'!$E$2:$E$3661=G!E1220),0))</f>
        <v>602455.59661999997</v>
      </c>
      <c r="M1220" cm="1">
        <f t="array" ref="M1220">_xlfn.IFNA(INDEX(P!C$2:C$2862, MATCH(1, (P!$A$2:$A$2862=D1220)*(P!$B$2:$B$2862=F1220),0)),)</f>
        <v>0</v>
      </c>
      <c r="N1220" cm="1">
        <f t="array" ref="N1220">_xlfn.IFNA(INDEX(Ind!$H$2:$H$6441, MATCH(1, (Ind!$A$2:$A$6441=D1220)*(Ind!$D$2:$D$6441=F1220),0)),)</f>
        <v>0</v>
      </c>
      <c r="O1220" cm="1">
        <f t="array" ref="O1220">_xlfn.IFNA(INDEX(Ind!$L$2:$L$6441, MATCH(1, (Ind!$A$2:$A$6441=D1220)*(Ind!$D$2:$D$6441=F1220),0)),)</f>
        <v>0</v>
      </c>
    </row>
    <row r="1221" spans="1:15" x14ac:dyDescent="0.2">
      <c r="A1221" s="1" t="s">
        <v>77</v>
      </c>
      <c r="B1221" s="5" t="str">
        <f t="shared" si="95"/>
        <v>2017</v>
      </c>
      <c r="C1221" s="5">
        <f t="shared" si="96"/>
        <v>10</v>
      </c>
      <c r="D1221" s="11">
        <f t="shared" si="97"/>
        <v>43009</v>
      </c>
      <c r="E1221" s="2" t="s">
        <v>6</v>
      </c>
      <c r="F1221" s="5" t="str">
        <f t="shared" si="98"/>
        <v>ATLANTICO</v>
      </c>
      <c r="G1221" s="2">
        <v>0</v>
      </c>
      <c r="H1221" s="3">
        <v>76300000</v>
      </c>
      <c r="I1221" s="9">
        <f t="shared" si="99"/>
        <v>763</v>
      </c>
      <c r="J1221">
        <v>0</v>
      </c>
      <c r="K1221" cm="1">
        <f t="array" ref="K1221">INDEX(T!$H$2:$H$3661, MATCH(1, (T!$D$2:$D$3661=D1221)*(T!$E$2:$E$3661=G!E1221),0))</f>
        <v>367</v>
      </c>
      <c r="L1221" cm="1">
        <f t="array" ref="L1221">INDEX('C'!$I$2:$I$3661, MATCH(1, ('C'!$D$2:$D$3661=D1221)*('C'!$E$2:$E$3661=G!E1221),0))</f>
        <v>18203269.309999999</v>
      </c>
      <c r="M1221" cm="1">
        <f t="array" ref="M1221">_xlfn.IFNA(INDEX(P!C$2:C$2862, MATCH(1, (P!$A$2:$A$2862=D1221)*(P!$B$2:$B$2862=F1221),0)),)</f>
        <v>4.6503225806451614</v>
      </c>
      <c r="N1221" cm="1">
        <f t="array" ref="N1221">_xlfn.IFNA(INDEX(Ind!$H$2:$H$6441, MATCH(1, (Ind!$A$2:$A$6441=D1221)*(Ind!$D$2:$D$6441=F1221),0)),)</f>
        <v>0</v>
      </c>
      <c r="O1221" cm="1">
        <f t="array" ref="O1221">_xlfn.IFNA(INDEX(Ind!$L$2:$L$6441, MATCH(1, (Ind!$A$2:$A$6441=D1221)*(Ind!$D$2:$D$6441=F1221),0)),)</f>
        <v>0</v>
      </c>
    </row>
    <row r="1222" spans="1:15" x14ac:dyDescent="0.2">
      <c r="A1222" s="4" t="s">
        <v>77</v>
      </c>
      <c r="B1222" s="5" t="str">
        <f t="shared" si="95"/>
        <v>2017</v>
      </c>
      <c r="C1222" s="5">
        <f t="shared" si="96"/>
        <v>10</v>
      </c>
      <c r="D1222" s="11">
        <f t="shared" si="97"/>
        <v>43009</v>
      </c>
      <c r="E1222" s="5" t="s">
        <v>7</v>
      </c>
      <c r="F1222" s="5" t="str">
        <f t="shared" si="98"/>
        <v>BOGOTA, D.C.</v>
      </c>
      <c r="G1222" s="5">
        <v>0</v>
      </c>
      <c r="H1222" s="6">
        <v>70726000</v>
      </c>
      <c r="I1222" s="9">
        <f t="shared" si="99"/>
        <v>707.26</v>
      </c>
      <c r="J1222">
        <v>0</v>
      </c>
      <c r="K1222" cm="1">
        <f t="array" ref="K1222">INDEX(T!$H$2:$H$3661, MATCH(1, (T!$D$2:$D$3661=D1222)*(T!$E$2:$E$3661=G!E1222),0))</f>
        <v>479.57</v>
      </c>
      <c r="L1222" cm="1">
        <f t="array" ref="L1222">INDEX('C'!$I$2:$I$3661, MATCH(1, ('C'!$D$2:$D$3661=D1222)*('C'!$E$2:$E$3661=G!E1222),0))</f>
        <v>53025834</v>
      </c>
      <c r="M1222" cm="1">
        <f t="array" ref="M1222">_xlfn.IFNA(INDEX(P!C$2:C$2862, MATCH(1, (P!$A$2:$A$2862=D1222)*(P!$B$2:$B$2862=F1222),0)),)</f>
        <v>0</v>
      </c>
      <c r="N1222" cm="1">
        <f t="array" ref="N1222">_xlfn.IFNA(INDEX(Ind!$H$2:$H$6441, MATCH(1, (Ind!$A$2:$A$6441=D1222)*(Ind!$D$2:$D$6441=F1222),0)),)</f>
        <v>0</v>
      </c>
      <c r="O1222" cm="1">
        <f t="array" ref="O1222">_xlfn.IFNA(INDEX(Ind!$L$2:$L$6441, MATCH(1, (Ind!$A$2:$A$6441=D1222)*(Ind!$D$2:$D$6441=F1222),0)),)</f>
        <v>0</v>
      </c>
    </row>
    <row r="1223" spans="1:15" x14ac:dyDescent="0.2">
      <c r="A1223" s="1" t="s">
        <v>77</v>
      </c>
      <c r="B1223" s="5" t="str">
        <f t="shared" si="95"/>
        <v>2017</v>
      </c>
      <c r="C1223" s="5">
        <f t="shared" si="96"/>
        <v>10</v>
      </c>
      <c r="D1223" s="11">
        <f t="shared" si="97"/>
        <v>43009</v>
      </c>
      <c r="E1223" s="2" t="s">
        <v>8</v>
      </c>
      <c r="F1223" s="5" t="str">
        <f t="shared" si="98"/>
        <v>BOLIVAR</v>
      </c>
      <c r="G1223" s="2">
        <v>0</v>
      </c>
      <c r="H1223" s="3">
        <v>68888210</v>
      </c>
      <c r="I1223" s="9">
        <f t="shared" si="99"/>
        <v>688.88210000000004</v>
      </c>
      <c r="J1223">
        <v>0</v>
      </c>
      <c r="K1223" cm="1">
        <f t="array" ref="K1223">INDEX(T!$H$2:$H$3661, MATCH(1, (T!$D$2:$D$3661=D1223)*(T!$E$2:$E$3661=G!E1223),0))</f>
        <v>262.17610999999999</v>
      </c>
      <c r="L1223" cm="1">
        <f t="array" ref="L1223">INDEX('C'!$I$2:$I$3661, MATCH(1, ('C'!$D$2:$D$3661=D1223)*('C'!$E$2:$E$3661=G!E1223),0))</f>
        <v>12271993.77856</v>
      </c>
      <c r="M1223" cm="1">
        <f t="array" ref="M1223">_xlfn.IFNA(INDEX(P!C$2:C$2862, MATCH(1, (P!$A$2:$A$2862=D1223)*(P!$B$2:$B$2862=F1223),0)),)</f>
        <v>1.9493548387096775</v>
      </c>
      <c r="N1223" cm="1">
        <f t="array" ref="N1223">_xlfn.IFNA(INDEX(Ind!$H$2:$H$6441, MATCH(1, (Ind!$A$2:$A$6441=D1223)*(Ind!$D$2:$D$6441=F1223),0)),)</f>
        <v>0</v>
      </c>
      <c r="O1223" cm="1">
        <f t="array" ref="O1223">_xlfn.IFNA(INDEX(Ind!$L$2:$L$6441, MATCH(1, (Ind!$A$2:$A$6441=D1223)*(Ind!$D$2:$D$6441=F1223),0)),)</f>
        <v>0</v>
      </c>
    </row>
    <row r="1224" spans="1:15" x14ac:dyDescent="0.2">
      <c r="A1224" s="4" t="s">
        <v>77</v>
      </c>
      <c r="B1224" s="5" t="str">
        <f t="shared" si="95"/>
        <v>2017</v>
      </c>
      <c r="C1224" s="5">
        <f t="shared" si="96"/>
        <v>10</v>
      </c>
      <c r="D1224" s="11">
        <f t="shared" si="97"/>
        <v>43009</v>
      </c>
      <c r="E1224" s="5" t="s">
        <v>9</v>
      </c>
      <c r="F1224" s="5" t="str">
        <f t="shared" si="98"/>
        <v>BOYACA</v>
      </c>
      <c r="G1224" s="5">
        <v>0</v>
      </c>
      <c r="H1224" s="6">
        <v>61002328</v>
      </c>
      <c r="I1224" s="9">
        <f t="shared" si="99"/>
        <v>610.02328</v>
      </c>
      <c r="J1224">
        <v>0</v>
      </c>
      <c r="K1224" cm="1">
        <f t="array" ref="K1224">INDEX(T!$H$2:$H$3661, MATCH(1, (T!$D$2:$D$3661=D1224)*(T!$E$2:$E$3661=G!E1224),0))</f>
        <v>213.34641999999999</v>
      </c>
      <c r="L1224" cm="1">
        <f t="array" ref="L1224">INDEX('C'!$I$2:$I$3661, MATCH(1, ('C'!$D$2:$D$3661=D1224)*('C'!$E$2:$E$3661=G!E1224),0))</f>
        <v>4433407.8785100002</v>
      </c>
      <c r="M1224" cm="1">
        <f t="array" ref="M1224">_xlfn.IFNA(INDEX(P!C$2:C$2862, MATCH(1, (P!$A$2:$A$2862=D1224)*(P!$B$2:$B$2862=F1224),0)),)</f>
        <v>42.406129032258065</v>
      </c>
      <c r="N1224" cm="1">
        <f t="array" ref="N1224">_xlfn.IFNA(INDEX(Ind!$H$2:$H$6441, MATCH(1, (Ind!$A$2:$A$6441=D1224)*(Ind!$D$2:$D$6441=F1224),0)),)</f>
        <v>0</v>
      </c>
      <c r="O1224" cm="1">
        <f t="array" ref="O1224">_xlfn.IFNA(INDEX(Ind!$L$2:$L$6441, MATCH(1, (Ind!$A$2:$A$6441=D1224)*(Ind!$D$2:$D$6441=F1224),0)),)</f>
        <v>0</v>
      </c>
    </row>
    <row r="1225" spans="1:15" x14ac:dyDescent="0.2">
      <c r="A1225" s="1" t="s">
        <v>77</v>
      </c>
      <c r="B1225" s="5" t="str">
        <f t="shared" si="95"/>
        <v>2017</v>
      </c>
      <c r="C1225" s="5">
        <f t="shared" si="96"/>
        <v>10</v>
      </c>
      <c r="D1225" s="11">
        <f t="shared" si="97"/>
        <v>43009</v>
      </c>
      <c r="E1225" s="2" t="s">
        <v>10</v>
      </c>
      <c r="F1225" s="5" t="str">
        <f t="shared" si="98"/>
        <v>CALDAS</v>
      </c>
      <c r="G1225" s="2">
        <v>0</v>
      </c>
      <c r="H1225" s="3">
        <v>56206976</v>
      </c>
      <c r="I1225" s="9">
        <f t="shared" si="99"/>
        <v>562.06975999999997</v>
      </c>
      <c r="J1225">
        <v>0</v>
      </c>
      <c r="K1225" cm="1">
        <f t="array" ref="K1225">INDEX(T!$H$2:$H$3661, MATCH(1, (T!$D$2:$D$3661=D1225)*(T!$E$2:$E$3661=G!E1225),0))</f>
        <v>314.28951999999998</v>
      </c>
      <c r="L1225" cm="1">
        <f t="array" ref="L1225">INDEX('C'!$I$2:$I$3661, MATCH(1, ('C'!$D$2:$D$3661=D1225)*('C'!$E$2:$E$3661=G!E1225),0))</f>
        <v>990717.15237999998</v>
      </c>
      <c r="M1225" cm="1">
        <f t="array" ref="M1225">_xlfn.IFNA(INDEX(P!C$2:C$2862, MATCH(1, (P!$A$2:$A$2862=D1225)*(P!$B$2:$B$2862=F1225),0)),)</f>
        <v>0</v>
      </c>
      <c r="N1225" cm="1">
        <f t="array" ref="N1225">_xlfn.IFNA(INDEX(Ind!$H$2:$H$6441, MATCH(1, (Ind!$A$2:$A$6441=D1225)*(Ind!$D$2:$D$6441=F1225),0)),)</f>
        <v>0</v>
      </c>
      <c r="O1225" cm="1">
        <f t="array" ref="O1225">_xlfn.IFNA(INDEX(Ind!$L$2:$L$6441, MATCH(1, (Ind!$A$2:$A$6441=D1225)*(Ind!$D$2:$D$6441=F1225),0)),)</f>
        <v>0</v>
      </c>
    </row>
    <row r="1226" spans="1:15" x14ac:dyDescent="0.2">
      <c r="A1226" s="4" t="s">
        <v>77</v>
      </c>
      <c r="B1226" s="5" t="str">
        <f t="shared" si="95"/>
        <v>2017</v>
      </c>
      <c r="C1226" s="5">
        <f t="shared" si="96"/>
        <v>10</v>
      </c>
      <c r="D1226" s="11">
        <f t="shared" si="97"/>
        <v>43009</v>
      </c>
      <c r="E1226" s="5" t="s">
        <v>11</v>
      </c>
      <c r="F1226" s="5" t="str">
        <f t="shared" si="98"/>
        <v>CAQUETA</v>
      </c>
      <c r="G1226" s="5">
        <v>0</v>
      </c>
      <c r="H1226" s="8">
        <v>182734667</v>
      </c>
      <c r="I1226" s="9">
        <f t="shared" si="99"/>
        <v>1827.3466699999999</v>
      </c>
      <c r="J1226">
        <v>0</v>
      </c>
      <c r="K1226" cm="1">
        <f t="array" ref="K1226">INDEX(T!$H$2:$H$3661, MATCH(1, (T!$D$2:$D$3661=D1226)*(T!$E$2:$E$3661=G!E1226),0))</f>
        <v>817.60667000000001</v>
      </c>
      <c r="L1226" cm="1">
        <f t="array" ref="L1226">INDEX('C'!$I$2:$I$3661, MATCH(1, ('C'!$D$2:$D$3661=D1226)*('C'!$E$2:$E$3661=G!E1226),0))</f>
        <v>256210.66667000001</v>
      </c>
      <c r="M1226" cm="1">
        <f t="array" ref="M1226">_xlfn.IFNA(INDEX(P!C$2:C$2862, MATCH(1, (P!$A$2:$A$2862=D1226)*(P!$B$2:$B$2862=F1226),0)),)</f>
        <v>0</v>
      </c>
      <c r="N1226" cm="1">
        <f t="array" ref="N1226">_xlfn.IFNA(INDEX(Ind!$H$2:$H$6441, MATCH(1, (Ind!$A$2:$A$6441=D1226)*(Ind!$D$2:$D$6441=F1226),0)),)</f>
        <v>0</v>
      </c>
      <c r="O1226" cm="1">
        <f t="array" ref="O1226">_xlfn.IFNA(INDEX(Ind!$L$2:$L$6441, MATCH(1, (Ind!$A$2:$A$6441=D1226)*(Ind!$D$2:$D$6441=F1226),0)),)</f>
        <v>0</v>
      </c>
    </row>
    <row r="1227" spans="1:15" x14ac:dyDescent="0.2">
      <c r="A1227" s="1" t="s">
        <v>77</v>
      </c>
      <c r="B1227" s="5" t="str">
        <f t="shared" si="95"/>
        <v>2017</v>
      </c>
      <c r="C1227" s="5">
        <f t="shared" si="96"/>
        <v>10</v>
      </c>
      <c r="D1227" s="11">
        <f t="shared" si="97"/>
        <v>43009</v>
      </c>
      <c r="E1227" s="2" t="s">
        <v>12</v>
      </c>
      <c r="F1227" s="5" t="str">
        <f t="shared" si="98"/>
        <v>CAUCA</v>
      </c>
      <c r="G1227" s="2">
        <v>0</v>
      </c>
      <c r="H1227" s="3">
        <v>63220238</v>
      </c>
      <c r="I1227" s="9">
        <f t="shared" si="99"/>
        <v>632.20237999999995</v>
      </c>
      <c r="J1227">
        <v>0</v>
      </c>
      <c r="K1227" cm="1">
        <f t="array" ref="K1227">INDEX(T!$H$2:$H$3661, MATCH(1, (T!$D$2:$D$3661=D1227)*(T!$E$2:$E$3661=G!E1227),0))</f>
        <v>805.43445999999994</v>
      </c>
      <c r="L1227" cm="1">
        <f t="array" ref="L1227">INDEX('C'!$I$2:$I$3661, MATCH(1, ('C'!$D$2:$D$3661=D1227)*('C'!$E$2:$E$3661=G!E1227),0))</f>
        <v>502089.0099</v>
      </c>
      <c r="M1227" cm="1">
        <f t="array" ref="M1227">_xlfn.IFNA(INDEX(P!C$2:C$2862, MATCH(1, (P!$A$2:$A$2862=D1227)*(P!$B$2:$B$2862=F1227),0)),)</f>
        <v>0</v>
      </c>
      <c r="N1227" cm="1">
        <f t="array" ref="N1227">_xlfn.IFNA(INDEX(Ind!$H$2:$H$6441, MATCH(1, (Ind!$A$2:$A$6441=D1227)*(Ind!$D$2:$D$6441=F1227),0)),)</f>
        <v>0</v>
      </c>
      <c r="O1227" cm="1">
        <f t="array" ref="O1227">_xlfn.IFNA(INDEX(Ind!$L$2:$L$6441, MATCH(1, (Ind!$A$2:$A$6441=D1227)*(Ind!$D$2:$D$6441=F1227),0)),)</f>
        <v>0</v>
      </c>
    </row>
    <row r="1228" spans="1:15" x14ac:dyDescent="0.2">
      <c r="A1228" s="4" t="s">
        <v>77</v>
      </c>
      <c r="B1228" s="5" t="str">
        <f t="shared" si="95"/>
        <v>2017</v>
      </c>
      <c r="C1228" s="5">
        <f t="shared" si="96"/>
        <v>10</v>
      </c>
      <c r="D1228" s="11">
        <f t="shared" si="97"/>
        <v>43009</v>
      </c>
      <c r="E1228" s="5" t="s">
        <v>13</v>
      </c>
      <c r="F1228" s="5" t="str">
        <f t="shared" si="98"/>
        <v>CESAR</v>
      </c>
      <c r="G1228" s="5">
        <v>0</v>
      </c>
      <c r="H1228" s="6">
        <v>70781880</v>
      </c>
      <c r="I1228" s="9">
        <f t="shared" si="99"/>
        <v>707.81880000000001</v>
      </c>
      <c r="J1228">
        <v>0</v>
      </c>
      <c r="K1228" cm="1">
        <f t="array" ref="K1228">INDEX(T!$H$2:$H$3661, MATCH(1, (T!$D$2:$D$3661=D1228)*(T!$E$2:$E$3661=G!E1228),0))</f>
        <v>294.36581000000001</v>
      </c>
      <c r="L1228" cm="1">
        <f t="array" ref="L1228">INDEX('C'!$I$2:$I$3661, MATCH(1, ('C'!$D$2:$D$3661=D1228)*('C'!$E$2:$E$3661=G!E1228),0))</f>
        <v>8757562.83983</v>
      </c>
      <c r="M1228" cm="1">
        <f t="array" ref="M1228">_xlfn.IFNA(INDEX(P!C$2:C$2862, MATCH(1, (P!$A$2:$A$2862=D1228)*(P!$B$2:$B$2862=F1228),0)),)</f>
        <v>11.30032258064516</v>
      </c>
      <c r="N1228" cm="1">
        <f t="array" ref="N1228">_xlfn.IFNA(INDEX(Ind!$H$2:$H$6441, MATCH(1, (Ind!$A$2:$A$6441=D1228)*(Ind!$D$2:$D$6441=F1228),0)),)</f>
        <v>0</v>
      </c>
      <c r="O1228" cm="1">
        <f t="array" ref="O1228">_xlfn.IFNA(INDEX(Ind!$L$2:$L$6441, MATCH(1, (Ind!$A$2:$A$6441=D1228)*(Ind!$D$2:$D$6441=F1228),0)),)</f>
        <v>0</v>
      </c>
    </row>
    <row r="1229" spans="1:15" x14ac:dyDescent="0.2">
      <c r="A1229" s="1" t="s">
        <v>77</v>
      </c>
      <c r="B1229" s="5" t="str">
        <f t="shared" si="95"/>
        <v>2017</v>
      </c>
      <c r="C1229" s="5">
        <f t="shared" si="96"/>
        <v>10</v>
      </c>
      <c r="D1229" s="11">
        <f t="shared" si="97"/>
        <v>43009</v>
      </c>
      <c r="E1229" s="2" t="s">
        <v>14</v>
      </c>
      <c r="F1229" s="5" t="str">
        <f t="shared" si="98"/>
        <v>CORDOBA</v>
      </c>
      <c r="G1229" s="2">
        <v>0</v>
      </c>
      <c r="H1229" s="3">
        <v>71029519</v>
      </c>
      <c r="I1229" s="9">
        <f t="shared" si="99"/>
        <v>710.29519000000005</v>
      </c>
      <c r="J1229">
        <v>0</v>
      </c>
      <c r="K1229" cm="1">
        <f t="array" ref="K1229">INDEX(T!$H$2:$H$3661, MATCH(1, (T!$D$2:$D$3661=D1229)*(T!$E$2:$E$3661=G!E1229),0))</f>
        <v>326.29480999999998</v>
      </c>
      <c r="L1229" cm="1">
        <f t="array" ref="L1229">INDEX('C'!$I$2:$I$3661, MATCH(1, ('C'!$D$2:$D$3661=D1229)*('C'!$E$2:$E$3661=G!E1229),0))</f>
        <v>10914195.83704</v>
      </c>
      <c r="M1229" cm="1">
        <f t="array" ref="M1229">_xlfn.IFNA(INDEX(P!C$2:C$2862, MATCH(1, (P!$A$2:$A$2862=D1229)*(P!$B$2:$B$2862=F1229),0)),)</f>
        <v>63.35709677419355</v>
      </c>
      <c r="N1229" cm="1">
        <f t="array" ref="N1229">_xlfn.IFNA(INDEX(Ind!$H$2:$H$6441, MATCH(1, (Ind!$A$2:$A$6441=D1229)*(Ind!$D$2:$D$6441=F1229),0)),)</f>
        <v>0</v>
      </c>
      <c r="O1229" cm="1">
        <f t="array" ref="O1229">_xlfn.IFNA(INDEX(Ind!$L$2:$L$6441, MATCH(1, (Ind!$A$2:$A$6441=D1229)*(Ind!$D$2:$D$6441=F1229),0)),)</f>
        <v>0</v>
      </c>
    </row>
    <row r="1230" spans="1:15" x14ac:dyDescent="0.2">
      <c r="A1230" s="4" t="s">
        <v>77</v>
      </c>
      <c r="B1230" s="5" t="str">
        <f t="shared" si="95"/>
        <v>2017</v>
      </c>
      <c r="C1230" s="5">
        <f t="shared" si="96"/>
        <v>10</v>
      </c>
      <c r="D1230" s="11">
        <f t="shared" si="97"/>
        <v>43009</v>
      </c>
      <c r="E1230" s="5" t="s">
        <v>15</v>
      </c>
      <c r="F1230" s="5" t="str">
        <f t="shared" si="98"/>
        <v>CUNDINAMARCA</v>
      </c>
      <c r="G1230" s="5">
        <v>0</v>
      </c>
      <c r="H1230" s="6">
        <v>55186511</v>
      </c>
      <c r="I1230" s="9">
        <f t="shared" si="99"/>
        <v>551.86510999999996</v>
      </c>
      <c r="J1230">
        <v>0</v>
      </c>
      <c r="K1230" cm="1">
        <f t="array" ref="K1230">INDEX(T!$H$2:$H$3661, MATCH(1, (T!$D$2:$D$3661=D1230)*(T!$E$2:$E$3661=G!E1230),0))</f>
        <v>384.76289000000003</v>
      </c>
      <c r="L1230" cm="1">
        <f t="array" ref="L1230">INDEX('C'!$I$2:$I$3661, MATCH(1, ('C'!$D$2:$D$3661=D1230)*('C'!$E$2:$E$3661=G!E1230),0))</f>
        <v>7486435.7691099998</v>
      </c>
      <c r="M1230" cm="1">
        <f t="array" ref="M1230">_xlfn.IFNA(INDEX(P!C$2:C$2862, MATCH(1, (P!$A$2:$A$2862=D1230)*(P!$B$2:$B$2862=F1230),0)),)</f>
        <v>1.2980645161290321</v>
      </c>
      <c r="N1230" cm="1">
        <f t="array" ref="N1230">_xlfn.IFNA(INDEX(Ind!$H$2:$H$6441, MATCH(1, (Ind!$A$2:$A$6441=D1230)*(Ind!$D$2:$D$6441=F1230),0)),)</f>
        <v>0</v>
      </c>
      <c r="O1230" cm="1">
        <f t="array" ref="O1230">_xlfn.IFNA(INDEX(Ind!$L$2:$L$6441, MATCH(1, (Ind!$A$2:$A$6441=D1230)*(Ind!$D$2:$D$6441=F1230),0)),)</f>
        <v>0</v>
      </c>
    </row>
    <row r="1231" spans="1:15" x14ac:dyDescent="0.2">
      <c r="A1231" s="1" t="s">
        <v>77</v>
      </c>
      <c r="B1231" s="5" t="str">
        <f t="shared" si="95"/>
        <v>2017</v>
      </c>
      <c r="C1231" s="5">
        <f t="shared" si="96"/>
        <v>10</v>
      </c>
      <c r="D1231" s="11">
        <f t="shared" si="97"/>
        <v>43009</v>
      </c>
      <c r="E1231" s="2" t="s">
        <v>16</v>
      </c>
      <c r="F1231" s="5" t="str">
        <f t="shared" si="98"/>
        <v>CHOCO</v>
      </c>
      <c r="G1231" s="2">
        <v>0</v>
      </c>
      <c r="H1231" s="7">
        <v>352717000</v>
      </c>
      <c r="I1231" s="9">
        <f t="shared" si="99"/>
        <v>3527.17</v>
      </c>
      <c r="J1231">
        <v>0</v>
      </c>
      <c r="K1231" cm="1">
        <f t="array" ref="K1231">INDEX(T!$H$2:$H$3661, MATCH(1, (T!$D$2:$D$3661=D1231)*(T!$E$2:$E$3661=G!E1231),0))</f>
        <v>646.61</v>
      </c>
      <c r="L1231" t="e" cm="1">
        <f t="array" ref="L1231">INDEX('C'!$I$2:$I$3661, MATCH(1, ('C'!$D$2:$D$3661=D1231)*('C'!$E$2:$E$3661=G!E1231),0))</f>
        <v>#N/A</v>
      </c>
      <c r="M1231" cm="1">
        <f t="array" ref="M1231">_xlfn.IFNA(INDEX(P!C$2:C$2862, MATCH(1, (P!$A$2:$A$2862=D1231)*(P!$B$2:$B$2862=F1231),0)),)</f>
        <v>0</v>
      </c>
      <c r="N1231" cm="1">
        <f t="array" ref="N1231">_xlfn.IFNA(INDEX(Ind!$H$2:$H$6441, MATCH(1, (Ind!$A$2:$A$6441=D1231)*(Ind!$D$2:$D$6441=F1231),0)),)</f>
        <v>0</v>
      </c>
      <c r="O1231" cm="1">
        <f t="array" ref="O1231">_xlfn.IFNA(INDEX(Ind!$L$2:$L$6441, MATCH(1, (Ind!$A$2:$A$6441=D1231)*(Ind!$D$2:$D$6441=F1231),0)),)</f>
        <v>0</v>
      </c>
    </row>
    <row r="1232" spans="1:15" x14ac:dyDescent="0.2">
      <c r="A1232" s="4" t="s">
        <v>77</v>
      </c>
      <c r="B1232" s="5" t="str">
        <f t="shared" si="95"/>
        <v>2017</v>
      </c>
      <c r="C1232" s="5">
        <f t="shared" si="96"/>
        <v>10</v>
      </c>
      <c r="D1232" s="11">
        <f t="shared" si="97"/>
        <v>43009</v>
      </c>
      <c r="E1232" s="5" t="s">
        <v>17</v>
      </c>
      <c r="F1232" s="5" t="str">
        <f t="shared" si="98"/>
        <v>HUILA</v>
      </c>
      <c r="G1232" s="5">
        <v>0</v>
      </c>
      <c r="H1232" s="6">
        <v>68564786</v>
      </c>
      <c r="I1232" s="9">
        <f t="shared" si="99"/>
        <v>685.64786000000004</v>
      </c>
      <c r="J1232">
        <v>0</v>
      </c>
      <c r="K1232" cm="1">
        <f t="array" ref="K1232">INDEX(T!$H$2:$H$3661, MATCH(1, (T!$D$2:$D$3661=D1232)*(T!$E$2:$E$3661=G!E1232),0))</f>
        <v>968.24161000000004</v>
      </c>
      <c r="L1232" cm="1">
        <f t="array" ref="L1232">INDEX('C'!$I$2:$I$3661, MATCH(1, ('C'!$D$2:$D$3661=D1232)*('C'!$E$2:$E$3661=G!E1232),0))</f>
        <v>2546668.5311599998</v>
      </c>
      <c r="M1232" cm="1">
        <f t="array" ref="M1232">_xlfn.IFNA(INDEX(P!C$2:C$2862, MATCH(1, (P!$A$2:$A$2862=D1232)*(P!$B$2:$B$2862=F1232),0)),)</f>
        <v>4.7358064516129037</v>
      </c>
      <c r="N1232" cm="1">
        <f t="array" ref="N1232">_xlfn.IFNA(INDEX(Ind!$H$2:$H$6441, MATCH(1, (Ind!$A$2:$A$6441=D1232)*(Ind!$D$2:$D$6441=F1232),0)),)</f>
        <v>0</v>
      </c>
      <c r="O1232" cm="1">
        <f t="array" ref="O1232">_xlfn.IFNA(INDEX(Ind!$L$2:$L$6441, MATCH(1, (Ind!$A$2:$A$6441=D1232)*(Ind!$D$2:$D$6441=F1232),0)),)</f>
        <v>0</v>
      </c>
    </row>
    <row r="1233" spans="1:15" x14ac:dyDescent="0.2">
      <c r="A1233" s="1" t="s">
        <v>77</v>
      </c>
      <c r="B1233" s="5" t="str">
        <f t="shared" si="95"/>
        <v>2017</v>
      </c>
      <c r="C1233" s="5">
        <f t="shared" si="96"/>
        <v>10</v>
      </c>
      <c r="D1233" s="11">
        <f t="shared" si="97"/>
        <v>43009</v>
      </c>
      <c r="E1233" s="2" t="s">
        <v>18</v>
      </c>
      <c r="F1233" s="5" t="str">
        <f t="shared" si="98"/>
        <v>LA GUAJIRA</v>
      </c>
      <c r="G1233" s="2">
        <v>0</v>
      </c>
      <c r="H1233" s="3">
        <v>66400000</v>
      </c>
      <c r="I1233" s="9">
        <f t="shared" si="99"/>
        <v>664</v>
      </c>
      <c r="J1233">
        <v>0</v>
      </c>
      <c r="K1233" cm="1">
        <f t="array" ref="K1233">INDEX(T!$H$2:$H$3661, MATCH(1, (T!$D$2:$D$3661=D1233)*(T!$E$2:$E$3661=G!E1233),0))</f>
        <v>121.42</v>
      </c>
      <c r="L1233" cm="1">
        <f t="array" ref="L1233">INDEX('C'!$I$2:$I$3661, MATCH(1, ('C'!$D$2:$D$3661=D1233)*('C'!$E$2:$E$3661=G!E1233),0))</f>
        <v>1900397</v>
      </c>
      <c r="M1233" cm="1">
        <f t="array" ref="M1233">_xlfn.IFNA(INDEX(P!C$2:C$2862, MATCH(1, (P!$A$2:$A$2862=D1233)*(P!$B$2:$B$2862=F1233),0)),)</f>
        <v>0</v>
      </c>
      <c r="N1233" cm="1">
        <f t="array" ref="N1233">_xlfn.IFNA(INDEX(Ind!$H$2:$H$6441, MATCH(1, (Ind!$A$2:$A$6441=D1233)*(Ind!$D$2:$D$6441=F1233),0)),)</f>
        <v>0</v>
      </c>
      <c r="O1233" cm="1">
        <f t="array" ref="O1233">_xlfn.IFNA(INDEX(Ind!$L$2:$L$6441, MATCH(1, (Ind!$A$2:$A$6441=D1233)*(Ind!$D$2:$D$6441=F1233),0)),)</f>
        <v>0</v>
      </c>
    </row>
    <row r="1234" spans="1:15" x14ac:dyDescent="0.2">
      <c r="A1234" s="4" t="s">
        <v>77</v>
      </c>
      <c r="B1234" s="5" t="str">
        <f t="shared" si="95"/>
        <v>2017</v>
      </c>
      <c r="C1234" s="5">
        <f t="shared" si="96"/>
        <v>10</v>
      </c>
      <c r="D1234" s="11">
        <f t="shared" si="97"/>
        <v>43009</v>
      </c>
      <c r="E1234" s="5" t="s">
        <v>19</v>
      </c>
      <c r="F1234" s="5" t="str">
        <f t="shared" si="98"/>
        <v>MAGDALENA</v>
      </c>
      <c r="G1234" s="5">
        <v>61200000</v>
      </c>
      <c r="H1234" s="6">
        <v>69665743</v>
      </c>
      <c r="I1234" s="9">
        <f t="shared" si="99"/>
        <v>654.32871499999999</v>
      </c>
      <c r="J1234">
        <v>0</v>
      </c>
      <c r="K1234" cm="1">
        <f t="array" ref="K1234">INDEX(T!$H$2:$H$3661, MATCH(1, (T!$D$2:$D$3661=D1234)*(T!$E$2:$E$3661=G!E1234),0))</f>
        <v>219.36779000000001</v>
      </c>
      <c r="L1234" cm="1">
        <f t="array" ref="L1234">INDEX('C'!$I$2:$I$3661, MATCH(1, ('C'!$D$2:$D$3661=D1234)*('C'!$E$2:$E$3661=G!E1234),0))</f>
        <v>6183191.8818300003</v>
      </c>
      <c r="M1234" cm="1">
        <f t="array" ref="M1234">_xlfn.IFNA(INDEX(P!C$2:C$2862, MATCH(1, (P!$A$2:$A$2862=D1234)*(P!$B$2:$B$2862=F1234),0)),)</f>
        <v>17.188064516129032</v>
      </c>
      <c r="N1234" cm="1">
        <f t="array" ref="N1234">_xlfn.IFNA(INDEX(Ind!$H$2:$H$6441, MATCH(1, (Ind!$A$2:$A$6441=D1234)*(Ind!$D$2:$D$6441=F1234),0)),)</f>
        <v>0</v>
      </c>
      <c r="O1234" cm="1">
        <f t="array" ref="O1234">_xlfn.IFNA(INDEX(Ind!$L$2:$L$6441, MATCH(1, (Ind!$A$2:$A$6441=D1234)*(Ind!$D$2:$D$6441=F1234),0)),)</f>
        <v>0</v>
      </c>
    </row>
    <row r="1235" spans="1:15" x14ac:dyDescent="0.2">
      <c r="A1235" s="1" t="s">
        <v>77</v>
      </c>
      <c r="B1235" s="5" t="str">
        <f t="shared" si="95"/>
        <v>2017</v>
      </c>
      <c r="C1235" s="5">
        <f t="shared" si="96"/>
        <v>10</v>
      </c>
      <c r="D1235" s="11">
        <f t="shared" si="97"/>
        <v>43009</v>
      </c>
      <c r="E1235" s="2" t="s">
        <v>20</v>
      </c>
      <c r="F1235" s="5" t="str">
        <f t="shared" si="98"/>
        <v>META</v>
      </c>
      <c r="G1235" s="2">
        <v>0</v>
      </c>
      <c r="H1235" s="3">
        <v>51426060</v>
      </c>
      <c r="I1235" s="9">
        <f t="shared" si="99"/>
        <v>514.26059999999995</v>
      </c>
      <c r="J1235">
        <v>0</v>
      </c>
      <c r="K1235" cm="1">
        <f t="array" ref="K1235">INDEX(T!$H$2:$H$3661, MATCH(1, (T!$D$2:$D$3661=D1235)*(T!$E$2:$E$3661=G!E1235),0))</f>
        <v>474.19</v>
      </c>
      <c r="L1235" cm="1">
        <f t="array" ref="L1235">INDEX('C'!$I$2:$I$3661, MATCH(1, ('C'!$D$2:$D$3661=D1235)*('C'!$E$2:$E$3661=G!E1235),0))</f>
        <v>656182.3088</v>
      </c>
      <c r="M1235" cm="1">
        <f t="array" ref="M1235">_xlfn.IFNA(INDEX(P!C$2:C$2862, MATCH(1, (P!$A$2:$A$2862=D1235)*(P!$B$2:$B$2862=F1235),0)),)</f>
        <v>5.5748387096774188</v>
      </c>
      <c r="N1235" cm="1">
        <f t="array" ref="N1235">_xlfn.IFNA(INDEX(Ind!$H$2:$H$6441, MATCH(1, (Ind!$A$2:$A$6441=D1235)*(Ind!$D$2:$D$6441=F1235),0)),)</f>
        <v>0</v>
      </c>
      <c r="O1235" cm="1">
        <f t="array" ref="O1235">_xlfn.IFNA(INDEX(Ind!$L$2:$L$6441, MATCH(1, (Ind!$A$2:$A$6441=D1235)*(Ind!$D$2:$D$6441=F1235),0)),)</f>
        <v>0</v>
      </c>
    </row>
    <row r="1236" spans="1:15" x14ac:dyDescent="0.2">
      <c r="A1236" s="4" t="s">
        <v>77</v>
      </c>
      <c r="B1236" s="5" t="str">
        <f t="shared" si="95"/>
        <v>2017</v>
      </c>
      <c r="C1236" s="5">
        <f t="shared" si="96"/>
        <v>10</v>
      </c>
      <c r="D1236" s="11">
        <f t="shared" si="97"/>
        <v>43009</v>
      </c>
      <c r="E1236" s="5" t="s">
        <v>21</v>
      </c>
      <c r="F1236" s="5" t="str">
        <f t="shared" si="98"/>
        <v>NARINO</v>
      </c>
      <c r="G1236" s="5">
        <v>0</v>
      </c>
      <c r="H1236" s="8">
        <v>152355000</v>
      </c>
      <c r="I1236" s="9">
        <f t="shared" si="99"/>
        <v>1523.55</v>
      </c>
      <c r="J1236">
        <v>0</v>
      </c>
      <c r="K1236" cm="1">
        <f t="array" ref="K1236">INDEX(T!$H$2:$H$3661, MATCH(1, (T!$D$2:$D$3661=D1236)*(T!$E$2:$E$3661=G!E1236),0))</f>
        <v>1123.5150000000001</v>
      </c>
      <c r="L1236" cm="1">
        <f t="array" ref="L1236">INDEX('C'!$I$2:$I$3661, MATCH(1, ('C'!$D$2:$D$3661=D1236)*('C'!$E$2:$E$3661=G!E1236),0))</f>
        <v>115250</v>
      </c>
      <c r="M1236" cm="1">
        <f t="array" ref="M1236">_xlfn.IFNA(INDEX(P!C$2:C$2862, MATCH(1, (P!$A$2:$A$2862=D1236)*(P!$B$2:$B$2862=F1236),0)),)</f>
        <v>0</v>
      </c>
      <c r="N1236" cm="1">
        <f t="array" ref="N1236">_xlfn.IFNA(INDEX(Ind!$H$2:$H$6441, MATCH(1, (Ind!$A$2:$A$6441=D1236)*(Ind!$D$2:$D$6441=F1236),0)),)</f>
        <v>0</v>
      </c>
      <c r="O1236" cm="1">
        <f t="array" ref="O1236">_xlfn.IFNA(INDEX(Ind!$L$2:$L$6441, MATCH(1, (Ind!$A$2:$A$6441=D1236)*(Ind!$D$2:$D$6441=F1236),0)),)</f>
        <v>0</v>
      </c>
    </row>
    <row r="1237" spans="1:15" x14ac:dyDescent="0.2">
      <c r="A1237" s="1" t="s">
        <v>77</v>
      </c>
      <c r="B1237" s="5" t="str">
        <f t="shared" si="95"/>
        <v>2017</v>
      </c>
      <c r="C1237" s="5">
        <f t="shared" si="96"/>
        <v>10</v>
      </c>
      <c r="D1237" s="11">
        <f t="shared" si="97"/>
        <v>43009</v>
      </c>
      <c r="E1237" s="2" t="s">
        <v>22</v>
      </c>
      <c r="F1237" s="5" t="str">
        <f t="shared" si="98"/>
        <v>NORTE DE SANTANDER</v>
      </c>
      <c r="G1237" s="2">
        <v>0</v>
      </c>
      <c r="H1237" s="7">
        <v>101504108</v>
      </c>
      <c r="I1237" s="9">
        <f t="shared" si="99"/>
        <v>1015.04108</v>
      </c>
      <c r="J1237">
        <v>0</v>
      </c>
      <c r="K1237" cm="1">
        <f t="array" ref="K1237">INDEX(T!$H$2:$H$3661, MATCH(1, (T!$D$2:$D$3661=D1237)*(T!$E$2:$E$3661=G!E1237),0))</f>
        <v>296.4873</v>
      </c>
      <c r="L1237" cm="1">
        <f t="array" ref="L1237">INDEX('C'!$I$2:$I$3661, MATCH(1, ('C'!$D$2:$D$3661=D1237)*('C'!$E$2:$E$3661=G!E1237),0))</f>
        <v>645419.12350999995</v>
      </c>
      <c r="M1237" cm="1">
        <f t="array" ref="M1237">_xlfn.IFNA(INDEX(P!C$2:C$2862, MATCH(1, (P!$A$2:$A$2862=D1237)*(P!$B$2:$B$2862=F1237),0)),)</f>
        <v>4.0461290322580643</v>
      </c>
      <c r="N1237" cm="1">
        <f t="array" ref="N1237">_xlfn.IFNA(INDEX(Ind!$H$2:$H$6441, MATCH(1, (Ind!$A$2:$A$6441=D1237)*(Ind!$D$2:$D$6441=F1237),0)),)</f>
        <v>0</v>
      </c>
      <c r="O1237" cm="1">
        <f t="array" ref="O1237">_xlfn.IFNA(INDEX(Ind!$L$2:$L$6441, MATCH(1, (Ind!$A$2:$A$6441=D1237)*(Ind!$D$2:$D$6441=F1237),0)),)</f>
        <v>0</v>
      </c>
    </row>
    <row r="1238" spans="1:15" x14ac:dyDescent="0.2">
      <c r="A1238" s="4" t="s">
        <v>77</v>
      </c>
      <c r="B1238" s="5" t="str">
        <f t="shared" si="95"/>
        <v>2017</v>
      </c>
      <c r="C1238" s="5">
        <f t="shared" si="96"/>
        <v>10</v>
      </c>
      <c r="D1238" s="11">
        <f t="shared" si="97"/>
        <v>43009</v>
      </c>
      <c r="E1238" s="5" t="s">
        <v>23</v>
      </c>
      <c r="F1238" s="5" t="str">
        <f t="shared" si="98"/>
        <v>QUINDIO</v>
      </c>
      <c r="G1238" s="5">
        <v>0</v>
      </c>
      <c r="H1238" s="8">
        <v>134067538</v>
      </c>
      <c r="I1238" s="9">
        <f t="shared" si="99"/>
        <v>1340.6753799999999</v>
      </c>
      <c r="J1238">
        <v>0</v>
      </c>
      <c r="K1238" cm="1">
        <f t="array" ref="K1238">INDEX(T!$H$2:$H$3661, MATCH(1, (T!$D$2:$D$3661=D1238)*(T!$E$2:$E$3661=G!E1238),0))</f>
        <v>1042.8784599999999</v>
      </c>
      <c r="L1238" cm="1">
        <f t="array" ref="L1238">INDEX('C'!$I$2:$I$3661, MATCH(1, ('C'!$D$2:$D$3661=D1238)*('C'!$E$2:$E$3661=G!E1238),0))</f>
        <v>1385241.1507699999</v>
      </c>
      <c r="M1238" cm="1">
        <f t="array" ref="M1238">_xlfn.IFNA(INDEX(P!C$2:C$2862, MATCH(1, (P!$A$2:$A$2862=D1238)*(P!$B$2:$B$2862=F1238),0)),)</f>
        <v>0</v>
      </c>
      <c r="N1238" cm="1">
        <f t="array" ref="N1238">_xlfn.IFNA(INDEX(Ind!$H$2:$H$6441, MATCH(1, (Ind!$A$2:$A$6441=D1238)*(Ind!$D$2:$D$6441=F1238),0)),)</f>
        <v>0</v>
      </c>
      <c r="O1238" cm="1">
        <f t="array" ref="O1238">_xlfn.IFNA(INDEX(Ind!$L$2:$L$6441, MATCH(1, (Ind!$A$2:$A$6441=D1238)*(Ind!$D$2:$D$6441=F1238),0)),)</f>
        <v>0</v>
      </c>
    </row>
    <row r="1239" spans="1:15" x14ac:dyDescent="0.2">
      <c r="A1239" s="1" t="s">
        <v>77</v>
      </c>
      <c r="B1239" s="5" t="str">
        <f t="shared" si="95"/>
        <v>2017</v>
      </c>
      <c r="C1239" s="5">
        <f t="shared" si="96"/>
        <v>10</v>
      </c>
      <c r="D1239" s="11">
        <f t="shared" si="97"/>
        <v>43009</v>
      </c>
      <c r="E1239" s="2" t="s">
        <v>24</v>
      </c>
      <c r="F1239" s="5" t="str">
        <f t="shared" si="98"/>
        <v>RISARALDA</v>
      </c>
      <c r="G1239" s="2">
        <v>0</v>
      </c>
      <c r="H1239" s="3">
        <v>56664222</v>
      </c>
      <c r="I1239" s="9">
        <f t="shared" si="99"/>
        <v>566.64221999999995</v>
      </c>
      <c r="J1239">
        <v>0</v>
      </c>
      <c r="K1239" cm="1">
        <f t="array" ref="K1239">INDEX(T!$H$2:$H$3661, MATCH(1, (T!$D$2:$D$3661=D1239)*(T!$E$2:$E$3661=G!E1239),0))</f>
        <v>272.00407000000001</v>
      </c>
      <c r="L1239" cm="1">
        <f t="array" ref="L1239">INDEX('C'!$I$2:$I$3661, MATCH(1, ('C'!$D$2:$D$3661=D1239)*('C'!$E$2:$E$3661=G!E1239),0))</f>
        <v>1308046.5248100001</v>
      </c>
      <c r="M1239" cm="1">
        <f t="array" ref="M1239">_xlfn.IFNA(INDEX(P!C$2:C$2862, MATCH(1, (P!$A$2:$A$2862=D1239)*(P!$B$2:$B$2862=F1239),0)),)</f>
        <v>0</v>
      </c>
      <c r="N1239" cm="1">
        <f t="array" ref="N1239">_xlfn.IFNA(INDEX(Ind!$H$2:$H$6441, MATCH(1, (Ind!$A$2:$A$6441=D1239)*(Ind!$D$2:$D$6441=F1239),0)),)</f>
        <v>0</v>
      </c>
      <c r="O1239" cm="1">
        <f t="array" ref="O1239">_xlfn.IFNA(INDEX(Ind!$L$2:$L$6441, MATCH(1, (Ind!$A$2:$A$6441=D1239)*(Ind!$D$2:$D$6441=F1239),0)),)</f>
        <v>0</v>
      </c>
    </row>
    <row r="1240" spans="1:15" x14ac:dyDescent="0.2">
      <c r="A1240" s="4" t="s">
        <v>77</v>
      </c>
      <c r="B1240" s="5" t="str">
        <f t="shared" si="95"/>
        <v>2017</v>
      </c>
      <c r="C1240" s="5">
        <f t="shared" si="96"/>
        <v>10</v>
      </c>
      <c r="D1240" s="11">
        <f t="shared" si="97"/>
        <v>43009</v>
      </c>
      <c r="E1240" s="5" t="s">
        <v>25</v>
      </c>
      <c r="F1240" s="5" t="str">
        <f t="shared" si="98"/>
        <v>SANTANDER</v>
      </c>
      <c r="G1240" s="5">
        <v>0</v>
      </c>
      <c r="H1240" s="8">
        <v>129277385</v>
      </c>
      <c r="I1240" s="9">
        <f t="shared" si="99"/>
        <v>1292.77385</v>
      </c>
      <c r="J1240">
        <v>0</v>
      </c>
      <c r="K1240" cm="1">
        <f t="array" ref="K1240">INDEX(T!$H$2:$H$3661, MATCH(1, (T!$D$2:$D$3661=D1240)*(T!$E$2:$E$3661=G!E1240),0))</f>
        <v>646.18933000000004</v>
      </c>
      <c r="L1240" cm="1">
        <f t="array" ref="L1240">INDEX('C'!$I$2:$I$3661, MATCH(1, ('C'!$D$2:$D$3661=D1240)*('C'!$E$2:$E$3661=G!E1240),0))</f>
        <v>1707147.6061499999</v>
      </c>
      <c r="M1240" cm="1">
        <f t="array" ref="M1240">_xlfn.IFNA(INDEX(P!C$2:C$2862, MATCH(1, (P!$A$2:$A$2862=D1240)*(P!$B$2:$B$2862=F1240),0)),)</f>
        <v>34.410967741935487</v>
      </c>
      <c r="N1240" cm="1">
        <f t="array" ref="N1240">_xlfn.IFNA(INDEX(Ind!$H$2:$H$6441, MATCH(1, (Ind!$A$2:$A$6441=D1240)*(Ind!$D$2:$D$6441=F1240),0)),)</f>
        <v>0</v>
      </c>
      <c r="O1240" cm="1">
        <f t="array" ref="O1240">_xlfn.IFNA(INDEX(Ind!$L$2:$L$6441, MATCH(1, (Ind!$A$2:$A$6441=D1240)*(Ind!$D$2:$D$6441=F1240),0)),)</f>
        <v>0</v>
      </c>
    </row>
    <row r="1241" spans="1:15" x14ac:dyDescent="0.2">
      <c r="A1241" s="1" t="s">
        <v>77</v>
      </c>
      <c r="B1241" s="5" t="str">
        <f t="shared" si="95"/>
        <v>2017</v>
      </c>
      <c r="C1241" s="5">
        <f t="shared" si="96"/>
        <v>10</v>
      </c>
      <c r="D1241" s="11">
        <f t="shared" si="97"/>
        <v>43009</v>
      </c>
      <c r="E1241" s="2" t="s">
        <v>26</v>
      </c>
      <c r="F1241" s="5" t="str">
        <f t="shared" si="98"/>
        <v>SUCRE</v>
      </c>
      <c r="G1241" s="2">
        <v>0</v>
      </c>
      <c r="H1241" s="3">
        <v>70554044</v>
      </c>
      <c r="I1241" s="9">
        <f t="shared" si="99"/>
        <v>705.54043999999999</v>
      </c>
      <c r="J1241">
        <v>0</v>
      </c>
      <c r="K1241" cm="1">
        <f t="array" ref="K1241">INDEX(T!$H$2:$H$3661, MATCH(1, (T!$D$2:$D$3661=D1241)*(T!$E$2:$E$3661=G!E1241),0))</f>
        <v>176.29411999999999</v>
      </c>
      <c r="L1241" cm="1">
        <f t="array" ref="L1241">INDEX('C'!$I$2:$I$3661, MATCH(1, ('C'!$D$2:$D$3661=D1241)*('C'!$E$2:$E$3661=G!E1241),0))</f>
        <v>12214294.684210001</v>
      </c>
      <c r="M1241" cm="1">
        <f t="array" ref="M1241">_xlfn.IFNA(INDEX(P!C$2:C$2862, MATCH(1, (P!$A$2:$A$2862=D1241)*(P!$B$2:$B$2862=F1241),0)),)</f>
        <v>76.487741935483868</v>
      </c>
      <c r="N1241" cm="1">
        <f t="array" ref="N1241">_xlfn.IFNA(INDEX(Ind!$H$2:$H$6441, MATCH(1, (Ind!$A$2:$A$6441=D1241)*(Ind!$D$2:$D$6441=F1241),0)),)</f>
        <v>0</v>
      </c>
      <c r="O1241" cm="1">
        <f t="array" ref="O1241">_xlfn.IFNA(INDEX(Ind!$L$2:$L$6441, MATCH(1, (Ind!$A$2:$A$6441=D1241)*(Ind!$D$2:$D$6441=F1241),0)),)</f>
        <v>0</v>
      </c>
    </row>
    <row r="1242" spans="1:15" x14ac:dyDescent="0.2">
      <c r="A1242" s="4" t="s">
        <v>77</v>
      </c>
      <c r="B1242" s="5" t="str">
        <f t="shared" si="95"/>
        <v>2017</v>
      </c>
      <c r="C1242" s="5">
        <f t="shared" si="96"/>
        <v>10</v>
      </c>
      <c r="D1242" s="11">
        <f t="shared" si="97"/>
        <v>43009</v>
      </c>
      <c r="E1242" s="5" t="s">
        <v>27</v>
      </c>
      <c r="F1242" s="5" t="str">
        <f t="shared" si="98"/>
        <v>TOLIMA</v>
      </c>
      <c r="G1242" s="5">
        <v>0</v>
      </c>
      <c r="H1242" s="6">
        <v>68847625</v>
      </c>
      <c r="I1242" s="9">
        <f t="shared" si="99"/>
        <v>688.47625000000005</v>
      </c>
      <c r="J1242">
        <v>0</v>
      </c>
      <c r="K1242" cm="1">
        <f t="array" ref="K1242">INDEX(T!$H$2:$H$3661, MATCH(1, (T!$D$2:$D$3661=D1242)*(T!$E$2:$E$3661=G!E1242),0))</f>
        <v>701.15332999999998</v>
      </c>
      <c r="L1242" cm="1">
        <f t="array" ref="L1242">INDEX('C'!$I$2:$I$3661, MATCH(1, ('C'!$D$2:$D$3661=D1242)*('C'!$E$2:$E$3661=G!E1242),0))</f>
        <v>2616978.2487499998</v>
      </c>
      <c r="M1242" cm="1">
        <f t="array" ref="M1242">_xlfn.IFNA(INDEX(P!C$2:C$2862, MATCH(1, (P!$A$2:$A$2862=D1242)*(P!$B$2:$B$2862=F1242),0)),)</f>
        <v>4.6100000000000003</v>
      </c>
      <c r="N1242" cm="1">
        <f t="array" ref="N1242">_xlfn.IFNA(INDEX(Ind!$H$2:$H$6441, MATCH(1, (Ind!$A$2:$A$6441=D1242)*(Ind!$D$2:$D$6441=F1242),0)),)</f>
        <v>0</v>
      </c>
      <c r="O1242" cm="1">
        <f t="array" ref="O1242">_xlfn.IFNA(INDEX(Ind!$L$2:$L$6441, MATCH(1, (Ind!$A$2:$A$6441=D1242)*(Ind!$D$2:$D$6441=F1242),0)),)</f>
        <v>0</v>
      </c>
    </row>
    <row r="1243" spans="1:15" x14ac:dyDescent="0.2">
      <c r="A1243" s="1" t="s">
        <v>77</v>
      </c>
      <c r="B1243" s="5" t="str">
        <f t="shared" si="95"/>
        <v>2017</v>
      </c>
      <c r="C1243" s="5">
        <f t="shared" si="96"/>
        <v>10</v>
      </c>
      <c r="D1243" s="11">
        <f t="shared" si="97"/>
        <v>43009</v>
      </c>
      <c r="E1243" s="2" t="s">
        <v>28</v>
      </c>
      <c r="F1243" s="5" t="str">
        <f t="shared" si="98"/>
        <v>VALLE DEL CAUCA</v>
      </c>
      <c r="G1243" s="2">
        <v>32466000</v>
      </c>
      <c r="H1243" s="3">
        <v>77739758</v>
      </c>
      <c r="I1243" s="9">
        <f t="shared" si="99"/>
        <v>551.02878999999996</v>
      </c>
      <c r="J1243">
        <v>0</v>
      </c>
      <c r="K1243" cm="1">
        <f t="array" ref="K1243">INDEX(T!$H$2:$H$3661, MATCH(1, (T!$D$2:$D$3661=D1243)*(T!$E$2:$E$3661=G!E1243),0))</f>
        <v>779.86121000000003</v>
      </c>
      <c r="L1243" cm="1">
        <f t="array" ref="L1243">INDEX('C'!$I$2:$I$3661, MATCH(1, ('C'!$D$2:$D$3661=D1243)*('C'!$E$2:$E$3661=G!E1243),0))</f>
        <v>2918438.1113749999</v>
      </c>
      <c r="M1243" cm="1">
        <f t="array" ref="M1243">_xlfn.IFNA(INDEX(P!C$2:C$2862, MATCH(1, (P!$A$2:$A$2862=D1243)*(P!$B$2:$B$2862=F1243),0)),)</f>
        <v>0</v>
      </c>
      <c r="N1243" cm="1">
        <f t="array" ref="N1243">_xlfn.IFNA(INDEX(Ind!$H$2:$H$6441, MATCH(1, (Ind!$A$2:$A$6441=D1243)*(Ind!$D$2:$D$6441=F1243),0)),)</f>
        <v>0</v>
      </c>
      <c r="O1243" cm="1">
        <f t="array" ref="O1243">_xlfn.IFNA(INDEX(Ind!$L$2:$L$6441, MATCH(1, (Ind!$A$2:$A$6441=D1243)*(Ind!$D$2:$D$6441=F1243),0)),)</f>
        <v>0</v>
      </c>
    </row>
    <row r="1244" spans="1:15" x14ac:dyDescent="0.2">
      <c r="A1244" s="4" t="s">
        <v>77</v>
      </c>
      <c r="B1244" s="5" t="str">
        <f t="shared" si="95"/>
        <v>2017</v>
      </c>
      <c r="C1244" s="5">
        <f t="shared" si="96"/>
        <v>10</v>
      </c>
      <c r="D1244" s="11">
        <f t="shared" si="97"/>
        <v>43009</v>
      </c>
      <c r="E1244" s="5" t="s">
        <v>74</v>
      </c>
      <c r="F1244" s="5" t="str">
        <f t="shared" si="98"/>
        <v>ARAUCA</v>
      </c>
      <c r="G1244" s="5">
        <v>0</v>
      </c>
      <c r="H1244" s="6">
        <v>71143000</v>
      </c>
      <c r="I1244" s="9">
        <f t="shared" si="99"/>
        <v>711.43</v>
      </c>
      <c r="J1244">
        <v>0</v>
      </c>
      <c r="K1244" cm="1">
        <f t="array" ref="K1244">INDEX(T!$H$2:$H$3661, MATCH(1, (T!$D$2:$D$3661=D1244)*(T!$E$2:$E$3661=G!E1244),0))</f>
        <v>754.5</v>
      </c>
      <c r="L1244" cm="1">
        <f t="array" ref="L1244">INDEX('C'!$I$2:$I$3661, MATCH(1, ('C'!$D$2:$D$3661=D1244)*('C'!$E$2:$E$3661=G!E1244),0))</f>
        <v>10634</v>
      </c>
      <c r="M1244" cm="1">
        <f t="array" ref="M1244">_xlfn.IFNA(INDEX(P!C$2:C$2862, MATCH(1, (P!$A$2:$A$2862=D1244)*(P!$B$2:$B$2862=F1244),0)),)</f>
        <v>0</v>
      </c>
      <c r="N1244" cm="1">
        <f t="array" ref="N1244">_xlfn.IFNA(INDEX(Ind!$H$2:$H$6441, MATCH(1, (Ind!$A$2:$A$6441=D1244)*(Ind!$D$2:$D$6441=F1244),0)),)</f>
        <v>0</v>
      </c>
      <c r="O1244" cm="1">
        <f t="array" ref="O1244">_xlfn.IFNA(INDEX(Ind!$L$2:$L$6441, MATCH(1, (Ind!$A$2:$A$6441=D1244)*(Ind!$D$2:$D$6441=F1244),0)),)</f>
        <v>0</v>
      </c>
    </row>
    <row r="1245" spans="1:15" x14ac:dyDescent="0.2">
      <c r="A1245" s="1" t="s">
        <v>77</v>
      </c>
      <c r="B1245" s="5" t="str">
        <f t="shared" si="95"/>
        <v>2017</v>
      </c>
      <c r="C1245" s="5">
        <f t="shared" si="96"/>
        <v>10</v>
      </c>
      <c r="D1245" s="11">
        <f t="shared" si="97"/>
        <v>43009</v>
      </c>
      <c r="E1245" s="2" t="s">
        <v>29</v>
      </c>
      <c r="F1245" s="5" t="str">
        <f t="shared" si="98"/>
        <v>CASANARE</v>
      </c>
      <c r="G1245" s="2">
        <v>0</v>
      </c>
      <c r="H1245" s="3">
        <v>29592032</v>
      </c>
      <c r="I1245" s="9">
        <f t="shared" si="99"/>
        <v>295.92032</v>
      </c>
      <c r="J1245">
        <v>0</v>
      </c>
      <c r="K1245" cm="1">
        <f t="array" ref="K1245">INDEX(T!$H$2:$H$3661, MATCH(1, (T!$D$2:$D$3661=D1245)*(T!$E$2:$E$3661=G!E1245),0))</f>
        <v>63.276449999999997</v>
      </c>
      <c r="L1245" cm="1">
        <f t="array" ref="L1245">INDEX('C'!$I$2:$I$3661, MATCH(1, ('C'!$D$2:$D$3661=D1245)*('C'!$E$2:$E$3661=G!E1245),0))</f>
        <v>356152.40418999997</v>
      </c>
      <c r="M1245" cm="1">
        <f t="array" ref="M1245">_xlfn.IFNA(INDEX(P!C$2:C$2862, MATCH(1, (P!$A$2:$A$2862=D1245)*(P!$B$2:$B$2862=F1245),0)),)</f>
        <v>526.79290322580641</v>
      </c>
      <c r="N1245" cm="1">
        <f t="array" ref="N1245">_xlfn.IFNA(INDEX(Ind!$H$2:$H$6441, MATCH(1, (Ind!$A$2:$A$6441=D1245)*(Ind!$D$2:$D$6441=F1245),0)),)</f>
        <v>0</v>
      </c>
      <c r="O1245" cm="1">
        <f t="array" ref="O1245">_xlfn.IFNA(INDEX(Ind!$L$2:$L$6441, MATCH(1, (Ind!$A$2:$A$6441=D1245)*(Ind!$D$2:$D$6441=F1245),0)),)</f>
        <v>0</v>
      </c>
    </row>
    <row r="1246" spans="1:15" x14ac:dyDescent="0.2">
      <c r="A1246" s="4" t="s">
        <v>77</v>
      </c>
      <c r="B1246" s="5" t="str">
        <f t="shared" si="95"/>
        <v>2017</v>
      </c>
      <c r="C1246" s="5">
        <f t="shared" si="96"/>
        <v>10</v>
      </c>
      <c r="D1246" s="11">
        <f t="shared" si="97"/>
        <v>43009</v>
      </c>
      <c r="E1246" s="5" t="s">
        <v>30</v>
      </c>
      <c r="F1246" s="5" t="str">
        <f t="shared" si="98"/>
        <v>PUTUMAYO</v>
      </c>
      <c r="G1246" s="5">
        <v>0</v>
      </c>
      <c r="H1246" s="6">
        <v>81886000</v>
      </c>
      <c r="I1246" s="9">
        <f t="shared" si="99"/>
        <v>818.86</v>
      </c>
      <c r="J1246">
        <v>0</v>
      </c>
      <c r="K1246" cm="1">
        <f t="array" ref="K1246">INDEX(T!$H$2:$H$3661, MATCH(1, (T!$D$2:$D$3661=D1246)*(T!$E$2:$E$3661=G!E1246),0))</f>
        <v>364.63</v>
      </c>
      <c r="L1246" cm="1">
        <f t="array" ref="L1246">INDEX('C'!$I$2:$I$3661, MATCH(1, ('C'!$D$2:$D$3661=D1246)*('C'!$E$2:$E$3661=G!E1246),0))</f>
        <v>41187.416669999999</v>
      </c>
      <c r="M1246" cm="1">
        <f t="array" ref="M1246">_xlfn.IFNA(INDEX(P!C$2:C$2862, MATCH(1, (P!$A$2:$A$2862=D1246)*(P!$B$2:$B$2862=F1246),0)),)</f>
        <v>1.5803225806451613</v>
      </c>
      <c r="N1246" cm="1">
        <f t="array" ref="N1246">_xlfn.IFNA(INDEX(Ind!$H$2:$H$6441, MATCH(1, (Ind!$A$2:$A$6441=D1246)*(Ind!$D$2:$D$6441=F1246),0)),)</f>
        <v>0</v>
      </c>
      <c r="O1246" cm="1">
        <f t="array" ref="O1246">_xlfn.IFNA(INDEX(Ind!$L$2:$L$6441, MATCH(1, (Ind!$A$2:$A$6441=D1246)*(Ind!$D$2:$D$6441=F1246),0)),)</f>
        <v>0</v>
      </c>
    </row>
    <row r="1247" spans="1:15" x14ac:dyDescent="0.2">
      <c r="A1247" s="1" t="s">
        <v>77</v>
      </c>
      <c r="B1247" s="5" t="str">
        <f t="shared" si="95"/>
        <v>2017</v>
      </c>
      <c r="C1247" s="5">
        <f t="shared" si="96"/>
        <v>10</v>
      </c>
      <c r="D1247" s="11">
        <f t="shared" si="97"/>
        <v>43009</v>
      </c>
      <c r="E1247" s="2" t="s">
        <v>31</v>
      </c>
      <c r="F1247" s="5" t="str">
        <f t="shared" si="98"/>
        <v>GUAVIARE</v>
      </c>
      <c r="G1247" s="2">
        <v>0</v>
      </c>
      <c r="H1247" s="3">
        <v>49796000</v>
      </c>
      <c r="I1247" s="9">
        <f t="shared" si="99"/>
        <v>497.96</v>
      </c>
      <c r="J1247">
        <v>0</v>
      </c>
      <c r="K1247" cm="1">
        <f t="array" ref="K1247">INDEX(T!$H$2:$H$3661, MATCH(1, (T!$D$2:$D$3661=D1247)*(T!$E$2:$E$3661=G!E1247),0))</f>
        <v>1495.06</v>
      </c>
      <c r="L1247" cm="1">
        <f t="array" ref="L1247">INDEX('C'!$I$2:$I$3661, MATCH(1, ('C'!$D$2:$D$3661=D1247)*('C'!$E$2:$E$3661=G!E1247),0))</f>
        <v>45030.38</v>
      </c>
      <c r="M1247" cm="1">
        <f t="array" ref="M1247">_xlfn.IFNA(INDEX(P!C$2:C$2862, MATCH(1, (P!$A$2:$A$2862=D1247)*(P!$B$2:$B$2862=F1247),0)),)</f>
        <v>0</v>
      </c>
      <c r="N1247" cm="1">
        <f t="array" ref="N1247">_xlfn.IFNA(INDEX(Ind!$H$2:$H$6441, MATCH(1, (Ind!$A$2:$A$6441=D1247)*(Ind!$D$2:$D$6441=F1247),0)),)</f>
        <v>0</v>
      </c>
      <c r="O1247" cm="1">
        <f t="array" ref="O1247">_xlfn.IFNA(INDEX(Ind!$L$2:$L$6441, MATCH(1, (Ind!$A$2:$A$6441=D1247)*(Ind!$D$2:$D$6441=F1247),0)),)</f>
        <v>0</v>
      </c>
    </row>
    <row r="1248" spans="1:15" x14ac:dyDescent="0.2">
      <c r="A1248" s="4" t="s">
        <v>78</v>
      </c>
      <c r="B1248" s="5" t="str">
        <f t="shared" si="95"/>
        <v>2017</v>
      </c>
      <c r="C1248" s="5">
        <f t="shared" si="96"/>
        <v>11</v>
      </c>
      <c r="D1248" s="11">
        <f t="shared" si="97"/>
        <v>43040</v>
      </c>
      <c r="E1248" s="5" t="s">
        <v>5</v>
      </c>
      <c r="F1248" s="5" t="str">
        <f t="shared" si="98"/>
        <v>ANTIOQUIA</v>
      </c>
      <c r="G1248" s="5">
        <v>54532000</v>
      </c>
      <c r="H1248" s="6">
        <v>43334457</v>
      </c>
      <c r="I1248" s="9">
        <f t="shared" si="99"/>
        <v>489.33228500000001</v>
      </c>
      <c r="J1248">
        <v>0</v>
      </c>
      <c r="K1248" cm="1">
        <f t="array" ref="K1248">INDEX(T!$H$2:$H$3661, MATCH(1, (T!$D$2:$D$3661=D1248)*(T!$E$2:$E$3661=G!E1248),0))</f>
        <v>740.15842499999997</v>
      </c>
      <c r="L1248" cm="1">
        <f t="array" ref="L1248">INDEX('C'!$I$2:$I$3661, MATCH(1, ('C'!$D$2:$D$3661=D1248)*('C'!$E$2:$E$3661=G!E1248),0))</f>
        <v>596379.20209999999</v>
      </c>
      <c r="M1248" cm="1">
        <f t="array" ref="M1248">_xlfn.IFNA(INDEX(P!C$2:C$2862, MATCH(1, (P!$A$2:$A$2862=D1248)*(P!$B$2:$B$2862=F1248),0)),)</f>
        <v>0</v>
      </c>
      <c r="N1248" cm="1">
        <f t="array" ref="N1248">_xlfn.IFNA(INDEX(Ind!$H$2:$H$6441, MATCH(1, (Ind!$A$2:$A$6441=D1248)*(Ind!$D$2:$D$6441=F1248),0)),)</f>
        <v>0</v>
      </c>
      <c r="O1248" cm="1">
        <f t="array" ref="O1248">_xlfn.IFNA(INDEX(Ind!$L$2:$L$6441, MATCH(1, (Ind!$A$2:$A$6441=D1248)*(Ind!$D$2:$D$6441=F1248),0)),)</f>
        <v>0</v>
      </c>
    </row>
    <row r="1249" spans="1:15" x14ac:dyDescent="0.2">
      <c r="A1249" s="1" t="s">
        <v>78</v>
      </c>
      <c r="B1249" s="5" t="str">
        <f t="shared" si="95"/>
        <v>2017</v>
      </c>
      <c r="C1249" s="5">
        <f t="shared" si="96"/>
        <v>11</v>
      </c>
      <c r="D1249" s="11">
        <f t="shared" si="97"/>
        <v>43040</v>
      </c>
      <c r="E1249" s="2" t="s">
        <v>6</v>
      </c>
      <c r="F1249" s="5" t="str">
        <f t="shared" si="98"/>
        <v>ATLANTICO</v>
      </c>
      <c r="G1249" s="2">
        <v>0</v>
      </c>
      <c r="H1249" s="3">
        <v>80900000</v>
      </c>
      <c r="I1249" s="9">
        <f t="shared" si="99"/>
        <v>809</v>
      </c>
      <c r="J1249">
        <v>0</v>
      </c>
      <c r="K1249" cm="1">
        <f t="array" ref="K1249">INDEX(T!$H$2:$H$3661, MATCH(1, (T!$D$2:$D$3661=D1249)*(T!$E$2:$E$3661=G!E1249),0))</f>
        <v>386</v>
      </c>
      <c r="L1249" cm="1">
        <f t="array" ref="L1249">INDEX('C'!$I$2:$I$3661, MATCH(1, ('C'!$D$2:$D$3661=D1249)*('C'!$E$2:$E$3661=G!E1249),0))</f>
        <v>18273493</v>
      </c>
      <c r="M1249" cm="1">
        <f t="array" ref="M1249">_xlfn.IFNA(INDEX(P!C$2:C$2862, MATCH(1, (P!$A$2:$A$2862=D1249)*(P!$B$2:$B$2862=F1249),0)),)</f>
        <v>6.9576666666666673</v>
      </c>
      <c r="N1249" cm="1">
        <f t="array" ref="N1249">_xlfn.IFNA(INDEX(Ind!$H$2:$H$6441, MATCH(1, (Ind!$A$2:$A$6441=D1249)*(Ind!$D$2:$D$6441=F1249),0)),)</f>
        <v>0</v>
      </c>
      <c r="O1249" cm="1">
        <f t="array" ref="O1249">_xlfn.IFNA(INDEX(Ind!$L$2:$L$6441, MATCH(1, (Ind!$A$2:$A$6441=D1249)*(Ind!$D$2:$D$6441=F1249),0)),)</f>
        <v>0</v>
      </c>
    </row>
    <row r="1250" spans="1:15" x14ac:dyDescent="0.2">
      <c r="A1250" s="4" t="s">
        <v>78</v>
      </c>
      <c r="B1250" s="5" t="str">
        <f t="shared" si="95"/>
        <v>2017</v>
      </c>
      <c r="C1250" s="5">
        <f t="shared" si="96"/>
        <v>11</v>
      </c>
      <c r="D1250" s="11">
        <f t="shared" si="97"/>
        <v>43040</v>
      </c>
      <c r="E1250" s="5" t="s">
        <v>7</v>
      </c>
      <c r="F1250" s="5" t="str">
        <f t="shared" si="98"/>
        <v>BOGOTA, D.C.</v>
      </c>
      <c r="G1250" s="5">
        <v>0</v>
      </c>
      <c r="H1250" s="6">
        <v>71703000</v>
      </c>
      <c r="I1250" s="9">
        <f t="shared" si="99"/>
        <v>717.03</v>
      </c>
      <c r="J1250">
        <v>0</v>
      </c>
      <c r="K1250" cm="1">
        <f t="array" ref="K1250">INDEX(T!$H$2:$H$3661, MATCH(1, (T!$D$2:$D$3661=D1250)*(T!$E$2:$E$3661=G!E1250),0))</f>
        <v>452.25</v>
      </c>
      <c r="L1250" cm="1">
        <f t="array" ref="L1250">INDEX('C'!$I$2:$I$3661, MATCH(1, ('C'!$D$2:$D$3661=D1250)*('C'!$E$2:$E$3661=G!E1250),0))</f>
        <v>54913294</v>
      </c>
      <c r="M1250" cm="1">
        <f t="array" ref="M1250">_xlfn.IFNA(INDEX(P!C$2:C$2862, MATCH(1, (P!$A$2:$A$2862=D1250)*(P!$B$2:$B$2862=F1250),0)),)</f>
        <v>0</v>
      </c>
      <c r="N1250" cm="1">
        <f t="array" ref="N1250">_xlfn.IFNA(INDEX(Ind!$H$2:$H$6441, MATCH(1, (Ind!$A$2:$A$6441=D1250)*(Ind!$D$2:$D$6441=F1250),0)),)</f>
        <v>0</v>
      </c>
      <c r="O1250" cm="1">
        <f t="array" ref="O1250">_xlfn.IFNA(INDEX(Ind!$L$2:$L$6441, MATCH(1, (Ind!$A$2:$A$6441=D1250)*(Ind!$D$2:$D$6441=F1250),0)),)</f>
        <v>0</v>
      </c>
    </row>
    <row r="1251" spans="1:15" x14ac:dyDescent="0.2">
      <c r="A1251" s="1" t="s">
        <v>78</v>
      </c>
      <c r="B1251" s="5" t="str">
        <f t="shared" si="95"/>
        <v>2017</v>
      </c>
      <c r="C1251" s="5">
        <f t="shared" si="96"/>
        <v>11</v>
      </c>
      <c r="D1251" s="11">
        <f t="shared" si="97"/>
        <v>43040</v>
      </c>
      <c r="E1251" s="2" t="s">
        <v>8</v>
      </c>
      <c r="F1251" s="5" t="str">
        <f t="shared" si="98"/>
        <v>BOLIVAR</v>
      </c>
      <c r="G1251" s="2">
        <v>0</v>
      </c>
      <c r="H1251" s="3">
        <v>73320521</v>
      </c>
      <c r="I1251" s="9">
        <f t="shared" si="99"/>
        <v>733.20520999999997</v>
      </c>
      <c r="J1251">
        <v>0</v>
      </c>
      <c r="K1251" cm="1">
        <f t="array" ref="K1251">INDEX(T!$H$2:$H$3661, MATCH(1, (T!$D$2:$D$3661=D1251)*(T!$E$2:$E$3661=G!E1251),0))</f>
        <v>280.05473000000001</v>
      </c>
      <c r="L1251" cm="1">
        <f t="array" ref="L1251">INDEX('C'!$I$2:$I$3661, MATCH(1, ('C'!$D$2:$D$3661=D1251)*('C'!$E$2:$E$3661=G!E1251),0))</f>
        <v>12192948.37126</v>
      </c>
      <c r="M1251" cm="1">
        <f t="array" ref="M1251">_xlfn.IFNA(INDEX(P!C$2:C$2862, MATCH(1, (P!$A$2:$A$2862=D1251)*(P!$B$2:$B$2862=F1251),0)),)</f>
        <v>1.954</v>
      </c>
      <c r="N1251" cm="1">
        <f t="array" ref="N1251">_xlfn.IFNA(INDEX(Ind!$H$2:$H$6441, MATCH(1, (Ind!$A$2:$A$6441=D1251)*(Ind!$D$2:$D$6441=F1251),0)),)</f>
        <v>0</v>
      </c>
      <c r="O1251" cm="1">
        <f t="array" ref="O1251">_xlfn.IFNA(INDEX(Ind!$L$2:$L$6441, MATCH(1, (Ind!$A$2:$A$6441=D1251)*(Ind!$D$2:$D$6441=F1251),0)),)</f>
        <v>0</v>
      </c>
    </row>
    <row r="1252" spans="1:15" x14ac:dyDescent="0.2">
      <c r="A1252" s="4" t="s">
        <v>78</v>
      </c>
      <c r="B1252" s="5" t="str">
        <f t="shared" si="95"/>
        <v>2017</v>
      </c>
      <c r="C1252" s="5">
        <f t="shared" si="96"/>
        <v>11</v>
      </c>
      <c r="D1252" s="11">
        <f t="shared" si="97"/>
        <v>43040</v>
      </c>
      <c r="E1252" s="5" t="s">
        <v>9</v>
      </c>
      <c r="F1252" s="5" t="str">
        <f t="shared" si="98"/>
        <v>BOYACA</v>
      </c>
      <c r="G1252" s="5">
        <v>0</v>
      </c>
      <c r="H1252" s="6">
        <v>61421861</v>
      </c>
      <c r="I1252" s="9">
        <f t="shared" si="99"/>
        <v>614.21861000000001</v>
      </c>
      <c r="J1252">
        <v>0</v>
      </c>
      <c r="K1252" cm="1">
        <f t="array" ref="K1252">INDEX(T!$H$2:$H$3661, MATCH(1, (T!$D$2:$D$3661=D1252)*(T!$E$2:$E$3661=G!E1252),0))</f>
        <v>206.23014000000001</v>
      </c>
      <c r="L1252" cm="1">
        <f t="array" ref="L1252">INDEX('C'!$I$2:$I$3661, MATCH(1, ('C'!$D$2:$D$3661=D1252)*('C'!$E$2:$E$3661=G!E1252),0))</f>
        <v>4269364.2033299999</v>
      </c>
      <c r="M1252" cm="1">
        <f t="array" ref="M1252">_xlfn.IFNA(INDEX(P!C$2:C$2862, MATCH(1, (P!$A$2:$A$2862=D1252)*(P!$B$2:$B$2862=F1252),0)),)</f>
        <v>43.86066666666666</v>
      </c>
      <c r="N1252" cm="1">
        <f t="array" ref="N1252">_xlfn.IFNA(INDEX(Ind!$H$2:$H$6441, MATCH(1, (Ind!$A$2:$A$6441=D1252)*(Ind!$D$2:$D$6441=F1252),0)),)</f>
        <v>0</v>
      </c>
      <c r="O1252" cm="1">
        <f t="array" ref="O1252">_xlfn.IFNA(INDEX(Ind!$L$2:$L$6441, MATCH(1, (Ind!$A$2:$A$6441=D1252)*(Ind!$D$2:$D$6441=F1252),0)),)</f>
        <v>0</v>
      </c>
    </row>
    <row r="1253" spans="1:15" x14ac:dyDescent="0.2">
      <c r="A1253" s="1" t="s">
        <v>78</v>
      </c>
      <c r="B1253" s="5" t="str">
        <f t="shared" si="95"/>
        <v>2017</v>
      </c>
      <c r="C1253" s="5">
        <f t="shared" si="96"/>
        <v>11</v>
      </c>
      <c r="D1253" s="11">
        <f t="shared" si="97"/>
        <v>43040</v>
      </c>
      <c r="E1253" s="2" t="s">
        <v>10</v>
      </c>
      <c r="F1253" s="5" t="str">
        <f t="shared" si="98"/>
        <v>CALDAS</v>
      </c>
      <c r="G1253" s="2">
        <v>0</v>
      </c>
      <c r="H1253" s="3">
        <v>58044690</v>
      </c>
      <c r="I1253" s="9">
        <f t="shared" si="99"/>
        <v>580.44690000000003</v>
      </c>
      <c r="J1253">
        <v>0</v>
      </c>
      <c r="K1253" cm="1">
        <f t="array" ref="K1253">INDEX(T!$H$2:$H$3661, MATCH(1, (T!$D$2:$D$3661=D1253)*(T!$E$2:$E$3661=G!E1253),0))</f>
        <v>313.89</v>
      </c>
      <c r="L1253" cm="1">
        <f t="array" ref="L1253">INDEX('C'!$I$2:$I$3661, MATCH(1, ('C'!$D$2:$D$3661=D1253)*('C'!$E$2:$E$3661=G!E1253),0))</f>
        <v>1014017.32476</v>
      </c>
      <c r="M1253" cm="1">
        <f t="array" ref="M1253">_xlfn.IFNA(INDEX(P!C$2:C$2862, MATCH(1, (P!$A$2:$A$2862=D1253)*(P!$B$2:$B$2862=F1253),0)),)</f>
        <v>0</v>
      </c>
      <c r="N1253" cm="1">
        <f t="array" ref="N1253">_xlfn.IFNA(INDEX(Ind!$H$2:$H$6441, MATCH(1, (Ind!$A$2:$A$6441=D1253)*(Ind!$D$2:$D$6441=F1253),0)),)</f>
        <v>0</v>
      </c>
      <c r="O1253" cm="1">
        <f t="array" ref="O1253">_xlfn.IFNA(INDEX(Ind!$L$2:$L$6441, MATCH(1, (Ind!$A$2:$A$6441=D1253)*(Ind!$D$2:$D$6441=F1253),0)),)</f>
        <v>0</v>
      </c>
    </row>
    <row r="1254" spans="1:15" x14ac:dyDescent="0.2">
      <c r="A1254" s="4" t="s">
        <v>78</v>
      </c>
      <c r="B1254" s="5" t="str">
        <f t="shared" si="95"/>
        <v>2017</v>
      </c>
      <c r="C1254" s="5">
        <f t="shared" si="96"/>
        <v>11</v>
      </c>
      <c r="D1254" s="11">
        <f t="shared" si="97"/>
        <v>43040</v>
      </c>
      <c r="E1254" s="5" t="s">
        <v>11</v>
      </c>
      <c r="F1254" s="5" t="str">
        <f t="shared" si="98"/>
        <v>CAQUETA</v>
      </c>
      <c r="G1254" s="5">
        <v>0</v>
      </c>
      <c r="H1254" s="8">
        <v>195568333</v>
      </c>
      <c r="I1254" s="9">
        <f t="shared" si="99"/>
        <v>1955.6833300000001</v>
      </c>
      <c r="J1254">
        <v>0</v>
      </c>
      <c r="K1254" cm="1">
        <f t="array" ref="K1254">INDEX(T!$H$2:$H$3661, MATCH(1, (T!$D$2:$D$3661=D1254)*(T!$E$2:$E$3661=G!E1254),0))</f>
        <v>794.54666999999995</v>
      </c>
      <c r="L1254" cm="1">
        <f t="array" ref="L1254">INDEX('C'!$I$2:$I$3661, MATCH(1, ('C'!$D$2:$D$3661=D1254)*('C'!$E$2:$E$3661=G!E1254),0))</f>
        <v>267810</v>
      </c>
      <c r="M1254" cm="1">
        <f t="array" ref="M1254">_xlfn.IFNA(INDEX(P!C$2:C$2862, MATCH(1, (P!$A$2:$A$2862=D1254)*(P!$B$2:$B$2862=F1254),0)),)</f>
        <v>0</v>
      </c>
      <c r="N1254" cm="1">
        <f t="array" ref="N1254">_xlfn.IFNA(INDEX(Ind!$H$2:$H$6441, MATCH(1, (Ind!$A$2:$A$6441=D1254)*(Ind!$D$2:$D$6441=F1254),0)),)</f>
        <v>0</v>
      </c>
      <c r="O1254" cm="1">
        <f t="array" ref="O1254">_xlfn.IFNA(INDEX(Ind!$L$2:$L$6441, MATCH(1, (Ind!$A$2:$A$6441=D1254)*(Ind!$D$2:$D$6441=F1254),0)),)</f>
        <v>0</v>
      </c>
    </row>
    <row r="1255" spans="1:15" x14ac:dyDescent="0.2">
      <c r="A1255" s="1" t="s">
        <v>78</v>
      </c>
      <c r="B1255" s="5" t="str">
        <f t="shared" si="95"/>
        <v>2017</v>
      </c>
      <c r="C1255" s="5">
        <f t="shared" si="96"/>
        <v>11</v>
      </c>
      <c r="D1255" s="11">
        <f t="shared" si="97"/>
        <v>43040</v>
      </c>
      <c r="E1255" s="2" t="s">
        <v>12</v>
      </c>
      <c r="F1255" s="5" t="str">
        <f t="shared" si="98"/>
        <v>CAUCA</v>
      </c>
      <c r="G1255" s="2">
        <v>0</v>
      </c>
      <c r="H1255" s="3">
        <v>63892816</v>
      </c>
      <c r="I1255" s="9">
        <f t="shared" si="99"/>
        <v>638.92816000000005</v>
      </c>
      <c r="J1255">
        <v>0</v>
      </c>
      <c r="K1255" cm="1">
        <f t="array" ref="K1255">INDEX(T!$H$2:$H$3661, MATCH(1, (T!$D$2:$D$3661=D1255)*(T!$E$2:$E$3661=G!E1255),0))</f>
        <v>744.54948999999999</v>
      </c>
      <c r="L1255" cm="1">
        <f t="array" ref="L1255">INDEX('C'!$I$2:$I$3661, MATCH(1, ('C'!$D$2:$D$3661=D1255)*('C'!$E$2:$E$3661=G!E1255),0))</f>
        <v>510770.77551000001</v>
      </c>
      <c r="M1255" cm="1">
        <f t="array" ref="M1255">_xlfn.IFNA(INDEX(P!C$2:C$2862, MATCH(1, (P!$A$2:$A$2862=D1255)*(P!$B$2:$B$2862=F1255),0)),)</f>
        <v>0</v>
      </c>
      <c r="N1255" cm="1">
        <f t="array" ref="N1255">_xlfn.IFNA(INDEX(Ind!$H$2:$H$6441, MATCH(1, (Ind!$A$2:$A$6441=D1255)*(Ind!$D$2:$D$6441=F1255),0)),)</f>
        <v>0</v>
      </c>
      <c r="O1255" cm="1">
        <f t="array" ref="O1255">_xlfn.IFNA(INDEX(Ind!$L$2:$L$6441, MATCH(1, (Ind!$A$2:$A$6441=D1255)*(Ind!$D$2:$D$6441=F1255),0)),)</f>
        <v>0</v>
      </c>
    </row>
    <row r="1256" spans="1:15" x14ac:dyDescent="0.2">
      <c r="A1256" s="4" t="s">
        <v>78</v>
      </c>
      <c r="B1256" s="5" t="str">
        <f t="shared" si="95"/>
        <v>2017</v>
      </c>
      <c r="C1256" s="5">
        <f t="shared" si="96"/>
        <v>11</v>
      </c>
      <c r="D1256" s="11">
        <f t="shared" si="97"/>
        <v>43040</v>
      </c>
      <c r="E1256" s="5" t="s">
        <v>13</v>
      </c>
      <c r="F1256" s="5" t="str">
        <f t="shared" si="98"/>
        <v>CESAR</v>
      </c>
      <c r="G1256" s="5">
        <v>0</v>
      </c>
      <c r="H1256" s="6">
        <v>74347809</v>
      </c>
      <c r="I1256" s="9">
        <f t="shared" si="99"/>
        <v>743.47808999999995</v>
      </c>
      <c r="J1256">
        <v>0</v>
      </c>
      <c r="K1256" cm="1">
        <f t="array" ref="K1256">INDEX(T!$H$2:$H$3661, MATCH(1, (T!$D$2:$D$3661=D1256)*(T!$E$2:$E$3661=G!E1256),0))</f>
        <v>295.55822000000001</v>
      </c>
      <c r="L1256" cm="1">
        <f t="array" ref="L1256">INDEX('C'!$I$2:$I$3661, MATCH(1, ('C'!$D$2:$D$3661=D1256)*('C'!$E$2:$E$3661=G!E1256),0))</f>
        <v>8802409.6514500007</v>
      </c>
      <c r="M1256" cm="1">
        <f t="array" ref="M1256">_xlfn.IFNA(INDEX(P!C$2:C$2862, MATCH(1, (P!$A$2:$A$2862=D1256)*(P!$B$2:$B$2862=F1256),0)),)</f>
        <v>10.586999999999998</v>
      </c>
      <c r="N1256" cm="1">
        <f t="array" ref="N1256">_xlfn.IFNA(INDEX(Ind!$H$2:$H$6441, MATCH(1, (Ind!$A$2:$A$6441=D1256)*(Ind!$D$2:$D$6441=F1256),0)),)</f>
        <v>0</v>
      </c>
      <c r="O1256" cm="1">
        <f t="array" ref="O1256">_xlfn.IFNA(INDEX(Ind!$L$2:$L$6441, MATCH(1, (Ind!$A$2:$A$6441=D1256)*(Ind!$D$2:$D$6441=F1256),0)),)</f>
        <v>0</v>
      </c>
    </row>
    <row r="1257" spans="1:15" x14ac:dyDescent="0.2">
      <c r="A1257" s="1" t="s">
        <v>78</v>
      </c>
      <c r="B1257" s="5" t="str">
        <f t="shared" si="95"/>
        <v>2017</v>
      </c>
      <c r="C1257" s="5">
        <f t="shared" si="96"/>
        <v>11</v>
      </c>
      <c r="D1257" s="11">
        <f t="shared" si="97"/>
        <v>43040</v>
      </c>
      <c r="E1257" s="2" t="s">
        <v>14</v>
      </c>
      <c r="F1257" s="5" t="str">
        <f t="shared" si="98"/>
        <v>CORDOBA</v>
      </c>
      <c r="G1257" s="2">
        <v>0</v>
      </c>
      <c r="H1257" s="3">
        <v>75732333</v>
      </c>
      <c r="I1257" s="9">
        <f t="shared" si="99"/>
        <v>757.32333000000006</v>
      </c>
      <c r="J1257">
        <v>0</v>
      </c>
      <c r="K1257" cm="1">
        <f t="array" ref="K1257">INDEX(T!$H$2:$H$3661, MATCH(1, (T!$D$2:$D$3661=D1257)*(T!$E$2:$E$3661=G!E1257),0))</f>
        <v>346.02222</v>
      </c>
      <c r="L1257" cm="1">
        <f t="array" ref="L1257">INDEX('C'!$I$2:$I$3661, MATCH(1, ('C'!$D$2:$D$3661=D1257)*('C'!$E$2:$E$3661=G!E1257),0))</f>
        <v>10776747.18519</v>
      </c>
      <c r="M1257" cm="1">
        <f t="array" ref="M1257">_xlfn.IFNA(INDEX(P!C$2:C$2862, MATCH(1, (P!$A$2:$A$2862=D1257)*(P!$B$2:$B$2862=F1257),0)),)</f>
        <v>60.361666666666665</v>
      </c>
      <c r="N1257" cm="1">
        <f t="array" ref="N1257">_xlfn.IFNA(INDEX(Ind!$H$2:$H$6441, MATCH(1, (Ind!$A$2:$A$6441=D1257)*(Ind!$D$2:$D$6441=F1257),0)),)</f>
        <v>0</v>
      </c>
      <c r="O1257" cm="1">
        <f t="array" ref="O1257">_xlfn.IFNA(INDEX(Ind!$L$2:$L$6441, MATCH(1, (Ind!$A$2:$A$6441=D1257)*(Ind!$D$2:$D$6441=F1257),0)),)</f>
        <v>0</v>
      </c>
    </row>
    <row r="1258" spans="1:15" x14ac:dyDescent="0.2">
      <c r="A1258" s="4" t="s">
        <v>78</v>
      </c>
      <c r="B1258" s="5" t="str">
        <f t="shared" si="95"/>
        <v>2017</v>
      </c>
      <c r="C1258" s="5">
        <f t="shared" si="96"/>
        <v>11</v>
      </c>
      <c r="D1258" s="11">
        <f t="shared" si="97"/>
        <v>43040</v>
      </c>
      <c r="E1258" s="5" t="s">
        <v>15</v>
      </c>
      <c r="F1258" s="5" t="str">
        <f t="shared" si="98"/>
        <v>CUNDINAMARCA</v>
      </c>
      <c r="G1258" s="5">
        <v>0</v>
      </c>
      <c r="H1258" s="6">
        <v>57320717</v>
      </c>
      <c r="I1258" s="9">
        <f t="shared" si="99"/>
        <v>573.20717000000002</v>
      </c>
      <c r="J1258">
        <v>0</v>
      </c>
      <c r="K1258" cm="1">
        <f t="array" ref="K1258">INDEX(T!$H$2:$H$3661, MATCH(1, (T!$D$2:$D$3661=D1258)*(T!$E$2:$E$3661=G!E1258),0))</f>
        <v>326.58616000000001</v>
      </c>
      <c r="L1258" cm="1">
        <f t="array" ref="L1258">INDEX('C'!$I$2:$I$3661, MATCH(1, ('C'!$D$2:$D$3661=D1258)*('C'!$E$2:$E$3661=G!E1258),0))</f>
        <v>7593830.6170300003</v>
      </c>
      <c r="M1258" cm="1">
        <f t="array" ref="M1258">_xlfn.IFNA(INDEX(P!C$2:C$2862, MATCH(1, (P!$A$2:$A$2862=D1258)*(P!$B$2:$B$2862=F1258),0)),)</f>
        <v>1.2946666666666666</v>
      </c>
      <c r="N1258" cm="1">
        <f t="array" ref="N1258">_xlfn.IFNA(INDEX(Ind!$H$2:$H$6441, MATCH(1, (Ind!$A$2:$A$6441=D1258)*(Ind!$D$2:$D$6441=F1258),0)),)</f>
        <v>0</v>
      </c>
      <c r="O1258" cm="1">
        <f t="array" ref="O1258">_xlfn.IFNA(INDEX(Ind!$L$2:$L$6441, MATCH(1, (Ind!$A$2:$A$6441=D1258)*(Ind!$D$2:$D$6441=F1258),0)),)</f>
        <v>0</v>
      </c>
    </row>
    <row r="1259" spans="1:15" x14ac:dyDescent="0.2">
      <c r="A1259" s="1" t="s">
        <v>78</v>
      </c>
      <c r="B1259" s="5" t="str">
        <f t="shared" si="95"/>
        <v>2017</v>
      </c>
      <c r="C1259" s="5">
        <f t="shared" si="96"/>
        <v>11</v>
      </c>
      <c r="D1259" s="11">
        <f t="shared" si="97"/>
        <v>43040</v>
      </c>
      <c r="E1259" s="2" t="s">
        <v>16</v>
      </c>
      <c r="F1259" s="5" t="str">
        <f t="shared" si="98"/>
        <v>CHOCO</v>
      </c>
      <c r="G1259" s="2">
        <v>0</v>
      </c>
      <c r="H1259" s="7">
        <v>356880000</v>
      </c>
      <c r="I1259" s="9">
        <f t="shared" si="99"/>
        <v>3568.8</v>
      </c>
      <c r="J1259">
        <v>0</v>
      </c>
      <c r="K1259" cm="1">
        <f t="array" ref="K1259">INDEX(T!$H$2:$H$3661, MATCH(1, (T!$D$2:$D$3661=D1259)*(T!$E$2:$E$3661=G!E1259),0))</f>
        <v>618.59</v>
      </c>
      <c r="L1259" t="e" cm="1">
        <f t="array" ref="L1259">INDEX('C'!$I$2:$I$3661, MATCH(1, ('C'!$D$2:$D$3661=D1259)*('C'!$E$2:$E$3661=G!E1259),0))</f>
        <v>#N/A</v>
      </c>
      <c r="M1259" cm="1">
        <f t="array" ref="M1259">_xlfn.IFNA(INDEX(P!C$2:C$2862, MATCH(1, (P!$A$2:$A$2862=D1259)*(P!$B$2:$B$2862=F1259),0)),)</f>
        <v>0</v>
      </c>
      <c r="N1259" cm="1">
        <f t="array" ref="N1259">_xlfn.IFNA(INDEX(Ind!$H$2:$H$6441, MATCH(1, (Ind!$A$2:$A$6441=D1259)*(Ind!$D$2:$D$6441=F1259),0)),)</f>
        <v>0</v>
      </c>
      <c r="O1259" cm="1">
        <f t="array" ref="O1259">_xlfn.IFNA(INDEX(Ind!$L$2:$L$6441, MATCH(1, (Ind!$A$2:$A$6441=D1259)*(Ind!$D$2:$D$6441=F1259),0)),)</f>
        <v>0</v>
      </c>
    </row>
    <row r="1260" spans="1:15" x14ac:dyDescent="0.2">
      <c r="A1260" s="4" t="s">
        <v>78</v>
      </c>
      <c r="B1260" s="5" t="str">
        <f t="shared" si="95"/>
        <v>2017</v>
      </c>
      <c r="C1260" s="5">
        <f t="shared" si="96"/>
        <v>11</v>
      </c>
      <c r="D1260" s="11">
        <f t="shared" si="97"/>
        <v>43040</v>
      </c>
      <c r="E1260" s="5" t="s">
        <v>17</v>
      </c>
      <c r="F1260" s="5" t="str">
        <f t="shared" si="98"/>
        <v>HUILA</v>
      </c>
      <c r="G1260" s="5">
        <v>0</v>
      </c>
      <c r="H1260" s="6">
        <v>71617678</v>
      </c>
      <c r="I1260" s="9">
        <f t="shared" si="99"/>
        <v>716.17678000000001</v>
      </c>
      <c r="J1260">
        <v>0</v>
      </c>
      <c r="K1260" cm="1">
        <f t="array" ref="K1260">INDEX(T!$H$2:$H$3661, MATCH(1, (T!$D$2:$D$3661=D1260)*(T!$E$2:$E$3661=G!E1260),0))</f>
        <v>912.41200000000003</v>
      </c>
      <c r="L1260" cm="1">
        <f t="array" ref="L1260">INDEX('C'!$I$2:$I$3661, MATCH(1, ('C'!$D$2:$D$3661=D1260)*('C'!$E$2:$E$3661=G!E1260),0))</f>
        <v>2590273.2690400002</v>
      </c>
      <c r="M1260" cm="1">
        <f t="array" ref="M1260">_xlfn.IFNA(INDEX(P!C$2:C$2862, MATCH(1, (P!$A$2:$A$2862=D1260)*(P!$B$2:$B$2862=F1260),0)),)</f>
        <v>5.0896666666666661</v>
      </c>
      <c r="N1260" cm="1">
        <f t="array" ref="N1260">_xlfn.IFNA(INDEX(Ind!$H$2:$H$6441, MATCH(1, (Ind!$A$2:$A$6441=D1260)*(Ind!$D$2:$D$6441=F1260),0)),)</f>
        <v>0</v>
      </c>
      <c r="O1260" cm="1">
        <f t="array" ref="O1260">_xlfn.IFNA(INDEX(Ind!$L$2:$L$6441, MATCH(1, (Ind!$A$2:$A$6441=D1260)*(Ind!$D$2:$D$6441=F1260),0)),)</f>
        <v>0</v>
      </c>
    </row>
    <row r="1261" spans="1:15" x14ac:dyDescent="0.2">
      <c r="A1261" s="1" t="s">
        <v>78</v>
      </c>
      <c r="B1261" s="5" t="str">
        <f t="shared" si="95"/>
        <v>2017</v>
      </c>
      <c r="C1261" s="5">
        <f t="shared" si="96"/>
        <v>11</v>
      </c>
      <c r="D1261" s="11">
        <f t="shared" si="97"/>
        <v>43040</v>
      </c>
      <c r="E1261" s="2" t="s">
        <v>18</v>
      </c>
      <c r="F1261" s="5" t="str">
        <f t="shared" si="98"/>
        <v>LA GUAJIRA</v>
      </c>
      <c r="G1261" s="2">
        <v>0</v>
      </c>
      <c r="H1261" s="3">
        <v>66228000</v>
      </c>
      <c r="I1261" s="9">
        <f t="shared" si="99"/>
        <v>662.28</v>
      </c>
      <c r="J1261">
        <v>0</v>
      </c>
      <c r="K1261" cm="1">
        <f t="array" ref="K1261">INDEX(T!$H$2:$H$3661, MATCH(1, (T!$D$2:$D$3661=D1261)*(T!$E$2:$E$3661=G!E1261),0))</f>
        <v>119.96</v>
      </c>
      <c r="L1261" cm="1">
        <f t="array" ref="L1261">INDEX('C'!$I$2:$I$3661, MATCH(1, ('C'!$D$2:$D$3661=D1261)*('C'!$E$2:$E$3661=G!E1261),0))</f>
        <v>1952084</v>
      </c>
      <c r="M1261" cm="1">
        <f t="array" ref="M1261">_xlfn.IFNA(INDEX(P!C$2:C$2862, MATCH(1, (P!$A$2:$A$2862=D1261)*(P!$B$2:$B$2862=F1261),0)),)</f>
        <v>0</v>
      </c>
      <c r="N1261" cm="1">
        <f t="array" ref="N1261">_xlfn.IFNA(INDEX(Ind!$H$2:$H$6441, MATCH(1, (Ind!$A$2:$A$6441=D1261)*(Ind!$D$2:$D$6441=F1261),0)),)</f>
        <v>0</v>
      </c>
      <c r="O1261" cm="1">
        <f t="array" ref="O1261">_xlfn.IFNA(INDEX(Ind!$L$2:$L$6441, MATCH(1, (Ind!$A$2:$A$6441=D1261)*(Ind!$D$2:$D$6441=F1261),0)),)</f>
        <v>0</v>
      </c>
    </row>
    <row r="1262" spans="1:15" x14ac:dyDescent="0.2">
      <c r="A1262" s="4" t="s">
        <v>78</v>
      </c>
      <c r="B1262" s="5" t="str">
        <f t="shared" si="95"/>
        <v>2017</v>
      </c>
      <c r="C1262" s="5">
        <f t="shared" si="96"/>
        <v>11</v>
      </c>
      <c r="D1262" s="11">
        <f t="shared" si="97"/>
        <v>43040</v>
      </c>
      <c r="E1262" s="5" t="s">
        <v>19</v>
      </c>
      <c r="F1262" s="5" t="str">
        <f t="shared" si="98"/>
        <v>MAGDALENA</v>
      </c>
      <c r="G1262" s="5">
        <v>62700000</v>
      </c>
      <c r="H1262" s="6">
        <v>73386736</v>
      </c>
      <c r="I1262" s="9">
        <f t="shared" si="99"/>
        <v>680.43367999999998</v>
      </c>
      <c r="J1262">
        <v>0</v>
      </c>
      <c r="K1262" cm="1">
        <f t="array" ref="K1262">INDEX(T!$H$2:$H$3661, MATCH(1, (T!$D$2:$D$3661=D1262)*(T!$E$2:$E$3661=G!E1262),0))</f>
        <v>233.94651500000001</v>
      </c>
      <c r="L1262" cm="1">
        <f t="array" ref="L1262">INDEX('C'!$I$2:$I$3661, MATCH(1, ('C'!$D$2:$D$3661=D1262)*('C'!$E$2:$E$3661=G!E1262),0))</f>
        <v>6335075.990975</v>
      </c>
      <c r="M1262" cm="1">
        <f t="array" ref="M1262">_xlfn.IFNA(INDEX(P!C$2:C$2862, MATCH(1, (P!$A$2:$A$2862=D1262)*(P!$B$2:$B$2862=F1262),0)),)</f>
        <v>16.353666666666669</v>
      </c>
      <c r="N1262" cm="1">
        <f t="array" ref="N1262">_xlfn.IFNA(INDEX(Ind!$H$2:$H$6441, MATCH(1, (Ind!$A$2:$A$6441=D1262)*(Ind!$D$2:$D$6441=F1262),0)),)</f>
        <v>0</v>
      </c>
      <c r="O1262" cm="1">
        <f t="array" ref="O1262">_xlfn.IFNA(INDEX(Ind!$L$2:$L$6441, MATCH(1, (Ind!$A$2:$A$6441=D1262)*(Ind!$D$2:$D$6441=F1262),0)),)</f>
        <v>0</v>
      </c>
    </row>
    <row r="1263" spans="1:15" x14ac:dyDescent="0.2">
      <c r="A1263" s="1" t="s">
        <v>78</v>
      </c>
      <c r="B1263" s="5" t="str">
        <f t="shared" si="95"/>
        <v>2017</v>
      </c>
      <c r="C1263" s="5">
        <f t="shared" si="96"/>
        <v>11</v>
      </c>
      <c r="D1263" s="11">
        <f t="shared" si="97"/>
        <v>43040</v>
      </c>
      <c r="E1263" s="2" t="s">
        <v>20</v>
      </c>
      <c r="F1263" s="5" t="str">
        <f t="shared" si="98"/>
        <v>META</v>
      </c>
      <c r="G1263" s="2">
        <v>0</v>
      </c>
      <c r="H1263" s="3">
        <v>52561200</v>
      </c>
      <c r="I1263" s="9">
        <f t="shared" si="99"/>
        <v>525.61199999999997</v>
      </c>
      <c r="J1263">
        <v>0</v>
      </c>
      <c r="K1263" cm="1">
        <f t="array" ref="K1263">INDEX(T!$H$2:$H$3661, MATCH(1, (T!$D$2:$D$3661=D1263)*(T!$E$2:$E$3661=G!E1263),0))</f>
        <v>468.22239999999999</v>
      </c>
      <c r="L1263" cm="1">
        <f t="array" ref="L1263">INDEX('C'!$I$2:$I$3661, MATCH(1, ('C'!$D$2:$D$3661=D1263)*('C'!$E$2:$E$3661=G!E1263),0))</f>
        <v>689101.75619999995</v>
      </c>
      <c r="M1263" cm="1">
        <f t="array" ref="M1263">_xlfn.IFNA(INDEX(P!C$2:C$2862, MATCH(1, (P!$A$2:$A$2862=D1263)*(P!$B$2:$B$2862=F1263),0)),)</f>
        <v>4.8093333333333339</v>
      </c>
      <c r="N1263" cm="1">
        <f t="array" ref="N1263">_xlfn.IFNA(INDEX(Ind!$H$2:$H$6441, MATCH(1, (Ind!$A$2:$A$6441=D1263)*(Ind!$D$2:$D$6441=F1263),0)),)</f>
        <v>0</v>
      </c>
      <c r="O1263" cm="1">
        <f t="array" ref="O1263">_xlfn.IFNA(INDEX(Ind!$L$2:$L$6441, MATCH(1, (Ind!$A$2:$A$6441=D1263)*(Ind!$D$2:$D$6441=F1263),0)),)</f>
        <v>0</v>
      </c>
    </row>
    <row r="1264" spans="1:15" x14ac:dyDescent="0.2">
      <c r="A1264" s="4" t="s">
        <v>78</v>
      </c>
      <c r="B1264" s="5" t="str">
        <f t="shared" si="95"/>
        <v>2017</v>
      </c>
      <c r="C1264" s="5">
        <f t="shared" si="96"/>
        <v>11</v>
      </c>
      <c r="D1264" s="11">
        <f t="shared" si="97"/>
        <v>43040</v>
      </c>
      <c r="E1264" s="5" t="s">
        <v>21</v>
      </c>
      <c r="F1264" s="5" t="str">
        <f t="shared" si="98"/>
        <v>NARINO</v>
      </c>
      <c r="G1264" s="5">
        <v>0</v>
      </c>
      <c r="H1264" s="8">
        <v>146710000</v>
      </c>
      <c r="I1264" s="9">
        <f t="shared" si="99"/>
        <v>1467.1</v>
      </c>
      <c r="J1264">
        <v>0</v>
      </c>
      <c r="K1264" cm="1">
        <f t="array" ref="K1264">INDEX(T!$H$2:$H$3661, MATCH(1, (T!$D$2:$D$3661=D1264)*(T!$E$2:$E$3661=G!E1264),0))</f>
        <v>1298.845</v>
      </c>
      <c r="L1264" cm="1">
        <f t="array" ref="L1264">INDEX('C'!$I$2:$I$3661, MATCH(1, ('C'!$D$2:$D$3661=D1264)*('C'!$E$2:$E$3661=G!E1264),0))</f>
        <v>126472</v>
      </c>
      <c r="M1264" cm="1">
        <f t="array" ref="M1264">_xlfn.IFNA(INDEX(P!C$2:C$2862, MATCH(1, (P!$A$2:$A$2862=D1264)*(P!$B$2:$B$2862=F1264),0)),)</f>
        <v>0</v>
      </c>
      <c r="N1264" cm="1">
        <f t="array" ref="N1264">_xlfn.IFNA(INDEX(Ind!$H$2:$H$6441, MATCH(1, (Ind!$A$2:$A$6441=D1264)*(Ind!$D$2:$D$6441=F1264),0)),)</f>
        <v>0</v>
      </c>
      <c r="O1264" cm="1">
        <f t="array" ref="O1264">_xlfn.IFNA(INDEX(Ind!$L$2:$L$6441, MATCH(1, (Ind!$A$2:$A$6441=D1264)*(Ind!$D$2:$D$6441=F1264),0)),)</f>
        <v>0</v>
      </c>
    </row>
    <row r="1265" spans="1:15" x14ac:dyDescent="0.2">
      <c r="A1265" s="1" t="s">
        <v>78</v>
      </c>
      <c r="B1265" s="5" t="str">
        <f t="shared" si="95"/>
        <v>2017</v>
      </c>
      <c r="C1265" s="5">
        <f t="shared" si="96"/>
        <v>11</v>
      </c>
      <c r="D1265" s="11">
        <f t="shared" si="97"/>
        <v>43040</v>
      </c>
      <c r="E1265" s="2" t="s">
        <v>22</v>
      </c>
      <c r="F1265" s="5" t="str">
        <f t="shared" si="98"/>
        <v>NORTE DE SANTANDER</v>
      </c>
      <c r="G1265" s="2">
        <v>0</v>
      </c>
      <c r="H1265" s="7">
        <v>105388000</v>
      </c>
      <c r="I1265" s="9">
        <f t="shared" si="99"/>
        <v>1053.8800000000001</v>
      </c>
      <c r="J1265">
        <v>0</v>
      </c>
      <c r="K1265" cm="1">
        <f t="array" ref="K1265">INDEX(T!$H$2:$H$3661, MATCH(1, (T!$D$2:$D$3661=D1265)*(T!$E$2:$E$3661=G!E1265),0))</f>
        <v>283.00756999999999</v>
      </c>
      <c r="L1265" cm="1">
        <f t="array" ref="L1265">INDEX('C'!$I$2:$I$3661, MATCH(1, ('C'!$D$2:$D$3661=D1265)*('C'!$E$2:$E$3661=G!E1265),0))</f>
        <v>661033.56296999997</v>
      </c>
      <c r="M1265" cm="1">
        <f t="array" ref="M1265">_xlfn.IFNA(INDEX(P!C$2:C$2862, MATCH(1, (P!$A$2:$A$2862=D1265)*(P!$B$2:$B$2862=F1265),0)),)</f>
        <v>4.2236666666666665</v>
      </c>
      <c r="N1265" cm="1">
        <f t="array" ref="N1265">_xlfn.IFNA(INDEX(Ind!$H$2:$H$6441, MATCH(1, (Ind!$A$2:$A$6441=D1265)*(Ind!$D$2:$D$6441=F1265),0)),)</f>
        <v>0</v>
      </c>
      <c r="O1265" cm="1">
        <f t="array" ref="O1265">_xlfn.IFNA(INDEX(Ind!$L$2:$L$6441, MATCH(1, (Ind!$A$2:$A$6441=D1265)*(Ind!$D$2:$D$6441=F1265),0)),)</f>
        <v>0</v>
      </c>
    </row>
    <row r="1266" spans="1:15" x14ac:dyDescent="0.2">
      <c r="A1266" s="4" t="s">
        <v>78</v>
      </c>
      <c r="B1266" s="5" t="str">
        <f t="shared" si="95"/>
        <v>2017</v>
      </c>
      <c r="C1266" s="5">
        <f t="shared" si="96"/>
        <v>11</v>
      </c>
      <c r="D1266" s="11">
        <f t="shared" si="97"/>
        <v>43040</v>
      </c>
      <c r="E1266" s="5" t="s">
        <v>23</v>
      </c>
      <c r="F1266" s="5" t="str">
        <f t="shared" si="98"/>
        <v>QUINDIO</v>
      </c>
      <c r="G1266" s="5">
        <v>0</v>
      </c>
      <c r="H1266" s="8">
        <v>147176769</v>
      </c>
      <c r="I1266" s="9">
        <f t="shared" si="99"/>
        <v>1471.7676899999999</v>
      </c>
      <c r="J1266">
        <v>0</v>
      </c>
      <c r="K1266" cm="1">
        <f t="array" ref="K1266">INDEX(T!$H$2:$H$3661, MATCH(1, (T!$D$2:$D$3661=D1266)*(T!$E$2:$E$3661=G!E1266),0))</f>
        <v>1076.7992300000001</v>
      </c>
      <c r="L1266" cm="1">
        <f t="array" ref="L1266">INDEX('C'!$I$2:$I$3661, MATCH(1, ('C'!$D$2:$D$3661=D1266)*('C'!$E$2:$E$3661=G!E1266),0))</f>
        <v>1454554.52308</v>
      </c>
      <c r="M1266" cm="1">
        <f t="array" ref="M1266">_xlfn.IFNA(INDEX(P!C$2:C$2862, MATCH(1, (P!$A$2:$A$2862=D1266)*(P!$B$2:$B$2862=F1266),0)),)</f>
        <v>0</v>
      </c>
      <c r="N1266" cm="1">
        <f t="array" ref="N1266">_xlfn.IFNA(INDEX(Ind!$H$2:$H$6441, MATCH(1, (Ind!$A$2:$A$6441=D1266)*(Ind!$D$2:$D$6441=F1266),0)),)</f>
        <v>0</v>
      </c>
      <c r="O1266" cm="1">
        <f t="array" ref="O1266">_xlfn.IFNA(INDEX(Ind!$L$2:$L$6441, MATCH(1, (Ind!$A$2:$A$6441=D1266)*(Ind!$D$2:$D$6441=F1266),0)),)</f>
        <v>0</v>
      </c>
    </row>
    <row r="1267" spans="1:15" x14ac:dyDescent="0.2">
      <c r="A1267" s="1" t="s">
        <v>78</v>
      </c>
      <c r="B1267" s="5" t="str">
        <f t="shared" si="95"/>
        <v>2017</v>
      </c>
      <c r="C1267" s="5">
        <f t="shared" si="96"/>
        <v>11</v>
      </c>
      <c r="D1267" s="11">
        <f t="shared" si="97"/>
        <v>43040</v>
      </c>
      <c r="E1267" s="2" t="s">
        <v>24</v>
      </c>
      <c r="F1267" s="5" t="str">
        <f t="shared" si="98"/>
        <v>RISARALDA</v>
      </c>
      <c r="G1267" s="2">
        <v>0</v>
      </c>
      <c r="H1267" s="3">
        <v>58669444</v>
      </c>
      <c r="I1267" s="9">
        <f t="shared" si="99"/>
        <v>586.69443999999999</v>
      </c>
      <c r="J1267">
        <v>0</v>
      </c>
      <c r="K1267" cm="1">
        <f t="array" ref="K1267">INDEX(T!$H$2:$H$3661, MATCH(1, (T!$D$2:$D$3661=D1267)*(T!$E$2:$E$3661=G!E1267),0))</f>
        <v>277.73074000000003</v>
      </c>
      <c r="L1267" cm="1">
        <f t="array" ref="L1267">INDEX('C'!$I$2:$I$3661, MATCH(1, ('C'!$D$2:$D$3661=D1267)*('C'!$E$2:$E$3661=G!E1267),0))</f>
        <v>1382094.88481</v>
      </c>
      <c r="M1267" cm="1">
        <f t="array" ref="M1267">_xlfn.IFNA(INDEX(P!C$2:C$2862, MATCH(1, (P!$A$2:$A$2862=D1267)*(P!$B$2:$B$2862=F1267),0)),)</f>
        <v>0</v>
      </c>
      <c r="N1267" cm="1">
        <f t="array" ref="N1267">_xlfn.IFNA(INDEX(Ind!$H$2:$H$6441, MATCH(1, (Ind!$A$2:$A$6441=D1267)*(Ind!$D$2:$D$6441=F1267),0)),)</f>
        <v>0</v>
      </c>
      <c r="O1267" cm="1">
        <f t="array" ref="O1267">_xlfn.IFNA(INDEX(Ind!$L$2:$L$6441, MATCH(1, (Ind!$A$2:$A$6441=D1267)*(Ind!$D$2:$D$6441=F1267),0)),)</f>
        <v>0</v>
      </c>
    </row>
    <row r="1268" spans="1:15" x14ac:dyDescent="0.2">
      <c r="A1268" s="4" t="s">
        <v>78</v>
      </c>
      <c r="B1268" s="5" t="str">
        <f t="shared" si="95"/>
        <v>2017</v>
      </c>
      <c r="C1268" s="5">
        <f t="shared" si="96"/>
        <v>11</v>
      </c>
      <c r="D1268" s="11">
        <f t="shared" si="97"/>
        <v>43040</v>
      </c>
      <c r="E1268" s="5" t="s">
        <v>25</v>
      </c>
      <c r="F1268" s="5" t="str">
        <f t="shared" si="98"/>
        <v>SANTANDER</v>
      </c>
      <c r="G1268" s="5">
        <v>0</v>
      </c>
      <c r="H1268" s="8">
        <v>140148659</v>
      </c>
      <c r="I1268" s="9">
        <f t="shared" si="99"/>
        <v>1401.48659</v>
      </c>
      <c r="J1268">
        <v>0</v>
      </c>
      <c r="K1268" cm="1">
        <f t="array" ref="K1268">INDEX(T!$H$2:$H$3661, MATCH(1, (T!$D$2:$D$3661=D1268)*(T!$E$2:$E$3661=G!E1268),0))</f>
        <v>600.27688999999998</v>
      </c>
      <c r="L1268" cm="1">
        <f t="array" ref="L1268">INDEX('C'!$I$2:$I$3661, MATCH(1, ('C'!$D$2:$D$3661=D1268)*('C'!$E$2:$E$3661=G!E1268),0))</f>
        <v>1690758.3793299999</v>
      </c>
      <c r="M1268" cm="1">
        <f t="array" ref="M1268">_xlfn.IFNA(INDEX(P!C$2:C$2862, MATCH(1, (P!$A$2:$A$2862=D1268)*(P!$B$2:$B$2862=F1268),0)),)</f>
        <v>32.117999999999995</v>
      </c>
      <c r="N1268" cm="1">
        <f t="array" ref="N1268">_xlfn.IFNA(INDEX(Ind!$H$2:$H$6441, MATCH(1, (Ind!$A$2:$A$6441=D1268)*(Ind!$D$2:$D$6441=F1268),0)),)</f>
        <v>0</v>
      </c>
      <c r="O1268" cm="1">
        <f t="array" ref="O1268">_xlfn.IFNA(INDEX(Ind!$L$2:$L$6441, MATCH(1, (Ind!$A$2:$A$6441=D1268)*(Ind!$D$2:$D$6441=F1268),0)),)</f>
        <v>0</v>
      </c>
    </row>
    <row r="1269" spans="1:15" x14ac:dyDescent="0.2">
      <c r="A1269" s="1" t="s">
        <v>78</v>
      </c>
      <c r="B1269" s="5" t="str">
        <f t="shared" si="95"/>
        <v>2017</v>
      </c>
      <c r="C1269" s="5">
        <f t="shared" si="96"/>
        <v>11</v>
      </c>
      <c r="D1269" s="11">
        <f t="shared" si="97"/>
        <v>43040</v>
      </c>
      <c r="E1269" s="2" t="s">
        <v>26</v>
      </c>
      <c r="F1269" s="5" t="str">
        <f t="shared" si="98"/>
        <v>SUCRE</v>
      </c>
      <c r="G1269" s="2">
        <v>0</v>
      </c>
      <c r="H1269" s="3">
        <v>75746395</v>
      </c>
      <c r="I1269" s="9">
        <f t="shared" si="99"/>
        <v>757.46394999999995</v>
      </c>
      <c r="J1269">
        <v>0</v>
      </c>
      <c r="K1269" cm="1">
        <f t="array" ref="K1269">INDEX(T!$H$2:$H$3661, MATCH(1, (T!$D$2:$D$3661=D1269)*(T!$E$2:$E$3661=G!E1269),0))</f>
        <v>199.61341999999999</v>
      </c>
      <c r="L1269" cm="1">
        <f t="array" ref="L1269">INDEX('C'!$I$2:$I$3661, MATCH(1, ('C'!$D$2:$D$3661=D1269)*('C'!$E$2:$E$3661=G!E1269),0))</f>
        <v>12060383.464910001</v>
      </c>
      <c r="M1269" cm="1">
        <f t="array" ref="M1269">_xlfn.IFNA(INDEX(P!C$2:C$2862, MATCH(1, (P!$A$2:$A$2862=D1269)*(P!$B$2:$B$2862=F1269),0)),)</f>
        <v>84.984666666666669</v>
      </c>
      <c r="N1269" cm="1">
        <f t="array" ref="N1269">_xlfn.IFNA(INDEX(Ind!$H$2:$H$6441, MATCH(1, (Ind!$A$2:$A$6441=D1269)*(Ind!$D$2:$D$6441=F1269),0)),)</f>
        <v>0</v>
      </c>
      <c r="O1269" cm="1">
        <f t="array" ref="O1269">_xlfn.IFNA(INDEX(Ind!$L$2:$L$6441, MATCH(1, (Ind!$A$2:$A$6441=D1269)*(Ind!$D$2:$D$6441=F1269),0)),)</f>
        <v>0</v>
      </c>
    </row>
    <row r="1270" spans="1:15" x14ac:dyDescent="0.2">
      <c r="A1270" s="4" t="s">
        <v>78</v>
      </c>
      <c r="B1270" s="5" t="str">
        <f t="shared" si="95"/>
        <v>2017</v>
      </c>
      <c r="C1270" s="5">
        <f t="shared" si="96"/>
        <v>11</v>
      </c>
      <c r="D1270" s="11">
        <f t="shared" si="97"/>
        <v>43040</v>
      </c>
      <c r="E1270" s="5" t="s">
        <v>27</v>
      </c>
      <c r="F1270" s="5" t="str">
        <f t="shared" si="98"/>
        <v>TOLIMA</v>
      </c>
      <c r="G1270" s="5">
        <v>0</v>
      </c>
      <c r="H1270" s="6">
        <v>71089278</v>
      </c>
      <c r="I1270" s="9">
        <f t="shared" si="99"/>
        <v>710.89278000000002</v>
      </c>
      <c r="J1270">
        <v>0</v>
      </c>
      <c r="K1270" cm="1">
        <f t="array" ref="K1270">INDEX(T!$H$2:$H$3661, MATCH(1, (T!$D$2:$D$3661=D1270)*(T!$E$2:$E$3661=G!E1270),0))</f>
        <v>601.29597000000001</v>
      </c>
      <c r="L1270" cm="1">
        <f t="array" ref="L1270">INDEX('C'!$I$2:$I$3661, MATCH(1, ('C'!$D$2:$D$3661=D1270)*('C'!$E$2:$E$3661=G!E1270),0))</f>
        <v>2736700.1961099999</v>
      </c>
      <c r="M1270" cm="1">
        <f t="array" ref="M1270">_xlfn.IFNA(INDEX(P!C$2:C$2862, MATCH(1, (P!$A$2:$A$2862=D1270)*(P!$B$2:$B$2862=F1270),0)),)</f>
        <v>4.5956666666666663</v>
      </c>
      <c r="N1270" cm="1">
        <f t="array" ref="N1270">_xlfn.IFNA(INDEX(Ind!$H$2:$H$6441, MATCH(1, (Ind!$A$2:$A$6441=D1270)*(Ind!$D$2:$D$6441=F1270),0)),)</f>
        <v>0</v>
      </c>
      <c r="O1270" cm="1">
        <f t="array" ref="O1270">_xlfn.IFNA(INDEX(Ind!$L$2:$L$6441, MATCH(1, (Ind!$A$2:$A$6441=D1270)*(Ind!$D$2:$D$6441=F1270),0)),)</f>
        <v>0</v>
      </c>
    </row>
    <row r="1271" spans="1:15" x14ac:dyDescent="0.2">
      <c r="A1271" s="1" t="s">
        <v>78</v>
      </c>
      <c r="B1271" s="5" t="str">
        <f t="shared" si="95"/>
        <v>2017</v>
      </c>
      <c r="C1271" s="5">
        <f t="shared" si="96"/>
        <v>11</v>
      </c>
      <c r="D1271" s="11">
        <f t="shared" si="97"/>
        <v>43040</v>
      </c>
      <c r="E1271" s="2" t="s">
        <v>28</v>
      </c>
      <c r="F1271" s="5" t="str">
        <f t="shared" si="98"/>
        <v>VALLE DEL CAUCA</v>
      </c>
      <c r="G1271" s="2">
        <v>33274000</v>
      </c>
      <c r="H1271" s="3">
        <v>80391940</v>
      </c>
      <c r="I1271" s="9">
        <f t="shared" si="99"/>
        <v>568.3297</v>
      </c>
      <c r="J1271">
        <v>0</v>
      </c>
      <c r="K1271" cm="1">
        <f t="array" ref="K1271">INDEX(T!$H$2:$H$3661, MATCH(1, (T!$D$2:$D$3661=D1271)*(T!$E$2:$E$3661=G!E1271),0))</f>
        <v>733.93293000000006</v>
      </c>
      <c r="L1271" cm="1">
        <f t="array" ref="L1271">INDEX('C'!$I$2:$I$3661, MATCH(1, ('C'!$D$2:$D$3661=D1271)*('C'!$E$2:$E$3661=G!E1271),0))</f>
        <v>3099571.706975</v>
      </c>
      <c r="M1271" cm="1">
        <f t="array" ref="M1271">_xlfn.IFNA(INDEX(P!C$2:C$2862, MATCH(1, (P!$A$2:$A$2862=D1271)*(P!$B$2:$B$2862=F1271),0)),)</f>
        <v>0</v>
      </c>
      <c r="N1271" cm="1">
        <f t="array" ref="N1271">_xlfn.IFNA(INDEX(Ind!$H$2:$H$6441, MATCH(1, (Ind!$A$2:$A$6441=D1271)*(Ind!$D$2:$D$6441=F1271),0)),)</f>
        <v>0</v>
      </c>
      <c r="O1271" cm="1">
        <f t="array" ref="O1271">_xlfn.IFNA(INDEX(Ind!$L$2:$L$6441, MATCH(1, (Ind!$A$2:$A$6441=D1271)*(Ind!$D$2:$D$6441=F1271),0)),)</f>
        <v>0</v>
      </c>
    </row>
    <row r="1272" spans="1:15" x14ac:dyDescent="0.2">
      <c r="A1272" s="4" t="s">
        <v>78</v>
      </c>
      <c r="B1272" s="5" t="str">
        <f t="shared" si="95"/>
        <v>2017</v>
      </c>
      <c r="C1272" s="5">
        <f t="shared" si="96"/>
        <v>11</v>
      </c>
      <c r="D1272" s="11">
        <f t="shared" si="97"/>
        <v>43040</v>
      </c>
      <c r="E1272" s="5" t="s">
        <v>74</v>
      </c>
      <c r="F1272" s="5" t="str">
        <f t="shared" si="98"/>
        <v>ARAUCA</v>
      </c>
      <c r="G1272" s="5">
        <v>0</v>
      </c>
      <c r="H1272" s="6">
        <v>72896000</v>
      </c>
      <c r="I1272" s="9">
        <f t="shared" si="99"/>
        <v>728.96</v>
      </c>
      <c r="J1272">
        <v>0</v>
      </c>
      <c r="K1272" cm="1">
        <f t="array" ref="K1272">INDEX(T!$H$2:$H$3661, MATCH(1, (T!$D$2:$D$3661=D1272)*(T!$E$2:$E$3661=G!E1272),0))</f>
        <v>664.15</v>
      </c>
      <c r="L1272" cm="1">
        <f t="array" ref="L1272">INDEX('C'!$I$2:$I$3661, MATCH(1, ('C'!$D$2:$D$3661=D1272)*('C'!$E$2:$E$3661=G!E1272),0))</f>
        <v>16426</v>
      </c>
      <c r="M1272" cm="1">
        <f t="array" ref="M1272">_xlfn.IFNA(INDEX(P!C$2:C$2862, MATCH(1, (P!$A$2:$A$2862=D1272)*(P!$B$2:$B$2862=F1272),0)),)</f>
        <v>0</v>
      </c>
      <c r="N1272" cm="1">
        <f t="array" ref="N1272">_xlfn.IFNA(INDEX(Ind!$H$2:$H$6441, MATCH(1, (Ind!$A$2:$A$6441=D1272)*(Ind!$D$2:$D$6441=F1272),0)),)</f>
        <v>0</v>
      </c>
      <c r="O1272" cm="1">
        <f t="array" ref="O1272">_xlfn.IFNA(INDEX(Ind!$L$2:$L$6441, MATCH(1, (Ind!$A$2:$A$6441=D1272)*(Ind!$D$2:$D$6441=F1272),0)),)</f>
        <v>0</v>
      </c>
    </row>
    <row r="1273" spans="1:15" x14ac:dyDescent="0.2">
      <c r="A1273" s="1" t="s">
        <v>78</v>
      </c>
      <c r="B1273" s="5" t="str">
        <f t="shared" si="95"/>
        <v>2017</v>
      </c>
      <c r="C1273" s="5">
        <f t="shared" si="96"/>
        <v>11</v>
      </c>
      <c r="D1273" s="11">
        <f t="shared" si="97"/>
        <v>43040</v>
      </c>
      <c r="E1273" s="2" t="s">
        <v>29</v>
      </c>
      <c r="F1273" s="5" t="str">
        <f t="shared" si="98"/>
        <v>CASANARE</v>
      </c>
      <c r="G1273" s="2">
        <v>0</v>
      </c>
      <c r="H1273" s="3">
        <v>31148548</v>
      </c>
      <c r="I1273" s="9">
        <f t="shared" si="99"/>
        <v>311.48548</v>
      </c>
      <c r="J1273">
        <v>0</v>
      </c>
      <c r="K1273" cm="1">
        <f t="array" ref="K1273">INDEX(T!$H$2:$H$3661, MATCH(1, (T!$D$2:$D$3661=D1273)*(T!$E$2:$E$3661=G!E1273),0))</f>
        <v>59.980969999999999</v>
      </c>
      <c r="L1273" cm="1">
        <f t="array" ref="L1273">INDEX('C'!$I$2:$I$3661, MATCH(1, ('C'!$D$2:$D$3661=D1273)*('C'!$E$2:$E$3661=G!E1273),0))</f>
        <v>361643.50644999999</v>
      </c>
      <c r="M1273" cm="1">
        <f t="array" ref="M1273">_xlfn.IFNA(INDEX(P!C$2:C$2862, MATCH(1, (P!$A$2:$A$2862=D1273)*(P!$B$2:$B$2862=F1273),0)),)</f>
        <v>534.48566666666659</v>
      </c>
      <c r="N1273" cm="1">
        <f t="array" ref="N1273">_xlfn.IFNA(INDEX(Ind!$H$2:$H$6441, MATCH(1, (Ind!$A$2:$A$6441=D1273)*(Ind!$D$2:$D$6441=F1273),0)),)</f>
        <v>0</v>
      </c>
      <c r="O1273" cm="1">
        <f t="array" ref="O1273">_xlfn.IFNA(INDEX(Ind!$L$2:$L$6441, MATCH(1, (Ind!$A$2:$A$6441=D1273)*(Ind!$D$2:$D$6441=F1273),0)),)</f>
        <v>0</v>
      </c>
    </row>
    <row r="1274" spans="1:15" x14ac:dyDescent="0.2">
      <c r="A1274" s="4" t="s">
        <v>78</v>
      </c>
      <c r="B1274" s="5" t="str">
        <f t="shared" si="95"/>
        <v>2017</v>
      </c>
      <c r="C1274" s="5">
        <f t="shared" si="96"/>
        <v>11</v>
      </c>
      <c r="D1274" s="11">
        <f t="shared" si="97"/>
        <v>43040</v>
      </c>
      <c r="E1274" s="5" t="s">
        <v>30</v>
      </c>
      <c r="F1274" s="5" t="str">
        <f t="shared" si="98"/>
        <v>PUTUMAYO</v>
      </c>
      <c r="G1274" s="5">
        <v>0</v>
      </c>
      <c r="H1274" s="6">
        <v>83996000</v>
      </c>
      <c r="I1274" s="9">
        <f t="shared" si="99"/>
        <v>839.96</v>
      </c>
      <c r="J1274">
        <v>0</v>
      </c>
      <c r="K1274" cm="1">
        <f t="array" ref="K1274">INDEX(T!$H$2:$H$3661, MATCH(1, (T!$D$2:$D$3661=D1274)*(T!$E$2:$E$3661=G!E1274),0))</f>
        <v>1121.56333</v>
      </c>
      <c r="L1274" cm="1">
        <f t="array" ref="L1274">INDEX('C'!$I$2:$I$3661, MATCH(1, ('C'!$D$2:$D$3661=D1274)*('C'!$E$2:$E$3661=G!E1274),0))</f>
        <v>41763.19</v>
      </c>
      <c r="M1274" cm="1">
        <f t="array" ref="M1274">_xlfn.IFNA(INDEX(P!C$2:C$2862, MATCH(1, (P!$A$2:$A$2862=D1274)*(P!$B$2:$B$2862=F1274),0)),)</f>
        <v>1.6620000000000001</v>
      </c>
      <c r="N1274" cm="1">
        <f t="array" ref="N1274">_xlfn.IFNA(INDEX(Ind!$H$2:$H$6441, MATCH(1, (Ind!$A$2:$A$6441=D1274)*(Ind!$D$2:$D$6441=F1274),0)),)</f>
        <v>0</v>
      </c>
      <c r="O1274" cm="1">
        <f t="array" ref="O1274">_xlfn.IFNA(INDEX(Ind!$L$2:$L$6441, MATCH(1, (Ind!$A$2:$A$6441=D1274)*(Ind!$D$2:$D$6441=F1274),0)),)</f>
        <v>0</v>
      </c>
    </row>
    <row r="1275" spans="1:15" x14ac:dyDescent="0.2">
      <c r="A1275" s="1" t="s">
        <v>78</v>
      </c>
      <c r="B1275" s="5" t="str">
        <f t="shared" si="95"/>
        <v>2017</v>
      </c>
      <c r="C1275" s="5">
        <f t="shared" si="96"/>
        <v>11</v>
      </c>
      <c r="D1275" s="11">
        <f t="shared" si="97"/>
        <v>43040</v>
      </c>
      <c r="E1275" s="2" t="s">
        <v>31</v>
      </c>
      <c r="F1275" s="5" t="str">
        <f t="shared" si="98"/>
        <v>GUAVIARE</v>
      </c>
      <c r="G1275" s="2">
        <v>0</v>
      </c>
      <c r="H1275" s="3">
        <v>51004000</v>
      </c>
      <c r="I1275" s="9">
        <f t="shared" si="99"/>
        <v>510.04</v>
      </c>
      <c r="J1275">
        <v>0</v>
      </c>
      <c r="K1275" cm="1">
        <f t="array" ref="K1275">INDEX(T!$H$2:$H$3661, MATCH(1, (T!$D$2:$D$3661=D1275)*(T!$E$2:$E$3661=G!E1275),0))</f>
        <v>1494.39</v>
      </c>
      <c r="L1275" cm="1">
        <f t="array" ref="L1275">INDEX('C'!$I$2:$I$3661, MATCH(1, ('C'!$D$2:$D$3661=D1275)*('C'!$E$2:$E$3661=G!E1275),0))</f>
        <v>43496.12</v>
      </c>
      <c r="M1275" cm="1">
        <f t="array" ref="M1275">_xlfn.IFNA(INDEX(P!C$2:C$2862, MATCH(1, (P!$A$2:$A$2862=D1275)*(P!$B$2:$B$2862=F1275),0)),)</f>
        <v>0</v>
      </c>
      <c r="N1275" cm="1">
        <f t="array" ref="N1275">_xlfn.IFNA(INDEX(Ind!$H$2:$H$6441, MATCH(1, (Ind!$A$2:$A$6441=D1275)*(Ind!$D$2:$D$6441=F1275),0)),)</f>
        <v>0</v>
      </c>
      <c r="O1275" cm="1">
        <f t="array" ref="O1275">_xlfn.IFNA(INDEX(Ind!$L$2:$L$6441, MATCH(1, (Ind!$A$2:$A$6441=D1275)*(Ind!$D$2:$D$6441=F1275),0)),)</f>
        <v>0</v>
      </c>
    </row>
    <row r="1276" spans="1:15" x14ac:dyDescent="0.2">
      <c r="A1276" s="4" t="s">
        <v>79</v>
      </c>
      <c r="B1276" s="5" t="str">
        <f t="shared" si="95"/>
        <v>2017</v>
      </c>
      <c r="C1276" s="5">
        <f t="shared" si="96"/>
        <v>12</v>
      </c>
      <c r="D1276" s="11">
        <f t="shared" si="97"/>
        <v>43070</v>
      </c>
      <c r="E1276" s="5" t="s">
        <v>5</v>
      </c>
      <c r="F1276" s="5" t="str">
        <f t="shared" si="98"/>
        <v>ANTIOQUIA</v>
      </c>
      <c r="G1276" s="5">
        <v>56888000</v>
      </c>
      <c r="H1276" s="6">
        <v>44059071</v>
      </c>
      <c r="I1276" s="9">
        <f t="shared" si="99"/>
        <v>504.73535500000003</v>
      </c>
      <c r="J1276">
        <v>0</v>
      </c>
      <c r="K1276" cm="1">
        <f t="array" ref="K1276">INDEX(T!$H$2:$H$3661, MATCH(1, (T!$D$2:$D$3661=D1276)*(T!$E$2:$E$3661=G!E1276),0))</f>
        <v>718.27119000000005</v>
      </c>
      <c r="L1276" cm="1">
        <f t="array" ref="L1276">INDEX('C'!$I$2:$I$3661, MATCH(1, ('C'!$D$2:$D$3661=D1276)*('C'!$E$2:$E$3661=G!E1276),0))</f>
        <v>592571.850385</v>
      </c>
      <c r="M1276" cm="1">
        <f t="array" ref="M1276">_xlfn.IFNA(INDEX(P!C$2:C$2862, MATCH(1, (P!$A$2:$A$2862=D1276)*(P!$B$2:$B$2862=F1276),0)),)</f>
        <v>0</v>
      </c>
      <c r="N1276" cm="1">
        <f t="array" ref="N1276">_xlfn.IFNA(INDEX(Ind!$H$2:$H$6441, MATCH(1, (Ind!$A$2:$A$6441=D1276)*(Ind!$D$2:$D$6441=F1276),0)),)</f>
        <v>0</v>
      </c>
      <c r="O1276" cm="1">
        <f t="array" ref="O1276">_xlfn.IFNA(INDEX(Ind!$L$2:$L$6441, MATCH(1, (Ind!$A$2:$A$6441=D1276)*(Ind!$D$2:$D$6441=F1276),0)),)</f>
        <v>0</v>
      </c>
    </row>
    <row r="1277" spans="1:15" x14ac:dyDescent="0.2">
      <c r="A1277" s="1" t="s">
        <v>79</v>
      </c>
      <c r="B1277" s="5" t="str">
        <f t="shared" si="95"/>
        <v>2017</v>
      </c>
      <c r="C1277" s="5">
        <f t="shared" si="96"/>
        <v>12</v>
      </c>
      <c r="D1277" s="11">
        <f t="shared" si="97"/>
        <v>43070</v>
      </c>
      <c r="E1277" s="2" t="s">
        <v>6</v>
      </c>
      <c r="F1277" s="5" t="str">
        <f t="shared" si="98"/>
        <v>ATLANTICO</v>
      </c>
      <c r="G1277" s="2">
        <v>0</v>
      </c>
      <c r="H1277" s="3">
        <v>77900000</v>
      </c>
      <c r="I1277" s="9">
        <f t="shared" si="99"/>
        <v>779</v>
      </c>
      <c r="J1277">
        <v>0</v>
      </c>
      <c r="K1277" cm="1">
        <f t="array" ref="K1277">INDEX(T!$H$2:$H$3661, MATCH(1, (T!$D$2:$D$3661=D1277)*(T!$E$2:$E$3661=G!E1277),0))</f>
        <v>368</v>
      </c>
      <c r="L1277" cm="1">
        <f t="array" ref="L1277">INDEX('C'!$I$2:$I$3661, MATCH(1, ('C'!$D$2:$D$3661=D1277)*('C'!$E$2:$E$3661=G!E1277),0))</f>
        <v>18121047.969999999</v>
      </c>
      <c r="M1277" cm="1">
        <f t="array" ref="M1277">_xlfn.IFNA(INDEX(P!C$2:C$2862, MATCH(1, (P!$A$2:$A$2862=D1277)*(P!$B$2:$B$2862=F1277),0)),)</f>
        <v>8.1151612903225807</v>
      </c>
      <c r="N1277" cm="1">
        <f t="array" ref="N1277">_xlfn.IFNA(INDEX(Ind!$H$2:$H$6441, MATCH(1, (Ind!$A$2:$A$6441=D1277)*(Ind!$D$2:$D$6441=F1277),0)),)</f>
        <v>0</v>
      </c>
      <c r="O1277" cm="1">
        <f t="array" ref="O1277">_xlfn.IFNA(INDEX(Ind!$L$2:$L$6441, MATCH(1, (Ind!$A$2:$A$6441=D1277)*(Ind!$D$2:$D$6441=F1277),0)),)</f>
        <v>0</v>
      </c>
    </row>
    <row r="1278" spans="1:15" x14ac:dyDescent="0.2">
      <c r="A1278" s="4" t="s">
        <v>79</v>
      </c>
      <c r="B1278" s="5" t="str">
        <f t="shared" si="95"/>
        <v>2017</v>
      </c>
      <c r="C1278" s="5">
        <f t="shared" si="96"/>
        <v>12</v>
      </c>
      <c r="D1278" s="11">
        <f t="shared" si="97"/>
        <v>43070</v>
      </c>
      <c r="E1278" s="5" t="s">
        <v>7</v>
      </c>
      <c r="F1278" s="5" t="str">
        <f t="shared" si="98"/>
        <v>BOGOTA, D.C.</v>
      </c>
      <c r="G1278" s="5">
        <v>0</v>
      </c>
      <c r="H1278" s="6">
        <v>69812000</v>
      </c>
      <c r="I1278" s="9">
        <f t="shared" si="99"/>
        <v>698.12</v>
      </c>
      <c r="J1278">
        <v>0</v>
      </c>
      <c r="K1278" cm="1">
        <f t="array" ref="K1278">INDEX(T!$H$2:$H$3661, MATCH(1, (T!$D$2:$D$3661=D1278)*(T!$E$2:$E$3661=G!E1278),0))</f>
        <v>459.34</v>
      </c>
      <c r="L1278" cm="1">
        <f t="array" ref="L1278">INDEX('C'!$I$2:$I$3661, MATCH(1, ('C'!$D$2:$D$3661=D1278)*('C'!$E$2:$E$3661=G!E1278),0))</f>
        <v>54531342</v>
      </c>
      <c r="M1278" cm="1">
        <f t="array" ref="M1278">_xlfn.IFNA(INDEX(P!C$2:C$2862, MATCH(1, (P!$A$2:$A$2862=D1278)*(P!$B$2:$B$2862=F1278),0)),)</f>
        <v>0</v>
      </c>
      <c r="N1278" cm="1">
        <f t="array" ref="N1278">_xlfn.IFNA(INDEX(Ind!$H$2:$H$6441, MATCH(1, (Ind!$A$2:$A$6441=D1278)*(Ind!$D$2:$D$6441=F1278),0)),)</f>
        <v>0</v>
      </c>
      <c r="O1278" cm="1">
        <f t="array" ref="O1278">_xlfn.IFNA(INDEX(Ind!$L$2:$L$6441, MATCH(1, (Ind!$A$2:$A$6441=D1278)*(Ind!$D$2:$D$6441=F1278),0)),)</f>
        <v>0</v>
      </c>
    </row>
    <row r="1279" spans="1:15" x14ac:dyDescent="0.2">
      <c r="A1279" s="1" t="s">
        <v>79</v>
      </c>
      <c r="B1279" s="5" t="str">
        <f t="shared" si="95"/>
        <v>2017</v>
      </c>
      <c r="C1279" s="5">
        <f t="shared" si="96"/>
        <v>12</v>
      </c>
      <c r="D1279" s="11">
        <f t="shared" si="97"/>
        <v>43070</v>
      </c>
      <c r="E1279" s="2" t="s">
        <v>8</v>
      </c>
      <c r="F1279" s="5" t="str">
        <f t="shared" si="98"/>
        <v>BOLIVAR</v>
      </c>
      <c r="G1279" s="2">
        <v>0</v>
      </c>
      <c r="H1279" s="3">
        <v>73470683</v>
      </c>
      <c r="I1279" s="9">
        <f t="shared" si="99"/>
        <v>734.70682999999997</v>
      </c>
      <c r="J1279">
        <v>0</v>
      </c>
      <c r="K1279" cm="1">
        <f t="array" ref="K1279">INDEX(T!$H$2:$H$3661, MATCH(1, (T!$D$2:$D$3661=D1279)*(T!$E$2:$E$3661=G!E1279),0))</f>
        <v>278.08562999999998</v>
      </c>
      <c r="L1279" cm="1">
        <f t="array" ref="L1279">INDEX('C'!$I$2:$I$3661, MATCH(1, ('C'!$D$2:$D$3661=D1279)*('C'!$E$2:$E$3661=G!E1279),0))</f>
        <v>11799105.74096</v>
      </c>
      <c r="M1279" cm="1">
        <f t="array" ref="M1279">_xlfn.IFNA(INDEX(P!C$2:C$2862, MATCH(1, (P!$A$2:$A$2862=D1279)*(P!$B$2:$B$2862=F1279),0)),)</f>
        <v>1.7467741935483871</v>
      </c>
      <c r="N1279" cm="1">
        <f t="array" ref="N1279">_xlfn.IFNA(INDEX(Ind!$H$2:$H$6441, MATCH(1, (Ind!$A$2:$A$6441=D1279)*(Ind!$D$2:$D$6441=F1279),0)),)</f>
        <v>0</v>
      </c>
      <c r="O1279" cm="1">
        <f t="array" ref="O1279">_xlfn.IFNA(INDEX(Ind!$L$2:$L$6441, MATCH(1, (Ind!$A$2:$A$6441=D1279)*(Ind!$D$2:$D$6441=F1279),0)),)</f>
        <v>0</v>
      </c>
    </row>
    <row r="1280" spans="1:15" x14ac:dyDescent="0.2">
      <c r="A1280" s="4" t="s">
        <v>79</v>
      </c>
      <c r="B1280" s="5" t="str">
        <f t="shared" si="95"/>
        <v>2017</v>
      </c>
      <c r="C1280" s="5">
        <f t="shared" si="96"/>
        <v>12</v>
      </c>
      <c r="D1280" s="11">
        <f t="shared" si="97"/>
        <v>43070</v>
      </c>
      <c r="E1280" s="5" t="s">
        <v>9</v>
      </c>
      <c r="F1280" s="5" t="str">
        <f t="shared" si="98"/>
        <v>BOYACA</v>
      </c>
      <c r="G1280" s="5">
        <v>0</v>
      </c>
      <c r="H1280" s="6">
        <v>60617625</v>
      </c>
      <c r="I1280" s="9">
        <f t="shared" si="99"/>
        <v>606.17624999999998</v>
      </c>
      <c r="J1280">
        <v>0</v>
      </c>
      <c r="K1280" cm="1">
        <f t="array" ref="K1280">INDEX(T!$H$2:$H$3661, MATCH(1, (T!$D$2:$D$3661=D1280)*(T!$E$2:$E$3661=G!E1280),0))</f>
        <v>198.82306</v>
      </c>
      <c r="L1280" cm="1">
        <f t="array" ref="L1280">INDEX('C'!$I$2:$I$3661, MATCH(1, ('C'!$D$2:$D$3661=D1280)*('C'!$E$2:$E$3661=G!E1280),0))</f>
        <v>4280243.7326400001</v>
      </c>
      <c r="M1280" cm="1">
        <f t="array" ref="M1280">_xlfn.IFNA(INDEX(P!C$2:C$2862, MATCH(1, (P!$A$2:$A$2862=D1280)*(P!$B$2:$B$2862=F1280),0)),)</f>
        <v>46.115161290322575</v>
      </c>
      <c r="N1280" cm="1">
        <f t="array" ref="N1280">_xlfn.IFNA(INDEX(Ind!$H$2:$H$6441, MATCH(1, (Ind!$A$2:$A$6441=D1280)*(Ind!$D$2:$D$6441=F1280),0)),)</f>
        <v>0</v>
      </c>
      <c r="O1280" cm="1">
        <f t="array" ref="O1280">_xlfn.IFNA(INDEX(Ind!$L$2:$L$6441, MATCH(1, (Ind!$A$2:$A$6441=D1280)*(Ind!$D$2:$D$6441=F1280),0)),)</f>
        <v>0</v>
      </c>
    </row>
    <row r="1281" spans="1:15" x14ac:dyDescent="0.2">
      <c r="A1281" s="1" t="s">
        <v>79</v>
      </c>
      <c r="B1281" s="5" t="str">
        <f t="shared" si="95"/>
        <v>2017</v>
      </c>
      <c r="C1281" s="5">
        <f t="shared" si="96"/>
        <v>12</v>
      </c>
      <c r="D1281" s="11">
        <f t="shared" si="97"/>
        <v>43070</v>
      </c>
      <c r="E1281" s="2" t="s">
        <v>10</v>
      </c>
      <c r="F1281" s="5" t="str">
        <f t="shared" si="98"/>
        <v>CALDAS</v>
      </c>
      <c r="G1281" s="2">
        <v>0</v>
      </c>
      <c r="H1281" s="3">
        <v>57463857</v>
      </c>
      <c r="I1281" s="9">
        <f t="shared" si="99"/>
        <v>574.63856999999996</v>
      </c>
      <c r="J1281">
        <v>0</v>
      </c>
      <c r="K1281" cm="1">
        <f t="array" ref="K1281">INDEX(T!$H$2:$H$3661, MATCH(1, (T!$D$2:$D$3661=D1281)*(T!$E$2:$E$3661=G!E1281),0))</f>
        <v>321.87833000000001</v>
      </c>
      <c r="L1281" cm="1">
        <f t="array" ref="L1281">INDEX('C'!$I$2:$I$3661, MATCH(1, ('C'!$D$2:$D$3661=D1281)*('C'!$E$2:$E$3661=G!E1281),0))</f>
        <v>986141.80619000003</v>
      </c>
      <c r="M1281" cm="1">
        <f t="array" ref="M1281">_xlfn.IFNA(INDEX(P!C$2:C$2862, MATCH(1, (P!$A$2:$A$2862=D1281)*(P!$B$2:$B$2862=F1281),0)),)</f>
        <v>0</v>
      </c>
      <c r="N1281" cm="1">
        <f t="array" ref="N1281">_xlfn.IFNA(INDEX(Ind!$H$2:$H$6441, MATCH(1, (Ind!$A$2:$A$6441=D1281)*(Ind!$D$2:$D$6441=F1281),0)),)</f>
        <v>0</v>
      </c>
      <c r="O1281" cm="1">
        <f t="array" ref="O1281">_xlfn.IFNA(INDEX(Ind!$L$2:$L$6441, MATCH(1, (Ind!$A$2:$A$6441=D1281)*(Ind!$D$2:$D$6441=F1281),0)),)</f>
        <v>0</v>
      </c>
    </row>
    <row r="1282" spans="1:15" x14ac:dyDescent="0.2">
      <c r="A1282" s="4" t="s">
        <v>79</v>
      </c>
      <c r="B1282" s="5" t="str">
        <f t="shared" si="95"/>
        <v>2017</v>
      </c>
      <c r="C1282" s="5">
        <f t="shared" si="96"/>
        <v>12</v>
      </c>
      <c r="D1282" s="11">
        <f t="shared" si="97"/>
        <v>43070</v>
      </c>
      <c r="E1282" s="5" t="s">
        <v>11</v>
      </c>
      <c r="F1282" s="5" t="str">
        <f t="shared" si="98"/>
        <v>CAQUETA</v>
      </c>
      <c r="G1282" s="5">
        <v>0</v>
      </c>
      <c r="H1282" s="8">
        <v>203206333</v>
      </c>
      <c r="I1282" s="9">
        <f t="shared" si="99"/>
        <v>2032.06333</v>
      </c>
      <c r="J1282">
        <v>0</v>
      </c>
      <c r="K1282" cm="1">
        <f t="array" ref="K1282">INDEX(T!$H$2:$H$3661, MATCH(1, (T!$D$2:$D$3661=D1282)*(T!$E$2:$E$3661=G!E1282),0))</f>
        <v>798.64</v>
      </c>
      <c r="L1282" cm="1">
        <f t="array" ref="L1282">INDEX('C'!$I$2:$I$3661, MATCH(1, ('C'!$D$2:$D$3661=D1282)*('C'!$E$2:$E$3661=G!E1282),0))</f>
        <v>256598.66667000001</v>
      </c>
      <c r="M1282" cm="1">
        <f t="array" ref="M1282">_xlfn.IFNA(INDEX(P!C$2:C$2862, MATCH(1, (P!$A$2:$A$2862=D1282)*(P!$B$2:$B$2862=F1282),0)),)</f>
        <v>0</v>
      </c>
      <c r="N1282" cm="1">
        <f t="array" ref="N1282">_xlfn.IFNA(INDEX(Ind!$H$2:$H$6441, MATCH(1, (Ind!$A$2:$A$6441=D1282)*(Ind!$D$2:$D$6441=F1282),0)),)</f>
        <v>0</v>
      </c>
      <c r="O1282" cm="1">
        <f t="array" ref="O1282">_xlfn.IFNA(INDEX(Ind!$L$2:$L$6441, MATCH(1, (Ind!$A$2:$A$6441=D1282)*(Ind!$D$2:$D$6441=F1282),0)),)</f>
        <v>0</v>
      </c>
    </row>
    <row r="1283" spans="1:15" x14ac:dyDescent="0.2">
      <c r="A1283" s="1" t="s">
        <v>79</v>
      </c>
      <c r="B1283" s="5" t="str">
        <f t="shared" ref="B1283:B1346" si="100">MID(A1283,7,20)</f>
        <v>2017</v>
      </c>
      <c r="C1283" s="5">
        <f t="shared" ref="C1283:C1346" si="101">IF(MID(A1283,1,3)="Jan",1,
IF(MID(A1283,1,3)="Feb",2,
IF(MID(A1283,1,3)="Mar",3,
IF(MID(A1283,1,3)="Apr",4,
IF(MID(A1283,1,3)="May",5,
IF(MID(A1283,1,3)="Jun",6,
IF(MID(A1283,1,3)="Jul",7,
IF(MID(A1283,1,3)="Aug",8,
IF(MID(A1283,1,3)="Sep",9,
IF(MID(A1283,1,3)="Oct",10,
IF(MID(A1283,1,3)="Nov",11,
IF(MID(A1283,1,3)="Dec",12))))))))))))</f>
        <v>12</v>
      </c>
      <c r="D1283" s="11">
        <f t="shared" ref="D1283:D1346" si="102">DATE(B1283,C1283,1)</f>
        <v>43070</v>
      </c>
      <c r="E1283" s="2" t="s">
        <v>12</v>
      </c>
      <c r="F1283" s="5" t="str">
        <f t="shared" ref="F1283:F1346" si="103">MID(E1283,5,100)</f>
        <v>CAUCA</v>
      </c>
      <c r="G1283" s="2">
        <v>0</v>
      </c>
      <c r="H1283" s="3">
        <v>58790520</v>
      </c>
      <c r="I1283" s="9">
        <f t="shared" ref="I1283:I1346" si="104">IF(G1283=0,H1283/100000,IF(H1283=0,G1283/100000,((G1283+H1283)/2)/100000))</f>
        <v>587.90520000000004</v>
      </c>
      <c r="J1283">
        <v>0</v>
      </c>
      <c r="K1283" cm="1">
        <f t="array" ref="K1283">INDEX(T!$H$2:$H$3661, MATCH(1, (T!$D$2:$D$3661=D1283)*(T!$E$2:$E$3661=G!E1283),0))</f>
        <v>720.26418000000001</v>
      </c>
      <c r="L1283" cm="1">
        <f t="array" ref="L1283">INDEX('C'!$I$2:$I$3661, MATCH(1, ('C'!$D$2:$D$3661=D1283)*('C'!$E$2:$E$3661=G!E1283),0))</f>
        <v>535600.03592000005</v>
      </c>
      <c r="M1283" cm="1">
        <f t="array" ref="M1283">_xlfn.IFNA(INDEX(P!C$2:C$2862, MATCH(1, (P!$A$2:$A$2862=D1283)*(P!$B$2:$B$2862=F1283),0)),)</f>
        <v>0</v>
      </c>
      <c r="N1283" cm="1">
        <f t="array" ref="N1283">_xlfn.IFNA(INDEX(Ind!$H$2:$H$6441, MATCH(1, (Ind!$A$2:$A$6441=D1283)*(Ind!$D$2:$D$6441=F1283),0)),)</f>
        <v>0</v>
      </c>
      <c r="O1283" cm="1">
        <f t="array" ref="O1283">_xlfn.IFNA(INDEX(Ind!$L$2:$L$6441, MATCH(1, (Ind!$A$2:$A$6441=D1283)*(Ind!$D$2:$D$6441=F1283),0)),)</f>
        <v>0</v>
      </c>
    </row>
    <row r="1284" spans="1:15" x14ac:dyDescent="0.2">
      <c r="A1284" s="4" t="s">
        <v>79</v>
      </c>
      <c r="B1284" s="5" t="str">
        <f t="shared" si="100"/>
        <v>2017</v>
      </c>
      <c r="C1284" s="5">
        <f t="shared" si="101"/>
        <v>12</v>
      </c>
      <c r="D1284" s="11">
        <f t="shared" si="102"/>
        <v>43070</v>
      </c>
      <c r="E1284" s="5" t="s">
        <v>13</v>
      </c>
      <c r="F1284" s="5" t="str">
        <f t="shared" si="103"/>
        <v>CESAR</v>
      </c>
      <c r="G1284" s="5">
        <v>0</v>
      </c>
      <c r="H1284" s="6">
        <v>72462174</v>
      </c>
      <c r="I1284" s="9">
        <f t="shared" si="104"/>
        <v>724.62174000000005</v>
      </c>
      <c r="J1284">
        <v>0</v>
      </c>
      <c r="K1284" cm="1">
        <f t="array" ref="K1284">INDEX(T!$H$2:$H$3661, MATCH(1, (T!$D$2:$D$3661=D1284)*(T!$E$2:$E$3661=G!E1284),0))</f>
        <v>285.31058000000002</v>
      </c>
      <c r="L1284" cm="1">
        <f t="array" ref="L1284">INDEX('C'!$I$2:$I$3661, MATCH(1, ('C'!$D$2:$D$3661=D1284)*('C'!$E$2:$E$3661=G!E1284),0))</f>
        <v>8713321.8955199998</v>
      </c>
      <c r="M1284" cm="1">
        <f t="array" ref="M1284">_xlfn.IFNA(INDEX(P!C$2:C$2862, MATCH(1, (P!$A$2:$A$2862=D1284)*(P!$B$2:$B$2862=F1284),0)),)</f>
        <v>10.097741935483873</v>
      </c>
      <c r="N1284" cm="1">
        <f t="array" ref="N1284">_xlfn.IFNA(INDEX(Ind!$H$2:$H$6441, MATCH(1, (Ind!$A$2:$A$6441=D1284)*(Ind!$D$2:$D$6441=F1284),0)),)</f>
        <v>0</v>
      </c>
      <c r="O1284" cm="1">
        <f t="array" ref="O1284">_xlfn.IFNA(INDEX(Ind!$L$2:$L$6441, MATCH(1, (Ind!$A$2:$A$6441=D1284)*(Ind!$D$2:$D$6441=F1284),0)),)</f>
        <v>0</v>
      </c>
    </row>
    <row r="1285" spans="1:15" x14ac:dyDescent="0.2">
      <c r="A1285" s="1" t="s">
        <v>79</v>
      </c>
      <c r="B1285" s="5" t="str">
        <f t="shared" si="100"/>
        <v>2017</v>
      </c>
      <c r="C1285" s="5">
        <f t="shared" si="101"/>
        <v>12</v>
      </c>
      <c r="D1285" s="11">
        <f t="shared" si="102"/>
        <v>43070</v>
      </c>
      <c r="E1285" s="2" t="s">
        <v>14</v>
      </c>
      <c r="F1285" s="5" t="str">
        <f t="shared" si="103"/>
        <v>CORDOBA</v>
      </c>
      <c r="G1285" s="2">
        <v>0</v>
      </c>
      <c r="H1285" s="3">
        <v>77348667</v>
      </c>
      <c r="I1285" s="9">
        <f t="shared" si="104"/>
        <v>773.48667</v>
      </c>
      <c r="J1285">
        <v>0</v>
      </c>
      <c r="K1285" cm="1">
        <f t="array" ref="K1285">INDEX(T!$H$2:$H$3661, MATCH(1, (T!$D$2:$D$3661=D1285)*(T!$E$2:$E$3661=G!E1285),0))</f>
        <v>351.00036999999998</v>
      </c>
      <c r="L1285" cm="1">
        <f t="array" ref="L1285">INDEX('C'!$I$2:$I$3661, MATCH(1, ('C'!$D$2:$D$3661=D1285)*('C'!$E$2:$E$3661=G!E1285),0))</f>
        <v>10251106.577780001</v>
      </c>
      <c r="M1285" cm="1">
        <f t="array" ref="M1285">_xlfn.IFNA(INDEX(P!C$2:C$2862, MATCH(1, (P!$A$2:$A$2862=D1285)*(P!$B$2:$B$2862=F1285),0)),)</f>
        <v>62.673548387096773</v>
      </c>
      <c r="N1285" cm="1">
        <f t="array" ref="N1285">_xlfn.IFNA(INDEX(Ind!$H$2:$H$6441, MATCH(1, (Ind!$A$2:$A$6441=D1285)*(Ind!$D$2:$D$6441=F1285),0)),)</f>
        <v>0</v>
      </c>
      <c r="O1285" cm="1">
        <f t="array" ref="O1285">_xlfn.IFNA(INDEX(Ind!$L$2:$L$6441, MATCH(1, (Ind!$A$2:$A$6441=D1285)*(Ind!$D$2:$D$6441=F1285),0)),)</f>
        <v>0</v>
      </c>
    </row>
    <row r="1286" spans="1:15" x14ac:dyDescent="0.2">
      <c r="A1286" s="4" t="s">
        <v>79</v>
      </c>
      <c r="B1286" s="5" t="str">
        <f t="shared" si="100"/>
        <v>2017</v>
      </c>
      <c r="C1286" s="5">
        <f t="shared" si="101"/>
        <v>12</v>
      </c>
      <c r="D1286" s="11">
        <f t="shared" si="102"/>
        <v>43070</v>
      </c>
      <c r="E1286" s="5" t="s">
        <v>15</v>
      </c>
      <c r="F1286" s="5" t="str">
        <f t="shared" si="103"/>
        <v>CUNDINAMARCA</v>
      </c>
      <c r="G1286" s="5">
        <v>0</v>
      </c>
      <c r="H1286" s="6">
        <v>56533855</v>
      </c>
      <c r="I1286" s="9">
        <f t="shared" si="104"/>
        <v>565.33855000000005</v>
      </c>
      <c r="J1286">
        <v>0</v>
      </c>
      <c r="K1286" cm="1">
        <f t="array" ref="K1286">INDEX(T!$H$2:$H$3661, MATCH(1, (T!$D$2:$D$3661=D1286)*(T!$E$2:$E$3661=G!E1286),0))</f>
        <v>368.14609000000002</v>
      </c>
      <c r="L1286" cm="1">
        <f t="array" ref="L1286">INDEX('C'!$I$2:$I$3661, MATCH(1, ('C'!$D$2:$D$3661=D1286)*('C'!$E$2:$E$3661=G!E1286),0))</f>
        <v>7519023.11601</v>
      </c>
      <c r="M1286" cm="1">
        <f t="array" ref="M1286">_xlfn.IFNA(INDEX(P!C$2:C$2862, MATCH(1, (P!$A$2:$A$2862=D1286)*(P!$B$2:$B$2862=F1286),0)),)</f>
        <v>1.27</v>
      </c>
      <c r="N1286" cm="1">
        <f t="array" ref="N1286">_xlfn.IFNA(INDEX(Ind!$H$2:$H$6441, MATCH(1, (Ind!$A$2:$A$6441=D1286)*(Ind!$D$2:$D$6441=F1286),0)),)</f>
        <v>0</v>
      </c>
      <c r="O1286" cm="1">
        <f t="array" ref="O1286">_xlfn.IFNA(INDEX(Ind!$L$2:$L$6441, MATCH(1, (Ind!$A$2:$A$6441=D1286)*(Ind!$D$2:$D$6441=F1286),0)),)</f>
        <v>0</v>
      </c>
    </row>
    <row r="1287" spans="1:15" x14ac:dyDescent="0.2">
      <c r="A1287" s="1" t="s">
        <v>79</v>
      </c>
      <c r="B1287" s="5" t="str">
        <f t="shared" si="100"/>
        <v>2017</v>
      </c>
      <c r="C1287" s="5">
        <f t="shared" si="101"/>
        <v>12</v>
      </c>
      <c r="D1287" s="11">
        <f t="shared" si="102"/>
        <v>43070</v>
      </c>
      <c r="E1287" s="2" t="s">
        <v>16</v>
      </c>
      <c r="F1287" s="5" t="str">
        <f t="shared" si="103"/>
        <v>CHOCO</v>
      </c>
      <c r="G1287" s="2">
        <v>0</v>
      </c>
      <c r="H1287" s="7">
        <v>422122000</v>
      </c>
      <c r="I1287" s="9">
        <f t="shared" si="104"/>
        <v>4221.22</v>
      </c>
      <c r="J1287">
        <v>0</v>
      </c>
      <c r="K1287" cm="1">
        <f t="array" ref="K1287">INDEX(T!$H$2:$H$3661, MATCH(1, (T!$D$2:$D$3661=D1287)*(T!$E$2:$E$3661=G!E1287),0))</f>
        <v>664.87</v>
      </c>
      <c r="L1287" t="e" cm="1">
        <f t="array" ref="L1287">INDEX('C'!$I$2:$I$3661, MATCH(1, ('C'!$D$2:$D$3661=D1287)*('C'!$E$2:$E$3661=G!E1287),0))</f>
        <v>#N/A</v>
      </c>
      <c r="M1287" cm="1">
        <f t="array" ref="M1287">_xlfn.IFNA(INDEX(P!C$2:C$2862, MATCH(1, (P!$A$2:$A$2862=D1287)*(P!$B$2:$B$2862=F1287),0)),)</f>
        <v>0</v>
      </c>
      <c r="N1287" cm="1">
        <f t="array" ref="N1287">_xlfn.IFNA(INDEX(Ind!$H$2:$H$6441, MATCH(1, (Ind!$A$2:$A$6441=D1287)*(Ind!$D$2:$D$6441=F1287),0)),)</f>
        <v>0</v>
      </c>
      <c r="O1287" cm="1">
        <f t="array" ref="O1287">_xlfn.IFNA(INDEX(Ind!$L$2:$L$6441, MATCH(1, (Ind!$A$2:$A$6441=D1287)*(Ind!$D$2:$D$6441=F1287),0)),)</f>
        <v>0</v>
      </c>
    </row>
    <row r="1288" spans="1:15" x14ac:dyDescent="0.2">
      <c r="A1288" s="4" t="s">
        <v>79</v>
      </c>
      <c r="B1288" s="5" t="str">
        <f t="shared" si="100"/>
        <v>2017</v>
      </c>
      <c r="C1288" s="5">
        <f t="shared" si="101"/>
        <v>12</v>
      </c>
      <c r="D1288" s="11">
        <f t="shared" si="102"/>
        <v>43070</v>
      </c>
      <c r="E1288" s="5" t="s">
        <v>17</v>
      </c>
      <c r="F1288" s="5" t="str">
        <f t="shared" si="103"/>
        <v>HUILA</v>
      </c>
      <c r="G1288" s="5">
        <v>0</v>
      </c>
      <c r="H1288" s="6">
        <v>74519870</v>
      </c>
      <c r="I1288" s="9">
        <f t="shared" si="104"/>
        <v>745.19870000000003</v>
      </c>
      <c r="J1288">
        <v>0</v>
      </c>
      <c r="K1288" cm="1">
        <f t="array" ref="K1288">INDEX(T!$H$2:$H$3661, MATCH(1, (T!$D$2:$D$3661=D1288)*(T!$E$2:$E$3661=G!E1288),0))</f>
        <v>871.08704</v>
      </c>
      <c r="L1288" cm="1">
        <f t="array" ref="L1288">INDEX('C'!$I$2:$I$3661, MATCH(1, ('C'!$D$2:$D$3661=D1288)*('C'!$E$2:$E$3661=G!E1288),0))</f>
        <v>2580901.9665199998</v>
      </c>
      <c r="M1288" cm="1">
        <f t="array" ref="M1288">_xlfn.IFNA(INDEX(P!C$2:C$2862, MATCH(1, (P!$A$2:$A$2862=D1288)*(P!$B$2:$B$2862=F1288),0)),)</f>
        <v>4.7325806451612902</v>
      </c>
      <c r="N1288" cm="1">
        <f t="array" ref="N1288">_xlfn.IFNA(INDEX(Ind!$H$2:$H$6441, MATCH(1, (Ind!$A$2:$A$6441=D1288)*(Ind!$D$2:$D$6441=F1288),0)),)</f>
        <v>0</v>
      </c>
      <c r="O1288" cm="1">
        <f t="array" ref="O1288">_xlfn.IFNA(INDEX(Ind!$L$2:$L$6441, MATCH(1, (Ind!$A$2:$A$6441=D1288)*(Ind!$D$2:$D$6441=F1288),0)),)</f>
        <v>0</v>
      </c>
    </row>
    <row r="1289" spans="1:15" x14ac:dyDescent="0.2">
      <c r="A1289" s="1" t="s">
        <v>79</v>
      </c>
      <c r="B1289" s="5" t="str">
        <f t="shared" si="100"/>
        <v>2017</v>
      </c>
      <c r="C1289" s="5">
        <f t="shared" si="101"/>
        <v>12</v>
      </c>
      <c r="D1289" s="11">
        <f t="shared" si="102"/>
        <v>43070</v>
      </c>
      <c r="E1289" s="2" t="s">
        <v>18</v>
      </c>
      <c r="F1289" s="5" t="str">
        <f t="shared" si="103"/>
        <v>LA GUAJIRA</v>
      </c>
      <c r="G1289" s="2">
        <v>0</v>
      </c>
      <c r="H1289" s="3">
        <v>71517000</v>
      </c>
      <c r="I1289" s="9">
        <f t="shared" si="104"/>
        <v>715.17</v>
      </c>
      <c r="J1289">
        <v>0</v>
      </c>
      <c r="K1289" cm="1">
        <f t="array" ref="K1289">INDEX(T!$H$2:$H$3661, MATCH(1, (T!$D$2:$D$3661=D1289)*(T!$E$2:$E$3661=G!E1289),0))</f>
        <v>131.71</v>
      </c>
      <c r="L1289" cm="1">
        <f t="array" ref="L1289">INDEX('C'!$I$2:$I$3661, MATCH(1, ('C'!$D$2:$D$3661=D1289)*('C'!$E$2:$E$3661=G!E1289),0))</f>
        <v>1745723</v>
      </c>
      <c r="M1289" cm="1">
        <f t="array" ref="M1289">_xlfn.IFNA(INDEX(P!C$2:C$2862, MATCH(1, (P!$A$2:$A$2862=D1289)*(P!$B$2:$B$2862=F1289),0)),)</f>
        <v>0</v>
      </c>
      <c r="N1289" cm="1">
        <f t="array" ref="N1289">_xlfn.IFNA(INDEX(Ind!$H$2:$H$6441, MATCH(1, (Ind!$A$2:$A$6441=D1289)*(Ind!$D$2:$D$6441=F1289),0)),)</f>
        <v>0</v>
      </c>
      <c r="O1289" cm="1">
        <f t="array" ref="O1289">_xlfn.IFNA(INDEX(Ind!$L$2:$L$6441, MATCH(1, (Ind!$A$2:$A$6441=D1289)*(Ind!$D$2:$D$6441=F1289),0)),)</f>
        <v>0</v>
      </c>
    </row>
    <row r="1290" spans="1:15" x14ac:dyDescent="0.2">
      <c r="A1290" s="4" t="s">
        <v>79</v>
      </c>
      <c r="B1290" s="5" t="str">
        <f t="shared" si="100"/>
        <v>2017</v>
      </c>
      <c r="C1290" s="5">
        <f t="shared" si="101"/>
        <v>12</v>
      </c>
      <c r="D1290" s="11">
        <f t="shared" si="102"/>
        <v>43070</v>
      </c>
      <c r="E1290" s="5" t="s">
        <v>19</v>
      </c>
      <c r="F1290" s="5" t="str">
        <f t="shared" si="103"/>
        <v>MAGDALENA</v>
      </c>
      <c r="G1290" s="5">
        <v>62600000</v>
      </c>
      <c r="H1290" s="6">
        <v>71335141</v>
      </c>
      <c r="I1290" s="9">
        <f t="shared" si="104"/>
        <v>669.67570499999999</v>
      </c>
      <c r="J1290">
        <v>0</v>
      </c>
      <c r="K1290" cm="1">
        <f t="array" ref="K1290">INDEX(T!$H$2:$H$3661, MATCH(1, (T!$D$2:$D$3661=D1290)*(T!$E$2:$E$3661=G!E1290),0))</f>
        <v>228.67231000000001</v>
      </c>
      <c r="L1290" cm="1">
        <f t="array" ref="L1290">INDEX('C'!$I$2:$I$3661, MATCH(1, ('C'!$D$2:$D$3661=D1290)*('C'!$E$2:$E$3661=G!E1290),0))</f>
        <v>6275891.4122400004</v>
      </c>
      <c r="M1290" cm="1">
        <f t="array" ref="M1290">_xlfn.IFNA(INDEX(P!C$2:C$2862, MATCH(1, (P!$A$2:$A$2862=D1290)*(P!$B$2:$B$2862=F1290),0)),)</f>
        <v>14.282580645161291</v>
      </c>
      <c r="N1290" cm="1">
        <f t="array" ref="N1290">_xlfn.IFNA(INDEX(Ind!$H$2:$H$6441, MATCH(1, (Ind!$A$2:$A$6441=D1290)*(Ind!$D$2:$D$6441=F1290),0)),)</f>
        <v>0</v>
      </c>
      <c r="O1290" cm="1">
        <f t="array" ref="O1290">_xlfn.IFNA(INDEX(Ind!$L$2:$L$6441, MATCH(1, (Ind!$A$2:$A$6441=D1290)*(Ind!$D$2:$D$6441=F1290),0)),)</f>
        <v>0</v>
      </c>
    </row>
    <row r="1291" spans="1:15" x14ac:dyDescent="0.2">
      <c r="A1291" s="1" t="s">
        <v>79</v>
      </c>
      <c r="B1291" s="5" t="str">
        <f t="shared" si="100"/>
        <v>2017</v>
      </c>
      <c r="C1291" s="5">
        <f t="shared" si="101"/>
        <v>12</v>
      </c>
      <c r="D1291" s="11">
        <f t="shared" si="102"/>
        <v>43070</v>
      </c>
      <c r="E1291" s="2" t="s">
        <v>20</v>
      </c>
      <c r="F1291" s="5" t="str">
        <f t="shared" si="103"/>
        <v>META</v>
      </c>
      <c r="G1291" s="2">
        <v>0</v>
      </c>
      <c r="H1291" s="3">
        <v>53399700</v>
      </c>
      <c r="I1291" s="9">
        <f t="shared" si="104"/>
        <v>533.99699999999996</v>
      </c>
      <c r="J1291">
        <v>0</v>
      </c>
      <c r="K1291" cm="1">
        <f t="array" ref="K1291">INDEX(T!$H$2:$H$3661, MATCH(1, (T!$D$2:$D$3661=D1291)*(T!$E$2:$E$3661=G!E1291),0))</f>
        <v>466.56119999999999</v>
      </c>
      <c r="L1291" cm="1">
        <f t="array" ref="L1291">INDEX('C'!$I$2:$I$3661, MATCH(1, ('C'!$D$2:$D$3661=D1291)*('C'!$E$2:$E$3661=G!E1291),0))</f>
        <v>627030.96979999996</v>
      </c>
      <c r="M1291" cm="1">
        <f t="array" ref="M1291">_xlfn.IFNA(INDEX(P!C$2:C$2862, MATCH(1, (P!$A$2:$A$2862=D1291)*(P!$B$2:$B$2862=F1291),0)),)</f>
        <v>5.1870967741935488</v>
      </c>
      <c r="N1291" cm="1">
        <f t="array" ref="N1291">_xlfn.IFNA(INDEX(Ind!$H$2:$H$6441, MATCH(1, (Ind!$A$2:$A$6441=D1291)*(Ind!$D$2:$D$6441=F1291),0)),)</f>
        <v>0</v>
      </c>
      <c r="O1291" cm="1">
        <f t="array" ref="O1291">_xlfn.IFNA(INDEX(Ind!$L$2:$L$6441, MATCH(1, (Ind!$A$2:$A$6441=D1291)*(Ind!$D$2:$D$6441=F1291),0)),)</f>
        <v>0</v>
      </c>
    </row>
    <row r="1292" spans="1:15" x14ac:dyDescent="0.2">
      <c r="A1292" s="4" t="s">
        <v>79</v>
      </c>
      <c r="B1292" s="5" t="str">
        <f t="shared" si="100"/>
        <v>2017</v>
      </c>
      <c r="C1292" s="5">
        <f t="shared" si="101"/>
        <v>12</v>
      </c>
      <c r="D1292" s="11">
        <f t="shared" si="102"/>
        <v>43070</v>
      </c>
      <c r="E1292" s="5" t="s">
        <v>21</v>
      </c>
      <c r="F1292" s="5" t="str">
        <f t="shared" si="103"/>
        <v>NARINO</v>
      </c>
      <c r="G1292" s="5">
        <v>0</v>
      </c>
      <c r="H1292" s="8">
        <v>196207500</v>
      </c>
      <c r="I1292" s="9">
        <f t="shared" si="104"/>
        <v>1962.075</v>
      </c>
      <c r="J1292">
        <v>0</v>
      </c>
      <c r="K1292" cm="1">
        <f t="array" ref="K1292">INDEX(T!$H$2:$H$3661, MATCH(1, (T!$D$2:$D$3661=D1292)*(T!$E$2:$E$3661=G!E1292),0))</f>
        <v>1115.3699999999999</v>
      </c>
      <c r="L1292" cm="1">
        <f t="array" ref="L1292">INDEX('C'!$I$2:$I$3661, MATCH(1, ('C'!$D$2:$D$3661=D1292)*('C'!$E$2:$E$3661=G!E1292),0))</f>
        <v>127889.895</v>
      </c>
      <c r="M1292" cm="1">
        <f t="array" ref="M1292">_xlfn.IFNA(INDEX(P!C$2:C$2862, MATCH(1, (P!$A$2:$A$2862=D1292)*(P!$B$2:$B$2862=F1292),0)),)</f>
        <v>0</v>
      </c>
      <c r="N1292" cm="1">
        <f t="array" ref="N1292">_xlfn.IFNA(INDEX(Ind!$H$2:$H$6441, MATCH(1, (Ind!$A$2:$A$6441=D1292)*(Ind!$D$2:$D$6441=F1292),0)),)</f>
        <v>0</v>
      </c>
      <c r="O1292" cm="1">
        <f t="array" ref="O1292">_xlfn.IFNA(INDEX(Ind!$L$2:$L$6441, MATCH(1, (Ind!$A$2:$A$6441=D1292)*(Ind!$D$2:$D$6441=F1292),0)),)</f>
        <v>0</v>
      </c>
    </row>
    <row r="1293" spans="1:15" x14ac:dyDescent="0.2">
      <c r="A1293" s="1" t="s">
        <v>79</v>
      </c>
      <c r="B1293" s="5" t="str">
        <f t="shared" si="100"/>
        <v>2017</v>
      </c>
      <c r="C1293" s="5">
        <f t="shared" si="101"/>
        <v>12</v>
      </c>
      <c r="D1293" s="11">
        <f t="shared" si="102"/>
        <v>43070</v>
      </c>
      <c r="E1293" s="2" t="s">
        <v>22</v>
      </c>
      <c r="F1293" s="5" t="str">
        <f t="shared" si="103"/>
        <v>NORTE DE SANTANDER</v>
      </c>
      <c r="G1293" s="2">
        <v>0</v>
      </c>
      <c r="H1293" s="7">
        <v>104798027</v>
      </c>
      <c r="I1293" s="9">
        <f t="shared" si="104"/>
        <v>1047.98027</v>
      </c>
      <c r="J1293">
        <v>0</v>
      </c>
      <c r="K1293" cm="1">
        <f t="array" ref="K1293">INDEX(T!$H$2:$H$3661, MATCH(1, (T!$D$2:$D$3661=D1293)*(T!$E$2:$E$3661=G!E1293),0))</f>
        <v>276.83323999999999</v>
      </c>
      <c r="L1293" cm="1">
        <f t="array" ref="L1293">INDEX('C'!$I$2:$I$3661, MATCH(1, ('C'!$D$2:$D$3661=D1293)*('C'!$E$2:$E$3661=G!E1293),0))</f>
        <v>664134.44377999997</v>
      </c>
      <c r="M1293" cm="1">
        <f t="array" ref="M1293">_xlfn.IFNA(INDEX(P!C$2:C$2862, MATCH(1, (P!$A$2:$A$2862=D1293)*(P!$B$2:$B$2862=F1293),0)),)</f>
        <v>4.4825806451612902</v>
      </c>
      <c r="N1293" cm="1">
        <f t="array" ref="N1293">_xlfn.IFNA(INDEX(Ind!$H$2:$H$6441, MATCH(1, (Ind!$A$2:$A$6441=D1293)*(Ind!$D$2:$D$6441=F1293),0)),)</f>
        <v>0</v>
      </c>
      <c r="O1293" cm="1">
        <f t="array" ref="O1293">_xlfn.IFNA(INDEX(Ind!$L$2:$L$6441, MATCH(1, (Ind!$A$2:$A$6441=D1293)*(Ind!$D$2:$D$6441=F1293),0)),)</f>
        <v>0</v>
      </c>
    </row>
    <row r="1294" spans="1:15" x14ac:dyDescent="0.2">
      <c r="A1294" s="4" t="s">
        <v>79</v>
      </c>
      <c r="B1294" s="5" t="str">
        <f t="shared" si="100"/>
        <v>2017</v>
      </c>
      <c r="C1294" s="5">
        <f t="shared" si="101"/>
        <v>12</v>
      </c>
      <c r="D1294" s="11">
        <f t="shared" si="102"/>
        <v>43070</v>
      </c>
      <c r="E1294" s="5" t="s">
        <v>23</v>
      </c>
      <c r="F1294" s="5" t="str">
        <f t="shared" si="103"/>
        <v>QUINDIO</v>
      </c>
      <c r="G1294" s="5">
        <v>0</v>
      </c>
      <c r="H1294" s="8">
        <v>149010077</v>
      </c>
      <c r="I1294" s="9">
        <f t="shared" si="104"/>
        <v>1490.10077</v>
      </c>
      <c r="J1294">
        <v>0</v>
      </c>
      <c r="K1294" cm="1">
        <f t="array" ref="K1294">INDEX(T!$H$2:$H$3661, MATCH(1, (T!$D$2:$D$3661=D1294)*(T!$E$2:$E$3661=G!E1294),0))</f>
        <v>1155.7169200000001</v>
      </c>
      <c r="L1294" cm="1">
        <f t="array" ref="L1294">INDEX('C'!$I$2:$I$3661, MATCH(1, ('C'!$D$2:$D$3661=D1294)*('C'!$E$2:$E$3661=G!E1294),0))</f>
        <v>1472444.76923</v>
      </c>
      <c r="M1294" cm="1">
        <f t="array" ref="M1294">_xlfn.IFNA(INDEX(P!C$2:C$2862, MATCH(1, (P!$A$2:$A$2862=D1294)*(P!$B$2:$B$2862=F1294),0)),)</f>
        <v>0</v>
      </c>
      <c r="N1294" cm="1">
        <f t="array" ref="N1294">_xlfn.IFNA(INDEX(Ind!$H$2:$H$6441, MATCH(1, (Ind!$A$2:$A$6441=D1294)*(Ind!$D$2:$D$6441=F1294),0)),)</f>
        <v>0</v>
      </c>
      <c r="O1294" cm="1">
        <f t="array" ref="O1294">_xlfn.IFNA(INDEX(Ind!$L$2:$L$6441, MATCH(1, (Ind!$A$2:$A$6441=D1294)*(Ind!$D$2:$D$6441=F1294),0)),)</f>
        <v>0</v>
      </c>
    </row>
    <row r="1295" spans="1:15" x14ac:dyDescent="0.2">
      <c r="A1295" s="1" t="s">
        <v>79</v>
      </c>
      <c r="B1295" s="5" t="str">
        <f t="shared" si="100"/>
        <v>2017</v>
      </c>
      <c r="C1295" s="5">
        <f t="shared" si="101"/>
        <v>12</v>
      </c>
      <c r="D1295" s="11">
        <f t="shared" si="102"/>
        <v>43070</v>
      </c>
      <c r="E1295" s="2" t="s">
        <v>24</v>
      </c>
      <c r="F1295" s="5" t="str">
        <f t="shared" si="103"/>
        <v>RISARALDA</v>
      </c>
      <c r="G1295" s="2">
        <v>0</v>
      </c>
      <c r="H1295" s="3">
        <v>58488333</v>
      </c>
      <c r="I1295" s="9">
        <f t="shared" si="104"/>
        <v>584.88333</v>
      </c>
      <c r="J1295">
        <v>0</v>
      </c>
      <c r="K1295" cm="1">
        <f t="array" ref="K1295">INDEX(T!$H$2:$H$3661, MATCH(1, (T!$D$2:$D$3661=D1295)*(T!$E$2:$E$3661=G!E1295),0))</f>
        <v>280.66370000000001</v>
      </c>
      <c r="L1295" cm="1">
        <f t="array" ref="L1295">INDEX('C'!$I$2:$I$3661, MATCH(1, ('C'!$D$2:$D$3661=D1295)*('C'!$E$2:$E$3661=G!E1295),0))</f>
        <v>1353858.76593</v>
      </c>
      <c r="M1295" cm="1">
        <f t="array" ref="M1295">_xlfn.IFNA(INDEX(P!C$2:C$2862, MATCH(1, (P!$A$2:$A$2862=D1295)*(P!$B$2:$B$2862=F1295),0)),)</f>
        <v>0</v>
      </c>
      <c r="N1295" cm="1">
        <f t="array" ref="N1295">_xlfn.IFNA(INDEX(Ind!$H$2:$H$6441, MATCH(1, (Ind!$A$2:$A$6441=D1295)*(Ind!$D$2:$D$6441=F1295),0)),)</f>
        <v>0</v>
      </c>
      <c r="O1295" cm="1">
        <f t="array" ref="O1295">_xlfn.IFNA(INDEX(Ind!$L$2:$L$6441, MATCH(1, (Ind!$A$2:$A$6441=D1295)*(Ind!$D$2:$D$6441=F1295),0)),)</f>
        <v>0</v>
      </c>
    </row>
    <row r="1296" spans="1:15" x14ac:dyDescent="0.2">
      <c r="A1296" s="4" t="s">
        <v>79</v>
      </c>
      <c r="B1296" s="5" t="str">
        <f t="shared" si="100"/>
        <v>2017</v>
      </c>
      <c r="C1296" s="5">
        <f t="shared" si="101"/>
        <v>12</v>
      </c>
      <c r="D1296" s="11">
        <f t="shared" si="102"/>
        <v>43070</v>
      </c>
      <c r="E1296" s="5" t="s">
        <v>25</v>
      </c>
      <c r="F1296" s="5" t="str">
        <f t="shared" si="103"/>
        <v>SANTANDER</v>
      </c>
      <c r="G1296" s="5">
        <v>0</v>
      </c>
      <c r="H1296" s="8">
        <v>145923852</v>
      </c>
      <c r="I1296" s="9">
        <f t="shared" si="104"/>
        <v>1459.2385200000001</v>
      </c>
      <c r="J1296">
        <v>0</v>
      </c>
      <c r="K1296" cm="1">
        <f t="array" ref="K1296">INDEX(T!$H$2:$H$3661, MATCH(1, (T!$D$2:$D$3661=D1296)*(T!$E$2:$E$3661=G!E1296),0))</f>
        <v>639.32533000000001</v>
      </c>
      <c r="L1296" cm="1">
        <f t="array" ref="L1296">INDEX('C'!$I$2:$I$3661, MATCH(1, ('C'!$D$2:$D$3661=D1296)*('C'!$E$2:$E$3661=G!E1296),0))</f>
        <v>1699633.0922999999</v>
      </c>
      <c r="M1296" cm="1">
        <f t="array" ref="M1296">_xlfn.IFNA(INDEX(P!C$2:C$2862, MATCH(1, (P!$A$2:$A$2862=D1296)*(P!$B$2:$B$2862=F1296),0)),)</f>
        <v>31.523870967741935</v>
      </c>
      <c r="N1296" cm="1">
        <f t="array" ref="N1296">_xlfn.IFNA(INDEX(Ind!$H$2:$H$6441, MATCH(1, (Ind!$A$2:$A$6441=D1296)*(Ind!$D$2:$D$6441=F1296),0)),)</f>
        <v>0</v>
      </c>
      <c r="O1296" cm="1">
        <f t="array" ref="O1296">_xlfn.IFNA(INDEX(Ind!$L$2:$L$6441, MATCH(1, (Ind!$A$2:$A$6441=D1296)*(Ind!$D$2:$D$6441=F1296),0)),)</f>
        <v>0</v>
      </c>
    </row>
    <row r="1297" spans="1:15" x14ac:dyDescent="0.2">
      <c r="A1297" s="1" t="s">
        <v>79</v>
      </c>
      <c r="B1297" s="5" t="str">
        <f t="shared" si="100"/>
        <v>2017</v>
      </c>
      <c r="C1297" s="5">
        <f t="shared" si="101"/>
        <v>12</v>
      </c>
      <c r="D1297" s="11">
        <f t="shared" si="102"/>
        <v>43070</v>
      </c>
      <c r="E1297" s="2" t="s">
        <v>26</v>
      </c>
      <c r="F1297" s="5" t="str">
        <f t="shared" si="103"/>
        <v>SUCRE</v>
      </c>
      <c r="G1297" s="2">
        <v>0</v>
      </c>
      <c r="H1297" s="3">
        <v>77294904</v>
      </c>
      <c r="I1297" s="9">
        <f t="shared" si="104"/>
        <v>772.94903999999997</v>
      </c>
      <c r="J1297">
        <v>0</v>
      </c>
      <c r="K1297" cm="1">
        <f t="array" ref="K1297">INDEX(T!$H$2:$H$3661, MATCH(1, (T!$D$2:$D$3661=D1297)*(T!$E$2:$E$3661=G!E1297),0))</f>
        <v>203.82640000000001</v>
      </c>
      <c r="L1297" cm="1">
        <f t="array" ref="L1297">INDEX('C'!$I$2:$I$3661, MATCH(1, ('C'!$D$2:$D$3661=D1297)*('C'!$E$2:$E$3661=G!E1297),0))</f>
        <v>11471084.60526</v>
      </c>
      <c r="M1297" cm="1">
        <f t="array" ref="M1297">_xlfn.IFNA(INDEX(P!C$2:C$2862, MATCH(1, (P!$A$2:$A$2862=D1297)*(P!$B$2:$B$2862=F1297),0)),)</f>
        <v>84.495806451612893</v>
      </c>
      <c r="N1297" cm="1">
        <f t="array" ref="N1297">_xlfn.IFNA(INDEX(Ind!$H$2:$H$6441, MATCH(1, (Ind!$A$2:$A$6441=D1297)*(Ind!$D$2:$D$6441=F1297),0)),)</f>
        <v>0</v>
      </c>
      <c r="O1297" cm="1">
        <f t="array" ref="O1297">_xlfn.IFNA(INDEX(Ind!$L$2:$L$6441, MATCH(1, (Ind!$A$2:$A$6441=D1297)*(Ind!$D$2:$D$6441=F1297),0)),)</f>
        <v>0</v>
      </c>
    </row>
    <row r="1298" spans="1:15" x14ac:dyDescent="0.2">
      <c r="A1298" s="4" t="s">
        <v>79</v>
      </c>
      <c r="B1298" s="5" t="str">
        <f t="shared" si="100"/>
        <v>2017</v>
      </c>
      <c r="C1298" s="5">
        <f t="shared" si="101"/>
        <v>12</v>
      </c>
      <c r="D1298" s="11">
        <f t="shared" si="102"/>
        <v>43070</v>
      </c>
      <c r="E1298" s="5" t="s">
        <v>27</v>
      </c>
      <c r="F1298" s="5" t="str">
        <f t="shared" si="103"/>
        <v>TOLIMA</v>
      </c>
      <c r="G1298" s="5">
        <v>0</v>
      </c>
      <c r="H1298" s="6">
        <v>71086750</v>
      </c>
      <c r="I1298" s="9">
        <f t="shared" si="104"/>
        <v>710.86749999999995</v>
      </c>
      <c r="J1298">
        <v>0</v>
      </c>
      <c r="K1298" cm="1">
        <f t="array" ref="K1298">INDEX(T!$H$2:$H$3661, MATCH(1, (T!$D$2:$D$3661=D1298)*(T!$E$2:$E$3661=G!E1298),0))</f>
        <v>597.46347000000003</v>
      </c>
      <c r="L1298" cm="1">
        <f t="array" ref="L1298">INDEX('C'!$I$2:$I$3661, MATCH(1, ('C'!$D$2:$D$3661=D1298)*('C'!$E$2:$E$3661=G!E1298),0))</f>
        <v>2709586.08458</v>
      </c>
      <c r="M1298" cm="1">
        <f t="array" ref="M1298">_xlfn.IFNA(INDEX(P!C$2:C$2862, MATCH(1, (P!$A$2:$A$2862=D1298)*(P!$B$2:$B$2862=F1298),0)),)</f>
        <v>4.6009677419354835</v>
      </c>
      <c r="N1298" cm="1">
        <f t="array" ref="N1298">_xlfn.IFNA(INDEX(Ind!$H$2:$H$6441, MATCH(1, (Ind!$A$2:$A$6441=D1298)*(Ind!$D$2:$D$6441=F1298),0)),)</f>
        <v>0</v>
      </c>
      <c r="O1298" cm="1">
        <f t="array" ref="O1298">_xlfn.IFNA(INDEX(Ind!$L$2:$L$6441, MATCH(1, (Ind!$A$2:$A$6441=D1298)*(Ind!$D$2:$D$6441=F1298),0)),)</f>
        <v>0</v>
      </c>
    </row>
    <row r="1299" spans="1:15" x14ac:dyDescent="0.2">
      <c r="A1299" s="1" t="s">
        <v>79</v>
      </c>
      <c r="B1299" s="5" t="str">
        <f t="shared" si="100"/>
        <v>2017</v>
      </c>
      <c r="C1299" s="5">
        <f t="shared" si="101"/>
        <v>12</v>
      </c>
      <c r="D1299" s="11">
        <f t="shared" si="102"/>
        <v>43070</v>
      </c>
      <c r="E1299" s="2" t="s">
        <v>28</v>
      </c>
      <c r="F1299" s="5" t="str">
        <f t="shared" si="103"/>
        <v>VALLE DEL CAUCA</v>
      </c>
      <c r="G1299" s="2">
        <v>33201000</v>
      </c>
      <c r="H1299" s="3">
        <v>77053214</v>
      </c>
      <c r="I1299" s="9">
        <f t="shared" si="104"/>
        <v>551.27107000000001</v>
      </c>
      <c r="J1299">
        <v>0</v>
      </c>
      <c r="K1299" cm="1">
        <f t="array" ref="K1299">INDEX(T!$H$2:$H$3661, MATCH(1, (T!$D$2:$D$3661=D1299)*(T!$E$2:$E$3661=G!E1299),0))</f>
        <v>771.88021000000003</v>
      </c>
      <c r="L1299" cm="1">
        <f t="array" ref="L1299">INDEX('C'!$I$2:$I$3661, MATCH(1, ('C'!$D$2:$D$3661=D1299)*('C'!$E$2:$E$3661=G!E1299),0))</f>
        <v>3086238.5465099998</v>
      </c>
      <c r="M1299" cm="1">
        <f t="array" ref="M1299">_xlfn.IFNA(INDEX(P!C$2:C$2862, MATCH(1, (P!$A$2:$A$2862=D1299)*(P!$B$2:$B$2862=F1299),0)),)</f>
        <v>0</v>
      </c>
      <c r="N1299" cm="1">
        <f t="array" ref="N1299">_xlfn.IFNA(INDEX(Ind!$H$2:$H$6441, MATCH(1, (Ind!$A$2:$A$6441=D1299)*(Ind!$D$2:$D$6441=F1299),0)),)</f>
        <v>0</v>
      </c>
      <c r="O1299" cm="1">
        <f t="array" ref="O1299">_xlfn.IFNA(INDEX(Ind!$L$2:$L$6441, MATCH(1, (Ind!$A$2:$A$6441=D1299)*(Ind!$D$2:$D$6441=F1299),0)),)</f>
        <v>0</v>
      </c>
    </row>
    <row r="1300" spans="1:15" x14ac:dyDescent="0.2">
      <c r="A1300" s="4" t="s">
        <v>79</v>
      </c>
      <c r="B1300" s="5" t="str">
        <f t="shared" si="100"/>
        <v>2017</v>
      </c>
      <c r="C1300" s="5">
        <f t="shared" si="101"/>
        <v>12</v>
      </c>
      <c r="D1300" s="11">
        <f t="shared" si="102"/>
        <v>43070</v>
      </c>
      <c r="E1300" s="5" t="s">
        <v>74</v>
      </c>
      <c r="F1300" s="5" t="str">
        <f t="shared" si="103"/>
        <v>ARAUCA</v>
      </c>
      <c r="G1300" s="5">
        <v>0</v>
      </c>
      <c r="H1300" s="6">
        <v>55708000</v>
      </c>
      <c r="I1300" s="9">
        <f t="shared" si="104"/>
        <v>557.08000000000004</v>
      </c>
      <c r="J1300">
        <v>0</v>
      </c>
      <c r="K1300" cm="1">
        <f t="array" ref="K1300">INDEX(T!$H$2:$H$3661, MATCH(1, (T!$D$2:$D$3661=D1300)*(T!$E$2:$E$3661=G!E1300),0))</f>
        <v>625.79999999999995</v>
      </c>
      <c r="L1300" cm="1">
        <f t="array" ref="L1300">INDEX('C'!$I$2:$I$3661, MATCH(1, ('C'!$D$2:$D$3661=D1300)*('C'!$E$2:$E$3661=G!E1300),0))</f>
        <v>22288</v>
      </c>
      <c r="M1300" cm="1">
        <f t="array" ref="M1300">_xlfn.IFNA(INDEX(P!C$2:C$2862, MATCH(1, (P!$A$2:$A$2862=D1300)*(P!$B$2:$B$2862=F1300),0)),)</f>
        <v>0</v>
      </c>
      <c r="N1300" cm="1">
        <f t="array" ref="N1300">_xlfn.IFNA(INDEX(Ind!$H$2:$H$6441, MATCH(1, (Ind!$A$2:$A$6441=D1300)*(Ind!$D$2:$D$6441=F1300),0)),)</f>
        <v>0</v>
      </c>
      <c r="O1300" cm="1">
        <f t="array" ref="O1300">_xlfn.IFNA(INDEX(Ind!$L$2:$L$6441, MATCH(1, (Ind!$A$2:$A$6441=D1300)*(Ind!$D$2:$D$6441=F1300),0)),)</f>
        <v>0</v>
      </c>
    </row>
    <row r="1301" spans="1:15" x14ac:dyDescent="0.2">
      <c r="A1301" s="1" t="s">
        <v>79</v>
      </c>
      <c r="B1301" s="5" t="str">
        <f t="shared" si="100"/>
        <v>2017</v>
      </c>
      <c r="C1301" s="5">
        <f t="shared" si="101"/>
        <v>12</v>
      </c>
      <c r="D1301" s="11">
        <f t="shared" si="102"/>
        <v>43070</v>
      </c>
      <c r="E1301" s="2" t="s">
        <v>29</v>
      </c>
      <c r="F1301" s="5" t="str">
        <f t="shared" si="103"/>
        <v>CASANARE</v>
      </c>
      <c r="G1301" s="2">
        <v>0</v>
      </c>
      <c r="H1301" s="3">
        <v>32711290</v>
      </c>
      <c r="I1301" s="9">
        <f t="shared" si="104"/>
        <v>327.11290000000002</v>
      </c>
      <c r="J1301">
        <v>0</v>
      </c>
      <c r="K1301" cm="1">
        <f t="array" ref="K1301">INDEX(T!$H$2:$H$3661, MATCH(1, (T!$D$2:$D$3661=D1301)*(T!$E$2:$E$3661=G!E1301),0))</f>
        <v>62.005809999999997</v>
      </c>
      <c r="L1301" cm="1">
        <f t="array" ref="L1301">INDEX('C'!$I$2:$I$3661, MATCH(1, ('C'!$D$2:$D$3661=D1301)*('C'!$E$2:$E$3661=G!E1301),0))</f>
        <v>335394.70968000003</v>
      </c>
      <c r="M1301" cm="1">
        <f t="array" ref="M1301">_xlfn.IFNA(INDEX(P!C$2:C$2862, MATCH(1, (P!$A$2:$A$2862=D1301)*(P!$B$2:$B$2862=F1301),0)),)</f>
        <v>526.93322580645156</v>
      </c>
      <c r="N1301" cm="1">
        <f t="array" ref="N1301">_xlfn.IFNA(INDEX(Ind!$H$2:$H$6441, MATCH(1, (Ind!$A$2:$A$6441=D1301)*(Ind!$D$2:$D$6441=F1301),0)),)</f>
        <v>0</v>
      </c>
      <c r="O1301" cm="1">
        <f t="array" ref="O1301">_xlfn.IFNA(INDEX(Ind!$L$2:$L$6441, MATCH(1, (Ind!$A$2:$A$6441=D1301)*(Ind!$D$2:$D$6441=F1301),0)),)</f>
        <v>0</v>
      </c>
    </row>
    <row r="1302" spans="1:15" x14ac:dyDescent="0.2">
      <c r="A1302" s="4" t="s">
        <v>79</v>
      </c>
      <c r="B1302" s="5" t="str">
        <f t="shared" si="100"/>
        <v>2017</v>
      </c>
      <c r="C1302" s="5">
        <f t="shared" si="101"/>
        <v>12</v>
      </c>
      <c r="D1302" s="11">
        <f t="shared" si="102"/>
        <v>43070</v>
      </c>
      <c r="E1302" s="5" t="s">
        <v>30</v>
      </c>
      <c r="F1302" s="5" t="str">
        <f t="shared" si="103"/>
        <v>PUTUMAYO</v>
      </c>
      <c r="G1302" s="5">
        <v>0</v>
      </c>
      <c r="H1302" s="6">
        <v>83777000</v>
      </c>
      <c r="I1302" s="9">
        <f t="shared" si="104"/>
        <v>837.77</v>
      </c>
      <c r="J1302">
        <v>0</v>
      </c>
      <c r="K1302" cm="1">
        <f t="array" ref="K1302">INDEX(T!$H$2:$H$3661, MATCH(1, (T!$D$2:$D$3661=D1302)*(T!$E$2:$E$3661=G!E1302),0))</f>
        <v>1129.5566699999999</v>
      </c>
      <c r="L1302" cm="1">
        <f t="array" ref="L1302">INDEX('C'!$I$2:$I$3661, MATCH(1, ('C'!$D$2:$D$3661=D1302)*('C'!$E$2:$E$3661=G!E1302),0))</f>
        <v>38300.910000000003</v>
      </c>
      <c r="M1302" cm="1">
        <f t="array" ref="M1302">_xlfn.IFNA(INDEX(P!C$2:C$2862, MATCH(1, (P!$A$2:$A$2862=D1302)*(P!$B$2:$B$2862=F1302),0)),)</f>
        <v>1.5861290322580646</v>
      </c>
      <c r="N1302" cm="1">
        <f t="array" ref="N1302">_xlfn.IFNA(INDEX(Ind!$H$2:$H$6441, MATCH(1, (Ind!$A$2:$A$6441=D1302)*(Ind!$D$2:$D$6441=F1302),0)),)</f>
        <v>0</v>
      </c>
      <c r="O1302" cm="1">
        <f t="array" ref="O1302">_xlfn.IFNA(INDEX(Ind!$L$2:$L$6441, MATCH(1, (Ind!$A$2:$A$6441=D1302)*(Ind!$D$2:$D$6441=F1302),0)),)</f>
        <v>0</v>
      </c>
    </row>
    <row r="1303" spans="1:15" x14ac:dyDescent="0.2">
      <c r="A1303" s="1" t="s">
        <v>79</v>
      </c>
      <c r="B1303" s="5" t="str">
        <f t="shared" si="100"/>
        <v>2017</v>
      </c>
      <c r="C1303" s="5">
        <f t="shared" si="101"/>
        <v>12</v>
      </c>
      <c r="D1303" s="11">
        <f t="shared" si="102"/>
        <v>43070</v>
      </c>
      <c r="E1303" s="2" t="s">
        <v>31</v>
      </c>
      <c r="F1303" s="5" t="str">
        <f t="shared" si="103"/>
        <v>GUAVIARE</v>
      </c>
      <c r="G1303" s="2">
        <v>0</v>
      </c>
      <c r="H1303" s="3">
        <v>50865000</v>
      </c>
      <c r="I1303" s="9">
        <f t="shared" si="104"/>
        <v>508.65</v>
      </c>
      <c r="J1303">
        <v>0</v>
      </c>
      <c r="K1303" cm="1">
        <f t="array" ref="K1303">INDEX(T!$H$2:$H$3661, MATCH(1, (T!$D$2:$D$3661=D1303)*(T!$E$2:$E$3661=G!E1303),0))</f>
        <v>1488.73</v>
      </c>
      <c r="L1303" cm="1">
        <f t="array" ref="L1303">INDEX('C'!$I$2:$I$3661, MATCH(1, ('C'!$D$2:$D$3661=D1303)*('C'!$E$2:$E$3661=G!E1303),0))</f>
        <v>39267.96</v>
      </c>
      <c r="M1303" cm="1">
        <f t="array" ref="M1303">_xlfn.IFNA(INDEX(P!C$2:C$2862, MATCH(1, (P!$A$2:$A$2862=D1303)*(P!$B$2:$B$2862=F1303),0)),)</f>
        <v>0</v>
      </c>
      <c r="N1303" cm="1">
        <f t="array" ref="N1303">_xlfn.IFNA(INDEX(Ind!$H$2:$H$6441, MATCH(1, (Ind!$A$2:$A$6441=D1303)*(Ind!$D$2:$D$6441=F1303),0)),)</f>
        <v>0</v>
      </c>
      <c r="O1303" cm="1">
        <f t="array" ref="O1303">_xlfn.IFNA(INDEX(Ind!$L$2:$L$6441, MATCH(1, (Ind!$A$2:$A$6441=D1303)*(Ind!$D$2:$D$6441=F1303),0)),)</f>
        <v>0</v>
      </c>
    </row>
    <row r="1304" spans="1:15" x14ac:dyDescent="0.2">
      <c r="A1304" s="4" t="s">
        <v>80</v>
      </c>
      <c r="B1304" s="5" t="str">
        <f t="shared" si="100"/>
        <v>2018</v>
      </c>
      <c r="C1304" s="5">
        <f t="shared" si="101"/>
        <v>1</v>
      </c>
      <c r="D1304" s="11">
        <f t="shared" si="102"/>
        <v>43101</v>
      </c>
      <c r="E1304" s="5" t="s">
        <v>5</v>
      </c>
      <c r="F1304" s="5" t="str">
        <f t="shared" si="103"/>
        <v>ANTIOQUIA</v>
      </c>
      <c r="G1304" s="5">
        <v>56552000</v>
      </c>
      <c r="H1304" s="6">
        <v>44429975</v>
      </c>
      <c r="I1304" s="9">
        <f t="shared" si="104"/>
        <v>504.909875</v>
      </c>
      <c r="J1304">
        <v>0</v>
      </c>
      <c r="K1304" cm="1">
        <f t="array" ref="K1304">INDEX(T!$H$2:$H$3661, MATCH(1, (T!$D$2:$D$3661=D1304)*(T!$E$2:$E$3661=G!E1304),0))</f>
        <v>764.12442999999996</v>
      </c>
      <c r="L1304" cm="1">
        <f t="array" ref="L1304">INDEX('C'!$I$2:$I$3661, MATCH(1, ('C'!$D$2:$D$3661=D1304)*('C'!$E$2:$E$3661=G!E1304),0))</f>
        <v>618971.62526</v>
      </c>
      <c r="M1304" cm="1">
        <f t="array" ref="M1304">_xlfn.IFNA(INDEX(P!C$2:C$2862, MATCH(1, (P!$A$2:$A$2862=D1304)*(P!$B$2:$B$2862=F1304),0)),)</f>
        <v>0</v>
      </c>
      <c r="N1304" cm="1">
        <f t="array" ref="N1304">_xlfn.IFNA(INDEX(Ind!$H$2:$H$6441, MATCH(1, (Ind!$A$2:$A$6441=D1304)*(Ind!$D$2:$D$6441=F1304),0)),)</f>
        <v>87.193096983629999</v>
      </c>
      <c r="O1304" cm="1">
        <f t="array" ref="O1304">_xlfn.IFNA(INDEX(Ind!$L$2:$L$6441, MATCH(1, (Ind!$A$2:$A$6441=D1304)*(Ind!$D$2:$D$6441=F1304),0)),)</f>
        <v>97.166515228127295</v>
      </c>
    </row>
    <row r="1305" spans="1:15" x14ac:dyDescent="0.2">
      <c r="A1305" s="1" t="s">
        <v>80</v>
      </c>
      <c r="B1305" s="5" t="str">
        <f t="shared" si="100"/>
        <v>2018</v>
      </c>
      <c r="C1305" s="5">
        <f t="shared" si="101"/>
        <v>1</v>
      </c>
      <c r="D1305" s="11">
        <f t="shared" si="102"/>
        <v>43101</v>
      </c>
      <c r="E1305" s="2" t="s">
        <v>6</v>
      </c>
      <c r="F1305" s="5" t="str">
        <f t="shared" si="103"/>
        <v>ATLANTICO</v>
      </c>
      <c r="G1305" s="2">
        <v>0</v>
      </c>
      <c r="H1305" s="3">
        <v>78400000</v>
      </c>
      <c r="I1305" s="9">
        <f t="shared" si="104"/>
        <v>784</v>
      </c>
      <c r="J1305">
        <v>0</v>
      </c>
      <c r="K1305" cm="1">
        <f t="array" ref="K1305">INDEX(T!$H$2:$H$3661, MATCH(1, (T!$D$2:$D$3661=D1305)*(T!$E$2:$E$3661=G!E1305),0))</f>
        <v>375</v>
      </c>
      <c r="L1305" cm="1">
        <f t="array" ref="L1305">INDEX('C'!$I$2:$I$3661, MATCH(1, ('C'!$D$2:$D$3661=D1305)*('C'!$E$2:$E$3661=G!E1305),0))</f>
        <v>18387539.59</v>
      </c>
      <c r="M1305" cm="1">
        <f t="array" ref="M1305">_xlfn.IFNA(INDEX(P!C$2:C$2862, MATCH(1, (P!$A$2:$A$2862=D1305)*(P!$B$2:$B$2862=F1305),0)),)</f>
        <v>6.4703225806451607</v>
      </c>
      <c r="N1305" cm="1">
        <f t="array" ref="N1305">_xlfn.IFNA(INDEX(Ind!$H$2:$H$6441, MATCH(1, (Ind!$A$2:$A$6441=D1305)*(Ind!$D$2:$D$6441=F1305),0)),)</f>
        <v>90.357723140987503</v>
      </c>
      <c r="O1305" cm="1">
        <f t="array" ref="O1305">_xlfn.IFNA(INDEX(Ind!$L$2:$L$6441, MATCH(1, (Ind!$A$2:$A$6441=D1305)*(Ind!$D$2:$D$6441=F1305),0)),)</f>
        <v>99.610250263835695</v>
      </c>
    </row>
    <row r="1306" spans="1:15" x14ac:dyDescent="0.2">
      <c r="A1306" s="4" t="s">
        <v>80</v>
      </c>
      <c r="B1306" s="5" t="str">
        <f t="shared" si="100"/>
        <v>2018</v>
      </c>
      <c r="C1306" s="5">
        <f t="shared" si="101"/>
        <v>1</v>
      </c>
      <c r="D1306" s="11">
        <f t="shared" si="102"/>
        <v>43101</v>
      </c>
      <c r="E1306" s="5" t="s">
        <v>7</v>
      </c>
      <c r="F1306" s="5" t="str">
        <f t="shared" si="103"/>
        <v>BOGOTA, D.C.</v>
      </c>
      <c r="G1306" s="5">
        <v>0</v>
      </c>
      <c r="H1306" s="6">
        <v>67647000</v>
      </c>
      <c r="I1306" s="9">
        <f t="shared" si="104"/>
        <v>676.47</v>
      </c>
      <c r="J1306">
        <v>0</v>
      </c>
      <c r="K1306" cm="1">
        <f t="array" ref="K1306">INDEX(T!$H$2:$H$3661, MATCH(1, (T!$D$2:$D$3661=D1306)*(T!$E$2:$E$3661=G!E1306),0))</f>
        <v>522.09</v>
      </c>
      <c r="L1306" cm="1">
        <f t="array" ref="L1306">INDEX('C'!$I$2:$I$3661, MATCH(1, ('C'!$D$2:$D$3661=D1306)*('C'!$E$2:$E$3661=G!E1306),0))</f>
        <v>52721758</v>
      </c>
      <c r="M1306" cm="1">
        <f t="array" ref="M1306">_xlfn.IFNA(INDEX(P!C$2:C$2862, MATCH(1, (P!$A$2:$A$2862=D1306)*(P!$B$2:$B$2862=F1306),0)),)</f>
        <v>0</v>
      </c>
      <c r="N1306" cm="1">
        <f t="array" ref="N1306">_xlfn.IFNA(INDEX(Ind!$H$2:$H$6441, MATCH(1, (Ind!$A$2:$A$6441=D1306)*(Ind!$D$2:$D$6441=F1306),0)),)</f>
        <v>85.194189932498702</v>
      </c>
      <c r="O1306" cm="1">
        <f t="array" ref="O1306">_xlfn.IFNA(INDEX(Ind!$L$2:$L$6441, MATCH(1, (Ind!$A$2:$A$6441=D1306)*(Ind!$D$2:$D$6441=F1306),0)),)</f>
        <v>97.548127137032296</v>
      </c>
    </row>
    <row r="1307" spans="1:15" x14ac:dyDescent="0.2">
      <c r="A1307" s="1" t="s">
        <v>80</v>
      </c>
      <c r="B1307" s="5" t="str">
        <f t="shared" si="100"/>
        <v>2018</v>
      </c>
      <c r="C1307" s="5">
        <f t="shared" si="101"/>
        <v>1</v>
      </c>
      <c r="D1307" s="11">
        <f t="shared" si="102"/>
        <v>43101</v>
      </c>
      <c r="E1307" s="2" t="s">
        <v>8</v>
      </c>
      <c r="F1307" s="5" t="str">
        <f t="shared" si="103"/>
        <v>BOLIVAR</v>
      </c>
      <c r="G1307" s="2">
        <v>0</v>
      </c>
      <c r="H1307" s="3">
        <v>64686076</v>
      </c>
      <c r="I1307" s="9">
        <f t="shared" si="104"/>
        <v>646.86076000000003</v>
      </c>
      <c r="J1307">
        <v>0</v>
      </c>
      <c r="K1307" cm="1">
        <f t="array" ref="K1307">INDEX(T!$H$2:$H$3661, MATCH(1, (T!$D$2:$D$3661=D1307)*(T!$E$2:$E$3661=G!E1307),0))</f>
        <v>268.06882999999999</v>
      </c>
      <c r="L1307" cm="1">
        <f t="array" ref="L1307">INDEX('C'!$I$2:$I$3661, MATCH(1, ('C'!$D$2:$D$3661=D1307)*('C'!$E$2:$E$3661=G!E1307),0))</f>
        <v>13403645.220939999</v>
      </c>
      <c r="M1307" cm="1">
        <f t="array" ref="M1307">_xlfn.IFNA(INDEX(P!C$2:C$2862, MATCH(1, (P!$A$2:$A$2862=D1307)*(P!$B$2:$B$2862=F1307),0)),)</f>
        <v>1.3819354838709679</v>
      </c>
      <c r="N1307" cm="1">
        <f t="array" ref="N1307">_xlfn.IFNA(INDEX(Ind!$H$2:$H$6441, MATCH(1, (Ind!$A$2:$A$6441=D1307)*(Ind!$D$2:$D$6441=F1307),0)),)</f>
        <v>87.767970852056195</v>
      </c>
      <c r="O1307" cm="1">
        <f t="array" ref="O1307">_xlfn.IFNA(INDEX(Ind!$L$2:$L$6441, MATCH(1, (Ind!$A$2:$A$6441=D1307)*(Ind!$D$2:$D$6441=F1307),0)),)</f>
        <v>101.59402296812</v>
      </c>
    </row>
    <row r="1308" spans="1:15" x14ac:dyDescent="0.2">
      <c r="A1308" s="4" t="s">
        <v>80</v>
      </c>
      <c r="B1308" s="5" t="str">
        <f t="shared" si="100"/>
        <v>2018</v>
      </c>
      <c r="C1308" s="5">
        <f t="shared" si="101"/>
        <v>1</v>
      </c>
      <c r="D1308" s="11">
        <f t="shared" si="102"/>
        <v>43101</v>
      </c>
      <c r="E1308" s="5" t="s">
        <v>9</v>
      </c>
      <c r="F1308" s="5" t="str">
        <f t="shared" si="103"/>
        <v>BOYACA</v>
      </c>
      <c r="G1308" s="5">
        <v>0</v>
      </c>
      <c r="H1308" s="6">
        <v>66382569</v>
      </c>
      <c r="I1308" s="9">
        <f t="shared" si="104"/>
        <v>663.82569000000001</v>
      </c>
      <c r="J1308">
        <v>0</v>
      </c>
      <c r="K1308" cm="1">
        <f t="array" ref="K1308">INDEX(T!$H$2:$H$3661, MATCH(1, (T!$D$2:$D$3661=D1308)*(T!$E$2:$E$3661=G!E1308),0))</f>
        <v>212.33875</v>
      </c>
      <c r="L1308" cm="1">
        <f t="array" ref="L1308">INDEX('C'!$I$2:$I$3661, MATCH(1, ('C'!$D$2:$D$3661=D1308)*('C'!$E$2:$E$3661=G!E1308),0))</f>
        <v>4218400.8772200001</v>
      </c>
      <c r="M1308" cm="1">
        <f t="array" ref="M1308">_xlfn.IFNA(INDEX(P!C$2:C$2862, MATCH(1, (P!$A$2:$A$2862=D1308)*(P!$B$2:$B$2862=F1308),0)),)</f>
        <v>10.579354838709676</v>
      </c>
      <c r="N1308" cm="1">
        <f t="array" ref="N1308">_xlfn.IFNA(INDEX(Ind!$H$2:$H$6441, MATCH(1, (Ind!$A$2:$A$6441=D1308)*(Ind!$D$2:$D$6441=F1308),0)),)</f>
        <v>95.810519412240296</v>
      </c>
      <c r="O1308" cm="1">
        <f t="array" ref="O1308">_xlfn.IFNA(INDEX(Ind!$L$2:$L$6441, MATCH(1, (Ind!$A$2:$A$6441=D1308)*(Ind!$D$2:$D$6441=F1308),0)),)</f>
        <v>100.20345588446</v>
      </c>
    </row>
    <row r="1309" spans="1:15" x14ac:dyDescent="0.2">
      <c r="A1309" s="1" t="s">
        <v>80</v>
      </c>
      <c r="B1309" s="5" t="str">
        <f t="shared" si="100"/>
        <v>2018</v>
      </c>
      <c r="C1309" s="5">
        <f t="shared" si="101"/>
        <v>1</v>
      </c>
      <c r="D1309" s="11">
        <f t="shared" si="102"/>
        <v>43101</v>
      </c>
      <c r="E1309" s="2" t="s">
        <v>10</v>
      </c>
      <c r="F1309" s="5" t="str">
        <f t="shared" si="103"/>
        <v>CALDAS</v>
      </c>
      <c r="G1309" s="2">
        <v>0</v>
      </c>
      <c r="H1309" s="3">
        <v>56302524</v>
      </c>
      <c r="I1309" s="9">
        <f t="shared" si="104"/>
        <v>563.02524000000005</v>
      </c>
      <c r="J1309">
        <v>0</v>
      </c>
      <c r="K1309" cm="1">
        <f t="array" ref="K1309">INDEX(T!$H$2:$H$3661, MATCH(1, (T!$D$2:$D$3661=D1309)*(T!$E$2:$E$3661=G!E1309),0))</f>
        <v>328.55119000000002</v>
      </c>
      <c r="L1309" cm="1">
        <f t="array" ref="L1309">INDEX('C'!$I$2:$I$3661, MATCH(1, ('C'!$D$2:$D$3661=D1309)*('C'!$E$2:$E$3661=G!E1309),0))</f>
        <v>979415.86262000003</v>
      </c>
      <c r="M1309" cm="1">
        <f t="array" ref="M1309">_xlfn.IFNA(INDEX(P!C$2:C$2862, MATCH(1, (P!$A$2:$A$2862=D1309)*(P!$B$2:$B$2862=F1309),0)),)</f>
        <v>0</v>
      </c>
      <c r="N1309" cm="1">
        <f t="array" ref="N1309">_xlfn.IFNA(INDEX(Ind!$H$2:$H$6441, MATCH(1, (Ind!$A$2:$A$6441=D1309)*(Ind!$D$2:$D$6441=F1309),0)),)</f>
        <v>81.813448941709794</v>
      </c>
      <c r="O1309" cm="1">
        <f t="array" ref="O1309">_xlfn.IFNA(INDEX(Ind!$L$2:$L$6441, MATCH(1, (Ind!$A$2:$A$6441=D1309)*(Ind!$D$2:$D$6441=F1309),0)),)</f>
        <v>98.2185673942774</v>
      </c>
    </row>
    <row r="1310" spans="1:15" x14ac:dyDescent="0.2">
      <c r="A1310" s="4" t="s">
        <v>80</v>
      </c>
      <c r="B1310" s="5" t="str">
        <f t="shared" si="100"/>
        <v>2018</v>
      </c>
      <c r="C1310" s="5">
        <f t="shared" si="101"/>
        <v>1</v>
      </c>
      <c r="D1310" s="11">
        <f t="shared" si="102"/>
        <v>43101</v>
      </c>
      <c r="E1310" s="5" t="s">
        <v>11</v>
      </c>
      <c r="F1310" s="5" t="str">
        <f t="shared" si="103"/>
        <v>CAQUETA</v>
      </c>
      <c r="G1310" s="5">
        <v>0</v>
      </c>
      <c r="H1310" s="8">
        <v>210430333</v>
      </c>
      <c r="I1310" s="9">
        <f t="shared" si="104"/>
        <v>2104.3033300000002</v>
      </c>
      <c r="J1310">
        <v>0</v>
      </c>
      <c r="K1310" cm="1">
        <f t="array" ref="K1310">INDEX(T!$H$2:$H$3661, MATCH(1, (T!$D$2:$D$3661=D1310)*(T!$E$2:$E$3661=G!E1310),0))</f>
        <v>819.50666999999999</v>
      </c>
      <c r="L1310" cm="1">
        <f t="array" ref="L1310">INDEX('C'!$I$2:$I$3661, MATCH(1, ('C'!$D$2:$D$3661=D1310)*('C'!$E$2:$E$3661=G!E1310),0))</f>
        <v>257477.66</v>
      </c>
      <c r="M1310" cm="1">
        <f t="array" ref="M1310">_xlfn.IFNA(INDEX(P!C$2:C$2862, MATCH(1, (P!$A$2:$A$2862=D1310)*(P!$B$2:$B$2862=F1310),0)),)</f>
        <v>0</v>
      </c>
      <c r="N1310" cm="1">
        <f t="array" ref="N1310">_xlfn.IFNA(INDEX(Ind!$H$2:$H$6441, MATCH(1, (Ind!$A$2:$A$6441=D1310)*(Ind!$D$2:$D$6441=F1310),0)),)</f>
        <v>0</v>
      </c>
      <c r="O1310" cm="1">
        <f t="array" ref="O1310">_xlfn.IFNA(INDEX(Ind!$L$2:$L$6441, MATCH(1, (Ind!$A$2:$A$6441=D1310)*(Ind!$D$2:$D$6441=F1310),0)),)</f>
        <v>0</v>
      </c>
    </row>
    <row r="1311" spans="1:15" x14ac:dyDescent="0.2">
      <c r="A1311" s="1" t="s">
        <v>80</v>
      </c>
      <c r="B1311" s="5" t="str">
        <f t="shared" si="100"/>
        <v>2018</v>
      </c>
      <c r="C1311" s="5">
        <f t="shared" si="101"/>
        <v>1</v>
      </c>
      <c r="D1311" s="11">
        <f t="shared" si="102"/>
        <v>43101</v>
      </c>
      <c r="E1311" s="2" t="s">
        <v>12</v>
      </c>
      <c r="F1311" s="5" t="str">
        <f t="shared" si="103"/>
        <v>CAUCA</v>
      </c>
      <c r="G1311" s="2">
        <v>0</v>
      </c>
      <c r="H1311" s="3">
        <v>66238941</v>
      </c>
      <c r="I1311" s="9">
        <f t="shared" si="104"/>
        <v>662.38941</v>
      </c>
      <c r="J1311">
        <v>0</v>
      </c>
      <c r="K1311" cm="1">
        <f t="array" ref="K1311">INDEX(T!$H$2:$H$3661, MATCH(1, (T!$D$2:$D$3661=D1311)*(T!$E$2:$E$3661=G!E1311),0))</f>
        <v>787.01306999999997</v>
      </c>
      <c r="L1311" cm="1">
        <f t="array" ref="L1311">INDEX('C'!$I$2:$I$3661, MATCH(1, ('C'!$D$2:$D$3661=D1311)*('C'!$E$2:$E$3661=G!E1311),0))</f>
        <v>494146.61385999998</v>
      </c>
      <c r="M1311" cm="1">
        <f t="array" ref="M1311">_xlfn.IFNA(INDEX(P!C$2:C$2862, MATCH(1, (P!$A$2:$A$2862=D1311)*(P!$B$2:$B$2862=F1311),0)),)</f>
        <v>0</v>
      </c>
      <c r="N1311" cm="1">
        <f t="array" ref="N1311">_xlfn.IFNA(INDEX(Ind!$H$2:$H$6441, MATCH(1, (Ind!$A$2:$A$6441=D1311)*(Ind!$D$2:$D$6441=F1311),0)),)</f>
        <v>87.682385688930594</v>
      </c>
      <c r="O1311" cm="1">
        <f t="array" ref="O1311">_xlfn.IFNA(INDEX(Ind!$L$2:$L$6441, MATCH(1, (Ind!$A$2:$A$6441=D1311)*(Ind!$D$2:$D$6441=F1311),0)),)</f>
        <v>96.577697723923393</v>
      </c>
    </row>
    <row r="1312" spans="1:15" x14ac:dyDescent="0.2">
      <c r="A1312" s="4" t="s">
        <v>80</v>
      </c>
      <c r="B1312" s="5" t="str">
        <f t="shared" si="100"/>
        <v>2018</v>
      </c>
      <c r="C1312" s="5">
        <f t="shared" si="101"/>
        <v>1</v>
      </c>
      <c r="D1312" s="11">
        <f t="shared" si="102"/>
        <v>43101</v>
      </c>
      <c r="E1312" s="5" t="s">
        <v>13</v>
      </c>
      <c r="F1312" s="5" t="str">
        <f t="shared" si="103"/>
        <v>CESAR</v>
      </c>
      <c r="G1312" s="5">
        <v>0</v>
      </c>
      <c r="H1312" s="6">
        <v>72535954</v>
      </c>
      <c r="I1312" s="9">
        <f t="shared" si="104"/>
        <v>725.35954000000004</v>
      </c>
      <c r="J1312">
        <v>0</v>
      </c>
      <c r="K1312" cm="1">
        <f t="array" ref="K1312">INDEX(T!$H$2:$H$3661, MATCH(1, (T!$D$2:$D$3661=D1312)*(T!$E$2:$E$3661=G!E1312),0))</f>
        <v>289.94411000000002</v>
      </c>
      <c r="L1312" cm="1">
        <f t="array" ref="L1312">INDEX('C'!$I$2:$I$3661, MATCH(1, ('C'!$D$2:$D$3661=D1312)*('C'!$E$2:$E$3661=G!E1312),0))</f>
        <v>8852845.3623200003</v>
      </c>
      <c r="M1312" cm="1">
        <f t="array" ref="M1312">_xlfn.IFNA(INDEX(P!C$2:C$2862, MATCH(1, (P!$A$2:$A$2862=D1312)*(P!$B$2:$B$2862=F1312),0)),)</f>
        <v>8.8206451612903223</v>
      </c>
      <c r="N1312" cm="1">
        <f t="array" ref="N1312">_xlfn.IFNA(INDEX(Ind!$H$2:$H$6441, MATCH(1, (Ind!$A$2:$A$6441=D1312)*(Ind!$D$2:$D$6441=F1312),0)),)</f>
        <v>0</v>
      </c>
      <c r="O1312" cm="1">
        <f t="array" ref="O1312">_xlfn.IFNA(INDEX(Ind!$L$2:$L$6441, MATCH(1, (Ind!$A$2:$A$6441=D1312)*(Ind!$D$2:$D$6441=F1312),0)),)</f>
        <v>0</v>
      </c>
    </row>
    <row r="1313" spans="1:15" x14ac:dyDescent="0.2">
      <c r="A1313" s="1" t="s">
        <v>80</v>
      </c>
      <c r="B1313" s="5" t="str">
        <f t="shared" si="100"/>
        <v>2018</v>
      </c>
      <c r="C1313" s="5">
        <f t="shared" si="101"/>
        <v>1</v>
      </c>
      <c r="D1313" s="11">
        <f t="shared" si="102"/>
        <v>43101</v>
      </c>
      <c r="E1313" s="2" t="s">
        <v>14</v>
      </c>
      <c r="F1313" s="5" t="str">
        <f t="shared" si="103"/>
        <v>CORDOBA</v>
      </c>
      <c r="G1313" s="2">
        <v>0</v>
      </c>
      <c r="H1313" s="3">
        <v>64740185</v>
      </c>
      <c r="I1313" s="9">
        <f t="shared" si="104"/>
        <v>647.40184999999997</v>
      </c>
      <c r="J1313">
        <v>0</v>
      </c>
      <c r="K1313" cm="1">
        <f t="array" ref="K1313">INDEX(T!$H$2:$H$3661, MATCH(1, (T!$D$2:$D$3661=D1313)*(T!$E$2:$E$3661=G!E1313),0))</f>
        <v>325.62704000000002</v>
      </c>
      <c r="L1313" cm="1">
        <f t="array" ref="L1313">INDEX('C'!$I$2:$I$3661, MATCH(1, ('C'!$D$2:$D$3661=D1313)*('C'!$E$2:$E$3661=G!E1313),0))</f>
        <v>12772457.911110001</v>
      </c>
      <c r="M1313" cm="1">
        <f t="array" ref="M1313">_xlfn.IFNA(INDEX(P!C$2:C$2862, MATCH(1, (P!$A$2:$A$2862=D1313)*(P!$B$2:$B$2862=F1313),0)),)</f>
        <v>71.579354838709676</v>
      </c>
      <c r="N1313" cm="1">
        <f t="array" ref="N1313">_xlfn.IFNA(INDEX(Ind!$H$2:$H$6441, MATCH(1, (Ind!$A$2:$A$6441=D1313)*(Ind!$D$2:$D$6441=F1313),0)),)</f>
        <v>104.97402934436801</v>
      </c>
      <c r="O1313" cm="1">
        <f t="array" ref="O1313">_xlfn.IFNA(INDEX(Ind!$L$2:$L$6441, MATCH(1, (Ind!$A$2:$A$6441=D1313)*(Ind!$D$2:$D$6441=F1313),0)),)</f>
        <v>97.115485840614795</v>
      </c>
    </row>
    <row r="1314" spans="1:15" x14ac:dyDescent="0.2">
      <c r="A1314" s="4" t="s">
        <v>80</v>
      </c>
      <c r="B1314" s="5" t="str">
        <f t="shared" si="100"/>
        <v>2018</v>
      </c>
      <c r="C1314" s="5">
        <f t="shared" si="101"/>
        <v>1</v>
      </c>
      <c r="D1314" s="11">
        <f t="shared" si="102"/>
        <v>43101</v>
      </c>
      <c r="E1314" s="5" t="s">
        <v>15</v>
      </c>
      <c r="F1314" s="5" t="str">
        <f t="shared" si="103"/>
        <v>CUNDINAMARCA</v>
      </c>
      <c r="G1314" s="5">
        <v>0</v>
      </c>
      <c r="H1314" s="6">
        <v>59741428</v>
      </c>
      <c r="I1314" s="9">
        <f t="shared" si="104"/>
        <v>597.41427999999996</v>
      </c>
      <c r="J1314">
        <v>0</v>
      </c>
      <c r="K1314" cm="1">
        <f t="array" ref="K1314">INDEX(T!$H$2:$H$3661, MATCH(1, (T!$D$2:$D$3661=D1314)*(T!$E$2:$E$3661=G!E1314),0))</f>
        <v>388.82774999999998</v>
      </c>
      <c r="L1314" cm="1">
        <f t="array" ref="L1314">INDEX('C'!$I$2:$I$3661, MATCH(1, ('C'!$D$2:$D$3661=D1314)*('C'!$E$2:$E$3661=G!E1314),0))</f>
        <v>7360353.0375399999</v>
      </c>
      <c r="M1314" cm="1">
        <f t="array" ref="M1314">_xlfn.IFNA(INDEX(P!C$2:C$2862, MATCH(1, (P!$A$2:$A$2862=D1314)*(P!$B$2:$B$2862=F1314),0)),)</f>
        <v>1.2861290322580645</v>
      </c>
      <c r="N1314" cm="1">
        <f t="array" ref="N1314">_xlfn.IFNA(INDEX(Ind!$H$2:$H$6441, MATCH(1, (Ind!$A$2:$A$6441=D1314)*(Ind!$D$2:$D$6441=F1314),0)),)</f>
        <v>91.259285895408198</v>
      </c>
      <c r="O1314" cm="1">
        <f t="array" ref="O1314">_xlfn.IFNA(INDEX(Ind!$L$2:$L$6441, MATCH(1, (Ind!$A$2:$A$6441=D1314)*(Ind!$D$2:$D$6441=F1314),0)),)</f>
        <v>97.481805024028205</v>
      </c>
    </row>
    <row r="1315" spans="1:15" x14ac:dyDescent="0.2">
      <c r="A1315" s="1" t="s">
        <v>80</v>
      </c>
      <c r="B1315" s="5" t="str">
        <f t="shared" si="100"/>
        <v>2018</v>
      </c>
      <c r="C1315" s="5">
        <f t="shared" si="101"/>
        <v>1</v>
      </c>
      <c r="D1315" s="11">
        <f t="shared" si="102"/>
        <v>43101</v>
      </c>
      <c r="E1315" s="2" t="s">
        <v>16</v>
      </c>
      <c r="F1315" s="5" t="str">
        <f t="shared" si="103"/>
        <v>CHOCO</v>
      </c>
      <c r="G1315" s="2">
        <v>0</v>
      </c>
      <c r="H1315" s="7">
        <v>416529000</v>
      </c>
      <c r="I1315" s="9">
        <f t="shared" si="104"/>
        <v>4165.29</v>
      </c>
      <c r="J1315">
        <v>0</v>
      </c>
      <c r="K1315" cm="1">
        <f t="array" ref="K1315">INDEX(T!$H$2:$H$3661, MATCH(1, (T!$D$2:$D$3661=D1315)*(T!$E$2:$E$3661=G!E1315),0))</f>
        <v>623.65</v>
      </c>
      <c r="L1315" t="e" cm="1">
        <f t="array" ref="L1315">INDEX('C'!$I$2:$I$3661, MATCH(1, ('C'!$D$2:$D$3661=D1315)*('C'!$E$2:$E$3661=G!E1315),0))</f>
        <v>#N/A</v>
      </c>
      <c r="M1315" cm="1">
        <f t="array" ref="M1315">_xlfn.IFNA(INDEX(P!C$2:C$2862, MATCH(1, (P!$A$2:$A$2862=D1315)*(P!$B$2:$B$2862=F1315),0)),)</f>
        <v>0</v>
      </c>
      <c r="N1315" cm="1">
        <f t="array" ref="N1315">_xlfn.IFNA(INDEX(Ind!$H$2:$H$6441, MATCH(1, (Ind!$A$2:$A$6441=D1315)*(Ind!$D$2:$D$6441=F1315),0)),)</f>
        <v>0</v>
      </c>
      <c r="O1315" cm="1">
        <f t="array" ref="O1315">_xlfn.IFNA(INDEX(Ind!$L$2:$L$6441, MATCH(1, (Ind!$A$2:$A$6441=D1315)*(Ind!$D$2:$D$6441=F1315),0)),)</f>
        <v>0</v>
      </c>
    </row>
    <row r="1316" spans="1:15" x14ac:dyDescent="0.2">
      <c r="A1316" s="4" t="s">
        <v>80</v>
      </c>
      <c r="B1316" s="5" t="str">
        <f t="shared" si="100"/>
        <v>2018</v>
      </c>
      <c r="C1316" s="5">
        <f t="shared" si="101"/>
        <v>1</v>
      </c>
      <c r="D1316" s="11">
        <f t="shared" si="102"/>
        <v>43101</v>
      </c>
      <c r="E1316" s="5" t="s">
        <v>17</v>
      </c>
      <c r="F1316" s="5" t="str">
        <f t="shared" si="103"/>
        <v>HUILA</v>
      </c>
      <c r="G1316" s="5">
        <v>0</v>
      </c>
      <c r="H1316" s="6">
        <v>81168941</v>
      </c>
      <c r="I1316" s="9">
        <f t="shared" si="104"/>
        <v>811.68940999999995</v>
      </c>
      <c r="J1316">
        <v>0</v>
      </c>
      <c r="K1316" cm="1">
        <f t="array" ref="K1316">INDEX(T!$H$2:$H$3661, MATCH(1, (T!$D$2:$D$3661=D1316)*(T!$E$2:$E$3661=G!E1316),0))</f>
        <v>887.62915999999996</v>
      </c>
      <c r="L1316" cm="1">
        <f t="array" ref="L1316">INDEX('C'!$I$2:$I$3661, MATCH(1, ('C'!$D$2:$D$3661=D1316)*('C'!$E$2:$E$3661=G!E1316),0))</f>
        <v>2529163.4682399998</v>
      </c>
      <c r="M1316" cm="1">
        <f t="array" ref="M1316">_xlfn.IFNA(INDEX(P!C$2:C$2862, MATCH(1, (P!$A$2:$A$2862=D1316)*(P!$B$2:$B$2862=F1316),0)),)</f>
        <v>4.7009677419354832</v>
      </c>
      <c r="N1316" cm="1">
        <f t="array" ref="N1316">_xlfn.IFNA(INDEX(Ind!$H$2:$H$6441, MATCH(1, (Ind!$A$2:$A$6441=D1316)*(Ind!$D$2:$D$6441=F1316),0)),)</f>
        <v>0</v>
      </c>
      <c r="O1316" cm="1">
        <f t="array" ref="O1316">_xlfn.IFNA(INDEX(Ind!$L$2:$L$6441, MATCH(1, (Ind!$A$2:$A$6441=D1316)*(Ind!$D$2:$D$6441=F1316),0)),)</f>
        <v>0</v>
      </c>
    </row>
    <row r="1317" spans="1:15" x14ac:dyDescent="0.2">
      <c r="A1317" s="1" t="s">
        <v>80</v>
      </c>
      <c r="B1317" s="5" t="str">
        <f t="shared" si="100"/>
        <v>2018</v>
      </c>
      <c r="C1317" s="5">
        <f t="shared" si="101"/>
        <v>1</v>
      </c>
      <c r="D1317" s="11">
        <f t="shared" si="102"/>
        <v>43101</v>
      </c>
      <c r="E1317" s="2" t="s">
        <v>18</v>
      </c>
      <c r="F1317" s="5" t="str">
        <f t="shared" si="103"/>
        <v>LA GUAJIRA</v>
      </c>
      <c r="G1317" s="2">
        <v>0</v>
      </c>
      <c r="H1317" s="3">
        <v>66815000</v>
      </c>
      <c r="I1317" s="9">
        <f t="shared" si="104"/>
        <v>668.15</v>
      </c>
      <c r="J1317">
        <v>0</v>
      </c>
      <c r="K1317" cm="1">
        <f t="array" ref="K1317">INDEX(T!$H$2:$H$3661, MATCH(1, (T!$D$2:$D$3661=D1317)*(T!$E$2:$E$3661=G!E1317),0))</f>
        <v>121.4</v>
      </c>
      <c r="L1317" cm="1">
        <f t="array" ref="L1317">INDEX('C'!$I$2:$I$3661, MATCH(1, ('C'!$D$2:$D$3661=D1317)*('C'!$E$2:$E$3661=G!E1317),0))</f>
        <v>1960065</v>
      </c>
      <c r="M1317" cm="1">
        <f t="array" ref="M1317">_xlfn.IFNA(INDEX(P!C$2:C$2862, MATCH(1, (P!$A$2:$A$2862=D1317)*(P!$B$2:$B$2862=F1317),0)),)</f>
        <v>0</v>
      </c>
      <c r="N1317" cm="1">
        <f t="array" ref="N1317">_xlfn.IFNA(INDEX(Ind!$H$2:$H$6441, MATCH(1, (Ind!$A$2:$A$6441=D1317)*(Ind!$D$2:$D$6441=F1317),0)),)</f>
        <v>0</v>
      </c>
      <c r="O1317" cm="1">
        <f t="array" ref="O1317">_xlfn.IFNA(INDEX(Ind!$L$2:$L$6441, MATCH(1, (Ind!$A$2:$A$6441=D1317)*(Ind!$D$2:$D$6441=F1317),0)),)</f>
        <v>0</v>
      </c>
    </row>
    <row r="1318" spans="1:15" x14ac:dyDescent="0.2">
      <c r="A1318" s="4" t="s">
        <v>80</v>
      </c>
      <c r="B1318" s="5" t="str">
        <f t="shared" si="100"/>
        <v>2018</v>
      </c>
      <c r="C1318" s="5">
        <f t="shared" si="101"/>
        <v>1</v>
      </c>
      <c r="D1318" s="11">
        <f t="shared" si="102"/>
        <v>43101</v>
      </c>
      <c r="E1318" s="5" t="s">
        <v>19</v>
      </c>
      <c r="F1318" s="5" t="str">
        <f t="shared" si="103"/>
        <v>MAGDALENA</v>
      </c>
      <c r="G1318" s="5">
        <v>62200000</v>
      </c>
      <c r="H1318" s="6">
        <v>71231058</v>
      </c>
      <c r="I1318" s="9">
        <f t="shared" si="104"/>
        <v>667.15529000000004</v>
      </c>
      <c r="J1318">
        <v>0</v>
      </c>
      <c r="K1318" cm="1">
        <f t="array" ref="K1318">INDEX(T!$H$2:$H$3661, MATCH(1, (T!$D$2:$D$3661=D1318)*(T!$E$2:$E$3661=G!E1318),0))</f>
        <v>223.74534499999999</v>
      </c>
      <c r="L1318" cm="1">
        <f t="array" ref="L1318">INDEX('C'!$I$2:$I$3661, MATCH(1, ('C'!$D$2:$D$3661=D1318)*('C'!$E$2:$E$3661=G!E1318),0))</f>
        <v>6400981.8109400002</v>
      </c>
      <c r="M1318" cm="1">
        <f t="array" ref="M1318">_xlfn.IFNA(INDEX(P!C$2:C$2862, MATCH(1, (P!$A$2:$A$2862=D1318)*(P!$B$2:$B$2862=F1318),0)),)</f>
        <v>10.654193548387099</v>
      </c>
      <c r="N1318" cm="1">
        <f t="array" ref="N1318">_xlfn.IFNA(INDEX(Ind!$H$2:$H$6441, MATCH(1, (Ind!$A$2:$A$6441=D1318)*(Ind!$D$2:$D$6441=F1318),0)),)</f>
        <v>0</v>
      </c>
      <c r="O1318" cm="1">
        <f t="array" ref="O1318">_xlfn.IFNA(INDEX(Ind!$L$2:$L$6441, MATCH(1, (Ind!$A$2:$A$6441=D1318)*(Ind!$D$2:$D$6441=F1318),0)),)</f>
        <v>0</v>
      </c>
    </row>
    <row r="1319" spans="1:15" x14ac:dyDescent="0.2">
      <c r="A1319" s="1" t="s">
        <v>80</v>
      </c>
      <c r="B1319" s="5" t="str">
        <f t="shared" si="100"/>
        <v>2018</v>
      </c>
      <c r="C1319" s="5">
        <f t="shared" si="101"/>
        <v>1</v>
      </c>
      <c r="D1319" s="11">
        <f t="shared" si="102"/>
        <v>43101</v>
      </c>
      <c r="E1319" s="2" t="s">
        <v>20</v>
      </c>
      <c r="F1319" s="5" t="str">
        <f t="shared" si="103"/>
        <v>META</v>
      </c>
      <c r="G1319" s="2">
        <v>0</v>
      </c>
      <c r="H1319" s="3">
        <v>43928288</v>
      </c>
      <c r="I1319" s="9">
        <f t="shared" si="104"/>
        <v>439.28287999999998</v>
      </c>
      <c r="J1319">
        <v>0</v>
      </c>
      <c r="K1319" cm="1">
        <f t="array" ref="K1319">INDEX(T!$H$2:$H$3661, MATCH(1, (T!$D$2:$D$3661=D1319)*(T!$E$2:$E$3661=G!E1319),0))</f>
        <v>476.80385000000001</v>
      </c>
      <c r="L1319" cm="1">
        <f t="array" ref="L1319">INDEX('C'!$I$2:$I$3661, MATCH(1, ('C'!$D$2:$D$3661=D1319)*('C'!$E$2:$E$3661=G!E1319),0))</f>
        <v>639885.87135000003</v>
      </c>
      <c r="M1319" cm="1">
        <f t="array" ref="M1319">_xlfn.IFNA(INDEX(P!C$2:C$2862, MATCH(1, (P!$A$2:$A$2862=D1319)*(P!$B$2:$B$2862=F1319),0)),)</f>
        <v>5.4374193548387106</v>
      </c>
      <c r="N1319" cm="1">
        <f t="array" ref="N1319">_xlfn.IFNA(INDEX(Ind!$H$2:$H$6441, MATCH(1, (Ind!$A$2:$A$6441=D1319)*(Ind!$D$2:$D$6441=F1319),0)),)</f>
        <v>0</v>
      </c>
      <c r="O1319" cm="1">
        <f t="array" ref="O1319">_xlfn.IFNA(INDEX(Ind!$L$2:$L$6441, MATCH(1, (Ind!$A$2:$A$6441=D1319)*(Ind!$D$2:$D$6441=F1319),0)),)</f>
        <v>0</v>
      </c>
    </row>
    <row r="1320" spans="1:15" x14ac:dyDescent="0.2">
      <c r="A1320" s="4" t="s">
        <v>80</v>
      </c>
      <c r="B1320" s="5" t="str">
        <f t="shared" si="100"/>
        <v>2018</v>
      </c>
      <c r="C1320" s="5">
        <f t="shared" si="101"/>
        <v>1</v>
      </c>
      <c r="D1320" s="11">
        <f t="shared" si="102"/>
        <v>43101</v>
      </c>
      <c r="E1320" s="5" t="s">
        <v>21</v>
      </c>
      <c r="F1320" s="5" t="str">
        <f t="shared" si="103"/>
        <v>NARINO</v>
      </c>
      <c r="G1320" s="5">
        <v>0</v>
      </c>
      <c r="H1320" s="8">
        <v>186191000</v>
      </c>
      <c r="I1320" s="9">
        <f t="shared" si="104"/>
        <v>1861.91</v>
      </c>
      <c r="J1320">
        <v>0</v>
      </c>
      <c r="K1320" cm="1">
        <f t="array" ref="K1320">INDEX(T!$H$2:$H$3661, MATCH(1, (T!$D$2:$D$3661=D1320)*(T!$E$2:$E$3661=G!E1320),0))</f>
        <v>1252.3699999999999</v>
      </c>
      <c r="L1320" cm="1">
        <f t="array" ref="L1320">INDEX('C'!$I$2:$I$3661, MATCH(1, ('C'!$D$2:$D$3661=D1320)*('C'!$E$2:$E$3661=G!E1320),0))</f>
        <v>129594.5</v>
      </c>
      <c r="M1320" cm="1">
        <f t="array" ref="M1320">_xlfn.IFNA(INDEX(P!C$2:C$2862, MATCH(1, (P!$A$2:$A$2862=D1320)*(P!$B$2:$B$2862=F1320),0)),)</f>
        <v>0</v>
      </c>
      <c r="N1320" cm="1">
        <f t="array" ref="N1320">_xlfn.IFNA(INDEX(Ind!$H$2:$H$6441, MATCH(1, (Ind!$A$2:$A$6441=D1320)*(Ind!$D$2:$D$6441=F1320),0)),)</f>
        <v>0</v>
      </c>
      <c r="O1320" cm="1">
        <f t="array" ref="O1320">_xlfn.IFNA(INDEX(Ind!$L$2:$L$6441, MATCH(1, (Ind!$A$2:$A$6441=D1320)*(Ind!$D$2:$D$6441=F1320),0)),)</f>
        <v>0</v>
      </c>
    </row>
    <row r="1321" spans="1:15" x14ac:dyDescent="0.2">
      <c r="A1321" s="1" t="s">
        <v>80</v>
      </c>
      <c r="B1321" s="5" t="str">
        <f t="shared" si="100"/>
        <v>2018</v>
      </c>
      <c r="C1321" s="5">
        <f t="shared" si="101"/>
        <v>1</v>
      </c>
      <c r="D1321" s="11">
        <f t="shared" si="102"/>
        <v>43101</v>
      </c>
      <c r="E1321" s="2" t="s">
        <v>22</v>
      </c>
      <c r="F1321" s="5" t="str">
        <f t="shared" si="103"/>
        <v>NORTE DE SANTANDER</v>
      </c>
      <c r="G1321" s="2">
        <v>0</v>
      </c>
      <c r="H1321" s="7">
        <v>105680838</v>
      </c>
      <c r="I1321" s="9">
        <f t="shared" si="104"/>
        <v>1056.8083799999999</v>
      </c>
      <c r="J1321">
        <v>0</v>
      </c>
      <c r="K1321" cm="1">
        <f t="array" ref="K1321">INDEX(T!$H$2:$H$3661, MATCH(1, (T!$D$2:$D$3661=D1321)*(T!$E$2:$E$3661=G!E1321),0))</f>
        <v>323.09188999999998</v>
      </c>
      <c r="L1321" cm="1">
        <f t="array" ref="L1321">INDEX('C'!$I$2:$I$3661, MATCH(1, ('C'!$D$2:$D$3661=D1321)*('C'!$E$2:$E$3661=G!E1321),0))</f>
        <v>687142.06675999996</v>
      </c>
      <c r="M1321" cm="1">
        <f t="array" ref="M1321">_xlfn.IFNA(INDEX(P!C$2:C$2862, MATCH(1, (P!$A$2:$A$2862=D1321)*(P!$B$2:$B$2862=F1321),0)),)</f>
        <v>37.551935483870956</v>
      </c>
      <c r="N1321" cm="1">
        <f t="array" ref="N1321">_xlfn.IFNA(INDEX(Ind!$H$2:$H$6441, MATCH(1, (Ind!$A$2:$A$6441=D1321)*(Ind!$D$2:$D$6441=F1321),0)),)</f>
        <v>0</v>
      </c>
      <c r="O1321" cm="1">
        <f t="array" ref="O1321">_xlfn.IFNA(INDEX(Ind!$L$2:$L$6441, MATCH(1, (Ind!$A$2:$A$6441=D1321)*(Ind!$D$2:$D$6441=F1321),0)),)</f>
        <v>0</v>
      </c>
    </row>
    <row r="1322" spans="1:15" x14ac:dyDescent="0.2">
      <c r="A1322" s="4" t="s">
        <v>80</v>
      </c>
      <c r="B1322" s="5" t="str">
        <f t="shared" si="100"/>
        <v>2018</v>
      </c>
      <c r="C1322" s="5">
        <f t="shared" si="101"/>
        <v>1</v>
      </c>
      <c r="D1322" s="11">
        <f t="shared" si="102"/>
        <v>43101</v>
      </c>
      <c r="E1322" s="5" t="s">
        <v>23</v>
      </c>
      <c r="F1322" s="5" t="str">
        <f t="shared" si="103"/>
        <v>QUINDIO</v>
      </c>
      <c r="G1322" s="5">
        <v>0</v>
      </c>
      <c r="H1322" s="8">
        <v>146497538</v>
      </c>
      <c r="I1322" s="9">
        <f t="shared" si="104"/>
        <v>1464.9753800000001</v>
      </c>
      <c r="J1322">
        <v>0</v>
      </c>
      <c r="K1322" cm="1">
        <f t="array" ref="K1322">INDEX(T!$H$2:$H$3661, MATCH(1, (T!$D$2:$D$3661=D1322)*(T!$E$2:$E$3661=G!E1322),0))</f>
        <v>1185.4776899999999</v>
      </c>
      <c r="L1322" cm="1">
        <f t="array" ref="L1322">INDEX('C'!$I$2:$I$3661, MATCH(1, ('C'!$D$2:$D$3661=D1322)*('C'!$E$2:$E$3661=G!E1322),0))</f>
        <v>1461367.87692</v>
      </c>
      <c r="M1322" cm="1">
        <f t="array" ref="M1322">_xlfn.IFNA(INDEX(P!C$2:C$2862, MATCH(1, (P!$A$2:$A$2862=D1322)*(P!$B$2:$B$2862=F1322),0)),)</f>
        <v>0</v>
      </c>
      <c r="N1322" cm="1">
        <f t="array" ref="N1322">_xlfn.IFNA(INDEX(Ind!$H$2:$H$6441, MATCH(1, (Ind!$A$2:$A$6441=D1322)*(Ind!$D$2:$D$6441=F1322),0)),)</f>
        <v>0</v>
      </c>
      <c r="O1322" cm="1">
        <f t="array" ref="O1322">_xlfn.IFNA(INDEX(Ind!$L$2:$L$6441, MATCH(1, (Ind!$A$2:$A$6441=D1322)*(Ind!$D$2:$D$6441=F1322),0)),)</f>
        <v>0</v>
      </c>
    </row>
    <row r="1323" spans="1:15" x14ac:dyDescent="0.2">
      <c r="A1323" s="1" t="s">
        <v>80</v>
      </c>
      <c r="B1323" s="5" t="str">
        <f t="shared" si="100"/>
        <v>2018</v>
      </c>
      <c r="C1323" s="5">
        <f t="shared" si="101"/>
        <v>1</v>
      </c>
      <c r="D1323" s="11">
        <f t="shared" si="102"/>
        <v>43101</v>
      </c>
      <c r="E1323" s="2" t="s">
        <v>24</v>
      </c>
      <c r="F1323" s="5" t="str">
        <f t="shared" si="103"/>
        <v>RISARALDA</v>
      </c>
      <c r="G1323" s="2">
        <v>0</v>
      </c>
      <c r="H1323" s="3">
        <v>56081370</v>
      </c>
      <c r="I1323" s="9">
        <f t="shared" si="104"/>
        <v>560.81370000000004</v>
      </c>
      <c r="J1323">
        <v>0</v>
      </c>
      <c r="K1323" cm="1">
        <f t="array" ref="K1323">INDEX(T!$H$2:$H$3661, MATCH(1, (T!$D$2:$D$3661=D1323)*(T!$E$2:$E$3661=G!E1323),0))</f>
        <v>285.68666999999999</v>
      </c>
      <c r="L1323" cm="1">
        <f t="array" ref="L1323">INDEX('C'!$I$2:$I$3661, MATCH(1, ('C'!$D$2:$D$3661=D1323)*('C'!$E$2:$E$3661=G!E1323),0))</f>
        <v>1360612.3792600001</v>
      </c>
      <c r="M1323" cm="1">
        <f t="array" ref="M1323">_xlfn.IFNA(INDEX(P!C$2:C$2862, MATCH(1, (P!$A$2:$A$2862=D1323)*(P!$B$2:$B$2862=F1323),0)),)</f>
        <v>0</v>
      </c>
      <c r="N1323" cm="1">
        <f t="array" ref="N1323">_xlfn.IFNA(INDEX(Ind!$H$2:$H$6441, MATCH(1, (Ind!$A$2:$A$6441=D1323)*(Ind!$D$2:$D$6441=F1323),0)),)</f>
        <v>85.850751906011794</v>
      </c>
      <c r="O1323" cm="1">
        <f t="array" ref="O1323">_xlfn.IFNA(INDEX(Ind!$L$2:$L$6441, MATCH(1, (Ind!$A$2:$A$6441=D1323)*(Ind!$D$2:$D$6441=F1323),0)),)</f>
        <v>97.739081589664394</v>
      </c>
    </row>
    <row r="1324" spans="1:15" x14ac:dyDescent="0.2">
      <c r="A1324" s="4" t="s">
        <v>80</v>
      </c>
      <c r="B1324" s="5" t="str">
        <f t="shared" si="100"/>
        <v>2018</v>
      </c>
      <c r="C1324" s="5">
        <f t="shared" si="101"/>
        <v>1</v>
      </c>
      <c r="D1324" s="11">
        <f t="shared" si="102"/>
        <v>43101</v>
      </c>
      <c r="E1324" s="5" t="s">
        <v>25</v>
      </c>
      <c r="F1324" s="5" t="str">
        <f t="shared" si="103"/>
        <v>SANTANDER</v>
      </c>
      <c r="G1324" s="5">
        <v>0</v>
      </c>
      <c r="H1324" s="8">
        <v>144667782</v>
      </c>
      <c r="I1324" s="9">
        <f t="shared" si="104"/>
        <v>1446.6778200000001</v>
      </c>
      <c r="J1324">
        <v>0</v>
      </c>
      <c r="K1324" cm="1">
        <f t="array" ref="K1324">INDEX(T!$H$2:$H$3661, MATCH(1, (T!$D$2:$D$3661=D1324)*(T!$E$2:$E$3661=G!E1324),0))</f>
        <v>607.72054000000003</v>
      </c>
      <c r="L1324" cm="1">
        <f t="array" ref="L1324">INDEX('C'!$I$2:$I$3661, MATCH(1, ('C'!$D$2:$D$3661=D1324)*('C'!$E$2:$E$3661=G!E1324),0))</f>
        <v>2062993.9757099999</v>
      </c>
      <c r="M1324" cm="1">
        <f t="array" ref="M1324">_xlfn.IFNA(INDEX(P!C$2:C$2862, MATCH(1, (P!$A$2:$A$2862=D1324)*(P!$B$2:$B$2862=F1324),0)),)</f>
        <v>31.187741935483874</v>
      </c>
      <c r="N1324" cm="1">
        <f t="array" ref="N1324">_xlfn.IFNA(INDEX(Ind!$H$2:$H$6441, MATCH(1, (Ind!$A$2:$A$6441=D1324)*(Ind!$D$2:$D$6441=F1324),0)),)</f>
        <v>96.303557812956797</v>
      </c>
      <c r="O1324" cm="1">
        <f t="array" ref="O1324">_xlfn.IFNA(INDEX(Ind!$L$2:$L$6441, MATCH(1, (Ind!$A$2:$A$6441=D1324)*(Ind!$D$2:$D$6441=F1324),0)),)</f>
        <v>96.104186576116803</v>
      </c>
    </row>
    <row r="1325" spans="1:15" x14ac:dyDescent="0.2">
      <c r="A1325" s="1" t="s">
        <v>80</v>
      </c>
      <c r="B1325" s="5" t="str">
        <f t="shared" si="100"/>
        <v>2018</v>
      </c>
      <c r="C1325" s="5">
        <f t="shared" si="101"/>
        <v>1</v>
      </c>
      <c r="D1325" s="11">
        <f t="shared" si="102"/>
        <v>43101</v>
      </c>
      <c r="E1325" s="2" t="s">
        <v>26</v>
      </c>
      <c r="F1325" s="5" t="str">
        <f t="shared" si="103"/>
        <v>SUCRE</v>
      </c>
      <c r="G1325" s="2">
        <v>0</v>
      </c>
      <c r="H1325" s="3">
        <v>63422781</v>
      </c>
      <c r="I1325" s="9">
        <f t="shared" si="104"/>
        <v>634.22780999999998</v>
      </c>
      <c r="J1325">
        <v>0</v>
      </c>
      <c r="K1325" cm="1">
        <f t="array" ref="K1325">INDEX(T!$H$2:$H$3661, MATCH(1, (T!$D$2:$D$3661=D1325)*(T!$E$2:$E$3661=G!E1325),0))</f>
        <v>175.82894999999999</v>
      </c>
      <c r="L1325" cm="1">
        <f t="array" ref="L1325">INDEX('C'!$I$2:$I$3661, MATCH(1, ('C'!$D$2:$D$3661=D1325)*('C'!$E$2:$E$3661=G!E1325),0))</f>
        <v>14294383.535089999</v>
      </c>
      <c r="M1325" cm="1">
        <f t="array" ref="M1325">_xlfn.IFNA(INDEX(P!C$2:C$2862, MATCH(1, (P!$A$2:$A$2862=D1325)*(P!$B$2:$B$2862=F1325),0)),)</f>
        <v>90.18225806451612</v>
      </c>
      <c r="N1325" cm="1">
        <f t="array" ref="N1325">_xlfn.IFNA(INDEX(Ind!$H$2:$H$6441, MATCH(1, (Ind!$A$2:$A$6441=D1325)*(Ind!$D$2:$D$6441=F1325),0)),)</f>
        <v>0</v>
      </c>
      <c r="O1325" cm="1">
        <f t="array" ref="O1325">_xlfn.IFNA(INDEX(Ind!$L$2:$L$6441, MATCH(1, (Ind!$A$2:$A$6441=D1325)*(Ind!$D$2:$D$6441=F1325),0)),)</f>
        <v>0</v>
      </c>
    </row>
    <row r="1326" spans="1:15" x14ac:dyDescent="0.2">
      <c r="A1326" s="4" t="s">
        <v>80</v>
      </c>
      <c r="B1326" s="5" t="str">
        <f t="shared" si="100"/>
        <v>2018</v>
      </c>
      <c r="C1326" s="5">
        <f t="shared" si="101"/>
        <v>1</v>
      </c>
      <c r="D1326" s="11">
        <f t="shared" si="102"/>
        <v>43101</v>
      </c>
      <c r="E1326" s="5" t="s">
        <v>27</v>
      </c>
      <c r="F1326" s="5" t="str">
        <f t="shared" si="103"/>
        <v>TOLIMA</v>
      </c>
      <c r="G1326" s="5">
        <v>0</v>
      </c>
      <c r="H1326" s="6">
        <v>80433194</v>
      </c>
      <c r="I1326" s="9">
        <f t="shared" si="104"/>
        <v>804.33194000000003</v>
      </c>
      <c r="J1326">
        <v>0</v>
      </c>
      <c r="K1326" cm="1">
        <f t="array" ref="K1326">INDEX(T!$H$2:$H$3661, MATCH(1, (T!$D$2:$D$3661=D1326)*(T!$E$2:$E$3661=G!E1326),0))</f>
        <v>625.76431000000002</v>
      </c>
      <c r="L1326" cm="1">
        <f t="array" ref="L1326">INDEX('C'!$I$2:$I$3661, MATCH(1, ('C'!$D$2:$D$3661=D1326)*('C'!$E$2:$E$3661=G!E1326),0))</f>
        <v>2754943.6016699998</v>
      </c>
      <c r="M1326" cm="1">
        <f t="array" ref="M1326">_xlfn.IFNA(INDEX(P!C$2:C$2862, MATCH(1, (P!$A$2:$A$2862=D1326)*(P!$B$2:$B$2862=F1326),0)),)</f>
        <v>4.4148387096774195</v>
      </c>
      <c r="N1326" cm="1">
        <f t="array" ref="N1326">_xlfn.IFNA(INDEX(Ind!$H$2:$H$6441, MATCH(1, (Ind!$A$2:$A$6441=D1326)*(Ind!$D$2:$D$6441=F1326),0)),)</f>
        <v>90.691641931935607</v>
      </c>
      <c r="O1326" cm="1">
        <f t="array" ref="O1326">_xlfn.IFNA(INDEX(Ind!$L$2:$L$6441, MATCH(1, (Ind!$A$2:$A$6441=D1326)*(Ind!$D$2:$D$6441=F1326),0)),)</f>
        <v>98.168864445972105</v>
      </c>
    </row>
    <row r="1327" spans="1:15" x14ac:dyDescent="0.2">
      <c r="A1327" s="1" t="s">
        <v>80</v>
      </c>
      <c r="B1327" s="5" t="str">
        <f t="shared" si="100"/>
        <v>2018</v>
      </c>
      <c r="C1327" s="5">
        <f t="shared" si="101"/>
        <v>1</v>
      </c>
      <c r="D1327" s="11">
        <f t="shared" si="102"/>
        <v>43101</v>
      </c>
      <c r="E1327" s="2" t="s">
        <v>28</v>
      </c>
      <c r="F1327" s="5" t="str">
        <f t="shared" si="103"/>
        <v>VALLE DEL CAUCA</v>
      </c>
      <c r="G1327" s="2">
        <v>52963000</v>
      </c>
      <c r="H1327" s="3">
        <v>82391972</v>
      </c>
      <c r="I1327" s="9">
        <f t="shared" si="104"/>
        <v>676.77485999999999</v>
      </c>
      <c r="J1327">
        <v>0</v>
      </c>
      <c r="K1327" cm="1">
        <f t="array" ref="K1327">INDEX(T!$H$2:$H$3661, MATCH(1, (T!$D$2:$D$3661=D1327)*(T!$E$2:$E$3661=G!E1327),0))</f>
        <v>806.43660499999999</v>
      </c>
      <c r="L1327" cm="1">
        <f t="array" ref="L1327">INDEX('C'!$I$2:$I$3661, MATCH(1, ('C'!$D$2:$D$3661=D1327)*('C'!$E$2:$E$3661=G!E1327),0))</f>
        <v>3043889.6209300002</v>
      </c>
      <c r="M1327" cm="1">
        <f t="array" ref="M1327">_xlfn.IFNA(INDEX(P!C$2:C$2862, MATCH(1, (P!$A$2:$A$2862=D1327)*(P!$B$2:$B$2862=F1327),0)),)</f>
        <v>0</v>
      </c>
      <c r="N1327" cm="1">
        <f t="array" ref="N1327">_xlfn.IFNA(INDEX(Ind!$H$2:$H$6441, MATCH(1, (Ind!$A$2:$A$6441=D1327)*(Ind!$D$2:$D$6441=F1327),0)),)</f>
        <v>86.860862266897001</v>
      </c>
      <c r="O1327" cm="1">
        <f t="array" ref="O1327">_xlfn.IFNA(INDEX(Ind!$L$2:$L$6441, MATCH(1, (Ind!$A$2:$A$6441=D1327)*(Ind!$D$2:$D$6441=F1327),0)),)</f>
        <v>97.326517256826506</v>
      </c>
    </row>
    <row r="1328" spans="1:15" x14ac:dyDescent="0.2">
      <c r="A1328" s="4" t="s">
        <v>80</v>
      </c>
      <c r="B1328" s="5" t="str">
        <f t="shared" si="100"/>
        <v>2018</v>
      </c>
      <c r="C1328" s="5">
        <f t="shared" si="101"/>
        <v>1</v>
      </c>
      <c r="D1328" s="11">
        <f t="shared" si="102"/>
        <v>43101</v>
      </c>
      <c r="E1328" s="5" t="s">
        <v>74</v>
      </c>
      <c r="F1328" s="5" t="str">
        <f t="shared" si="103"/>
        <v>ARAUCA</v>
      </c>
      <c r="G1328" s="5">
        <v>0</v>
      </c>
      <c r="H1328" s="6">
        <v>35434000</v>
      </c>
      <c r="I1328" s="9">
        <f t="shared" si="104"/>
        <v>354.34</v>
      </c>
      <c r="J1328">
        <v>0</v>
      </c>
      <c r="K1328" cm="1">
        <f t="array" ref="K1328">INDEX(T!$H$2:$H$3661, MATCH(1, (T!$D$2:$D$3661=D1328)*(T!$E$2:$E$3661=G!E1328),0))</f>
        <v>886.55</v>
      </c>
      <c r="L1328" cm="1">
        <f t="array" ref="L1328">INDEX('C'!$I$2:$I$3661, MATCH(1, ('C'!$D$2:$D$3661=D1328)*('C'!$E$2:$E$3661=G!E1328),0))</f>
        <v>17686</v>
      </c>
      <c r="M1328" cm="1">
        <f t="array" ref="M1328">_xlfn.IFNA(INDEX(P!C$2:C$2862, MATCH(1, (P!$A$2:$A$2862=D1328)*(P!$B$2:$B$2862=F1328),0)),)</f>
        <v>0</v>
      </c>
      <c r="N1328" cm="1">
        <f t="array" ref="N1328">_xlfn.IFNA(INDEX(Ind!$H$2:$H$6441, MATCH(1, (Ind!$A$2:$A$6441=D1328)*(Ind!$D$2:$D$6441=F1328),0)),)</f>
        <v>0</v>
      </c>
      <c r="O1328" cm="1">
        <f t="array" ref="O1328">_xlfn.IFNA(INDEX(Ind!$L$2:$L$6441, MATCH(1, (Ind!$A$2:$A$6441=D1328)*(Ind!$D$2:$D$6441=F1328),0)),)</f>
        <v>0</v>
      </c>
    </row>
    <row r="1329" spans="1:15" x14ac:dyDescent="0.2">
      <c r="A1329" s="1" t="s">
        <v>80</v>
      </c>
      <c r="B1329" s="5" t="str">
        <f t="shared" si="100"/>
        <v>2018</v>
      </c>
      <c r="C1329" s="5">
        <f t="shared" si="101"/>
        <v>1</v>
      </c>
      <c r="D1329" s="11">
        <f t="shared" si="102"/>
        <v>43101</v>
      </c>
      <c r="E1329" s="2" t="s">
        <v>29</v>
      </c>
      <c r="F1329" s="5" t="str">
        <f t="shared" si="103"/>
        <v>CASANARE</v>
      </c>
      <c r="G1329" s="2">
        <v>0</v>
      </c>
      <c r="H1329" s="3">
        <v>36459097</v>
      </c>
      <c r="I1329" s="9">
        <f t="shared" si="104"/>
        <v>364.59097000000003</v>
      </c>
      <c r="J1329">
        <v>0</v>
      </c>
      <c r="K1329" cm="1">
        <f t="array" ref="K1329">INDEX(T!$H$2:$H$3661, MATCH(1, (T!$D$2:$D$3661=D1329)*(T!$E$2:$E$3661=G!E1329),0))</f>
        <v>62.690649999999998</v>
      </c>
      <c r="L1329" cm="1">
        <f t="array" ref="L1329">INDEX('C'!$I$2:$I$3661, MATCH(1, ('C'!$D$2:$D$3661=D1329)*('C'!$E$2:$E$3661=G!E1329),0))</f>
        <v>333185.92258000001</v>
      </c>
      <c r="M1329" cm="1">
        <f t="array" ref="M1329">_xlfn.IFNA(INDEX(P!C$2:C$2862, MATCH(1, (P!$A$2:$A$2862=D1329)*(P!$B$2:$B$2862=F1329),0)),)</f>
        <v>545.34516129032272</v>
      </c>
      <c r="N1329" cm="1">
        <f t="array" ref="N1329">_xlfn.IFNA(INDEX(Ind!$H$2:$H$6441, MATCH(1, (Ind!$A$2:$A$6441=D1329)*(Ind!$D$2:$D$6441=F1329),0)),)</f>
        <v>0</v>
      </c>
      <c r="O1329" cm="1">
        <f t="array" ref="O1329">_xlfn.IFNA(INDEX(Ind!$L$2:$L$6441, MATCH(1, (Ind!$A$2:$A$6441=D1329)*(Ind!$D$2:$D$6441=F1329),0)),)</f>
        <v>0</v>
      </c>
    </row>
    <row r="1330" spans="1:15" x14ac:dyDescent="0.2">
      <c r="A1330" s="4" t="s">
        <v>80</v>
      </c>
      <c r="B1330" s="5" t="str">
        <f t="shared" si="100"/>
        <v>2018</v>
      </c>
      <c r="C1330" s="5">
        <f t="shared" si="101"/>
        <v>1</v>
      </c>
      <c r="D1330" s="11">
        <f t="shared" si="102"/>
        <v>43101</v>
      </c>
      <c r="E1330" s="5" t="s">
        <v>30</v>
      </c>
      <c r="F1330" s="5" t="str">
        <f t="shared" si="103"/>
        <v>PUTUMAYO</v>
      </c>
      <c r="G1330" s="5">
        <v>0</v>
      </c>
      <c r="H1330" s="6">
        <v>78823000</v>
      </c>
      <c r="I1330" s="9">
        <f t="shared" si="104"/>
        <v>788.23</v>
      </c>
      <c r="J1330">
        <v>0</v>
      </c>
      <c r="K1330" cm="1">
        <f t="array" ref="K1330">INDEX(T!$H$2:$H$3661, MATCH(1, (T!$D$2:$D$3661=D1330)*(T!$E$2:$E$3661=G!E1330),0))</f>
        <v>1175.01667</v>
      </c>
      <c r="L1330" cm="1">
        <f t="array" ref="L1330">INDEX('C'!$I$2:$I$3661, MATCH(1, ('C'!$D$2:$D$3661=D1330)*('C'!$E$2:$E$3661=G!E1330),0))</f>
        <v>43972.38667</v>
      </c>
      <c r="M1330" cm="1">
        <f t="array" ref="M1330">_xlfn.IFNA(INDEX(P!C$2:C$2862, MATCH(1, (P!$A$2:$A$2862=D1330)*(P!$B$2:$B$2862=F1330),0)),)</f>
        <v>1.3851612903225807</v>
      </c>
      <c r="N1330" cm="1">
        <f t="array" ref="N1330">_xlfn.IFNA(INDEX(Ind!$H$2:$H$6441, MATCH(1, (Ind!$A$2:$A$6441=D1330)*(Ind!$D$2:$D$6441=F1330),0)),)</f>
        <v>0</v>
      </c>
      <c r="O1330" cm="1">
        <f t="array" ref="O1330">_xlfn.IFNA(INDEX(Ind!$L$2:$L$6441, MATCH(1, (Ind!$A$2:$A$6441=D1330)*(Ind!$D$2:$D$6441=F1330),0)),)</f>
        <v>0</v>
      </c>
    </row>
    <row r="1331" spans="1:15" x14ac:dyDescent="0.2">
      <c r="A1331" s="1" t="s">
        <v>80</v>
      </c>
      <c r="B1331" s="5" t="str">
        <f t="shared" si="100"/>
        <v>2018</v>
      </c>
      <c r="C1331" s="5">
        <f t="shared" si="101"/>
        <v>1</v>
      </c>
      <c r="D1331" s="11">
        <f t="shared" si="102"/>
        <v>43101</v>
      </c>
      <c r="E1331" s="2" t="s">
        <v>31</v>
      </c>
      <c r="F1331" s="5" t="str">
        <f t="shared" si="103"/>
        <v>GUAVIARE</v>
      </c>
      <c r="G1331" s="2">
        <v>0</v>
      </c>
      <c r="H1331" s="3">
        <v>36177000</v>
      </c>
      <c r="I1331" s="9">
        <f t="shared" si="104"/>
        <v>361.77</v>
      </c>
      <c r="J1331">
        <v>0</v>
      </c>
      <c r="K1331" cm="1">
        <f t="array" ref="K1331">INDEX(T!$H$2:$H$3661, MATCH(1, (T!$D$2:$D$3661=D1331)*(T!$E$2:$E$3661=G!E1331),0))</f>
        <v>1495.24</v>
      </c>
      <c r="L1331" cm="1">
        <f t="array" ref="L1331">INDEX('C'!$I$2:$I$3661, MATCH(1, ('C'!$D$2:$D$3661=D1331)*('C'!$E$2:$E$3661=G!E1331),0))</f>
        <v>40819.339999999997</v>
      </c>
      <c r="M1331" cm="1">
        <f t="array" ref="M1331">_xlfn.IFNA(INDEX(P!C$2:C$2862, MATCH(1, (P!$A$2:$A$2862=D1331)*(P!$B$2:$B$2862=F1331),0)),)</f>
        <v>0</v>
      </c>
      <c r="N1331" cm="1">
        <f t="array" ref="N1331">_xlfn.IFNA(INDEX(Ind!$H$2:$H$6441, MATCH(1, (Ind!$A$2:$A$6441=D1331)*(Ind!$D$2:$D$6441=F1331),0)),)</f>
        <v>0</v>
      </c>
      <c r="O1331" cm="1">
        <f t="array" ref="O1331">_xlfn.IFNA(INDEX(Ind!$L$2:$L$6441, MATCH(1, (Ind!$A$2:$A$6441=D1331)*(Ind!$D$2:$D$6441=F1331),0)),)</f>
        <v>0</v>
      </c>
    </row>
    <row r="1332" spans="1:15" x14ac:dyDescent="0.2">
      <c r="A1332" s="4" t="s">
        <v>81</v>
      </c>
      <c r="B1332" s="5" t="str">
        <f t="shared" si="100"/>
        <v>2018</v>
      </c>
      <c r="C1332" s="5">
        <f t="shared" si="101"/>
        <v>2</v>
      </c>
      <c r="D1332" s="11">
        <f t="shared" si="102"/>
        <v>43132</v>
      </c>
      <c r="E1332" s="5" t="s">
        <v>5</v>
      </c>
      <c r="F1332" s="5" t="str">
        <f t="shared" si="103"/>
        <v>ANTIOQUIA</v>
      </c>
      <c r="G1332" s="5">
        <v>60284889</v>
      </c>
      <c r="H1332" s="6">
        <v>58904365</v>
      </c>
      <c r="I1332" s="9">
        <f t="shared" si="104"/>
        <v>595.94627000000003</v>
      </c>
      <c r="J1332">
        <v>0</v>
      </c>
      <c r="K1332" cm="1">
        <f t="array" ref="K1332">INDEX(T!$H$2:$H$3661, MATCH(1, (T!$D$2:$D$3661=D1332)*(T!$E$2:$E$3661=G!E1332),0))</f>
        <v>416.78714500000001</v>
      </c>
      <c r="L1332" cm="1">
        <f t="array" ref="L1332">INDEX('C'!$I$2:$I$3661, MATCH(1, ('C'!$D$2:$D$3661=D1332)*('C'!$E$2:$E$3661=G!E1332),0))</f>
        <v>20529964.83746</v>
      </c>
      <c r="M1332" cm="1">
        <f t="array" ref="M1332">_xlfn.IFNA(INDEX(P!C$2:C$2862, MATCH(1, (P!$A$2:$A$2862=D1332)*(P!$B$2:$B$2862=F1332),0)),)</f>
        <v>0</v>
      </c>
      <c r="N1332" cm="1">
        <f t="array" ref="N1332">_xlfn.IFNA(INDEX(Ind!$H$2:$H$6441, MATCH(1, (Ind!$A$2:$A$6441=D1332)*(Ind!$D$2:$D$6441=F1332),0)),)</f>
        <v>90.467568852004206</v>
      </c>
      <c r="O1332" cm="1">
        <f t="array" ref="O1332">_xlfn.IFNA(INDEX(Ind!$L$2:$L$6441, MATCH(1, (Ind!$A$2:$A$6441=D1332)*(Ind!$D$2:$D$6441=F1332),0)),)</f>
        <v>99.251424726175003</v>
      </c>
    </row>
    <row r="1333" spans="1:15" x14ac:dyDescent="0.2">
      <c r="A1333" s="1" t="s">
        <v>81</v>
      </c>
      <c r="B1333" s="5" t="str">
        <f t="shared" si="100"/>
        <v>2018</v>
      </c>
      <c r="C1333" s="5">
        <f t="shared" si="101"/>
        <v>2</v>
      </c>
      <c r="D1333" s="11">
        <f t="shared" si="102"/>
        <v>43132</v>
      </c>
      <c r="E1333" s="2" t="s">
        <v>6</v>
      </c>
      <c r="F1333" s="5" t="str">
        <f t="shared" si="103"/>
        <v>ATLANTICO</v>
      </c>
      <c r="G1333" s="2">
        <v>71700000</v>
      </c>
      <c r="H1333" s="3">
        <v>71700000</v>
      </c>
      <c r="I1333" s="9">
        <f t="shared" si="104"/>
        <v>717</v>
      </c>
      <c r="J1333">
        <v>0</v>
      </c>
      <c r="K1333" cm="1">
        <f t="array" ref="K1333">INDEX(T!$H$2:$H$3661, MATCH(1, (T!$D$2:$D$3661=D1333)*(T!$E$2:$E$3661=G!E1333),0))</f>
        <v>390</v>
      </c>
      <c r="L1333" cm="1">
        <f t="array" ref="L1333">INDEX('C'!$I$2:$I$3661, MATCH(1, ('C'!$D$2:$D$3661=D1333)*('C'!$E$2:$E$3661=G!E1333),0))</f>
        <v>18630545.219999999</v>
      </c>
      <c r="M1333" cm="1">
        <f t="array" ref="M1333">_xlfn.IFNA(INDEX(P!C$2:C$2862, MATCH(1, (P!$A$2:$A$2862=D1333)*(P!$B$2:$B$2862=F1333),0)),)</f>
        <v>7.2238709677419353</v>
      </c>
      <c r="N1333" cm="1">
        <f t="array" ref="N1333">_xlfn.IFNA(INDEX(Ind!$H$2:$H$6441, MATCH(1, (Ind!$A$2:$A$6441=D1333)*(Ind!$D$2:$D$6441=F1333),0)),)</f>
        <v>89.949531422307899</v>
      </c>
      <c r="O1333" cm="1">
        <f t="array" ref="O1333">_xlfn.IFNA(INDEX(Ind!$L$2:$L$6441, MATCH(1, (Ind!$A$2:$A$6441=D1333)*(Ind!$D$2:$D$6441=F1333),0)),)</f>
        <v>101.11989706553</v>
      </c>
    </row>
    <row r="1334" spans="1:15" x14ac:dyDescent="0.2">
      <c r="A1334" s="4" t="s">
        <v>81</v>
      </c>
      <c r="B1334" s="5" t="str">
        <f t="shared" si="100"/>
        <v>2018</v>
      </c>
      <c r="C1334" s="5">
        <f t="shared" si="101"/>
        <v>2</v>
      </c>
      <c r="D1334" s="11">
        <f t="shared" si="102"/>
        <v>43132</v>
      </c>
      <c r="E1334" s="5" t="s">
        <v>7</v>
      </c>
      <c r="F1334" s="5" t="str">
        <f t="shared" si="103"/>
        <v>BOGOTA, D.C.</v>
      </c>
      <c r="G1334" s="5">
        <v>0</v>
      </c>
      <c r="H1334" s="6">
        <v>64091000</v>
      </c>
      <c r="I1334" s="9">
        <f t="shared" si="104"/>
        <v>640.91</v>
      </c>
      <c r="J1334">
        <v>0</v>
      </c>
      <c r="K1334" cm="1">
        <f t="array" ref="K1334">INDEX(T!$H$2:$H$3661, MATCH(1, (T!$D$2:$D$3661=D1334)*(T!$E$2:$E$3661=G!E1334),0))</f>
        <v>451.04</v>
      </c>
      <c r="L1334" cm="1">
        <f t="array" ref="L1334">INDEX('C'!$I$2:$I$3661, MATCH(1, ('C'!$D$2:$D$3661=D1334)*('C'!$E$2:$E$3661=G!E1334),0))</f>
        <v>52087327</v>
      </c>
      <c r="M1334" cm="1">
        <f t="array" ref="M1334">_xlfn.IFNA(INDEX(P!C$2:C$2862, MATCH(1, (P!$A$2:$A$2862=D1334)*(P!$B$2:$B$2862=F1334),0)),)</f>
        <v>0</v>
      </c>
      <c r="N1334" cm="1">
        <f t="array" ref="N1334">_xlfn.IFNA(INDEX(Ind!$H$2:$H$6441, MATCH(1, (Ind!$A$2:$A$6441=D1334)*(Ind!$D$2:$D$6441=F1334),0)),)</f>
        <v>93.786773144256301</v>
      </c>
      <c r="O1334" cm="1">
        <f t="array" ref="O1334">_xlfn.IFNA(INDEX(Ind!$L$2:$L$6441, MATCH(1, (Ind!$A$2:$A$6441=D1334)*(Ind!$D$2:$D$6441=F1334),0)),)</f>
        <v>99.881807403856797</v>
      </c>
    </row>
    <row r="1335" spans="1:15" x14ac:dyDescent="0.2">
      <c r="A1335" s="1" t="s">
        <v>81</v>
      </c>
      <c r="B1335" s="5" t="str">
        <f t="shared" si="100"/>
        <v>2018</v>
      </c>
      <c r="C1335" s="5">
        <f t="shared" si="101"/>
        <v>2</v>
      </c>
      <c r="D1335" s="11">
        <f t="shared" si="102"/>
        <v>43132</v>
      </c>
      <c r="E1335" s="2" t="s">
        <v>8</v>
      </c>
      <c r="F1335" s="5" t="str">
        <f t="shared" si="103"/>
        <v>BOLIVAR</v>
      </c>
      <c r="G1335" s="2">
        <v>69579784</v>
      </c>
      <c r="H1335" s="3">
        <v>63360667</v>
      </c>
      <c r="I1335" s="9">
        <f t="shared" si="104"/>
        <v>664.70225500000004</v>
      </c>
      <c r="J1335">
        <v>0</v>
      </c>
      <c r="K1335" cm="1">
        <f t="array" ref="K1335">INDEX(T!$H$2:$H$3661, MATCH(1, (T!$D$2:$D$3661=D1335)*(T!$E$2:$E$3661=G!E1335),0))</f>
        <v>336.51179999999999</v>
      </c>
      <c r="L1335" cm="1">
        <f t="array" ref="L1335">INDEX('C'!$I$2:$I$3661, MATCH(1, ('C'!$D$2:$D$3661=D1335)*('C'!$E$2:$E$3661=G!E1335),0))</f>
        <v>16218563.856699999</v>
      </c>
      <c r="M1335" cm="1">
        <f t="array" ref="M1335">_xlfn.IFNA(INDEX(P!C$2:C$2862, MATCH(1, (P!$A$2:$A$2862=D1335)*(P!$B$2:$B$2862=F1335),0)),)</f>
        <v>1.410967741935484</v>
      </c>
      <c r="N1335" cm="1">
        <f t="array" ref="N1335">_xlfn.IFNA(INDEX(Ind!$H$2:$H$6441, MATCH(1, (Ind!$A$2:$A$6441=D1335)*(Ind!$D$2:$D$6441=F1335),0)),)</f>
        <v>88.1921207752643</v>
      </c>
      <c r="O1335" cm="1">
        <f t="array" ref="O1335">_xlfn.IFNA(INDEX(Ind!$L$2:$L$6441, MATCH(1, (Ind!$A$2:$A$6441=D1335)*(Ind!$D$2:$D$6441=F1335),0)),)</f>
        <v>101.474304970514</v>
      </c>
    </row>
    <row r="1336" spans="1:15" x14ac:dyDescent="0.2">
      <c r="A1336" s="4" t="s">
        <v>81</v>
      </c>
      <c r="B1336" s="5" t="str">
        <f t="shared" si="100"/>
        <v>2018</v>
      </c>
      <c r="C1336" s="5">
        <f t="shared" si="101"/>
        <v>2</v>
      </c>
      <c r="D1336" s="11">
        <f t="shared" si="102"/>
        <v>43132</v>
      </c>
      <c r="E1336" s="5" t="s">
        <v>9</v>
      </c>
      <c r="F1336" s="5" t="str">
        <f t="shared" si="103"/>
        <v>BOYACA</v>
      </c>
      <c r="G1336" s="5">
        <v>0</v>
      </c>
      <c r="H1336" s="6">
        <v>59960848</v>
      </c>
      <c r="I1336" s="9">
        <f t="shared" si="104"/>
        <v>599.60847999999999</v>
      </c>
      <c r="J1336">
        <v>0</v>
      </c>
      <c r="K1336" cm="1">
        <f t="array" ref="K1336">INDEX(T!$H$2:$H$3661, MATCH(1, (T!$D$2:$D$3661=D1336)*(T!$E$2:$E$3661=G!E1336),0))</f>
        <v>237.67570000000001</v>
      </c>
      <c r="L1336" cm="1">
        <f t="array" ref="L1336">INDEX('C'!$I$2:$I$3661, MATCH(1, ('C'!$D$2:$D$3661=D1336)*('C'!$E$2:$E$3661=G!E1336),0))</f>
        <v>4896831.3113900004</v>
      </c>
      <c r="M1336" cm="1">
        <f t="array" ref="M1336">_xlfn.IFNA(INDEX(P!C$2:C$2862, MATCH(1, (P!$A$2:$A$2862=D1336)*(P!$B$2:$B$2862=F1336),0)),)</f>
        <v>8.8267741935483865</v>
      </c>
      <c r="N1336" cm="1">
        <f t="array" ref="N1336">_xlfn.IFNA(INDEX(Ind!$H$2:$H$6441, MATCH(1, (Ind!$A$2:$A$6441=D1336)*(Ind!$D$2:$D$6441=F1336),0)),)</f>
        <v>91.2804665048494</v>
      </c>
      <c r="O1336" cm="1">
        <f t="array" ref="O1336">_xlfn.IFNA(INDEX(Ind!$L$2:$L$6441, MATCH(1, (Ind!$A$2:$A$6441=D1336)*(Ind!$D$2:$D$6441=F1336),0)),)</f>
        <v>100.54732498495601</v>
      </c>
    </row>
    <row r="1337" spans="1:15" x14ac:dyDescent="0.2">
      <c r="A1337" s="1" t="s">
        <v>81</v>
      </c>
      <c r="B1337" s="5" t="str">
        <f t="shared" si="100"/>
        <v>2018</v>
      </c>
      <c r="C1337" s="5">
        <f t="shared" si="101"/>
        <v>2</v>
      </c>
      <c r="D1337" s="11">
        <f t="shared" si="102"/>
        <v>43132</v>
      </c>
      <c r="E1337" s="2" t="s">
        <v>10</v>
      </c>
      <c r="F1337" s="5" t="str">
        <f t="shared" si="103"/>
        <v>CALDAS</v>
      </c>
      <c r="G1337" s="2">
        <v>0</v>
      </c>
      <c r="H1337" s="3">
        <v>56560662</v>
      </c>
      <c r="I1337" s="9">
        <f t="shared" si="104"/>
        <v>565.60662000000002</v>
      </c>
      <c r="J1337">
        <v>0</v>
      </c>
      <c r="K1337" cm="1">
        <f t="array" ref="K1337">INDEX(T!$H$2:$H$3661, MATCH(1, (T!$D$2:$D$3661=D1337)*(T!$E$2:$E$3661=G!E1337),0))</f>
        <v>464.02042</v>
      </c>
      <c r="L1337" cm="1">
        <f t="array" ref="L1337">INDEX('C'!$I$2:$I$3661, MATCH(1, ('C'!$D$2:$D$3661=D1337)*('C'!$E$2:$E$3661=G!E1337),0))</f>
        <v>5375685.3802800002</v>
      </c>
      <c r="M1337" cm="1">
        <f t="array" ref="M1337">_xlfn.IFNA(INDEX(P!C$2:C$2862, MATCH(1, (P!$A$2:$A$2862=D1337)*(P!$B$2:$B$2862=F1337),0)),)</f>
        <v>0</v>
      </c>
      <c r="N1337" cm="1">
        <f t="array" ref="N1337">_xlfn.IFNA(INDEX(Ind!$H$2:$H$6441, MATCH(1, (Ind!$A$2:$A$6441=D1337)*(Ind!$D$2:$D$6441=F1337),0)),)</f>
        <v>90.969529100954901</v>
      </c>
      <c r="O1337" cm="1">
        <f t="array" ref="O1337">_xlfn.IFNA(INDEX(Ind!$L$2:$L$6441, MATCH(1, (Ind!$A$2:$A$6441=D1337)*(Ind!$D$2:$D$6441=F1337),0)),)</f>
        <v>99.703390583095</v>
      </c>
    </row>
    <row r="1338" spans="1:15" x14ac:dyDescent="0.2">
      <c r="A1338" s="4" t="s">
        <v>81</v>
      </c>
      <c r="B1338" s="5" t="str">
        <f t="shared" si="100"/>
        <v>2018</v>
      </c>
      <c r="C1338" s="5">
        <f t="shared" si="101"/>
        <v>2</v>
      </c>
      <c r="D1338" s="11">
        <f t="shared" si="102"/>
        <v>43132</v>
      </c>
      <c r="E1338" s="5" t="s">
        <v>11</v>
      </c>
      <c r="F1338" s="5" t="str">
        <f t="shared" si="103"/>
        <v>CAQUETA</v>
      </c>
      <c r="G1338" s="5">
        <v>0</v>
      </c>
      <c r="H1338" s="8">
        <v>155466400</v>
      </c>
      <c r="I1338" s="9">
        <f t="shared" si="104"/>
        <v>1554.664</v>
      </c>
      <c r="J1338">
        <v>0</v>
      </c>
      <c r="K1338" cm="1">
        <f t="array" ref="K1338">INDEX(T!$H$2:$H$3661, MATCH(1, (T!$D$2:$D$3661=D1338)*(T!$E$2:$E$3661=G!E1338),0))</f>
        <v>540.76</v>
      </c>
      <c r="L1338" cm="1">
        <f t="array" ref="L1338">INDEX('C'!$I$2:$I$3661, MATCH(1, ('C'!$D$2:$D$3661=D1338)*('C'!$E$2:$E$3661=G!E1338),0))</f>
        <v>8842441.3440000005</v>
      </c>
      <c r="M1338" cm="1">
        <f t="array" ref="M1338">_xlfn.IFNA(INDEX(P!C$2:C$2862, MATCH(1, (P!$A$2:$A$2862=D1338)*(P!$B$2:$B$2862=F1338),0)),)</f>
        <v>0</v>
      </c>
      <c r="N1338" cm="1">
        <f t="array" ref="N1338">_xlfn.IFNA(INDEX(Ind!$H$2:$H$6441, MATCH(1, (Ind!$A$2:$A$6441=D1338)*(Ind!$D$2:$D$6441=F1338),0)),)</f>
        <v>0</v>
      </c>
      <c r="O1338" cm="1">
        <f t="array" ref="O1338">_xlfn.IFNA(INDEX(Ind!$L$2:$L$6441, MATCH(1, (Ind!$A$2:$A$6441=D1338)*(Ind!$D$2:$D$6441=F1338),0)),)</f>
        <v>0</v>
      </c>
    </row>
    <row r="1339" spans="1:15" x14ac:dyDescent="0.2">
      <c r="A1339" s="1" t="s">
        <v>81</v>
      </c>
      <c r="B1339" s="5" t="str">
        <f t="shared" si="100"/>
        <v>2018</v>
      </c>
      <c r="C1339" s="5">
        <f t="shared" si="101"/>
        <v>2</v>
      </c>
      <c r="D1339" s="11">
        <f t="shared" si="102"/>
        <v>43132</v>
      </c>
      <c r="E1339" s="2" t="s">
        <v>12</v>
      </c>
      <c r="F1339" s="5" t="str">
        <f t="shared" si="103"/>
        <v>CAUCA</v>
      </c>
      <c r="G1339" s="2">
        <v>76590000</v>
      </c>
      <c r="H1339" s="3">
        <v>61848000</v>
      </c>
      <c r="I1339" s="9">
        <f t="shared" si="104"/>
        <v>692.19</v>
      </c>
      <c r="J1339">
        <v>0</v>
      </c>
      <c r="K1339" cm="1">
        <f t="array" ref="K1339">INDEX(T!$H$2:$H$3661, MATCH(1, (T!$D$2:$D$3661=D1339)*(T!$E$2:$E$3661=G!E1339),0))</f>
        <v>624.16</v>
      </c>
      <c r="L1339" cm="1">
        <f t="array" ref="L1339">INDEX('C'!$I$2:$I$3661, MATCH(1, ('C'!$D$2:$D$3661=D1339)*('C'!$E$2:$E$3661=G!E1339),0))</f>
        <v>14083569.84</v>
      </c>
      <c r="M1339" cm="1">
        <f t="array" ref="M1339">_xlfn.IFNA(INDEX(P!C$2:C$2862, MATCH(1, (P!$A$2:$A$2862=D1339)*(P!$B$2:$B$2862=F1339),0)),)</f>
        <v>0</v>
      </c>
      <c r="N1339" cm="1">
        <f t="array" ref="N1339">_xlfn.IFNA(INDEX(Ind!$H$2:$H$6441, MATCH(1, (Ind!$A$2:$A$6441=D1339)*(Ind!$D$2:$D$6441=F1339),0)),)</f>
        <v>94.250730022499198</v>
      </c>
      <c r="O1339" cm="1">
        <f t="array" ref="O1339">_xlfn.IFNA(INDEX(Ind!$L$2:$L$6441, MATCH(1, (Ind!$A$2:$A$6441=D1339)*(Ind!$D$2:$D$6441=F1339),0)),)</f>
        <v>96.823317504502995</v>
      </c>
    </row>
    <row r="1340" spans="1:15" x14ac:dyDescent="0.2">
      <c r="A1340" s="4" t="s">
        <v>81</v>
      </c>
      <c r="B1340" s="5" t="str">
        <f t="shared" si="100"/>
        <v>2018</v>
      </c>
      <c r="C1340" s="5">
        <f t="shared" si="101"/>
        <v>2</v>
      </c>
      <c r="D1340" s="11">
        <f t="shared" si="102"/>
        <v>43132</v>
      </c>
      <c r="E1340" s="5" t="s">
        <v>13</v>
      </c>
      <c r="F1340" s="5" t="str">
        <f t="shared" si="103"/>
        <v>CESAR</v>
      </c>
      <c r="G1340" s="5">
        <v>71700000</v>
      </c>
      <c r="H1340" s="6">
        <v>62678615</v>
      </c>
      <c r="I1340" s="9">
        <f t="shared" si="104"/>
        <v>671.89307499999995</v>
      </c>
      <c r="J1340">
        <v>0</v>
      </c>
      <c r="K1340" cm="1">
        <f t="array" ref="K1340">INDEX(T!$H$2:$H$3661, MATCH(1, (T!$D$2:$D$3661=D1340)*(T!$E$2:$E$3661=G!E1340),0))</f>
        <v>314.48561999999998</v>
      </c>
      <c r="L1340" cm="1">
        <f t="array" ref="L1340">INDEX('C'!$I$2:$I$3661, MATCH(1, ('C'!$D$2:$D$3661=D1340)*('C'!$E$2:$E$3661=G!E1340),0))</f>
        <v>11744248.574674999</v>
      </c>
      <c r="M1340" cm="1">
        <f t="array" ref="M1340">_xlfn.IFNA(INDEX(P!C$2:C$2862, MATCH(1, (P!$A$2:$A$2862=D1340)*(P!$B$2:$B$2862=F1340),0)),)</f>
        <v>9.07</v>
      </c>
      <c r="N1340" cm="1">
        <f t="array" ref="N1340">_xlfn.IFNA(INDEX(Ind!$H$2:$H$6441, MATCH(1, (Ind!$A$2:$A$6441=D1340)*(Ind!$D$2:$D$6441=F1340),0)),)</f>
        <v>0</v>
      </c>
      <c r="O1340" cm="1">
        <f t="array" ref="O1340">_xlfn.IFNA(INDEX(Ind!$L$2:$L$6441, MATCH(1, (Ind!$A$2:$A$6441=D1340)*(Ind!$D$2:$D$6441=F1340),0)),)</f>
        <v>0</v>
      </c>
    </row>
    <row r="1341" spans="1:15" x14ac:dyDescent="0.2">
      <c r="A1341" s="1" t="s">
        <v>81</v>
      </c>
      <c r="B1341" s="5" t="str">
        <f t="shared" si="100"/>
        <v>2018</v>
      </c>
      <c r="C1341" s="5">
        <f t="shared" si="101"/>
        <v>2</v>
      </c>
      <c r="D1341" s="11">
        <f t="shared" si="102"/>
        <v>43132</v>
      </c>
      <c r="E1341" s="2" t="s">
        <v>14</v>
      </c>
      <c r="F1341" s="5" t="str">
        <f t="shared" si="103"/>
        <v>CORDOBA</v>
      </c>
      <c r="G1341" s="2">
        <v>66797000</v>
      </c>
      <c r="H1341" s="3">
        <v>0</v>
      </c>
      <c r="I1341" s="9">
        <f t="shared" si="104"/>
        <v>667.97</v>
      </c>
      <c r="J1341">
        <v>0</v>
      </c>
      <c r="K1341" cm="1">
        <f t="array" ref="K1341">INDEX(T!$H$2:$H$3661, MATCH(1, (T!$D$2:$D$3661=D1341)*(T!$E$2:$E$3661=G!E1341),0))</f>
        <v>196.56</v>
      </c>
      <c r="L1341" cm="1">
        <f t="array" ref="L1341">INDEX('C'!$I$2:$I$3661, MATCH(1, ('C'!$D$2:$D$3661=D1341)*('C'!$E$2:$E$3661=G!E1341),0))</f>
        <v>14146064</v>
      </c>
      <c r="M1341" cm="1">
        <f t="array" ref="M1341">_xlfn.IFNA(INDEX(P!C$2:C$2862, MATCH(1, (P!$A$2:$A$2862=D1341)*(P!$B$2:$B$2862=F1341),0)),)</f>
        <v>71.305806451612909</v>
      </c>
      <c r="N1341" cm="1">
        <f t="array" ref="N1341">_xlfn.IFNA(INDEX(Ind!$H$2:$H$6441, MATCH(1, (Ind!$A$2:$A$6441=D1341)*(Ind!$D$2:$D$6441=F1341),0)),)</f>
        <v>91.619230235238902</v>
      </c>
      <c r="O1341" cm="1">
        <f t="array" ref="O1341">_xlfn.IFNA(INDEX(Ind!$L$2:$L$6441, MATCH(1, (Ind!$A$2:$A$6441=D1341)*(Ind!$D$2:$D$6441=F1341),0)),)</f>
        <v>100.526371196968</v>
      </c>
    </row>
    <row r="1342" spans="1:15" x14ac:dyDescent="0.2">
      <c r="A1342" s="4" t="s">
        <v>81</v>
      </c>
      <c r="B1342" s="5" t="str">
        <f t="shared" si="100"/>
        <v>2018</v>
      </c>
      <c r="C1342" s="5">
        <f t="shared" si="101"/>
        <v>2</v>
      </c>
      <c r="D1342" s="11">
        <f t="shared" si="102"/>
        <v>43132</v>
      </c>
      <c r="E1342" s="5" t="s">
        <v>15</v>
      </c>
      <c r="F1342" s="5" t="str">
        <f t="shared" si="103"/>
        <v>CUNDINAMARCA</v>
      </c>
      <c r="G1342" s="5">
        <v>0</v>
      </c>
      <c r="H1342" s="6">
        <v>61008736</v>
      </c>
      <c r="I1342" s="9">
        <f t="shared" si="104"/>
        <v>610.08735999999999</v>
      </c>
      <c r="J1342">
        <v>0</v>
      </c>
      <c r="K1342" cm="1">
        <f t="array" ref="K1342">INDEX(T!$H$2:$H$3661, MATCH(1, (T!$D$2:$D$3661=D1342)*(T!$E$2:$E$3661=G!E1342),0))</f>
        <v>571.62829999999997</v>
      </c>
      <c r="L1342" cm="1">
        <f t="array" ref="L1342">INDEX('C'!$I$2:$I$3661, MATCH(1, ('C'!$D$2:$D$3661=D1342)*('C'!$E$2:$E$3661=G!E1342),0))</f>
        <v>10340105.799559999</v>
      </c>
      <c r="M1342" cm="1">
        <f t="array" ref="M1342">_xlfn.IFNA(INDEX(P!C$2:C$2862, MATCH(1, (P!$A$2:$A$2862=D1342)*(P!$B$2:$B$2862=F1342),0)),)</f>
        <v>1.1922580645161291</v>
      </c>
      <c r="N1342" cm="1">
        <f t="array" ref="N1342">_xlfn.IFNA(INDEX(Ind!$H$2:$H$6441, MATCH(1, (Ind!$A$2:$A$6441=D1342)*(Ind!$D$2:$D$6441=F1342),0)),)</f>
        <v>90.237080712558907</v>
      </c>
      <c r="O1342" cm="1">
        <f t="array" ref="O1342">_xlfn.IFNA(INDEX(Ind!$L$2:$L$6441, MATCH(1, (Ind!$A$2:$A$6441=D1342)*(Ind!$D$2:$D$6441=F1342),0)),)</f>
        <v>98.612906715014901</v>
      </c>
    </row>
    <row r="1343" spans="1:15" x14ac:dyDescent="0.2">
      <c r="A1343" s="1" t="s">
        <v>81</v>
      </c>
      <c r="B1343" s="5" t="str">
        <f t="shared" si="100"/>
        <v>2018</v>
      </c>
      <c r="C1343" s="5">
        <f t="shared" si="101"/>
        <v>2</v>
      </c>
      <c r="D1343" s="11">
        <f t="shared" si="102"/>
        <v>43132</v>
      </c>
      <c r="E1343" s="2" t="s">
        <v>16</v>
      </c>
      <c r="F1343" s="5" t="str">
        <f t="shared" si="103"/>
        <v>CHOCO</v>
      </c>
      <c r="G1343" s="2">
        <v>0</v>
      </c>
      <c r="H1343" s="7">
        <v>434794000</v>
      </c>
      <c r="I1343" s="9">
        <f t="shared" si="104"/>
        <v>4347.9399999999996</v>
      </c>
      <c r="J1343">
        <v>0</v>
      </c>
      <c r="K1343" cm="1">
        <f t="array" ref="K1343">INDEX(T!$H$2:$H$3661, MATCH(1, (T!$D$2:$D$3661=D1343)*(T!$E$2:$E$3661=G!E1343),0))</f>
        <v>632.74</v>
      </c>
      <c r="L1343" t="e" cm="1">
        <f t="array" ref="L1343">INDEX('C'!$I$2:$I$3661, MATCH(1, ('C'!$D$2:$D$3661=D1343)*('C'!$E$2:$E$3661=G!E1343),0))</f>
        <v>#N/A</v>
      </c>
      <c r="M1343" cm="1">
        <f t="array" ref="M1343">_xlfn.IFNA(INDEX(P!C$2:C$2862, MATCH(1, (P!$A$2:$A$2862=D1343)*(P!$B$2:$B$2862=F1343),0)),)</f>
        <v>0</v>
      </c>
      <c r="N1343" cm="1">
        <f t="array" ref="N1343">_xlfn.IFNA(INDEX(Ind!$H$2:$H$6441, MATCH(1, (Ind!$A$2:$A$6441=D1343)*(Ind!$D$2:$D$6441=F1343),0)),)</f>
        <v>0</v>
      </c>
      <c r="O1343" cm="1">
        <f t="array" ref="O1343">_xlfn.IFNA(INDEX(Ind!$L$2:$L$6441, MATCH(1, (Ind!$A$2:$A$6441=D1343)*(Ind!$D$2:$D$6441=F1343),0)),)</f>
        <v>0</v>
      </c>
    </row>
    <row r="1344" spans="1:15" x14ac:dyDescent="0.2">
      <c r="A1344" s="4" t="s">
        <v>81</v>
      </c>
      <c r="B1344" s="5" t="str">
        <f t="shared" si="100"/>
        <v>2018</v>
      </c>
      <c r="C1344" s="5">
        <f t="shared" si="101"/>
        <v>2</v>
      </c>
      <c r="D1344" s="11">
        <f t="shared" si="102"/>
        <v>43132</v>
      </c>
      <c r="E1344" s="5" t="s">
        <v>17</v>
      </c>
      <c r="F1344" s="5" t="str">
        <f t="shared" si="103"/>
        <v>HUILA</v>
      </c>
      <c r="G1344" s="5">
        <v>0</v>
      </c>
      <c r="H1344" s="6">
        <v>72800303</v>
      </c>
      <c r="I1344" s="9">
        <f t="shared" si="104"/>
        <v>728.00302999999997</v>
      </c>
      <c r="J1344">
        <v>0</v>
      </c>
      <c r="K1344" cm="1">
        <f t="array" ref="K1344">INDEX(T!$H$2:$H$3661, MATCH(1, (T!$D$2:$D$3661=D1344)*(T!$E$2:$E$3661=G!E1344),0))</f>
        <v>784.79710999999998</v>
      </c>
      <c r="L1344" cm="1">
        <f t="array" ref="L1344">INDEX('C'!$I$2:$I$3661, MATCH(1, ('C'!$D$2:$D$3661=D1344)*('C'!$E$2:$E$3661=G!E1344),0))</f>
        <v>9651154.2220900003</v>
      </c>
      <c r="M1344" cm="1">
        <f t="array" ref="M1344">_xlfn.IFNA(INDEX(P!C$2:C$2862, MATCH(1, (P!$A$2:$A$2862=D1344)*(P!$B$2:$B$2862=F1344),0)),)</f>
        <v>3.7390322580645163</v>
      </c>
      <c r="N1344" cm="1">
        <f t="array" ref="N1344">_xlfn.IFNA(INDEX(Ind!$H$2:$H$6441, MATCH(1, (Ind!$A$2:$A$6441=D1344)*(Ind!$D$2:$D$6441=F1344),0)),)</f>
        <v>0</v>
      </c>
      <c r="O1344" cm="1">
        <f t="array" ref="O1344">_xlfn.IFNA(INDEX(Ind!$L$2:$L$6441, MATCH(1, (Ind!$A$2:$A$6441=D1344)*(Ind!$D$2:$D$6441=F1344),0)),)</f>
        <v>0</v>
      </c>
    </row>
    <row r="1345" spans="1:15" x14ac:dyDescent="0.2">
      <c r="A1345" s="1" t="s">
        <v>81</v>
      </c>
      <c r="B1345" s="5" t="str">
        <f t="shared" si="100"/>
        <v>2018</v>
      </c>
      <c r="C1345" s="5">
        <f t="shared" si="101"/>
        <v>2</v>
      </c>
      <c r="D1345" s="11">
        <f t="shared" si="102"/>
        <v>43132</v>
      </c>
      <c r="E1345" s="2" t="s">
        <v>18</v>
      </c>
      <c r="F1345" s="5" t="str">
        <f t="shared" si="103"/>
        <v>LA GUAJIRA</v>
      </c>
      <c r="G1345" s="2">
        <v>0</v>
      </c>
      <c r="H1345" s="3">
        <v>63616000</v>
      </c>
      <c r="I1345" s="9">
        <f t="shared" si="104"/>
        <v>636.16</v>
      </c>
      <c r="J1345">
        <v>0</v>
      </c>
      <c r="K1345" cm="1">
        <f t="array" ref="K1345">INDEX(T!$H$2:$H$3661, MATCH(1, (T!$D$2:$D$3661=D1345)*(T!$E$2:$E$3661=G!E1345),0))</f>
        <v>119.56</v>
      </c>
      <c r="L1345" cm="1">
        <f t="array" ref="L1345">INDEX('C'!$I$2:$I$3661, MATCH(1, ('C'!$D$2:$D$3661=D1345)*('C'!$E$2:$E$3661=G!E1345),0))</f>
        <v>1958250</v>
      </c>
      <c r="M1345" cm="1">
        <f t="array" ref="M1345">_xlfn.IFNA(INDEX(P!C$2:C$2862, MATCH(1, (P!$A$2:$A$2862=D1345)*(P!$B$2:$B$2862=F1345),0)),)</f>
        <v>0</v>
      </c>
      <c r="N1345" cm="1">
        <f t="array" ref="N1345">_xlfn.IFNA(INDEX(Ind!$H$2:$H$6441, MATCH(1, (Ind!$A$2:$A$6441=D1345)*(Ind!$D$2:$D$6441=F1345),0)),)</f>
        <v>0</v>
      </c>
      <c r="O1345" cm="1">
        <f t="array" ref="O1345">_xlfn.IFNA(INDEX(Ind!$L$2:$L$6441, MATCH(1, (Ind!$A$2:$A$6441=D1345)*(Ind!$D$2:$D$6441=F1345),0)),)</f>
        <v>0</v>
      </c>
    </row>
    <row r="1346" spans="1:15" x14ac:dyDescent="0.2">
      <c r="A1346" s="4" t="s">
        <v>81</v>
      </c>
      <c r="B1346" s="5" t="str">
        <f t="shared" si="100"/>
        <v>2018</v>
      </c>
      <c r="C1346" s="5">
        <f t="shared" si="101"/>
        <v>2</v>
      </c>
      <c r="D1346" s="11">
        <f t="shared" si="102"/>
        <v>43132</v>
      </c>
      <c r="E1346" s="5" t="s">
        <v>19</v>
      </c>
      <c r="F1346" s="5" t="str">
        <f t="shared" si="103"/>
        <v>MAGDALENA</v>
      </c>
      <c r="G1346" s="5">
        <v>70954082</v>
      </c>
      <c r="H1346" s="6">
        <v>66658095</v>
      </c>
      <c r="I1346" s="9">
        <f t="shared" si="104"/>
        <v>688.06088499999998</v>
      </c>
      <c r="J1346">
        <v>0</v>
      </c>
      <c r="K1346" cm="1">
        <f t="array" ref="K1346">INDEX(T!$H$2:$H$3661, MATCH(1, (T!$D$2:$D$3661=D1346)*(T!$E$2:$E$3661=G!E1346),0))</f>
        <v>373.86872</v>
      </c>
      <c r="L1346" cm="1">
        <f t="array" ref="L1346">INDEX('C'!$I$2:$I$3661, MATCH(1, ('C'!$D$2:$D$3661=D1346)*('C'!$E$2:$E$3661=G!E1346),0))</f>
        <v>15855272.397190001</v>
      </c>
      <c r="M1346" cm="1">
        <f t="array" ref="M1346">_xlfn.IFNA(INDEX(P!C$2:C$2862, MATCH(1, (P!$A$2:$A$2862=D1346)*(P!$B$2:$B$2862=F1346),0)),)</f>
        <v>11.165483870967742</v>
      </c>
      <c r="N1346" cm="1">
        <f t="array" ref="N1346">_xlfn.IFNA(INDEX(Ind!$H$2:$H$6441, MATCH(1, (Ind!$A$2:$A$6441=D1346)*(Ind!$D$2:$D$6441=F1346),0)),)</f>
        <v>0</v>
      </c>
      <c r="O1346" cm="1">
        <f t="array" ref="O1346">_xlfn.IFNA(INDEX(Ind!$L$2:$L$6441, MATCH(1, (Ind!$A$2:$A$6441=D1346)*(Ind!$D$2:$D$6441=F1346),0)),)</f>
        <v>0</v>
      </c>
    </row>
    <row r="1347" spans="1:15" x14ac:dyDescent="0.2">
      <c r="A1347" s="1" t="s">
        <v>81</v>
      </c>
      <c r="B1347" s="5" t="str">
        <f t="shared" ref="B1347:B1410" si="105">MID(A1347,7,20)</f>
        <v>2018</v>
      </c>
      <c r="C1347" s="5">
        <f t="shared" ref="C1347:C1410" si="106">IF(MID(A1347,1,3)="Jan",1,
IF(MID(A1347,1,3)="Feb",2,
IF(MID(A1347,1,3)="Mar",3,
IF(MID(A1347,1,3)="Apr",4,
IF(MID(A1347,1,3)="May",5,
IF(MID(A1347,1,3)="Jun",6,
IF(MID(A1347,1,3)="Jul",7,
IF(MID(A1347,1,3)="Aug",8,
IF(MID(A1347,1,3)="Sep",9,
IF(MID(A1347,1,3)="Oct",10,
IF(MID(A1347,1,3)="Nov",11,
IF(MID(A1347,1,3)="Dec",12))))))))))))</f>
        <v>2</v>
      </c>
      <c r="D1347" s="11">
        <f t="shared" ref="D1347:D1410" si="107">DATE(B1347,C1347,1)</f>
        <v>43132</v>
      </c>
      <c r="E1347" s="2" t="s">
        <v>20</v>
      </c>
      <c r="F1347" s="5" t="str">
        <f t="shared" ref="F1347:F1410" si="108">MID(E1347,5,100)</f>
        <v>META</v>
      </c>
      <c r="G1347" s="2">
        <v>0</v>
      </c>
      <c r="H1347" s="3">
        <v>39985596</v>
      </c>
      <c r="I1347" s="9">
        <f t="shared" ref="I1347:I1410" si="109">IF(G1347=0,H1347/100000,IF(H1347=0,G1347/100000,((G1347+H1347)/2)/100000))</f>
        <v>399.85595999999998</v>
      </c>
      <c r="J1347">
        <v>0</v>
      </c>
      <c r="K1347" cm="1">
        <f t="array" ref="K1347">INDEX(T!$H$2:$H$3661, MATCH(1, (T!$D$2:$D$3661=D1347)*(T!$E$2:$E$3661=G!E1347),0))</f>
        <v>471.16327000000001</v>
      </c>
      <c r="L1347" cm="1">
        <f t="array" ref="L1347">INDEX('C'!$I$2:$I$3661, MATCH(1, ('C'!$D$2:$D$3661=D1347)*('C'!$E$2:$E$3661=G!E1347),0))</f>
        <v>737347.94345999998</v>
      </c>
      <c r="M1347" cm="1">
        <f t="array" ref="M1347">_xlfn.IFNA(INDEX(P!C$2:C$2862, MATCH(1, (P!$A$2:$A$2862=D1347)*(P!$B$2:$B$2862=F1347),0)),)</f>
        <v>3.4964516129032259</v>
      </c>
      <c r="N1347" cm="1">
        <f t="array" ref="N1347">_xlfn.IFNA(INDEX(Ind!$H$2:$H$6441, MATCH(1, (Ind!$A$2:$A$6441=D1347)*(Ind!$D$2:$D$6441=F1347),0)),)</f>
        <v>0</v>
      </c>
      <c r="O1347" cm="1">
        <f t="array" ref="O1347">_xlfn.IFNA(INDEX(Ind!$L$2:$L$6441, MATCH(1, (Ind!$A$2:$A$6441=D1347)*(Ind!$D$2:$D$6441=F1347),0)),)</f>
        <v>0</v>
      </c>
    </row>
    <row r="1348" spans="1:15" x14ac:dyDescent="0.2">
      <c r="A1348" s="4" t="s">
        <v>81</v>
      </c>
      <c r="B1348" s="5" t="str">
        <f t="shared" si="105"/>
        <v>2018</v>
      </c>
      <c r="C1348" s="5">
        <f t="shared" si="106"/>
        <v>2</v>
      </c>
      <c r="D1348" s="11">
        <f t="shared" si="107"/>
        <v>43132</v>
      </c>
      <c r="E1348" s="5" t="s">
        <v>21</v>
      </c>
      <c r="F1348" s="5" t="str">
        <f t="shared" si="108"/>
        <v>NARINO</v>
      </c>
      <c r="G1348" s="5">
        <v>0</v>
      </c>
      <c r="H1348" s="6">
        <v>89096222</v>
      </c>
      <c r="I1348" s="9">
        <f t="shared" si="109"/>
        <v>890.96222</v>
      </c>
      <c r="J1348">
        <v>0</v>
      </c>
      <c r="K1348" cm="1">
        <f t="array" ref="K1348">INDEX(T!$H$2:$H$3661, MATCH(1, (T!$D$2:$D$3661=D1348)*(T!$E$2:$E$3661=G!E1348),0))</f>
        <v>736.52889000000005</v>
      </c>
      <c r="L1348" cm="1">
        <f t="array" ref="L1348">INDEX('C'!$I$2:$I$3661, MATCH(1, ('C'!$D$2:$D$3661=D1348)*('C'!$E$2:$E$3661=G!E1348),0))</f>
        <v>9824934.8266700003</v>
      </c>
      <c r="M1348" cm="1">
        <f t="array" ref="M1348">_xlfn.IFNA(INDEX(P!C$2:C$2862, MATCH(1, (P!$A$2:$A$2862=D1348)*(P!$B$2:$B$2862=F1348),0)),)</f>
        <v>0</v>
      </c>
      <c r="N1348" cm="1">
        <f t="array" ref="N1348">_xlfn.IFNA(INDEX(Ind!$H$2:$H$6441, MATCH(1, (Ind!$A$2:$A$6441=D1348)*(Ind!$D$2:$D$6441=F1348),0)),)</f>
        <v>0</v>
      </c>
      <c r="O1348" cm="1">
        <f t="array" ref="O1348">_xlfn.IFNA(INDEX(Ind!$L$2:$L$6441, MATCH(1, (Ind!$A$2:$A$6441=D1348)*(Ind!$D$2:$D$6441=F1348),0)),)</f>
        <v>0</v>
      </c>
    </row>
    <row r="1349" spans="1:15" x14ac:dyDescent="0.2">
      <c r="A1349" s="1" t="s">
        <v>81</v>
      </c>
      <c r="B1349" s="5" t="str">
        <f t="shared" si="105"/>
        <v>2018</v>
      </c>
      <c r="C1349" s="5">
        <f t="shared" si="106"/>
        <v>2</v>
      </c>
      <c r="D1349" s="11">
        <f t="shared" si="107"/>
        <v>43132</v>
      </c>
      <c r="E1349" s="2" t="s">
        <v>22</v>
      </c>
      <c r="F1349" s="5" t="str">
        <f t="shared" si="108"/>
        <v>NORTE DE SANTANDER</v>
      </c>
      <c r="G1349" s="2">
        <v>0</v>
      </c>
      <c r="H1349" s="3">
        <v>99995750</v>
      </c>
      <c r="I1349" s="9">
        <f t="shared" si="109"/>
        <v>999.95749999999998</v>
      </c>
      <c r="J1349">
        <v>0</v>
      </c>
      <c r="K1349" cm="1">
        <f t="array" ref="K1349">INDEX(T!$H$2:$H$3661, MATCH(1, (T!$D$2:$D$3661=D1349)*(T!$E$2:$E$3661=G!E1349),0))</f>
        <v>288.33850000000001</v>
      </c>
      <c r="L1349" cm="1">
        <f t="array" ref="L1349">INDEX('C'!$I$2:$I$3661, MATCH(1, ('C'!$D$2:$D$3661=D1349)*('C'!$E$2:$E$3661=G!E1349),0))</f>
        <v>812843.30174999998</v>
      </c>
      <c r="M1349" cm="1">
        <f t="array" ref="M1349">_xlfn.IFNA(INDEX(P!C$2:C$2862, MATCH(1, (P!$A$2:$A$2862=D1349)*(P!$B$2:$B$2862=F1349),0)),)</f>
        <v>36.147741935483872</v>
      </c>
      <c r="N1349" cm="1">
        <f t="array" ref="N1349">_xlfn.IFNA(INDEX(Ind!$H$2:$H$6441, MATCH(1, (Ind!$A$2:$A$6441=D1349)*(Ind!$D$2:$D$6441=F1349),0)),)</f>
        <v>0</v>
      </c>
      <c r="O1349" cm="1">
        <f t="array" ref="O1349">_xlfn.IFNA(INDEX(Ind!$L$2:$L$6441, MATCH(1, (Ind!$A$2:$A$6441=D1349)*(Ind!$D$2:$D$6441=F1349),0)),)</f>
        <v>0</v>
      </c>
    </row>
    <row r="1350" spans="1:15" x14ac:dyDescent="0.2">
      <c r="A1350" s="4" t="s">
        <v>81</v>
      </c>
      <c r="B1350" s="5" t="str">
        <f t="shared" si="105"/>
        <v>2018</v>
      </c>
      <c r="C1350" s="5">
        <f t="shared" si="106"/>
        <v>2</v>
      </c>
      <c r="D1350" s="11">
        <f t="shared" si="107"/>
        <v>43132</v>
      </c>
      <c r="E1350" s="5" t="s">
        <v>23</v>
      </c>
      <c r="F1350" s="5" t="str">
        <f t="shared" si="108"/>
        <v>QUINDIO</v>
      </c>
      <c r="G1350" s="5">
        <v>0</v>
      </c>
      <c r="H1350" s="8">
        <v>143236000</v>
      </c>
      <c r="I1350" s="9">
        <f t="shared" si="109"/>
        <v>1432.36</v>
      </c>
      <c r="J1350">
        <v>0</v>
      </c>
      <c r="K1350" cm="1">
        <f t="array" ref="K1350">INDEX(T!$H$2:$H$3661, MATCH(1, (T!$D$2:$D$3661=D1350)*(T!$E$2:$E$3661=G!E1350),0))</f>
        <v>1175.28692</v>
      </c>
      <c r="L1350" cm="1">
        <f t="array" ref="L1350">INDEX('C'!$I$2:$I$3661, MATCH(1, ('C'!$D$2:$D$3661=D1350)*('C'!$E$2:$E$3661=G!E1350),0))</f>
        <v>1571226.4</v>
      </c>
      <c r="M1350" cm="1">
        <f t="array" ref="M1350">_xlfn.IFNA(INDEX(P!C$2:C$2862, MATCH(1, (P!$A$2:$A$2862=D1350)*(P!$B$2:$B$2862=F1350),0)),)</f>
        <v>0</v>
      </c>
      <c r="N1350" cm="1">
        <f t="array" ref="N1350">_xlfn.IFNA(INDEX(Ind!$H$2:$H$6441, MATCH(1, (Ind!$A$2:$A$6441=D1350)*(Ind!$D$2:$D$6441=F1350),0)),)</f>
        <v>0</v>
      </c>
      <c r="O1350" cm="1">
        <f t="array" ref="O1350">_xlfn.IFNA(INDEX(Ind!$L$2:$L$6441, MATCH(1, (Ind!$A$2:$A$6441=D1350)*(Ind!$D$2:$D$6441=F1350),0)),)</f>
        <v>0</v>
      </c>
    </row>
    <row r="1351" spans="1:15" x14ac:dyDescent="0.2">
      <c r="A1351" s="1" t="s">
        <v>81</v>
      </c>
      <c r="B1351" s="5" t="str">
        <f t="shared" si="105"/>
        <v>2018</v>
      </c>
      <c r="C1351" s="5">
        <f t="shared" si="106"/>
        <v>2</v>
      </c>
      <c r="D1351" s="11">
        <f t="shared" si="107"/>
        <v>43132</v>
      </c>
      <c r="E1351" s="2" t="s">
        <v>24</v>
      </c>
      <c r="F1351" s="5" t="str">
        <f t="shared" si="108"/>
        <v>RISARALDA</v>
      </c>
      <c r="G1351" s="2">
        <v>0</v>
      </c>
      <c r="H1351" s="3">
        <v>53380222</v>
      </c>
      <c r="I1351" s="9">
        <f t="shared" si="109"/>
        <v>533.80222000000003</v>
      </c>
      <c r="J1351">
        <v>0</v>
      </c>
      <c r="K1351" cm="1">
        <f t="array" ref="K1351">INDEX(T!$H$2:$H$3661, MATCH(1, (T!$D$2:$D$3661=D1351)*(T!$E$2:$E$3661=G!E1351),0))</f>
        <v>286.28667000000002</v>
      </c>
      <c r="L1351" cm="1">
        <f t="array" ref="L1351">INDEX('C'!$I$2:$I$3661, MATCH(1, ('C'!$D$2:$D$3661=D1351)*('C'!$E$2:$E$3661=G!E1351),0))</f>
        <v>1397484.48407</v>
      </c>
      <c r="M1351" cm="1">
        <f t="array" ref="M1351">_xlfn.IFNA(INDEX(P!C$2:C$2862, MATCH(1, (P!$A$2:$A$2862=D1351)*(P!$B$2:$B$2862=F1351),0)),)</f>
        <v>0</v>
      </c>
      <c r="N1351" cm="1">
        <f t="array" ref="N1351">_xlfn.IFNA(INDEX(Ind!$H$2:$H$6441, MATCH(1, (Ind!$A$2:$A$6441=D1351)*(Ind!$D$2:$D$6441=F1351),0)),)</f>
        <v>90.978377571275402</v>
      </c>
      <c r="O1351" cm="1">
        <f t="array" ref="O1351">_xlfn.IFNA(INDEX(Ind!$L$2:$L$6441, MATCH(1, (Ind!$A$2:$A$6441=D1351)*(Ind!$D$2:$D$6441=F1351),0)),)</f>
        <v>99.220857202349507</v>
      </c>
    </row>
    <row r="1352" spans="1:15" x14ac:dyDescent="0.2">
      <c r="A1352" s="4" t="s">
        <v>81</v>
      </c>
      <c r="B1352" s="5" t="str">
        <f t="shared" si="105"/>
        <v>2018</v>
      </c>
      <c r="C1352" s="5">
        <f t="shared" si="106"/>
        <v>2</v>
      </c>
      <c r="D1352" s="11">
        <f t="shared" si="107"/>
        <v>43132</v>
      </c>
      <c r="E1352" s="5" t="s">
        <v>25</v>
      </c>
      <c r="F1352" s="5" t="str">
        <f t="shared" si="108"/>
        <v>SANTANDER</v>
      </c>
      <c r="G1352" s="5">
        <v>0</v>
      </c>
      <c r="H1352" s="8">
        <v>153035467</v>
      </c>
      <c r="I1352" s="9">
        <f t="shared" si="109"/>
        <v>1530.3546699999999</v>
      </c>
      <c r="J1352">
        <v>0</v>
      </c>
      <c r="K1352" cm="1">
        <f t="array" ref="K1352">INDEX(T!$H$2:$H$3661, MATCH(1, (T!$D$2:$D$3661=D1352)*(T!$E$2:$E$3661=G!E1352),0))</f>
        <v>613.51394000000005</v>
      </c>
      <c r="L1352" cm="1">
        <f t="array" ref="L1352">INDEX('C'!$I$2:$I$3661, MATCH(1, ('C'!$D$2:$D$3661=D1352)*('C'!$E$2:$E$3661=G!E1352),0))</f>
        <v>1656123.47927</v>
      </c>
      <c r="M1352" cm="1">
        <f t="array" ref="M1352">_xlfn.IFNA(INDEX(P!C$2:C$2862, MATCH(1, (P!$A$2:$A$2862=D1352)*(P!$B$2:$B$2862=F1352),0)),)</f>
        <v>29.966129032258067</v>
      </c>
      <c r="N1352" cm="1">
        <f t="array" ref="N1352">_xlfn.IFNA(INDEX(Ind!$H$2:$H$6441, MATCH(1, (Ind!$A$2:$A$6441=D1352)*(Ind!$D$2:$D$6441=F1352),0)),)</f>
        <v>85.386831199428997</v>
      </c>
      <c r="O1352" cm="1">
        <f t="array" ref="O1352">_xlfn.IFNA(INDEX(Ind!$L$2:$L$6441, MATCH(1, (Ind!$A$2:$A$6441=D1352)*(Ind!$D$2:$D$6441=F1352),0)),)</f>
        <v>99.288343059311501</v>
      </c>
    </row>
    <row r="1353" spans="1:15" x14ac:dyDescent="0.2">
      <c r="A1353" s="1" t="s">
        <v>81</v>
      </c>
      <c r="B1353" s="5" t="str">
        <f t="shared" si="105"/>
        <v>2018</v>
      </c>
      <c r="C1353" s="5">
        <f t="shared" si="106"/>
        <v>2</v>
      </c>
      <c r="D1353" s="11">
        <f t="shared" si="107"/>
        <v>43132</v>
      </c>
      <c r="E1353" s="2" t="s">
        <v>26</v>
      </c>
      <c r="F1353" s="5" t="str">
        <f t="shared" si="108"/>
        <v>SUCRE</v>
      </c>
      <c r="G1353" s="2">
        <v>66797000</v>
      </c>
      <c r="H1353" s="3">
        <v>0</v>
      </c>
      <c r="I1353" s="9">
        <f t="shared" si="109"/>
        <v>667.97</v>
      </c>
      <c r="J1353">
        <v>0</v>
      </c>
      <c r="K1353" cm="1">
        <f t="array" ref="K1353">INDEX(T!$H$2:$H$3661, MATCH(1, (T!$D$2:$D$3661=D1353)*(T!$E$2:$E$3661=G!E1353),0))</f>
        <v>196.56</v>
      </c>
      <c r="L1353" cm="1">
        <f t="array" ref="L1353">INDEX('C'!$I$2:$I$3661, MATCH(1, ('C'!$D$2:$D$3661=D1353)*('C'!$E$2:$E$3661=G!E1353),0))</f>
        <v>14146064</v>
      </c>
      <c r="M1353" cm="1">
        <f t="array" ref="M1353">_xlfn.IFNA(INDEX(P!C$2:C$2862, MATCH(1, (P!$A$2:$A$2862=D1353)*(P!$B$2:$B$2862=F1353),0)),)</f>
        <v>77.297096774193548</v>
      </c>
      <c r="N1353" cm="1">
        <f t="array" ref="N1353">_xlfn.IFNA(INDEX(Ind!$H$2:$H$6441, MATCH(1, (Ind!$A$2:$A$6441=D1353)*(Ind!$D$2:$D$6441=F1353),0)),)</f>
        <v>0</v>
      </c>
      <c r="O1353" cm="1">
        <f t="array" ref="O1353">_xlfn.IFNA(INDEX(Ind!$L$2:$L$6441, MATCH(1, (Ind!$A$2:$A$6441=D1353)*(Ind!$D$2:$D$6441=F1353),0)),)</f>
        <v>0</v>
      </c>
    </row>
    <row r="1354" spans="1:15" x14ac:dyDescent="0.2">
      <c r="A1354" s="4" t="s">
        <v>81</v>
      </c>
      <c r="B1354" s="5" t="str">
        <f t="shared" si="105"/>
        <v>2018</v>
      </c>
      <c r="C1354" s="5">
        <f t="shared" si="106"/>
        <v>2</v>
      </c>
      <c r="D1354" s="11">
        <f t="shared" si="107"/>
        <v>43132</v>
      </c>
      <c r="E1354" s="5" t="s">
        <v>27</v>
      </c>
      <c r="F1354" s="5" t="str">
        <f t="shared" si="108"/>
        <v>TOLIMA</v>
      </c>
      <c r="G1354" s="5">
        <v>0</v>
      </c>
      <c r="H1354" s="6">
        <v>65295668</v>
      </c>
      <c r="I1354" s="9">
        <f t="shared" si="109"/>
        <v>652.95668000000001</v>
      </c>
      <c r="J1354">
        <v>0</v>
      </c>
      <c r="K1354" cm="1">
        <f t="array" ref="K1354">INDEX(T!$H$2:$H$3661, MATCH(1, (T!$D$2:$D$3661=D1354)*(T!$E$2:$E$3661=G!E1354),0))</f>
        <v>659.24112000000002</v>
      </c>
      <c r="L1354" cm="1">
        <f t="array" ref="L1354">INDEX('C'!$I$2:$I$3661, MATCH(1, ('C'!$D$2:$D$3661=D1354)*('C'!$E$2:$E$3661=G!E1354),0))</f>
        <v>10735672.135530001</v>
      </c>
      <c r="M1354" cm="1">
        <f t="array" ref="M1354">_xlfn.IFNA(INDEX(P!C$2:C$2862, MATCH(1, (P!$A$2:$A$2862=D1354)*(P!$B$2:$B$2862=F1354),0)),)</f>
        <v>3.7032258064516128</v>
      </c>
      <c r="N1354" cm="1">
        <f t="array" ref="N1354">_xlfn.IFNA(INDEX(Ind!$H$2:$H$6441, MATCH(1, (Ind!$A$2:$A$6441=D1354)*(Ind!$D$2:$D$6441=F1354),0)),)</f>
        <v>95.585519534501302</v>
      </c>
      <c r="O1354" cm="1">
        <f t="array" ref="O1354">_xlfn.IFNA(INDEX(Ind!$L$2:$L$6441, MATCH(1, (Ind!$A$2:$A$6441=D1354)*(Ind!$D$2:$D$6441=F1354),0)),)</f>
        <v>98.468845697143905</v>
      </c>
    </row>
    <row r="1355" spans="1:15" x14ac:dyDescent="0.2">
      <c r="A1355" s="1" t="s">
        <v>81</v>
      </c>
      <c r="B1355" s="5" t="str">
        <f t="shared" si="105"/>
        <v>2018</v>
      </c>
      <c r="C1355" s="5">
        <f t="shared" si="106"/>
        <v>2</v>
      </c>
      <c r="D1355" s="11">
        <f t="shared" si="107"/>
        <v>43132</v>
      </c>
      <c r="E1355" s="2" t="s">
        <v>28</v>
      </c>
      <c r="F1355" s="5" t="str">
        <f t="shared" si="108"/>
        <v>VALLE DEL CAUCA</v>
      </c>
      <c r="G1355" s="2">
        <v>75958378</v>
      </c>
      <c r="H1355" s="3">
        <v>76590000</v>
      </c>
      <c r="I1355" s="9">
        <f t="shared" si="109"/>
        <v>762.74189000000001</v>
      </c>
      <c r="J1355">
        <v>0</v>
      </c>
      <c r="K1355" cm="1">
        <f t="array" ref="K1355">INDEX(T!$H$2:$H$3661, MATCH(1, (T!$D$2:$D$3661=D1355)*(T!$E$2:$E$3661=G!E1355),0))</f>
        <v>577.04855499999996</v>
      </c>
      <c r="L1355" cm="1">
        <f t="array" ref="L1355">INDEX('C'!$I$2:$I$3661, MATCH(1, ('C'!$D$2:$D$3661=D1355)*('C'!$E$2:$E$3661=G!E1355),0))</f>
        <v>16924025.399999999</v>
      </c>
      <c r="M1355" cm="1">
        <f t="array" ref="M1355">_xlfn.IFNA(INDEX(P!C$2:C$2862, MATCH(1, (P!$A$2:$A$2862=D1355)*(P!$B$2:$B$2862=F1355),0)),)</f>
        <v>0</v>
      </c>
      <c r="N1355" cm="1">
        <f t="array" ref="N1355">_xlfn.IFNA(INDEX(Ind!$H$2:$H$6441, MATCH(1, (Ind!$A$2:$A$6441=D1355)*(Ind!$D$2:$D$6441=F1355),0)),)</f>
        <v>92.341116017631805</v>
      </c>
      <c r="O1355" cm="1">
        <f t="array" ref="O1355">_xlfn.IFNA(INDEX(Ind!$L$2:$L$6441, MATCH(1, (Ind!$A$2:$A$6441=D1355)*(Ind!$D$2:$D$6441=F1355),0)),)</f>
        <v>99.379357550381499</v>
      </c>
    </row>
    <row r="1356" spans="1:15" x14ac:dyDescent="0.2">
      <c r="A1356" s="4" t="s">
        <v>81</v>
      </c>
      <c r="B1356" s="5" t="str">
        <f t="shared" si="105"/>
        <v>2018</v>
      </c>
      <c r="C1356" s="5">
        <f t="shared" si="106"/>
        <v>2</v>
      </c>
      <c r="D1356" s="11">
        <f t="shared" si="107"/>
        <v>43132</v>
      </c>
      <c r="E1356" s="5" t="s">
        <v>74</v>
      </c>
      <c r="F1356" s="5" t="str">
        <f t="shared" si="108"/>
        <v>ARAUCA</v>
      </c>
      <c r="G1356" s="5">
        <v>0</v>
      </c>
      <c r="H1356" s="6">
        <v>34151000</v>
      </c>
      <c r="I1356" s="9">
        <f t="shared" si="109"/>
        <v>341.51</v>
      </c>
      <c r="J1356">
        <v>0</v>
      </c>
      <c r="K1356" cm="1">
        <f t="array" ref="K1356">INDEX(T!$H$2:$H$3661, MATCH(1, (T!$D$2:$D$3661=D1356)*(T!$E$2:$E$3661=G!E1356),0))</f>
        <v>1055.54</v>
      </c>
      <c r="L1356" cm="1">
        <f t="array" ref="L1356">INDEX('C'!$I$2:$I$3661, MATCH(1, ('C'!$D$2:$D$3661=D1356)*('C'!$E$2:$E$3661=G!E1356),0))</f>
        <v>23630</v>
      </c>
      <c r="M1356" cm="1">
        <f t="array" ref="M1356">_xlfn.IFNA(INDEX(P!C$2:C$2862, MATCH(1, (P!$A$2:$A$2862=D1356)*(P!$B$2:$B$2862=F1356),0)),)</f>
        <v>0</v>
      </c>
      <c r="N1356" cm="1">
        <f t="array" ref="N1356">_xlfn.IFNA(INDEX(Ind!$H$2:$H$6441, MATCH(1, (Ind!$A$2:$A$6441=D1356)*(Ind!$D$2:$D$6441=F1356),0)),)</f>
        <v>0</v>
      </c>
      <c r="O1356" cm="1">
        <f t="array" ref="O1356">_xlfn.IFNA(INDEX(Ind!$L$2:$L$6441, MATCH(1, (Ind!$A$2:$A$6441=D1356)*(Ind!$D$2:$D$6441=F1356),0)),)</f>
        <v>0</v>
      </c>
    </row>
    <row r="1357" spans="1:15" x14ac:dyDescent="0.2">
      <c r="A1357" s="1" t="s">
        <v>81</v>
      </c>
      <c r="B1357" s="5" t="str">
        <f t="shared" si="105"/>
        <v>2018</v>
      </c>
      <c r="C1357" s="5">
        <f t="shared" si="106"/>
        <v>2</v>
      </c>
      <c r="D1357" s="11">
        <f t="shared" si="107"/>
        <v>43132</v>
      </c>
      <c r="E1357" s="2" t="s">
        <v>29</v>
      </c>
      <c r="F1357" s="5" t="str">
        <f t="shared" si="108"/>
        <v>CASANARE</v>
      </c>
      <c r="G1357" s="2">
        <v>0</v>
      </c>
      <c r="H1357" s="3">
        <v>32473226</v>
      </c>
      <c r="I1357" s="9">
        <f t="shared" si="109"/>
        <v>324.73226</v>
      </c>
      <c r="J1357">
        <v>0</v>
      </c>
      <c r="K1357" cm="1">
        <f t="array" ref="K1357">INDEX(T!$H$2:$H$3661, MATCH(1, (T!$D$2:$D$3661=D1357)*(T!$E$2:$E$3661=G!E1357),0))</f>
        <v>60.246130000000001</v>
      </c>
      <c r="L1357" cm="1">
        <f t="array" ref="L1357">INDEX('C'!$I$2:$I$3661, MATCH(1, ('C'!$D$2:$D$3661=D1357)*('C'!$E$2:$E$3661=G!E1357),0))</f>
        <v>350391.14548000001</v>
      </c>
      <c r="M1357" cm="1">
        <f t="array" ref="M1357">_xlfn.IFNA(INDEX(P!C$2:C$2862, MATCH(1, (P!$A$2:$A$2862=D1357)*(P!$B$2:$B$2862=F1357),0)),)</f>
        <v>516.0116129032258</v>
      </c>
      <c r="N1357" cm="1">
        <f t="array" ref="N1357">_xlfn.IFNA(INDEX(Ind!$H$2:$H$6441, MATCH(1, (Ind!$A$2:$A$6441=D1357)*(Ind!$D$2:$D$6441=F1357),0)),)</f>
        <v>0</v>
      </c>
      <c r="O1357" cm="1">
        <f t="array" ref="O1357">_xlfn.IFNA(INDEX(Ind!$L$2:$L$6441, MATCH(1, (Ind!$A$2:$A$6441=D1357)*(Ind!$D$2:$D$6441=F1357),0)),)</f>
        <v>0</v>
      </c>
    </row>
    <row r="1358" spans="1:15" x14ac:dyDescent="0.2">
      <c r="A1358" s="4" t="s">
        <v>81</v>
      </c>
      <c r="B1358" s="5" t="str">
        <f t="shared" si="105"/>
        <v>2018</v>
      </c>
      <c r="C1358" s="5">
        <f t="shared" si="106"/>
        <v>2</v>
      </c>
      <c r="D1358" s="11">
        <f t="shared" si="107"/>
        <v>43132</v>
      </c>
      <c r="E1358" s="5" t="s">
        <v>30</v>
      </c>
      <c r="F1358" s="5" t="str">
        <f t="shared" si="108"/>
        <v>PUTUMAYO</v>
      </c>
      <c r="G1358" s="5">
        <v>0</v>
      </c>
      <c r="H1358" s="6">
        <v>74989000</v>
      </c>
      <c r="I1358" s="9">
        <f t="shared" si="109"/>
        <v>749.89</v>
      </c>
      <c r="J1358">
        <v>0</v>
      </c>
      <c r="K1358" cm="1">
        <f t="array" ref="K1358">INDEX(T!$H$2:$H$3661, MATCH(1, (T!$D$2:$D$3661=D1358)*(T!$E$2:$E$3661=G!E1358),0))</f>
        <v>1131.01667</v>
      </c>
      <c r="L1358" cm="1">
        <f t="array" ref="L1358">INDEX('C'!$I$2:$I$3661, MATCH(1, ('C'!$D$2:$D$3661=D1358)*('C'!$E$2:$E$3661=G!E1358),0))</f>
        <v>38350.1</v>
      </c>
      <c r="M1358" cm="1">
        <f t="array" ref="M1358">_xlfn.IFNA(INDEX(P!C$2:C$2862, MATCH(1, (P!$A$2:$A$2862=D1358)*(P!$B$2:$B$2862=F1358),0)),)</f>
        <v>1.2361290322580645</v>
      </c>
      <c r="N1358" cm="1">
        <f t="array" ref="N1358">_xlfn.IFNA(INDEX(Ind!$H$2:$H$6441, MATCH(1, (Ind!$A$2:$A$6441=D1358)*(Ind!$D$2:$D$6441=F1358),0)),)</f>
        <v>0</v>
      </c>
      <c r="O1358" cm="1">
        <f t="array" ref="O1358">_xlfn.IFNA(INDEX(Ind!$L$2:$L$6441, MATCH(1, (Ind!$A$2:$A$6441=D1358)*(Ind!$D$2:$D$6441=F1358),0)),)</f>
        <v>0</v>
      </c>
    </row>
    <row r="1359" spans="1:15" x14ac:dyDescent="0.2">
      <c r="A1359" s="1" t="s">
        <v>81</v>
      </c>
      <c r="B1359" s="5" t="str">
        <f t="shared" si="105"/>
        <v>2018</v>
      </c>
      <c r="C1359" s="5">
        <f t="shared" si="106"/>
        <v>2</v>
      </c>
      <c r="D1359" s="11">
        <f t="shared" si="107"/>
        <v>43132</v>
      </c>
      <c r="E1359" s="2" t="s">
        <v>31</v>
      </c>
      <c r="F1359" s="5" t="str">
        <f t="shared" si="108"/>
        <v>GUAVIARE</v>
      </c>
      <c r="G1359" s="2">
        <v>0</v>
      </c>
      <c r="H1359" s="3">
        <v>34496000</v>
      </c>
      <c r="I1359" s="9">
        <f t="shared" si="109"/>
        <v>344.96</v>
      </c>
      <c r="J1359">
        <v>0</v>
      </c>
      <c r="K1359" cm="1">
        <f t="array" ref="K1359">INDEX(T!$H$2:$H$3661, MATCH(1, (T!$D$2:$D$3661=D1359)*(T!$E$2:$E$3661=G!E1359),0))</f>
        <v>1537.43</v>
      </c>
      <c r="L1359" cm="1">
        <f t="array" ref="L1359">INDEX('C'!$I$2:$I$3661, MATCH(1, ('C'!$D$2:$D$3661=D1359)*('C'!$E$2:$E$3661=G!E1359),0))</f>
        <v>42302.49</v>
      </c>
      <c r="M1359" cm="1">
        <f t="array" ref="M1359">_xlfn.IFNA(INDEX(P!C$2:C$2862, MATCH(1, (P!$A$2:$A$2862=D1359)*(P!$B$2:$B$2862=F1359),0)),)</f>
        <v>0</v>
      </c>
      <c r="N1359" cm="1">
        <f t="array" ref="N1359">_xlfn.IFNA(INDEX(Ind!$H$2:$H$6441, MATCH(1, (Ind!$A$2:$A$6441=D1359)*(Ind!$D$2:$D$6441=F1359),0)),)</f>
        <v>0</v>
      </c>
      <c r="O1359" cm="1">
        <f t="array" ref="O1359">_xlfn.IFNA(INDEX(Ind!$L$2:$L$6441, MATCH(1, (Ind!$A$2:$A$6441=D1359)*(Ind!$D$2:$D$6441=F1359),0)),)</f>
        <v>0</v>
      </c>
    </row>
    <row r="1360" spans="1:15" x14ac:dyDescent="0.2">
      <c r="A1360" s="4" t="s">
        <v>82</v>
      </c>
      <c r="B1360" s="5" t="str">
        <f t="shared" si="105"/>
        <v>2018</v>
      </c>
      <c r="C1360" s="5">
        <f t="shared" si="106"/>
        <v>3</v>
      </c>
      <c r="D1360" s="11">
        <f t="shared" si="107"/>
        <v>43160</v>
      </c>
      <c r="E1360" s="5" t="s">
        <v>5</v>
      </c>
      <c r="F1360" s="5" t="str">
        <f t="shared" si="108"/>
        <v>ANTIOQUIA</v>
      </c>
      <c r="G1360" s="5">
        <v>65433725</v>
      </c>
      <c r="H1360" s="6">
        <v>63125283</v>
      </c>
      <c r="I1360" s="9">
        <f t="shared" si="109"/>
        <v>642.79503999999997</v>
      </c>
      <c r="J1360">
        <v>0</v>
      </c>
      <c r="K1360" cm="1">
        <f t="array" ref="K1360">INDEX(T!$H$2:$H$3661, MATCH(1, (T!$D$2:$D$3661=D1360)*(T!$E$2:$E$3661=G!E1360),0))</f>
        <v>427.88156500000002</v>
      </c>
      <c r="L1360" cm="1">
        <f t="array" ref="L1360">INDEX('C'!$I$2:$I$3661, MATCH(1, ('C'!$D$2:$D$3661=D1360)*('C'!$E$2:$E$3661=G!E1360),0))</f>
        <v>18659159.155749999</v>
      </c>
      <c r="M1360" cm="1">
        <f t="array" ref="M1360">_xlfn.IFNA(INDEX(P!C$2:C$2862, MATCH(1, (P!$A$2:$A$2862=D1360)*(P!$B$2:$B$2862=F1360),0)),)</f>
        <v>0</v>
      </c>
      <c r="N1360" cm="1">
        <f t="array" ref="N1360">_xlfn.IFNA(INDEX(Ind!$H$2:$H$6441, MATCH(1, (Ind!$A$2:$A$6441=D1360)*(Ind!$D$2:$D$6441=F1360),0)),)</f>
        <v>91.878333075196295</v>
      </c>
      <c r="O1360" cm="1">
        <f t="array" ref="O1360">_xlfn.IFNA(INDEX(Ind!$L$2:$L$6441, MATCH(1, (Ind!$A$2:$A$6441=D1360)*(Ind!$D$2:$D$6441=F1360),0)),)</f>
        <v>99.308451791220094</v>
      </c>
    </row>
    <row r="1361" spans="1:15" x14ac:dyDescent="0.2">
      <c r="A1361" s="1" t="s">
        <v>82</v>
      </c>
      <c r="B1361" s="5" t="str">
        <f t="shared" si="105"/>
        <v>2018</v>
      </c>
      <c r="C1361" s="5">
        <f t="shared" si="106"/>
        <v>3</v>
      </c>
      <c r="D1361" s="11">
        <f t="shared" si="107"/>
        <v>43160</v>
      </c>
      <c r="E1361" s="2" t="s">
        <v>6</v>
      </c>
      <c r="F1361" s="5" t="str">
        <f t="shared" si="108"/>
        <v>ATLANTICO</v>
      </c>
      <c r="G1361" s="2">
        <v>68900000</v>
      </c>
      <c r="H1361" s="3">
        <v>68900000</v>
      </c>
      <c r="I1361" s="9">
        <f t="shared" si="109"/>
        <v>689</v>
      </c>
      <c r="J1361">
        <v>0</v>
      </c>
      <c r="K1361" cm="1">
        <f t="array" ref="K1361">INDEX(T!$H$2:$H$3661, MATCH(1, (T!$D$2:$D$3661=D1361)*(T!$E$2:$E$3661=G!E1361),0))</f>
        <v>360</v>
      </c>
      <c r="L1361" cm="1">
        <f t="array" ref="L1361">INDEX('C'!$I$2:$I$3661, MATCH(1, ('C'!$D$2:$D$3661=D1361)*('C'!$E$2:$E$3661=G!E1361),0))</f>
        <v>18771576.420000002</v>
      </c>
      <c r="M1361" cm="1">
        <f t="array" ref="M1361">_xlfn.IFNA(INDEX(P!C$2:C$2862, MATCH(1, (P!$A$2:$A$2862=D1361)*(P!$B$2:$B$2862=F1361),0)),)</f>
        <v>8.0096774193548388</v>
      </c>
      <c r="N1361" cm="1">
        <f t="array" ref="N1361">_xlfn.IFNA(INDEX(Ind!$H$2:$H$6441, MATCH(1, (Ind!$A$2:$A$6441=D1361)*(Ind!$D$2:$D$6441=F1361),0)),)</f>
        <v>94.755475765615998</v>
      </c>
      <c r="O1361" cm="1">
        <f t="array" ref="O1361">_xlfn.IFNA(INDEX(Ind!$L$2:$L$6441, MATCH(1, (Ind!$A$2:$A$6441=D1361)*(Ind!$D$2:$D$6441=F1361),0)),)</f>
        <v>99.694853937485803</v>
      </c>
    </row>
    <row r="1362" spans="1:15" x14ac:dyDescent="0.2">
      <c r="A1362" s="4" t="s">
        <v>82</v>
      </c>
      <c r="B1362" s="5" t="str">
        <f t="shared" si="105"/>
        <v>2018</v>
      </c>
      <c r="C1362" s="5">
        <f t="shared" si="106"/>
        <v>3</v>
      </c>
      <c r="D1362" s="11">
        <f t="shared" si="107"/>
        <v>43160</v>
      </c>
      <c r="E1362" s="5" t="s">
        <v>7</v>
      </c>
      <c r="F1362" s="5" t="str">
        <f t="shared" si="108"/>
        <v>BOGOTA, D.C.</v>
      </c>
      <c r="G1362" s="5">
        <v>0</v>
      </c>
      <c r="H1362" s="6">
        <v>67306000</v>
      </c>
      <c r="I1362" s="9">
        <f t="shared" si="109"/>
        <v>673.06</v>
      </c>
      <c r="J1362">
        <v>0</v>
      </c>
      <c r="K1362" cm="1">
        <f t="array" ref="K1362">INDEX(T!$H$2:$H$3661, MATCH(1, (T!$D$2:$D$3661=D1362)*(T!$E$2:$E$3661=G!E1362),0))</f>
        <v>480.01</v>
      </c>
      <c r="L1362" cm="1">
        <f t="array" ref="L1362">INDEX('C'!$I$2:$I$3661, MATCH(1, ('C'!$D$2:$D$3661=D1362)*('C'!$E$2:$E$3661=G!E1362),0))</f>
        <v>51200503</v>
      </c>
      <c r="M1362" cm="1">
        <f t="array" ref="M1362">_xlfn.IFNA(INDEX(P!C$2:C$2862, MATCH(1, (P!$A$2:$A$2862=D1362)*(P!$B$2:$B$2862=F1362),0)),)</f>
        <v>0</v>
      </c>
      <c r="N1362" cm="1">
        <f t="array" ref="N1362">_xlfn.IFNA(INDEX(Ind!$H$2:$H$6441, MATCH(1, (Ind!$A$2:$A$6441=D1362)*(Ind!$D$2:$D$6441=F1362),0)),)</f>
        <v>96.078854304890996</v>
      </c>
      <c r="O1362" cm="1">
        <f t="array" ref="O1362">_xlfn.IFNA(INDEX(Ind!$L$2:$L$6441, MATCH(1, (Ind!$A$2:$A$6441=D1362)*(Ind!$D$2:$D$6441=F1362),0)),)</f>
        <v>99.8569887835652</v>
      </c>
    </row>
    <row r="1363" spans="1:15" x14ac:dyDescent="0.2">
      <c r="A1363" s="1" t="s">
        <v>82</v>
      </c>
      <c r="B1363" s="5" t="str">
        <f t="shared" si="105"/>
        <v>2018</v>
      </c>
      <c r="C1363" s="5">
        <f t="shared" si="106"/>
        <v>3</v>
      </c>
      <c r="D1363" s="11">
        <f t="shared" si="107"/>
        <v>43160</v>
      </c>
      <c r="E1363" s="2" t="s">
        <v>8</v>
      </c>
      <c r="F1363" s="5" t="str">
        <f t="shared" si="108"/>
        <v>BOLIVAR</v>
      </c>
      <c r="G1363" s="2">
        <v>68216757</v>
      </c>
      <c r="H1363" s="3">
        <v>61436000</v>
      </c>
      <c r="I1363" s="9">
        <f t="shared" si="109"/>
        <v>648.26378499999998</v>
      </c>
      <c r="J1363">
        <v>0</v>
      </c>
      <c r="K1363" cm="1">
        <f t="array" ref="K1363">INDEX(T!$H$2:$H$3661, MATCH(1, (T!$D$2:$D$3661=D1363)*(T!$E$2:$E$3661=G!E1363),0))</f>
        <v>320.76961</v>
      </c>
      <c r="L1363" cm="1">
        <f t="array" ref="L1363">INDEX('C'!$I$2:$I$3661, MATCH(1, ('C'!$D$2:$D$3661=D1363)*('C'!$E$2:$E$3661=G!E1363),0))</f>
        <v>15984919.246485</v>
      </c>
      <c r="M1363" cm="1">
        <f t="array" ref="M1363">_xlfn.IFNA(INDEX(P!C$2:C$2862, MATCH(1, (P!$A$2:$A$2862=D1363)*(P!$B$2:$B$2862=F1363),0)),)</f>
        <v>1.4238709677419354</v>
      </c>
      <c r="N1363" cm="1">
        <f t="array" ref="N1363">_xlfn.IFNA(INDEX(Ind!$H$2:$H$6441, MATCH(1, (Ind!$A$2:$A$6441=D1363)*(Ind!$D$2:$D$6441=F1363),0)),)</f>
        <v>98.538185799398903</v>
      </c>
      <c r="O1363" cm="1">
        <f t="array" ref="O1363">_xlfn.IFNA(INDEX(Ind!$L$2:$L$6441, MATCH(1, (Ind!$A$2:$A$6441=D1363)*(Ind!$D$2:$D$6441=F1363),0)),)</f>
        <v>101.733693965326</v>
      </c>
    </row>
    <row r="1364" spans="1:15" x14ac:dyDescent="0.2">
      <c r="A1364" s="4" t="s">
        <v>82</v>
      </c>
      <c r="B1364" s="5" t="str">
        <f t="shared" si="105"/>
        <v>2018</v>
      </c>
      <c r="C1364" s="5">
        <f t="shared" si="106"/>
        <v>3</v>
      </c>
      <c r="D1364" s="11">
        <f t="shared" si="107"/>
        <v>43160</v>
      </c>
      <c r="E1364" s="5" t="s">
        <v>9</v>
      </c>
      <c r="F1364" s="5" t="str">
        <f t="shared" si="108"/>
        <v>BOYACA</v>
      </c>
      <c r="G1364" s="5">
        <v>0</v>
      </c>
      <c r="H1364" s="6">
        <v>61171177</v>
      </c>
      <c r="I1364" s="9">
        <f t="shared" si="109"/>
        <v>611.71177</v>
      </c>
      <c r="J1364">
        <v>0</v>
      </c>
      <c r="K1364" cm="1">
        <f t="array" ref="K1364">INDEX(T!$H$2:$H$3661, MATCH(1, (T!$D$2:$D$3661=D1364)*(T!$E$2:$E$3661=G!E1364),0))</f>
        <v>248.09569999999999</v>
      </c>
      <c r="L1364" cm="1">
        <f t="array" ref="L1364">INDEX('C'!$I$2:$I$3661, MATCH(1, ('C'!$D$2:$D$3661=D1364)*('C'!$E$2:$E$3661=G!E1364),0))</f>
        <v>4517499.6954399999</v>
      </c>
      <c r="M1364" cm="1">
        <f t="array" ref="M1364">_xlfn.IFNA(INDEX(P!C$2:C$2862, MATCH(1, (P!$A$2:$A$2862=D1364)*(P!$B$2:$B$2862=F1364),0)),)</f>
        <v>9.4064516129032256</v>
      </c>
      <c r="N1364" cm="1">
        <f t="array" ref="N1364">_xlfn.IFNA(INDEX(Ind!$H$2:$H$6441, MATCH(1, (Ind!$A$2:$A$6441=D1364)*(Ind!$D$2:$D$6441=F1364),0)),)</f>
        <v>96.078066228829897</v>
      </c>
      <c r="O1364" cm="1">
        <f t="array" ref="O1364">_xlfn.IFNA(INDEX(Ind!$L$2:$L$6441, MATCH(1, (Ind!$A$2:$A$6441=D1364)*(Ind!$D$2:$D$6441=F1364),0)),)</f>
        <v>101.492965011319</v>
      </c>
    </row>
    <row r="1365" spans="1:15" x14ac:dyDescent="0.2">
      <c r="A1365" s="1" t="s">
        <v>82</v>
      </c>
      <c r="B1365" s="5" t="str">
        <f t="shared" si="105"/>
        <v>2018</v>
      </c>
      <c r="C1365" s="5">
        <f t="shared" si="106"/>
        <v>3</v>
      </c>
      <c r="D1365" s="11">
        <f t="shared" si="107"/>
        <v>43160</v>
      </c>
      <c r="E1365" s="2" t="s">
        <v>10</v>
      </c>
      <c r="F1365" s="5" t="str">
        <f t="shared" si="108"/>
        <v>CALDAS</v>
      </c>
      <c r="G1365" s="2">
        <v>0</v>
      </c>
      <c r="H1365" s="3">
        <v>56405901</v>
      </c>
      <c r="I1365" s="9">
        <f t="shared" si="109"/>
        <v>564.05900999999994</v>
      </c>
      <c r="J1365">
        <v>0</v>
      </c>
      <c r="K1365" cm="1">
        <f t="array" ref="K1365">INDEX(T!$H$2:$H$3661, MATCH(1, (T!$D$2:$D$3661=D1365)*(T!$E$2:$E$3661=G!E1365),0))</f>
        <v>488.39028000000002</v>
      </c>
      <c r="L1365" cm="1">
        <f t="array" ref="L1365">INDEX('C'!$I$2:$I$3661, MATCH(1, ('C'!$D$2:$D$3661=D1365)*('C'!$E$2:$E$3661=G!E1365),0))</f>
        <v>4899234.5277500004</v>
      </c>
      <c r="M1365" cm="1">
        <f t="array" ref="M1365">_xlfn.IFNA(INDEX(P!C$2:C$2862, MATCH(1, (P!$A$2:$A$2862=D1365)*(P!$B$2:$B$2862=F1365),0)),)</f>
        <v>0</v>
      </c>
      <c r="N1365" cm="1">
        <f t="array" ref="N1365">_xlfn.IFNA(INDEX(Ind!$H$2:$H$6441, MATCH(1, (Ind!$A$2:$A$6441=D1365)*(Ind!$D$2:$D$6441=F1365),0)),)</f>
        <v>93.7597545319652</v>
      </c>
      <c r="O1365" cm="1">
        <f t="array" ref="O1365">_xlfn.IFNA(INDEX(Ind!$L$2:$L$6441, MATCH(1, (Ind!$A$2:$A$6441=D1365)*(Ind!$D$2:$D$6441=F1365),0)),)</f>
        <v>99.270021135641102</v>
      </c>
    </row>
    <row r="1366" spans="1:15" x14ac:dyDescent="0.2">
      <c r="A1366" s="4" t="s">
        <v>82</v>
      </c>
      <c r="B1366" s="5" t="str">
        <f t="shared" si="105"/>
        <v>2018</v>
      </c>
      <c r="C1366" s="5">
        <f t="shared" si="106"/>
        <v>3</v>
      </c>
      <c r="D1366" s="11">
        <f t="shared" si="107"/>
        <v>43160</v>
      </c>
      <c r="E1366" s="5" t="s">
        <v>11</v>
      </c>
      <c r="F1366" s="5" t="str">
        <f t="shared" si="108"/>
        <v>CAQUETA</v>
      </c>
      <c r="G1366" s="5">
        <v>0</v>
      </c>
      <c r="H1366" s="8">
        <v>149638000</v>
      </c>
      <c r="I1366" s="9">
        <f t="shared" si="109"/>
        <v>1496.38</v>
      </c>
      <c r="J1366">
        <v>0</v>
      </c>
      <c r="K1366" cm="1">
        <f t="array" ref="K1366">INDEX(T!$H$2:$H$3661, MATCH(1, (T!$D$2:$D$3661=D1366)*(T!$E$2:$E$3661=G!E1366),0))</f>
        <v>575.91200000000003</v>
      </c>
      <c r="L1366" cm="1">
        <f t="array" ref="L1366">INDEX('C'!$I$2:$I$3661, MATCH(1, ('C'!$D$2:$D$3661=D1366)*('C'!$E$2:$E$3661=G!E1366),0))</f>
        <v>8037678.7359999996</v>
      </c>
      <c r="M1366" cm="1">
        <f t="array" ref="M1366">_xlfn.IFNA(INDEX(P!C$2:C$2862, MATCH(1, (P!$A$2:$A$2862=D1366)*(P!$B$2:$B$2862=F1366),0)),)</f>
        <v>0</v>
      </c>
      <c r="N1366" cm="1">
        <f t="array" ref="N1366">_xlfn.IFNA(INDEX(Ind!$H$2:$H$6441, MATCH(1, (Ind!$A$2:$A$6441=D1366)*(Ind!$D$2:$D$6441=F1366),0)),)</f>
        <v>0</v>
      </c>
      <c r="O1366" cm="1">
        <f t="array" ref="O1366">_xlfn.IFNA(INDEX(Ind!$L$2:$L$6441, MATCH(1, (Ind!$A$2:$A$6441=D1366)*(Ind!$D$2:$D$6441=F1366),0)),)</f>
        <v>0</v>
      </c>
    </row>
    <row r="1367" spans="1:15" x14ac:dyDescent="0.2">
      <c r="A1367" s="1" t="s">
        <v>82</v>
      </c>
      <c r="B1367" s="5" t="str">
        <f t="shared" si="105"/>
        <v>2018</v>
      </c>
      <c r="C1367" s="5">
        <f t="shared" si="106"/>
        <v>3</v>
      </c>
      <c r="D1367" s="11">
        <f t="shared" si="107"/>
        <v>43160</v>
      </c>
      <c r="E1367" s="2" t="s">
        <v>12</v>
      </c>
      <c r="F1367" s="5" t="str">
        <f t="shared" si="108"/>
        <v>CAUCA</v>
      </c>
      <c r="G1367" s="2">
        <v>70460000</v>
      </c>
      <c r="H1367" s="3">
        <v>61987000</v>
      </c>
      <c r="I1367" s="9">
        <f t="shared" si="109"/>
        <v>662.23500000000001</v>
      </c>
      <c r="J1367">
        <v>0</v>
      </c>
      <c r="K1367" cm="1">
        <f t="array" ref="K1367">INDEX(T!$H$2:$H$3661, MATCH(1, (T!$D$2:$D$3661=D1367)*(T!$E$2:$E$3661=G!E1367),0))</f>
        <v>674.75</v>
      </c>
      <c r="L1367" cm="1">
        <f t="array" ref="L1367">INDEX('C'!$I$2:$I$3661, MATCH(1, ('C'!$D$2:$D$3661=D1367)*('C'!$E$2:$E$3661=G!E1367),0))</f>
        <v>12919451.710000001</v>
      </c>
      <c r="M1367" cm="1">
        <f t="array" ref="M1367">_xlfn.IFNA(INDEX(P!C$2:C$2862, MATCH(1, (P!$A$2:$A$2862=D1367)*(P!$B$2:$B$2862=F1367),0)),)</f>
        <v>0</v>
      </c>
      <c r="N1367" cm="1">
        <f t="array" ref="N1367">_xlfn.IFNA(INDEX(Ind!$H$2:$H$6441, MATCH(1, (Ind!$A$2:$A$6441=D1367)*(Ind!$D$2:$D$6441=F1367),0)),)</f>
        <v>93.014776877944499</v>
      </c>
      <c r="O1367" cm="1">
        <f t="array" ref="O1367">_xlfn.IFNA(INDEX(Ind!$L$2:$L$6441, MATCH(1, (Ind!$A$2:$A$6441=D1367)*(Ind!$D$2:$D$6441=F1367),0)),)</f>
        <v>97.412804977894197</v>
      </c>
    </row>
    <row r="1368" spans="1:15" x14ac:dyDescent="0.2">
      <c r="A1368" s="4" t="s">
        <v>82</v>
      </c>
      <c r="B1368" s="5" t="str">
        <f t="shared" si="105"/>
        <v>2018</v>
      </c>
      <c r="C1368" s="5">
        <f t="shared" si="106"/>
        <v>3</v>
      </c>
      <c r="D1368" s="11">
        <f t="shared" si="107"/>
        <v>43160</v>
      </c>
      <c r="E1368" s="5" t="s">
        <v>13</v>
      </c>
      <c r="F1368" s="5" t="str">
        <f t="shared" si="108"/>
        <v>CESAR</v>
      </c>
      <c r="G1368" s="5">
        <v>68900000</v>
      </c>
      <c r="H1368" s="6">
        <v>64630291</v>
      </c>
      <c r="I1368" s="9">
        <f t="shared" si="109"/>
        <v>667.65145500000006</v>
      </c>
      <c r="J1368">
        <v>0</v>
      </c>
      <c r="K1368" cm="1">
        <f t="array" ref="K1368">INDEX(T!$H$2:$H$3661, MATCH(1, (T!$D$2:$D$3661=D1368)*(T!$E$2:$E$3661=G!E1368),0))</f>
        <v>302.756685</v>
      </c>
      <c r="L1368" cm="1">
        <f t="array" ref="L1368">INDEX('C'!$I$2:$I$3661, MATCH(1, ('C'!$D$2:$D$3661=D1368)*('C'!$E$2:$E$3661=G!E1368),0))</f>
        <v>11917755.656915</v>
      </c>
      <c r="M1368" cm="1">
        <f t="array" ref="M1368">_xlfn.IFNA(INDEX(P!C$2:C$2862, MATCH(1, (P!$A$2:$A$2862=D1368)*(P!$B$2:$B$2862=F1368),0)),)</f>
        <v>8.5970967741935489</v>
      </c>
      <c r="N1368" cm="1">
        <f t="array" ref="N1368">_xlfn.IFNA(INDEX(Ind!$H$2:$H$6441, MATCH(1, (Ind!$A$2:$A$6441=D1368)*(Ind!$D$2:$D$6441=F1368),0)),)</f>
        <v>0</v>
      </c>
      <c r="O1368" cm="1">
        <f t="array" ref="O1368">_xlfn.IFNA(INDEX(Ind!$L$2:$L$6441, MATCH(1, (Ind!$A$2:$A$6441=D1368)*(Ind!$D$2:$D$6441=F1368),0)),)</f>
        <v>0</v>
      </c>
    </row>
    <row r="1369" spans="1:15" x14ac:dyDescent="0.2">
      <c r="A1369" s="1" t="s">
        <v>82</v>
      </c>
      <c r="B1369" s="5" t="str">
        <f t="shared" si="105"/>
        <v>2018</v>
      </c>
      <c r="C1369" s="5">
        <f t="shared" si="106"/>
        <v>3</v>
      </c>
      <c r="D1369" s="11">
        <f t="shared" si="107"/>
        <v>43160</v>
      </c>
      <c r="E1369" s="2" t="s">
        <v>14</v>
      </c>
      <c r="F1369" s="5" t="str">
        <f t="shared" si="108"/>
        <v>CORDOBA</v>
      </c>
      <c r="G1369" s="2">
        <v>67320000</v>
      </c>
      <c r="H1369" s="3">
        <v>0</v>
      </c>
      <c r="I1369" s="9">
        <f t="shared" si="109"/>
        <v>673.2</v>
      </c>
      <c r="J1369">
        <v>0</v>
      </c>
      <c r="K1369" cm="1">
        <f t="array" ref="K1369">INDEX(T!$H$2:$H$3661, MATCH(1, (T!$D$2:$D$3661=D1369)*(T!$E$2:$E$3661=G!E1369),0))</f>
        <v>212.62</v>
      </c>
      <c r="L1369" cm="1">
        <f t="array" ref="L1369">INDEX('C'!$I$2:$I$3661, MATCH(1, ('C'!$D$2:$D$3661=D1369)*('C'!$E$2:$E$3661=G!E1369),0))</f>
        <v>12822130</v>
      </c>
      <c r="M1369" cm="1">
        <f t="array" ref="M1369">_xlfn.IFNA(INDEX(P!C$2:C$2862, MATCH(1, (P!$A$2:$A$2862=D1369)*(P!$B$2:$B$2862=F1369),0)),)</f>
        <v>73.973225806451609</v>
      </c>
      <c r="N1369" cm="1">
        <f t="array" ref="N1369">_xlfn.IFNA(INDEX(Ind!$H$2:$H$6441, MATCH(1, (Ind!$A$2:$A$6441=D1369)*(Ind!$D$2:$D$6441=F1369),0)),)</f>
        <v>104.011065297679</v>
      </c>
      <c r="O1369" cm="1">
        <f t="array" ref="O1369">_xlfn.IFNA(INDEX(Ind!$L$2:$L$6441, MATCH(1, (Ind!$A$2:$A$6441=D1369)*(Ind!$D$2:$D$6441=F1369),0)),)</f>
        <v>98.631434887882904</v>
      </c>
    </row>
    <row r="1370" spans="1:15" x14ac:dyDescent="0.2">
      <c r="A1370" s="4" t="s">
        <v>82</v>
      </c>
      <c r="B1370" s="5" t="str">
        <f t="shared" si="105"/>
        <v>2018</v>
      </c>
      <c r="C1370" s="5">
        <f t="shared" si="106"/>
        <v>3</v>
      </c>
      <c r="D1370" s="11">
        <f t="shared" si="107"/>
        <v>43160</v>
      </c>
      <c r="E1370" s="5" t="s">
        <v>15</v>
      </c>
      <c r="F1370" s="5" t="str">
        <f t="shared" si="108"/>
        <v>CUNDINAMARCA</v>
      </c>
      <c r="G1370" s="5">
        <v>0</v>
      </c>
      <c r="H1370" s="6">
        <v>61920749</v>
      </c>
      <c r="I1370" s="9">
        <f t="shared" si="109"/>
        <v>619.20749000000001</v>
      </c>
      <c r="J1370">
        <v>0</v>
      </c>
      <c r="K1370" cm="1">
        <f t="array" ref="K1370">INDEX(T!$H$2:$H$3661, MATCH(1, (T!$D$2:$D$3661=D1370)*(T!$E$2:$E$3661=G!E1370),0))</f>
        <v>610.63819999999998</v>
      </c>
      <c r="L1370" cm="1">
        <f t="array" ref="L1370">INDEX('C'!$I$2:$I$3661, MATCH(1, ('C'!$D$2:$D$3661=D1370)*('C'!$E$2:$E$3661=G!E1370),0))</f>
        <v>9451074.3323899992</v>
      </c>
      <c r="M1370" cm="1">
        <f t="array" ref="M1370">_xlfn.IFNA(INDEX(P!C$2:C$2862, MATCH(1, (P!$A$2:$A$2862=D1370)*(P!$B$2:$B$2862=F1370),0)),)</f>
        <v>1.2896774193548386</v>
      </c>
      <c r="N1370" cm="1">
        <f t="array" ref="N1370">_xlfn.IFNA(INDEX(Ind!$H$2:$H$6441, MATCH(1, (Ind!$A$2:$A$6441=D1370)*(Ind!$D$2:$D$6441=F1370),0)),)</f>
        <v>95.600859138174599</v>
      </c>
      <c r="O1370" cm="1">
        <f t="array" ref="O1370">_xlfn.IFNA(INDEX(Ind!$L$2:$L$6441, MATCH(1, (Ind!$A$2:$A$6441=D1370)*(Ind!$D$2:$D$6441=F1370),0)),)</f>
        <v>99.558581899282501</v>
      </c>
    </row>
    <row r="1371" spans="1:15" x14ac:dyDescent="0.2">
      <c r="A1371" s="1" t="s">
        <v>82</v>
      </c>
      <c r="B1371" s="5" t="str">
        <f t="shared" si="105"/>
        <v>2018</v>
      </c>
      <c r="C1371" s="5">
        <f t="shared" si="106"/>
        <v>3</v>
      </c>
      <c r="D1371" s="11">
        <f t="shared" si="107"/>
        <v>43160</v>
      </c>
      <c r="E1371" s="2" t="s">
        <v>16</v>
      </c>
      <c r="F1371" s="5" t="str">
        <f t="shared" si="108"/>
        <v>CHOCO</v>
      </c>
      <c r="G1371" s="2">
        <v>0</v>
      </c>
      <c r="H1371" s="7">
        <v>526742000</v>
      </c>
      <c r="I1371" s="9">
        <f t="shared" si="109"/>
        <v>5267.42</v>
      </c>
      <c r="J1371">
        <v>0</v>
      </c>
      <c r="K1371" cm="1">
        <f t="array" ref="K1371">INDEX(T!$H$2:$H$3661, MATCH(1, (T!$D$2:$D$3661=D1371)*(T!$E$2:$E$3661=G!E1371),0))</f>
        <v>650.49</v>
      </c>
      <c r="L1371" t="e" cm="1">
        <f t="array" ref="L1371">INDEX('C'!$I$2:$I$3661, MATCH(1, ('C'!$D$2:$D$3661=D1371)*('C'!$E$2:$E$3661=G!E1371),0))</f>
        <v>#N/A</v>
      </c>
      <c r="M1371" cm="1">
        <f t="array" ref="M1371">_xlfn.IFNA(INDEX(P!C$2:C$2862, MATCH(1, (P!$A$2:$A$2862=D1371)*(P!$B$2:$B$2862=F1371),0)),)</f>
        <v>0</v>
      </c>
      <c r="N1371" cm="1">
        <f t="array" ref="N1371">_xlfn.IFNA(INDEX(Ind!$H$2:$H$6441, MATCH(1, (Ind!$A$2:$A$6441=D1371)*(Ind!$D$2:$D$6441=F1371),0)),)</f>
        <v>0</v>
      </c>
      <c r="O1371" cm="1">
        <f t="array" ref="O1371">_xlfn.IFNA(INDEX(Ind!$L$2:$L$6441, MATCH(1, (Ind!$A$2:$A$6441=D1371)*(Ind!$D$2:$D$6441=F1371),0)),)</f>
        <v>0</v>
      </c>
    </row>
    <row r="1372" spans="1:15" x14ac:dyDescent="0.2">
      <c r="A1372" s="4" t="s">
        <v>82</v>
      </c>
      <c r="B1372" s="5" t="str">
        <f t="shared" si="105"/>
        <v>2018</v>
      </c>
      <c r="C1372" s="5">
        <f t="shared" si="106"/>
        <v>3</v>
      </c>
      <c r="D1372" s="11">
        <f t="shared" si="107"/>
        <v>43160</v>
      </c>
      <c r="E1372" s="5" t="s">
        <v>17</v>
      </c>
      <c r="F1372" s="5" t="str">
        <f t="shared" si="108"/>
        <v>HUILA</v>
      </c>
      <c r="G1372" s="5">
        <v>0</v>
      </c>
      <c r="H1372" s="6">
        <v>72337455</v>
      </c>
      <c r="I1372" s="9">
        <f t="shared" si="109"/>
        <v>723.37455</v>
      </c>
      <c r="J1372">
        <v>0</v>
      </c>
      <c r="K1372" cm="1">
        <f t="array" ref="K1372">INDEX(T!$H$2:$H$3661, MATCH(1, (T!$D$2:$D$3661=D1372)*(T!$E$2:$E$3661=G!E1372),0))</f>
        <v>825.82213000000002</v>
      </c>
      <c r="L1372" cm="1">
        <f t="array" ref="L1372">INDEX('C'!$I$2:$I$3661, MATCH(1, ('C'!$D$2:$D$3661=D1372)*('C'!$E$2:$E$3661=G!E1372),0))</f>
        <v>8772558.4792400002</v>
      </c>
      <c r="M1372" cm="1">
        <f t="array" ref="M1372">_xlfn.IFNA(INDEX(P!C$2:C$2862, MATCH(1, (P!$A$2:$A$2862=D1372)*(P!$B$2:$B$2862=F1372),0)),)</f>
        <v>4.0970967741935489</v>
      </c>
      <c r="N1372" cm="1">
        <f t="array" ref="N1372">_xlfn.IFNA(INDEX(Ind!$H$2:$H$6441, MATCH(1, (Ind!$A$2:$A$6441=D1372)*(Ind!$D$2:$D$6441=F1372),0)),)</f>
        <v>0</v>
      </c>
      <c r="O1372" cm="1">
        <f t="array" ref="O1372">_xlfn.IFNA(INDEX(Ind!$L$2:$L$6441, MATCH(1, (Ind!$A$2:$A$6441=D1372)*(Ind!$D$2:$D$6441=F1372),0)),)</f>
        <v>0</v>
      </c>
    </row>
    <row r="1373" spans="1:15" x14ac:dyDescent="0.2">
      <c r="A1373" s="1" t="s">
        <v>82</v>
      </c>
      <c r="B1373" s="5" t="str">
        <f t="shared" si="105"/>
        <v>2018</v>
      </c>
      <c r="C1373" s="5">
        <f t="shared" si="106"/>
        <v>3</v>
      </c>
      <c r="D1373" s="11">
        <f t="shared" si="107"/>
        <v>43160</v>
      </c>
      <c r="E1373" s="2" t="s">
        <v>18</v>
      </c>
      <c r="F1373" s="5" t="str">
        <f t="shared" si="108"/>
        <v>LA GUAJIRA</v>
      </c>
      <c r="G1373" s="2">
        <v>0</v>
      </c>
      <c r="H1373" s="3">
        <v>61991000</v>
      </c>
      <c r="I1373" s="9">
        <f t="shared" si="109"/>
        <v>619.91</v>
      </c>
      <c r="J1373">
        <v>0</v>
      </c>
      <c r="K1373" cm="1">
        <f t="array" ref="K1373">INDEX(T!$H$2:$H$3661, MATCH(1, (T!$D$2:$D$3661=D1373)*(T!$E$2:$E$3661=G!E1373),0))</f>
        <v>125.82</v>
      </c>
      <c r="L1373" cm="1">
        <f t="array" ref="L1373">INDEX('C'!$I$2:$I$3661, MATCH(1, ('C'!$D$2:$D$3661=D1373)*('C'!$E$2:$E$3661=G!E1373),0))</f>
        <v>1829000</v>
      </c>
      <c r="M1373" cm="1">
        <f t="array" ref="M1373">_xlfn.IFNA(INDEX(P!C$2:C$2862, MATCH(1, (P!$A$2:$A$2862=D1373)*(P!$B$2:$B$2862=F1373),0)),)</f>
        <v>0</v>
      </c>
      <c r="N1373" cm="1">
        <f t="array" ref="N1373">_xlfn.IFNA(INDEX(Ind!$H$2:$H$6441, MATCH(1, (Ind!$A$2:$A$6441=D1373)*(Ind!$D$2:$D$6441=F1373),0)),)</f>
        <v>0</v>
      </c>
      <c r="O1373" cm="1">
        <f t="array" ref="O1373">_xlfn.IFNA(INDEX(Ind!$L$2:$L$6441, MATCH(1, (Ind!$A$2:$A$6441=D1373)*(Ind!$D$2:$D$6441=F1373),0)),)</f>
        <v>0</v>
      </c>
    </row>
    <row r="1374" spans="1:15" x14ac:dyDescent="0.2">
      <c r="A1374" s="4" t="s">
        <v>82</v>
      </c>
      <c r="B1374" s="5" t="str">
        <f t="shared" si="105"/>
        <v>2018</v>
      </c>
      <c r="C1374" s="5">
        <f t="shared" si="106"/>
        <v>3</v>
      </c>
      <c r="D1374" s="11">
        <f t="shared" si="107"/>
        <v>43160</v>
      </c>
      <c r="E1374" s="5" t="s">
        <v>19</v>
      </c>
      <c r="F1374" s="5" t="str">
        <f t="shared" si="108"/>
        <v>MAGDALENA</v>
      </c>
      <c r="G1374" s="5">
        <v>68549647</v>
      </c>
      <c r="H1374" s="6">
        <v>64775986</v>
      </c>
      <c r="I1374" s="9">
        <f t="shared" si="109"/>
        <v>666.62816499999997</v>
      </c>
      <c r="J1374">
        <v>0</v>
      </c>
      <c r="K1374" cm="1">
        <f t="array" ref="K1374">INDEX(T!$H$2:$H$3661, MATCH(1, (T!$D$2:$D$3661=D1374)*(T!$E$2:$E$3661=G!E1374),0))</f>
        <v>348.33244500000001</v>
      </c>
      <c r="L1374" cm="1">
        <f t="array" ref="L1374">INDEX('C'!$I$2:$I$3661, MATCH(1, ('C'!$D$2:$D$3661=D1374)*('C'!$E$2:$E$3661=G!E1374),0))</f>
        <v>15961221.590369999</v>
      </c>
      <c r="M1374" cm="1">
        <f t="array" ref="M1374">_xlfn.IFNA(INDEX(P!C$2:C$2862, MATCH(1, (P!$A$2:$A$2862=D1374)*(P!$B$2:$B$2862=F1374),0)),)</f>
        <v>11.249677419354839</v>
      </c>
      <c r="N1374" cm="1">
        <f t="array" ref="N1374">_xlfn.IFNA(INDEX(Ind!$H$2:$H$6441, MATCH(1, (Ind!$A$2:$A$6441=D1374)*(Ind!$D$2:$D$6441=F1374),0)),)</f>
        <v>0</v>
      </c>
      <c r="O1374" cm="1">
        <f t="array" ref="O1374">_xlfn.IFNA(INDEX(Ind!$L$2:$L$6441, MATCH(1, (Ind!$A$2:$A$6441=D1374)*(Ind!$D$2:$D$6441=F1374),0)),)</f>
        <v>0</v>
      </c>
    </row>
    <row r="1375" spans="1:15" x14ac:dyDescent="0.2">
      <c r="A1375" s="1" t="s">
        <v>82</v>
      </c>
      <c r="B1375" s="5" t="str">
        <f t="shared" si="105"/>
        <v>2018</v>
      </c>
      <c r="C1375" s="5">
        <f t="shared" si="106"/>
        <v>3</v>
      </c>
      <c r="D1375" s="11">
        <f t="shared" si="107"/>
        <v>43160</v>
      </c>
      <c r="E1375" s="2" t="s">
        <v>20</v>
      </c>
      <c r="F1375" s="5" t="str">
        <f t="shared" si="108"/>
        <v>META</v>
      </c>
      <c r="G1375" s="2">
        <v>0</v>
      </c>
      <c r="H1375" s="3">
        <v>40895788</v>
      </c>
      <c r="I1375" s="9">
        <f t="shared" si="109"/>
        <v>408.95787999999999</v>
      </c>
      <c r="J1375">
        <v>0</v>
      </c>
      <c r="K1375" cm="1">
        <f t="array" ref="K1375">INDEX(T!$H$2:$H$3661, MATCH(1, (T!$D$2:$D$3661=D1375)*(T!$E$2:$E$3661=G!E1375),0))</f>
        <v>511.26</v>
      </c>
      <c r="L1375" cm="1">
        <f t="array" ref="L1375">INDEX('C'!$I$2:$I$3661, MATCH(1, ('C'!$D$2:$D$3661=D1375)*('C'!$E$2:$E$3661=G!E1375),0))</f>
        <v>612697.25558</v>
      </c>
      <c r="M1375" cm="1">
        <f t="array" ref="M1375">_xlfn.IFNA(INDEX(P!C$2:C$2862, MATCH(1, (P!$A$2:$A$2862=D1375)*(P!$B$2:$B$2862=F1375),0)),)</f>
        <v>4.7719354838709682</v>
      </c>
      <c r="N1375" cm="1">
        <f t="array" ref="N1375">_xlfn.IFNA(INDEX(Ind!$H$2:$H$6441, MATCH(1, (Ind!$A$2:$A$6441=D1375)*(Ind!$D$2:$D$6441=F1375),0)),)</f>
        <v>0</v>
      </c>
      <c r="O1375" cm="1">
        <f t="array" ref="O1375">_xlfn.IFNA(INDEX(Ind!$L$2:$L$6441, MATCH(1, (Ind!$A$2:$A$6441=D1375)*(Ind!$D$2:$D$6441=F1375),0)),)</f>
        <v>0</v>
      </c>
    </row>
    <row r="1376" spans="1:15" x14ac:dyDescent="0.2">
      <c r="A1376" s="4" t="s">
        <v>82</v>
      </c>
      <c r="B1376" s="5" t="str">
        <f t="shared" si="105"/>
        <v>2018</v>
      </c>
      <c r="C1376" s="5">
        <f t="shared" si="106"/>
        <v>3</v>
      </c>
      <c r="D1376" s="11">
        <f t="shared" si="107"/>
        <v>43160</v>
      </c>
      <c r="E1376" s="5" t="s">
        <v>21</v>
      </c>
      <c r="F1376" s="5" t="str">
        <f t="shared" si="108"/>
        <v>NARINO</v>
      </c>
      <c r="G1376" s="5">
        <v>0</v>
      </c>
      <c r="H1376" s="6">
        <v>88192778</v>
      </c>
      <c r="I1376" s="9">
        <f t="shared" si="109"/>
        <v>881.92777999999998</v>
      </c>
      <c r="J1376">
        <v>0</v>
      </c>
      <c r="K1376" cm="1">
        <f t="array" ref="K1376">INDEX(T!$H$2:$H$3661, MATCH(1, (T!$D$2:$D$3661=D1376)*(T!$E$2:$E$3661=G!E1376),0))</f>
        <v>775.39221999999995</v>
      </c>
      <c r="L1376" cm="1">
        <f t="array" ref="L1376">INDEX('C'!$I$2:$I$3661, MATCH(1, ('C'!$D$2:$D$3661=D1376)*('C'!$E$2:$E$3661=G!E1376),0))</f>
        <v>8930754.1511100009</v>
      </c>
      <c r="M1376" cm="1">
        <f t="array" ref="M1376">_xlfn.IFNA(INDEX(P!C$2:C$2862, MATCH(1, (P!$A$2:$A$2862=D1376)*(P!$B$2:$B$2862=F1376),0)),)</f>
        <v>0</v>
      </c>
      <c r="N1376" cm="1">
        <f t="array" ref="N1376">_xlfn.IFNA(INDEX(Ind!$H$2:$H$6441, MATCH(1, (Ind!$A$2:$A$6441=D1376)*(Ind!$D$2:$D$6441=F1376),0)),)</f>
        <v>0</v>
      </c>
      <c r="O1376" cm="1">
        <f t="array" ref="O1376">_xlfn.IFNA(INDEX(Ind!$L$2:$L$6441, MATCH(1, (Ind!$A$2:$A$6441=D1376)*(Ind!$D$2:$D$6441=F1376),0)),)</f>
        <v>0</v>
      </c>
    </row>
    <row r="1377" spans="1:15" x14ac:dyDescent="0.2">
      <c r="A1377" s="1" t="s">
        <v>82</v>
      </c>
      <c r="B1377" s="5" t="str">
        <f t="shared" si="105"/>
        <v>2018</v>
      </c>
      <c r="C1377" s="5">
        <f t="shared" si="106"/>
        <v>3</v>
      </c>
      <c r="D1377" s="11">
        <f t="shared" si="107"/>
        <v>43160</v>
      </c>
      <c r="E1377" s="2" t="s">
        <v>22</v>
      </c>
      <c r="F1377" s="5" t="str">
        <f t="shared" si="108"/>
        <v>NORTE DE SANTANDER</v>
      </c>
      <c r="G1377" s="2">
        <v>81380000</v>
      </c>
      <c r="H1377" s="7">
        <v>100972639</v>
      </c>
      <c r="I1377" s="9">
        <f t="shared" si="109"/>
        <v>911.763195</v>
      </c>
      <c r="J1377">
        <v>0</v>
      </c>
      <c r="K1377" cm="1">
        <f t="array" ref="K1377">INDEX(T!$H$2:$H$3661, MATCH(1, (T!$D$2:$D$3661=D1377)*(T!$E$2:$E$3661=G!E1377),0))</f>
        <v>239.64485999999999</v>
      </c>
      <c r="L1377" cm="1">
        <f t="array" ref="L1377">INDEX('C'!$I$2:$I$3661, MATCH(1, ('C'!$D$2:$D$3661=D1377)*('C'!$E$2:$E$3661=G!E1377),0))</f>
        <v>2305325.6952800001</v>
      </c>
      <c r="M1377" cm="1">
        <f t="array" ref="M1377">_xlfn.IFNA(INDEX(P!C$2:C$2862, MATCH(1, (P!$A$2:$A$2862=D1377)*(P!$B$2:$B$2862=F1377),0)),)</f>
        <v>38.711935483870967</v>
      </c>
      <c r="N1377" cm="1">
        <f t="array" ref="N1377">_xlfn.IFNA(INDEX(Ind!$H$2:$H$6441, MATCH(1, (Ind!$A$2:$A$6441=D1377)*(Ind!$D$2:$D$6441=F1377),0)),)</f>
        <v>0</v>
      </c>
      <c r="O1377" cm="1">
        <f t="array" ref="O1377">_xlfn.IFNA(INDEX(Ind!$L$2:$L$6441, MATCH(1, (Ind!$A$2:$A$6441=D1377)*(Ind!$D$2:$D$6441=F1377),0)),)</f>
        <v>0</v>
      </c>
    </row>
    <row r="1378" spans="1:15" x14ac:dyDescent="0.2">
      <c r="A1378" s="4" t="s">
        <v>82</v>
      </c>
      <c r="B1378" s="5" t="str">
        <f t="shared" si="105"/>
        <v>2018</v>
      </c>
      <c r="C1378" s="5">
        <f t="shared" si="106"/>
        <v>3</v>
      </c>
      <c r="D1378" s="11">
        <f t="shared" si="107"/>
        <v>43160</v>
      </c>
      <c r="E1378" s="5" t="s">
        <v>23</v>
      </c>
      <c r="F1378" s="5" t="str">
        <f t="shared" si="108"/>
        <v>QUINDIO</v>
      </c>
      <c r="G1378" s="5">
        <v>0</v>
      </c>
      <c r="H1378" s="8">
        <v>106966538</v>
      </c>
      <c r="I1378" s="9">
        <f t="shared" si="109"/>
        <v>1069.6653799999999</v>
      </c>
      <c r="J1378">
        <v>0</v>
      </c>
      <c r="K1378" cm="1">
        <f t="array" ref="K1378">INDEX(T!$H$2:$H$3661, MATCH(1, (T!$D$2:$D$3661=D1378)*(T!$E$2:$E$3661=G!E1378),0))</f>
        <v>1176.2223100000001</v>
      </c>
      <c r="L1378" cm="1">
        <f t="array" ref="L1378">INDEX('C'!$I$2:$I$3661, MATCH(1, ('C'!$D$2:$D$3661=D1378)*('C'!$E$2:$E$3661=G!E1378),0))</f>
        <v>1381532.6338500001</v>
      </c>
      <c r="M1378" cm="1">
        <f t="array" ref="M1378">_xlfn.IFNA(INDEX(P!C$2:C$2862, MATCH(1, (P!$A$2:$A$2862=D1378)*(P!$B$2:$B$2862=F1378),0)),)</f>
        <v>0</v>
      </c>
      <c r="N1378" cm="1">
        <f t="array" ref="N1378">_xlfn.IFNA(INDEX(Ind!$H$2:$H$6441, MATCH(1, (Ind!$A$2:$A$6441=D1378)*(Ind!$D$2:$D$6441=F1378),0)),)</f>
        <v>0</v>
      </c>
      <c r="O1378" cm="1">
        <f t="array" ref="O1378">_xlfn.IFNA(INDEX(Ind!$L$2:$L$6441, MATCH(1, (Ind!$A$2:$A$6441=D1378)*(Ind!$D$2:$D$6441=F1378),0)),)</f>
        <v>0</v>
      </c>
    </row>
    <row r="1379" spans="1:15" x14ac:dyDescent="0.2">
      <c r="A1379" s="1" t="s">
        <v>82</v>
      </c>
      <c r="B1379" s="5" t="str">
        <f t="shared" si="105"/>
        <v>2018</v>
      </c>
      <c r="C1379" s="5">
        <f t="shared" si="106"/>
        <v>3</v>
      </c>
      <c r="D1379" s="11">
        <f t="shared" si="107"/>
        <v>43160</v>
      </c>
      <c r="E1379" s="2" t="s">
        <v>24</v>
      </c>
      <c r="F1379" s="5" t="str">
        <f t="shared" si="108"/>
        <v>RISARALDA</v>
      </c>
      <c r="G1379" s="2">
        <v>0</v>
      </c>
      <c r="H1379" s="3">
        <v>53406741</v>
      </c>
      <c r="I1379" s="9">
        <f t="shared" si="109"/>
        <v>534.06741</v>
      </c>
      <c r="J1379">
        <v>0</v>
      </c>
      <c r="K1379" cm="1">
        <f t="array" ref="K1379">INDEX(T!$H$2:$H$3661, MATCH(1, (T!$D$2:$D$3661=D1379)*(T!$E$2:$E$3661=G!E1379),0))</f>
        <v>288.49777999999998</v>
      </c>
      <c r="L1379" cm="1">
        <f t="array" ref="L1379">INDEX('C'!$I$2:$I$3661, MATCH(1, ('C'!$D$2:$D$3661=D1379)*('C'!$E$2:$E$3661=G!E1379),0))</f>
        <v>1287205.79556</v>
      </c>
      <c r="M1379" cm="1">
        <f t="array" ref="M1379">_xlfn.IFNA(INDEX(P!C$2:C$2862, MATCH(1, (P!$A$2:$A$2862=D1379)*(P!$B$2:$B$2862=F1379),0)),)</f>
        <v>0</v>
      </c>
      <c r="N1379" cm="1">
        <f t="array" ref="N1379">_xlfn.IFNA(INDEX(Ind!$H$2:$H$6441, MATCH(1, (Ind!$A$2:$A$6441=D1379)*(Ind!$D$2:$D$6441=F1379),0)),)</f>
        <v>96.728795382367593</v>
      </c>
      <c r="O1379" cm="1">
        <f t="array" ref="O1379">_xlfn.IFNA(INDEX(Ind!$L$2:$L$6441, MATCH(1, (Ind!$A$2:$A$6441=D1379)*(Ind!$D$2:$D$6441=F1379),0)),)</f>
        <v>98.157465292069602</v>
      </c>
    </row>
    <row r="1380" spans="1:15" x14ac:dyDescent="0.2">
      <c r="A1380" s="4" t="s">
        <v>82</v>
      </c>
      <c r="B1380" s="5" t="str">
        <f t="shared" si="105"/>
        <v>2018</v>
      </c>
      <c r="C1380" s="5">
        <f t="shared" si="106"/>
        <v>3</v>
      </c>
      <c r="D1380" s="11">
        <f t="shared" si="107"/>
        <v>43160</v>
      </c>
      <c r="E1380" s="5" t="s">
        <v>25</v>
      </c>
      <c r="F1380" s="5" t="str">
        <f t="shared" si="108"/>
        <v>SANTANDER</v>
      </c>
      <c r="G1380" s="5">
        <v>0</v>
      </c>
      <c r="H1380" s="8">
        <v>152879146</v>
      </c>
      <c r="I1380" s="9">
        <f t="shared" si="109"/>
        <v>1528.7914599999999</v>
      </c>
      <c r="J1380">
        <v>0</v>
      </c>
      <c r="K1380" cm="1">
        <f t="array" ref="K1380">INDEX(T!$H$2:$H$3661, MATCH(1, (T!$D$2:$D$3661=D1380)*(T!$E$2:$E$3661=G!E1380),0))</f>
        <v>567.16314</v>
      </c>
      <c r="L1380" cm="1">
        <f t="array" ref="L1380">INDEX('C'!$I$2:$I$3661, MATCH(1, ('C'!$D$2:$D$3661=D1380)*('C'!$E$2:$E$3661=G!E1380),0))</f>
        <v>1229725.8746</v>
      </c>
      <c r="M1380" cm="1">
        <f t="array" ref="M1380">_xlfn.IFNA(INDEX(P!C$2:C$2862, MATCH(1, (P!$A$2:$A$2862=D1380)*(P!$B$2:$B$2862=F1380),0)),)</f>
        <v>34.783870967741933</v>
      </c>
      <c r="N1380" cm="1">
        <f t="array" ref="N1380">_xlfn.IFNA(INDEX(Ind!$H$2:$H$6441, MATCH(1, (Ind!$A$2:$A$6441=D1380)*(Ind!$D$2:$D$6441=F1380),0)),)</f>
        <v>95.489474423171202</v>
      </c>
      <c r="O1380" cm="1">
        <f t="array" ref="O1380">_xlfn.IFNA(INDEX(Ind!$L$2:$L$6441, MATCH(1, (Ind!$A$2:$A$6441=D1380)*(Ind!$D$2:$D$6441=F1380),0)),)</f>
        <v>100.313129053903</v>
      </c>
    </row>
    <row r="1381" spans="1:15" x14ac:dyDescent="0.2">
      <c r="A1381" s="1" t="s">
        <v>82</v>
      </c>
      <c r="B1381" s="5" t="str">
        <f t="shared" si="105"/>
        <v>2018</v>
      </c>
      <c r="C1381" s="5">
        <f t="shared" si="106"/>
        <v>3</v>
      </c>
      <c r="D1381" s="11">
        <f t="shared" si="107"/>
        <v>43160</v>
      </c>
      <c r="E1381" s="2" t="s">
        <v>26</v>
      </c>
      <c r="F1381" s="5" t="str">
        <f t="shared" si="108"/>
        <v>SUCRE</v>
      </c>
      <c r="G1381" s="2">
        <v>67320000</v>
      </c>
      <c r="H1381" s="3">
        <v>0</v>
      </c>
      <c r="I1381" s="9">
        <f t="shared" si="109"/>
        <v>673.2</v>
      </c>
      <c r="J1381">
        <v>0</v>
      </c>
      <c r="K1381" cm="1">
        <f t="array" ref="K1381">INDEX(T!$H$2:$H$3661, MATCH(1, (T!$D$2:$D$3661=D1381)*(T!$E$2:$E$3661=G!E1381),0))</f>
        <v>212.62</v>
      </c>
      <c r="L1381" cm="1">
        <f t="array" ref="L1381">INDEX('C'!$I$2:$I$3661, MATCH(1, ('C'!$D$2:$D$3661=D1381)*('C'!$E$2:$E$3661=G!E1381),0))</f>
        <v>12822130</v>
      </c>
      <c r="M1381" cm="1">
        <f t="array" ref="M1381">_xlfn.IFNA(INDEX(P!C$2:C$2862, MATCH(1, (P!$A$2:$A$2862=D1381)*(P!$B$2:$B$2862=F1381),0)),)</f>
        <v>82.611612903225804</v>
      </c>
      <c r="N1381" cm="1">
        <f t="array" ref="N1381">_xlfn.IFNA(INDEX(Ind!$H$2:$H$6441, MATCH(1, (Ind!$A$2:$A$6441=D1381)*(Ind!$D$2:$D$6441=F1381),0)),)</f>
        <v>0</v>
      </c>
      <c r="O1381" cm="1">
        <f t="array" ref="O1381">_xlfn.IFNA(INDEX(Ind!$L$2:$L$6441, MATCH(1, (Ind!$A$2:$A$6441=D1381)*(Ind!$D$2:$D$6441=F1381),0)),)</f>
        <v>0</v>
      </c>
    </row>
    <row r="1382" spans="1:15" x14ac:dyDescent="0.2">
      <c r="A1382" s="4" t="s">
        <v>82</v>
      </c>
      <c r="B1382" s="5" t="str">
        <f t="shared" si="105"/>
        <v>2018</v>
      </c>
      <c r="C1382" s="5">
        <f t="shared" si="106"/>
        <v>3</v>
      </c>
      <c r="D1382" s="11">
        <f t="shared" si="107"/>
        <v>43160</v>
      </c>
      <c r="E1382" s="5" t="s">
        <v>27</v>
      </c>
      <c r="F1382" s="5" t="str">
        <f t="shared" si="108"/>
        <v>TOLIMA</v>
      </c>
      <c r="G1382" s="5">
        <v>0</v>
      </c>
      <c r="H1382" s="6">
        <v>65292125</v>
      </c>
      <c r="I1382" s="9">
        <f t="shared" si="109"/>
        <v>652.92124999999999</v>
      </c>
      <c r="J1382">
        <v>0</v>
      </c>
      <c r="K1382" cm="1">
        <f t="array" ref="K1382">INDEX(T!$H$2:$H$3661, MATCH(1, (T!$D$2:$D$3661=D1382)*(T!$E$2:$E$3661=G!E1382),0))</f>
        <v>702.00510999999995</v>
      </c>
      <c r="L1382" cm="1">
        <f t="array" ref="L1382">INDEX('C'!$I$2:$I$3661, MATCH(1, ('C'!$D$2:$D$3661=D1382)*('C'!$E$2:$E$3661=G!E1382),0))</f>
        <v>9758605.89958</v>
      </c>
      <c r="M1382" cm="1">
        <f t="array" ref="M1382">_xlfn.IFNA(INDEX(P!C$2:C$2862, MATCH(1, (P!$A$2:$A$2862=D1382)*(P!$B$2:$B$2862=F1382),0)),)</f>
        <v>4.2341935483870961</v>
      </c>
      <c r="N1382" cm="1">
        <f t="array" ref="N1382">_xlfn.IFNA(INDEX(Ind!$H$2:$H$6441, MATCH(1, (Ind!$A$2:$A$6441=D1382)*(Ind!$D$2:$D$6441=F1382),0)),)</f>
        <v>95.530857065163403</v>
      </c>
      <c r="O1382" cm="1">
        <f t="array" ref="O1382">_xlfn.IFNA(INDEX(Ind!$L$2:$L$6441, MATCH(1, (Ind!$A$2:$A$6441=D1382)*(Ind!$D$2:$D$6441=F1382),0)),)</f>
        <v>99.406287107055803</v>
      </c>
    </row>
    <row r="1383" spans="1:15" x14ac:dyDescent="0.2">
      <c r="A1383" s="1" t="s">
        <v>82</v>
      </c>
      <c r="B1383" s="5" t="str">
        <f t="shared" si="105"/>
        <v>2018</v>
      </c>
      <c r="C1383" s="5">
        <f t="shared" si="106"/>
        <v>3</v>
      </c>
      <c r="D1383" s="11">
        <f t="shared" si="107"/>
        <v>43160</v>
      </c>
      <c r="E1383" s="2" t="s">
        <v>28</v>
      </c>
      <c r="F1383" s="5" t="str">
        <f t="shared" si="108"/>
        <v>VALLE DEL CAUCA</v>
      </c>
      <c r="G1383" s="2">
        <v>69544000</v>
      </c>
      <c r="H1383" s="3">
        <v>70460000</v>
      </c>
      <c r="I1383" s="9">
        <f t="shared" si="109"/>
        <v>700.02</v>
      </c>
      <c r="J1383">
        <v>0</v>
      </c>
      <c r="K1383" cm="1">
        <f t="array" ref="K1383">INDEX(T!$H$2:$H$3661, MATCH(1, (T!$D$2:$D$3661=D1383)*(T!$E$2:$E$3661=G!E1383),0))</f>
        <v>644.17708500000003</v>
      </c>
      <c r="L1383" cm="1">
        <f t="array" ref="L1383">INDEX('C'!$I$2:$I$3661, MATCH(1, ('C'!$D$2:$D$3661=D1383)*('C'!$E$2:$E$3661=G!E1383),0))</f>
        <v>15134140.166665001</v>
      </c>
      <c r="M1383" cm="1">
        <f t="array" ref="M1383">_xlfn.IFNA(INDEX(P!C$2:C$2862, MATCH(1, (P!$A$2:$A$2862=D1383)*(P!$B$2:$B$2862=F1383),0)),)</f>
        <v>0</v>
      </c>
      <c r="N1383" cm="1">
        <f t="array" ref="N1383">_xlfn.IFNA(INDEX(Ind!$H$2:$H$6441, MATCH(1, (Ind!$A$2:$A$6441=D1383)*(Ind!$D$2:$D$6441=F1383),0)),)</f>
        <v>98.405012235238402</v>
      </c>
      <c r="O1383" cm="1">
        <f t="array" ref="O1383">_xlfn.IFNA(INDEX(Ind!$L$2:$L$6441, MATCH(1, (Ind!$A$2:$A$6441=D1383)*(Ind!$D$2:$D$6441=F1383),0)),)</f>
        <v>99.640322016521694</v>
      </c>
    </row>
    <row r="1384" spans="1:15" x14ac:dyDescent="0.2">
      <c r="A1384" s="4" t="s">
        <v>82</v>
      </c>
      <c r="B1384" s="5" t="str">
        <f t="shared" si="105"/>
        <v>2018</v>
      </c>
      <c r="C1384" s="5">
        <f t="shared" si="106"/>
        <v>3</v>
      </c>
      <c r="D1384" s="11">
        <f t="shared" si="107"/>
        <v>43160</v>
      </c>
      <c r="E1384" s="5" t="s">
        <v>74</v>
      </c>
      <c r="F1384" s="5" t="str">
        <f t="shared" si="108"/>
        <v>ARAUCA</v>
      </c>
      <c r="G1384" s="5">
        <v>0</v>
      </c>
      <c r="H1384" s="6">
        <v>58487000</v>
      </c>
      <c r="I1384" s="9">
        <f t="shared" si="109"/>
        <v>584.87</v>
      </c>
      <c r="J1384">
        <v>0</v>
      </c>
      <c r="K1384" cm="1">
        <f t="array" ref="K1384">INDEX(T!$H$2:$H$3661, MATCH(1, (T!$D$2:$D$3661=D1384)*(T!$E$2:$E$3661=G!E1384),0))</f>
        <v>1003.78</v>
      </c>
      <c r="L1384" cm="1">
        <f t="array" ref="L1384">INDEX('C'!$I$2:$I$3661, MATCH(1, ('C'!$D$2:$D$3661=D1384)*('C'!$E$2:$E$3661=G!E1384),0))</f>
        <v>17944</v>
      </c>
      <c r="M1384" cm="1">
        <f t="array" ref="M1384">_xlfn.IFNA(INDEX(P!C$2:C$2862, MATCH(1, (P!$A$2:$A$2862=D1384)*(P!$B$2:$B$2862=F1384),0)),)</f>
        <v>0</v>
      </c>
      <c r="N1384" cm="1">
        <f t="array" ref="N1384">_xlfn.IFNA(INDEX(Ind!$H$2:$H$6441, MATCH(1, (Ind!$A$2:$A$6441=D1384)*(Ind!$D$2:$D$6441=F1384),0)),)</f>
        <v>0</v>
      </c>
      <c r="O1384" cm="1">
        <f t="array" ref="O1384">_xlfn.IFNA(INDEX(Ind!$L$2:$L$6441, MATCH(1, (Ind!$A$2:$A$6441=D1384)*(Ind!$D$2:$D$6441=F1384),0)),)</f>
        <v>0</v>
      </c>
    </row>
    <row r="1385" spans="1:15" x14ac:dyDescent="0.2">
      <c r="A1385" s="1" t="s">
        <v>82</v>
      </c>
      <c r="B1385" s="5" t="str">
        <f t="shared" si="105"/>
        <v>2018</v>
      </c>
      <c r="C1385" s="5">
        <f t="shared" si="106"/>
        <v>3</v>
      </c>
      <c r="D1385" s="11">
        <f t="shared" si="107"/>
        <v>43160</v>
      </c>
      <c r="E1385" s="2" t="s">
        <v>29</v>
      </c>
      <c r="F1385" s="5" t="str">
        <f t="shared" si="108"/>
        <v>CASANARE</v>
      </c>
      <c r="G1385" s="2">
        <v>0</v>
      </c>
      <c r="H1385" s="3">
        <v>32624129</v>
      </c>
      <c r="I1385" s="9">
        <f t="shared" si="109"/>
        <v>326.24128999999999</v>
      </c>
      <c r="J1385">
        <v>0</v>
      </c>
      <c r="K1385" cm="1">
        <f t="array" ref="K1385">INDEX(T!$H$2:$H$3661, MATCH(1, (T!$D$2:$D$3661=D1385)*(T!$E$2:$E$3661=G!E1385),0))</f>
        <v>61.828060000000001</v>
      </c>
      <c r="L1385" cm="1">
        <f t="array" ref="L1385">INDEX('C'!$I$2:$I$3661, MATCH(1, ('C'!$D$2:$D$3661=D1385)*('C'!$E$2:$E$3661=G!E1385),0))</f>
        <v>323539.77257999999</v>
      </c>
      <c r="M1385" cm="1">
        <f t="array" ref="M1385">_xlfn.IFNA(INDEX(P!C$2:C$2862, MATCH(1, (P!$A$2:$A$2862=D1385)*(P!$B$2:$B$2862=F1385),0)),)</f>
        <v>550.2177419354839</v>
      </c>
      <c r="N1385" cm="1">
        <f t="array" ref="N1385">_xlfn.IFNA(INDEX(Ind!$H$2:$H$6441, MATCH(1, (Ind!$A$2:$A$6441=D1385)*(Ind!$D$2:$D$6441=F1385),0)),)</f>
        <v>0</v>
      </c>
      <c r="O1385" cm="1">
        <f t="array" ref="O1385">_xlfn.IFNA(INDEX(Ind!$L$2:$L$6441, MATCH(1, (Ind!$A$2:$A$6441=D1385)*(Ind!$D$2:$D$6441=F1385),0)),)</f>
        <v>0</v>
      </c>
    </row>
    <row r="1386" spans="1:15" x14ac:dyDescent="0.2">
      <c r="A1386" s="4" t="s">
        <v>82</v>
      </c>
      <c r="B1386" s="5" t="str">
        <f t="shared" si="105"/>
        <v>2018</v>
      </c>
      <c r="C1386" s="5">
        <f t="shared" si="106"/>
        <v>3</v>
      </c>
      <c r="D1386" s="11">
        <f t="shared" si="107"/>
        <v>43160</v>
      </c>
      <c r="E1386" s="5" t="s">
        <v>30</v>
      </c>
      <c r="F1386" s="5" t="str">
        <f t="shared" si="108"/>
        <v>PUTUMAYO</v>
      </c>
      <c r="G1386" s="5">
        <v>0</v>
      </c>
      <c r="H1386" s="6">
        <v>75619000</v>
      </c>
      <c r="I1386" s="9">
        <f t="shared" si="109"/>
        <v>756.19</v>
      </c>
      <c r="J1386">
        <v>0</v>
      </c>
      <c r="K1386" cm="1">
        <f t="array" ref="K1386">INDEX(T!$H$2:$H$3661, MATCH(1, (T!$D$2:$D$3661=D1386)*(T!$E$2:$E$3661=G!E1386),0))</f>
        <v>1171.76667</v>
      </c>
      <c r="L1386" cm="1">
        <f t="array" ref="L1386">INDEX('C'!$I$2:$I$3661, MATCH(1, ('C'!$D$2:$D$3661=D1386)*('C'!$E$2:$E$3661=G!E1386),0))</f>
        <v>37949.266669999997</v>
      </c>
      <c r="M1386" cm="1">
        <f t="array" ref="M1386">_xlfn.IFNA(INDEX(P!C$2:C$2862, MATCH(1, (P!$A$2:$A$2862=D1386)*(P!$B$2:$B$2862=F1386),0)),)</f>
        <v>1.4880645161290322</v>
      </c>
      <c r="N1386" cm="1">
        <f t="array" ref="N1386">_xlfn.IFNA(INDEX(Ind!$H$2:$H$6441, MATCH(1, (Ind!$A$2:$A$6441=D1386)*(Ind!$D$2:$D$6441=F1386),0)),)</f>
        <v>0</v>
      </c>
      <c r="O1386" cm="1">
        <f t="array" ref="O1386">_xlfn.IFNA(INDEX(Ind!$L$2:$L$6441, MATCH(1, (Ind!$A$2:$A$6441=D1386)*(Ind!$D$2:$D$6441=F1386),0)),)</f>
        <v>0</v>
      </c>
    </row>
    <row r="1387" spans="1:15" x14ac:dyDescent="0.2">
      <c r="A1387" s="1" t="s">
        <v>82</v>
      </c>
      <c r="B1387" s="5" t="str">
        <f t="shared" si="105"/>
        <v>2018</v>
      </c>
      <c r="C1387" s="5">
        <f t="shared" si="106"/>
        <v>3</v>
      </c>
      <c r="D1387" s="11">
        <f t="shared" si="107"/>
        <v>43160</v>
      </c>
      <c r="E1387" s="2" t="s">
        <v>31</v>
      </c>
      <c r="F1387" s="5" t="str">
        <f t="shared" si="108"/>
        <v>GUAVIARE</v>
      </c>
      <c r="G1387" s="2">
        <v>0</v>
      </c>
      <c r="H1387" s="3">
        <v>34774000</v>
      </c>
      <c r="I1387" s="9">
        <f t="shared" si="109"/>
        <v>347.74</v>
      </c>
      <c r="J1387">
        <v>0</v>
      </c>
      <c r="K1387" cm="1">
        <f t="array" ref="K1387">INDEX(T!$H$2:$H$3661, MATCH(1, (T!$D$2:$D$3661=D1387)*(T!$E$2:$E$3661=G!E1387),0))</f>
        <v>1571.65</v>
      </c>
      <c r="L1387" cm="1">
        <f t="array" ref="L1387">INDEX('C'!$I$2:$I$3661, MATCH(1, ('C'!$D$2:$D$3661=D1387)*('C'!$E$2:$E$3661=G!E1387),0))</f>
        <v>37918.99</v>
      </c>
      <c r="M1387" cm="1">
        <f t="array" ref="M1387">_xlfn.IFNA(INDEX(P!C$2:C$2862, MATCH(1, (P!$A$2:$A$2862=D1387)*(P!$B$2:$B$2862=F1387),0)),)</f>
        <v>0</v>
      </c>
      <c r="N1387" cm="1">
        <f t="array" ref="N1387">_xlfn.IFNA(INDEX(Ind!$H$2:$H$6441, MATCH(1, (Ind!$A$2:$A$6441=D1387)*(Ind!$D$2:$D$6441=F1387),0)),)</f>
        <v>0</v>
      </c>
      <c r="O1387" cm="1">
        <f t="array" ref="O1387">_xlfn.IFNA(INDEX(Ind!$L$2:$L$6441, MATCH(1, (Ind!$A$2:$A$6441=D1387)*(Ind!$D$2:$D$6441=F1387),0)),)</f>
        <v>0</v>
      </c>
    </row>
    <row r="1388" spans="1:15" x14ac:dyDescent="0.2">
      <c r="A1388" s="4" t="s">
        <v>83</v>
      </c>
      <c r="B1388" s="5" t="str">
        <f t="shared" si="105"/>
        <v>2018</v>
      </c>
      <c r="C1388" s="5">
        <f t="shared" si="106"/>
        <v>4</v>
      </c>
      <c r="D1388" s="11">
        <f t="shared" si="107"/>
        <v>43191</v>
      </c>
      <c r="E1388" s="5" t="s">
        <v>5</v>
      </c>
      <c r="F1388" s="5" t="str">
        <f t="shared" si="108"/>
        <v>ANTIOQUIA</v>
      </c>
      <c r="G1388" s="5">
        <v>64481800</v>
      </c>
      <c r="H1388" s="6">
        <v>61940238</v>
      </c>
      <c r="I1388" s="9">
        <f t="shared" si="109"/>
        <v>632.11018999999999</v>
      </c>
      <c r="J1388">
        <v>0</v>
      </c>
      <c r="K1388" cm="1">
        <f t="array" ref="K1388">INDEX(T!$H$2:$H$3661, MATCH(1, (T!$D$2:$D$3661=D1388)*(T!$E$2:$E$3661=G!E1388),0))</f>
        <v>439.19362999999998</v>
      </c>
      <c r="L1388" cm="1">
        <f t="array" ref="L1388">INDEX('C'!$I$2:$I$3661, MATCH(1, ('C'!$D$2:$D$3661=D1388)*('C'!$E$2:$E$3661=G!E1388),0))</f>
        <v>19516552.537620001</v>
      </c>
      <c r="M1388" cm="1">
        <f t="array" ref="M1388">_xlfn.IFNA(INDEX(P!C$2:C$2862, MATCH(1, (P!$A$2:$A$2862=D1388)*(P!$B$2:$B$2862=F1388),0)),)</f>
        <v>0</v>
      </c>
      <c r="N1388" cm="1">
        <f t="array" ref="N1388">_xlfn.IFNA(INDEX(Ind!$H$2:$H$6441, MATCH(1, (Ind!$A$2:$A$6441=D1388)*(Ind!$D$2:$D$6441=F1388),0)),)</f>
        <v>96.435454973499503</v>
      </c>
      <c r="O1388" cm="1">
        <f t="array" ref="O1388">_xlfn.IFNA(INDEX(Ind!$L$2:$L$6441, MATCH(1, (Ind!$A$2:$A$6441=D1388)*(Ind!$D$2:$D$6441=F1388),0)),)</f>
        <v>99.856671976520104</v>
      </c>
    </row>
    <row r="1389" spans="1:15" x14ac:dyDescent="0.2">
      <c r="A1389" s="1" t="s">
        <v>83</v>
      </c>
      <c r="B1389" s="5" t="str">
        <f t="shared" si="105"/>
        <v>2018</v>
      </c>
      <c r="C1389" s="5">
        <f t="shared" si="106"/>
        <v>4</v>
      </c>
      <c r="D1389" s="11">
        <f t="shared" si="107"/>
        <v>43191</v>
      </c>
      <c r="E1389" s="2" t="s">
        <v>6</v>
      </c>
      <c r="F1389" s="5" t="str">
        <f t="shared" si="108"/>
        <v>ATLANTICO</v>
      </c>
      <c r="G1389" s="2">
        <v>66900000</v>
      </c>
      <c r="H1389" s="3">
        <v>66900000</v>
      </c>
      <c r="I1389" s="9">
        <f t="shared" si="109"/>
        <v>669</v>
      </c>
      <c r="J1389">
        <v>0</v>
      </c>
      <c r="K1389" cm="1">
        <f t="array" ref="K1389">INDEX(T!$H$2:$H$3661, MATCH(1, (T!$D$2:$D$3661=D1389)*(T!$E$2:$E$3661=G!E1389),0))</f>
        <v>368</v>
      </c>
      <c r="L1389" cm="1">
        <f t="array" ref="L1389">INDEX('C'!$I$2:$I$3661, MATCH(1, ('C'!$D$2:$D$3661=D1389)*('C'!$E$2:$E$3661=G!E1389),0))</f>
        <v>19655097.120000001</v>
      </c>
      <c r="M1389" cm="1">
        <f t="array" ref="M1389">_xlfn.IFNA(INDEX(P!C$2:C$2862, MATCH(1, (P!$A$2:$A$2862=D1389)*(P!$B$2:$B$2862=F1389),0)),)</f>
        <v>7.8661290322580655</v>
      </c>
      <c r="N1389" cm="1">
        <f t="array" ref="N1389">_xlfn.IFNA(INDEX(Ind!$H$2:$H$6441, MATCH(1, (Ind!$A$2:$A$6441=D1389)*(Ind!$D$2:$D$6441=F1389),0)),)</f>
        <v>96.338107896336496</v>
      </c>
      <c r="O1389" cm="1">
        <f t="array" ref="O1389">_xlfn.IFNA(INDEX(Ind!$L$2:$L$6441, MATCH(1, (Ind!$A$2:$A$6441=D1389)*(Ind!$D$2:$D$6441=F1389),0)),)</f>
        <v>100.29501124744201</v>
      </c>
    </row>
    <row r="1390" spans="1:15" x14ac:dyDescent="0.2">
      <c r="A1390" s="4" t="s">
        <v>83</v>
      </c>
      <c r="B1390" s="5" t="str">
        <f t="shared" si="105"/>
        <v>2018</v>
      </c>
      <c r="C1390" s="5">
        <f t="shared" si="106"/>
        <v>4</v>
      </c>
      <c r="D1390" s="11">
        <f t="shared" si="107"/>
        <v>43191</v>
      </c>
      <c r="E1390" s="5" t="s">
        <v>7</v>
      </c>
      <c r="F1390" s="5" t="str">
        <f t="shared" si="108"/>
        <v>BOGOTA, D.C.</v>
      </c>
      <c r="G1390" s="5">
        <v>0</v>
      </c>
      <c r="H1390" s="6">
        <v>68880000</v>
      </c>
      <c r="I1390" s="9">
        <f t="shared" si="109"/>
        <v>688.8</v>
      </c>
      <c r="J1390">
        <v>0</v>
      </c>
      <c r="K1390" cm="1">
        <f t="array" ref="K1390">INDEX(T!$H$2:$H$3661, MATCH(1, (T!$D$2:$D$3661=D1390)*(T!$E$2:$E$3661=G!E1390),0))</f>
        <v>534.59</v>
      </c>
      <c r="L1390" cm="1">
        <f t="array" ref="L1390">INDEX('C'!$I$2:$I$3661, MATCH(1, ('C'!$D$2:$D$3661=D1390)*('C'!$E$2:$E$3661=G!E1390),0))</f>
        <v>51886545</v>
      </c>
      <c r="M1390" cm="1">
        <f t="array" ref="M1390">_xlfn.IFNA(INDEX(P!C$2:C$2862, MATCH(1, (P!$A$2:$A$2862=D1390)*(P!$B$2:$B$2862=F1390),0)),)</f>
        <v>0</v>
      </c>
      <c r="N1390" cm="1">
        <f t="array" ref="N1390">_xlfn.IFNA(INDEX(Ind!$H$2:$H$6441, MATCH(1, (Ind!$A$2:$A$6441=D1390)*(Ind!$D$2:$D$6441=F1390),0)),)</f>
        <v>97.518175314698198</v>
      </c>
      <c r="O1390" cm="1">
        <f t="array" ref="O1390">_xlfn.IFNA(INDEX(Ind!$L$2:$L$6441, MATCH(1, (Ind!$A$2:$A$6441=D1390)*(Ind!$D$2:$D$6441=F1390),0)),)</f>
        <v>100.11758429662601</v>
      </c>
    </row>
    <row r="1391" spans="1:15" x14ac:dyDescent="0.2">
      <c r="A1391" s="1" t="s">
        <v>83</v>
      </c>
      <c r="B1391" s="5" t="str">
        <f t="shared" si="105"/>
        <v>2018</v>
      </c>
      <c r="C1391" s="5">
        <f t="shared" si="106"/>
        <v>4</v>
      </c>
      <c r="D1391" s="11">
        <f t="shared" si="107"/>
        <v>43191</v>
      </c>
      <c r="E1391" s="2" t="s">
        <v>8</v>
      </c>
      <c r="F1391" s="5" t="str">
        <f t="shared" si="108"/>
        <v>BOLIVAR</v>
      </c>
      <c r="G1391" s="2">
        <v>67795568</v>
      </c>
      <c r="H1391" s="3">
        <v>59803556</v>
      </c>
      <c r="I1391" s="9">
        <f t="shared" si="109"/>
        <v>637.99562000000003</v>
      </c>
      <c r="J1391">
        <v>0</v>
      </c>
      <c r="K1391" cm="1">
        <f t="array" ref="K1391">INDEX(T!$H$2:$H$3661, MATCH(1, (T!$D$2:$D$3661=D1391)*(T!$E$2:$E$3661=G!E1391),0))</f>
        <v>332.63312500000001</v>
      </c>
      <c r="L1391" cm="1">
        <f t="array" ref="L1391">INDEX('C'!$I$2:$I$3661, MATCH(1, ('C'!$D$2:$D$3661=D1391)*('C'!$E$2:$E$3661=G!E1391),0))</f>
        <v>16748920.981620001</v>
      </c>
      <c r="M1391" cm="1">
        <f t="array" ref="M1391">_xlfn.IFNA(INDEX(P!C$2:C$2862, MATCH(1, (P!$A$2:$A$2862=D1391)*(P!$B$2:$B$2862=F1391),0)),)</f>
        <v>1.4364516129032259</v>
      </c>
      <c r="N1391" cm="1">
        <f t="array" ref="N1391">_xlfn.IFNA(INDEX(Ind!$H$2:$H$6441, MATCH(1, (Ind!$A$2:$A$6441=D1391)*(Ind!$D$2:$D$6441=F1391),0)),)</f>
        <v>98.014493115644498</v>
      </c>
      <c r="O1391" cm="1">
        <f t="array" ref="O1391">_xlfn.IFNA(INDEX(Ind!$L$2:$L$6441, MATCH(1, (Ind!$A$2:$A$6441=D1391)*(Ind!$D$2:$D$6441=F1391),0)),)</f>
        <v>102.571719948566</v>
      </c>
    </row>
    <row r="1392" spans="1:15" x14ac:dyDescent="0.2">
      <c r="A1392" s="4" t="s">
        <v>83</v>
      </c>
      <c r="B1392" s="5" t="str">
        <f t="shared" si="105"/>
        <v>2018</v>
      </c>
      <c r="C1392" s="5">
        <f t="shared" si="106"/>
        <v>4</v>
      </c>
      <c r="D1392" s="11">
        <f t="shared" si="107"/>
        <v>43191</v>
      </c>
      <c r="E1392" s="5" t="s">
        <v>9</v>
      </c>
      <c r="F1392" s="5" t="str">
        <f t="shared" si="108"/>
        <v>BOYACA</v>
      </c>
      <c r="G1392" s="5">
        <v>57828000</v>
      </c>
      <c r="H1392" s="6">
        <v>59453507</v>
      </c>
      <c r="I1392" s="9">
        <f t="shared" si="109"/>
        <v>586.40753500000005</v>
      </c>
      <c r="J1392">
        <v>0</v>
      </c>
      <c r="K1392" cm="1">
        <f t="array" ref="K1392">INDEX(T!$H$2:$H$3661, MATCH(1, (T!$D$2:$D$3661=D1392)*(T!$E$2:$E$3661=G!E1392),0))</f>
        <v>235.58932999999999</v>
      </c>
      <c r="L1392" cm="1">
        <f t="array" ref="L1392">INDEX('C'!$I$2:$I$3661, MATCH(1, ('C'!$D$2:$D$3661=D1392)*('C'!$E$2:$E$3661=G!E1392),0))</f>
        <v>2189431.1573999999</v>
      </c>
      <c r="M1392" cm="1">
        <f t="array" ref="M1392">_xlfn.IFNA(INDEX(P!C$2:C$2862, MATCH(1, (P!$A$2:$A$2862=D1392)*(P!$B$2:$B$2862=F1392),0)),)</f>
        <v>8.9787096774193547</v>
      </c>
      <c r="N1392" cm="1">
        <f t="array" ref="N1392">_xlfn.IFNA(INDEX(Ind!$H$2:$H$6441, MATCH(1, (Ind!$A$2:$A$6441=D1392)*(Ind!$D$2:$D$6441=F1392),0)),)</f>
        <v>84.239205736646795</v>
      </c>
      <c r="O1392" cm="1">
        <f t="array" ref="O1392">_xlfn.IFNA(INDEX(Ind!$L$2:$L$6441, MATCH(1, (Ind!$A$2:$A$6441=D1392)*(Ind!$D$2:$D$6441=F1392),0)),)</f>
        <v>100.426970799782</v>
      </c>
    </row>
    <row r="1393" spans="1:15" x14ac:dyDescent="0.2">
      <c r="A1393" s="1" t="s">
        <v>83</v>
      </c>
      <c r="B1393" s="5" t="str">
        <f t="shared" si="105"/>
        <v>2018</v>
      </c>
      <c r="C1393" s="5">
        <f t="shared" si="106"/>
        <v>4</v>
      </c>
      <c r="D1393" s="11">
        <f t="shared" si="107"/>
        <v>43191</v>
      </c>
      <c r="E1393" s="2" t="s">
        <v>10</v>
      </c>
      <c r="F1393" s="5" t="str">
        <f t="shared" si="108"/>
        <v>CALDAS</v>
      </c>
      <c r="G1393" s="2">
        <v>0</v>
      </c>
      <c r="H1393" s="3">
        <v>54965577</v>
      </c>
      <c r="I1393" s="9">
        <f t="shared" si="109"/>
        <v>549.65576999999996</v>
      </c>
      <c r="J1393">
        <v>0</v>
      </c>
      <c r="K1393" cm="1">
        <f t="array" ref="K1393">INDEX(T!$H$2:$H$3661, MATCH(1, (T!$D$2:$D$3661=D1393)*(T!$E$2:$E$3661=G!E1393),0))</f>
        <v>468.71141</v>
      </c>
      <c r="L1393" cm="1">
        <f t="array" ref="L1393">INDEX('C'!$I$2:$I$3661, MATCH(1, ('C'!$D$2:$D$3661=D1393)*('C'!$E$2:$E$3661=G!E1393),0))</f>
        <v>889904.22886999999</v>
      </c>
      <c r="M1393" cm="1">
        <f t="array" ref="M1393">_xlfn.IFNA(INDEX(P!C$2:C$2862, MATCH(1, (P!$A$2:$A$2862=D1393)*(P!$B$2:$B$2862=F1393),0)),)</f>
        <v>0</v>
      </c>
      <c r="N1393" cm="1">
        <f t="array" ref="N1393">_xlfn.IFNA(INDEX(Ind!$H$2:$H$6441, MATCH(1, (Ind!$A$2:$A$6441=D1393)*(Ind!$D$2:$D$6441=F1393),0)),)</f>
        <v>89.048545895260801</v>
      </c>
      <c r="O1393" cm="1">
        <f t="array" ref="O1393">_xlfn.IFNA(INDEX(Ind!$L$2:$L$6441, MATCH(1, (Ind!$A$2:$A$6441=D1393)*(Ind!$D$2:$D$6441=F1393),0)),)</f>
        <v>98.637728007388603</v>
      </c>
    </row>
    <row r="1394" spans="1:15" x14ac:dyDescent="0.2">
      <c r="A1394" s="4" t="s">
        <v>83</v>
      </c>
      <c r="B1394" s="5" t="str">
        <f t="shared" si="105"/>
        <v>2018</v>
      </c>
      <c r="C1394" s="5">
        <f t="shared" si="106"/>
        <v>4</v>
      </c>
      <c r="D1394" s="11">
        <f t="shared" si="107"/>
        <v>43191</v>
      </c>
      <c r="E1394" s="5" t="s">
        <v>11</v>
      </c>
      <c r="F1394" s="5" t="str">
        <f t="shared" si="108"/>
        <v>CAQUETA</v>
      </c>
      <c r="G1394" s="5">
        <v>0</v>
      </c>
      <c r="H1394" s="8">
        <v>149129800</v>
      </c>
      <c r="I1394" s="9">
        <f t="shared" si="109"/>
        <v>1491.298</v>
      </c>
      <c r="J1394">
        <v>0</v>
      </c>
      <c r="K1394" cm="1">
        <f t="array" ref="K1394">INDEX(T!$H$2:$H$3661, MATCH(1, (T!$D$2:$D$3661=D1394)*(T!$E$2:$E$3661=G!E1394),0))</f>
        <v>550.70399999999995</v>
      </c>
      <c r="L1394" cm="1">
        <f t="array" ref="L1394">INDEX('C'!$I$2:$I$3661, MATCH(1, ('C'!$D$2:$D$3661=D1394)*('C'!$E$2:$E$3661=G!E1394),0))</f>
        <v>888571.81599999999</v>
      </c>
      <c r="M1394" cm="1">
        <f t="array" ref="M1394">_xlfn.IFNA(INDEX(P!C$2:C$2862, MATCH(1, (P!$A$2:$A$2862=D1394)*(P!$B$2:$B$2862=F1394),0)),)</f>
        <v>0</v>
      </c>
      <c r="N1394" cm="1">
        <f t="array" ref="N1394">_xlfn.IFNA(INDEX(Ind!$H$2:$H$6441, MATCH(1, (Ind!$A$2:$A$6441=D1394)*(Ind!$D$2:$D$6441=F1394),0)),)</f>
        <v>0</v>
      </c>
      <c r="O1394" cm="1">
        <f t="array" ref="O1394">_xlfn.IFNA(INDEX(Ind!$L$2:$L$6441, MATCH(1, (Ind!$A$2:$A$6441=D1394)*(Ind!$D$2:$D$6441=F1394),0)),)</f>
        <v>0</v>
      </c>
    </row>
    <row r="1395" spans="1:15" x14ac:dyDescent="0.2">
      <c r="A1395" s="1" t="s">
        <v>83</v>
      </c>
      <c r="B1395" s="5" t="str">
        <f t="shared" si="105"/>
        <v>2018</v>
      </c>
      <c r="C1395" s="5">
        <f t="shared" si="106"/>
        <v>4</v>
      </c>
      <c r="D1395" s="11">
        <f t="shared" si="107"/>
        <v>43191</v>
      </c>
      <c r="E1395" s="2" t="s">
        <v>12</v>
      </c>
      <c r="F1395" s="5" t="str">
        <f t="shared" si="108"/>
        <v>CAUCA</v>
      </c>
      <c r="G1395" s="2">
        <v>72680000</v>
      </c>
      <c r="H1395" s="3">
        <v>64440000</v>
      </c>
      <c r="I1395" s="9">
        <f t="shared" si="109"/>
        <v>685.6</v>
      </c>
      <c r="J1395">
        <v>0</v>
      </c>
      <c r="K1395" cm="1">
        <f t="array" ref="K1395">INDEX(T!$H$2:$H$3661, MATCH(1, (T!$D$2:$D$3661=D1395)*(T!$E$2:$E$3661=G!E1395),0))</f>
        <v>631.81363499999998</v>
      </c>
      <c r="L1395" cm="1">
        <f t="array" ref="L1395">INDEX('C'!$I$2:$I$3661, MATCH(1, ('C'!$D$2:$D$3661=D1395)*('C'!$E$2:$E$3661=G!E1395),0))</f>
        <v>11269449.643634999</v>
      </c>
      <c r="M1395" cm="1">
        <f t="array" ref="M1395">_xlfn.IFNA(INDEX(P!C$2:C$2862, MATCH(1, (P!$A$2:$A$2862=D1395)*(P!$B$2:$B$2862=F1395),0)),)</f>
        <v>0</v>
      </c>
      <c r="N1395" cm="1">
        <f t="array" ref="N1395">_xlfn.IFNA(INDEX(Ind!$H$2:$H$6441, MATCH(1, (Ind!$A$2:$A$6441=D1395)*(Ind!$D$2:$D$6441=F1395),0)),)</f>
        <v>92.420687528390403</v>
      </c>
      <c r="O1395" cm="1">
        <f t="array" ref="O1395">_xlfn.IFNA(INDEX(Ind!$L$2:$L$6441, MATCH(1, (Ind!$A$2:$A$6441=D1395)*(Ind!$D$2:$D$6441=F1395),0)),)</f>
        <v>100.093569440221</v>
      </c>
    </row>
    <row r="1396" spans="1:15" x14ac:dyDescent="0.2">
      <c r="A1396" s="4" t="s">
        <v>83</v>
      </c>
      <c r="B1396" s="5" t="str">
        <f t="shared" si="105"/>
        <v>2018</v>
      </c>
      <c r="C1396" s="5">
        <f t="shared" si="106"/>
        <v>4</v>
      </c>
      <c r="D1396" s="11">
        <f t="shared" si="107"/>
        <v>43191</v>
      </c>
      <c r="E1396" s="5" t="s">
        <v>13</v>
      </c>
      <c r="F1396" s="5" t="str">
        <f t="shared" si="108"/>
        <v>CESAR</v>
      </c>
      <c r="G1396" s="5">
        <v>66900000</v>
      </c>
      <c r="H1396" s="6">
        <v>63784594</v>
      </c>
      <c r="I1396" s="9">
        <f t="shared" si="109"/>
        <v>653.42296999999996</v>
      </c>
      <c r="J1396">
        <v>0</v>
      </c>
      <c r="K1396" cm="1">
        <f t="array" ref="K1396">INDEX(T!$H$2:$H$3661, MATCH(1, (T!$D$2:$D$3661=D1396)*(T!$E$2:$E$3661=G!E1396),0))</f>
        <v>309.33183000000002</v>
      </c>
      <c r="L1396" cm="1">
        <f t="array" ref="L1396">INDEX('C'!$I$2:$I$3661, MATCH(1, ('C'!$D$2:$D$3661=D1396)*('C'!$E$2:$E$3661=G!E1396),0))</f>
        <v>12498143.598515</v>
      </c>
      <c r="M1396" cm="1">
        <f t="array" ref="M1396">_xlfn.IFNA(INDEX(P!C$2:C$2862, MATCH(1, (P!$A$2:$A$2862=D1396)*(P!$B$2:$B$2862=F1396),0)),)</f>
        <v>7.5980645161290328</v>
      </c>
      <c r="N1396" cm="1">
        <f t="array" ref="N1396">_xlfn.IFNA(INDEX(Ind!$H$2:$H$6441, MATCH(1, (Ind!$A$2:$A$6441=D1396)*(Ind!$D$2:$D$6441=F1396),0)),)</f>
        <v>0</v>
      </c>
      <c r="O1396" cm="1">
        <f t="array" ref="O1396">_xlfn.IFNA(INDEX(Ind!$L$2:$L$6441, MATCH(1, (Ind!$A$2:$A$6441=D1396)*(Ind!$D$2:$D$6441=F1396),0)),)</f>
        <v>0</v>
      </c>
    </row>
    <row r="1397" spans="1:15" x14ac:dyDescent="0.2">
      <c r="A1397" s="1" t="s">
        <v>83</v>
      </c>
      <c r="B1397" s="5" t="str">
        <f t="shared" si="105"/>
        <v>2018</v>
      </c>
      <c r="C1397" s="5">
        <f t="shared" si="106"/>
        <v>4</v>
      </c>
      <c r="D1397" s="11">
        <f t="shared" si="107"/>
        <v>43191</v>
      </c>
      <c r="E1397" s="2" t="s">
        <v>14</v>
      </c>
      <c r="F1397" s="5" t="str">
        <f t="shared" si="108"/>
        <v>CORDOBA</v>
      </c>
      <c r="G1397" s="2">
        <v>68971000</v>
      </c>
      <c r="H1397" s="3">
        <v>0</v>
      </c>
      <c r="I1397" s="9">
        <f t="shared" si="109"/>
        <v>689.71</v>
      </c>
      <c r="J1397">
        <v>0</v>
      </c>
      <c r="K1397" cm="1">
        <f t="array" ref="K1397">INDEX(T!$H$2:$H$3661, MATCH(1, (T!$D$2:$D$3661=D1397)*(T!$E$2:$E$3661=G!E1397),0))</f>
        <v>220.96</v>
      </c>
      <c r="L1397" cm="1">
        <f t="array" ref="L1397">INDEX('C'!$I$2:$I$3661, MATCH(1, ('C'!$D$2:$D$3661=D1397)*('C'!$E$2:$E$3661=G!E1397),0))</f>
        <v>13360248</v>
      </c>
      <c r="M1397" cm="1">
        <f t="array" ref="M1397">_xlfn.IFNA(INDEX(P!C$2:C$2862, MATCH(1, (P!$A$2:$A$2862=D1397)*(P!$B$2:$B$2862=F1397),0)),)</f>
        <v>70.898387096774186</v>
      </c>
      <c r="N1397" cm="1">
        <f t="array" ref="N1397">_xlfn.IFNA(INDEX(Ind!$H$2:$H$6441, MATCH(1, (Ind!$A$2:$A$6441=D1397)*(Ind!$D$2:$D$6441=F1397),0)),)</f>
        <v>102.688792586674</v>
      </c>
      <c r="O1397" cm="1">
        <f t="array" ref="O1397">_xlfn.IFNA(INDEX(Ind!$L$2:$L$6441, MATCH(1, (Ind!$A$2:$A$6441=D1397)*(Ind!$D$2:$D$6441=F1397),0)),)</f>
        <v>99.515738498789304</v>
      </c>
    </row>
    <row r="1398" spans="1:15" x14ac:dyDescent="0.2">
      <c r="A1398" s="4" t="s">
        <v>83</v>
      </c>
      <c r="B1398" s="5" t="str">
        <f t="shared" si="105"/>
        <v>2018</v>
      </c>
      <c r="C1398" s="5">
        <f t="shared" si="106"/>
        <v>4</v>
      </c>
      <c r="D1398" s="11">
        <f t="shared" si="107"/>
        <v>43191</v>
      </c>
      <c r="E1398" s="5" t="s">
        <v>15</v>
      </c>
      <c r="F1398" s="5" t="str">
        <f t="shared" si="108"/>
        <v>CUNDINAMARCA</v>
      </c>
      <c r="G1398" s="5">
        <v>0</v>
      </c>
      <c r="H1398" s="6">
        <v>61124988</v>
      </c>
      <c r="I1398" s="9">
        <f t="shared" si="109"/>
        <v>611.24987999999996</v>
      </c>
      <c r="J1398">
        <v>0</v>
      </c>
      <c r="K1398" cm="1">
        <f t="array" ref="K1398">INDEX(T!$H$2:$H$3661, MATCH(1, (T!$D$2:$D$3661=D1398)*(T!$E$2:$E$3661=G!E1398),0))</f>
        <v>585.65639999999996</v>
      </c>
      <c r="L1398" cm="1">
        <f t="array" ref="L1398">INDEX('C'!$I$2:$I$3661, MATCH(1, ('C'!$D$2:$D$3661=D1398)*('C'!$E$2:$E$3661=G!E1398),0))</f>
        <v>2533745.9538199999</v>
      </c>
      <c r="M1398" cm="1">
        <f t="array" ref="M1398">_xlfn.IFNA(INDEX(P!C$2:C$2862, MATCH(1, (P!$A$2:$A$2862=D1398)*(P!$B$2:$B$2862=F1398),0)),)</f>
        <v>1.2332258064516128</v>
      </c>
      <c r="N1398" cm="1">
        <f t="array" ref="N1398">_xlfn.IFNA(INDEX(Ind!$H$2:$H$6441, MATCH(1, (Ind!$A$2:$A$6441=D1398)*(Ind!$D$2:$D$6441=F1398),0)),)</f>
        <v>98.062569545192204</v>
      </c>
      <c r="O1398" cm="1">
        <f t="array" ref="O1398">_xlfn.IFNA(INDEX(Ind!$L$2:$L$6441, MATCH(1, (Ind!$A$2:$A$6441=D1398)*(Ind!$D$2:$D$6441=F1398),0)),)</f>
        <v>99.838266880250501</v>
      </c>
    </row>
    <row r="1399" spans="1:15" x14ac:dyDescent="0.2">
      <c r="A1399" s="1" t="s">
        <v>83</v>
      </c>
      <c r="B1399" s="5" t="str">
        <f t="shared" si="105"/>
        <v>2018</v>
      </c>
      <c r="C1399" s="5">
        <f t="shared" si="106"/>
        <v>4</v>
      </c>
      <c r="D1399" s="11">
        <f t="shared" si="107"/>
        <v>43191</v>
      </c>
      <c r="E1399" s="2" t="s">
        <v>16</v>
      </c>
      <c r="F1399" s="5" t="str">
        <f t="shared" si="108"/>
        <v>CHOCO</v>
      </c>
      <c r="G1399" s="2">
        <v>0</v>
      </c>
      <c r="H1399" s="7">
        <v>507652000</v>
      </c>
      <c r="I1399" s="9">
        <f t="shared" si="109"/>
        <v>5076.5200000000004</v>
      </c>
      <c r="J1399">
        <v>0</v>
      </c>
      <c r="K1399" cm="1">
        <f t="array" ref="K1399">INDEX(T!$H$2:$H$3661, MATCH(1, (T!$D$2:$D$3661=D1399)*(T!$E$2:$E$3661=G!E1399),0))</f>
        <v>660.26</v>
      </c>
      <c r="L1399" t="e" cm="1">
        <f t="array" ref="L1399">INDEX('C'!$I$2:$I$3661, MATCH(1, ('C'!$D$2:$D$3661=D1399)*('C'!$E$2:$E$3661=G!E1399),0))</f>
        <v>#N/A</v>
      </c>
      <c r="M1399" cm="1">
        <f t="array" ref="M1399">_xlfn.IFNA(INDEX(P!C$2:C$2862, MATCH(1, (P!$A$2:$A$2862=D1399)*(P!$B$2:$B$2862=F1399),0)),)</f>
        <v>0</v>
      </c>
      <c r="N1399" cm="1">
        <f t="array" ref="N1399">_xlfn.IFNA(INDEX(Ind!$H$2:$H$6441, MATCH(1, (Ind!$A$2:$A$6441=D1399)*(Ind!$D$2:$D$6441=F1399),0)),)</f>
        <v>0</v>
      </c>
      <c r="O1399" cm="1">
        <f t="array" ref="O1399">_xlfn.IFNA(INDEX(Ind!$L$2:$L$6441, MATCH(1, (Ind!$A$2:$A$6441=D1399)*(Ind!$D$2:$D$6441=F1399),0)),)</f>
        <v>0</v>
      </c>
    </row>
    <row r="1400" spans="1:15" x14ac:dyDescent="0.2">
      <c r="A1400" s="4" t="s">
        <v>83</v>
      </c>
      <c r="B1400" s="5" t="str">
        <f t="shared" si="105"/>
        <v>2018</v>
      </c>
      <c r="C1400" s="5">
        <f t="shared" si="106"/>
        <v>4</v>
      </c>
      <c r="D1400" s="11">
        <f t="shared" si="107"/>
        <v>43191</v>
      </c>
      <c r="E1400" s="5" t="s">
        <v>17</v>
      </c>
      <c r="F1400" s="5" t="str">
        <f t="shared" si="108"/>
        <v>HUILA</v>
      </c>
      <c r="G1400" s="5">
        <v>0</v>
      </c>
      <c r="H1400" s="6">
        <v>70079066</v>
      </c>
      <c r="I1400" s="9">
        <f t="shared" si="109"/>
        <v>700.79066</v>
      </c>
      <c r="J1400">
        <v>0</v>
      </c>
      <c r="K1400" cm="1">
        <f t="array" ref="K1400">INDEX(T!$H$2:$H$3661, MATCH(1, (T!$D$2:$D$3661=D1400)*(T!$E$2:$E$3661=G!E1400),0))</f>
        <v>810.37108999999998</v>
      </c>
      <c r="L1400" cm="1">
        <f t="array" ref="L1400">INDEX('C'!$I$2:$I$3661, MATCH(1, ('C'!$D$2:$D$3661=D1400)*('C'!$E$2:$E$3661=G!E1400),0))</f>
        <v>979928.46369999996</v>
      </c>
      <c r="M1400" cm="1">
        <f t="array" ref="M1400">_xlfn.IFNA(INDEX(P!C$2:C$2862, MATCH(1, (P!$A$2:$A$2862=D1400)*(P!$B$2:$B$2862=F1400),0)),)</f>
        <v>3.5738709677419358</v>
      </c>
      <c r="N1400" cm="1">
        <f t="array" ref="N1400">_xlfn.IFNA(INDEX(Ind!$H$2:$H$6441, MATCH(1, (Ind!$A$2:$A$6441=D1400)*(Ind!$D$2:$D$6441=F1400),0)),)</f>
        <v>0</v>
      </c>
      <c r="O1400" cm="1">
        <f t="array" ref="O1400">_xlfn.IFNA(INDEX(Ind!$L$2:$L$6441, MATCH(1, (Ind!$A$2:$A$6441=D1400)*(Ind!$D$2:$D$6441=F1400),0)),)</f>
        <v>0</v>
      </c>
    </row>
    <row r="1401" spans="1:15" x14ac:dyDescent="0.2">
      <c r="A1401" s="1" t="s">
        <v>83</v>
      </c>
      <c r="B1401" s="5" t="str">
        <f t="shared" si="105"/>
        <v>2018</v>
      </c>
      <c r="C1401" s="5">
        <f t="shared" si="106"/>
        <v>4</v>
      </c>
      <c r="D1401" s="11">
        <f t="shared" si="107"/>
        <v>43191</v>
      </c>
      <c r="E1401" s="2" t="s">
        <v>18</v>
      </c>
      <c r="F1401" s="5" t="str">
        <f t="shared" si="108"/>
        <v>LA GUAJIRA</v>
      </c>
      <c r="G1401" s="2">
        <v>0</v>
      </c>
      <c r="H1401" s="3">
        <v>61112000</v>
      </c>
      <c r="I1401" s="9">
        <f t="shared" si="109"/>
        <v>611.12</v>
      </c>
      <c r="J1401">
        <v>0</v>
      </c>
      <c r="K1401" cm="1">
        <f t="array" ref="K1401">INDEX(T!$H$2:$H$3661, MATCH(1, (T!$D$2:$D$3661=D1401)*(T!$E$2:$E$3661=G!E1401),0))</f>
        <v>115.8</v>
      </c>
      <c r="L1401" cm="1">
        <f t="array" ref="L1401">INDEX('C'!$I$2:$I$3661, MATCH(1, ('C'!$D$2:$D$3661=D1401)*('C'!$E$2:$E$3661=G!E1401),0))</f>
        <v>2000916</v>
      </c>
      <c r="M1401" cm="1">
        <f t="array" ref="M1401">_xlfn.IFNA(INDEX(P!C$2:C$2862, MATCH(1, (P!$A$2:$A$2862=D1401)*(P!$B$2:$B$2862=F1401),0)),)</f>
        <v>0</v>
      </c>
      <c r="N1401" cm="1">
        <f t="array" ref="N1401">_xlfn.IFNA(INDEX(Ind!$H$2:$H$6441, MATCH(1, (Ind!$A$2:$A$6441=D1401)*(Ind!$D$2:$D$6441=F1401),0)),)</f>
        <v>0</v>
      </c>
      <c r="O1401" cm="1">
        <f t="array" ref="O1401">_xlfn.IFNA(INDEX(Ind!$L$2:$L$6441, MATCH(1, (Ind!$A$2:$A$6441=D1401)*(Ind!$D$2:$D$6441=F1401),0)),)</f>
        <v>0</v>
      </c>
    </row>
    <row r="1402" spans="1:15" x14ac:dyDescent="0.2">
      <c r="A1402" s="4" t="s">
        <v>83</v>
      </c>
      <c r="B1402" s="5" t="str">
        <f t="shared" si="105"/>
        <v>2018</v>
      </c>
      <c r="C1402" s="5">
        <f t="shared" si="106"/>
        <v>4</v>
      </c>
      <c r="D1402" s="11">
        <f t="shared" si="107"/>
        <v>43191</v>
      </c>
      <c r="E1402" s="5" t="s">
        <v>19</v>
      </c>
      <c r="F1402" s="5" t="str">
        <f t="shared" si="108"/>
        <v>MAGDALENA</v>
      </c>
      <c r="G1402" s="5">
        <v>66606718</v>
      </c>
      <c r="H1402" s="6">
        <v>62241395</v>
      </c>
      <c r="I1402" s="9">
        <f t="shared" si="109"/>
        <v>644.24056499999995</v>
      </c>
      <c r="J1402">
        <v>0</v>
      </c>
      <c r="K1402" cm="1">
        <f t="array" ref="K1402">INDEX(T!$H$2:$H$3661, MATCH(1, (T!$D$2:$D$3661=D1402)*(T!$E$2:$E$3661=G!E1402),0))</f>
        <v>352.33843999999999</v>
      </c>
      <c r="L1402" cm="1">
        <f t="array" ref="L1402">INDEX('C'!$I$2:$I$3661, MATCH(1, ('C'!$D$2:$D$3661=D1402)*('C'!$E$2:$E$3661=G!E1402),0))</f>
        <v>16717104.726159999</v>
      </c>
      <c r="M1402" cm="1">
        <f t="array" ref="M1402">_xlfn.IFNA(INDEX(P!C$2:C$2862, MATCH(1, (P!$A$2:$A$2862=D1402)*(P!$B$2:$B$2862=F1402),0)),)</f>
        <v>13.57</v>
      </c>
      <c r="N1402" cm="1">
        <f t="array" ref="N1402">_xlfn.IFNA(INDEX(Ind!$H$2:$H$6441, MATCH(1, (Ind!$A$2:$A$6441=D1402)*(Ind!$D$2:$D$6441=F1402),0)),)</f>
        <v>0</v>
      </c>
      <c r="O1402" cm="1">
        <f t="array" ref="O1402">_xlfn.IFNA(INDEX(Ind!$L$2:$L$6441, MATCH(1, (Ind!$A$2:$A$6441=D1402)*(Ind!$D$2:$D$6441=F1402),0)),)</f>
        <v>0</v>
      </c>
    </row>
    <row r="1403" spans="1:15" x14ac:dyDescent="0.2">
      <c r="A1403" s="1" t="s">
        <v>83</v>
      </c>
      <c r="B1403" s="5" t="str">
        <f t="shared" si="105"/>
        <v>2018</v>
      </c>
      <c r="C1403" s="5">
        <f t="shared" si="106"/>
        <v>4</v>
      </c>
      <c r="D1403" s="11">
        <f t="shared" si="107"/>
        <v>43191</v>
      </c>
      <c r="E1403" s="2" t="s">
        <v>20</v>
      </c>
      <c r="F1403" s="5" t="str">
        <f t="shared" si="108"/>
        <v>META</v>
      </c>
      <c r="G1403" s="2">
        <v>0</v>
      </c>
      <c r="H1403" s="3">
        <v>39605462</v>
      </c>
      <c r="I1403" s="9">
        <f t="shared" si="109"/>
        <v>396.05462</v>
      </c>
      <c r="J1403">
        <v>0</v>
      </c>
      <c r="K1403" cm="1">
        <f t="array" ref="K1403">INDEX(T!$H$2:$H$3661, MATCH(1, (T!$D$2:$D$3661=D1403)*(T!$E$2:$E$3661=G!E1403),0))</f>
        <v>509.33404000000002</v>
      </c>
      <c r="L1403" cm="1">
        <f t="array" ref="L1403">INDEX('C'!$I$2:$I$3661, MATCH(1, ('C'!$D$2:$D$3661=D1403)*('C'!$E$2:$E$3661=G!E1403),0))</f>
        <v>686192.72730999999</v>
      </c>
      <c r="M1403" cm="1">
        <f t="array" ref="M1403">_xlfn.IFNA(INDEX(P!C$2:C$2862, MATCH(1, (P!$A$2:$A$2862=D1403)*(P!$B$2:$B$2862=F1403),0)),)</f>
        <v>4.4603225806451618</v>
      </c>
      <c r="N1403" cm="1">
        <f t="array" ref="N1403">_xlfn.IFNA(INDEX(Ind!$H$2:$H$6441, MATCH(1, (Ind!$A$2:$A$6441=D1403)*(Ind!$D$2:$D$6441=F1403),0)),)</f>
        <v>0</v>
      </c>
      <c r="O1403" cm="1">
        <f t="array" ref="O1403">_xlfn.IFNA(INDEX(Ind!$L$2:$L$6441, MATCH(1, (Ind!$A$2:$A$6441=D1403)*(Ind!$D$2:$D$6441=F1403),0)),)</f>
        <v>0</v>
      </c>
    </row>
    <row r="1404" spans="1:15" x14ac:dyDescent="0.2">
      <c r="A1404" s="4" t="s">
        <v>83</v>
      </c>
      <c r="B1404" s="5" t="str">
        <f t="shared" si="105"/>
        <v>2018</v>
      </c>
      <c r="C1404" s="5">
        <f t="shared" si="106"/>
        <v>4</v>
      </c>
      <c r="D1404" s="11">
        <f t="shared" si="107"/>
        <v>43191</v>
      </c>
      <c r="E1404" s="5" t="s">
        <v>21</v>
      </c>
      <c r="F1404" s="5" t="str">
        <f t="shared" si="108"/>
        <v>NARINO</v>
      </c>
      <c r="G1404" s="5">
        <v>0</v>
      </c>
      <c r="H1404" s="6">
        <v>89809889</v>
      </c>
      <c r="I1404" s="9">
        <f t="shared" si="109"/>
        <v>898.09888999999998</v>
      </c>
      <c r="J1404">
        <v>0</v>
      </c>
      <c r="K1404" cm="1">
        <f t="array" ref="K1404">INDEX(T!$H$2:$H$3661, MATCH(1, (T!$D$2:$D$3661=D1404)*(T!$E$2:$E$3661=G!E1404),0))</f>
        <v>714.74888999999996</v>
      </c>
      <c r="L1404" cm="1">
        <f t="array" ref="L1404">INDEX('C'!$I$2:$I$3661, MATCH(1, ('C'!$D$2:$D$3661=D1404)*('C'!$E$2:$E$3661=G!E1404),0))</f>
        <v>987302.01777999999</v>
      </c>
      <c r="M1404" cm="1">
        <f t="array" ref="M1404">_xlfn.IFNA(INDEX(P!C$2:C$2862, MATCH(1, (P!$A$2:$A$2862=D1404)*(P!$B$2:$B$2862=F1404),0)),)</f>
        <v>0</v>
      </c>
      <c r="N1404" cm="1">
        <f t="array" ref="N1404">_xlfn.IFNA(INDEX(Ind!$H$2:$H$6441, MATCH(1, (Ind!$A$2:$A$6441=D1404)*(Ind!$D$2:$D$6441=F1404),0)),)</f>
        <v>0</v>
      </c>
      <c r="O1404" cm="1">
        <f t="array" ref="O1404">_xlfn.IFNA(INDEX(Ind!$L$2:$L$6441, MATCH(1, (Ind!$A$2:$A$6441=D1404)*(Ind!$D$2:$D$6441=F1404),0)),)</f>
        <v>0</v>
      </c>
    </row>
    <row r="1405" spans="1:15" x14ac:dyDescent="0.2">
      <c r="A1405" s="1" t="s">
        <v>83</v>
      </c>
      <c r="B1405" s="5" t="str">
        <f t="shared" si="105"/>
        <v>2018</v>
      </c>
      <c r="C1405" s="5">
        <f t="shared" si="106"/>
        <v>4</v>
      </c>
      <c r="D1405" s="11">
        <f t="shared" si="107"/>
        <v>43191</v>
      </c>
      <c r="E1405" s="2" t="s">
        <v>22</v>
      </c>
      <c r="F1405" s="5" t="str">
        <f t="shared" si="108"/>
        <v>NORTE DE SANTANDER</v>
      </c>
      <c r="G1405" s="2">
        <v>72676000</v>
      </c>
      <c r="H1405" s="3">
        <v>88243333</v>
      </c>
      <c r="I1405" s="9">
        <f t="shared" si="109"/>
        <v>804.59666500000003</v>
      </c>
      <c r="J1405">
        <v>0</v>
      </c>
      <c r="K1405" cm="1">
        <f t="array" ref="K1405">INDEX(T!$H$2:$H$3661, MATCH(1, (T!$D$2:$D$3661=D1405)*(T!$E$2:$E$3661=G!E1405),0))</f>
        <v>246.12611000000001</v>
      </c>
      <c r="L1405" cm="1">
        <f t="array" ref="L1405">INDEX('C'!$I$2:$I$3661, MATCH(1, ('C'!$D$2:$D$3661=D1405)*('C'!$E$2:$E$3661=G!E1405),0))</f>
        <v>2534692.4913900001</v>
      </c>
      <c r="M1405" cm="1">
        <f t="array" ref="M1405">_xlfn.IFNA(INDEX(P!C$2:C$2862, MATCH(1, (P!$A$2:$A$2862=D1405)*(P!$B$2:$B$2862=F1405),0)),)</f>
        <v>39.121935483870971</v>
      </c>
      <c r="N1405" cm="1">
        <f t="array" ref="N1405">_xlfn.IFNA(INDEX(Ind!$H$2:$H$6441, MATCH(1, (Ind!$A$2:$A$6441=D1405)*(Ind!$D$2:$D$6441=F1405),0)),)</f>
        <v>0</v>
      </c>
      <c r="O1405" cm="1">
        <f t="array" ref="O1405">_xlfn.IFNA(INDEX(Ind!$L$2:$L$6441, MATCH(1, (Ind!$A$2:$A$6441=D1405)*(Ind!$D$2:$D$6441=F1405),0)),)</f>
        <v>0</v>
      </c>
    </row>
    <row r="1406" spans="1:15" x14ac:dyDescent="0.2">
      <c r="A1406" s="4" t="s">
        <v>83</v>
      </c>
      <c r="B1406" s="5" t="str">
        <f t="shared" si="105"/>
        <v>2018</v>
      </c>
      <c r="C1406" s="5">
        <f t="shared" si="106"/>
        <v>4</v>
      </c>
      <c r="D1406" s="11">
        <f t="shared" si="107"/>
        <v>43191</v>
      </c>
      <c r="E1406" s="5" t="s">
        <v>23</v>
      </c>
      <c r="F1406" s="5" t="str">
        <f t="shared" si="108"/>
        <v>QUINDIO</v>
      </c>
      <c r="G1406" s="5">
        <v>0</v>
      </c>
      <c r="H1406" s="8">
        <v>116249462</v>
      </c>
      <c r="I1406" s="9">
        <f t="shared" si="109"/>
        <v>1162.4946199999999</v>
      </c>
      <c r="J1406">
        <v>0</v>
      </c>
      <c r="K1406" cm="1">
        <f t="array" ref="K1406">INDEX(T!$H$2:$H$3661, MATCH(1, (T!$D$2:$D$3661=D1406)*(T!$E$2:$E$3661=G!E1406),0))</f>
        <v>1313.9823100000001</v>
      </c>
      <c r="L1406" cm="1">
        <f t="array" ref="L1406">INDEX('C'!$I$2:$I$3661, MATCH(1, ('C'!$D$2:$D$3661=D1406)*('C'!$E$2:$E$3661=G!E1406),0))</f>
        <v>1515599.9384600001</v>
      </c>
      <c r="M1406" cm="1">
        <f t="array" ref="M1406">_xlfn.IFNA(INDEX(P!C$2:C$2862, MATCH(1, (P!$A$2:$A$2862=D1406)*(P!$B$2:$B$2862=F1406),0)),)</f>
        <v>0</v>
      </c>
      <c r="N1406" cm="1">
        <f t="array" ref="N1406">_xlfn.IFNA(INDEX(Ind!$H$2:$H$6441, MATCH(1, (Ind!$A$2:$A$6441=D1406)*(Ind!$D$2:$D$6441=F1406),0)),)</f>
        <v>0</v>
      </c>
      <c r="O1406" cm="1">
        <f t="array" ref="O1406">_xlfn.IFNA(INDEX(Ind!$L$2:$L$6441, MATCH(1, (Ind!$A$2:$A$6441=D1406)*(Ind!$D$2:$D$6441=F1406),0)),)</f>
        <v>0</v>
      </c>
    </row>
    <row r="1407" spans="1:15" x14ac:dyDescent="0.2">
      <c r="A1407" s="1" t="s">
        <v>83</v>
      </c>
      <c r="B1407" s="5" t="str">
        <f t="shared" si="105"/>
        <v>2018</v>
      </c>
      <c r="C1407" s="5">
        <f t="shared" si="106"/>
        <v>4</v>
      </c>
      <c r="D1407" s="11">
        <f t="shared" si="107"/>
        <v>43191</v>
      </c>
      <c r="E1407" s="2" t="s">
        <v>24</v>
      </c>
      <c r="F1407" s="5" t="str">
        <f t="shared" si="108"/>
        <v>RISARALDA</v>
      </c>
      <c r="G1407" s="2">
        <v>0</v>
      </c>
      <c r="H1407" s="3">
        <v>50328519</v>
      </c>
      <c r="I1407" s="9">
        <f t="shared" si="109"/>
        <v>503.28519</v>
      </c>
      <c r="J1407">
        <v>0</v>
      </c>
      <c r="K1407" cm="1">
        <f t="array" ref="K1407">INDEX(T!$H$2:$H$3661, MATCH(1, (T!$D$2:$D$3661=D1407)*(T!$E$2:$E$3661=G!E1407),0))</f>
        <v>278.80295999999998</v>
      </c>
      <c r="L1407" cm="1">
        <f t="array" ref="L1407">INDEX('C'!$I$2:$I$3661, MATCH(1, ('C'!$D$2:$D$3661=D1407)*('C'!$E$2:$E$3661=G!E1407),0))</f>
        <v>1380757.2818499999</v>
      </c>
      <c r="M1407" cm="1">
        <f t="array" ref="M1407">_xlfn.IFNA(INDEX(P!C$2:C$2862, MATCH(1, (P!$A$2:$A$2862=D1407)*(P!$B$2:$B$2862=F1407),0)),)</f>
        <v>0</v>
      </c>
      <c r="N1407" cm="1">
        <f t="array" ref="N1407">_xlfn.IFNA(INDEX(Ind!$H$2:$H$6441, MATCH(1, (Ind!$A$2:$A$6441=D1407)*(Ind!$D$2:$D$6441=F1407),0)),)</f>
        <v>97.987197882336602</v>
      </c>
      <c r="O1407" cm="1">
        <f t="array" ref="O1407">_xlfn.IFNA(INDEX(Ind!$L$2:$L$6441, MATCH(1, (Ind!$A$2:$A$6441=D1407)*(Ind!$D$2:$D$6441=F1407),0)),)</f>
        <v>99.093017737725702</v>
      </c>
    </row>
    <row r="1408" spans="1:15" x14ac:dyDescent="0.2">
      <c r="A1408" s="4" t="s">
        <v>83</v>
      </c>
      <c r="B1408" s="5" t="str">
        <f t="shared" si="105"/>
        <v>2018</v>
      </c>
      <c r="C1408" s="5">
        <f t="shared" si="106"/>
        <v>4</v>
      </c>
      <c r="D1408" s="11">
        <f t="shared" si="107"/>
        <v>43191</v>
      </c>
      <c r="E1408" s="5" t="s">
        <v>25</v>
      </c>
      <c r="F1408" s="5" t="str">
        <f t="shared" si="108"/>
        <v>SANTANDER</v>
      </c>
      <c r="G1408" s="5">
        <v>0</v>
      </c>
      <c r="H1408" s="8">
        <v>141884277</v>
      </c>
      <c r="I1408" s="9">
        <f t="shared" si="109"/>
        <v>1418.84277</v>
      </c>
      <c r="J1408">
        <v>0</v>
      </c>
      <c r="K1408" cm="1">
        <f t="array" ref="K1408">INDEX(T!$H$2:$H$3661, MATCH(1, (T!$D$2:$D$3661=D1408)*(T!$E$2:$E$3661=G!E1408),0))</f>
        <v>579.13423</v>
      </c>
      <c r="L1408" cm="1">
        <f t="array" ref="L1408">INDEX('C'!$I$2:$I$3661, MATCH(1, ('C'!$D$2:$D$3661=D1408)*('C'!$E$2:$E$3661=G!E1408),0))</f>
        <v>1706296.0370100001</v>
      </c>
      <c r="M1408" cm="1">
        <f t="array" ref="M1408">_xlfn.IFNA(INDEX(P!C$2:C$2862, MATCH(1, (P!$A$2:$A$2862=D1408)*(P!$B$2:$B$2862=F1408),0)),)</f>
        <v>31.47032258064516</v>
      </c>
      <c r="N1408" cm="1">
        <f t="array" ref="N1408">_xlfn.IFNA(INDEX(Ind!$H$2:$H$6441, MATCH(1, (Ind!$A$2:$A$6441=D1408)*(Ind!$D$2:$D$6441=F1408),0)),)</f>
        <v>95.705813739696495</v>
      </c>
      <c r="O1408" cm="1">
        <f t="array" ref="O1408">_xlfn.IFNA(INDEX(Ind!$L$2:$L$6441, MATCH(1, (Ind!$A$2:$A$6441=D1408)*(Ind!$D$2:$D$6441=F1408),0)),)</f>
        <v>100.01423313881401</v>
      </c>
    </row>
    <row r="1409" spans="1:15" x14ac:dyDescent="0.2">
      <c r="A1409" s="1" t="s">
        <v>83</v>
      </c>
      <c r="B1409" s="5" t="str">
        <f t="shared" si="105"/>
        <v>2018</v>
      </c>
      <c r="C1409" s="5">
        <f t="shared" si="106"/>
        <v>4</v>
      </c>
      <c r="D1409" s="11">
        <f t="shared" si="107"/>
        <v>43191</v>
      </c>
      <c r="E1409" s="2" t="s">
        <v>26</v>
      </c>
      <c r="F1409" s="5" t="str">
        <f t="shared" si="108"/>
        <v>SUCRE</v>
      </c>
      <c r="G1409" s="2">
        <v>68971000</v>
      </c>
      <c r="H1409" s="3">
        <v>0</v>
      </c>
      <c r="I1409" s="9">
        <f t="shared" si="109"/>
        <v>689.71</v>
      </c>
      <c r="J1409">
        <v>0</v>
      </c>
      <c r="K1409" cm="1">
        <f t="array" ref="K1409">INDEX(T!$H$2:$H$3661, MATCH(1, (T!$D$2:$D$3661=D1409)*(T!$E$2:$E$3661=G!E1409),0))</f>
        <v>220.96</v>
      </c>
      <c r="L1409" cm="1">
        <f t="array" ref="L1409">INDEX('C'!$I$2:$I$3661, MATCH(1, ('C'!$D$2:$D$3661=D1409)*('C'!$E$2:$E$3661=G!E1409),0))</f>
        <v>13360248</v>
      </c>
      <c r="M1409" cm="1">
        <f t="array" ref="M1409">_xlfn.IFNA(INDEX(P!C$2:C$2862, MATCH(1, (P!$A$2:$A$2862=D1409)*(P!$B$2:$B$2862=F1409),0)),)</f>
        <v>81.924516129032256</v>
      </c>
      <c r="N1409" cm="1">
        <f t="array" ref="N1409">_xlfn.IFNA(INDEX(Ind!$H$2:$H$6441, MATCH(1, (Ind!$A$2:$A$6441=D1409)*(Ind!$D$2:$D$6441=F1409),0)),)</f>
        <v>0</v>
      </c>
      <c r="O1409" cm="1">
        <f t="array" ref="O1409">_xlfn.IFNA(INDEX(Ind!$L$2:$L$6441, MATCH(1, (Ind!$A$2:$A$6441=D1409)*(Ind!$D$2:$D$6441=F1409),0)),)</f>
        <v>0</v>
      </c>
    </row>
    <row r="1410" spans="1:15" x14ac:dyDescent="0.2">
      <c r="A1410" s="4" t="s">
        <v>83</v>
      </c>
      <c r="B1410" s="5" t="str">
        <f t="shared" si="105"/>
        <v>2018</v>
      </c>
      <c r="C1410" s="5">
        <f t="shared" si="106"/>
        <v>4</v>
      </c>
      <c r="D1410" s="11">
        <f t="shared" si="107"/>
        <v>43191</v>
      </c>
      <c r="E1410" s="5" t="s">
        <v>27</v>
      </c>
      <c r="F1410" s="5" t="str">
        <f t="shared" si="108"/>
        <v>TOLIMA</v>
      </c>
      <c r="G1410" s="5">
        <v>0</v>
      </c>
      <c r="H1410" s="6">
        <v>64504677</v>
      </c>
      <c r="I1410" s="9">
        <f t="shared" si="109"/>
        <v>645.04677000000004</v>
      </c>
      <c r="J1410">
        <v>0</v>
      </c>
      <c r="K1410" cm="1">
        <f t="array" ref="K1410">INDEX(T!$H$2:$H$3661, MATCH(1, (T!$D$2:$D$3661=D1410)*(T!$E$2:$E$3661=G!E1410),0))</f>
        <v>671.18498</v>
      </c>
      <c r="L1410" cm="1">
        <f t="array" ref="L1410">INDEX('C'!$I$2:$I$3661, MATCH(1, ('C'!$D$2:$D$3661=D1410)*('C'!$E$2:$E$3661=G!E1410),0))</f>
        <v>1079218.95313</v>
      </c>
      <c r="M1410" cm="1">
        <f t="array" ref="M1410">_xlfn.IFNA(INDEX(P!C$2:C$2862, MATCH(1, (P!$A$2:$A$2862=D1410)*(P!$B$2:$B$2862=F1410),0)),)</f>
        <v>3.8967741935483873</v>
      </c>
      <c r="N1410" cm="1">
        <f t="array" ref="N1410">_xlfn.IFNA(INDEX(Ind!$H$2:$H$6441, MATCH(1, (Ind!$A$2:$A$6441=D1410)*(Ind!$D$2:$D$6441=F1410),0)),)</f>
        <v>105.382460291055</v>
      </c>
      <c r="O1410" cm="1">
        <f t="array" ref="O1410">_xlfn.IFNA(INDEX(Ind!$L$2:$L$6441, MATCH(1, (Ind!$A$2:$A$6441=D1410)*(Ind!$D$2:$D$6441=F1410),0)),)</f>
        <v>98.431348040747494</v>
      </c>
    </row>
    <row r="1411" spans="1:15" x14ac:dyDescent="0.2">
      <c r="A1411" s="1" t="s">
        <v>83</v>
      </c>
      <c r="B1411" s="5" t="str">
        <f t="shared" ref="B1411:B1474" si="110">MID(A1411,7,20)</f>
        <v>2018</v>
      </c>
      <c r="C1411" s="5">
        <f t="shared" ref="C1411:C1474" si="111">IF(MID(A1411,1,3)="Jan",1,
IF(MID(A1411,1,3)="Feb",2,
IF(MID(A1411,1,3)="Mar",3,
IF(MID(A1411,1,3)="Apr",4,
IF(MID(A1411,1,3)="May",5,
IF(MID(A1411,1,3)="Jun",6,
IF(MID(A1411,1,3)="Jul",7,
IF(MID(A1411,1,3)="Aug",8,
IF(MID(A1411,1,3)="Sep",9,
IF(MID(A1411,1,3)="Oct",10,
IF(MID(A1411,1,3)="Nov",11,
IF(MID(A1411,1,3)="Dec",12))))))))))))</f>
        <v>4</v>
      </c>
      <c r="D1411" s="11">
        <f t="shared" ref="D1411:D1474" si="112">DATE(B1411,C1411,1)</f>
        <v>43191</v>
      </c>
      <c r="E1411" s="2" t="s">
        <v>28</v>
      </c>
      <c r="F1411" s="5" t="str">
        <f t="shared" ref="F1411:F1474" si="113">MID(E1411,5,100)</f>
        <v>VALLE DEL CAUCA</v>
      </c>
      <c r="G1411" s="2">
        <v>70397538</v>
      </c>
      <c r="H1411" s="3">
        <v>72680000</v>
      </c>
      <c r="I1411" s="9">
        <f t="shared" ref="I1411:I1474" si="114">IF(G1411=0,H1411/100000,IF(H1411=0,G1411/100000,((G1411+H1411)/2)/100000))</f>
        <v>715.38769000000002</v>
      </c>
      <c r="J1411">
        <v>0</v>
      </c>
      <c r="K1411" cm="1">
        <f t="array" ref="K1411">INDEX(T!$H$2:$H$3661, MATCH(1, (T!$D$2:$D$3661=D1411)*(T!$E$2:$E$3661=G!E1411),0))</f>
        <v>628.81154000000004</v>
      </c>
      <c r="L1411" cm="1">
        <f t="array" ref="L1411">INDEX('C'!$I$2:$I$3661, MATCH(1, ('C'!$D$2:$D$3661=D1411)*('C'!$E$2:$E$3661=G!E1411),0))</f>
        <v>15762627.384615</v>
      </c>
      <c r="M1411" cm="1">
        <f t="array" ref="M1411">_xlfn.IFNA(INDEX(P!C$2:C$2862, MATCH(1, (P!$A$2:$A$2862=D1411)*(P!$B$2:$B$2862=F1411),0)),)</f>
        <v>0</v>
      </c>
      <c r="N1411" cm="1">
        <f t="array" ref="N1411">_xlfn.IFNA(INDEX(Ind!$H$2:$H$6441, MATCH(1, (Ind!$A$2:$A$6441=D1411)*(Ind!$D$2:$D$6441=F1411),0)),)</f>
        <v>96.236791471287106</v>
      </c>
      <c r="O1411" cm="1">
        <f t="array" ref="O1411">_xlfn.IFNA(INDEX(Ind!$L$2:$L$6441, MATCH(1, (Ind!$A$2:$A$6441=D1411)*(Ind!$D$2:$D$6441=F1411),0)),)</f>
        <v>99.386573157740202</v>
      </c>
    </row>
    <row r="1412" spans="1:15" x14ac:dyDescent="0.2">
      <c r="A1412" s="4" t="s">
        <v>83</v>
      </c>
      <c r="B1412" s="5" t="str">
        <f t="shared" si="110"/>
        <v>2018</v>
      </c>
      <c r="C1412" s="5">
        <f t="shared" si="111"/>
        <v>4</v>
      </c>
      <c r="D1412" s="11">
        <f t="shared" si="112"/>
        <v>43191</v>
      </c>
      <c r="E1412" s="5" t="s">
        <v>74</v>
      </c>
      <c r="F1412" s="5" t="str">
        <f t="shared" si="113"/>
        <v>ARAUCA</v>
      </c>
      <c r="G1412" s="5">
        <v>0</v>
      </c>
      <c r="H1412" s="6">
        <v>69583000</v>
      </c>
      <c r="I1412" s="9">
        <f t="shared" si="114"/>
        <v>695.83</v>
      </c>
      <c r="J1412">
        <v>0</v>
      </c>
      <c r="K1412" cm="1">
        <f t="array" ref="K1412">INDEX(T!$H$2:$H$3661, MATCH(1, (T!$D$2:$D$3661=D1412)*(T!$E$2:$E$3661=G!E1412),0))</f>
        <v>786.76</v>
      </c>
      <c r="L1412" cm="1">
        <f t="array" ref="L1412">INDEX('C'!$I$2:$I$3661, MATCH(1, ('C'!$D$2:$D$3661=D1412)*('C'!$E$2:$E$3661=G!E1412),0))</f>
        <v>23400</v>
      </c>
      <c r="M1412" cm="1">
        <f t="array" ref="M1412">_xlfn.IFNA(INDEX(P!C$2:C$2862, MATCH(1, (P!$A$2:$A$2862=D1412)*(P!$B$2:$B$2862=F1412),0)),)</f>
        <v>0</v>
      </c>
      <c r="N1412" cm="1">
        <f t="array" ref="N1412">_xlfn.IFNA(INDEX(Ind!$H$2:$H$6441, MATCH(1, (Ind!$A$2:$A$6441=D1412)*(Ind!$D$2:$D$6441=F1412),0)),)</f>
        <v>0</v>
      </c>
      <c r="O1412" cm="1">
        <f t="array" ref="O1412">_xlfn.IFNA(INDEX(Ind!$L$2:$L$6441, MATCH(1, (Ind!$A$2:$A$6441=D1412)*(Ind!$D$2:$D$6441=F1412),0)),)</f>
        <v>0</v>
      </c>
    </row>
    <row r="1413" spans="1:15" x14ac:dyDescent="0.2">
      <c r="A1413" s="1" t="s">
        <v>83</v>
      </c>
      <c r="B1413" s="5" t="str">
        <f t="shared" si="110"/>
        <v>2018</v>
      </c>
      <c r="C1413" s="5">
        <f t="shared" si="111"/>
        <v>4</v>
      </c>
      <c r="D1413" s="11">
        <f t="shared" si="112"/>
        <v>43191</v>
      </c>
      <c r="E1413" s="2" t="s">
        <v>29</v>
      </c>
      <c r="F1413" s="5" t="str">
        <f t="shared" si="113"/>
        <v>CASANARE</v>
      </c>
      <c r="G1413" s="2">
        <v>0</v>
      </c>
      <c r="H1413" s="3">
        <v>31262903</v>
      </c>
      <c r="I1413" s="9">
        <f t="shared" si="114"/>
        <v>312.62903</v>
      </c>
      <c r="J1413">
        <v>0</v>
      </c>
      <c r="K1413" cm="1">
        <f t="array" ref="K1413">INDEX(T!$H$2:$H$3661, MATCH(1, (T!$D$2:$D$3661=D1413)*(T!$E$2:$E$3661=G!E1413),0))</f>
        <v>61.064520000000002</v>
      </c>
      <c r="L1413" cm="1">
        <f t="array" ref="L1413">INDEX('C'!$I$2:$I$3661, MATCH(1, ('C'!$D$2:$D$3661=D1413)*('C'!$E$2:$E$3661=G!E1413),0))</f>
        <v>339406.10097000003</v>
      </c>
      <c r="M1413" cm="1">
        <f t="array" ref="M1413">_xlfn.IFNA(INDEX(P!C$2:C$2862, MATCH(1, (P!$A$2:$A$2862=D1413)*(P!$B$2:$B$2862=F1413),0)),)</f>
        <v>508.31903225806451</v>
      </c>
      <c r="N1413" cm="1">
        <f t="array" ref="N1413">_xlfn.IFNA(INDEX(Ind!$H$2:$H$6441, MATCH(1, (Ind!$A$2:$A$6441=D1413)*(Ind!$D$2:$D$6441=F1413),0)),)</f>
        <v>0</v>
      </c>
      <c r="O1413" cm="1">
        <f t="array" ref="O1413">_xlfn.IFNA(INDEX(Ind!$L$2:$L$6441, MATCH(1, (Ind!$A$2:$A$6441=D1413)*(Ind!$D$2:$D$6441=F1413),0)),)</f>
        <v>0</v>
      </c>
    </row>
    <row r="1414" spans="1:15" x14ac:dyDescent="0.2">
      <c r="A1414" s="4" t="s">
        <v>83</v>
      </c>
      <c r="B1414" s="5" t="str">
        <f t="shared" si="110"/>
        <v>2018</v>
      </c>
      <c r="C1414" s="5">
        <f t="shared" si="111"/>
        <v>4</v>
      </c>
      <c r="D1414" s="11">
        <f t="shared" si="112"/>
        <v>43191</v>
      </c>
      <c r="E1414" s="5" t="s">
        <v>30</v>
      </c>
      <c r="F1414" s="5" t="str">
        <f t="shared" si="113"/>
        <v>PUTUMAYO</v>
      </c>
      <c r="G1414" s="5">
        <v>0</v>
      </c>
      <c r="H1414" s="6">
        <v>73469000</v>
      </c>
      <c r="I1414" s="9">
        <f t="shared" si="114"/>
        <v>734.69</v>
      </c>
      <c r="J1414">
        <v>0</v>
      </c>
      <c r="K1414" cm="1">
        <f t="array" ref="K1414">INDEX(T!$H$2:$H$3661, MATCH(1, (T!$D$2:$D$3661=D1414)*(T!$E$2:$E$3661=G!E1414),0))</f>
        <v>1294.9433300000001</v>
      </c>
      <c r="L1414" cm="1">
        <f t="array" ref="L1414">INDEX('C'!$I$2:$I$3661, MATCH(1, ('C'!$D$2:$D$3661=D1414)*('C'!$E$2:$E$3661=G!E1414),0))</f>
        <v>38263.823329999999</v>
      </c>
      <c r="M1414" cm="1">
        <f t="array" ref="M1414">_xlfn.IFNA(INDEX(P!C$2:C$2862, MATCH(1, (P!$A$2:$A$2862=D1414)*(P!$B$2:$B$2862=F1414),0)),)</f>
        <v>1.435483870967742</v>
      </c>
      <c r="N1414" cm="1">
        <f t="array" ref="N1414">_xlfn.IFNA(INDEX(Ind!$H$2:$H$6441, MATCH(1, (Ind!$A$2:$A$6441=D1414)*(Ind!$D$2:$D$6441=F1414),0)),)</f>
        <v>0</v>
      </c>
      <c r="O1414" cm="1">
        <f t="array" ref="O1414">_xlfn.IFNA(INDEX(Ind!$L$2:$L$6441, MATCH(1, (Ind!$A$2:$A$6441=D1414)*(Ind!$D$2:$D$6441=F1414),0)),)</f>
        <v>0</v>
      </c>
    </row>
    <row r="1415" spans="1:15" x14ac:dyDescent="0.2">
      <c r="A1415" s="1" t="s">
        <v>83</v>
      </c>
      <c r="B1415" s="5" t="str">
        <f t="shared" si="110"/>
        <v>2018</v>
      </c>
      <c r="C1415" s="5">
        <f t="shared" si="111"/>
        <v>4</v>
      </c>
      <c r="D1415" s="11">
        <f t="shared" si="112"/>
        <v>43191</v>
      </c>
      <c r="E1415" s="2" t="s">
        <v>31</v>
      </c>
      <c r="F1415" s="5" t="str">
        <f t="shared" si="113"/>
        <v>GUAVIARE</v>
      </c>
      <c r="G1415" s="2">
        <v>0</v>
      </c>
      <c r="H1415" s="3">
        <v>33769000</v>
      </c>
      <c r="I1415" s="9">
        <f t="shared" si="114"/>
        <v>337.69</v>
      </c>
      <c r="J1415">
        <v>0</v>
      </c>
      <c r="K1415" cm="1">
        <f t="array" ref="K1415">INDEX(T!$H$2:$H$3661, MATCH(1, (T!$D$2:$D$3661=D1415)*(T!$E$2:$E$3661=G!E1415),0))</f>
        <v>1537.89</v>
      </c>
      <c r="L1415" cm="1">
        <f t="array" ref="L1415">INDEX('C'!$I$2:$I$3661, MATCH(1, ('C'!$D$2:$D$3661=D1415)*('C'!$E$2:$E$3661=G!E1415),0))</f>
        <v>44672.51</v>
      </c>
      <c r="M1415" cm="1">
        <f t="array" ref="M1415">_xlfn.IFNA(INDEX(P!C$2:C$2862, MATCH(1, (P!$A$2:$A$2862=D1415)*(P!$B$2:$B$2862=F1415),0)),)</f>
        <v>0</v>
      </c>
      <c r="N1415" cm="1">
        <f t="array" ref="N1415">_xlfn.IFNA(INDEX(Ind!$H$2:$H$6441, MATCH(1, (Ind!$A$2:$A$6441=D1415)*(Ind!$D$2:$D$6441=F1415),0)),)</f>
        <v>0</v>
      </c>
      <c r="O1415" cm="1">
        <f t="array" ref="O1415">_xlfn.IFNA(INDEX(Ind!$L$2:$L$6441, MATCH(1, (Ind!$A$2:$A$6441=D1415)*(Ind!$D$2:$D$6441=F1415),0)),)</f>
        <v>0</v>
      </c>
    </row>
    <row r="1416" spans="1:15" x14ac:dyDescent="0.2">
      <c r="A1416" s="4" t="s">
        <v>84</v>
      </c>
      <c r="B1416" s="5" t="str">
        <f t="shared" si="110"/>
        <v>2018</v>
      </c>
      <c r="C1416" s="5">
        <f t="shared" si="111"/>
        <v>5</v>
      </c>
      <c r="D1416" s="11">
        <f t="shared" si="112"/>
        <v>43221</v>
      </c>
      <c r="E1416" s="5" t="s">
        <v>5</v>
      </c>
      <c r="F1416" s="5" t="str">
        <f t="shared" si="113"/>
        <v>ANTIOQUIA</v>
      </c>
      <c r="G1416" s="5">
        <v>63067578</v>
      </c>
      <c r="H1416" s="6">
        <v>60680587</v>
      </c>
      <c r="I1416" s="9">
        <f t="shared" si="114"/>
        <v>618.74082499999997</v>
      </c>
      <c r="J1416">
        <v>0</v>
      </c>
      <c r="K1416" cm="1">
        <f t="array" ref="K1416">INDEX(T!$H$2:$H$3661, MATCH(1, (T!$D$2:$D$3661=D1416)*(T!$E$2:$E$3661=G!E1416),0))</f>
        <v>415.68103000000002</v>
      </c>
      <c r="L1416" cm="1">
        <f t="array" ref="L1416">INDEX('C'!$I$2:$I$3661, MATCH(1, ('C'!$D$2:$D$3661=D1416)*('C'!$E$2:$E$3661=G!E1416),0))</f>
        <v>20340865.99123</v>
      </c>
      <c r="M1416" cm="1">
        <f t="array" ref="M1416">_xlfn.IFNA(INDEX(P!C$2:C$2862, MATCH(1, (P!$A$2:$A$2862=D1416)*(P!$B$2:$B$2862=F1416),0)),)</f>
        <v>0</v>
      </c>
      <c r="N1416" cm="1">
        <f t="array" ref="N1416">_xlfn.IFNA(INDEX(Ind!$H$2:$H$6441, MATCH(1, (Ind!$A$2:$A$6441=D1416)*(Ind!$D$2:$D$6441=F1416),0)),)</f>
        <v>99.919766946591295</v>
      </c>
      <c r="O1416" cm="1">
        <f t="array" ref="O1416">_xlfn.IFNA(INDEX(Ind!$L$2:$L$6441, MATCH(1, (Ind!$A$2:$A$6441=D1416)*(Ind!$D$2:$D$6441=F1416),0)),)</f>
        <v>100.20415689286099</v>
      </c>
    </row>
    <row r="1417" spans="1:15" x14ac:dyDescent="0.2">
      <c r="A1417" s="1" t="s">
        <v>84</v>
      </c>
      <c r="B1417" s="5" t="str">
        <f t="shared" si="110"/>
        <v>2018</v>
      </c>
      <c r="C1417" s="5">
        <f t="shared" si="111"/>
        <v>5</v>
      </c>
      <c r="D1417" s="11">
        <f t="shared" si="112"/>
        <v>43221</v>
      </c>
      <c r="E1417" s="2" t="s">
        <v>6</v>
      </c>
      <c r="F1417" s="5" t="str">
        <f t="shared" si="113"/>
        <v>ATLANTICO</v>
      </c>
      <c r="G1417" s="2">
        <v>67200000</v>
      </c>
      <c r="H1417" s="3">
        <v>67200000</v>
      </c>
      <c r="I1417" s="9">
        <f t="shared" si="114"/>
        <v>672</v>
      </c>
      <c r="J1417">
        <v>0</v>
      </c>
      <c r="K1417" cm="1">
        <f t="array" ref="K1417">INDEX(T!$H$2:$H$3661, MATCH(1, (T!$D$2:$D$3661=D1417)*(T!$E$2:$E$3661=G!E1417),0))</f>
        <v>379</v>
      </c>
      <c r="L1417" cm="1">
        <f t="array" ref="L1417">INDEX('C'!$I$2:$I$3661, MATCH(1, ('C'!$D$2:$D$3661=D1417)*('C'!$E$2:$E$3661=G!E1417),0))</f>
        <v>18968300.16</v>
      </c>
      <c r="M1417" cm="1">
        <f t="array" ref="M1417">_xlfn.IFNA(INDEX(P!C$2:C$2862, MATCH(1, (P!$A$2:$A$2862=D1417)*(P!$B$2:$B$2862=F1417),0)),)</f>
        <v>8.1393548387096768</v>
      </c>
      <c r="N1417" cm="1">
        <f t="array" ref="N1417">_xlfn.IFNA(INDEX(Ind!$H$2:$H$6441, MATCH(1, (Ind!$A$2:$A$6441=D1417)*(Ind!$D$2:$D$6441=F1417),0)),)</f>
        <v>102.341540768247</v>
      </c>
      <c r="O1417" cm="1">
        <f t="array" ref="O1417">_xlfn.IFNA(INDEX(Ind!$L$2:$L$6441, MATCH(1, (Ind!$A$2:$A$6441=D1417)*(Ind!$D$2:$D$6441=F1417),0)),)</f>
        <v>100.226270762601</v>
      </c>
    </row>
    <row r="1418" spans="1:15" x14ac:dyDescent="0.2">
      <c r="A1418" s="4" t="s">
        <v>84</v>
      </c>
      <c r="B1418" s="5" t="str">
        <f t="shared" si="110"/>
        <v>2018</v>
      </c>
      <c r="C1418" s="5">
        <f t="shared" si="111"/>
        <v>5</v>
      </c>
      <c r="D1418" s="11">
        <f t="shared" si="112"/>
        <v>43221</v>
      </c>
      <c r="E1418" s="5" t="s">
        <v>7</v>
      </c>
      <c r="F1418" s="5" t="str">
        <f t="shared" si="113"/>
        <v>BOGOTA, D.C.</v>
      </c>
      <c r="G1418" s="5">
        <v>0</v>
      </c>
      <c r="H1418" s="6">
        <v>64451000</v>
      </c>
      <c r="I1418" s="9">
        <f t="shared" si="114"/>
        <v>644.51</v>
      </c>
      <c r="J1418">
        <v>0</v>
      </c>
      <c r="K1418" cm="1">
        <f t="array" ref="K1418">INDEX(T!$H$2:$H$3661, MATCH(1, (T!$D$2:$D$3661=D1418)*(T!$E$2:$E$3661=G!E1418),0))</f>
        <v>468.61</v>
      </c>
      <c r="L1418" cm="1">
        <f t="array" ref="L1418">INDEX('C'!$I$2:$I$3661, MATCH(1, ('C'!$D$2:$D$3661=D1418)*('C'!$E$2:$E$3661=G!E1418),0))</f>
        <v>52850411</v>
      </c>
      <c r="M1418" cm="1">
        <f t="array" ref="M1418">_xlfn.IFNA(INDEX(P!C$2:C$2862, MATCH(1, (P!$A$2:$A$2862=D1418)*(P!$B$2:$B$2862=F1418),0)),)</f>
        <v>0</v>
      </c>
      <c r="N1418" cm="1">
        <f t="array" ref="N1418">_xlfn.IFNA(INDEX(Ind!$H$2:$H$6441, MATCH(1, (Ind!$A$2:$A$6441=D1418)*(Ind!$D$2:$D$6441=F1418),0)),)</f>
        <v>104.235591121683</v>
      </c>
      <c r="O1418" cm="1">
        <f t="array" ref="O1418">_xlfn.IFNA(INDEX(Ind!$L$2:$L$6441, MATCH(1, (Ind!$A$2:$A$6441=D1418)*(Ind!$D$2:$D$6441=F1418),0)),)</f>
        <v>100.279635287942</v>
      </c>
    </row>
    <row r="1419" spans="1:15" x14ac:dyDescent="0.2">
      <c r="A1419" s="1" t="s">
        <v>84</v>
      </c>
      <c r="B1419" s="5" t="str">
        <f t="shared" si="110"/>
        <v>2018</v>
      </c>
      <c r="C1419" s="5">
        <f t="shared" si="111"/>
        <v>5</v>
      </c>
      <c r="D1419" s="11">
        <f t="shared" si="112"/>
        <v>43221</v>
      </c>
      <c r="E1419" s="2" t="s">
        <v>8</v>
      </c>
      <c r="F1419" s="5" t="str">
        <f t="shared" si="113"/>
        <v>BOLIVAR</v>
      </c>
      <c r="G1419" s="2">
        <v>68672432</v>
      </c>
      <c r="H1419" s="3">
        <v>60180667</v>
      </c>
      <c r="I1419" s="9">
        <f t="shared" si="114"/>
        <v>644.26549499999999</v>
      </c>
      <c r="J1419">
        <v>0</v>
      </c>
      <c r="K1419" cm="1">
        <f t="array" ref="K1419">INDEX(T!$H$2:$H$3661, MATCH(1, (T!$D$2:$D$3661=D1419)*(T!$E$2:$E$3661=G!E1419),0))</f>
        <v>335.90793000000002</v>
      </c>
      <c r="L1419" cm="1">
        <f t="array" ref="L1419">INDEX('C'!$I$2:$I$3661, MATCH(1, ('C'!$D$2:$D$3661=D1419)*('C'!$E$2:$E$3661=G!E1419),0))</f>
        <v>16161039.921445001</v>
      </c>
      <c r="M1419" cm="1">
        <f t="array" ref="M1419">_xlfn.IFNA(INDEX(P!C$2:C$2862, MATCH(1, (P!$A$2:$A$2862=D1419)*(P!$B$2:$B$2862=F1419),0)),)</f>
        <v>1.5774193548387097</v>
      </c>
      <c r="N1419" cm="1">
        <f t="array" ref="N1419">_xlfn.IFNA(INDEX(Ind!$H$2:$H$6441, MATCH(1, (Ind!$A$2:$A$6441=D1419)*(Ind!$D$2:$D$6441=F1419),0)),)</f>
        <v>97.204067015501707</v>
      </c>
      <c r="O1419" cm="1">
        <f t="array" ref="O1419">_xlfn.IFNA(INDEX(Ind!$L$2:$L$6441, MATCH(1, (Ind!$A$2:$A$6441=D1419)*(Ind!$D$2:$D$6441=F1419),0)),)</f>
        <v>101.234868975303</v>
      </c>
    </row>
    <row r="1420" spans="1:15" x14ac:dyDescent="0.2">
      <c r="A1420" s="4" t="s">
        <v>84</v>
      </c>
      <c r="B1420" s="5" t="str">
        <f t="shared" si="110"/>
        <v>2018</v>
      </c>
      <c r="C1420" s="5">
        <f t="shared" si="111"/>
        <v>5</v>
      </c>
      <c r="D1420" s="11">
        <f t="shared" si="112"/>
        <v>43221</v>
      </c>
      <c r="E1420" s="5" t="s">
        <v>9</v>
      </c>
      <c r="F1420" s="5" t="str">
        <f t="shared" si="113"/>
        <v>BOYACA</v>
      </c>
      <c r="G1420" s="5">
        <v>58416000</v>
      </c>
      <c r="H1420" s="6">
        <v>57442354</v>
      </c>
      <c r="I1420" s="9">
        <f t="shared" si="114"/>
        <v>579.29177000000004</v>
      </c>
      <c r="J1420">
        <v>0</v>
      </c>
      <c r="K1420" cm="1">
        <f t="array" ref="K1420">INDEX(T!$H$2:$H$3661, MATCH(1, (T!$D$2:$D$3661=D1420)*(T!$E$2:$E$3661=G!E1420),0))</f>
        <v>231.41176999999999</v>
      </c>
      <c r="L1420" cm="1">
        <f t="array" ref="L1420">INDEX('C'!$I$2:$I$3661, MATCH(1, ('C'!$D$2:$D$3661=D1420)*('C'!$E$2:$E$3661=G!E1420),0))</f>
        <v>2626490.5420249999</v>
      </c>
      <c r="M1420" cm="1">
        <f t="array" ref="M1420">_xlfn.IFNA(INDEX(P!C$2:C$2862, MATCH(1, (P!$A$2:$A$2862=D1420)*(P!$B$2:$B$2862=F1420),0)),)</f>
        <v>9.0887096774193541</v>
      </c>
      <c r="N1420" cm="1">
        <f t="array" ref="N1420">_xlfn.IFNA(INDEX(Ind!$H$2:$H$6441, MATCH(1, (Ind!$A$2:$A$6441=D1420)*(Ind!$D$2:$D$6441=F1420),0)),)</f>
        <v>93.392576256143499</v>
      </c>
      <c r="O1420" cm="1">
        <f t="array" ref="O1420">_xlfn.IFNA(INDEX(Ind!$L$2:$L$6441, MATCH(1, (Ind!$A$2:$A$6441=D1420)*(Ind!$D$2:$D$6441=F1420),0)),)</f>
        <v>101.441384646245</v>
      </c>
    </row>
    <row r="1421" spans="1:15" x14ac:dyDescent="0.2">
      <c r="A1421" s="1" t="s">
        <v>84</v>
      </c>
      <c r="B1421" s="5" t="str">
        <f t="shared" si="110"/>
        <v>2018</v>
      </c>
      <c r="C1421" s="5">
        <f t="shared" si="111"/>
        <v>5</v>
      </c>
      <c r="D1421" s="11">
        <f t="shared" si="112"/>
        <v>43221</v>
      </c>
      <c r="E1421" s="2" t="s">
        <v>10</v>
      </c>
      <c r="F1421" s="5" t="str">
        <f t="shared" si="113"/>
        <v>CALDAS</v>
      </c>
      <c r="G1421" s="2">
        <v>0</v>
      </c>
      <c r="H1421" s="3">
        <v>54967915</v>
      </c>
      <c r="I1421" s="9">
        <f t="shared" si="114"/>
        <v>549.67915000000005</v>
      </c>
      <c r="J1421">
        <v>0</v>
      </c>
      <c r="K1421" cm="1">
        <f t="array" ref="K1421">INDEX(T!$H$2:$H$3661, MATCH(1, (T!$D$2:$D$3661=D1421)*(T!$E$2:$E$3661=G!E1421),0))</f>
        <v>468.74563000000001</v>
      </c>
      <c r="L1421" cm="1">
        <f t="array" ref="L1421">INDEX('C'!$I$2:$I$3661, MATCH(1, ('C'!$D$2:$D$3661=D1421)*('C'!$E$2:$E$3661=G!E1421),0))</f>
        <v>5383474.1231000004</v>
      </c>
      <c r="M1421" cm="1">
        <f t="array" ref="M1421">_xlfn.IFNA(INDEX(P!C$2:C$2862, MATCH(1, (P!$A$2:$A$2862=D1421)*(P!$B$2:$B$2862=F1421),0)),)</f>
        <v>0</v>
      </c>
      <c r="N1421" cm="1">
        <f t="array" ref="N1421">_xlfn.IFNA(INDEX(Ind!$H$2:$H$6441, MATCH(1, (Ind!$A$2:$A$6441=D1421)*(Ind!$D$2:$D$6441=F1421),0)),)</f>
        <v>96.725671720948498</v>
      </c>
      <c r="O1421" cm="1">
        <f t="array" ref="O1421">_xlfn.IFNA(INDEX(Ind!$L$2:$L$6441, MATCH(1, (Ind!$A$2:$A$6441=D1421)*(Ind!$D$2:$D$6441=F1421),0)),)</f>
        <v>99.156350460899105</v>
      </c>
    </row>
    <row r="1422" spans="1:15" x14ac:dyDescent="0.2">
      <c r="A1422" s="4" t="s">
        <v>84</v>
      </c>
      <c r="B1422" s="5" t="str">
        <f t="shared" si="110"/>
        <v>2018</v>
      </c>
      <c r="C1422" s="5">
        <f t="shared" si="111"/>
        <v>5</v>
      </c>
      <c r="D1422" s="11">
        <f t="shared" si="112"/>
        <v>43221</v>
      </c>
      <c r="E1422" s="5" t="s">
        <v>11</v>
      </c>
      <c r="F1422" s="5" t="str">
        <f t="shared" si="113"/>
        <v>CAQUETA</v>
      </c>
      <c r="G1422" s="5">
        <v>0</v>
      </c>
      <c r="H1422" s="8">
        <v>143433400</v>
      </c>
      <c r="I1422" s="9">
        <f t="shared" si="114"/>
        <v>1434.3340000000001</v>
      </c>
      <c r="J1422">
        <v>0</v>
      </c>
      <c r="K1422" cm="1">
        <f t="array" ref="K1422">INDEX(T!$H$2:$H$3661, MATCH(1, (T!$D$2:$D$3661=D1422)*(T!$E$2:$E$3661=G!E1422),0))</f>
        <v>549.88</v>
      </c>
      <c r="L1422" cm="1">
        <f t="array" ref="L1422">INDEX('C'!$I$2:$I$3661, MATCH(1, ('C'!$D$2:$D$3661=D1422)*('C'!$E$2:$E$3661=G!E1422),0))</f>
        <v>8845540.2400000002</v>
      </c>
      <c r="M1422" cm="1">
        <f t="array" ref="M1422">_xlfn.IFNA(INDEX(P!C$2:C$2862, MATCH(1, (P!$A$2:$A$2862=D1422)*(P!$B$2:$B$2862=F1422),0)),)</f>
        <v>0</v>
      </c>
      <c r="N1422" cm="1">
        <f t="array" ref="N1422">_xlfn.IFNA(INDEX(Ind!$H$2:$H$6441, MATCH(1, (Ind!$A$2:$A$6441=D1422)*(Ind!$D$2:$D$6441=F1422),0)),)</f>
        <v>0</v>
      </c>
      <c r="O1422" cm="1">
        <f t="array" ref="O1422">_xlfn.IFNA(INDEX(Ind!$L$2:$L$6441, MATCH(1, (Ind!$A$2:$A$6441=D1422)*(Ind!$D$2:$D$6441=F1422),0)),)</f>
        <v>0</v>
      </c>
    </row>
    <row r="1423" spans="1:15" x14ac:dyDescent="0.2">
      <c r="A1423" s="1" t="s">
        <v>84</v>
      </c>
      <c r="B1423" s="5" t="str">
        <f t="shared" si="110"/>
        <v>2018</v>
      </c>
      <c r="C1423" s="5">
        <f t="shared" si="111"/>
        <v>5</v>
      </c>
      <c r="D1423" s="11">
        <f t="shared" si="112"/>
        <v>43221</v>
      </c>
      <c r="E1423" s="2" t="s">
        <v>12</v>
      </c>
      <c r="F1423" s="5" t="str">
        <f t="shared" si="113"/>
        <v>CAUCA</v>
      </c>
      <c r="G1423" s="2">
        <v>75377000</v>
      </c>
      <c r="H1423" s="3">
        <v>60065000</v>
      </c>
      <c r="I1423" s="9">
        <f t="shared" si="114"/>
        <v>677.21</v>
      </c>
      <c r="J1423">
        <v>0</v>
      </c>
      <c r="K1423" cm="1">
        <f t="array" ref="K1423">INDEX(T!$H$2:$H$3661, MATCH(1, (T!$D$2:$D$3661=D1423)*(T!$E$2:$E$3661=G!E1423),0))</f>
        <v>627.93499999999995</v>
      </c>
      <c r="L1423" cm="1">
        <f t="array" ref="L1423">INDEX('C'!$I$2:$I$3661, MATCH(1, ('C'!$D$2:$D$3661=D1423)*('C'!$E$2:$E$3661=G!E1423),0))</f>
        <v>14129300.15</v>
      </c>
      <c r="M1423" cm="1">
        <f t="array" ref="M1423">_xlfn.IFNA(INDEX(P!C$2:C$2862, MATCH(1, (P!$A$2:$A$2862=D1423)*(P!$B$2:$B$2862=F1423),0)),)</f>
        <v>0</v>
      </c>
      <c r="N1423" cm="1">
        <f t="array" ref="N1423">_xlfn.IFNA(INDEX(Ind!$H$2:$H$6441, MATCH(1, (Ind!$A$2:$A$6441=D1423)*(Ind!$D$2:$D$6441=F1423),0)),)</f>
        <v>91.774097383875599</v>
      </c>
      <c r="O1423" cm="1">
        <f t="array" ref="O1423">_xlfn.IFNA(INDEX(Ind!$L$2:$L$6441, MATCH(1, (Ind!$A$2:$A$6441=D1423)*(Ind!$D$2:$D$6441=F1423),0)),)</f>
        <v>100.044445484105</v>
      </c>
    </row>
    <row r="1424" spans="1:15" x14ac:dyDescent="0.2">
      <c r="A1424" s="4" t="s">
        <v>84</v>
      </c>
      <c r="B1424" s="5" t="str">
        <f t="shared" si="110"/>
        <v>2018</v>
      </c>
      <c r="C1424" s="5">
        <f t="shared" si="111"/>
        <v>5</v>
      </c>
      <c r="D1424" s="11">
        <f t="shared" si="112"/>
        <v>43221</v>
      </c>
      <c r="E1424" s="5" t="s">
        <v>13</v>
      </c>
      <c r="F1424" s="5" t="str">
        <f t="shared" si="113"/>
        <v>CESAR</v>
      </c>
      <c r="G1424" s="5">
        <v>67200000</v>
      </c>
      <c r="H1424" s="6">
        <v>62218785</v>
      </c>
      <c r="I1424" s="9">
        <f t="shared" si="114"/>
        <v>647.09392500000001</v>
      </c>
      <c r="J1424">
        <v>0</v>
      </c>
      <c r="K1424" cm="1">
        <f t="array" ref="K1424">INDEX(T!$H$2:$H$3661, MATCH(1, (T!$D$2:$D$3661=D1424)*(T!$E$2:$E$3661=G!E1424),0))</f>
        <v>315.07155499999999</v>
      </c>
      <c r="L1424" cm="1">
        <f t="array" ref="L1424">INDEX('C'!$I$2:$I$3661, MATCH(1, ('C'!$D$2:$D$3661=D1424)*('C'!$E$2:$E$3661=G!E1424),0))</f>
        <v>12049727.824069999</v>
      </c>
      <c r="M1424" cm="1">
        <f t="array" ref="M1424">_xlfn.IFNA(INDEX(P!C$2:C$2862, MATCH(1, (P!$A$2:$A$2862=D1424)*(P!$B$2:$B$2862=F1424),0)),)</f>
        <v>8.7012903225806451</v>
      </c>
      <c r="N1424" cm="1">
        <f t="array" ref="N1424">_xlfn.IFNA(INDEX(Ind!$H$2:$H$6441, MATCH(1, (Ind!$A$2:$A$6441=D1424)*(Ind!$D$2:$D$6441=F1424),0)),)</f>
        <v>0</v>
      </c>
      <c r="O1424" cm="1">
        <f t="array" ref="O1424">_xlfn.IFNA(INDEX(Ind!$L$2:$L$6441, MATCH(1, (Ind!$A$2:$A$6441=D1424)*(Ind!$D$2:$D$6441=F1424),0)),)</f>
        <v>0</v>
      </c>
    </row>
    <row r="1425" spans="1:15" x14ac:dyDescent="0.2">
      <c r="A1425" s="1" t="s">
        <v>84</v>
      </c>
      <c r="B1425" s="5" t="str">
        <f t="shared" si="110"/>
        <v>2018</v>
      </c>
      <c r="C1425" s="5">
        <f t="shared" si="111"/>
        <v>5</v>
      </c>
      <c r="D1425" s="11">
        <f t="shared" si="112"/>
        <v>43221</v>
      </c>
      <c r="E1425" s="2" t="s">
        <v>14</v>
      </c>
      <c r="F1425" s="5" t="str">
        <f t="shared" si="113"/>
        <v>CORDOBA</v>
      </c>
      <c r="G1425" s="2">
        <v>70605000</v>
      </c>
      <c r="H1425" s="3">
        <v>0</v>
      </c>
      <c r="I1425" s="9">
        <f t="shared" si="114"/>
        <v>706.05</v>
      </c>
      <c r="J1425">
        <v>0</v>
      </c>
      <c r="K1425" cm="1">
        <f t="array" ref="K1425">INDEX(T!$H$2:$H$3661, MATCH(1, (T!$D$2:$D$3661=D1425)*(T!$E$2:$E$3661=G!E1425),0))</f>
        <v>222.65</v>
      </c>
      <c r="L1425" cm="1">
        <f t="array" ref="L1425">INDEX('C'!$I$2:$I$3661, MATCH(1, ('C'!$D$2:$D$3661=D1425)*('C'!$E$2:$E$3661=G!E1425),0))</f>
        <v>12728910</v>
      </c>
      <c r="M1425" cm="1">
        <f t="array" ref="M1425">_xlfn.IFNA(INDEX(P!C$2:C$2862, MATCH(1, (P!$A$2:$A$2862=D1425)*(P!$B$2:$B$2862=F1425),0)),)</f>
        <v>81.329999999999984</v>
      </c>
      <c r="N1425" cm="1">
        <f t="array" ref="N1425">_xlfn.IFNA(INDEX(Ind!$H$2:$H$6441, MATCH(1, (Ind!$A$2:$A$6441=D1425)*(Ind!$D$2:$D$6441=F1425),0)),)</f>
        <v>123.109801157897</v>
      </c>
      <c r="O1425" cm="1">
        <f t="array" ref="O1425">_xlfn.IFNA(INDEX(Ind!$L$2:$L$6441, MATCH(1, (Ind!$A$2:$A$6441=D1425)*(Ind!$D$2:$D$6441=F1425),0)),)</f>
        <v>99.515738498789304</v>
      </c>
    </row>
    <row r="1426" spans="1:15" x14ac:dyDescent="0.2">
      <c r="A1426" s="4" t="s">
        <v>84</v>
      </c>
      <c r="B1426" s="5" t="str">
        <f t="shared" si="110"/>
        <v>2018</v>
      </c>
      <c r="C1426" s="5">
        <f t="shared" si="111"/>
        <v>5</v>
      </c>
      <c r="D1426" s="11">
        <f t="shared" si="112"/>
        <v>43221</v>
      </c>
      <c r="E1426" s="5" t="s">
        <v>15</v>
      </c>
      <c r="F1426" s="5" t="str">
        <f t="shared" si="113"/>
        <v>CUNDINAMARCA</v>
      </c>
      <c r="G1426" s="5">
        <v>0</v>
      </c>
      <c r="H1426" s="6">
        <v>59767305</v>
      </c>
      <c r="I1426" s="9">
        <f t="shared" si="114"/>
        <v>597.67304999999999</v>
      </c>
      <c r="J1426">
        <v>0</v>
      </c>
      <c r="K1426" cm="1">
        <f t="array" ref="K1426">INDEX(T!$H$2:$H$3661, MATCH(1, (T!$D$2:$D$3661=D1426)*(T!$E$2:$E$3661=G!E1426),0))</f>
        <v>582.79827999999998</v>
      </c>
      <c r="L1426" cm="1">
        <f t="array" ref="L1426">INDEX('C'!$I$2:$I$3661, MATCH(1, ('C'!$D$2:$D$3661=D1426)*('C'!$E$2:$E$3661=G!E1426),0))</f>
        <v>10403710.006999999</v>
      </c>
      <c r="M1426" cm="1">
        <f t="array" ref="M1426">_xlfn.IFNA(INDEX(P!C$2:C$2862, MATCH(1, (P!$A$2:$A$2862=D1426)*(P!$B$2:$B$2862=F1426),0)),)</f>
        <v>1.2132258064516128</v>
      </c>
      <c r="N1426" cm="1">
        <f t="array" ref="N1426">_xlfn.IFNA(INDEX(Ind!$H$2:$H$6441, MATCH(1, (Ind!$A$2:$A$6441=D1426)*(Ind!$D$2:$D$6441=F1426),0)),)</f>
        <v>99.898414513989295</v>
      </c>
      <c r="O1426" cm="1">
        <f t="array" ref="O1426">_xlfn.IFNA(INDEX(Ind!$L$2:$L$6441, MATCH(1, (Ind!$A$2:$A$6441=D1426)*(Ind!$D$2:$D$6441=F1426),0)),)</f>
        <v>100.17821547590199</v>
      </c>
    </row>
    <row r="1427" spans="1:15" x14ac:dyDescent="0.2">
      <c r="A1427" s="1" t="s">
        <v>84</v>
      </c>
      <c r="B1427" s="5" t="str">
        <f t="shared" si="110"/>
        <v>2018</v>
      </c>
      <c r="C1427" s="5">
        <f t="shared" si="111"/>
        <v>5</v>
      </c>
      <c r="D1427" s="11">
        <f t="shared" si="112"/>
        <v>43221</v>
      </c>
      <c r="E1427" s="2" t="s">
        <v>16</v>
      </c>
      <c r="F1427" s="5" t="str">
        <f t="shared" si="113"/>
        <v>CHOCO</v>
      </c>
      <c r="G1427" s="2">
        <v>0</v>
      </c>
      <c r="H1427" s="7">
        <v>515043000</v>
      </c>
      <c r="I1427" s="9">
        <f t="shared" si="114"/>
        <v>5150.43</v>
      </c>
      <c r="J1427">
        <v>0</v>
      </c>
      <c r="K1427" cm="1">
        <f t="array" ref="K1427">INDEX(T!$H$2:$H$3661, MATCH(1, (T!$D$2:$D$3661=D1427)*(T!$E$2:$E$3661=G!E1427),0))</f>
        <v>645.19000000000005</v>
      </c>
      <c r="L1427" t="e" cm="1">
        <f t="array" ref="L1427">INDEX('C'!$I$2:$I$3661, MATCH(1, ('C'!$D$2:$D$3661=D1427)*('C'!$E$2:$E$3661=G!E1427),0))</f>
        <v>#N/A</v>
      </c>
      <c r="M1427" cm="1">
        <f t="array" ref="M1427">_xlfn.IFNA(INDEX(P!C$2:C$2862, MATCH(1, (P!$A$2:$A$2862=D1427)*(P!$B$2:$B$2862=F1427),0)),)</f>
        <v>0</v>
      </c>
      <c r="N1427" cm="1">
        <f t="array" ref="N1427">_xlfn.IFNA(INDEX(Ind!$H$2:$H$6441, MATCH(1, (Ind!$A$2:$A$6441=D1427)*(Ind!$D$2:$D$6441=F1427),0)),)</f>
        <v>0</v>
      </c>
      <c r="O1427" cm="1">
        <f t="array" ref="O1427">_xlfn.IFNA(INDEX(Ind!$L$2:$L$6441, MATCH(1, (Ind!$A$2:$A$6441=D1427)*(Ind!$D$2:$D$6441=F1427),0)),)</f>
        <v>0</v>
      </c>
    </row>
    <row r="1428" spans="1:15" x14ac:dyDescent="0.2">
      <c r="A1428" s="4" t="s">
        <v>84</v>
      </c>
      <c r="B1428" s="5" t="str">
        <f t="shared" si="110"/>
        <v>2018</v>
      </c>
      <c r="C1428" s="5">
        <f t="shared" si="111"/>
        <v>5</v>
      </c>
      <c r="D1428" s="11">
        <f t="shared" si="112"/>
        <v>43221</v>
      </c>
      <c r="E1428" s="5" t="s">
        <v>17</v>
      </c>
      <c r="F1428" s="5" t="str">
        <f t="shared" si="113"/>
        <v>HUILA</v>
      </c>
      <c r="G1428" s="5">
        <v>0</v>
      </c>
      <c r="H1428" s="6">
        <v>67851403</v>
      </c>
      <c r="I1428" s="9">
        <f t="shared" si="114"/>
        <v>678.51403000000005</v>
      </c>
      <c r="J1428">
        <v>0</v>
      </c>
      <c r="K1428" cm="1">
        <f t="array" ref="K1428">INDEX(T!$H$2:$H$3661, MATCH(1, (T!$D$2:$D$3661=D1428)*(T!$E$2:$E$3661=G!E1428),0))</f>
        <v>808.39819999999997</v>
      </c>
      <c r="L1428" cm="1">
        <f t="array" ref="L1428">INDEX('C'!$I$2:$I$3661, MATCH(1, ('C'!$D$2:$D$3661=D1428)*('C'!$E$2:$E$3661=G!E1428),0))</f>
        <v>9654279.8356899992</v>
      </c>
      <c r="M1428" cm="1">
        <f t="array" ref="M1428">_xlfn.IFNA(INDEX(P!C$2:C$2862, MATCH(1, (P!$A$2:$A$2862=D1428)*(P!$B$2:$B$2862=F1428),0)),)</f>
        <v>3.4303225806451612</v>
      </c>
      <c r="N1428" cm="1">
        <f t="array" ref="N1428">_xlfn.IFNA(INDEX(Ind!$H$2:$H$6441, MATCH(1, (Ind!$A$2:$A$6441=D1428)*(Ind!$D$2:$D$6441=F1428),0)),)</f>
        <v>0</v>
      </c>
      <c r="O1428" cm="1">
        <f t="array" ref="O1428">_xlfn.IFNA(INDEX(Ind!$L$2:$L$6441, MATCH(1, (Ind!$A$2:$A$6441=D1428)*(Ind!$D$2:$D$6441=F1428),0)),)</f>
        <v>0</v>
      </c>
    </row>
    <row r="1429" spans="1:15" x14ac:dyDescent="0.2">
      <c r="A1429" s="1" t="s">
        <v>84</v>
      </c>
      <c r="B1429" s="5" t="str">
        <f t="shared" si="110"/>
        <v>2018</v>
      </c>
      <c r="C1429" s="5">
        <f t="shared" si="111"/>
        <v>5</v>
      </c>
      <c r="D1429" s="11">
        <f t="shared" si="112"/>
        <v>43221</v>
      </c>
      <c r="E1429" s="2" t="s">
        <v>18</v>
      </c>
      <c r="F1429" s="5" t="str">
        <f t="shared" si="113"/>
        <v>LA GUAJIRA</v>
      </c>
      <c r="G1429" s="2">
        <v>0</v>
      </c>
      <c r="H1429" s="3">
        <v>55694000</v>
      </c>
      <c r="I1429" s="9">
        <f t="shared" si="114"/>
        <v>556.94000000000005</v>
      </c>
      <c r="J1429">
        <v>0</v>
      </c>
      <c r="K1429" cm="1">
        <f t="array" ref="K1429">INDEX(T!$H$2:$H$3661, MATCH(1, (T!$D$2:$D$3661=D1429)*(T!$E$2:$E$3661=G!E1429),0))</f>
        <v>108.02</v>
      </c>
      <c r="L1429" cm="1">
        <f t="array" ref="L1429">INDEX('C'!$I$2:$I$3661, MATCH(1, ('C'!$D$2:$D$3661=D1429)*('C'!$E$2:$E$3661=G!E1429),0))</f>
        <v>2140850</v>
      </c>
      <c r="M1429" cm="1">
        <f t="array" ref="M1429">_xlfn.IFNA(INDEX(P!C$2:C$2862, MATCH(1, (P!$A$2:$A$2862=D1429)*(P!$B$2:$B$2862=F1429),0)),)</f>
        <v>0</v>
      </c>
      <c r="N1429" cm="1">
        <f t="array" ref="N1429">_xlfn.IFNA(INDEX(Ind!$H$2:$H$6441, MATCH(1, (Ind!$A$2:$A$6441=D1429)*(Ind!$D$2:$D$6441=F1429),0)),)</f>
        <v>0</v>
      </c>
      <c r="O1429" cm="1">
        <f t="array" ref="O1429">_xlfn.IFNA(INDEX(Ind!$L$2:$L$6441, MATCH(1, (Ind!$A$2:$A$6441=D1429)*(Ind!$D$2:$D$6441=F1429),0)),)</f>
        <v>0</v>
      </c>
    </row>
    <row r="1430" spans="1:15" x14ac:dyDescent="0.2">
      <c r="A1430" s="4" t="s">
        <v>84</v>
      </c>
      <c r="B1430" s="5" t="str">
        <f t="shared" si="110"/>
        <v>2018</v>
      </c>
      <c r="C1430" s="5">
        <f t="shared" si="111"/>
        <v>5</v>
      </c>
      <c r="D1430" s="11">
        <f t="shared" si="112"/>
        <v>43221</v>
      </c>
      <c r="E1430" s="5" t="s">
        <v>19</v>
      </c>
      <c r="F1430" s="5" t="str">
        <f t="shared" si="113"/>
        <v>MAGDALENA</v>
      </c>
      <c r="G1430" s="5">
        <v>66933000</v>
      </c>
      <c r="H1430" s="6">
        <v>64111565</v>
      </c>
      <c r="I1430" s="9">
        <f t="shared" si="114"/>
        <v>655.22282499999994</v>
      </c>
      <c r="J1430">
        <v>0</v>
      </c>
      <c r="K1430" cm="1">
        <f t="array" ref="K1430">INDEX(T!$H$2:$H$3661, MATCH(1, (T!$D$2:$D$3661=D1430)*(T!$E$2:$E$3661=G!E1430),0))</f>
        <v>379.02828499999998</v>
      </c>
      <c r="L1430" cm="1">
        <f t="array" ref="L1430">INDEX('C'!$I$2:$I$3661, MATCH(1, ('C'!$D$2:$D$3661=D1430)*('C'!$E$2:$E$3661=G!E1430),0))</f>
        <v>16131016.106005</v>
      </c>
      <c r="M1430" cm="1">
        <f t="array" ref="M1430">_xlfn.IFNA(INDEX(P!C$2:C$2862, MATCH(1, (P!$A$2:$A$2862=D1430)*(P!$B$2:$B$2862=F1430),0)),)</f>
        <v>13.306774193548385</v>
      </c>
      <c r="N1430" cm="1">
        <f t="array" ref="N1430">_xlfn.IFNA(INDEX(Ind!$H$2:$H$6441, MATCH(1, (Ind!$A$2:$A$6441=D1430)*(Ind!$D$2:$D$6441=F1430),0)),)</f>
        <v>0</v>
      </c>
      <c r="O1430" cm="1">
        <f t="array" ref="O1430">_xlfn.IFNA(INDEX(Ind!$L$2:$L$6441, MATCH(1, (Ind!$A$2:$A$6441=D1430)*(Ind!$D$2:$D$6441=F1430),0)),)</f>
        <v>0</v>
      </c>
    </row>
    <row r="1431" spans="1:15" x14ac:dyDescent="0.2">
      <c r="A1431" s="1" t="s">
        <v>84</v>
      </c>
      <c r="B1431" s="5" t="str">
        <f t="shared" si="110"/>
        <v>2018</v>
      </c>
      <c r="C1431" s="5">
        <f t="shared" si="111"/>
        <v>5</v>
      </c>
      <c r="D1431" s="11">
        <f t="shared" si="112"/>
        <v>43221</v>
      </c>
      <c r="E1431" s="2" t="s">
        <v>20</v>
      </c>
      <c r="F1431" s="5" t="str">
        <f t="shared" si="113"/>
        <v>META</v>
      </c>
      <c r="G1431" s="2">
        <v>0</v>
      </c>
      <c r="H1431" s="3">
        <v>39509981</v>
      </c>
      <c r="I1431" s="9">
        <f t="shared" si="114"/>
        <v>395.09980999999999</v>
      </c>
      <c r="J1431">
        <v>0</v>
      </c>
      <c r="K1431" cm="1">
        <f t="array" ref="K1431">INDEX(T!$H$2:$H$3661, MATCH(1, (T!$D$2:$D$3661=D1431)*(T!$E$2:$E$3661=G!E1431),0))</f>
        <v>487.57038</v>
      </c>
      <c r="L1431" cm="1">
        <f t="array" ref="L1431">INDEX('C'!$I$2:$I$3661, MATCH(1, ('C'!$D$2:$D$3661=D1431)*('C'!$E$2:$E$3661=G!E1431),0))</f>
        <v>690576.39038</v>
      </c>
      <c r="M1431" cm="1">
        <f t="array" ref="M1431">_xlfn.IFNA(INDEX(P!C$2:C$2862, MATCH(1, (P!$A$2:$A$2862=D1431)*(P!$B$2:$B$2862=F1431),0)),)</f>
        <v>4.218064516129032</v>
      </c>
      <c r="N1431" cm="1">
        <f t="array" ref="N1431">_xlfn.IFNA(INDEX(Ind!$H$2:$H$6441, MATCH(1, (Ind!$A$2:$A$6441=D1431)*(Ind!$D$2:$D$6441=F1431),0)),)</f>
        <v>0</v>
      </c>
      <c r="O1431" cm="1">
        <f t="array" ref="O1431">_xlfn.IFNA(INDEX(Ind!$L$2:$L$6441, MATCH(1, (Ind!$A$2:$A$6441=D1431)*(Ind!$D$2:$D$6441=F1431),0)),)</f>
        <v>0</v>
      </c>
    </row>
    <row r="1432" spans="1:15" x14ac:dyDescent="0.2">
      <c r="A1432" s="4" t="s">
        <v>84</v>
      </c>
      <c r="B1432" s="5" t="str">
        <f t="shared" si="110"/>
        <v>2018</v>
      </c>
      <c r="C1432" s="5">
        <f t="shared" si="111"/>
        <v>5</v>
      </c>
      <c r="D1432" s="11">
        <f t="shared" si="112"/>
        <v>43221</v>
      </c>
      <c r="E1432" s="5" t="s">
        <v>21</v>
      </c>
      <c r="F1432" s="5" t="str">
        <f t="shared" si="113"/>
        <v>NARINO</v>
      </c>
      <c r="G1432" s="5">
        <v>0</v>
      </c>
      <c r="H1432" s="6">
        <v>84670556</v>
      </c>
      <c r="I1432" s="9">
        <f t="shared" si="114"/>
        <v>846.70555999999999</v>
      </c>
      <c r="J1432">
        <v>0</v>
      </c>
      <c r="K1432" cm="1">
        <f t="array" ref="K1432">INDEX(T!$H$2:$H$3661, MATCH(1, (T!$D$2:$D$3661=D1432)*(T!$E$2:$E$3661=G!E1432),0))</f>
        <v>738.09</v>
      </c>
      <c r="L1432" cm="1">
        <f t="array" ref="L1432">INDEX('C'!$I$2:$I$3661, MATCH(1, ('C'!$D$2:$D$3661=D1432)*('C'!$E$2:$E$3661=G!E1432),0))</f>
        <v>9828378.0444399994</v>
      </c>
      <c r="M1432" cm="1">
        <f t="array" ref="M1432">_xlfn.IFNA(INDEX(P!C$2:C$2862, MATCH(1, (P!$A$2:$A$2862=D1432)*(P!$B$2:$B$2862=F1432),0)),)</f>
        <v>0</v>
      </c>
      <c r="N1432" cm="1">
        <f t="array" ref="N1432">_xlfn.IFNA(INDEX(Ind!$H$2:$H$6441, MATCH(1, (Ind!$A$2:$A$6441=D1432)*(Ind!$D$2:$D$6441=F1432),0)),)</f>
        <v>0</v>
      </c>
      <c r="O1432" cm="1">
        <f t="array" ref="O1432">_xlfn.IFNA(INDEX(Ind!$L$2:$L$6441, MATCH(1, (Ind!$A$2:$A$6441=D1432)*(Ind!$D$2:$D$6441=F1432),0)),)</f>
        <v>0</v>
      </c>
    </row>
    <row r="1433" spans="1:15" x14ac:dyDescent="0.2">
      <c r="A1433" s="1" t="s">
        <v>84</v>
      </c>
      <c r="B1433" s="5" t="str">
        <f t="shared" si="110"/>
        <v>2018</v>
      </c>
      <c r="C1433" s="5">
        <f t="shared" si="111"/>
        <v>5</v>
      </c>
      <c r="D1433" s="11">
        <f t="shared" si="112"/>
        <v>43221</v>
      </c>
      <c r="E1433" s="2" t="s">
        <v>22</v>
      </c>
      <c r="F1433" s="5" t="str">
        <f t="shared" si="113"/>
        <v>NORTE DE SANTANDER</v>
      </c>
      <c r="G1433" s="2">
        <v>84120000</v>
      </c>
      <c r="H1433" s="3">
        <v>93865361</v>
      </c>
      <c r="I1433" s="9">
        <f t="shared" si="114"/>
        <v>889.92680499999994</v>
      </c>
      <c r="J1433">
        <v>0</v>
      </c>
      <c r="K1433" cm="1">
        <f t="array" ref="K1433">INDEX(T!$H$2:$H$3661, MATCH(1, (T!$D$2:$D$3661=D1433)*(T!$E$2:$E$3661=G!E1433),0))</f>
        <v>217.55472</v>
      </c>
      <c r="L1433" cm="1">
        <f t="array" ref="L1433">INDEX('C'!$I$2:$I$3661, MATCH(1, ('C'!$D$2:$D$3661=D1433)*('C'!$E$2:$E$3661=G!E1433),0))</f>
        <v>2535483.9293050002</v>
      </c>
      <c r="M1433" cm="1">
        <f t="array" ref="M1433">_xlfn.IFNA(INDEX(P!C$2:C$2862, MATCH(1, (P!$A$2:$A$2862=D1433)*(P!$B$2:$B$2862=F1433),0)),)</f>
        <v>43.140322580645162</v>
      </c>
      <c r="N1433" cm="1">
        <f t="array" ref="N1433">_xlfn.IFNA(INDEX(Ind!$H$2:$H$6441, MATCH(1, (Ind!$A$2:$A$6441=D1433)*(Ind!$D$2:$D$6441=F1433),0)),)</f>
        <v>0</v>
      </c>
      <c r="O1433" cm="1">
        <f t="array" ref="O1433">_xlfn.IFNA(INDEX(Ind!$L$2:$L$6441, MATCH(1, (Ind!$A$2:$A$6441=D1433)*(Ind!$D$2:$D$6441=F1433),0)),)</f>
        <v>0</v>
      </c>
    </row>
    <row r="1434" spans="1:15" x14ac:dyDescent="0.2">
      <c r="A1434" s="4" t="s">
        <v>84</v>
      </c>
      <c r="B1434" s="5" t="str">
        <f t="shared" si="110"/>
        <v>2018</v>
      </c>
      <c r="C1434" s="5">
        <f t="shared" si="111"/>
        <v>5</v>
      </c>
      <c r="D1434" s="11">
        <f t="shared" si="112"/>
        <v>43221</v>
      </c>
      <c r="E1434" s="5" t="s">
        <v>23</v>
      </c>
      <c r="F1434" s="5" t="str">
        <f t="shared" si="113"/>
        <v>QUINDIO</v>
      </c>
      <c r="G1434" s="5">
        <v>0</v>
      </c>
      <c r="H1434" s="8">
        <v>114225923</v>
      </c>
      <c r="I1434" s="9">
        <f t="shared" si="114"/>
        <v>1142.2592299999999</v>
      </c>
      <c r="J1434">
        <v>0</v>
      </c>
      <c r="K1434" cm="1">
        <f t="array" ref="K1434">INDEX(T!$H$2:$H$3661, MATCH(1, (T!$D$2:$D$3661=D1434)*(T!$E$2:$E$3661=G!E1434),0))</f>
        <v>1324.69615</v>
      </c>
      <c r="L1434" cm="1">
        <f t="array" ref="L1434">INDEX('C'!$I$2:$I$3661, MATCH(1, ('C'!$D$2:$D$3661=D1434)*('C'!$E$2:$E$3661=G!E1434),0))</f>
        <v>1521949.71077</v>
      </c>
      <c r="M1434" cm="1">
        <f t="array" ref="M1434">_xlfn.IFNA(INDEX(P!C$2:C$2862, MATCH(1, (P!$A$2:$A$2862=D1434)*(P!$B$2:$B$2862=F1434),0)),)</f>
        <v>0</v>
      </c>
      <c r="N1434" cm="1">
        <f t="array" ref="N1434">_xlfn.IFNA(INDEX(Ind!$H$2:$H$6441, MATCH(1, (Ind!$A$2:$A$6441=D1434)*(Ind!$D$2:$D$6441=F1434),0)),)</f>
        <v>0</v>
      </c>
      <c r="O1434" cm="1">
        <f t="array" ref="O1434">_xlfn.IFNA(INDEX(Ind!$L$2:$L$6441, MATCH(1, (Ind!$A$2:$A$6441=D1434)*(Ind!$D$2:$D$6441=F1434),0)),)</f>
        <v>0</v>
      </c>
    </row>
    <row r="1435" spans="1:15" x14ac:dyDescent="0.2">
      <c r="A1435" s="1" t="s">
        <v>84</v>
      </c>
      <c r="B1435" s="5" t="str">
        <f t="shared" si="110"/>
        <v>2018</v>
      </c>
      <c r="C1435" s="5">
        <f t="shared" si="111"/>
        <v>5</v>
      </c>
      <c r="D1435" s="11">
        <f t="shared" si="112"/>
        <v>43221</v>
      </c>
      <c r="E1435" s="2" t="s">
        <v>24</v>
      </c>
      <c r="F1435" s="5" t="str">
        <f t="shared" si="113"/>
        <v>RISARALDA</v>
      </c>
      <c r="G1435" s="2">
        <v>0</v>
      </c>
      <c r="H1435" s="3">
        <v>51161296</v>
      </c>
      <c r="I1435" s="9">
        <f t="shared" si="114"/>
        <v>511.61295999999999</v>
      </c>
      <c r="J1435">
        <v>0</v>
      </c>
      <c r="K1435" cm="1">
        <f t="array" ref="K1435">INDEX(T!$H$2:$H$3661, MATCH(1, (T!$D$2:$D$3661=D1435)*(T!$E$2:$E$3661=G!E1435),0))</f>
        <v>279.06778000000003</v>
      </c>
      <c r="L1435" cm="1">
        <f t="array" ref="L1435">INDEX('C'!$I$2:$I$3661, MATCH(1, ('C'!$D$2:$D$3661=D1435)*('C'!$E$2:$E$3661=G!E1435),0))</f>
        <v>1405070.79</v>
      </c>
      <c r="M1435" cm="1">
        <f t="array" ref="M1435">_xlfn.IFNA(INDEX(P!C$2:C$2862, MATCH(1, (P!$A$2:$A$2862=D1435)*(P!$B$2:$B$2862=F1435),0)),)</f>
        <v>0</v>
      </c>
      <c r="N1435" cm="1">
        <f t="array" ref="N1435">_xlfn.IFNA(INDEX(Ind!$H$2:$H$6441, MATCH(1, (Ind!$A$2:$A$6441=D1435)*(Ind!$D$2:$D$6441=F1435),0)),)</f>
        <v>98.874788939240702</v>
      </c>
      <c r="O1435" cm="1">
        <f t="array" ref="O1435">_xlfn.IFNA(INDEX(Ind!$L$2:$L$6441, MATCH(1, (Ind!$A$2:$A$6441=D1435)*(Ind!$D$2:$D$6441=F1435),0)),)</f>
        <v>100.03438106813699</v>
      </c>
    </row>
    <row r="1436" spans="1:15" x14ac:dyDescent="0.2">
      <c r="A1436" s="4" t="s">
        <v>84</v>
      </c>
      <c r="B1436" s="5" t="str">
        <f t="shared" si="110"/>
        <v>2018</v>
      </c>
      <c r="C1436" s="5">
        <f t="shared" si="111"/>
        <v>5</v>
      </c>
      <c r="D1436" s="11">
        <f t="shared" si="112"/>
        <v>43221</v>
      </c>
      <c r="E1436" s="5" t="s">
        <v>25</v>
      </c>
      <c r="F1436" s="5" t="str">
        <f t="shared" si="113"/>
        <v>SANTANDER</v>
      </c>
      <c r="G1436" s="5">
        <v>0</v>
      </c>
      <c r="H1436" s="8">
        <v>137249265</v>
      </c>
      <c r="I1436" s="9">
        <f t="shared" si="114"/>
        <v>1372.4926499999999</v>
      </c>
      <c r="J1436">
        <v>0</v>
      </c>
      <c r="K1436" cm="1">
        <f t="array" ref="K1436">INDEX(T!$H$2:$H$3661, MATCH(1, (T!$D$2:$D$3661=D1436)*(T!$E$2:$E$3661=G!E1436),0))</f>
        <v>588.26610000000005</v>
      </c>
      <c r="L1436" cm="1">
        <f t="array" ref="L1436">INDEX('C'!$I$2:$I$3661, MATCH(1, ('C'!$D$2:$D$3661=D1436)*('C'!$E$2:$E$3661=G!E1436),0))</f>
        <v>1744968.6028700001</v>
      </c>
      <c r="M1436" cm="1">
        <f t="array" ref="M1436">_xlfn.IFNA(INDEX(P!C$2:C$2862, MATCH(1, (P!$A$2:$A$2862=D1436)*(P!$B$2:$B$2862=F1436),0)),)</f>
        <v>31.588387096774195</v>
      </c>
      <c r="N1436" cm="1">
        <f t="array" ref="N1436">_xlfn.IFNA(INDEX(Ind!$H$2:$H$6441, MATCH(1, (Ind!$A$2:$A$6441=D1436)*(Ind!$D$2:$D$6441=F1436),0)),)</f>
        <v>98.945867952840899</v>
      </c>
      <c r="O1436" cm="1">
        <f t="array" ref="O1436">_xlfn.IFNA(INDEX(Ind!$L$2:$L$6441, MATCH(1, (Ind!$A$2:$A$6441=D1436)*(Ind!$D$2:$D$6441=F1436),0)),)</f>
        <v>100.624224802261</v>
      </c>
    </row>
    <row r="1437" spans="1:15" x14ac:dyDescent="0.2">
      <c r="A1437" s="1" t="s">
        <v>84</v>
      </c>
      <c r="B1437" s="5" t="str">
        <f t="shared" si="110"/>
        <v>2018</v>
      </c>
      <c r="C1437" s="5">
        <f t="shared" si="111"/>
        <v>5</v>
      </c>
      <c r="D1437" s="11">
        <f t="shared" si="112"/>
        <v>43221</v>
      </c>
      <c r="E1437" s="2" t="s">
        <v>26</v>
      </c>
      <c r="F1437" s="5" t="str">
        <f t="shared" si="113"/>
        <v>SUCRE</v>
      </c>
      <c r="G1437" s="2">
        <v>70605000</v>
      </c>
      <c r="H1437" s="3">
        <v>0</v>
      </c>
      <c r="I1437" s="9">
        <f t="shared" si="114"/>
        <v>706.05</v>
      </c>
      <c r="J1437">
        <v>0</v>
      </c>
      <c r="K1437" cm="1">
        <f t="array" ref="K1437">INDEX(T!$H$2:$H$3661, MATCH(1, (T!$D$2:$D$3661=D1437)*(T!$E$2:$E$3661=G!E1437),0))</f>
        <v>222.65</v>
      </c>
      <c r="L1437" cm="1">
        <f t="array" ref="L1437">INDEX('C'!$I$2:$I$3661, MATCH(1, ('C'!$D$2:$D$3661=D1437)*('C'!$E$2:$E$3661=G!E1437),0))</f>
        <v>12728910</v>
      </c>
      <c r="M1437" cm="1">
        <f t="array" ref="M1437">_xlfn.IFNA(INDEX(P!C$2:C$2862, MATCH(1, (P!$A$2:$A$2862=D1437)*(P!$B$2:$B$2862=F1437),0)),)</f>
        <v>87.12516129032258</v>
      </c>
      <c r="N1437" cm="1">
        <f t="array" ref="N1437">_xlfn.IFNA(INDEX(Ind!$H$2:$H$6441, MATCH(1, (Ind!$A$2:$A$6441=D1437)*(Ind!$D$2:$D$6441=F1437),0)),)</f>
        <v>0</v>
      </c>
      <c r="O1437" cm="1">
        <f t="array" ref="O1437">_xlfn.IFNA(INDEX(Ind!$L$2:$L$6441, MATCH(1, (Ind!$A$2:$A$6441=D1437)*(Ind!$D$2:$D$6441=F1437),0)),)</f>
        <v>0</v>
      </c>
    </row>
    <row r="1438" spans="1:15" x14ac:dyDescent="0.2">
      <c r="A1438" s="4" t="s">
        <v>84</v>
      </c>
      <c r="B1438" s="5" t="str">
        <f t="shared" si="110"/>
        <v>2018</v>
      </c>
      <c r="C1438" s="5">
        <f t="shared" si="111"/>
        <v>5</v>
      </c>
      <c r="D1438" s="11">
        <f t="shared" si="112"/>
        <v>43221</v>
      </c>
      <c r="E1438" s="5" t="s">
        <v>27</v>
      </c>
      <c r="F1438" s="5" t="str">
        <f t="shared" si="113"/>
        <v>TOLIMA</v>
      </c>
      <c r="G1438" s="5">
        <v>0</v>
      </c>
      <c r="H1438" s="6">
        <v>64397758</v>
      </c>
      <c r="I1438" s="9">
        <f t="shared" si="114"/>
        <v>643.97757999999999</v>
      </c>
      <c r="J1438">
        <v>0</v>
      </c>
      <c r="K1438" cm="1">
        <f t="array" ref="K1438">INDEX(T!$H$2:$H$3661, MATCH(1, (T!$D$2:$D$3661=D1438)*(T!$E$2:$E$3661=G!E1438),0))</f>
        <v>668.43277</v>
      </c>
      <c r="L1438" cm="1">
        <f t="array" ref="L1438">INDEX('C'!$I$2:$I$3661, MATCH(1, ('C'!$D$2:$D$3661=D1438)*('C'!$E$2:$E$3661=G!E1438),0))</f>
        <v>10705221.354590001</v>
      </c>
      <c r="M1438" cm="1">
        <f t="array" ref="M1438">_xlfn.IFNA(INDEX(P!C$2:C$2862, MATCH(1, (P!$A$2:$A$2862=D1438)*(P!$B$2:$B$2862=F1438),0)),)</f>
        <v>3.9651612903225808</v>
      </c>
      <c r="N1438" cm="1">
        <f t="array" ref="N1438">_xlfn.IFNA(INDEX(Ind!$H$2:$H$6441, MATCH(1, (Ind!$A$2:$A$6441=D1438)*(Ind!$D$2:$D$6441=F1438),0)),)</f>
        <v>96.217262376859793</v>
      </c>
      <c r="O1438" cm="1">
        <f t="array" ref="O1438">_xlfn.IFNA(INDEX(Ind!$L$2:$L$6441, MATCH(1, (Ind!$A$2:$A$6441=D1438)*(Ind!$D$2:$D$6441=F1438),0)),)</f>
        <v>100.15624023498501</v>
      </c>
    </row>
    <row r="1439" spans="1:15" x14ac:dyDescent="0.2">
      <c r="A1439" s="1" t="s">
        <v>84</v>
      </c>
      <c r="B1439" s="5" t="str">
        <f t="shared" si="110"/>
        <v>2018</v>
      </c>
      <c r="C1439" s="5">
        <f t="shared" si="111"/>
        <v>5</v>
      </c>
      <c r="D1439" s="11">
        <f t="shared" si="112"/>
        <v>43221</v>
      </c>
      <c r="E1439" s="2" t="s">
        <v>28</v>
      </c>
      <c r="F1439" s="5" t="str">
        <f t="shared" si="113"/>
        <v>VALLE DEL CAUCA</v>
      </c>
      <c r="G1439" s="2">
        <v>74916167</v>
      </c>
      <c r="H1439" s="3">
        <v>0</v>
      </c>
      <c r="I1439" s="9">
        <f t="shared" si="114"/>
        <v>749.16166999999996</v>
      </c>
      <c r="J1439">
        <v>0</v>
      </c>
      <c r="K1439" cm="1">
        <f t="array" ref="K1439">INDEX(T!$H$2:$H$3661, MATCH(1, (T!$D$2:$D$3661=D1439)*(T!$E$2:$E$3661=G!E1439),0))</f>
        <v>580.23846000000003</v>
      </c>
      <c r="L1439" cm="1">
        <f t="array" ref="L1439">INDEX('C'!$I$2:$I$3661, MATCH(1, ('C'!$D$2:$D$3661=D1439)*('C'!$E$2:$E$3661=G!E1439),0))</f>
        <v>16735233.805430001</v>
      </c>
      <c r="M1439" cm="1">
        <f t="array" ref="M1439">_xlfn.IFNA(INDEX(P!C$2:C$2862, MATCH(1, (P!$A$2:$A$2862=D1439)*(P!$B$2:$B$2862=F1439),0)),)</f>
        <v>0</v>
      </c>
      <c r="N1439" cm="1">
        <f t="array" ref="N1439">_xlfn.IFNA(INDEX(Ind!$H$2:$H$6441, MATCH(1, (Ind!$A$2:$A$6441=D1439)*(Ind!$D$2:$D$6441=F1439),0)),)</f>
        <v>98.830056966719994</v>
      </c>
      <c r="O1439" cm="1">
        <f t="array" ref="O1439">_xlfn.IFNA(INDEX(Ind!$L$2:$L$6441, MATCH(1, (Ind!$A$2:$A$6441=D1439)*(Ind!$D$2:$D$6441=F1439),0)),)</f>
        <v>99.782228961243206</v>
      </c>
    </row>
    <row r="1440" spans="1:15" x14ac:dyDescent="0.2">
      <c r="A1440" s="4" t="s">
        <v>84</v>
      </c>
      <c r="B1440" s="5" t="str">
        <f t="shared" si="110"/>
        <v>2018</v>
      </c>
      <c r="C1440" s="5">
        <f t="shared" si="111"/>
        <v>5</v>
      </c>
      <c r="D1440" s="11">
        <f t="shared" si="112"/>
        <v>43221</v>
      </c>
      <c r="E1440" s="5" t="s">
        <v>74</v>
      </c>
      <c r="F1440" s="5" t="str">
        <f t="shared" si="113"/>
        <v>ARAUCA</v>
      </c>
      <c r="G1440" s="5">
        <v>0</v>
      </c>
      <c r="H1440" s="6">
        <v>70237000</v>
      </c>
      <c r="I1440" s="9">
        <f t="shared" si="114"/>
        <v>702.37</v>
      </c>
      <c r="J1440">
        <v>0</v>
      </c>
      <c r="K1440" cm="1">
        <f t="array" ref="K1440">INDEX(T!$H$2:$H$3661, MATCH(1, (T!$D$2:$D$3661=D1440)*(T!$E$2:$E$3661=G!E1440),0))</f>
        <v>787.9</v>
      </c>
      <c r="L1440" cm="1">
        <f t="array" ref="L1440">INDEX('C'!$I$2:$I$3661, MATCH(1, ('C'!$D$2:$D$3661=D1440)*('C'!$E$2:$E$3661=G!E1440),0))</f>
        <v>24721</v>
      </c>
      <c r="M1440" cm="1">
        <f t="array" ref="M1440">_xlfn.IFNA(INDEX(P!C$2:C$2862, MATCH(1, (P!$A$2:$A$2862=D1440)*(P!$B$2:$B$2862=F1440),0)),)</f>
        <v>0</v>
      </c>
      <c r="N1440" cm="1">
        <f t="array" ref="N1440">_xlfn.IFNA(INDEX(Ind!$H$2:$H$6441, MATCH(1, (Ind!$A$2:$A$6441=D1440)*(Ind!$D$2:$D$6441=F1440),0)),)</f>
        <v>0</v>
      </c>
      <c r="O1440" cm="1">
        <f t="array" ref="O1440">_xlfn.IFNA(INDEX(Ind!$L$2:$L$6441, MATCH(1, (Ind!$A$2:$A$6441=D1440)*(Ind!$D$2:$D$6441=F1440),0)),)</f>
        <v>0</v>
      </c>
    </row>
    <row r="1441" spans="1:15" x14ac:dyDescent="0.2">
      <c r="A1441" s="1" t="s">
        <v>84</v>
      </c>
      <c r="B1441" s="5" t="str">
        <f t="shared" si="110"/>
        <v>2018</v>
      </c>
      <c r="C1441" s="5">
        <f t="shared" si="111"/>
        <v>5</v>
      </c>
      <c r="D1441" s="11">
        <f t="shared" si="112"/>
        <v>43221</v>
      </c>
      <c r="E1441" s="2" t="s">
        <v>29</v>
      </c>
      <c r="F1441" s="5" t="str">
        <f t="shared" si="113"/>
        <v>CASANARE</v>
      </c>
      <c r="G1441" s="2">
        <v>0</v>
      </c>
      <c r="H1441" s="3">
        <v>30988355</v>
      </c>
      <c r="I1441" s="9">
        <f t="shared" si="114"/>
        <v>309.88355000000001</v>
      </c>
      <c r="J1441">
        <v>0</v>
      </c>
      <c r="K1441" cm="1">
        <f t="array" ref="K1441">INDEX(T!$H$2:$H$3661, MATCH(1, (T!$D$2:$D$3661=D1441)*(T!$E$2:$E$3661=G!E1441),0))</f>
        <v>58.292580000000001</v>
      </c>
      <c r="L1441" cm="1">
        <f t="array" ref="L1441">INDEX('C'!$I$2:$I$3661, MATCH(1, ('C'!$D$2:$D$3661=D1441)*('C'!$E$2:$E$3661=G!E1441),0))</f>
        <v>335146.77581000002</v>
      </c>
      <c r="M1441" cm="1">
        <f t="array" ref="M1441">_xlfn.IFNA(INDEX(P!C$2:C$2862, MATCH(1, (P!$A$2:$A$2862=D1441)*(P!$B$2:$B$2862=F1441),0)),)</f>
        <v>557.20354838709682</v>
      </c>
      <c r="N1441" cm="1">
        <f t="array" ref="N1441">_xlfn.IFNA(INDEX(Ind!$H$2:$H$6441, MATCH(1, (Ind!$A$2:$A$6441=D1441)*(Ind!$D$2:$D$6441=F1441),0)),)</f>
        <v>0</v>
      </c>
      <c r="O1441" cm="1">
        <f t="array" ref="O1441">_xlfn.IFNA(INDEX(Ind!$L$2:$L$6441, MATCH(1, (Ind!$A$2:$A$6441=D1441)*(Ind!$D$2:$D$6441=F1441),0)),)</f>
        <v>0</v>
      </c>
    </row>
    <row r="1442" spans="1:15" x14ac:dyDescent="0.2">
      <c r="A1442" s="4" t="s">
        <v>84</v>
      </c>
      <c r="B1442" s="5" t="str">
        <f t="shared" si="110"/>
        <v>2018</v>
      </c>
      <c r="C1442" s="5">
        <f t="shared" si="111"/>
        <v>5</v>
      </c>
      <c r="D1442" s="11">
        <f t="shared" si="112"/>
        <v>43221</v>
      </c>
      <c r="E1442" s="5" t="s">
        <v>30</v>
      </c>
      <c r="F1442" s="5" t="str">
        <f t="shared" si="113"/>
        <v>PUTUMAYO</v>
      </c>
      <c r="G1442" s="5">
        <v>0</v>
      </c>
      <c r="H1442" s="6">
        <v>73779000</v>
      </c>
      <c r="I1442" s="9">
        <f t="shared" si="114"/>
        <v>737.79</v>
      </c>
      <c r="J1442">
        <v>0</v>
      </c>
      <c r="K1442" cm="1">
        <f t="array" ref="K1442">INDEX(T!$H$2:$H$3661, MATCH(1, (T!$D$2:$D$3661=D1442)*(T!$E$2:$E$3661=G!E1442),0))</f>
        <v>1301.53333</v>
      </c>
      <c r="L1442" cm="1">
        <f t="array" ref="L1442">INDEX('C'!$I$2:$I$3661, MATCH(1, ('C'!$D$2:$D$3661=D1442)*('C'!$E$2:$E$3661=G!E1442),0))</f>
        <v>46331.836669999997</v>
      </c>
      <c r="M1442" cm="1">
        <f t="array" ref="M1442">_xlfn.IFNA(INDEX(P!C$2:C$2862, MATCH(1, (P!$A$2:$A$2862=D1442)*(P!$B$2:$B$2862=F1442),0)),)</f>
        <v>1.7038709677419355</v>
      </c>
      <c r="N1442" cm="1">
        <f t="array" ref="N1442">_xlfn.IFNA(INDEX(Ind!$H$2:$H$6441, MATCH(1, (Ind!$A$2:$A$6441=D1442)*(Ind!$D$2:$D$6441=F1442),0)),)</f>
        <v>0</v>
      </c>
      <c r="O1442" cm="1">
        <f t="array" ref="O1442">_xlfn.IFNA(INDEX(Ind!$L$2:$L$6441, MATCH(1, (Ind!$A$2:$A$6441=D1442)*(Ind!$D$2:$D$6441=F1442),0)),)</f>
        <v>0</v>
      </c>
    </row>
    <row r="1443" spans="1:15" x14ac:dyDescent="0.2">
      <c r="A1443" s="1" t="s">
        <v>84</v>
      </c>
      <c r="B1443" s="5" t="str">
        <f t="shared" si="110"/>
        <v>2018</v>
      </c>
      <c r="C1443" s="5">
        <f t="shared" si="111"/>
        <v>5</v>
      </c>
      <c r="D1443" s="11">
        <f t="shared" si="112"/>
        <v>43221</v>
      </c>
      <c r="E1443" s="2" t="s">
        <v>31</v>
      </c>
      <c r="F1443" s="5" t="str">
        <f t="shared" si="113"/>
        <v>GUAVIARE</v>
      </c>
      <c r="G1443" s="2">
        <v>0</v>
      </c>
      <c r="H1443" s="3">
        <v>34118000</v>
      </c>
      <c r="I1443" s="9">
        <f t="shared" si="114"/>
        <v>341.18</v>
      </c>
      <c r="J1443">
        <v>0</v>
      </c>
      <c r="K1443" cm="1">
        <f t="array" ref="K1443">INDEX(T!$H$2:$H$3661, MATCH(1, (T!$D$2:$D$3661=D1443)*(T!$E$2:$E$3661=G!E1443),0))</f>
        <v>1537.29</v>
      </c>
      <c r="L1443" cm="1">
        <f t="array" ref="L1443">INDEX('C'!$I$2:$I$3661, MATCH(1, ('C'!$D$2:$D$3661=D1443)*('C'!$E$2:$E$3661=G!E1443),0))</f>
        <v>46872.31</v>
      </c>
      <c r="M1443" cm="1">
        <f t="array" ref="M1443">_xlfn.IFNA(INDEX(P!C$2:C$2862, MATCH(1, (P!$A$2:$A$2862=D1443)*(P!$B$2:$B$2862=F1443),0)),)</f>
        <v>0</v>
      </c>
      <c r="N1443" cm="1">
        <f t="array" ref="N1443">_xlfn.IFNA(INDEX(Ind!$H$2:$H$6441, MATCH(1, (Ind!$A$2:$A$6441=D1443)*(Ind!$D$2:$D$6441=F1443),0)),)</f>
        <v>0</v>
      </c>
      <c r="O1443" cm="1">
        <f t="array" ref="O1443">_xlfn.IFNA(INDEX(Ind!$L$2:$L$6441, MATCH(1, (Ind!$A$2:$A$6441=D1443)*(Ind!$D$2:$D$6441=F1443),0)),)</f>
        <v>0</v>
      </c>
    </row>
    <row r="1444" spans="1:15" x14ac:dyDescent="0.2">
      <c r="A1444" s="4" t="s">
        <v>85</v>
      </c>
      <c r="B1444" s="5" t="str">
        <f t="shared" si="110"/>
        <v>2018</v>
      </c>
      <c r="C1444" s="5">
        <f t="shared" si="111"/>
        <v>6</v>
      </c>
      <c r="D1444" s="11">
        <f t="shared" si="112"/>
        <v>43252</v>
      </c>
      <c r="E1444" s="5" t="s">
        <v>5</v>
      </c>
      <c r="F1444" s="5" t="str">
        <f t="shared" si="113"/>
        <v>ANTIOQUIA</v>
      </c>
      <c r="G1444" s="5">
        <v>63934644</v>
      </c>
      <c r="H1444" s="6">
        <v>62191288</v>
      </c>
      <c r="I1444" s="9">
        <f t="shared" si="114"/>
        <v>630.62965999999994</v>
      </c>
      <c r="J1444">
        <v>0</v>
      </c>
      <c r="K1444" cm="1">
        <f t="array" ref="K1444">INDEX(T!$H$2:$H$3661, MATCH(1, (T!$D$2:$D$3661=D1444)*(T!$E$2:$E$3661=G!E1444),0))</f>
        <v>421.65913999999998</v>
      </c>
      <c r="L1444" cm="1">
        <f t="array" ref="L1444">INDEX('C'!$I$2:$I$3661, MATCH(1, ('C'!$D$2:$D$3661=D1444)*('C'!$E$2:$E$3661=G!E1444),0))</f>
        <v>22192850.208310001</v>
      </c>
      <c r="M1444" cm="1">
        <f t="array" ref="M1444">_xlfn.IFNA(INDEX(P!C$2:C$2862, MATCH(1, (P!$A$2:$A$2862=D1444)*(P!$B$2:$B$2862=F1444),0)),)</f>
        <v>0</v>
      </c>
      <c r="N1444" cm="1">
        <f t="array" ref="N1444">_xlfn.IFNA(INDEX(Ind!$H$2:$H$6441, MATCH(1, (Ind!$A$2:$A$6441=D1444)*(Ind!$D$2:$D$6441=F1444),0)),)</f>
        <v>93.789668420693104</v>
      </c>
      <c r="O1444" cm="1">
        <f t="array" ref="O1444">_xlfn.IFNA(INDEX(Ind!$L$2:$L$6441, MATCH(1, (Ind!$A$2:$A$6441=D1444)*(Ind!$D$2:$D$6441=F1444),0)),)</f>
        <v>99.877201719936295</v>
      </c>
    </row>
    <row r="1445" spans="1:15" x14ac:dyDescent="0.2">
      <c r="A1445" s="1" t="s">
        <v>85</v>
      </c>
      <c r="B1445" s="5" t="str">
        <f t="shared" si="110"/>
        <v>2018</v>
      </c>
      <c r="C1445" s="5">
        <f t="shared" si="111"/>
        <v>6</v>
      </c>
      <c r="D1445" s="11">
        <f t="shared" si="112"/>
        <v>43252</v>
      </c>
      <c r="E1445" s="2" t="s">
        <v>6</v>
      </c>
      <c r="F1445" s="5" t="str">
        <f t="shared" si="113"/>
        <v>ATLANTICO</v>
      </c>
      <c r="G1445" s="2">
        <v>72600000</v>
      </c>
      <c r="H1445" s="3">
        <v>72600000</v>
      </c>
      <c r="I1445" s="9">
        <f t="shared" si="114"/>
        <v>726</v>
      </c>
      <c r="J1445">
        <v>0</v>
      </c>
      <c r="K1445" cm="1">
        <f t="array" ref="K1445">INDEX(T!$H$2:$H$3661, MATCH(1, (T!$D$2:$D$3661=D1445)*(T!$E$2:$E$3661=G!E1445),0))</f>
        <v>399</v>
      </c>
      <c r="L1445" cm="1">
        <f t="array" ref="L1445">INDEX('C'!$I$2:$I$3661, MATCH(1, ('C'!$D$2:$D$3661=D1445)*('C'!$E$2:$E$3661=G!E1445),0))</f>
        <v>18621223.510000002</v>
      </c>
      <c r="M1445" cm="1">
        <f t="array" ref="M1445">_xlfn.IFNA(INDEX(P!C$2:C$2862, MATCH(1, (P!$A$2:$A$2862=D1445)*(P!$B$2:$B$2862=F1445),0)),)</f>
        <v>7.9445161290322579</v>
      </c>
      <c r="N1445" cm="1">
        <f t="array" ref="N1445">_xlfn.IFNA(INDEX(Ind!$H$2:$H$6441, MATCH(1, (Ind!$A$2:$A$6441=D1445)*(Ind!$D$2:$D$6441=F1445),0)),)</f>
        <v>102.70219095736999</v>
      </c>
      <c r="O1445" cm="1">
        <f t="array" ref="O1445">_xlfn.IFNA(INDEX(Ind!$L$2:$L$6441, MATCH(1, (Ind!$A$2:$A$6441=D1445)*(Ind!$D$2:$D$6441=F1445),0)),)</f>
        <v>100.10729684653001</v>
      </c>
    </row>
    <row r="1446" spans="1:15" x14ac:dyDescent="0.2">
      <c r="A1446" s="4" t="s">
        <v>85</v>
      </c>
      <c r="B1446" s="5" t="str">
        <f t="shared" si="110"/>
        <v>2018</v>
      </c>
      <c r="C1446" s="5">
        <f t="shared" si="111"/>
        <v>6</v>
      </c>
      <c r="D1446" s="11">
        <f t="shared" si="112"/>
        <v>43252</v>
      </c>
      <c r="E1446" s="5" t="s">
        <v>7</v>
      </c>
      <c r="F1446" s="5" t="str">
        <f t="shared" si="113"/>
        <v>BOGOTA, D.C.</v>
      </c>
      <c r="G1446" s="5">
        <v>0</v>
      </c>
      <c r="H1446" s="6">
        <v>61799000</v>
      </c>
      <c r="I1446" s="9">
        <f t="shared" si="114"/>
        <v>617.99</v>
      </c>
      <c r="J1446">
        <v>0</v>
      </c>
      <c r="K1446" cm="1">
        <f t="array" ref="K1446">INDEX(T!$H$2:$H$3661, MATCH(1, (T!$D$2:$D$3661=D1446)*(T!$E$2:$E$3661=G!E1446),0))</f>
        <v>431</v>
      </c>
      <c r="L1446" cm="1">
        <f t="array" ref="L1446">INDEX('C'!$I$2:$I$3661, MATCH(1, ('C'!$D$2:$D$3661=D1446)*('C'!$E$2:$E$3661=G!E1446),0))</f>
        <v>57625530</v>
      </c>
      <c r="M1446" cm="1">
        <f t="array" ref="M1446">_xlfn.IFNA(INDEX(P!C$2:C$2862, MATCH(1, (P!$A$2:$A$2862=D1446)*(P!$B$2:$B$2862=F1446),0)),)</f>
        <v>0</v>
      </c>
      <c r="N1446" cm="1">
        <f t="array" ref="N1446">_xlfn.IFNA(INDEX(Ind!$H$2:$H$6441, MATCH(1, (Ind!$A$2:$A$6441=D1446)*(Ind!$D$2:$D$6441=F1446),0)),)</f>
        <v>97.189671993241404</v>
      </c>
      <c r="O1446" cm="1">
        <f t="array" ref="O1446">_xlfn.IFNA(INDEX(Ind!$L$2:$L$6441, MATCH(1, (Ind!$A$2:$A$6441=D1446)*(Ind!$D$2:$D$6441=F1446),0)),)</f>
        <v>100.065757177782</v>
      </c>
    </row>
    <row r="1447" spans="1:15" x14ac:dyDescent="0.2">
      <c r="A1447" s="1" t="s">
        <v>85</v>
      </c>
      <c r="B1447" s="5" t="str">
        <f t="shared" si="110"/>
        <v>2018</v>
      </c>
      <c r="C1447" s="5">
        <f t="shared" si="111"/>
        <v>6</v>
      </c>
      <c r="D1447" s="11">
        <f t="shared" si="112"/>
        <v>43252</v>
      </c>
      <c r="E1447" s="2" t="s">
        <v>8</v>
      </c>
      <c r="F1447" s="5" t="str">
        <f t="shared" si="113"/>
        <v>BOLIVAR</v>
      </c>
      <c r="G1447" s="2">
        <v>72561081</v>
      </c>
      <c r="H1447" s="3">
        <v>64380667</v>
      </c>
      <c r="I1447" s="9">
        <f t="shared" si="114"/>
        <v>684.70874000000003</v>
      </c>
      <c r="J1447">
        <v>0</v>
      </c>
      <c r="K1447" cm="1">
        <f t="array" ref="K1447">INDEX(T!$H$2:$H$3661, MATCH(1, (T!$D$2:$D$3661=D1447)*(T!$E$2:$E$3661=G!E1447),0))</f>
        <v>351.24678499999999</v>
      </c>
      <c r="L1447" cm="1">
        <f t="array" ref="L1447">INDEX('C'!$I$2:$I$3661, MATCH(1, ('C'!$D$2:$D$3661=D1447)*('C'!$E$2:$E$3661=G!E1447),0))</f>
        <v>16000269.754474999</v>
      </c>
      <c r="M1447" cm="1">
        <f t="array" ref="M1447">_xlfn.IFNA(INDEX(P!C$2:C$2862, MATCH(1, (P!$A$2:$A$2862=D1447)*(P!$B$2:$B$2862=F1447),0)),)</f>
        <v>0.82580645161290323</v>
      </c>
      <c r="N1447" cm="1">
        <f t="array" ref="N1447">_xlfn.IFNA(INDEX(Ind!$H$2:$H$6441, MATCH(1, (Ind!$A$2:$A$6441=D1447)*(Ind!$D$2:$D$6441=F1447),0)),)</f>
        <v>99.832781082533202</v>
      </c>
      <c r="O1447" cm="1">
        <f t="array" ref="O1447">_xlfn.IFNA(INDEX(Ind!$L$2:$L$6441, MATCH(1, (Ind!$A$2:$A$6441=D1447)*(Ind!$D$2:$D$6441=F1447),0)),)</f>
        <v>99.326032013479406</v>
      </c>
    </row>
    <row r="1448" spans="1:15" x14ac:dyDescent="0.2">
      <c r="A1448" s="4" t="s">
        <v>85</v>
      </c>
      <c r="B1448" s="5" t="str">
        <f t="shared" si="110"/>
        <v>2018</v>
      </c>
      <c r="C1448" s="5">
        <f t="shared" si="111"/>
        <v>6</v>
      </c>
      <c r="D1448" s="11">
        <f t="shared" si="112"/>
        <v>43252</v>
      </c>
      <c r="E1448" s="5" t="s">
        <v>9</v>
      </c>
      <c r="F1448" s="5" t="str">
        <f t="shared" si="113"/>
        <v>BOYACA</v>
      </c>
      <c r="G1448" s="5">
        <v>59927000</v>
      </c>
      <c r="H1448" s="6">
        <v>59657835</v>
      </c>
      <c r="I1448" s="9">
        <f t="shared" si="114"/>
        <v>597.92417499999999</v>
      </c>
      <c r="J1448">
        <v>0</v>
      </c>
      <c r="K1448" cm="1">
        <f t="array" ref="K1448">INDEX(T!$H$2:$H$3661, MATCH(1, (T!$D$2:$D$3661=D1448)*(T!$E$2:$E$3661=G!E1448),0))</f>
        <v>239.54962</v>
      </c>
      <c r="L1448" cm="1">
        <f t="array" ref="L1448">INDEX('C'!$I$2:$I$3661, MATCH(1, ('C'!$D$2:$D$3661=D1448)*('C'!$E$2:$E$3661=G!E1448),0))</f>
        <v>2513235.5144949998</v>
      </c>
      <c r="M1448" cm="1">
        <f t="array" ref="M1448">_xlfn.IFNA(INDEX(P!C$2:C$2862, MATCH(1, (P!$A$2:$A$2862=D1448)*(P!$B$2:$B$2862=F1448),0)),)</f>
        <v>9.0209677419354826</v>
      </c>
      <c r="N1448" cm="1">
        <f t="array" ref="N1448">_xlfn.IFNA(INDEX(Ind!$H$2:$H$6441, MATCH(1, (Ind!$A$2:$A$6441=D1448)*(Ind!$D$2:$D$6441=F1448),0)),)</f>
        <v>95.748675383271305</v>
      </c>
      <c r="O1448" cm="1">
        <f t="array" ref="O1448">_xlfn.IFNA(INDEX(Ind!$L$2:$L$6441, MATCH(1, (Ind!$A$2:$A$6441=D1448)*(Ind!$D$2:$D$6441=F1448),0)),)</f>
        <v>101.114709000774</v>
      </c>
    </row>
    <row r="1449" spans="1:15" x14ac:dyDescent="0.2">
      <c r="A1449" s="1" t="s">
        <v>85</v>
      </c>
      <c r="B1449" s="5" t="str">
        <f t="shared" si="110"/>
        <v>2018</v>
      </c>
      <c r="C1449" s="5">
        <f t="shared" si="111"/>
        <v>6</v>
      </c>
      <c r="D1449" s="11">
        <f t="shared" si="112"/>
        <v>43252</v>
      </c>
      <c r="E1449" s="2" t="s">
        <v>10</v>
      </c>
      <c r="F1449" s="5" t="str">
        <f t="shared" si="113"/>
        <v>CALDAS</v>
      </c>
      <c r="G1449" s="2">
        <v>0</v>
      </c>
      <c r="H1449" s="3">
        <v>53707338</v>
      </c>
      <c r="I1449" s="9">
        <f t="shared" si="114"/>
        <v>537.07338000000004</v>
      </c>
      <c r="J1449">
        <v>0</v>
      </c>
      <c r="K1449" cm="1">
        <f t="array" ref="K1449">INDEX(T!$H$2:$H$3661, MATCH(1, (T!$D$2:$D$3661=D1449)*(T!$E$2:$E$3661=G!E1449),0))</f>
        <v>460.82112999999998</v>
      </c>
      <c r="L1449" cm="1">
        <f t="array" ref="L1449">INDEX('C'!$I$2:$I$3661, MATCH(1, ('C'!$D$2:$D$3661=D1449)*('C'!$E$2:$E$3661=G!E1449),0))</f>
        <v>5536481.2350700004</v>
      </c>
      <c r="M1449" cm="1">
        <f t="array" ref="M1449">_xlfn.IFNA(INDEX(P!C$2:C$2862, MATCH(1, (P!$A$2:$A$2862=D1449)*(P!$B$2:$B$2862=F1449),0)),)</f>
        <v>0</v>
      </c>
      <c r="N1449" cm="1">
        <f t="array" ref="N1449">_xlfn.IFNA(INDEX(Ind!$H$2:$H$6441, MATCH(1, (Ind!$A$2:$A$6441=D1449)*(Ind!$D$2:$D$6441=F1449),0)),)</f>
        <v>96.231315369074494</v>
      </c>
      <c r="O1449" cm="1">
        <f t="array" ref="O1449">_xlfn.IFNA(INDEX(Ind!$L$2:$L$6441, MATCH(1, (Ind!$A$2:$A$6441=D1449)*(Ind!$D$2:$D$6441=F1449),0)),)</f>
        <v>99.028470951814299</v>
      </c>
    </row>
    <row r="1450" spans="1:15" x14ac:dyDescent="0.2">
      <c r="A1450" s="4" t="s">
        <v>85</v>
      </c>
      <c r="B1450" s="5" t="str">
        <f t="shared" si="110"/>
        <v>2018</v>
      </c>
      <c r="C1450" s="5">
        <f t="shared" si="111"/>
        <v>6</v>
      </c>
      <c r="D1450" s="11">
        <f t="shared" si="112"/>
        <v>43252</v>
      </c>
      <c r="E1450" s="5" t="s">
        <v>11</v>
      </c>
      <c r="F1450" s="5" t="str">
        <f t="shared" si="113"/>
        <v>CAQUETA</v>
      </c>
      <c r="G1450" s="5">
        <v>0</v>
      </c>
      <c r="H1450" s="8">
        <v>138758800</v>
      </c>
      <c r="I1450" s="9">
        <f t="shared" si="114"/>
        <v>1387.588</v>
      </c>
      <c r="J1450">
        <v>0</v>
      </c>
      <c r="K1450" cm="1">
        <f t="array" ref="K1450">INDEX(T!$H$2:$H$3661, MATCH(1, (T!$D$2:$D$3661=D1450)*(T!$E$2:$E$3661=G!E1450),0))</f>
        <v>538.57600000000002</v>
      </c>
      <c r="L1450" cm="1">
        <f t="array" ref="L1450">INDEX('C'!$I$2:$I$3661, MATCH(1, ('C'!$D$2:$D$3661=D1450)*('C'!$E$2:$E$3661=G!E1450),0))</f>
        <v>9078649.7919999994</v>
      </c>
      <c r="M1450" cm="1">
        <f t="array" ref="M1450">_xlfn.IFNA(INDEX(P!C$2:C$2862, MATCH(1, (P!$A$2:$A$2862=D1450)*(P!$B$2:$B$2862=F1450),0)),)</f>
        <v>0</v>
      </c>
      <c r="N1450" cm="1">
        <f t="array" ref="N1450">_xlfn.IFNA(INDEX(Ind!$H$2:$H$6441, MATCH(1, (Ind!$A$2:$A$6441=D1450)*(Ind!$D$2:$D$6441=F1450),0)),)</f>
        <v>0</v>
      </c>
      <c r="O1450" cm="1">
        <f t="array" ref="O1450">_xlfn.IFNA(INDEX(Ind!$L$2:$L$6441, MATCH(1, (Ind!$A$2:$A$6441=D1450)*(Ind!$D$2:$D$6441=F1450),0)),)</f>
        <v>0</v>
      </c>
    </row>
    <row r="1451" spans="1:15" x14ac:dyDescent="0.2">
      <c r="A1451" s="1" t="s">
        <v>85</v>
      </c>
      <c r="B1451" s="5" t="str">
        <f t="shared" si="110"/>
        <v>2018</v>
      </c>
      <c r="C1451" s="5">
        <f t="shared" si="111"/>
        <v>6</v>
      </c>
      <c r="D1451" s="11">
        <f t="shared" si="112"/>
        <v>43252</v>
      </c>
      <c r="E1451" s="2" t="s">
        <v>12</v>
      </c>
      <c r="F1451" s="5" t="str">
        <f t="shared" si="113"/>
        <v>CAUCA</v>
      </c>
      <c r="G1451" s="2">
        <v>81314000</v>
      </c>
      <c r="H1451" s="3">
        <v>55836000</v>
      </c>
      <c r="I1451" s="9">
        <f t="shared" si="114"/>
        <v>685.75</v>
      </c>
      <c r="J1451">
        <v>0</v>
      </c>
      <c r="K1451" cm="1">
        <f t="array" ref="K1451">INDEX(T!$H$2:$H$3661, MATCH(1, (T!$D$2:$D$3661=D1451)*(T!$E$2:$E$3661=G!E1451),0))</f>
        <v>616.92999999999995</v>
      </c>
      <c r="L1451" cm="1">
        <f t="array" ref="L1451">INDEX('C'!$I$2:$I$3661, MATCH(1, ('C'!$D$2:$D$3661=D1451)*('C'!$E$2:$E$3661=G!E1451),0))</f>
        <v>14760265.119999999</v>
      </c>
      <c r="M1451" cm="1">
        <f t="array" ref="M1451">_xlfn.IFNA(INDEX(P!C$2:C$2862, MATCH(1, (P!$A$2:$A$2862=D1451)*(P!$B$2:$B$2862=F1451),0)),)</f>
        <v>0</v>
      </c>
      <c r="N1451" cm="1">
        <f t="array" ref="N1451">_xlfn.IFNA(INDEX(Ind!$H$2:$H$6441, MATCH(1, (Ind!$A$2:$A$6441=D1451)*(Ind!$D$2:$D$6441=F1451),0)),)</f>
        <v>96.088751281527607</v>
      </c>
      <c r="O1451" cm="1">
        <f t="array" ref="O1451">_xlfn.IFNA(INDEX(Ind!$L$2:$L$6441, MATCH(1, (Ind!$A$2:$A$6441=D1451)*(Ind!$D$2:$D$6441=F1451),0)),)</f>
        <v>101.09008397857301</v>
      </c>
    </row>
    <row r="1452" spans="1:15" x14ac:dyDescent="0.2">
      <c r="A1452" s="4" t="s">
        <v>85</v>
      </c>
      <c r="B1452" s="5" t="str">
        <f t="shared" si="110"/>
        <v>2018</v>
      </c>
      <c r="C1452" s="5">
        <f t="shared" si="111"/>
        <v>6</v>
      </c>
      <c r="D1452" s="11">
        <f t="shared" si="112"/>
        <v>43252</v>
      </c>
      <c r="E1452" s="5" t="s">
        <v>13</v>
      </c>
      <c r="F1452" s="5" t="str">
        <f t="shared" si="113"/>
        <v>CESAR</v>
      </c>
      <c r="G1452" s="5">
        <v>72600000</v>
      </c>
      <c r="H1452" s="6">
        <v>62569006</v>
      </c>
      <c r="I1452" s="9">
        <f t="shared" si="114"/>
        <v>675.84502999999995</v>
      </c>
      <c r="J1452">
        <v>0</v>
      </c>
      <c r="K1452" cm="1">
        <f t="array" ref="K1452">INDEX(T!$H$2:$H$3661, MATCH(1, (T!$D$2:$D$3661=D1452)*(T!$E$2:$E$3661=G!E1452),0))</f>
        <v>325.96836000000002</v>
      </c>
      <c r="L1452" cm="1">
        <f t="array" ref="L1452">INDEX('C'!$I$2:$I$3661, MATCH(1, ('C'!$D$2:$D$3661=D1452)*('C'!$E$2:$E$3661=G!E1452),0))</f>
        <v>11868929.527145</v>
      </c>
      <c r="M1452" cm="1">
        <f t="array" ref="M1452">_xlfn.IFNA(INDEX(P!C$2:C$2862, MATCH(1, (P!$A$2:$A$2862=D1452)*(P!$B$2:$B$2862=F1452),0)),)</f>
        <v>9.243548387096773</v>
      </c>
      <c r="N1452" cm="1">
        <f t="array" ref="N1452">_xlfn.IFNA(INDEX(Ind!$H$2:$H$6441, MATCH(1, (Ind!$A$2:$A$6441=D1452)*(Ind!$D$2:$D$6441=F1452),0)),)</f>
        <v>0</v>
      </c>
      <c r="O1452" cm="1">
        <f t="array" ref="O1452">_xlfn.IFNA(INDEX(Ind!$L$2:$L$6441, MATCH(1, (Ind!$A$2:$A$6441=D1452)*(Ind!$D$2:$D$6441=F1452),0)),)</f>
        <v>0</v>
      </c>
    </row>
    <row r="1453" spans="1:15" x14ac:dyDescent="0.2">
      <c r="A1453" s="1" t="s">
        <v>85</v>
      </c>
      <c r="B1453" s="5" t="str">
        <f t="shared" si="110"/>
        <v>2018</v>
      </c>
      <c r="C1453" s="5">
        <f t="shared" si="111"/>
        <v>6</v>
      </c>
      <c r="D1453" s="11">
        <f t="shared" si="112"/>
        <v>43252</v>
      </c>
      <c r="E1453" s="2" t="s">
        <v>14</v>
      </c>
      <c r="F1453" s="5" t="str">
        <f t="shared" si="113"/>
        <v>CORDOBA</v>
      </c>
      <c r="G1453" s="2">
        <v>72510000</v>
      </c>
      <c r="H1453" s="3">
        <v>0</v>
      </c>
      <c r="I1453" s="9">
        <f t="shared" si="114"/>
        <v>725.1</v>
      </c>
      <c r="J1453">
        <v>0</v>
      </c>
      <c r="K1453" cm="1">
        <f t="array" ref="K1453">INDEX(T!$H$2:$H$3661, MATCH(1, (T!$D$2:$D$3661=D1453)*(T!$E$2:$E$3661=G!E1453),0))</f>
        <v>231.37</v>
      </c>
      <c r="L1453" cm="1">
        <f t="array" ref="L1453">INDEX('C'!$I$2:$I$3661, MATCH(1, ('C'!$D$2:$D$3661=D1453)*('C'!$E$2:$E$3661=G!E1453),0))</f>
        <v>13065142</v>
      </c>
      <c r="M1453" cm="1">
        <f t="array" ref="M1453">_xlfn.IFNA(INDEX(P!C$2:C$2862, MATCH(1, (P!$A$2:$A$2862=D1453)*(P!$B$2:$B$2862=F1453),0)),)</f>
        <v>79.783870967741933</v>
      </c>
      <c r="N1453" cm="1">
        <f t="array" ref="N1453">_xlfn.IFNA(INDEX(Ind!$H$2:$H$6441, MATCH(1, (Ind!$A$2:$A$6441=D1453)*(Ind!$D$2:$D$6441=F1453),0)),)</f>
        <v>117.509657223045</v>
      </c>
      <c r="O1453" cm="1">
        <f t="array" ref="O1453">_xlfn.IFNA(INDEX(Ind!$L$2:$L$6441, MATCH(1, (Ind!$A$2:$A$6441=D1453)*(Ind!$D$2:$D$6441=F1453),0)),)</f>
        <v>99.610485314243604</v>
      </c>
    </row>
    <row r="1454" spans="1:15" x14ac:dyDescent="0.2">
      <c r="A1454" s="4" t="s">
        <v>85</v>
      </c>
      <c r="B1454" s="5" t="str">
        <f t="shared" si="110"/>
        <v>2018</v>
      </c>
      <c r="C1454" s="5">
        <f t="shared" si="111"/>
        <v>6</v>
      </c>
      <c r="D1454" s="11">
        <f t="shared" si="112"/>
        <v>43252</v>
      </c>
      <c r="E1454" s="5" t="s">
        <v>15</v>
      </c>
      <c r="F1454" s="5" t="str">
        <f t="shared" si="113"/>
        <v>CUNDINAMARCA</v>
      </c>
      <c r="G1454" s="5">
        <v>0</v>
      </c>
      <c r="H1454" s="6">
        <v>56924478</v>
      </c>
      <c r="I1454" s="9">
        <f t="shared" si="114"/>
        <v>569.24477999999999</v>
      </c>
      <c r="J1454">
        <v>0</v>
      </c>
      <c r="K1454" cm="1">
        <f t="array" ref="K1454">INDEX(T!$H$2:$H$3661, MATCH(1, (T!$D$2:$D$3661=D1454)*(T!$E$2:$E$3661=G!E1454),0))</f>
        <v>572.36463000000003</v>
      </c>
      <c r="L1454" cm="1">
        <f t="array" ref="L1454">INDEX('C'!$I$2:$I$3661, MATCH(1, ('C'!$D$2:$D$3661=D1454)*('C'!$E$2:$E$3661=G!E1454),0))</f>
        <v>10660573.20882</v>
      </c>
      <c r="M1454" cm="1">
        <f t="array" ref="M1454">_xlfn.IFNA(INDEX(P!C$2:C$2862, MATCH(1, (P!$A$2:$A$2862=D1454)*(P!$B$2:$B$2862=F1454),0)),)</f>
        <v>1.1593548387096773</v>
      </c>
      <c r="N1454" cm="1">
        <f t="array" ref="N1454">_xlfn.IFNA(INDEX(Ind!$H$2:$H$6441, MATCH(1, (Ind!$A$2:$A$6441=D1454)*(Ind!$D$2:$D$6441=F1454),0)),)</f>
        <v>98.000203460225094</v>
      </c>
      <c r="O1454" cm="1">
        <f t="array" ref="O1454">_xlfn.IFNA(INDEX(Ind!$L$2:$L$6441, MATCH(1, (Ind!$A$2:$A$6441=D1454)*(Ind!$D$2:$D$6441=F1454),0)),)</f>
        <v>99.631207281080805</v>
      </c>
    </row>
    <row r="1455" spans="1:15" x14ac:dyDescent="0.2">
      <c r="A1455" s="1" t="s">
        <v>85</v>
      </c>
      <c r="B1455" s="5" t="str">
        <f t="shared" si="110"/>
        <v>2018</v>
      </c>
      <c r="C1455" s="5">
        <f t="shared" si="111"/>
        <v>6</v>
      </c>
      <c r="D1455" s="11">
        <f t="shared" si="112"/>
        <v>43252</v>
      </c>
      <c r="E1455" s="2" t="s">
        <v>16</v>
      </c>
      <c r="F1455" s="5" t="str">
        <f t="shared" si="113"/>
        <v>CHOCO</v>
      </c>
      <c r="G1455" s="2">
        <v>0</v>
      </c>
      <c r="H1455" s="7">
        <v>479846000</v>
      </c>
      <c r="I1455" s="9">
        <f t="shared" si="114"/>
        <v>4798.46</v>
      </c>
      <c r="J1455">
        <v>0</v>
      </c>
      <c r="K1455" cm="1">
        <f t="array" ref="K1455">INDEX(T!$H$2:$H$3661, MATCH(1, (T!$D$2:$D$3661=D1455)*(T!$E$2:$E$3661=G!E1455),0))</f>
        <v>662.38</v>
      </c>
      <c r="L1455" t="e" cm="1">
        <f t="array" ref="L1455">INDEX('C'!$I$2:$I$3661, MATCH(1, ('C'!$D$2:$D$3661=D1455)*('C'!$E$2:$E$3661=G!E1455),0))</f>
        <v>#N/A</v>
      </c>
      <c r="M1455" cm="1">
        <f t="array" ref="M1455">_xlfn.IFNA(INDEX(P!C$2:C$2862, MATCH(1, (P!$A$2:$A$2862=D1455)*(P!$B$2:$B$2862=F1455),0)),)</f>
        <v>0</v>
      </c>
      <c r="N1455" cm="1">
        <f t="array" ref="N1455">_xlfn.IFNA(INDEX(Ind!$H$2:$H$6441, MATCH(1, (Ind!$A$2:$A$6441=D1455)*(Ind!$D$2:$D$6441=F1455),0)),)</f>
        <v>0</v>
      </c>
      <c r="O1455" cm="1">
        <f t="array" ref="O1455">_xlfn.IFNA(INDEX(Ind!$L$2:$L$6441, MATCH(1, (Ind!$A$2:$A$6441=D1455)*(Ind!$D$2:$D$6441=F1455),0)),)</f>
        <v>0</v>
      </c>
    </row>
    <row r="1456" spans="1:15" x14ac:dyDescent="0.2">
      <c r="A1456" s="4" t="s">
        <v>85</v>
      </c>
      <c r="B1456" s="5" t="str">
        <f t="shared" si="110"/>
        <v>2018</v>
      </c>
      <c r="C1456" s="5">
        <f t="shared" si="111"/>
        <v>6</v>
      </c>
      <c r="D1456" s="11">
        <f t="shared" si="112"/>
        <v>43252</v>
      </c>
      <c r="E1456" s="5" t="s">
        <v>17</v>
      </c>
      <c r="F1456" s="5" t="str">
        <f t="shared" si="113"/>
        <v>HUILA</v>
      </c>
      <c r="G1456" s="5">
        <v>0</v>
      </c>
      <c r="H1456" s="6">
        <v>64187739</v>
      </c>
      <c r="I1456" s="9">
        <f t="shared" si="114"/>
        <v>641.87738999999999</v>
      </c>
      <c r="J1456">
        <v>0</v>
      </c>
      <c r="K1456" cm="1">
        <f t="array" ref="K1456">INDEX(T!$H$2:$H$3661, MATCH(1, (T!$D$2:$D$3661=D1456)*(T!$E$2:$E$3661=G!E1456),0))</f>
        <v>790.39008999999999</v>
      </c>
      <c r="L1456" cm="1">
        <f t="array" ref="L1456">INDEX('C'!$I$2:$I$3661, MATCH(1, ('C'!$D$2:$D$3661=D1456)*('C'!$E$2:$E$3661=G!E1456),0))</f>
        <v>9908951.5279600006</v>
      </c>
      <c r="M1456" cm="1">
        <f t="array" ref="M1456">_xlfn.IFNA(INDEX(P!C$2:C$2862, MATCH(1, (P!$A$2:$A$2862=D1456)*(P!$B$2:$B$2862=F1456),0)),)</f>
        <v>3.7080645161290322</v>
      </c>
      <c r="N1456" cm="1">
        <f t="array" ref="N1456">_xlfn.IFNA(INDEX(Ind!$H$2:$H$6441, MATCH(1, (Ind!$A$2:$A$6441=D1456)*(Ind!$D$2:$D$6441=F1456),0)),)</f>
        <v>0</v>
      </c>
      <c r="O1456" cm="1">
        <f t="array" ref="O1456">_xlfn.IFNA(INDEX(Ind!$L$2:$L$6441, MATCH(1, (Ind!$A$2:$A$6441=D1456)*(Ind!$D$2:$D$6441=F1456),0)),)</f>
        <v>0</v>
      </c>
    </row>
    <row r="1457" spans="1:15" x14ac:dyDescent="0.2">
      <c r="A1457" s="1" t="s">
        <v>85</v>
      </c>
      <c r="B1457" s="5" t="str">
        <f t="shared" si="110"/>
        <v>2018</v>
      </c>
      <c r="C1457" s="5">
        <f t="shared" si="111"/>
        <v>6</v>
      </c>
      <c r="D1457" s="11">
        <f t="shared" si="112"/>
        <v>43252</v>
      </c>
      <c r="E1457" s="2" t="s">
        <v>18</v>
      </c>
      <c r="F1457" s="5" t="str">
        <f t="shared" si="113"/>
        <v>LA GUAJIRA</v>
      </c>
      <c r="G1457" s="2">
        <v>0</v>
      </c>
      <c r="H1457" s="3">
        <v>59918000</v>
      </c>
      <c r="I1457" s="9">
        <f t="shared" si="114"/>
        <v>599.17999999999995</v>
      </c>
      <c r="J1457">
        <v>0</v>
      </c>
      <c r="K1457" cm="1">
        <f t="array" ref="K1457">INDEX(T!$H$2:$H$3661, MATCH(1, (T!$D$2:$D$3661=D1457)*(T!$E$2:$E$3661=G!E1457),0))</f>
        <v>112.25</v>
      </c>
      <c r="L1457" cm="1">
        <f t="array" ref="L1457">INDEX('C'!$I$2:$I$3661, MATCH(1, ('C'!$D$2:$D$3661=D1457)*('C'!$E$2:$E$3661=G!E1457),0))</f>
        <v>2114155</v>
      </c>
      <c r="M1457" cm="1">
        <f t="array" ref="M1457">_xlfn.IFNA(INDEX(P!C$2:C$2862, MATCH(1, (P!$A$2:$A$2862=D1457)*(P!$B$2:$B$2862=F1457),0)),)</f>
        <v>0</v>
      </c>
      <c r="N1457" cm="1">
        <f t="array" ref="N1457">_xlfn.IFNA(INDEX(Ind!$H$2:$H$6441, MATCH(1, (Ind!$A$2:$A$6441=D1457)*(Ind!$D$2:$D$6441=F1457),0)),)</f>
        <v>0</v>
      </c>
      <c r="O1457" cm="1">
        <f t="array" ref="O1457">_xlfn.IFNA(INDEX(Ind!$L$2:$L$6441, MATCH(1, (Ind!$A$2:$A$6441=D1457)*(Ind!$D$2:$D$6441=F1457),0)),)</f>
        <v>0</v>
      </c>
    </row>
    <row r="1458" spans="1:15" x14ac:dyDescent="0.2">
      <c r="A1458" s="4" t="s">
        <v>85</v>
      </c>
      <c r="B1458" s="5" t="str">
        <f t="shared" si="110"/>
        <v>2018</v>
      </c>
      <c r="C1458" s="5">
        <f t="shared" si="111"/>
        <v>6</v>
      </c>
      <c r="D1458" s="11">
        <f t="shared" si="112"/>
        <v>43252</v>
      </c>
      <c r="E1458" s="5" t="s">
        <v>19</v>
      </c>
      <c r="F1458" s="5" t="str">
        <f t="shared" si="113"/>
        <v>MAGDALENA</v>
      </c>
      <c r="G1458" s="5">
        <v>72154235</v>
      </c>
      <c r="H1458" s="6">
        <v>68221769</v>
      </c>
      <c r="I1458" s="9">
        <f t="shared" si="114"/>
        <v>701.88001999999994</v>
      </c>
      <c r="J1458">
        <v>0</v>
      </c>
      <c r="K1458" cm="1">
        <f t="array" ref="K1458">INDEX(T!$H$2:$H$3661, MATCH(1, (T!$D$2:$D$3661=D1458)*(T!$E$2:$E$3661=G!E1458),0))</f>
        <v>396.26134000000002</v>
      </c>
      <c r="L1458" cm="1">
        <f t="array" ref="L1458">INDEX('C'!$I$2:$I$3661, MATCH(1, ('C'!$D$2:$D$3661=D1458)*('C'!$E$2:$E$3661=G!E1458),0))</f>
        <v>15842083.915725</v>
      </c>
      <c r="M1458" cm="1">
        <f t="array" ref="M1458">_xlfn.IFNA(INDEX(P!C$2:C$2862, MATCH(1, (P!$A$2:$A$2862=D1458)*(P!$B$2:$B$2862=F1458),0)),)</f>
        <v>11.999032258064517</v>
      </c>
      <c r="N1458" cm="1">
        <f t="array" ref="N1458">_xlfn.IFNA(INDEX(Ind!$H$2:$H$6441, MATCH(1, (Ind!$A$2:$A$6441=D1458)*(Ind!$D$2:$D$6441=F1458),0)),)</f>
        <v>0</v>
      </c>
      <c r="O1458" cm="1">
        <f t="array" ref="O1458">_xlfn.IFNA(INDEX(Ind!$L$2:$L$6441, MATCH(1, (Ind!$A$2:$A$6441=D1458)*(Ind!$D$2:$D$6441=F1458),0)),)</f>
        <v>0</v>
      </c>
    </row>
    <row r="1459" spans="1:15" x14ac:dyDescent="0.2">
      <c r="A1459" s="1" t="s">
        <v>85</v>
      </c>
      <c r="B1459" s="5" t="str">
        <f t="shared" si="110"/>
        <v>2018</v>
      </c>
      <c r="C1459" s="5">
        <f t="shared" si="111"/>
        <v>6</v>
      </c>
      <c r="D1459" s="11">
        <f t="shared" si="112"/>
        <v>43252</v>
      </c>
      <c r="E1459" s="2" t="s">
        <v>20</v>
      </c>
      <c r="F1459" s="5" t="str">
        <f t="shared" si="113"/>
        <v>META</v>
      </c>
      <c r="G1459" s="2">
        <v>0</v>
      </c>
      <c r="H1459" s="3">
        <v>40225692</v>
      </c>
      <c r="I1459" s="9">
        <f t="shared" si="114"/>
        <v>402.25691999999998</v>
      </c>
      <c r="J1459">
        <v>0</v>
      </c>
      <c r="K1459" cm="1">
        <f t="array" ref="K1459">INDEX(T!$H$2:$H$3661, MATCH(1, (T!$D$2:$D$3661=D1459)*(T!$E$2:$E$3661=G!E1459),0))</f>
        <v>487.85538000000003</v>
      </c>
      <c r="L1459" cm="1">
        <f t="array" ref="L1459">INDEX('C'!$I$2:$I$3661, MATCH(1, ('C'!$D$2:$D$3661=D1459)*('C'!$E$2:$E$3661=G!E1459),0))</f>
        <v>710394.71057999996</v>
      </c>
      <c r="M1459" cm="1">
        <f t="array" ref="M1459">_xlfn.IFNA(INDEX(P!C$2:C$2862, MATCH(1, (P!$A$2:$A$2862=D1459)*(P!$B$2:$B$2862=F1459),0)),)</f>
        <v>4.4545161290322577</v>
      </c>
      <c r="N1459" cm="1">
        <f t="array" ref="N1459">_xlfn.IFNA(INDEX(Ind!$H$2:$H$6441, MATCH(1, (Ind!$A$2:$A$6441=D1459)*(Ind!$D$2:$D$6441=F1459),0)),)</f>
        <v>0</v>
      </c>
      <c r="O1459" cm="1">
        <f t="array" ref="O1459">_xlfn.IFNA(INDEX(Ind!$L$2:$L$6441, MATCH(1, (Ind!$A$2:$A$6441=D1459)*(Ind!$D$2:$D$6441=F1459),0)),)</f>
        <v>0</v>
      </c>
    </row>
    <row r="1460" spans="1:15" x14ac:dyDescent="0.2">
      <c r="A1460" s="4" t="s">
        <v>85</v>
      </c>
      <c r="B1460" s="5" t="str">
        <f t="shared" si="110"/>
        <v>2018</v>
      </c>
      <c r="C1460" s="5">
        <f t="shared" si="111"/>
        <v>6</v>
      </c>
      <c r="D1460" s="11">
        <f t="shared" si="112"/>
        <v>43252</v>
      </c>
      <c r="E1460" s="5" t="s">
        <v>21</v>
      </c>
      <c r="F1460" s="5" t="str">
        <f t="shared" si="113"/>
        <v>NARINO</v>
      </c>
      <c r="G1460" s="5">
        <v>0</v>
      </c>
      <c r="H1460" s="6">
        <v>80108333</v>
      </c>
      <c r="I1460" s="9">
        <f t="shared" si="114"/>
        <v>801.08333000000005</v>
      </c>
      <c r="J1460">
        <v>0</v>
      </c>
      <c r="K1460" cm="1">
        <f t="array" ref="K1460">INDEX(T!$H$2:$H$3661, MATCH(1, (T!$D$2:$D$3661=D1460)*(T!$E$2:$E$3661=G!E1460),0))</f>
        <v>722.48110999999994</v>
      </c>
      <c r="L1460" cm="1">
        <f t="array" ref="L1460">INDEX('C'!$I$2:$I$3661, MATCH(1, ('C'!$D$2:$D$3661=D1460)*('C'!$E$2:$E$3661=G!E1460),0))</f>
        <v>10087388.657779999</v>
      </c>
      <c r="M1460" cm="1">
        <f t="array" ref="M1460">_xlfn.IFNA(INDEX(P!C$2:C$2862, MATCH(1, (P!$A$2:$A$2862=D1460)*(P!$B$2:$B$2862=F1460),0)),)</f>
        <v>0</v>
      </c>
      <c r="N1460" cm="1">
        <f t="array" ref="N1460">_xlfn.IFNA(INDEX(Ind!$H$2:$H$6441, MATCH(1, (Ind!$A$2:$A$6441=D1460)*(Ind!$D$2:$D$6441=F1460),0)),)</f>
        <v>0</v>
      </c>
      <c r="O1460" cm="1">
        <f t="array" ref="O1460">_xlfn.IFNA(INDEX(Ind!$L$2:$L$6441, MATCH(1, (Ind!$A$2:$A$6441=D1460)*(Ind!$D$2:$D$6441=F1460),0)),)</f>
        <v>0</v>
      </c>
    </row>
    <row r="1461" spans="1:15" x14ac:dyDescent="0.2">
      <c r="A1461" s="1" t="s">
        <v>85</v>
      </c>
      <c r="B1461" s="5" t="str">
        <f t="shared" si="110"/>
        <v>2018</v>
      </c>
      <c r="C1461" s="5">
        <f t="shared" si="111"/>
        <v>6</v>
      </c>
      <c r="D1461" s="11">
        <f t="shared" si="112"/>
        <v>43252</v>
      </c>
      <c r="E1461" s="2" t="s">
        <v>22</v>
      </c>
      <c r="F1461" s="5" t="str">
        <f t="shared" si="113"/>
        <v>NORTE DE SANTANDER</v>
      </c>
      <c r="G1461" s="2">
        <v>78652000</v>
      </c>
      <c r="H1461" s="3">
        <v>88681528</v>
      </c>
      <c r="I1461" s="9">
        <f t="shared" si="114"/>
        <v>836.66764000000001</v>
      </c>
      <c r="J1461">
        <v>0</v>
      </c>
      <c r="K1461" cm="1">
        <f t="array" ref="K1461">INDEX(T!$H$2:$H$3661, MATCH(1, (T!$D$2:$D$3661=D1461)*(T!$E$2:$E$3661=G!E1461),0))</f>
        <v>226.11903000000001</v>
      </c>
      <c r="L1461" cm="1">
        <f t="array" ref="L1461">INDEX('C'!$I$2:$I$3661, MATCH(1, ('C'!$D$2:$D$3661=D1461)*('C'!$E$2:$E$3661=G!E1461),0))</f>
        <v>2532992.03889</v>
      </c>
      <c r="M1461" cm="1">
        <f t="array" ref="M1461">_xlfn.IFNA(INDEX(P!C$2:C$2862, MATCH(1, (P!$A$2:$A$2862=D1461)*(P!$B$2:$B$2862=F1461),0)),)</f>
        <v>41.173225806451619</v>
      </c>
      <c r="N1461" cm="1">
        <f t="array" ref="N1461">_xlfn.IFNA(INDEX(Ind!$H$2:$H$6441, MATCH(1, (Ind!$A$2:$A$6441=D1461)*(Ind!$D$2:$D$6441=F1461),0)),)</f>
        <v>0</v>
      </c>
      <c r="O1461" cm="1">
        <f t="array" ref="O1461">_xlfn.IFNA(INDEX(Ind!$L$2:$L$6441, MATCH(1, (Ind!$A$2:$A$6441=D1461)*(Ind!$D$2:$D$6441=F1461),0)),)</f>
        <v>0</v>
      </c>
    </row>
    <row r="1462" spans="1:15" x14ac:dyDescent="0.2">
      <c r="A1462" s="4" t="s">
        <v>85</v>
      </c>
      <c r="B1462" s="5" t="str">
        <f t="shared" si="110"/>
        <v>2018</v>
      </c>
      <c r="C1462" s="5">
        <f t="shared" si="111"/>
        <v>6</v>
      </c>
      <c r="D1462" s="11">
        <f t="shared" si="112"/>
        <v>43252</v>
      </c>
      <c r="E1462" s="5" t="s">
        <v>23</v>
      </c>
      <c r="F1462" s="5" t="str">
        <f t="shared" si="113"/>
        <v>QUINDIO</v>
      </c>
      <c r="G1462" s="5">
        <v>0</v>
      </c>
      <c r="H1462" s="8">
        <v>130407615</v>
      </c>
      <c r="I1462" s="9">
        <f t="shared" si="114"/>
        <v>1304.0761500000001</v>
      </c>
      <c r="J1462">
        <v>0</v>
      </c>
      <c r="K1462" cm="1">
        <f t="array" ref="K1462">INDEX(T!$H$2:$H$3661, MATCH(1, (T!$D$2:$D$3661=D1462)*(T!$E$2:$E$3661=G!E1462),0))</f>
        <v>1297.07846</v>
      </c>
      <c r="L1462" cm="1">
        <f t="array" ref="L1462">INDEX('C'!$I$2:$I$3661, MATCH(1, ('C'!$D$2:$D$3661=D1462)*('C'!$E$2:$E$3661=G!E1462),0))</f>
        <v>1570379.9384600001</v>
      </c>
      <c r="M1462" cm="1">
        <f t="array" ref="M1462">_xlfn.IFNA(INDEX(P!C$2:C$2862, MATCH(1, (P!$A$2:$A$2862=D1462)*(P!$B$2:$B$2862=F1462),0)),)</f>
        <v>0</v>
      </c>
      <c r="N1462" cm="1">
        <f t="array" ref="N1462">_xlfn.IFNA(INDEX(Ind!$H$2:$H$6441, MATCH(1, (Ind!$A$2:$A$6441=D1462)*(Ind!$D$2:$D$6441=F1462),0)),)</f>
        <v>0</v>
      </c>
      <c r="O1462" cm="1">
        <f t="array" ref="O1462">_xlfn.IFNA(INDEX(Ind!$L$2:$L$6441, MATCH(1, (Ind!$A$2:$A$6441=D1462)*(Ind!$D$2:$D$6441=F1462),0)),)</f>
        <v>0</v>
      </c>
    </row>
    <row r="1463" spans="1:15" x14ac:dyDescent="0.2">
      <c r="A1463" s="1" t="s">
        <v>85</v>
      </c>
      <c r="B1463" s="5" t="str">
        <f t="shared" si="110"/>
        <v>2018</v>
      </c>
      <c r="C1463" s="5">
        <f t="shared" si="111"/>
        <v>6</v>
      </c>
      <c r="D1463" s="11">
        <f t="shared" si="112"/>
        <v>43252</v>
      </c>
      <c r="E1463" s="2" t="s">
        <v>24</v>
      </c>
      <c r="F1463" s="5" t="str">
        <f t="shared" si="113"/>
        <v>RISARALDA</v>
      </c>
      <c r="G1463" s="2">
        <v>0</v>
      </c>
      <c r="H1463" s="3">
        <v>52054296</v>
      </c>
      <c r="I1463" s="9">
        <f t="shared" si="114"/>
        <v>520.54295999999999</v>
      </c>
      <c r="J1463">
        <v>0</v>
      </c>
      <c r="K1463" cm="1">
        <f t="array" ref="K1463">INDEX(T!$H$2:$H$3661, MATCH(1, (T!$D$2:$D$3661=D1463)*(T!$E$2:$E$3661=G!E1463),0))</f>
        <v>279.99074000000002</v>
      </c>
      <c r="L1463" cm="1">
        <f t="array" ref="L1463">INDEX('C'!$I$2:$I$3661, MATCH(1, ('C'!$D$2:$D$3661=D1463)*('C'!$E$2:$E$3661=G!E1463),0))</f>
        <v>1485875.0914799999</v>
      </c>
      <c r="M1463" cm="1">
        <f t="array" ref="M1463">_xlfn.IFNA(INDEX(P!C$2:C$2862, MATCH(1, (P!$A$2:$A$2862=D1463)*(P!$B$2:$B$2862=F1463),0)),)</f>
        <v>0</v>
      </c>
      <c r="N1463" cm="1">
        <f t="array" ref="N1463">_xlfn.IFNA(INDEX(Ind!$H$2:$H$6441, MATCH(1, (Ind!$A$2:$A$6441=D1463)*(Ind!$D$2:$D$6441=F1463),0)),)</f>
        <v>99.646414496108505</v>
      </c>
      <c r="O1463" cm="1">
        <f t="array" ref="O1463">_xlfn.IFNA(INDEX(Ind!$L$2:$L$6441, MATCH(1, (Ind!$A$2:$A$6441=D1463)*(Ind!$D$2:$D$6441=F1463),0)),)</f>
        <v>100.568982465655</v>
      </c>
    </row>
    <row r="1464" spans="1:15" x14ac:dyDescent="0.2">
      <c r="A1464" s="4" t="s">
        <v>85</v>
      </c>
      <c r="B1464" s="5" t="str">
        <f t="shared" si="110"/>
        <v>2018</v>
      </c>
      <c r="C1464" s="5">
        <f t="shared" si="111"/>
        <v>6</v>
      </c>
      <c r="D1464" s="11">
        <f t="shared" si="112"/>
        <v>43252</v>
      </c>
      <c r="E1464" s="5" t="s">
        <v>25</v>
      </c>
      <c r="F1464" s="5" t="str">
        <f t="shared" si="113"/>
        <v>SANTANDER</v>
      </c>
      <c r="G1464" s="5">
        <v>0</v>
      </c>
      <c r="H1464" s="8">
        <v>136060109</v>
      </c>
      <c r="I1464" s="9">
        <f t="shared" si="114"/>
        <v>1360.6010900000001</v>
      </c>
      <c r="J1464">
        <v>0</v>
      </c>
      <c r="K1464" cm="1">
        <f t="array" ref="K1464">INDEX(T!$H$2:$H$3661, MATCH(1, (T!$D$2:$D$3661=D1464)*(T!$E$2:$E$3661=G!E1464),0))</f>
        <v>601.28358000000003</v>
      </c>
      <c r="L1464" cm="1">
        <f t="array" ref="L1464">INDEX('C'!$I$2:$I$3661, MATCH(1, ('C'!$D$2:$D$3661=D1464)*('C'!$E$2:$E$3661=G!E1464),0))</f>
        <v>1714779.17876</v>
      </c>
      <c r="M1464" cm="1">
        <f t="array" ref="M1464">_xlfn.IFNA(INDEX(P!C$2:C$2862, MATCH(1, (P!$A$2:$A$2862=D1464)*(P!$B$2:$B$2862=F1464),0)),)</f>
        <v>29.987419354838703</v>
      </c>
      <c r="N1464" cm="1">
        <f t="array" ref="N1464">_xlfn.IFNA(INDEX(Ind!$H$2:$H$6441, MATCH(1, (Ind!$A$2:$A$6441=D1464)*(Ind!$D$2:$D$6441=F1464),0)),)</f>
        <v>106.239967563585</v>
      </c>
      <c r="O1464" cm="1">
        <f t="array" ref="O1464">_xlfn.IFNA(INDEX(Ind!$L$2:$L$6441, MATCH(1, (Ind!$A$2:$A$6441=D1464)*(Ind!$D$2:$D$6441=F1464),0)),)</f>
        <v>100.01423313881401</v>
      </c>
    </row>
    <row r="1465" spans="1:15" x14ac:dyDescent="0.2">
      <c r="A1465" s="1" t="s">
        <v>85</v>
      </c>
      <c r="B1465" s="5" t="str">
        <f t="shared" si="110"/>
        <v>2018</v>
      </c>
      <c r="C1465" s="5">
        <f t="shared" si="111"/>
        <v>6</v>
      </c>
      <c r="D1465" s="11">
        <f t="shared" si="112"/>
        <v>43252</v>
      </c>
      <c r="E1465" s="2" t="s">
        <v>26</v>
      </c>
      <c r="F1465" s="5" t="str">
        <f t="shared" si="113"/>
        <v>SUCRE</v>
      </c>
      <c r="G1465" s="2">
        <v>72510000</v>
      </c>
      <c r="H1465" s="3">
        <v>0</v>
      </c>
      <c r="I1465" s="9">
        <f t="shared" si="114"/>
        <v>725.1</v>
      </c>
      <c r="J1465">
        <v>0</v>
      </c>
      <c r="K1465" cm="1">
        <f t="array" ref="K1465">INDEX(T!$H$2:$H$3661, MATCH(1, (T!$D$2:$D$3661=D1465)*(T!$E$2:$E$3661=G!E1465),0))</f>
        <v>231.37</v>
      </c>
      <c r="L1465" cm="1">
        <f t="array" ref="L1465">INDEX('C'!$I$2:$I$3661, MATCH(1, ('C'!$D$2:$D$3661=D1465)*('C'!$E$2:$E$3661=G!E1465),0))</f>
        <v>13065142</v>
      </c>
      <c r="M1465" cm="1">
        <f t="array" ref="M1465">_xlfn.IFNA(INDEX(P!C$2:C$2862, MATCH(1, (P!$A$2:$A$2862=D1465)*(P!$B$2:$B$2862=F1465),0)),)</f>
        <v>83.803225806451607</v>
      </c>
      <c r="N1465" cm="1">
        <f t="array" ref="N1465">_xlfn.IFNA(INDEX(Ind!$H$2:$H$6441, MATCH(1, (Ind!$A$2:$A$6441=D1465)*(Ind!$D$2:$D$6441=F1465),0)),)</f>
        <v>0</v>
      </c>
      <c r="O1465" cm="1">
        <f t="array" ref="O1465">_xlfn.IFNA(INDEX(Ind!$L$2:$L$6441, MATCH(1, (Ind!$A$2:$A$6441=D1465)*(Ind!$D$2:$D$6441=F1465),0)),)</f>
        <v>0</v>
      </c>
    </row>
    <row r="1466" spans="1:15" x14ac:dyDescent="0.2">
      <c r="A1466" s="4" t="s">
        <v>85</v>
      </c>
      <c r="B1466" s="5" t="str">
        <f t="shared" si="110"/>
        <v>2018</v>
      </c>
      <c r="C1466" s="5">
        <f t="shared" si="111"/>
        <v>6</v>
      </c>
      <c r="D1466" s="11">
        <f t="shared" si="112"/>
        <v>43252</v>
      </c>
      <c r="E1466" s="5" t="s">
        <v>27</v>
      </c>
      <c r="F1466" s="5" t="str">
        <f t="shared" si="113"/>
        <v>TOLIMA</v>
      </c>
      <c r="G1466" s="5">
        <v>0</v>
      </c>
      <c r="H1466" s="6">
        <v>60170000</v>
      </c>
      <c r="I1466" s="9">
        <f t="shared" si="114"/>
        <v>601.70000000000005</v>
      </c>
      <c r="J1466">
        <v>0</v>
      </c>
      <c r="K1466" cm="1">
        <f t="array" ref="K1466">INDEX(T!$H$2:$H$3661, MATCH(1, (T!$D$2:$D$3661=D1466)*(T!$E$2:$E$3661=G!E1466),0))</f>
        <v>654.43499999999995</v>
      </c>
      <c r="L1466" cm="1">
        <f t="array" ref="L1466">INDEX('C'!$I$2:$I$3661, MATCH(1, ('C'!$D$2:$D$3661=D1466)*('C'!$E$2:$E$3661=G!E1466),0))</f>
        <v>10987935.00389</v>
      </c>
      <c r="M1466" cm="1">
        <f t="array" ref="M1466">_xlfn.IFNA(INDEX(P!C$2:C$2862, MATCH(1, (P!$A$2:$A$2862=D1466)*(P!$B$2:$B$2862=F1466),0)),)</f>
        <v>3.7041935483870967</v>
      </c>
      <c r="N1466" cm="1">
        <f t="array" ref="N1466">_xlfn.IFNA(INDEX(Ind!$H$2:$H$6441, MATCH(1, (Ind!$A$2:$A$6441=D1466)*(Ind!$D$2:$D$6441=F1466),0)),)</f>
        <v>93.787439052714703</v>
      </c>
      <c r="O1466" cm="1">
        <f t="array" ref="O1466">_xlfn.IFNA(INDEX(Ind!$L$2:$L$6441, MATCH(1, (Ind!$A$2:$A$6441=D1466)*(Ind!$D$2:$D$6441=F1466),0)),)</f>
        <v>101.843634772827</v>
      </c>
    </row>
    <row r="1467" spans="1:15" x14ac:dyDescent="0.2">
      <c r="A1467" s="1" t="s">
        <v>85</v>
      </c>
      <c r="B1467" s="5" t="str">
        <f t="shared" si="110"/>
        <v>2018</v>
      </c>
      <c r="C1467" s="5">
        <f t="shared" si="111"/>
        <v>6</v>
      </c>
      <c r="D1467" s="11">
        <f t="shared" si="112"/>
        <v>43252</v>
      </c>
      <c r="E1467" s="2" t="s">
        <v>28</v>
      </c>
      <c r="F1467" s="5" t="str">
        <f t="shared" si="113"/>
        <v>VALLE DEL CAUCA</v>
      </c>
      <c r="G1467" s="2">
        <v>80732679</v>
      </c>
      <c r="H1467" s="3">
        <v>0</v>
      </c>
      <c r="I1467" s="9">
        <f t="shared" si="114"/>
        <v>807.32678999999996</v>
      </c>
      <c r="J1467">
        <v>0</v>
      </c>
      <c r="K1467" cm="1">
        <f t="array" ref="K1467">INDEX(T!$H$2:$H$3661, MATCH(1, (T!$D$2:$D$3661=D1467)*(T!$E$2:$E$3661=G!E1467),0))</f>
        <v>575.31854999999996</v>
      </c>
      <c r="L1467" cm="1">
        <f t="array" ref="L1467">INDEX('C'!$I$2:$I$3661, MATCH(1, ('C'!$D$2:$D$3661=D1467)*('C'!$E$2:$E$3661=G!E1467),0))</f>
        <v>17679543.50226</v>
      </c>
      <c r="M1467" cm="1">
        <f t="array" ref="M1467">_xlfn.IFNA(INDEX(P!C$2:C$2862, MATCH(1, (P!$A$2:$A$2862=D1467)*(P!$B$2:$B$2862=F1467),0)),)</f>
        <v>0</v>
      </c>
      <c r="N1467" cm="1">
        <f t="array" ref="N1467">_xlfn.IFNA(INDEX(Ind!$H$2:$H$6441, MATCH(1, (Ind!$A$2:$A$6441=D1467)*(Ind!$D$2:$D$6441=F1467),0)),)</f>
        <v>98.692342846448597</v>
      </c>
      <c r="O1467" cm="1">
        <f t="array" ref="O1467">_xlfn.IFNA(INDEX(Ind!$L$2:$L$6441, MATCH(1, (Ind!$A$2:$A$6441=D1467)*(Ind!$D$2:$D$6441=F1467),0)),)</f>
        <v>99.652348028786307</v>
      </c>
    </row>
    <row r="1468" spans="1:15" x14ac:dyDescent="0.2">
      <c r="A1468" s="4" t="s">
        <v>85</v>
      </c>
      <c r="B1468" s="5" t="str">
        <f t="shared" si="110"/>
        <v>2018</v>
      </c>
      <c r="C1468" s="5">
        <f t="shared" si="111"/>
        <v>6</v>
      </c>
      <c r="D1468" s="11">
        <f t="shared" si="112"/>
        <v>43252</v>
      </c>
      <c r="E1468" s="5" t="s">
        <v>74</v>
      </c>
      <c r="F1468" s="5" t="str">
        <f t="shared" si="113"/>
        <v>ARAUCA</v>
      </c>
      <c r="G1468" s="5">
        <v>0</v>
      </c>
      <c r="H1468" s="6">
        <v>72087000</v>
      </c>
      <c r="I1468" s="9">
        <f t="shared" si="114"/>
        <v>720.87</v>
      </c>
      <c r="J1468">
        <v>0</v>
      </c>
      <c r="K1468" cm="1">
        <f t="array" ref="K1468">INDEX(T!$H$2:$H$3661, MATCH(1, (T!$D$2:$D$3661=D1468)*(T!$E$2:$E$3661=G!E1468),0))</f>
        <v>718.2</v>
      </c>
      <c r="L1468" cm="1">
        <f t="array" ref="L1468">INDEX('C'!$I$2:$I$3661, MATCH(1, ('C'!$D$2:$D$3661=D1468)*('C'!$E$2:$E$3661=G!E1468),0))</f>
        <v>24163</v>
      </c>
      <c r="M1468" cm="1">
        <f t="array" ref="M1468">_xlfn.IFNA(INDEX(P!C$2:C$2862, MATCH(1, (P!$A$2:$A$2862=D1468)*(P!$B$2:$B$2862=F1468),0)),)</f>
        <v>0</v>
      </c>
      <c r="N1468" cm="1">
        <f t="array" ref="N1468">_xlfn.IFNA(INDEX(Ind!$H$2:$H$6441, MATCH(1, (Ind!$A$2:$A$6441=D1468)*(Ind!$D$2:$D$6441=F1468),0)),)</f>
        <v>0</v>
      </c>
      <c r="O1468" cm="1">
        <f t="array" ref="O1468">_xlfn.IFNA(INDEX(Ind!$L$2:$L$6441, MATCH(1, (Ind!$A$2:$A$6441=D1468)*(Ind!$D$2:$D$6441=F1468),0)),)</f>
        <v>0</v>
      </c>
    </row>
    <row r="1469" spans="1:15" x14ac:dyDescent="0.2">
      <c r="A1469" s="1" t="s">
        <v>85</v>
      </c>
      <c r="B1469" s="5" t="str">
        <f t="shared" si="110"/>
        <v>2018</v>
      </c>
      <c r="C1469" s="5">
        <f t="shared" si="111"/>
        <v>6</v>
      </c>
      <c r="D1469" s="11">
        <f t="shared" si="112"/>
        <v>43252</v>
      </c>
      <c r="E1469" s="2" t="s">
        <v>29</v>
      </c>
      <c r="F1469" s="5" t="str">
        <f t="shared" si="113"/>
        <v>CASANARE</v>
      </c>
      <c r="G1469" s="2">
        <v>0</v>
      </c>
      <c r="H1469" s="3">
        <v>33022387</v>
      </c>
      <c r="I1469" s="9">
        <f t="shared" si="114"/>
        <v>330.22386999999998</v>
      </c>
      <c r="J1469">
        <v>0</v>
      </c>
      <c r="K1469" cm="1">
        <f t="array" ref="K1469">INDEX(T!$H$2:$H$3661, MATCH(1, (T!$D$2:$D$3661=D1469)*(T!$E$2:$E$3661=G!E1469),0))</f>
        <v>57.02</v>
      </c>
      <c r="L1469" cm="1">
        <f t="array" ref="L1469">INDEX('C'!$I$2:$I$3661, MATCH(1, ('C'!$D$2:$D$3661=D1469)*('C'!$E$2:$E$3661=G!E1469),0))</f>
        <v>350157.53</v>
      </c>
      <c r="M1469" cm="1">
        <f t="array" ref="M1469">_xlfn.IFNA(INDEX(P!C$2:C$2862, MATCH(1, (P!$A$2:$A$2862=D1469)*(P!$B$2:$B$2862=F1469),0)),)</f>
        <v>532.6638709677419</v>
      </c>
      <c r="N1469" cm="1">
        <f t="array" ref="N1469">_xlfn.IFNA(INDEX(Ind!$H$2:$H$6441, MATCH(1, (Ind!$A$2:$A$6441=D1469)*(Ind!$D$2:$D$6441=F1469),0)),)</f>
        <v>0</v>
      </c>
      <c r="O1469" cm="1">
        <f t="array" ref="O1469">_xlfn.IFNA(INDEX(Ind!$L$2:$L$6441, MATCH(1, (Ind!$A$2:$A$6441=D1469)*(Ind!$D$2:$D$6441=F1469),0)),)</f>
        <v>0</v>
      </c>
    </row>
    <row r="1470" spans="1:15" x14ac:dyDescent="0.2">
      <c r="A1470" s="4" t="s">
        <v>85</v>
      </c>
      <c r="B1470" s="5" t="str">
        <f t="shared" si="110"/>
        <v>2018</v>
      </c>
      <c r="C1470" s="5">
        <f t="shared" si="111"/>
        <v>6</v>
      </c>
      <c r="D1470" s="11">
        <f t="shared" si="112"/>
        <v>43252</v>
      </c>
      <c r="E1470" s="5" t="s">
        <v>30</v>
      </c>
      <c r="F1470" s="5" t="str">
        <f t="shared" si="113"/>
        <v>PUTUMAYO</v>
      </c>
      <c r="G1470" s="5">
        <v>0</v>
      </c>
      <c r="H1470" s="6">
        <v>75726000</v>
      </c>
      <c r="I1470" s="9">
        <f t="shared" si="114"/>
        <v>757.26</v>
      </c>
      <c r="J1470">
        <v>0</v>
      </c>
      <c r="K1470" cm="1">
        <f t="array" ref="K1470">INDEX(T!$H$2:$H$3661, MATCH(1, (T!$D$2:$D$3661=D1470)*(T!$E$2:$E$3661=G!E1470),0))</f>
        <v>1300.3733299999999</v>
      </c>
      <c r="L1470" cm="1">
        <f t="array" ref="L1470">INDEX('C'!$I$2:$I$3661, MATCH(1, ('C'!$D$2:$D$3661=D1470)*('C'!$E$2:$E$3661=G!E1470),0))</f>
        <v>44524.213329999999</v>
      </c>
      <c r="M1470" cm="1">
        <f t="array" ref="M1470">_xlfn.IFNA(INDEX(P!C$2:C$2862, MATCH(1, (P!$A$2:$A$2862=D1470)*(P!$B$2:$B$2862=F1470),0)),)</f>
        <v>1.4725806451612906</v>
      </c>
      <c r="N1470" cm="1">
        <f t="array" ref="N1470">_xlfn.IFNA(INDEX(Ind!$H$2:$H$6441, MATCH(1, (Ind!$A$2:$A$6441=D1470)*(Ind!$D$2:$D$6441=F1470),0)),)</f>
        <v>0</v>
      </c>
      <c r="O1470" cm="1">
        <f t="array" ref="O1470">_xlfn.IFNA(INDEX(Ind!$L$2:$L$6441, MATCH(1, (Ind!$A$2:$A$6441=D1470)*(Ind!$D$2:$D$6441=F1470),0)),)</f>
        <v>0</v>
      </c>
    </row>
    <row r="1471" spans="1:15" x14ac:dyDescent="0.2">
      <c r="A1471" s="1" t="s">
        <v>85</v>
      </c>
      <c r="B1471" s="5" t="str">
        <f t="shared" si="110"/>
        <v>2018</v>
      </c>
      <c r="C1471" s="5">
        <f t="shared" si="111"/>
        <v>6</v>
      </c>
      <c r="D1471" s="11">
        <f t="shared" si="112"/>
        <v>43252</v>
      </c>
      <c r="E1471" s="2" t="s">
        <v>31</v>
      </c>
      <c r="F1471" s="5" t="str">
        <f t="shared" si="113"/>
        <v>GUAVIARE</v>
      </c>
      <c r="G1471" s="2">
        <v>0</v>
      </c>
      <c r="H1471" s="3">
        <v>35008000</v>
      </c>
      <c r="I1471" s="9">
        <f t="shared" si="114"/>
        <v>350.08</v>
      </c>
      <c r="J1471">
        <v>0</v>
      </c>
      <c r="K1471" cm="1">
        <f t="array" ref="K1471">INDEX(T!$H$2:$H$3661, MATCH(1, (T!$D$2:$D$3661=D1471)*(T!$E$2:$E$3661=G!E1471),0))</f>
        <v>1535.12</v>
      </c>
      <c r="L1471" cm="1">
        <f t="array" ref="L1471">INDEX('C'!$I$2:$I$3661, MATCH(1, ('C'!$D$2:$D$3661=D1471)*('C'!$E$2:$E$3661=G!E1471),0))</f>
        <v>48148.1</v>
      </c>
      <c r="M1471" cm="1">
        <f t="array" ref="M1471">_xlfn.IFNA(INDEX(P!C$2:C$2862, MATCH(1, (P!$A$2:$A$2862=D1471)*(P!$B$2:$B$2862=F1471),0)),)</f>
        <v>0</v>
      </c>
      <c r="N1471" cm="1">
        <f t="array" ref="N1471">_xlfn.IFNA(INDEX(Ind!$H$2:$H$6441, MATCH(1, (Ind!$A$2:$A$6441=D1471)*(Ind!$D$2:$D$6441=F1471),0)),)</f>
        <v>0</v>
      </c>
      <c r="O1471" cm="1">
        <f t="array" ref="O1471">_xlfn.IFNA(INDEX(Ind!$L$2:$L$6441, MATCH(1, (Ind!$A$2:$A$6441=D1471)*(Ind!$D$2:$D$6441=F1471),0)),)</f>
        <v>0</v>
      </c>
    </row>
    <row r="1472" spans="1:15" x14ac:dyDescent="0.2">
      <c r="A1472" s="4" t="s">
        <v>86</v>
      </c>
      <c r="B1472" s="5" t="str">
        <f t="shared" si="110"/>
        <v>2018</v>
      </c>
      <c r="C1472" s="5">
        <f t="shared" si="111"/>
        <v>7</v>
      </c>
      <c r="D1472" s="11">
        <f t="shared" si="112"/>
        <v>43282</v>
      </c>
      <c r="E1472" s="5" t="s">
        <v>5</v>
      </c>
      <c r="F1472" s="5" t="str">
        <f t="shared" si="113"/>
        <v>ANTIOQUIA</v>
      </c>
      <c r="G1472" s="5">
        <v>67586644</v>
      </c>
      <c r="H1472" s="6">
        <v>65615879</v>
      </c>
      <c r="I1472" s="9">
        <f t="shared" si="114"/>
        <v>666.01261499999998</v>
      </c>
      <c r="J1472">
        <v>0</v>
      </c>
      <c r="K1472" cm="1">
        <f t="array" ref="K1472">INDEX(T!$H$2:$H$3661, MATCH(1, (T!$D$2:$D$3661=D1472)*(T!$E$2:$E$3661=G!E1472),0))</f>
        <v>441.255785</v>
      </c>
      <c r="L1472" cm="1">
        <f t="array" ref="L1472">INDEX('C'!$I$2:$I$3661, MATCH(1, ('C'!$D$2:$D$3661=D1472)*('C'!$E$2:$E$3661=G!E1472),0))</f>
        <v>20830106.914925002</v>
      </c>
      <c r="M1472" cm="1">
        <f t="array" ref="M1472">_xlfn.IFNA(INDEX(P!C$2:C$2862, MATCH(1, (P!$A$2:$A$2862=D1472)*(P!$B$2:$B$2862=F1472),0)),)</f>
        <v>0</v>
      </c>
      <c r="N1472" cm="1">
        <f t="array" ref="N1472">_xlfn.IFNA(INDEX(Ind!$H$2:$H$6441, MATCH(1, (Ind!$A$2:$A$6441=D1472)*(Ind!$D$2:$D$6441=F1472),0)),)</f>
        <v>99.1146790746687</v>
      </c>
      <c r="O1472" cm="1">
        <f t="array" ref="O1472">_xlfn.IFNA(INDEX(Ind!$L$2:$L$6441, MATCH(1, (Ind!$A$2:$A$6441=D1472)*(Ind!$D$2:$D$6441=F1472),0)),)</f>
        <v>100.283994783924</v>
      </c>
    </row>
    <row r="1473" spans="1:15" x14ac:dyDescent="0.2">
      <c r="A1473" s="1" t="s">
        <v>86</v>
      </c>
      <c r="B1473" s="5" t="str">
        <f t="shared" si="110"/>
        <v>2018</v>
      </c>
      <c r="C1473" s="5">
        <f t="shared" si="111"/>
        <v>7</v>
      </c>
      <c r="D1473" s="11">
        <f t="shared" si="112"/>
        <v>43282</v>
      </c>
      <c r="E1473" s="2" t="s">
        <v>6</v>
      </c>
      <c r="F1473" s="5" t="str">
        <f t="shared" si="113"/>
        <v>ATLANTICO</v>
      </c>
      <c r="G1473" s="2">
        <v>71200000</v>
      </c>
      <c r="H1473" s="3">
        <v>71200000</v>
      </c>
      <c r="I1473" s="9">
        <f t="shared" si="114"/>
        <v>712</v>
      </c>
      <c r="J1473">
        <v>0</v>
      </c>
      <c r="K1473" cm="1">
        <f t="array" ref="K1473">INDEX(T!$H$2:$H$3661, MATCH(1, (T!$D$2:$D$3661=D1473)*(T!$E$2:$E$3661=G!E1473),0))</f>
        <v>421</v>
      </c>
      <c r="L1473" cm="1">
        <f t="array" ref="L1473">INDEX('C'!$I$2:$I$3661, MATCH(1, ('C'!$D$2:$D$3661=D1473)*('C'!$E$2:$E$3661=G!E1473),0))</f>
        <v>17833675.149999999</v>
      </c>
      <c r="M1473" cm="1">
        <f t="array" ref="M1473">_xlfn.IFNA(INDEX(P!C$2:C$2862, MATCH(1, (P!$A$2:$A$2862=D1473)*(P!$B$2:$B$2862=F1473),0)),)</f>
        <v>8.2735483870967723</v>
      </c>
      <c r="N1473" cm="1">
        <f t="array" ref="N1473">_xlfn.IFNA(INDEX(Ind!$H$2:$H$6441, MATCH(1, (Ind!$A$2:$A$6441=D1473)*(Ind!$D$2:$D$6441=F1473),0)),)</f>
        <v>103.72715945629</v>
      </c>
      <c r="O1473" cm="1">
        <f t="array" ref="O1473">_xlfn.IFNA(INDEX(Ind!$L$2:$L$6441, MATCH(1, (Ind!$A$2:$A$6441=D1473)*(Ind!$D$2:$D$6441=F1473),0)),)</f>
        <v>100.186612790577</v>
      </c>
    </row>
    <row r="1474" spans="1:15" x14ac:dyDescent="0.2">
      <c r="A1474" s="4" t="s">
        <v>86</v>
      </c>
      <c r="B1474" s="5" t="str">
        <f t="shared" si="110"/>
        <v>2018</v>
      </c>
      <c r="C1474" s="5">
        <f t="shared" si="111"/>
        <v>7</v>
      </c>
      <c r="D1474" s="11">
        <f t="shared" si="112"/>
        <v>43282</v>
      </c>
      <c r="E1474" s="5" t="s">
        <v>7</v>
      </c>
      <c r="F1474" s="5" t="str">
        <f t="shared" si="113"/>
        <v>BOGOTA, D.C.</v>
      </c>
      <c r="G1474" s="5">
        <v>0</v>
      </c>
      <c r="H1474" s="6">
        <v>61857000</v>
      </c>
      <c r="I1474" s="9">
        <f t="shared" si="114"/>
        <v>618.57000000000005</v>
      </c>
      <c r="J1474">
        <v>0</v>
      </c>
      <c r="K1474" cm="1">
        <f t="array" ref="K1474">INDEX(T!$H$2:$H$3661, MATCH(1, (T!$D$2:$D$3661=D1474)*(T!$E$2:$E$3661=G!E1474),0))</f>
        <v>454.72</v>
      </c>
      <c r="L1474" cm="1">
        <f t="array" ref="L1474">INDEX('C'!$I$2:$I$3661, MATCH(1, ('C'!$D$2:$D$3661=D1474)*('C'!$E$2:$E$3661=G!E1474),0))</f>
        <v>53854934</v>
      </c>
      <c r="M1474" cm="1">
        <f t="array" ref="M1474">_xlfn.IFNA(INDEX(P!C$2:C$2862, MATCH(1, (P!$A$2:$A$2862=D1474)*(P!$B$2:$B$2862=F1474),0)),)</f>
        <v>0</v>
      </c>
      <c r="N1474" cm="1">
        <f t="array" ref="N1474">_xlfn.IFNA(INDEX(Ind!$H$2:$H$6441, MATCH(1, (Ind!$A$2:$A$6441=D1474)*(Ind!$D$2:$D$6441=F1474),0)),)</f>
        <v>99.679500451900196</v>
      </c>
      <c r="O1474" cm="1">
        <f t="array" ref="O1474">_xlfn.IFNA(INDEX(Ind!$L$2:$L$6441, MATCH(1, (Ind!$A$2:$A$6441=D1474)*(Ind!$D$2:$D$6441=F1474),0)),)</f>
        <v>100.130723566192</v>
      </c>
    </row>
    <row r="1475" spans="1:15" x14ac:dyDescent="0.2">
      <c r="A1475" s="1" t="s">
        <v>86</v>
      </c>
      <c r="B1475" s="5" t="str">
        <f t="shared" ref="B1475:B1538" si="115">MID(A1475,7,20)</f>
        <v>2018</v>
      </c>
      <c r="C1475" s="5">
        <f t="shared" ref="C1475:C1538" si="116">IF(MID(A1475,1,3)="Jan",1,
IF(MID(A1475,1,3)="Feb",2,
IF(MID(A1475,1,3)="Mar",3,
IF(MID(A1475,1,3)="Apr",4,
IF(MID(A1475,1,3)="May",5,
IF(MID(A1475,1,3)="Jun",6,
IF(MID(A1475,1,3)="Jul",7,
IF(MID(A1475,1,3)="Aug",8,
IF(MID(A1475,1,3)="Sep",9,
IF(MID(A1475,1,3)="Oct",10,
IF(MID(A1475,1,3)="Nov",11,
IF(MID(A1475,1,3)="Dec",12))))))))))))</f>
        <v>7</v>
      </c>
      <c r="D1475" s="11">
        <f t="shared" ref="D1475:D1538" si="117">DATE(B1475,C1475,1)</f>
        <v>43282</v>
      </c>
      <c r="E1475" s="2" t="s">
        <v>8</v>
      </c>
      <c r="F1475" s="5" t="str">
        <f t="shared" ref="F1475:F1538" si="118">MID(E1475,5,100)</f>
        <v>BOLIVAR</v>
      </c>
      <c r="G1475" s="2">
        <v>71698162</v>
      </c>
      <c r="H1475" s="3">
        <v>63641333</v>
      </c>
      <c r="I1475" s="9">
        <f t="shared" ref="I1475:I1538" si="119">IF(G1475=0,H1475/100000,IF(H1475=0,G1475/100000,((G1475+H1475)/2)/100000))</f>
        <v>676.69747500000005</v>
      </c>
      <c r="J1475">
        <v>0</v>
      </c>
      <c r="K1475" cm="1">
        <f t="array" ref="K1475">INDEX(T!$H$2:$H$3661, MATCH(1, (T!$D$2:$D$3661=D1475)*(T!$E$2:$E$3661=G!E1475),0))</f>
        <v>371.71395999999999</v>
      </c>
      <c r="L1475" cm="1">
        <f t="array" ref="L1475">INDEX('C'!$I$2:$I$3661, MATCH(1, ('C'!$D$2:$D$3661=D1475)*('C'!$E$2:$E$3661=G!E1475),0))</f>
        <v>15445659.15796</v>
      </c>
      <c r="M1475" cm="1">
        <f t="array" ref="M1475">_xlfn.IFNA(INDEX(P!C$2:C$2862, MATCH(1, (P!$A$2:$A$2862=D1475)*(P!$B$2:$B$2862=F1475),0)),)</f>
        <v>1.4645161290322579</v>
      </c>
      <c r="N1475" cm="1">
        <f t="array" ref="N1475">_xlfn.IFNA(INDEX(Ind!$H$2:$H$6441, MATCH(1, (Ind!$A$2:$A$6441=D1475)*(Ind!$D$2:$D$6441=F1475),0)),)</f>
        <v>101.99010682544601</v>
      </c>
      <c r="O1475" cm="1">
        <f t="array" ref="O1475">_xlfn.IFNA(INDEX(Ind!$L$2:$L$6441, MATCH(1, (Ind!$A$2:$A$6441=D1475)*(Ind!$D$2:$D$6441=F1475),0)),)</f>
        <v>97.9958320400834</v>
      </c>
    </row>
    <row r="1476" spans="1:15" x14ac:dyDescent="0.2">
      <c r="A1476" s="4" t="s">
        <v>86</v>
      </c>
      <c r="B1476" s="5" t="str">
        <f t="shared" si="115"/>
        <v>2018</v>
      </c>
      <c r="C1476" s="5">
        <f t="shared" si="116"/>
        <v>7</v>
      </c>
      <c r="D1476" s="11">
        <f t="shared" si="117"/>
        <v>43282</v>
      </c>
      <c r="E1476" s="5" t="s">
        <v>9</v>
      </c>
      <c r="F1476" s="5" t="str">
        <f t="shared" si="118"/>
        <v>BOYACA</v>
      </c>
      <c r="G1476" s="5">
        <v>60998000</v>
      </c>
      <c r="H1476" s="6">
        <v>63488544</v>
      </c>
      <c r="I1476" s="9">
        <f t="shared" si="119"/>
        <v>622.43272000000002</v>
      </c>
      <c r="J1476">
        <v>0</v>
      </c>
      <c r="K1476" cm="1">
        <f t="array" ref="K1476">INDEX(T!$H$2:$H$3661, MATCH(1, (T!$D$2:$D$3661=D1476)*(T!$E$2:$E$3661=G!E1476),0))</f>
        <v>256.26531999999997</v>
      </c>
      <c r="L1476" cm="1">
        <f t="array" ref="L1476">INDEX('C'!$I$2:$I$3661, MATCH(1, ('C'!$D$2:$D$3661=D1476)*('C'!$E$2:$E$3661=G!E1476),0))</f>
        <v>2337879.0646199998</v>
      </c>
      <c r="M1476" cm="1">
        <f t="array" ref="M1476">_xlfn.IFNA(INDEX(P!C$2:C$2862, MATCH(1, (P!$A$2:$A$2862=D1476)*(P!$B$2:$B$2862=F1476),0)),)</f>
        <v>9.6029032258064522</v>
      </c>
      <c r="N1476" cm="1">
        <f t="array" ref="N1476">_xlfn.IFNA(INDEX(Ind!$H$2:$H$6441, MATCH(1, (Ind!$A$2:$A$6441=D1476)*(Ind!$D$2:$D$6441=F1476),0)),)</f>
        <v>88.580089011710896</v>
      </c>
      <c r="O1476" cm="1">
        <f t="array" ref="O1476">_xlfn.IFNA(INDEX(Ind!$L$2:$L$6441, MATCH(1, (Ind!$A$2:$A$6441=D1476)*(Ind!$D$2:$D$6441=F1476),0)),)</f>
        <v>100.44416425480701</v>
      </c>
    </row>
    <row r="1477" spans="1:15" x14ac:dyDescent="0.2">
      <c r="A1477" s="1" t="s">
        <v>86</v>
      </c>
      <c r="B1477" s="5" t="str">
        <f t="shared" si="115"/>
        <v>2018</v>
      </c>
      <c r="C1477" s="5">
        <f t="shared" si="116"/>
        <v>7</v>
      </c>
      <c r="D1477" s="11">
        <f t="shared" si="117"/>
        <v>43282</v>
      </c>
      <c r="E1477" s="2" t="s">
        <v>10</v>
      </c>
      <c r="F1477" s="5" t="str">
        <f t="shared" si="118"/>
        <v>CALDAS</v>
      </c>
      <c r="G1477" s="2">
        <v>0</v>
      </c>
      <c r="H1477" s="3">
        <v>54276528</v>
      </c>
      <c r="I1477" s="9">
        <f t="shared" si="119"/>
        <v>542.76527999999996</v>
      </c>
      <c r="J1477">
        <v>0</v>
      </c>
      <c r="K1477" cm="1">
        <f t="array" ref="K1477">INDEX(T!$H$2:$H$3661, MATCH(1, (T!$D$2:$D$3661=D1477)*(T!$E$2:$E$3661=G!E1477),0))</f>
        <v>478.76902999999999</v>
      </c>
      <c r="L1477" cm="1">
        <f t="array" ref="L1477">INDEX('C'!$I$2:$I$3661, MATCH(1, ('C'!$D$2:$D$3661=D1477)*('C'!$E$2:$E$3661=G!E1477),0))</f>
        <v>5200109.9145799996</v>
      </c>
      <c r="M1477" cm="1">
        <f t="array" ref="M1477">_xlfn.IFNA(INDEX(P!C$2:C$2862, MATCH(1, (P!$A$2:$A$2862=D1477)*(P!$B$2:$B$2862=F1477),0)),)</f>
        <v>0</v>
      </c>
      <c r="N1477" cm="1">
        <f t="array" ref="N1477">_xlfn.IFNA(INDEX(Ind!$H$2:$H$6441, MATCH(1, (Ind!$A$2:$A$6441=D1477)*(Ind!$D$2:$D$6441=F1477),0)),)</f>
        <v>104.53999974850301</v>
      </c>
      <c r="O1477" cm="1">
        <f t="array" ref="O1477">_xlfn.IFNA(INDEX(Ind!$L$2:$L$6441, MATCH(1, (Ind!$A$2:$A$6441=D1477)*(Ind!$D$2:$D$6441=F1477),0)),)</f>
        <v>101.13848285171299</v>
      </c>
    </row>
    <row r="1478" spans="1:15" x14ac:dyDescent="0.2">
      <c r="A1478" s="4" t="s">
        <v>86</v>
      </c>
      <c r="B1478" s="5" t="str">
        <f t="shared" si="115"/>
        <v>2018</v>
      </c>
      <c r="C1478" s="5">
        <f t="shared" si="116"/>
        <v>7</v>
      </c>
      <c r="D1478" s="11">
        <f t="shared" si="117"/>
        <v>43282</v>
      </c>
      <c r="E1478" s="5" t="s">
        <v>11</v>
      </c>
      <c r="F1478" s="5" t="str">
        <f t="shared" si="118"/>
        <v>CAQUETA</v>
      </c>
      <c r="G1478" s="5">
        <v>0</v>
      </c>
      <c r="H1478" s="8">
        <v>144373600</v>
      </c>
      <c r="I1478" s="9">
        <f t="shared" si="119"/>
        <v>1443.7360000000001</v>
      </c>
      <c r="J1478">
        <v>0</v>
      </c>
      <c r="K1478" cm="1">
        <f t="array" ref="K1478">INDEX(T!$H$2:$H$3661, MATCH(1, (T!$D$2:$D$3661=D1478)*(T!$E$2:$E$3661=G!E1478),0))</f>
        <v>570.048</v>
      </c>
      <c r="L1478" cm="1">
        <f t="array" ref="L1478">INDEX('C'!$I$2:$I$3661, MATCH(1, ('C'!$D$2:$D$3661=D1478)*('C'!$E$2:$E$3661=G!E1478),0))</f>
        <v>8668207.3359999992</v>
      </c>
      <c r="M1478" cm="1">
        <f t="array" ref="M1478">_xlfn.IFNA(INDEX(P!C$2:C$2862, MATCH(1, (P!$A$2:$A$2862=D1478)*(P!$B$2:$B$2862=F1478),0)),)</f>
        <v>0</v>
      </c>
      <c r="N1478" cm="1">
        <f t="array" ref="N1478">_xlfn.IFNA(INDEX(Ind!$H$2:$H$6441, MATCH(1, (Ind!$A$2:$A$6441=D1478)*(Ind!$D$2:$D$6441=F1478),0)),)</f>
        <v>0</v>
      </c>
      <c r="O1478" cm="1">
        <f t="array" ref="O1478">_xlfn.IFNA(INDEX(Ind!$L$2:$L$6441, MATCH(1, (Ind!$A$2:$A$6441=D1478)*(Ind!$D$2:$D$6441=F1478),0)),)</f>
        <v>0</v>
      </c>
    </row>
    <row r="1479" spans="1:15" x14ac:dyDescent="0.2">
      <c r="A1479" s="1" t="s">
        <v>86</v>
      </c>
      <c r="B1479" s="5" t="str">
        <f t="shared" si="115"/>
        <v>2018</v>
      </c>
      <c r="C1479" s="5">
        <f t="shared" si="116"/>
        <v>7</v>
      </c>
      <c r="D1479" s="11">
        <f t="shared" si="117"/>
        <v>43282</v>
      </c>
      <c r="E1479" s="2" t="s">
        <v>12</v>
      </c>
      <c r="F1479" s="5" t="str">
        <f t="shared" si="118"/>
        <v>CAUCA</v>
      </c>
      <c r="G1479" s="2">
        <v>81640000</v>
      </c>
      <c r="H1479" s="3">
        <v>59054000</v>
      </c>
      <c r="I1479" s="9">
        <f t="shared" si="119"/>
        <v>703.47</v>
      </c>
      <c r="J1479">
        <v>0</v>
      </c>
      <c r="K1479" cm="1">
        <f t="array" ref="K1479">INDEX(T!$H$2:$H$3661, MATCH(1, (T!$D$2:$D$3661=D1479)*(T!$E$2:$E$3661=G!E1479),0))</f>
        <v>661.41</v>
      </c>
      <c r="L1479" cm="1">
        <f t="array" ref="L1479">INDEX('C'!$I$2:$I$3661, MATCH(1, ('C'!$D$2:$D$3661=D1479)*('C'!$E$2:$E$3661=G!E1479),0))</f>
        <v>14036570.085000001</v>
      </c>
      <c r="M1479" cm="1">
        <f t="array" ref="M1479">_xlfn.IFNA(INDEX(P!C$2:C$2862, MATCH(1, (P!$A$2:$A$2862=D1479)*(P!$B$2:$B$2862=F1479),0)),)</f>
        <v>0</v>
      </c>
      <c r="N1479" cm="1">
        <f t="array" ref="N1479">_xlfn.IFNA(INDEX(Ind!$H$2:$H$6441, MATCH(1, (Ind!$A$2:$A$6441=D1479)*(Ind!$D$2:$D$6441=F1479),0)),)</f>
        <v>102.209663528208</v>
      </c>
      <c r="O1479" cm="1">
        <f t="array" ref="O1479">_xlfn.IFNA(INDEX(Ind!$L$2:$L$6441, MATCH(1, (Ind!$A$2:$A$6441=D1479)*(Ind!$D$2:$D$6441=F1479),0)),)</f>
        <v>100.311118388734</v>
      </c>
    </row>
    <row r="1480" spans="1:15" x14ac:dyDescent="0.2">
      <c r="A1480" s="4" t="s">
        <v>86</v>
      </c>
      <c r="B1480" s="5" t="str">
        <f t="shared" si="115"/>
        <v>2018</v>
      </c>
      <c r="C1480" s="5">
        <f t="shared" si="116"/>
        <v>7</v>
      </c>
      <c r="D1480" s="11">
        <f t="shared" si="117"/>
        <v>43282</v>
      </c>
      <c r="E1480" s="5" t="s">
        <v>13</v>
      </c>
      <c r="F1480" s="5" t="str">
        <f t="shared" si="118"/>
        <v>CESAR</v>
      </c>
      <c r="G1480" s="5">
        <v>71200000</v>
      </c>
      <c r="H1480" s="6">
        <v>62328223</v>
      </c>
      <c r="I1480" s="9">
        <f t="shared" si="119"/>
        <v>667.64111500000001</v>
      </c>
      <c r="J1480">
        <v>0</v>
      </c>
      <c r="K1480" cm="1">
        <f t="array" ref="K1480">INDEX(T!$H$2:$H$3661, MATCH(1, (T!$D$2:$D$3661=D1480)*(T!$E$2:$E$3661=G!E1480),0))</f>
        <v>346.67982999999998</v>
      </c>
      <c r="L1480" cm="1">
        <f t="array" ref="L1480">INDEX('C'!$I$2:$I$3661, MATCH(1, ('C'!$D$2:$D$3661=D1480)*('C'!$E$2:$E$3661=G!E1480),0))</f>
        <v>11438463.61232</v>
      </c>
      <c r="M1480" cm="1">
        <f t="array" ref="M1480">_xlfn.IFNA(INDEX(P!C$2:C$2862, MATCH(1, (P!$A$2:$A$2862=D1480)*(P!$B$2:$B$2862=F1480),0)),)</f>
        <v>9.7961290322580634</v>
      </c>
      <c r="N1480" cm="1">
        <f t="array" ref="N1480">_xlfn.IFNA(INDEX(Ind!$H$2:$H$6441, MATCH(1, (Ind!$A$2:$A$6441=D1480)*(Ind!$D$2:$D$6441=F1480),0)),)</f>
        <v>0</v>
      </c>
      <c r="O1480" cm="1">
        <f t="array" ref="O1480">_xlfn.IFNA(INDEX(Ind!$L$2:$L$6441, MATCH(1, (Ind!$A$2:$A$6441=D1480)*(Ind!$D$2:$D$6441=F1480),0)),)</f>
        <v>0</v>
      </c>
    </row>
    <row r="1481" spans="1:15" x14ac:dyDescent="0.2">
      <c r="A1481" s="1" t="s">
        <v>86</v>
      </c>
      <c r="B1481" s="5" t="str">
        <f t="shared" si="115"/>
        <v>2018</v>
      </c>
      <c r="C1481" s="5">
        <f t="shared" si="116"/>
        <v>7</v>
      </c>
      <c r="D1481" s="11">
        <f t="shared" si="117"/>
        <v>43282</v>
      </c>
      <c r="E1481" s="2" t="s">
        <v>14</v>
      </c>
      <c r="F1481" s="5" t="str">
        <f t="shared" si="118"/>
        <v>CORDOBA</v>
      </c>
      <c r="G1481" s="2">
        <v>72352000</v>
      </c>
      <c r="H1481" s="3">
        <v>0</v>
      </c>
      <c r="I1481" s="9">
        <f t="shared" si="119"/>
        <v>723.52</v>
      </c>
      <c r="J1481">
        <v>0</v>
      </c>
      <c r="K1481" cm="1">
        <f t="array" ref="K1481">INDEX(T!$H$2:$H$3661, MATCH(1, (T!$D$2:$D$3661=D1481)*(T!$E$2:$E$3661=G!E1481),0))</f>
        <v>224.24</v>
      </c>
      <c r="L1481" cm="1">
        <f t="array" ref="L1481">INDEX('C'!$I$2:$I$3661, MATCH(1, ('C'!$D$2:$D$3661=D1481)*('C'!$E$2:$E$3661=G!E1481),0))</f>
        <v>12971662</v>
      </c>
      <c r="M1481" cm="1">
        <f t="array" ref="M1481">_xlfn.IFNA(INDEX(P!C$2:C$2862, MATCH(1, (P!$A$2:$A$2862=D1481)*(P!$B$2:$B$2862=F1481),0)),)</f>
        <v>79.00322580645161</v>
      </c>
      <c r="N1481" cm="1">
        <f t="array" ref="N1481">_xlfn.IFNA(INDEX(Ind!$H$2:$H$6441, MATCH(1, (Ind!$A$2:$A$6441=D1481)*(Ind!$D$2:$D$6441=F1481),0)),)</f>
        <v>96.705399438897302</v>
      </c>
      <c r="O1481" cm="1">
        <f t="array" ref="O1481">_xlfn.IFNA(INDEX(Ind!$L$2:$L$6441, MATCH(1, (Ind!$A$2:$A$6441=D1481)*(Ind!$D$2:$D$6441=F1481),0)),)</f>
        <v>99.515738498789304</v>
      </c>
    </row>
    <row r="1482" spans="1:15" x14ac:dyDescent="0.2">
      <c r="A1482" s="4" t="s">
        <v>86</v>
      </c>
      <c r="B1482" s="5" t="str">
        <f t="shared" si="115"/>
        <v>2018</v>
      </c>
      <c r="C1482" s="5">
        <f t="shared" si="116"/>
        <v>7</v>
      </c>
      <c r="D1482" s="11">
        <f t="shared" si="117"/>
        <v>43282</v>
      </c>
      <c r="E1482" s="5" t="s">
        <v>15</v>
      </c>
      <c r="F1482" s="5" t="str">
        <f t="shared" si="118"/>
        <v>CUNDINAMARCA</v>
      </c>
      <c r="G1482" s="5">
        <v>0</v>
      </c>
      <c r="H1482" s="6">
        <v>59703739</v>
      </c>
      <c r="I1482" s="9">
        <f t="shared" si="119"/>
        <v>597.03738999999996</v>
      </c>
      <c r="J1482">
        <v>0</v>
      </c>
      <c r="K1482" cm="1">
        <f t="array" ref="K1482">INDEX(T!$H$2:$H$3661, MATCH(1, (T!$D$2:$D$3661=D1482)*(T!$E$2:$E$3661=G!E1482),0))</f>
        <v>606.92322999999999</v>
      </c>
      <c r="L1482" cm="1">
        <f t="array" ref="L1482">INDEX('C'!$I$2:$I$3661, MATCH(1, ('C'!$D$2:$D$3661=D1482)*('C'!$E$2:$E$3661=G!E1482),0))</f>
        <v>10144167.791230001</v>
      </c>
      <c r="M1482" cm="1">
        <f t="array" ref="M1482">_xlfn.IFNA(INDEX(P!C$2:C$2862, MATCH(1, (P!$A$2:$A$2862=D1482)*(P!$B$2:$B$2862=F1482),0)),)</f>
        <v>1.1725806451612901</v>
      </c>
      <c r="N1482" cm="1">
        <f t="array" ref="N1482">_xlfn.IFNA(INDEX(Ind!$H$2:$H$6441, MATCH(1, (Ind!$A$2:$A$6441=D1482)*(Ind!$D$2:$D$6441=F1482),0)),)</f>
        <v>103.57900383389099</v>
      </c>
      <c r="O1482" cm="1">
        <f t="array" ref="O1482">_xlfn.IFNA(INDEX(Ind!$L$2:$L$6441, MATCH(1, (Ind!$A$2:$A$6441=D1482)*(Ind!$D$2:$D$6441=F1482),0)),)</f>
        <v>100.26011218303699</v>
      </c>
    </row>
    <row r="1483" spans="1:15" x14ac:dyDescent="0.2">
      <c r="A1483" s="1" t="s">
        <v>86</v>
      </c>
      <c r="B1483" s="5" t="str">
        <f t="shared" si="115"/>
        <v>2018</v>
      </c>
      <c r="C1483" s="5">
        <f t="shared" si="116"/>
        <v>7</v>
      </c>
      <c r="D1483" s="11">
        <f t="shared" si="117"/>
        <v>43282</v>
      </c>
      <c r="E1483" s="2" t="s">
        <v>16</v>
      </c>
      <c r="F1483" s="5" t="str">
        <f t="shared" si="118"/>
        <v>CHOCO</v>
      </c>
      <c r="G1483" s="2">
        <v>0</v>
      </c>
      <c r="H1483" s="7">
        <v>496302000</v>
      </c>
      <c r="I1483" s="9">
        <f t="shared" si="119"/>
        <v>4963.0200000000004</v>
      </c>
      <c r="J1483">
        <v>0</v>
      </c>
      <c r="K1483" cm="1">
        <f t="array" ref="K1483">INDEX(T!$H$2:$H$3661, MATCH(1, (T!$D$2:$D$3661=D1483)*(T!$E$2:$E$3661=G!E1483),0))</f>
        <v>652.49</v>
      </c>
      <c r="L1483" t="e" cm="1">
        <f t="array" ref="L1483">INDEX('C'!$I$2:$I$3661, MATCH(1, ('C'!$D$2:$D$3661=D1483)*('C'!$E$2:$E$3661=G!E1483),0))</f>
        <v>#N/A</v>
      </c>
      <c r="M1483" cm="1">
        <f t="array" ref="M1483">_xlfn.IFNA(INDEX(P!C$2:C$2862, MATCH(1, (P!$A$2:$A$2862=D1483)*(P!$B$2:$B$2862=F1483),0)),)</f>
        <v>0</v>
      </c>
      <c r="N1483" cm="1">
        <f t="array" ref="N1483">_xlfn.IFNA(INDEX(Ind!$H$2:$H$6441, MATCH(1, (Ind!$A$2:$A$6441=D1483)*(Ind!$D$2:$D$6441=F1483),0)),)</f>
        <v>0</v>
      </c>
      <c r="O1483" cm="1">
        <f t="array" ref="O1483">_xlfn.IFNA(INDEX(Ind!$L$2:$L$6441, MATCH(1, (Ind!$A$2:$A$6441=D1483)*(Ind!$D$2:$D$6441=F1483),0)),)</f>
        <v>0</v>
      </c>
    </row>
    <row r="1484" spans="1:15" x14ac:dyDescent="0.2">
      <c r="A1484" s="4" t="s">
        <v>86</v>
      </c>
      <c r="B1484" s="5" t="str">
        <f t="shared" si="115"/>
        <v>2018</v>
      </c>
      <c r="C1484" s="5">
        <f t="shared" si="116"/>
        <v>7</v>
      </c>
      <c r="D1484" s="11">
        <f t="shared" si="117"/>
        <v>43282</v>
      </c>
      <c r="E1484" s="5" t="s">
        <v>17</v>
      </c>
      <c r="F1484" s="5" t="str">
        <f t="shared" si="118"/>
        <v>HUILA</v>
      </c>
      <c r="G1484" s="5">
        <v>0</v>
      </c>
      <c r="H1484" s="6">
        <v>61308602</v>
      </c>
      <c r="I1484" s="9">
        <f t="shared" si="119"/>
        <v>613.08601999999996</v>
      </c>
      <c r="J1484">
        <v>0</v>
      </c>
      <c r="K1484" cm="1">
        <f t="array" ref="K1484">INDEX(T!$H$2:$H$3661, MATCH(1, (T!$D$2:$D$3661=D1484)*(T!$E$2:$E$3661=G!E1484),0))</f>
        <v>835.75373999999999</v>
      </c>
      <c r="L1484" cm="1">
        <f t="array" ref="L1484">INDEX('C'!$I$2:$I$3661, MATCH(1, ('C'!$D$2:$D$3661=D1484)*('C'!$E$2:$E$3661=G!E1484),0))</f>
        <v>9460506.2628899999</v>
      </c>
      <c r="M1484" cm="1">
        <f t="array" ref="M1484">_xlfn.IFNA(INDEX(P!C$2:C$2862, MATCH(1, (P!$A$2:$A$2862=D1484)*(P!$B$2:$B$2862=F1484),0)),)</f>
        <v>3.8577419354838716</v>
      </c>
      <c r="N1484" cm="1">
        <f t="array" ref="N1484">_xlfn.IFNA(INDEX(Ind!$H$2:$H$6441, MATCH(1, (Ind!$A$2:$A$6441=D1484)*(Ind!$D$2:$D$6441=F1484),0)),)</f>
        <v>0</v>
      </c>
      <c r="O1484" cm="1">
        <f t="array" ref="O1484">_xlfn.IFNA(INDEX(Ind!$L$2:$L$6441, MATCH(1, (Ind!$A$2:$A$6441=D1484)*(Ind!$D$2:$D$6441=F1484),0)),)</f>
        <v>0</v>
      </c>
    </row>
    <row r="1485" spans="1:15" x14ac:dyDescent="0.2">
      <c r="A1485" s="1" t="s">
        <v>86</v>
      </c>
      <c r="B1485" s="5" t="str">
        <f t="shared" si="115"/>
        <v>2018</v>
      </c>
      <c r="C1485" s="5">
        <f t="shared" si="116"/>
        <v>7</v>
      </c>
      <c r="D1485" s="11">
        <f t="shared" si="117"/>
        <v>43282</v>
      </c>
      <c r="E1485" s="2" t="s">
        <v>18</v>
      </c>
      <c r="F1485" s="5" t="str">
        <f t="shared" si="118"/>
        <v>LA GUAJIRA</v>
      </c>
      <c r="G1485" s="2">
        <v>0</v>
      </c>
      <c r="H1485" s="3">
        <v>62217000</v>
      </c>
      <c r="I1485" s="9">
        <f t="shared" si="119"/>
        <v>622.16999999999996</v>
      </c>
      <c r="J1485">
        <v>0</v>
      </c>
      <c r="K1485" cm="1">
        <f t="array" ref="K1485">INDEX(T!$H$2:$H$3661, MATCH(1, (T!$D$2:$D$3661=D1485)*(T!$E$2:$E$3661=G!E1485),0))</f>
        <v>119.15</v>
      </c>
      <c r="L1485" cm="1">
        <f t="array" ref="L1485">INDEX('C'!$I$2:$I$3661, MATCH(1, ('C'!$D$2:$D$3661=D1485)*('C'!$E$2:$E$3661=G!E1485),0))</f>
        <v>2004542</v>
      </c>
      <c r="M1485" cm="1">
        <f t="array" ref="M1485">_xlfn.IFNA(INDEX(P!C$2:C$2862, MATCH(1, (P!$A$2:$A$2862=D1485)*(P!$B$2:$B$2862=F1485),0)),)</f>
        <v>0</v>
      </c>
      <c r="N1485" cm="1">
        <f t="array" ref="N1485">_xlfn.IFNA(INDEX(Ind!$H$2:$H$6441, MATCH(1, (Ind!$A$2:$A$6441=D1485)*(Ind!$D$2:$D$6441=F1485),0)),)</f>
        <v>0</v>
      </c>
      <c r="O1485" cm="1">
        <f t="array" ref="O1485">_xlfn.IFNA(INDEX(Ind!$L$2:$L$6441, MATCH(1, (Ind!$A$2:$A$6441=D1485)*(Ind!$D$2:$D$6441=F1485),0)),)</f>
        <v>0</v>
      </c>
    </row>
    <row r="1486" spans="1:15" x14ac:dyDescent="0.2">
      <c r="A1486" s="4" t="s">
        <v>86</v>
      </c>
      <c r="B1486" s="5" t="str">
        <f t="shared" si="115"/>
        <v>2018</v>
      </c>
      <c r="C1486" s="5">
        <f t="shared" si="116"/>
        <v>7</v>
      </c>
      <c r="D1486" s="11">
        <f t="shared" si="117"/>
        <v>43282</v>
      </c>
      <c r="E1486" s="5" t="s">
        <v>19</v>
      </c>
      <c r="F1486" s="5" t="str">
        <f t="shared" si="118"/>
        <v>MAGDALENA</v>
      </c>
      <c r="G1486" s="5">
        <v>70852624</v>
      </c>
      <c r="H1486" s="6">
        <v>67596779</v>
      </c>
      <c r="I1486" s="9">
        <f t="shared" si="119"/>
        <v>692.24701500000003</v>
      </c>
      <c r="J1486">
        <v>0</v>
      </c>
      <c r="K1486" cm="1">
        <f t="array" ref="K1486">INDEX(T!$H$2:$H$3661, MATCH(1, (T!$D$2:$D$3661=D1486)*(T!$E$2:$E$3661=G!E1486),0))</f>
        <v>418.45632999999998</v>
      </c>
      <c r="L1486" cm="1">
        <f t="array" ref="L1486">INDEX('C'!$I$2:$I$3661, MATCH(1, ('C'!$D$2:$D$3661=D1486)*('C'!$E$2:$E$3661=G!E1486),0))</f>
        <v>15212101.551209999</v>
      </c>
      <c r="M1486" cm="1">
        <f t="array" ref="M1486">_xlfn.IFNA(INDEX(P!C$2:C$2862, MATCH(1, (P!$A$2:$A$2862=D1486)*(P!$B$2:$B$2862=F1486),0)),)</f>
        <v>11.940322580645162</v>
      </c>
      <c r="N1486" cm="1">
        <f t="array" ref="N1486">_xlfn.IFNA(INDEX(Ind!$H$2:$H$6441, MATCH(1, (Ind!$A$2:$A$6441=D1486)*(Ind!$D$2:$D$6441=F1486),0)),)</f>
        <v>0</v>
      </c>
      <c r="O1486" cm="1">
        <f t="array" ref="O1486">_xlfn.IFNA(INDEX(Ind!$L$2:$L$6441, MATCH(1, (Ind!$A$2:$A$6441=D1486)*(Ind!$D$2:$D$6441=F1486),0)),)</f>
        <v>0</v>
      </c>
    </row>
    <row r="1487" spans="1:15" x14ac:dyDescent="0.2">
      <c r="A1487" s="1" t="s">
        <v>86</v>
      </c>
      <c r="B1487" s="5" t="str">
        <f t="shared" si="115"/>
        <v>2018</v>
      </c>
      <c r="C1487" s="5">
        <f t="shared" si="116"/>
        <v>7</v>
      </c>
      <c r="D1487" s="11">
        <f t="shared" si="117"/>
        <v>43282</v>
      </c>
      <c r="E1487" s="2" t="s">
        <v>20</v>
      </c>
      <c r="F1487" s="5" t="str">
        <f t="shared" si="118"/>
        <v>META</v>
      </c>
      <c r="G1487" s="2">
        <v>0</v>
      </c>
      <c r="H1487" s="3">
        <v>47417577</v>
      </c>
      <c r="I1487" s="9">
        <f t="shared" si="119"/>
        <v>474.17577</v>
      </c>
      <c r="J1487">
        <v>0</v>
      </c>
      <c r="K1487" cm="1">
        <f t="array" ref="K1487">INDEX(T!$H$2:$H$3661, MATCH(1, (T!$D$2:$D$3661=D1487)*(T!$E$2:$E$3661=G!E1487),0))</f>
        <v>497.58519000000001</v>
      </c>
      <c r="L1487" cm="1">
        <f t="array" ref="L1487">INDEX('C'!$I$2:$I$3661, MATCH(1, ('C'!$D$2:$D$3661=D1487)*('C'!$E$2:$E$3661=G!E1487),0))</f>
        <v>686644.80154000001</v>
      </c>
      <c r="M1487" cm="1">
        <f t="array" ref="M1487">_xlfn.IFNA(INDEX(P!C$2:C$2862, MATCH(1, (P!$A$2:$A$2862=D1487)*(P!$B$2:$B$2862=F1487),0)),)</f>
        <v>5.0025806451612889</v>
      </c>
      <c r="N1487" cm="1">
        <f t="array" ref="N1487">_xlfn.IFNA(INDEX(Ind!$H$2:$H$6441, MATCH(1, (Ind!$A$2:$A$6441=D1487)*(Ind!$D$2:$D$6441=F1487),0)),)</f>
        <v>0</v>
      </c>
      <c r="O1487" cm="1">
        <f t="array" ref="O1487">_xlfn.IFNA(INDEX(Ind!$L$2:$L$6441, MATCH(1, (Ind!$A$2:$A$6441=D1487)*(Ind!$D$2:$D$6441=F1487),0)),)</f>
        <v>0</v>
      </c>
    </row>
    <row r="1488" spans="1:15" x14ac:dyDescent="0.2">
      <c r="A1488" s="4" t="s">
        <v>86</v>
      </c>
      <c r="B1488" s="5" t="str">
        <f t="shared" si="115"/>
        <v>2018</v>
      </c>
      <c r="C1488" s="5">
        <f t="shared" si="116"/>
        <v>7</v>
      </c>
      <c r="D1488" s="11">
        <f t="shared" si="117"/>
        <v>43282</v>
      </c>
      <c r="E1488" s="5" t="s">
        <v>21</v>
      </c>
      <c r="F1488" s="5" t="str">
        <f t="shared" si="118"/>
        <v>NARINO</v>
      </c>
      <c r="G1488" s="5">
        <v>0</v>
      </c>
      <c r="H1488" s="6">
        <v>83689000</v>
      </c>
      <c r="I1488" s="9">
        <f t="shared" si="119"/>
        <v>836.89</v>
      </c>
      <c r="J1488">
        <v>0</v>
      </c>
      <c r="K1488" cm="1">
        <f t="array" ref="K1488">INDEX(T!$H$2:$H$3661, MATCH(1, (T!$D$2:$D$3661=D1488)*(T!$E$2:$E$3661=G!E1488),0))</f>
        <v>744.95555999999999</v>
      </c>
      <c r="L1488" cm="1">
        <f t="array" ref="L1488">INDEX('C'!$I$2:$I$3661, MATCH(1, ('C'!$D$2:$D$3661=D1488)*('C'!$E$2:$E$3661=G!E1488),0))</f>
        <v>9631341.4844400007</v>
      </c>
      <c r="M1488" cm="1">
        <f t="array" ref="M1488">_xlfn.IFNA(INDEX(P!C$2:C$2862, MATCH(1, (P!$A$2:$A$2862=D1488)*(P!$B$2:$B$2862=F1488),0)),)</f>
        <v>0</v>
      </c>
      <c r="N1488" cm="1">
        <f t="array" ref="N1488">_xlfn.IFNA(INDEX(Ind!$H$2:$H$6441, MATCH(1, (Ind!$A$2:$A$6441=D1488)*(Ind!$D$2:$D$6441=F1488),0)),)</f>
        <v>0</v>
      </c>
      <c r="O1488" cm="1">
        <f t="array" ref="O1488">_xlfn.IFNA(INDEX(Ind!$L$2:$L$6441, MATCH(1, (Ind!$A$2:$A$6441=D1488)*(Ind!$D$2:$D$6441=F1488),0)),)</f>
        <v>0</v>
      </c>
    </row>
    <row r="1489" spans="1:15" x14ac:dyDescent="0.2">
      <c r="A1489" s="1" t="s">
        <v>86</v>
      </c>
      <c r="B1489" s="5" t="str">
        <f t="shared" si="115"/>
        <v>2018</v>
      </c>
      <c r="C1489" s="5">
        <f t="shared" si="116"/>
        <v>7</v>
      </c>
      <c r="D1489" s="11">
        <f t="shared" si="117"/>
        <v>43282</v>
      </c>
      <c r="E1489" s="2" t="s">
        <v>22</v>
      </c>
      <c r="F1489" s="5" t="str">
        <f t="shared" si="118"/>
        <v>NORTE DE SANTANDER</v>
      </c>
      <c r="G1489" s="2">
        <v>82914000</v>
      </c>
      <c r="H1489" s="3">
        <v>97451583</v>
      </c>
      <c r="I1489" s="9">
        <f t="shared" si="119"/>
        <v>901.82791499999996</v>
      </c>
      <c r="J1489">
        <v>0</v>
      </c>
      <c r="K1489" cm="1">
        <f t="array" ref="K1489">INDEX(T!$H$2:$H$3661, MATCH(1, (T!$D$2:$D$3661=D1489)*(T!$E$2:$E$3661=G!E1489),0))</f>
        <v>257.33166499999999</v>
      </c>
      <c r="L1489" cm="1">
        <f t="array" ref="L1489">INDEX('C'!$I$2:$I$3661, MATCH(1, ('C'!$D$2:$D$3661=D1489)*('C'!$E$2:$E$3661=G!E1489),0))</f>
        <v>2516647.6854150002</v>
      </c>
      <c r="M1489" cm="1">
        <f t="array" ref="M1489">_xlfn.IFNA(INDEX(P!C$2:C$2862, MATCH(1, (P!$A$2:$A$2862=D1489)*(P!$B$2:$B$2862=F1489),0)),)</f>
        <v>41.840645161290325</v>
      </c>
      <c r="N1489" cm="1">
        <f t="array" ref="N1489">_xlfn.IFNA(INDEX(Ind!$H$2:$H$6441, MATCH(1, (Ind!$A$2:$A$6441=D1489)*(Ind!$D$2:$D$6441=F1489),0)),)</f>
        <v>0</v>
      </c>
      <c r="O1489" cm="1">
        <f t="array" ref="O1489">_xlfn.IFNA(INDEX(Ind!$L$2:$L$6441, MATCH(1, (Ind!$A$2:$A$6441=D1489)*(Ind!$D$2:$D$6441=F1489),0)),)</f>
        <v>0</v>
      </c>
    </row>
    <row r="1490" spans="1:15" x14ac:dyDescent="0.2">
      <c r="A1490" s="4" t="s">
        <v>86</v>
      </c>
      <c r="B1490" s="5" t="str">
        <f t="shared" si="115"/>
        <v>2018</v>
      </c>
      <c r="C1490" s="5">
        <f t="shared" si="116"/>
        <v>7</v>
      </c>
      <c r="D1490" s="11">
        <f t="shared" si="117"/>
        <v>43282</v>
      </c>
      <c r="E1490" s="5" t="s">
        <v>23</v>
      </c>
      <c r="F1490" s="5" t="str">
        <f t="shared" si="118"/>
        <v>QUINDIO</v>
      </c>
      <c r="G1490" s="5">
        <v>0</v>
      </c>
      <c r="H1490" s="8">
        <v>143937077</v>
      </c>
      <c r="I1490" s="9">
        <f t="shared" si="119"/>
        <v>1439.37077</v>
      </c>
      <c r="J1490">
        <v>0</v>
      </c>
      <c r="K1490" cm="1">
        <f t="array" ref="K1490">INDEX(T!$H$2:$H$3661, MATCH(1, (T!$D$2:$D$3661=D1490)*(T!$E$2:$E$3661=G!E1490),0))</f>
        <v>1237.1469199999999</v>
      </c>
      <c r="L1490" cm="1">
        <f t="array" ref="L1490">INDEX('C'!$I$2:$I$3661, MATCH(1, ('C'!$D$2:$D$3661=D1490)*('C'!$E$2:$E$3661=G!E1490),0))</f>
        <v>1456844.00615</v>
      </c>
      <c r="M1490" cm="1">
        <f t="array" ref="M1490">_xlfn.IFNA(INDEX(P!C$2:C$2862, MATCH(1, (P!$A$2:$A$2862=D1490)*(P!$B$2:$B$2862=F1490),0)),)</f>
        <v>0</v>
      </c>
      <c r="N1490" cm="1">
        <f t="array" ref="N1490">_xlfn.IFNA(INDEX(Ind!$H$2:$H$6441, MATCH(1, (Ind!$A$2:$A$6441=D1490)*(Ind!$D$2:$D$6441=F1490),0)),)</f>
        <v>0</v>
      </c>
      <c r="O1490" cm="1">
        <f t="array" ref="O1490">_xlfn.IFNA(INDEX(Ind!$L$2:$L$6441, MATCH(1, (Ind!$A$2:$A$6441=D1490)*(Ind!$D$2:$D$6441=F1490),0)),)</f>
        <v>0</v>
      </c>
    </row>
    <row r="1491" spans="1:15" x14ac:dyDescent="0.2">
      <c r="A1491" s="1" t="s">
        <v>86</v>
      </c>
      <c r="B1491" s="5" t="str">
        <f t="shared" si="115"/>
        <v>2018</v>
      </c>
      <c r="C1491" s="5">
        <f t="shared" si="116"/>
        <v>7</v>
      </c>
      <c r="D1491" s="11">
        <f t="shared" si="117"/>
        <v>43282</v>
      </c>
      <c r="E1491" s="2" t="s">
        <v>24</v>
      </c>
      <c r="F1491" s="5" t="str">
        <f t="shared" si="118"/>
        <v>RISARALDA</v>
      </c>
      <c r="G1491" s="2">
        <v>0</v>
      </c>
      <c r="H1491" s="3">
        <v>50239519</v>
      </c>
      <c r="I1491" s="9">
        <f t="shared" si="119"/>
        <v>502.39519000000001</v>
      </c>
      <c r="J1491">
        <v>0</v>
      </c>
      <c r="K1491" cm="1">
        <f t="array" ref="K1491">INDEX(T!$H$2:$H$3661, MATCH(1, (T!$D$2:$D$3661=D1491)*(T!$E$2:$E$3661=G!E1491),0))</f>
        <v>281.68556000000001</v>
      </c>
      <c r="L1491" cm="1">
        <f t="array" ref="L1491">INDEX('C'!$I$2:$I$3661, MATCH(1, ('C'!$D$2:$D$3661=D1491)*('C'!$E$2:$E$3661=G!E1491),0))</f>
        <v>1411439.15778</v>
      </c>
      <c r="M1491" cm="1">
        <f t="array" ref="M1491">_xlfn.IFNA(INDEX(P!C$2:C$2862, MATCH(1, (P!$A$2:$A$2862=D1491)*(P!$B$2:$B$2862=F1491),0)),)</f>
        <v>0</v>
      </c>
      <c r="N1491" cm="1">
        <f t="array" ref="N1491">_xlfn.IFNA(INDEX(Ind!$H$2:$H$6441, MATCH(1, (Ind!$A$2:$A$6441=D1491)*(Ind!$D$2:$D$6441=F1491),0)),)</f>
        <v>95.378407193198299</v>
      </c>
      <c r="O1491" cm="1">
        <f t="array" ref="O1491">_xlfn.IFNA(INDEX(Ind!$L$2:$L$6441, MATCH(1, (Ind!$A$2:$A$6441=D1491)*(Ind!$D$2:$D$6441=F1491),0)),)</f>
        <v>100.632902197967</v>
      </c>
    </row>
    <row r="1492" spans="1:15" x14ac:dyDescent="0.2">
      <c r="A1492" s="4" t="s">
        <v>86</v>
      </c>
      <c r="B1492" s="5" t="str">
        <f t="shared" si="115"/>
        <v>2018</v>
      </c>
      <c r="C1492" s="5">
        <f t="shared" si="116"/>
        <v>7</v>
      </c>
      <c r="D1492" s="11">
        <f t="shared" si="117"/>
        <v>43282</v>
      </c>
      <c r="E1492" s="5" t="s">
        <v>25</v>
      </c>
      <c r="F1492" s="5" t="str">
        <f t="shared" si="118"/>
        <v>SANTANDER</v>
      </c>
      <c r="G1492" s="5">
        <v>0</v>
      </c>
      <c r="H1492" s="8">
        <v>143250146</v>
      </c>
      <c r="I1492" s="9">
        <f t="shared" si="119"/>
        <v>1432.50146</v>
      </c>
      <c r="J1492">
        <v>0</v>
      </c>
      <c r="K1492" cm="1">
        <f t="array" ref="K1492">INDEX(T!$H$2:$H$3661, MATCH(1, (T!$D$2:$D$3661=D1492)*(T!$E$2:$E$3661=G!E1492),0))</f>
        <v>631.47248000000002</v>
      </c>
      <c r="L1492" cm="1">
        <f t="array" ref="L1492">INDEX('C'!$I$2:$I$3661, MATCH(1, ('C'!$D$2:$D$3661=D1492)*('C'!$E$2:$E$3661=G!E1492),0))</f>
        <v>1344624.8097099999</v>
      </c>
      <c r="M1492" cm="1">
        <f t="array" ref="M1492">_xlfn.IFNA(INDEX(P!C$2:C$2862, MATCH(1, (P!$A$2:$A$2862=D1492)*(P!$B$2:$B$2862=F1492),0)),)</f>
        <v>29.604193548387101</v>
      </c>
      <c r="N1492" cm="1">
        <f t="array" ref="N1492">_xlfn.IFNA(INDEX(Ind!$H$2:$H$6441, MATCH(1, (Ind!$A$2:$A$6441=D1492)*(Ind!$D$2:$D$6441=F1492),0)),)</f>
        <v>99.6092386414023</v>
      </c>
      <c r="O1492" cm="1">
        <f t="array" ref="O1492">_xlfn.IFNA(INDEX(Ind!$L$2:$L$6441, MATCH(1, (Ind!$A$2:$A$6441=D1492)*(Ind!$D$2:$D$6441=F1492),0)),)</f>
        <v>100.069132388524</v>
      </c>
    </row>
    <row r="1493" spans="1:15" x14ac:dyDescent="0.2">
      <c r="A1493" s="1" t="s">
        <v>86</v>
      </c>
      <c r="B1493" s="5" t="str">
        <f t="shared" si="115"/>
        <v>2018</v>
      </c>
      <c r="C1493" s="5">
        <f t="shared" si="116"/>
        <v>7</v>
      </c>
      <c r="D1493" s="11">
        <f t="shared" si="117"/>
        <v>43282</v>
      </c>
      <c r="E1493" s="2" t="s">
        <v>26</v>
      </c>
      <c r="F1493" s="5" t="str">
        <f t="shared" si="118"/>
        <v>SUCRE</v>
      </c>
      <c r="G1493" s="2">
        <v>72352000</v>
      </c>
      <c r="H1493" s="3">
        <v>0</v>
      </c>
      <c r="I1493" s="9">
        <f t="shared" si="119"/>
        <v>723.52</v>
      </c>
      <c r="J1493">
        <v>0</v>
      </c>
      <c r="K1493" cm="1">
        <f t="array" ref="K1493">INDEX(T!$H$2:$H$3661, MATCH(1, (T!$D$2:$D$3661=D1493)*(T!$E$2:$E$3661=G!E1493),0))</f>
        <v>224.24</v>
      </c>
      <c r="L1493" cm="1">
        <f t="array" ref="L1493">INDEX('C'!$I$2:$I$3661, MATCH(1, ('C'!$D$2:$D$3661=D1493)*('C'!$E$2:$E$3661=G!E1493),0))</f>
        <v>12971662</v>
      </c>
      <c r="M1493" cm="1">
        <f t="array" ref="M1493">_xlfn.IFNA(INDEX(P!C$2:C$2862, MATCH(1, (P!$A$2:$A$2862=D1493)*(P!$B$2:$B$2862=F1493),0)),)</f>
        <v>80.870645161290327</v>
      </c>
      <c r="N1493" cm="1">
        <f t="array" ref="N1493">_xlfn.IFNA(INDEX(Ind!$H$2:$H$6441, MATCH(1, (Ind!$A$2:$A$6441=D1493)*(Ind!$D$2:$D$6441=F1493),0)),)</f>
        <v>0</v>
      </c>
      <c r="O1493" cm="1">
        <f t="array" ref="O1493">_xlfn.IFNA(INDEX(Ind!$L$2:$L$6441, MATCH(1, (Ind!$A$2:$A$6441=D1493)*(Ind!$D$2:$D$6441=F1493),0)),)</f>
        <v>0</v>
      </c>
    </row>
    <row r="1494" spans="1:15" x14ac:dyDescent="0.2">
      <c r="A1494" s="4" t="s">
        <v>86</v>
      </c>
      <c r="B1494" s="5" t="str">
        <f t="shared" si="115"/>
        <v>2018</v>
      </c>
      <c r="C1494" s="5">
        <f t="shared" si="116"/>
        <v>7</v>
      </c>
      <c r="D1494" s="11">
        <f t="shared" si="117"/>
        <v>43282</v>
      </c>
      <c r="E1494" s="5" t="s">
        <v>27</v>
      </c>
      <c r="F1494" s="5" t="str">
        <f t="shared" si="118"/>
        <v>TOLIMA</v>
      </c>
      <c r="G1494" s="5">
        <v>0</v>
      </c>
      <c r="H1494" s="6">
        <v>63815089</v>
      </c>
      <c r="I1494" s="9">
        <f t="shared" si="119"/>
        <v>638.15089</v>
      </c>
      <c r="J1494">
        <v>0</v>
      </c>
      <c r="K1494" cm="1">
        <f t="array" ref="K1494">INDEX(T!$H$2:$H$3661, MATCH(1, (T!$D$2:$D$3661=D1494)*(T!$E$2:$E$3661=G!E1494),0))</f>
        <v>692.76678000000004</v>
      </c>
      <c r="L1494" cm="1">
        <f t="array" ref="L1494">INDEX('C'!$I$2:$I$3661, MATCH(1, ('C'!$D$2:$D$3661=D1494)*('C'!$E$2:$E$3661=G!E1494),0))</f>
        <v>10491055.83392</v>
      </c>
      <c r="M1494" cm="1">
        <f t="array" ref="M1494">_xlfn.IFNA(INDEX(P!C$2:C$2862, MATCH(1, (P!$A$2:$A$2862=D1494)*(P!$B$2:$B$2862=F1494),0)),)</f>
        <v>3.6903225806451614</v>
      </c>
      <c r="N1494" cm="1">
        <f t="array" ref="N1494">_xlfn.IFNA(INDEX(Ind!$H$2:$H$6441, MATCH(1, (Ind!$A$2:$A$6441=D1494)*(Ind!$D$2:$D$6441=F1494),0)),)</f>
        <v>101.865428632483</v>
      </c>
      <c r="O1494" cm="1">
        <f t="array" ref="O1494">_xlfn.IFNA(INDEX(Ind!$L$2:$L$6441, MATCH(1, (Ind!$A$2:$A$6441=D1494)*(Ind!$D$2:$D$6441=F1494),0)),)</f>
        <v>101.112430473095</v>
      </c>
    </row>
    <row r="1495" spans="1:15" x14ac:dyDescent="0.2">
      <c r="A1495" s="1" t="s">
        <v>86</v>
      </c>
      <c r="B1495" s="5" t="str">
        <f t="shared" si="115"/>
        <v>2018</v>
      </c>
      <c r="C1495" s="5">
        <f t="shared" si="116"/>
        <v>7</v>
      </c>
      <c r="D1495" s="11">
        <f t="shared" si="117"/>
        <v>43282</v>
      </c>
      <c r="E1495" s="2" t="s">
        <v>28</v>
      </c>
      <c r="F1495" s="5" t="str">
        <f t="shared" si="118"/>
        <v>VALLE DEL CAUCA</v>
      </c>
      <c r="G1495" s="2">
        <v>81126661</v>
      </c>
      <c r="H1495" s="3">
        <v>0</v>
      </c>
      <c r="I1495" s="9">
        <f t="shared" si="119"/>
        <v>811.26661000000001</v>
      </c>
      <c r="J1495">
        <v>0</v>
      </c>
      <c r="K1495" cm="1">
        <f t="array" ref="K1495">INDEX(T!$H$2:$H$3661, MATCH(1, (T!$D$2:$D$3661=D1495)*(T!$E$2:$E$3661=G!E1495),0))</f>
        <v>621.75067999999999</v>
      </c>
      <c r="L1495" cm="1">
        <f t="array" ref="L1495">INDEX('C'!$I$2:$I$3661, MATCH(1, ('C'!$D$2:$D$3661=D1495)*('C'!$E$2:$E$3661=G!E1495),0))</f>
        <v>16770712.719459999</v>
      </c>
      <c r="M1495" cm="1">
        <f t="array" ref="M1495">_xlfn.IFNA(INDEX(P!C$2:C$2862, MATCH(1, (P!$A$2:$A$2862=D1495)*(P!$B$2:$B$2862=F1495),0)),)</f>
        <v>0</v>
      </c>
      <c r="N1495" cm="1">
        <f t="array" ref="N1495">_xlfn.IFNA(INDEX(Ind!$H$2:$H$6441, MATCH(1, (Ind!$A$2:$A$6441=D1495)*(Ind!$D$2:$D$6441=F1495),0)),)</f>
        <v>101.37097385365701</v>
      </c>
      <c r="O1495" cm="1">
        <f t="array" ref="O1495">_xlfn.IFNA(INDEX(Ind!$L$2:$L$6441, MATCH(1, (Ind!$A$2:$A$6441=D1495)*(Ind!$D$2:$D$6441=F1495),0)),)</f>
        <v>99.981860764834295</v>
      </c>
    </row>
    <row r="1496" spans="1:15" x14ac:dyDescent="0.2">
      <c r="A1496" s="4" t="s">
        <v>86</v>
      </c>
      <c r="B1496" s="5" t="str">
        <f t="shared" si="115"/>
        <v>2018</v>
      </c>
      <c r="C1496" s="5">
        <f t="shared" si="116"/>
        <v>7</v>
      </c>
      <c r="D1496" s="11">
        <f t="shared" si="117"/>
        <v>43282</v>
      </c>
      <c r="E1496" s="5" t="s">
        <v>74</v>
      </c>
      <c r="F1496" s="5" t="str">
        <f t="shared" si="118"/>
        <v>ARAUCA</v>
      </c>
      <c r="G1496" s="5">
        <v>0</v>
      </c>
      <c r="H1496" s="6">
        <v>73330000</v>
      </c>
      <c r="I1496" s="9">
        <f t="shared" si="119"/>
        <v>733.3</v>
      </c>
      <c r="J1496">
        <v>0</v>
      </c>
      <c r="K1496" cm="1">
        <f t="array" ref="K1496">INDEX(T!$H$2:$H$3661, MATCH(1, (T!$D$2:$D$3661=D1496)*(T!$E$2:$E$3661=G!E1496),0))</f>
        <v>718.2</v>
      </c>
      <c r="L1496" cm="1">
        <f t="array" ref="L1496">INDEX('C'!$I$2:$I$3661, MATCH(1, ('C'!$D$2:$D$3661=D1496)*('C'!$E$2:$E$3661=G!E1496),0))</f>
        <v>31110</v>
      </c>
      <c r="M1496" cm="1">
        <f t="array" ref="M1496">_xlfn.IFNA(INDEX(P!C$2:C$2862, MATCH(1, (P!$A$2:$A$2862=D1496)*(P!$B$2:$B$2862=F1496),0)),)</f>
        <v>0</v>
      </c>
      <c r="N1496" cm="1">
        <f t="array" ref="N1496">_xlfn.IFNA(INDEX(Ind!$H$2:$H$6441, MATCH(1, (Ind!$A$2:$A$6441=D1496)*(Ind!$D$2:$D$6441=F1496),0)),)</f>
        <v>0</v>
      </c>
      <c r="O1496" cm="1">
        <f t="array" ref="O1496">_xlfn.IFNA(INDEX(Ind!$L$2:$L$6441, MATCH(1, (Ind!$A$2:$A$6441=D1496)*(Ind!$D$2:$D$6441=F1496),0)),)</f>
        <v>0</v>
      </c>
    </row>
    <row r="1497" spans="1:15" x14ac:dyDescent="0.2">
      <c r="A1497" s="1" t="s">
        <v>86</v>
      </c>
      <c r="B1497" s="5" t="str">
        <f t="shared" si="115"/>
        <v>2018</v>
      </c>
      <c r="C1497" s="5">
        <f t="shared" si="116"/>
        <v>7</v>
      </c>
      <c r="D1497" s="11">
        <f t="shared" si="117"/>
        <v>43282</v>
      </c>
      <c r="E1497" s="2" t="s">
        <v>29</v>
      </c>
      <c r="F1497" s="5" t="str">
        <f t="shared" si="118"/>
        <v>CASANARE</v>
      </c>
      <c r="G1497" s="2">
        <v>0</v>
      </c>
      <c r="H1497" s="3">
        <v>30728710</v>
      </c>
      <c r="I1497" s="9">
        <f t="shared" si="119"/>
        <v>307.28710000000001</v>
      </c>
      <c r="J1497">
        <v>0</v>
      </c>
      <c r="K1497" cm="1">
        <f t="array" ref="K1497">INDEX(T!$H$2:$H$3661, MATCH(1, (T!$D$2:$D$3661=D1497)*(T!$E$2:$E$3661=G!E1497),0))</f>
        <v>61.537419999999997</v>
      </c>
      <c r="L1497" cm="1">
        <f t="array" ref="L1497">INDEX('C'!$I$2:$I$3661, MATCH(1, ('C'!$D$2:$D$3661=D1497)*('C'!$E$2:$E$3661=G!E1497),0))</f>
        <v>350931.51645</v>
      </c>
      <c r="M1497" cm="1">
        <f t="array" ref="M1497">_xlfn.IFNA(INDEX(P!C$2:C$2862, MATCH(1, (P!$A$2:$A$2862=D1497)*(P!$B$2:$B$2862=F1497),0)),)</f>
        <v>552.31387096774199</v>
      </c>
      <c r="N1497" cm="1">
        <f t="array" ref="N1497">_xlfn.IFNA(INDEX(Ind!$H$2:$H$6441, MATCH(1, (Ind!$A$2:$A$6441=D1497)*(Ind!$D$2:$D$6441=F1497),0)),)</f>
        <v>0</v>
      </c>
      <c r="O1497" cm="1">
        <f t="array" ref="O1497">_xlfn.IFNA(INDEX(Ind!$L$2:$L$6441, MATCH(1, (Ind!$A$2:$A$6441=D1497)*(Ind!$D$2:$D$6441=F1497),0)),)</f>
        <v>0</v>
      </c>
    </row>
    <row r="1498" spans="1:15" x14ac:dyDescent="0.2">
      <c r="A1498" s="4" t="s">
        <v>86</v>
      </c>
      <c r="B1498" s="5" t="str">
        <f t="shared" si="115"/>
        <v>2018</v>
      </c>
      <c r="C1498" s="5">
        <f t="shared" si="116"/>
        <v>7</v>
      </c>
      <c r="D1498" s="11">
        <f t="shared" si="117"/>
        <v>43282</v>
      </c>
      <c r="E1498" s="5" t="s">
        <v>30</v>
      </c>
      <c r="F1498" s="5" t="str">
        <f t="shared" si="118"/>
        <v>PUTUMAYO</v>
      </c>
      <c r="G1498" s="5">
        <v>0</v>
      </c>
      <c r="H1498" s="6">
        <v>76733000</v>
      </c>
      <c r="I1498" s="9">
        <f t="shared" si="119"/>
        <v>767.33</v>
      </c>
      <c r="J1498">
        <v>0</v>
      </c>
      <c r="K1498" cm="1">
        <f t="array" ref="K1498">INDEX(T!$H$2:$H$3661, MATCH(1, (T!$D$2:$D$3661=D1498)*(T!$E$2:$E$3661=G!E1498),0))</f>
        <v>1383.8633299999999</v>
      </c>
      <c r="L1498" cm="1">
        <f t="array" ref="L1498">INDEX('C'!$I$2:$I$3661, MATCH(1, ('C'!$D$2:$D$3661=D1498)*('C'!$E$2:$E$3661=G!E1498),0))</f>
        <v>42183.156669999997</v>
      </c>
      <c r="M1498" cm="1">
        <f t="array" ref="M1498">_xlfn.IFNA(INDEX(P!C$2:C$2862, MATCH(1, (P!$A$2:$A$2862=D1498)*(P!$B$2:$B$2862=F1498),0)),)</f>
        <v>1.6703225806451614</v>
      </c>
      <c r="N1498" cm="1">
        <f t="array" ref="N1498">_xlfn.IFNA(INDEX(Ind!$H$2:$H$6441, MATCH(1, (Ind!$A$2:$A$6441=D1498)*(Ind!$D$2:$D$6441=F1498),0)),)</f>
        <v>0</v>
      </c>
      <c r="O1498" cm="1">
        <f t="array" ref="O1498">_xlfn.IFNA(INDEX(Ind!$L$2:$L$6441, MATCH(1, (Ind!$A$2:$A$6441=D1498)*(Ind!$D$2:$D$6441=F1498),0)),)</f>
        <v>0</v>
      </c>
    </row>
    <row r="1499" spans="1:15" x14ac:dyDescent="0.2">
      <c r="A1499" s="1" t="s">
        <v>86</v>
      </c>
      <c r="B1499" s="5" t="str">
        <f t="shared" si="115"/>
        <v>2018</v>
      </c>
      <c r="C1499" s="5">
        <f t="shared" si="116"/>
        <v>7</v>
      </c>
      <c r="D1499" s="11">
        <f t="shared" si="117"/>
        <v>43282</v>
      </c>
      <c r="E1499" s="2" t="s">
        <v>31</v>
      </c>
      <c r="F1499" s="5" t="str">
        <f t="shared" si="118"/>
        <v>GUAVIARE</v>
      </c>
      <c r="G1499" s="2">
        <v>0</v>
      </c>
      <c r="H1499" s="3">
        <v>47176000</v>
      </c>
      <c r="I1499" s="9">
        <f t="shared" si="119"/>
        <v>471.76</v>
      </c>
      <c r="J1499">
        <v>0</v>
      </c>
      <c r="K1499" cm="1">
        <f t="array" ref="K1499">INDEX(T!$H$2:$H$3661, MATCH(1, (T!$D$2:$D$3661=D1499)*(T!$E$2:$E$3661=G!E1499),0))</f>
        <v>1554.71</v>
      </c>
      <c r="L1499" cm="1">
        <f t="array" ref="L1499">INDEX('C'!$I$2:$I$3661, MATCH(1, ('C'!$D$2:$D$3661=D1499)*('C'!$E$2:$E$3661=G!E1499),0))</f>
        <v>42253.63</v>
      </c>
      <c r="M1499" cm="1">
        <f t="array" ref="M1499">_xlfn.IFNA(INDEX(P!C$2:C$2862, MATCH(1, (P!$A$2:$A$2862=D1499)*(P!$B$2:$B$2862=F1499),0)),)</f>
        <v>0</v>
      </c>
      <c r="N1499" cm="1">
        <f t="array" ref="N1499">_xlfn.IFNA(INDEX(Ind!$H$2:$H$6441, MATCH(1, (Ind!$A$2:$A$6441=D1499)*(Ind!$D$2:$D$6441=F1499),0)),)</f>
        <v>0</v>
      </c>
      <c r="O1499" cm="1">
        <f t="array" ref="O1499">_xlfn.IFNA(INDEX(Ind!$L$2:$L$6441, MATCH(1, (Ind!$A$2:$A$6441=D1499)*(Ind!$D$2:$D$6441=F1499),0)),)</f>
        <v>0</v>
      </c>
    </row>
    <row r="1500" spans="1:15" x14ac:dyDescent="0.2">
      <c r="A1500" s="4" t="s">
        <v>87</v>
      </c>
      <c r="B1500" s="5" t="str">
        <f t="shared" si="115"/>
        <v>2018</v>
      </c>
      <c r="C1500" s="5">
        <f t="shared" si="116"/>
        <v>8</v>
      </c>
      <c r="D1500" s="11">
        <f t="shared" si="117"/>
        <v>43313</v>
      </c>
      <c r="E1500" s="5" t="s">
        <v>5</v>
      </c>
      <c r="F1500" s="5" t="str">
        <f t="shared" si="118"/>
        <v>ANTIOQUIA</v>
      </c>
      <c r="G1500" s="5">
        <v>67713133</v>
      </c>
      <c r="H1500" s="6">
        <v>66003162</v>
      </c>
      <c r="I1500" s="9">
        <f t="shared" si="119"/>
        <v>668.58147499999995</v>
      </c>
      <c r="J1500">
        <v>0</v>
      </c>
      <c r="K1500" cm="1">
        <f t="array" ref="K1500">INDEX(T!$H$2:$H$3661, MATCH(1, (T!$D$2:$D$3661=D1500)*(T!$E$2:$E$3661=G!E1500),0))</f>
        <v>433.53039999999999</v>
      </c>
      <c r="L1500" cm="1">
        <f t="array" ref="L1500">INDEX('C'!$I$2:$I$3661, MATCH(1, ('C'!$D$2:$D$3661=D1500)*('C'!$E$2:$E$3661=G!E1500),0))</f>
        <v>20900870.338204999</v>
      </c>
      <c r="M1500" cm="1">
        <f t="array" ref="M1500">_xlfn.IFNA(INDEX(P!C$2:C$2862, MATCH(1, (P!$A$2:$A$2862=D1500)*(P!$B$2:$B$2862=F1500),0)),)</f>
        <v>0</v>
      </c>
      <c r="N1500" cm="1">
        <f t="array" ref="N1500">_xlfn.IFNA(INDEX(Ind!$H$2:$H$6441, MATCH(1, (Ind!$A$2:$A$6441=D1500)*(Ind!$D$2:$D$6441=F1500),0)),)</f>
        <v>105.309185675466</v>
      </c>
      <c r="O1500" cm="1">
        <f t="array" ref="O1500">_xlfn.IFNA(INDEX(Ind!$L$2:$L$6441, MATCH(1, (Ind!$A$2:$A$6441=D1500)*(Ind!$D$2:$D$6441=F1500),0)),)</f>
        <v>100.702193260922</v>
      </c>
    </row>
    <row r="1501" spans="1:15" x14ac:dyDescent="0.2">
      <c r="A1501" s="1" t="s">
        <v>87</v>
      </c>
      <c r="B1501" s="5" t="str">
        <f t="shared" si="115"/>
        <v>2018</v>
      </c>
      <c r="C1501" s="5">
        <f t="shared" si="116"/>
        <v>8</v>
      </c>
      <c r="D1501" s="11">
        <f t="shared" si="117"/>
        <v>43313</v>
      </c>
      <c r="E1501" s="2" t="s">
        <v>6</v>
      </c>
      <c r="F1501" s="5" t="str">
        <f t="shared" si="118"/>
        <v>ATLANTICO</v>
      </c>
      <c r="G1501" s="2">
        <v>73000000</v>
      </c>
      <c r="H1501" s="3">
        <v>73000000</v>
      </c>
      <c r="I1501" s="9">
        <f t="shared" si="119"/>
        <v>730</v>
      </c>
      <c r="J1501">
        <v>0</v>
      </c>
      <c r="K1501" cm="1">
        <f t="array" ref="K1501">INDEX(T!$H$2:$H$3661, MATCH(1, (T!$D$2:$D$3661=D1501)*(T!$E$2:$E$3661=G!E1501),0))</f>
        <v>419</v>
      </c>
      <c r="L1501" cm="1">
        <f t="array" ref="L1501">INDEX('C'!$I$2:$I$3661, MATCH(1, ('C'!$D$2:$D$3661=D1501)*('C'!$E$2:$E$3661=G!E1501),0))</f>
        <v>18469749.370000001</v>
      </c>
      <c r="M1501" cm="1">
        <f t="array" ref="M1501">_xlfn.IFNA(INDEX(P!C$2:C$2862, MATCH(1, (P!$A$2:$A$2862=D1501)*(P!$B$2:$B$2862=F1501),0)),)</f>
        <v>8.3003225806451617</v>
      </c>
      <c r="N1501" cm="1">
        <f t="array" ref="N1501">_xlfn.IFNA(INDEX(Ind!$H$2:$H$6441, MATCH(1, (Ind!$A$2:$A$6441=D1501)*(Ind!$D$2:$D$6441=F1501),0)),)</f>
        <v>99.150783280911597</v>
      </c>
      <c r="O1501" cm="1">
        <f t="array" ref="O1501">_xlfn.IFNA(INDEX(Ind!$L$2:$L$6441, MATCH(1, (Ind!$A$2:$A$6441=D1501)*(Ind!$D$2:$D$6441=F1501),0)),)</f>
        <v>99.673703019073301</v>
      </c>
    </row>
    <row r="1502" spans="1:15" x14ac:dyDescent="0.2">
      <c r="A1502" s="4" t="s">
        <v>87</v>
      </c>
      <c r="B1502" s="5" t="str">
        <f t="shared" si="115"/>
        <v>2018</v>
      </c>
      <c r="C1502" s="5">
        <f t="shared" si="116"/>
        <v>8</v>
      </c>
      <c r="D1502" s="11">
        <f t="shared" si="117"/>
        <v>43313</v>
      </c>
      <c r="E1502" s="5" t="s">
        <v>7</v>
      </c>
      <c r="F1502" s="5" t="str">
        <f t="shared" si="118"/>
        <v>BOGOTA, D.C.</v>
      </c>
      <c r="G1502" s="5">
        <v>0</v>
      </c>
      <c r="H1502" s="6">
        <v>62511000</v>
      </c>
      <c r="I1502" s="9">
        <f t="shared" si="119"/>
        <v>625.11</v>
      </c>
      <c r="J1502">
        <v>0</v>
      </c>
      <c r="K1502" cm="1">
        <f t="array" ref="K1502">INDEX(T!$H$2:$H$3661, MATCH(1, (T!$D$2:$D$3661=D1502)*(T!$E$2:$E$3661=G!E1502),0))</f>
        <v>402.77</v>
      </c>
      <c r="L1502" cm="1">
        <f t="array" ref="L1502">INDEX('C'!$I$2:$I$3661, MATCH(1, ('C'!$D$2:$D$3661=D1502)*('C'!$E$2:$E$3661=G!E1502),0))</f>
        <v>55815906</v>
      </c>
      <c r="M1502" cm="1">
        <f t="array" ref="M1502">_xlfn.IFNA(INDEX(P!C$2:C$2862, MATCH(1, (P!$A$2:$A$2862=D1502)*(P!$B$2:$B$2862=F1502),0)),)</f>
        <v>0</v>
      </c>
      <c r="N1502" cm="1">
        <f t="array" ref="N1502">_xlfn.IFNA(INDEX(Ind!$H$2:$H$6441, MATCH(1, (Ind!$A$2:$A$6441=D1502)*(Ind!$D$2:$D$6441=F1502),0)),)</f>
        <v>104.10693250134</v>
      </c>
      <c r="O1502" cm="1">
        <f t="array" ref="O1502">_xlfn.IFNA(INDEX(Ind!$L$2:$L$6441, MATCH(1, (Ind!$A$2:$A$6441=D1502)*(Ind!$D$2:$D$6441=F1502),0)),)</f>
        <v>100.332922325626</v>
      </c>
    </row>
    <row r="1503" spans="1:15" x14ac:dyDescent="0.2">
      <c r="A1503" s="1" t="s">
        <v>87</v>
      </c>
      <c r="B1503" s="5" t="str">
        <f t="shared" si="115"/>
        <v>2018</v>
      </c>
      <c r="C1503" s="5">
        <f t="shared" si="116"/>
        <v>8</v>
      </c>
      <c r="D1503" s="11">
        <f t="shared" si="117"/>
        <v>43313</v>
      </c>
      <c r="E1503" s="2" t="s">
        <v>8</v>
      </c>
      <c r="F1503" s="5" t="str">
        <f t="shared" si="118"/>
        <v>BOLIVAR</v>
      </c>
      <c r="G1503" s="2">
        <v>72759568</v>
      </c>
      <c r="H1503" s="3">
        <v>65011333</v>
      </c>
      <c r="I1503" s="9">
        <f t="shared" si="119"/>
        <v>688.85450500000002</v>
      </c>
      <c r="J1503">
        <v>0</v>
      </c>
      <c r="K1503" cm="1">
        <f t="array" ref="K1503">INDEX(T!$H$2:$H$3661, MATCH(1, (T!$D$2:$D$3661=D1503)*(T!$E$2:$E$3661=G!E1503),0))</f>
        <v>364.22906999999998</v>
      </c>
      <c r="L1503" cm="1">
        <f t="array" ref="L1503">INDEX('C'!$I$2:$I$3661, MATCH(1, ('C'!$D$2:$D$3661=D1503)*('C'!$E$2:$E$3661=G!E1503),0))</f>
        <v>15936635.39003</v>
      </c>
      <c r="M1503" cm="1">
        <f t="array" ref="M1503">_xlfn.IFNA(INDEX(P!C$2:C$2862, MATCH(1, (P!$A$2:$A$2862=D1503)*(P!$B$2:$B$2862=F1503),0)),)</f>
        <v>1.3770967741935483</v>
      </c>
      <c r="N1503" cm="1">
        <f t="array" ref="N1503">_xlfn.IFNA(INDEX(Ind!$H$2:$H$6441, MATCH(1, (Ind!$A$2:$A$6441=D1503)*(Ind!$D$2:$D$6441=F1503),0)),)</f>
        <v>109.002667512643</v>
      </c>
      <c r="O1503" cm="1">
        <f t="array" ref="O1503">_xlfn.IFNA(INDEX(Ind!$L$2:$L$6441, MATCH(1, (Ind!$A$2:$A$6441=D1503)*(Ind!$D$2:$D$6441=F1503),0)),)</f>
        <v>98.561167028776694</v>
      </c>
    </row>
    <row r="1504" spans="1:15" x14ac:dyDescent="0.2">
      <c r="A1504" s="4" t="s">
        <v>87</v>
      </c>
      <c r="B1504" s="5" t="str">
        <f t="shared" si="115"/>
        <v>2018</v>
      </c>
      <c r="C1504" s="5">
        <f t="shared" si="116"/>
        <v>8</v>
      </c>
      <c r="D1504" s="11">
        <f t="shared" si="117"/>
        <v>43313</v>
      </c>
      <c r="E1504" s="5" t="s">
        <v>9</v>
      </c>
      <c r="F1504" s="5" t="str">
        <f t="shared" si="118"/>
        <v>BOYACA</v>
      </c>
      <c r="G1504" s="5">
        <v>59887000</v>
      </c>
      <c r="H1504" s="6">
        <v>61131266</v>
      </c>
      <c r="I1504" s="9">
        <f t="shared" si="119"/>
        <v>605.09132999999997</v>
      </c>
      <c r="J1504">
        <v>0</v>
      </c>
      <c r="K1504" cm="1">
        <f t="array" ref="K1504">INDEX(T!$H$2:$H$3661, MATCH(1, (T!$D$2:$D$3661=D1504)*(T!$E$2:$E$3661=G!E1504),0))</f>
        <v>239.07785000000001</v>
      </c>
      <c r="L1504" cm="1">
        <f t="array" ref="L1504">INDEX('C'!$I$2:$I$3661, MATCH(1, ('C'!$D$2:$D$3661=D1504)*('C'!$E$2:$E$3661=G!E1504),0))</f>
        <v>2486948.8668999998</v>
      </c>
      <c r="M1504" cm="1">
        <f t="array" ref="M1504">_xlfn.IFNA(INDEX(P!C$2:C$2862, MATCH(1, (P!$A$2:$A$2862=D1504)*(P!$B$2:$B$2862=F1504),0)),)</f>
        <v>9.2854838709677434</v>
      </c>
      <c r="N1504" cm="1">
        <f t="array" ref="N1504">_xlfn.IFNA(INDEX(Ind!$H$2:$H$6441, MATCH(1, (Ind!$A$2:$A$6441=D1504)*(Ind!$D$2:$D$6441=F1504),0)),)</f>
        <v>116.858277353777</v>
      </c>
      <c r="O1504" cm="1">
        <f t="array" ref="O1504">_xlfn.IFNA(INDEX(Ind!$L$2:$L$6441, MATCH(1, (Ind!$A$2:$A$6441=D1504)*(Ind!$D$2:$D$6441=F1504),0)),)</f>
        <v>100.616098805055</v>
      </c>
    </row>
    <row r="1505" spans="1:15" x14ac:dyDescent="0.2">
      <c r="A1505" s="1" t="s">
        <v>87</v>
      </c>
      <c r="B1505" s="5" t="str">
        <f t="shared" si="115"/>
        <v>2018</v>
      </c>
      <c r="C1505" s="5">
        <f t="shared" si="116"/>
        <v>8</v>
      </c>
      <c r="D1505" s="11">
        <f t="shared" si="117"/>
        <v>43313</v>
      </c>
      <c r="E1505" s="2" t="s">
        <v>10</v>
      </c>
      <c r="F1505" s="5" t="str">
        <f t="shared" si="118"/>
        <v>CALDAS</v>
      </c>
      <c r="G1505" s="2">
        <v>0</v>
      </c>
      <c r="H1505" s="3">
        <v>56238099</v>
      </c>
      <c r="I1505" s="9">
        <f t="shared" si="119"/>
        <v>562.38099</v>
      </c>
      <c r="J1505">
        <v>0</v>
      </c>
      <c r="K1505" cm="1">
        <f t="array" ref="K1505">INDEX(T!$H$2:$H$3661, MATCH(1, (T!$D$2:$D$3661=D1505)*(T!$E$2:$E$3661=G!E1505),0))</f>
        <v>476.86817000000002</v>
      </c>
      <c r="L1505" cm="1">
        <f t="array" ref="L1505">INDEX('C'!$I$2:$I$3661, MATCH(1, ('C'!$D$2:$D$3661=D1505)*('C'!$E$2:$E$3661=G!E1505),0))</f>
        <v>5375541.7767599998</v>
      </c>
      <c r="M1505" cm="1">
        <f t="array" ref="M1505">_xlfn.IFNA(INDEX(P!C$2:C$2862, MATCH(1, (P!$A$2:$A$2862=D1505)*(P!$B$2:$B$2862=F1505),0)),)</f>
        <v>0</v>
      </c>
      <c r="N1505" cm="1">
        <f t="array" ref="N1505">_xlfn.IFNA(INDEX(Ind!$H$2:$H$6441, MATCH(1, (Ind!$A$2:$A$6441=D1505)*(Ind!$D$2:$D$6441=F1505),0)),)</f>
        <v>100.595123172474</v>
      </c>
      <c r="O1505" cm="1">
        <f t="array" ref="O1505">_xlfn.IFNA(INDEX(Ind!$L$2:$L$6441, MATCH(1, (Ind!$A$2:$A$6441=D1505)*(Ind!$D$2:$D$6441=F1505),0)),)</f>
        <v>101.19531818908401</v>
      </c>
    </row>
    <row r="1506" spans="1:15" x14ac:dyDescent="0.2">
      <c r="A1506" s="4" t="s">
        <v>87</v>
      </c>
      <c r="B1506" s="5" t="str">
        <f t="shared" si="115"/>
        <v>2018</v>
      </c>
      <c r="C1506" s="5">
        <f t="shared" si="116"/>
        <v>8</v>
      </c>
      <c r="D1506" s="11">
        <f t="shared" si="117"/>
        <v>43313</v>
      </c>
      <c r="E1506" s="5" t="s">
        <v>11</v>
      </c>
      <c r="F1506" s="5" t="str">
        <f t="shared" si="118"/>
        <v>CAQUETA</v>
      </c>
      <c r="G1506" s="5">
        <v>0</v>
      </c>
      <c r="H1506" s="8">
        <v>151706000</v>
      </c>
      <c r="I1506" s="9">
        <f t="shared" si="119"/>
        <v>1517.06</v>
      </c>
      <c r="J1506">
        <v>0</v>
      </c>
      <c r="K1506" cm="1">
        <f t="array" ref="K1506">INDEX(T!$H$2:$H$3661, MATCH(1, (T!$D$2:$D$3661=D1506)*(T!$E$2:$E$3661=G!E1506),0))</f>
        <v>557.68799999999999</v>
      </c>
      <c r="L1506" cm="1">
        <f t="array" ref="L1506">INDEX('C'!$I$2:$I$3661, MATCH(1, ('C'!$D$2:$D$3661=D1506)*('C'!$E$2:$E$3661=G!E1506),0))</f>
        <v>8838536.8000000007</v>
      </c>
      <c r="M1506" cm="1">
        <f t="array" ref="M1506">_xlfn.IFNA(INDEX(P!C$2:C$2862, MATCH(1, (P!$A$2:$A$2862=D1506)*(P!$B$2:$B$2862=F1506),0)),)</f>
        <v>0</v>
      </c>
      <c r="N1506" cm="1">
        <f t="array" ref="N1506">_xlfn.IFNA(INDEX(Ind!$H$2:$H$6441, MATCH(1, (Ind!$A$2:$A$6441=D1506)*(Ind!$D$2:$D$6441=F1506),0)),)</f>
        <v>0</v>
      </c>
      <c r="O1506" cm="1">
        <f t="array" ref="O1506">_xlfn.IFNA(INDEX(Ind!$L$2:$L$6441, MATCH(1, (Ind!$A$2:$A$6441=D1506)*(Ind!$D$2:$D$6441=F1506),0)),)</f>
        <v>0</v>
      </c>
    </row>
    <row r="1507" spans="1:15" x14ac:dyDescent="0.2">
      <c r="A1507" s="1" t="s">
        <v>87</v>
      </c>
      <c r="B1507" s="5" t="str">
        <f t="shared" si="115"/>
        <v>2018</v>
      </c>
      <c r="C1507" s="5">
        <f t="shared" si="116"/>
        <v>8</v>
      </c>
      <c r="D1507" s="11">
        <f t="shared" si="117"/>
        <v>43313</v>
      </c>
      <c r="E1507" s="2" t="s">
        <v>12</v>
      </c>
      <c r="F1507" s="5" t="str">
        <f t="shared" si="118"/>
        <v>CAUCA</v>
      </c>
      <c r="G1507" s="2">
        <v>88825000</v>
      </c>
      <c r="H1507" s="3">
        <v>62727000</v>
      </c>
      <c r="I1507" s="9">
        <f t="shared" si="119"/>
        <v>757.76</v>
      </c>
      <c r="J1507">
        <v>0</v>
      </c>
      <c r="K1507" cm="1">
        <f t="array" ref="K1507">INDEX(T!$H$2:$H$3661, MATCH(1, (T!$D$2:$D$3661=D1507)*(T!$E$2:$E$3661=G!E1507),0))</f>
        <v>636.87</v>
      </c>
      <c r="L1507" cm="1">
        <f t="array" ref="L1507">INDEX('C'!$I$2:$I$3661, MATCH(1, ('C'!$D$2:$D$3661=D1507)*('C'!$E$2:$E$3661=G!E1507),0))</f>
        <v>13931714.5</v>
      </c>
      <c r="M1507" cm="1">
        <f t="array" ref="M1507">_xlfn.IFNA(INDEX(P!C$2:C$2862, MATCH(1, (P!$A$2:$A$2862=D1507)*(P!$B$2:$B$2862=F1507),0)),)</f>
        <v>0</v>
      </c>
      <c r="N1507" cm="1">
        <f t="array" ref="N1507">_xlfn.IFNA(INDEX(Ind!$H$2:$H$6441, MATCH(1, (Ind!$A$2:$A$6441=D1507)*(Ind!$D$2:$D$6441=F1507),0)),)</f>
        <v>114.149798408783</v>
      </c>
      <c r="O1507" cm="1">
        <f t="array" ref="O1507">_xlfn.IFNA(INDEX(Ind!$L$2:$L$6441, MATCH(1, (Ind!$A$2:$A$6441=D1507)*(Ind!$D$2:$D$6441=F1507),0)),)</f>
        <v>101.567288123699</v>
      </c>
    </row>
    <row r="1508" spans="1:15" x14ac:dyDescent="0.2">
      <c r="A1508" s="4" t="s">
        <v>87</v>
      </c>
      <c r="B1508" s="5" t="str">
        <f t="shared" si="115"/>
        <v>2018</v>
      </c>
      <c r="C1508" s="5">
        <f t="shared" si="116"/>
        <v>8</v>
      </c>
      <c r="D1508" s="11">
        <f t="shared" si="117"/>
        <v>43313</v>
      </c>
      <c r="E1508" s="5" t="s">
        <v>13</v>
      </c>
      <c r="F1508" s="5" t="str">
        <f t="shared" si="118"/>
        <v>CESAR</v>
      </c>
      <c r="G1508" s="5">
        <v>73000000</v>
      </c>
      <c r="H1508" s="6">
        <v>66801218</v>
      </c>
      <c r="I1508" s="9">
        <f t="shared" si="119"/>
        <v>699.00608999999997</v>
      </c>
      <c r="J1508">
        <v>0</v>
      </c>
      <c r="K1508" cm="1">
        <f t="array" ref="K1508">INDEX(T!$H$2:$H$3661, MATCH(1, (T!$D$2:$D$3661=D1508)*(T!$E$2:$E$3661=G!E1508),0))</f>
        <v>353.30457999999999</v>
      </c>
      <c r="L1508" cm="1">
        <f t="array" ref="L1508">INDEX('C'!$I$2:$I$3661, MATCH(1, ('C'!$D$2:$D$3661=D1508)*('C'!$E$2:$E$3661=G!E1508),0))</f>
        <v>11835349.083489999</v>
      </c>
      <c r="M1508" cm="1">
        <f t="array" ref="M1508">_xlfn.IFNA(INDEX(P!C$2:C$2862, MATCH(1, (P!$A$2:$A$2862=D1508)*(P!$B$2:$B$2862=F1508),0)),)</f>
        <v>10.295806451612902</v>
      </c>
      <c r="N1508" cm="1">
        <f t="array" ref="N1508">_xlfn.IFNA(INDEX(Ind!$H$2:$H$6441, MATCH(1, (Ind!$A$2:$A$6441=D1508)*(Ind!$D$2:$D$6441=F1508),0)),)</f>
        <v>0</v>
      </c>
      <c r="O1508" cm="1">
        <f t="array" ref="O1508">_xlfn.IFNA(INDEX(Ind!$L$2:$L$6441, MATCH(1, (Ind!$A$2:$A$6441=D1508)*(Ind!$D$2:$D$6441=F1508),0)),)</f>
        <v>0</v>
      </c>
    </row>
    <row r="1509" spans="1:15" x14ac:dyDescent="0.2">
      <c r="A1509" s="1" t="s">
        <v>87</v>
      </c>
      <c r="B1509" s="5" t="str">
        <f t="shared" si="115"/>
        <v>2018</v>
      </c>
      <c r="C1509" s="5">
        <f t="shared" si="116"/>
        <v>8</v>
      </c>
      <c r="D1509" s="11">
        <f t="shared" si="117"/>
        <v>43313</v>
      </c>
      <c r="E1509" s="2" t="s">
        <v>14</v>
      </c>
      <c r="F1509" s="5" t="str">
        <f t="shared" si="118"/>
        <v>CORDOBA</v>
      </c>
      <c r="G1509" s="2">
        <v>72444000</v>
      </c>
      <c r="H1509" s="3">
        <v>0</v>
      </c>
      <c r="I1509" s="9">
        <f t="shared" si="119"/>
        <v>724.44</v>
      </c>
      <c r="J1509">
        <v>0</v>
      </c>
      <c r="K1509" cm="1">
        <f t="array" ref="K1509">INDEX(T!$H$2:$H$3661, MATCH(1, (T!$D$2:$D$3661=D1509)*(T!$E$2:$E$3661=G!E1509),0))</f>
        <v>223.24</v>
      </c>
      <c r="L1509" cm="1">
        <f t="array" ref="L1509">INDEX('C'!$I$2:$I$3661, MATCH(1, ('C'!$D$2:$D$3661=D1509)*('C'!$E$2:$E$3661=G!E1509),0))</f>
        <v>13135565</v>
      </c>
      <c r="M1509" cm="1">
        <f t="array" ref="M1509">_xlfn.IFNA(INDEX(P!C$2:C$2862, MATCH(1, (P!$A$2:$A$2862=D1509)*(P!$B$2:$B$2862=F1509),0)),)</f>
        <v>83.579032258064515</v>
      </c>
      <c r="N1509" cm="1">
        <f t="array" ref="N1509">_xlfn.IFNA(INDEX(Ind!$H$2:$H$6441, MATCH(1, (Ind!$A$2:$A$6441=D1509)*(Ind!$D$2:$D$6441=F1509),0)),)</f>
        <v>96.835666507388893</v>
      </c>
      <c r="O1509" cm="1">
        <f t="array" ref="O1509">_xlfn.IFNA(INDEX(Ind!$L$2:$L$6441, MATCH(1, (Ind!$A$2:$A$6441=D1509)*(Ind!$D$2:$D$6441=F1509),0)),)</f>
        <v>100.74744709969499</v>
      </c>
    </row>
    <row r="1510" spans="1:15" x14ac:dyDescent="0.2">
      <c r="A1510" s="4" t="s">
        <v>87</v>
      </c>
      <c r="B1510" s="5" t="str">
        <f t="shared" si="115"/>
        <v>2018</v>
      </c>
      <c r="C1510" s="5">
        <f t="shared" si="116"/>
        <v>8</v>
      </c>
      <c r="D1510" s="11">
        <f t="shared" si="117"/>
        <v>43313</v>
      </c>
      <c r="E1510" s="5" t="s">
        <v>15</v>
      </c>
      <c r="F1510" s="5" t="str">
        <f t="shared" si="118"/>
        <v>CUNDINAMARCA</v>
      </c>
      <c r="G1510" s="5">
        <v>0</v>
      </c>
      <c r="H1510" s="6">
        <v>62208276</v>
      </c>
      <c r="I1510" s="9">
        <f t="shared" si="119"/>
        <v>622.08276000000001</v>
      </c>
      <c r="J1510">
        <v>0</v>
      </c>
      <c r="K1510" cm="1">
        <f t="array" ref="K1510">INDEX(T!$H$2:$H$3661, MATCH(1, (T!$D$2:$D$3661=D1510)*(T!$E$2:$E$3661=G!E1510),0))</f>
        <v>591.50666999999999</v>
      </c>
      <c r="L1510" cm="1">
        <f t="array" ref="L1510">INDEX('C'!$I$2:$I$3661, MATCH(1, ('C'!$D$2:$D$3661=D1510)*('C'!$E$2:$E$3661=G!E1510),0))</f>
        <v>10392629.656649999</v>
      </c>
      <c r="M1510" cm="1">
        <f t="array" ref="M1510">_xlfn.IFNA(INDEX(P!C$2:C$2862, MATCH(1, (P!$A$2:$A$2862=D1510)*(P!$B$2:$B$2862=F1510),0)),)</f>
        <v>1.1387096774193548</v>
      </c>
      <c r="N1510" cm="1">
        <f t="array" ref="N1510">_xlfn.IFNA(INDEX(Ind!$H$2:$H$6441, MATCH(1, (Ind!$A$2:$A$6441=D1510)*(Ind!$D$2:$D$6441=F1510),0)),)</f>
        <v>105.50016505713</v>
      </c>
      <c r="O1510" cm="1">
        <f t="array" ref="O1510">_xlfn.IFNA(INDEX(Ind!$L$2:$L$6441, MATCH(1, (Ind!$A$2:$A$6441=D1510)*(Ind!$D$2:$D$6441=F1510),0)),)</f>
        <v>100.669595718708</v>
      </c>
    </row>
    <row r="1511" spans="1:15" x14ac:dyDescent="0.2">
      <c r="A1511" s="1" t="s">
        <v>87</v>
      </c>
      <c r="B1511" s="5" t="str">
        <f t="shared" si="115"/>
        <v>2018</v>
      </c>
      <c r="C1511" s="5">
        <f t="shared" si="116"/>
        <v>8</v>
      </c>
      <c r="D1511" s="11">
        <f t="shared" si="117"/>
        <v>43313</v>
      </c>
      <c r="E1511" s="2" t="s">
        <v>16</v>
      </c>
      <c r="F1511" s="5" t="str">
        <f t="shared" si="118"/>
        <v>CHOCO</v>
      </c>
      <c r="G1511" s="2">
        <v>0</v>
      </c>
      <c r="H1511" s="7">
        <v>494196000</v>
      </c>
      <c r="I1511" s="9">
        <f t="shared" si="119"/>
        <v>4941.96</v>
      </c>
      <c r="J1511">
        <v>0</v>
      </c>
      <c r="K1511" cm="1">
        <f t="array" ref="K1511">INDEX(T!$H$2:$H$3661, MATCH(1, (T!$D$2:$D$3661=D1511)*(T!$E$2:$E$3661=G!E1511),0))</f>
        <v>650.23</v>
      </c>
      <c r="L1511" t="e" cm="1">
        <f t="array" ref="L1511">INDEX('C'!$I$2:$I$3661, MATCH(1, ('C'!$D$2:$D$3661=D1511)*('C'!$E$2:$E$3661=G!E1511),0))</f>
        <v>#N/A</v>
      </c>
      <c r="M1511" cm="1">
        <f t="array" ref="M1511">_xlfn.IFNA(INDEX(P!C$2:C$2862, MATCH(1, (P!$A$2:$A$2862=D1511)*(P!$B$2:$B$2862=F1511),0)),)</f>
        <v>0</v>
      </c>
      <c r="N1511" cm="1">
        <f t="array" ref="N1511">_xlfn.IFNA(INDEX(Ind!$H$2:$H$6441, MATCH(1, (Ind!$A$2:$A$6441=D1511)*(Ind!$D$2:$D$6441=F1511),0)),)</f>
        <v>0</v>
      </c>
      <c r="O1511" cm="1">
        <f t="array" ref="O1511">_xlfn.IFNA(INDEX(Ind!$L$2:$L$6441, MATCH(1, (Ind!$A$2:$A$6441=D1511)*(Ind!$D$2:$D$6441=F1511),0)),)</f>
        <v>0</v>
      </c>
    </row>
    <row r="1512" spans="1:15" x14ac:dyDescent="0.2">
      <c r="A1512" s="4" t="s">
        <v>87</v>
      </c>
      <c r="B1512" s="5" t="str">
        <f t="shared" si="115"/>
        <v>2018</v>
      </c>
      <c r="C1512" s="5">
        <f t="shared" si="116"/>
        <v>8</v>
      </c>
      <c r="D1512" s="11">
        <f t="shared" si="117"/>
        <v>43313</v>
      </c>
      <c r="E1512" s="5" t="s">
        <v>17</v>
      </c>
      <c r="F1512" s="5" t="str">
        <f t="shared" si="118"/>
        <v>HUILA</v>
      </c>
      <c r="G1512" s="5">
        <v>0</v>
      </c>
      <c r="H1512" s="6">
        <v>69777351</v>
      </c>
      <c r="I1512" s="9">
        <f t="shared" si="119"/>
        <v>697.77350999999999</v>
      </c>
      <c r="J1512">
        <v>0</v>
      </c>
      <c r="K1512" cm="1">
        <f t="array" ref="K1512">INDEX(T!$H$2:$H$3661, MATCH(1, (T!$D$2:$D$3661=D1512)*(T!$E$2:$E$3661=G!E1512),0))</f>
        <v>830.15279999999996</v>
      </c>
      <c r="L1512" cm="1">
        <f t="array" ref="L1512">INDEX('C'!$I$2:$I$3661, MATCH(1, ('C'!$D$2:$D$3661=D1512)*('C'!$E$2:$E$3661=G!E1512),0))</f>
        <v>9647435.0596699994</v>
      </c>
      <c r="M1512" cm="1">
        <f t="array" ref="M1512">_xlfn.IFNA(INDEX(P!C$2:C$2862, MATCH(1, (P!$A$2:$A$2862=D1512)*(P!$B$2:$B$2862=F1512),0)),)</f>
        <v>3.7303225806451614</v>
      </c>
      <c r="N1512" cm="1">
        <f t="array" ref="N1512">_xlfn.IFNA(INDEX(Ind!$H$2:$H$6441, MATCH(1, (Ind!$A$2:$A$6441=D1512)*(Ind!$D$2:$D$6441=F1512),0)),)</f>
        <v>0</v>
      </c>
      <c r="O1512" cm="1">
        <f t="array" ref="O1512">_xlfn.IFNA(INDEX(Ind!$L$2:$L$6441, MATCH(1, (Ind!$A$2:$A$6441=D1512)*(Ind!$D$2:$D$6441=F1512),0)),)</f>
        <v>0</v>
      </c>
    </row>
    <row r="1513" spans="1:15" x14ac:dyDescent="0.2">
      <c r="A1513" s="1" t="s">
        <v>87</v>
      </c>
      <c r="B1513" s="5" t="str">
        <f t="shared" si="115"/>
        <v>2018</v>
      </c>
      <c r="C1513" s="5">
        <f t="shared" si="116"/>
        <v>8</v>
      </c>
      <c r="D1513" s="11">
        <f t="shared" si="117"/>
        <v>43313</v>
      </c>
      <c r="E1513" s="2" t="s">
        <v>18</v>
      </c>
      <c r="F1513" s="5" t="str">
        <f t="shared" si="118"/>
        <v>LA GUAJIRA</v>
      </c>
      <c r="G1513" s="2">
        <v>0</v>
      </c>
      <c r="H1513" s="3">
        <v>66921000</v>
      </c>
      <c r="I1513" s="9">
        <f t="shared" si="119"/>
        <v>669.21</v>
      </c>
      <c r="J1513">
        <v>0</v>
      </c>
      <c r="K1513" cm="1">
        <f t="array" ref="K1513">INDEX(T!$H$2:$H$3661, MATCH(1, (T!$D$2:$D$3661=D1513)*(T!$E$2:$E$3661=G!E1513),0))</f>
        <v>125.56</v>
      </c>
      <c r="L1513" cm="1">
        <f t="array" ref="L1513">INDEX('C'!$I$2:$I$3661, MATCH(1, ('C'!$D$2:$D$3661=D1513)*('C'!$E$2:$E$3661=G!E1513),0))</f>
        <v>1886406.29</v>
      </c>
      <c r="M1513" cm="1">
        <f t="array" ref="M1513">_xlfn.IFNA(INDEX(P!C$2:C$2862, MATCH(1, (P!$A$2:$A$2862=D1513)*(P!$B$2:$B$2862=F1513),0)),)</f>
        <v>0</v>
      </c>
      <c r="N1513" cm="1">
        <f t="array" ref="N1513">_xlfn.IFNA(INDEX(Ind!$H$2:$H$6441, MATCH(1, (Ind!$A$2:$A$6441=D1513)*(Ind!$D$2:$D$6441=F1513),0)),)</f>
        <v>0</v>
      </c>
      <c r="O1513" cm="1">
        <f t="array" ref="O1513">_xlfn.IFNA(INDEX(Ind!$L$2:$L$6441, MATCH(1, (Ind!$A$2:$A$6441=D1513)*(Ind!$D$2:$D$6441=F1513),0)),)</f>
        <v>0</v>
      </c>
    </row>
    <row r="1514" spans="1:15" x14ac:dyDescent="0.2">
      <c r="A1514" s="4" t="s">
        <v>87</v>
      </c>
      <c r="B1514" s="5" t="str">
        <f t="shared" si="115"/>
        <v>2018</v>
      </c>
      <c r="C1514" s="5">
        <f t="shared" si="116"/>
        <v>8</v>
      </c>
      <c r="D1514" s="11">
        <f t="shared" si="117"/>
        <v>43313</v>
      </c>
      <c r="E1514" s="5" t="s">
        <v>19</v>
      </c>
      <c r="F1514" s="5" t="str">
        <f t="shared" si="118"/>
        <v>MAGDALENA</v>
      </c>
      <c r="G1514" s="5">
        <v>72325500</v>
      </c>
      <c r="H1514" s="6">
        <v>68138411</v>
      </c>
      <c r="I1514" s="9">
        <f t="shared" si="119"/>
        <v>702.31955500000004</v>
      </c>
      <c r="J1514">
        <v>0</v>
      </c>
      <c r="K1514" cm="1">
        <f t="array" ref="K1514">INDEX(T!$H$2:$H$3661, MATCH(1, (T!$D$2:$D$3661=D1514)*(T!$E$2:$E$3661=G!E1514),0))</f>
        <v>418.29319500000003</v>
      </c>
      <c r="L1514" cm="1">
        <f t="array" ref="L1514">INDEX('C'!$I$2:$I$3661, MATCH(1, ('C'!$D$2:$D$3661=D1514)*('C'!$E$2:$E$3661=G!E1514),0))</f>
        <v>15790593.52706</v>
      </c>
      <c r="M1514" cm="1">
        <f t="array" ref="M1514">_xlfn.IFNA(INDEX(P!C$2:C$2862, MATCH(1, (P!$A$2:$A$2862=D1514)*(P!$B$2:$B$2862=F1514),0)),)</f>
        <v>11.22258064516129</v>
      </c>
      <c r="N1514" cm="1">
        <f t="array" ref="N1514">_xlfn.IFNA(INDEX(Ind!$H$2:$H$6441, MATCH(1, (Ind!$A$2:$A$6441=D1514)*(Ind!$D$2:$D$6441=F1514),0)),)</f>
        <v>0</v>
      </c>
      <c r="O1514" cm="1">
        <f t="array" ref="O1514">_xlfn.IFNA(INDEX(Ind!$L$2:$L$6441, MATCH(1, (Ind!$A$2:$A$6441=D1514)*(Ind!$D$2:$D$6441=F1514),0)),)</f>
        <v>0</v>
      </c>
    </row>
    <row r="1515" spans="1:15" x14ac:dyDescent="0.2">
      <c r="A1515" s="1" t="s">
        <v>87</v>
      </c>
      <c r="B1515" s="5" t="str">
        <f t="shared" si="115"/>
        <v>2018</v>
      </c>
      <c r="C1515" s="5">
        <f t="shared" si="116"/>
        <v>8</v>
      </c>
      <c r="D1515" s="11">
        <f t="shared" si="117"/>
        <v>43313</v>
      </c>
      <c r="E1515" s="2" t="s">
        <v>20</v>
      </c>
      <c r="F1515" s="5" t="str">
        <f t="shared" si="118"/>
        <v>META</v>
      </c>
      <c r="G1515" s="2">
        <v>0</v>
      </c>
      <c r="H1515" s="3">
        <v>46329962</v>
      </c>
      <c r="I1515" s="9">
        <f t="shared" si="119"/>
        <v>463.29962</v>
      </c>
      <c r="J1515">
        <v>0</v>
      </c>
      <c r="K1515" cm="1">
        <f t="array" ref="K1515">INDEX(T!$H$2:$H$3661, MATCH(1, (T!$D$2:$D$3661=D1515)*(T!$E$2:$E$3661=G!E1515),0))</f>
        <v>487.70711999999997</v>
      </c>
      <c r="L1515" cm="1">
        <f t="array" ref="L1515">INDEX('C'!$I$2:$I$3661, MATCH(1, ('C'!$D$2:$D$3661=D1515)*('C'!$E$2:$E$3661=G!E1515),0))</f>
        <v>707875.91422999999</v>
      </c>
      <c r="M1515" cm="1">
        <f t="array" ref="M1515">_xlfn.IFNA(INDEX(P!C$2:C$2862, MATCH(1, (P!$A$2:$A$2862=D1515)*(P!$B$2:$B$2862=F1515),0)),)</f>
        <v>4.2154838709677414</v>
      </c>
      <c r="N1515" cm="1">
        <f t="array" ref="N1515">_xlfn.IFNA(INDEX(Ind!$H$2:$H$6441, MATCH(1, (Ind!$A$2:$A$6441=D1515)*(Ind!$D$2:$D$6441=F1515),0)),)</f>
        <v>0</v>
      </c>
      <c r="O1515" cm="1">
        <f t="array" ref="O1515">_xlfn.IFNA(INDEX(Ind!$L$2:$L$6441, MATCH(1, (Ind!$A$2:$A$6441=D1515)*(Ind!$D$2:$D$6441=F1515),0)),)</f>
        <v>0</v>
      </c>
    </row>
    <row r="1516" spans="1:15" x14ac:dyDescent="0.2">
      <c r="A1516" s="4" t="s">
        <v>87</v>
      </c>
      <c r="B1516" s="5" t="str">
        <f t="shared" si="115"/>
        <v>2018</v>
      </c>
      <c r="C1516" s="5">
        <f t="shared" si="116"/>
        <v>8</v>
      </c>
      <c r="D1516" s="11">
        <f t="shared" si="117"/>
        <v>43313</v>
      </c>
      <c r="E1516" s="5" t="s">
        <v>21</v>
      </c>
      <c r="F1516" s="5" t="str">
        <f t="shared" si="118"/>
        <v>NARINO</v>
      </c>
      <c r="G1516" s="5">
        <v>0</v>
      </c>
      <c r="H1516" s="6">
        <v>86169778</v>
      </c>
      <c r="I1516" s="9">
        <f t="shared" si="119"/>
        <v>861.69777999999997</v>
      </c>
      <c r="J1516">
        <v>0</v>
      </c>
      <c r="K1516" cm="1">
        <f t="array" ref="K1516">INDEX(T!$H$2:$H$3661, MATCH(1, (T!$D$2:$D$3661=D1516)*(T!$E$2:$E$3661=G!E1516),0))</f>
        <v>746.86111000000005</v>
      </c>
      <c r="L1516" cm="1">
        <f t="array" ref="L1516">INDEX('C'!$I$2:$I$3661, MATCH(1, ('C'!$D$2:$D$3661=D1516)*('C'!$E$2:$E$3661=G!E1516),0))</f>
        <v>9820596.4444399998</v>
      </c>
      <c r="M1516" cm="1">
        <f t="array" ref="M1516">_xlfn.IFNA(INDEX(P!C$2:C$2862, MATCH(1, (P!$A$2:$A$2862=D1516)*(P!$B$2:$B$2862=F1516),0)),)</f>
        <v>0</v>
      </c>
      <c r="N1516" cm="1">
        <f t="array" ref="N1516">_xlfn.IFNA(INDEX(Ind!$H$2:$H$6441, MATCH(1, (Ind!$A$2:$A$6441=D1516)*(Ind!$D$2:$D$6441=F1516),0)),)</f>
        <v>0</v>
      </c>
      <c r="O1516" cm="1">
        <f t="array" ref="O1516">_xlfn.IFNA(INDEX(Ind!$L$2:$L$6441, MATCH(1, (Ind!$A$2:$A$6441=D1516)*(Ind!$D$2:$D$6441=F1516),0)),)</f>
        <v>0</v>
      </c>
    </row>
    <row r="1517" spans="1:15" x14ac:dyDescent="0.2">
      <c r="A1517" s="1" t="s">
        <v>87</v>
      </c>
      <c r="B1517" s="5" t="str">
        <f t="shared" si="115"/>
        <v>2018</v>
      </c>
      <c r="C1517" s="5">
        <f t="shared" si="116"/>
        <v>8</v>
      </c>
      <c r="D1517" s="11">
        <f t="shared" si="117"/>
        <v>43313</v>
      </c>
      <c r="E1517" s="2" t="s">
        <v>22</v>
      </c>
      <c r="F1517" s="5" t="str">
        <f t="shared" si="118"/>
        <v>NORTE DE SANTANDER</v>
      </c>
      <c r="G1517" s="2">
        <v>76678000</v>
      </c>
      <c r="H1517" s="3">
        <v>93586861</v>
      </c>
      <c r="I1517" s="9">
        <f t="shared" si="119"/>
        <v>851.32430499999998</v>
      </c>
      <c r="J1517">
        <v>0</v>
      </c>
      <c r="K1517" cm="1">
        <f t="array" ref="K1517">INDEX(T!$H$2:$H$3661, MATCH(1, (T!$D$2:$D$3661=D1517)*(T!$E$2:$E$3661=G!E1517),0))</f>
        <v>226.63389000000001</v>
      </c>
      <c r="L1517" cm="1">
        <f t="array" ref="L1517">INDEX('C'!$I$2:$I$3661, MATCH(1, ('C'!$D$2:$D$3661=D1517)*('C'!$E$2:$E$3661=G!E1517),0))</f>
        <v>2601395.0830549998</v>
      </c>
      <c r="M1517" cm="1">
        <f t="array" ref="M1517">_xlfn.IFNA(INDEX(P!C$2:C$2862, MATCH(1, (P!$A$2:$A$2862=D1517)*(P!$B$2:$B$2862=F1517),0)),)</f>
        <v>41.054516129032265</v>
      </c>
      <c r="N1517" cm="1">
        <f t="array" ref="N1517">_xlfn.IFNA(INDEX(Ind!$H$2:$H$6441, MATCH(1, (Ind!$A$2:$A$6441=D1517)*(Ind!$D$2:$D$6441=F1517),0)),)</f>
        <v>0</v>
      </c>
      <c r="O1517" cm="1">
        <f t="array" ref="O1517">_xlfn.IFNA(INDEX(Ind!$L$2:$L$6441, MATCH(1, (Ind!$A$2:$A$6441=D1517)*(Ind!$D$2:$D$6441=F1517),0)),)</f>
        <v>0</v>
      </c>
    </row>
    <row r="1518" spans="1:15" x14ac:dyDescent="0.2">
      <c r="A1518" s="4" t="s">
        <v>87</v>
      </c>
      <c r="B1518" s="5" t="str">
        <f t="shared" si="115"/>
        <v>2018</v>
      </c>
      <c r="C1518" s="5">
        <f t="shared" si="116"/>
        <v>8</v>
      </c>
      <c r="D1518" s="11">
        <f t="shared" si="117"/>
        <v>43313</v>
      </c>
      <c r="E1518" s="5" t="s">
        <v>23</v>
      </c>
      <c r="F1518" s="5" t="str">
        <f t="shared" si="118"/>
        <v>QUINDIO</v>
      </c>
      <c r="G1518" s="5">
        <v>0</v>
      </c>
      <c r="H1518" s="8">
        <v>157379154</v>
      </c>
      <c r="I1518" s="9">
        <f t="shared" si="119"/>
        <v>1573.7915399999999</v>
      </c>
      <c r="J1518">
        <v>0</v>
      </c>
      <c r="K1518" cm="1">
        <f t="array" ref="K1518">INDEX(T!$H$2:$H$3661, MATCH(1, (T!$D$2:$D$3661=D1518)*(T!$E$2:$E$3661=G!E1518),0))</f>
        <v>1320.5392300000001</v>
      </c>
      <c r="L1518" cm="1">
        <f t="array" ref="L1518">INDEX('C'!$I$2:$I$3661, MATCH(1, ('C'!$D$2:$D$3661=D1518)*('C'!$E$2:$E$3661=G!E1518),0))</f>
        <v>1497817.44</v>
      </c>
      <c r="M1518" cm="1">
        <f t="array" ref="M1518">_xlfn.IFNA(INDEX(P!C$2:C$2862, MATCH(1, (P!$A$2:$A$2862=D1518)*(P!$B$2:$B$2862=F1518),0)),)</f>
        <v>0</v>
      </c>
      <c r="N1518" cm="1">
        <f t="array" ref="N1518">_xlfn.IFNA(INDEX(Ind!$H$2:$H$6441, MATCH(1, (Ind!$A$2:$A$6441=D1518)*(Ind!$D$2:$D$6441=F1518),0)),)</f>
        <v>0</v>
      </c>
      <c r="O1518" cm="1">
        <f t="array" ref="O1518">_xlfn.IFNA(INDEX(Ind!$L$2:$L$6441, MATCH(1, (Ind!$A$2:$A$6441=D1518)*(Ind!$D$2:$D$6441=F1518),0)),)</f>
        <v>0</v>
      </c>
    </row>
    <row r="1519" spans="1:15" x14ac:dyDescent="0.2">
      <c r="A1519" s="1" t="s">
        <v>87</v>
      </c>
      <c r="B1519" s="5" t="str">
        <f t="shared" si="115"/>
        <v>2018</v>
      </c>
      <c r="C1519" s="5">
        <f t="shared" si="116"/>
        <v>8</v>
      </c>
      <c r="D1519" s="11">
        <f t="shared" si="117"/>
        <v>43313</v>
      </c>
      <c r="E1519" s="2" t="s">
        <v>24</v>
      </c>
      <c r="F1519" s="5" t="str">
        <f t="shared" si="118"/>
        <v>RISARALDA</v>
      </c>
      <c r="G1519" s="2">
        <v>0</v>
      </c>
      <c r="H1519" s="3">
        <v>51587593</v>
      </c>
      <c r="I1519" s="9">
        <f t="shared" si="119"/>
        <v>515.87593000000004</v>
      </c>
      <c r="J1519">
        <v>0</v>
      </c>
      <c r="K1519" cm="1">
        <f t="array" ref="K1519">INDEX(T!$H$2:$H$3661, MATCH(1, (T!$D$2:$D$3661=D1519)*(T!$E$2:$E$3661=G!E1519),0))</f>
        <v>301.79259000000002</v>
      </c>
      <c r="L1519" cm="1">
        <f t="array" ref="L1519">INDEX('C'!$I$2:$I$3661, MATCH(1, ('C'!$D$2:$D$3661=D1519)*('C'!$E$2:$E$3661=G!E1519),0))</f>
        <v>1431921.06222</v>
      </c>
      <c r="M1519" cm="1">
        <f t="array" ref="M1519">_xlfn.IFNA(INDEX(P!C$2:C$2862, MATCH(1, (P!$A$2:$A$2862=D1519)*(P!$B$2:$B$2862=F1519),0)),)</f>
        <v>0</v>
      </c>
      <c r="N1519" cm="1">
        <f t="array" ref="N1519">_xlfn.IFNA(INDEX(Ind!$H$2:$H$6441, MATCH(1, (Ind!$A$2:$A$6441=D1519)*(Ind!$D$2:$D$6441=F1519),0)),)</f>
        <v>104.69659837240501</v>
      </c>
      <c r="O1519" cm="1">
        <f t="array" ref="O1519">_xlfn.IFNA(INDEX(Ind!$L$2:$L$6441, MATCH(1, (Ind!$A$2:$A$6441=D1519)*(Ind!$D$2:$D$6441=F1519),0)),)</f>
        <v>101.324397483887</v>
      </c>
    </row>
    <row r="1520" spans="1:15" x14ac:dyDescent="0.2">
      <c r="A1520" s="4" t="s">
        <v>87</v>
      </c>
      <c r="B1520" s="5" t="str">
        <f t="shared" si="115"/>
        <v>2018</v>
      </c>
      <c r="C1520" s="5">
        <f t="shared" si="116"/>
        <v>8</v>
      </c>
      <c r="D1520" s="11">
        <f t="shared" si="117"/>
        <v>43313</v>
      </c>
      <c r="E1520" s="5" t="s">
        <v>25</v>
      </c>
      <c r="F1520" s="5" t="str">
        <f t="shared" si="118"/>
        <v>SANTANDER</v>
      </c>
      <c r="G1520" s="5">
        <v>0</v>
      </c>
      <c r="H1520" s="8">
        <v>149363548</v>
      </c>
      <c r="I1520" s="9">
        <f t="shared" si="119"/>
        <v>1493.6354799999999</v>
      </c>
      <c r="J1520">
        <v>0</v>
      </c>
      <c r="K1520" cm="1">
        <f t="array" ref="K1520">INDEX(T!$H$2:$H$3661, MATCH(1, (T!$D$2:$D$3661=D1520)*(T!$E$2:$E$3661=G!E1520),0))</f>
        <v>606.00904000000003</v>
      </c>
      <c r="L1520" cm="1">
        <f t="array" ref="L1520">INDEX('C'!$I$2:$I$3661, MATCH(1, ('C'!$D$2:$D$3661=D1520)*('C'!$E$2:$E$3661=G!E1520),0))</f>
        <v>1416760.7220000001</v>
      </c>
      <c r="M1520" cm="1">
        <f t="array" ref="M1520">_xlfn.IFNA(INDEX(P!C$2:C$2862, MATCH(1, (P!$A$2:$A$2862=D1520)*(P!$B$2:$B$2862=F1520),0)),)</f>
        <v>28.847419354838713</v>
      </c>
      <c r="N1520" cm="1">
        <f t="array" ref="N1520">_xlfn.IFNA(INDEX(Ind!$H$2:$H$6441, MATCH(1, (Ind!$A$2:$A$6441=D1520)*(Ind!$D$2:$D$6441=F1520),0)),)</f>
        <v>104.788449498887</v>
      </c>
      <c r="O1520" cm="1">
        <f t="array" ref="O1520">_xlfn.IFNA(INDEX(Ind!$L$2:$L$6441, MATCH(1, (Ind!$A$2:$A$6441=D1520)*(Ind!$D$2:$D$6441=F1520),0)),)</f>
        <v>100.33142880380601</v>
      </c>
    </row>
    <row r="1521" spans="1:15" x14ac:dyDescent="0.2">
      <c r="A1521" s="1" t="s">
        <v>87</v>
      </c>
      <c r="B1521" s="5" t="str">
        <f t="shared" si="115"/>
        <v>2018</v>
      </c>
      <c r="C1521" s="5">
        <f t="shared" si="116"/>
        <v>8</v>
      </c>
      <c r="D1521" s="11">
        <f t="shared" si="117"/>
        <v>43313</v>
      </c>
      <c r="E1521" s="2" t="s">
        <v>26</v>
      </c>
      <c r="F1521" s="5" t="str">
        <f t="shared" si="118"/>
        <v>SUCRE</v>
      </c>
      <c r="G1521" s="2">
        <v>72444000</v>
      </c>
      <c r="H1521" s="3">
        <v>0</v>
      </c>
      <c r="I1521" s="9">
        <f t="shared" si="119"/>
        <v>724.44</v>
      </c>
      <c r="J1521">
        <v>0</v>
      </c>
      <c r="K1521" cm="1">
        <f t="array" ref="K1521">INDEX(T!$H$2:$H$3661, MATCH(1, (T!$D$2:$D$3661=D1521)*(T!$E$2:$E$3661=G!E1521),0))</f>
        <v>223.24</v>
      </c>
      <c r="L1521" cm="1">
        <f t="array" ref="L1521">INDEX('C'!$I$2:$I$3661, MATCH(1, ('C'!$D$2:$D$3661=D1521)*('C'!$E$2:$E$3661=G!E1521),0))</f>
        <v>13135565</v>
      </c>
      <c r="M1521" cm="1">
        <f t="array" ref="M1521">_xlfn.IFNA(INDEX(P!C$2:C$2862, MATCH(1, (P!$A$2:$A$2862=D1521)*(P!$B$2:$B$2862=F1521),0)),)</f>
        <v>90.337741935483876</v>
      </c>
      <c r="N1521" cm="1">
        <f t="array" ref="N1521">_xlfn.IFNA(INDEX(Ind!$H$2:$H$6441, MATCH(1, (Ind!$A$2:$A$6441=D1521)*(Ind!$D$2:$D$6441=F1521),0)),)</f>
        <v>0</v>
      </c>
      <c r="O1521" cm="1">
        <f t="array" ref="O1521">_xlfn.IFNA(INDEX(Ind!$L$2:$L$6441, MATCH(1, (Ind!$A$2:$A$6441=D1521)*(Ind!$D$2:$D$6441=F1521),0)),)</f>
        <v>0</v>
      </c>
    </row>
    <row r="1522" spans="1:15" x14ac:dyDescent="0.2">
      <c r="A1522" s="4" t="s">
        <v>87</v>
      </c>
      <c r="B1522" s="5" t="str">
        <f t="shared" si="115"/>
        <v>2018</v>
      </c>
      <c r="C1522" s="5">
        <f t="shared" si="116"/>
        <v>8</v>
      </c>
      <c r="D1522" s="11">
        <f t="shared" si="117"/>
        <v>43313</v>
      </c>
      <c r="E1522" s="5" t="s">
        <v>27</v>
      </c>
      <c r="F1522" s="5" t="str">
        <f t="shared" si="118"/>
        <v>TOLIMA</v>
      </c>
      <c r="G1522" s="5">
        <v>0</v>
      </c>
      <c r="H1522" s="6">
        <v>67440551</v>
      </c>
      <c r="I1522" s="9">
        <f t="shared" si="119"/>
        <v>674.40551000000005</v>
      </c>
      <c r="J1522">
        <v>0</v>
      </c>
      <c r="K1522" cm="1">
        <f t="array" ref="K1522">INDEX(T!$H$2:$H$3661, MATCH(1, (T!$D$2:$D$3661=D1522)*(T!$E$2:$E$3661=G!E1522),0))</f>
        <v>677.78544999999997</v>
      </c>
      <c r="L1522" cm="1">
        <f t="array" ref="L1522">INDEX('C'!$I$2:$I$3661, MATCH(1, ('C'!$D$2:$D$3661=D1522)*('C'!$E$2:$E$3661=G!E1522),0))</f>
        <v>10697200.67111</v>
      </c>
      <c r="M1522" cm="1">
        <f t="array" ref="M1522">_xlfn.IFNA(INDEX(P!C$2:C$2862, MATCH(1, (P!$A$2:$A$2862=D1522)*(P!$B$2:$B$2862=F1522),0)),)</f>
        <v>3.6961290322580647</v>
      </c>
      <c r="N1522" cm="1">
        <f t="array" ref="N1522">_xlfn.IFNA(INDEX(Ind!$H$2:$H$6441, MATCH(1, (Ind!$A$2:$A$6441=D1522)*(Ind!$D$2:$D$6441=F1522),0)),)</f>
        <v>104.90111995072</v>
      </c>
      <c r="O1522" cm="1">
        <f t="array" ref="O1522">_xlfn.IFNA(INDEX(Ind!$L$2:$L$6441, MATCH(1, (Ind!$A$2:$A$6441=D1522)*(Ind!$D$2:$D$6441=F1522),0)),)</f>
        <v>100.624960939941</v>
      </c>
    </row>
    <row r="1523" spans="1:15" x14ac:dyDescent="0.2">
      <c r="A1523" s="1" t="s">
        <v>87</v>
      </c>
      <c r="B1523" s="5" t="str">
        <f t="shared" si="115"/>
        <v>2018</v>
      </c>
      <c r="C1523" s="5">
        <f t="shared" si="116"/>
        <v>8</v>
      </c>
      <c r="D1523" s="11">
        <f t="shared" si="117"/>
        <v>43313</v>
      </c>
      <c r="E1523" s="2" t="s">
        <v>28</v>
      </c>
      <c r="F1523" s="5" t="str">
        <f t="shared" si="118"/>
        <v>VALLE DEL CAUCA</v>
      </c>
      <c r="G1523" s="2">
        <v>88088032</v>
      </c>
      <c r="H1523" s="3">
        <v>0</v>
      </c>
      <c r="I1523" s="9">
        <f t="shared" si="119"/>
        <v>880.88031999999998</v>
      </c>
      <c r="J1523">
        <v>0</v>
      </c>
      <c r="K1523" cm="1">
        <f t="array" ref="K1523">INDEX(T!$H$2:$H$3661, MATCH(1, (T!$D$2:$D$3661=D1523)*(T!$E$2:$E$3661=G!E1523),0))</f>
        <v>595.24275999999998</v>
      </c>
      <c r="L1523" cm="1">
        <f t="array" ref="L1523">INDEX('C'!$I$2:$I$3661, MATCH(1, ('C'!$D$2:$D$3661=D1523)*('C'!$E$2:$E$3661=G!E1523),0))</f>
        <v>16359475.601810001</v>
      </c>
      <c r="M1523" cm="1">
        <f t="array" ref="M1523">_xlfn.IFNA(INDEX(P!C$2:C$2862, MATCH(1, (P!$A$2:$A$2862=D1523)*(P!$B$2:$B$2862=F1523),0)),)</f>
        <v>0</v>
      </c>
      <c r="N1523" cm="1">
        <f t="array" ref="N1523">_xlfn.IFNA(INDEX(Ind!$H$2:$H$6441, MATCH(1, (Ind!$A$2:$A$6441=D1523)*(Ind!$D$2:$D$6441=F1523),0)),)</f>
        <v>107.98286667081</v>
      </c>
      <c r="O1523" cm="1">
        <f t="array" ref="O1523">_xlfn.IFNA(INDEX(Ind!$L$2:$L$6441, MATCH(1, (Ind!$A$2:$A$6441=D1523)*(Ind!$D$2:$D$6441=F1523),0)),)</f>
        <v>100.34865413890201</v>
      </c>
    </row>
    <row r="1524" spans="1:15" x14ac:dyDescent="0.2">
      <c r="A1524" s="4" t="s">
        <v>87</v>
      </c>
      <c r="B1524" s="5" t="str">
        <f t="shared" si="115"/>
        <v>2018</v>
      </c>
      <c r="C1524" s="5">
        <f t="shared" si="116"/>
        <v>8</v>
      </c>
      <c r="D1524" s="11">
        <f t="shared" si="117"/>
        <v>43313</v>
      </c>
      <c r="E1524" s="5" t="s">
        <v>74</v>
      </c>
      <c r="F1524" s="5" t="str">
        <f t="shared" si="118"/>
        <v>ARAUCA</v>
      </c>
      <c r="G1524" s="5">
        <v>0</v>
      </c>
      <c r="H1524" s="6">
        <v>71908000</v>
      </c>
      <c r="I1524" s="9">
        <f t="shared" si="119"/>
        <v>719.08</v>
      </c>
      <c r="J1524">
        <v>0</v>
      </c>
      <c r="K1524" cm="1">
        <f t="array" ref="K1524">INDEX(T!$H$2:$H$3661, MATCH(1, (T!$D$2:$D$3661=D1524)*(T!$E$2:$E$3661=G!E1524),0))</f>
        <v>718.2</v>
      </c>
      <c r="L1524" cm="1">
        <f t="array" ref="L1524">INDEX('C'!$I$2:$I$3661, MATCH(1, ('C'!$D$2:$D$3661=D1524)*('C'!$E$2:$E$3661=G!E1524),0))</f>
        <v>30749</v>
      </c>
      <c r="M1524" cm="1">
        <f t="array" ref="M1524">_xlfn.IFNA(INDEX(P!C$2:C$2862, MATCH(1, (P!$A$2:$A$2862=D1524)*(P!$B$2:$B$2862=F1524),0)),)</f>
        <v>0</v>
      </c>
      <c r="N1524" cm="1">
        <f t="array" ref="N1524">_xlfn.IFNA(INDEX(Ind!$H$2:$H$6441, MATCH(1, (Ind!$A$2:$A$6441=D1524)*(Ind!$D$2:$D$6441=F1524),0)),)</f>
        <v>0</v>
      </c>
      <c r="O1524" cm="1">
        <f t="array" ref="O1524">_xlfn.IFNA(INDEX(Ind!$L$2:$L$6441, MATCH(1, (Ind!$A$2:$A$6441=D1524)*(Ind!$D$2:$D$6441=F1524),0)),)</f>
        <v>0</v>
      </c>
    </row>
    <row r="1525" spans="1:15" x14ac:dyDescent="0.2">
      <c r="A1525" s="1" t="s">
        <v>87</v>
      </c>
      <c r="B1525" s="5" t="str">
        <f t="shared" si="115"/>
        <v>2018</v>
      </c>
      <c r="C1525" s="5">
        <f t="shared" si="116"/>
        <v>8</v>
      </c>
      <c r="D1525" s="11">
        <f t="shared" si="117"/>
        <v>43313</v>
      </c>
      <c r="E1525" s="2" t="s">
        <v>29</v>
      </c>
      <c r="F1525" s="5" t="str">
        <f t="shared" si="118"/>
        <v>CASANARE</v>
      </c>
      <c r="G1525" s="2">
        <v>0</v>
      </c>
      <c r="H1525" s="3">
        <v>29336226</v>
      </c>
      <c r="I1525" s="9">
        <f t="shared" si="119"/>
        <v>293.36225999999999</v>
      </c>
      <c r="J1525">
        <v>0</v>
      </c>
      <c r="K1525" cm="1">
        <f t="array" ref="K1525">INDEX(T!$H$2:$H$3661, MATCH(1, (T!$D$2:$D$3661=D1525)*(T!$E$2:$E$3661=G!E1525),0))</f>
        <v>55.567740000000001</v>
      </c>
      <c r="L1525" cm="1">
        <f t="array" ref="L1525">INDEX('C'!$I$2:$I$3661, MATCH(1, ('C'!$D$2:$D$3661=D1525)*('C'!$E$2:$E$3661=G!E1525),0))</f>
        <v>390816.2071</v>
      </c>
      <c r="M1525" cm="1">
        <f t="array" ref="M1525">_xlfn.IFNA(INDEX(P!C$2:C$2862, MATCH(1, (P!$A$2:$A$2862=D1525)*(P!$B$2:$B$2862=F1525),0)),)</f>
        <v>531.43903225806446</v>
      </c>
      <c r="N1525" cm="1">
        <f t="array" ref="N1525">_xlfn.IFNA(INDEX(Ind!$H$2:$H$6441, MATCH(1, (Ind!$A$2:$A$6441=D1525)*(Ind!$D$2:$D$6441=F1525),0)),)</f>
        <v>0</v>
      </c>
      <c r="O1525" cm="1">
        <f t="array" ref="O1525">_xlfn.IFNA(INDEX(Ind!$L$2:$L$6441, MATCH(1, (Ind!$A$2:$A$6441=D1525)*(Ind!$D$2:$D$6441=F1525),0)),)</f>
        <v>0</v>
      </c>
    </row>
    <row r="1526" spans="1:15" x14ac:dyDescent="0.2">
      <c r="A1526" s="4" t="s">
        <v>87</v>
      </c>
      <c r="B1526" s="5" t="str">
        <f t="shared" si="115"/>
        <v>2018</v>
      </c>
      <c r="C1526" s="5">
        <f t="shared" si="116"/>
        <v>8</v>
      </c>
      <c r="D1526" s="11">
        <f t="shared" si="117"/>
        <v>43313</v>
      </c>
      <c r="E1526" s="5" t="s">
        <v>30</v>
      </c>
      <c r="F1526" s="5" t="str">
        <f t="shared" si="118"/>
        <v>PUTUMAYO</v>
      </c>
      <c r="G1526" s="5">
        <v>0</v>
      </c>
      <c r="H1526" s="6">
        <v>75568000</v>
      </c>
      <c r="I1526" s="9">
        <f t="shared" si="119"/>
        <v>755.68</v>
      </c>
      <c r="J1526">
        <v>0</v>
      </c>
      <c r="K1526" cm="1">
        <f t="array" ref="K1526">INDEX(T!$H$2:$H$3661, MATCH(1, (T!$D$2:$D$3661=D1526)*(T!$E$2:$E$3661=G!E1526),0))</f>
        <v>1499.3333299999999</v>
      </c>
      <c r="L1526" cm="1">
        <f t="array" ref="L1526">INDEX('C'!$I$2:$I$3661, MATCH(1, ('C'!$D$2:$D$3661=D1526)*('C'!$E$2:$E$3661=G!E1526),0))</f>
        <v>43327.27</v>
      </c>
      <c r="M1526" cm="1">
        <f t="array" ref="M1526">_xlfn.IFNA(INDEX(P!C$2:C$2862, MATCH(1, (P!$A$2:$A$2862=D1526)*(P!$B$2:$B$2862=F1526),0)),)</f>
        <v>1.844516129032258</v>
      </c>
      <c r="N1526" cm="1">
        <f t="array" ref="N1526">_xlfn.IFNA(INDEX(Ind!$H$2:$H$6441, MATCH(1, (Ind!$A$2:$A$6441=D1526)*(Ind!$D$2:$D$6441=F1526),0)),)</f>
        <v>0</v>
      </c>
      <c r="O1526" cm="1">
        <f t="array" ref="O1526">_xlfn.IFNA(INDEX(Ind!$L$2:$L$6441, MATCH(1, (Ind!$A$2:$A$6441=D1526)*(Ind!$D$2:$D$6441=F1526),0)),)</f>
        <v>0</v>
      </c>
    </row>
    <row r="1527" spans="1:15" x14ac:dyDescent="0.2">
      <c r="A1527" s="1" t="s">
        <v>87</v>
      </c>
      <c r="B1527" s="5" t="str">
        <f t="shared" si="115"/>
        <v>2018</v>
      </c>
      <c r="C1527" s="5">
        <f t="shared" si="116"/>
        <v>8</v>
      </c>
      <c r="D1527" s="11">
        <f t="shared" si="117"/>
        <v>43313</v>
      </c>
      <c r="E1527" s="2" t="s">
        <v>31</v>
      </c>
      <c r="F1527" s="5" t="str">
        <f t="shared" si="118"/>
        <v>GUAVIARE</v>
      </c>
      <c r="G1527" s="2">
        <v>0</v>
      </c>
      <c r="H1527" s="3">
        <v>46126000</v>
      </c>
      <c r="I1527" s="9">
        <f t="shared" si="119"/>
        <v>461.26</v>
      </c>
      <c r="J1527">
        <v>0</v>
      </c>
      <c r="K1527" cm="1">
        <f t="array" ref="K1527">INDEX(T!$H$2:$H$3661, MATCH(1, (T!$D$2:$D$3661=D1527)*(T!$E$2:$E$3661=G!E1527),0))</f>
        <v>1532.25</v>
      </c>
      <c r="L1527" cm="1">
        <f t="array" ref="L1527">INDEX('C'!$I$2:$I$3661, MATCH(1, ('C'!$D$2:$D$3661=D1527)*('C'!$E$2:$E$3661=G!E1527),0))</f>
        <v>45206.81</v>
      </c>
      <c r="M1527" cm="1">
        <f t="array" ref="M1527">_xlfn.IFNA(INDEX(P!C$2:C$2862, MATCH(1, (P!$A$2:$A$2862=D1527)*(P!$B$2:$B$2862=F1527),0)),)</f>
        <v>0</v>
      </c>
      <c r="N1527" cm="1">
        <f t="array" ref="N1527">_xlfn.IFNA(INDEX(Ind!$H$2:$H$6441, MATCH(1, (Ind!$A$2:$A$6441=D1527)*(Ind!$D$2:$D$6441=F1527),0)),)</f>
        <v>0</v>
      </c>
      <c r="O1527" cm="1">
        <f t="array" ref="O1527">_xlfn.IFNA(INDEX(Ind!$L$2:$L$6441, MATCH(1, (Ind!$A$2:$A$6441=D1527)*(Ind!$D$2:$D$6441=F1527),0)),)</f>
        <v>0</v>
      </c>
    </row>
    <row r="1528" spans="1:15" x14ac:dyDescent="0.2">
      <c r="A1528" s="4" t="s">
        <v>88</v>
      </c>
      <c r="B1528" s="5" t="str">
        <f t="shared" si="115"/>
        <v>2018</v>
      </c>
      <c r="C1528" s="5">
        <f t="shared" si="116"/>
        <v>9</v>
      </c>
      <c r="D1528" s="11">
        <f t="shared" si="117"/>
        <v>43344</v>
      </c>
      <c r="E1528" s="5" t="s">
        <v>5</v>
      </c>
      <c r="F1528" s="5" t="str">
        <f t="shared" si="118"/>
        <v>ANTIOQUIA</v>
      </c>
      <c r="G1528" s="5">
        <v>69856844</v>
      </c>
      <c r="H1528" s="6">
        <v>68396879</v>
      </c>
      <c r="I1528" s="9">
        <f t="shared" si="119"/>
        <v>691.26861499999995</v>
      </c>
      <c r="J1528">
        <v>0</v>
      </c>
      <c r="K1528" cm="1">
        <f t="array" ref="K1528">INDEX(T!$H$2:$H$3661, MATCH(1, (T!$D$2:$D$3661=D1528)*(T!$E$2:$E$3661=G!E1528),0))</f>
        <v>431.98057999999997</v>
      </c>
      <c r="L1528" cm="1">
        <f t="array" ref="L1528">INDEX('C'!$I$2:$I$3661, MATCH(1, ('C'!$D$2:$D$3661=D1528)*('C'!$E$2:$E$3661=G!E1528),0))</f>
        <v>21512217.431109998</v>
      </c>
      <c r="M1528" cm="1">
        <f t="array" ref="M1528">_xlfn.IFNA(INDEX(P!C$2:C$2862, MATCH(1, (P!$A$2:$A$2862=D1528)*(P!$B$2:$B$2862=F1528),0)),)</f>
        <v>0</v>
      </c>
      <c r="N1528" cm="1">
        <f t="array" ref="N1528">_xlfn.IFNA(INDEX(Ind!$H$2:$H$6441, MATCH(1, (Ind!$A$2:$A$6441=D1528)*(Ind!$D$2:$D$6441=F1528),0)),)</f>
        <v>107.825825760166</v>
      </c>
      <c r="O1528" cm="1">
        <f t="array" ref="O1528">_xlfn.IFNA(INDEX(Ind!$L$2:$L$6441, MATCH(1, (Ind!$A$2:$A$6441=D1528)*(Ind!$D$2:$D$6441=F1528),0)),)</f>
        <v>100.937905129775</v>
      </c>
    </row>
    <row r="1529" spans="1:15" x14ac:dyDescent="0.2">
      <c r="A1529" s="1" t="s">
        <v>88</v>
      </c>
      <c r="B1529" s="5" t="str">
        <f t="shared" si="115"/>
        <v>2018</v>
      </c>
      <c r="C1529" s="5">
        <f t="shared" si="116"/>
        <v>9</v>
      </c>
      <c r="D1529" s="11">
        <f t="shared" si="117"/>
        <v>43344</v>
      </c>
      <c r="E1529" s="2" t="s">
        <v>6</v>
      </c>
      <c r="F1529" s="5" t="str">
        <f t="shared" si="118"/>
        <v>ATLANTICO</v>
      </c>
      <c r="G1529" s="2">
        <v>77200000</v>
      </c>
      <c r="H1529" s="3">
        <v>77200000</v>
      </c>
      <c r="I1529" s="9">
        <f t="shared" si="119"/>
        <v>772</v>
      </c>
      <c r="J1529">
        <v>0</v>
      </c>
      <c r="K1529" cm="1">
        <f t="array" ref="K1529">INDEX(T!$H$2:$H$3661, MATCH(1, (T!$D$2:$D$3661=D1529)*(T!$E$2:$E$3661=G!E1529),0))</f>
        <v>414</v>
      </c>
      <c r="L1529" cm="1">
        <f t="array" ref="L1529">INDEX('C'!$I$2:$I$3661, MATCH(1, ('C'!$D$2:$D$3661=D1529)*('C'!$E$2:$E$3661=G!E1529),0))</f>
        <v>19012021.43</v>
      </c>
      <c r="M1529" cm="1">
        <f t="array" ref="M1529">_xlfn.IFNA(INDEX(P!C$2:C$2862, MATCH(1, (P!$A$2:$A$2862=D1529)*(P!$B$2:$B$2862=F1529),0)),)</f>
        <v>8.0938709677419354</v>
      </c>
      <c r="N1529" cm="1">
        <f t="array" ref="N1529">_xlfn.IFNA(INDEX(Ind!$H$2:$H$6441, MATCH(1, (Ind!$A$2:$A$6441=D1529)*(Ind!$D$2:$D$6441=F1529),0)),)</f>
        <v>101.923236963919</v>
      </c>
      <c r="O1529" cm="1">
        <f t="array" ref="O1529">_xlfn.IFNA(INDEX(Ind!$L$2:$L$6441, MATCH(1, (Ind!$A$2:$A$6441=D1529)*(Ind!$D$2:$D$6441=F1529),0)),)</f>
        <v>99.4569061053448</v>
      </c>
    </row>
    <row r="1530" spans="1:15" x14ac:dyDescent="0.2">
      <c r="A1530" s="4" t="s">
        <v>88</v>
      </c>
      <c r="B1530" s="5" t="str">
        <f t="shared" si="115"/>
        <v>2018</v>
      </c>
      <c r="C1530" s="5">
        <f t="shared" si="116"/>
        <v>9</v>
      </c>
      <c r="D1530" s="11">
        <f t="shared" si="117"/>
        <v>43344</v>
      </c>
      <c r="E1530" s="5" t="s">
        <v>7</v>
      </c>
      <c r="F1530" s="5" t="str">
        <f t="shared" si="118"/>
        <v>BOGOTA, D.C.</v>
      </c>
      <c r="G1530" s="5">
        <v>0</v>
      </c>
      <c r="H1530" s="6">
        <v>70909000</v>
      </c>
      <c r="I1530" s="9">
        <f t="shared" si="119"/>
        <v>709.09</v>
      </c>
      <c r="J1530">
        <v>0</v>
      </c>
      <c r="K1530" cm="1">
        <f t="array" ref="K1530">INDEX(T!$H$2:$H$3661, MATCH(1, (T!$D$2:$D$3661=D1530)*(T!$E$2:$E$3661=G!E1530),0))</f>
        <v>433.64</v>
      </c>
      <c r="L1530" cm="1">
        <f t="array" ref="L1530">INDEX('C'!$I$2:$I$3661, MATCH(1, ('C'!$D$2:$D$3661=D1530)*('C'!$E$2:$E$3661=G!E1530),0))</f>
        <v>57485779</v>
      </c>
      <c r="M1530" cm="1">
        <f t="array" ref="M1530">_xlfn.IFNA(INDEX(P!C$2:C$2862, MATCH(1, (P!$A$2:$A$2862=D1530)*(P!$B$2:$B$2862=F1530),0)),)</f>
        <v>0</v>
      </c>
      <c r="N1530" cm="1">
        <f t="array" ref="N1530">_xlfn.IFNA(INDEX(Ind!$H$2:$H$6441, MATCH(1, (Ind!$A$2:$A$6441=D1530)*(Ind!$D$2:$D$6441=F1530),0)),)</f>
        <v>101.26720509933099</v>
      </c>
      <c r="O1530" cm="1">
        <f t="array" ref="O1530">_xlfn.IFNA(INDEX(Ind!$L$2:$L$6441, MATCH(1, (Ind!$A$2:$A$6441=D1530)*(Ind!$D$2:$D$6441=F1530),0)),)</f>
        <v>100.482564006796</v>
      </c>
    </row>
    <row r="1531" spans="1:15" x14ac:dyDescent="0.2">
      <c r="A1531" s="1" t="s">
        <v>88</v>
      </c>
      <c r="B1531" s="5" t="str">
        <f t="shared" si="115"/>
        <v>2018</v>
      </c>
      <c r="C1531" s="5">
        <f t="shared" si="116"/>
        <v>9</v>
      </c>
      <c r="D1531" s="11">
        <f t="shared" si="117"/>
        <v>43344</v>
      </c>
      <c r="E1531" s="2" t="s">
        <v>8</v>
      </c>
      <c r="F1531" s="5" t="str">
        <f t="shared" si="118"/>
        <v>BOLIVAR</v>
      </c>
      <c r="G1531" s="2">
        <v>76040649</v>
      </c>
      <c r="H1531" s="3">
        <v>70039111</v>
      </c>
      <c r="I1531" s="9">
        <f t="shared" si="119"/>
        <v>730.39880000000005</v>
      </c>
      <c r="J1531">
        <v>0</v>
      </c>
      <c r="K1531" cm="1">
        <f t="array" ref="K1531">INDEX(T!$H$2:$H$3661, MATCH(1, (T!$D$2:$D$3661=D1531)*(T!$E$2:$E$3661=G!E1531),0))</f>
        <v>361.68453499999998</v>
      </c>
      <c r="L1531" cm="1">
        <f t="array" ref="L1531">INDEX('C'!$I$2:$I$3661, MATCH(1, ('C'!$D$2:$D$3661=D1531)*('C'!$E$2:$E$3661=G!E1531),0))</f>
        <v>16434055.118079999</v>
      </c>
      <c r="M1531" cm="1">
        <f t="array" ref="M1531">_xlfn.IFNA(INDEX(P!C$2:C$2862, MATCH(1, (P!$A$2:$A$2862=D1531)*(P!$B$2:$B$2862=F1531),0)),)</f>
        <v>1.8235483870967741</v>
      </c>
      <c r="N1531" cm="1">
        <f t="array" ref="N1531">_xlfn.IFNA(INDEX(Ind!$H$2:$H$6441, MATCH(1, (Ind!$A$2:$A$6441=D1531)*(Ind!$D$2:$D$6441=F1531),0)),)</f>
        <v>107.30650257595801</v>
      </c>
      <c r="O1531" cm="1">
        <f t="array" ref="O1531">_xlfn.IFNA(INDEX(Ind!$L$2:$L$6441, MATCH(1, (Ind!$A$2:$A$6441=D1531)*(Ind!$D$2:$D$6441=F1531),0)),)</f>
        <v>98.940274021194497</v>
      </c>
    </row>
    <row r="1532" spans="1:15" x14ac:dyDescent="0.2">
      <c r="A1532" s="4" t="s">
        <v>88</v>
      </c>
      <c r="B1532" s="5" t="str">
        <f t="shared" si="115"/>
        <v>2018</v>
      </c>
      <c r="C1532" s="5">
        <f t="shared" si="116"/>
        <v>9</v>
      </c>
      <c r="D1532" s="11">
        <f t="shared" si="117"/>
        <v>43344</v>
      </c>
      <c r="E1532" s="5" t="s">
        <v>9</v>
      </c>
      <c r="F1532" s="5" t="str">
        <f t="shared" si="118"/>
        <v>BOYACA</v>
      </c>
      <c r="G1532" s="5">
        <v>63036000</v>
      </c>
      <c r="H1532" s="6">
        <v>62614734</v>
      </c>
      <c r="I1532" s="9">
        <f t="shared" si="119"/>
        <v>628.25367000000006</v>
      </c>
      <c r="J1532">
        <v>0</v>
      </c>
      <c r="K1532" cm="1">
        <f t="array" ref="K1532">INDEX(T!$H$2:$H$3661, MATCH(1, (T!$D$2:$D$3661=D1532)*(T!$E$2:$E$3661=G!E1532),0))</f>
        <v>241.21683999999999</v>
      </c>
      <c r="L1532" cm="1">
        <f t="array" ref="L1532">INDEX('C'!$I$2:$I$3661, MATCH(1, ('C'!$D$2:$D$3661=D1532)*('C'!$E$2:$E$3661=G!E1532),0))</f>
        <v>2688299.6296850001</v>
      </c>
      <c r="M1532" cm="1">
        <f t="array" ref="M1532">_xlfn.IFNA(INDEX(P!C$2:C$2862, MATCH(1, (P!$A$2:$A$2862=D1532)*(P!$B$2:$B$2862=F1532),0)),)</f>
        <v>8.7922580645161297</v>
      </c>
      <c r="N1532" cm="1">
        <f t="array" ref="N1532">_xlfn.IFNA(INDEX(Ind!$H$2:$H$6441, MATCH(1, (Ind!$A$2:$A$6441=D1532)*(Ind!$D$2:$D$6441=F1532),0)),)</f>
        <v>111.951028446124</v>
      </c>
      <c r="O1532" cm="1">
        <f t="array" ref="O1532">_xlfn.IFNA(INDEX(Ind!$L$2:$L$6441, MATCH(1, (Ind!$A$2:$A$6441=D1532)*(Ind!$D$2:$D$6441=F1532),0)),)</f>
        <v>100.01432787918699</v>
      </c>
    </row>
    <row r="1533" spans="1:15" x14ac:dyDescent="0.2">
      <c r="A1533" s="1" t="s">
        <v>88</v>
      </c>
      <c r="B1533" s="5" t="str">
        <f t="shared" si="115"/>
        <v>2018</v>
      </c>
      <c r="C1533" s="5">
        <f t="shared" si="116"/>
        <v>9</v>
      </c>
      <c r="D1533" s="11">
        <f t="shared" si="117"/>
        <v>43344</v>
      </c>
      <c r="E1533" s="2" t="s">
        <v>10</v>
      </c>
      <c r="F1533" s="5" t="str">
        <f t="shared" si="118"/>
        <v>CALDAS</v>
      </c>
      <c r="G1533" s="2">
        <v>0</v>
      </c>
      <c r="H1533" s="3">
        <v>58678417</v>
      </c>
      <c r="I1533" s="9">
        <f t="shared" si="119"/>
        <v>586.78417000000002</v>
      </c>
      <c r="J1533">
        <v>0</v>
      </c>
      <c r="K1533" cm="1">
        <f t="array" ref="K1533">INDEX(T!$H$2:$H$3661, MATCH(1, (T!$D$2:$D$3661=D1533)*(T!$E$2:$E$3661=G!E1533),0))</f>
        <v>481.83749999999998</v>
      </c>
      <c r="L1533" cm="1">
        <f t="array" ref="L1533">INDEX('C'!$I$2:$I$3661, MATCH(1, ('C'!$D$2:$D$3661=D1533)*('C'!$E$2:$E$3661=G!E1533),0))</f>
        <v>5292315.2350000003</v>
      </c>
      <c r="M1533" cm="1">
        <f t="array" ref="M1533">_xlfn.IFNA(INDEX(P!C$2:C$2862, MATCH(1, (P!$A$2:$A$2862=D1533)*(P!$B$2:$B$2862=F1533),0)),)</f>
        <v>0</v>
      </c>
      <c r="N1533" cm="1">
        <f t="array" ref="N1533">_xlfn.IFNA(INDEX(Ind!$H$2:$H$6441, MATCH(1, (Ind!$A$2:$A$6441=D1533)*(Ind!$D$2:$D$6441=F1533),0)),)</f>
        <v>112.086084813108</v>
      </c>
      <c r="O1533" cm="1">
        <f t="array" ref="O1533">_xlfn.IFNA(INDEX(Ind!$L$2:$L$6441, MATCH(1, (Ind!$A$2:$A$6441=D1533)*(Ind!$D$2:$D$6441=F1533),0)),)</f>
        <v>101.11716960019901</v>
      </c>
    </row>
    <row r="1534" spans="1:15" x14ac:dyDescent="0.2">
      <c r="A1534" s="4" t="s">
        <v>88</v>
      </c>
      <c r="B1534" s="5" t="str">
        <f t="shared" si="115"/>
        <v>2018</v>
      </c>
      <c r="C1534" s="5">
        <f t="shared" si="116"/>
        <v>9</v>
      </c>
      <c r="D1534" s="11">
        <f t="shared" si="117"/>
        <v>43344</v>
      </c>
      <c r="E1534" s="5" t="s">
        <v>11</v>
      </c>
      <c r="F1534" s="5" t="str">
        <f t="shared" si="118"/>
        <v>CAQUETA</v>
      </c>
      <c r="G1534" s="5">
        <v>0</v>
      </c>
      <c r="H1534" s="8">
        <v>155807400</v>
      </c>
      <c r="I1534" s="9">
        <f t="shared" si="119"/>
        <v>1558.0740000000001</v>
      </c>
      <c r="J1534">
        <v>0</v>
      </c>
      <c r="K1534" cm="1">
        <f t="array" ref="K1534">INDEX(T!$H$2:$H$3661, MATCH(1, (T!$D$2:$D$3661=D1534)*(T!$E$2:$E$3661=G!E1534),0))</f>
        <v>559.49599999999998</v>
      </c>
      <c r="L1534" cm="1">
        <f t="array" ref="L1534">INDEX('C'!$I$2:$I$3661, MATCH(1, ('C'!$D$2:$D$3661=D1534)*('C'!$E$2:$E$3661=G!E1534),0))</f>
        <v>8832054.8800000008</v>
      </c>
      <c r="M1534" cm="1">
        <f t="array" ref="M1534">_xlfn.IFNA(INDEX(P!C$2:C$2862, MATCH(1, (P!$A$2:$A$2862=D1534)*(P!$B$2:$B$2862=F1534),0)),)</f>
        <v>0</v>
      </c>
      <c r="N1534" cm="1">
        <f t="array" ref="N1534">_xlfn.IFNA(INDEX(Ind!$H$2:$H$6441, MATCH(1, (Ind!$A$2:$A$6441=D1534)*(Ind!$D$2:$D$6441=F1534),0)),)</f>
        <v>0</v>
      </c>
      <c r="O1534" cm="1">
        <f t="array" ref="O1534">_xlfn.IFNA(INDEX(Ind!$L$2:$L$6441, MATCH(1, (Ind!$A$2:$A$6441=D1534)*(Ind!$D$2:$D$6441=F1534),0)),)</f>
        <v>0</v>
      </c>
    </row>
    <row r="1535" spans="1:15" x14ac:dyDescent="0.2">
      <c r="A1535" s="1" t="s">
        <v>88</v>
      </c>
      <c r="B1535" s="5" t="str">
        <f t="shared" si="115"/>
        <v>2018</v>
      </c>
      <c r="C1535" s="5">
        <f t="shared" si="116"/>
        <v>9</v>
      </c>
      <c r="D1535" s="11">
        <f t="shared" si="117"/>
        <v>43344</v>
      </c>
      <c r="E1535" s="2" t="s">
        <v>12</v>
      </c>
      <c r="F1535" s="5" t="str">
        <f t="shared" si="118"/>
        <v>CAUCA</v>
      </c>
      <c r="G1535" s="2">
        <v>87835000</v>
      </c>
      <c r="H1535" s="3">
        <v>65866000</v>
      </c>
      <c r="I1535" s="9">
        <f t="shared" si="119"/>
        <v>768.505</v>
      </c>
      <c r="J1535">
        <v>0</v>
      </c>
      <c r="K1535" cm="1">
        <f t="array" ref="K1535">INDEX(T!$H$2:$H$3661, MATCH(1, (T!$D$2:$D$3661=D1535)*(T!$E$2:$E$3661=G!E1535),0))</f>
        <v>637.745</v>
      </c>
      <c r="L1535" cm="1">
        <f t="array" ref="L1535">INDEX('C'!$I$2:$I$3661, MATCH(1, ('C'!$D$2:$D$3661=D1535)*('C'!$E$2:$E$3661=G!E1535),0))</f>
        <v>14399764.300000001</v>
      </c>
      <c r="M1535" cm="1">
        <f t="array" ref="M1535">_xlfn.IFNA(INDEX(P!C$2:C$2862, MATCH(1, (P!$A$2:$A$2862=D1535)*(P!$B$2:$B$2862=F1535),0)),)</f>
        <v>0</v>
      </c>
      <c r="N1535" cm="1">
        <f t="array" ref="N1535">_xlfn.IFNA(INDEX(Ind!$H$2:$H$6441, MATCH(1, (Ind!$A$2:$A$6441=D1535)*(Ind!$D$2:$D$6441=F1535),0)),)</f>
        <v>110.742859936025</v>
      </c>
      <c r="O1535" cm="1">
        <f t="array" ref="O1535">_xlfn.IFNA(INDEX(Ind!$L$2:$L$6441, MATCH(1, (Ind!$A$2:$A$6441=D1535)*(Ind!$D$2:$D$6441=F1535),0)),)</f>
        <v>101.167278766755</v>
      </c>
    </row>
    <row r="1536" spans="1:15" x14ac:dyDescent="0.2">
      <c r="A1536" s="4" t="s">
        <v>88</v>
      </c>
      <c r="B1536" s="5" t="str">
        <f t="shared" si="115"/>
        <v>2018</v>
      </c>
      <c r="C1536" s="5">
        <f t="shared" si="116"/>
        <v>9</v>
      </c>
      <c r="D1536" s="11">
        <f t="shared" si="117"/>
        <v>43344</v>
      </c>
      <c r="E1536" s="5" t="s">
        <v>13</v>
      </c>
      <c r="F1536" s="5" t="str">
        <f t="shared" si="118"/>
        <v>CESAR</v>
      </c>
      <c r="G1536" s="5">
        <v>77200000</v>
      </c>
      <c r="H1536" s="6">
        <v>71317689</v>
      </c>
      <c r="I1536" s="9">
        <f t="shared" si="119"/>
        <v>742.58844499999998</v>
      </c>
      <c r="J1536">
        <v>0</v>
      </c>
      <c r="K1536" cm="1">
        <f t="array" ref="K1536">INDEX(T!$H$2:$H$3661, MATCH(1, (T!$D$2:$D$3661=D1536)*(T!$E$2:$E$3661=G!E1536),0))</f>
        <v>348.97068000000002</v>
      </c>
      <c r="L1536" cm="1">
        <f t="array" ref="L1536">INDEX('C'!$I$2:$I$3661, MATCH(1, ('C'!$D$2:$D$3661=D1536)*('C'!$E$2:$E$3661=G!E1536),0))</f>
        <v>12326370.52647</v>
      </c>
      <c r="M1536" cm="1">
        <f t="array" ref="M1536">_xlfn.IFNA(INDEX(P!C$2:C$2862, MATCH(1, (P!$A$2:$A$2862=D1536)*(P!$B$2:$B$2862=F1536),0)),)</f>
        <v>10.396451612903224</v>
      </c>
      <c r="N1536" cm="1">
        <f t="array" ref="N1536">_xlfn.IFNA(INDEX(Ind!$H$2:$H$6441, MATCH(1, (Ind!$A$2:$A$6441=D1536)*(Ind!$D$2:$D$6441=F1536),0)),)</f>
        <v>0</v>
      </c>
      <c r="O1536" cm="1">
        <f t="array" ref="O1536">_xlfn.IFNA(INDEX(Ind!$L$2:$L$6441, MATCH(1, (Ind!$A$2:$A$6441=D1536)*(Ind!$D$2:$D$6441=F1536),0)),)</f>
        <v>0</v>
      </c>
    </row>
    <row r="1537" spans="1:15" x14ac:dyDescent="0.2">
      <c r="A1537" s="1" t="s">
        <v>88</v>
      </c>
      <c r="B1537" s="5" t="str">
        <f t="shared" si="115"/>
        <v>2018</v>
      </c>
      <c r="C1537" s="5">
        <f t="shared" si="116"/>
        <v>9</v>
      </c>
      <c r="D1537" s="11">
        <f t="shared" si="117"/>
        <v>43344</v>
      </c>
      <c r="E1537" s="2" t="s">
        <v>14</v>
      </c>
      <c r="F1537" s="5" t="str">
        <f t="shared" si="118"/>
        <v>CORDOBA</v>
      </c>
      <c r="G1537" s="2">
        <v>74519000</v>
      </c>
      <c r="H1537" s="3">
        <v>0</v>
      </c>
      <c r="I1537" s="9">
        <f t="shared" si="119"/>
        <v>745.19</v>
      </c>
      <c r="J1537">
        <v>0</v>
      </c>
      <c r="K1537" cm="1">
        <f t="array" ref="K1537">INDEX(T!$H$2:$H$3661, MATCH(1, (T!$D$2:$D$3661=D1537)*(T!$E$2:$E$3661=G!E1537),0))</f>
        <v>220.66</v>
      </c>
      <c r="L1537" cm="1">
        <f t="array" ref="L1537">INDEX('C'!$I$2:$I$3661, MATCH(1, ('C'!$D$2:$D$3661=D1537)*('C'!$E$2:$E$3661=G!E1537),0))</f>
        <v>13725952</v>
      </c>
      <c r="M1537" cm="1">
        <f t="array" ref="M1537">_xlfn.IFNA(INDEX(P!C$2:C$2862, MATCH(1, (P!$A$2:$A$2862=D1537)*(P!$B$2:$B$2862=F1537),0)),)</f>
        <v>80.962580645161282</v>
      </c>
      <c r="N1537" cm="1">
        <f t="array" ref="N1537">_xlfn.IFNA(INDEX(Ind!$H$2:$H$6441, MATCH(1, (Ind!$A$2:$A$6441=D1537)*(Ind!$D$2:$D$6441=F1537),0)),)</f>
        <v>96.478266915547394</v>
      </c>
      <c r="O1537" cm="1">
        <f t="array" ref="O1537">_xlfn.IFNA(INDEX(Ind!$L$2:$L$6441, MATCH(1, (Ind!$A$2:$A$6441=D1537)*(Ind!$D$2:$D$6441=F1537),0)),)</f>
        <v>99.926308032424501</v>
      </c>
    </row>
    <row r="1538" spans="1:15" x14ac:dyDescent="0.2">
      <c r="A1538" s="4" t="s">
        <v>88</v>
      </c>
      <c r="B1538" s="5" t="str">
        <f t="shared" si="115"/>
        <v>2018</v>
      </c>
      <c r="C1538" s="5">
        <f t="shared" si="116"/>
        <v>9</v>
      </c>
      <c r="D1538" s="11">
        <f t="shared" si="117"/>
        <v>43344</v>
      </c>
      <c r="E1538" s="5" t="s">
        <v>15</v>
      </c>
      <c r="F1538" s="5" t="str">
        <f t="shared" si="118"/>
        <v>CUNDINAMARCA</v>
      </c>
      <c r="G1538" s="5">
        <v>0</v>
      </c>
      <c r="H1538" s="6">
        <v>64769342</v>
      </c>
      <c r="I1538" s="9">
        <f t="shared" si="119"/>
        <v>647.69341999999995</v>
      </c>
      <c r="J1538">
        <v>0</v>
      </c>
      <c r="K1538" cm="1">
        <f t="array" ref="K1538">INDEX(T!$H$2:$H$3661, MATCH(1, (T!$D$2:$D$3661=D1538)*(T!$E$2:$E$3661=G!E1538),0))</f>
        <v>593.61144999999999</v>
      </c>
      <c r="L1538" cm="1">
        <f t="array" ref="L1538">INDEX('C'!$I$2:$I$3661, MATCH(1, ('C'!$D$2:$D$3661=D1538)*('C'!$E$2:$E$3661=G!E1538),0))</f>
        <v>10481045.430840001</v>
      </c>
      <c r="M1538" cm="1">
        <f t="array" ref="M1538">_xlfn.IFNA(INDEX(P!C$2:C$2862, MATCH(1, (P!$A$2:$A$2862=D1538)*(P!$B$2:$B$2862=F1538),0)),)</f>
        <v>1.0429032258064517</v>
      </c>
      <c r="N1538" cm="1">
        <f t="array" ref="N1538">_xlfn.IFNA(INDEX(Ind!$H$2:$H$6441, MATCH(1, (Ind!$A$2:$A$6441=D1538)*(Ind!$D$2:$D$6441=F1538),0)),)</f>
        <v>103.075435331679</v>
      </c>
      <c r="O1538" cm="1">
        <f t="array" ref="O1538">_xlfn.IFNA(INDEX(Ind!$L$2:$L$6441, MATCH(1, (Ind!$A$2:$A$6441=D1538)*(Ind!$D$2:$D$6441=F1538),0)),)</f>
        <v>100.722133228945</v>
      </c>
    </row>
    <row r="1539" spans="1:15" x14ac:dyDescent="0.2">
      <c r="A1539" s="1" t="s">
        <v>88</v>
      </c>
      <c r="B1539" s="5" t="str">
        <f t="shared" ref="B1539:B1602" si="120">MID(A1539,7,20)</f>
        <v>2018</v>
      </c>
      <c r="C1539" s="5">
        <f t="shared" ref="C1539:C1602" si="121">IF(MID(A1539,1,3)="Jan",1,
IF(MID(A1539,1,3)="Feb",2,
IF(MID(A1539,1,3)="Mar",3,
IF(MID(A1539,1,3)="Apr",4,
IF(MID(A1539,1,3)="May",5,
IF(MID(A1539,1,3)="Jun",6,
IF(MID(A1539,1,3)="Jul",7,
IF(MID(A1539,1,3)="Aug",8,
IF(MID(A1539,1,3)="Sep",9,
IF(MID(A1539,1,3)="Oct",10,
IF(MID(A1539,1,3)="Nov",11,
IF(MID(A1539,1,3)="Dec",12))))))))))))</f>
        <v>9</v>
      </c>
      <c r="D1539" s="11">
        <f t="shared" ref="D1539:D1602" si="122">DATE(B1539,C1539,1)</f>
        <v>43344</v>
      </c>
      <c r="E1539" s="2" t="s">
        <v>16</v>
      </c>
      <c r="F1539" s="5" t="str">
        <f t="shared" ref="F1539:F1602" si="123">MID(E1539,5,100)</f>
        <v>CHOCO</v>
      </c>
      <c r="G1539" s="2">
        <v>0</v>
      </c>
      <c r="H1539" s="7">
        <v>412860000</v>
      </c>
      <c r="I1539" s="9">
        <f t="shared" ref="I1539:I1602" si="124">IF(G1539=0,H1539/100000,IF(H1539=0,G1539/100000,((G1539+H1539)/2)/100000))</f>
        <v>4128.6000000000004</v>
      </c>
      <c r="J1539">
        <v>0</v>
      </c>
      <c r="K1539" cm="1">
        <f t="array" ref="K1539">INDEX(T!$H$2:$H$3661, MATCH(1, (T!$D$2:$D$3661=D1539)*(T!$E$2:$E$3661=G!E1539),0))</f>
        <v>613.88</v>
      </c>
      <c r="L1539" t="e" cm="1">
        <f t="array" ref="L1539">INDEX('C'!$I$2:$I$3661, MATCH(1, ('C'!$D$2:$D$3661=D1539)*('C'!$E$2:$E$3661=G!E1539),0))</f>
        <v>#N/A</v>
      </c>
      <c r="M1539" cm="1">
        <f t="array" ref="M1539">_xlfn.IFNA(INDEX(P!C$2:C$2862, MATCH(1, (P!$A$2:$A$2862=D1539)*(P!$B$2:$B$2862=F1539),0)),)</f>
        <v>0</v>
      </c>
      <c r="N1539" cm="1">
        <f t="array" ref="N1539">_xlfn.IFNA(INDEX(Ind!$H$2:$H$6441, MATCH(1, (Ind!$A$2:$A$6441=D1539)*(Ind!$D$2:$D$6441=F1539),0)),)</f>
        <v>0</v>
      </c>
      <c r="O1539" cm="1">
        <f t="array" ref="O1539">_xlfn.IFNA(INDEX(Ind!$L$2:$L$6441, MATCH(1, (Ind!$A$2:$A$6441=D1539)*(Ind!$D$2:$D$6441=F1539),0)),)</f>
        <v>0</v>
      </c>
    </row>
    <row r="1540" spans="1:15" x14ac:dyDescent="0.2">
      <c r="A1540" s="4" t="s">
        <v>88</v>
      </c>
      <c r="B1540" s="5" t="str">
        <f t="shared" si="120"/>
        <v>2018</v>
      </c>
      <c r="C1540" s="5">
        <f t="shared" si="121"/>
        <v>9</v>
      </c>
      <c r="D1540" s="11">
        <f t="shared" si="122"/>
        <v>43344</v>
      </c>
      <c r="E1540" s="5" t="s">
        <v>17</v>
      </c>
      <c r="F1540" s="5" t="str">
        <f t="shared" si="123"/>
        <v>HUILA</v>
      </c>
      <c r="G1540" s="5">
        <v>0</v>
      </c>
      <c r="H1540" s="6">
        <v>65318245</v>
      </c>
      <c r="I1540" s="9">
        <f t="shared" si="124"/>
        <v>653.18245000000002</v>
      </c>
      <c r="J1540">
        <v>0</v>
      </c>
      <c r="K1540" cm="1">
        <f t="array" ref="K1540">INDEX(T!$H$2:$H$3661, MATCH(1, (T!$D$2:$D$3661=D1540)*(T!$E$2:$E$3661=G!E1540),0))</f>
        <v>696.07403999999997</v>
      </c>
      <c r="L1540" cm="1">
        <f t="array" ref="L1540">INDEX('C'!$I$2:$I$3661, MATCH(1, ('C'!$D$2:$D$3661=D1540)*('C'!$E$2:$E$3661=G!E1540),0))</f>
        <v>10825950.800319999</v>
      </c>
      <c r="M1540" cm="1">
        <f t="array" ref="M1540">_xlfn.IFNA(INDEX(P!C$2:C$2862, MATCH(1, (P!$A$2:$A$2862=D1540)*(P!$B$2:$B$2862=F1540),0)),)</f>
        <v>3.3874193548387095</v>
      </c>
      <c r="N1540" cm="1">
        <f t="array" ref="N1540">_xlfn.IFNA(INDEX(Ind!$H$2:$H$6441, MATCH(1, (Ind!$A$2:$A$6441=D1540)*(Ind!$D$2:$D$6441=F1540),0)),)</f>
        <v>0</v>
      </c>
      <c r="O1540" cm="1">
        <f t="array" ref="O1540">_xlfn.IFNA(INDEX(Ind!$L$2:$L$6441, MATCH(1, (Ind!$A$2:$A$6441=D1540)*(Ind!$D$2:$D$6441=F1540),0)),)</f>
        <v>0</v>
      </c>
    </row>
    <row r="1541" spans="1:15" x14ac:dyDescent="0.2">
      <c r="A1541" s="1" t="s">
        <v>88</v>
      </c>
      <c r="B1541" s="5" t="str">
        <f t="shared" si="120"/>
        <v>2018</v>
      </c>
      <c r="C1541" s="5">
        <f t="shared" si="121"/>
        <v>9</v>
      </c>
      <c r="D1541" s="11">
        <f t="shared" si="122"/>
        <v>43344</v>
      </c>
      <c r="E1541" s="2" t="s">
        <v>18</v>
      </c>
      <c r="F1541" s="5" t="str">
        <f t="shared" si="123"/>
        <v>LA GUAJIRA</v>
      </c>
      <c r="G1541" s="2">
        <v>0</v>
      </c>
      <c r="H1541" s="3">
        <v>66985000</v>
      </c>
      <c r="I1541" s="9">
        <f t="shared" si="124"/>
        <v>669.85</v>
      </c>
      <c r="J1541">
        <v>0</v>
      </c>
      <c r="K1541" cm="1">
        <f t="array" ref="K1541">INDEX(T!$H$2:$H$3661, MATCH(1, (T!$D$2:$D$3661=D1541)*(T!$E$2:$E$3661=G!E1541),0))</f>
        <v>124.69</v>
      </c>
      <c r="L1541" cm="1">
        <f t="array" ref="L1541">INDEX('C'!$I$2:$I$3661, MATCH(1, ('C'!$D$2:$D$3661=D1541)*('C'!$E$2:$E$3661=G!E1541),0))</f>
        <v>1886406.29</v>
      </c>
      <c r="M1541" cm="1">
        <f t="array" ref="M1541">_xlfn.IFNA(INDEX(P!C$2:C$2862, MATCH(1, (P!$A$2:$A$2862=D1541)*(P!$B$2:$B$2862=F1541),0)),)</f>
        <v>0</v>
      </c>
      <c r="N1541" cm="1">
        <f t="array" ref="N1541">_xlfn.IFNA(INDEX(Ind!$H$2:$H$6441, MATCH(1, (Ind!$A$2:$A$6441=D1541)*(Ind!$D$2:$D$6441=F1541),0)),)</f>
        <v>0</v>
      </c>
      <c r="O1541" cm="1">
        <f t="array" ref="O1541">_xlfn.IFNA(INDEX(Ind!$L$2:$L$6441, MATCH(1, (Ind!$A$2:$A$6441=D1541)*(Ind!$D$2:$D$6441=F1541),0)),)</f>
        <v>0</v>
      </c>
    </row>
    <row r="1542" spans="1:15" x14ac:dyDescent="0.2">
      <c r="A1542" s="4" t="s">
        <v>88</v>
      </c>
      <c r="B1542" s="5" t="str">
        <f t="shared" si="120"/>
        <v>2018</v>
      </c>
      <c r="C1542" s="5">
        <f t="shared" si="121"/>
        <v>9</v>
      </c>
      <c r="D1542" s="11">
        <f t="shared" si="122"/>
        <v>43344</v>
      </c>
      <c r="E1542" s="5" t="s">
        <v>19</v>
      </c>
      <c r="F1542" s="5" t="str">
        <f t="shared" si="123"/>
        <v>MAGDALENA</v>
      </c>
      <c r="G1542" s="5">
        <v>76808170</v>
      </c>
      <c r="H1542" s="6">
        <v>73737185</v>
      </c>
      <c r="I1542" s="9">
        <f t="shared" si="124"/>
        <v>752.72677499999998</v>
      </c>
      <c r="J1542">
        <v>0</v>
      </c>
      <c r="K1542" cm="1">
        <f t="array" ref="K1542">INDEX(T!$H$2:$H$3661, MATCH(1, (T!$D$2:$D$3661=D1542)*(T!$E$2:$E$3661=G!E1542),0))</f>
        <v>416.63342499999999</v>
      </c>
      <c r="L1542" cm="1">
        <f t="array" ref="L1542">INDEX('C'!$I$2:$I$3661, MATCH(1, ('C'!$D$2:$D$3661=D1542)*('C'!$E$2:$E$3661=G!E1542),0))</f>
        <v>16256116.815105001</v>
      </c>
      <c r="M1542" cm="1">
        <f t="array" ref="M1542">_xlfn.IFNA(INDEX(P!C$2:C$2862, MATCH(1, (P!$A$2:$A$2862=D1542)*(P!$B$2:$B$2862=F1542),0)),)</f>
        <v>10.441935483870967</v>
      </c>
      <c r="N1542" cm="1">
        <f t="array" ref="N1542">_xlfn.IFNA(INDEX(Ind!$H$2:$H$6441, MATCH(1, (Ind!$A$2:$A$6441=D1542)*(Ind!$D$2:$D$6441=F1542),0)),)</f>
        <v>0</v>
      </c>
      <c r="O1542" cm="1">
        <f t="array" ref="O1542">_xlfn.IFNA(INDEX(Ind!$L$2:$L$6441, MATCH(1, (Ind!$A$2:$A$6441=D1542)*(Ind!$D$2:$D$6441=F1542),0)),)</f>
        <v>0</v>
      </c>
    </row>
    <row r="1543" spans="1:15" x14ac:dyDescent="0.2">
      <c r="A1543" s="1" t="s">
        <v>88</v>
      </c>
      <c r="B1543" s="5" t="str">
        <f t="shared" si="120"/>
        <v>2018</v>
      </c>
      <c r="C1543" s="5">
        <f t="shared" si="121"/>
        <v>9</v>
      </c>
      <c r="D1543" s="11">
        <f t="shared" si="122"/>
        <v>43344</v>
      </c>
      <c r="E1543" s="2" t="s">
        <v>20</v>
      </c>
      <c r="F1543" s="5" t="str">
        <f t="shared" si="123"/>
        <v>META</v>
      </c>
      <c r="G1543" s="2">
        <v>0</v>
      </c>
      <c r="H1543" s="3">
        <v>48351231</v>
      </c>
      <c r="I1543" s="9">
        <f t="shared" si="124"/>
        <v>483.51231000000001</v>
      </c>
      <c r="J1543">
        <v>0</v>
      </c>
      <c r="K1543" cm="1">
        <f t="array" ref="K1543">INDEX(T!$H$2:$H$3661, MATCH(1, (T!$D$2:$D$3661=D1543)*(T!$E$2:$E$3661=G!E1543),0))</f>
        <v>496.31346000000002</v>
      </c>
      <c r="L1543" cm="1">
        <f t="array" ref="L1543">INDEX('C'!$I$2:$I$3661, MATCH(1, ('C'!$D$2:$D$3661=D1543)*('C'!$E$2:$E$3661=G!E1543),0))</f>
        <v>703515.49077000003</v>
      </c>
      <c r="M1543" cm="1">
        <f t="array" ref="M1543">_xlfn.IFNA(INDEX(P!C$2:C$2862, MATCH(1, (P!$A$2:$A$2862=D1543)*(P!$B$2:$B$2862=F1543),0)),)</f>
        <v>4.0596774193548386</v>
      </c>
      <c r="N1543" cm="1">
        <f t="array" ref="N1543">_xlfn.IFNA(INDEX(Ind!$H$2:$H$6441, MATCH(1, (Ind!$A$2:$A$6441=D1543)*(Ind!$D$2:$D$6441=F1543),0)),)</f>
        <v>0</v>
      </c>
      <c r="O1543" cm="1">
        <f t="array" ref="O1543">_xlfn.IFNA(INDEX(Ind!$L$2:$L$6441, MATCH(1, (Ind!$A$2:$A$6441=D1543)*(Ind!$D$2:$D$6441=F1543),0)),)</f>
        <v>0</v>
      </c>
    </row>
    <row r="1544" spans="1:15" x14ac:dyDescent="0.2">
      <c r="A1544" s="4" t="s">
        <v>88</v>
      </c>
      <c r="B1544" s="5" t="str">
        <f t="shared" si="120"/>
        <v>2018</v>
      </c>
      <c r="C1544" s="5">
        <f t="shared" si="121"/>
        <v>9</v>
      </c>
      <c r="D1544" s="11">
        <f t="shared" si="122"/>
        <v>43344</v>
      </c>
      <c r="E1544" s="5" t="s">
        <v>21</v>
      </c>
      <c r="F1544" s="5" t="str">
        <f t="shared" si="123"/>
        <v>NARINO</v>
      </c>
      <c r="G1544" s="5">
        <v>0</v>
      </c>
      <c r="H1544" s="6">
        <v>82395000</v>
      </c>
      <c r="I1544" s="9">
        <f t="shared" si="124"/>
        <v>823.95</v>
      </c>
      <c r="J1544">
        <v>0</v>
      </c>
      <c r="K1544" cm="1">
        <f t="array" ref="K1544">INDEX(T!$H$2:$H$3661, MATCH(1, (T!$D$2:$D$3661=D1544)*(T!$E$2:$E$3661=G!E1544),0))</f>
        <v>831.72778000000005</v>
      </c>
      <c r="L1544" cm="1">
        <f t="array" ref="L1544">INDEX('C'!$I$2:$I$3661, MATCH(1, ('C'!$D$2:$D$3661=D1544)*('C'!$E$2:$E$3661=G!E1544),0))</f>
        <v>9813394.3111099992</v>
      </c>
      <c r="M1544" cm="1">
        <f t="array" ref="M1544">_xlfn.IFNA(INDEX(P!C$2:C$2862, MATCH(1, (P!$A$2:$A$2862=D1544)*(P!$B$2:$B$2862=F1544),0)),)</f>
        <v>0</v>
      </c>
      <c r="N1544" cm="1">
        <f t="array" ref="N1544">_xlfn.IFNA(INDEX(Ind!$H$2:$H$6441, MATCH(1, (Ind!$A$2:$A$6441=D1544)*(Ind!$D$2:$D$6441=F1544),0)),)</f>
        <v>0</v>
      </c>
      <c r="O1544" cm="1">
        <f t="array" ref="O1544">_xlfn.IFNA(INDEX(Ind!$L$2:$L$6441, MATCH(1, (Ind!$A$2:$A$6441=D1544)*(Ind!$D$2:$D$6441=F1544),0)),)</f>
        <v>0</v>
      </c>
    </row>
    <row r="1545" spans="1:15" x14ac:dyDescent="0.2">
      <c r="A1545" s="1" t="s">
        <v>88</v>
      </c>
      <c r="B1545" s="5" t="str">
        <f t="shared" si="120"/>
        <v>2018</v>
      </c>
      <c r="C1545" s="5">
        <f t="shared" si="121"/>
        <v>9</v>
      </c>
      <c r="D1545" s="11">
        <f t="shared" si="122"/>
        <v>43344</v>
      </c>
      <c r="E1545" s="2" t="s">
        <v>22</v>
      </c>
      <c r="F1545" s="5" t="str">
        <f t="shared" si="123"/>
        <v>NORTE DE SANTANDER</v>
      </c>
      <c r="G1545" s="2">
        <v>84821000</v>
      </c>
      <c r="H1545" s="7">
        <v>106067125</v>
      </c>
      <c r="I1545" s="9">
        <f t="shared" si="124"/>
        <v>954.44062499999995</v>
      </c>
      <c r="J1545">
        <v>0</v>
      </c>
      <c r="K1545" cm="1">
        <f t="array" ref="K1545">INDEX(T!$H$2:$H$3661, MATCH(1, (T!$D$2:$D$3661=D1545)*(T!$E$2:$E$3661=G!E1545),0))</f>
        <v>232.81452999999999</v>
      </c>
      <c r="L1545" cm="1">
        <f t="array" ref="L1545">INDEX('C'!$I$2:$I$3661, MATCH(1, ('C'!$D$2:$D$3661=D1545)*('C'!$E$2:$E$3661=G!E1545),0))</f>
        <v>1016.77438</v>
      </c>
      <c r="M1545" cm="1">
        <f t="array" ref="M1545">_xlfn.IFNA(INDEX(P!C$2:C$2862, MATCH(1, (P!$A$2:$A$2862=D1545)*(P!$B$2:$B$2862=F1545),0)),)</f>
        <v>38.230322580645165</v>
      </c>
      <c r="N1545" cm="1">
        <f t="array" ref="N1545">_xlfn.IFNA(INDEX(Ind!$H$2:$H$6441, MATCH(1, (Ind!$A$2:$A$6441=D1545)*(Ind!$D$2:$D$6441=F1545),0)),)</f>
        <v>0</v>
      </c>
      <c r="O1545" cm="1">
        <f t="array" ref="O1545">_xlfn.IFNA(INDEX(Ind!$L$2:$L$6441, MATCH(1, (Ind!$A$2:$A$6441=D1545)*(Ind!$D$2:$D$6441=F1545),0)),)</f>
        <v>0</v>
      </c>
    </row>
    <row r="1546" spans="1:15" x14ac:dyDescent="0.2">
      <c r="A1546" s="4" t="s">
        <v>88</v>
      </c>
      <c r="B1546" s="5" t="str">
        <f t="shared" si="120"/>
        <v>2018</v>
      </c>
      <c r="C1546" s="5">
        <f t="shared" si="121"/>
        <v>9</v>
      </c>
      <c r="D1546" s="11">
        <f t="shared" si="122"/>
        <v>43344</v>
      </c>
      <c r="E1546" s="5" t="s">
        <v>23</v>
      </c>
      <c r="F1546" s="5" t="str">
        <f t="shared" si="123"/>
        <v>QUINDIO</v>
      </c>
      <c r="G1546" s="5">
        <v>0</v>
      </c>
      <c r="H1546" s="8">
        <v>160184077</v>
      </c>
      <c r="I1546" s="9">
        <f t="shared" si="124"/>
        <v>1601.84077</v>
      </c>
      <c r="J1546">
        <v>0</v>
      </c>
      <c r="K1546" cm="1">
        <f t="array" ref="K1546">INDEX(T!$H$2:$H$3661, MATCH(1, (T!$D$2:$D$3661=D1546)*(T!$E$2:$E$3661=G!E1546),0))</f>
        <v>1313.2592299999999</v>
      </c>
      <c r="L1546" cm="1">
        <f t="array" ref="L1546">INDEX('C'!$I$2:$I$3661, MATCH(1, ('C'!$D$2:$D$3661=D1546)*('C'!$E$2:$E$3661=G!E1546),0))</f>
        <v>1530820.3446200001</v>
      </c>
      <c r="M1546" cm="1">
        <f t="array" ref="M1546">_xlfn.IFNA(INDEX(P!C$2:C$2862, MATCH(1, (P!$A$2:$A$2862=D1546)*(P!$B$2:$B$2862=F1546),0)),)</f>
        <v>0</v>
      </c>
      <c r="N1546" cm="1">
        <f t="array" ref="N1546">_xlfn.IFNA(INDEX(Ind!$H$2:$H$6441, MATCH(1, (Ind!$A$2:$A$6441=D1546)*(Ind!$D$2:$D$6441=F1546),0)),)</f>
        <v>0</v>
      </c>
      <c r="O1546" cm="1">
        <f t="array" ref="O1546">_xlfn.IFNA(INDEX(Ind!$L$2:$L$6441, MATCH(1, (Ind!$A$2:$A$6441=D1546)*(Ind!$D$2:$D$6441=F1546),0)),)</f>
        <v>0</v>
      </c>
    </row>
    <row r="1547" spans="1:15" x14ac:dyDescent="0.2">
      <c r="A1547" s="1" t="s">
        <v>88</v>
      </c>
      <c r="B1547" s="5" t="str">
        <f t="shared" si="120"/>
        <v>2018</v>
      </c>
      <c r="C1547" s="5">
        <f t="shared" si="121"/>
        <v>9</v>
      </c>
      <c r="D1547" s="11">
        <f t="shared" si="122"/>
        <v>43344</v>
      </c>
      <c r="E1547" s="2" t="s">
        <v>24</v>
      </c>
      <c r="F1547" s="5" t="str">
        <f t="shared" si="123"/>
        <v>RISARALDA</v>
      </c>
      <c r="G1547" s="2">
        <v>0</v>
      </c>
      <c r="H1547" s="3">
        <v>53404667</v>
      </c>
      <c r="I1547" s="9">
        <f t="shared" si="124"/>
        <v>534.04666999999995</v>
      </c>
      <c r="J1547">
        <v>0</v>
      </c>
      <c r="K1547" cm="1">
        <f t="array" ref="K1547">INDEX(T!$H$2:$H$3661, MATCH(1, (T!$D$2:$D$3661=D1547)*(T!$E$2:$E$3661=G!E1547),0))</f>
        <v>314.12184999999999</v>
      </c>
      <c r="L1547" cm="1">
        <f t="array" ref="L1547">INDEX('C'!$I$2:$I$3661, MATCH(1, ('C'!$D$2:$D$3661=D1547)*('C'!$E$2:$E$3661=G!E1547),0))</f>
        <v>1426366.0070400001</v>
      </c>
      <c r="M1547" cm="1">
        <f t="array" ref="M1547">_xlfn.IFNA(INDEX(P!C$2:C$2862, MATCH(1, (P!$A$2:$A$2862=D1547)*(P!$B$2:$B$2862=F1547),0)),)</f>
        <v>0</v>
      </c>
      <c r="N1547" cm="1">
        <f t="array" ref="N1547">_xlfn.IFNA(INDEX(Ind!$H$2:$H$6441, MATCH(1, (Ind!$A$2:$A$6441=D1547)*(Ind!$D$2:$D$6441=F1547),0)),)</f>
        <v>98.398814412771301</v>
      </c>
      <c r="O1547" cm="1">
        <f t="array" ref="O1547">_xlfn.IFNA(INDEX(Ind!$L$2:$L$6441, MATCH(1, (Ind!$A$2:$A$6441=D1547)*(Ind!$D$2:$D$6441=F1547),0)),)</f>
        <v>100.534117157121</v>
      </c>
    </row>
    <row r="1548" spans="1:15" x14ac:dyDescent="0.2">
      <c r="A1548" s="4" t="s">
        <v>88</v>
      </c>
      <c r="B1548" s="5" t="str">
        <f t="shared" si="120"/>
        <v>2018</v>
      </c>
      <c r="C1548" s="5">
        <f t="shared" si="121"/>
        <v>9</v>
      </c>
      <c r="D1548" s="11">
        <f t="shared" si="122"/>
        <v>43344</v>
      </c>
      <c r="E1548" s="5" t="s">
        <v>25</v>
      </c>
      <c r="F1548" s="5" t="str">
        <f t="shared" si="123"/>
        <v>SANTANDER</v>
      </c>
      <c r="G1548" s="5">
        <v>0</v>
      </c>
      <c r="H1548" s="8">
        <v>176267368</v>
      </c>
      <c r="I1548" s="9">
        <f t="shared" si="124"/>
        <v>1762.6736800000001</v>
      </c>
      <c r="J1548">
        <v>0</v>
      </c>
      <c r="K1548" cm="1">
        <f t="array" ref="K1548">INDEX(T!$H$2:$H$3661, MATCH(1, (T!$D$2:$D$3661=D1548)*(T!$E$2:$E$3661=G!E1548),0))</f>
        <v>611.14958000000001</v>
      </c>
      <c r="L1548" cm="1">
        <f t="array" ref="L1548">INDEX('C'!$I$2:$I$3661, MATCH(1, ('C'!$D$2:$D$3661=D1548)*('C'!$E$2:$E$3661=G!E1548),0))</f>
        <v>1693037.7529899999</v>
      </c>
      <c r="M1548" cm="1">
        <f t="array" ref="M1548">_xlfn.IFNA(INDEX(P!C$2:C$2862, MATCH(1, (P!$A$2:$A$2862=D1548)*(P!$B$2:$B$2862=F1548),0)),)</f>
        <v>28.950967741935479</v>
      </c>
      <c r="N1548" cm="1">
        <f t="array" ref="N1548">_xlfn.IFNA(INDEX(Ind!$H$2:$H$6441, MATCH(1, (Ind!$A$2:$A$6441=D1548)*(Ind!$D$2:$D$6441=F1548),0)),)</f>
        <v>99.711477696032503</v>
      </c>
      <c r="O1548" cm="1">
        <f t="array" ref="O1548">_xlfn.IFNA(INDEX(Ind!$L$2:$L$6441, MATCH(1, (Ind!$A$2:$A$6441=D1548)*(Ind!$D$2:$D$6441=F1548),0)),)</f>
        <v>100.88042130090901</v>
      </c>
    </row>
    <row r="1549" spans="1:15" x14ac:dyDescent="0.2">
      <c r="A1549" s="1" t="s">
        <v>88</v>
      </c>
      <c r="B1549" s="5" t="str">
        <f t="shared" si="120"/>
        <v>2018</v>
      </c>
      <c r="C1549" s="5">
        <f t="shared" si="121"/>
        <v>9</v>
      </c>
      <c r="D1549" s="11">
        <f t="shared" si="122"/>
        <v>43344</v>
      </c>
      <c r="E1549" s="2" t="s">
        <v>26</v>
      </c>
      <c r="F1549" s="5" t="str">
        <f t="shared" si="123"/>
        <v>SUCRE</v>
      </c>
      <c r="G1549" s="2">
        <v>74519000</v>
      </c>
      <c r="H1549" s="3">
        <v>0</v>
      </c>
      <c r="I1549" s="9">
        <f t="shared" si="124"/>
        <v>745.19</v>
      </c>
      <c r="J1549">
        <v>0</v>
      </c>
      <c r="K1549" cm="1">
        <f t="array" ref="K1549">INDEX(T!$H$2:$H$3661, MATCH(1, (T!$D$2:$D$3661=D1549)*(T!$E$2:$E$3661=G!E1549),0))</f>
        <v>220.66</v>
      </c>
      <c r="L1549" cm="1">
        <f t="array" ref="L1549">INDEX('C'!$I$2:$I$3661, MATCH(1, ('C'!$D$2:$D$3661=D1549)*('C'!$E$2:$E$3661=G!E1549),0))</f>
        <v>13725952</v>
      </c>
      <c r="M1549" cm="1">
        <f t="array" ref="M1549">_xlfn.IFNA(INDEX(P!C$2:C$2862, MATCH(1, (P!$A$2:$A$2862=D1549)*(P!$B$2:$B$2862=F1549),0)),)</f>
        <v>85.167741935483875</v>
      </c>
      <c r="N1549" cm="1">
        <f t="array" ref="N1549">_xlfn.IFNA(INDEX(Ind!$H$2:$H$6441, MATCH(1, (Ind!$A$2:$A$6441=D1549)*(Ind!$D$2:$D$6441=F1549),0)),)</f>
        <v>0</v>
      </c>
      <c r="O1549" cm="1">
        <f t="array" ref="O1549">_xlfn.IFNA(INDEX(Ind!$L$2:$L$6441, MATCH(1, (Ind!$A$2:$A$6441=D1549)*(Ind!$D$2:$D$6441=F1549),0)),)</f>
        <v>0</v>
      </c>
    </row>
    <row r="1550" spans="1:15" x14ac:dyDescent="0.2">
      <c r="A1550" s="4" t="s">
        <v>88</v>
      </c>
      <c r="B1550" s="5" t="str">
        <f t="shared" si="120"/>
        <v>2018</v>
      </c>
      <c r="C1550" s="5">
        <f t="shared" si="121"/>
        <v>9</v>
      </c>
      <c r="D1550" s="11">
        <f t="shared" si="122"/>
        <v>43344</v>
      </c>
      <c r="E1550" s="5" t="s">
        <v>27</v>
      </c>
      <c r="F1550" s="5" t="str">
        <f t="shared" si="123"/>
        <v>TOLIMA</v>
      </c>
      <c r="G1550" s="5">
        <v>0</v>
      </c>
      <c r="H1550" s="6">
        <v>70605156</v>
      </c>
      <c r="I1550" s="9">
        <f t="shared" si="124"/>
        <v>706.05155999999999</v>
      </c>
      <c r="J1550">
        <v>0</v>
      </c>
      <c r="K1550" cm="1">
        <f t="array" ref="K1550">INDEX(T!$H$2:$H$3661, MATCH(1, (T!$D$2:$D$3661=D1550)*(T!$E$2:$E$3661=G!E1550),0))</f>
        <v>680.03165999999999</v>
      </c>
      <c r="L1550" cm="1">
        <f t="array" ref="L1550">INDEX('C'!$I$2:$I$3661, MATCH(1, ('C'!$D$2:$D$3661=D1550)*('C'!$E$2:$E$3661=G!E1550),0))</f>
        <v>10689354.58513</v>
      </c>
      <c r="M1550" cm="1">
        <f t="array" ref="M1550">_xlfn.IFNA(INDEX(P!C$2:C$2862, MATCH(1, (P!$A$2:$A$2862=D1550)*(P!$B$2:$B$2862=F1550),0)),)</f>
        <v>3.1838709677419352</v>
      </c>
      <c r="N1550" cm="1">
        <f t="array" ref="N1550">_xlfn.IFNA(INDEX(Ind!$H$2:$H$6441, MATCH(1, (Ind!$A$2:$A$6441=D1550)*(Ind!$D$2:$D$6441=F1550),0)),)</f>
        <v>105.37686210955501</v>
      </c>
      <c r="O1550" cm="1">
        <f t="array" ref="O1550">_xlfn.IFNA(INDEX(Ind!$L$2:$L$6441, MATCH(1, (Ind!$A$2:$A$6441=D1550)*(Ind!$D$2:$D$6441=F1550),0)),)</f>
        <v>100.512467970752</v>
      </c>
    </row>
    <row r="1551" spans="1:15" x14ac:dyDescent="0.2">
      <c r="A1551" s="1" t="s">
        <v>88</v>
      </c>
      <c r="B1551" s="5" t="str">
        <f t="shared" si="120"/>
        <v>2018</v>
      </c>
      <c r="C1551" s="5">
        <f t="shared" si="121"/>
        <v>9</v>
      </c>
      <c r="D1551" s="11">
        <f t="shared" si="122"/>
        <v>43344</v>
      </c>
      <c r="E1551" s="2" t="s">
        <v>28</v>
      </c>
      <c r="F1551" s="5" t="str">
        <f t="shared" si="123"/>
        <v>VALLE DEL CAUCA</v>
      </c>
      <c r="G1551" s="2">
        <v>87214801</v>
      </c>
      <c r="H1551" s="3">
        <v>0</v>
      </c>
      <c r="I1551" s="9">
        <f t="shared" si="124"/>
        <v>872.14801</v>
      </c>
      <c r="J1551">
        <v>0</v>
      </c>
      <c r="K1551" cm="1">
        <f t="array" ref="K1551">INDEX(T!$H$2:$H$3661, MATCH(1, (T!$D$2:$D$3661=D1551)*(T!$E$2:$E$3661=G!E1551),0))</f>
        <v>590.19394</v>
      </c>
      <c r="L1551" cm="1">
        <f t="array" ref="L1551">INDEX('C'!$I$2:$I$3661, MATCH(1, ('C'!$D$2:$D$3661=D1551)*('C'!$E$2:$E$3661=G!E1551),0))</f>
        <v>17278260.108600002</v>
      </c>
      <c r="M1551" cm="1">
        <f t="array" ref="M1551">_xlfn.IFNA(INDEX(P!C$2:C$2862, MATCH(1, (P!$A$2:$A$2862=D1551)*(P!$B$2:$B$2862=F1551),0)),)</f>
        <v>0</v>
      </c>
      <c r="N1551" cm="1">
        <f t="array" ref="N1551">_xlfn.IFNA(INDEX(Ind!$H$2:$H$6441, MATCH(1, (Ind!$A$2:$A$6441=D1551)*(Ind!$D$2:$D$6441=F1551),0)),)</f>
        <v>106.20098398929299</v>
      </c>
      <c r="O1551" cm="1">
        <f t="array" ref="O1551">_xlfn.IFNA(INDEX(Ind!$L$2:$L$6441, MATCH(1, (Ind!$A$2:$A$6441=D1551)*(Ind!$D$2:$D$6441=F1551),0)),)</f>
        <v>100.92951053127901</v>
      </c>
    </row>
    <row r="1552" spans="1:15" x14ac:dyDescent="0.2">
      <c r="A1552" s="4" t="s">
        <v>88</v>
      </c>
      <c r="B1552" s="5" t="str">
        <f t="shared" si="120"/>
        <v>2018</v>
      </c>
      <c r="C1552" s="5">
        <f t="shared" si="121"/>
        <v>9</v>
      </c>
      <c r="D1552" s="11">
        <f t="shared" si="122"/>
        <v>43344</v>
      </c>
      <c r="E1552" s="5" t="s">
        <v>74</v>
      </c>
      <c r="F1552" s="5" t="str">
        <f t="shared" si="123"/>
        <v>ARAUCA</v>
      </c>
      <c r="G1552" s="5">
        <v>0</v>
      </c>
      <c r="H1552" s="6">
        <v>43650000</v>
      </c>
      <c r="I1552" s="9">
        <f t="shared" si="124"/>
        <v>436.5</v>
      </c>
      <c r="J1552">
        <v>0</v>
      </c>
      <c r="K1552" cm="1">
        <f t="array" ref="K1552">INDEX(T!$H$2:$H$3661, MATCH(1, (T!$D$2:$D$3661=D1552)*(T!$E$2:$E$3661=G!E1552),0))</f>
        <v>718.2</v>
      </c>
      <c r="L1552" cm="1">
        <f t="array" ref="L1552">INDEX('C'!$I$2:$I$3661, MATCH(1, ('C'!$D$2:$D$3661=D1552)*('C'!$E$2:$E$3661=G!E1552),0))</f>
        <v>38990</v>
      </c>
      <c r="M1552" cm="1">
        <f t="array" ref="M1552">_xlfn.IFNA(INDEX(P!C$2:C$2862, MATCH(1, (P!$A$2:$A$2862=D1552)*(P!$B$2:$B$2862=F1552),0)),)</f>
        <v>0</v>
      </c>
      <c r="N1552" cm="1">
        <f t="array" ref="N1552">_xlfn.IFNA(INDEX(Ind!$H$2:$H$6441, MATCH(1, (Ind!$A$2:$A$6441=D1552)*(Ind!$D$2:$D$6441=F1552),0)),)</f>
        <v>0</v>
      </c>
      <c r="O1552" cm="1">
        <f t="array" ref="O1552">_xlfn.IFNA(INDEX(Ind!$L$2:$L$6441, MATCH(1, (Ind!$A$2:$A$6441=D1552)*(Ind!$D$2:$D$6441=F1552),0)),)</f>
        <v>0</v>
      </c>
    </row>
    <row r="1553" spans="1:15" x14ac:dyDescent="0.2">
      <c r="A1553" s="1" t="s">
        <v>88</v>
      </c>
      <c r="B1553" s="5" t="str">
        <f t="shared" si="120"/>
        <v>2018</v>
      </c>
      <c r="C1553" s="5">
        <f t="shared" si="121"/>
        <v>9</v>
      </c>
      <c r="D1553" s="11">
        <f t="shared" si="122"/>
        <v>43344</v>
      </c>
      <c r="E1553" s="2" t="s">
        <v>29</v>
      </c>
      <c r="F1553" s="5" t="str">
        <f t="shared" si="123"/>
        <v>CASANARE</v>
      </c>
      <c r="G1553" s="2">
        <v>0</v>
      </c>
      <c r="H1553" s="3">
        <v>31173065</v>
      </c>
      <c r="I1553" s="9">
        <f t="shared" si="124"/>
        <v>311.73065000000003</v>
      </c>
      <c r="J1553">
        <v>0</v>
      </c>
      <c r="K1553" cm="1">
        <f t="array" ref="K1553">INDEX(T!$H$2:$H$3661, MATCH(1, (T!$D$2:$D$3661=D1553)*(T!$E$2:$E$3661=G!E1553),0))</f>
        <v>59.953870000000002</v>
      </c>
      <c r="L1553" cm="1">
        <f t="array" ref="L1553">INDEX('C'!$I$2:$I$3661, MATCH(1, ('C'!$D$2:$D$3661=D1553)*('C'!$E$2:$E$3661=G!E1553),0))</f>
        <v>421173.01387000002</v>
      </c>
      <c r="M1553" cm="1">
        <f t="array" ref="M1553">_xlfn.IFNA(INDEX(P!C$2:C$2862, MATCH(1, (P!$A$2:$A$2862=D1553)*(P!$B$2:$B$2862=F1553),0)),)</f>
        <v>533.43451612903232</v>
      </c>
      <c r="N1553" cm="1">
        <f t="array" ref="N1553">_xlfn.IFNA(INDEX(Ind!$H$2:$H$6441, MATCH(1, (Ind!$A$2:$A$6441=D1553)*(Ind!$D$2:$D$6441=F1553),0)),)</f>
        <v>0</v>
      </c>
      <c r="O1553" cm="1">
        <f t="array" ref="O1553">_xlfn.IFNA(INDEX(Ind!$L$2:$L$6441, MATCH(1, (Ind!$A$2:$A$6441=D1553)*(Ind!$D$2:$D$6441=F1553),0)),)</f>
        <v>0</v>
      </c>
    </row>
    <row r="1554" spans="1:15" x14ac:dyDescent="0.2">
      <c r="A1554" s="4" t="s">
        <v>88</v>
      </c>
      <c r="B1554" s="5" t="str">
        <f t="shared" si="120"/>
        <v>2018</v>
      </c>
      <c r="C1554" s="5">
        <f t="shared" si="121"/>
        <v>9</v>
      </c>
      <c r="D1554" s="11">
        <f t="shared" si="122"/>
        <v>43344</v>
      </c>
      <c r="E1554" s="5" t="s">
        <v>30</v>
      </c>
      <c r="F1554" s="5" t="str">
        <f t="shared" si="123"/>
        <v>PUTUMAYO</v>
      </c>
      <c r="G1554" s="5">
        <v>0</v>
      </c>
      <c r="H1554" s="6">
        <v>62591000</v>
      </c>
      <c r="I1554" s="9">
        <f t="shared" si="124"/>
        <v>625.91</v>
      </c>
      <c r="J1554">
        <v>0</v>
      </c>
      <c r="K1554" cm="1">
        <f t="array" ref="K1554">INDEX(T!$H$2:$H$3661, MATCH(1, (T!$D$2:$D$3661=D1554)*(T!$E$2:$E$3661=G!E1554),0))</f>
        <v>1767.48333</v>
      </c>
      <c r="L1554" cm="1">
        <f t="array" ref="L1554">INDEX('C'!$I$2:$I$3661, MATCH(1, ('C'!$D$2:$D$3661=D1554)*('C'!$E$2:$E$3661=G!E1554),0))</f>
        <v>47266.400000000001</v>
      </c>
      <c r="M1554" cm="1">
        <f t="array" ref="M1554">_xlfn.IFNA(INDEX(P!C$2:C$2862, MATCH(1, (P!$A$2:$A$2862=D1554)*(P!$B$2:$B$2862=F1554),0)),)</f>
        <v>2.1658064516129034</v>
      </c>
      <c r="N1554" cm="1">
        <f t="array" ref="N1554">_xlfn.IFNA(INDEX(Ind!$H$2:$H$6441, MATCH(1, (Ind!$A$2:$A$6441=D1554)*(Ind!$D$2:$D$6441=F1554),0)),)</f>
        <v>0</v>
      </c>
      <c r="O1554" cm="1">
        <f t="array" ref="O1554">_xlfn.IFNA(INDEX(Ind!$L$2:$L$6441, MATCH(1, (Ind!$A$2:$A$6441=D1554)*(Ind!$D$2:$D$6441=F1554),0)),)</f>
        <v>0</v>
      </c>
    </row>
    <row r="1555" spans="1:15" x14ac:dyDescent="0.2">
      <c r="A1555" s="1" t="s">
        <v>88</v>
      </c>
      <c r="B1555" s="5" t="str">
        <f t="shared" si="120"/>
        <v>2018</v>
      </c>
      <c r="C1555" s="5">
        <f t="shared" si="121"/>
        <v>9</v>
      </c>
      <c r="D1555" s="11">
        <f t="shared" si="122"/>
        <v>43344</v>
      </c>
      <c r="E1555" s="2" t="s">
        <v>31</v>
      </c>
      <c r="F1555" s="5" t="str">
        <f t="shared" si="123"/>
        <v>GUAVIARE</v>
      </c>
      <c r="G1555" s="2">
        <v>0</v>
      </c>
      <c r="H1555" s="3">
        <v>48105000</v>
      </c>
      <c r="I1555" s="9">
        <f t="shared" si="124"/>
        <v>481.05</v>
      </c>
      <c r="J1555">
        <v>0</v>
      </c>
      <c r="K1555" cm="1">
        <f t="array" ref="K1555">INDEX(T!$H$2:$H$3661, MATCH(1, (T!$D$2:$D$3661=D1555)*(T!$E$2:$E$3661=G!E1555),0))</f>
        <v>1533.09</v>
      </c>
      <c r="L1555" cm="1">
        <f t="array" ref="L1555">INDEX('C'!$I$2:$I$3661, MATCH(1, ('C'!$D$2:$D$3661=D1555)*('C'!$E$2:$E$3661=G!E1555),0))</f>
        <v>46950.74</v>
      </c>
      <c r="M1555" cm="1">
        <f t="array" ref="M1555">_xlfn.IFNA(INDEX(P!C$2:C$2862, MATCH(1, (P!$A$2:$A$2862=D1555)*(P!$B$2:$B$2862=F1555),0)),)</f>
        <v>0</v>
      </c>
      <c r="N1555" cm="1">
        <f t="array" ref="N1555">_xlfn.IFNA(INDEX(Ind!$H$2:$H$6441, MATCH(1, (Ind!$A$2:$A$6441=D1555)*(Ind!$D$2:$D$6441=F1555),0)),)</f>
        <v>0</v>
      </c>
      <c r="O1555" cm="1">
        <f t="array" ref="O1555">_xlfn.IFNA(INDEX(Ind!$L$2:$L$6441, MATCH(1, (Ind!$A$2:$A$6441=D1555)*(Ind!$D$2:$D$6441=F1555),0)),)</f>
        <v>0</v>
      </c>
    </row>
    <row r="1556" spans="1:15" x14ac:dyDescent="0.2">
      <c r="A1556" s="4" t="s">
        <v>89</v>
      </c>
      <c r="B1556" s="5" t="str">
        <f t="shared" si="120"/>
        <v>2018</v>
      </c>
      <c r="C1556" s="5">
        <f t="shared" si="121"/>
        <v>10</v>
      </c>
      <c r="D1556" s="11">
        <f t="shared" si="122"/>
        <v>43374</v>
      </c>
      <c r="E1556" s="5" t="s">
        <v>5</v>
      </c>
      <c r="F1556" s="5" t="str">
        <f t="shared" si="123"/>
        <v>ANTIOQUIA</v>
      </c>
      <c r="G1556" s="5">
        <v>69323652</v>
      </c>
      <c r="H1556" s="6">
        <v>67768381</v>
      </c>
      <c r="I1556" s="9">
        <f t="shared" si="124"/>
        <v>685.46016499999996</v>
      </c>
      <c r="J1556">
        <v>0</v>
      </c>
      <c r="K1556" cm="1">
        <f t="array" ref="K1556">INDEX(T!$H$2:$H$3661, MATCH(1, (T!$D$2:$D$3661=D1556)*(T!$E$2:$E$3661=G!E1556),0))</f>
        <v>439.10286500000001</v>
      </c>
      <c r="L1556" cm="1">
        <f t="array" ref="L1556">INDEX('C'!$I$2:$I$3661, MATCH(1, ('C'!$D$2:$D$3661=D1556)*('C'!$E$2:$E$3661=G!E1556),0))</f>
        <v>21064994.449659999</v>
      </c>
      <c r="M1556" cm="1">
        <f t="array" ref="M1556">_xlfn.IFNA(INDEX(P!C$2:C$2862, MATCH(1, (P!$A$2:$A$2862=D1556)*(P!$B$2:$B$2862=F1556),0)),)</f>
        <v>0</v>
      </c>
      <c r="N1556" cm="1">
        <f t="array" ref="N1556">_xlfn.IFNA(INDEX(Ind!$H$2:$H$6441, MATCH(1, (Ind!$A$2:$A$6441=D1556)*(Ind!$D$2:$D$6441=F1556),0)),)</f>
        <v>113.086563482812</v>
      </c>
      <c r="O1556" cm="1">
        <f t="array" ref="O1556">_xlfn.IFNA(INDEX(Ind!$L$2:$L$6441, MATCH(1, (Ind!$A$2:$A$6441=D1556)*(Ind!$D$2:$D$6441=F1556),0)),)</f>
        <v>101.487646036809</v>
      </c>
    </row>
    <row r="1557" spans="1:15" x14ac:dyDescent="0.2">
      <c r="A1557" s="1" t="s">
        <v>89</v>
      </c>
      <c r="B1557" s="5" t="str">
        <f t="shared" si="120"/>
        <v>2018</v>
      </c>
      <c r="C1557" s="5">
        <f t="shared" si="121"/>
        <v>10</v>
      </c>
      <c r="D1557" s="11">
        <f t="shared" si="122"/>
        <v>43374</v>
      </c>
      <c r="E1557" s="2" t="s">
        <v>6</v>
      </c>
      <c r="F1557" s="5" t="str">
        <f t="shared" si="123"/>
        <v>ATLANTICO</v>
      </c>
      <c r="G1557" s="2">
        <v>76300000</v>
      </c>
      <c r="H1557" s="3">
        <v>76300000</v>
      </c>
      <c r="I1557" s="9">
        <f t="shared" si="124"/>
        <v>763</v>
      </c>
      <c r="J1557">
        <v>0</v>
      </c>
      <c r="K1557" cm="1">
        <f t="array" ref="K1557">INDEX(T!$H$2:$H$3661, MATCH(1, (T!$D$2:$D$3661=D1557)*(T!$E$2:$E$3661=G!E1557),0))</f>
        <v>421</v>
      </c>
      <c r="L1557" cm="1">
        <f t="array" ref="L1557">INDEX('C'!$I$2:$I$3661, MATCH(1, ('C'!$D$2:$D$3661=D1557)*('C'!$E$2:$E$3661=G!E1557),0))</f>
        <v>18521194.280000001</v>
      </c>
      <c r="M1557" cm="1">
        <f t="array" ref="M1557">_xlfn.IFNA(INDEX(P!C$2:C$2862, MATCH(1, (P!$A$2:$A$2862=D1557)*(P!$B$2:$B$2862=F1557),0)),)</f>
        <v>7.9625806451612906</v>
      </c>
      <c r="N1557" cm="1">
        <f t="array" ref="N1557">_xlfn.IFNA(INDEX(Ind!$H$2:$H$6441, MATCH(1, (Ind!$A$2:$A$6441=D1557)*(Ind!$D$2:$D$6441=F1557),0)),)</f>
        <v>103.974710942234</v>
      </c>
      <c r="O1557" cm="1">
        <f t="array" ref="O1557">_xlfn.IFNA(INDEX(Ind!$L$2:$L$6441, MATCH(1, (Ind!$A$2:$A$6441=D1557)*(Ind!$D$2:$D$6441=F1557),0)),)</f>
        <v>100.041200226491</v>
      </c>
    </row>
    <row r="1558" spans="1:15" x14ac:dyDescent="0.2">
      <c r="A1558" s="4" t="s">
        <v>89</v>
      </c>
      <c r="B1558" s="5" t="str">
        <f t="shared" si="120"/>
        <v>2018</v>
      </c>
      <c r="C1558" s="5">
        <f t="shared" si="121"/>
        <v>10</v>
      </c>
      <c r="D1558" s="11">
        <f t="shared" si="122"/>
        <v>43374</v>
      </c>
      <c r="E1558" s="5" t="s">
        <v>7</v>
      </c>
      <c r="F1558" s="5" t="str">
        <f t="shared" si="123"/>
        <v>BOGOTA, D.C.</v>
      </c>
      <c r="G1558" s="5">
        <v>0</v>
      </c>
      <c r="H1558" s="6">
        <v>67570000</v>
      </c>
      <c r="I1558" s="9">
        <f t="shared" si="124"/>
        <v>675.7</v>
      </c>
      <c r="J1558">
        <v>0</v>
      </c>
      <c r="K1558" cm="1">
        <f t="array" ref="K1558">INDEX(T!$H$2:$H$3661, MATCH(1, (T!$D$2:$D$3661=D1558)*(T!$E$2:$E$3661=G!E1558),0))</f>
        <v>474.09</v>
      </c>
      <c r="L1558" cm="1">
        <f t="array" ref="L1558">INDEX('C'!$I$2:$I$3661, MATCH(1, ('C'!$D$2:$D$3661=D1558)*('C'!$E$2:$E$3661=G!E1558),0))</f>
        <v>55375556</v>
      </c>
      <c r="M1558" cm="1">
        <f t="array" ref="M1558">_xlfn.IFNA(INDEX(P!C$2:C$2862, MATCH(1, (P!$A$2:$A$2862=D1558)*(P!$B$2:$B$2862=F1558),0)),)</f>
        <v>0</v>
      </c>
      <c r="N1558" cm="1">
        <f t="array" ref="N1558">_xlfn.IFNA(INDEX(Ind!$H$2:$H$6441, MATCH(1, (Ind!$A$2:$A$6441=D1558)*(Ind!$D$2:$D$6441=F1558),0)),)</f>
        <v>110.36661317826</v>
      </c>
      <c r="O1558" cm="1">
        <f t="array" ref="O1558">_xlfn.IFNA(INDEX(Ind!$L$2:$L$6441, MATCH(1, (Ind!$A$2:$A$6441=D1558)*(Ind!$D$2:$D$6441=F1558),0)),)</f>
        <v>100.83586436624</v>
      </c>
    </row>
    <row r="1559" spans="1:15" x14ac:dyDescent="0.2">
      <c r="A1559" s="1" t="s">
        <v>89</v>
      </c>
      <c r="B1559" s="5" t="str">
        <f t="shared" si="120"/>
        <v>2018</v>
      </c>
      <c r="C1559" s="5">
        <f t="shared" si="121"/>
        <v>10</v>
      </c>
      <c r="D1559" s="11">
        <f t="shared" si="122"/>
        <v>43374</v>
      </c>
      <c r="E1559" s="2" t="s">
        <v>8</v>
      </c>
      <c r="F1559" s="5" t="str">
        <f t="shared" si="123"/>
        <v>BOLIVAR</v>
      </c>
      <c r="G1559" s="2">
        <v>74619568</v>
      </c>
      <c r="H1559" s="3">
        <v>69050000</v>
      </c>
      <c r="I1559" s="9">
        <f t="shared" si="124"/>
        <v>718.34784000000002</v>
      </c>
      <c r="J1559">
        <v>0</v>
      </c>
      <c r="K1559" cm="1">
        <f t="array" ref="K1559">INDEX(T!$H$2:$H$3661, MATCH(1, (T!$D$2:$D$3661=D1559)*(T!$E$2:$E$3661=G!E1559),0))</f>
        <v>370.449095</v>
      </c>
      <c r="L1559" cm="1">
        <f t="array" ref="L1559">INDEX('C'!$I$2:$I$3661, MATCH(1, ('C'!$D$2:$D$3661=D1559)*('C'!$E$2:$E$3661=G!E1559),0))</f>
        <v>15965522.212375</v>
      </c>
      <c r="M1559" cm="1">
        <f t="array" ref="M1559">_xlfn.IFNA(INDEX(P!C$2:C$2862, MATCH(1, (P!$A$2:$A$2862=D1559)*(P!$B$2:$B$2862=F1559),0)),)</f>
        <v>2.6164516129032256</v>
      </c>
      <c r="N1559" cm="1">
        <f t="array" ref="N1559">_xlfn.IFNA(INDEX(Ind!$H$2:$H$6441, MATCH(1, (Ind!$A$2:$A$6441=D1559)*(Ind!$D$2:$D$6441=F1559),0)),)</f>
        <v>105.88500880252801</v>
      </c>
      <c r="O1559" cm="1">
        <f t="array" ref="O1559">_xlfn.IFNA(INDEX(Ind!$L$2:$L$6441, MATCH(1, (Ind!$A$2:$A$6441=D1559)*(Ind!$D$2:$D$6441=F1559),0)),)</f>
        <v>100.89566798208701</v>
      </c>
    </row>
    <row r="1560" spans="1:15" x14ac:dyDescent="0.2">
      <c r="A1560" s="4" t="s">
        <v>89</v>
      </c>
      <c r="B1560" s="5" t="str">
        <f t="shared" si="120"/>
        <v>2018</v>
      </c>
      <c r="C1560" s="5">
        <f t="shared" si="121"/>
        <v>10</v>
      </c>
      <c r="D1560" s="11">
        <f t="shared" si="122"/>
        <v>43374</v>
      </c>
      <c r="E1560" s="5" t="s">
        <v>9</v>
      </c>
      <c r="F1560" s="5" t="str">
        <f t="shared" si="123"/>
        <v>BOYACA</v>
      </c>
      <c r="G1560" s="5">
        <v>61900000</v>
      </c>
      <c r="H1560" s="6">
        <v>62843329</v>
      </c>
      <c r="I1560" s="9">
        <f t="shared" si="124"/>
        <v>623.71664499999997</v>
      </c>
      <c r="J1560">
        <v>0</v>
      </c>
      <c r="K1560" cm="1">
        <f t="array" ref="K1560">INDEX(T!$H$2:$H$3661, MATCH(1, (T!$D$2:$D$3661=D1560)*(T!$E$2:$E$3661=G!E1560),0))</f>
        <v>254.29962</v>
      </c>
      <c r="L1560" cm="1">
        <f t="array" ref="L1560">INDEX('C'!$I$2:$I$3661, MATCH(1, ('C'!$D$2:$D$3661=D1560)*('C'!$E$2:$E$3661=G!E1560),0))</f>
        <v>2546821.3601899999</v>
      </c>
      <c r="M1560" cm="1">
        <f t="array" ref="M1560">_xlfn.IFNA(INDEX(P!C$2:C$2862, MATCH(1, (P!$A$2:$A$2862=D1560)*(P!$B$2:$B$2862=F1560),0)),)</f>
        <v>8.4516129032258061</v>
      </c>
      <c r="N1560" cm="1">
        <f t="array" ref="N1560">_xlfn.IFNA(INDEX(Ind!$H$2:$H$6441, MATCH(1, (Ind!$A$2:$A$6441=D1560)*(Ind!$D$2:$D$6441=F1560),0)),)</f>
        <v>99.172080738290305</v>
      </c>
      <c r="O1560" cm="1">
        <f t="array" ref="O1560">_xlfn.IFNA(INDEX(Ind!$L$2:$L$6441, MATCH(1, (Ind!$A$2:$A$6441=D1560)*(Ind!$D$2:$D$6441=F1560),0)),)</f>
        <v>99.1718485829727</v>
      </c>
    </row>
    <row r="1561" spans="1:15" x14ac:dyDescent="0.2">
      <c r="A1561" s="1" t="s">
        <v>89</v>
      </c>
      <c r="B1561" s="5" t="str">
        <f t="shared" si="120"/>
        <v>2018</v>
      </c>
      <c r="C1561" s="5">
        <f t="shared" si="121"/>
        <v>10</v>
      </c>
      <c r="D1561" s="11">
        <f t="shared" si="122"/>
        <v>43374</v>
      </c>
      <c r="E1561" s="2" t="s">
        <v>10</v>
      </c>
      <c r="F1561" s="5" t="str">
        <f t="shared" si="123"/>
        <v>CALDAS</v>
      </c>
      <c r="G1561" s="2">
        <v>0</v>
      </c>
      <c r="H1561" s="3">
        <v>57607153</v>
      </c>
      <c r="I1561" s="9">
        <f t="shared" si="124"/>
        <v>576.07153000000005</v>
      </c>
      <c r="J1561">
        <v>0</v>
      </c>
      <c r="K1561" cm="1">
        <f t="array" ref="K1561">INDEX(T!$H$2:$H$3661, MATCH(1, (T!$D$2:$D$3661=D1561)*(T!$E$2:$E$3661=G!E1561),0))</f>
        <v>514.57833000000005</v>
      </c>
      <c r="L1561" cm="1">
        <f t="array" ref="L1561">INDEX('C'!$I$2:$I$3661, MATCH(1, ('C'!$D$2:$D$3661=D1561)*('C'!$E$2:$E$3661=G!E1561),0))</f>
        <v>5102015.64597</v>
      </c>
      <c r="M1561" cm="1">
        <f t="array" ref="M1561">_xlfn.IFNA(INDEX(P!C$2:C$2862, MATCH(1, (P!$A$2:$A$2862=D1561)*(P!$B$2:$B$2862=F1561),0)),)</f>
        <v>0</v>
      </c>
      <c r="N1561" cm="1">
        <f t="array" ref="N1561">_xlfn.IFNA(INDEX(Ind!$H$2:$H$6441, MATCH(1, (Ind!$A$2:$A$6441=D1561)*(Ind!$D$2:$D$6441=F1561),0)),)</f>
        <v>115.342165385252</v>
      </c>
      <c r="O1561" cm="1">
        <f t="array" ref="O1561">_xlfn.IFNA(INDEX(Ind!$L$2:$L$6441, MATCH(1, (Ind!$A$2:$A$6441=D1561)*(Ind!$D$2:$D$6441=F1561),0)),)</f>
        <v>102.48121769710301</v>
      </c>
    </row>
    <row r="1562" spans="1:15" x14ac:dyDescent="0.2">
      <c r="A1562" s="4" t="s">
        <v>89</v>
      </c>
      <c r="B1562" s="5" t="str">
        <f t="shared" si="120"/>
        <v>2018</v>
      </c>
      <c r="C1562" s="5">
        <f t="shared" si="121"/>
        <v>10</v>
      </c>
      <c r="D1562" s="11">
        <f t="shared" si="122"/>
        <v>43374</v>
      </c>
      <c r="E1562" s="5" t="s">
        <v>11</v>
      </c>
      <c r="F1562" s="5" t="str">
        <f t="shared" si="123"/>
        <v>CAQUETA</v>
      </c>
      <c r="G1562" s="5">
        <v>0</v>
      </c>
      <c r="H1562" s="8">
        <v>183980182</v>
      </c>
      <c r="I1562" s="9">
        <f t="shared" si="124"/>
        <v>1839.8018199999999</v>
      </c>
      <c r="J1562">
        <v>0</v>
      </c>
      <c r="K1562" cm="1">
        <f t="array" ref="K1562">INDEX(T!$H$2:$H$3661, MATCH(1, (T!$D$2:$D$3661=D1562)*(T!$E$2:$E$3661=G!E1562),0))</f>
        <v>722.86364000000003</v>
      </c>
      <c r="L1562" cm="1">
        <f t="array" ref="L1562">INDEX('C'!$I$2:$I$3661, MATCH(1, ('C'!$D$2:$D$3661=D1562)*('C'!$E$2:$E$3661=G!E1562),0))</f>
        <v>7728084.6763599999</v>
      </c>
      <c r="M1562" cm="1">
        <f t="array" ref="M1562">_xlfn.IFNA(INDEX(P!C$2:C$2862, MATCH(1, (P!$A$2:$A$2862=D1562)*(P!$B$2:$B$2862=F1562),0)),)</f>
        <v>0</v>
      </c>
      <c r="N1562" cm="1">
        <f t="array" ref="N1562">_xlfn.IFNA(INDEX(Ind!$H$2:$H$6441, MATCH(1, (Ind!$A$2:$A$6441=D1562)*(Ind!$D$2:$D$6441=F1562),0)),)</f>
        <v>0</v>
      </c>
      <c r="O1562" cm="1">
        <f t="array" ref="O1562">_xlfn.IFNA(INDEX(Ind!$L$2:$L$6441, MATCH(1, (Ind!$A$2:$A$6441=D1562)*(Ind!$D$2:$D$6441=F1562),0)),)</f>
        <v>0</v>
      </c>
    </row>
    <row r="1563" spans="1:15" x14ac:dyDescent="0.2">
      <c r="A1563" s="1" t="s">
        <v>89</v>
      </c>
      <c r="B1563" s="5" t="str">
        <f t="shared" si="120"/>
        <v>2018</v>
      </c>
      <c r="C1563" s="5">
        <f t="shared" si="121"/>
        <v>10</v>
      </c>
      <c r="D1563" s="11">
        <f t="shared" si="122"/>
        <v>43374</v>
      </c>
      <c r="E1563" s="2" t="s">
        <v>12</v>
      </c>
      <c r="F1563" s="5" t="str">
        <f t="shared" si="123"/>
        <v>CAUCA</v>
      </c>
      <c r="G1563" s="2">
        <v>85741000</v>
      </c>
      <c r="H1563" s="3">
        <v>64742000</v>
      </c>
      <c r="I1563" s="9">
        <f t="shared" si="124"/>
        <v>752.41499999999996</v>
      </c>
      <c r="J1563">
        <v>0</v>
      </c>
      <c r="K1563" cm="1">
        <f t="array" ref="K1563">INDEX(T!$H$2:$H$3661, MATCH(1, (T!$D$2:$D$3661=D1563)*(T!$E$2:$E$3661=G!E1563),0))</f>
        <v>700.79</v>
      </c>
      <c r="L1563" cm="1">
        <f t="array" ref="L1563">INDEX('C'!$I$2:$I$3661, MATCH(1, ('C'!$D$2:$D$3661=D1563)*('C'!$E$2:$E$3661=G!E1563),0))</f>
        <v>13860433.215</v>
      </c>
      <c r="M1563" cm="1">
        <f t="array" ref="M1563">_xlfn.IFNA(INDEX(P!C$2:C$2862, MATCH(1, (P!$A$2:$A$2862=D1563)*(P!$B$2:$B$2862=F1563),0)),)</f>
        <v>0</v>
      </c>
      <c r="N1563" cm="1">
        <f t="array" ref="N1563">_xlfn.IFNA(INDEX(Ind!$H$2:$H$6441, MATCH(1, (Ind!$A$2:$A$6441=D1563)*(Ind!$D$2:$D$6441=F1563),0)),)</f>
        <v>111.619769718447</v>
      </c>
      <c r="O1563" cm="1">
        <f t="array" ref="O1563">_xlfn.IFNA(INDEX(Ind!$L$2:$L$6441, MATCH(1, (Ind!$A$2:$A$6441=D1563)*(Ind!$D$2:$D$6441=F1563),0)),)</f>
        <v>100.74621628576099</v>
      </c>
    </row>
    <row r="1564" spans="1:15" x14ac:dyDescent="0.2">
      <c r="A1564" s="4" t="s">
        <v>89</v>
      </c>
      <c r="B1564" s="5" t="str">
        <f t="shared" si="120"/>
        <v>2018</v>
      </c>
      <c r="C1564" s="5">
        <f t="shared" si="121"/>
        <v>10</v>
      </c>
      <c r="D1564" s="11">
        <f t="shared" si="122"/>
        <v>43374</v>
      </c>
      <c r="E1564" s="5" t="s">
        <v>13</v>
      </c>
      <c r="F1564" s="5" t="str">
        <f t="shared" si="123"/>
        <v>CESAR</v>
      </c>
      <c r="G1564" s="5">
        <v>76300000</v>
      </c>
      <c r="H1564" s="6">
        <v>68770109</v>
      </c>
      <c r="I1564" s="9">
        <f t="shared" si="124"/>
        <v>725.35054500000001</v>
      </c>
      <c r="J1564">
        <v>0</v>
      </c>
      <c r="K1564" cm="1">
        <f t="array" ref="K1564">INDEX(T!$H$2:$H$3661, MATCH(1, (T!$D$2:$D$3661=D1564)*(T!$E$2:$E$3661=G!E1564),0))</f>
        <v>358.17451</v>
      </c>
      <c r="L1564" cm="1">
        <f t="array" ref="L1564">INDEX('C'!$I$2:$I$3661, MATCH(1, ('C'!$D$2:$D$3661=D1564)*('C'!$E$2:$E$3661=G!E1564),0))</f>
        <v>12002349.74426</v>
      </c>
      <c r="M1564" cm="1">
        <f t="array" ref="M1564">_xlfn.IFNA(INDEX(P!C$2:C$2862, MATCH(1, (P!$A$2:$A$2862=D1564)*(P!$B$2:$B$2862=F1564),0)),)</f>
        <v>10.695161290322581</v>
      </c>
      <c r="N1564" cm="1">
        <f t="array" ref="N1564">_xlfn.IFNA(INDEX(Ind!$H$2:$H$6441, MATCH(1, (Ind!$A$2:$A$6441=D1564)*(Ind!$D$2:$D$6441=F1564),0)),)</f>
        <v>0</v>
      </c>
      <c r="O1564" cm="1">
        <f t="array" ref="O1564">_xlfn.IFNA(INDEX(Ind!$L$2:$L$6441, MATCH(1, (Ind!$A$2:$A$6441=D1564)*(Ind!$D$2:$D$6441=F1564),0)),)</f>
        <v>0</v>
      </c>
    </row>
    <row r="1565" spans="1:15" x14ac:dyDescent="0.2">
      <c r="A1565" s="1" t="s">
        <v>89</v>
      </c>
      <c r="B1565" s="5" t="str">
        <f t="shared" si="120"/>
        <v>2018</v>
      </c>
      <c r="C1565" s="5">
        <f t="shared" si="121"/>
        <v>10</v>
      </c>
      <c r="D1565" s="11">
        <f t="shared" si="122"/>
        <v>43374</v>
      </c>
      <c r="E1565" s="2" t="s">
        <v>14</v>
      </c>
      <c r="F1565" s="5" t="str">
        <f t="shared" si="123"/>
        <v>CORDOBA</v>
      </c>
      <c r="G1565" s="2">
        <v>72414000</v>
      </c>
      <c r="H1565" s="3">
        <v>0</v>
      </c>
      <c r="I1565" s="9">
        <f t="shared" si="124"/>
        <v>724.14</v>
      </c>
      <c r="J1565">
        <v>0</v>
      </c>
      <c r="K1565" cm="1">
        <f t="array" ref="K1565">INDEX(T!$H$2:$H$3661, MATCH(1, (T!$D$2:$D$3661=D1565)*(T!$E$2:$E$3661=G!E1565),0))</f>
        <v>215.8</v>
      </c>
      <c r="L1565" cm="1">
        <f t="array" ref="L1565">INDEX('C'!$I$2:$I$3661, MATCH(1, ('C'!$D$2:$D$3661=D1565)*('C'!$E$2:$E$3661=G!E1565),0))</f>
        <v>13232447</v>
      </c>
      <c r="M1565" cm="1">
        <f t="array" ref="M1565">_xlfn.IFNA(INDEX(P!C$2:C$2862, MATCH(1, (P!$A$2:$A$2862=D1565)*(P!$B$2:$B$2862=F1565),0)),)</f>
        <v>84.089354838709667</v>
      </c>
      <c r="N1565" cm="1">
        <f t="array" ref="N1565">_xlfn.IFNA(INDEX(Ind!$H$2:$H$6441, MATCH(1, (Ind!$A$2:$A$6441=D1565)*(Ind!$D$2:$D$6441=F1565),0)),)</f>
        <v>89.746809761282506</v>
      </c>
      <c r="O1565" cm="1">
        <f t="array" ref="O1565">_xlfn.IFNA(INDEX(Ind!$L$2:$L$6441, MATCH(1, (Ind!$A$2:$A$6441=D1565)*(Ind!$D$2:$D$6441=F1565),0)),)</f>
        <v>101.06326981787601</v>
      </c>
    </row>
    <row r="1566" spans="1:15" x14ac:dyDescent="0.2">
      <c r="A1566" s="4" t="s">
        <v>89</v>
      </c>
      <c r="B1566" s="5" t="str">
        <f t="shared" si="120"/>
        <v>2018</v>
      </c>
      <c r="C1566" s="5">
        <f t="shared" si="121"/>
        <v>10</v>
      </c>
      <c r="D1566" s="11">
        <f t="shared" si="122"/>
        <v>43374</v>
      </c>
      <c r="E1566" s="5" t="s">
        <v>15</v>
      </c>
      <c r="F1566" s="5" t="str">
        <f t="shared" si="123"/>
        <v>CUNDINAMARCA</v>
      </c>
      <c r="G1566" s="5">
        <v>0</v>
      </c>
      <c r="H1566" s="6">
        <v>63817200</v>
      </c>
      <c r="I1566" s="9">
        <f t="shared" si="124"/>
        <v>638.17200000000003</v>
      </c>
      <c r="J1566">
        <v>0</v>
      </c>
      <c r="K1566" cm="1">
        <f t="array" ref="K1566">INDEX(T!$H$2:$H$3661, MATCH(1, (T!$D$2:$D$3661=D1566)*(T!$E$2:$E$3661=G!E1566),0))</f>
        <v>651.32369000000006</v>
      </c>
      <c r="L1566" cm="1">
        <f t="array" ref="L1566">INDEX('C'!$I$2:$I$3661, MATCH(1, ('C'!$D$2:$D$3661=D1566)*('C'!$E$2:$E$3661=G!E1566),0))</f>
        <v>10073490.217189999</v>
      </c>
      <c r="M1566" cm="1">
        <f t="array" ref="M1566">_xlfn.IFNA(INDEX(P!C$2:C$2862, MATCH(1, (P!$A$2:$A$2862=D1566)*(P!$B$2:$B$2862=F1566),0)),)</f>
        <v>1.0154838709677418</v>
      </c>
      <c r="N1566" cm="1">
        <f t="array" ref="N1566">_xlfn.IFNA(INDEX(Ind!$H$2:$H$6441, MATCH(1, (Ind!$A$2:$A$6441=D1566)*(Ind!$D$2:$D$6441=F1566),0)),)</f>
        <v>106.480516284801</v>
      </c>
      <c r="O1566" cm="1">
        <f t="array" ref="O1566">_xlfn.IFNA(INDEX(Ind!$L$2:$L$6441, MATCH(1, (Ind!$A$2:$A$6441=D1566)*(Ind!$D$2:$D$6441=F1566),0)),)</f>
        <v>101.374216444241</v>
      </c>
    </row>
    <row r="1567" spans="1:15" x14ac:dyDescent="0.2">
      <c r="A1567" s="1" t="s">
        <v>89</v>
      </c>
      <c r="B1567" s="5" t="str">
        <f t="shared" si="120"/>
        <v>2018</v>
      </c>
      <c r="C1567" s="5">
        <f t="shared" si="121"/>
        <v>10</v>
      </c>
      <c r="D1567" s="11">
        <f t="shared" si="122"/>
        <v>43374</v>
      </c>
      <c r="E1567" s="2" t="s">
        <v>16</v>
      </c>
      <c r="F1567" s="5" t="str">
        <f t="shared" si="123"/>
        <v>CHOCO</v>
      </c>
      <c r="G1567" s="2">
        <v>0</v>
      </c>
      <c r="H1567" s="7">
        <v>412860000</v>
      </c>
      <c r="I1567" s="9">
        <f t="shared" si="124"/>
        <v>4128.6000000000004</v>
      </c>
      <c r="J1567">
        <v>0</v>
      </c>
      <c r="K1567" cm="1">
        <f t="array" ref="K1567">INDEX(T!$H$2:$H$3661, MATCH(1, (T!$D$2:$D$3661=D1567)*(T!$E$2:$E$3661=G!E1567),0))</f>
        <v>613.79999999999995</v>
      </c>
      <c r="L1567" t="e" cm="1">
        <f t="array" ref="L1567">INDEX('C'!$I$2:$I$3661, MATCH(1, ('C'!$D$2:$D$3661=D1567)*('C'!$E$2:$E$3661=G!E1567),0))</f>
        <v>#N/A</v>
      </c>
      <c r="M1567" cm="1">
        <f t="array" ref="M1567">_xlfn.IFNA(INDEX(P!C$2:C$2862, MATCH(1, (P!$A$2:$A$2862=D1567)*(P!$B$2:$B$2862=F1567),0)),)</f>
        <v>0</v>
      </c>
      <c r="N1567" cm="1">
        <f t="array" ref="N1567">_xlfn.IFNA(INDEX(Ind!$H$2:$H$6441, MATCH(1, (Ind!$A$2:$A$6441=D1567)*(Ind!$D$2:$D$6441=F1567),0)),)</f>
        <v>0</v>
      </c>
      <c r="O1567" cm="1">
        <f t="array" ref="O1567">_xlfn.IFNA(INDEX(Ind!$L$2:$L$6441, MATCH(1, (Ind!$A$2:$A$6441=D1567)*(Ind!$D$2:$D$6441=F1567),0)),)</f>
        <v>0</v>
      </c>
    </row>
    <row r="1568" spans="1:15" x14ac:dyDescent="0.2">
      <c r="A1568" s="4" t="s">
        <v>89</v>
      </c>
      <c r="B1568" s="5" t="str">
        <f t="shared" si="120"/>
        <v>2018</v>
      </c>
      <c r="C1568" s="5">
        <f t="shared" si="121"/>
        <v>10</v>
      </c>
      <c r="D1568" s="11">
        <f t="shared" si="122"/>
        <v>43374</v>
      </c>
      <c r="E1568" s="5" t="s">
        <v>17</v>
      </c>
      <c r="F1568" s="5" t="str">
        <f t="shared" si="123"/>
        <v>HUILA</v>
      </c>
      <c r="G1568" s="5">
        <v>0</v>
      </c>
      <c r="H1568" s="6">
        <v>64219043</v>
      </c>
      <c r="I1568" s="9">
        <f t="shared" si="124"/>
        <v>642.19042999999999</v>
      </c>
      <c r="J1568">
        <v>0</v>
      </c>
      <c r="K1568" cm="1">
        <f t="array" ref="K1568">INDEX(T!$H$2:$H$3661, MATCH(1, (T!$D$2:$D$3661=D1568)*(T!$E$2:$E$3661=G!E1568),0))</f>
        <v>765.63595999999995</v>
      </c>
      <c r="L1568" cm="1">
        <f t="array" ref="L1568">INDEX('C'!$I$2:$I$3661, MATCH(1, ('C'!$D$2:$D$3661=D1568)*('C'!$E$2:$E$3661=G!E1568),0))</f>
        <v>10401408.289039999</v>
      </c>
      <c r="M1568" cm="1">
        <f t="array" ref="M1568">_xlfn.IFNA(INDEX(P!C$2:C$2862, MATCH(1, (P!$A$2:$A$2862=D1568)*(P!$B$2:$B$2862=F1568),0)),)</f>
        <v>3.2816129032258066</v>
      </c>
      <c r="N1568" cm="1">
        <f t="array" ref="N1568">_xlfn.IFNA(INDEX(Ind!$H$2:$H$6441, MATCH(1, (Ind!$A$2:$A$6441=D1568)*(Ind!$D$2:$D$6441=F1568),0)),)</f>
        <v>0</v>
      </c>
      <c r="O1568" cm="1">
        <f t="array" ref="O1568">_xlfn.IFNA(INDEX(Ind!$L$2:$L$6441, MATCH(1, (Ind!$A$2:$A$6441=D1568)*(Ind!$D$2:$D$6441=F1568),0)),)</f>
        <v>0</v>
      </c>
    </row>
    <row r="1569" spans="1:15" x14ac:dyDescent="0.2">
      <c r="A1569" s="1" t="s">
        <v>89</v>
      </c>
      <c r="B1569" s="5" t="str">
        <f t="shared" si="120"/>
        <v>2018</v>
      </c>
      <c r="C1569" s="5">
        <f t="shared" si="121"/>
        <v>10</v>
      </c>
      <c r="D1569" s="11">
        <f t="shared" si="122"/>
        <v>43374</v>
      </c>
      <c r="E1569" s="2" t="s">
        <v>18</v>
      </c>
      <c r="F1569" s="5" t="str">
        <f t="shared" si="123"/>
        <v>LA GUAJIRA</v>
      </c>
      <c r="G1569" s="2">
        <v>0</v>
      </c>
      <c r="H1569" s="3">
        <v>66985000</v>
      </c>
      <c r="I1569" s="9">
        <f t="shared" si="124"/>
        <v>669.85</v>
      </c>
      <c r="J1569">
        <v>0</v>
      </c>
      <c r="K1569" cm="1">
        <f t="array" ref="K1569">INDEX(T!$H$2:$H$3661, MATCH(1, (T!$D$2:$D$3661=D1569)*(T!$E$2:$E$3661=G!E1569),0))</f>
        <v>124.69</v>
      </c>
      <c r="L1569" cm="1">
        <f t="array" ref="L1569">INDEX('C'!$I$2:$I$3661, MATCH(1, ('C'!$D$2:$D$3661=D1569)*('C'!$E$2:$E$3661=G!E1569),0))</f>
        <v>1886406.29</v>
      </c>
      <c r="M1569" cm="1">
        <f t="array" ref="M1569">_xlfn.IFNA(INDEX(P!C$2:C$2862, MATCH(1, (P!$A$2:$A$2862=D1569)*(P!$B$2:$B$2862=F1569),0)),)</f>
        <v>0</v>
      </c>
      <c r="N1569" cm="1">
        <f t="array" ref="N1569">_xlfn.IFNA(INDEX(Ind!$H$2:$H$6441, MATCH(1, (Ind!$A$2:$A$6441=D1569)*(Ind!$D$2:$D$6441=F1569),0)),)</f>
        <v>0</v>
      </c>
      <c r="O1569" cm="1">
        <f t="array" ref="O1569">_xlfn.IFNA(INDEX(Ind!$L$2:$L$6441, MATCH(1, (Ind!$A$2:$A$6441=D1569)*(Ind!$D$2:$D$6441=F1569),0)),)</f>
        <v>0</v>
      </c>
    </row>
    <row r="1570" spans="1:15" x14ac:dyDescent="0.2">
      <c r="A1570" s="4" t="s">
        <v>89</v>
      </c>
      <c r="B1570" s="5" t="str">
        <f t="shared" si="120"/>
        <v>2018</v>
      </c>
      <c r="C1570" s="5">
        <f t="shared" si="121"/>
        <v>10</v>
      </c>
      <c r="D1570" s="11">
        <f t="shared" si="122"/>
        <v>43374</v>
      </c>
      <c r="E1570" s="5" t="s">
        <v>19</v>
      </c>
      <c r="F1570" s="5" t="str">
        <f t="shared" si="123"/>
        <v>MAGDALENA</v>
      </c>
      <c r="G1570" s="5">
        <v>75894477</v>
      </c>
      <c r="H1570" s="6">
        <v>71405563</v>
      </c>
      <c r="I1570" s="9">
        <f t="shared" si="124"/>
        <v>736.50019999999995</v>
      </c>
      <c r="J1570">
        <v>0</v>
      </c>
      <c r="K1570" cm="1">
        <f t="array" ref="K1570">INDEX(T!$H$2:$H$3661, MATCH(1, (T!$D$2:$D$3661=D1570)*(T!$E$2:$E$3661=G!E1570),0))</f>
        <v>428.28345999999999</v>
      </c>
      <c r="L1570" cm="1">
        <f t="array" ref="L1570">INDEX('C'!$I$2:$I$3661, MATCH(1, ('C'!$D$2:$D$3661=D1570)*('C'!$E$2:$E$3661=G!E1570),0))</f>
        <v>15832769.265975</v>
      </c>
      <c r="M1570" cm="1">
        <f t="array" ref="M1570">_xlfn.IFNA(INDEX(P!C$2:C$2862, MATCH(1, (P!$A$2:$A$2862=D1570)*(P!$B$2:$B$2862=F1570),0)),)</f>
        <v>10.878709677419355</v>
      </c>
      <c r="N1570" cm="1">
        <f t="array" ref="N1570">_xlfn.IFNA(INDEX(Ind!$H$2:$H$6441, MATCH(1, (Ind!$A$2:$A$6441=D1570)*(Ind!$D$2:$D$6441=F1570),0)),)</f>
        <v>0</v>
      </c>
      <c r="O1570" cm="1">
        <f t="array" ref="O1570">_xlfn.IFNA(INDEX(Ind!$L$2:$L$6441, MATCH(1, (Ind!$A$2:$A$6441=D1570)*(Ind!$D$2:$D$6441=F1570),0)),)</f>
        <v>0</v>
      </c>
    </row>
    <row r="1571" spans="1:15" x14ac:dyDescent="0.2">
      <c r="A1571" s="1" t="s">
        <v>89</v>
      </c>
      <c r="B1571" s="5" t="str">
        <f t="shared" si="120"/>
        <v>2018</v>
      </c>
      <c r="C1571" s="5">
        <f t="shared" si="121"/>
        <v>10</v>
      </c>
      <c r="D1571" s="11">
        <f t="shared" si="122"/>
        <v>43374</v>
      </c>
      <c r="E1571" s="2" t="s">
        <v>20</v>
      </c>
      <c r="F1571" s="5" t="str">
        <f t="shared" si="123"/>
        <v>META</v>
      </c>
      <c r="G1571" s="2">
        <v>0</v>
      </c>
      <c r="H1571" s="3">
        <v>47866154</v>
      </c>
      <c r="I1571" s="9">
        <f t="shared" si="124"/>
        <v>478.66154</v>
      </c>
      <c r="J1571">
        <v>0</v>
      </c>
      <c r="K1571" cm="1">
        <f t="array" ref="K1571">INDEX(T!$H$2:$H$3661, MATCH(1, (T!$D$2:$D$3661=D1571)*(T!$E$2:$E$3661=G!E1571),0))</f>
        <v>507.00941999999998</v>
      </c>
      <c r="L1571" cm="1">
        <f t="array" ref="L1571">INDEX('C'!$I$2:$I$3661, MATCH(1, ('C'!$D$2:$D$3661=D1571)*('C'!$E$2:$E$3661=G!E1571),0))</f>
        <v>676775.42596000002</v>
      </c>
      <c r="M1571" cm="1">
        <f t="array" ref="M1571">_xlfn.IFNA(INDEX(P!C$2:C$2862, MATCH(1, (P!$A$2:$A$2862=D1571)*(P!$B$2:$B$2862=F1571),0)),)</f>
        <v>3.4045161290322579</v>
      </c>
      <c r="N1571" cm="1">
        <f t="array" ref="N1571">_xlfn.IFNA(INDEX(Ind!$H$2:$H$6441, MATCH(1, (Ind!$A$2:$A$6441=D1571)*(Ind!$D$2:$D$6441=F1571),0)),)</f>
        <v>0</v>
      </c>
      <c r="O1571" cm="1">
        <f t="array" ref="O1571">_xlfn.IFNA(INDEX(Ind!$L$2:$L$6441, MATCH(1, (Ind!$A$2:$A$6441=D1571)*(Ind!$D$2:$D$6441=F1571),0)),)</f>
        <v>0</v>
      </c>
    </row>
    <row r="1572" spans="1:15" x14ac:dyDescent="0.2">
      <c r="A1572" s="4" t="s">
        <v>89</v>
      </c>
      <c r="B1572" s="5" t="str">
        <f t="shared" si="120"/>
        <v>2018</v>
      </c>
      <c r="C1572" s="5">
        <f t="shared" si="121"/>
        <v>10</v>
      </c>
      <c r="D1572" s="11">
        <f t="shared" si="122"/>
        <v>43374</v>
      </c>
      <c r="E1572" s="5" t="s">
        <v>21</v>
      </c>
      <c r="F1572" s="5" t="str">
        <f t="shared" si="123"/>
        <v>NARINO</v>
      </c>
      <c r="G1572" s="5">
        <v>0</v>
      </c>
      <c r="H1572" s="6">
        <v>84362778</v>
      </c>
      <c r="I1572" s="9">
        <f t="shared" si="124"/>
        <v>843.62778000000003</v>
      </c>
      <c r="J1572">
        <v>0</v>
      </c>
      <c r="K1572" cm="1">
        <f t="array" ref="K1572">INDEX(T!$H$2:$H$3661, MATCH(1, (T!$D$2:$D$3661=D1572)*(T!$E$2:$E$3661=G!E1572),0))</f>
        <v>868.36111000000005</v>
      </c>
      <c r="L1572" cm="1">
        <f t="array" ref="L1572">INDEX('C'!$I$2:$I$3661, MATCH(1, ('C'!$D$2:$D$3661=D1572)*('C'!$E$2:$E$3661=G!E1572),0))</f>
        <v>9445436.8266700003</v>
      </c>
      <c r="M1572" cm="1">
        <f t="array" ref="M1572">_xlfn.IFNA(INDEX(P!C$2:C$2862, MATCH(1, (P!$A$2:$A$2862=D1572)*(P!$B$2:$B$2862=F1572),0)),)</f>
        <v>0</v>
      </c>
      <c r="N1572" cm="1">
        <f t="array" ref="N1572">_xlfn.IFNA(INDEX(Ind!$H$2:$H$6441, MATCH(1, (Ind!$A$2:$A$6441=D1572)*(Ind!$D$2:$D$6441=F1572),0)),)</f>
        <v>0</v>
      </c>
      <c r="O1572" cm="1">
        <f t="array" ref="O1572">_xlfn.IFNA(INDEX(Ind!$L$2:$L$6441, MATCH(1, (Ind!$A$2:$A$6441=D1572)*(Ind!$D$2:$D$6441=F1572),0)),)</f>
        <v>0</v>
      </c>
    </row>
    <row r="1573" spans="1:15" x14ac:dyDescent="0.2">
      <c r="A1573" s="1" t="s">
        <v>89</v>
      </c>
      <c r="B1573" s="5" t="str">
        <f t="shared" si="120"/>
        <v>2018</v>
      </c>
      <c r="C1573" s="5">
        <f t="shared" si="121"/>
        <v>10</v>
      </c>
      <c r="D1573" s="11">
        <f t="shared" si="122"/>
        <v>43374</v>
      </c>
      <c r="E1573" s="2" t="s">
        <v>22</v>
      </c>
      <c r="F1573" s="5" t="str">
        <f t="shared" si="123"/>
        <v>NORTE DE SANTANDER</v>
      </c>
      <c r="G1573" s="2">
        <v>86208000</v>
      </c>
      <c r="H1573" s="7">
        <v>105965313</v>
      </c>
      <c r="I1573" s="9">
        <f t="shared" si="124"/>
        <v>960.86656500000004</v>
      </c>
      <c r="J1573">
        <v>0</v>
      </c>
      <c r="K1573" cm="1">
        <f t="array" ref="K1573">INDEX(T!$H$2:$H$3661, MATCH(1, (T!$D$2:$D$3661=D1573)*(T!$E$2:$E$3661=G!E1573),0))</f>
        <v>265.63328000000001</v>
      </c>
      <c r="L1573" cm="1">
        <f t="array" ref="L1573">INDEX('C'!$I$2:$I$3661, MATCH(1, ('C'!$D$2:$D$3661=D1573)*('C'!$E$2:$E$3661=G!E1573),0))</f>
        <v>2608808.6609399999</v>
      </c>
      <c r="M1573" cm="1">
        <f t="array" ref="M1573">_xlfn.IFNA(INDEX(P!C$2:C$2862, MATCH(1, (P!$A$2:$A$2862=D1573)*(P!$B$2:$B$2862=F1573),0)),)</f>
        <v>41.455483870967747</v>
      </c>
      <c r="N1573" cm="1">
        <f t="array" ref="N1573">_xlfn.IFNA(INDEX(Ind!$H$2:$H$6441, MATCH(1, (Ind!$A$2:$A$6441=D1573)*(Ind!$D$2:$D$6441=F1573),0)),)</f>
        <v>0</v>
      </c>
      <c r="O1573" cm="1">
        <f t="array" ref="O1573">_xlfn.IFNA(INDEX(Ind!$L$2:$L$6441, MATCH(1, (Ind!$A$2:$A$6441=D1573)*(Ind!$D$2:$D$6441=F1573),0)),)</f>
        <v>0</v>
      </c>
    </row>
    <row r="1574" spans="1:15" x14ac:dyDescent="0.2">
      <c r="A1574" s="4" t="s">
        <v>89</v>
      </c>
      <c r="B1574" s="5" t="str">
        <f t="shared" si="120"/>
        <v>2018</v>
      </c>
      <c r="C1574" s="5">
        <f t="shared" si="121"/>
        <v>10</v>
      </c>
      <c r="D1574" s="11">
        <f t="shared" si="122"/>
        <v>43374</v>
      </c>
      <c r="E1574" s="5" t="s">
        <v>23</v>
      </c>
      <c r="F1574" s="5" t="str">
        <f t="shared" si="123"/>
        <v>QUINDIO</v>
      </c>
      <c r="G1574" s="5">
        <v>0</v>
      </c>
      <c r="H1574" s="8">
        <v>167736000</v>
      </c>
      <c r="I1574" s="9">
        <f t="shared" si="124"/>
        <v>1677.36</v>
      </c>
      <c r="J1574">
        <v>0</v>
      </c>
      <c r="K1574" cm="1">
        <f t="array" ref="K1574">INDEX(T!$H$2:$H$3661, MATCH(1, (T!$D$2:$D$3661=D1574)*(T!$E$2:$E$3661=G!E1574),0))</f>
        <v>1326.9084600000001</v>
      </c>
      <c r="L1574" cm="1">
        <f t="array" ref="L1574">INDEX('C'!$I$2:$I$3661, MATCH(1, ('C'!$D$2:$D$3661=D1574)*('C'!$E$2:$E$3661=G!E1574),0))</f>
        <v>1511768.3938500001</v>
      </c>
      <c r="M1574" cm="1">
        <f t="array" ref="M1574">_xlfn.IFNA(INDEX(P!C$2:C$2862, MATCH(1, (P!$A$2:$A$2862=D1574)*(P!$B$2:$B$2862=F1574),0)),)</f>
        <v>0</v>
      </c>
      <c r="N1574" cm="1">
        <f t="array" ref="N1574">_xlfn.IFNA(INDEX(Ind!$H$2:$H$6441, MATCH(1, (Ind!$A$2:$A$6441=D1574)*(Ind!$D$2:$D$6441=F1574),0)),)</f>
        <v>0</v>
      </c>
      <c r="O1574" cm="1">
        <f t="array" ref="O1574">_xlfn.IFNA(INDEX(Ind!$L$2:$L$6441, MATCH(1, (Ind!$A$2:$A$6441=D1574)*(Ind!$D$2:$D$6441=F1574),0)),)</f>
        <v>0</v>
      </c>
    </row>
    <row r="1575" spans="1:15" x14ac:dyDescent="0.2">
      <c r="A1575" s="1" t="s">
        <v>89</v>
      </c>
      <c r="B1575" s="5" t="str">
        <f t="shared" si="120"/>
        <v>2018</v>
      </c>
      <c r="C1575" s="5">
        <f t="shared" si="121"/>
        <v>10</v>
      </c>
      <c r="D1575" s="11">
        <f t="shared" si="122"/>
        <v>43374</v>
      </c>
      <c r="E1575" s="2" t="s">
        <v>24</v>
      </c>
      <c r="F1575" s="5" t="str">
        <f t="shared" si="123"/>
        <v>RISARALDA</v>
      </c>
      <c r="G1575" s="2">
        <v>0</v>
      </c>
      <c r="H1575" s="3">
        <v>52459074</v>
      </c>
      <c r="I1575" s="9">
        <f t="shared" si="124"/>
        <v>524.59073999999998</v>
      </c>
      <c r="J1575">
        <v>0</v>
      </c>
      <c r="K1575" cm="1">
        <f t="array" ref="K1575">INDEX(T!$H$2:$H$3661, MATCH(1, (T!$D$2:$D$3661=D1575)*(T!$E$2:$E$3661=G!E1575),0))</f>
        <v>315.52999999999997</v>
      </c>
      <c r="L1575" cm="1">
        <f t="array" ref="L1575">INDEX('C'!$I$2:$I$3661, MATCH(1, ('C'!$D$2:$D$3661=D1575)*('C'!$E$2:$E$3661=G!E1575),0))</f>
        <v>1372474.4874100001</v>
      </c>
      <c r="M1575" cm="1">
        <f t="array" ref="M1575">_xlfn.IFNA(INDEX(P!C$2:C$2862, MATCH(1, (P!$A$2:$A$2862=D1575)*(P!$B$2:$B$2862=F1575),0)),)</f>
        <v>0</v>
      </c>
      <c r="N1575" cm="1">
        <f t="array" ref="N1575">_xlfn.IFNA(INDEX(Ind!$H$2:$H$6441, MATCH(1, (Ind!$A$2:$A$6441=D1575)*(Ind!$D$2:$D$6441=F1575),0)),)</f>
        <v>106.797647529491</v>
      </c>
      <c r="O1575" cm="1">
        <f t="array" ref="O1575">_xlfn.IFNA(INDEX(Ind!$L$2:$L$6441, MATCH(1, (Ind!$A$2:$A$6441=D1575)*(Ind!$D$2:$D$6441=F1575),0)),)</f>
        <v>100.946689974771</v>
      </c>
    </row>
    <row r="1576" spans="1:15" x14ac:dyDescent="0.2">
      <c r="A1576" s="4" t="s">
        <v>89</v>
      </c>
      <c r="B1576" s="5" t="str">
        <f t="shared" si="120"/>
        <v>2018</v>
      </c>
      <c r="C1576" s="5">
        <f t="shared" si="121"/>
        <v>10</v>
      </c>
      <c r="D1576" s="11">
        <f t="shared" si="122"/>
        <v>43374</v>
      </c>
      <c r="E1576" s="5" t="s">
        <v>25</v>
      </c>
      <c r="F1576" s="5" t="str">
        <f t="shared" si="123"/>
        <v>SANTANDER</v>
      </c>
      <c r="G1576" s="5">
        <v>0</v>
      </c>
      <c r="H1576" s="8">
        <v>181620535</v>
      </c>
      <c r="I1576" s="9">
        <f t="shared" si="124"/>
        <v>1816.20535</v>
      </c>
      <c r="J1576">
        <v>0</v>
      </c>
      <c r="K1576" cm="1">
        <f t="array" ref="K1576">INDEX(T!$H$2:$H$3661, MATCH(1, (T!$D$2:$D$3661=D1576)*(T!$E$2:$E$3661=G!E1576),0))</f>
        <v>610.39083000000005</v>
      </c>
      <c r="L1576" cm="1">
        <f t="array" ref="L1576">INDEX('C'!$I$2:$I$3661, MATCH(1, ('C'!$D$2:$D$3661=D1576)*('C'!$E$2:$E$3661=G!E1576),0))</f>
        <v>1296537.71875</v>
      </c>
      <c r="M1576" cm="1">
        <f t="array" ref="M1576">_xlfn.IFNA(INDEX(P!C$2:C$2862, MATCH(1, (P!$A$2:$A$2862=D1576)*(P!$B$2:$B$2862=F1576),0)),)</f>
        <v>28.951612903225804</v>
      </c>
      <c r="N1576" cm="1">
        <f t="array" ref="N1576">_xlfn.IFNA(INDEX(Ind!$H$2:$H$6441, MATCH(1, (Ind!$A$2:$A$6441=D1576)*(Ind!$D$2:$D$6441=F1576),0)),)</f>
        <v>108.44162636341601</v>
      </c>
      <c r="O1576" cm="1">
        <f t="array" ref="O1576">_xlfn.IFNA(INDEX(Ind!$L$2:$L$6441, MATCH(1, (Ind!$A$2:$A$6441=D1576)*(Ind!$D$2:$D$6441=F1576),0)),)</f>
        <v>101.28301579878401</v>
      </c>
    </row>
    <row r="1577" spans="1:15" x14ac:dyDescent="0.2">
      <c r="A1577" s="1" t="s">
        <v>89</v>
      </c>
      <c r="B1577" s="5" t="str">
        <f t="shared" si="120"/>
        <v>2018</v>
      </c>
      <c r="C1577" s="5">
        <f t="shared" si="121"/>
        <v>10</v>
      </c>
      <c r="D1577" s="11">
        <f t="shared" si="122"/>
        <v>43374</v>
      </c>
      <c r="E1577" s="2" t="s">
        <v>26</v>
      </c>
      <c r="F1577" s="5" t="str">
        <f t="shared" si="123"/>
        <v>SUCRE</v>
      </c>
      <c r="G1577" s="2">
        <v>72414000</v>
      </c>
      <c r="H1577" s="3">
        <v>0</v>
      </c>
      <c r="I1577" s="9">
        <f t="shared" si="124"/>
        <v>724.14</v>
      </c>
      <c r="J1577">
        <v>0</v>
      </c>
      <c r="K1577" cm="1">
        <f t="array" ref="K1577">INDEX(T!$H$2:$H$3661, MATCH(1, (T!$D$2:$D$3661=D1577)*(T!$E$2:$E$3661=G!E1577),0))</f>
        <v>215.8</v>
      </c>
      <c r="L1577" cm="1">
        <f t="array" ref="L1577">INDEX('C'!$I$2:$I$3661, MATCH(1, ('C'!$D$2:$D$3661=D1577)*('C'!$E$2:$E$3661=G!E1577),0))</f>
        <v>13232447</v>
      </c>
      <c r="M1577" cm="1">
        <f t="array" ref="M1577">_xlfn.IFNA(INDEX(P!C$2:C$2862, MATCH(1, (P!$A$2:$A$2862=D1577)*(P!$B$2:$B$2862=F1577),0)),)</f>
        <v>78.3816129032258</v>
      </c>
      <c r="N1577" cm="1">
        <f t="array" ref="N1577">_xlfn.IFNA(INDEX(Ind!$H$2:$H$6441, MATCH(1, (Ind!$A$2:$A$6441=D1577)*(Ind!$D$2:$D$6441=F1577),0)),)</f>
        <v>0</v>
      </c>
      <c r="O1577" cm="1">
        <f t="array" ref="O1577">_xlfn.IFNA(INDEX(Ind!$L$2:$L$6441, MATCH(1, (Ind!$A$2:$A$6441=D1577)*(Ind!$D$2:$D$6441=F1577),0)),)</f>
        <v>0</v>
      </c>
    </row>
    <row r="1578" spans="1:15" x14ac:dyDescent="0.2">
      <c r="A1578" s="4" t="s">
        <v>89</v>
      </c>
      <c r="B1578" s="5" t="str">
        <f t="shared" si="120"/>
        <v>2018</v>
      </c>
      <c r="C1578" s="5">
        <f t="shared" si="121"/>
        <v>10</v>
      </c>
      <c r="D1578" s="11">
        <f t="shared" si="122"/>
        <v>43374</v>
      </c>
      <c r="E1578" s="5" t="s">
        <v>27</v>
      </c>
      <c r="F1578" s="5" t="str">
        <f t="shared" si="123"/>
        <v>TOLIMA</v>
      </c>
      <c r="G1578" s="5">
        <v>0</v>
      </c>
      <c r="H1578" s="6">
        <v>68219831</v>
      </c>
      <c r="I1578" s="9">
        <f t="shared" si="124"/>
        <v>682.19830999999999</v>
      </c>
      <c r="J1578">
        <v>0</v>
      </c>
      <c r="K1578" cm="1">
        <f t="array" ref="K1578">INDEX(T!$H$2:$H$3661, MATCH(1, (T!$D$2:$D$3661=D1578)*(T!$E$2:$E$3661=G!E1578),0))</f>
        <v>751.20099000000005</v>
      </c>
      <c r="L1578" cm="1">
        <f t="array" ref="L1578">INDEX('C'!$I$2:$I$3661, MATCH(1, ('C'!$D$2:$D$3661=D1578)*('C'!$E$2:$E$3661=G!E1578),0))</f>
        <v>10321429.63572</v>
      </c>
      <c r="M1578" cm="1">
        <f t="array" ref="M1578">_xlfn.IFNA(INDEX(P!C$2:C$2862, MATCH(1, (P!$A$2:$A$2862=D1578)*(P!$B$2:$B$2862=F1578),0)),)</f>
        <v>3.21741935483871</v>
      </c>
      <c r="N1578" cm="1">
        <f t="array" ref="N1578">_xlfn.IFNA(INDEX(Ind!$H$2:$H$6441, MATCH(1, (Ind!$A$2:$A$6441=D1578)*(Ind!$D$2:$D$6441=F1578),0)),)</f>
        <v>104.13929668674101</v>
      </c>
      <c r="O1578" cm="1">
        <f t="array" ref="O1578">_xlfn.IFNA(INDEX(Ind!$L$2:$L$6441, MATCH(1, (Ind!$A$2:$A$6441=D1578)*(Ind!$D$2:$D$6441=F1578),0)),)</f>
        <v>100.84994687832</v>
      </c>
    </row>
    <row r="1579" spans="1:15" x14ac:dyDescent="0.2">
      <c r="A1579" s="1" t="s">
        <v>89</v>
      </c>
      <c r="B1579" s="5" t="str">
        <f t="shared" si="120"/>
        <v>2018</v>
      </c>
      <c r="C1579" s="5">
        <f t="shared" si="121"/>
        <v>10</v>
      </c>
      <c r="D1579" s="11">
        <f t="shared" si="122"/>
        <v>43374</v>
      </c>
      <c r="E1579" s="2" t="s">
        <v>28</v>
      </c>
      <c r="F1579" s="5" t="str">
        <f t="shared" si="123"/>
        <v>VALLE DEL CAUCA</v>
      </c>
      <c r="G1579" s="2">
        <v>85147757</v>
      </c>
      <c r="H1579" s="3">
        <v>0</v>
      </c>
      <c r="I1579" s="9">
        <f t="shared" si="124"/>
        <v>851.47757000000001</v>
      </c>
      <c r="J1579">
        <v>0</v>
      </c>
      <c r="K1579" cm="1">
        <f t="array" ref="K1579">INDEX(T!$H$2:$H$3661, MATCH(1, (T!$D$2:$D$3661=D1579)*(T!$E$2:$E$3661=G!E1579),0))</f>
        <v>647.29837999999995</v>
      </c>
      <c r="L1579" cm="1">
        <f t="array" ref="L1579">INDEX('C'!$I$2:$I$3661, MATCH(1, ('C'!$D$2:$D$3661=D1579)*('C'!$E$2:$E$3661=G!E1579),0))</f>
        <v>16633513.783779999</v>
      </c>
      <c r="M1579" cm="1">
        <f t="array" ref="M1579">_xlfn.IFNA(INDEX(P!C$2:C$2862, MATCH(1, (P!$A$2:$A$2862=D1579)*(P!$B$2:$B$2862=F1579),0)),)</f>
        <v>0</v>
      </c>
      <c r="N1579" cm="1">
        <f t="array" ref="N1579">_xlfn.IFNA(INDEX(Ind!$H$2:$H$6441, MATCH(1, (Ind!$A$2:$A$6441=D1579)*(Ind!$D$2:$D$6441=F1579),0)),)</f>
        <v>110.10171777599</v>
      </c>
      <c r="O1579" cm="1">
        <f t="array" ref="O1579">_xlfn.IFNA(INDEX(Ind!$L$2:$L$6441, MATCH(1, (Ind!$A$2:$A$6441=D1579)*(Ind!$D$2:$D$6441=F1579),0)),)</f>
        <v>101.36966258016101</v>
      </c>
    </row>
    <row r="1580" spans="1:15" x14ac:dyDescent="0.2">
      <c r="A1580" s="4" t="s">
        <v>89</v>
      </c>
      <c r="B1580" s="5" t="str">
        <f t="shared" si="120"/>
        <v>2018</v>
      </c>
      <c r="C1580" s="5">
        <f t="shared" si="121"/>
        <v>10</v>
      </c>
      <c r="D1580" s="11">
        <f t="shared" si="122"/>
        <v>43374</v>
      </c>
      <c r="E1580" s="5" t="s">
        <v>74</v>
      </c>
      <c r="F1580" s="5" t="str">
        <f t="shared" si="123"/>
        <v>ARAUCA</v>
      </c>
      <c r="G1580" s="5">
        <v>0</v>
      </c>
      <c r="H1580" s="6">
        <v>74411000</v>
      </c>
      <c r="I1580" s="9">
        <f t="shared" si="124"/>
        <v>744.11</v>
      </c>
      <c r="J1580">
        <v>0</v>
      </c>
      <c r="K1580" cm="1">
        <f t="array" ref="K1580">INDEX(T!$H$2:$H$3661, MATCH(1, (T!$D$2:$D$3661=D1580)*(T!$E$2:$E$3661=G!E1580),0))</f>
        <v>718.2</v>
      </c>
      <c r="L1580" cm="1">
        <f t="array" ref="L1580">INDEX('C'!$I$2:$I$3661, MATCH(1, ('C'!$D$2:$D$3661=D1580)*('C'!$E$2:$E$3661=G!E1580),0))</f>
        <v>38609</v>
      </c>
      <c r="M1580" cm="1">
        <f t="array" ref="M1580">_xlfn.IFNA(INDEX(P!C$2:C$2862, MATCH(1, (P!$A$2:$A$2862=D1580)*(P!$B$2:$B$2862=F1580),0)),)</f>
        <v>0</v>
      </c>
      <c r="N1580" cm="1">
        <f t="array" ref="N1580">_xlfn.IFNA(INDEX(Ind!$H$2:$H$6441, MATCH(1, (Ind!$A$2:$A$6441=D1580)*(Ind!$D$2:$D$6441=F1580),0)),)</f>
        <v>0</v>
      </c>
      <c r="O1580" cm="1">
        <f t="array" ref="O1580">_xlfn.IFNA(INDEX(Ind!$L$2:$L$6441, MATCH(1, (Ind!$A$2:$A$6441=D1580)*(Ind!$D$2:$D$6441=F1580),0)),)</f>
        <v>0</v>
      </c>
    </row>
    <row r="1581" spans="1:15" x14ac:dyDescent="0.2">
      <c r="A1581" s="1" t="s">
        <v>89</v>
      </c>
      <c r="B1581" s="5" t="str">
        <f t="shared" si="120"/>
        <v>2018</v>
      </c>
      <c r="C1581" s="5">
        <f t="shared" si="121"/>
        <v>10</v>
      </c>
      <c r="D1581" s="11">
        <f t="shared" si="122"/>
        <v>43374</v>
      </c>
      <c r="E1581" s="2" t="s">
        <v>29</v>
      </c>
      <c r="F1581" s="5" t="str">
        <f t="shared" si="123"/>
        <v>CASANARE</v>
      </c>
      <c r="G1581" s="2">
        <v>0</v>
      </c>
      <c r="H1581" s="3">
        <v>31740258</v>
      </c>
      <c r="I1581" s="9">
        <f t="shared" si="124"/>
        <v>317.40258</v>
      </c>
      <c r="J1581">
        <v>0</v>
      </c>
      <c r="K1581" cm="1">
        <f t="array" ref="K1581">INDEX(T!$H$2:$H$3661, MATCH(1, (T!$D$2:$D$3661=D1581)*(T!$E$2:$E$3661=G!E1581),0))</f>
        <v>63.482900000000001</v>
      </c>
      <c r="L1581" cm="1">
        <f t="array" ref="L1581">INDEX('C'!$I$2:$I$3661, MATCH(1, ('C'!$D$2:$D$3661=D1581)*('C'!$E$2:$E$3661=G!E1581),0))</f>
        <v>349108.06968000002</v>
      </c>
      <c r="M1581" cm="1">
        <f t="array" ref="M1581">_xlfn.IFNA(INDEX(P!C$2:C$2862, MATCH(1, (P!$A$2:$A$2862=D1581)*(P!$B$2:$B$2862=F1581),0)),)</f>
        <v>558.43354838709672</v>
      </c>
      <c r="N1581" cm="1">
        <f t="array" ref="N1581">_xlfn.IFNA(INDEX(Ind!$H$2:$H$6441, MATCH(1, (Ind!$A$2:$A$6441=D1581)*(Ind!$D$2:$D$6441=F1581),0)),)</f>
        <v>0</v>
      </c>
      <c r="O1581" cm="1">
        <f t="array" ref="O1581">_xlfn.IFNA(INDEX(Ind!$L$2:$L$6441, MATCH(1, (Ind!$A$2:$A$6441=D1581)*(Ind!$D$2:$D$6441=F1581),0)),)</f>
        <v>0</v>
      </c>
    </row>
    <row r="1582" spans="1:15" x14ac:dyDescent="0.2">
      <c r="A1582" s="4" t="s">
        <v>89</v>
      </c>
      <c r="B1582" s="5" t="str">
        <f t="shared" si="120"/>
        <v>2018</v>
      </c>
      <c r="C1582" s="5">
        <f t="shared" si="121"/>
        <v>10</v>
      </c>
      <c r="D1582" s="11">
        <f t="shared" si="122"/>
        <v>43374</v>
      </c>
      <c r="E1582" s="5" t="s">
        <v>30</v>
      </c>
      <c r="F1582" s="5" t="str">
        <f t="shared" si="123"/>
        <v>PUTUMAYO</v>
      </c>
      <c r="G1582" s="5">
        <v>0</v>
      </c>
      <c r="H1582" s="6">
        <v>62900000</v>
      </c>
      <c r="I1582" s="9">
        <f t="shared" si="124"/>
        <v>629</v>
      </c>
      <c r="J1582">
        <v>0</v>
      </c>
      <c r="K1582" cm="1">
        <f t="array" ref="K1582">INDEX(T!$H$2:$H$3661, MATCH(1, (T!$D$2:$D$3661=D1582)*(T!$E$2:$E$3661=G!E1582),0))</f>
        <v>1804.76333</v>
      </c>
      <c r="L1582" cm="1">
        <f t="array" ref="L1582">INDEX('C'!$I$2:$I$3661, MATCH(1, ('C'!$D$2:$D$3661=D1582)*('C'!$E$2:$E$3661=G!E1582),0))</f>
        <v>48699.906669999997</v>
      </c>
      <c r="M1582" cm="1">
        <f t="array" ref="M1582">_xlfn.IFNA(INDEX(P!C$2:C$2862, MATCH(1, (P!$A$2:$A$2862=D1582)*(P!$B$2:$B$2862=F1582),0)),)</f>
        <v>2.0109677419354837</v>
      </c>
      <c r="N1582" cm="1">
        <f t="array" ref="N1582">_xlfn.IFNA(INDEX(Ind!$H$2:$H$6441, MATCH(1, (Ind!$A$2:$A$6441=D1582)*(Ind!$D$2:$D$6441=F1582),0)),)</f>
        <v>0</v>
      </c>
      <c r="O1582" cm="1">
        <f t="array" ref="O1582">_xlfn.IFNA(INDEX(Ind!$L$2:$L$6441, MATCH(1, (Ind!$A$2:$A$6441=D1582)*(Ind!$D$2:$D$6441=F1582),0)),)</f>
        <v>0</v>
      </c>
    </row>
    <row r="1583" spans="1:15" x14ac:dyDescent="0.2">
      <c r="A1583" s="1" t="s">
        <v>89</v>
      </c>
      <c r="B1583" s="5" t="str">
        <f t="shared" si="120"/>
        <v>2018</v>
      </c>
      <c r="C1583" s="5">
        <f t="shared" si="121"/>
        <v>10</v>
      </c>
      <c r="D1583" s="11">
        <f t="shared" si="122"/>
        <v>43374</v>
      </c>
      <c r="E1583" s="2" t="s">
        <v>31</v>
      </c>
      <c r="F1583" s="5" t="str">
        <f t="shared" si="123"/>
        <v>GUAVIARE</v>
      </c>
      <c r="G1583" s="2">
        <v>0</v>
      </c>
      <c r="H1583" s="3">
        <v>47659000</v>
      </c>
      <c r="I1583" s="9">
        <f t="shared" si="124"/>
        <v>476.59</v>
      </c>
      <c r="J1583">
        <v>0</v>
      </c>
      <c r="K1583" cm="1">
        <f t="array" ref="K1583">INDEX(T!$H$2:$H$3661, MATCH(1, (T!$D$2:$D$3661=D1583)*(T!$E$2:$E$3661=G!E1583),0))</f>
        <v>1560.77</v>
      </c>
      <c r="L1583" cm="1">
        <f t="array" ref="L1583">INDEX('C'!$I$2:$I$3661, MATCH(1, ('C'!$D$2:$D$3661=D1583)*('C'!$E$2:$E$3661=G!E1583),0))</f>
        <v>45719.91</v>
      </c>
      <c r="M1583" cm="1">
        <f t="array" ref="M1583">_xlfn.IFNA(INDEX(P!C$2:C$2862, MATCH(1, (P!$A$2:$A$2862=D1583)*(P!$B$2:$B$2862=F1583),0)),)</f>
        <v>0</v>
      </c>
      <c r="N1583" cm="1">
        <f t="array" ref="N1583">_xlfn.IFNA(INDEX(Ind!$H$2:$H$6441, MATCH(1, (Ind!$A$2:$A$6441=D1583)*(Ind!$D$2:$D$6441=F1583),0)),)</f>
        <v>0</v>
      </c>
      <c r="O1583" cm="1">
        <f t="array" ref="O1583">_xlfn.IFNA(INDEX(Ind!$L$2:$L$6441, MATCH(1, (Ind!$A$2:$A$6441=D1583)*(Ind!$D$2:$D$6441=F1583),0)),)</f>
        <v>0</v>
      </c>
    </row>
    <row r="1584" spans="1:15" x14ac:dyDescent="0.2">
      <c r="A1584" s="4" t="s">
        <v>90</v>
      </c>
      <c r="B1584" s="5" t="str">
        <f t="shared" si="120"/>
        <v>2018</v>
      </c>
      <c r="C1584" s="5">
        <f t="shared" si="121"/>
        <v>11</v>
      </c>
      <c r="D1584" s="11">
        <f t="shared" si="122"/>
        <v>43405</v>
      </c>
      <c r="E1584" s="5" t="s">
        <v>5</v>
      </c>
      <c r="F1584" s="5" t="str">
        <f t="shared" si="123"/>
        <v>ANTIOQUIA</v>
      </c>
      <c r="G1584" s="5">
        <v>73948130</v>
      </c>
      <c r="H1584" s="6">
        <v>72381455</v>
      </c>
      <c r="I1584" s="9">
        <f t="shared" si="124"/>
        <v>731.64792499999999</v>
      </c>
      <c r="J1584">
        <v>0</v>
      </c>
      <c r="K1584" cm="1">
        <f t="array" ref="K1584">INDEX(T!$H$2:$H$3661, MATCH(1, (T!$D$2:$D$3661=D1584)*(T!$E$2:$E$3661=G!E1584),0))</f>
        <v>447.90787499999999</v>
      </c>
      <c r="L1584" cm="1">
        <f t="array" ref="L1584">INDEX('C'!$I$2:$I$3661, MATCH(1, ('C'!$D$2:$D$3661=D1584)*('C'!$E$2:$E$3661=G!E1584),0))</f>
        <v>22317622.77389</v>
      </c>
      <c r="M1584" cm="1">
        <f t="array" ref="M1584">_xlfn.IFNA(INDEX(P!C$2:C$2862, MATCH(1, (P!$A$2:$A$2862=D1584)*(P!$B$2:$B$2862=F1584),0)),)</f>
        <v>0</v>
      </c>
      <c r="N1584" cm="1">
        <f t="array" ref="N1584">_xlfn.IFNA(INDEX(Ind!$H$2:$H$6441, MATCH(1, (Ind!$A$2:$A$6441=D1584)*(Ind!$D$2:$D$6441=F1584),0)),)</f>
        <v>113.601528451476</v>
      </c>
      <c r="O1584" cm="1">
        <f t="array" ref="O1584">_xlfn.IFNA(INDEX(Ind!$L$2:$L$6441, MATCH(1, (Ind!$A$2:$A$6441=D1584)*(Ind!$D$2:$D$6441=F1584),0)),)</f>
        <v>101.441264023906</v>
      </c>
    </row>
    <row r="1585" spans="1:15" x14ac:dyDescent="0.2">
      <c r="A1585" s="1" t="s">
        <v>90</v>
      </c>
      <c r="B1585" s="5" t="str">
        <f t="shared" si="120"/>
        <v>2018</v>
      </c>
      <c r="C1585" s="5">
        <f t="shared" si="121"/>
        <v>11</v>
      </c>
      <c r="D1585" s="11">
        <f t="shared" si="122"/>
        <v>43405</v>
      </c>
      <c r="E1585" s="2" t="s">
        <v>6</v>
      </c>
      <c r="F1585" s="5" t="str">
        <f t="shared" si="123"/>
        <v>ATLANTICO</v>
      </c>
      <c r="G1585" s="2">
        <v>83700000</v>
      </c>
      <c r="H1585" s="3">
        <v>83700000</v>
      </c>
      <c r="I1585" s="9">
        <f t="shared" si="124"/>
        <v>837</v>
      </c>
      <c r="J1585">
        <v>0</v>
      </c>
      <c r="K1585" cm="1">
        <f t="array" ref="K1585">INDEX(T!$H$2:$H$3661, MATCH(1, (T!$D$2:$D$3661=D1585)*(T!$E$2:$E$3661=G!E1585),0))</f>
        <v>434</v>
      </c>
      <c r="L1585" cm="1">
        <f t="array" ref="L1585">INDEX('C'!$I$2:$I$3661, MATCH(1, ('C'!$D$2:$D$3661=D1585)*('C'!$E$2:$E$3661=G!E1585),0))</f>
        <v>18639032.68</v>
      </c>
      <c r="M1585" cm="1">
        <f t="array" ref="M1585">_xlfn.IFNA(INDEX(P!C$2:C$2862, MATCH(1, (P!$A$2:$A$2862=D1585)*(P!$B$2:$B$2862=F1585),0)),)</f>
        <v>8.69</v>
      </c>
      <c r="N1585" cm="1">
        <f t="array" ref="N1585">_xlfn.IFNA(INDEX(Ind!$H$2:$H$6441, MATCH(1, (Ind!$A$2:$A$6441=D1585)*(Ind!$D$2:$D$6441=F1585),0)),)</f>
        <v>107.71403721982099</v>
      </c>
      <c r="O1585" cm="1">
        <f t="array" ref="O1585">_xlfn.IFNA(INDEX(Ind!$L$2:$L$6441, MATCH(1, (Ind!$A$2:$A$6441=D1585)*(Ind!$D$2:$D$6441=F1585),0)),)</f>
        <v>100.183968925776</v>
      </c>
    </row>
    <row r="1586" spans="1:15" x14ac:dyDescent="0.2">
      <c r="A1586" s="4" t="s">
        <v>90</v>
      </c>
      <c r="B1586" s="5" t="str">
        <f t="shared" si="120"/>
        <v>2018</v>
      </c>
      <c r="C1586" s="5">
        <f t="shared" si="121"/>
        <v>11</v>
      </c>
      <c r="D1586" s="11">
        <f t="shared" si="122"/>
        <v>43405</v>
      </c>
      <c r="E1586" s="5" t="s">
        <v>7</v>
      </c>
      <c r="F1586" s="5" t="str">
        <f t="shared" si="123"/>
        <v>BOGOTA, D.C.</v>
      </c>
      <c r="G1586" s="5">
        <v>0</v>
      </c>
      <c r="H1586" s="6">
        <v>71674000</v>
      </c>
      <c r="I1586" s="9">
        <f t="shared" si="124"/>
        <v>716.74</v>
      </c>
      <c r="J1586">
        <v>0</v>
      </c>
      <c r="K1586" cm="1">
        <f t="array" ref="K1586">INDEX(T!$H$2:$H$3661, MATCH(1, (T!$D$2:$D$3661=D1586)*(T!$E$2:$E$3661=G!E1586),0))</f>
        <v>467.78</v>
      </c>
      <c r="L1586" cm="1">
        <f t="array" ref="L1586">INDEX('C'!$I$2:$I$3661, MATCH(1, ('C'!$D$2:$D$3661=D1586)*('C'!$E$2:$E$3661=G!E1586),0))</f>
        <v>56649185</v>
      </c>
      <c r="M1586" cm="1">
        <f t="array" ref="M1586">_xlfn.IFNA(INDEX(P!C$2:C$2862, MATCH(1, (P!$A$2:$A$2862=D1586)*(P!$B$2:$B$2862=F1586),0)),)</f>
        <v>0</v>
      </c>
      <c r="N1586" cm="1">
        <f t="array" ref="N1586">_xlfn.IFNA(INDEX(Ind!$H$2:$H$6441, MATCH(1, (Ind!$A$2:$A$6441=D1586)*(Ind!$D$2:$D$6441=F1586),0)),)</f>
        <v>109.146329858993</v>
      </c>
      <c r="O1586" cm="1">
        <f t="array" ref="O1586">_xlfn.IFNA(INDEX(Ind!$L$2:$L$6441, MATCH(1, (Ind!$A$2:$A$6441=D1586)*(Ind!$D$2:$D$6441=F1586),0)),)</f>
        <v>100.924919415522</v>
      </c>
    </row>
    <row r="1587" spans="1:15" x14ac:dyDescent="0.2">
      <c r="A1587" s="1" t="s">
        <v>90</v>
      </c>
      <c r="B1587" s="5" t="str">
        <f t="shared" si="120"/>
        <v>2018</v>
      </c>
      <c r="C1587" s="5">
        <f t="shared" si="121"/>
        <v>11</v>
      </c>
      <c r="D1587" s="11">
        <f t="shared" si="122"/>
        <v>43405</v>
      </c>
      <c r="E1587" s="2" t="s">
        <v>8</v>
      </c>
      <c r="F1587" s="5" t="str">
        <f t="shared" si="123"/>
        <v>BOLIVAR</v>
      </c>
      <c r="G1587" s="2">
        <v>81434486</v>
      </c>
      <c r="H1587" s="3">
        <v>75664667</v>
      </c>
      <c r="I1587" s="9">
        <f t="shared" si="124"/>
        <v>785.49576500000001</v>
      </c>
      <c r="J1587">
        <v>0</v>
      </c>
      <c r="K1587" cm="1">
        <f t="array" ref="K1587">INDEX(T!$H$2:$H$3661, MATCH(1, (T!$D$2:$D$3661=D1587)*(T!$E$2:$E$3661=G!E1587),0))</f>
        <v>376.33260999999999</v>
      </c>
      <c r="L1587" cm="1">
        <f t="array" ref="L1587">INDEX('C'!$I$2:$I$3661, MATCH(1, ('C'!$D$2:$D$3661=D1587)*('C'!$E$2:$E$3661=G!E1587),0))</f>
        <v>16157884.775735</v>
      </c>
      <c r="M1587" cm="1">
        <f t="array" ref="M1587">_xlfn.IFNA(INDEX(P!C$2:C$2862, MATCH(1, (P!$A$2:$A$2862=D1587)*(P!$B$2:$B$2862=F1587),0)),)</f>
        <v>2.3435483870967744</v>
      </c>
      <c r="N1587" cm="1">
        <f t="array" ref="N1587">_xlfn.IFNA(INDEX(Ind!$H$2:$H$6441, MATCH(1, (Ind!$A$2:$A$6441=D1587)*(Ind!$D$2:$D$6441=F1587),0)),)</f>
        <v>105.61892838339</v>
      </c>
      <c r="O1587" cm="1">
        <f t="array" ref="O1587">_xlfn.IFNA(INDEX(Ind!$L$2:$L$6441, MATCH(1, (Ind!$A$2:$A$6441=D1587)*(Ind!$D$2:$D$6441=F1587),0)),)</f>
        <v>94.710238105795199</v>
      </c>
    </row>
    <row r="1588" spans="1:15" x14ac:dyDescent="0.2">
      <c r="A1588" s="4" t="s">
        <v>90</v>
      </c>
      <c r="B1588" s="5" t="str">
        <f t="shared" si="120"/>
        <v>2018</v>
      </c>
      <c r="C1588" s="5">
        <f t="shared" si="121"/>
        <v>11</v>
      </c>
      <c r="D1588" s="11">
        <f t="shared" si="122"/>
        <v>43405</v>
      </c>
      <c r="E1588" s="5" t="s">
        <v>9</v>
      </c>
      <c r="F1588" s="5" t="str">
        <f t="shared" si="123"/>
        <v>BOYACA</v>
      </c>
      <c r="G1588" s="5">
        <v>66631000</v>
      </c>
      <c r="H1588" s="6">
        <v>67720595</v>
      </c>
      <c r="I1588" s="9">
        <f t="shared" si="124"/>
        <v>671.75797499999999</v>
      </c>
      <c r="J1588">
        <v>0</v>
      </c>
      <c r="K1588" cm="1">
        <f t="array" ref="K1588">INDEX(T!$H$2:$H$3661, MATCH(1, (T!$D$2:$D$3661=D1588)*(T!$E$2:$E$3661=G!E1588),0))</f>
        <v>251.10354000000001</v>
      </c>
      <c r="L1588" cm="1">
        <f t="array" ref="L1588">INDEX('C'!$I$2:$I$3661, MATCH(1, ('C'!$D$2:$D$3661=D1588)*('C'!$E$2:$E$3661=G!E1588),0))</f>
        <v>2636388.1028499999</v>
      </c>
      <c r="M1588" cm="1">
        <f t="array" ref="M1588">_xlfn.IFNA(INDEX(P!C$2:C$2862, MATCH(1, (P!$A$2:$A$2862=D1588)*(P!$B$2:$B$2862=F1588),0)),)</f>
        <v>10.146129032258063</v>
      </c>
      <c r="N1588" cm="1">
        <f t="array" ref="N1588">_xlfn.IFNA(INDEX(Ind!$H$2:$H$6441, MATCH(1, (Ind!$A$2:$A$6441=D1588)*(Ind!$D$2:$D$6441=F1588),0)),)</f>
        <v>113.53437639450399</v>
      </c>
      <c r="O1588" cm="1">
        <f t="array" ref="O1588">_xlfn.IFNA(INDEX(Ind!$L$2:$L$6441, MATCH(1, (Ind!$A$2:$A$6441=D1588)*(Ind!$D$2:$D$6441=F1588),0)),)</f>
        <v>98.002693641287195</v>
      </c>
    </row>
    <row r="1589" spans="1:15" x14ac:dyDescent="0.2">
      <c r="A1589" s="1" t="s">
        <v>90</v>
      </c>
      <c r="B1589" s="5" t="str">
        <f t="shared" si="120"/>
        <v>2018</v>
      </c>
      <c r="C1589" s="5">
        <f t="shared" si="121"/>
        <v>11</v>
      </c>
      <c r="D1589" s="11">
        <f t="shared" si="122"/>
        <v>43405</v>
      </c>
      <c r="E1589" s="2" t="s">
        <v>10</v>
      </c>
      <c r="F1589" s="5" t="str">
        <f t="shared" si="123"/>
        <v>CALDAS</v>
      </c>
      <c r="G1589" s="2">
        <v>0</v>
      </c>
      <c r="H1589" s="3">
        <v>61165056</v>
      </c>
      <c r="I1589" s="9">
        <f t="shared" si="124"/>
        <v>611.65056000000004</v>
      </c>
      <c r="J1589">
        <v>0</v>
      </c>
      <c r="K1589" cm="1">
        <f t="array" ref="K1589">INDEX(T!$H$2:$H$3661, MATCH(1, (T!$D$2:$D$3661=D1589)*(T!$E$2:$E$3661=G!E1589),0))</f>
        <v>488.68860999999998</v>
      </c>
      <c r="L1589" cm="1">
        <f t="array" ref="L1589">INDEX('C'!$I$2:$I$3661, MATCH(1, ('C'!$D$2:$D$3661=D1589)*('C'!$E$2:$E$3661=G!E1589),0))</f>
        <v>5405689.4063900001</v>
      </c>
      <c r="M1589" cm="1">
        <f t="array" ref="M1589">_xlfn.IFNA(INDEX(P!C$2:C$2862, MATCH(1, (P!$A$2:$A$2862=D1589)*(P!$B$2:$B$2862=F1589),0)),)</f>
        <v>0</v>
      </c>
      <c r="N1589" cm="1">
        <f t="array" ref="N1589">_xlfn.IFNA(INDEX(Ind!$H$2:$H$6441, MATCH(1, (Ind!$A$2:$A$6441=D1589)*(Ind!$D$2:$D$6441=F1589),0)),)</f>
        <v>117.94248597371001</v>
      </c>
      <c r="O1589" cm="1">
        <f t="array" ref="O1589">_xlfn.IFNA(INDEX(Ind!$L$2:$L$6441, MATCH(1, (Ind!$A$2:$A$6441=D1589)*(Ind!$D$2:$D$6441=F1589),0)),)</f>
        <v>101.287675612312</v>
      </c>
    </row>
    <row r="1590" spans="1:15" x14ac:dyDescent="0.2">
      <c r="A1590" s="4" t="s">
        <v>90</v>
      </c>
      <c r="B1590" s="5" t="str">
        <f t="shared" si="120"/>
        <v>2018</v>
      </c>
      <c r="C1590" s="5">
        <f t="shared" si="121"/>
        <v>11</v>
      </c>
      <c r="D1590" s="11">
        <f t="shared" si="122"/>
        <v>43405</v>
      </c>
      <c r="E1590" s="5" t="s">
        <v>11</v>
      </c>
      <c r="F1590" s="5" t="str">
        <f t="shared" si="123"/>
        <v>CAQUETA</v>
      </c>
      <c r="G1590" s="5">
        <v>0</v>
      </c>
      <c r="H1590" s="8">
        <v>188450909</v>
      </c>
      <c r="I1590" s="9">
        <f t="shared" si="124"/>
        <v>1884.50909</v>
      </c>
      <c r="J1590">
        <v>0</v>
      </c>
      <c r="K1590" cm="1">
        <f t="array" ref="K1590">INDEX(T!$H$2:$H$3661, MATCH(1, (T!$D$2:$D$3661=D1590)*(T!$E$2:$E$3661=G!E1590),0))</f>
        <v>675.58272999999997</v>
      </c>
      <c r="L1590" cm="1">
        <f t="array" ref="L1590">INDEX('C'!$I$2:$I$3661, MATCH(1, ('C'!$D$2:$D$3661=D1590)*('C'!$E$2:$E$3661=G!E1590),0))</f>
        <v>8168498.4436400002</v>
      </c>
      <c r="M1590" cm="1">
        <f t="array" ref="M1590">_xlfn.IFNA(INDEX(P!C$2:C$2862, MATCH(1, (P!$A$2:$A$2862=D1590)*(P!$B$2:$B$2862=F1590),0)),)</f>
        <v>0</v>
      </c>
      <c r="N1590" cm="1">
        <f t="array" ref="N1590">_xlfn.IFNA(INDEX(Ind!$H$2:$H$6441, MATCH(1, (Ind!$A$2:$A$6441=D1590)*(Ind!$D$2:$D$6441=F1590),0)),)</f>
        <v>0</v>
      </c>
      <c r="O1590" cm="1">
        <f t="array" ref="O1590">_xlfn.IFNA(INDEX(Ind!$L$2:$L$6441, MATCH(1, (Ind!$A$2:$A$6441=D1590)*(Ind!$D$2:$D$6441=F1590),0)),)</f>
        <v>0</v>
      </c>
    </row>
    <row r="1591" spans="1:15" x14ac:dyDescent="0.2">
      <c r="A1591" s="1" t="s">
        <v>90</v>
      </c>
      <c r="B1591" s="5" t="str">
        <f t="shared" si="120"/>
        <v>2018</v>
      </c>
      <c r="C1591" s="5">
        <f t="shared" si="121"/>
        <v>11</v>
      </c>
      <c r="D1591" s="11">
        <f t="shared" si="122"/>
        <v>43405</v>
      </c>
      <c r="E1591" s="2" t="s">
        <v>12</v>
      </c>
      <c r="F1591" s="5" t="str">
        <f t="shared" si="123"/>
        <v>CAUCA</v>
      </c>
      <c r="G1591" s="2">
        <v>88302000</v>
      </c>
      <c r="H1591" s="3">
        <v>67896000</v>
      </c>
      <c r="I1591" s="9">
        <f t="shared" si="124"/>
        <v>780.99</v>
      </c>
      <c r="J1591">
        <v>0</v>
      </c>
      <c r="K1591" cm="1">
        <f t="array" ref="K1591">INDEX(T!$H$2:$H$3661, MATCH(1, (T!$D$2:$D$3661=D1591)*(T!$E$2:$E$3661=G!E1591),0))</f>
        <v>649.42499999999995</v>
      </c>
      <c r="L1591" cm="1">
        <f t="array" ref="L1591">INDEX('C'!$I$2:$I$3661, MATCH(1, ('C'!$D$2:$D$3661=D1591)*('C'!$E$2:$E$3661=G!E1591),0))</f>
        <v>14607386.18</v>
      </c>
      <c r="M1591" cm="1">
        <f t="array" ref="M1591">_xlfn.IFNA(INDEX(P!C$2:C$2862, MATCH(1, (P!$A$2:$A$2862=D1591)*(P!$B$2:$B$2862=F1591),0)),)</f>
        <v>0</v>
      </c>
      <c r="N1591" cm="1">
        <f t="array" ref="N1591">_xlfn.IFNA(INDEX(Ind!$H$2:$H$6441, MATCH(1, (Ind!$A$2:$A$6441=D1591)*(Ind!$D$2:$D$6441=F1591),0)),)</f>
        <v>105.548224151916</v>
      </c>
      <c r="O1591" cm="1">
        <f t="array" ref="O1591">_xlfn.IFNA(INDEX(Ind!$L$2:$L$6441, MATCH(1, (Ind!$A$2:$A$6441=D1591)*(Ind!$D$2:$D$6441=F1591),0)),)</f>
        <v>102.07958080890801</v>
      </c>
    </row>
    <row r="1592" spans="1:15" x14ac:dyDescent="0.2">
      <c r="A1592" s="4" t="s">
        <v>90</v>
      </c>
      <c r="B1592" s="5" t="str">
        <f t="shared" si="120"/>
        <v>2018</v>
      </c>
      <c r="C1592" s="5">
        <f t="shared" si="121"/>
        <v>11</v>
      </c>
      <c r="D1592" s="11">
        <f t="shared" si="122"/>
        <v>43405</v>
      </c>
      <c r="E1592" s="5" t="s">
        <v>13</v>
      </c>
      <c r="F1592" s="5" t="str">
        <f t="shared" si="123"/>
        <v>CESAR</v>
      </c>
      <c r="G1592" s="5">
        <v>83700000</v>
      </c>
      <c r="H1592" s="6">
        <v>72459115</v>
      </c>
      <c r="I1592" s="9">
        <f t="shared" si="124"/>
        <v>780.79557499999999</v>
      </c>
      <c r="J1592">
        <v>0</v>
      </c>
      <c r="K1592" cm="1">
        <f t="array" ref="K1592">INDEX(T!$H$2:$H$3661, MATCH(1, (T!$D$2:$D$3661=D1592)*(T!$E$2:$E$3661=G!E1592),0))</f>
        <v>366.78393499999999</v>
      </c>
      <c r="L1592" cm="1">
        <f t="array" ref="L1592">INDEX('C'!$I$2:$I$3661, MATCH(1, ('C'!$D$2:$D$3661=D1592)*('C'!$E$2:$E$3661=G!E1592),0))</f>
        <v>12094760.829945</v>
      </c>
      <c r="M1592" cm="1">
        <f t="array" ref="M1592">_xlfn.IFNA(INDEX(P!C$2:C$2862, MATCH(1, (P!$A$2:$A$2862=D1592)*(P!$B$2:$B$2862=F1592),0)),)</f>
        <v>10.036129032258065</v>
      </c>
      <c r="N1592" cm="1">
        <f t="array" ref="N1592">_xlfn.IFNA(INDEX(Ind!$H$2:$H$6441, MATCH(1, (Ind!$A$2:$A$6441=D1592)*(Ind!$D$2:$D$6441=F1592),0)),)</f>
        <v>0</v>
      </c>
      <c r="O1592" cm="1">
        <f t="array" ref="O1592">_xlfn.IFNA(INDEX(Ind!$L$2:$L$6441, MATCH(1, (Ind!$A$2:$A$6441=D1592)*(Ind!$D$2:$D$6441=F1592),0)),)</f>
        <v>0</v>
      </c>
    </row>
    <row r="1593" spans="1:15" x14ac:dyDescent="0.2">
      <c r="A1593" s="1" t="s">
        <v>90</v>
      </c>
      <c r="B1593" s="5" t="str">
        <f t="shared" si="120"/>
        <v>2018</v>
      </c>
      <c r="C1593" s="5">
        <f t="shared" si="121"/>
        <v>11</v>
      </c>
      <c r="D1593" s="11">
        <f t="shared" si="122"/>
        <v>43405</v>
      </c>
      <c r="E1593" s="2" t="s">
        <v>14</v>
      </c>
      <c r="F1593" s="5" t="str">
        <f t="shared" si="123"/>
        <v>CORDOBA</v>
      </c>
      <c r="G1593" s="2">
        <v>78461000</v>
      </c>
      <c r="H1593" s="3">
        <v>0</v>
      </c>
      <c r="I1593" s="9">
        <f t="shared" si="124"/>
        <v>784.61</v>
      </c>
      <c r="J1593">
        <v>0</v>
      </c>
      <c r="K1593" cm="1">
        <f t="array" ref="K1593">INDEX(T!$H$2:$H$3661, MATCH(1, (T!$D$2:$D$3661=D1593)*(T!$E$2:$E$3661=G!E1593),0))</f>
        <v>221</v>
      </c>
      <c r="L1593" cm="1">
        <f t="array" ref="L1593">INDEX('C'!$I$2:$I$3661, MATCH(1, ('C'!$D$2:$D$3661=D1593)*('C'!$E$2:$E$3661=G!E1593),0))</f>
        <v>13595213</v>
      </c>
      <c r="M1593" cm="1">
        <f t="array" ref="M1593">_xlfn.IFNA(INDEX(P!C$2:C$2862, MATCH(1, (P!$A$2:$A$2862=D1593)*(P!$B$2:$B$2862=F1593),0)),)</f>
        <v>88.850645161290316</v>
      </c>
      <c r="N1593" cm="1">
        <f t="array" ref="N1593">_xlfn.IFNA(INDEX(Ind!$H$2:$H$6441, MATCH(1, (Ind!$A$2:$A$6441=D1593)*(Ind!$D$2:$D$6441=F1593),0)),)</f>
        <v>84.246599135066504</v>
      </c>
      <c r="O1593" cm="1">
        <f t="array" ref="O1593">_xlfn.IFNA(INDEX(Ind!$L$2:$L$6441, MATCH(1, (Ind!$A$2:$A$6441=D1593)*(Ind!$D$2:$D$6441=F1593),0)),)</f>
        <v>102.705547952416</v>
      </c>
    </row>
    <row r="1594" spans="1:15" x14ac:dyDescent="0.2">
      <c r="A1594" s="4" t="s">
        <v>90</v>
      </c>
      <c r="B1594" s="5" t="str">
        <f t="shared" si="120"/>
        <v>2018</v>
      </c>
      <c r="C1594" s="5">
        <f t="shared" si="121"/>
        <v>11</v>
      </c>
      <c r="D1594" s="11">
        <f t="shared" si="122"/>
        <v>43405</v>
      </c>
      <c r="E1594" s="5" t="s">
        <v>15</v>
      </c>
      <c r="F1594" s="5" t="str">
        <f t="shared" si="123"/>
        <v>CUNDINAMARCA</v>
      </c>
      <c r="G1594" s="5">
        <v>0</v>
      </c>
      <c r="H1594" s="6">
        <v>67469054</v>
      </c>
      <c r="I1594" s="9">
        <f t="shared" si="124"/>
        <v>674.69054000000006</v>
      </c>
      <c r="J1594">
        <v>0</v>
      </c>
      <c r="K1594" cm="1">
        <f t="array" ref="K1594">INDEX(T!$H$2:$H$3661, MATCH(1, (T!$D$2:$D$3661=D1594)*(T!$E$2:$E$3661=G!E1594),0))</f>
        <v>599.90291000000002</v>
      </c>
      <c r="L1594" cm="1">
        <f t="array" ref="L1594">INDEX('C'!$I$2:$I$3661, MATCH(1, ('C'!$D$2:$D$3661=D1594)*('C'!$E$2:$E$3661=G!E1594),0))</f>
        <v>10598951.110640001</v>
      </c>
      <c r="M1594" cm="1">
        <f t="array" ref="M1594">_xlfn.IFNA(INDEX(P!C$2:C$2862, MATCH(1, (P!$A$2:$A$2862=D1594)*(P!$B$2:$B$2862=F1594),0)),)</f>
        <v>0.95322580645161281</v>
      </c>
      <c r="N1594" cm="1">
        <f t="array" ref="N1594">_xlfn.IFNA(INDEX(Ind!$H$2:$H$6441, MATCH(1, (Ind!$A$2:$A$6441=D1594)*(Ind!$D$2:$D$6441=F1594),0)),)</f>
        <v>106.58456263641899</v>
      </c>
      <c r="O1594" cm="1">
        <f t="array" ref="O1594">_xlfn.IFNA(INDEX(Ind!$L$2:$L$6441, MATCH(1, (Ind!$A$2:$A$6441=D1594)*(Ind!$D$2:$D$6441=F1594),0)),)</f>
        <v>101.321678934004</v>
      </c>
    </row>
    <row r="1595" spans="1:15" x14ac:dyDescent="0.2">
      <c r="A1595" s="1" t="s">
        <v>90</v>
      </c>
      <c r="B1595" s="5" t="str">
        <f t="shared" si="120"/>
        <v>2018</v>
      </c>
      <c r="C1595" s="5">
        <f t="shared" si="121"/>
        <v>11</v>
      </c>
      <c r="D1595" s="11">
        <f t="shared" si="122"/>
        <v>43405</v>
      </c>
      <c r="E1595" s="2" t="s">
        <v>16</v>
      </c>
      <c r="F1595" s="5" t="str">
        <f t="shared" si="123"/>
        <v>CHOCO</v>
      </c>
      <c r="G1595" s="2">
        <v>0</v>
      </c>
      <c r="H1595" s="7">
        <v>461525000</v>
      </c>
      <c r="I1595" s="9">
        <f t="shared" si="124"/>
        <v>4615.25</v>
      </c>
      <c r="J1595">
        <v>0</v>
      </c>
      <c r="K1595" cm="1">
        <f t="array" ref="K1595">INDEX(T!$H$2:$H$3661, MATCH(1, (T!$D$2:$D$3661=D1595)*(T!$E$2:$E$3661=G!E1595),0))</f>
        <v>613.88</v>
      </c>
      <c r="L1595" t="e" cm="1">
        <f t="array" ref="L1595">INDEX('C'!$I$2:$I$3661, MATCH(1, ('C'!$D$2:$D$3661=D1595)*('C'!$E$2:$E$3661=G!E1595),0))</f>
        <v>#N/A</v>
      </c>
      <c r="M1595" cm="1">
        <f t="array" ref="M1595">_xlfn.IFNA(INDEX(P!C$2:C$2862, MATCH(1, (P!$A$2:$A$2862=D1595)*(P!$B$2:$B$2862=F1595),0)),)</f>
        <v>0</v>
      </c>
      <c r="N1595" cm="1">
        <f t="array" ref="N1595">_xlfn.IFNA(INDEX(Ind!$H$2:$H$6441, MATCH(1, (Ind!$A$2:$A$6441=D1595)*(Ind!$D$2:$D$6441=F1595),0)),)</f>
        <v>0</v>
      </c>
      <c r="O1595" cm="1">
        <f t="array" ref="O1595">_xlfn.IFNA(INDEX(Ind!$L$2:$L$6441, MATCH(1, (Ind!$A$2:$A$6441=D1595)*(Ind!$D$2:$D$6441=F1595),0)),)</f>
        <v>0</v>
      </c>
    </row>
    <row r="1596" spans="1:15" x14ac:dyDescent="0.2">
      <c r="A1596" s="4" t="s">
        <v>90</v>
      </c>
      <c r="B1596" s="5" t="str">
        <f t="shared" si="120"/>
        <v>2018</v>
      </c>
      <c r="C1596" s="5">
        <f t="shared" si="121"/>
        <v>11</v>
      </c>
      <c r="D1596" s="11">
        <f t="shared" si="122"/>
        <v>43405</v>
      </c>
      <c r="E1596" s="5" t="s">
        <v>17</v>
      </c>
      <c r="F1596" s="5" t="str">
        <f t="shared" si="123"/>
        <v>HUILA</v>
      </c>
      <c r="G1596" s="5">
        <v>0</v>
      </c>
      <c r="H1596" s="6">
        <v>67306585</v>
      </c>
      <c r="I1596" s="9">
        <f t="shared" si="124"/>
        <v>673.06584999999995</v>
      </c>
      <c r="J1596">
        <v>0</v>
      </c>
      <c r="K1596" cm="1">
        <f t="array" ref="K1596">INDEX(T!$H$2:$H$3661, MATCH(1, (T!$D$2:$D$3661=D1596)*(T!$E$2:$E$3661=G!E1596),0))</f>
        <v>702.22829999999999</v>
      </c>
      <c r="L1596" cm="1">
        <f t="array" ref="L1596">INDEX('C'!$I$2:$I$3661, MATCH(1, ('C'!$D$2:$D$3661=D1596)*('C'!$E$2:$E$3661=G!E1596),0))</f>
        <v>10993013.863190001</v>
      </c>
      <c r="M1596" cm="1">
        <f t="array" ref="M1596">_xlfn.IFNA(INDEX(P!C$2:C$2862, MATCH(1, (P!$A$2:$A$2862=D1596)*(P!$B$2:$B$2862=F1596),0)),)</f>
        <v>3.1267741935483873</v>
      </c>
      <c r="N1596" cm="1">
        <f t="array" ref="N1596">_xlfn.IFNA(INDEX(Ind!$H$2:$H$6441, MATCH(1, (Ind!$A$2:$A$6441=D1596)*(Ind!$D$2:$D$6441=F1596),0)),)</f>
        <v>0</v>
      </c>
      <c r="O1596" cm="1">
        <f t="array" ref="O1596">_xlfn.IFNA(INDEX(Ind!$L$2:$L$6441, MATCH(1, (Ind!$A$2:$A$6441=D1596)*(Ind!$D$2:$D$6441=F1596),0)),)</f>
        <v>0</v>
      </c>
    </row>
    <row r="1597" spans="1:15" x14ac:dyDescent="0.2">
      <c r="A1597" s="1" t="s">
        <v>90</v>
      </c>
      <c r="B1597" s="5" t="str">
        <f t="shared" si="120"/>
        <v>2018</v>
      </c>
      <c r="C1597" s="5">
        <f t="shared" si="121"/>
        <v>11</v>
      </c>
      <c r="D1597" s="11">
        <f t="shared" si="122"/>
        <v>43405</v>
      </c>
      <c r="E1597" s="2" t="s">
        <v>18</v>
      </c>
      <c r="F1597" s="5" t="str">
        <f t="shared" si="123"/>
        <v>LA GUAJIRA</v>
      </c>
      <c r="G1597" s="2">
        <v>0</v>
      </c>
      <c r="H1597" s="3">
        <v>66985000</v>
      </c>
      <c r="I1597" s="9">
        <f t="shared" si="124"/>
        <v>669.85</v>
      </c>
      <c r="J1597">
        <v>0</v>
      </c>
      <c r="K1597" cm="1">
        <f t="array" ref="K1597">INDEX(T!$H$2:$H$3661, MATCH(1, (T!$D$2:$D$3661=D1597)*(T!$E$2:$E$3661=G!E1597),0))</f>
        <v>124.69</v>
      </c>
      <c r="L1597" cm="1">
        <f t="array" ref="L1597">INDEX('C'!$I$2:$I$3661, MATCH(1, ('C'!$D$2:$D$3661=D1597)*('C'!$E$2:$E$3661=G!E1597),0))</f>
        <v>1886406.29</v>
      </c>
      <c r="M1597" cm="1">
        <f t="array" ref="M1597">_xlfn.IFNA(INDEX(P!C$2:C$2862, MATCH(1, (P!$A$2:$A$2862=D1597)*(P!$B$2:$B$2862=F1597),0)),)</f>
        <v>0</v>
      </c>
      <c r="N1597" cm="1">
        <f t="array" ref="N1597">_xlfn.IFNA(INDEX(Ind!$H$2:$H$6441, MATCH(1, (Ind!$A$2:$A$6441=D1597)*(Ind!$D$2:$D$6441=F1597),0)),)</f>
        <v>0</v>
      </c>
      <c r="O1597" cm="1">
        <f t="array" ref="O1597">_xlfn.IFNA(INDEX(Ind!$L$2:$L$6441, MATCH(1, (Ind!$A$2:$A$6441=D1597)*(Ind!$D$2:$D$6441=F1597),0)),)</f>
        <v>0</v>
      </c>
    </row>
    <row r="1598" spans="1:15" x14ac:dyDescent="0.2">
      <c r="A1598" s="4" t="s">
        <v>90</v>
      </c>
      <c r="B1598" s="5" t="str">
        <f t="shared" si="120"/>
        <v>2018</v>
      </c>
      <c r="C1598" s="5">
        <f t="shared" si="121"/>
        <v>11</v>
      </c>
      <c r="D1598" s="11">
        <f t="shared" si="122"/>
        <v>43405</v>
      </c>
      <c r="E1598" s="5" t="s">
        <v>19</v>
      </c>
      <c r="F1598" s="5" t="str">
        <f t="shared" si="123"/>
        <v>MAGDALENA</v>
      </c>
      <c r="G1598" s="5">
        <v>83197284</v>
      </c>
      <c r="H1598" s="6">
        <v>76727484</v>
      </c>
      <c r="I1598" s="9">
        <f t="shared" si="124"/>
        <v>799.62383999999997</v>
      </c>
      <c r="J1598">
        <v>0</v>
      </c>
      <c r="K1598" cm="1">
        <f t="array" ref="K1598">INDEX(T!$H$2:$H$3661, MATCH(1, (T!$D$2:$D$3661=D1598)*(T!$E$2:$E$3661=G!E1598),0))</f>
        <v>436.27275500000002</v>
      </c>
      <c r="L1598" cm="1">
        <f t="array" ref="L1598">INDEX('C'!$I$2:$I$3661, MATCH(1, ('C'!$D$2:$D$3661=D1598)*('C'!$E$2:$E$3661=G!E1598),0))</f>
        <v>15846777.138465</v>
      </c>
      <c r="M1598" cm="1">
        <f t="array" ref="M1598">_xlfn.IFNA(INDEX(P!C$2:C$2862, MATCH(1, (P!$A$2:$A$2862=D1598)*(P!$B$2:$B$2862=F1598),0)),)</f>
        <v>14.257741935483871</v>
      </c>
      <c r="N1598" cm="1">
        <f t="array" ref="N1598">_xlfn.IFNA(INDEX(Ind!$H$2:$H$6441, MATCH(1, (Ind!$A$2:$A$6441=D1598)*(Ind!$D$2:$D$6441=F1598),0)),)</f>
        <v>0</v>
      </c>
      <c r="O1598" cm="1">
        <f t="array" ref="O1598">_xlfn.IFNA(INDEX(Ind!$L$2:$L$6441, MATCH(1, (Ind!$A$2:$A$6441=D1598)*(Ind!$D$2:$D$6441=F1598),0)),)</f>
        <v>0</v>
      </c>
    </row>
    <row r="1599" spans="1:15" x14ac:dyDescent="0.2">
      <c r="A1599" s="1" t="s">
        <v>90</v>
      </c>
      <c r="B1599" s="5" t="str">
        <f t="shared" si="120"/>
        <v>2018</v>
      </c>
      <c r="C1599" s="5">
        <f t="shared" si="121"/>
        <v>11</v>
      </c>
      <c r="D1599" s="11">
        <f t="shared" si="122"/>
        <v>43405</v>
      </c>
      <c r="E1599" s="2" t="s">
        <v>20</v>
      </c>
      <c r="F1599" s="5" t="str">
        <f t="shared" si="123"/>
        <v>META</v>
      </c>
      <c r="G1599" s="2">
        <v>0</v>
      </c>
      <c r="H1599" s="3">
        <v>51521346</v>
      </c>
      <c r="I1599" s="9">
        <f t="shared" si="124"/>
        <v>515.21346000000005</v>
      </c>
      <c r="J1599">
        <v>0</v>
      </c>
      <c r="K1599" cm="1">
        <f t="array" ref="K1599">INDEX(T!$H$2:$H$3661, MATCH(1, (T!$D$2:$D$3661=D1599)*(T!$E$2:$E$3661=G!E1599),0))</f>
        <v>495.06864999999999</v>
      </c>
      <c r="L1599" cm="1">
        <f t="array" ref="L1599">INDEX('C'!$I$2:$I$3661, MATCH(1, ('C'!$D$2:$D$3661=D1599)*('C'!$E$2:$E$3661=G!E1599),0))</f>
        <v>710527.62519000005</v>
      </c>
      <c r="M1599" cm="1">
        <f t="array" ref="M1599">_xlfn.IFNA(INDEX(P!C$2:C$2862, MATCH(1, (P!$A$2:$A$2862=D1599)*(P!$B$2:$B$2862=F1599),0)),)</f>
        <v>3.5080645161290325</v>
      </c>
      <c r="N1599" cm="1">
        <f t="array" ref="N1599">_xlfn.IFNA(INDEX(Ind!$H$2:$H$6441, MATCH(1, (Ind!$A$2:$A$6441=D1599)*(Ind!$D$2:$D$6441=F1599),0)),)</f>
        <v>0</v>
      </c>
      <c r="O1599" cm="1">
        <f t="array" ref="O1599">_xlfn.IFNA(INDEX(Ind!$L$2:$L$6441, MATCH(1, (Ind!$A$2:$A$6441=D1599)*(Ind!$D$2:$D$6441=F1599),0)),)</f>
        <v>0</v>
      </c>
    </row>
    <row r="1600" spans="1:15" x14ac:dyDescent="0.2">
      <c r="A1600" s="4" t="s">
        <v>90</v>
      </c>
      <c r="B1600" s="5" t="str">
        <f t="shared" si="120"/>
        <v>2018</v>
      </c>
      <c r="C1600" s="5">
        <f t="shared" si="121"/>
        <v>11</v>
      </c>
      <c r="D1600" s="11">
        <f t="shared" si="122"/>
        <v>43405</v>
      </c>
      <c r="E1600" s="5" t="s">
        <v>21</v>
      </c>
      <c r="F1600" s="5" t="str">
        <f t="shared" si="123"/>
        <v>NARINO</v>
      </c>
      <c r="G1600" s="5">
        <v>0</v>
      </c>
      <c r="H1600" s="6">
        <v>83997778</v>
      </c>
      <c r="I1600" s="9">
        <f t="shared" si="124"/>
        <v>839.97778000000005</v>
      </c>
      <c r="J1600">
        <v>0</v>
      </c>
      <c r="K1600" cm="1">
        <f t="array" ref="K1600">INDEX(T!$H$2:$H$3661, MATCH(1, (T!$D$2:$D$3661=D1600)*(T!$E$2:$E$3661=G!E1600),0))</f>
        <v>840.56</v>
      </c>
      <c r="L1600" cm="1">
        <f t="array" ref="L1600">INDEX('C'!$I$2:$I$3661, MATCH(1, ('C'!$D$2:$D$3661=D1600)*('C'!$E$2:$E$3661=G!E1600),0))</f>
        <v>9983720.3200000003</v>
      </c>
      <c r="M1600" cm="1">
        <f t="array" ref="M1600">_xlfn.IFNA(INDEX(P!C$2:C$2862, MATCH(1, (P!$A$2:$A$2862=D1600)*(P!$B$2:$B$2862=F1600),0)),)</f>
        <v>0</v>
      </c>
      <c r="N1600" cm="1">
        <f t="array" ref="N1600">_xlfn.IFNA(INDEX(Ind!$H$2:$H$6441, MATCH(1, (Ind!$A$2:$A$6441=D1600)*(Ind!$D$2:$D$6441=F1600),0)),)</f>
        <v>0</v>
      </c>
      <c r="O1600" cm="1">
        <f t="array" ref="O1600">_xlfn.IFNA(INDEX(Ind!$L$2:$L$6441, MATCH(1, (Ind!$A$2:$A$6441=D1600)*(Ind!$D$2:$D$6441=F1600),0)),)</f>
        <v>0</v>
      </c>
    </row>
    <row r="1601" spans="1:15" x14ac:dyDescent="0.2">
      <c r="A1601" s="1" t="s">
        <v>90</v>
      </c>
      <c r="B1601" s="5" t="str">
        <f t="shared" si="120"/>
        <v>2018</v>
      </c>
      <c r="C1601" s="5">
        <f t="shared" si="121"/>
        <v>11</v>
      </c>
      <c r="D1601" s="11">
        <f t="shared" si="122"/>
        <v>43405</v>
      </c>
      <c r="E1601" s="2" t="s">
        <v>22</v>
      </c>
      <c r="F1601" s="5" t="str">
        <f t="shared" si="123"/>
        <v>NORTE DE SANTANDER</v>
      </c>
      <c r="G1601" s="2">
        <v>84743000</v>
      </c>
      <c r="H1601" s="7">
        <v>107500969</v>
      </c>
      <c r="I1601" s="9">
        <f t="shared" si="124"/>
        <v>961.21984499999996</v>
      </c>
      <c r="J1601">
        <v>0</v>
      </c>
      <c r="K1601" cm="1">
        <f t="array" ref="K1601">INDEX(T!$H$2:$H$3661, MATCH(1, (T!$D$2:$D$3661=D1601)*(T!$E$2:$E$3661=G!E1601),0))</f>
        <v>251.28015500000001</v>
      </c>
      <c r="L1601" cm="1">
        <f t="array" ref="L1601">INDEX('C'!$I$2:$I$3661, MATCH(1, ('C'!$D$2:$D$3661=D1601)*('C'!$E$2:$E$3661=G!E1601),0))</f>
        <v>2717602.0829699999</v>
      </c>
      <c r="M1601" cm="1">
        <f t="array" ref="M1601">_xlfn.IFNA(INDEX(P!C$2:C$2862, MATCH(1, (P!$A$2:$A$2862=D1601)*(P!$B$2:$B$2862=F1601),0)),)</f>
        <v>35.037419354838711</v>
      </c>
      <c r="N1601" cm="1">
        <f t="array" ref="N1601">_xlfn.IFNA(INDEX(Ind!$H$2:$H$6441, MATCH(1, (Ind!$A$2:$A$6441=D1601)*(Ind!$D$2:$D$6441=F1601),0)),)</f>
        <v>0</v>
      </c>
      <c r="O1601" cm="1">
        <f t="array" ref="O1601">_xlfn.IFNA(INDEX(Ind!$L$2:$L$6441, MATCH(1, (Ind!$A$2:$A$6441=D1601)*(Ind!$D$2:$D$6441=F1601),0)),)</f>
        <v>0</v>
      </c>
    </row>
    <row r="1602" spans="1:15" x14ac:dyDescent="0.2">
      <c r="A1602" s="4" t="s">
        <v>90</v>
      </c>
      <c r="B1602" s="5" t="str">
        <f t="shared" si="120"/>
        <v>2018</v>
      </c>
      <c r="C1602" s="5">
        <f t="shared" si="121"/>
        <v>11</v>
      </c>
      <c r="D1602" s="11">
        <f t="shared" si="122"/>
        <v>43405</v>
      </c>
      <c r="E1602" s="5" t="s">
        <v>23</v>
      </c>
      <c r="F1602" s="5" t="str">
        <f t="shared" si="123"/>
        <v>QUINDIO</v>
      </c>
      <c r="G1602" s="5">
        <v>0</v>
      </c>
      <c r="H1602" s="8">
        <v>168307231</v>
      </c>
      <c r="I1602" s="9">
        <f t="shared" si="124"/>
        <v>1683.07231</v>
      </c>
      <c r="J1602">
        <v>0</v>
      </c>
      <c r="K1602" cm="1">
        <f t="array" ref="K1602">INDEX(T!$H$2:$H$3661, MATCH(1, (T!$D$2:$D$3661=D1602)*(T!$E$2:$E$3661=G!E1602),0))</f>
        <v>1328.0715399999999</v>
      </c>
      <c r="L1602" cm="1">
        <f t="array" ref="L1602">INDEX('C'!$I$2:$I$3661, MATCH(1, ('C'!$D$2:$D$3661=D1602)*('C'!$E$2:$E$3661=G!E1602),0))</f>
        <v>1553041.68615</v>
      </c>
      <c r="M1602" cm="1">
        <f t="array" ref="M1602">_xlfn.IFNA(INDEX(P!C$2:C$2862, MATCH(1, (P!$A$2:$A$2862=D1602)*(P!$B$2:$B$2862=F1602),0)),)</f>
        <v>0</v>
      </c>
      <c r="N1602" cm="1">
        <f t="array" ref="N1602">_xlfn.IFNA(INDEX(Ind!$H$2:$H$6441, MATCH(1, (Ind!$A$2:$A$6441=D1602)*(Ind!$D$2:$D$6441=F1602),0)),)</f>
        <v>0</v>
      </c>
      <c r="O1602" cm="1">
        <f t="array" ref="O1602">_xlfn.IFNA(INDEX(Ind!$L$2:$L$6441, MATCH(1, (Ind!$A$2:$A$6441=D1602)*(Ind!$D$2:$D$6441=F1602),0)),)</f>
        <v>0</v>
      </c>
    </row>
    <row r="1603" spans="1:15" x14ac:dyDescent="0.2">
      <c r="A1603" s="1" t="s">
        <v>90</v>
      </c>
      <c r="B1603" s="5" t="str">
        <f t="shared" ref="B1603:B1666" si="125">MID(A1603,7,20)</f>
        <v>2018</v>
      </c>
      <c r="C1603" s="5">
        <f t="shared" ref="C1603:C1666" si="126">IF(MID(A1603,1,3)="Jan",1,
IF(MID(A1603,1,3)="Feb",2,
IF(MID(A1603,1,3)="Mar",3,
IF(MID(A1603,1,3)="Apr",4,
IF(MID(A1603,1,3)="May",5,
IF(MID(A1603,1,3)="Jun",6,
IF(MID(A1603,1,3)="Jul",7,
IF(MID(A1603,1,3)="Aug",8,
IF(MID(A1603,1,3)="Sep",9,
IF(MID(A1603,1,3)="Oct",10,
IF(MID(A1603,1,3)="Nov",11,
IF(MID(A1603,1,3)="Dec",12))))))))))))</f>
        <v>11</v>
      </c>
      <c r="D1603" s="11">
        <f t="shared" ref="D1603:D1666" si="127">DATE(B1603,C1603,1)</f>
        <v>43405</v>
      </c>
      <c r="E1603" s="2" t="s">
        <v>24</v>
      </c>
      <c r="F1603" s="5" t="str">
        <f t="shared" ref="F1603:F1666" si="128">MID(E1603,5,100)</f>
        <v>RISARALDA</v>
      </c>
      <c r="G1603" s="2">
        <v>0</v>
      </c>
      <c r="H1603" s="3">
        <v>55816556</v>
      </c>
      <c r="I1603" s="9">
        <f t="shared" ref="I1603:I1666" si="129">IF(G1603=0,H1603/100000,IF(H1603=0,G1603/100000,((G1603+H1603)/2)/100000))</f>
        <v>558.16556000000003</v>
      </c>
      <c r="J1603">
        <v>0</v>
      </c>
      <c r="K1603" cm="1">
        <f t="array" ref="K1603">INDEX(T!$H$2:$H$3661, MATCH(1, (T!$D$2:$D$3661=D1603)*(T!$E$2:$E$3661=G!E1603),0))</f>
        <v>323.60073999999997</v>
      </c>
      <c r="L1603" cm="1">
        <f t="array" ref="L1603">INDEX('C'!$I$2:$I$3661, MATCH(1, ('C'!$D$2:$D$3661=D1603)*('C'!$E$2:$E$3661=G!E1603),0))</f>
        <v>1460517.86815</v>
      </c>
      <c r="M1603" cm="1">
        <f t="array" ref="M1603">_xlfn.IFNA(INDEX(P!C$2:C$2862, MATCH(1, (P!$A$2:$A$2862=D1603)*(P!$B$2:$B$2862=F1603),0)),)</f>
        <v>0</v>
      </c>
      <c r="N1603" cm="1">
        <f t="array" ref="N1603">_xlfn.IFNA(INDEX(Ind!$H$2:$H$6441, MATCH(1, (Ind!$A$2:$A$6441=D1603)*(Ind!$D$2:$D$6441=F1603),0)),)</f>
        <v>108.7824260635</v>
      </c>
      <c r="O1603" cm="1">
        <f t="array" ref="O1603">_xlfn.IFNA(INDEX(Ind!$L$2:$L$6441, MATCH(1, (Ind!$A$2:$A$6441=D1603)*(Ind!$D$2:$D$6441=F1603),0)),)</f>
        <v>101.365073677176</v>
      </c>
    </row>
    <row r="1604" spans="1:15" x14ac:dyDescent="0.2">
      <c r="A1604" s="4" t="s">
        <v>90</v>
      </c>
      <c r="B1604" s="5" t="str">
        <f t="shared" si="125"/>
        <v>2018</v>
      </c>
      <c r="C1604" s="5">
        <f t="shared" si="126"/>
        <v>11</v>
      </c>
      <c r="D1604" s="11">
        <f t="shared" si="127"/>
        <v>43405</v>
      </c>
      <c r="E1604" s="5" t="s">
        <v>25</v>
      </c>
      <c r="F1604" s="5" t="str">
        <f t="shared" si="128"/>
        <v>SANTANDER</v>
      </c>
      <c r="G1604" s="5">
        <v>0</v>
      </c>
      <c r="H1604" s="8">
        <v>194612368</v>
      </c>
      <c r="I1604" s="9">
        <f t="shared" si="129"/>
        <v>1946.1236799999999</v>
      </c>
      <c r="J1604">
        <v>0</v>
      </c>
      <c r="K1604" cm="1">
        <f t="array" ref="K1604">INDEX(T!$H$2:$H$3661, MATCH(1, (T!$D$2:$D$3661=D1604)*(T!$E$2:$E$3661=G!E1604),0))</f>
        <v>606.69743000000005</v>
      </c>
      <c r="L1604" cm="1">
        <f t="array" ref="L1604">INDEX('C'!$I$2:$I$3661, MATCH(1, ('C'!$D$2:$D$3661=D1604)*('C'!$E$2:$E$3661=G!E1604),0))</f>
        <v>1705201.9171500001</v>
      </c>
      <c r="M1604" cm="1">
        <f t="array" ref="M1604">_xlfn.IFNA(INDEX(P!C$2:C$2862, MATCH(1, (P!$A$2:$A$2862=D1604)*(P!$B$2:$B$2862=F1604),0)),)</f>
        <v>29.597419354838713</v>
      </c>
      <c r="N1604" cm="1">
        <f t="array" ref="N1604">_xlfn.IFNA(INDEX(Ind!$H$2:$H$6441, MATCH(1, (Ind!$A$2:$A$6441=D1604)*(Ind!$D$2:$D$6441=F1604),0)),)</f>
        <v>105.98975976627599</v>
      </c>
      <c r="O1604" cm="1">
        <f t="array" ref="O1604">_xlfn.IFNA(INDEX(Ind!$L$2:$L$6441, MATCH(1, (Ind!$A$2:$A$6441=D1604)*(Ind!$D$2:$D$6441=F1604),0)),)</f>
        <v>101.856407962424</v>
      </c>
    </row>
    <row r="1605" spans="1:15" x14ac:dyDescent="0.2">
      <c r="A1605" s="1" t="s">
        <v>90</v>
      </c>
      <c r="B1605" s="5" t="str">
        <f t="shared" si="125"/>
        <v>2018</v>
      </c>
      <c r="C1605" s="5">
        <f t="shared" si="126"/>
        <v>11</v>
      </c>
      <c r="D1605" s="11">
        <f t="shared" si="127"/>
        <v>43405</v>
      </c>
      <c r="E1605" s="2" t="s">
        <v>26</v>
      </c>
      <c r="F1605" s="5" t="str">
        <f t="shared" si="128"/>
        <v>SUCRE</v>
      </c>
      <c r="G1605" s="2">
        <v>78461000</v>
      </c>
      <c r="H1605" s="3">
        <v>0</v>
      </c>
      <c r="I1605" s="9">
        <f t="shared" si="129"/>
        <v>784.61</v>
      </c>
      <c r="J1605">
        <v>0</v>
      </c>
      <c r="K1605" cm="1">
        <f t="array" ref="K1605">INDEX(T!$H$2:$H$3661, MATCH(1, (T!$D$2:$D$3661=D1605)*(T!$E$2:$E$3661=G!E1605),0))</f>
        <v>221</v>
      </c>
      <c r="L1605" cm="1">
        <f t="array" ref="L1605">INDEX('C'!$I$2:$I$3661, MATCH(1, ('C'!$D$2:$D$3661=D1605)*('C'!$E$2:$E$3661=G!E1605),0))</f>
        <v>13595213</v>
      </c>
      <c r="M1605" cm="1">
        <f t="array" ref="M1605">_xlfn.IFNA(INDEX(P!C$2:C$2862, MATCH(1, (P!$A$2:$A$2862=D1605)*(P!$B$2:$B$2862=F1605),0)),)</f>
        <v>64.413225806451621</v>
      </c>
      <c r="N1605" cm="1">
        <f t="array" ref="N1605">_xlfn.IFNA(INDEX(Ind!$H$2:$H$6441, MATCH(1, (Ind!$A$2:$A$6441=D1605)*(Ind!$D$2:$D$6441=F1605),0)),)</f>
        <v>0</v>
      </c>
      <c r="O1605" cm="1">
        <f t="array" ref="O1605">_xlfn.IFNA(INDEX(Ind!$L$2:$L$6441, MATCH(1, (Ind!$A$2:$A$6441=D1605)*(Ind!$D$2:$D$6441=F1605),0)),)</f>
        <v>0</v>
      </c>
    </row>
    <row r="1606" spans="1:15" x14ac:dyDescent="0.2">
      <c r="A1606" s="4" t="s">
        <v>90</v>
      </c>
      <c r="B1606" s="5" t="str">
        <f t="shared" si="125"/>
        <v>2018</v>
      </c>
      <c r="C1606" s="5">
        <f t="shared" si="126"/>
        <v>11</v>
      </c>
      <c r="D1606" s="11">
        <f t="shared" si="127"/>
        <v>43405</v>
      </c>
      <c r="E1606" s="5" t="s">
        <v>27</v>
      </c>
      <c r="F1606" s="5" t="str">
        <f t="shared" si="128"/>
        <v>TOLIMA</v>
      </c>
      <c r="G1606" s="5">
        <v>0</v>
      </c>
      <c r="H1606" s="6">
        <v>71520326</v>
      </c>
      <c r="I1606" s="9">
        <f t="shared" si="129"/>
        <v>715.20326</v>
      </c>
      <c r="J1606">
        <v>0</v>
      </c>
      <c r="K1606" cm="1">
        <f t="array" ref="K1606">INDEX(T!$H$2:$H$3661, MATCH(1, (T!$D$2:$D$3661=D1606)*(T!$E$2:$E$3661=G!E1606),0))</f>
        <v>688.3578</v>
      </c>
      <c r="L1606" cm="1">
        <f t="array" ref="L1606">INDEX('C'!$I$2:$I$3661, MATCH(1, ('C'!$D$2:$D$3661=D1606)*('C'!$E$2:$E$3661=G!E1606),0))</f>
        <v>10909611.33946</v>
      </c>
      <c r="M1606" cm="1">
        <f t="array" ref="M1606">_xlfn.IFNA(INDEX(P!C$2:C$2862, MATCH(1, (P!$A$2:$A$2862=D1606)*(P!$B$2:$B$2862=F1606),0)),)</f>
        <v>3.108387096774194</v>
      </c>
      <c r="N1606" cm="1">
        <f t="array" ref="N1606">_xlfn.IFNA(INDEX(Ind!$H$2:$H$6441, MATCH(1, (Ind!$A$2:$A$6441=D1606)*(Ind!$D$2:$D$6441=F1606),0)),)</f>
        <v>104.28875093719699</v>
      </c>
      <c r="O1606" cm="1">
        <f t="array" ref="O1606">_xlfn.IFNA(INDEX(Ind!$L$2:$L$6441, MATCH(1, (Ind!$A$2:$A$6441=D1606)*(Ind!$D$2:$D$6441=F1606),0)),)</f>
        <v>100.793700393725</v>
      </c>
    </row>
    <row r="1607" spans="1:15" x14ac:dyDescent="0.2">
      <c r="A1607" s="1" t="s">
        <v>90</v>
      </c>
      <c r="B1607" s="5" t="str">
        <f t="shared" si="125"/>
        <v>2018</v>
      </c>
      <c r="C1607" s="5">
        <f t="shared" si="126"/>
        <v>11</v>
      </c>
      <c r="D1607" s="11">
        <f t="shared" si="127"/>
        <v>43405</v>
      </c>
      <c r="E1607" s="2" t="s">
        <v>28</v>
      </c>
      <c r="F1607" s="5" t="str">
        <f t="shared" si="128"/>
        <v>VALLE DEL CAUCA</v>
      </c>
      <c r="G1607" s="2">
        <v>87770341</v>
      </c>
      <c r="H1607" s="3">
        <v>0</v>
      </c>
      <c r="I1607" s="9">
        <f t="shared" si="129"/>
        <v>877.70340999999996</v>
      </c>
      <c r="J1607">
        <v>0</v>
      </c>
      <c r="K1607" cm="1">
        <f t="array" ref="K1607">INDEX(T!$H$2:$H$3661, MATCH(1, (T!$D$2:$D$3661=D1607)*(T!$E$2:$E$3661=G!E1607),0))</f>
        <v>602.54259999999999</v>
      </c>
      <c r="L1607" cm="1">
        <f t="array" ref="L1607">INDEX('C'!$I$2:$I$3661, MATCH(1, ('C'!$D$2:$D$3661=D1607)*('C'!$E$2:$E$3661=G!E1607),0))</f>
        <v>17500186.25561</v>
      </c>
      <c r="M1607" cm="1">
        <f t="array" ref="M1607">_xlfn.IFNA(INDEX(P!C$2:C$2862, MATCH(1, (P!$A$2:$A$2862=D1607)*(P!$B$2:$B$2862=F1607),0)),)</f>
        <v>0</v>
      </c>
      <c r="N1607" cm="1">
        <f t="array" ref="N1607">_xlfn.IFNA(INDEX(Ind!$H$2:$H$6441, MATCH(1, (Ind!$A$2:$A$6441=D1607)*(Ind!$D$2:$D$6441=F1607),0)),)</f>
        <v>105.78702766462</v>
      </c>
      <c r="O1607" cm="1">
        <f t="array" ref="O1607">_xlfn.IFNA(INDEX(Ind!$L$2:$L$6441, MATCH(1, (Ind!$A$2:$A$6441=D1607)*(Ind!$D$2:$D$6441=F1607),0)),)</f>
        <v>101.884375905083</v>
      </c>
    </row>
    <row r="1608" spans="1:15" x14ac:dyDescent="0.2">
      <c r="A1608" s="4" t="s">
        <v>90</v>
      </c>
      <c r="B1608" s="5" t="str">
        <f t="shared" si="125"/>
        <v>2018</v>
      </c>
      <c r="C1608" s="5">
        <f t="shared" si="126"/>
        <v>11</v>
      </c>
      <c r="D1608" s="11">
        <f t="shared" si="127"/>
        <v>43405</v>
      </c>
      <c r="E1608" s="5" t="s">
        <v>74</v>
      </c>
      <c r="F1608" s="5" t="str">
        <f t="shared" si="128"/>
        <v>ARAUCA</v>
      </c>
      <c r="G1608" s="5">
        <v>0</v>
      </c>
      <c r="H1608" s="6">
        <v>50225000</v>
      </c>
      <c r="I1608" s="9">
        <f t="shared" si="129"/>
        <v>502.25</v>
      </c>
      <c r="J1608">
        <v>0</v>
      </c>
      <c r="K1608" cm="1">
        <f t="array" ref="K1608">INDEX(T!$H$2:$H$3661, MATCH(1, (T!$D$2:$D$3661=D1608)*(T!$E$2:$E$3661=G!E1608),0))</f>
        <v>899.19</v>
      </c>
      <c r="L1608" cm="1">
        <f t="array" ref="L1608">INDEX('C'!$I$2:$I$3661, MATCH(1, ('C'!$D$2:$D$3661=D1608)*('C'!$E$2:$E$3661=G!E1608),0))</f>
        <v>47169</v>
      </c>
      <c r="M1608" cm="1">
        <f t="array" ref="M1608">_xlfn.IFNA(INDEX(P!C$2:C$2862, MATCH(1, (P!$A$2:$A$2862=D1608)*(P!$B$2:$B$2862=F1608),0)),)</f>
        <v>0</v>
      </c>
      <c r="N1608" cm="1">
        <f t="array" ref="N1608">_xlfn.IFNA(INDEX(Ind!$H$2:$H$6441, MATCH(1, (Ind!$A$2:$A$6441=D1608)*(Ind!$D$2:$D$6441=F1608),0)),)</f>
        <v>0</v>
      </c>
      <c r="O1608" cm="1">
        <f t="array" ref="O1608">_xlfn.IFNA(INDEX(Ind!$L$2:$L$6441, MATCH(1, (Ind!$A$2:$A$6441=D1608)*(Ind!$D$2:$D$6441=F1608),0)),)</f>
        <v>0</v>
      </c>
    </row>
    <row r="1609" spans="1:15" x14ac:dyDescent="0.2">
      <c r="A1609" s="1" t="s">
        <v>90</v>
      </c>
      <c r="B1609" s="5" t="str">
        <f t="shared" si="125"/>
        <v>2018</v>
      </c>
      <c r="C1609" s="5">
        <f t="shared" si="126"/>
        <v>11</v>
      </c>
      <c r="D1609" s="11">
        <f t="shared" si="127"/>
        <v>43405</v>
      </c>
      <c r="E1609" s="2" t="s">
        <v>29</v>
      </c>
      <c r="F1609" s="5" t="str">
        <f t="shared" si="128"/>
        <v>CASANARE</v>
      </c>
      <c r="G1609" s="2">
        <v>0</v>
      </c>
      <c r="H1609" s="3">
        <v>36084806</v>
      </c>
      <c r="I1609" s="9">
        <f t="shared" si="129"/>
        <v>360.84805999999998</v>
      </c>
      <c r="J1609">
        <v>0</v>
      </c>
      <c r="K1609" cm="1">
        <f t="array" ref="K1609">INDEX(T!$H$2:$H$3661, MATCH(1, (T!$D$2:$D$3661=D1609)*(T!$E$2:$E$3661=G!E1609),0))</f>
        <v>63.670650000000002</v>
      </c>
      <c r="L1609" cm="1">
        <f t="array" ref="L1609">INDEX('C'!$I$2:$I$3661, MATCH(1, ('C'!$D$2:$D$3661=D1609)*('C'!$E$2:$E$3661=G!E1609),0))</f>
        <v>419823.69968000002</v>
      </c>
      <c r="M1609" cm="1">
        <f t="array" ref="M1609">_xlfn.IFNA(INDEX(P!C$2:C$2862, MATCH(1, (P!$A$2:$A$2862=D1609)*(P!$B$2:$B$2862=F1609),0)),)</f>
        <v>542.80806451612909</v>
      </c>
      <c r="N1609" cm="1">
        <f t="array" ref="N1609">_xlfn.IFNA(INDEX(Ind!$H$2:$H$6441, MATCH(1, (Ind!$A$2:$A$6441=D1609)*(Ind!$D$2:$D$6441=F1609),0)),)</f>
        <v>0</v>
      </c>
      <c r="O1609" cm="1">
        <f t="array" ref="O1609">_xlfn.IFNA(INDEX(Ind!$L$2:$L$6441, MATCH(1, (Ind!$A$2:$A$6441=D1609)*(Ind!$D$2:$D$6441=F1609),0)),)</f>
        <v>0</v>
      </c>
    </row>
    <row r="1610" spans="1:15" x14ac:dyDescent="0.2">
      <c r="A1610" s="4" t="s">
        <v>90</v>
      </c>
      <c r="B1610" s="5" t="str">
        <f t="shared" si="125"/>
        <v>2018</v>
      </c>
      <c r="C1610" s="5">
        <f t="shared" si="126"/>
        <v>11</v>
      </c>
      <c r="D1610" s="11">
        <f t="shared" si="127"/>
        <v>43405</v>
      </c>
      <c r="E1610" s="5" t="s">
        <v>30</v>
      </c>
      <c r="F1610" s="5" t="str">
        <f t="shared" si="128"/>
        <v>PUTUMAYO</v>
      </c>
      <c r="G1610" s="5">
        <v>0</v>
      </c>
      <c r="H1610" s="6">
        <v>66835000</v>
      </c>
      <c r="I1610" s="9">
        <f t="shared" si="129"/>
        <v>668.35</v>
      </c>
      <c r="J1610">
        <v>0</v>
      </c>
      <c r="K1610" cm="1">
        <f t="array" ref="K1610">INDEX(T!$H$2:$H$3661, MATCH(1, (T!$D$2:$D$3661=D1610)*(T!$E$2:$E$3661=G!E1610),0))</f>
        <v>1804.1533300000001</v>
      </c>
      <c r="L1610" cm="1">
        <f t="array" ref="L1610">INDEX('C'!$I$2:$I$3661, MATCH(1, ('C'!$D$2:$D$3661=D1610)*('C'!$E$2:$E$3661=G!E1610),0))</f>
        <v>47584.353329999998</v>
      </c>
      <c r="M1610" cm="1">
        <f t="array" ref="M1610">_xlfn.IFNA(INDEX(P!C$2:C$2862, MATCH(1, (P!$A$2:$A$2862=D1610)*(P!$B$2:$B$2862=F1610),0)),)</f>
        <v>1.7370967741935481</v>
      </c>
      <c r="N1610" cm="1">
        <f t="array" ref="N1610">_xlfn.IFNA(INDEX(Ind!$H$2:$H$6441, MATCH(1, (Ind!$A$2:$A$6441=D1610)*(Ind!$D$2:$D$6441=F1610),0)),)</f>
        <v>0</v>
      </c>
      <c r="O1610" cm="1">
        <f t="array" ref="O1610">_xlfn.IFNA(INDEX(Ind!$L$2:$L$6441, MATCH(1, (Ind!$A$2:$A$6441=D1610)*(Ind!$D$2:$D$6441=F1610),0)),)</f>
        <v>0</v>
      </c>
    </row>
    <row r="1611" spans="1:15" x14ac:dyDescent="0.2">
      <c r="A1611" s="1" t="s">
        <v>90</v>
      </c>
      <c r="B1611" s="5" t="str">
        <f t="shared" si="125"/>
        <v>2018</v>
      </c>
      <c r="C1611" s="5">
        <f t="shared" si="126"/>
        <v>11</v>
      </c>
      <c r="D1611" s="11">
        <f t="shared" si="127"/>
        <v>43405</v>
      </c>
      <c r="E1611" s="2" t="s">
        <v>31</v>
      </c>
      <c r="F1611" s="5" t="str">
        <f t="shared" si="128"/>
        <v>GUAVIARE</v>
      </c>
      <c r="G1611" s="2">
        <v>0</v>
      </c>
      <c r="H1611" s="3">
        <v>51314000</v>
      </c>
      <c r="I1611" s="9">
        <f t="shared" si="129"/>
        <v>513.14</v>
      </c>
      <c r="J1611">
        <v>0</v>
      </c>
      <c r="K1611" cm="1">
        <f t="array" ref="K1611">INDEX(T!$H$2:$H$3661, MATCH(1, (T!$D$2:$D$3661=D1611)*(T!$E$2:$E$3661=G!E1611),0))</f>
        <v>1546.56</v>
      </c>
      <c r="L1611" cm="1">
        <f t="array" ref="L1611">INDEX('C'!$I$2:$I$3661, MATCH(1, ('C'!$D$2:$D$3661=D1611)*('C'!$E$2:$E$3661=G!E1611),0))</f>
        <v>38248.639999999999</v>
      </c>
      <c r="M1611" cm="1">
        <f t="array" ref="M1611">_xlfn.IFNA(INDEX(P!C$2:C$2862, MATCH(1, (P!$A$2:$A$2862=D1611)*(P!$B$2:$B$2862=F1611),0)),)</f>
        <v>0</v>
      </c>
      <c r="N1611" cm="1">
        <f t="array" ref="N1611">_xlfn.IFNA(INDEX(Ind!$H$2:$H$6441, MATCH(1, (Ind!$A$2:$A$6441=D1611)*(Ind!$D$2:$D$6441=F1611),0)),)</f>
        <v>0</v>
      </c>
      <c r="O1611" cm="1">
        <f t="array" ref="O1611">_xlfn.IFNA(INDEX(Ind!$L$2:$L$6441, MATCH(1, (Ind!$A$2:$A$6441=D1611)*(Ind!$D$2:$D$6441=F1611),0)),)</f>
        <v>0</v>
      </c>
    </row>
    <row r="1612" spans="1:15" x14ac:dyDescent="0.2">
      <c r="A1612" s="4" t="s">
        <v>91</v>
      </c>
      <c r="B1612" s="5" t="str">
        <f t="shared" si="125"/>
        <v>2018</v>
      </c>
      <c r="C1612" s="5">
        <f t="shared" si="126"/>
        <v>12</v>
      </c>
      <c r="D1612" s="11">
        <f t="shared" si="127"/>
        <v>43435</v>
      </c>
      <c r="E1612" s="5" t="s">
        <v>5</v>
      </c>
      <c r="F1612" s="5" t="str">
        <f t="shared" si="128"/>
        <v>ANTIOQUIA</v>
      </c>
      <c r="G1612" s="5">
        <v>74042761</v>
      </c>
      <c r="H1612" s="6">
        <v>72321515</v>
      </c>
      <c r="I1612" s="9">
        <f t="shared" si="129"/>
        <v>731.82137999999998</v>
      </c>
      <c r="J1612">
        <v>0</v>
      </c>
      <c r="K1612" cm="1">
        <f t="array" ref="K1612">INDEX(T!$H$2:$H$3661, MATCH(1, (T!$D$2:$D$3661=D1612)*(T!$E$2:$E$3661=G!E1612),0))</f>
        <v>449.42738500000002</v>
      </c>
      <c r="L1612" cm="1">
        <f t="array" ref="L1612">INDEX('C'!$I$2:$I$3661, MATCH(1, ('C'!$D$2:$D$3661=D1612)*('C'!$E$2:$E$3661=G!E1612),0))</f>
        <v>22289268.577904999</v>
      </c>
      <c r="M1612" cm="1">
        <f t="array" ref="M1612">_xlfn.IFNA(INDEX(P!C$2:C$2862, MATCH(1, (P!$A$2:$A$2862=D1612)*(P!$B$2:$B$2862=F1612),0)),)</f>
        <v>0</v>
      </c>
      <c r="N1612" cm="1">
        <f t="array" ref="N1612">_xlfn.IFNA(INDEX(Ind!$H$2:$H$6441, MATCH(1, (Ind!$A$2:$A$6441=D1612)*(Ind!$D$2:$D$6441=F1612),0)),)</f>
        <v>101.37832830379701</v>
      </c>
      <c r="O1612" cm="1">
        <f t="array" ref="O1612">_xlfn.IFNA(INDEX(Ind!$L$2:$L$6441, MATCH(1, (Ind!$A$2:$A$6441=D1612)*(Ind!$D$2:$D$6441=F1612),0)),)</f>
        <v>99.482574429824396</v>
      </c>
    </row>
    <row r="1613" spans="1:15" x14ac:dyDescent="0.2">
      <c r="A1613" s="1" t="s">
        <v>91</v>
      </c>
      <c r="B1613" s="5" t="str">
        <f t="shared" si="125"/>
        <v>2018</v>
      </c>
      <c r="C1613" s="5">
        <f t="shared" si="126"/>
        <v>12</v>
      </c>
      <c r="D1613" s="11">
        <f t="shared" si="127"/>
        <v>43435</v>
      </c>
      <c r="E1613" s="2" t="s">
        <v>6</v>
      </c>
      <c r="F1613" s="5" t="str">
        <f t="shared" si="128"/>
        <v>ATLANTICO</v>
      </c>
      <c r="G1613" s="2">
        <v>80900000</v>
      </c>
      <c r="H1613" s="3">
        <v>80900000</v>
      </c>
      <c r="I1613" s="9">
        <f t="shared" si="129"/>
        <v>809</v>
      </c>
      <c r="J1613">
        <v>0</v>
      </c>
      <c r="K1613" cm="1">
        <f t="array" ref="K1613">INDEX(T!$H$2:$H$3661, MATCH(1, (T!$D$2:$D$3661=D1613)*(T!$E$2:$E$3661=G!E1613),0))</f>
        <v>426</v>
      </c>
      <c r="L1613" cm="1">
        <f t="array" ref="L1613">INDEX('C'!$I$2:$I$3661, MATCH(1, ('C'!$D$2:$D$3661=D1613)*('C'!$E$2:$E$3661=G!E1613),0))</f>
        <v>18686455.859999999</v>
      </c>
      <c r="M1613" cm="1">
        <f t="array" ref="M1613">_xlfn.IFNA(INDEX(P!C$2:C$2862, MATCH(1, (P!$A$2:$A$2862=D1613)*(P!$B$2:$B$2862=F1613),0)),)</f>
        <v>14.330645161290322</v>
      </c>
      <c r="N1613" cm="1">
        <f t="array" ref="N1613">_xlfn.IFNA(INDEX(Ind!$H$2:$H$6441, MATCH(1, (Ind!$A$2:$A$6441=D1613)*(Ind!$D$2:$D$6441=F1613),0)),)</f>
        <v>107.06550218596</v>
      </c>
      <c r="O1613" cm="1">
        <f t="array" ref="O1613">_xlfn.IFNA(INDEX(Ind!$L$2:$L$6441, MATCH(1, (Ind!$A$2:$A$6441=D1613)*(Ind!$D$2:$D$6441=F1613),0)),)</f>
        <v>99.404028809313502</v>
      </c>
    </row>
    <row r="1614" spans="1:15" x14ac:dyDescent="0.2">
      <c r="A1614" s="4" t="s">
        <v>91</v>
      </c>
      <c r="B1614" s="5" t="str">
        <f t="shared" si="125"/>
        <v>2018</v>
      </c>
      <c r="C1614" s="5">
        <f t="shared" si="126"/>
        <v>12</v>
      </c>
      <c r="D1614" s="11">
        <f t="shared" si="127"/>
        <v>43435</v>
      </c>
      <c r="E1614" s="5" t="s">
        <v>7</v>
      </c>
      <c r="F1614" s="5" t="str">
        <f t="shared" si="128"/>
        <v>BOGOTA, D.C.</v>
      </c>
      <c r="G1614" s="5">
        <v>0</v>
      </c>
      <c r="H1614" s="6">
        <v>70550000</v>
      </c>
      <c r="I1614" s="9">
        <f t="shared" si="129"/>
        <v>705.5</v>
      </c>
      <c r="J1614">
        <v>0</v>
      </c>
      <c r="K1614" cm="1">
        <f t="array" ref="K1614">INDEX(T!$H$2:$H$3661, MATCH(1, (T!$D$2:$D$3661=D1614)*(T!$E$2:$E$3661=G!E1614),0))</f>
        <v>492.05</v>
      </c>
      <c r="L1614" cm="1">
        <f t="array" ref="L1614">INDEX('C'!$I$2:$I$3661, MATCH(1, ('C'!$D$2:$D$3661=D1614)*('C'!$E$2:$E$3661=G!E1614),0))</f>
        <v>55381854</v>
      </c>
      <c r="M1614" cm="1">
        <f t="array" ref="M1614">_xlfn.IFNA(INDEX(P!C$2:C$2862, MATCH(1, (P!$A$2:$A$2862=D1614)*(P!$B$2:$B$2862=F1614),0)),)</f>
        <v>0</v>
      </c>
      <c r="N1614" cm="1">
        <f t="array" ref="N1614">_xlfn.IFNA(INDEX(Ind!$H$2:$H$6441, MATCH(1, (Ind!$A$2:$A$6441=D1614)*(Ind!$D$2:$D$6441=F1614),0)),)</f>
        <v>101.430163098907</v>
      </c>
      <c r="O1614" cm="1">
        <f t="array" ref="O1614">_xlfn.IFNA(INDEX(Ind!$L$2:$L$6441, MATCH(1, (Ind!$A$2:$A$6441=D1614)*(Ind!$D$2:$D$6441=F1614),0)),)</f>
        <v>99.543106232819298</v>
      </c>
    </row>
    <row r="1615" spans="1:15" x14ac:dyDescent="0.2">
      <c r="A1615" s="1" t="s">
        <v>91</v>
      </c>
      <c r="B1615" s="5" t="str">
        <f t="shared" si="125"/>
        <v>2018</v>
      </c>
      <c r="C1615" s="5">
        <f t="shared" si="126"/>
        <v>12</v>
      </c>
      <c r="D1615" s="11">
        <f t="shared" si="127"/>
        <v>43435</v>
      </c>
      <c r="E1615" s="2" t="s">
        <v>8</v>
      </c>
      <c r="F1615" s="5" t="str">
        <f t="shared" si="128"/>
        <v>BOLIVAR</v>
      </c>
      <c r="G1615" s="2">
        <v>81087676</v>
      </c>
      <c r="H1615" s="3">
        <v>73486889</v>
      </c>
      <c r="I1615" s="9">
        <f t="shared" si="129"/>
        <v>772.87282500000003</v>
      </c>
      <c r="J1615">
        <v>0</v>
      </c>
      <c r="K1615" cm="1">
        <f t="array" ref="K1615">INDEX(T!$H$2:$H$3661, MATCH(1, (T!$D$2:$D$3661=D1615)*(T!$E$2:$E$3661=G!E1615),0))</f>
        <v>376.23988000000003</v>
      </c>
      <c r="L1615" cm="1">
        <f t="array" ref="L1615">INDEX('C'!$I$2:$I$3661, MATCH(1, ('C'!$D$2:$D$3661=D1615)*('C'!$E$2:$E$3661=G!E1615),0))</f>
        <v>16009556.031950001</v>
      </c>
      <c r="M1615" cm="1">
        <f t="array" ref="M1615">_xlfn.IFNA(INDEX(P!C$2:C$2862, MATCH(1, (P!$A$2:$A$2862=D1615)*(P!$B$2:$B$2862=F1615),0)),)</f>
        <v>1.7732258064516129</v>
      </c>
      <c r="N1615" cm="1">
        <f t="array" ref="N1615">_xlfn.IFNA(INDEX(Ind!$H$2:$H$6441, MATCH(1, (Ind!$A$2:$A$6441=D1615)*(Ind!$D$2:$D$6441=F1615),0)),)</f>
        <v>100.647167259637</v>
      </c>
      <c r="O1615" cm="1">
        <f t="array" ref="O1615">_xlfn.IFNA(INDEX(Ind!$L$2:$L$6441, MATCH(1, (Ind!$A$2:$A$6441=D1615)*(Ind!$D$2:$D$6441=F1615),0)),)</f>
        <v>100.962177980756</v>
      </c>
    </row>
    <row r="1616" spans="1:15" x14ac:dyDescent="0.2">
      <c r="A1616" s="4" t="s">
        <v>91</v>
      </c>
      <c r="B1616" s="5" t="str">
        <f t="shared" si="125"/>
        <v>2018</v>
      </c>
      <c r="C1616" s="5">
        <f t="shared" si="126"/>
        <v>12</v>
      </c>
      <c r="D1616" s="11">
        <f t="shared" si="127"/>
        <v>43435</v>
      </c>
      <c r="E1616" s="5" t="s">
        <v>9</v>
      </c>
      <c r="F1616" s="5" t="str">
        <f t="shared" si="128"/>
        <v>BOYACA</v>
      </c>
      <c r="G1616" s="5">
        <v>67385000</v>
      </c>
      <c r="H1616" s="6">
        <v>67587582</v>
      </c>
      <c r="I1616" s="9">
        <f t="shared" si="129"/>
        <v>674.86291000000006</v>
      </c>
      <c r="J1616">
        <v>0</v>
      </c>
      <c r="K1616" cm="1">
        <f t="array" ref="K1616">INDEX(T!$H$2:$H$3661, MATCH(1, (T!$D$2:$D$3661=D1616)*(T!$E$2:$E$3661=G!E1616),0))</f>
        <v>259.23581999999999</v>
      </c>
      <c r="L1616" cm="1">
        <f t="array" ref="L1616">INDEX('C'!$I$2:$I$3661, MATCH(1, ('C'!$D$2:$D$3661=D1616)*('C'!$E$2:$E$3661=G!E1616),0))</f>
        <v>2580541.80424</v>
      </c>
      <c r="M1616" cm="1">
        <f t="array" ref="M1616">_xlfn.IFNA(INDEX(P!C$2:C$2862, MATCH(1, (P!$A$2:$A$2862=D1616)*(P!$B$2:$B$2862=F1616),0)),)</f>
        <v>10.081290322580644</v>
      </c>
      <c r="N1616" cm="1">
        <f t="array" ref="N1616">_xlfn.IFNA(INDEX(Ind!$H$2:$H$6441, MATCH(1, (Ind!$A$2:$A$6441=D1616)*(Ind!$D$2:$D$6441=F1616),0)),)</f>
        <v>113.354638533613</v>
      </c>
      <c r="O1616" cm="1">
        <f t="array" ref="O1616">_xlfn.IFNA(INDEX(Ind!$L$2:$L$6441, MATCH(1, (Ind!$A$2:$A$6441=D1616)*(Ind!$D$2:$D$6441=F1616),0)),)</f>
        <v>96.5240565091555</v>
      </c>
    </row>
    <row r="1617" spans="1:15" x14ac:dyDescent="0.2">
      <c r="A1617" s="1" t="s">
        <v>91</v>
      </c>
      <c r="B1617" s="5" t="str">
        <f t="shared" si="125"/>
        <v>2018</v>
      </c>
      <c r="C1617" s="5">
        <f t="shared" si="126"/>
        <v>12</v>
      </c>
      <c r="D1617" s="11">
        <f t="shared" si="127"/>
        <v>43435</v>
      </c>
      <c r="E1617" s="2" t="s">
        <v>10</v>
      </c>
      <c r="F1617" s="5" t="str">
        <f t="shared" si="128"/>
        <v>CALDAS</v>
      </c>
      <c r="G1617" s="2">
        <v>0</v>
      </c>
      <c r="H1617" s="3">
        <v>62484806</v>
      </c>
      <c r="I1617" s="9">
        <f t="shared" si="129"/>
        <v>624.84806000000003</v>
      </c>
      <c r="J1617">
        <v>0</v>
      </c>
      <c r="K1617" cm="1">
        <f t="array" ref="K1617">INDEX(T!$H$2:$H$3661, MATCH(1, (T!$D$2:$D$3661=D1617)*(T!$E$2:$E$3661=G!E1617),0))</f>
        <v>510.315</v>
      </c>
      <c r="L1617" cm="1">
        <f t="array" ref="L1617">INDEX('C'!$I$2:$I$3661, MATCH(1, ('C'!$D$2:$D$3661=D1617)*('C'!$E$2:$E$3661=G!E1617),0))</f>
        <v>5204837.1370799998</v>
      </c>
      <c r="M1617" cm="1">
        <f t="array" ref="M1617">_xlfn.IFNA(INDEX(P!C$2:C$2862, MATCH(1, (P!$A$2:$A$2862=D1617)*(P!$B$2:$B$2862=F1617),0)),)</f>
        <v>0</v>
      </c>
      <c r="N1617" cm="1">
        <f t="array" ref="N1617">_xlfn.IFNA(INDEX(Ind!$H$2:$H$6441, MATCH(1, (Ind!$A$2:$A$6441=D1617)*(Ind!$D$2:$D$6441=F1617),0)),)</f>
        <v>100.94587534703901</v>
      </c>
      <c r="O1617" cm="1">
        <f t="array" ref="O1617">_xlfn.IFNA(INDEX(Ind!$L$2:$L$6441, MATCH(1, (Ind!$A$2:$A$6441=D1617)*(Ind!$D$2:$D$6441=F1617),0)),)</f>
        <v>98.765607516473395</v>
      </c>
    </row>
    <row r="1618" spans="1:15" x14ac:dyDescent="0.2">
      <c r="A1618" s="4" t="s">
        <v>91</v>
      </c>
      <c r="B1618" s="5" t="str">
        <f t="shared" si="125"/>
        <v>2018</v>
      </c>
      <c r="C1618" s="5">
        <f t="shared" si="126"/>
        <v>12</v>
      </c>
      <c r="D1618" s="11">
        <f t="shared" si="127"/>
        <v>43435</v>
      </c>
      <c r="E1618" s="5" t="s">
        <v>11</v>
      </c>
      <c r="F1618" s="5" t="str">
        <f t="shared" si="128"/>
        <v>CAQUETA</v>
      </c>
      <c r="G1618" s="5">
        <v>0</v>
      </c>
      <c r="H1618" s="8">
        <v>194022000</v>
      </c>
      <c r="I1618" s="9">
        <f t="shared" si="129"/>
        <v>1940.22</v>
      </c>
      <c r="J1618">
        <v>0</v>
      </c>
      <c r="K1618" cm="1">
        <f t="array" ref="K1618">INDEX(T!$H$2:$H$3661, MATCH(1, (T!$D$2:$D$3661=D1618)*(T!$E$2:$E$3661=G!E1618),0))</f>
        <v>707.09091000000001</v>
      </c>
      <c r="L1618" cm="1">
        <f t="array" ref="L1618">INDEX('C'!$I$2:$I$3661, MATCH(1, ('C'!$D$2:$D$3661=D1618)*('C'!$E$2:$E$3661=G!E1618),0))</f>
        <v>7884691.0254499996</v>
      </c>
      <c r="M1618" cm="1">
        <f t="array" ref="M1618">_xlfn.IFNA(INDEX(P!C$2:C$2862, MATCH(1, (P!$A$2:$A$2862=D1618)*(P!$B$2:$B$2862=F1618),0)),)</f>
        <v>0</v>
      </c>
      <c r="N1618" cm="1">
        <f t="array" ref="N1618">_xlfn.IFNA(INDEX(Ind!$H$2:$H$6441, MATCH(1, (Ind!$A$2:$A$6441=D1618)*(Ind!$D$2:$D$6441=F1618),0)),)</f>
        <v>0</v>
      </c>
      <c r="O1618" cm="1">
        <f t="array" ref="O1618">_xlfn.IFNA(INDEX(Ind!$L$2:$L$6441, MATCH(1, (Ind!$A$2:$A$6441=D1618)*(Ind!$D$2:$D$6441=F1618),0)),)</f>
        <v>0</v>
      </c>
    </row>
    <row r="1619" spans="1:15" x14ac:dyDescent="0.2">
      <c r="A1619" s="1" t="s">
        <v>91</v>
      </c>
      <c r="B1619" s="5" t="str">
        <f t="shared" si="125"/>
        <v>2018</v>
      </c>
      <c r="C1619" s="5">
        <f t="shared" si="126"/>
        <v>12</v>
      </c>
      <c r="D1619" s="11">
        <f t="shared" si="127"/>
        <v>43435</v>
      </c>
      <c r="E1619" s="2" t="s">
        <v>12</v>
      </c>
      <c r="F1619" s="5" t="str">
        <f t="shared" si="128"/>
        <v>CAUCA</v>
      </c>
      <c r="G1619" s="2">
        <v>93081000</v>
      </c>
      <c r="H1619" s="3">
        <v>69888000</v>
      </c>
      <c r="I1619" s="9">
        <f t="shared" si="129"/>
        <v>814.84500000000003</v>
      </c>
      <c r="J1619">
        <v>0</v>
      </c>
      <c r="K1619" cm="1">
        <f t="array" ref="K1619">INDEX(T!$H$2:$H$3661, MATCH(1, (T!$D$2:$D$3661=D1619)*(T!$E$2:$E$3661=G!E1619),0))</f>
        <v>659.70500000000004</v>
      </c>
      <c r="L1619" cm="1">
        <f t="array" ref="L1619">INDEX('C'!$I$2:$I$3661, MATCH(1, ('C'!$D$2:$D$3661=D1619)*('C'!$E$2:$E$3661=G!E1619),0))</f>
        <v>14052800.58</v>
      </c>
      <c r="M1619" cm="1">
        <f t="array" ref="M1619">_xlfn.IFNA(INDEX(P!C$2:C$2862, MATCH(1, (P!$A$2:$A$2862=D1619)*(P!$B$2:$B$2862=F1619),0)),)</f>
        <v>0</v>
      </c>
      <c r="N1619" cm="1">
        <f t="array" ref="N1619">_xlfn.IFNA(INDEX(Ind!$H$2:$H$6441, MATCH(1, (Ind!$A$2:$A$6441=D1619)*(Ind!$D$2:$D$6441=F1619),0)),)</f>
        <v>100.49825547345399</v>
      </c>
      <c r="O1619" cm="1">
        <f t="array" ref="O1619">_xlfn.IFNA(INDEX(Ind!$L$2:$L$6441, MATCH(1, (Ind!$A$2:$A$6441=D1619)*(Ind!$D$2:$D$6441=F1619),0)),)</f>
        <v>102.086598516924</v>
      </c>
    </row>
    <row r="1620" spans="1:15" x14ac:dyDescent="0.2">
      <c r="A1620" s="4" t="s">
        <v>91</v>
      </c>
      <c r="B1620" s="5" t="str">
        <f t="shared" si="125"/>
        <v>2018</v>
      </c>
      <c r="C1620" s="5">
        <f t="shared" si="126"/>
        <v>12</v>
      </c>
      <c r="D1620" s="11">
        <f t="shared" si="127"/>
        <v>43435</v>
      </c>
      <c r="E1620" s="5" t="s">
        <v>13</v>
      </c>
      <c r="F1620" s="5" t="str">
        <f t="shared" si="128"/>
        <v>CESAR</v>
      </c>
      <c r="G1620" s="5">
        <v>80900000</v>
      </c>
      <c r="H1620" s="6">
        <v>74402897</v>
      </c>
      <c r="I1620" s="9">
        <f t="shared" si="129"/>
        <v>776.51448500000004</v>
      </c>
      <c r="J1620">
        <v>0</v>
      </c>
      <c r="K1620" cm="1">
        <f t="array" ref="K1620">INDEX(T!$H$2:$H$3661, MATCH(1, (T!$D$2:$D$3661=D1620)*(T!$E$2:$E$3661=G!E1620),0))</f>
        <v>366.10975500000001</v>
      </c>
      <c r="L1620" cm="1">
        <f t="array" ref="L1620">INDEX('C'!$I$2:$I$3661, MATCH(1, ('C'!$D$2:$D$3661=D1620)*('C'!$E$2:$E$3661=G!E1620),0))</f>
        <v>12093077.768534999</v>
      </c>
      <c r="M1620" cm="1">
        <f t="array" ref="M1620">_xlfn.IFNA(INDEX(P!C$2:C$2862, MATCH(1, (P!$A$2:$A$2862=D1620)*(P!$B$2:$B$2862=F1620),0)),)</f>
        <v>10.571935483870966</v>
      </c>
      <c r="N1620" cm="1">
        <f t="array" ref="N1620">_xlfn.IFNA(INDEX(Ind!$H$2:$H$6441, MATCH(1, (Ind!$A$2:$A$6441=D1620)*(Ind!$D$2:$D$6441=F1620),0)),)</f>
        <v>0</v>
      </c>
      <c r="O1620" cm="1">
        <f t="array" ref="O1620">_xlfn.IFNA(INDEX(Ind!$L$2:$L$6441, MATCH(1, (Ind!$A$2:$A$6441=D1620)*(Ind!$D$2:$D$6441=F1620),0)),)</f>
        <v>0</v>
      </c>
    </row>
    <row r="1621" spans="1:15" x14ac:dyDescent="0.2">
      <c r="A1621" s="1" t="s">
        <v>91</v>
      </c>
      <c r="B1621" s="5" t="str">
        <f t="shared" si="125"/>
        <v>2018</v>
      </c>
      <c r="C1621" s="5">
        <f t="shared" si="126"/>
        <v>12</v>
      </c>
      <c r="D1621" s="11">
        <f t="shared" si="127"/>
        <v>43435</v>
      </c>
      <c r="E1621" s="2" t="s">
        <v>14</v>
      </c>
      <c r="F1621" s="5" t="str">
        <f t="shared" si="128"/>
        <v>CORDOBA</v>
      </c>
      <c r="G1621" s="2">
        <v>81334000</v>
      </c>
      <c r="H1621" s="3">
        <v>0</v>
      </c>
      <c r="I1621" s="9">
        <f t="shared" si="129"/>
        <v>813.34</v>
      </c>
      <c r="J1621">
        <v>0</v>
      </c>
      <c r="K1621" cm="1">
        <f t="array" ref="K1621">INDEX(T!$H$2:$H$3661, MATCH(1, (T!$D$2:$D$3661=D1621)*(T!$E$2:$E$3661=G!E1621),0))</f>
        <v>245.46</v>
      </c>
      <c r="L1621" cm="1">
        <f t="array" ref="L1621">INDEX('C'!$I$2:$I$3661, MATCH(1, ('C'!$D$2:$D$3661=D1621)*('C'!$E$2:$E$3661=G!E1621),0))</f>
        <v>12856604</v>
      </c>
      <c r="M1621" cm="1">
        <f t="array" ref="M1621">_xlfn.IFNA(INDEX(P!C$2:C$2862, MATCH(1, (P!$A$2:$A$2862=D1621)*(P!$B$2:$B$2862=F1621),0)),)</f>
        <v>98.257741935483878</v>
      </c>
      <c r="N1621" cm="1">
        <f t="array" ref="N1621">_xlfn.IFNA(INDEX(Ind!$H$2:$H$6441, MATCH(1, (Ind!$A$2:$A$6441=D1621)*(Ind!$D$2:$D$6441=F1621),0)),)</f>
        <v>92.074682396915605</v>
      </c>
      <c r="O1621" cm="1">
        <f t="array" ref="O1621">_xlfn.IFNA(INDEX(Ind!$L$2:$L$6441, MATCH(1, (Ind!$A$2:$A$6441=D1621)*(Ind!$D$2:$D$6441=F1621),0)),)</f>
        <v>101.126434361512</v>
      </c>
    </row>
    <row r="1622" spans="1:15" x14ac:dyDescent="0.2">
      <c r="A1622" s="4" t="s">
        <v>91</v>
      </c>
      <c r="B1622" s="5" t="str">
        <f t="shared" si="125"/>
        <v>2018</v>
      </c>
      <c r="C1622" s="5">
        <f t="shared" si="126"/>
        <v>12</v>
      </c>
      <c r="D1622" s="11">
        <f t="shared" si="127"/>
        <v>43435</v>
      </c>
      <c r="E1622" s="5" t="s">
        <v>15</v>
      </c>
      <c r="F1622" s="5" t="str">
        <f t="shared" si="128"/>
        <v>CUNDINAMARCA</v>
      </c>
      <c r="G1622" s="5">
        <v>0</v>
      </c>
      <c r="H1622" s="6">
        <v>69011160</v>
      </c>
      <c r="I1622" s="9">
        <f t="shared" si="129"/>
        <v>690.11159999999995</v>
      </c>
      <c r="J1622">
        <v>0</v>
      </c>
      <c r="K1622" cm="1">
        <f t="array" ref="K1622">INDEX(T!$H$2:$H$3661, MATCH(1, (T!$D$2:$D$3661=D1622)*(T!$E$2:$E$3661=G!E1622),0))</f>
        <v>635.24067000000002</v>
      </c>
      <c r="L1622" cm="1">
        <f t="array" ref="L1622">INDEX('C'!$I$2:$I$3661, MATCH(1, ('C'!$D$2:$D$3661=D1622)*('C'!$E$2:$E$3661=G!E1622),0))</f>
        <v>10250746.27458</v>
      </c>
      <c r="M1622" cm="1">
        <f t="array" ref="M1622">_xlfn.IFNA(INDEX(P!C$2:C$2862, MATCH(1, (P!$A$2:$A$2862=D1622)*(P!$B$2:$B$2862=F1622),0)),)</f>
        <v>0.93193548387096781</v>
      </c>
      <c r="N1622" cm="1">
        <f t="array" ref="N1622">_xlfn.IFNA(INDEX(Ind!$H$2:$H$6441, MATCH(1, (Ind!$A$2:$A$6441=D1622)*(Ind!$D$2:$D$6441=F1622),0)),)</f>
        <v>101.72190359053199</v>
      </c>
      <c r="O1622" cm="1">
        <f t="array" ref="O1622">_xlfn.IFNA(INDEX(Ind!$L$2:$L$6441, MATCH(1, (Ind!$A$2:$A$6441=D1622)*(Ind!$D$2:$D$6441=F1622),0)),)</f>
        <v>100.351280215507</v>
      </c>
    </row>
    <row r="1623" spans="1:15" x14ac:dyDescent="0.2">
      <c r="A1623" s="1" t="s">
        <v>91</v>
      </c>
      <c r="B1623" s="5" t="str">
        <f t="shared" si="125"/>
        <v>2018</v>
      </c>
      <c r="C1623" s="5">
        <f t="shared" si="126"/>
        <v>12</v>
      </c>
      <c r="D1623" s="11">
        <f t="shared" si="127"/>
        <v>43435</v>
      </c>
      <c r="E1623" s="2" t="s">
        <v>16</v>
      </c>
      <c r="F1623" s="5" t="str">
        <f t="shared" si="128"/>
        <v>CHOCO</v>
      </c>
      <c r="G1623" s="2">
        <v>0</v>
      </c>
      <c r="H1623" s="7">
        <v>473970000</v>
      </c>
      <c r="I1623" s="9">
        <f t="shared" si="129"/>
        <v>4739.7</v>
      </c>
      <c r="J1623">
        <v>0</v>
      </c>
      <c r="K1623" cm="1">
        <f t="array" ref="K1623">INDEX(T!$H$2:$H$3661, MATCH(1, (T!$D$2:$D$3661=D1623)*(T!$E$2:$E$3661=G!E1623),0))</f>
        <v>613.88</v>
      </c>
      <c r="L1623" t="e" cm="1">
        <f t="array" ref="L1623">INDEX('C'!$I$2:$I$3661, MATCH(1, ('C'!$D$2:$D$3661=D1623)*('C'!$E$2:$E$3661=G!E1623),0))</f>
        <v>#N/A</v>
      </c>
      <c r="M1623" cm="1">
        <f t="array" ref="M1623">_xlfn.IFNA(INDEX(P!C$2:C$2862, MATCH(1, (P!$A$2:$A$2862=D1623)*(P!$B$2:$B$2862=F1623),0)),)</f>
        <v>0</v>
      </c>
      <c r="N1623" cm="1">
        <f t="array" ref="N1623">_xlfn.IFNA(INDEX(Ind!$H$2:$H$6441, MATCH(1, (Ind!$A$2:$A$6441=D1623)*(Ind!$D$2:$D$6441=F1623),0)),)</f>
        <v>0</v>
      </c>
      <c r="O1623" cm="1">
        <f t="array" ref="O1623">_xlfn.IFNA(INDEX(Ind!$L$2:$L$6441, MATCH(1, (Ind!$A$2:$A$6441=D1623)*(Ind!$D$2:$D$6441=F1623),0)),)</f>
        <v>0</v>
      </c>
    </row>
    <row r="1624" spans="1:15" x14ac:dyDescent="0.2">
      <c r="A1624" s="4" t="s">
        <v>91</v>
      </c>
      <c r="B1624" s="5" t="str">
        <f t="shared" si="125"/>
        <v>2018</v>
      </c>
      <c r="C1624" s="5">
        <f t="shared" si="126"/>
        <v>12</v>
      </c>
      <c r="D1624" s="11">
        <f t="shared" si="127"/>
        <v>43435</v>
      </c>
      <c r="E1624" s="5" t="s">
        <v>17</v>
      </c>
      <c r="F1624" s="5" t="str">
        <f t="shared" si="128"/>
        <v>HUILA</v>
      </c>
      <c r="G1624" s="5">
        <v>0</v>
      </c>
      <c r="H1624" s="6">
        <v>69256830</v>
      </c>
      <c r="I1624" s="9">
        <f t="shared" si="129"/>
        <v>692.56830000000002</v>
      </c>
      <c r="J1624">
        <v>0</v>
      </c>
      <c r="K1624" cm="1">
        <f t="array" ref="K1624">INDEX(T!$H$2:$H$3661, MATCH(1, (T!$D$2:$D$3661=D1624)*(T!$E$2:$E$3661=G!E1624),0))</f>
        <v>744.71</v>
      </c>
      <c r="L1624" cm="1">
        <f t="array" ref="L1624">INDEX('C'!$I$2:$I$3661, MATCH(1, ('C'!$D$2:$D$3661=D1624)*('C'!$E$2:$E$3661=G!E1624),0))</f>
        <v>10611081.539790001</v>
      </c>
      <c r="M1624" cm="1">
        <f t="array" ref="M1624">_xlfn.IFNA(INDEX(P!C$2:C$2862, MATCH(1, (P!$A$2:$A$2862=D1624)*(P!$B$2:$B$2862=F1624),0)),)</f>
        <v>3.2190322580645159</v>
      </c>
      <c r="N1624" cm="1">
        <f t="array" ref="N1624">_xlfn.IFNA(INDEX(Ind!$H$2:$H$6441, MATCH(1, (Ind!$A$2:$A$6441=D1624)*(Ind!$D$2:$D$6441=F1624),0)),)</f>
        <v>0</v>
      </c>
      <c r="O1624" cm="1">
        <f t="array" ref="O1624">_xlfn.IFNA(INDEX(Ind!$L$2:$L$6441, MATCH(1, (Ind!$A$2:$A$6441=D1624)*(Ind!$D$2:$D$6441=F1624),0)),)</f>
        <v>0</v>
      </c>
    </row>
    <row r="1625" spans="1:15" x14ac:dyDescent="0.2">
      <c r="A1625" s="1" t="s">
        <v>91</v>
      </c>
      <c r="B1625" s="5" t="str">
        <f t="shared" si="125"/>
        <v>2018</v>
      </c>
      <c r="C1625" s="5">
        <f t="shared" si="126"/>
        <v>12</v>
      </c>
      <c r="D1625" s="11">
        <f t="shared" si="127"/>
        <v>43435</v>
      </c>
      <c r="E1625" s="2" t="s">
        <v>18</v>
      </c>
      <c r="F1625" s="5" t="str">
        <f t="shared" si="128"/>
        <v>LA GUAJIRA</v>
      </c>
      <c r="G1625" s="2">
        <v>0</v>
      </c>
      <c r="H1625" s="3">
        <v>66985000</v>
      </c>
      <c r="I1625" s="9">
        <f t="shared" si="129"/>
        <v>669.85</v>
      </c>
      <c r="J1625">
        <v>0</v>
      </c>
      <c r="K1625" cm="1">
        <f t="array" ref="K1625">INDEX(T!$H$2:$H$3661, MATCH(1, (T!$D$2:$D$3661=D1625)*(T!$E$2:$E$3661=G!E1625),0))</f>
        <v>124.69</v>
      </c>
      <c r="L1625" cm="1">
        <f t="array" ref="L1625">INDEX('C'!$I$2:$I$3661, MATCH(1, ('C'!$D$2:$D$3661=D1625)*('C'!$E$2:$E$3661=G!E1625),0))</f>
        <v>1886406.29</v>
      </c>
      <c r="M1625" cm="1">
        <f t="array" ref="M1625">_xlfn.IFNA(INDEX(P!C$2:C$2862, MATCH(1, (P!$A$2:$A$2862=D1625)*(P!$B$2:$B$2862=F1625),0)),)</f>
        <v>0</v>
      </c>
      <c r="N1625" cm="1">
        <f t="array" ref="N1625">_xlfn.IFNA(INDEX(Ind!$H$2:$H$6441, MATCH(1, (Ind!$A$2:$A$6441=D1625)*(Ind!$D$2:$D$6441=F1625),0)),)</f>
        <v>0</v>
      </c>
      <c r="O1625" cm="1">
        <f t="array" ref="O1625">_xlfn.IFNA(INDEX(Ind!$L$2:$L$6441, MATCH(1, (Ind!$A$2:$A$6441=D1625)*(Ind!$D$2:$D$6441=F1625),0)),)</f>
        <v>0</v>
      </c>
    </row>
    <row r="1626" spans="1:15" x14ac:dyDescent="0.2">
      <c r="A1626" s="4" t="s">
        <v>91</v>
      </c>
      <c r="B1626" s="5" t="str">
        <f t="shared" si="125"/>
        <v>2018</v>
      </c>
      <c r="C1626" s="5">
        <f t="shared" si="126"/>
        <v>12</v>
      </c>
      <c r="D1626" s="11">
        <f t="shared" si="127"/>
        <v>43435</v>
      </c>
      <c r="E1626" s="5" t="s">
        <v>19</v>
      </c>
      <c r="F1626" s="5" t="str">
        <f t="shared" si="128"/>
        <v>MAGDALENA</v>
      </c>
      <c r="G1626" s="5">
        <v>80574250</v>
      </c>
      <c r="H1626" s="6">
        <v>75085387</v>
      </c>
      <c r="I1626" s="9">
        <f t="shared" si="129"/>
        <v>778.29818499999999</v>
      </c>
      <c r="J1626">
        <v>0</v>
      </c>
      <c r="K1626" cm="1">
        <f t="array" ref="K1626">INDEX(T!$H$2:$H$3661, MATCH(1, (T!$D$2:$D$3661=D1626)*(T!$E$2:$E$3661=G!E1626),0))</f>
        <v>437.59328499999998</v>
      </c>
      <c r="L1626" cm="1">
        <f t="array" ref="L1626">INDEX('C'!$I$2:$I$3661, MATCH(1, ('C'!$D$2:$D$3661=D1626)*('C'!$E$2:$E$3661=G!E1626),0))</f>
        <v>15791775.884485001</v>
      </c>
      <c r="M1626" cm="1">
        <f t="array" ref="M1626">_xlfn.IFNA(INDEX(P!C$2:C$2862, MATCH(1, (P!$A$2:$A$2862=D1626)*(P!$B$2:$B$2862=F1626),0)),)</f>
        <v>14.70032258064516</v>
      </c>
      <c r="N1626" cm="1">
        <f t="array" ref="N1626">_xlfn.IFNA(INDEX(Ind!$H$2:$H$6441, MATCH(1, (Ind!$A$2:$A$6441=D1626)*(Ind!$D$2:$D$6441=F1626),0)),)</f>
        <v>0</v>
      </c>
      <c r="O1626" cm="1">
        <f t="array" ref="O1626">_xlfn.IFNA(INDEX(Ind!$L$2:$L$6441, MATCH(1, (Ind!$A$2:$A$6441=D1626)*(Ind!$D$2:$D$6441=F1626),0)),)</f>
        <v>0</v>
      </c>
    </row>
    <row r="1627" spans="1:15" x14ac:dyDescent="0.2">
      <c r="A1627" s="1" t="s">
        <v>91</v>
      </c>
      <c r="B1627" s="5" t="str">
        <f t="shared" si="125"/>
        <v>2018</v>
      </c>
      <c r="C1627" s="5">
        <f t="shared" si="126"/>
        <v>12</v>
      </c>
      <c r="D1627" s="11">
        <f t="shared" si="127"/>
        <v>43435</v>
      </c>
      <c r="E1627" s="2" t="s">
        <v>20</v>
      </c>
      <c r="F1627" s="5" t="str">
        <f t="shared" si="128"/>
        <v>META</v>
      </c>
      <c r="G1627" s="2">
        <v>0</v>
      </c>
      <c r="H1627" s="3">
        <v>52264750</v>
      </c>
      <c r="I1627" s="9">
        <f t="shared" si="129"/>
        <v>522.64750000000004</v>
      </c>
      <c r="J1627">
        <v>0</v>
      </c>
      <c r="K1627" cm="1">
        <f t="array" ref="K1627">INDEX(T!$H$2:$H$3661, MATCH(1, (T!$D$2:$D$3661=D1627)*(T!$E$2:$E$3661=G!E1627),0))</f>
        <v>501.14654000000002</v>
      </c>
      <c r="L1627" cm="1">
        <f t="array" ref="L1627">INDEX('C'!$I$2:$I$3661, MATCH(1, ('C'!$D$2:$D$3661=D1627)*('C'!$E$2:$E$3661=G!E1627),0))</f>
        <v>683511.41115000006</v>
      </c>
      <c r="M1627" cm="1">
        <f t="array" ref="M1627">_xlfn.IFNA(INDEX(P!C$2:C$2862, MATCH(1, (P!$A$2:$A$2862=D1627)*(P!$B$2:$B$2862=F1627),0)),)</f>
        <v>3.8448387096774193</v>
      </c>
      <c r="N1627" cm="1">
        <f t="array" ref="N1627">_xlfn.IFNA(INDEX(Ind!$H$2:$H$6441, MATCH(1, (Ind!$A$2:$A$6441=D1627)*(Ind!$D$2:$D$6441=F1627),0)),)</f>
        <v>0</v>
      </c>
      <c r="O1627" cm="1">
        <f t="array" ref="O1627">_xlfn.IFNA(INDEX(Ind!$L$2:$L$6441, MATCH(1, (Ind!$A$2:$A$6441=D1627)*(Ind!$D$2:$D$6441=F1627),0)),)</f>
        <v>0</v>
      </c>
    </row>
    <row r="1628" spans="1:15" x14ac:dyDescent="0.2">
      <c r="A1628" s="4" t="s">
        <v>91</v>
      </c>
      <c r="B1628" s="5" t="str">
        <f t="shared" si="125"/>
        <v>2018</v>
      </c>
      <c r="C1628" s="5">
        <f t="shared" si="126"/>
        <v>12</v>
      </c>
      <c r="D1628" s="11">
        <f t="shared" si="127"/>
        <v>43435</v>
      </c>
      <c r="E1628" s="5" t="s">
        <v>21</v>
      </c>
      <c r="F1628" s="5" t="str">
        <f t="shared" si="128"/>
        <v>NARINO</v>
      </c>
      <c r="G1628" s="5">
        <v>0</v>
      </c>
      <c r="H1628" s="6">
        <v>92352889</v>
      </c>
      <c r="I1628" s="9">
        <f t="shared" si="129"/>
        <v>923.52889000000005</v>
      </c>
      <c r="J1628">
        <v>0</v>
      </c>
      <c r="K1628" cm="1">
        <f t="array" ref="K1628">INDEX(T!$H$2:$H$3661, MATCH(1, (T!$D$2:$D$3661=D1628)*(T!$E$2:$E$3661=G!E1628),0))</f>
        <v>812.52111000000002</v>
      </c>
      <c r="L1628" cm="1">
        <f t="array" ref="L1628">INDEX('C'!$I$2:$I$3661, MATCH(1, ('C'!$D$2:$D$3661=D1628)*('C'!$E$2:$E$3661=G!E1628),0))</f>
        <v>9636844.5866700001</v>
      </c>
      <c r="M1628" cm="1">
        <f t="array" ref="M1628">_xlfn.IFNA(INDEX(P!C$2:C$2862, MATCH(1, (P!$A$2:$A$2862=D1628)*(P!$B$2:$B$2862=F1628),0)),)</f>
        <v>0</v>
      </c>
      <c r="N1628" cm="1">
        <f t="array" ref="N1628">_xlfn.IFNA(INDEX(Ind!$H$2:$H$6441, MATCH(1, (Ind!$A$2:$A$6441=D1628)*(Ind!$D$2:$D$6441=F1628),0)),)</f>
        <v>0</v>
      </c>
      <c r="O1628" cm="1">
        <f t="array" ref="O1628">_xlfn.IFNA(INDEX(Ind!$L$2:$L$6441, MATCH(1, (Ind!$A$2:$A$6441=D1628)*(Ind!$D$2:$D$6441=F1628),0)),)</f>
        <v>0</v>
      </c>
    </row>
    <row r="1629" spans="1:15" x14ac:dyDescent="0.2">
      <c r="A1629" s="1" t="s">
        <v>91</v>
      </c>
      <c r="B1629" s="5" t="str">
        <f t="shared" si="125"/>
        <v>2018</v>
      </c>
      <c r="C1629" s="5">
        <f t="shared" si="126"/>
        <v>12</v>
      </c>
      <c r="D1629" s="11">
        <f t="shared" si="127"/>
        <v>43435</v>
      </c>
      <c r="E1629" s="2" t="s">
        <v>22</v>
      </c>
      <c r="F1629" s="5" t="str">
        <f t="shared" si="128"/>
        <v>NORTE DE SANTANDER</v>
      </c>
      <c r="G1629" s="2">
        <v>91464000</v>
      </c>
      <c r="H1629" s="7">
        <v>112781656</v>
      </c>
      <c r="I1629" s="9">
        <f t="shared" si="129"/>
        <v>1021.22828</v>
      </c>
      <c r="J1629">
        <v>0</v>
      </c>
      <c r="K1629" cm="1">
        <f t="array" ref="K1629">INDEX(T!$H$2:$H$3661, MATCH(1, (T!$D$2:$D$3661=D1629)*(T!$E$2:$E$3661=G!E1629),0))</f>
        <v>250.20780999999999</v>
      </c>
      <c r="L1629" cm="1">
        <f t="array" ref="L1629">INDEX('C'!$I$2:$I$3661, MATCH(1, ('C'!$D$2:$D$3661=D1629)*('C'!$E$2:$E$3661=G!E1629),0))</f>
        <v>2635833.0532800001</v>
      </c>
      <c r="M1629" cm="1">
        <f t="array" ref="M1629">_xlfn.IFNA(INDEX(P!C$2:C$2862, MATCH(1, (P!$A$2:$A$2862=D1629)*(P!$B$2:$B$2862=F1629),0)),)</f>
        <v>32.488064516129029</v>
      </c>
      <c r="N1629" cm="1">
        <f t="array" ref="N1629">_xlfn.IFNA(INDEX(Ind!$H$2:$H$6441, MATCH(1, (Ind!$A$2:$A$6441=D1629)*(Ind!$D$2:$D$6441=F1629),0)),)</f>
        <v>0</v>
      </c>
      <c r="O1629" cm="1">
        <f t="array" ref="O1629">_xlfn.IFNA(INDEX(Ind!$L$2:$L$6441, MATCH(1, (Ind!$A$2:$A$6441=D1629)*(Ind!$D$2:$D$6441=F1629),0)),)</f>
        <v>0</v>
      </c>
    </row>
    <row r="1630" spans="1:15" x14ac:dyDescent="0.2">
      <c r="A1630" s="4" t="s">
        <v>91</v>
      </c>
      <c r="B1630" s="5" t="str">
        <f t="shared" si="125"/>
        <v>2018</v>
      </c>
      <c r="C1630" s="5">
        <f t="shared" si="126"/>
        <v>12</v>
      </c>
      <c r="D1630" s="11">
        <f t="shared" si="127"/>
        <v>43435</v>
      </c>
      <c r="E1630" s="5" t="s">
        <v>23</v>
      </c>
      <c r="F1630" s="5" t="str">
        <f t="shared" si="128"/>
        <v>QUINDIO</v>
      </c>
      <c r="G1630" s="5">
        <v>0</v>
      </c>
      <c r="H1630" s="8">
        <v>161980692</v>
      </c>
      <c r="I1630" s="9">
        <f t="shared" si="129"/>
        <v>1619.80692</v>
      </c>
      <c r="J1630">
        <v>0</v>
      </c>
      <c r="K1630" cm="1">
        <f t="array" ref="K1630">INDEX(T!$H$2:$H$3661, MATCH(1, (T!$D$2:$D$3661=D1630)*(T!$E$2:$E$3661=G!E1630),0))</f>
        <v>1347.46</v>
      </c>
      <c r="L1630" cm="1">
        <f t="array" ref="L1630">INDEX('C'!$I$2:$I$3661, MATCH(1, ('C'!$D$2:$D$3661=D1630)*('C'!$E$2:$E$3661=G!E1630),0))</f>
        <v>1509761.1446199999</v>
      </c>
      <c r="M1630" cm="1">
        <f t="array" ref="M1630">_xlfn.IFNA(INDEX(P!C$2:C$2862, MATCH(1, (P!$A$2:$A$2862=D1630)*(P!$B$2:$B$2862=F1630),0)),)</f>
        <v>0</v>
      </c>
      <c r="N1630" cm="1">
        <f t="array" ref="N1630">_xlfn.IFNA(INDEX(Ind!$H$2:$H$6441, MATCH(1, (Ind!$A$2:$A$6441=D1630)*(Ind!$D$2:$D$6441=F1630),0)),)</f>
        <v>0</v>
      </c>
      <c r="O1630" cm="1">
        <f t="array" ref="O1630">_xlfn.IFNA(INDEX(Ind!$L$2:$L$6441, MATCH(1, (Ind!$A$2:$A$6441=D1630)*(Ind!$D$2:$D$6441=F1630),0)),)</f>
        <v>0</v>
      </c>
    </row>
    <row r="1631" spans="1:15" x14ac:dyDescent="0.2">
      <c r="A1631" s="1" t="s">
        <v>91</v>
      </c>
      <c r="B1631" s="5" t="str">
        <f t="shared" si="125"/>
        <v>2018</v>
      </c>
      <c r="C1631" s="5">
        <f t="shared" si="126"/>
        <v>12</v>
      </c>
      <c r="D1631" s="11">
        <f t="shared" si="127"/>
        <v>43435</v>
      </c>
      <c r="E1631" s="2" t="s">
        <v>24</v>
      </c>
      <c r="F1631" s="5" t="str">
        <f t="shared" si="128"/>
        <v>RISARALDA</v>
      </c>
      <c r="G1631" s="2">
        <v>0</v>
      </c>
      <c r="H1631" s="3">
        <v>56958741</v>
      </c>
      <c r="I1631" s="9">
        <f t="shared" si="129"/>
        <v>569.58740999999998</v>
      </c>
      <c r="J1631">
        <v>0</v>
      </c>
      <c r="K1631" cm="1">
        <f t="array" ref="K1631">INDEX(T!$H$2:$H$3661, MATCH(1, (T!$D$2:$D$3661=D1631)*(T!$E$2:$E$3661=G!E1631),0))</f>
        <v>327.41926000000001</v>
      </c>
      <c r="L1631" cm="1">
        <f t="array" ref="L1631">INDEX('C'!$I$2:$I$3661, MATCH(1, ('C'!$D$2:$D$3661=D1631)*('C'!$E$2:$E$3661=G!E1631),0))</f>
        <v>1421608.4292599999</v>
      </c>
      <c r="M1631" cm="1">
        <f t="array" ref="M1631">_xlfn.IFNA(INDEX(P!C$2:C$2862, MATCH(1, (P!$A$2:$A$2862=D1631)*(P!$B$2:$B$2862=F1631),0)),)</f>
        <v>0</v>
      </c>
      <c r="N1631" cm="1">
        <f t="array" ref="N1631">_xlfn.IFNA(INDEX(Ind!$H$2:$H$6441, MATCH(1, (Ind!$A$2:$A$6441=D1631)*(Ind!$D$2:$D$6441=F1631),0)),)</f>
        <v>115.87978025129399</v>
      </c>
      <c r="O1631" cm="1">
        <f t="array" ref="O1631">_xlfn.IFNA(INDEX(Ind!$L$2:$L$6441, MATCH(1, (Ind!$A$2:$A$6441=D1631)*(Ind!$D$2:$D$6441=F1631),0)),)</f>
        <v>100.38303415347499</v>
      </c>
    </row>
    <row r="1632" spans="1:15" x14ac:dyDescent="0.2">
      <c r="A1632" s="4" t="s">
        <v>91</v>
      </c>
      <c r="B1632" s="5" t="str">
        <f t="shared" si="125"/>
        <v>2018</v>
      </c>
      <c r="C1632" s="5">
        <f t="shared" si="126"/>
        <v>12</v>
      </c>
      <c r="D1632" s="11">
        <f t="shared" si="127"/>
        <v>43435</v>
      </c>
      <c r="E1632" s="5" t="s">
        <v>25</v>
      </c>
      <c r="F1632" s="5" t="str">
        <f t="shared" si="128"/>
        <v>SANTANDER</v>
      </c>
      <c r="G1632" s="5">
        <v>0</v>
      </c>
      <c r="H1632" s="8">
        <v>197724993</v>
      </c>
      <c r="I1632" s="9">
        <f t="shared" si="129"/>
        <v>1977.2499299999999</v>
      </c>
      <c r="J1632">
        <v>0</v>
      </c>
      <c r="K1632" cm="1">
        <f t="array" ref="K1632">INDEX(T!$H$2:$H$3661, MATCH(1, (T!$D$2:$D$3661=D1632)*(T!$E$2:$E$3661=G!E1632),0))</f>
        <v>630.24278000000004</v>
      </c>
      <c r="L1632" cm="1">
        <f t="array" ref="L1632">INDEX('C'!$I$2:$I$3661, MATCH(1, ('C'!$D$2:$D$3661=D1632)*('C'!$E$2:$E$3661=G!E1632),0))</f>
        <v>1639133.6389599999</v>
      </c>
      <c r="M1632" cm="1">
        <f t="array" ref="M1632">_xlfn.IFNA(INDEX(P!C$2:C$2862, MATCH(1, (P!$A$2:$A$2862=D1632)*(P!$B$2:$B$2862=F1632),0)),)</f>
        <v>30.770645161290325</v>
      </c>
      <c r="N1632" cm="1">
        <f t="array" ref="N1632">_xlfn.IFNA(INDEX(Ind!$H$2:$H$6441, MATCH(1, (Ind!$A$2:$A$6441=D1632)*(Ind!$D$2:$D$6441=F1632),0)),)</f>
        <v>103.387935342305</v>
      </c>
      <c r="O1632" cm="1">
        <f t="array" ref="O1632">_xlfn.IFNA(INDEX(Ind!$L$2:$L$6441, MATCH(1, (Ind!$A$2:$A$6441=D1632)*(Ind!$D$2:$D$6441=F1632),0)),)</f>
        <v>99.221243976332303</v>
      </c>
    </row>
    <row r="1633" spans="1:15" x14ac:dyDescent="0.2">
      <c r="A1633" s="1" t="s">
        <v>91</v>
      </c>
      <c r="B1633" s="5" t="str">
        <f t="shared" si="125"/>
        <v>2018</v>
      </c>
      <c r="C1633" s="5">
        <f t="shared" si="126"/>
        <v>12</v>
      </c>
      <c r="D1633" s="11">
        <f t="shared" si="127"/>
        <v>43435</v>
      </c>
      <c r="E1633" s="2" t="s">
        <v>26</v>
      </c>
      <c r="F1633" s="5" t="str">
        <f t="shared" si="128"/>
        <v>SUCRE</v>
      </c>
      <c r="G1633" s="2">
        <v>81334000</v>
      </c>
      <c r="H1633" s="3">
        <v>0</v>
      </c>
      <c r="I1633" s="9">
        <f t="shared" si="129"/>
        <v>813.34</v>
      </c>
      <c r="J1633">
        <v>0</v>
      </c>
      <c r="K1633" cm="1">
        <f t="array" ref="K1633">INDEX(T!$H$2:$H$3661, MATCH(1, (T!$D$2:$D$3661=D1633)*(T!$E$2:$E$3661=G!E1633),0))</f>
        <v>245.46</v>
      </c>
      <c r="L1633" cm="1">
        <f t="array" ref="L1633">INDEX('C'!$I$2:$I$3661, MATCH(1, ('C'!$D$2:$D$3661=D1633)*('C'!$E$2:$E$3661=G!E1633),0))</f>
        <v>12856604</v>
      </c>
      <c r="M1633" cm="1">
        <f t="array" ref="M1633">_xlfn.IFNA(INDEX(P!C$2:C$2862, MATCH(1, (P!$A$2:$A$2862=D1633)*(P!$B$2:$B$2862=F1633),0)),)</f>
        <v>75.471935483870965</v>
      </c>
      <c r="N1633" cm="1">
        <f t="array" ref="N1633">_xlfn.IFNA(INDEX(Ind!$H$2:$H$6441, MATCH(1, (Ind!$A$2:$A$6441=D1633)*(Ind!$D$2:$D$6441=F1633),0)),)</f>
        <v>0</v>
      </c>
      <c r="O1633" cm="1">
        <f t="array" ref="O1633">_xlfn.IFNA(INDEX(Ind!$L$2:$L$6441, MATCH(1, (Ind!$A$2:$A$6441=D1633)*(Ind!$D$2:$D$6441=F1633),0)),)</f>
        <v>0</v>
      </c>
    </row>
    <row r="1634" spans="1:15" x14ac:dyDescent="0.2">
      <c r="A1634" s="4" t="s">
        <v>91</v>
      </c>
      <c r="B1634" s="5" t="str">
        <f t="shared" si="125"/>
        <v>2018</v>
      </c>
      <c r="C1634" s="5">
        <f t="shared" si="126"/>
        <v>12</v>
      </c>
      <c r="D1634" s="11">
        <f t="shared" si="127"/>
        <v>43435</v>
      </c>
      <c r="E1634" s="5" t="s">
        <v>27</v>
      </c>
      <c r="F1634" s="5" t="str">
        <f t="shared" si="128"/>
        <v>TOLIMA</v>
      </c>
      <c r="G1634" s="5">
        <v>0</v>
      </c>
      <c r="H1634" s="6">
        <v>73517748</v>
      </c>
      <c r="I1634" s="9">
        <f t="shared" si="129"/>
        <v>735.17747999999995</v>
      </c>
      <c r="J1634">
        <v>0</v>
      </c>
      <c r="K1634" cm="1">
        <f t="array" ref="K1634">INDEX(T!$H$2:$H$3661, MATCH(1, (T!$D$2:$D$3661=D1634)*(T!$E$2:$E$3661=G!E1634),0))</f>
        <v>730.50085999999999</v>
      </c>
      <c r="L1634" cm="1">
        <f t="array" ref="L1634">INDEX('C'!$I$2:$I$3661, MATCH(1, ('C'!$D$2:$D$3661=D1634)*('C'!$E$2:$E$3661=G!E1634),0))</f>
        <v>10530599.31866</v>
      </c>
      <c r="M1634" cm="1">
        <f t="array" ref="M1634">_xlfn.IFNA(INDEX(P!C$2:C$2862, MATCH(1, (P!$A$2:$A$2862=D1634)*(P!$B$2:$B$2862=F1634),0)),)</f>
        <v>3.1380645161290324</v>
      </c>
      <c r="N1634" cm="1">
        <f t="array" ref="N1634">_xlfn.IFNA(INDEX(Ind!$H$2:$H$6441, MATCH(1, (Ind!$A$2:$A$6441=D1634)*(Ind!$D$2:$D$6441=F1634),0)),)</f>
        <v>102.233361431075</v>
      </c>
      <c r="O1634" cm="1">
        <f t="array" ref="O1634">_xlfn.IFNA(INDEX(Ind!$L$2:$L$6441, MATCH(1, (Ind!$A$2:$A$6441=D1634)*(Ind!$D$2:$D$6441=F1634),0)),)</f>
        <v>99.631273045434696</v>
      </c>
    </row>
    <row r="1635" spans="1:15" x14ac:dyDescent="0.2">
      <c r="A1635" s="1" t="s">
        <v>91</v>
      </c>
      <c r="B1635" s="5" t="str">
        <f t="shared" si="125"/>
        <v>2018</v>
      </c>
      <c r="C1635" s="5">
        <f t="shared" si="126"/>
        <v>12</v>
      </c>
      <c r="D1635" s="11">
        <f t="shared" si="127"/>
        <v>43435</v>
      </c>
      <c r="E1635" s="2" t="s">
        <v>28</v>
      </c>
      <c r="F1635" s="5" t="str">
        <f t="shared" si="128"/>
        <v>VALLE DEL CAUCA</v>
      </c>
      <c r="G1635" s="2">
        <v>92442686</v>
      </c>
      <c r="H1635" s="3">
        <v>0</v>
      </c>
      <c r="I1635" s="9">
        <f t="shared" si="129"/>
        <v>924.42686000000003</v>
      </c>
      <c r="J1635">
        <v>0</v>
      </c>
      <c r="K1635" cm="1">
        <f t="array" ref="K1635">INDEX(T!$H$2:$H$3661, MATCH(1, (T!$D$2:$D$3661=D1635)*(T!$E$2:$E$3661=G!E1635),0))</f>
        <v>580.77466000000004</v>
      </c>
      <c r="L1635" cm="1">
        <f t="array" ref="L1635">INDEX('C'!$I$2:$I$3661, MATCH(1, ('C'!$D$2:$D$3661=D1635)*('C'!$E$2:$E$3661=G!E1635),0))</f>
        <v>16800530.569510002</v>
      </c>
      <c r="M1635" cm="1">
        <f t="array" ref="M1635">_xlfn.IFNA(INDEX(P!C$2:C$2862, MATCH(1, (P!$A$2:$A$2862=D1635)*(P!$B$2:$B$2862=F1635),0)),)</f>
        <v>0</v>
      </c>
      <c r="N1635" cm="1">
        <f t="array" ref="N1635">_xlfn.IFNA(INDEX(Ind!$H$2:$H$6441, MATCH(1, (Ind!$A$2:$A$6441=D1635)*(Ind!$D$2:$D$6441=F1635),0)),)</f>
        <v>97.190248241406707</v>
      </c>
      <c r="O1635" cm="1">
        <f t="array" ref="O1635">_xlfn.IFNA(INDEX(Ind!$L$2:$L$6441, MATCH(1, (Ind!$A$2:$A$6441=D1635)*(Ind!$D$2:$D$6441=F1635),0)),)</f>
        <v>100.318589108241</v>
      </c>
    </row>
    <row r="1636" spans="1:15" x14ac:dyDescent="0.2">
      <c r="A1636" s="4" t="s">
        <v>91</v>
      </c>
      <c r="B1636" s="5" t="str">
        <f t="shared" si="125"/>
        <v>2018</v>
      </c>
      <c r="C1636" s="5">
        <f t="shared" si="126"/>
        <v>12</v>
      </c>
      <c r="D1636" s="11">
        <f t="shared" si="127"/>
        <v>43435</v>
      </c>
      <c r="E1636" s="5" t="s">
        <v>74</v>
      </c>
      <c r="F1636" s="5" t="str">
        <f t="shared" si="128"/>
        <v>ARAUCA</v>
      </c>
      <c r="G1636" s="5">
        <v>0</v>
      </c>
      <c r="H1636" s="6">
        <v>53535000</v>
      </c>
      <c r="I1636" s="9">
        <f t="shared" si="129"/>
        <v>535.35</v>
      </c>
      <c r="J1636">
        <v>0</v>
      </c>
      <c r="K1636" cm="1">
        <f t="array" ref="K1636">INDEX(T!$H$2:$H$3661, MATCH(1, (T!$D$2:$D$3661=D1636)*(T!$E$2:$E$3661=G!E1636),0))</f>
        <v>896.01</v>
      </c>
      <c r="L1636" cm="1">
        <f t="array" ref="L1636">INDEX('C'!$I$2:$I$3661, MATCH(1, ('C'!$D$2:$D$3661=D1636)*('C'!$E$2:$E$3661=G!E1636),0))</f>
        <v>47169</v>
      </c>
      <c r="M1636" cm="1">
        <f t="array" ref="M1636">_xlfn.IFNA(INDEX(P!C$2:C$2862, MATCH(1, (P!$A$2:$A$2862=D1636)*(P!$B$2:$B$2862=F1636),0)),)</f>
        <v>0</v>
      </c>
      <c r="N1636" cm="1">
        <f t="array" ref="N1636">_xlfn.IFNA(INDEX(Ind!$H$2:$H$6441, MATCH(1, (Ind!$A$2:$A$6441=D1636)*(Ind!$D$2:$D$6441=F1636),0)),)</f>
        <v>0</v>
      </c>
      <c r="O1636" cm="1">
        <f t="array" ref="O1636">_xlfn.IFNA(INDEX(Ind!$L$2:$L$6441, MATCH(1, (Ind!$A$2:$A$6441=D1636)*(Ind!$D$2:$D$6441=F1636),0)),)</f>
        <v>0</v>
      </c>
    </row>
    <row r="1637" spans="1:15" x14ac:dyDescent="0.2">
      <c r="A1637" s="1" t="s">
        <v>91</v>
      </c>
      <c r="B1637" s="5" t="str">
        <f t="shared" si="125"/>
        <v>2018</v>
      </c>
      <c r="C1637" s="5">
        <f t="shared" si="126"/>
        <v>12</v>
      </c>
      <c r="D1637" s="11">
        <f t="shared" si="127"/>
        <v>43435</v>
      </c>
      <c r="E1637" s="2" t="s">
        <v>29</v>
      </c>
      <c r="F1637" s="5" t="str">
        <f t="shared" si="128"/>
        <v>CASANARE</v>
      </c>
      <c r="G1637" s="2">
        <v>0</v>
      </c>
      <c r="H1637" s="3">
        <v>36729000</v>
      </c>
      <c r="I1637" s="9">
        <f t="shared" si="129"/>
        <v>367.29</v>
      </c>
      <c r="J1637">
        <v>0</v>
      </c>
      <c r="K1637" cm="1">
        <f t="array" ref="K1637">INDEX(T!$H$2:$H$3661, MATCH(1, (T!$D$2:$D$3661=D1637)*(T!$E$2:$E$3661=G!E1637),0))</f>
        <v>63.182899999999997</v>
      </c>
      <c r="L1637" cm="1">
        <f t="array" ref="L1637">INDEX('C'!$I$2:$I$3661, MATCH(1, ('C'!$D$2:$D$3661=D1637)*('C'!$E$2:$E$3661=G!E1637),0))</f>
        <v>412398.9571</v>
      </c>
      <c r="M1637" cm="1">
        <f t="array" ref="M1637">_xlfn.IFNA(INDEX(P!C$2:C$2862, MATCH(1, (P!$A$2:$A$2862=D1637)*(P!$B$2:$B$2862=F1637),0)),)</f>
        <v>566.58677419354831</v>
      </c>
      <c r="N1637" cm="1">
        <f t="array" ref="N1637">_xlfn.IFNA(INDEX(Ind!$H$2:$H$6441, MATCH(1, (Ind!$A$2:$A$6441=D1637)*(Ind!$D$2:$D$6441=F1637),0)),)</f>
        <v>0</v>
      </c>
      <c r="O1637" cm="1">
        <f t="array" ref="O1637">_xlfn.IFNA(INDEX(Ind!$L$2:$L$6441, MATCH(1, (Ind!$A$2:$A$6441=D1637)*(Ind!$D$2:$D$6441=F1637),0)),)</f>
        <v>0</v>
      </c>
    </row>
    <row r="1638" spans="1:15" x14ac:dyDescent="0.2">
      <c r="A1638" s="4" t="s">
        <v>91</v>
      </c>
      <c r="B1638" s="5" t="str">
        <f t="shared" si="125"/>
        <v>2018</v>
      </c>
      <c r="C1638" s="5">
        <f t="shared" si="126"/>
        <v>12</v>
      </c>
      <c r="D1638" s="11">
        <f t="shared" si="127"/>
        <v>43435</v>
      </c>
      <c r="E1638" s="5" t="s">
        <v>30</v>
      </c>
      <c r="F1638" s="5" t="str">
        <f t="shared" si="128"/>
        <v>PUTUMAYO</v>
      </c>
      <c r="G1638" s="5">
        <v>0</v>
      </c>
      <c r="H1638" s="6">
        <v>64884000</v>
      </c>
      <c r="I1638" s="9">
        <f t="shared" si="129"/>
        <v>648.84</v>
      </c>
      <c r="J1638">
        <v>0</v>
      </c>
      <c r="K1638" cm="1">
        <f t="array" ref="K1638">INDEX(T!$H$2:$H$3661, MATCH(1, (T!$D$2:$D$3661=D1638)*(T!$E$2:$E$3661=G!E1638),0))</f>
        <v>1823.97333</v>
      </c>
      <c r="L1638" cm="1">
        <f t="array" ref="L1638">INDEX('C'!$I$2:$I$3661, MATCH(1, ('C'!$D$2:$D$3661=D1638)*('C'!$E$2:$E$3661=G!E1638),0))</f>
        <v>49347.416669999999</v>
      </c>
      <c r="M1638" cm="1">
        <f t="array" ref="M1638">_xlfn.IFNA(INDEX(P!C$2:C$2862, MATCH(1, (P!$A$2:$A$2862=D1638)*(P!$B$2:$B$2862=F1638),0)),)</f>
        <v>2.0745161290322582</v>
      </c>
      <c r="N1638" cm="1">
        <f t="array" ref="N1638">_xlfn.IFNA(INDEX(Ind!$H$2:$H$6441, MATCH(1, (Ind!$A$2:$A$6441=D1638)*(Ind!$D$2:$D$6441=F1638),0)),)</f>
        <v>0</v>
      </c>
      <c r="O1638" cm="1">
        <f t="array" ref="O1638">_xlfn.IFNA(INDEX(Ind!$L$2:$L$6441, MATCH(1, (Ind!$A$2:$A$6441=D1638)*(Ind!$D$2:$D$6441=F1638),0)),)</f>
        <v>0</v>
      </c>
    </row>
    <row r="1639" spans="1:15" x14ac:dyDescent="0.2">
      <c r="A1639" s="1" t="s">
        <v>91</v>
      </c>
      <c r="B1639" s="5" t="str">
        <f t="shared" si="125"/>
        <v>2018</v>
      </c>
      <c r="C1639" s="5">
        <f t="shared" si="126"/>
        <v>12</v>
      </c>
      <c r="D1639" s="11">
        <f t="shared" si="127"/>
        <v>43435</v>
      </c>
      <c r="E1639" s="2" t="s">
        <v>31</v>
      </c>
      <c r="F1639" s="5" t="str">
        <f t="shared" si="128"/>
        <v>GUAVIARE</v>
      </c>
      <c r="G1639" s="2">
        <v>0</v>
      </c>
      <c r="H1639" s="3">
        <v>52038000</v>
      </c>
      <c r="I1639" s="9">
        <f t="shared" si="129"/>
        <v>520.38</v>
      </c>
      <c r="J1639">
        <v>0</v>
      </c>
      <c r="K1639" cm="1">
        <f t="array" ref="K1639">INDEX(T!$H$2:$H$3661, MATCH(1, (T!$D$2:$D$3661=D1639)*(T!$E$2:$E$3661=G!E1639),0))</f>
        <v>1554.39</v>
      </c>
      <c r="L1639" cm="1">
        <f t="array" ref="L1639">INDEX('C'!$I$2:$I$3661, MATCH(1, ('C'!$D$2:$D$3661=D1639)*('C'!$E$2:$E$3661=G!E1639),0))</f>
        <v>38024.339999999997</v>
      </c>
      <c r="M1639" cm="1">
        <f t="array" ref="M1639">_xlfn.IFNA(INDEX(P!C$2:C$2862, MATCH(1, (P!$A$2:$A$2862=D1639)*(P!$B$2:$B$2862=F1639),0)),)</f>
        <v>0</v>
      </c>
      <c r="N1639" cm="1">
        <f t="array" ref="N1639">_xlfn.IFNA(INDEX(Ind!$H$2:$H$6441, MATCH(1, (Ind!$A$2:$A$6441=D1639)*(Ind!$D$2:$D$6441=F1639),0)),)</f>
        <v>0</v>
      </c>
      <c r="O1639" cm="1">
        <f t="array" ref="O1639">_xlfn.IFNA(INDEX(Ind!$L$2:$L$6441, MATCH(1, (Ind!$A$2:$A$6441=D1639)*(Ind!$D$2:$D$6441=F1639),0)),)</f>
        <v>0</v>
      </c>
    </row>
    <row r="1640" spans="1:15" x14ac:dyDescent="0.2">
      <c r="A1640" s="4" t="s">
        <v>92</v>
      </c>
      <c r="B1640" s="5" t="str">
        <f t="shared" si="125"/>
        <v>2019</v>
      </c>
      <c r="C1640" s="5">
        <f t="shared" si="126"/>
        <v>1</v>
      </c>
      <c r="D1640" s="11">
        <f t="shared" si="127"/>
        <v>43466</v>
      </c>
      <c r="E1640" s="5" t="s">
        <v>5</v>
      </c>
      <c r="F1640" s="5" t="str">
        <f t="shared" si="128"/>
        <v>ANTIOQUIA</v>
      </c>
      <c r="G1640" s="5">
        <v>66240870</v>
      </c>
      <c r="H1640" s="6">
        <v>66271762</v>
      </c>
      <c r="I1640" s="9">
        <f t="shared" si="129"/>
        <v>662.56316000000004</v>
      </c>
      <c r="J1640">
        <v>0</v>
      </c>
      <c r="K1640" cm="1">
        <f t="array" ref="K1640">INDEX(T!$H$2:$H$3661, MATCH(1, (T!$D$2:$D$3661=D1640)*(T!$E$2:$E$3661=G!E1640),0))</f>
        <v>486.82073500000001</v>
      </c>
      <c r="L1640" cm="1">
        <f t="array" ref="L1640">INDEX('C'!$I$2:$I$3661, MATCH(1, ('C'!$D$2:$D$3661=D1640)*('C'!$E$2:$E$3661=G!E1640),0))</f>
        <v>20906522.251120001</v>
      </c>
      <c r="M1640" cm="1">
        <f t="array" ref="M1640">_xlfn.IFNA(INDEX(P!C$2:C$2862, MATCH(1, (P!$A$2:$A$2862=D1640)*(P!$B$2:$B$2862=F1640),0)),)</f>
        <v>0</v>
      </c>
      <c r="N1640" cm="1">
        <f t="array" ref="N1640">_xlfn.IFNA(INDEX(Ind!$H$2:$H$6441, MATCH(1, (Ind!$A$2:$A$6441=D1640)*(Ind!$D$2:$D$6441=F1640),0)),)</f>
        <v>91.256412243691301</v>
      </c>
      <c r="O1640" cm="1">
        <f t="array" ref="O1640">_xlfn.IFNA(INDEX(Ind!$L$2:$L$6441, MATCH(1, (Ind!$A$2:$A$6441=D1640)*(Ind!$D$2:$D$6441=F1640),0)),)</f>
        <v>97.183243167207195</v>
      </c>
    </row>
    <row r="1641" spans="1:15" x14ac:dyDescent="0.2">
      <c r="A1641" s="1" t="s">
        <v>92</v>
      </c>
      <c r="B1641" s="5" t="str">
        <f t="shared" si="125"/>
        <v>2019</v>
      </c>
      <c r="C1641" s="5">
        <f t="shared" si="126"/>
        <v>1</v>
      </c>
      <c r="D1641" s="11">
        <f t="shared" si="127"/>
        <v>43466</v>
      </c>
      <c r="E1641" s="2" t="s">
        <v>6</v>
      </c>
      <c r="F1641" s="5" t="str">
        <f t="shared" si="128"/>
        <v>ATLANTICO</v>
      </c>
      <c r="G1641" s="13">
        <v>100600000</v>
      </c>
      <c r="H1641" s="7">
        <v>100600000</v>
      </c>
      <c r="I1641" s="9">
        <f t="shared" si="129"/>
        <v>1006</v>
      </c>
      <c r="J1641">
        <v>0</v>
      </c>
      <c r="K1641" cm="1">
        <f t="array" ref="K1641">INDEX(T!$H$2:$H$3661, MATCH(1, (T!$D$2:$D$3661=D1641)*(T!$E$2:$E$3661=G!E1641),0))</f>
        <v>213</v>
      </c>
      <c r="L1641" cm="1">
        <f t="array" ref="L1641">INDEX('C'!$I$2:$I$3661, MATCH(1, ('C'!$D$2:$D$3661=D1641)*('C'!$E$2:$E$3661=G!E1641),0))</f>
        <v>18853653.710000001</v>
      </c>
      <c r="M1641" cm="1">
        <f t="array" ref="M1641">_xlfn.IFNA(INDEX(P!C$2:C$2862, MATCH(1, (P!$A$2:$A$2862=D1641)*(P!$B$2:$B$2862=F1641),0)),)</f>
        <v>14.156129032258063</v>
      </c>
      <c r="N1641" cm="1">
        <f t="array" ref="N1641">_xlfn.IFNA(INDEX(Ind!$H$2:$H$6441, MATCH(1, (Ind!$A$2:$A$6441=D1641)*(Ind!$D$2:$D$6441=F1641),0)),)</f>
        <v>101.33837783713901</v>
      </c>
      <c r="O1641" cm="1">
        <f t="array" ref="O1641">_xlfn.IFNA(INDEX(Ind!$L$2:$L$6441, MATCH(1, (Ind!$A$2:$A$6441=D1641)*(Ind!$D$2:$D$6441=F1641),0)),)</f>
        <v>96.847411546198202</v>
      </c>
    </row>
    <row r="1642" spans="1:15" x14ac:dyDescent="0.2">
      <c r="A1642" s="4" t="s">
        <v>92</v>
      </c>
      <c r="B1642" s="5" t="str">
        <f t="shared" si="125"/>
        <v>2019</v>
      </c>
      <c r="C1642" s="5">
        <f t="shared" si="126"/>
        <v>1</v>
      </c>
      <c r="D1642" s="11">
        <f t="shared" si="127"/>
        <v>43466</v>
      </c>
      <c r="E1642" s="5" t="s">
        <v>7</v>
      </c>
      <c r="F1642" s="5" t="str">
        <f t="shared" si="128"/>
        <v>BOGOTA, D.C.</v>
      </c>
      <c r="G1642" s="5">
        <v>0</v>
      </c>
      <c r="H1642" s="6">
        <v>67018000</v>
      </c>
      <c r="I1642" s="9">
        <f t="shared" si="129"/>
        <v>670.18</v>
      </c>
      <c r="J1642">
        <v>0</v>
      </c>
      <c r="K1642" cm="1">
        <f t="array" ref="K1642">INDEX(T!$H$2:$H$3661, MATCH(1, (T!$D$2:$D$3661=D1642)*(T!$E$2:$E$3661=G!E1642),0))</f>
        <v>518.01</v>
      </c>
      <c r="L1642" cm="1">
        <f t="array" ref="L1642">INDEX('C'!$I$2:$I$3661, MATCH(1, ('C'!$D$2:$D$3661=D1642)*('C'!$E$2:$E$3661=G!E1642),0))</f>
        <v>53502933</v>
      </c>
      <c r="M1642" cm="1">
        <f t="array" ref="M1642">_xlfn.IFNA(INDEX(P!C$2:C$2862, MATCH(1, (P!$A$2:$A$2862=D1642)*(P!$B$2:$B$2862=F1642),0)),)</f>
        <v>0</v>
      </c>
      <c r="N1642" cm="1">
        <f t="array" ref="N1642">_xlfn.IFNA(INDEX(Ind!$H$2:$H$6441, MATCH(1, (Ind!$A$2:$A$6441=D1642)*(Ind!$D$2:$D$6441=F1642),0)),)</f>
        <v>88.112670915328906</v>
      </c>
      <c r="O1642" cm="1">
        <f t="array" ref="O1642">_xlfn.IFNA(INDEX(Ind!$L$2:$L$6441, MATCH(1, (Ind!$A$2:$A$6441=D1642)*(Ind!$D$2:$D$6441=F1642),0)),)</f>
        <v>96.733492423933697</v>
      </c>
    </row>
    <row r="1643" spans="1:15" x14ac:dyDescent="0.2">
      <c r="A1643" s="1" t="s">
        <v>92</v>
      </c>
      <c r="B1643" s="5" t="str">
        <f t="shared" si="125"/>
        <v>2019</v>
      </c>
      <c r="C1643" s="5">
        <f t="shared" si="126"/>
        <v>1</v>
      </c>
      <c r="D1643" s="11">
        <f t="shared" si="127"/>
        <v>43466</v>
      </c>
      <c r="E1643" s="2" t="s">
        <v>8</v>
      </c>
      <c r="F1643" s="5" t="str">
        <f t="shared" si="128"/>
        <v>BOLIVAR</v>
      </c>
      <c r="G1643" s="2">
        <v>87720198</v>
      </c>
      <c r="H1643" s="3">
        <v>88862889</v>
      </c>
      <c r="I1643" s="9">
        <f t="shared" si="129"/>
        <v>882.915435</v>
      </c>
      <c r="J1643">
        <v>0</v>
      </c>
      <c r="K1643" cm="1">
        <f t="array" ref="K1643">INDEX(T!$H$2:$H$3661, MATCH(1, (T!$D$2:$D$3661=D1643)*(T!$E$2:$E$3661=G!E1643),0))</f>
        <v>219.51456999999999</v>
      </c>
      <c r="L1643" cm="1">
        <f t="array" ref="L1643">INDEX('C'!$I$2:$I$3661, MATCH(1, ('C'!$D$2:$D$3661=D1643)*('C'!$E$2:$E$3661=G!E1643),0))</f>
        <v>16448846.33037</v>
      </c>
      <c r="M1643" cm="1">
        <f t="array" ref="M1643">_xlfn.IFNA(INDEX(P!C$2:C$2862, MATCH(1, (P!$A$2:$A$2862=D1643)*(P!$B$2:$B$2862=F1643),0)),)</f>
        <v>2.3054838709677421</v>
      </c>
      <c r="N1643" cm="1">
        <f t="array" ref="N1643">_xlfn.IFNA(INDEX(Ind!$H$2:$H$6441, MATCH(1, (Ind!$A$2:$A$6441=D1643)*(Ind!$D$2:$D$6441=F1643),0)),)</f>
        <v>94.579185460961099</v>
      </c>
      <c r="O1643" cm="1">
        <f t="array" ref="O1643">_xlfn.IFNA(INDEX(Ind!$L$2:$L$6441, MATCH(1, (Ind!$A$2:$A$6441=D1643)*(Ind!$D$2:$D$6441=F1643),0)),)</f>
        <v>99.552166008956704</v>
      </c>
    </row>
    <row r="1644" spans="1:15" x14ac:dyDescent="0.2">
      <c r="A1644" s="4" t="s">
        <v>92</v>
      </c>
      <c r="B1644" s="5" t="str">
        <f t="shared" si="125"/>
        <v>2019</v>
      </c>
      <c r="C1644" s="5">
        <f t="shared" si="126"/>
        <v>1</v>
      </c>
      <c r="D1644" s="11">
        <f t="shared" si="127"/>
        <v>43466</v>
      </c>
      <c r="E1644" s="5" t="s">
        <v>9</v>
      </c>
      <c r="F1644" s="5" t="str">
        <f t="shared" si="128"/>
        <v>BOYACA</v>
      </c>
      <c r="G1644" s="5">
        <v>67601000</v>
      </c>
      <c r="H1644" s="6">
        <v>82499630</v>
      </c>
      <c r="I1644" s="9">
        <f t="shared" si="129"/>
        <v>750.50315000000001</v>
      </c>
      <c r="J1644">
        <v>0</v>
      </c>
      <c r="K1644" cm="1">
        <f t="array" ref="K1644">INDEX(T!$H$2:$H$3661, MATCH(1, (T!$D$2:$D$3661=D1644)*(T!$E$2:$E$3661=G!E1644),0))</f>
        <v>291.65172999999999</v>
      </c>
      <c r="L1644" cm="1">
        <f t="array" ref="L1644">INDEX('C'!$I$2:$I$3661, MATCH(1, ('C'!$D$2:$D$3661=D1644)*('C'!$E$2:$E$3661=G!E1644),0))</f>
        <v>2401843.2253100001</v>
      </c>
      <c r="M1644" cm="1">
        <f t="array" ref="M1644">_xlfn.IFNA(INDEX(P!C$2:C$2862, MATCH(1, (P!$A$2:$A$2862=D1644)*(P!$B$2:$B$2862=F1644),0)),)</f>
        <v>11.259032258064515</v>
      </c>
      <c r="N1644" cm="1">
        <f t="array" ref="N1644">_xlfn.IFNA(INDEX(Ind!$H$2:$H$6441, MATCH(1, (Ind!$A$2:$A$6441=D1644)*(Ind!$D$2:$D$6441=F1644),0)),)</f>
        <v>94.891959018320406</v>
      </c>
      <c r="O1644" cm="1">
        <f t="array" ref="O1644">_xlfn.IFNA(INDEX(Ind!$L$2:$L$6441, MATCH(1, (Ind!$A$2:$A$6441=D1644)*(Ind!$D$2:$D$6441=F1644),0)),)</f>
        <v>94.202940080809199</v>
      </c>
    </row>
    <row r="1645" spans="1:15" x14ac:dyDescent="0.2">
      <c r="A1645" s="1" t="s">
        <v>92</v>
      </c>
      <c r="B1645" s="5" t="str">
        <f t="shared" si="125"/>
        <v>2019</v>
      </c>
      <c r="C1645" s="5">
        <f t="shared" si="126"/>
        <v>1</v>
      </c>
      <c r="D1645" s="11">
        <f t="shared" si="127"/>
        <v>43466</v>
      </c>
      <c r="E1645" s="2" t="s">
        <v>10</v>
      </c>
      <c r="F1645" s="5" t="str">
        <f t="shared" si="128"/>
        <v>CALDAS</v>
      </c>
      <c r="G1645" s="2">
        <v>0</v>
      </c>
      <c r="H1645" s="3">
        <v>81393139</v>
      </c>
      <c r="I1645" s="9">
        <f t="shared" si="129"/>
        <v>813.93138999999996</v>
      </c>
      <c r="J1645">
        <v>0</v>
      </c>
      <c r="K1645" cm="1">
        <f t="array" ref="K1645">INDEX(T!$H$2:$H$3661, MATCH(1, (T!$D$2:$D$3661=D1645)*(T!$E$2:$E$3661=G!E1645),0))</f>
        <v>535.58763999999996</v>
      </c>
      <c r="L1645" cm="1">
        <f t="array" ref="L1645">INDEX('C'!$I$2:$I$3661, MATCH(1, ('C'!$D$2:$D$3661=D1645)*('C'!$E$2:$E$3661=G!E1645),0))</f>
        <v>5277850.2488900004</v>
      </c>
      <c r="M1645" cm="1">
        <f t="array" ref="M1645">_xlfn.IFNA(INDEX(P!C$2:C$2862, MATCH(1, (P!$A$2:$A$2862=D1645)*(P!$B$2:$B$2862=F1645),0)),)</f>
        <v>0</v>
      </c>
      <c r="N1645" cm="1">
        <f t="array" ref="N1645">_xlfn.IFNA(INDEX(Ind!$H$2:$H$6441, MATCH(1, (Ind!$A$2:$A$6441=D1645)*(Ind!$D$2:$D$6441=F1645),0)),)</f>
        <v>86.526996405570998</v>
      </c>
      <c r="O1645" cm="1">
        <f t="array" ref="O1645">_xlfn.IFNA(INDEX(Ind!$L$2:$L$6441, MATCH(1, (Ind!$A$2:$A$6441=D1645)*(Ind!$D$2:$D$6441=F1645),0)),)</f>
        <v>98.360655737704903</v>
      </c>
    </row>
    <row r="1646" spans="1:15" x14ac:dyDescent="0.2">
      <c r="A1646" s="4" t="s">
        <v>92</v>
      </c>
      <c r="B1646" s="5" t="str">
        <f t="shared" si="125"/>
        <v>2019</v>
      </c>
      <c r="C1646" s="5">
        <f t="shared" si="126"/>
        <v>1</v>
      </c>
      <c r="D1646" s="11">
        <f t="shared" si="127"/>
        <v>43466</v>
      </c>
      <c r="E1646" s="5" t="s">
        <v>11</v>
      </c>
      <c r="F1646" s="5" t="str">
        <f t="shared" si="128"/>
        <v>CAQUETA</v>
      </c>
      <c r="G1646" s="5">
        <v>0</v>
      </c>
      <c r="H1646" s="8">
        <v>207549909</v>
      </c>
      <c r="I1646" s="9">
        <f t="shared" si="129"/>
        <v>2075.4990899999998</v>
      </c>
      <c r="J1646">
        <v>0</v>
      </c>
      <c r="K1646" cm="1">
        <f t="array" ref="K1646">INDEX(T!$H$2:$H$3661, MATCH(1, (T!$D$2:$D$3661=D1646)*(T!$E$2:$E$3661=G!E1646),0))</f>
        <v>743.40364</v>
      </c>
      <c r="L1646" cm="1">
        <f t="array" ref="L1646">INDEX('C'!$I$2:$I$3661, MATCH(1, ('C'!$D$2:$D$3661=D1646)*('C'!$E$2:$E$3661=G!E1646),0))</f>
        <v>8004291.5781800002</v>
      </c>
      <c r="M1646" cm="1">
        <f t="array" ref="M1646">_xlfn.IFNA(INDEX(P!C$2:C$2862, MATCH(1, (P!$A$2:$A$2862=D1646)*(P!$B$2:$B$2862=F1646),0)),)</f>
        <v>0</v>
      </c>
      <c r="N1646" cm="1">
        <f t="array" ref="N1646">_xlfn.IFNA(INDEX(Ind!$H$2:$H$6441, MATCH(1, (Ind!$A$2:$A$6441=D1646)*(Ind!$D$2:$D$6441=F1646),0)),)</f>
        <v>0</v>
      </c>
      <c r="O1646" cm="1">
        <f t="array" ref="O1646">_xlfn.IFNA(INDEX(Ind!$L$2:$L$6441, MATCH(1, (Ind!$A$2:$A$6441=D1646)*(Ind!$D$2:$D$6441=F1646),0)),)</f>
        <v>0</v>
      </c>
    </row>
    <row r="1647" spans="1:15" x14ac:dyDescent="0.2">
      <c r="A1647" s="1" t="s">
        <v>92</v>
      </c>
      <c r="B1647" s="5" t="str">
        <f t="shared" si="125"/>
        <v>2019</v>
      </c>
      <c r="C1647" s="5">
        <f t="shared" si="126"/>
        <v>1</v>
      </c>
      <c r="D1647" s="11">
        <f t="shared" si="127"/>
        <v>43466</v>
      </c>
      <c r="E1647" s="2" t="s">
        <v>12</v>
      </c>
      <c r="F1647" s="5" t="str">
        <f t="shared" si="128"/>
        <v>CAUCA</v>
      </c>
      <c r="G1647" s="2">
        <v>93560000</v>
      </c>
      <c r="H1647" s="3">
        <v>85809000</v>
      </c>
      <c r="I1647" s="9">
        <f t="shared" si="129"/>
        <v>896.84500000000003</v>
      </c>
      <c r="J1647">
        <v>0</v>
      </c>
      <c r="K1647" cm="1">
        <f t="array" ref="K1647">INDEX(T!$H$2:$H$3661, MATCH(1, (T!$D$2:$D$3661=D1647)*(T!$E$2:$E$3661=G!E1647),0))</f>
        <v>689.42499999999995</v>
      </c>
      <c r="L1647" cm="1">
        <f t="array" ref="L1647">INDEX('C'!$I$2:$I$3661, MATCH(1, ('C'!$D$2:$D$3661=D1647)*('C'!$E$2:$E$3661=G!E1647),0))</f>
        <v>14169928.460000001</v>
      </c>
      <c r="M1647" cm="1">
        <f t="array" ref="M1647">_xlfn.IFNA(INDEX(P!C$2:C$2862, MATCH(1, (P!$A$2:$A$2862=D1647)*(P!$B$2:$B$2862=F1647),0)),)</f>
        <v>0</v>
      </c>
      <c r="N1647" cm="1">
        <f t="array" ref="N1647">_xlfn.IFNA(INDEX(Ind!$H$2:$H$6441, MATCH(1, (Ind!$A$2:$A$6441=D1647)*(Ind!$D$2:$D$6441=F1647),0)),)</f>
        <v>87.983063985482005</v>
      </c>
      <c r="O1647" cm="1">
        <f t="array" ref="O1647">_xlfn.IFNA(INDEX(Ind!$L$2:$L$6441, MATCH(1, (Ind!$A$2:$A$6441=D1647)*(Ind!$D$2:$D$6441=F1647),0)),)</f>
        <v>98.423354932279096</v>
      </c>
    </row>
    <row r="1648" spans="1:15" x14ac:dyDescent="0.2">
      <c r="A1648" s="4" t="s">
        <v>92</v>
      </c>
      <c r="B1648" s="5" t="str">
        <f t="shared" si="125"/>
        <v>2019</v>
      </c>
      <c r="C1648" s="5">
        <f t="shared" si="126"/>
        <v>1</v>
      </c>
      <c r="D1648" s="11">
        <f t="shared" si="127"/>
        <v>43466</v>
      </c>
      <c r="E1648" s="5" t="s">
        <v>13</v>
      </c>
      <c r="F1648" s="5" t="str">
        <f t="shared" si="128"/>
        <v>CESAR</v>
      </c>
      <c r="G1648" s="12">
        <v>100600000</v>
      </c>
      <c r="H1648" s="6">
        <v>83010672</v>
      </c>
      <c r="I1648" s="9">
        <f t="shared" si="129"/>
        <v>918.05336</v>
      </c>
      <c r="J1648">
        <v>0</v>
      </c>
      <c r="K1648" cm="1">
        <f t="array" ref="K1648">INDEX(T!$H$2:$H$3661, MATCH(1, (T!$D$2:$D$3661=D1648)*(T!$E$2:$E$3661=G!E1648),0))</f>
        <v>224.26058</v>
      </c>
      <c r="L1648" cm="1">
        <f t="array" ref="L1648">INDEX('C'!$I$2:$I$3661, MATCH(1, ('C'!$D$2:$D$3661=D1648)*('C'!$E$2:$E$3661=G!E1648),0))</f>
        <v>12152506.658545</v>
      </c>
      <c r="M1648" cm="1">
        <f t="array" ref="M1648">_xlfn.IFNA(INDEX(P!C$2:C$2862, MATCH(1, (P!$A$2:$A$2862=D1648)*(P!$B$2:$B$2862=F1648),0)),)</f>
        <v>10.612903225806452</v>
      </c>
      <c r="N1648" cm="1">
        <f t="array" ref="N1648">_xlfn.IFNA(INDEX(Ind!$H$2:$H$6441, MATCH(1, (Ind!$A$2:$A$6441=D1648)*(Ind!$D$2:$D$6441=F1648),0)),)</f>
        <v>0</v>
      </c>
      <c r="O1648" cm="1">
        <f t="array" ref="O1648">_xlfn.IFNA(INDEX(Ind!$L$2:$L$6441, MATCH(1, (Ind!$A$2:$A$6441=D1648)*(Ind!$D$2:$D$6441=F1648),0)),)</f>
        <v>0</v>
      </c>
    </row>
    <row r="1649" spans="1:15" x14ac:dyDescent="0.2">
      <c r="A1649" s="1" t="s">
        <v>92</v>
      </c>
      <c r="B1649" s="5" t="str">
        <f t="shared" si="125"/>
        <v>2019</v>
      </c>
      <c r="C1649" s="5">
        <f t="shared" si="126"/>
        <v>1</v>
      </c>
      <c r="D1649" s="11">
        <f t="shared" si="127"/>
        <v>43466</v>
      </c>
      <c r="E1649" s="2" t="s">
        <v>14</v>
      </c>
      <c r="F1649" s="5" t="str">
        <f t="shared" si="128"/>
        <v>CORDOBA</v>
      </c>
      <c r="G1649" s="2">
        <v>67998000</v>
      </c>
      <c r="H1649" s="3">
        <v>0</v>
      </c>
      <c r="I1649" s="9">
        <f t="shared" si="129"/>
        <v>679.98</v>
      </c>
      <c r="J1649">
        <v>0</v>
      </c>
      <c r="K1649" cm="1">
        <f t="array" ref="K1649">INDEX(T!$H$2:$H$3661, MATCH(1, (T!$D$2:$D$3661=D1649)*(T!$E$2:$E$3661=G!E1649),0))</f>
        <v>142.84</v>
      </c>
      <c r="L1649" cm="1">
        <f t="array" ref="L1649">INDEX('C'!$I$2:$I$3661, MATCH(1, ('C'!$D$2:$D$3661=D1649)*('C'!$E$2:$E$3661=G!E1649),0))</f>
        <v>13923131</v>
      </c>
      <c r="M1649" cm="1">
        <f t="array" ref="M1649">_xlfn.IFNA(INDEX(P!C$2:C$2862, MATCH(1, (P!$A$2:$A$2862=D1649)*(P!$B$2:$B$2862=F1649),0)),)</f>
        <v>99.669677419354883</v>
      </c>
      <c r="N1649" cm="1">
        <f t="array" ref="N1649">_xlfn.IFNA(INDEX(Ind!$H$2:$H$6441, MATCH(1, (Ind!$A$2:$A$6441=D1649)*(Ind!$D$2:$D$6441=F1649),0)),)</f>
        <v>110.120335637384</v>
      </c>
      <c r="O1649" cm="1">
        <f t="array" ref="O1649">_xlfn.IFNA(INDEX(Ind!$L$2:$L$6441, MATCH(1, (Ind!$A$2:$A$6441=D1649)*(Ind!$D$2:$D$6441=F1649),0)),)</f>
        <v>101.85282661332801</v>
      </c>
    </row>
    <row r="1650" spans="1:15" x14ac:dyDescent="0.2">
      <c r="A1650" s="4" t="s">
        <v>92</v>
      </c>
      <c r="B1650" s="5" t="str">
        <f t="shared" si="125"/>
        <v>2019</v>
      </c>
      <c r="C1650" s="5">
        <f t="shared" si="126"/>
        <v>1</v>
      </c>
      <c r="D1650" s="11">
        <f t="shared" si="127"/>
        <v>43466</v>
      </c>
      <c r="E1650" s="5" t="s">
        <v>15</v>
      </c>
      <c r="F1650" s="5" t="str">
        <f t="shared" si="128"/>
        <v>CUNDINAMARCA</v>
      </c>
      <c r="G1650" s="5">
        <v>0</v>
      </c>
      <c r="H1650" s="6">
        <v>83181587</v>
      </c>
      <c r="I1650" s="9">
        <f t="shared" si="129"/>
        <v>831.81587000000002</v>
      </c>
      <c r="J1650">
        <v>0</v>
      </c>
      <c r="K1650" cm="1">
        <f t="array" ref="K1650">INDEX(T!$H$2:$H$3661, MATCH(1, (T!$D$2:$D$3661=D1650)*(T!$E$2:$E$3661=G!E1650),0))</f>
        <v>668.11005</v>
      </c>
      <c r="L1650" cm="1">
        <f t="array" ref="L1650">INDEX('C'!$I$2:$I$3661, MATCH(1, ('C'!$D$2:$D$3661=D1650)*('C'!$E$2:$E$3661=G!E1650),0))</f>
        <v>10203831.133300001</v>
      </c>
      <c r="M1650" cm="1">
        <f t="array" ref="M1650">_xlfn.IFNA(INDEX(P!C$2:C$2862, MATCH(1, (P!$A$2:$A$2862=D1650)*(P!$B$2:$B$2862=F1650),0)),)</f>
        <v>1.027741935483871</v>
      </c>
      <c r="N1650" cm="1">
        <f t="array" ref="N1650">_xlfn.IFNA(INDEX(Ind!$H$2:$H$6441, MATCH(1, (Ind!$A$2:$A$6441=D1650)*(Ind!$D$2:$D$6441=F1650),0)),)</f>
        <v>96.686120114953795</v>
      </c>
      <c r="O1650" cm="1">
        <f t="array" ref="O1650">_xlfn.IFNA(INDEX(Ind!$L$2:$L$6441, MATCH(1, (Ind!$A$2:$A$6441=D1650)*(Ind!$D$2:$D$6441=F1650),0)),)</f>
        <v>98.9791240657852</v>
      </c>
    </row>
    <row r="1651" spans="1:15" x14ac:dyDescent="0.2">
      <c r="A1651" s="1" t="s">
        <v>92</v>
      </c>
      <c r="B1651" s="5" t="str">
        <f t="shared" si="125"/>
        <v>2019</v>
      </c>
      <c r="C1651" s="5">
        <f t="shared" si="126"/>
        <v>1</v>
      </c>
      <c r="D1651" s="11">
        <f t="shared" si="127"/>
        <v>43466</v>
      </c>
      <c r="E1651" s="2" t="s">
        <v>16</v>
      </c>
      <c r="F1651" s="5" t="str">
        <f t="shared" si="128"/>
        <v>CHOCO</v>
      </c>
      <c r="G1651" s="2">
        <v>0</v>
      </c>
      <c r="H1651" s="7">
        <v>455269000</v>
      </c>
      <c r="I1651" s="9">
        <f t="shared" si="129"/>
        <v>4552.6899999999996</v>
      </c>
      <c r="J1651">
        <v>0</v>
      </c>
      <c r="K1651" cm="1">
        <f t="array" ref="K1651">INDEX(T!$H$2:$H$3661, MATCH(1, (T!$D$2:$D$3661=D1651)*(T!$E$2:$E$3661=G!E1651),0))</f>
        <v>613.88</v>
      </c>
      <c r="L1651" t="e" cm="1">
        <f t="array" ref="L1651">INDEX('C'!$I$2:$I$3661, MATCH(1, ('C'!$D$2:$D$3661=D1651)*('C'!$E$2:$E$3661=G!E1651),0))</f>
        <v>#N/A</v>
      </c>
      <c r="M1651" cm="1">
        <f t="array" ref="M1651">_xlfn.IFNA(INDEX(P!C$2:C$2862, MATCH(1, (P!$A$2:$A$2862=D1651)*(P!$B$2:$B$2862=F1651),0)),)</f>
        <v>0</v>
      </c>
      <c r="N1651" cm="1">
        <f t="array" ref="N1651">_xlfn.IFNA(INDEX(Ind!$H$2:$H$6441, MATCH(1, (Ind!$A$2:$A$6441=D1651)*(Ind!$D$2:$D$6441=F1651),0)),)</f>
        <v>0</v>
      </c>
      <c r="O1651" cm="1">
        <f t="array" ref="O1651">_xlfn.IFNA(INDEX(Ind!$L$2:$L$6441, MATCH(1, (Ind!$A$2:$A$6441=D1651)*(Ind!$D$2:$D$6441=F1651),0)),)</f>
        <v>0</v>
      </c>
    </row>
    <row r="1652" spans="1:15" x14ac:dyDescent="0.2">
      <c r="A1652" s="4" t="s">
        <v>92</v>
      </c>
      <c r="B1652" s="5" t="str">
        <f t="shared" si="125"/>
        <v>2019</v>
      </c>
      <c r="C1652" s="5">
        <f t="shared" si="126"/>
        <v>1</v>
      </c>
      <c r="D1652" s="11">
        <f t="shared" si="127"/>
        <v>43466</v>
      </c>
      <c r="E1652" s="5" t="s">
        <v>17</v>
      </c>
      <c r="F1652" s="5" t="str">
        <f t="shared" si="128"/>
        <v>HUILA</v>
      </c>
      <c r="G1652" s="5">
        <v>0</v>
      </c>
      <c r="H1652" s="6">
        <v>84840691</v>
      </c>
      <c r="I1652" s="9">
        <f t="shared" si="129"/>
        <v>848.40691000000004</v>
      </c>
      <c r="J1652">
        <v>0</v>
      </c>
      <c r="K1652" cm="1">
        <f t="array" ref="K1652">INDEX(T!$H$2:$H$3661, MATCH(1, (T!$D$2:$D$3661=D1652)*(T!$E$2:$E$3661=G!E1652),0))</f>
        <v>793.36212999999998</v>
      </c>
      <c r="L1652" cm="1">
        <f t="array" ref="L1652">INDEX('C'!$I$2:$I$3661, MATCH(1, ('C'!$D$2:$D$3661=D1652)*('C'!$E$2:$E$3661=G!E1652),0))</f>
        <v>10772033.347449999</v>
      </c>
      <c r="M1652" cm="1">
        <f t="array" ref="M1652">_xlfn.IFNA(INDEX(P!C$2:C$2862, MATCH(1, (P!$A$2:$A$2862=D1652)*(P!$B$2:$B$2862=F1652),0)),)</f>
        <v>3.1770967741935485</v>
      </c>
      <c r="N1652" cm="1">
        <f t="array" ref="N1652">_xlfn.IFNA(INDEX(Ind!$H$2:$H$6441, MATCH(1, (Ind!$A$2:$A$6441=D1652)*(Ind!$D$2:$D$6441=F1652),0)),)</f>
        <v>0</v>
      </c>
      <c r="O1652" cm="1">
        <f t="array" ref="O1652">_xlfn.IFNA(INDEX(Ind!$L$2:$L$6441, MATCH(1, (Ind!$A$2:$A$6441=D1652)*(Ind!$D$2:$D$6441=F1652),0)),)</f>
        <v>0</v>
      </c>
    </row>
    <row r="1653" spans="1:15" x14ac:dyDescent="0.2">
      <c r="A1653" s="1" t="s">
        <v>92</v>
      </c>
      <c r="B1653" s="5" t="str">
        <f t="shared" si="125"/>
        <v>2019</v>
      </c>
      <c r="C1653" s="5">
        <f t="shared" si="126"/>
        <v>1</v>
      </c>
      <c r="D1653" s="11">
        <f t="shared" si="127"/>
        <v>43466</v>
      </c>
      <c r="E1653" s="2" t="s">
        <v>18</v>
      </c>
      <c r="F1653" s="5" t="str">
        <f t="shared" si="128"/>
        <v>LA GUAJIRA</v>
      </c>
      <c r="G1653" s="2">
        <v>0</v>
      </c>
      <c r="H1653" s="3">
        <v>66985000</v>
      </c>
      <c r="I1653" s="9">
        <f t="shared" si="129"/>
        <v>669.85</v>
      </c>
      <c r="J1653">
        <v>0</v>
      </c>
      <c r="K1653" cm="1">
        <f t="array" ref="K1653">INDEX(T!$H$2:$H$3661, MATCH(1, (T!$D$2:$D$3661=D1653)*(T!$E$2:$E$3661=G!E1653),0))</f>
        <v>124.69</v>
      </c>
      <c r="L1653" cm="1">
        <f t="array" ref="L1653">INDEX('C'!$I$2:$I$3661, MATCH(1, ('C'!$D$2:$D$3661=D1653)*('C'!$E$2:$E$3661=G!E1653),0))</f>
        <v>1886406.29</v>
      </c>
      <c r="M1653" cm="1">
        <f t="array" ref="M1653">_xlfn.IFNA(INDEX(P!C$2:C$2862, MATCH(1, (P!$A$2:$A$2862=D1653)*(P!$B$2:$B$2862=F1653),0)),)</f>
        <v>0</v>
      </c>
      <c r="N1653" cm="1">
        <f t="array" ref="N1653">_xlfn.IFNA(INDEX(Ind!$H$2:$H$6441, MATCH(1, (Ind!$A$2:$A$6441=D1653)*(Ind!$D$2:$D$6441=F1653),0)),)</f>
        <v>0</v>
      </c>
      <c r="O1653" cm="1">
        <f t="array" ref="O1653">_xlfn.IFNA(INDEX(Ind!$L$2:$L$6441, MATCH(1, (Ind!$A$2:$A$6441=D1653)*(Ind!$D$2:$D$6441=F1653),0)),)</f>
        <v>0</v>
      </c>
    </row>
    <row r="1654" spans="1:15" x14ac:dyDescent="0.2">
      <c r="A1654" s="4" t="s">
        <v>92</v>
      </c>
      <c r="B1654" s="5" t="str">
        <f t="shared" si="125"/>
        <v>2019</v>
      </c>
      <c r="C1654" s="5">
        <f t="shared" si="126"/>
        <v>1</v>
      </c>
      <c r="D1654" s="11">
        <f t="shared" si="127"/>
        <v>43466</v>
      </c>
      <c r="E1654" s="5" t="s">
        <v>19</v>
      </c>
      <c r="F1654" s="5" t="str">
        <f t="shared" si="128"/>
        <v>MAGDALENA</v>
      </c>
      <c r="G1654" s="5">
        <v>99030824</v>
      </c>
      <c r="H1654" s="8">
        <v>108039554</v>
      </c>
      <c r="I1654" s="9">
        <f t="shared" si="129"/>
        <v>1035.3518899999999</v>
      </c>
      <c r="J1654">
        <v>0</v>
      </c>
      <c r="K1654" cm="1">
        <f t="array" ref="K1654">INDEX(T!$H$2:$H$3661, MATCH(1, (T!$D$2:$D$3661=D1654)*(T!$E$2:$E$3661=G!E1654),0))</f>
        <v>184.9195</v>
      </c>
      <c r="L1654" cm="1">
        <f t="array" ref="L1654">INDEX('C'!$I$2:$I$3661, MATCH(1, ('C'!$D$2:$D$3661=D1654)*('C'!$E$2:$E$3661=G!E1654),0))</f>
        <v>16025575.359130001</v>
      </c>
      <c r="M1654" cm="1">
        <f t="array" ref="M1654">_xlfn.IFNA(INDEX(P!C$2:C$2862, MATCH(1, (P!$A$2:$A$2862=D1654)*(P!$B$2:$B$2862=F1654),0)),)</f>
        <v>14.701935483870965</v>
      </c>
      <c r="N1654" cm="1">
        <f t="array" ref="N1654">_xlfn.IFNA(INDEX(Ind!$H$2:$H$6441, MATCH(1, (Ind!$A$2:$A$6441=D1654)*(Ind!$D$2:$D$6441=F1654),0)),)</f>
        <v>0</v>
      </c>
      <c r="O1654" cm="1">
        <f t="array" ref="O1654">_xlfn.IFNA(INDEX(Ind!$L$2:$L$6441, MATCH(1, (Ind!$A$2:$A$6441=D1654)*(Ind!$D$2:$D$6441=F1654),0)),)</f>
        <v>0</v>
      </c>
    </row>
    <row r="1655" spans="1:15" x14ac:dyDescent="0.2">
      <c r="A1655" s="1" t="s">
        <v>92</v>
      </c>
      <c r="B1655" s="5" t="str">
        <f t="shared" si="125"/>
        <v>2019</v>
      </c>
      <c r="C1655" s="5">
        <f t="shared" si="126"/>
        <v>1</v>
      </c>
      <c r="D1655" s="11">
        <f t="shared" si="127"/>
        <v>43466</v>
      </c>
      <c r="E1655" s="2" t="s">
        <v>20</v>
      </c>
      <c r="F1655" s="5" t="str">
        <f t="shared" si="128"/>
        <v>META</v>
      </c>
      <c r="G1655" s="2">
        <v>0</v>
      </c>
      <c r="H1655" s="3">
        <v>73849169</v>
      </c>
      <c r="I1655" s="9">
        <f t="shared" si="129"/>
        <v>738.49168999999995</v>
      </c>
      <c r="J1655">
        <v>0</v>
      </c>
      <c r="K1655" cm="1">
        <f t="array" ref="K1655">INDEX(T!$H$2:$H$3661, MATCH(1, (T!$D$2:$D$3661=D1655)*(T!$E$2:$E$3661=G!E1655),0))</f>
        <v>552.61634000000004</v>
      </c>
      <c r="L1655" cm="1">
        <f t="array" ref="L1655">INDEX('C'!$I$2:$I$3661, MATCH(1, ('C'!$D$2:$D$3661=D1655)*('C'!$E$2:$E$3661=G!E1655),0))</f>
        <v>636699.49506999995</v>
      </c>
      <c r="M1655" cm="1">
        <f t="array" ref="M1655">_xlfn.IFNA(INDEX(P!C$2:C$2862, MATCH(1, (P!$A$2:$A$2862=D1655)*(P!$B$2:$B$2862=F1655),0)),)</f>
        <v>4.46741935483871</v>
      </c>
      <c r="N1655" cm="1">
        <f t="array" ref="N1655">_xlfn.IFNA(INDEX(Ind!$H$2:$H$6441, MATCH(1, (Ind!$A$2:$A$6441=D1655)*(Ind!$D$2:$D$6441=F1655),0)),)</f>
        <v>0</v>
      </c>
      <c r="O1655" cm="1">
        <f t="array" ref="O1655">_xlfn.IFNA(INDEX(Ind!$L$2:$L$6441, MATCH(1, (Ind!$A$2:$A$6441=D1655)*(Ind!$D$2:$D$6441=F1655),0)),)</f>
        <v>0</v>
      </c>
    </row>
    <row r="1656" spans="1:15" x14ac:dyDescent="0.2">
      <c r="A1656" s="4" t="s">
        <v>92</v>
      </c>
      <c r="B1656" s="5" t="str">
        <f t="shared" si="125"/>
        <v>2019</v>
      </c>
      <c r="C1656" s="5">
        <f t="shared" si="126"/>
        <v>1</v>
      </c>
      <c r="D1656" s="11">
        <f t="shared" si="127"/>
        <v>43466</v>
      </c>
      <c r="E1656" s="5" t="s">
        <v>21</v>
      </c>
      <c r="F1656" s="5" t="str">
        <f t="shared" si="128"/>
        <v>NARINO</v>
      </c>
      <c r="G1656" s="5">
        <v>0</v>
      </c>
      <c r="H1656" s="6">
        <v>99936222</v>
      </c>
      <c r="I1656" s="9">
        <f t="shared" si="129"/>
        <v>999.36221999999998</v>
      </c>
      <c r="J1656">
        <v>0</v>
      </c>
      <c r="K1656" cm="1">
        <f t="array" ref="K1656">INDEX(T!$H$2:$H$3661, MATCH(1, (T!$D$2:$D$3661=D1656)*(T!$E$2:$E$3661=G!E1656),0))</f>
        <v>915.72443999999996</v>
      </c>
      <c r="L1656" cm="1">
        <f t="array" ref="L1656">INDEX('C'!$I$2:$I$3661, MATCH(1, ('C'!$D$2:$D$3661=D1656)*('C'!$E$2:$E$3661=G!E1656),0))</f>
        <v>9783023.0399999991</v>
      </c>
      <c r="M1656" cm="1">
        <f t="array" ref="M1656">_xlfn.IFNA(INDEX(P!C$2:C$2862, MATCH(1, (P!$A$2:$A$2862=D1656)*(P!$B$2:$B$2862=F1656),0)),)</f>
        <v>0</v>
      </c>
      <c r="N1656" cm="1">
        <f t="array" ref="N1656">_xlfn.IFNA(INDEX(Ind!$H$2:$H$6441, MATCH(1, (Ind!$A$2:$A$6441=D1656)*(Ind!$D$2:$D$6441=F1656),0)),)</f>
        <v>0</v>
      </c>
      <c r="O1656" cm="1">
        <f t="array" ref="O1656">_xlfn.IFNA(INDEX(Ind!$L$2:$L$6441, MATCH(1, (Ind!$A$2:$A$6441=D1656)*(Ind!$D$2:$D$6441=F1656),0)),)</f>
        <v>0</v>
      </c>
    </row>
    <row r="1657" spans="1:15" x14ac:dyDescent="0.2">
      <c r="A1657" s="1" t="s">
        <v>92</v>
      </c>
      <c r="B1657" s="5" t="str">
        <f t="shared" si="125"/>
        <v>2019</v>
      </c>
      <c r="C1657" s="5">
        <f t="shared" si="126"/>
        <v>1</v>
      </c>
      <c r="D1657" s="11">
        <f t="shared" si="127"/>
        <v>43466</v>
      </c>
      <c r="E1657" s="2" t="s">
        <v>22</v>
      </c>
      <c r="F1657" s="5" t="str">
        <f t="shared" si="128"/>
        <v>NORTE DE SANTANDER</v>
      </c>
      <c r="G1657" s="2">
        <v>89978000</v>
      </c>
      <c r="H1657" s="7">
        <v>104565781</v>
      </c>
      <c r="I1657" s="9">
        <f t="shared" si="129"/>
        <v>972.71890499999995</v>
      </c>
      <c r="J1657">
        <v>0</v>
      </c>
      <c r="K1657" cm="1">
        <f t="array" ref="K1657">INDEX(T!$H$2:$H$3661, MATCH(1, (T!$D$2:$D$3661=D1657)*(T!$E$2:$E$3661=G!E1657),0))</f>
        <v>317.82109500000001</v>
      </c>
      <c r="L1657" cm="1">
        <f t="array" ref="L1657">INDEX('C'!$I$2:$I$3661, MATCH(1, ('C'!$D$2:$D$3661=D1657)*('C'!$E$2:$E$3661=G!E1657),0))</f>
        <v>2714079.2451550001</v>
      </c>
      <c r="M1657" cm="1">
        <f t="array" ref="M1657">_xlfn.IFNA(INDEX(P!C$2:C$2862, MATCH(1, (P!$A$2:$A$2862=D1657)*(P!$B$2:$B$2862=F1657),0)),)</f>
        <v>31.764193548387095</v>
      </c>
      <c r="N1657" cm="1">
        <f t="array" ref="N1657">_xlfn.IFNA(INDEX(Ind!$H$2:$H$6441, MATCH(1, (Ind!$A$2:$A$6441=D1657)*(Ind!$D$2:$D$6441=F1657),0)),)</f>
        <v>0</v>
      </c>
      <c r="O1657" cm="1">
        <f t="array" ref="O1657">_xlfn.IFNA(INDEX(Ind!$L$2:$L$6441, MATCH(1, (Ind!$A$2:$A$6441=D1657)*(Ind!$D$2:$D$6441=F1657),0)),)</f>
        <v>0</v>
      </c>
    </row>
    <row r="1658" spans="1:15" x14ac:dyDescent="0.2">
      <c r="A1658" s="4" t="s">
        <v>92</v>
      </c>
      <c r="B1658" s="5" t="str">
        <f t="shared" si="125"/>
        <v>2019</v>
      </c>
      <c r="C1658" s="5">
        <f t="shared" si="126"/>
        <v>1</v>
      </c>
      <c r="D1658" s="11">
        <f t="shared" si="127"/>
        <v>43466</v>
      </c>
      <c r="E1658" s="5" t="s">
        <v>23</v>
      </c>
      <c r="F1658" s="5" t="str">
        <f t="shared" si="128"/>
        <v>QUINDIO</v>
      </c>
      <c r="G1658" s="5">
        <v>0</v>
      </c>
      <c r="H1658" s="8">
        <v>148600538</v>
      </c>
      <c r="I1658" s="9">
        <f t="shared" si="129"/>
        <v>1486.0053800000001</v>
      </c>
      <c r="J1658">
        <v>0</v>
      </c>
      <c r="K1658" cm="1">
        <f t="array" ref="K1658">INDEX(T!$H$2:$H$3661, MATCH(1, (T!$D$2:$D$3661=D1658)*(T!$E$2:$E$3661=G!E1658),0))</f>
        <v>1341.87077</v>
      </c>
      <c r="L1658" cm="1">
        <f t="array" ref="L1658">INDEX('C'!$I$2:$I$3661, MATCH(1, ('C'!$D$2:$D$3661=D1658)*('C'!$E$2:$E$3661=G!E1658),0))</f>
        <v>1542191.1938499999</v>
      </c>
      <c r="M1658" cm="1">
        <f t="array" ref="M1658">_xlfn.IFNA(INDEX(P!C$2:C$2862, MATCH(1, (P!$A$2:$A$2862=D1658)*(P!$B$2:$B$2862=F1658),0)),)</f>
        <v>0</v>
      </c>
      <c r="N1658" cm="1">
        <f t="array" ref="N1658">_xlfn.IFNA(INDEX(Ind!$H$2:$H$6441, MATCH(1, (Ind!$A$2:$A$6441=D1658)*(Ind!$D$2:$D$6441=F1658),0)),)</f>
        <v>0</v>
      </c>
      <c r="O1658" cm="1">
        <f t="array" ref="O1658">_xlfn.IFNA(INDEX(Ind!$L$2:$L$6441, MATCH(1, (Ind!$A$2:$A$6441=D1658)*(Ind!$D$2:$D$6441=F1658),0)),)</f>
        <v>0</v>
      </c>
    </row>
    <row r="1659" spans="1:15" x14ac:dyDescent="0.2">
      <c r="A1659" s="1" t="s">
        <v>92</v>
      </c>
      <c r="B1659" s="5" t="str">
        <f t="shared" si="125"/>
        <v>2019</v>
      </c>
      <c r="C1659" s="5">
        <f t="shared" si="126"/>
        <v>1</v>
      </c>
      <c r="D1659" s="11">
        <f t="shared" si="127"/>
        <v>43466</v>
      </c>
      <c r="E1659" s="2" t="s">
        <v>24</v>
      </c>
      <c r="F1659" s="5" t="str">
        <f t="shared" si="128"/>
        <v>RISARALDA</v>
      </c>
      <c r="G1659" s="2">
        <v>0</v>
      </c>
      <c r="H1659" s="3">
        <v>79574889</v>
      </c>
      <c r="I1659" s="9">
        <f t="shared" si="129"/>
        <v>795.74888999999996</v>
      </c>
      <c r="J1659">
        <v>0</v>
      </c>
      <c r="K1659" cm="1">
        <f t="array" ref="K1659">INDEX(T!$H$2:$H$3661, MATCH(1, (T!$D$2:$D$3661=D1659)*(T!$E$2:$E$3661=G!E1659),0))</f>
        <v>325.19184999999999</v>
      </c>
      <c r="L1659" cm="1">
        <f t="array" ref="L1659">INDEX('C'!$I$2:$I$3661, MATCH(1, ('C'!$D$2:$D$3661=D1659)*('C'!$E$2:$E$3661=G!E1659),0))</f>
        <v>1417669.5314799999</v>
      </c>
      <c r="M1659" cm="1">
        <f t="array" ref="M1659">_xlfn.IFNA(INDEX(P!C$2:C$2862, MATCH(1, (P!$A$2:$A$2862=D1659)*(P!$B$2:$B$2862=F1659),0)),)</f>
        <v>0</v>
      </c>
      <c r="N1659" cm="1">
        <f t="array" ref="N1659">_xlfn.IFNA(INDEX(Ind!$H$2:$H$6441, MATCH(1, (Ind!$A$2:$A$6441=D1659)*(Ind!$D$2:$D$6441=F1659),0)),)</f>
        <v>95.603403508364593</v>
      </c>
      <c r="O1659" cm="1">
        <f t="array" ref="O1659">_xlfn.IFNA(INDEX(Ind!$L$2:$L$6441, MATCH(1, (Ind!$A$2:$A$6441=D1659)*(Ind!$D$2:$D$6441=F1659),0)),)</f>
        <v>98.488685723140406</v>
      </c>
    </row>
    <row r="1660" spans="1:15" x14ac:dyDescent="0.2">
      <c r="A1660" s="4" t="s">
        <v>92</v>
      </c>
      <c r="B1660" s="5" t="str">
        <f t="shared" si="125"/>
        <v>2019</v>
      </c>
      <c r="C1660" s="5">
        <f t="shared" si="126"/>
        <v>1</v>
      </c>
      <c r="D1660" s="11">
        <f t="shared" si="127"/>
        <v>43466</v>
      </c>
      <c r="E1660" s="5" t="s">
        <v>25</v>
      </c>
      <c r="F1660" s="5" t="str">
        <f t="shared" si="128"/>
        <v>SANTANDER</v>
      </c>
      <c r="G1660" s="5">
        <v>0</v>
      </c>
      <c r="H1660" s="8">
        <v>232845970</v>
      </c>
      <c r="I1660" s="9">
        <f t="shared" si="129"/>
        <v>2328.4596999999999</v>
      </c>
      <c r="J1660">
        <v>0</v>
      </c>
      <c r="K1660" cm="1">
        <f t="array" ref="K1660">INDEX(T!$H$2:$H$3661, MATCH(1, (T!$D$2:$D$3661=D1660)*(T!$E$2:$E$3661=G!E1660),0))</f>
        <v>647.48958000000005</v>
      </c>
      <c r="L1660" cm="1">
        <f t="array" ref="L1660">INDEX('C'!$I$2:$I$3661, MATCH(1, ('C'!$D$2:$D$3661=D1660)*('C'!$E$2:$E$3661=G!E1660),0))</f>
        <v>1382636.3857700001</v>
      </c>
      <c r="M1660" cm="1">
        <f t="array" ref="M1660">_xlfn.IFNA(INDEX(P!C$2:C$2862, MATCH(1, (P!$A$2:$A$2862=D1660)*(P!$B$2:$B$2862=F1660),0)),)</f>
        <v>29.229677419354843</v>
      </c>
      <c r="N1660" cm="1">
        <f t="array" ref="N1660">_xlfn.IFNA(INDEX(Ind!$H$2:$H$6441, MATCH(1, (Ind!$A$2:$A$6441=D1660)*(Ind!$D$2:$D$6441=F1660),0)),)</f>
        <v>97.515766132688995</v>
      </c>
      <c r="O1660" cm="1">
        <f t="array" ref="O1660">_xlfn.IFNA(INDEX(Ind!$L$2:$L$6441, MATCH(1, (Ind!$A$2:$A$6441=D1660)*(Ind!$D$2:$D$6441=F1660),0)),)</f>
        <v>95.475895162766093</v>
      </c>
    </row>
    <row r="1661" spans="1:15" x14ac:dyDescent="0.2">
      <c r="A1661" s="1" t="s">
        <v>92</v>
      </c>
      <c r="B1661" s="5" t="str">
        <f t="shared" si="125"/>
        <v>2019</v>
      </c>
      <c r="C1661" s="5">
        <f t="shared" si="126"/>
        <v>1</v>
      </c>
      <c r="D1661" s="11">
        <f t="shared" si="127"/>
        <v>43466</v>
      </c>
      <c r="E1661" s="2" t="s">
        <v>26</v>
      </c>
      <c r="F1661" s="5" t="str">
        <f t="shared" si="128"/>
        <v>SUCRE</v>
      </c>
      <c r="G1661" s="2">
        <v>67998000</v>
      </c>
      <c r="H1661" s="3">
        <v>0</v>
      </c>
      <c r="I1661" s="9">
        <f t="shared" si="129"/>
        <v>679.98</v>
      </c>
      <c r="J1661">
        <v>0</v>
      </c>
      <c r="K1661" cm="1">
        <f t="array" ref="K1661">INDEX(T!$H$2:$H$3661, MATCH(1, (T!$D$2:$D$3661=D1661)*(T!$E$2:$E$3661=G!E1661),0))</f>
        <v>142.84</v>
      </c>
      <c r="L1661" cm="1">
        <f t="array" ref="L1661">INDEX('C'!$I$2:$I$3661, MATCH(1, ('C'!$D$2:$D$3661=D1661)*('C'!$E$2:$E$3661=G!E1661),0))</f>
        <v>13923131</v>
      </c>
      <c r="M1661" cm="1">
        <f t="array" ref="M1661">_xlfn.IFNA(INDEX(P!C$2:C$2862, MATCH(1, (P!$A$2:$A$2862=D1661)*(P!$B$2:$B$2862=F1661),0)),)</f>
        <v>75.370967741935488</v>
      </c>
      <c r="N1661" cm="1">
        <f t="array" ref="N1661">_xlfn.IFNA(INDEX(Ind!$H$2:$H$6441, MATCH(1, (Ind!$A$2:$A$6441=D1661)*(Ind!$D$2:$D$6441=F1661),0)),)</f>
        <v>0</v>
      </c>
      <c r="O1661" cm="1">
        <f t="array" ref="O1661">_xlfn.IFNA(INDEX(Ind!$L$2:$L$6441, MATCH(1, (Ind!$A$2:$A$6441=D1661)*(Ind!$D$2:$D$6441=F1661),0)),)</f>
        <v>0</v>
      </c>
    </row>
    <row r="1662" spans="1:15" x14ac:dyDescent="0.2">
      <c r="A1662" s="4" t="s">
        <v>92</v>
      </c>
      <c r="B1662" s="5" t="str">
        <f t="shared" si="125"/>
        <v>2019</v>
      </c>
      <c r="C1662" s="5">
        <f t="shared" si="126"/>
        <v>1</v>
      </c>
      <c r="D1662" s="11">
        <f t="shared" si="127"/>
        <v>43466</v>
      </c>
      <c r="E1662" s="5" t="s">
        <v>27</v>
      </c>
      <c r="F1662" s="5" t="str">
        <f t="shared" si="128"/>
        <v>TOLIMA</v>
      </c>
      <c r="G1662" s="5">
        <v>0</v>
      </c>
      <c r="H1662" s="6">
        <v>89068425</v>
      </c>
      <c r="I1662" s="9">
        <f t="shared" si="129"/>
        <v>890.68425000000002</v>
      </c>
      <c r="J1662">
        <v>0</v>
      </c>
      <c r="K1662" cm="1">
        <f t="array" ref="K1662">INDEX(T!$H$2:$H$3661, MATCH(1, (T!$D$2:$D$3661=D1662)*(T!$E$2:$E$3661=G!E1662),0))</f>
        <v>778.55449999999996</v>
      </c>
      <c r="L1662" cm="1">
        <f t="array" ref="L1662">INDEX('C'!$I$2:$I$3661, MATCH(1, ('C'!$D$2:$D$3661=D1662)*('C'!$E$2:$E$3661=G!E1662),0))</f>
        <v>10690319.313479999</v>
      </c>
      <c r="M1662" cm="1">
        <f t="array" ref="M1662">_xlfn.IFNA(INDEX(P!C$2:C$2862, MATCH(1, (P!$A$2:$A$2862=D1662)*(P!$B$2:$B$2862=F1662),0)),)</f>
        <v>3.1761290322580646</v>
      </c>
      <c r="N1662" cm="1">
        <f t="array" ref="N1662">_xlfn.IFNA(INDEX(Ind!$H$2:$H$6441, MATCH(1, (Ind!$A$2:$A$6441=D1662)*(Ind!$D$2:$D$6441=F1662),0)),)</f>
        <v>92.202779319839905</v>
      </c>
      <c r="O1662" cm="1">
        <f t="array" ref="O1662">_xlfn.IFNA(INDEX(Ind!$L$2:$L$6441, MATCH(1, (Ind!$A$2:$A$6441=D1662)*(Ind!$D$2:$D$6441=F1662),0)),)</f>
        <v>95.150303106055901</v>
      </c>
    </row>
    <row r="1663" spans="1:15" x14ac:dyDescent="0.2">
      <c r="A1663" s="1" t="s">
        <v>92</v>
      </c>
      <c r="B1663" s="5" t="str">
        <f t="shared" si="125"/>
        <v>2019</v>
      </c>
      <c r="C1663" s="5">
        <f t="shared" si="126"/>
        <v>1</v>
      </c>
      <c r="D1663" s="11">
        <f t="shared" si="127"/>
        <v>43466</v>
      </c>
      <c r="E1663" s="2" t="s">
        <v>28</v>
      </c>
      <c r="F1663" s="5" t="str">
        <f t="shared" si="128"/>
        <v>VALLE DEL CAUCA</v>
      </c>
      <c r="G1663" s="2">
        <v>92917009</v>
      </c>
      <c r="H1663" s="3">
        <v>0</v>
      </c>
      <c r="I1663" s="9">
        <f t="shared" si="129"/>
        <v>929.17008999999996</v>
      </c>
      <c r="J1663">
        <v>0</v>
      </c>
      <c r="K1663" cm="1">
        <f t="array" ref="K1663">INDEX(T!$H$2:$H$3661, MATCH(1, (T!$D$2:$D$3661=D1663)*(T!$E$2:$E$3661=G!E1663),0))</f>
        <v>595.55606999999998</v>
      </c>
      <c r="L1663" cm="1">
        <f t="array" ref="L1663">INDEX('C'!$I$2:$I$3661, MATCH(1, ('C'!$D$2:$D$3661=D1663)*('C'!$E$2:$E$3661=G!E1663),0))</f>
        <v>16870594.75</v>
      </c>
      <c r="M1663" cm="1">
        <f t="array" ref="M1663">_xlfn.IFNA(INDEX(P!C$2:C$2862, MATCH(1, (P!$A$2:$A$2862=D1663)*(P!$B$2:$B$2862=F1663),0)),)</f>
        <v>0</v>
      </c>
      <c r="N1663" cm="1">
        <f t="array" ref="N1663">_xlfn.IFNA(INDEX(Ind!$H$2:$H$6441, MATCH(1, (Ind!$A$2:$A$6441=D1663)*(Ind!$D$2:$D$6441=F1663),0)),)</f>
        <v>94.509240230254804</v>
      </c>
      <c r="O1663" cm="1">
        <f t="array" ref="O1663">_xlfn.IFNA(INDEX(Ind!$L$2:$L$6441, MATCH(1, (Ind!$A$2:$A$6441=D1663)*(Ind!$D$2:$D$6441=F1663),0)),)</f>
        <v>98.108208054020807</v>
      </c>
    </row>
    <row r="1664" spans="1:15" x14ac:dyDescent="0.2">
      <c r="A1664" s="4" t="s">
        <v>92</v>
      </c>
      <c r="B1664" s="5" t="str">
        <f t="shared" si="125"/>
        <v>2019</v>
      </c>
      <c r="C1664" s="5">
        <f t="shared" si="126"/>
        <v>1</v>
      </c>
      <c r="D1664" s="11">
        <f t="shared" si="127"/>
        <v>43466</v>
      </c>
      <c r="E1664" s="5" t="s">
        <v>74</v>
      </c>
      <c r="F1664" s="5" t="str">
        <f t="shared" si="128"/>
        <v>ARAUCA</v>
      </c>
      <c r="G1664" s="5">
        <v>0</v>
      </c>
      <c r="H1664" s="6">
        <v>38686000</v>
      </c>
      <c r="I1664" s="9">
        <f t="shared" si="129"/>
        <v>386.86</v>
      </c>
      <c r="J1664">
        <v>0</v>
      </c>
      <c r="K1664" cm="1">
        <f t="array" ref="K1664">INDEX(T!$H$2:$H$3661, MATCH(1, (T!$D$2:$D$3661=D1664)*(T!$E$2:$E$3661=G!E1664),0))</f>
        <v>940.02</v>
      </c>
      <c r="L1664" cm="1">
        <f t="array" ref="L1664">INDEX('C'!$I$2:$I$3661, MATCH(1, ('C'!$D$2:$D$3661=D1664)*('C'!$E$2:$E$3661=G!E1664),0))</f>
        <v>38663</v>
      </c>
      <c r="M1664" cm="1">
        <f t="array" ref="M1664">_xlfn.IFNA(INDEX(P!C$2:C$2862, MATCH(1, (P!$A$2:$A$2862=D1664)*(P!$B$2:$B$2862=F1664),0)),)</f>
        <v>0</v>
      </c>
      <c r="N1664" cm="1">
        <f t="array" ref="N1664">_xlfn.IFNA(INDEX(Ind!$H$2:$H$6441, MATCH(1, (Ind!$A$2:$A$6441=D1664)*(Ind!$D$2:$D$6441=F1664),0)),)</f>
        <v>0</v>
      </c>
      <c r="O1664" cm="1">
        <f t="array" ref="O1664">_xlfn.IFNA(INDEX(Ind!$L$2:$L$6441, MATCH(1, (Ind!$A$2:$A$6441=D1664)*(Ind!$D$2:$D$6441=F1664),0)),)</f>
        <v>0</v>
      </c>
    </row>
    <row r="1665" spans="1:15" x14ac:dyDescent="0.2">
      <c r="A1665" s="1" t="s">
        <v>92</v>
      </c>
      <c r="B1665" s="5" t="str">
        <f t="shared" si="125"/>
        <v>2019</v>
      </c>
      <c r="C1665" s="5">
        <f t="shared" si="126"/>
        <v>1</v>
      </c>
      <c r="D1665" s="11">
        <f t="shared" si="127"/>
        <v>43466</v>
      </c>
      <c r="E1665" s="2" t="s">
        <v>29</v>
      </c>
      <c r="F1665" s="5" t="str">
        <f t="shared" si="128"/>
        <v>CASANARE</v>
      </c>
      <c r="G1665" s="2">
        <v>0</v>
      </c>
      <c r="H1665" s="3">
        <v>45931355</v>
      </c>
      <c r="I1665" s="9">
        <f t="shared" si="129"/>
        <v>459.31355000000002</v>
      </c>
      <c r="J1665">
        <v>0</v>
      </c>
      <c r="K1665" cm="1">
        <f t="array" ref="K1665">INDEX(T!$H$2:$H$3661, MATCH(1, (T!$D$2:$D$3661=D1665)*(T!$E$2:$E$3661=G!E1665),0))</f>
        <v>68.756770000000003</v>
      </c>
      <c r="L1665" cm="1">
        <f t="array" ref="L1665">INDEX('C'!$I$2:$I$3661, MATCH(1, ('C'!$D$2:$D$3661=D1665)*('C'!$E$2:$E$3661=G!E1665),0))</f>
        <v>400966.51097</v>
      </c>
      <c r="M1665" cm="1">
        <f t="array" ref="M1665">_xlfn.IFNA(INDEX(P!C$2:C$2862, MATCH(1, (P!$A$2:$A$2862=D1665)*(P!$B$2:$B$2862=F1665),0)),)</f>
        <v>567.58838709677423</v>
      </c>
      <c r="N1665" cm="1">
        <f t="array" ref="N1665">_xlfn.IFNA(INDEX(Ind!$H$2:$H$6441, MATCH(1, (Ind!$A$2:$A$6441=D1665)*(Ind!$D$2:$D$6441=F1665),0)),)</f>
        <v>0</v>
      </c>
      <c r="O1665" cm="1">
        <f t="array" ref="O1665">_xlfn.IFNA(INDEX(Ind!$L$2:$L$6441, MATCH(1, (Ind!$A$2:$A$6441=D1665)*(Ind!$D$2:$D$6441=F1665),0)),)</f>
        <v>0</v>
      </c>
    </row>
    <row r="1666" spans="1:15" x14ac:dyDescent="0.2">
      <c r="A1666" s="4" t="s">
        <v>92</v>
      </c>
      <c r="B1666" s="5" t="str">
        <f t="shared" si="125"/>
        <v>2019</v>
      </c>
      <c r="C1666" s="5">
        <f t="shared" si="126"/>
        <v>1</v>
      </c>
      <c r="D1666" s="11">
        <f t="shared" si="127"/>
        <v>43466</v>
      </c>
      <c r="E1666" s="5" t="s">
        <v>30</v>
      </c>
      <c r="F1666" s="5" t="str">
        <f t="shared" si="128"/>
        <v>PUTUMAYO</v>
      </c>
      <c r="G1666" s="5">
        <v>0</v>
      </c>
      <c r="H1666" s="6">
        <v>58579000</v>
      </c>
      <c r="I1666" s="9">
        <f t="shared" si="129"/>
        <v>585.79</v>
      </c>
      <c r="J1666">
        <v>0</v>
      </c>
      <c r="K1666" cm="1">
        <f t="array" ref="K1666">INDEX(T!$H$2:$H$3661, MATCH(1, (T!$D$2:$D$3661=D1666)*(T!$E$2:$E$3661=G!E1666),0))</f>
        <v>1851.5933299999999</v>
      </c>
      <c r="L1666" cm="1">
        <f t="array" ref="L1666">INDEX('C'!$I$2:$I$3661, MATCH(1, ('C'!$D$2:$D$3661=D1666)*('C'!$E$2:$E$3661=G!E1666),0))</f>
        <v>55898.016669999997</v>
      </c>
      <c r="M1666" cm="1">
        <f t="array" ref="M1666">_xlfn.IFNA(INDEX(P!C$2:C$2862, MATCH(1, (P!$A$2:$A$2862=D1666)*(P!$B$2:$B$2862=F1666),0)),)</f>
        <v>1.9738709677419357</v>
      </c>
      <c r="N1666" cm="1">
        <f t="array" ref="N1666">_xlfn.IFNA(INDEX(Ind!$H$2:$H$6441, MATCH(1, (Ind!$A$2:$A$6441=D1666)*(Ind!$D$2:$D$6441=F1666),0)),)</f>
        <v>0</v>
      </c>
      <c r="O1666" cm="1">
        <f t="array" ref="O1666">_xlfn.IFNA(INDEX(Ind!$L$2:$L$6441, MATCH(1, (Ind!$A$2:$A$6441=D1666)*(Ind!$D$2:$D$6441=F1666),0)),)</f>
        <v>0</v>
      </c>
    </row>
    <row r="1667" spans="1:15" x14ac:dyDescent="0.2">
      <c r="A1667" s="1" t="s">
        <v>92</v>
      </c>
      <c r="B1667" s="5" t="str">
        <f t="shared" ref="B1667:B1730" si="130">MID(A1667,7,20)</f>
        <v>2019</v>
      </c>
      <c r="C1667" s="5">
        <f t="shared" ref="C1667:C1730" si="131">IF(MID(A1667,1,3)="Jan",1,
IF(MID(A1667,1,3)="Feb",2,
IF(MID(A1667,1,3)="Mar",3,
IF(MID(A1667,1,3)="Apr",4,
IF(MID(A1667,1,3)="May",5,
IF(MID(A1667,1,3)="Jun",6,
IF(MID(A1667,1,3)="Jul",7,
IF(MID(A1667,1,3)="Aug",8,
IF(MID(A1667,1,3)="Sep",9,
IF(MID(A1667,1,3)="Oct",10,
IF(MID(A1667,1,3)="Nov",11,
IF(MID(A1667,1,3)="Dec",12))))))))))))</f>
        <v>1</v>
      </c>
      <c r="D1667" s="11">
        <f t="shared" ref="D1667:D1730" si="132">DATE(B1667,C1667,1)</f>
        <v>43466</v>
      </c>
      <c r="E1667" s="2" t="s">
        <v>31</v>
      </c>
      <c r="F1667" s="5" t="str">
        <f t="shared" ref="F1667:F1730" si="133">MID(E1667,5,100)</f>
        <v>GUAVIARE</v>
      </c>
      <c r="G1667" s="2">
        <v>0</v>
      </c>
      <c r="H1667" s="3">
        <v>74198000</v>
      </c>
      <c r="I1667" s="9">
        <f t="shared" ref="I1667:I1730" si="134">IF(G1667=0,H1667/100000,IF(H1667=0,G1667/100000,((G1667+H1667)/2)/100000))</f>
        <v>741.98</v>
      </c>
      <c r="J1667">
        <v>0</v>
      </c>
      <c r="K1667" cm="1">
        <f t="array" ref="K1667">INDEX(T!$H$2:$H$3661, MATCH(1, (T!$D$2:$D$3661=D1667)*(T!$E$2:$E$3661=G!E1667),0))</f>
        <v>1561.23</v>
      </c>
      <c r="L1667" cm="1">
        <f t="array" ref="L1667">INDEX('C'!$I$2:$I$3661, MATCH(1, ('C'!$D$2:$D$3661=D1667)*('C'!$E$2:$E$3661=G!E1667),0))</f>
        <v>41012.43</v>
      </c>
      <c r="M1667" cm="1">
        <f t="array" ref="M1667">_xlfn.IFNA(INDEX(P!C$2:C$2862, MATCH(1, (P!$A$2:$A$2862=D1667)*(P!$B$2:$B$2862=F1667),0)),)</f>
        <v>0</v>
      </c>
      <c r="N1667" cm="1">
        <f t="array" ref="N1667">_xlfn.IFNA(INDEX(Ind!$H$2:$H$6441, MATCH(1, (Ind!$A$2:$A$6441=D1667)*(Ind!$D$2:$D$6441=F1667),0)),)</f>
        <v>0</v>
      </c>
      <c r="O1667" cm="1">
        <f t="array" ref="O1667">_xlfn.IFNA(INDEX(Ind!$L$2:$L$6441, MATCH(1, (Ind!$A$2:$A$6441=D1667)*(Ind!$D$2:$D$6441=F1667),0)),)</f>
        <v>0</v>
      </c>
    </row>
    <row r="1668" spans="1:15" x14ac:dyDescent="0.2">
      <c r="A1668" s="4" t="s">
        <v>93</v>
      </c>
      <c r="B1668" s="5" t="str">
        <f t="shared" si="130"/>
        <v>2019</v>
      </c>
      <c r="C1668" s="5">
        <f t="shared" si="131"/>
        <v>2</v>
      </c>
      <c r="D1668" s="11">
        <f t="shared" si="132"/>
        <v>43497</v>
      </c>
      <c r="E1668" s="5" t="s">
        <v>5</v>
      </c>
      <c r="F1668" s="5" t="str">
        <f t="shared" si="133"/>
        <v>ANTIOQUIA</v>
      </c>
      <c r="G1668" s="5">
        <v>66214793</v>
      </c>
      <c r="H1668" s="6">
        <v>66037856</v>
      </c>
      <c r="I1668" s="9">
        <f t="shared" si="134"/>
        <v>661.26324499999998</v>
      </c>
      <c r="J1668">
        <v>0</v>
      </c>
      <c r="K1668" cm="1">
        <f t="array" ref="K1668">INDEX(T!$H$2:$H$3661, MATCH(1, (T!$D$2:$D$3661=D1668)*(T!$E$2:$E$3661=G!E1668),0))</f>
        <v>484.41340000000002</v>
      </c>
      <c r="L1668" cm="1">
        <f t="array" ref="L1668">INDEX('C'!$I$2:$I$3661, MATCH(1, ('C'!$D$2:$D$3661=D1668)*('C'!$E$2:$E$3661=G!E1668),0))</f>
        <v>20909663.313255001</v>
      </c>
      <c r="M1668" cm="1">
        <f t="array" ref="M1668">_xlfn.IFNA(INDEX(P!C$2:C$2862, MATCH(1, (P!$A$2:$A$2862=D1668)*(P!$B$2:$B$2862=F1668),0)),)</f>
        <v>0</v>
      </c>
      <c r="N1668" cm="1">
        <f t="array" ref="N1668">_xlfn.IFNA(INDEX(Ind!$H$2:$H$6441, MATCH(1, (Ind!$A$2:$A$6441=D1668)*(Ind!$D$2:$D$6441=F1668),0)),)</f>
        <v>93.503944492115707</v>
      </c>
      <c r="O1668" cm="1">
        <f t="array" ref="O1668">_xlfn.IFNA(INDEX(Ind!$L$2:$L$6441, MATCH(1, (Ind!$A$2:$A$6441=D1668)*(Ind!$D$2:$D$6441=F1668),0)),)</f>
        <v>98.527561180536296</v>
      </c>
    </row>
    <row r="1669" spans="1:15" x14ac:dyDescent="0.2">
      <c r="A1669" s="1" t="s">
        <v>93</v>
      </c>
      <c r="B1669" s="5" t="str">
        <f t="shared" si="130"/>
        <v>2019</v>
      </c>
      <c r="C1669" s="5">
        <f t="shared" si="131"/>
        <v>2</v>
      </c>
      <c r="D1669" s="11">
        <f t="shared" si="132"/>
        <v>43497</v>
      </c>
      <c r="E1669" s="2" t="s">
        <v>6</v>
      </c>
      <c r="F1669" s="5" t="str">
        <f t="shared" si="133"/>
        <v>ATLANTICO</v>
      </c>
      <c r="G1669" s="2">
        <v>97700000</v>
      </c>
      <c r="H1669" s="3">
        <v>97700000</v>
      </c>
      <c r="I1669" s="9">
        <f t="shared" si="134"/>
        <v>977</v>
      </c>
      <c r="J1669">
        <v>0</v>
      </c>
      <c r="K1669" cm="1">
        <f t="array" ref="K1669">INDEX(T!$H$2:$H$3661, MATCH(1, (T!$D$2:$D$3661=D1669)*(T!$E$2:$E$3661=G!E1669),0))</f>
        <v>212</v>
      </c>
      <c r="L1669" cm="1">
        <f t="array" ref="L1669">INDEX('C'!$I$2:$I$3661, MATCH(1, ('C'!$D$2:$D$3661=D1669)*('C'!$E$2:$E$3661=G!E1669),0))</f>
        <v>18977679.550000001</v>
      </c>
      <c r="M1669" cm="1">
        <f t="array" ref="M1669">_xlfn.IFNA(INDEX(P!C$2:C$2862, MATCH(1, (P!$A$2:$A$2862=D1669)*(P!$B$2:$B$2862=F1669),0)),)</f>
        <v>12.886129032258065</v>
      </c>
      <c r="N1669" cm="1">
        <f t="array" ref="N1669">_xlfn.IFNA(INDEX(Ind!$H$2:$H$6441, MATCH(1, (Ind!$A$2:$A$6441=D1669)*(Ind!$D$2:$D$6441=F1669),0)),)</f>
        <v>96.033544024280502</v>
      </c>
      <c r="O1669" cm="1">
        <f t="array" ref="O1669">_xlfn.IFNA(INDEX(Ind!$L$2:$L$6441, MATCH(1, (Ind!$A$2:$A$6441=D1669)*(Ind!$D$2:$D$6441=F1669),0)),)</f>
        <v>99.731868044707795</v>
      </c>
    </row>
    <row r="1670" spans="1:15" x14ac:dyDescent="0.2">
      <c r="A1670" s="4" t="s">
        <v>93</v>
      </c>
      <c r="B1670" s="5" t="str">
        <f t="shared" si="130"/>
        <v>2019</v>
      </c>
      <c r="C1670" s="5">
        <f t="shared" si="131"/>
        <v>2</v>
      </c>
      <c r="D1670" s="11">
        <f t="shared" si="132"/>
        <v>43497</v>
      </c>
      <c r="E1670" s="5" t="s">
        <v>7</v>
      </c>
      <c r="F1670" s="5" t="str">
        <f t="shared" si="133"/>
        <v>BOGOTA, D.C.</v>
      </c>
      <c r="G1670" s="5">
        <v>0</v>
      </c>
      <c r="H1670" s="6">
        <v>73317000</v>
      </c>
      <c r="I1670" s="9">
        <f t="shared" si="134"/>
        <v>733.17</v>
      </c>
      <c r="J1670">
        <v>0</v>
      </c>
      <c r="K1670" cm="1">
        <f t="array" ref="K1670">INDEX(T!$H$2:$H$3661, MATCH(1, (T!$D$2:$D$3661=D1670)*(T!$E$2:$E$3661=G!E1670),0))</f>
        <v>521.04999999999995</v>
      </c>
      <c r="L1670" cm="1">
        <f t="array" ref="L1670">INDEX('C'!$I$2:$I$3661, MATCH(1, ('C'!$D$2:$D$3661=D1670)*('C'!$E$2:$E$3661=G!E1670),0))</f>
        <v>51496025</v>
      </c>
      <c r="M1670" cm="1">
        <f t="array" ref="M1670">_xlfn.IFNA(INDEX(P!C$2:C$2862, MATCH(1, (P!$A$2:$A$2862=D1670)*(P!$B$2:$B$2862=F1670),0)),)</f>
        <v>0</v>
      </c>
      <c r="N1670" cm="1">
        <f t="array" ref="N1670">_xlfn.IFNA(INDEX(Ind!$H$2:$H$6441, MATCH(1, (Ind!$A$2:$A$6441=D1670)*(Ind!$D$2:$D$6441=F1670),0)),)</f>
        <v>98.390916384436593</v>
      </c>
      <c r="O1670" cm="1">
        <f t="array" ref="O1670">_xlfn.IFNA(INDEX(Ind!$L$2:$L$6441, MATCH(1, (Ind!$A$2:$A$6441=D1670)*(Ind!$D$2:$D$6441=F1670),0)),)</f>
        <v>99.033594557422603</v>
      </c>
    </row>
    <row r="1671" spans="1:15" x14ac:dyDescent="0.2">
      <c r="A1671" s="1" t="s">
        <v>93</v>
      </c>
      <c r="B1671" s="5" t="str">
        <f t="shared" si="130"/>
        <v>2019</v>
      </c>
      <c r="C1671" s="5">
        <f t="shared" si="131"/>
        <v>2</v>
      </c>
      <c r="D1671" s="11">
        <f t="shared" si="132"/>
        <v>43497</v>
      </c>
      <c r="E1671" s="2" t="s">
        <v>8</v>
      </c>
      <c r="F1671" s="5" t="str">
        <f t="shared" si="133"/>
        <v>BOLIVAR</v>
      </c>
      <c r="G1671" s="2">
        <v>85895556</v>
      </c>
      <c r="H1671" s="3">
        <v>86344444</v>
      </c>
      <c r="I1671" s="9">
        <f t="shared" si="134"/>
        <v>861.2</v>
      </c>
      <c r="J1671">
        <v>0</v>
      </c>
      <c r="K1671" cm="1">
        <f t="array" ref="K1671">INDEX(T!$H$2:$H$3661, MATCH(1, (T!$D$2:$D$3661=D1671)*(T!$E$2:$E$3661=G!E1671),0))</f>
        <v>211.09383</v>
      </c>
      <c r="L1671" cm="1">
        <f t="array" ref="L1671">INDEX('C'!$I$2:$I$3661, MATCH(1, ('C'!$D$2:$D$3661=D1671)*('C'!$E$2:$E$3661=G!E1671),0))</f>
        <v>16459138.812345</v>
      </c>
      <c r="M1671" cm="1">
        <f t="array" ref="M1671">_xlfn.IFNA(INDEX(P!C$2:C$2862, MATCH(1, (P!$A$2:$A$2862=D1671)*(P!$B$2:$B$2862=F1671),0)),)</f>
        <v>1.9683870967741937</v>
      </c>
      <c r="N1671" cm="1">
        <f t="array" ref="N1671">_xlfn.IFNA(INDEX(Ind!$H$2:$H$6441, MATCH(1, (Ind!$A$2:$A$6441=D1671)*(Ind!$D$2:$D$6441=F1671),0)),)</f>
        <v>98.682377057890903</v>
      </c>
      <c r="O1671" cm="1">
        <f t="array" ref="O1671">_xlfn.IFNA(INDEX(Ind!$L$2:$L$6441, MATCH(1, (Ind!$A$2:$A$6441=D1671)*(Ind!$D$2:$D$6441=F1671),0)),)</f>
        <v>101.753646964927</v>
      </c>
    </row>
    <row r="1672" spans="1:15" x14ac:dyDescent="0.2">
      <c r="A1672" s="4" t="s">
        <v>93</v>
      </c>
      <c r="B1672" s="5" t="str">
        <f t="shared" si="130"/>
        <v>2019</v>
      </c>
      <c r="C1672" s="5">
        <f t="shared" si="131"/>
        <v>2</v>
      </c>
      <c r="D1672" s="11">
        <f t="shared" si="132"/>
        <v>43497</v>
      </c>
      <c r="E1672" s="5" t="s">
        <v>9</v>
      </c>
      <c r="F1672" s="5" t="str">
        <f t="shared" si="133"/>
        <v>BOYACA</v>
      </c>
      <c r="G1672" s="5">
        <v>65801000</v>
      </c>
      <c r="H1672" s="6">
        <v>81085185</v>
      </c>
      <c r="I1672" s="9">
        <f t="shared" si="134"/>
        <v>734.430925</v>
      </c>
      <c r="J1672">
        <v>0</v>
      </c>
      <c r="K1672" cm="1">
        <f t="array" ref="K1672">INDEX(T!$H$2:$H$3661, MATCH(1, (T!$D$2:$D$3661=D1672)*(T!$E$2:$E$3661=G!E1672),0))</f>
        <v>279.76925999999997</v>
      </c>
      <c r="L1672" cm="1">
        <f t="array" ref="L1672">INDEX('C'!$I$2:$I$3661, MATCH(1, ('C'!$D$2:$D$3661=D1672)*('C'!$E$2:$E$3661=G!E1672),0))</f>
        <v>2527790.53278</v>
      </c>
      <c r="M1672" cm="1">
        <f t="array" ref="M1672">_xlfn.IFNA(INDEX(P!C$2:C$2862, MATCH(1, (P!$A$2:$A$2862=D1672)*(P!$B$2:$B$2862=F1672),0)),)</f>
        <v>10.408387096774195</v>
      </c>
      <c r="N1672" cm="1">
        <f t="array" ref="N1672">_xlfn.IFNA(INDEX(Ind!$H$2:$H$6441, MATCH(1, (Ind!$A$2:$A$6441=D1672)*(Ind!$D$2:$D$6441=F1672),0)),)</f>
        <v>106.795797137641</v>
      </c>
      <c r="O1672" cm="1">
        <f t="array" ref="O1672">_xlfn.IFNA(INDEX(Ind!$L$2:$L$6441, MATCH(1, (Ind!$A$2:$A$6441=D1672)*(Ind!$D$2:$D$6441=F1672),0)),)</f>
        <v>97.504083445568398</v>
      </c>
    </row>
    <row r="1673" spans="1:15" x14ac:dyDescent="0.2">
      <c r="A1673" s="1" t="s">
        <v>93</v>
      </c>
      <c r="B1673" s="5" t="str">
        <f t="shared" si="130"/>
        <v>2019</v>
      </c>
      <c r="C1673" s="5">
        <f t="shared" si="131"/>
        <v>2</v>
      </c>
      <c r="D1673" s="11">
        <f t="shared" si="132"/>
        <v>43497</v>
      </c>
      <c r="E1673" s="2" t="s">
        <v>10</v>
      </c>
      <c r="F1673" s="5" t="str">
        <f t="shared" si="133"/>
        <v>CALDAS</v>
      </c>
      <c r="G1673" s="2">
        <v>0</v>
      </c>
      <c r="H1673" s="3">
        <v>78118319</v>
      </c>
      <c r="I1673" s="9">
        <f t="shared" si="134"/>
        <v>781.18318999999997</v>
      </c>
      <c r="J1673">
        <v>0</v>
      </c>
      <c r="K1673" cm="1">
        <f t="array" ref="K1673">INDEX(T!$H$2:$H$3661, MATCH(1, (T!$D$2:$D$3661=D1673)*(T!$E$2:$E$3661=G!E1673),0))</f>
        <v>524.61806000000001</v>
      </c>
      <c r="L1673" cm="1">
        <f t="array" ref="L1673">INDEX('C'!$I$2:$I$3661, MATCH(1, ('C'!$D$2:$D$3661=D1673)*('C'!$E$2:$E$3661=G!E1673),0))</f>
        <v>5342633.3369399998</v>
      </c>
      <c r="M1673" cm="1">
        <f t="array" ref="M1673">_xlfn.IFNA(INDEX(P!C$2:C$2862, MATCH(1, (P!$A$2:$A$2862=D1673)*(P!$B$2:$B$2862=F1673),0)),)</f>
        <v>0</v>
      </c>
      <c r="N1673" cm="1">
        <f t="array" ref="N1673">_xlfn.IFNA(INDEX(Ind!$H$2:$H$6441, MATCH(1, (Ind!$A$2:$A$6441=D1673)*(Ind!$D$2:$D$6441=F1673),0)),)</f>
        <v>91.184222432248106</v>
      </c>
      <c r="O1673" cm="1">
        <f t="array" ref="O1673">_xlfn.IFNA(INDEX(Ind!$L$2:$L$6441, MATCH(1, (Ind!$A$2:$A$6441=D1673)*(Ind!$D$2:$D$6441=F1673),0)),)</f>
        <v>100.491980889118</v>
      </c>
    </row>
    <row r="1674" spans="1:15" x14ac:dyDescent="0.2">
      <c r="A1674" s="4" t="s">
        <v>93</v>
      </c>
      <c r="B1674" s="5" t="str">
        <f t="shared" si="130"/>
        <v>2019</v>
      </c>
      <c r="C1674" s="5">
        <f t="shared" si="131"/>
        <v>2</v>
      </c>
      <c r="D1674" s="11">
        <f t="shared" si="132"/>
        <v>43497</v>
      </c>
      <c r="E1674" s="5" t="s">
        <v>11</v>
      </c>
      <c r="F1674" s="5" t="str">
        <f t="shared" si="133"/>
        <v>CAQUETA</v>
      </c>
      <c r="G1674" s="5">
        <v>0</v>
      </c>
      <c r="H1674" s="8">
        <v>200454364</v>
      </c>
      <c r="I1674" s="9">
        <f t="shared" si="134"/>
        <v>2004.5436400000001</v>
      </c>
      <c r="J1674">
        <v>0</v>
      </c>
      <c r="K1674" cm="1">
        <f t="array" ref="K1674">INDEX(T!$H$2:$H$3661, MATCH(1, (T!$D$2:$D$3661=D1674)*(T!$E$2:$E$3661=G!E1674),0))</f>
        <v>715.88090999999997</v>
      </c>
      <c r="L1674" cm="1">
        <f t="array" ref="L1674">INDEX('C'!$I$2:$I$3661, MATCH(1, ('C'!$D$2:$D$3661=D1674)*('C'!$E$2:$E$3661=G!E1674),0))</f>
        <v>8108494.6327299997</v>
      </c>
      <c r="M1674" cm="1">
        <f t="array" ref="M1674">_xlfn.IFNA(INDEX(P!C$2:C$2862, MATCH(1, (P!$A$2:$A$2862=D1674)*(P!$B$2:$B$2862=F1674),0)),)</f>
        <v>0</v>
      </c>
      <c r="N1674" cm="1">
        <f t="array" ref="N1674">_xlfn.IFNA(INDEX(Ind!$H$2:$H$6441, MATCH(1, (Ind!$A$2:$A$6441=D1674)*(Ind!$D$2:$D$6441=F1674),0)),)</f>
        <v>0</v>
      </c>
      <c r="O1674" cm="1">
        <f t="array" ref="O1674">_xlfn.IFNA(INDEX(Ind!$L$2:$L$6441, MATCH(1, (Ind!$A$2:$A$6441=D1674)*(Ind!$D$2:$D$6441=F1674),0)),)</f>
        <v>0</v>
      </c>
    </row>
    <row r="1675" spans="1:15" x14ac:dyDescent="0.2">
      <c r="A1675" s="1" t="s">
        <v>93</v>
      </c>
      <c r="B1675" s="5" t="str">
        <f t="shared" si="130"/>
        <v>2019</v>
      </c>
      <c r="C1675" s="5">
        <f t="shared" si="131"/>
        <v>2</v>
      </c>
      <c r="D1675" s="11">
        <f t="shared" si="132"/>
        <v>43497</v>
      </c>
      <c r="E1675" s="2" t="s">
        <v>12</v>
      </c>
      <c r="F1675" s="5" t="str">
        <f t="shared" si="133"/>
        <v>CAUCA</v>
      </c>
      <c r="G1675" s="2">
        <v>89527000</v>
      </c>
      <c r="H1675" s="3">
        <v>80522000</v>
      </c>
      <c r="I1675" s="9">
        <f t="shared" si="134"/>
        <v>850.245</v>
      </c>
      <c r="J1675">
        <v>0</v>
      </c>
      <c r="K1675" cm="1">
        <f t="array" ref="K1675">INDEX(T!$H$2:$H$3661, MATCH(1, (T!$D$2:$D$3661=D1675)*(T!$E$2:$E$3661=G!E1675),0))</f>
        <v>685.86</v>
      </c>
      <c r="L1675" cm="1">
        <f t="array" ref="L1675">INDEX('C'!$I$2:$I$3661, MATCH(1, ('C'!$D$2:$D$3661=D1675)*('C'!$E$2:$E$3661=G!E1675),0))</f>
        <v>14222583.060000001</v>
      </c>
      <c r="M1675" cm="1">
        <f t="array" ref="M1675">_xlfn.IFNA(INDEX(P!C$2:C$2862, MATCH(1, (P!$A$2:$A$2862=D1675)*(P!$B$2:$B$2862=F1675),0)),)</f>
        <v>0</v>
      </c>
      <c r="N1675" cm="1">
        <f t="array" ref="N1675">_xlfn.IFNA(INDEX(Ind!$H$2:$H$6441, MATCH(1, (Ind!$A$2:$A$6441=D1675)*(Ind!$D$2:$D$6441=F1675),0)),)</f>
        <v>92.665000004922206</v>
      </c>
      <c r="O1675" cm="1">
        <f t="array" ref="O1675">_xlfn.IFNA(INDEX(Ind!$L$2:$L$6441, MATCH(1, (Ind!$A$2:$A$6441=D1675)*(Ind!$D$2:$D$6441=F1675),0)),)</f>
        <v>99.125125733935306</v>
      </c>
    </row>
    <row r="1676" spans="1:15" x14ac:dyDescent="0.2">
      <c r="A1676" s="4" t="s">
        <v>93</v>
      </c>
      <c r="B1676" s="5" t="str">
        <f t="shared" si="130"/>
        <v>2019</v>
      </c>
      <c r="C1676" s="5">
        <f t="shared" si="131"/>
        <v>2</v>
      </c>
      <c r="D1676" s="11">
        <f t="shared" si="132"/>
        <v>43497</v>
      </c>
      <c r="E1676" s="5" t="s">
        <v>13</v>
      </c>
      <c r="F1676" s="5" t="str">
        <f t="shared" si="133"/>
        <v>CESAR</v>
      </c>
      <c r="G1676" s="5">
        <v>97700000</v>
      </c>
      <c r="H1676" s="6">
        <v>77454249</v>
      </c>
      <c r="I1676" s="9">
        <f t="shared" si="134"/>
        <v>875.77124500000002</v>
      </c>
      <c r="J1676">
        <v>0</v>
      </c>
      <c r="K1676" cm="1">
        <f t="array" ref="K1676">INDEX(T!$H$2:$H$3661, MATCH(1, (T!$D$2:$D$3661=D1676)*(T!$E$2:$E$3661=G!E1676),0))</f>
        <v>220.89047500000001</v>
      </c>
      <c r="L1676" cm="1">
        <f t="array" ref="L1676">INDEX('C'!$I$2:$I$3661, MATCH(1, ('C'!$D$2:$D$3661=D1676)*('C'!$E$2:$E$3661=G!E1676),0))</f>
        <v>12227916.736850001</v>
      </c>
      <c r="M1676" cm="1">
        <f t="array" ref="M1676">_xlfn.IFNA(INDEX(P!C$2:C$2862, MATCH(1, (P!$A$2:$A$2862=D1676)*(P!$B$2:$B$2862=F1676),0)),)</f>
        <v>9.1245161290322567</v>
      </c>
      <c r="N1676" cm="1">
        <f t="array" ref="N1676">_xlfn.IFNA(INDEX(Ind!$H$2:$H$6441, MATCH(1, (Ind!$A$2:$A$6441=D1676)*(Ind!$D$2:$D$6441=F1676),0)),)</f>
        <v>0</v>
      </c>
      <c r="O1676" cm="1">
        <f t="array" ref="O1676">_xlfn.IFNA(INDEX(Ind!$L$2:$L$6441, MATCH(1, (Ind!$A$2:$A$6441=D1676)*(Ind!$D$2:$D$6441=F1676),0)),)</f>
        <v>0</v>
      </c>
    </row>
    <row r="1677" spans="1:15" x14ac:dyDescent="0.2">
      <c r="A1677" s="1" t="s">
        <v>93</v>
      </c>
      <c r="B1677" s="5" t="str">
        <f t="shared" si="130"/>
        <v>2019</v>
      </c>
      <c r="C1677" s="5">
        <f t="shared" si="131"/>
        <v>2</v>
      </c>
      <c r="D1677" s="11">
        <f t="shared" si="132"/>
        <v>43497</v>
      </c>
      <c r="E1677" s="2" t="s">
        <v>14</v>
      </c>
      <c r="F1677" s="5" t="str">
        <f t="shared" si="133"/>
        <v>CORDOBA</v>
      </c>
      <c r="G1677" s="2">
        <v>67820000</v>
      </c>
      <c r="H1677" s="3">
        <v>0</v>
      </c>
      <c r="I1677" s="9">
        <f t="shared" si="134"/>
        <v>678.2</v>
      </c>
      <c r="J1677">
        <v>0</v>
      </c>
      <c r="K1677" cm="1">
        <f t="array" ref="K1677">INDEX(T!$H$2:$H$3661, MATCH(1, (T!$D$2:$D$3661=D1677)*(T!$E$2:$E$3661=G!E1677),0))</f>
        <v>139.35</v>
      </c>
      <c r="L1677" cm="1">
        <f t="array" ref="L1677">INDEX('C'!$I$2:$I$3661, MATCH(1, ('C'!$D$2:$D$3661=D1677)*('C'!$E$2:$E$3661=G!E1677),0))</f>
        <v>13690850</v>
      </c>
      <c r="M1677" cm="1">
        <f t="array" ref="M1677">_xlfn.IFNA(INDEX(P!C$2:C$2862, MATCH(1, (P!$A$2:$A$2862=D1677)*(P!$B$2:$B$2862=F1677),0)),)</f>
        <v>85.244193548387102</v>
      </c>
      <c r="N1677" cm="1">
        <f t="array" ref="N1677">_xlfn.IFNA(INDEX(Ind!$H$2:$H$6441, MATCH(1, (Ind!$A$2:$A$6441=D1677)*(Ind!$D$2:$D$6441=F1677),0)),)</f>
        <v>77.275022912483806</v>
      </c>
      <c r="O1677" cm="1">
        <f t="array" ref="O1677">_xlfn.IFNA(INDEX(Ind!$L$2:$L$6441, MATCH(1, (Ind!$A$2:$A$6441=D1677)*(Ind!$D$2:$D$6441=F1677),0)),)</f>
        <v>104.12675018423</v>
      </c>
    </row>
    <row r="1678" spans="1:15" x14ac:dyDescent="0.2">
      <c r="A1678" s="4" t="s">
        <v>93</v>
      </c>
      <c r="B1678" s="5" t="str">
        <f t="shared" si="130"/>
        <v>2019</v>
      </c>
      <c r="C1678" s="5">
        <f t="shared" si="131"/>
        <v>2</v>
      </c>
      <c r="D1678" s="11">
        <f t="shared" si="132"/>
        <v>43497</v>
      </c>
      <c r="E1678" s="5" t="s">
        <v>15</v>
      </c>
      <c r="F1678" s="5" t="str">
        <f t="shared" si="133"/>
        <v>CUNDINAMARCA</v>
      </c>
      <c r="G1678" s="5">
        <v>0</v>
      </c>
      <c r="H1678" s="6">
        <v>79416041</v>
      </c>
      <c r="I1678" s="9">
        <f t="shared" si="134"/>
        <v>794.16040999999996</v>
      </c>
      <c r="J1678">
        <v>0</v>
      </c>
      <c r="K1678" cm="1">
        <f t="array" ref="K1678">INDEX(T!$H$2:$H$3661, MATCH(1, (T!$D$2:$D$3661=D1678)*(T!$E$2:$E$3661=G!E1678),0))</f>
        <v>643.71464000000003</v>
      </c>
      <c r="L1678" cm="1">
        <f t="array" ref="L1678">INDEX('C'!$I$2:$I$3661, MATCH(1, ('C'!$D$2:$D$3661=D1678)*('C'!$E$2:$E$3661=G!E1678),0))</f>
        <v>10308144.61675</v>
      </c>
      <c r="M1678" cm="1">
        <f t="array" ref="M1678">_xlfn.IFNA(INDEX(P!C$2:C$2862, MATCH(1, (P!$A$2:$A$2862=D1678)*(P!$B$2:$B$2862=F1678),0)),)</f>
        <v>0.89161290322580644</v>
      </c>
      <c r="N1678" cm="1">
        <f t="array" ref="N1678">_xlfn.IFNA(INDEX(Ind!$H$2:$H$6441, MATCH(1, (Ind!$A$2:$A$6441=D1678)*(Ind!$D$2:$D$6441=F1678),0)),)</f>
        <v>95.374316393383495</v>
      </c>
      <c r="O1678" cm="1">
        <f t="array" ref="O1678">_xlfn.IFNA(INDEX(Ind!$L$2:$L$6441, MATCH(1, (Ind!$A$2:$A$6441=D1678)*(Ind!$D$2:$D$6441=F1678),0)),)</f>
        <v>100.73294977517</v>
      </c>
    </row>
    <row r="1679" spans="1:15" x14ac:dyDescent="0.2">
      <c r="A1679" s="1" t="s">
        <v>93</v>
      </c>
      <c r="B1679" s="5" t="str">
        <f t="shared" si="130"/>
        <v>2019</v>
      </c>
      <c r="C1679" s="5">
        <f t="shared" si="131"/>
        <v>2</v>
      </c>
      <c r="D1679" s="11">
        <f t="shared" si="132"/>
        <v>43497</v>
      </c>
      <c r="E1679" s="2" t="s">
        <v>16</v>
      </c>
      <c r="F1679" s="5" t="str">
        <f t="shared" si="133"/>
        <v>CHOCO</v>
      </c>
      <c r="G1679" s="2">
        <v>0</v>
      </c>
      <c r="H1679" s="7">
        <v>444836000</v>
      </c>
      <c r="I1679" s="9">
        <f t="shared" si="134"/>
        <v>4448.3599999999997</v>
      </c>
      <c r="J1679">
        <v>0</v>
      </c>
      <c r="K1679" cm="1">
        <f t="array" ref="K1679">INDEX(T!$H$2:$H$3661, MATCH(1, (T!$D$2:$D$3661=D1679)*(T!$E$2:$E$3661=G!E1679),0))</f>
        <v>642.72</v>
      </c>
      <c r="L1679" t="e" cm="1">
        <f t="array" ref="L1679">INDEX('C'!$I$2:$I$3661, MATCH(1, ('C'!$D$2:$D$3661=D1679)*('C'!$E$2:$E$3661=G!E1679),0))</f>
        <v>#N/A</v>
      </c>
      <c r="M1679" cm="1">
        <f t="array" ref="M1679">_xlfn.IFNA(INDEX(P!C$2:C$2862, MATCH(1, (P!$A$2:$A$2862=D1679)*(P!$B$2:$B$2862=F1679),0)),)</f>
        <v>0</v>
      </c>
      <c r="N1679" cm="1">
        <f t="array" ref="N1679">_xlfn.IFNA(INDEX(Ind!$H$2:$H$6441, MATCH(1, (Ind!$A$2:$A$6441=D1679)*(Ind!$D$2:$D$6441=F1679),0)),)</f>
        <v>0</v>
      </c>
      <c r="O1679" cm="1">
        <f t="array" ref="O1679">_xlfn.IFNA(INDEX(Ind!$L$2:$L$6441, MATCH(1, (Ind!$A$2:$A$6441=D1679)*(Ind!$D$2:$D$6441=F1679),0)),)</f>
        <v>0</v>
      </c>
    </row>
    <row r="1680" spans="1:15" x14ac:dyDescent="0.2">
      <c r="A1680" s="4" t="s">
        <v>93</v>
      </c>
      <c r="B1680" s="5" t="str">
        <f t="shared" si="130"/>
        <v>2019</v>
      </c>
      <c r="C1680" s="5">
        <f t="shared" si="131"/>
        <v>2</v>
      </c>
      <c r="D1680" s="11">
        <f t="shared" si="132"/>
        <v>43497</v>
      </c>
      <c r="E1680" s="5" t="s">
        <v>17</v>
      </c>
      <c r="F1680" s="5" t="str">
        <f t="shared" si="133"/>
        <v>HUILA</v>
      </c>
      <c r="G1680" s="5">
        <v>0</v>
      </c>
      <c r="H1680" s="6">
        <v>79679011</v>
      </c>
      <c r="I1680" s="9">
        <f t="shared" si="134"/>
        <v>796.79011000000003</v>
      </c>
      <c r="J1680">
        <v>0</v>
      </c>
      <c r="K1680" cm="1">
        <f t="array" ref="K1680">INDEX(T!$H$2:$H$3661, MATCH(1, (T!$D$2:$D$3661=D1680)*(T!$E$2:$E$3661=G!E1680),0))</f>
        <v>756.40574000000004</v>
      </c>
      <c r="L1680" cm="1">
        <f t="array" ref="L1680">INDEX('C'!$I$2:$I$3661, MATCH(1, ('C'!$D$2:$D$3661=D1680)*('C'!$E$2:$E$3661=G!E1680),0))</f>
        <v>10912264.05383</v>
      </c>
      <c r="M1680" cm="1">
        <f t="array" ref="M1680">_xlfn.IFNA(INDEX(P!C$2:C$2862, MATCH(1, (P!$A$2:$A$2862=D1680)*(P!$B$2:$B$2862=F1680),0)),)</f>
        <v>3.0519354838709676</v>
      </c>
      <c r="N1680" cm="1">
        <f t="array" ref="N1680">_xlfn.IFNA(INDEX(Ind!$H$2:$H$6441, MATCH(1, (Ind!$A$2:$A$6441=D1680)*(Ind!$D$2:$D$6441=F1680),0)),)</f>
        <v>0</v>
      </c>
      <c r="O1680" cm="1">
        <f t="array" ref="O1680">_xlfn.IFNA(INDEX(Ind!$L$2:$L$6441, MATCH(1, (Ind!$A$2:$A$6441=D1680)*(Ind!$D$2:$D$6441=F1680),0)),)</f>
        <v>0</v>
      </c>
    </row>
    <row r="1681" spans="1:15" x14ac:dyDescent="0.2">
      <c r="A1681" s="1" t="s">
        <v>93</v>
      </c>
      <c r="B1681" s="5" t="str">
        <f t="shared" si="130"/>
        <v>2019</v>
      </c>
      <c r="C1681" s="5">
        <f t="shared" si="131"/>
        <v>2</v>
      </c>
      <c r="D1681" s="11">
        <f t="shared" si="132"/>
        <v>43497</v>
      </c>
      <c r="E1681" s="2" t="s">
        <v>18</v>
      </c>
      <c r="F1681" s="5" t="str">
        <f t="shared" si="133"/>
        <v>LA GUAJIRA</v>
      </c>
      <c r="G1681" s="2">
        <v>67400000</v>
      </c>
      <c r="H1681" s="3">
        <v>0</v>
      </c>
      <c r="I1681" s="9">
        <f t="shared" si="134"/>
        <v>674</v>
      </c>
      <c r="J1681">
        <v>0</v>
      </c>
      <c r="K1681" cm="1">
        <f t="array" ref="K1681">INDEX(T!$H$2:$H$3661, MATCH(1, (T!$D$2:$D$3661=D1681)*(T!$E$2:$E$3661=G!E1681),0))</f>
        <v>123</v>
      </c>
      <c r="L1681" cm="1">
        <f t="array" ref="L1681">INDEX('C'!$I$2:$I$3661, MATCH(1, ('C'!$D$2:$D$3661=D1681)*('C'!$E$2:$E$3661=G!E1681),0))</f>
        <v>2112671.98</v>
      </c>
      <c r="M1681" cm="1">
        <f t="array" ref="M1681">_xlfn.IFNA(INDEX(P!C$2:C$2862, MATCH(1, (P!$A$2:$A$2862=D1681)*(P!$B$2:$B$2862=F1681),0)),)</f>
        <v>0</v>
      </c>
      <c r="N1681" cm="1">
        <f t="array" ref="N1681">_xlfn.IFNA(INDEX(Ind!$H$2:$H$6441, MATCH(1, (Ind!$A$2:$A$6441=D1681)*(Ind!$D$2:$D$6441=F1681),0)),)</f>
        <v>0</v>
      </c>
      <c r="O1681" cm="1">
        <f t="array" ref="O1681">_xlfn.IFNA(INDEX(Ind!$L$2:$L$6441, MATCH(1, (Ind!$A$2:$A$6441=D1681)*(Ind!$D$2:$D$6441=F1681),0)),)</f>
        <v>0</v>
      </c>
    </row>
    <row r="1682" spans="1:15" x14ac:dyDescent="0.2">
      <c r="A1682" s="4" t="s">
        <v>93</v>
      </c>
      <c r="B1682" s="5" t="str">
        <f t="shared" si="130"/>
        <v>2019</v>
      </c>
      <c r="C1682" s="5">
        <f t="shared" si="131"/>
        <v>2</v>
      </c>
      <c r="D1682" s="11">
        <f t="shared" si="132"/>
        <v>43497</v>
      </c>
      <c r="E1682" s="5" t="s">
        <v>19</v>
      </c>
      <c r="F1682" s="5" t="str">
        <f t="shared" si="133"/>
        <v>MAGDALENA</v>
      </c>
      <c r="G1682" s="5">
        <v>96295855</v>
      </c>
      <c r="H1682" s="8">
        <v>104225732</v>
      </c>
      <c r="I1682" s="9">
        <f t="shared" si="134"/>
        <v>1002.607935</v>
      </c>
      <c r="J1682">
        <v>0</v>
      </c>
      <c r="K1682" cm="1">
        <f t="array" ref="K1682">INDEX(T!$H$2:$H$3661, MATCH(1, (T!$D$2:$D$3661=D1682)*(T!$E$2:$E$3661=G!E1682),0))</f>
        <v>183.90116</v>
      </c>
      <c r="L1682" cm="1">
        <f t="array" ref="L1682">INDEX('C'!$I$2:$I$3661, MATCH(1, ('C'!$D$2:$D$3661=D1682)*('C'!$E$2:$E$3661=G!E1682),0))</f>
        <v>16130384.27001</v>
      </c>
      <c r="M1682" cm="1">
        <f t="array" ref="M1682">_xlfn.IFNA(INDEX(P!C$2:C$2862, MATCH(1, (P!$A$2:$A$2862=D1682)*(P!$B$2:$B$2862=F1682),0)),)</f>
        <v>12.776451612903225</v>
      </c>
      <c r="N1682" cm="1">
        <f t="array" ref="N1682">_xlfn.IFNA(INDEX(Ind!$H$2:$H$6441, MATCH(1, (Ind!$A$2:$A$6441=D1682)*(Ind!$D$2:$D$6441=F1682),0)),)</f>
        <v>0</v>
      </c>
      <c r="O1682" cm="1">
        <f t="array" ref="O1682">_xlfn.IFNA(INDEX(Ind!$L$2:$L$6441, MATCH(1, (Ind!$A$2:$A$6441=D1682)*(Ind!$D$2:$D$6441=F1682),0)),)</f>
        <v>0</v>
      </c>
    </row>
    <row r="1683" spans="1:15" x14ac:dyDescent="0.2">
      <c r="A1683" s="1" t="s">
        <v>93</v>
      </c>
      <c r="B1683" s="5" t="str">
        <f t="shared" si="130"/>
        <v>2019</v>
      </c>
      <c r="C1683" s="5">
        <f t="shared" si="131"/>
        <v>2</v>
      </c>
      <c r="D1683" s="11">
        <f t="shared" si="132"/>
        <v>43497</v>
      </c>
      <c r="E1683" s="2" t="s">
        <v>20</v>
      </c>
      <c r="F1683" s="5" t="str">
        <f t="shared" si="133"/>
        <v>META</v>
      </c>
      <c r="G1683" s="2">
        <v>0</v>
      </c>
      <c r="H1683" s="3">
        <v>73154507</v>
      </c>
      <c r="I1683" s="9">
        <f t="shared" si="134"/>
        <v>731.54507000000001</v>
      </c>
      <c r="J1683">
        <v>0</v>
      </c>
      <c r="K1683" cm="1">
        <f t="array" ref="K1683">INDEX(T!$H$2:$H$3661, MATCH(1, (T!$D$2:$D$3661=D1683)*(T!$E$2:$E$3661=G!E1683),0))</f>
        <v>552.66732000000002</v>
      </c>
      <c r="L1683" cm="1">
        <f t="array" ref="L1683">INDEX('C'!$I$2:$I$3661, MATCH(1, ('C'!$D$2:$D$3661=D1683)*('C'!$E$2:$E$3661=G!E1683),0))</f>
        <v>588839.60563000001</v>
      </c>
      <c r="M1683" cm="1">
        <f t="array" ref="M1683">_xlfn.IFNA(INDEX(P!C$2:C$2862, MATCH(1, (P!$A$2:$A$2862=D1683)*(P!$B$2:$B$2862=F1683),0)),)</f>
        <v>5.6396774193548413</v>
      </c>
      <c r="N1683" cm="1">
        <f t="array" ref="N1683">_xlfn.IFNA(INDEX(Ind!$H$2:$H$6441, MATCH(1, (Ind!$A$2:$A$6441=D1683)*(Ind!$D$2:$D$6441=F1683),0)),)</f>
        <v>0</v>
      </c>
      <c r="O1683" cm="1">
        <f t="array" ref="O1683">_xlfn.IFNA(INDEX(Ind!$L$2:$L$6441, MATCH(1, (Ind!$A$2:$A$6441=D1683)*(Ind!$D$2:$D$6441=F1683),0)),)</f>
        <v>0</v>
      </c>
    </row>
    <row r="1684" spans="1:15" x14ac:dyDescent="0.2">
      <c r="A1684" s="4" t="s">
        <v>93</v>
      </c>
      <c r="B1684" s="5" t="str">
        <f t="shared" si="130"/>
        <v>2019</v>
      </c>
      <c r="C1684" s="5">
        <f t="shared" si="131"/>
        <v>2</v>
      </c>
      <c r="D1684" s="11">
        <f t="shared" si="132"/>
        <v>43497</v>
      </c>
      <c r="E1684" s="5" t="s">
        <v>21</v>
      </c>
      <c r="F1684" s="5" t="str">
        <f t="shared" si="133"/>
        <v>NARINO</v>
      </c>
      <c r="G1684" s="5">
        <v>0</v>
      </c>
      <c r="H1684" s="6">
        <v>90109667</v>
      </c>
      <c r="I1684" s="9">
        <f t="shared" si="134"/>
        <v>901.09667000000002</v>
      </c>
      <c r="J1684">
        <v>0</v>
      </c>
      <c r="K1684" cm="1">
        <f t="array" ref="K1684">INDEX(T!$H$2:$H$3661, MATCH(1, (T!$D$2:$D$3661=D1684)*(T!$E$2:$E$3661=G!E1684),0))</f>
        <v>917.19667000000004</v>
      </c>
      <c r="L1684" cm="1">
        <f t="array" ref="L1684">INDEX('C'!$I$2:$I$3661, MATCH(1, ('C'!$D$2:$D$3661=D1684)*('C'!$E$2:$E$3661=G!E1684),0))</f>
        <v>9910382.3288899995</v>
      </c>
      <c r="M1684" cm="1">
        <f t="array" ref="M1684">_xlfn.IFNA(INDEX(P!C$2:C$2862, MATCH(1, (P!$A$2:$A$2862=D1684)*(P!$B$2:$B$2862=F1684),0)),)</f>
        <v>0</v>
      </c>
      <c r="N1684" cm="1">
        <f t="array" ref="N1684">_xlfn.IFNA(INDEX(Ind!$H$2:$H$6441, MATCH(1, (Ind!$A$2:$A$6441=D1684)*(Ind!$D$2:$D$6441=F1684),0)),)</f>
        <v>0</v>
      </c>
      <c r="O1684" cm="1">
        <f t="array" ref="O1684">_xlfn.IFNA(INDEX(Ind!$L$2:$L$6441, MATCH(1, (Ind!$A$2:$A$6441=D1684)*(Ind!$D$2:$D$6441=F1684),0)),)</f>
        <v>0</v>
      </c>
    </row>
    <row r="1685" spans="1:15" x14ac:dyDescent="0.2">
      <c r="A1685" s="1" t="s">
        <v>93</v>
      </c>
      <c r="B1685" s="5" t="str">
        <f t="shared" si="130"/>
        <v>2019</v>
      </c>
      <c r="C1685" s="5">
        <f t="shared" si="131"/>
        <v>2</v>
      </c>
      <c r="D1685" s="11">
        <f t="shared" si="132"/>
        <v>43497</v>
      </c>
      <c r="E1685" s="2" t="s">
        <v>22</v>
      </c>
      <c r="F1685" s="5" t="str">
        <f t="shared" si="133"/>
        <v>NORTE DE SANTANDER</v>
      </c>
      <c r="G1685" s="2">
        <v>94134000</v>
      </c>
      <c r="H1685" s="7">
        <v>112900767</v>
      </c>
      <c r="I1685" s="9">
        <f t="shared" si="134"/>
        <v>1035.1738350000001</v>
      </c>
      <c r="J1685">
        <v>0</v>
      </c>
      <c r="K1685" cm="1">
        <f t="array" ref="K1685">INDEX(T!$H$2:$H$3661, MATCH(1, (T!$D$2:$D$3661=D1685)*(T!$E$2:$E$3661=G!E1685),0))</f>
        <v>267.53916500000003</v>
      </c>
      <c r="L1685" cm="1">
        <f t="array" ref="L1685">INDEX('C'!$I$2:$I$3661, MATCH(1, ('C'!$D$2:$D$3661=D1685)*('C'!$E$2:$E$3661=G!E1685),0))</f>
        <v>2648188.8265</v>
      </c>
      <c r="M1685" cm="1">
        <f t="array" ref="M1685">_xlfn.IFNA(INDEX(P!C$2:C$2862, MATCH(1, (P!$A$2:$A$2862=D1685)*(P!$B$2:$B$2862=F1685),0)),)</f>
        <v>29.462258064516128</v>
      </c>
      <c r="N1685" cm="1">
        <f t="array" ref="N1685">_xlfn.IFNA(INDEX(Ind!$H$2:$H$6441, MATCH(1, (Ind!$A$2:$A$6441=D1685)*(Ind!$D$2:$D$6441=F1685),0)),)</f>
        <v>0</v>
      </c>
      <c r="O1685" cm="1">
        <f t="array" ref="O1685">_xlfn.IFNA(INDEX(Ind!$L$2:$L$6441, MATCH(1, (Ind!$A$2:$A$6441=D1685)*(Ind!$D$2:$D$6441=F1685),0)),)</f>
        <v>0</v>
      </c>
    </row>
    <row r="1686" spans="1:15" x14ac:dyDescent="0.2">
      <c r="A1686" s="4" t="s">
        <v>93</v>
      </c>
      <c r="B1686" s="5" t="str">
        <f t="shared" si="130"/>
        <v>2019</v>
      </c>
      <c r="C1686" s="5">
        <f t="shared" si="131"/>
        <v>2</v>
      </c>
      <c r="D1686" s="11">
        <f t="shared" si="132"/>
        <v>43497</v>
      </c>
      <c r="E1686" s="5" t="s">
        <v>23</v>
      </c>
      <c r="F1686" s="5" t="str">
        <f t="shared" si="133"/>
        <v>QUINDIO</v>
      </c>
      <c r="G1686" s="5">
        <v>0</v>
      </c>
      <c r="H1686" s="8">
        <v>147106538</v>
      </c>
      <c r="I1686" s="9">
        <f t="shared" si="134"/>
        <v>1471.06538</v>
      </c>
      <c r="J1686">
        <v>0</v>
      </c>
      <c r="K1686" cm="1">
        <f t="array" ref="K1686">INDEX(T!$H$2:$H$3661, MATCH(1, (T!$D$2:$D$3661=D1686)*(T!$E$2:$E$3661=G!E1686),0))</f>
        <v>1351.17923</v>
      </c>
      <c r="L1686" cm="1">
        <f t="array" ref="L1686">INDEX('C'!$I$2:$I$3661, MATCH(1, ('C'!$D$2:$D$3661=D1686)*('C'!$E$2:$E$3661=G!E1686),0))</f>
        <v>1528870.1292300001</v>
      </c>
      <c r="M1686" cm="1">
        <f t="array" ref="M1686">_xlfn.IFNA(INDEX(P!C$2:C$2862, MATCH(1, (P!$A$2:$A$2862=D1686)*(P!$B$2:$B$2862=F1686),0)),)</f>
        <v>0</v>
      </c>
      <c r="N1686" cm="1">
        <f t="array" ref="N1686">_xlfn.IFNA(INDEX(Ind!$H$2:$H$6441, MATCH(1, (Ind!$A$2:$A$6441=D1686)*(Ind!$D$2:$D$6441=F1686),0)),)</f>
        <v>0</v>
      </c>
      <c r="O1686" cm="1">
        <f t="array" ref="O1686">_xlfn.IFNA(INDEX(Ind!$L$2:$L$6441, MATCH(1, (Ind!$A$2:$A$6441=D1686)*(Ind!$D$2:$D$6441=F1686),0)),)</f>
        <v>0</v>
      </c>
    </row>
    <row r="1687" spans="1:15" x14ac:dyDescent="0.2">
      <c r="A1687" s="1" t="s">
        <v>93</v>
      </c>
      <c r="B1687" s="5" t="str">
        <f t="shared" si="130"/>
        <v>2019</v>
      </c>
      <c r="C1687" s="5">
        <f t="shared" si="131"/>
        <v>2</v>
      </c>
      <c r="D1687" s="11">
        <f t="shared" si="132"/>
        <v>43497</v>
      </c>
      <c r="E1687" s="2" t="s">
        <v>24</v>
      </c>
      <c r="F1687" s="5" t="str">
        <f t="shared" si="133"/>
        <v>RISARALDA</v>
      </c>
      <c r="G1687" s="2">
        <v>0</v>
      </c>
      <c r="H1687" s="3">
        <v>78184185</v>
      </c>
      <c r="I1687" s="9">
        <f t="shared" si="134"/>
        <v>781.84185000000002</v>
      </c>
      <c r="J1687">
        <v>0</v>
      </c>
      <c r="K1687" cm="1">
        <f t="array" ref="K1687">INDEX(T!$H$2:$H$3661, MATCH(1, (T!$D$2:$D$3661=D1687)*(T!$E$2:$E$3661=G!E1687),0))</f>
        <v>332.12333000000001</v>
      </c>
      <c r="L1687" cm="1">
        <f t="array" ref="L1687">INDEX('C'!$I$2:$I$3661, MATCH(1, ('C'!$D$2:$D$3661=D1687)*('C'!$E$2:$E$3661=G!E1687),0))</f>
        <v>1426806.1392600001</v>
      </c>
      <c r="M1687" cm="1">
        <f t="array" ref="M1687">_xlfn.IFNA(INDEX(P!C$2:C$2862, MATCH(1, (P!$A$2:$A$2862=D1687)*(P!$B$2:$B$2862=F1687),0)),)</f>
        <v>0</v>
      </c>
      <c r="N1687" cm="1">
        <f t="array" ref="N1687">_xlfn.IFNA(INDEX(Ind!$H$2:$H$6441, MATCH(1, (Ind!$A$2:$A$6441=D1687)*(Ind!$D$2:$D$6441=F1687),0)),)</f>
        <v>101.377351861401</v>
      </c>
      <c r="O1687" cm="1">
        <f t="array" ref="O1687">_xlfn.IFNA(INDEX(Ind!$L$2:$L$6441, MATCH(1, (Ind!$A$2:$A$6441=D1687)*(Ind!$D$2:$D$6441=F1687),0)),)</f>
        <v>100.766552547347</v>
      </c>
    </row>
    <row r="1688" spans="1:15" x14ac:dyDescent="0.2">
      <c r="A1688" s="4" t="s">
        <v>93</v>
      </c>
      <c r="B1688" s="5" t="str">
        <f t="shared" si="130"/>
        <v>2019</v>
      </c>
      <c r="C1688" s="5">
        <f t="shared" si="131"/>
        <v>2</v>
      </c>
      <c r="D1688" s="11">
        <f t="shared" si="132"/>
        <v>43497</v>
      </c>
      <c r="E1688" s="5" t="s">
        <v>25</v>
      </c>
      <c r="F1688" s="5" t="str">
        <f t="shared" si="133"/>
        <v>SANTANDER</v>
      </c>
      <c r="G1688" s="5">
        <v>0</v>
      </c>
      <c r="H1688" s="8">
        <v>215056805</v>
      </c>
      <c r="I1688" s="9">
        <f t="shared" si="134"/>
        <v>2150.5680499999999</v>
      </c>
      <c r="J1688">
        <v>0</v>
      </c>
      <c r="K1688" cm="1">
        <f t="array" ref="K1688">INDEX(T!$H$2:$H$3661, MATCH(1, (T!$D$2:$D$3661=D1688)*(T!$E$2:$E$3661=G!E1688),0))</f>
        <v>637.80142000000001</v>
      </c>
      <c r="L1688" cm="1">
        <f t="array" ref="L1688">INDEX('C'!$I$2:$I$3661, MATCH(1, ('C'!$D$2:$D$3661=D1688)*('C'!$E$2:$E$3661=G!E1688),0))</f>
        <v>1339613.28314</v>
      </c>
      <c r="M1688" cm="1">
        <f t="array" ref="M1688">_xlfn.IFNA(INDEX(P!C$2:C$2862, MATCH(1, (P!$A$2:$A$2862=D1688)*(P!$B$2:$B$2862=F1688),0)),)</f>
        <v>26.796451612903226</v>
      </c>
      <c r="N1688" cm="1">
        <f t="array" ref="N1688">_xlfn.IFNA(INDEX(Ind!$H$2:$H$6441, MATCH(1, (Ind!$A$2:$A$6441=D1688)*(Ind!$D$2:$D$6441=F1688),0)),)</f>
        <v>85.423726823822307</v>
      </c>
      <c r="O1688" cm="1">
        <f t="array" ref="O1688">_xlfn.IFNA(INDEX(Ind!$L$2:$L$6441, MATCH(1, (Ind!$A$2:$A$6441=D1688)*(Ind!$D$2:$D$6441=F1688),0)),)</f>
        <v>98.385555397409604</v>
      </c>
    </row>
    <row r="1689" spans="1:15" x14ac:dyDescent="0.2">
      <c r="A1689" s="1" t="s">
        <v>93</v>
      </c>
      <c r="B1689" s="5" t="str">
        <f t="shared" si="130"/>
        <v>2019</v>
      </c>
      <c r="C1689" s="5">
        <f t="shared" si="131"/>
        <v>2</v>
      </c>
      <c r="D1689" s="11">
        <f t="shared" si="132"/>
        <v>43497</v>
      </c>
      <c r="E1689" s="2" t="s">
        <v>26</v>
      </c>
      <c r="F1689" s="5" t="str">
        <f t="shared" si="133"/>
        <v>SUCRE</v>
      </c>
      <c r="G1689" s="2">
        <v>67820000</v>
      </c>
      <c r="H1689" s="3">
        <v>0</v>
      </c>
      <c r="I1689" s="9">
        <f t="shared" si="134"/>
        <v>678.2</v>
      </c>
      <c r="J1689">
        <v>0</v>
      </c>
      <c r="K1689" cm="1">
        <f t="array" ref="K1689">INDEX(T!$H$2:$H$3661, MATCH(1, (T!$D$2:$D$3661=D1689)*(T!$E$2:$E$3661=G!E1689),0))</f>
        <v>139.35</v>
      </c>
      <c r="L1689" cm="1">
        <f t="array" ref="L1689">INDEX('C'!$I$2:$I$3661, MATCH(1, ('C'!$D$2:$D$3661=D1689)*('C'!$E$2:$E$3661=G!E1689),0))</f>
        <v>13690850</v>
      </c>
      <c r="M1689" cm="1">
        <f t="array" ref="M1689">_xlfn.IFNA(INDEX(P!C$2:C$2862, MATCH(1, (P!$A$2:$A$2862=D1689)*(P!$B$2:$B$2862=F1689),0)),)</f>
        <v>73.962903225806443</v>
      </c>
      <c r="N1689" cm="1">
        <f t="array" ref="N1689">_xlfn.IFNA(INDEX(Ind!$H$2:$H$6441, MATCH(1, (Ind!$A$2:$A$6441=D1689)*(Ind!$D$2:$D$6441=F1689),0)),)</f>
        <v>0</v>
      </c>
      <c r="O1689" cm="1">
        <f t="array" ref="O1689">_xlfn.IFNA(INDEX(Ind!$L$2:$L$6441, MATCH(1, (Ind!$A$2:$A$6441=D1689)*(Ind!$D$2:$D$6441=F1689),0)),)</f>
        <v>0</v>
      </c>
    </row>
    <row r="1690" spans="1:15" x14ac:dyDescent="0.2">
      <c r="A1690" s="4" t="s">
        <v>93</v>
      </c>
      <c r="B1690" s="5" t="str">
        <f t="shared" si="130"/>
        <v>2019</v>
      </c>
      <c r="C1690" s="5">
        <f t="shared" si="131"/>
        <v>2</v>
      </c>
      <c r="D1690" s="11">
        <f t="shared" si="132"/>
        <v>43497</v>
      </c>
      <c r="E1690" s="5" t="s">
        <v>27</v>
      </c>
      <c r="F1690" s="5" t="str">
        <f t="shared" si="133"/>
        <v>TOLIMA</v>
      </c>
      <c r="G1690" s="5">
        <v>0</v>
      </c>
      <c r="H1690" s="6">
        <v>83836802</v>
      </c>
      <c r="I1690" s="9">
        <f t="shared" si="134"/>
        <v>838.36802</v>
      </c>
      <c r="J1690">
        <v>0</v>
      </c>
      <c r="K1690" cm="1">
        <f t="array" ref="K1690">INDEX(T!$H$2:$H$3661, MATCH(1, (T!$D$2:$D$3661=D1690)*(T!$E$2:$E$3661=G!E1690),0))</f>
        <v>745.04214000000002</v>
      </c>
      <c r="L1690" cm="1">
        <f t="array" ref="L1690">INDEX('C'!$I$2:$I$3661, MATCH(1, ('C'!$D$2:$D$3661=D1690)*('C'!$E$2:$E$3661=G!E1690),0))</f>
        <v>10829478.611819999</v>
      </c>
      <c r="M1690" cm="1">
        <f t="array" ref="M1690">_xlfn.IFNA(INDEX(P!C$2:C$2862, MATCH(1, (P!$A$2:$A$2862=D1690)*(P!$B$2:$B$2862=F1690),0)),)</f>
        <v>2.7041935483870967</v>
      </c>
      <c r="N1690" cm="1">
        <f t="array" ref="N1690">_xlfn.IFNA(INDEX(Ind!$H$2:$H$6441, MATCH(1, (Ind!$A$2:$A$6441=D1690)*(Ind!$D$2:$D$6441=F1690),0)),)</f>
        <v>97.485114703820699</v>
      </c>
      <c r="O1690" cm="1">
        <f t="array" ref="O1690">_xlfn.IFNA(INDEX(Ind!$L$2:$L$6441, MATCH(1, (Ind!$A$2:$A$6441=D1690)*(Ind!$D$2:$D$6441=F1690),0)),)</f>
        <v>96.256483969751898</v>
      </c>
    </row>
    <row r="1691" spans="1:15" x14ac:dyDescent="0.2">
      <c r="A1691" s="1" t="s">
        <v>93</v>
      </c>
      <c r="B1691" s="5" t="str">
        <f t="shared" si="130"/>
        <v>2019</v>
      </c>
      <c r="C1691" s="5">
        <f t="shared" si="131"/>
        <v>2</v>
      </c>
      <c r="D1691" s="11">
        <f t="shared" si="132"/>
        <v>43497</v>
      </c>
      <c r="E1691" s="2" t="s">
        <v>28</v>
      </c>
      <c r="F1691" s="5" t="str">
        <f t="shared" si="133"/>
        <v>VALLE DEL CAUCA</v>
      </c>
      <c r="G1691" s="2">
        <v>89062280</v>
      </c>
      <c r="H1691" s="3">
        <v>0</v>
      </c>
      <c r="I1691" s="9">
        <f t="shared" si="134"/>
        <v>890.62279999999998</v>
      </c>
      <c r="J1691">
        <v>0</v>
      </c>
      <c r="K1691" cm="1">
        <f t="array" ref="K1691">INDEX(T!$H$2:$H$3661, MATCH(1, (T!$D$2:$D$3661=D1691)*(T!$E$2:$E$3661=G!E1691),0))</f>
        <v>625.404</v>
      </c>
      <c r="L1691" cm="1">
        <f t="array" ref="L1691">INDEX('C'!$I$2:$I$3661, MATCH(1, ('C'!$D$2:$D$3661=D1691)*('C'!$E$2:$E$3661=G!E1691),0))</f>
        <v>16835719.493330002</v>
      </c>
      <c r="M1691" cm="1">
        <f t="array" ref="M1691">_xlfn.IFNA(INDEX(P!C$2:C$2862, MATCH(1, (P!$A$2:$A$2862=D1691)*(P!$B$2:$B$2862=F1691),0)),)</f>
        <v>0</v>
      </c>
      <c r="N1691" cm="1">
        <f t="array" ref="N1691">_xlfn.IFNA(INDEX(Ind!$H$2:$H$6441, MATCH(1, (Ind!$A$2:$A$6441=D1691)*(Ind!$D$2:$D$6441=F1691),0)),)</f>
        <v>101.197611698697</v>
      </c>
      <c r="O1691" cm="1">
        <f t="array" ref="O1691">_xlfn.IFNA(INDEX(Ind!$L$2:$L$6441, MATCH(1, (Ind!$A$2:$A$6441=D1691)*(Ind!$D$2:$D$6441=F1691),0)),)</f>
        <v>99.616269991992695</v>
      </c>
    </row>
    <row r="1692" spans="1:15" x14ac:dyDescent="0.2">
      <c r="A1692" s="4" t="s">
        <v>93</v>
      </c>
      <c r="B1692" s="5" t="str">
        <f t="shared" si="130"/>
        <v>2019</v>
      </c>
      <c r="C1692" s="5">
        <f t="shared" si="131"/>
        <v>2</v>
      </c>
      <c r="D1692" s="11">
        <f t="shared" si="132"/>
        <v>43497</v>
      </c>
      <c r="E1692" s="5" t="s">
        <v>74</v>
      </c>
      <c r="F1692" s="5" t="str">
        <f t="shared" si="133"/>
        <v>ARAUCA</v>
      </c>
      <c r="G1692" s="5">
        <v>0</v>
      </c>
      <c r="H1692" s="6">
        <v>12807000</v>
      </c>
      <c r="I1692" s="9">
        <f t="shared" si="134"/>
        <v>128.07</v>
      </c>
      <c r="J1692">
        <v>0</v>
      </c>
      <c r="K1692" cm="1">
        <f t="array" ref="K1692">INDEX(T!$H$2:$H$3661, MATCH(1, (T!$D$2:$D$3661=D1692)*(T!$E$2:$E$3661=G!E1692),0))</f>
        <v>792.38</v>
      </c>
      <c r="L1692" cm="1">
        <f t="array" ref="L1692">INDEX('C'!$I$2:$I$3661, MATCH(1, ('C'!$D$2:$D$3661=D1692)*('C'!$E$2:$E$3661=G!E1692),0))</f>
        <v>38663</v>
      </c>
      <c r="M1692" cm="1">
        <f t="array" ref="M1692">_xlfn.IFNA(INDEX(P!C$2:C$2862, MATCH(1, (P!$A$2:$A$2862=D1692)*(P!$B$2:$B$2862=F1692),0)),)</f>
        <v>0</v>
      </c>
      <c r="N1692" cm="1">
        <f t="array" ref="N1692">_xlfn.IFNA(INDEX(Ind!$H$2:$H$6441, MATCH(1, (Ind!$A$2:$A$6441=D1692)*(Ind!$D$2:$D$6441=F1692),0)),)</f>
        <v>0</v>
      </c>
      <c r="O1692" cm="1">
        <f t="array" ref="O1692">_xlfn.IFNA(INDEX(Ind!$L$2:$L$6441, MATCH(1, (Ind!$A$2:$A$6441=D1692)*(Ind!$D$2:$D$6441=F1692),0)),)</f>
        <v>0</v>
      </c>
    </row>
    <row r="1693" spans="1:15" x14ac:dyDescent="0.2">
      <c r="A1693" s="1" t="s">
        <v>93</v>
      </c>
      <c r="B1693" s="5" t="str">
        <f t="shared" si="130"/>
        <v>2019</v>
      </c>
      <c r="C1693" s="5">
        <f t="shared" si="131"/>
        <v>2</v>
      </c>
      <c r="D1693" s="11">
        <f t="shared" si="132"/>
        <v>43497</v>
      </c>
      <c r="E1693" s="2" t="s">
        <v>29</v>
      </c>
      <c r="F1693" s="5" t="str">
        <f t="shared" si="133"/>
        <v>CASANARE</v>
      </c>
      <c r="G1693" s="2">
        <v>0</v>
      </c>
      <c r="H1693" s="3">
        <v>45646871</v>
      </c>
      <c r="I1693" s="9">
        <f t="shared" si="134"/>
        <v>456.46870999999999</v>
      </c>
      <c r="J1693">
        <v>0</v>
      </c>
      <c r="K1693" cm="1">
        <f t="array" ref="K1693">INDEX(T!$H$2:$H$3661, MATCH(1, (T!$D$2:$D$3661=D1693)*(T!$E$2:$E$3661=G!E1693),0))</f>
        <v>248.69354999999999</v>
      </c>
      <c r="L1693" cm="1">
        <f t="array" ref="L1693">INDEX('C'!$I$2:$I$3661, MATCH(1, ('C'!$D$2:$D$3661=D1693)*('C'!$E$2:$E$3661=G!E1693),0))</f>
        <v>349871.63871000003</v>
      </c>
      <c r="M1693" cm="1">
        <f t="array" ref="M1693">_xlfn.IFNA(INDEX(P!C$2:C$2862, MATCH(1, (P!$A$2:$A$2862=D1693)*(P!$B$2:$B$2862=F1693),0)),)</f>
        <v>532.12709677419355</v>
      </c>
      <c r="N1693" cm="1">
        <f t="array" ref="N1693">_xlfn.IFNA(INDEX(Ind!$H$2:$H$6441, MATCH(1, (Ind!$A$2:$A$6441=D1693)*(Ind!$D$2:$D$6441=F1693),0)),)</f>
        <v>0</v>
      </c>
      <c r="O1693" cm="1">
        <f t="array" ref="O1693">_xlfn.IFNA(INDEX(Ind!$L$2:$L$6441, MATCH(1, (Ind!$A$2:$A$6441=D1693)*(Ind!$D$2:$D$6441=F1693),0)),)</f>
        <v>0</v>
      </c>
    </row>
    <row r="1694" spans="1:15" x14ac:dyDescent="0.2">
      <c r="A1694" s="4" t="s">
        <v>93</v>
      </c>
      <c r="B1694" s="5" t="str">
        <f t="shared" si="130"/>
        <v>2019</v>
      </c>
      <c r="C1694" s="5">
        <f t="shared" si="131"/>
        <v>2</v>
      </c>
      <c r="D1694" s="11">
        <f t="shared" si="132"/>
        <v>43497</v>
      </c>
      <c r="E1694" s="5" t="s">
        <v>30</v>
      </c>
      <c r="F1694" s="5" t="str">
        <f t="shared" si="133"/>
        <v>PUTUMAYO</v>
      </c>
      <c r="G1694" s="5">
        <v>0</v>
      </c>
      <c r="H1694" s="6">
        <v>57022000</v>
      </c>
      <c r="I1694" s="9">
        <f t="shared" si="134"/>
        <v>570.22</v>
      </c>
      <c r="J1694">
        <v>0</v>
      </c>
      <c r="K1694" cm="1">
        <f t="array" ref="K1694">INDEX(T!$H$2:$H$3661, MATCH(1, (T!$D$2:$D$3661=D1694)*(T!$E$2:$E$3661=G!E1694),0))</f>
        <v>1822</v>
      </c>
      <c r="L1694" cm="1">
        <f t="array" ref="L1694">INDEX('C'!$I$2:$I$3661, MATCH(1, ('C'!$D$2:$D$3661=D1694)*('C'!$E$2:$E$3661=G!E1694),0))</f>
        <v>52636.623330000002</v>
      </c>
      <c r="M1694" cm="1">
        <f t="array" ref="M1694">_xlfn.IFNA(INDEX(P!C$2:C$2862, MATCH(1, (P!$A$2:$A$2862=D1694)*(P!$B$2:$B$2862=F1694),0)),)</f>
        <v>1.1561290322580644</v>
      </c>
      <c r="N1694" cm="1">
        <f t="array" ref="N1694">_xlfn.IFNA(INDEX(Ind!$H$2:$H$6441, MATCH(1, (Ind!$A$2:$A$6441=D1694)*(Ind!$D$2:$D$6441=F1694),0)),)</f>
        <v>0</v>
      </c>
      <c r="O1694" cm="1">
        <f t="array" ref="O1694">_xlfn.IFNA(INDEX(Ind!$L$2:$L$6441, MATCH(1, (Ind!$A$2:$A$6441=D1694)*(Ind!$D$2:$D$6441=F1694),0)),)</f>
        <v>0</v>
      </c>
    </row>
    <row r="1695" spans="1:15" x14ac:dyDescent="0.2">
      <c r="A1695" s="1" t="s">
        <v>93</v>
      </c>
      <c r="B1695" s="5" t="str">
        <f t="shared" si="130"/>
        <v>2019</v>
      </c>
      <c r="C1695" s="5">
        <f t="shared" si="131"/>
        <v>2</v>
      </c>
      <c r="D1695" s="11">
        <f t="shared" si="132"/>
        <v>43497</v>
      </c>
      <c r="E1695" s="2" t="s">
        <v>31</v>
      </c>
      <c r="F1695" s="5" t="str">
        <f t="shared" si="133"/>
        <v>GUAVIARE</v>
      </c>
      <c r="G1695" s="2">
        <v>0</v>
      </c>
      <c r="H1695" s="3">
        <v>73617000</v>
      </c>
      <c r="I1695" s="9">
        <f t="shared" si="134"/>
        <v>736.17</v>
      </c>
      <c r="J1695">
        <v>0</v>
      </c>
      <c r="K1695" cm="1">
        <f t="array" ref="K1695">INDEX(T!$H$2:$H$3661, MATCH(1, (T!$D$2:$D$3661=D1695)*(T!$E$2:$E$3661=G!E1695),0))</f>
        <v>1586.6</v>
      </c>
      <c r="L1695" cm="1">
        <f t="array" ref="L1695">INDEX('C'!$I$2:$I$3661, MATCH(1, ('C'!$D$2:$D$3661=D1695)*('C'!$E$2:$E$3661=G!E1695),0))</f>
        <v>41161.56</v>
      </c>
      <c r="M1695" cm="1">
        <f t="array" ref="M1695">_xlfn.IFNA(INDEX(P!C$2:C$2862, MATCH(1, (P!$A$2:$A$2862=D1695)*(P!$B$2:$B$2862=F1695),0)),)</f>
        <v>0</v>
      </c>
      <c r="N1695" cm="1">
        <f t="array" ref="N1695">_xlfn.IFNA(INDEX(Ind!$H$2:$H$6441, MATCH(1, (Ind!$A$2:$A$6441=D1695)*(Ind!$D$2:$D$6441=F1695),0)),)</f>
        <v>0</v>
      </c>
      <c r="O1695" cm="1">
        <f t="array" ref="O1695">_xlfn.IFNA(INDEX(Ind!$L$2:$L$6441, MATCH(1, (Ind!$A$2:$A$6441=D1695)*(Ind!$D$2:$D$6441=F1695),0)),)</f>
        <v>0</v>
      </c>
    </row>
    <row r="1696" spans="1:15" x14ac:dyDescent="0.2">
      <c r="A1696" s="4" t="s">
        <v>94</v>
      </c>
      <c r="B1696" s="5" t="str">
        <f t="shared" si="130"/>
        <v>2019</v>
      </c>
      <c r="C1696" s="5">
        <f t="shared" si="131"/>
        <v>3</v>
      </c>
      <c r="D1696" s="11">
        <f t="shared" si="132"/>
        <v>43525</v>
      </c>
      <c r="E1696" s="5" t="s">
        <v>5</v>
      </c>
      <c r="F1696" s="5" t="str">
        <f t="shared" si="133"/>
        <v>ANTIOQUIA</v>
      </c>
      <c r="G1696" s="5">
        <v>60991870</v>
      </c>
      <c r="H1696" s="6">
        <v>62459311</v>
      </c>
      <c r="I1696" s="9">
        <f t="shared" si="134"/>
        <v>617.25590499999998</v>
      </c>
      <c r="J1696">
        <v>0</v>
      </c>
      <c r="K1696" cm="1">
        <f t="array" ref="K1696">INDEX(T!$H$2:$H$3661, MATCH(1, (T!$D$2:$D$3661=D1696)*(T!$E$2:$E$3661=G!E1696),0))</f>
        <v>476.512405</v>
      </c>
      <c r="L1696" cm="1">
        <f t="array" ref="L1696">INDEX('C'!$I$2:$I$3661, MATCH(1, ('C'!$D$2:$D$3661=D1696)*('C'!$E$2:$E$3661=G!E1696),0))</f>
        <v>19845580.407740001</v>
      </c>
      <c r="M1696" cm="1">
        <f t="array" ref="M1696">_xlfn.IFNA(INDEX(P!C$2:C$2862, MATCH(1, (P!$A$2:$A$2862=D1696)*(P!$B$2:$B$2862=F1696),0)),)</f>
        <v>0</v>
      </c>
      <c r="N1696" cm="1">
        <f t="array" ref="N1696">_xlfn.IFNA(INDEX(Ind!$H$2:$H$6441, MATCH(1, (Ind!$A$2:$A$6441=D1696)*(Ind!$D$2:$D$6441=F1696),0)),)</f>
        <v>98.809588793367396</v>
      </c>
      <c r="O1696" cm="1">
        <f t="array" ref="O1696">_xlfn.IFNA(INDEX(Ind!$L$2:$L$6441, MATCH(1, (Ind!$A$2:$A$6441=D1696)*(Ind!$D$2:$D$6441=F1696),0)),)</f>
        <v>98.793687484079896</v>
      </c>
    </row>
    <row r="1697" spans="1:15" x14ac:dyDescent="0.2">
      <c r="A1697" s="1" t="s">
        <v>94</v>
      </c>
      <c r="B1697" s="5" t="str">
        <f t="shared" si="130"/>
        <v>2019</v>
      </c>
      <c r="C1697" s="5">
        <f t="shared" si="131"/>
        <v>3</v>
      </c>
      <c r="D1697" s="11">
        <f t="shared" si="132"/>
        <v>43525</v>
      </c>
      <c r="E1697" s="2" t="s">
        <v>6</v>
      </c>
      <c r="F1697" s="5" t="str">
        <f t="shared" si="133"/>
        <v>ATLANTICO</v>
      </c>
      <c r="G1697" s="2">
        <v>87200000</v>
      </c>
      <c r="H1697" s="3">
        <v>87200000</v>
      </c>
      <c r="I1697" s="9">
        <f t="shared" si="134"/>
        <v>872</v>
      </c>
      <c r="J1697">
        <v>0</v>
      </c>
      <c r="K1697" cm="1">
        <f t="array" ref="K1697">INDEX(T!$H$2:$H$3661, MATCH(1, (T!$D$2:$D$3661=D1697)*(T!$E$2:$E$3661=G!E1697),0))</f>
        <v>192</v>
      </c>
      <c r="L1697" cm="1">
        <f t="array" ref="L1697">INDEX('C'!$I$2:$I$3661, MATCH(1, ('C'!$D$2:$D$3661=D1697)*('C'!$E$2:$E$3661=G!E1697),0))</f>
        <v>18637124.07</v>
      </c>
      <c r="M1697" cm="1">
        <f t="array" ref="M1697">_xlfn.IFNA(INDEX(P!C$2:C$2862, MATCH(1, (P!$A$2:$A$2862=D1697)*(P!$B$2:$B$2862=F1697),0)),)</f>
        <v>14.195161290322581</v>
      </c>
      <c r="N1697" cm="1">
        <f t="array" ref="N1697">_xlfn.IFNA(INDEX(Ind!$H$2:$H$6441, MATCH(1, (Ind!$A$2:$A$6441=D1697)*(Ind!$D$2:$D$6441=F1697),0)),)</f>
        <v>100.696328289707</v>
      </c>
      <c r="O1697" cm="1">
        <f t="array" ref="O1697">_xlfn.IFNA(INDEX(Ind!$L$2:$L$6441, MATCH(1, (Ind!$A$2:$A$6441=D1697)*(Ind!$D$2:$D$6441=F1697),0)),)</f>
        <v>100.892524692596</v>
      </c>
    </row>
    <row r="1698" spans="1:15" x14ac:dyDescent="0.2">
      <c r="A1698" s="4" t="s">
        <v>94</v>
      </c>
      <c r="B1698" s="5" t="str">
        <f t="shared" si="130"/>
        <v>2019</v>
      </c>
      <c r="C1698" s="5">
        <f t="shared" si="131"/>
        <v>3</v>
      </c>
      <c r="D1698" s="11">
        <f t="shared" si="132"/>
        <v>43525</v>
      </c>
      <c r="E1698" s="5" t="s">
        <v>7</v>
      </c>
      <c r="F1698" s="5" t="str">
        <f t="shared" si="133"/>
        <v>BOGOTA, D.C.</v>
      </c>
      <c r="G1698" s="5">
        <v>0</v>
      </c>
      <c r="H1698" s="6">
        <v>62332000</v>
      </c>
      <c r="I1698" s="9">
        <f t="shared" si="134"/>
        <v>623.32000000000005</v>
      </c>
      <c r="J1698">
        <v>0</v>
      </c>
      <c r="K1698" cm="1">
        <f t="array" ref="K1698">INDEX(T!$H$2:$H$3661, MATCH(1, (T!$D$2:$D$3661=D1698)*(T!$E$2:$E$3661=G!E1698),0))</f>
        <v>504.91</v>
      </c>
      <c r="L1698" cm="1">
        <f t="array" ref="L1698">INDEX('C'!$I$2:$I$3661, MATCH(1, ('C'!$D$2:$D$3661=D1698)*('C'!$E$2:$E$3661=G!E1698),0))</f>
        <v>50958681</v>
      </c>
      <c r="M1698" cm="1">
        <f t="array" ref="M1698">_xlfn.IFNA(INDEX(P!C$2:C$2862, MATCH(1, (P!$A$2:$A$2862=D1698)*(P!$B$2:$B$2862=F1698),0)),)</f>
        <v>0</v>
      </c>
      <c r="N1698" cm="1">
        <f t="array" ref="N1698">_xlfn.IFNA(INDEX(Ind!$H$2:$H$6441, MATCH(1, (Ind!$A$2:$A$6441=D1698)*(Ind!$D$2:$D$6441=F1698),0)),)</f>
        <v>103.190426790188</v>
      </c>
      <c r="O1698" cm="1">
        <f t="array" ref="O1698">_xlfn.IFNA(INDEX(Ind!$L$2:$L$6441, MATCH(1, (Ind!$A$2:$A$6441=D1698)*(Ind!$D$2:$D$6441=F1698),0)),)</f>
        <v>98.941619670459801</v>
      </c>
    </row>
    <row r="1699" spans="1:15" x14ac:dyDescent="0.2">
      <c r="A1699" s="1" t="s">
        <v>94</v>
      </c>
      <c r="B1699" s="5" t="str">
        <f t="shared" si="130"/>
        <v>2019</v>
      </c>
      <c r="C1699" s="5">
        <f t="shared" si="131"/>
        <v>3</v>
      </c>
      <c r="D1699" s="11">
        <f t="shared" si="132"/>
        <v>43525</v>
      </c>
      <c r="E1699" s="2" t="s">
        <v>8</v>
      </c>
      <c r="F1699" s="5" t="str">
        <f t="shared" si="133"/>
        <v>BOLIVAR</v>
      </c>
      <c r="G1699" s="2">
        <v>78374716</v>
      </c>
      <c r="H1699" s="3">
        <v>78177778</v>
      </c>
      <c r="I1699" s="9">
        <f t="shared" si="134"/>
        <v>782.76247000000001</v>
      </c>
      <c r="J1699">
        <v>0</v>
      </c>
      <c r="K1699" cm="1">
        <f t="array" ref="K1699">INDEX(T!$H$2:$H$3661, MATCH(1, (T!$D$2:$D$3661=D1699)*(T!$E$2:$E$3661=G!E1699),0))</f>
        <v>198.82715999999999</v>
      </c>
      <c r="L1699" cm="1">
        <f t="array" ref="L1699">INDEX('C'!$I$2:$I$3661, MATCH(1, ('C'!$D$2:$D$3661=D1699)*('C'!$E$2:$E$3661=G!E1699),0))</f>
        <v>15985056.492839999</v>
      </c>
      <c r="M1699" cm="1">
        <f t="array" ref="M1699">_xlfn.IFNA(INDEX(P!C$2:C$2862, MATCH(1, (P!$A$2:$A$2862=D1699)*(P!$B$2:$B$2862=F1699),0)),)</f>
        <v>2.4183870967741936</v>
      </c>
      <c r="N1699" cm="1">
        <f t="array" ref="N1699">_xlfn.IFNA(INDEX(Ind!$H$2:$H$6441, MATCH(1, (Ind!$A$2:$A$6441=D1699)*(Ind!$D$2:$D$6441=F1699),0)),)</f>
        <v>99.770409362560798</v>
      </c>
      <c r="O1699" cm="1">
        <f t="array" ref="O1699">_xlfn.IFNA(INDEX(Ind!$L$2:$L$6441, MATCH(1, (Ind!$A$2:$A$6441=D1699)*(Ind!$D$2:$D$6441=F1699),0)),)</f>
        <v>100.097547998049</v>
      </c>
    </row>
    <row r="1700" spans="1:15" x14ac:dyDescent="0.2">
      <c r="A1700" s="4" t="s">
        <v>94</v>
      </c>
      <c r="B1700" s="5" t="str">
        <f t="shared" si="130"/>
        <v>2019</v>
      </c>
      <c r="C1700" s="5">
        <f t="shared" si="131"/>
        <v>3</v>
      </c>
      <c r="D1700" s="11">
        <f t="shared" si="132"/>
        <v>43525</v>
      </c>
      <c r="E1700" s="5" t="s">
        <v>9</v>
      </c>
      <c r="F1700" s="5" t="str">
        <f t="shared" si="133"/>
        <v>BOYACA</v>
      </c>
      <c r="G1700" s="5">
        <v>63897000</v>
      </c>
      <c r="H1700" s="6">
        <v>77243198</v>
      </c>
      <c r="I1700" s="9">
        <f t="shared" si="134"/>
        <v>705.70099000000005</v>
      </c>
      <c r="J1700">
        <v>0</v>
      </c>
      <c r="K1700" cm="1">
        <f t="array" ref="K1700">INDEX(T!$H$2:$H$3661, MATCH(1, (T!$D$2:$D$3661=D1700)*(T!$E$2:$E$3661=G!E1700),0))</f>
        <v>297.84246999999999</v>
      </c>
      <c r="L1700" cm="1">
        <f t="array" ref="L1700">INDEX('C'!$I$2:$I$3661, MATCH(1, ('C'!$D$2:$D$3661=D1700)*('C'!$E$2:$E$3661=G!E1700),0))</f>
        <v>2362755.1101250001</v>
      </c>
      <c r="M1700" cm="1">
        <f t="array" ref="M1700">_xlfn.IFNA(INDEX(P!C$2:C$2862, MATCH(1, (P!$A$2:$A$2862=D1700)*(P!$B$2:$B$2862=F1700),0)),)</f>
        <v>11.49258064516129</v>
      </c>
      <c r="N1700" cm="1">
        <f t="array" ref="N1700">_xlfn.IFNA(INDEX(Ind!$H$2:$H$6441, MATCH(1, (Ind!$A$2:$A$6441=D1700)*(Ind!$D$2:$D$6441=F1700),0)),)</f>
        <v>97.550129252259197</v>
      </c>
      <c r="O1700" cm="1">
        <f t="array" ref="O1700">_xlfn.IFNA(INDEX(Ind!$L$2:$L$6441, MATCH(1, (Ind!$A$2:$A$6441=D1700)*(Ind!$D$2:$D$6441=F1700),0)),)</f>
        <v>98.604464567154807</v>
      </c>
    </row>
    <row r="1701" spans="1:15" x14ac:dyDescent="0.2">
      <c r="A1701" s="1" t="s">
        <v>94</v>
      </c>
      <c r="B1701" s="5" t="str">
        <f t="shared" si="130"/>
        <v>2019</v>
      </c>
      <c r="C1701" s="5">
        <f t="shared" si="131"/>
        <v>3</v>
      </c>
      <c r="D1701" s="11">
        <f t="shared" si="132"/>
        <v>43525</v>
      </c>
      <c r="E1701" s="2" t="s">
        <v>10</v>
      </c>
      <c r="F1701" s="5" t="str">
        <f t="shared" si="133"/>
        <v>CALDAS</v>
      </c>
      <c r="G1701" s="2">
        <v>0</v>
      </c>
      <c r="H1701" s="3">
        <v>74664575</v>
      </c>
      <c r="I1701" s="9">
        <f t="shared" si="134"/>
        <v>746.64575000000002</v>
      </c>
      <c r="J1701">
        <v>0</v>
      </c>
      <c r="K1701" cm="1">
        <f t="array" ref="K1701">INDEX(T!$H$2:$H$3661, MATCH(1, (T!$D$2:$D$3661=D1701)*(T!$E$2:$E$3661=G!E1701),0))</f>
        <v>586.09912999999995</v>
      </c>
      <c r="L1701" cm="1">
        <f t="array" ref="L1701">INDEX('C'!$I$2:$I$3661, MATCH(1, ('C'!$D$2:$D$3661=D1701)*('C'!$E$2:$E$3661=G!E1701),0))</f>
        <v>5392473.9726200001</v>
      </c>
      <c r="M1701" cm="1">
        <f t="array" ref="M1701">_xlfn.IFNA(INDEX(P!C$2:C$2862, MATCH(1, (P!$A$2:$A$2862=D1701)*(P!$B$2:$B$2862=F1701),0)),)</f>
        <v>0</v>
      </c>
      <c r="N1701" cm="1">
        <f t="array" ref="N1701">_xlfn.IFNA(INDEX(Ind!$H$2:$H$6441, MATCH(1, (Ind!$A$2:$A$6441=D1701)*(Ind!$D$2:$D$6441=F1701),0)),)</f>
        <v>98.390301261826195</v>
      </c>
      <c r="O1701" cm="1">
        <f t="array" ref="O1701">_xlfn.IFNA(INDEX(Ind!$L$2:$L$6441, MATCH(1, (Ind!$A$2:$A$6441=D1701)*(Ind!$D$2:$D$6441=F1701),0)),)</f>
        <v>100.470667637604</v>
      </c>
    </row>
    <row r="1702" spans="1:15" x14ac:dyDescent="0.2">
      <c r="A1702" s="4" t="s">
        <v>94</v>
      </c>
      <c r="B1702" s="5" t="str">
        <f t="shared" si="130"/>
        <v>2019</v>
      </c>
      <c r="C1702" s="5">
        <f t="shared" si="131"/>
        <v>3</v>
      </c>
      <c r="D1702" s="11">
        <f t="shared" si="132"/>
        <v>43525</v>
      </c>
      <c r="E1702" s="5" t="s">
        <v>11</v>
      </c>
      <c r="F1702" s="5" t="str">
        <f t="shared" si="133"/>
        <v>CAQUETA</v>
      </c>
      <c r="G1702" s="5">
        <v>0</v>
      </c>
      <c r="H1702" s="8">
        <v>197152545</v>
      </c>
      <c r="I1702" s="9">
        <f t="shared" si="134"/>
        <v>1971.5254500000001</v>
      </c>
      <c r="J1702">
        <v>0</v>
      </c>
      <c r="K1702" cm="1">
        <f t="array" ref="K1702">INDEX(T!$H$2:$H$3661, MATCH(1, (T!$D$2:$D$3661=D1702)*(T!$E$2:$E$3661=G!E1702),0))</f>
        <v>766.07727</v>
      </c>
      <c r="L1702" cm="1">
        <f t="array" ref="L1702">INDEX('C'!$I$2:$I$3661, MATCH(1, ('C'!$D$2:$D$3661=D1702)*('C'!$E$2:$E$3661=G!E1702),0))</f>
        <v>7375448.5090899998</v>
      </c>
      <c r="M1702" cm="1">
        <f t="array" ref="M1702">_xlfn.IFNA(INDEX(P!C$2:C$2862, MATCH(1, (P!$A$2:$A$2862=D1702)*(P!$B$2:$B$2862=F1702),0)),)</f>
        <v>0</v>
      </c>
      <c r="N1702" cm="1">
        <f t="array" ref="N1702">_xlfn.IFNA(INDEX(Ind!$H$2:$H$6441, MATCH(1, (Ind!$A$2:$A$6441=D1702)*(Ind!$D$2:$D$6441=F1702),0)),)</f>
        <v>0</v>
      </c>
      <c r="O1702" cm="1">
        <f t="array" ref="O1702">_xlfn.IFNA(INDEX(Ind!$L$2:$L$6441, MATCH(1, (Ind!$A$2:$A$6441=D1702)*(Ind!$D$2:$D$6441=F1702),0)),)</f>
        <v>0</v>
      </c>
    </row>
    <row r="1703" spans="1:15" x14ac:dyDescent="0.2">
      <c r="A1703" s="1" t="s">
        <v>94</v>
      </c>
      <c r="B1703" s="5" t="str">
        <f t="shared" si="130"/>
        <v>2019</v>
      </c>
      <c r="C1703" s="5">
        <f t="shared" si="131"/>
        <v>3</v>
      </c>
      <c r="D1703" s="11">
        <f t="shared" si="132"/>
        <v>43525</v>
      </c>
      <c r="E1703" s="2" t="s">
        <v>12</v>
      </c>
      <c r="F1703" s="5" t="str">
        <f t="shared" si="133"/>
        <v>CAUCA</v>
      </c>
      <c r="G1703" s="2">
        <v>85064000</v>
      </c>
      <c r="H1703" s="3">
        <v>75982000</v>
      </c>
      <c r="I1703" s="9">
        <f t="shared" si="134"/>
        <v>805.23</v>
      </c>
      <c r="J1703">
        <v>0</v>
      </c>
      <c r="K1703" cm="1">
        <f t="array" ref="K1703">INDEX(T!$H$2:$H$3661, MATCH(1, (T!$D$2:$D$3661=D1703)*(T!$E$2:$E$3661=G!E1703),0))</f>
        <v>742.24</v>
      </c>
      <c r="L1703" cm="1">
        <f t="array" ref="L1703">INDEX('C'!$I$2:$I$3661, MATCH(1, ('C'!$D$2:$D$3661=D1703)*('C'!$E$2:$E$3661=G!E1703),0))</f>
        <v>13247875.35</v>
      </c>
      <c r="M1703" cm="1">
        <f t="array" ref="M1703">_xlfn.IFNA(INDEX(P!C$2:C$2862, MATCH(1, (P!$A$2:$A$2862=D1703)*(P!$B$2:$B$2862=F1703),0)),)</f>
        <v>0</v>
      </c>
      <c r="N1703" cm="1">
        <f t="array" ref="N1703">_xlfn.IFNA(INDEX(Ind!$H$2:$H$6441, MATCH(1, (Ind!$A$2:$A$6441=D1703)*(Ind!$D$2:$D$6441=F1703),0)),)</f>
        <v>100.161473012412</v>
      </c>
      <c r="O1703" cm="1">
        <f t="array" ref="O1703">_xlfn.IFNA(INDEX(Ind!$L$2:$L$6441, MATCH(1, (Ind!$A$2:$A$6441=D1703)*(Ind!$D$2:$D$6441=F1703),0)),)</f>
        <v>100.149711104353</v>
      </c>
    </row>
    <row r="1704" spans="1:15" x14ac:dyDescent="0.2">
      <c r="A1704" s="4" t="s">
        <v>94</v>
      </c>
      <c r="B1704" s="5" t="str">
        <f t="shared" si="130"/>
        <v>2019</v>
      </c>
      <c r="C1704" s="5">
        <f t="shared" si="131"/>
        <v>3</v>
      </c>
      <c r="D1704" s="11">
        <f t="shared" si="132"/>
        <v>43525</v>
      </c>
      <c r="E1704" s="5" t="s">
        <v>13</v>
      </c>
      <c r="F1704" s="5" t="str">
        <f t="shared" si="133"/>
        <v>CESAR</v>
      </c>
      <c r="G1704" s="5">
        <v>87200000</v>
      </c>
      <c r="H1704" s="6">
        <v>80318011</v>
      </c>
      <c r="I1704" s="9">
        <f t="shared" si="134"/>
        <v>837.59005500000001</v>
      </c>
      <c r="J1704">
        <v>0</v>
      </c>
      <c r="K1704" cm="1">
        <f t="array" ref="K1704">INDEX(T!$H$2:$H$3661, MATCH(1, (T!$D$2:$D$3661=D1704)*(T!$E$2:$E$3661=G!E1704),0))</f>
        <v>212.99126999999999</v>
      </c>
      <c r="L1704" cm="1">
        <f t="array" ref="L1704">INDEX('C'!$I$2:$I$3661, MATCH(1, ('C'!$D$2:$D$3661=D1704)*('C'!$E$2:$E$3661=G!E1704),0))</f>
        <v>11972714.347275</v>
      </c>
      <c r="M1704" cm="1">
        <f t="array" ref="M1704">_xlfn.IFNA(INDEX(P!C$2:C$2862, MATCH(1, (P!$A$2:$A$2862=D1704)*(P!$B$2:$B$2862=F1704),0)),)</f>
        <v>9.5506451612903227</v>
      </c>
      <c r="N1704" cm="1">
        <f t="array" ref="N1704">_xlfn.IFNA(INDEX(Ind!$H$2:$H$6441, MATCH(1, (Ind!$A$2:$A$6441=D1704)*(Ind!$D$2:$D$6441=F1704),0)),)</f>
        <v>0</v>
      </c>
      <c r="O1704" cm="1">
        <f t="array" ref="O1704">_xlfn.IFNA(INDEX(Ind!$L$2:$L$6441, MATCH(1, (Ind!$A$2:$A$6441=D1704)*(Ind!$D$2:$D$6441=F1704),0)),)</f>
        <v>0</v>
      </c>
    </row>
    <row r="1705" spans="1:15" x14ac:dyDescent="0.2">
      <c r="A1705" s="1" t="s">
        <v>94</v>
      </c>
      <c r="B1705" s="5" t="str">
        <f t="shared" si="130"/>
        <v>2019</v>
      </c>
      <c r="C1705" s="5">
        <f t="shared" si="131"/>
        <v>3</v>
      </c>
      <c r="D1705" s="11">
        <f t="shared" si="132"/>
        <v>43525</v>
      </c>
      <c r="E1705" s="2" t="s">
        <v>14</v>
      </c>
      <c r="F1705" s="5" t="str">
        <f t="shared" si="133"/>
        <v>CORDOBA</v>
      </c>
      <c r="G1705" s="2">
        <v>64861000</v>
      </c>
      <c r="H1705" s="3">
        <v>0</v>
      </c>
      <c r="I1705" s="9">
        <f t="shared" si="134"/>
        <v>648.61</v>
      </c>
      <c r="J1705">
        <v>0</v>
      </c>
      <c r="K1705" cm="1">
        <f t="array" ref="K1705">INDEX(T!$H$2:$H$3661, MATCH(1, (T!$D$2:$D$3661=D1705)*(T!$E$2:$E$3661=G!E1705),0))</f>
        <v>147.25</v>
      </c>
      <c r="L1705" cm="1">
        <f t="array" ref="L1705">INDEX('C'!$I$2:$I$3661, MATCH(1, ('C'!$D$2:$D$3661=D1705)*('C'!$E$2:$E$3661=G!E1705),0))</f>
        <v>12619418</v>
      </c>
      <c r="M1705" cm="1">
        <f t="array" ref="M1705">_xlfn.IFNA(INDEX(P!C$2:C$2862, MATCH(1, (P!$A$2:$A$2862=D1705)*(P!$B$2:$B$2862=F1705),0)),)</f>
        <v>86.505161290322576</v>
      </c>
      <c r="N1705" cm="1">
        <f t="array" ref="N1705">_xlfn.IFNA(INDEX(Ind!$H$2:$H$6441, MATCH(1, (Ind!$A$2:$A$6441=D1705)*(Ind!$D$2:$D$6441=F1705),0)),)</f>
        <v>89.715923613276303</v>
      </c>
      <c r="O1705" cm="1">
        <f t="array" ref="O1705">_xlfn.IFNA(INDEX(Ind!$L$2:$L$6441, MATCH(1, (Ind!$A$2:$A$6441=D1705)*(Ind!$D$2:$D$6441=F1705),0)),)</f>
        <v>107.34814190967499</v>
      </c>
    </row>
    <row r="1706" spans="1:15" x14ac:dyDescent="0.2">
      <c r="A1706" s="4" t="s">
        <v>94</v>
      </c>
      <c r="B1706" s="5" t="str">
        <f t="shared" si="130"/>
        <v>2019</v>
      </c>
      <c r="C1706" s="5">
        <f t="shared" si="131"/>
        <v>3</v>
      </c>
      <c r="D1706" s="11">
        <f t="shared" si="132"/>
        <v>43525</v>
      </c>
      <c r="E1706" s="5" t="s">
        <v>15</v>
      </c>
      <c r="F1706" s="5" t="str">
        <f t="shared" si="133"/>
        <v>CUNDINAMARCA</v>
      </c>
      <c r="G1706" s="5">
        <v>0</v>
      </c>
      <c r="H1706" s="6">
        <v>75105392</v>
      </c>
      <c r="I1706" s="9">
        <f t="shared" si="134"/>
        <v>751.05391999999995</v>
      </c>
      <c r="J1706">
        <v>0</v>
      </c>
      <c r="K1706" cm="1">
        <f t="array" ref="K1706">INDEX(T!$H$2:$H$3661, MATCH(1, (T!$D$2:$D$3661=D1706)*(T!$E$2:$E$3661=G!E1706),0))</f>
        <v>721.38008000000002</v>
      </c>
      <c r="L1706" cm="1">
        <f t="array" ref="L1706">INDEX('C'!$I$2:$I$3661, MATCH(1, ('C'!$D$2:$D$3661=D1706)*('C'!$E$2:$E$3661=G!E1706),0))</f>
        <v>9574296.2878600005</v>
      </c>
      <c r="M1706" cm="1">
        <f t="array" ref="M1706">_xlfn.IFNA(INDEX(P!C$2:C$2862, MATCH(1, (P!$A$2:$A$2862=D1706)*(P!$B$2:$B$2862=F1706),0)),)</f>
        <v>0.96870967741935488</v>
      </c>
      <c r="N1706" cm="1">
        <f t="array" ref="N1706">_xlfn.IFNA(INDEX(Ind!$H$2:$H$6441, MATCH(1, (Ind!$A$2:$A$6441=D1706)*(Ind!$D$2:$D$6441=F1706),0)),)</f>
        <v>99.844314610486705</v>
      </c>
      <c r="O1706" cm="1">
        <f t="array" ref="O1706">_xlfn.IFNA(INDEX(Ind!$L$2:$L$6441, MATCH(1, (Ind!$A$2:$A$6441=D1706)*(Ind!$D$2:$D$6441=F1706),0)),)</f>
        <v>101.53955507939899</v>
      </c>
    </row>
    <row r="1707" spans="1:15" x14ac:dyDescent="0.2">
      <c r="A1707" s="1" t="s">
        <v>94</v>
      </c>
      <c r="B1707" s="5" t="str">
        <f t="shared" si="130"/>
        <v>2019</v>
      </c>
      <c r="C1707" s="5">
        <f t="shared" si="131"/>
        <v>3</v>
      </c>
      <c r="D1707" s="11">
        <f t="shared" si="132"/>
        <v>43525</v>
      </c>
      <c r="E1707" s="2" t="s">
        <v>17</v>
      </c>
      <c r="F1707" s="5" t="str">
        <f t="shared" si="133"/>
        <v>HUILA</v>
      </c>
      <c r="G1707" s="2">
        <v>0</v>
      </c>
      <c r="H1707" s="3">
        <v>75703240</v>
      </c>
      <c r="I1707" s="9">
        <f t="shared" si="134"/>
        <v>757.03240000000005</v>
      </c>
      <c r="J1707">
        <v>0</v>
      </c>
      <c r="K1707" cm="1">
        <f t="array" ref="K1707">INDEX(T!$H$2:$H$3661, MATCH(1, (T!$D$2:$D$3661=D1707)*(T!$E$2:$E$3661=G!E1707),0))</f>
        <v>827.47127999999998</v>
      </c>
      <c r="L1707" cm="1">
        <f t="array" ref="L1707">INDEX('C'!$I$2:$I$3661, MATCH(1, ('C'!$D$2:$D$3661=D1707)*('C'!$E$2:$E$3661=G!E1707),0))</f>
        <v>10060224.766480001</v>
      </c>
      <c r="M1707" cm="1">
        <f t="array" ref="M1707">_xlfn.IFNA(INDEX(P!C$2:C$2862, MATCH(1, (P!$A$2:$A$2862=D1707)*(P!$B$2:$B$2862=F1707),0)),)</f>
        <v>3.1429032258064513</v>
      </c>
      <c r="N1707" cm="1">
        <f t="array" ref="N1707">_xlfn.IFNA(INDEX(Ind!$H$2:$H$6441, MATCH(1, (Ind!$A$2:$A$6441=D1707)*(Ind!$D$2:$D$6441=F1707),0)),)</f>
        <v>0</v>
      </c>
      <c r="O1707" cm="1">
        <f t="array" ref="O1707">_xlfn.IFNA(INDEX(Ind!$L$2:$L$6441, MATCH(1, (Ind!$A$2:$A$6441=D1707)*(Ind!$D$2:$D$6441=F1707),0)),)</f>
        <v>0</v>
      </c>
    </row>
    <row r="1708" spans="1:15" x14ac:dyDescent="0.2">
      <c r="A1708" s="4" t="s">
        <v>94</v>
      </c>
      <c r="B1708" s="5" t="str">
        <f t="shared" si="130"/>
        <v>2019</v>
      </c>
      <c r="C1708" s="5">
        <f t="shared" si="131"/>
        <v>3</v>
      </c>
      <c r="D1708" s="11">
        <f t="shared" si="132"/>
        <v>43525</v>
      </c>
      <c r="E1708" s="5" t="s">
        <v>18</v>
      </c>
      <c r="F1708" s="5" t="str">
        <f t="shared" si="133"/>
        <v>LA GUAJIRA</v>
      </c>
      <c r="G1708" s="5">
        <v>65300000</v>
      </c>
      <c r="H1708" s="6">
        <v>0</v>
      </c>
      <c r="I1708" s="9">
        <f t="shared" si="134"/>
        <v>653</v>
      </c>
      <c r="J1708">
        <v>0</v>
      </c>
      <c r="K1708" cm="1">
        <f t="array" ref="K1708">INDEX(T!$H$2:$H$3661, MATCH(1, (T!$D$2:$D$3661=D1708)*(T!$E$2:$E$3661=G!E1708),0))</f>
        <v>127</v>
      </c>
      <c r="L1708" cm="1">
        <f t="array" ref="L1708">INDEX('C'!$I$2:$I$3661, MATCH(1, ('C'!$D$2:$D$3661=D1708)*('C'!$E$2:$E$3661=G!E1708),0))</f>
        <v>1943081.56</v>
      </c>
      <c r="M1708" cm="1">
        <f t="array" ref="M1708">_xlfn.IFNA(INDEX(P!C$2:C$2862, MATCH(1, (P!$A$2:$A$2862=D1708)*(P!$B$2:$B$2862=F1708),0)),)</f>
        <v>0</v>
      </c>
      <c r="N1708" cm="1">
        <f t="array" ref="N1708">_xlfn.IFNA(INDEX(Ind!$H$2:$H$6441, MATCH(1, (Ind!$A$2:$A$6441=D1708)*(Ind!$D$2:$D$6441=F1708),0)),)</f>
        <v>0</v>
      </c>
      <c r="O1708" cm="1">
        <f t="array" ref="O1708">_xlfn.IFNA(INDEX(Ind!$L$2:$L$6441, MATCH(1, (Ind!$A$2:$A$6441=D1708)*(Ind!$D$2:$D$6441=F1708),0)),)</f>
        <v>0</v>
      </c>
    </row>
    <row r="1709" spans="1:15" x14ac:dyDescent="0.2">
      <c r="A1709" s="1" t="s">
        <v>94</v>
      </c>
      <c r="B1709" s="5" t="str">
        <f t="shared" si="130"/>
        <v>2019</v>
      </c>
      <c r="C1709" s="5">
        <f t="shared" si="131"/>
        <v>3</v>
      </c>
      <c r="D1709" s="11">
        <f t="shared" si="132"/>
        <v>43525</v>
      </c>
      <c r="E1709" s="2" t="s">
        <v>19</v>
      </c>
      <c r="F1709" s="5" t="str">
        <f t="shared" si="133"/>
        <v>MAGDALENA</v>
      </c>
      <c r="G1709" s="2">
        <v>86070949</v>
      </c>
      <c r="H1709" s="3">
        <v>90919841</v>
      </c>
      <c r="I1709" s="9">
        <f t="shared" si="134"/>
        <v>884.95394999999996</v>
      </c>
      <c r="J1709">
        <v>0</v>
      </c>
      <c r="K1709" cm="1">
        <f t="array" ref="K1709">INDEX(T!$H$2:$H$3661, MATCH(1, (T!$D$2:$D$3661=D1709)*(T!$E$2:$E$3661=G!E1709),0))</f>
        <v>167.24554499999999</v>
      </c>
      <c r="L1709" cm="1">
        <f t="array" ref="L1709">INDEX('C'!$I$2:$I$3661, MATCH(1, ('C'!$D$2:$D$3661=D1709)*('C'!$E$2:$E$3661=G!E1709),0))</f>
        <v>15831389.705545001</v>
      </c>
      <c r="M1709" cm="1">
        <f t="array" ref="M1709">_xlfn.IFNA(INDEX(P!C$2:C$2862, MATCH(1, (P!$A$2:$A$2862=D1709)*(P!$B$2:$B$2862=F1709),0)),)</f>
        <v>14.650322580645161</v>
      </c>
      <c r="N1709" cm="1">
        <f t="array" ref="N1709">_xlfn.IFNA(INDEX(Ind!$H$2:$H$6441, MATCH(1, (Ind!$A$2:$A$6441=D1709)*(Ind!$D$2:$D$6441=F1709),0)),)</f>
        <v>0</v>
      </c>
      <c r="O1709" cm="1">
        <f t="array" ref="O1709">_xlfn.IFNA(INDEX(Ind!$L$2:$L$6441, MATCH(1, (Ind!$A$2:$A$6441=D1709)*(Ind!$D$2:$D$6441=F1709),0)),)</f>
        <v>0</v>
      </c>
    </row>
    <row r="1710" spans="1:15" x14ac:dyDescent="0.2">
      <c r="A1710" s="4" t="s">
        <v>94</v>
      </c>
      <c r="B1710" s="5" t="str">
        <f t="shared" si="130"/>
        <v>2019</v>
      </c>
      <c r="C1710" s="5">
        <f t="shared" si="131"/>
        <v>3</v>
      </c>
      <c r="D1710" s="11">
        <f t="shared" si="132"/>
        <v>43525</v>
      </c>
      <c r="E1710" s="5" t="s">
        <v>20</v>
      </c>
      <c r="F1710" s="5" t="str">
        <f t="shared" si="133"/>
        <v>META</v>
      </c>
      <c r="G1710" s="5">
        <v>0</v>
      </c>
      <c r="H1710" s="6">
        <v>71415845</v>
      </c>
      <c r="I1710" s="9">
        <f t="shared" si="134"/>
        <v>714.15845000000002</v>
      </c>
      <c r="J1710">
        <v>0</v>
      </c>
      <c r="K1710" cm="1">
        <f t="array" ref="K1710">INDEX(T!$H$2:$H$3661, MATCH(1, (T!$D$2:$D$3661=D1710)*(T!$E$2:$E$3661=G!E1710),0))</f>
        <v>572.88900999999998</v>
      </c>
      <c r="L1710" cm="1">
        <f t="array" ref="L1710">INDEX('C'!$I$2:$I$3661, MATCH(1, ('C'!$D$2:$D$3661=D1710)*('C'!$E$2:$E$3661=G!E1710),0))</f>
        <v>522000.55803000001</v>
      </c>
      <c r="M1710" cm="1">
        <f t="array" ref="M1710">_xlfn.IFNA(INDEX(P!C$2:C$2862, MATCH(1, (P!$A$2:$A$2862=D1710)*(P!$B$2:$B$2862=F1710),0)),)</f>
        <v>5.5738709677419367</v>
      </c>
      <c r="N1710" cm="1">
        <f t="array" ref="N1710">_xlfn.IFNA(INDEX(Ind!$H$2:$H$6441, MATCH(1, (Ind!$A$2:$A$6441=D1710)*(Ind!$D$2:$D$6441=F1710),0)),)</f>
        <v>0</v>
      </c>
      <c r="O1710" cm="1">
        <f t="array" ref="O1710">_xlfn.IFNA(INDEX(Ind!$L$2:$L$6441, MATCH(1, (Ind!$A$2:$A$6441=D1710)*(Ind!$D$2:$D$6441=F1710),0)),)</f>
        <v>0</v>
      </c>
    </row>
    <row r="1711" spans="1:15" x14ac:dyDescent="0.2">
      <c r="A1711" s="1" t="s">
        <v>94</v>
      </c>
      <c r="B1711" s="5" t="str">
        <f t="shared" si="130"/>
        <v>2019</v>
      </c>
      <c r="C1711" s="5">
        <f t="shared" si="131"/>
        <v>3</v>
      </c>
      <c r="D1711" s="11">
        <f t="shared" si="132"/>
        <v>43525</v>
      </c>
      <c r="E1711" s="2" t="s">
        <v>21</v>
      </c>
      <c r="F1711" s="5" t="str">
        <f t="shared" si="133"/>
        <v>NARINO</v>
      </c>
      <c r="G1711" s="2">
        <v>0</v>
      </c>
      <c r="H1711" s="3">
        <v>79974160</v>
      </c>
      <c r="I1711" s="9">
        <f t="shared" si="134"/>
        <v>799.74159999999995</v>
      </c>
      <c r="J1711">
        <v>0</v>
      </c>
      <c r="K1711" cm="1">
        <f t="array" ref="K1711">INDEX(T!$H$2:$H$3661, MATCH(1, (T!$D$2:$D$3661=D1711)*(T!$E$2:$E$3661=G!E1711),0))</f>
        <v>877.59680000000003</v>
      </c>
      <c r="L1711" cm="1">
        <f t="array" ref="L1711">INDEX('C'!$I$2:$I$3661, MATCH(1, ('C'!$D$2:$D$3661=D1711)*('C'!$E$2:$E$3661=G!E1711),0))</f>
        <v>9735592.0319999997</v>
      </c>
      <c r="M1711" cm="1">
        <f t="array" ref="M1711">_xlfn.IFNA(INDEX(P!C$2:C$2862, MATCH(1, (P!$A$2:$A$2862=D1711)*(P!$B$2:$B$2862=F1711),0)),)</f>
        <v>0</v>
      </c>
      <c r="N1711" cm="1">
        <f t="array" ref="N1711">_xlfn.IFNA(INDEX(Ind!$H$2:$H$6441, MATCH(1, (Ind!$A$2:$A$6441=D1711)*(Ind!$D$2:$D$6441=F1711),0)),)</f>
        <v>0</v>
      </c>
      <c r="O1711" cm="1">
        <f t="array" ref="O1711">_xlfn.IFNA(INDEX(Ind!$L$2:$L$6441, MATCH(1, (Ind!$A$2:$A$6441=D1711)*(Ind!$D$2:$D$6441=F1711),0)),)</f>
        <v>0</v>
      </c>
    </row>
    <row r="1712" spans="1:15" x14ac:dyDescent="0.2">
      <c r="A1712" s="4" t="s">
        <v>94</v>
      </c>
      <c r="B1712" s="5" t="str">
        <f t="shared" si="130"/>
        <v>2019</v>
      </c>
      <c r="C1712" s="5">
        <f t="shared" si="131"/>
        <v>3</v>
      </c>
      <c r="D1712" s="11">
        <f t="shared" si="132"/>
        <v>43525</v>
      </c>
      <c r="E1712" s="5" t="s">
        <v>22</v>
      </c>
      <c r="F1712" s="5" t="str">
        <f t="shared" si="133"/>
        <v>NORTE DE SANTANDER</v>
      </c>
      <c r="G1712" s="5">
        <v>89512000</v>
      </c>
      <c r="H1712" s="8">
        <v>104328167</v>
      </c>
      <c r="I1712" s="9">
        <f t="shared" si="134"/>
        <v>969.20083499999998</v>
      </c>
      <c r="J1712">
        <v>0</v>
      </c>
      <c r="K1712" cm="1">
        <f t="array" ref="K1712">INDEX(T!$H$2:$H$3661, MATCH(1, (T!$D$2:$D$3661=D1712)*(T!$E$2:$E$3661=G!E1712),0))</f>
        <v>261.3895</v>
      </c>
      <c r="L1712" cm="1">
        <f t="array" ref="L1712">INDEX('C'!$I$2:$I$3661, MATCH(1, ('C'!$D$2:$D$3661=D1712)*('C'!$E$2:$E$3661=G!E1712),0))</f>
        <v>2537587.488165</v>
      </c>
      <c r="M1712" cm="1">
        <f t="array" ref="M1712">_xlfn.IFNA(INDEX(P!C$2:C$2862, MATCH(1, (P!$A$2:$A$2862=D1712)*(P!$B$2:$B$2862=F1712),0)),)</f>
        <v>36.601612903225799</v>
      </c>
      <c r="N1712" cm="1">
        <f t="array" ref="N1712">_xlfn.IFNA(INDEX(Ind!$H$2:$H$6441, MATCH(1, (Ind!$A$2:$A$6441=D1712)*(Ind!$D$2:$D$6441=F1712),0)),)</f>
        <v>0</v>
      </c>
      <c r="O1712" cm="1">
        <f t="array" ref="O1712">_xlfn.IFNA(INDEX(Ind!$L$2:$L$6441, MATCH(1, (Ind!$A$2:$A$6441=D1712)*(Ind!$D$2:$D$6441=F1712),0)),)</f>
        <v>0</v>
      </c>
    </row>
    <row r="1713" spans="1:15" x14ac:dyDescent="0.2">
      <c r="A1713" s="1" t="s">
        <v>94</v>
      </c>
      <c r="B1713" s="5" t="str">
        <f t="shared" si="130"/>
        <v>2019</v>
      </c>
      <c r="C1713" s="5">
        <f t="shared" si="131"/>
        <v>3</v>
      </c>
      <c r="D1713" s="11">
        <f t="shared" si="132"/>
        <v>43525</v>
      </c>
      <c r="E1713" s="2" t="s">
        <v>23</v>
      </c>
      <c r="F1713" s="5" t="str">
        <f t="shared" si="133"/>
        <v>QUINDIO</v>
      </c>
      <c r="G1713" s="2">
        <v>0</v>
      </c>
      <c r="H1713" s="7">
        <v>145850692</v>
      </c>
      <c r="I1713" s="9">
        <f t="shared" si="134"/>
        <v>1458.50692</v>
      </c>
      <c r="J1713">
        <v>0</v>
      </c>
      <c r="K1713" cm="1">
        <f t="array" ref="K1713">INDEX(T!$H$2:$H$3661, MATCH(1, (T!$D$2:$D$3661=D1713)*(T!$E$2:$E$3661=G!E1713),0))</f>
        <v>1358.73</v>
      </c>
      <c r="L1713" cm="1">
        <f t="array" ref="L1713">INDEX('C'!$I$2:$I$3661, MATCH(1, ('C'!$D$2:$D$3661=D1713)*('C'!$E$2:$E$3661=G!E1713),0))</f>
        <v>1396798.70154</v>
      </c>
      <c r="M1713" cm="1">
        <f t="array" ref="M1713">_xlfn.IFNA(INDEX(P!C$2:C$2862, MATCH(1, (P!$A$2:$A$2862=D1713)*(P!$B$2:$B$2862=F1713),0)),)</f>
        <v>0</v>
      </c>
      <c r="N1713" cm="1">
        <f t="array" ref="N1713">_xlfn.IFNA(INDEX(Ind!$H$2:$H$6441, MATCH(1, (Ind!$A$2:$A$6441=D1713)*(Ind!$D$2:$D$6441=F1713),0)),)</f>
        <v>0</v>
      </c>
      <c r="O1713" cm="1">
        <f t="array" ref="O1713">_xlfn.IFNA(INDEX(Ind!$L$2:$L$6441, MATCH(1, (Ind!$A$2:$A$6441=D1713)*(Ind!$D$2:$D$6441=F1713),0)),)</f>
        <v>0</v>
      </c>
    </row>
    <row r="1714" spans="1:15" x14ac:dyDescent="0.2">
      <c r="A1714" s="4" t="s">
        <v>94</v>
      </c>
      <c r="B1714" s="5" t="str">
        <f t="shared" si="130"/>
        <v>2019</v>
      </c>
      <c r="C1714" s="5">
        <f t="shared" si="131"/>
        <v>3</v>
      </c>
      <c r="D1714" s="11">
        <f t="shared" si="132"/>
        <v>43525</v>
      </c>
      <c r="E1714" s="5" t="s">
        <v>24</v>
      </c>
      <c r="F1714" s="5" t="str">
        <f t="shared" si="133"/>
        <v>RISARALDA</v>
      </c>
      <c r="G1714" s="5">
        <v>0</v>
      </c>
      <c r="H1714" s="6">
        <v>75013519</v>
      </c>
      <c r="I1714" s="9">
        <f t="shared" si="134"/>
        <v>750.13518999999997</v>
      </c>
      <c r="J1714">
        <v>0</v>
      </c>
      <c r="K1714" cm="1">
        <f t="array" ref="K1714">INDEX(T!$H$2:$H$3661, MATCH(1, (T!$D$2:$D$3661=D1714)*(T!$E$2:$E$3661=G!E1714),0))</f>
        <v>336.99741</v>
      </c>
      <c r="L1714" cm="1">
        <f t="array" ref="L1714">INDEX('C'!$I$2:$I$3661, MATCH(1, ('C'!$D$2:$D$3661=D1714)*('C'!$E$2:$E$3661=G!E1714),0))</f>
        <v>1310552.1762999999</v>
      </c>
      <c r="M1714" cm="1">
        <f t="array" ref="M1714">_xlfn.IFNA(INDEX(P!C$2:C$2862, MATCH(1, (P!$A$2:$A$2862=D1714)*(P!$B$2:$B$2862=F1714),0)),)</f>
        <v>0</v>
      </c>
      <c r="N1714" cm="1">
        <f t="array" ref="N1714">_xlfn.IFNA(INDEX(Ind!$H$2:$H$6441, MATCH(1, (Ind!$A$2:$A$6441=D1714)*(Ind!$D$2:$D$6441=F1714),0)),)</f>
        <v>100.92155518764901</v>
      </c>
      <c r="O1714" cm="1">
        <f t="array" ref="O1714">_xlfn.IFNA(INDEX(Ind!$L$2:$L$6441, MATCH(1, (Ind!$A$2:$A$6441=D1714)*(Ind!$D$2:$D$6441=F1714),0)),)</f>
        <v>101.446426063755</v>
      </c>
    </row>
    <row r="1715" spans="1:15" x14ac:dyDescent="0.2">
      <c r="A1715" s="1" t="s">
        <v>94</v>
      </c>
      <c r="B1715" s="5" t="str">
        <f t="shared" si="130"/>
        <v>2019</v>
      </c>
      <c r="C1715" s="5">
        <f t="shared" si="131"/>
        <v>3</v>
      </c>
      <c r="D1715" s="11">
        <f t="shared" si="132"/>
        <v>43525</v>
      </c>
      <c r="E1715" s="2" t="s">
        <v>25</v>
      </c>
      <c r="F1715" s="5" t="str">
        <f t="shared" si="133"/>
        <v>SANTANDER</v>
      </c>
      <c r="G1715" s="2">
        <v>0</v>
      </c>
      <c r="H1715" s="7">
        <v>166438007</v>
      </c>
      <c r="I1715" s="9">
        <f t="shared" si="134"/>
        <v>1664.3800699999999</v>
      </c>
      <c r="J1715">
        <v>0</v>
      </c>
      <c r="K1715" cm="1">
        <f t="array" ref="K1715">INDEX(T!$H$2:$H$3661, MATCH(1, (T!$D$2:$D$3661=D1715)*(T!$E$2:$E$3661=G!E1715),0))</f>
        <v>619.77810999999997</v>
      </c>
      <c r="L1715" cm="1">
        <f t="array" ref="L1715">INDEX('C'!$I$2:$I$3661, MATCH(1, ('C'!$D$2:$D$3661=D1715)*('C'!$E$2:$E$3661=G!E1715),0))</f>
        <v>1505571.8811900001</v>
      </c>
      <c r="M1715" cm="1">
        <f t="array" ref="M1715">_xlfn.IFNA(INDEX(P!C$2:C$2862, MATCH(1, (P!$A$2:$A$2862=D1715)*(P!$B$2:$B$2862=F1715),0)),)</f>
        <v>33.368064516129039</v>
      </c>
      <c r="N1715" cm="1">
        <f t="array" ref="N1715">_xlfn.IFNA(INDEX(Ind!$H$2:$H$6441, MATCH(1, (Ind!$A$2:$A$6441=D1715)*(Ind!$D$2:$D$6441=F1715),0)),)</f>
        <v>104.51734892917899</v>
      </c>
      <c r="O1715" cm="1">
        <f t="array" ref="O1715">_xlfn.IFNA(INDEX(Ind!$L$2:$L$6441, MATCH(1, (Ind!$A$2:$A$6441=D1715)*(Ind!$D$2:$D$6441=F1715),0)),)</f>
        <v>101.069518716578</v>
      </c>
    </row>
    <row r="1716" spans="1:15" x14ac:dyDescent="0.2">
      <c r="A1716" s="4" t="s">
        <v>94</v>
      </c>
      <c r="B1716" s="5" t="str">
        <f t="shared" si="130"/>
        <v>2019</v>
      </c>
      <c r="C1716" s="5">
        <f t="shared" si="131"/>
        <v>3</v>
      </c>
      <c r="D1716" s="11">
        <f t="shared" si="132"/>
        <v>43525</v>
      </c>
      <c r="E1716" s="5" t="s">
        <v>26</v>
      </c>
      <c r="F1716" s="5" t="str">
        <f t="shared" si="133"/>
        <v>SUCRE</v>
      </c>
      <c r="G1716" s="5">
        <v>64861000</v>
      </c>
      <c r="H1716" s="6">
        <v>0</v>
      </c>
      <c r="I1716" s="9">
        <f t="shared" si="134"/>
        <v>648.61</v>
      </c>
      <c r="J1716">
        <v>0</v>
      </c>
      <c r="K1716" cm="1">
        <f t="array" ref="K1716">INDEX(T!$H$2:$H$3661, MATCH(1, (T!$D$2:$D$3661=D1716)*(T!$E$2:$E$3661=G!E1716),0))</f>
        <v>147.25</v>
      </c>
      <c r="L1716" cm="1">
        <f t="array" ref="L1716">INDEX('C'!$I$2:$I$3661, MATCH(1, ('C'!$D$2:$D$3661=D1716)*('C'!$E$2:$E$3661=G!E1716),0))</f>
        <v>12619418</v>
      </c>
      <c r="M1716" cm="1">
        <f t="array" ref="M1716">_xlfn.IFNA(INDEX(P!C$2:C$2862, MATCH(1, (P!$A$2:$A$2862=D1716)*(P!$B$2:$B$2862=F1716),0)),)</f>
        <v>75.120645161290312</v>
      </c>
      <c r="N1716" cm="1">
        <f t="array" ref="N1716">_xlfn.IFNA(INDEX(Ind!$H$2:$H$6441, MATCH(1, (Ind!$A$2:$A$6441=D1716)*(Ind!$D$2:$D$6441=F1716),0)),)</f>
        <v>0</v>
      </c>
      <c r="O1716" cm="1">
        <f t="array" ref="O1716">_xlfn.IFNA(INDEX(Ind!$L$2:$L$6441, MATCH(1, (Ind!$A$2:$A$6441=D1716)*(Ind!$D$2:$D$6441=F1716),0)),)</f>
        <v>0</v>
      </c>
    </row>
    <row r="1717" spans="1:15" x14ac:dyDescent="0.2">
      <c r="A1717" s="1" t="s">
        <v>94</v>
      </c>
      <c r="B1717" s="5" t="str">
        <f t="shared" si="130"/>
        <v>2019</v>
      </c>
      <c r="C1717" s="5">
        <f t="shared" si="131"/>
        <v>3</v>
      </c>
      <c r="D1717" s="11">
        <f t="shared" si="132"/>
        <v>43525</v>
      </c>
      <c r="E1717" s="2" t="s">
        <v>27</v>
      </c>
      <c r="F1717" s="5" t="str">
        <f t="shared" si="133"/>
        <v>TOLIMA</v>
      </c>
      <c r="G1717" s="2">
        <v>0</v>
      </c>
      <c r="H1717" s="3">
        <v>77587579</v>
      </c>
      <c r="I1717" s="9">
        <f t="shared" si="134"/>
        <v>775.87579000000005</v>
      </c>
      <c r="J1717">
        <v>0</v>
      </c>
      <c r="K1717" cm="1">
        <f t="array" ref="K1717">INDEX(T!$H$2:$H$3661, MATCH(1, (T!$D$2:$D$3661=D1717)*(T!$E$2:$E$3661=G!E1717),0))</f>
        <v>821.36937999999998</v>
      </c>
      <c r="L1717" cm="1">
        <f t="array" ref="L1717">INDEX('C'!$I$2:$I$3661, MATCH(1, ('C'!$D$2:$D$3661=D1717)*('C'!$E$2:$E$3661=G!E1717),0))</f>
        <v>10007586.907299999</v>
      </c>
      <c r="M1717" cm="1">
        <f t="array" ref="M1717">_xlfn.IFNA(INDEX(P!C$2:C$2862, MATCH(1, (P!$A$2:$A$2862=D1717)*(P!$B$2:$B$2862=F1717),0)),)</f>
        <v>2.9832258064516131</v>
      </c>
      <c r="N1717" cm="1">
        <f t="array" ref="N1717">_xlfn.IFNA(INDEX(Ind!$H$2:$H$6441, MATCH(1, (Ind!$A$2:$A$6441=D1717)*(Ind!$D$2:$D$6441=F1717),0)),)</f>
        <v>103.18007637449401</v>
      </c>
      <c r="O1717" cm="1">
        <f t="array" ref="O1717">_xlfn.IFNA(INDEX(Ind!$L$2:$L$6441, MATCH(1, (Ind!$A$2:$A$6441=D1717)*(Ind!$D$2:$D$6441=F1717),0)),)</f>
        <v>97.325167177051398</v>
      </c>
    </row>
    <row r="1718" spans="1:15" x14ac:dyDescent="0.2">
      <c r="A1718" s="4" t="s">
        <v>94</v>
      </c>
      <c r="B1718" s="5" t="str">
        <f t="shared" si="130"/>
        <v>2019</v>
      </c>
      <c r="C1718" s="5">
        <f t="shared" si="131"/>
        <v>3</v>
      </c>
      <c r="D1718" s="11">
        <f t="shared" si="132"/>
        <v>43525</v>
      </c>
      <c r="E1718" s="5" t="s">
        <v>28</v>
      </c>
      <c r="F1718" s="5" t="str">
        <f t="shared" si="133"/>
        <v>VALLE DEL CAUCA</v>
      </c>
      <c r="G1718" s="5">
        <v>84766421</v>
      </c>
      <c r="H1718" s="6">
        <v>0</v>
      </c>
      <c r="I1718" s="9">
        <f t="shared" si="134"/>
        <v>847.66421000000003</v>
      </c>
      <c r="J1718">
        <v>0</v>
      </c>
      <c r="K1718" cm="1">
        <f t="array" ref="K1718">INDEX(T!$H$2:$H$3661, MATCH(1, (T!$D$2:$D$3661=D1718)*(T!$E$2:$E$3661=G!E1718),0))</f>
        <v>665.03157999999996</v>
      </c>
      <c r="L1718" cm="1">
        <f t="array" ref="L1718">INDEX('C'!$I$2:$I$3661, MATCH(1, ('C'!$D$2:$D$3661=D1718)*('C'!$E$2:$E$3661=G!E1718),0))</f>
        <v>15925077.73684</v>
      </c>
      <c r="M1718" cm="1">
        <f t="array" ref="M1718">_xlfn.IFNA(INDEX(P!C$2:C$2862, MATCH(1, (P!$A$2:$A$2862=D1718)*(P!$B$2:$B$2862=F1718),0)),)</f>
        <v>0</v>
      </c>
      <c r="N1718" cm="1">
        <f t="array" ref="N1718">_xlfn.IFNA(INDEX(Ind!$H$2:$H$6441, MATCH(1, (Ind!$A$2:$A$6441=D1718)*(Ind!$D$2:$D$6441=F1718),0)),)</f>
        <v>105.606982215844</v>
      </c>
      <c r="O1718" cm="1">
        <f t="array" ref="O1718">_xlfn.IFNA(INDEX(Ind!$L$2:$L$6441, MATCH(1, (Ind!$A$2:$A$6441=D1718)*(Ind!$D$2:$D$6441=F1718),0)),)</f>
        <v>99.783431562469602</v>
      </c>
    </row>
    <row r="1719" spans="1:15" x14ac:dyDescent="0.2">
      <c r="A1719" s="1" t="s">
        <v>94</v>
      </c>
      <c r="B1719" s="5" t="str">
        <f t="shared" si="130"/>
        <v>2019</v>
      </c>
      <c r="C1719" s="5">
        <f t="shared" si="131"/>
        <v>3</v>
      </c>
      <c r="D1719" s="11">
        <f t="shared" si="132"/>
        <v>43525</v>
      </c>
      <c r="E1719" s="2" t="s">
        <v>74</v>
      </c>
      <c r="F1719" s="5" t="str">
        <f t="shared" si="133"/>
        <v>ARAUCA</v>
      </c>
      <c r="G1719" s="2">
        <v>0</v>
      </c>
      <c r="H1719" s="3">
        <v>13097000</v>
      </c>
      <c r="I1719" s="9">
        <f t="shared" si="134"/>
        <v>130.97</v>
      </c>
      <c r="J1719">
        <v>0</v>
      </c>
      <c r="K1719" cm="1">
        <f t="array" ref="K1719">INDEX(T!$H$2:$H$3661, MATCH(1, (T!$D$2:$D$3661=D1719)*(T!$E$2:$E$3661=G!E1719),0))</f>
        <v>792.38</v>
      </c>
      <c r="L1719" cm="1">
        <f t="array" ref="L1719">INDEX('C'!$I$2:$I$3661, MATCH(1, ('C'!$D$2:$D$3661=D1719)*('C'!$E$2:$E$3661=G!E1719),0))</f>
        <v>41323</v>
      </c>
      <c r="M1719" cm="1">
        <f t="array" ref="M1719">_xlfn.IFNA(INDEX(P!C$2:C$2862, MATCH(1, (P!$A$2:$A$2862=D1719)*(P!$B$2:$B$2862=F1719),0)),)</f>
        <v>0</v>
      </c>
      <c r="N1719" cm="1">
        <f t="array" ref="N1719">_xlfn.IFNA(INDEX(Ind!$H$2:$H$6441, MATCH(1, (Ind!$A$2:$A$6441=D1719)*(Ind!$D$2:$D$6441=F1719),0)),)</f>
        <v>0</v>
      </c>
      <c r="O1719" cm="1">
        <f t="array" ref="O1719">_xlfn.IFNA(INDEX(Ind!$L$2:$L$6441, MATCH(1, (Ind!$A$2:$A$6441=D1719)*(Ind!$D$2:$D$6441=F1719),0)),)</f>
        <v>0</v>
      </c>
    </row>
    <row r="1720" spans="1:15" x14ac:dyDescent="0.2">
      <c r="A1720" s="4" t="s">
        <v>94</v>
      </c>
      <c r="B1720" s="5" t="str">
        <f t="shared" si="130"/>
        <v>2019</v>
      </c>
      <c r="C1720" s="5">
        <f t="shared" si="131"/>
        <v>3</v>
      </c>
      <c r="D1720" s="11">
        <f t="shared" si="132"/>
        <v>43525</v>
      </c>
      <c r="E1720" s="5" t="s">
        <v>29</v>
      </c>
      <c r="F1720" s="5" t="str">
        <f t="shared" si="133"/>
        <v>CASANARE</v>
      </c>
      <c r="G1720" s="5">
        <v>0</v>
      </c>
      <c r="H1720" s="6">
        <v>46807129</v>
      </c>
      <c r="I1720" s="9">
        <f t="shared" si="134"/>
        <v>468.07128999999998</v>
      </c>
      <c r="J1720">
        <v>0</v>
      </c>
      <c r="K1720" cm="1">
        <f t="array" ref="K1720">INDEX(T!$H$2:$H$3661, MATCH(1, (T!$D$2:$D$3661=D1720)*(T!$E$2:$E$3661=G!E1720),0))</f>
        <v>253.01129</v>
      </c>
      <c r="L1720" cm="1">
        <f t="array" ref="L1720">INDEX('C'!$I$2:$I$3661, MATCH(1, ('C'!$D$2:$D$3661=D1720)*('C'!$E$2:$E$3661=G!E1720),0))</f>
        <v>325905.45676999999</v>
      </c>
      <c r="M1720" cm="1">
        <f t="array" ref="M1720">_xlfn.IFNA(INDEX(P!C$2:C$2862, MATCH(1, (P!$A$2:$A$2862=D1720)*(P!$B$2:$B$2862=F1720),0)),)</f>
        <v>574.68354838709683</v>
      </c>
      <c r="N1720" cm="1">
        <f t="array" ref="N1720">_xlfn.IFNA(INDEX(Ind!$H$2:$H$6441, MATCH(1, (Ind!$A$2:$A$6441=D1720)*(Ind!$D$2:$D$6441=F1720),0)),)</f>
        <v>0</v>
      </c>
      <c r="O1720" cm="1">
        <f t="array" ref="O1720">_xlfn.IFNA(INDEX(Ind!$L$2:$L$6441, MATCH(1, (Ind!$A$2:$A$6441=D1720)*(Ind!$D$2:$D$6441=F1720),0)),)</f>
        <v>0</v>
      </c>
    </row>
    <row r="1721" spans="1:15" x14ac:dyDescent="0.2">
      <c r="A1721" s="1" t="s">
        <v>94</v>
      </c>
      <c r="B1721" s="5" t="str">
        <f t="shared" si="130"/>
        <v>2019</v>
      </c>
      <c r="C1721" s="5">
        <f t="shared" si="131"/>
        <v>3</v>
      </c>
      <c r="D1721" s="11">
        <f t="shared" si="132"/>
        <v>43525</v>
      </c>
      <c r="E1721" s="2" t="s">
        <v>30</v>
      </c>
      <c r="F1721" s="5" t="str">
        <f t="shared" si="133"/>
        <v>PUTUMAYO</v>
      </c>
      <c r="G1721" s="2">
        <v>0</v>
      </c>
      <c r="H1721" s="3">
        <v>48902000</v>
      </c>
      <c r="I1721" s="9">
        <f t="shared" si="134"/>
        <v>489.02</v>
      </c>
      <c r="J1721">
        <v>0</v>
      </c>
      <c r="K1721" cm="1">
        <f t="array" ref="K1721">INDEX(T!$H$2:$H$3661, MATCH(1, (T!$D$2:$D$3661=D1721)*(T!$E$2:$E$3661=G!E1721),0))</f>
        <v>1845.62</v>
      </c>
      <c r="L1721" cm="1">
        <f t="array" ref="L1721">INDEX('C'!$I$2:$I$3661, MATCH(1, ('C'!$D$2:$D$3661=D1721)*('C'!$E$2:$E$3661=G!E1721),0))</f>
        <v>54544.68</v>
      </c>
      <c r="M1721" cm="1">
        <f t="array" ref="M1721">_xlfn.IFNA(INDEX(P!C$2:C$2862, MATCH(1, (P!$A$2:$A$2862=D1721)*(P!$B$2:$B$2862=F1721),0)),)</f>
        <v>2.0770967741935484</v>
      </c>
      <c r="N1721" cm="1">
        <f t="array" ref="N1721">_xlfn.IFNA(INDEX(Ind!$H$2:$H$6441, MATCH(1, (Ind!$A$2:$A$6441=D1721)*(Ind!$D$2:$D$6441=F1721),0)),)</f>
        <v>0</v>
      </c>
      <c r="O1721" cm="1">
        <f t="array" ref="O1721">_xlfn.IFNA(INDEX(Ind!$L$2:$L$6441, MATCH(1, (Ind!$A$2:$A$6441=D1721)*(Ind!$D$2:$D$6441=F1721),0)),)</f>
        <v>0</v>
      </c>
    </row>
    <row r="1722" spans="1:15" x14ac:dyDescent="0.2">
      <c r="A1722" s="4" t="s">
        <v>94</v>
      </c>
      <c r="B1722" s="5" t="str">
        <f t="shared" si="130"/>
        <v>2019</v>
      </c>
      <c r="C1722" s="5">
        <f t="shared" si="131"/>
        <v>3</v>
      </c>
      <c r="D1722" s="11">
        <f t="shared" si="132"/>
        <v>43525</v>
      </c>
      <c r="E1722" s="5" t="s">
        <v>31</v>
      </c>
      <c r="F1722" s="5" t="str">
        <f t="shared" si="133"/>
        <v>GUAVIARE</v>
      </c>
      <c r="G1722" s="5">
        <v>0</v>
      </c>
      <c r="H1722" s="6">
        <v>71825000</v>
      </c>
      <c r="I1722" s="9">
        <f t="shared" si="134"/>
        <v>718.25</v>
      </c>
      <c r="J1722">
        <v>0</v>
      </c>
      <c r="K1722" cm="1">
        <f t="array" ref="K1722">INDEX(T!$H$2:$H$3661, MATCH(1, (T!$D$2:$D$3661=D1722)*(T!$E$2:$E$3661=G!E1722),0))</f>
        <v>1605.71</v>
      </c>
      <c r="L1722" cm="1">
        <f t="array" ref="L1722">INDEX('C'!$I$2:$I$3661, MATCH(1, ('C'!$D$2:$D$3661=D1722)*('C'!$E$2:$E$3661=G!E1722),0))</f>
        <v>37853.089999999997</v>
      </c>
      <c r="M1722" cm="1">
        <f t="array" ref="M1722">_xlfn.IFNA(INDEX(P!C$2:C$2862, MATCH(1, (P!$A$2:$A$2862=D1722)*(P!$B$2:$B$2862=F1722),0)),)</f>
        <v>0</v>
      </c>
      <c r="N1722" cm="1">
        <f t="array" ref="N1722">_xlfn.IFNA(INDEX(Ind!$H$2:$H$6441, MATCH(1, (Ind!$A$2:$A$6441=D1722)*(Ind!$D$2:$D$6441=F1722),0)),)</f>
        <v>0</v>
      </c>
      <c r="O1722" cm="1">
        <f t="array" ref="O1722">_xlfn.IFNA(INDEX(Ind!$L$2:$L$6441, MATCH(1, (Ind!$A$2:$A$6441=D1722)*(Ind!$D$2:$D$6441=F1722),0)),)</f>
        <v>0</v>
      </c>
    </row>
    <row r="1723" spans="1:15" x14ac:dyDescent="0.2">
      <c r="A1723" s="1" t="s">
        <v>95</v>
      </c>
      <c r="B1723" s="5" t="str">
        <f t="shared" si="130"/>
        <v>2019</v>
      </c>
      <c r="C1723" s="5">
        <f t="shared" si="131"/>
        <v>4</v>
      </c>
      <c r="D1723" s="11">
        <f t="shared" si="132"/>
        <v>43556</v>
      </c>
      <c r="E1723" s="2" t="s">
        <v>5</v>
      </c>
      <c r="F1723" s="5" t="str">
        <f t="shared" si="133"/>
        <v>ANTIOQUIA</v>
      </c>
      <c r="G1723" s="2">
        <v>63164348</v>
      </c>
      <c r="H1723" s="3">
        <v>64537811</v>
      </c>
      <c r="I1723" s="9">
        <f t="shared" si="134"/>
        <v>638.51079500000003</v>
      </c>
      <c r="J1723">
        <v>0</v>
      </c>
      <c r="K1723" cm="1">
        <f t="array" ref="K1723">INDEX(T!$H$2:$H$3661, MATCH(1, (T!$D$2:$D$3661=D1723)*(T!$E$2:$E$3661=G!E1723),0))</f>
        <v>471.92809499999998</v>
      </c>
      <c r="L1723" cm="1">
        <f t="array" ref="L1723">INDEX('C'!$I$2:$I$3661, MATCH(1, ('C'!$D$2:$D$3661=D1723)*('C'!$E$2:$E$3661=G!E1723),0))</f>
        <v>21856995.095755</v>
      </c>
      <c r="M1723" cm="1">
        <f t="array" ref="M1723">_xlfn.IFNA(INDEX(P!C$2:C$2862, MATCH(1, (P!$A$2:$A$2862=D1723)*(P!$B$2:$B$2862=F1723),0)),)</f>
        <v>0</v>
      </c>
      <c r="N1723" cm="1">
        <f t="array" ref="N1723">_xlfn.IFNA(INDEX(Ind!$H$2:$H$6441, MATCH(1, (Ind!$A$2:$A$6441=D1723)*(Ind!$D$2:$D$6441=F1723),0)),)</f>
        <v>95.5826390972192</v>
      </c>
      <c r="O1723" cm="1">
        <f t="array" ref="O1723">_xlfn.IFNA(INDEX(Ind!$L$2:$L$6441, MATCH(1, (Ind!$A$2:$A$6441=D1723)*(Ind!$D$2:$D$6441=F1723),0)),)</f>
        <v>98.630970258484695</v>
      </c>
    </row>
    <row r="1724" spans="1:15" x14ac:dyDescent="0.2">
      <c r="A1724" s="4" t="s">
        <v>95</v>
      </c>
      <c r="B1724" s="5" t="str">
        <f t="shared" si="130"/>
        <v>2019</v>
      </c>
      <c r="C1724" s="5">
        <f t="shared" si="131"/>
        <v>4</v>
      </c>
      <c r="D1724" s="11">
        <f t="shared" si="132"/>
        <v>43556</v>
      </c>
      <c r="E1724" s="5" t="s">
        <v>6</v>
      </c>
      <c r="F1724" s="5" t="str">
        <f t="shared" si="133"/>
        <v>ATLANTICO</v>
      </c>
      <c r="G1724" s="5">
        <v>87200000</v>
      </c>
      <c r="H1724" s="6">
        <v>87200000</v>
      </c>
      <c r="I1724" s="9">
        <f t="shared" si="134"/>
        <v>872</v>
      </c>
      <c r="J1724">
        <v>0</v>
      </c>
      <c r="K1724" cm="1">
        <f t="array" ref="K1724">INDEX(T!$H$2:$H$3661, MATCH(1, (T!$D$2:$D$3661=D1724)*(T!$E$2:$E$3661=G!E1724),0))</f>
        <v>192</v>
      </c>
      <c r="L1724" cm="1">
        <f t="array" ref="L1724">INDEX('C'!$I$2:$I$3661, MATCH(1, ('C'!$D$2:$D$3661=D1724)*('C'!$E$2:$E$3661=G!E1724),0))</f>
        <v>18637124.07</v>
      </c>
      <c r="M1724" cm="1">
        <f t="array" ref="M1724">_xlfn.IFNA(INDEX(P!C$2:C$2862, MATCH(1, (P!$A$2:$A$2862=D1724)*(P!$B$2:$B$2862=F1724),0)),)</f>
        <v>13.684516129032259</v>
      </c>
      <c r="N1724" cm="1">
        <f t="array" ref="N1724">_xlfn.IFNA(INDEX(Ind!$H$2:$H$6441, MATCH(1, (Ind!$A$2:$A$6441=D1724)*(Ind!$D$2:$D$6441=F1724),0)),)</f>
        <v>106.11881126572899</v>
      </c>
      <c r="O1724" cm="1">
        <f t="array" ref="O1724">_xlfn.IFNA(INDEX(Ind!$L$2:$L$6441, MATCH(1, (Ind!$A$2:$A$6441=D1724)*(Ind!$D$2:$D$6441=F1724),0)),)</f>
        <v>101.104033876721</v>
      </c>
    </row>
    <row r="1725" spans="1:15" x14ac:dyDescent="0.2">
      <c r="A1725" s="1" t="s">
        <v>95</v>
      </c>
      <c r="B1725" s="5" t="str">
        <f t="shared" si="130"/>
        <v>2019</v>
      </c>
      <c r="C1725" s="5">
        <f t="shared" si="131"/>
        <v>4</v>
      </c>
      <c r="D1725" s="11">
        <f t="shared" si="132"/>
        <v>43556</v>
      </c>
      <c r="E1725" s="2" t="s">
        <v>7</v>
      </c>
      <c r="F1725" s="5" t="str">
        <f t="shared" si="133"/>
        <v>BOGOTA, D.C.</v>
      </c>
      <c r="G1725" s="2">
        <v>0</v>
      </c>
      <c r="H1725" s="3">
        <v>65549000</v>
      </c>
      <c r="I1725" s="9">
        <f t="shared" si="134"/>
        <v>655.49</v>
      </c>
      <c r="J1725">
        <v>0</v>
      </c>
      <c r="K1725" cm="1">
        <f t="array" ref="K1725">INDEX(T!$H$2:$H$3661, MATCH(1, (T!$D$2:$D$3661=D1725)*(T!$E$2:$E$3661=G!E1725),0))</f>
        <v>534.76</v>
      </c>
      <c r="L1725" cm="1">
        <f t="array" ref="L1725">INDEX('C'!$I$2:$I$3661, MATCH(1, ('C'!$D$2:$D$3661=D1725)*('C'!$E$2:$E$3661=G!E1725),0))</f>
        <v>55941005</v>
      </c>
      <c r="M1725" cm="1">
        <f t="array" ref="M1725">_xlfn.IFNA(INDEX(P!C$2:C$2862, MATCH(1, (P!$A$2:$A$2862=D1725)*(P!$B$2:$B$2862=F1725),0)),)</f>
        <v>0</v>
      </c>
      <c r="N1725" cm="1">
        <f t="array" ref="N1725">_xlfn.IFNA(INDEX(Ind!$H$2:$H$6441, MATCH(1, (Ind!$A$2:$A$6441=D1725)*(Ind!$D$2:$D$6441=F1725),0)),)</f>
        <v>100.92985588309</v>
      </c>
      <c r="O1725" cm="1">
        <f t="array" ref="O1725">_xlfn.IFNA(INDEX(Ind!$L$2:$L$6441, MATCH(1, (Ind!$A$2:$A$6441=D1725)*(Ind!$D$2:$D$6441=F1725),0)),)</f>
        <v>98.795627786392004</v>
      </c>
    </row>
    <row r="1726" spans="1:15" x14ac:dyDescent="0.2">
      <c r="A1726" s="4" t="s">
        <v>95</v>
      </c>
      <c r="B1726" s="5" t="str">
        <f t="shared" si="130"/>
        <v>2019</v>
      </c>
      <c r="C1726" s="5">
        <f t="shared" si="131"/>
        <v>4</v>
      </c>
      <c r="D1726" s="11">
        <f t="shared" si="132"/>
        <v>43556</v>
      </c>
      <c r="E1726" s="5" t="s">
        <v>8</v>
      </c>
      <c r="F1726" s="5" t="str">
        <f t="shared" si="133"/>
        <v>BOLIVAR</v>
      </c>
      <c r="G1726" s="5">
        <v>79419654</v>
      </c>
      <c r="H1726" s="6">
        <v>87726081</v>
      </c>
      <c r="I1726" s="9">
        <f t="shared" si="134"/>
        <v>835.72867499999995</v>
      </c>
      <c r="J1726">
        <v>0</v>
      </c>
      <c r="K1726" cm="1">
        <f t="array" ref="K1726">INDEX(T!$H$2:$H$3661, MATCH(1, (T!$D$2:$D$3661=D1726)*(T!$E$2:$E$3661=G!E1726),0))</f>
        <v>215.172945</v>
      </c>
      <c r="L1726" cm="1">
        <f t="array" ref="L1726">INDEX('C'!$I$2:$I$3661, MATCH(1, ('C'!$D$2:$D$3661=D1726)*('C'!$E$2:$E$3661=G!E1726),0))</f>
        <v>16073546.106385</v>
      </c>
      <c r="M1726" cm="1">
        <f t="array" ref="M1726">_xlfn.IFNA(INDEX(P!C$2:C$2862, MATCH(1, (P!$A$2:$A$2862=D1726)*(P!$B$2:$B$2862=F1726),0)),)</f>
        <v>0.99806451612903235</v>
      </c>
      <c r="N1726" cm="1">
        <f t="array" ref="N1726">_xlfn.IFNA(INDEX(Ind!$H$2:$H$6441, MATCH(1, (Ind!$A$2:$A$6441=D1726)*(Ind!$D$2:$D$6441=F1726),0)),)</f>
        <v>99.144010086282293</v>
      </c>
      <c r="O1726" cm="1">
        <f t="array" ref="O1726">_xlfn.IFNA(INDEX(Ind!$L$2:$L$6441, MATCH(1, (Ind!$A$2:$A$6441=D1726)*(Ind!$D$2:$D$6441=F1726),0)),)</f>
        <v>100.11084999778301</v>
      </c>
    </row>
    <row r="1727" spans="1:15" x14ac:dyDescent="0.2">
      <c r="A1727" s="1" t="s">
        <v>95</v>
      </c>
      <c r="B1727" s="5" t="str">
        <f t="shared" si="130"/>
        <v>2019</v>
      </c>
      <c r="C1727" s="5">
        <f t="shared" si="131"/>
        <v>4</v>
      </c>
      <c r="D1727" s="11">
        <f t="shared" si="132"/>
        <v>43556</v>
      </c>
      <c r="E1727" s="2" t="s">
        <v>9</v>
      </c>
      <c r="F1727" s="5" t="str">
        <f t="shared" si="133"/>
        <v>BOYACA</v>
      </c>
      <c r="G1727" s="2">
        <v>66049000</v>
      </c>
      <c r="H1727" s="3">
        <v>78287012</v>
      </c>
      <c r="I1727" s="9">
        <f t="shared" si="134"/>
        <v>721.68006000000003</v>
      </c>
      <c r="J1727">
        <v>0</v>
      </c>
      <c r="K1727" cm="1">
        <f t="array" ref="K1727">INDEX(T!$H$2:$H$3661, MATCH(1, (T!$D$2:$D$3661=D1727)*(T!$E$2:$E$3661=G!E1727),0))</f>
        <v>293.14443999999997</v>
      </c>
      <c r="L1727" cm="1">
        <f t="array" ref="L1727">INDEX('C'!$I$2:$I$3661, MATCH(1, ('C'!$D$2:$D$3661=D1727)*('C'!$E$2:$E$3661=G!E1727),0))</f>
        <v>2633607.4577799998</v>
      </c>
      <c r="M1727" cm="1">
        <f t="array" ref="M1727">_xlfn.IFNA(INDEX(P!C$2:C$2862, MATCH(1, (P!$A$2:$A$2862=D1727)*(P!$B$2:$B$2862=F1727),0)),)</f>
        <v>10.911290322580646</v>
      </c>
      <c r="N1727" cm="1">
        <f t="array" ref="N1727">_xlfn.IFNA(INDEX(Ind!$H$2:$H$6441, MATCH(1, (Ind!$A$2:$A$6441=D1727)*(Ind!$D$2:$D$6441=F1727),0)),)</f>
        <v>102.55292308113501</v>
      </c>
      <c r="O1727" cm="1">
        <f t="array" ref="O1727">_xlfn.IFNA(INDEX(Ind!$L$2:$L$6441, MATCH(1, (Ind!$A$2:$A$6441=D1727)*(Ind!$D$2:$D$6441=F1727),0)),)</f>
        <v>96.489669599105895</v>
      </c>
    </row>
    <row r="1728" spans="1:15" x14ac:dyDescent="0.2">
      <c r="A1728" s="4" t="s">
        <v>95</v>
      </c>
      <c r="B1728" s="5" t="str">
        <f t="shared" si="130"/>
        <v>2019</v>
      </c>
      <c r="C1728" s="5">
        <f t="shared" si="131"/>
        <v>4</v>
      </c>
      <c r="D1728" s="11">
        <f t="shared" si="132"/>
        <v>43556</v>
      </c>
      <c r="E1728" s="5" t="s">
        <v>10</v>
      </c>
      <c r="F1728" s="5" t="str">
        <f t="shared" si="133"/>
        <v>CALDAS</v>
      </c>
      <c r="G1728" s="5">
        <v>0</v>
      </c>
      <c r="H1728" s="6">
        <v>77143050</v>
      </c>
      <c r="I1728" s="9">
        <f t="shared" si="134"/>
        <v>771.43050000000005</v>
      </c>
      <c r="J1728">
        <v>0</v>
      </c>
      <c r="K1728" cm="1">
        <f t="array" ref="K1728">INDEX(T!$H$2:$H$3661, MATCH(1, (T!$D$2:$D$3661=D1728)*(T!$E$2:$E$3661=G!E1728),0))</f>
        <v>565.80550000000005</v>
      </c>
      <c r="L1728" cm="1">
        <f t="array" ref="L1728">INDEX('C'!$I$2:$I$3661, MATCH(1, ('C'!$D$2:$D$3661=D1728)*('C'!$E$2:$E$3661=G!E1728),0))</f>
        <v>5996438.0403699996</v>
      </c>
      <c r="M1728" cm="1">
        <f t="array" ref="M1728">_xlfn.IFNA(INDEX(P!C$2:C$2862, MATCH(1, (P!$A$2:$A$2862=D1728)*(P!$B$2:$B$2862=F1728),0)),)</f>
        <v>0</v>
      </c>
      <c r="N1728" cm="1">
        <f t="array" ref="N1728">_xlfn.IFNA(INDEX(Ind!$H$2:$H$6441, MATCH(1, (Ind!$A$2:$A$6441=D1728)*(Ind!$D$2:$D$6441=F1728),0)),)</f>
        <v>99.364351022587798</v>
      </c>
      <c r="O1728" cm="1">
        <f t="array" ref="O1728">_xlfn.IFNA(INDEX(Ind!$L$2:$L$6441, MATCH(1, (Ind!$A$2:$A$6441=D1728)*(Ind!$D$2:$D$6441=F1728),0)),)</f>
        <v>100.08702911034899</v>
      </c>
    </row>
    <row r="1729" spans="1:15" x14ac:dyDescent="0.2">
      <c r="A1729" s="1" t="s">
        <v>95</v>
      </c>
      <c r="B1729" s="5" t="str">
        <f t="shared" si="130"/>
        <v>2019</v>
      </c>
      <c r="C1729" s="5">
        <f t="shared" si="131"/>
        <v>4</v>
      </c>
      <c r="D1729" s="11">
        <f t="shared" si="132"/>
        <v>43556</v>
      </c>
      <c r="E1729" s="2" t="s">
        <v>11</v>
      </c>
      <c r="F1729" s="5" t="str">
        <f t="shared" si="133"/>
        <v>CAQUETA</v>
      </c>
      <c r="G1729" s="2">
        <v>0</v>
      </c>
      <c r="H1729" s="7">
        <v>161724700</v>
      </c>
      <c r="I1729" s="9">
        <f t="shared" si="134"/>
        <v>1617.2470000000001</v>
      </c>
      <c r="J1729">
        <v>0</v>
      </c>
      <c r="K1729" cm="1">
        <f t="array" ref="K1729">INDEX(T!$H$2:$H$3661, MATCH(1, (T!$D$2:$D$3661=D1729)*(T!$E$2:$E$3661=G!E1729),0))</f>
        <v>816.65300000000002</v>
      </c>
      <c r="L1729" cm="1">
        <f t="array" ref="L1729">INDEX('C'!$I$2:$I$3661, MATCH(1, ('C'!$D$2:$D$3661=D1729)*('C'!$E$2:$E$3661=G!E1729),0))</f>
        <v>9020529.0160000008</v>
      </c>
      <c r="M1729" cm="1">
        <f t="array" ref="M1729">_xlfn.IFNA(INDEX(P!C$2:C$2862, MATCH(1, (P!$A$2:$A$2862=D1729)*(P!$B$2:$B$2862=F1729),0)),)</f>
        <v>0</v>
      </c>
      <c r="N1729" cm="1">
        <f t="array" ref="N1729">_xlfn.IFNA(INDEX(Ind!$H$2:$H$6441, MATCH(1, (Ind!$A$2:$A$6441=D1729)*(Ind!$D$2:$D$6441=F1729),0)),)</f>
        <v>0</v>
      </c>
      <c r="O1729" cm="1">
        <f t="array" ref="O1729">_xlfn.IFNA(INDEX(Ind!$L$2:$L$6441, MATCH(1, (Ind!$A$2:$A$6441=D1729)*(Ind!$D$2:$D$6441=F1729),0)),)</f>
        <v>0</v>
      </c>
    </row>
    <row r="1730" spans="1:15" x14ac:dyDescent="0.2">
      <c r="A1730" s="4" t="s">
        <v>95</v>
      </c>
      <c r="B1730" s="5" t="str">
        <f t="shared" si="130"/>
        <v>2019</v>
      </c>
      <c r="C1730" s="5">
        <f t="shared" si="131"/>
        <v>4</v>
      </c>
      <c r="D1730" s="11">
        <f t="shared" si="132"/>
        <v>43556</v>
      </c>
      <c r="E1730" s="5" t="s">
        <v>12</v>
      </c>
      <c r="F1730" s="5" t="str">
        <f t="shared" si="133"/>
        <v>CAUCA</v>
      </c>
      <c r="G1730" s="5">
        <v>86614000</v>
      </c>
      <c r="H1730" s="6">
        <v>78039000</v>
      </c>
      <c r="I1730" s="9">
        <f t="shared" si="134"/>
        <v>823.26499999999999</v>
      </c>
      <c r="J1730">
        <v>0</v>
      </c>
      <c r="K1730" cm="1">
        <f t="array" ref="K1730">INDEX(T!$H$2:$H$3661, MATCH(1, (T!$D$2:$D$3661=D1730)*(T!$E$2:$E$3661=G!E1730),0))</f>
        <v>753.55</v>
      </c>
      <c r="L1730" cm="1">
        <f t="array" ref="L1730">INDEX('C'!$I$2:$I$3661, MATCH(1, ('C'!$D$2:$D$3661=D1730)*('C'!$E$2:$E$3661=G!E1730),0))</f>
        <v>14673356.135</v>
      </c>
      <c r="M1730" cm="1">
        <f t="array" ref="M1730">_xlfn.IFNA(INDEX(P!C$2:C$2862, MATCH(1, (P!$A$2:$A$2862=D1730)*(P!$B$2:$B$2862=F1730),0)),)</f>
        <v>0</v>
      </c>
      <c r="N1730" cm="1">
        <f t="array" ref="N1730">_xlfn.IFNA(INDEX(Ind!$H$2:$H$6441, MATCH(1, (Ind!$A$2:$A$6441=D1730)*(Ind!$D$2:$D$6441=F1730),0)),)</f>
        <v>87.432026385821601</v>
      </c>
      <c r="O1730" cm="1">
        <f t="array" ref="O1730">_xlfn.IFNA(INDEX(Ind!$L$2:$L$6441, MATCH(1, (Ind!$A$2:$A$6441=D1730)*(Ind!$D$2:$D$6441=F1730),0)),)</f>
        <v>100.528667337248</v>
      </c>
    </row>
    <row r="1731" spans="1:15" x14ac:dyDescent="0.2">
      <c r="A1731" s="1" t="s">
        <v>95</v>
      </c>
      <c r="B1731" s="5" t="str">
        <f t="shared" ref="B1731:B1794" si="135">MID(A1731,7,20)</f>
        <v>2019</v>
      </c>
      <c r="C1731" s="5">
        <f t="shared" ref="C1731:C1794" si="136">IF(MID(A1731,1,3)="Jan",1,
IF(MID(A1731,1,3)="Feb",2,
IF(MID(A1731,1,3)="Mar",3,
IF(MID(A1731,1,3)="Apr",4,
IF(MID(A1731,1,3)="May",5,
IF(MID(A1731,1,3)="Jun",6,
IF(MID(A1731,1,3)="Jul",7,
IF(MID(A1731,1,3)="Aug",8,
IF(MID(A1731,1,3)="Sep",9,
IF(MID(A1731,1,3)="Oct",10,
IF(MID(A1731,1,3)="Nov",11,
IF(MID(A1731,1,3)="Dec",12))))))))))))</f>
        <v>4</v>
      </c>
      <c r="D1731" s="11">
        <f t="shared" ref="D1731:D1794" si="137">DATE(B1731,C1731,1)</f>
        <v>43556</v>
      </c>
      <c r="E1731" s="2" t="s">
        <v>13</v>
      </c>
      <c r="F1731" s="5" t="str">
        <f t="shared" ref="F1731:F1794" si="138">MID(E1731,5,100)</f>
        <v>CESAR</v>
      </c>
      <c r="G1731" s="2">
        <v>87200000</v>
      </c>
      <c r="H1731" s="3">
        <v>75908312</v>
      </c>
      <c r="I1731" s="9">
        <f t="shared" ref="I1731:I1794" si="139">IF(G1731=0,H1731/100000,IF(H1731=0,G1731/100000,((G1731+H1731)/2)/100000))</f>
        <v>815.54156</v>
      </c>
      <c r="J1731">
        <v>0</v>
      </c>
      <c r="K1731" cm="1">
        <f t="array" ref="K1731">INDEX(T!$H$2:$H$3661, MATCH(1, (T!$D$2:$D$3661=D1731)*(T!$E$2:$E$3661=G!E1731),0))</f>
        <v>202.531825</v>
      </c>
      <c r="L1731" cm="1">
        <f t="array" ref="L1731">INDEX('C'!$I$2:$I$3661, MATCH(1, ('C'!$D$2:$D$3661=D1731)*('C'!$E$2:$E$3661=G!E1731),0))</f>
        <v>12011457.327275001</v>
      </c>
      <c r="M1731" cm="1">
        <f t="array" ref="M1731">_xlfn.IFNA(INDEX(P!C$2:C$2862, MATCH(1, (P!$A$2:$A$2862=D1731)*(P!$B$2:$B$2862=F1731),0)),)</f>
        <v>9.2309677419354834</v>
      </c>
      <c r="N1731" cm="1">
        <f t="array" ref="N1731">_xlfn.IFNA(INDEX(Ind!$H$2:$H$6441, MATCH(1, (Ind!$A$2:$A$6441=D1731)*(Ind!$D$2:$D$6441=F1731),0)),)</f>
        <v>0</v>
      </c>
      <c r="O1731" cm="1">
        <f t="array" ref="O1731">_xlfn.IFNA(INDEX(Ind!$L$2:$L$6441, MATCH(1, (Ind!$A$2:$A$6441=D1731)*(Ind!$D$2:$D$6441=F1731),0)),)</f>
        <v>0</v>
      </c>
    </row>
    <row r="1732" spans="1:15" x14ac:dyDescent="0.2">
      <c r="A1732" s="4" t="s">
        <v>95</v>
      </c>
      <c r="B1732" s="5" t="str">
        <f t="shared" si="135"/>
        <v>2019</v>
      </c>
      <c r="C1732" s="5">
        <f t="shared" si="136"/>
        <v>4</v>
      </c>
      <c r="D1732" s="11">
        <f t="shared" si="137"/>
        <v>43556</v>
      </c>
      <c r="E1732" s="5" t="s">
        <v>14</v>
      </c>
      <c r="F1732" s="5" t="str">
        <f t="shared" si="138"/>
        <v>CORDOBA</v>
      </c>
      <c r="G1732" s="5">
        <v>67506000</v>
      </c>
      <c r="H1732" s="6">
        <v>0</v>
      </c>
      <c r="I1732" s="9">
        <f t="shared" si="139"/>
        <v>675.06</v>
      </c>
      <c r="J1732">
        <v>0</v>
      </c>
      <c r="K1732" cm="1">
        <f t="array" ref="K1732">INDEX(T!$H$2:$H$3661, MATCH(1, (T!$D$2:$D$3661=D1732)*(T!$E$2:$E$3661=G!E1732),0))</f>
        <v>152.76</v>
      </c>
      <c r="L1732" cm="1">
        <f t="array" ref="L1732">INDEX('C'!$I$2:$I$3661, MATCH(1, ('C'!$D$2:$D$3661=D1732)*('C'!$E$2:$E$3661=G!E1732),0))</f>
        <v>13853608</v>
      </c>
      <c r="M1732" cm="1">
        <f t="array" ref="M1732">_xlfn.IFNA(INDEX(P!C$2:C$2862, MATCH(1, (P!$A$2:$A$2862=D1732)*(P!$B$2:$B$2862=F1732),0)),)</f>
        <v>77.18096774193549</v>
      </c>
      <c r="N1732" cm="1">
        <f t="array" ref="N1732">_xlfn.IFNA(INDEX(Ind!$H$2:$H$6441, MATCH(1, (Ind!$A$2:$A$6441=D1732)*(Ind!$D$2:$D$6441=F1732),0)),)</f>
        <v>94.964112738405504</v>
      </c>
      <c r="O1732" cm="1">
        <f t="array" ref="O1732">_xlfn.IFNA(INDEX(Ind!$L$2:$L$6441, MATCH(1, (Ind!$A$2:$A$6441=D1732)*(Ind!$D$2:$D$6441=F1732),0)),)</f>
        <v>105.516370144226</v>
      </c>
    </row>
    <row r="1733" spans="1:15" x14ac:dyDescent="0.2">
      <c r="A1733" s="1" t="s">
        <v>95</v>
      </c>
      <c r="B1733" s="5" t="str">
        <f t="shared" si="135"/>
        <v>2019</v>
      </c>
      <c r="C1733" s="5">
        <f t="shared" si="136"/>
        <v>4</v>
      </c>
      <c r="D1733" s="11">
        <f t="shared" si="137"/>
        <v>43556</v>
      </c>
      <c r="E1733" s="2" t="s">
        <v>15</v>
      </c>
      <c r="F1733" s="5" t="str">
        <f t="shared" si="138"/>
        <v>CUNDINAMARCA</v>
      </c>
      <c r="G1733" s="2">
        <v>0</v>
      </c>
      <c r="H1733" s="3">
        <v>77102434</v>
      </c>
      <c r="I1733" s="9">
        <f t="shared" si="139"/>
        <v>771.02434000000005</v>
      </c>
      <c r="J1733">
        <v>0</v>
      </c>
      <c r="K1733" cm="1">
        <f t="array" ref="K1733">INDEX(T!$H$2:$H$3661, MATCH(1, (T!$D$2:$D$3661=D1733)*(T!$E$2:$E$3661=G!E1733),0))</f>
        <v>693.89613999999995</v>
      </c>
      <c r="L1733" cm="1">
        <f t="array" ref="L1733">INDEX('C'!$I$2:$I$3661, MATCH(1, ('C'!$D$2:$D$3661=D1733)*('C'!$E$2:$E$3661=G!E1733),0))</f>
        <v>10645898.203779999</v>
      </c>
      <c r="M1733" cm="1">
        <f t="array" ref="M1733">_xlfn.IFNA(INDEX(P!C$2:C$2862, MATCH(1, (P!$A$2:$A$2862=D1733)*(P!$B$2:$B$2862=F1733),0)),)</f>
        <v>0.92516129032258065</v>
      </c>
      <c r="N1733" cm="1">
        <f t="array" ref="N1733">_xlfn.IFNA(INDEX(Ind!$H$2:$H$6441, MATCH(1, (Ind!$A$2:$A$6441=D1733)*(Ind!$D$2:$D$6441=F1733),0)),)</f>
        <v>98.153271359206002</v>
      </c>
      <c r="O1733" cm="1">
        <f t="array" ref="O1733">_xlfn.IFNA(INDEX(Ind!$L$2:$L$6441, MATCH(1, (Ind!$A$2:$A$6441=D1733)*(Ind!$D$2:$D$6441=F1733),0)),)</f>
        <v>101.361854677126</v>
      </c>
    </row>
    <row r="1734" spans="1:15" x14ac:dyDescent="0.2">
      <c r="A1734" s="4" t="s">
        <v>95</v>
      </c>
      <c r="B1734" s="5" t="str">
        <f t="shared" si="135"/>
        <v>2019</v>
      </c>
      <c r="C1734" s="5">
        <f t="shared" si="136"/>
        <v>4</v>
      </c>
      <c r="D1734" s="11">
        <f t="shared" si="137"/>
        <v>43556</v>
      </c>
      <c r="E1734" s="5" t="s">
        <v>16</v>
      </c>
      <c r="F1734" s="5" t="str">
        <f t="shared" si="138"/>
        <v>CHOCO</v>
      </c>
      <c r="G1734" s="5">
        <v>0</v>
      </c>
      <c r="H1734" s="8">
        <v>442703000</v>
      </c>
      <c r="I1734" s="9">
        <f t="shared" si="139"/>
        <v>4427.03</v>
      </c>
      <c r="J1734">
        <v>0</v>
      </c>
      <c r="K1734" cm="1">
        <f t="array" ref="K1734">INDEX(T!$H$2:$H$3661, MATCH(1, (T!$D$2:$D$3661=D1734)*(T!$E$2:$E$3661=G!E1734),0))</f>
        <v>642.72</v>
      </c>
      <c r="L1734" t="e" cm="1">
        <f t="array" ref="L1734">INDEX('C'!$I$2:$I$3661, MATCH(1, ('C'!$D$2:$D$3661=D1734)*('C'!$E$2:$E$3661=G!E1734),0))</f>
        <v>#N/A</v>
      </c>
      <c r="M1734" cm="1">
        <f t="array" ref="M1734">_xlfn.IFNA(INDEX(P!C$2:C$2862, MATCH(1, (P!$A$2:$A$2862=D1734)*(P!$B$2:$B$2862=F1734),0)),)</f>
        <v>0</v>
      </c>
      <c r="N1734" cm="1">
        <f t="array" ref="N1734">_xlfn.IFNA(INDEX(Ind!$H$2:$H$6441, MATCH(1, (Ind!$A$2:$A$6441=D1734)*(Ind!$D$2:$D$6441=F1734),0)),)</f>
        <v>0</v>
      </c>
      <c r="O1734" cm="1">
        <f t="array" ref="O1734">_xlfn.IFNA(INDEX(Ind!$L$2:$L$6441, MATCH(1, (Ind!$A$2:$A$6441=D1734)*(Ind!$D$2:$D$6441=F1734),0)),)</f>
        <v>0</v>
      </c>
    </row>
    <row r="1735" spans="1:15" x14ac:dyDescent="0.2">
      <c r="A1735" s="1" t="s">
        <v>95</v>
      </c>
      <c r="B1735" s="5" t="str">
        <f t="shared" si="135"/>
        <v>2019</v>
      </c>
      <c r="C1735" s="5">
        <f t="shared" si="136"/>
        <v>4</v>
      </c>
      <c r="D1735" s="11">
        <f t="shared" si="137"/>
        <v>43556</v>
      </c>
      <c r="E1735" s="2" t="s">
        <v>17</v>
      </c>
      <c r="F1735" s="5" t="str">
        <f t="shared" si="138"/>
        <v>HUILA</v>
      </c>
      <c r="G1735" s="2">
        <v>0</v>
      </c>
      <c r="H1735" s="3">
        <v>77748188</v>
      </c>
      <c r="I1735" s="9">
        <f t="shared" si="139"/>
        <v>777.48188000000005</v>
      </c>
      <c r="J1735">
        <v>0</v>
      </c>
      <c r="K1735" cm="1">
        <f t="array" ref="K1735">INDEX(T!$H$2:$H$3661, MATCH(1, (T!$D$2:$D$3661=D1735)*(T!$E$2:$E$3661=G!E1735),0))</f>
        <v>795.17215999999996</v>
      </c>
      <c r="L1735" cm="1">
        <f t="array" ref="L1735">INDEX('C'!$I$2:$I$3661, MATCH(1, ('C'!$D$2:$D$3661=D1735)*('C'!$E$2:$E$3661=G!E1735),0))</f>
        <v>11185568.97992</v>
      </c>
      <c r="M1735" cm="1">
        <f t="array" ref="M1735">_xlfn.IFNA(INDEX(P!C$2:C$2862, MATCH(1, (P!$A$2:$A$2862=D1735)*(P!$B$2:$B$2862=F1735),0)),)</f>
        <v>3.1122580645161291</v>
      </c>
      <c r="N1735" cm="1">
        <f t="array" ref="N1735">_xlfn.IFNA(INDEX(Ind!$H$2:$H$6441, MATCH(1, (Ind!$A$2:$A$6441=D1735)*(Ind!$D$2:$D$6441=F1735),0)),)</f>
        <v>0</v>
      </c>
      <c r="O1735" cm="1">
        <f t="array" ref="O1735">_xlfn.IFNA(INDEX(Ind!$L$2:$L$6441, MATCH(1, (Ind!$A$2:$A$6441=D1735)*(Ind!$D$2:$D$6441=F1735),0)),)</f>
        <v>0</v>
      </c>
    </row>
    <row r="1736" spans="1:15" x14ac:dyDescent="0.2">
      <c r="A1736" s="4" t="s">
        <v>95</v>
      </c>
      <c r="B1736" s="5" t="str">
        <f t="shared" si="135"/>
        <v>2019</v>
      </c>
      <c r="C1736" s="5">
        <f t="shared" si="136"/>
        <v>4</v>
      </c>
      <c r="D1736" s="11">
        <f t="shared" si="137"/>
        <v>43556</v>
      </c>
      <c r="E1736" s="5" t="s">
        <v>18</v>
      </c>
      <c r="F1736" s="5" t="str">
        <f t="shared" si="138"/>
        <v>LA GUAJIRA</v>
      </c>
      <c r="G1736" s="5">
        <v>66900000</v>
      </c>
      <c r="H1736" s="6">
        <v>0</v>
      </c>
      <c r="I1736" s="9">
        <f t="shared" si="139"/>
        <v>669</v>
      </c>
      <c r="J1736">
        <v>0</v>
      </c>
      <c r="K1736" cm="1">
        <f t="array" ref="K1736">INDEX(T!$H$2:$H$3661, MATCH(1, (T!$D$2:$D$3661=D1736)*(T!$E$2:$E$3661=G!E1736),0))</f>
        <v>122</v>
      </c>
      <c r="L1736" cm="1">
        <f t="array" ref="L1736">INDEX('C'!$I$2:$I$3661, MATCH(1, ('C'!$D$2:$D$3661=D1736)*('C'!$E$2:$E$3661=G!E1736),0))</f>
        <v>2161904.09</v>
      </c>
      <c r="M1736" cm="1">
        <f t="array" ref="M1736">_xlfn.IFNA(INDEX(P!C$2:C$2862, MATCH(1, (P!$A$2:$A$2862=D1736)*(P!$B$2:$B$2862=F1736),0)),)</f>
        <v>0</v>
      </c>
      <c r="N1736" cm="1">
        <f t="array" ref="N1736">_xlfn.IFNA(INDEX(Ind!$H$2:$H$6441, MATCH(1, (Ind!$A$2:$A$6441=D1736)*(Ind!$D$2:$D$6441=F1736),0)),)</f>
        <v>0</v>
      </c>
      <c r="O1736" cm="1">
        <f t="array" ref="O1736">_xlfn.IFNA(INDEX(Ind!$L$2:$L$6441, MATCH(1, (Ind!$A$2:$A$6441=D1736)*(Ind!$D$2:$D$6441=F1736),0)),)</f>
        <v>0</v>
      </c>
    </row>
    <row r="1737" spans="1:15" x14ac:dyDescent="0.2">
      <c r="A1737" s="1" t="s">
        <v>95</v>
      </c>
      <c r="B1737" s="5" t="str">
        <f t="shared" si="135"/>
        <v>2019</v>
      </c>
      <c r="C1737" s="5">
        <f t="shared" si="136"/>
        <v>4</v>
      </c>
      <c r="D1737" s="11">
        <f t="shared" si="137"/>
        <v>43556</v>
      </c>
      <c r="E1737" s="2" t="s">
        <v>19</v>
      </c>
      <c r="F1737" s="5" t="str">
        <f t="shared" si="138"/>
        <v>MAGDALENA</v>
      </c>
      <c r="G1737" s="2">
        <v>86214998</v>
      </c>
      <c r="H1737" s="3">
        <v>81489045</v>
      </c>
      <c r="I1737" s="9">
        <f t="shared" si="139"/>
        <v>838.52021500000001</v>
      </c>
      <c r="J1737">
        <v>0</v>
      </c>
      <c r="K1737" cm="1">
        <f t="array" ref="K1737">INDEX(T!$H$2:$H$3661, MATCH(1, (T!$D$2:$D$3661=D1737)*(T!$E$2:$E$3661=G!E1737),0))</f>
        <v>167.08540500000001</v>
      </c>
      <c r="L1737" cm="1">
        <f t="array" ref="L1737">INDEX('C'!$I$2:$I$3661, MATCH(1, ('C'!$D$2:$D$3661=D1737)*('C'!$E$2:$E$3661=G!E1737),0))</f>
        <v>15855385.96421</v>
      </c>
      <c r="M1737" cm="1">
        <f t="array" ref="M1737">_xlfn.IFNA(INDEX(P!C$2:C$2862, MATCH(1, (P!$A$2:$A$2862=D1737)*(P!$B$2:$B$2862=F1737),0)),)</f>
        <v>14.337419354838708</v>
      </c>
      <c r="N1737" cm="1">
        <f t="array" ref="N1737">_xlfn.IFNA(INDEX(Ind!$H$2:$H$6441, MATCH(1, (Ind!$A$2:$A$6441=D1737)*(Ind!$D$2:$D$6441=F1737),0)),)</f>
        <v>0</v>
      </c>
      <c r="O1737" cm="1">
        <f t="array" ref="O1737">_xlfn.IFNA(INDEX(Ind!$L$2:$L$6441, MATCH(1, (Ind!$A$2:$A$6441=D1737)*(Ind!$D$2:$D$6441=F1737),0)),)</f>
        <v>0</v>
      </c>
    </row>
    <row r="1738" spans="1:15" x14ac:dyDescent="0.2">
      <c r="A1738" s="4" t="s">
        <v>95</v>
      </c>
      <c r="B1738" s="5" t="str">
        <f t="shared" si="135"/>
        <v>2019</v>
      </c>
      <c r="C1738" s="5">
        <f t="shared" si="136"/>
        <v>4</v>
      </c>
      <c r="D1738" s="11">
        <f t="shared" si="137"/>
        <v>43556</v>
      </c>
      <c r="E1738" s="5" t="s">
        <v>20</v>
      </c>
      <c r="F1738" s="5" t="str">
        <f t="shared" si="138"/>
        <v>META</v>
      </c>
      <c r="G1738" s="5">
        <v>0</v>
      </c>
      <c r="H1738" s="6">
        <v>70544352</v>
      </c>
      <c r="I1738" s="9">
        <f t="shared" si="139"/>
        <v>705.44352000000003</v>
      </c>
      <c r="J1738">
        <v>0</v>
      </c>
      <c r="K1738" cm="1">
        <f t="array" ref="K1738">INDEX(T!$H$2:$H$3661, MATCH(1, (T!$D$2:$D$3661=D1738)*(T!$E$2:$E$3661=G!E1738),0))</f>
        <v>578.41282000000001</v>
      </c>
      <c r="L1738" cm="1">
        <f t="array" ref="L1738">INDEX('C'!$I$2:$I$3661, MATCH(1, ('C'!$D$2:$D$3661=D1738)*('C'!$E$2:$E$3661=G!E1738),0))</f>
        <v>609079.75211</v>
      </c>
      <c r="M1738" cm="1">
        <f t="array" ref="M1738">_xlfn.IFNA(INDEX(P!C$2:C$2862, MATCH(1, (P!$A$2:$A$2862=D1738)*(P!$B$2:$B$2862=F1738),0)),)</f>
        <v>6.0283870967741935</v>
      </c>
      <c r="N1738" cm="1">
        <f t="array" ref="N1738">_xlfn.IFNA(INDEX(Ind!$H$2:$H$6441, MATCH(1, (Ind!$A$2:$A$6441=D1738)*(Ind!$D$2:$D$6441=F1738),0)),)</f>
        <v>0</v>
      </c>
      <c r="O1738" cm="1">
        <f t="array" ref="O1738">_xlfn.IFNA(INDEX(Ind!$L$2:$L$6441, MATCH(1, (Ind!$A$2:$A$6441=D1738)*(Ind!$D$2:$D$6441=F1738),0)),)</f>
        <v>0</v>
      </c>
    </row>
    <row r="1739" spans="1:15" x14ac:dyDescent="0.2">
      <c r="A1739" s="1" t="s">
        <v>95</v>
      </c>
      <c r="B1739" s="5" t="str">
        <f t="shared" si="135"/>
        <v>2019</v>
      </c>
      <c r="C1739" s="5">
        <f t="shared" si="136"/>
        <v>4</v>
      </c>
      <c r="D1739" s="11">
        <f t="shared" si="137"/>
        <v>43556</v>
      </c>
      <c r="E1739" s="2" t="s">
        <v>21</v>
      </c>
      <c r="F1739" s="5" t="str">
        <f t="shared" si="138"/>
        <v>NARINO</v>
      </c>
      <c r="G1739" s="2">
        <v>0</v>
      </c>
      <c r="H1739" s="3">
        <v>82105360</v>
      </c>
      <c r="I1739" s="9">
        <f t="shared" si="139"/>
        <v>821.05359999999996</v>
      </c>
      <c r="J1739">
        <v>0</v>
      </c>
      <c r="K1739" cm="1">
        <f t="array" ref="K1739">INDEX(T!$H$2:$H$3661, MATCH(1, (T!$D$2:$D$3661=D1739)*(T!$E$2:$E$3661=G!E1739),0))</f>
        <v>849.88040000000001</v>
      </c>
      <c r="L1739" cm="1">
        <f t="array" ref="L1739">INDEX('C'!$I$2:$I$3661, MATCH(1, ('C'!$D$2:$D$3661=D1739)*('C'!$E$2:$E$3661=G!E1739),0))</f>
        <v>10824634.8192</v>
      </c>
      <c r="M1739" cm="1">
        <f t="array" ref="M1739">_xlfn.IFNA(INDEX(P!C$2:C$2862, MATCH(1, (P!$A$2:$A$2862=D1739)*(P!$B$2:$B$2862=F1739),0)),)</f>
        <v>0</v>
      </c>
      <c r="N1739" cm="1">
        <f t="array" ref="N1739">_xlfn.IFNA(INDEX(Ind!$H$2:$H$6441, MATCH(1, (Ind!$A$2:$A$6441=D1739)*(Ind!$D$2:$D$6441=F1739),0)),)</f>
        <v>0</v>
      </c>
      <c r="O1739" cm="1">
        <f t="array" ref="O1739">_xlfn.IFNA(INDEX(Ind!$L$2:$L$6441, MATCH(1, (Ind!$A$2:$A$6441=D1739)*(Ind!$D$2:$D$6441=F1739),0)),)</f>
        <v>0</v>
      </c>
    </row>
    <row r="1740" spans="1:15" x14ac:dyDescent="0.2">
      <c r="A1740" s="4" t="s">
        <v>95</v>
      </c>
      <c r="B1740" s="5" t="str">
        <f t="shared" si="135"/>
        <v>2019</v>
      </c>
      <c r="C1740" s="5">
        <f t="shared" si="136"/>
        <v>4</v>
      </c>
      <c r="D1740" s="11">
        <f t="shared" si="137"/>
        <v>43556</v>
      </c>
      <c r="E1740" s="5" t="s">
        <v>22</v>
      </c>
      <c r="F1740" s="5" t="str">
        <f t="shared" si="138"/>
        <v>NORTE DE SANTANDER</v>
      </c>
      <c r="G1740" s="5">
        <v>87944000</v>
      </c>
      <c r="H1740" s="8">
        <v>105465000</v>
      </c>
      <c r="I1740" s="9">
        <f t="shared" si="139"/>
        <v>967.04499999999996</v>
      </c>
      <c r="J1740">
        <v>0</v>
      </c>
      <c r="K1740" cm="1">
        <f t="array" ref="K1740">INDEX(T!$H$2:$H$3661, MATCH(1, (T!$D$2:$D$3661=D1740)*(T!$E$2:$E$3661=G!E1740),0))</f>
        <v>316.67649999999998</v>
      </c>
      <c r="L1740" cm="1">
        <f t="array" ref="L1740">INDEX('C'!$I$2:$I$3661, MATCH(1, ('C'!$D$2:$D$3661=D1740)*('C'!$E$2:$E$3661=G!E1740),0))</f>
        <v>2821473.3703350001</v>
      </c>
      <c r="M1740" cm="1">
        <f t="array" ref="M1740">_xlfn.IFNA(INDEX(P!C$2:C$2862, MATCH(1, (P!$A$2:$A$2862=D1740)*(P!$B$2:$B$2862=F1740),0)),)</f>
        <v>40.987096774193553</v>
      </c>
      <c r="N1740" cm="1">
        <f t="array" ref="N1740">_xlfn.IFNA(INDEX(Ind!$H$2:$H$6441, MATCH(1, (Ind!$A$2:$A$6441=D1740)*(Ind!$D$2:$D$6441=F1740),0)),)</f>
        <v>0</v>
      </c>
      <c r="O1740" cm="1">
        <f t="array" ref="O1740">_xlfn.IFNA(INDEX(Ind!$L$2:$L$6441, MATCH(1, (Ind!$A$2:$A$6441=D1740)*(Ind!$D$2:$D$6441=F1740),0)),)</f>
        <v>0</v>
      </c>
    </row>
    <row r="1741" spans="1:15" x14ac:dyDescent="0.2">
      <c r="A1741" s="1" t="s">
        <v>95</v>
      </c>
      <c r="B1741" s="5" t="str">
        <f t="shared" si="135"/>
        <v>2019</v>
      </c>
      <c r="C1741" s="5">
        <f t="shared" si="136"/>
        <v>4</v>
      </c>
      <c r="D1741" s="11">
        <f t="shared" si="137"/>
        <v>43556</v>
      </c>
      <c r="E1741" s="2" t="s">
        <v>23</v>
      </c>
      <c r="F1741" s="5" t="str">
        <f t="shared" si="138"/>
        <v>QUINDIO</v>
      </c>
      <c r="G1741" s="2">
        <v>0</v>
      </c>
      <c r="H1741" s="7">
        <v>146925000</v>
      </c>
      <c r="I1741" s="9">
        <f t="shared" si="139"/>
        <v>1469.25</v>
      </c>
      <c r="J1741">
        <v>0</v>
      </c>
      <c r="K1741" cm="1">
        <f t="array" ref="K1741">INDEX(T!$H$2:$H$3661, MATCH(1, (T!$D$2:$D$3661=D1741)*(T!$E$2:$E$3661=G!E1741),0))</f>
        <v>1339.3092300000001</v>
      </c>
      <c r="L1741" cm="1">
        <f t="array" ref="L1741">INDEX('C'!$I$2:$I$3661, MATCH(1, ('C'!$D$2:$D$3661=D1741)*('C'!$E$2:$E$3661=G!E1741),0))</f>
        <v>1546623.39692</v>
      </c>
      <c r="M1741" cm="1">
        <f t="array" ref="M1741">_xlfn.IFNA(INDEX(P!C$2:C$2862, MATCH(1, (P!$A$2:$A$2862=D1741)*(P!$B$2:$B$2862=F1741),0)),)</f>
        <v>0</v>
      </c>
      <c r="N1741" cm="1">
        <f t="array" ref="N1741">_xlfn.IFNA(INDEX(Ind!$H$2:$H$6441, MATCH(1, (Ind!$A$2:$A$6441=D1741)*(Ind!$D$2:$D$6441=F1741),0)),)</f>
        <v>0</v>
      </c>
      <c r="O1741" cm="1">
        <f t="array" ref="O1741">_xlfn.IFNA(INDEX(Ind!$L$2:$L$6441, MATCH(1, (Ind!$A$2:$A$6441=D1741)*(Ind!$D$2:$D$6441=F1741),0)),)</f>
        <v>0</v>
      </c>
    </row>
    <row r="1742" spans="1:15" x14ac:dyDescent="0.2">
      <c r="A1742" s="4" t="s">
        <v>95</v>
      </c>
      <c r="B1742" s="5" t="str">
        <f t="shared" si="135"/>
        <v>2019</v>
      </c>
      <c r="C1742" s="5">
        <f t="shared" si="136"/>
        <v>4</v>
      </c>
      <c r="D1742" s="11">
        <f t="shared" si="137"/>
        <v>43556</v>
      </c>
      <c r="E1742" s="5" t="s">
        <v>24</v>
      </c>
      <c r="F1742" s="5" t="str">
        <f t="shared" si="138"/>
        <v>RISARALDA</v>
      </c>
      <c r="G1742" s="5">
        <v>0</v>
      </c>
      <c r="H1742" s="6">
        <v>77360148</v>
      </c>
      <c r="I1742" s="9">
        <f t="shared" si="139"/>
        <v>773.60148000000004</v>
      </c>
      <c r="J1742">
        <v>0</v>
      </c>
      <c r="K1742" cm="1">
        <f t="array" ref="K1742">INDEX(T!$H$2:$H$3661, MATCH(1, (T!$D$2:$D$3661=D1742)*(T!$E$2:$E$3661=G!E1742),0))</f>
        <v>331.50369999999998</v>
      </c>
      <c r="L1742" cm="1">
        <f t="array" ref="L1742">INDEX('C'!$I$2:$I$3661, MATCH(1, ('C'!$D$2:$D$3661=D1742)*('C'!$E$2:$E$3661=G!E1742),0))</f>
        <v>1457515.54296</v>
      </c>
      <c r="M1742" cm="1">
        <f t="array" ref="M1742">_xlfn.IFNA(INDEX(P!C$2:C$2862, MATCH(1, (P!$A$2:$A$2862=D1742)*(P!$B$2:$B$2862=F1742),0)),)</f>
        <v>0</v>
      </c>
      <c r="N1742" cm="1">
        <f t="array" ref="N1742">_xlfn.IFNA(INDEX(Ind!$H$2:$H$6441, MATCH(1, (Ind!$A$2:$A$6441=D1742)*(Ind!$D$2:$D$6441=F1742),0)),)</f>
        <v>101.510312836325</v>
      </c>
      <c r="O1742" cm="1">
        <f t="array" ref="O1742">_xlfn.IFNA(INDEX(Ind!$L$2:$L$6441, MATCH(1, (Ind!$A$2:$A$6441=D1742)*(Ind!$D$2:$D$6441=F1742),0)),)</f>
        <v>100.818850510147</v>
      </c>
    </row>
    <row r="1743" spans="1:15" x14ac:dyDescent="0.2">
      <c r="A1743" s="1" t="s">
        <v>95</v>
      </c>
      <c r="B1743" s="5" t="str">
        <f t="shared" si="135"/>
        <v>2019</v>
      </c>
      <c r="C1743" s="5">
        <f t="shared" si="136"/>
        <v>4</v>
      </c>
      <c r="D1743" s="11">
        <f t="shared" si="137"/>
        <v>43556</v>
      </c>
      <c r="E1743" s="2" t="s">
        <v>25</v>
      </c>
      <c r="F1743" s="5" t="str">
        <f t="shared" si="138"/>
        <v>SANTANDER</v>
      </c>
      <c r="G1743" s="2">
        <v>0</v>
      </c>
      <c r="H1743" s="7">
        <v>214715477</v>
      </c>
      <c r="I1743" s="9">
        <f t="shared" si="139"/>
        <v>2147.1547700000001</v>
      </c>
      <c r="J1743">
        <v>0</v>
      </c>
      <c r="K1743" cm="1">
        <f t="array" ref="K1743">INDEX(T!$H$2:$H$3661, MATCH(1, (T!$D$2:$D$3661=D1743)*(T!$E$2:$E$3661=G!E1743),0))</f>
        <v>675.16087000000005</v>
      </c>
      <c r="L1743" cm="1">
        <f t="array" ref="L1743">INDEX('C'!$I$2:$I$3661, MATCH(1, ('C'!$D$2:$D$3661=D1743)*('C'!$E$2:$E$3661=G!E1743),0))</f>
        <v>1402750.6939000001</v>
      </c>
      <c r="M1743" cm="1">
        <f t="array" ref="M1743">_xlfn.IFNA(INDEX(P!C$2:C$2862, MATCH(1, (P!$A$2:$A$2862=D1743)*(P!$B$2:$B$2862=F1743),0)),)</f>
        <v>24.746774193548383</v>
      </c>
      <c r="N1743" cm="1">
        <f t="array" ref="N1743">_xlfn.IFNA(INDEX(Ind!$H$2:$H$6441, MATCH(1, (Ind!$A$2:$A$6441=D1743)*(Ind!$D$2:$D$6441=F1743),0)),)</f>
        <v>105.946074679517</v>
      </c>
      <c r="O1743" cm="1">
        <f t="array" ref="O1743">_xlfn.IFNA(INDEX(Ind!$L$2:$L$6441, MATCH(1, (Ind!$A$2:$A$6441=D1743)*(Ind!$D$2:$D$6441=F1743),0)),)</f>
        <v>100.679124051971</v>
      </c>
    </row>
    <row r="1744" spans="1:15" x14ac:dyDescent="0.2">
      <c r="A1744" s="4" t="s">
        <v>95</v>
      </c>
      <c r="B1744" s="5" t="str">
        <f t="shared" si="135"/>
        <v>2019</v>
      </c>
      <c r="C1744" s="5">
        <f t="shared" si="136"/>
        <v>4</v>
      </c>
      <c r="D1744" s="11">
        <f t="shared" si="137"/>
        <v>43556</v>
      </c>
      <c r="E1744" s="5" t="s">
        <v>26</v>
      </c>
      <c r="F1744" s="5" t="str">
        <f t="shared" si="138"/>
        <v>SUCRE</v>
      </c>
      <c r="G1744" s="5">
        <v>67506000</v>
      </c>
      <c r="H1744" s="6">
        <v>0</v>
      </c>
      <c r="I1744" s="9">
        <f t="shared" si="139"/>
        <v>675.06</v>
      </c>
      <c r="J1744">
        <v>0</v>
      </c>
      <c r="K1744" cm="1">
        <f t="array" ref="K1744">INDEX(T!$H$2:$H$3661, MATCH(1, (T!$D$2:$D$3661=D1744)*(T!$E$2:$E$3661=G!E1744),0))</f>
        <v>152.76</v>
      </c>
      <c r="L1744" cm="1">
        <f t="array" ref="L1744">INDEX('C'!$I$2:$I$3661, MATCH(1, ('C'!$D$2:$D$3661=D1744)*('C'!$E$2:$E$3661=G!E1744),0))</f>
        <v>13853608</v>
      </c>
      <c r="M1744" cm="1">
        <f t="array" ref="M1744">_xlfn.IFNA(INDEX(P!C$2:C$2862, MATCH(1, (P!$A$2:$A$2862=D1744)*(P!$B$2:$B$2862=F1744),0)),)</f>
        <v>82.933225806451617</v>
      </c>
      <c r="N1744" cm="1">
        <f t="array" ref="N1744">_xlfn.IFNA(INDEX(Ind!$H$2:$H$6441, MATCH(1, (Ind!$A$2:$A$6441=D1744)*(Ind!$D$2:$D$6441=F1744),0)),)</f>
        <v>0</v>
      </c>
      <c r="O1744" cm="1">
        <f t="array" ref="O1744">_xlfn.IFNA(INDEX(Ind!$L$2:$L$6441, MATCH(1, (Ind!$A$2:$A$6441=D1744)*(Ind!$D$2:$D$6441=F1744),0)),)</f>
        <v>0</v>
      </c>
    </row>
    <row r="1745" spans="1:15" x14ac:dyDescent="0.2">
      <c r="A1745" s="1" t="s">
        <v>95</v>
      </c>
      <c r="B1745" s="5" t="str">
        <f t="shared" si="135"/>
        <v>2019</v>
      </c>
      <c r="C1745" s="5">
        <f t="shared" si="136"/>
        <v>4</v>
      </c>
      <c r="D1745" s="11">
        <f t="shared" si="137"/>
        <v>43556</v>
      </c>
      <c r="E1745" s="2" t="s">
        <v>27</v>
      </c>
      <c r="F1745" s="5" t="str">
        <f t="shared" si="138"/>
        <v>TOLIMA</v>
      </c>
      <c r="G1745" s="2">
        <v>0</v>
      </c>
      <c r="H1745" s="3">
        <v>81762980</v>
      </c>
      <c r="I1745" s="9">
        <f t="shared" si="139"/>
        <v>817.62980000000005</v>
      </c>
      <c r="J1745">
        <v>0</v>
      </c>
      <c r="K1745" cm="1">
        <f t="array" ref="K1745">INDEX(T!$H$2:$H$3661, MATCH(1, (T!$D$2:$D$3661=D1745)*(T!$E$2:$E$3661=G!E1745),0))</f>
        <v>787.65017999999998</v>
      </c>
      <c r="L1745" cm="1">
        <f t="array" ref="L1745">INDEX('C'!$I$2:$I$3661, MATCH(1, ('C'!$D$2:$D$3661=D1745)*('C'!$E$2:$E$3661=G!E1745),0))</f>
        <v>11078289.78892</v>
      </c>
      <c r="M1745" cm="1">
        <f t="array" ref="M1745">_xlfn.IFNA(INDEX(P!C$2:C$2862, MATCH(1, (P!$A$2:$A$2862=D1745)*(P!$B$2:$B$2862=F1745),0)),)</f>
        <v>3.64</v>
      </c>
      <c r="N1745" cm="1">
        <f t="array" ref="N1745">_xlfn.IFNA(INDEX(Ind!$H$2:$H$6441, MATCH(1, (Ind!$A$2:$A$6441=D1745)*(Ind!$D$2:$D$6441=F1745),0)),)</f>
        <v>95.597664243494805</v>
      </c>
      <c r="O1745" cm="1">
        <f t="array" ref="O1745">_xlfn.IFNA(INDEX(Ind!$L$2:$L$6441, MATCH(1, (Ind!$A$2:$A$6441=D1745)*(Ind!$D$2:$D$6441=F1745),0)),)</f>
        <v>98.506343353540402</v>
      </c>
    </row>
    <row r="1746" spans="1:15" x14ac:dyDescent="0.2">
      <c r="A1746" s="4" t="s">
        <v>95</v>
      </c>
      <c r="B1746" s="5" t="str">
        <f t="shared" si="135"/>
        <v>2019</v>
      </c>
      <c r="C1746" s="5">
        <f t="shared" si="136"/>
        <v>4</v>
      </c>
      <c r="D1746" s="11">
        <f t="shared" si="137"/>
        <v>43556</v>
      </c>
      <c r="E1746" s="5" t="s">
        <v>28</v>
      </c>
      <c r="F1746" s="5" t="str">
        <f t="shared" si="138"/>
        <v>VALLE DEL CAUCA</v>
      </c>
      <c r="G1746" s="5">
        <v>86283184</v>
      </c>
      <c r="H1746" s="6">
        <v>0</v>
      </c>
      <c r="I1746" s="9">
        <f t="shared" si="139"/>
        <v>862.83184000000006</v>
      </c>
      <c r="J1746">
        <v>0</v>
      </c>
      <c r="K1746" cm="1">
        <f t="array" ref="K1746">INDEX(T!$H$2:$H$3661, MATCH(1, (T!$D$2:$D$3661=D1746)*(T!$E$2:$E$3661=G!E1746),0))</f>
        <v>720.94394999999997</v>
      </c>
      <c r="L1746" cm="1">
        <f t="array" ref="L1746">INDEX('C'!$I$2:$I$3661, MATCH(1, ('C'!$D$2:$D$3661=D1746)*('C'!$E$2:$E$3661=G!E1746),0))</f>
        <v>17596481.710530002</v>
      </c>
      <c r="M1746" cm="1">
        <f t="array" ref="M1746">_xlfn.IFNA(INDEX(P!C$2:C$2862, MATCH(1, (P!$A$2:$A$2862=D1746)*(P!$B$2:$B$2862=F1746),0)),)</f>
        <v>0</v>
      </c>
      <c r="N1746" cm="1">
        <f t="array" ref="N1746">_xlfn.IFNA(INDEX(Ind!$H$2:$H$6441, MATCH(1, (Ind!$A$2:$A$6441=D1746)*(Ind!$D$2:$D$6441=F1746),0)),)</f>
        <v>95.742773683447396</v>
      </c>
      <c r="O1746" cm="1">
        <f t="array" ref="O1746">_xlfn.IFNA(INDEX(Ind!$L$2:$L$6441, MATCH(1, (Ind!$A$2:$A$6441=D1746)*(Ind!$D$2:$D$6441=F1746),0)),)</f>
        <v>99.305998875567894</v>
      </c>
    </row>
    <row r="1747" spans="1:15" x14ac:dyDescent="0.2">
      <c r="A1747" s="1" t="s">
        <v>95</v>
      </c>
      <c r="B1747" s="5" t="str">
        <f t="shared" si="135"/>
        <v>2019</v>
      </c>
      <c r="C1747" s="5">
        <f t="shared" si="136"/>
        <v>4</v>
      </c>
      <c r="D1747" s="11">
        <f t="shared" si="137"/>
        <v>43556</v>
      </c>
      <c r="E1747" s="2" t="s">
        <v>74</v>
      </c>
      <c r="F1747" s="5" t="str">
        <f t="shared" si="138"/>
        <v>ARAUCA</v>
      </c>
      <c r="G1747" s="2">
        <v>0</v>
      </c>
      <c r="H1747" s="3">
        <v>42013000</v>
      </c>
      <c r="I1747" s="9">
        <f t="shared" si="139"/>
        <v>420.13</v>
      </c>
      <c r="J1747">
        <v>0</v>
      </c>
      <c r="K1747" cm="1">
        <f t="array" ref="K1747">INDEX(T!$H$2:$H$3661, MATCH(1, (T!$D$2:$D$3661=D1747)*(T!$E$2:$E$3661=G!E1747),0))</f>
        <v>792.38</v>
      </c>
      <c r="L1747" cm="1">
        <f t="array" ref="L1747">INDEX('C'!$I$2:$I$3661, MATCH(1, ('C'!$D$2:$D$3661=D1747)*('C'!$E$2:$E$3661=G!E1747),0))</f>
        <v>41323</v>
      </c>
      <c r="M1747" cm="1">
        <f t="array" ref="M1747">_xlfn.IFNA(INDEX(P!C$2:C$2862, MATCH(1, (P!$A$2:$A$2862=D1747)*(P!$B$2:$B$2862=F1747),0)),)</f>
        <v>0</v>
      </c>
      <c r="N1747" cm="1">
        <f t="array" ref="N1747">_xlfn.IFNA(INDEX(Ind!$H$2:$H$6441, MATCH(1, (Ind!$A$2:$A$6441=D1747)*(Ind!$D$2:$D$6441=F1747),0)),)</f>
        <v>0</v>
      </c>
      <c r="O1747" cm="1">
        <f t="array" ref="O1747">_xlfn.IFNA(INDEX(Ind!$L$2:$L$6441, MATCH(1, (Ind!$A$2:$A$6441=D1747)*(Ind!$D$2:$D$6441=F1747),0)),)</f>
        <v>0</v>
      </c>
    </row>
    <row r="1748" spans="1:15" x14ac:dyDescent="0.2">
      <c r="A1748" s="4" t="s">
        <v>95</v>
      </c>
      <c r="B1748" s="5" t="str">
        <f t="shared" si="135"/>
        <v>2019</v>
      </c>
      <c r="C1748" s="5">
        <f t="shared" si="136"/>
        <v>4</v>
      </c>
      <c r="D1748" s="11">
        <f t="shared" si="137"/>
        <v>43556</v>
      </c>
      <c r="E1748" s="5" t="s">
        <v>29</v>
      </c>
      <c r="F1748" s="5" t="str">
        <f t="shared" si="138"/>
        <v>CASANARE</v>
      </c>
      <c r="G1748" s="5">
        <v>0</v>
      </c>
      <c r="H1748" s="6">
        <v>44850290</v>
      </c>
      <c r="I1748" s="9">
        <f t="shared" si="139"/>
        <v>448.50290000000001</v>
      </c>
      <c r="J1748">
        <v>0</v>
      </c>
      <c r="K1748" cm="1">
        <f t="array" ref="K1748">INDEX(T!$H$2:$H$3661, MATCH(1, (T!$D$2:$D$3661=D1748)*(T!$E$2:$E$3661=G!E1748),0))</f>
        <v>241.08</v>
      </c>
      <c r="L1748" cm="1">
        <f t="array" ref="L1748">INDEX('C'!$I$2:$I$3661, MATCH(1, ('C'!$D$2:$D$3661=D1748)*('C'!$E$2:$E$3661=G!E1748),0))</f>
        <v>365134.98903</v>
      </c>
      <c r="M1748" cm="1">
        <f t="array" ref="M1748">_xlfn.IFNA(INDEX(P!C$2:C$2862, MATCH(1, (P!$A$2:$A$2862=D1748)*(P!$B$2:$B$2862=F1748),0)),)</f>
        <v>531.39129032258063</v>
      </c>
      <c r="N1748" cm="1">
        <f t="array" ref="N1748">_xlfn.IFNA(INDEX(Ind!$H$2:$H$6441, MATCH(1, (Ind!$A$2:$A$6441=D1748)*(Ind!$D$2:$D$6441=F1748),0)),)</f>
        <v>0</v>
      </c>
      <c r="O1748" cm="1">
        <f t="array" ref="O1748">_xlfn.IFNA(INDEX(Ind!$L$2:$L$6441, MATCH(1, (Ind!$A$2:$A$6441=D1748)*(Ind!$D$2:$D$6441=F1748),0)),)</f>
        <v>0</v>
      </c>
    </row>
    <row r="1749" spans="1:15" x14ac:dyDescent="0.2">
      <c r="A1749" s="1" t="s">
        <v>95</v>
      </c>
      <c r="B1749" s="5" t="str">
        <f t="shared" si="135"/>
        <v>2019</v>
      </c>
      <c r="C1749" s="5">
        <f t="shared" si="136"/>
        <v>4</v>
      </c>
      <c r="D1749" s="11">
        <f t="shared" si="137"/>
        <v>43556</v>
      </c>
      <c r="E1749" s="2" t="s">
        <v>30</v>
      </c>
      <c r="F1749" s="5" t="str">
        <f t="shared" si="138"/>
        <v>PUTUMAYO</v>
      </c>
      <c r="G1749" s="2">
        <v>0</v>
      </c>
      <c r="H1749" s="3">
        <v>67204000</v>
      </c>
      <c r="I1749" s="9">
        <f t="shared" si="139"/>
        <v>672.04</v>
      </c>
      <c r="J1749">
        <v>0</v>
      </c>
      <c r="K1749" cm="1">
        <f t="array" ref="K1749">INDEX(T!$H$2:$H$3661, MATCH(1, (T!$D$2:$D$3661=D1749)*(T!$E$2:$E$3661=G!E1749),0))</f>
        <v>1995.56</v>
      </c>
      <c r="L1749" cm="1">
        <f t="array" ref="L1749">INDEX('C'!$I$2:$I$3661, MATCH(1, ('C'!$D$2:$D$3661=D1749)*('C'!$E$2:$E$3661=G!E1749),0))</f>
        <v>48306.18</v>
      </c>
      <c r="M1749" cm="1">
        <f t="array" ref="M1749">_xlfn.IFNA(INDEX(P!C$2:C$2862, MATCH(1, (P!$A$2:$A$2862=D1749)*(P!$B$2:$B$2862=F1749),0)),)</f>
        <v>1.7238709677419355</v>
      </c>
      <c r="N1749" cm="1">
        <f t="array" ref="N1749">_xlfn.IFNA(INDEX(Ind!$H$2:$H$6441, MATCH(1, (Ind!$A$2:$A$6441=D1749)*(Ind!$D$2:$D$6441=F1749),0)),)</f>
        <v>0</v>
      </c>
      <c r="O1749" cm="1">
        <f t="array" ref="O1749">_xlfn.IFNA(INDEX(Ind!$L$2:$L$6441, MATCH(1, (Ind!$A$2:$A$6441=D1749)*(Ind!$D$2:$D$6441=F1749),0)),)</f>
        <v>0</v>
      </c>
    </row>
    <row r="1750" spans="1:15" x14ac:dyDescent="0.2">
      <c r="A1750" s="4" t="s">
        <v>95</v>
      </c>
      <c r="B1750" s="5" t="str">
        <f t="shared" si="135"/>
        <v>2019</v>
      </c>
      <c r="C1750" s="5">
        <f t="shared" si="136"/>
        <v>4</v>
      </c>
      <c r="D1750" s="11">
        <f t="shared" si="137"/>
        <v>43556</v>
      </c>
      <c r="E1750" s="5" t="s">
        <v>31</v>
      </c>
      <c r="F1750" s="5" t="str">
        <f t="shared" si="138"/>
        <v>GUAVIARE</v>
      </c>
      <c r="G1750" s="5">
        <v>0</v>
      </c>
      <c r="H1750" s="6">
        <v>70825000</v>
      </c>
      <c r="I1750" s="9">
        <f t="shared" si="139"/>
        <v>708.25</v>
      </c>
      <c r="J1750">
        <v>0</v>
      </c>
      <c r="K1750" cm="1">
        <f t="array" ref="K1750">INDEX(T!$H$2:$H$3661, MATCH(1, (T!$D$2:$D$3661=D1750)*(T!$E$2:$E$3661=G!E1750),0))</f>
        <v>1598.16</v>
      </c>
      <c r="L1750" cm="1">
        <f t="array" ref="L1750">INDEX('C'!$I$2:$I$3661, MATCH(1, ('C'!$D$2:$D$3661=D1750)*('C'!$E$2:$E$3661=G!E1750),0))</f>
        <v>56625.83</v>
      </c>
      <c r="M1750" cm="1">
        <f t="array" ref="M1750">_xlfn.IFNA(INDEX(P!C$2:C$2862, MATCH(1, (P!$A$2:$A$2862=D1750)*(P!$B$2:$B$2862=F1750),0)),)</f>
        <v>0</v>
      </c>
      <c r="N1750" cm="1">
        <f t="array" ref="N1750">_xlfn.IFNA(INDEX(Ind!$H$2:$H$6441, MATCH(1, (Ind!$A$2:$A$6441=D1750)*(Ind!$D$2:$D$6441=F1750),0)),)</f>
        <v>0</v>
      </c>
      <c r="O1750" cm="1">
        <f t="array" ref="O1750">_xlfn.IFNA(INDEX(Ind!$L$2:$L$6441, MATCH(1, (Ind!$A$2:$A$6441=D1750)*(Ind!$D$2:$D$6441=F1750),0)),)</f>
        <v>0</v>
      </c>
    </row>
    <row r="1751" spans="1:15" x14ac:dyDescent="0.2">
      <c r="A1751" s="1" t="s">
        <v>96</v>
      </c>
      <c r="B1751" s="5" t="str">
        <f t="shared" si="135"/>
        <v>2019</v>
      </c>
      <c r="C1751" s="5">
        <f t="shared" si="136"/>
        <v>5</v>
      </c>
      <c r="D1751" s="11">
        <f t="shared" si="137"/>
        <v>43586</v>
      </c>
      <c r="E1751" s="2" t="s">
        <v>5</v>
      </c>
      <c r="F1751" s="5" t="str">
        <f t="shared" si="138"/>
        <v>ANTIOQUIA</v>
      </c>
      <c r="G1751" s="2">
        <v>63252076</v>
      </c>
      <c r="H1751" s="3">
        <v>64367932</v>
      </c>
      <c r="I1751" s="9">
        <f t="shared" si="139"/>
        <v>638.10004000000004</v>
      </c>
      <c r="J1751">
        <v>0</v>
      </c>
      <c r="K1751" cm="1">
        <f t="array" ref="K1751">INDEX(T!$H$2:$H$3661, MATCH(1, (T!$D$2:$D$3661=D1751)*(T!$E$2:$E$3661=G!E1751),0))</f>
        <v>468.86845</v>
      </c>
      <c r="L1751" cm="1">
        <f t="array" ref="L1751">INDEX('C'!$I$2:$I$3661, MATCH(1, ('C'!$D$2:$D$3661=D1751)*('C'!$E$2:$E$3661=G!E1751),0))</f>
        <v>21840842.224594999</v>
      </c>
      <c r="M1751" cm="1">
        <f t="array" ref="M1751">_xlfn.IFNA(INDEX(P!C$2:C$2862, MATCH(1, (P!$A$2:$A$2862=D1751)*(P!$B$2:$B$2862=F1751),0)),)</f>
        <v>0</v>
      </c>
      <c r="N1751" cm="1">
        <f t="array" ref="N1751">_xlfn.IFNA(INDEX(Ind!$H$2:$H$6441, MATCH(1, (Ind!$A$2:$A$6441=D1751)*(Ind!$D$2:$D$6441=F1751),0)),)</f>
        <v>107.92505937078499</v>
      </c>
      <c r="O1751" cm="1">
        <f t="array" ref="O1751">_xlfn.IFNA(INDEX(Ind!$L$2:$L$6441, MATCH(1, (Ind!$A$2:$A$6441=D1751)*(Ind!$D$2:$D$6441=F1751),0)),)</f>
        <v>98.985298422631402</v>
      </c>
    </row>
    <row r="1752" spans="1:15" x14ac:dyDescent="0.2">
      <c r="A1752" s="4" t="s">
        <v>96</v>
      </c>
      <c r="B1752" s="5" t="str">
        <f t="shared" si="135"/>
        <v>2019</v>
      </c>
      <c r="C1752" s="5">
        <f t="shared" si="136"/>
        <v>5</v>
      </c>
      <c r="D1752" s="11">
        <f t="shared" si="137"/>
        <v>43586</v>
      </c>
      <c r="E1752" s="5" t="s">
        <v>6</v>
      </c>
      <c r="F1752" s="5" t="str">
        <f t="shared" si="138"/>
        <v>ATLANTICO</v>
      </c>
      <c r="G1752" s="12">
        <v>100400000</v>
      </c>
      <c r="H1752" s="8">
        <v>100400000</v>
      </c>
      <c r="I1752" s="9">
        <f t="shared" si="139"/>
        <v>1004</v>
      </c>
      <c r="J1752">
        <v>0</v>
      </c>
      <c r="K1752" cm="1">
        <f t="array" ref="K1752">INDEX(T!$H$2:$H$3661, MATCH(1, (T!$D$2:$D$3661=D1752)*(T!$E$2:$E$3661=G!E1752),0))</f>
        <v>202</v>
      </c>
      <c r="L1752" cm="1">
        <f t="array" ref="L1752">INDEX('C'!$I$2:$I$3661, MATCH(1, ('C'!$D$2:$D$3661=D1752)*('C'!$E$2:$E$3661=G!E1752),0))</f>
        <v>18887624.16</v>
      </c>
      <c r="M1752" cm="1">
        <f t="array" ref="M1752">_xlfn.IFNA(INDEX(P!C$2:C$2862, MATCH(1, (P!$A$2:$A$2862=D1752)*(P!$B$2:$B$2862=F1752),0)),)</f>
        <v>14.180645161290322</v>
      </c>
      <c r="N1752" cm="1">
        <f t="array" ref="N1752">_xlfn.IFNA(INDEX(Ind!$H$2:$H$6441, MATCH(1, (Ind!$A$2:$A$6441=D1752)*(Ind!$D$2:$D$6441=F1752),0)),)</f>
        <v>113.270155523197</v>
      </c>
      <c r="O1752" cm="1">
        <f t="array" ref="O1752">_xlfn.IFNA(INDEX(Ind!$L$2:$L$6441, MATCH(1, (Ind!$A$2:$A$6441=D1752)*(Ind!$D$2:$D$6441=F1752),0)),)</f>
        <v>100.34260081387001</v>
      </c>
    </row>
    <row r="1753" spans="1:15" x14ac:dyDescent="0.2">
      <c r="A1753" s="1" t="s">
        <v>96</v>
      </c>
      <c r="B1753" s="5" t="str">
        <f t="shared" si="135"/>
        <v>2019</v>
      </c>
      <c r="C1753" s="5">
        <f t="shared" si="136"/>
        <v>5</v>
      </c>
      <c r="D1753" s="11">
        <f t="shared" si="137"/>
        <v>43586</v>
      </c>
      <c r="E1753" s="2" t="s">
        <v>7</v>
      </c>
      <c r="F1753" s="5" t="str">
        <f t="shared" si="138"/>
        <v>BOGOTA, D.C.</v>
      </c>
      <c r="G1753" s="2">
        <v>0</v>
      </c>
      <c r="H1753" s="3">
        <v>65190000</v>
      </c>
      <c r="I1753" s="9">
        <f t="shared" si="139"/>
        <v>651.9</v>
      </c>
      <c r="J1753">
        <v>0</v>
      </c>
      <c r="K1753" cm="1">
        <f t="array" ref="K1753">INDEX(T!$H$2:$H$3661, MATCH(1, (T!$D$2:$D$3661=D1753)*(T!$E$2:$E$3661=G!E1753),0))</f>
        <v>541.29</v>
      </c>
      <c r="L1753" cm="1">
        <f t="array" ref="L1753">INDEX('C'!$I$2:$I$3661, MATCH(1, ('C'!$D$2:$D$3661=D1753)*('C'!$E$2:$E$3661=G!E1753),0))</f>
        <v>53219331</v>
      </c>
      <c r="M1753" cm="1">
        <f t="array" ref="M1753">_xlfn.IFNA(INDEX(P!C$2:C$2862, MATCH(1, (P!$A$2:$A$2862=D1753)*(P!$B$2:$B$2862=F1753),0)),)</f>
        <v>0</v>
      </c>
      <c r="N1753" cm="1">
        <f t="array" ref="N1753">_xlfn.IFNA(INDEX(Ind!$H$2:$H$6441, MATCH(1, (Ind!$A$2:$A$6441=D1753)*(Ind!$D$2:$D$6441=F1753),0)),)</f>
        <v>109.28804453545401</v>
      </c>
      <c r="O1753" cm="1">
        <f t="array" ref="O1753">_xlfn.IFNA(INDEX(Ind!$L$2:$L$6441, MATCH(1, (Ind!$A$2:$A$6441=D1753)*(Ind!$D$2:$D$6441=F1753),0)),)</f>
        <v>98.971548006693695</v>
      </c>
    </row>
    <row r="1754" spans="1:15" x14ac:dyDescent="0.2">
      <c r="A1754" s="4" t="s">
        <v>96</v>
      </c>
      <c r="B1754" s="5" t="str">
        <f t="shared" si="135"/>
        <v>2019</v>
      </c>
      <c r="C1754" s="5">
        <f t="shared" si="136"/>
        <v>5</v>
      </c>
      <c r="D1754" s="11">
        <f t="shared" si="137"/>
        <v>43586</v>
      </c>
      <c r="E1754" s="5" t="s">
        <v>8</v>
      </c>
      <c r="F1754" s="5" t="str">
        <f t="shared" si="138"/>
        <v>BOLIVAR</v>
      </c>
      <c r="G1754" s="5">
        <v>88117136</v>
      </c>
      <c r="H1754" s="6">
        <v>98648189</v>
      </c>
      <c r="I1754" s="9">
        <f t="shared" si="139"/>
        <v>933.82662500000004</v>
      </c>
      <c r="J1754">
        <v>0</v>
      </c>
      <c r="K1754" cm="1">
        <f t="array" ref="K1754">INDEX(T!$H$2:$H$3661, MATCH(1, (T!$D$2:$D$3661=D1754)*(T!$E$2:$E$3661=G!E1754),0))</f>
        <v>218.87124</v>
      </c>
      <c r="L1754" cm="1">
        <f t="array" ref="L1754">INDEX('C'!$I$2:$I$3661, MATCH(1, ('C'!$D$2:$D$3661=D1754)*('C'!$E$2:$E$3661=G!E1754),0))</f>
        <v>16135703.85001</v>
      </c>
      <c r="M1754" cm="1">
        <f t="array" ref="M1754">_xlfn.IFNA(INDEX(P!C$2:C$2862, MATCH(1, (P!$A$2:$A$2862=D1754)*(P!$B$2:$B$2862=F1754),0)),)</f>
        <v>2.0819354838709674</v>
      </c>
      <c r="N1754" cm="1">
        <f t="array" ref="N1754">_xlfn.IFNA(INDEX(Ind!$H$2:$H$6441, MATCH(1, (Ind!$A$2:$A$6441=D1754)*(Ind!$D$2:$D$6441=F1754),0)),)</f>
        <v>102.220739202187</v>
      </c>
      <c r="O1754" cm="1">
        <f t="array" ref="O1754">_xlfn.IFNA(INDEX(Ind!$L$2:$L$6441, MATCH(1, (Ind!$A$2:$A$6441=D1754)*(Ind!$D$2:$D$6441=F1754),0)),)</f>
        <v>98.7473950250521</v>
      </c>
    </row>
    <row r="1755" spans="1:15" x14ac:dyDescent="0.2">
      <c r="A1755" s="1" t="s">
        <v>96</v>
      </c>
      <c r="B1755" s="5" t="str">
        <f t="shared" si="135"/>
        <v>2019</v>
      </c>
      <c r="C1755" s="5">
        <f t="shared" si="136"/>
        <v>5</v>
      </c>
      <c r="D1755" s="11">
        <f t="shared" si="137"/>
        <v>43586</v>
      </c>
      <c r="E1755" s="2" t="s">
        <v>9</v>
      </c>
      <c r="F1755" s="5" t="str">
        <f t="shared" si="138"/>
        <v>BOYACA</v>
      </c>
      <c r="G1755" s="2">
        <v>67543000</v>
      </c>
      <c r="H1755" s="3">
        <v>82151370</v>
      </c>
      <c r="I1755" s="9">
        <f t="shared" si="139"/>
        <v>748.47185000000002</v>
      </c>
      <c r="J1755">
        <v>0</v>
      </c>
      <c r="K1755" cm="1">
        <f t="array" ref="K1755">INDEX(T!$H$2:$H$3661, MATCH(1, (T!$D$2:$D$3661=D1755)*(T!$E$2:$E$3661=G!E1755),0))</f>
        <v>291.31925999999999</v>
      </c>
      <c r="L1755" cm="1">
        <f t="array" ref="L1755">INDEX('C'!$I$2:$I$3661, MATCH(1, ('C'!$D$2:$D$3661=D1755)*('C'!$E$2:$E$3661=G!E1755),0))</f>
        <v>2572564.0364199998</v>
      </c>
      <c r="M1755" cm="1">
        <f t="array" ref="M1755">_xlfn.IFNA(INDEX(P!C$2:C$2862, MATCH(1, (P!$A$2:$A$2862=D1755)*(P!$B$2:$B$2862=F1755),0)),)</f>
        <v>10.889677419354838</v>
      </c>
      <c r="N1755" cm="1">
        <f t="array" ref="N1755">_xlfn.IFNA(INDEX(Ind!$H$2:$H$6441, MATCH(1, (Ind!$A$2:$A$6441=D1755)*(Ind!$D$2:$D$6441=F1755),0)),)</f>
        <v>110.10897671027899</v>
      </c>
      <c r="O1755" cm="1">
        <f t="array" ref="O1755">_xlfn.IFNA(INDEX(Ind!$L$2:$L$6441, MATCH(1, (Ind!$A$2:$A$6441=D1755)*(Ind!$D$2:$D$6441=F1755),0)),)</f>
        <v>95.801931398114405</v>
      </c>
    </row>
    <row r="1756" spans="1:15" x14ac:dyDescent="0.2">
      <c r="A1756" s="4" t="s">
        <v>96</v>
      </c>
      <c r="B1756" s="5" t="str">
        <f t="shared" si="135"/>
        <v>2019</v>
      </c>
      <c r="C1756" s="5">
        <f t="shared" si="136"/>
        <v>5</v>
      </c>
      <c r="D1756" s="11">
        <f t="shared" si="137"/>
        <v>43586</v>
      </c>
      <c r="E1756" s="5" t="s">
        <v>10</v>
      </c>
      <c r="F1756" s="5" t="str">
        <f t="shared" si="138"/>
        <v>CALDAS</v>
      </c>
      <c r="G1756" s="5">
        <v>0</v>
      </c>
      <c r="H1756" s="6">
        <v>76888463</v>
      </c>
      <c r="I1756" s="9">
        <f t="shared" si="139"/>
        <v>768.88463000000002</v>
      </c>
      <c r="J1756">
        <v>0</v>
      </c>
      <c r="K1756" cm="1">
        <f t="array" ref="K1756">INDEX(T!$H$2:$H$3661, MATCH(1, (T!$D$2:$D$3661=D1756)*(T!$E$2:$E$3661=G!E1756),0))</f>
        <v>563.10874999999999</v>
      </c>
      <c r="L1756" cm="1">
        <f t="array" ref="L1756">INDEX('C'!$I$2:$I$3661, MATCH(1, ('C'!$D$2:$D$3661=D1756)*('C'!$E$2:$E$3661=G!E1756),0))</f>
        <v>5986448.3758699996</v>
      </c>
      <c r="M1756" cm="1">
        <f t="array" ref="M1756">_xlfn.IFNA(INDEX(P!C$2:C$2862, MATCH(1, (P!$A$2:$A$2862=D1756)*(P!$B$2:$B$2862=F1756),0)),)</f>
        <v>0</v>
      </c>
      <c r="N1756" cm="1">
        <f t="array" ref="N1756">_xlfn.IFNA(INDEX(Ind!$H$2:$H$6441, MATCH(1, (Ind!$A$2:$A$6441=D1756)*(Ind!$D$2:$D$6441=F1756),0)),)</f>
        <v>110.177246966917</v>
      </c>
      <c r="O1756" cm="1">
        <f t="array" ref="O1756">_xlfn.IFNA(INDEX(Ind!$L$2:$L$6441, MATCH(1, (Ind!$A$2:$A$6441=D1756)*(Ind!$D$2:$D$6441=F1756),0)),)</f>
        <v>102.040743832478</v>
      </c>
    </row>
    <row r="1757" spans="1:15" x14ac:dyDescent="0.2">
      <c r="A1757" s="1" t="s">
        <v>96</v>
      </c>
      <c r="B1757" s="5" t="str">
        <f t="shared" si="135"/>
        <v>2019</v>
      </c>
      <c r="C1757" s="5">
        <f t="shared" si="136"/>
        <v>5</v>
      </c>
      <c r="D1757" s="11">
        <f t="shared" si="137"/>
        <v>43586</v>
      </c>
      <c r="E1757" s="2" t="s">
        <v>11</v>
      </c>
      <c r="F1757" s="5" t="str">
        <f t="shared" si="138"/>
        <v>CAQUETA</v>
      </c>
      <c r="G1757" s="2">
        <v>0</v>
      </c>
      <c r="H1757" s="7">
        <v>155956900</v>
      </c>
      <c r="I1757" s="9">
        <f t="shared" si="139"/>
        <v>1559.569</v>
      </c>
      <c r="J1757">
        <v>0</v>
      </c>
      <c r="K1757" cm="1">
        <f t="array" ref="K1757">INDEX(T!$H$2:$H$3661, MATCH(1, (T!$D$2:$D$3661=D1757)*(T!$E$2:$E$3661=G!E1757),0))</f>
        <v>862.26800000000003</v>
      </c>
      <c r="L1757" cm="1">
        <f t="array" ref="L1757">INDEX('C'!$I$2:$I$3661, MATCH(1, ('C'!$D$2:$D$3661=D1757)*('C'!$E$2:$E$3661=G!E1757),0))</f>
        <v>9010967.5120000001</v>
      </c>
      <c r="M1757" cm="1">
        <f t="array" ref="M1757">_xlfn.IFNA(INDEX(P!C$2:C$2862, MATCH(1, (P!$A$2:$A$2862=D1757)*(P!$B$2:$B$2862=F1757),0)),)</f>
        <v>0</v>
      </c>
      <c r="N1757" cm="1">
        <f t="array" ref="N1757">_xlfn.IFNA(INDEX(Ind!$H$2:$H$6441, MATCH(1, (Ind!$A$2:$A$6441=D1757)*(Ind!$D$2:$D$6441=F1757),0)),)</f>
        <v>0</v>
      </c>
      <c r="O1757" cm="1">
        <f t="array" ref="O1757">_xlfn.IFNA(INDEX(Ind!$L$2:$L$6441, MATCH(1, (Ind!$A$2:$A$6441=D1757)*(Ind!$D$2:$D$6441=F1757),0)),)</f>
        <v>0</v>
      </c>
    </row>
    <row r="1758" spans="1:15" x14ac:dyDescent="0.2">
      <c r="A1758" s="4" t="s">
        <v>96</v>
      </c>
      <c r="B1758" s="5" t="str">
        <f t="shared" si="135"/>
        <v>2019</v>
      </c>
      <c r="C1758" s="5">
        <f t="shared" si="136"/>
        <v>5</v>
      </c>
      <c r="D1758" s="11">
        <f t="shared" si="137"/>
        <v>43586</v>
      </c>
      <c r="E1758" s="5" t="s">
        <v>12</v>
      </c>
      <c r="F1758" s="5" t="str">
        <f t="shared" si="138"/>
        <v>CAUCA</v>
      </c>
      <c r="G1758" s="5">
        <v>87442000</v>
      </c>
      <c r="H1758" s="6">
        <v>76307000</v>
      </c>
      <c r="I1758" s="9">
        <f t="shared" si="139"/>
        <v>818.745</v>
      </c>
      <c r="J1758">
        <v>0</v>
      </c>
      <c r="K1758" cm="1">
        <f t="array" ref="K1758">INDEX(T!$H$2:$H$3661, MATCH(1, (T!$D$2:$D$3661=D1758)*(T!$E$2:$E$3661=G!E1758),0))</f>
        <v>730.46</v>
      </c>
      <c r="L1758" cm="1">
        <f t="array" ref="L1758">INDEX('C'!$I$2:$I$3661, MATCH(1, ('C'!$D$2:$D$3661=D1758)*('C'!$E$2:$E$3661=G!E1758),0))</f>
        <v>14219636.195</v>
      </c>
      <c r="M1758" cm="1">
        <f t="array" ref="M1758">_xlfn.IFNA(INDEX(P!C$2:C$2862, MATCH(1, (P!$A$2:$A$2862=D1758)*(P!$B$2:$B$2862=F1758),0)),)</f>
        <v>0</v>
      </c>
      <c r="N1758" cm="1">
        <f t="array" ref="N1758">_xlfn.IFNA(INDEX(Ind!$H$2:$H$6441, MATCH(1, (Ind!$A$2:$A$6441=D1758)*(Ind!$D$2:$D$6441=F1758),0)),)</f>
        <v>99.409720994376499</v>
      </c>
      <c r="O1758" cm="1">
        <f t="array" ref="O1758">_xlfn.IFNA(INDEX(Ind!$L$2:$L$6441, MATCH(1, (Ind!$A$2:$A$6441=D1758)*(Ind!$D$2:$D$6441=F1758),0)),)</f>
        <v>101.658518327914</v>
      </c>
    </row>
    <row r="1759" spans="1:15" x14ac:dyDescent="0.2">
      <c r="A1759" s="1" t="s">
        <v>96</v>
      </c>
      <c r="B1759" s="5" t="str">
        <f t="shared" si="135"/>
        <v>2019</v>
      </c>
      <c r="C1759" s="5">
        <f t="shared" si="136"/>
        <v>5</v>
      </c>
      <c r="D1759" s="11">
        <f t="shared" si="137"/>
        <v>43586</v>
      </c>
      <c r="E1759" s="2" t="s">
        <v>13</v>
      </c>
      <c r="F1759" s="5" t="str">
        <f t="shared" si="138"/>
        <v>CESAR</v>
      </c>
      <c r="G1759" s="13">
        <v>100400000</v>
      </c>
      <c r="H1759" s="3">
        <v>83632127</v>
      </c>
      <c r="I1759" s="9">
        <f t="shared" si="139"/>
        <v>920.16063499999996</v>
      </c>
      <c r="J1759">
        <v>0</v>
      </c>
      <c r="K1759" cm="1">
        <f t="array" ref="K1759">INDEX(T!$H$2:$H$3661, MATCH(1, (T!$D$2:$D$3661=D1759)*(T!$E$2:$E$3661=G!E1759),0))</f>
        <v>220.42299</v>
      </c>
      <c r="L1759" cm="1">
        <f t="array" ref="L1759">INDEX('C'!$I$2:$I$3661, MATCH(1, ('C'!$D$2:$D$3661=D1759)*('C'!$E$2:$E$3661=G!E1759),0))</f>
        <v>12158008.565874999</v>
      </c>
      <c r="M1759" cm="1">
        <f t="array" ref="M1759">_xlfn.IFNA(INDEX(P!C$2:C$2862, MATCH(1, (P!$A$2:$A$2862=D1759)*(P!$B$2:$B$2862=F1759),0)),)</f>
        <v>9.5745161290322578</v>
      </c>
      <c r="N1759" cm="1">
        <f t="array" ref="N1759">_xlfn.IFNA(INDEX(Ind!$H$2:$H$6441, MATCH(1, (Ind!$A$2:$A$6441=D1759)*(Ind!$D$2:$D$6441=F1759),0)),)</f>
        <v>0</v>
      </c>
      <c r="O1759" cm="1">
        <f t="array" ref="O1759">_xlfn.IFNA(INDEX(Ind!$L$2:$L$6441, MATCH(1, (Ind!$A$2:$A$6441=D1759)*(Ind!$D$2:$D$6441=F1759),0)),)</f>
        <v>0</v>
      </c>
    </row>
    <row r="1760" spans="1:15" x14ac:dyDescent="0.2">
      <c r="A1760" s="4" t="s">
        <v>96</v>
      </c>
      <c r="B1760" s="5" t="str">
        <f t="shared" si="135"/>
        <v>2019</v>
      </c>
      <c r="C1760" s="5">
        <f t="shared" si="136"/>
        <v>5</v>
      </c>
      <c r="D1760" s="11">
        <f t="shared" si="137"/>
        <v>43586</v>
      </c>
      <c r="E1760" s="5" t="s">
        <v>14</v>
      </c>
      <c r="F1760" s="5" t="str">
        <f t="shared" si="138"/>
        <v>CORDOBA</v>
      </c>
      <c r="G1760" s="5">
        <v>69309000</v>
      </c>
      <c r="H1760" s="6">
        <v>0</v>
      </c>
      <c r="I1760" s="9">
        <f t="shared" si="139"/>
        <v>693.09</v>
      </c>
      <c r="J1760">
        <v>0</v>
      </c>
      <c r="K1760" cm="1">
        <f t="array" ref="K1760">INDEX(T!$H$2:$H$3661, MATCH(1, (T!$D$2:$D$3661=D1760)*(T!$E$2:$E$3661=G!E1760),0))</f>
        <v>154.31</v>
      </c>
      <c r="L1760" cm="1">
        <f t="array" ref="L1760">INDEX('C'!$I$2:$I$3661, MATCH(1, ('C'!$D$2:$D$3661=D1760)*('C'!$E$2:$E$3661=G!E1760),0))</f>
        <v>13380147</v>
      </c>
      <c r="M1760" cm="1">
        <f t="array" ref="M1760">_xlfn.IFNA(INDEX(P!C$2:C$2862, MATCH(1, (P!$A$2:$A$2862=D1760)*(P!$B$2:$B$2862=F1760),0)),)</f>
        <v>65.702903225806466</v>
      </c>
      <c r="N1760" cm="1">
        <f t="array" ref="N1760">_xlfn.IFNA(INDEX(Ind!$H$2:$H$6441, MATCH(1, (Ind!$A$2:$A$6441=D1760)*(Ind!$D$2:$D$6441=F1760),0)),)</f>
        <v>100.520178024552</v>
      </c>
      <c r="O1760" cm="1">
        <f t="array" ref="O1760">_xlfn.IFNA(INDEX(Ind!$L$2:$L$6441, MATCH(1, (Ind!$A$2:$A$6441=D1760)*(Ind!$D$2:$D$6441=F1760),0)),)</f>
        <v>106.242762396042</v>
      </c>
    </row>
    <row r="1761" spans="1:15" x14ac:dyDescent="0.2">
      <c r="A1761" s="1" t="s">
        <v>96</v>
      </c>
      <c r="B1761" s="5" t="str">
        <f t="shared" si="135"/>
        <v>2019</v>
      </c>
      <c r="C1761" s="5">
        <f t="shared" si="136"/>
        <v>5</v>
      </c>
      <c r="D1761" s="11">
        <f t="shared" si="137"/>
        <v>43586</v>
      </c>
      <c r="E1761" s="2" t="s">
        <v>15</v>
      </c>
      <c r="F1761" s="5" t="str">
        <f t="shared" si="138"/>
        <v>CUNDINAMARCA</v>
      </c>
      <c r="G1761" s="2">
        <v>0</v>
      </c>
      <c r="H1761" s="3">
        <v>76354624</v>
      </c>
      <c r="I1761" s="9">
        <f t="shared" si="139"/>
        <v>763.54624000000001</v>
      </c>
      <c r="J1761">
        <v>0</v>
      </c>
      <c r="K1761" cm="1">
        <f t="array" ref="K1761">INDEX(T!$H$2:$H$3661, MATCH(1, (T!$D$2:$D$3661=D1761)*(T!$E$2:$E$3661=G!E1761),0))</f>
        <v>680.32097999999996</v>
      </c>
      <c r="L1761" cm="1">
        <f t="array" ref="L1761">INDEX('C'!$I$2:$I$3661, MATCH(1, ('C'!$D$2:$D$3661=D1761)*('C'!$E$2:$E$3661=G!E1761),0))</f>
        <v>10587914.997920001</v>
      </c>
      <c r="M1761" cm="1">
        <f t="array" ref="M1761">_xlfn.IFNA(INDEX(P!C$2:C$2862, MATCH(1, (P!$A$2:$A$2862=D1761)*(P!$B$2:$B$2862=F1761),0)),)</f>
        <v>0.90032258064516135</v>
      </c>
      <c r="N1761" cm="1">
        <f t="array" ref="N1761">_xlfn.IFNA(INDEX(Ind!$H$2:$H$6441, MATCH(1, (Ind!$A$2:$A$6441=D1761)*(Ind!$D$2:$D$6441=F1761),0)),)</f>
        <v>105.55990044908199</v>
      </c>
      <c r="O1761" cm="1">
        <f t="array" ref="O1761">_xlfn.IFNA(INDEX(Ind!$L$2:$L$6441, MATCH(1, (Ind!$A$2:$A$6441=D1761)*(Ind!$D$2:$D$6441=F1761),0)),)</f>
        <v>101.57354993896401</v>
      </c>
    </row>
    <row r="1762" spans="1:15" x14ac:dyDescent="0.2">
      <c r="A1762" s="4" t="s">
        <v>96</v>
      </c>
      <c r="B1762" s="5" t="str">
        <f t="shared" si="135"/>
        <v>2019</v>
      </c>
      <c r="C1762" s="5">
        <f t="shared" si="136"/>
        <v>5</v>
      </c>
      <c r="D1762" s="11">
        <f t="shared" si="137"/>
        <v>43586</v>
      </c>
      <c r="E1762" s="5" t="s">
        <v>16</v>
      </c>
      <c r="F1762" s="5" t="str">
        <f t="shared" si="138"/>
        <v>CHOCO</v>
      </c>
      <c r="G1762" s="5">
        <v>0</v>
      </c>
      <c r="H1762" s="8">
        <v>457380000</v>
      </c>
      <c r="I1762" s="9">
        <f t="shared" si="139"/>
        <v>4573.8</v>
      </c>
      <c r="J1762">
        <v>0</v>
      </c>
      <c r="K1762" cm="1">
        <f t="array" ref="K1762">INDEX(T!$H$2:$H$3661, MATCH(1, (T!$D$2:$D$3661=D1762)*(T!$E$2:$E$3661=G!E1762),0))</f>
        <v>642.72</v>
      </c>
      <c r="L1762" t="e" cm="1">
        <f t="array" ref="L1762">INDEX('C'!$I$2:$I$3661, MATCH(1, ('C'!$D$2:$D$3661=D1762)*('C'!$E$2:$E$3661=G!E1762),0))</f>
        <v>#N/A</v>
      </c>
      <c r="M1762" cm="1">
        <f t="array" ref="M1762">_xlfn.IFNA(INDEX(P!C$2:C$2862, MATCH(1, (P!$A$2:$A$2862=D1762)*(P!$B$2:$B$2862=F1762),0)),)</f>
        <v>0</v>
      </c>
      <c r="N1762" cm="1">
        <f t="array" ref="N1762">_xlfn.IFNA(INDEX(Ind!$H$2:$H$6441, MATCH(1, (Ind!$A$2:$A$6441=D1762)*(Ind!$D$2:$D$6441=F1762),0)),)</f>
        <v>0</v>
      </c>
      <c r="O1762" cm="1">
        <f t="array" ref="O1762">_xlfn.IFNA(INDEX(Ind!$L$2:$L$6441, MATCH(1, (Ind!$A$2:$A$6441=D1762)*(Ind!$D$2:$D$6441=F1762),0)),)</f>
        <v>0</v>
      </c>
    </row>
    <row r="1763" spans="1:15" x14ac:dyDescent="0.2">
      <c r="A1763" s="1" t="s">
        <v>96</v>
      </c>
      <c r="B1763" s="5" t="str">
        <f t="shared" si="135"/>
        <v>2019</v>
      </c>
      <c r="C1763" s="5">
        <f t="shared" si="136"/>
        <v>5</v>
      </c>
      <c r="D1763" s="11">
        <f t="shared" si="137"/>
        <v>43586</v>
      </c>
      <c r="E1763" s="2" t="s">
        <v>17</v>
      </c>
      <c r="F1763" s="5" t="str">
        <f t="shared" si="138"/>
        <v>HUILA</v>
      </c>
      <c r="G1763" s="2">
        <v>0</v>
      </c>
      <c r="H1763" s="3">
        <v>76029216</v>
      </c>
      <c r="I1763" s="9">
        <f t="shared" si="139"/>
        <v>760.29215999999997</v>
      </c>
      <c r="J1763">
        <v>0</v>
      </c>
      <c r="K1763" cm="1">
        <f t="array" ref="K1763">INDEX(T!$H$2:$H$3661, MATCH(1, (T!$D$2:$D$3661=D1763)*(T!$E$2:$E$3661=G!E1763),0))</f>
        <v>774.62199999999996</v>
      </c>
      <c r="L1763" cm="1">
        <f t="array" ref="L1763">INDEX('C'!$I$2:$I$3661, MATCH(1, ('C'!$D$2:$D$3661=D1763)*('C'!$E$2:$E$3661=G!E1763),0))</f>
        <v>11173712.71496</v>
      </c>
      <c r="M1763" cm="1">
        <f t="array" ref="M1763">_xlfn.IFNA(INDEX(P!C$2:C$2862, MATCH(1, (P!$A$2:$A$2862=D1763)*(P!$B$2:$B$2862=F1763),0)),)</f>
        <v>2.9448387096774193</v>
      </c>
      <c r="N1763" cm="1">
        <f t="array" ref="N1763">_xlfn.IFNA(INDEX(Ind!$H$2:$H$6441, MATCH(1, (Ind!$A$2:$A$6441=D1763)*(Ind!$D$2:$D$6441=F1763),0)),)</f>
        <v>0</v>
      </c>
      <c r="O1763" cm="1">
        <f t="array" ref="O1763">_xlfn.IFNA(INDEX(Ind!$L$2:$L$6441, MATCH(1, (Ind!$A$2:$A$6441=D1763)*(Ind!$D$2:$D$6441=F1763),0)),)</f>
        <v>0</v>
      </c>
    </row>
    <row r="1764" spans="1:15" x14ac:dyDescent="0.2">
      <c r="A1764" s="4" t="s">
        <v>96</v>
      </c>
      <c r="B1764" s="5" t="str">
        <f t="shared" si="135"/>
        <v>2019</v>
      </c>
      <c r="C1764" s="5">
        <f t="shared" si="136"/>
        <v>5</v>
      </c>
      <c r="D1764" s="11">
        <f t="shared" si="137"/>
        <v>43586</v>
      </c>
      <c r="E1764" s="5" t="s">
        <v>18</v>
      </c>
      <c r="F1764" s="5" t="str">
        <f t="shared" si="138"/>
        <v>LA GUAJIRA</v>
      </c>
      <c r="G1764" s="5">
        <v>68000000</v>
      </c>
      <c r="H1764" s="6">
        <v>0</v>
      </c>
      <c r="I1764" s="9">
        <f t="shared" si="139"/>
        <v>680</v>
      </c>
      <c r="J1764">
        <v>0</v>
      </c>
      <c r="K1764" cm="1">
        <f t="array" ref="K1764">INDEX(T!$H$2:$H$3661, MATCH(1, (T!$D$2:$D$3661=D1764)*(T!$E$2:$E$3661=G!E1764),0))</f>
        <v>125</v>
      </c>
      <c r="L1764" cm="1">
        <f t="array" ref="L1764">INDEX('C'!$I$2:$I$3661, MATCH(1, ('C'!$D$2:$D$3661=D1764)*('C'!$E$2:$E$3661=G!E1764),0))</f>
        <v>2105026.69</v>
      </c>
      <c r="M1764" cm="1">
        <f t="array" ref="M1764">_xlfn.IFNA(INDEX(P!C$2:C$2862, MATCH(1, (P!$A$2:$A$2862=D1764)*(P!$B$2:$B$2862=F1764),0)),)</f>
        <v>0</v>
      </c>
      <c r="N1764" cm="1">
        <f t="array" ref="N1764">_xlfn.IFNA(INDEX(Ind!$H$2:$H$6441, MATCH(1, (Ind!$A$2:$A$6441=D1764)*(Ind!$D$2:$D$6441=F1764),0)),)</f>
        <v>0</v>
      </c>
      <c r="O1764" cm="1">
        <f t="array" ref="O1764">_xlfn.IFNA(INDEX(Ind!$L$2:$L$6441, MATCH(1, (Ind!$A$2:$A$6441=D1764)*(Ind!$D$2:$D$6441=F1764),0)),)</f>
        <v>0</v>
      </c>
    </row>
    <row r="1765" spans="1:15" x14ac:dyDescent="0.2">
      <c r="A1765" s="1" t="s">
        <v>96</v>
      </c>
      <c r="B1765" s="5" t="str">
        <f t="shared" si="135"/>
        <v>2019</v>
      </c>
      <c r="C1765" s="5">
        <f t="shared" si="136"/>
        <v>5</v>
      </c>
      <c r="D1765" s="11">
        <f t="shared" si="137"/>
        <v>43586</v>
      </c>
      <c r="E1765" s="2" t="s">
        <v>19</v>
      </c>
      <c r="F1765" s="5" t="str">
        <f t="shared" si="138"/>
        <v>MAGDALENA</v>
      </c>
      <c r="G1765" s="2">
        <v>98906951</v>
      </c>
      <c r="H1765" s="7">
        <v>101289645</v>
      </c>
      <c r="I1765" s="9">
        <f t="shared" si="139"/>
        <v>1000.98298</v>
      </c>
      <c r="J1765">
        <v>0</v>
      </c>
      <c r="K1765" cm="1">
        <f t="array" ref="K1765">INDEX(T!$H$2:$H$3661, MATCH(1, (T!$D$2:$D$3661=D1765)*(T!$E$2:$E$3661=G!E1765),0))</f>
        <v>175.342915</v>
      </c>
      <c r="L1765" cm="1">
        <f t="array" ref="L1765">INDEX('C'!$I$2:$I$3661, MATCH(1, ('C'!$D$2:$D$3661=D1765)*('C'!$E$2:$E$3661=G!E1765),0))</f>
        <v>16013123.404335</v>
      </c>
      <c r="M1765" cm="1">
        <f t="array" ref="M1765">_xlfn.IFNA(INDEX(P!C$2:C$2862, MATCH(1, (P!$A$2:$A$2862=D1765)*(P!$B$2:$B$2862=F1765),0)),)</f>
        <v>14.180645161290322</v>
      </c>
      <c r="N1765" cm="1">
        <f t="array" ref="N1765">_xlfn.IFNA(INDEX(Ind!$H$2:$H$6441, MATCH(1, (Ind!$A$2:$A$6441=D1765)*(Ind!$D$2:$D$6441=F1765),0)),)</f>
        <v>0</v>
      </c>
      <c r="O1765" cm="1">
        <f t="array" ref="O1765">_xlfn.IFNA(INDEX(Ind!$L$2:$L$6441, MATCH(1, (Ind!$A$2:$A$6441=D1765)*(Ind!$D$2:$D$6441=F1765),0)),)</f>
        <v>0</v>
      </c>
    </row>
    <row r="1766" spans="1:15" x14ac:dyDescent="0.2">
      <c r="A1766" s="4" t="s">
        <v>96</v>
      </c>
      <c r="B1766" s="5" t="str">
        <f t="shared" si="135"/>
        <v>2019</v>
      </c>
      <c r="C1766" s="5">
        <f t="shared" si="136"/>
        <v>5</v>
      </c>
      <c r="D1766" s="11">
        <f t="shared" si="137"/>
        <v>43586</v>
      </c>
      <c r="E1766" s="5" t="s">
        <v>20</v>
      </c>
      <c r="F1766" s="5" t="str">
        <f t="shared" si="138"/>
        <v>META</v>
      </c>
      <c r="G1766" s="5">
        <v>0</v>
      </c>
      <c r="H1766" s="6">
        <v>71506775</v>
      </c>
      <c r="I1766" s="9">
        <f t="shared" si="139"/>
        <v>715.06775000000005</v>
      </c>
      <c r="J1766">
        <v>0</v>
      </c>
      <c r="K1766" cm="1">
        <f t="array" ref="K1766">INDEX(T!$H$2:$H$3661, MATCH(1, (T!$D$2:$D$3661=D1766)*(T!$E$2:$E$3661=G!E1766),0))</f>
        <v>604.49027999999998</v>
      </c>
      <c r="L1766" cm="1">
        <f t="array" ref="L1766">INDEX('C'!$I$2:$I$3661, MATCH(1, ('C'!$D$2:$D$3661=D1766)*('C'!$E$2:$E$3661=G!E1766),0))</f>
        <v>602166.12366000004</v>
      </c>
      <c r="M1766" cm="1">
        <f t="array" ref="M1766">_xlfn.IFNA(INDEX(P!C$2:C$2862, MATCH(1, (P!$A$2:$A$2862=D1766)*(P!$B$2:$B$2862=F1766),0)),)</f>
        <v>4.8254838709677417</v>
      </c>
      <c r="N1766" cm="1">
        <f t="array" ref="N1766">_xlfn.IFNA(INDEX(Ind!$H$2:$H$6441, MATCH(1, (Ind!$A$2:$A$6441=D1766)*(Ind!$D$2:$D$6441=F1766),0)),)</f>
        <v>0</v>
      </c>
      <c r="O1766" cm="1">
        <f t="array" ref="O1766">_xlfn.IFNA(INDEX(Ind!$L$2:$L$6441, MATCH(1, (Ind!$A$2:$A$6441=D1766)*(Ind!$D$2:$D$6441=F1766),0)),)</f>
        <v>0</v>
      </c>
    </row>
    <row r="1767" spans="1:15" x14ac:dyDescent="0.2">
      <c r="A1767" s="1" t="s">
        <v>96</v>
      </c>
      <c r="B1767" s="5" t="str">
        <f t="shared" si="135"/>
        <v>2019</v>
      </c>
      <c r="C1767" s="5">
        <f t="shared" si="136"/>
        <v>5</v>
      </c>
      <c r="D1767" s="11">
        <f t="shared" si="137"/>
        <v>43586</v>
      </c>
      <c r="E1767" s="2" t="s">
        <v>21</v>
      </c>
      <c r="F1767" s="5" t="str">
        <f t="shared" si="138"/>
        <v>NARINO</v>
      </c>
      <c r="G1767" s="2">
        <v>0</v>
      </c>
      <c r="H1767" s="3">
        <v>79699320</v>
      </c>
      <c r="I1767" s="9">
        <f t="shared" si="139"/>
        <v>796.9932</v>
      </c>
      <c r="J1767">
        <v>0</v>
      </c>
      <c r="K1767" cm="1">
        <f t="array" ref="K1767">INDEX(T!$H$2:$H$3661, MATCH(1, (T!$D$2:$D$3661=D1767)*(T!$E$2:$E$3661=G!E1767),0))</f>
        <v>836.16200000000003</v>
      </c>
      <c r="L1767" cm="1">
        <f t="array" ref="L1767">INDEX('C'!$I$2:$I$3661, MATCH(1, ('C'!$D$2:$D$3661=D1767)*('C'!$E$2:$E$3661=G!E1767),0))</f>
        <v>10813161.0144</v>
      </c>
      <c r="M1767" cm="1">
        <f t="array" ref="M1767">_xlfn.IFNA(INDEX(P!C$2:C$2862, MATCH(1, (P!$A$2:$A$2862=D1767)*(P!$B$2:$B$2862=F1767),0)),)</f>
        <v>0</v>
      </c>
      <c r="N1767" cm="1">
        <f t="array" ref="N1767">_xlfn.IFNA(INDEX(Ind!$H$2:$H$6441, MATCH(1, (Ind!$A$2:$A$6441=D1767)*(Ind!$D$2:$D$6441=F1767),0)),)</f>
        <v>0</v>
      </c>
      <c r="O1767" cm="1">
        <f t="array" ref="O1767">_xlfn.IFNA(INDEX(Ind!$L$2:$L$6441, MATCH(1, (Ind!$A$2:$A$6441=D1767)*(Ind!$D$2:$D$6441=F1767),0)),)</f>
        <v>0</v>
      </c>
    </row>
    <row r="1768" spans="1:15" x14ac:dyDescent="0.2">
      <c r="A1768" s="4" t="s">
        <v>96</v>
      </c>
      <c r="B1768" s="5" t="str">
        <f t="shared" si="135"/>
        <v>2019</v>
      </c>
      <c r="C1768" s="5">
        <f t="shared" si="136"/>
        <v>5</v>
      </c>
      <c r="D1768" s="11">
        <f t="shared" si="137"/>
        <v>43586</v>
      </c>
      <c r="E1768" s="5" t="s">
        <v>22</v>
      </c>
      <c r="F1768" s="5" t="str">
        <f t="shared" si="138"/>
        <v>NORTE DE SANTANDER</v>
      </c>
      <c r="G1768" s="5">
        <v>97240000</v>
      </c>
      <c r="H1768" s="8">
        <v>115444000</v>
      </c>
      <c r="I1768" s="9">
        <f t="shared" si="139"/>
        <v>1063.42</v>
      </c>
      <c r="J1768">
        <v>0</v>
      </c>
      <c r="K1768" cm="1">
        <f t="array" ref="K1768">INDEX(T!$H$2:$H$3661, MATCH(1, (T!$D$2:$D$3661=D1768)*(T!$E$2:$E$3661=G!E1768),0))</f>
        <v>279.44299999999998</v>
      </c>
      <c r="L1768" cm="1">
        <f t="array" ref="L1768">INDEX('C'!$I$2:$I$3661, MATCH(1, ('C'!$D$2:$D$3661=D1768)*('C'!$E$2:$E$3661=G!E1768),0))</f>
        <v>2715345.4621649999</v>
      </c>
      <c r="M1768" cm="1">
        <f t="array" ref="M1768">_xlfn.IFNA(INDEX(P!C$2:C$2862, MATCH(1, (P!$A$2:$A$2862=D1768)*(P!$B$2:$B$2862=F1768),0)),)</f>
        <v>39.674193548387095</v>
      </c>
      <c r="N1768" cm="1">
        <f t="array" ref="N1768">_xlfn.IFNA(INDEX(Ind!$H$2:$H$6441, MATCH(1, (Ind!$A$2:$A$6441=D1768)*(Ind!$D$2:$D$6441=F1768),0)),)</f>
        <v>0</v>
      </c>
      <c r="O1768" cm="1">
        <f t="array" ref="O1768">_xlfn.IFNA(INDEX(Ind!$L$2:$L$6441, MATCH(1, (Ind!$A$2:$A$6441=D1768)*(Ind!$D$2:$D$6441=F1768),0)),)</f>
        <v>0</v>
      </c>
    </row>
    <row r="1769" spans="1:15" x14ac:dyDescent="0.2">
      <c r="A1769" s="1" t="s">
        <v>96</v>
      </c>
      <c r="B1769" s="5" t="str">
        <f t="shared" si="135"/>
        <v>2019</v>
      </c>
      <c r="C1769" s="5">
        <f t="shared" si="136"/>
        <v>5</v>
      </c>
      <c r="D1769" s="11">
        <f t="shared" si="137"/>
        <v>43586</v>
      </c>
      <c r="E1769" s="2" t="s">
        <v>23</v>
      </c>
      <c r="F1769" s="5" t="str">
        <f t="shared" si="138"/>
        <v>QUINDIO</v>
      </c>
      <c r="G1769" s="2">
        <v>0</v>
      </c>
      <c r="H1769" s="7">
        <v>146298538</v>
      </c>
      <c r="I1769" s="9">
        <f t="shared" si="139"/>
        <v>1462.9853800000001</v>
      </c>
      <c r="J1769">
        <v>0</v>
      </c>
      <c r="K1769" cm="1">
        <f t="array" ref="K1769">INDEX(T!$H$2:$H$3661, MATCH(1, (T!$D$2:$D$3661=D1769)*(T!$E$2:$E$3661=G!E1769),0))</f>
        <v>1355.3646200000001</v>
      </c>
      <c r="L1769" cm="1">
        <f t="array" ref="L1769">INDEX('C'!$I$2:$I$3661, MATCH(1, ('C'!$D$2:$D$3661=D1769)*('C'!$E$2:$E$3661=G!E1769),0))</f>
        <v>1528142.46154</v>
      </c>
      <c r="M1769" cm="1">
        <f t="array" ref="M1769">_xlfn.IFNA(INDEX(P!C$2:C$2862, MATCH(1, (P!$A$2:$A$2862=D1769)*(P!$B$2:$B$2862=F1769),0)),)</f>
        <v>0</v>
      </c>
      <c r="N1769" cm="1">
        <f t="array" ref="N1769">_xlfn.IFNA(INDEX(Ind!$H$2:$H$6441, MATCH(1, (Ind!$A$2:$A$6441=D1769)*(Ind!$D$2:$D$6441=F1769),0)),)</f>
        <v>0</v>
      </c>
      <c r="O1769" cm="1">
        <f t="array" ref="O1769">_xlfn.IFNA(INDEX(Ind!$L$2:$L$6441, MATCH(1, (Ind!$A$2:$A$6441=D1769)*(Ind!$D$2:$D$6441=F1769),0)),)</f>
        <v>0</v>
      </c>
    </row>
    <row r="1770" spans="1:15" x14ac:dyDescent="0.2">
      <c r="A1770" s="4" t="s">
        <v>96</v>
      </c>
      <c r="B1770" s="5" t="str">
        <f t="shared" si="135"/>
        <v>2019</v>
      </c>
      <c r="C1770" s="5">
        <f t="shared" si="136"/>
        <v>5</v>
      </c>
      <c r="D1770" s="11">
        <f t="shared" si="137"/>
        <v>43586</v>
      </c>
      <c r="E1770" s="5" t="s">
        <v>24</v>
      </c>
      <c r="F1770" s="5" t="str">
        <f t="shared" si="138"/>
        <v>RISARALDA</v>
      </c>
      <c r="G1770" s="5">
        <v>0</v>
      </c>
      <c r="H1770" s="6">
        <v>78774815</v>
      </c>
      <c r="I1770" s="9">
        <f t="shared" si="139"/>
        <v>787.74815000000001</v>
      </c>
      <c r="J1770">
        <v>0</v>
      </c>
      <c r="K1770" cm="1">
        <f t="array" ref="K1770">INDEX(T!$H$2:$H$3661, MATCH(1, (T!$D$2:$D$3661=D1770)*(T!$E$2:$E$3661=G!E1770),0))</f>
        <v>341.71629999999999</v>
      </c>
      <c r="L1770" cm="1">
        <f t="array" ref="L1770">INDEX('C'!$I$2:$I$3661, MATCH(1, ('C'!$D$2:$D$3661=D1770)*('C'!$E$2:$E$3661=G!E1770),0))</f>
        <v>1439495.3888900001</v>
      </c>
      <c r="M1770" cm="1">
        <f t="array" ref="M1770">_xlfn.IFNA(INDEX(P!C$2:C$2862, MATCH(1, (P!$A$2:$A$2862=D1770)*(P!$B$2:$B$2862=F1770),0)),)</f>
        <v>0</v>
      </c>
      <c r="N1770" cm="1">
        <f t="array" ref="N1770">_xlfn.IFNA(INDEX(Ind!$H$2:$H$6441, MATCH(1, (Ind!$A$2:$A$6441=D1770)*(Ind!$D$2:$D$6441=F1770),0)),)</f>
        <v>117.660459096184</v>
      </c>
      <c r="O1770" cm="1">
        <f t="array" ref="O1770">_xlfn.IFNA(INDEX(Ind!$L$2:$L$6441, MATCH(1, (Ind!$A$2:$A$6441=D1770)*(Ind!$D$2:$D$6441=F1770),0)),)</f>
        <v>101.551021989356</v>
      </c>
    </row>
    <row r="1771" spans="1:15" x14ac:dyDescent="0.2">
      <c r="A1771" s="1" t="s">
        <v>96</v>
      </c>
      <c r="B1771" s="5" t="str">
        <f t="shared" si="135"/>
        <v>2019</v>
      </c>
      <c r="C1771" s="5">
        <f t="shared" si="136"/>
        <v>5</v>
      </c>
      <c r="D1771" s="11">
        <f t="shared" si="137"/>
        <v>43586</v>
      </c>
      <c r="E1771" s="2" t="s">
        <v>25</v>
      </c>
      <c r="F1771" s="5" t="str">
        <f t="shared" si="138"/>
        <v>SANTANDER</v>
      </c>
      <c r="G1771" s="2">
        <v>0</v>
      </c>
      <c r="H1771" s="7">
        <v>228226268</v>
      </c>
      <c r="I1771" s="9">
        <f t="shared" si="139"/>
        <v>2282.2626799999998</v>
      </c>
      <c r="J1771">
        <v>0</v>
      </c>
      <c r="K1771" cm="1">
        <f t="array" ref="K1771">INDEX(T!$H$2:$H$3661, MATCH(1, (T!$D$2:$D$3661=D1771)*(T!$E$2:$E$3661=G!E1771),0))</f>
        <v>653.00837999999999</v>
      </c>
      <c r="L1771" cm="1">
        <f t="array" ref="L1771">INDEX('C'!$I$2:$I$3661, MATCH(1, ('C'!$D$2:$D$3661=D1771)*('C'!$E$2:$E$3661=G!E1771),0))</f>
        <v>1308596.8638500001</v>
      </c>
      <c r="M1771" cm="1">
        <f t="array" ref="M1771">_xlfn.IFNA(INDEX(P!C$2:C$2862, MATCH(1, (P!$A$2:$A$2862=D1771)*(P!$B$2:$B$2862=F1771),0)),)</f>
        <v>25.106129032258064</v>
      </c>
      <c r="N1771" cm="1">
        <f t="array" ref="N1771">_xlfn.IFNA(INDEX(Ind!$H$2:$H$6441, MATCH(1, (Ind!$A$2:$A$6441=D1771)*(Ind!$D$2:$D$6441=F1771),0)),)</f>
        <v>105.372846409952</v>
      </c>
      <c r="O1771" cm="1">
        <f t="array" ref="O1771">_xlfn.IFNA(INDEX(Ind!$L$2:$L$6441, MATCH(1, (Ind!$A$2:$A$6441=D1771)*(Ind!$D$2:$D$6441=F1771),0)),)</f>
        <v>100.69132388524</v>
      </c>
    </row>
    <row r="1772" spans="1:15" x14ac:dyDescent="0.2">
      <c r="A1772" s="4" t="s">
        <v>96</v>
      </c>
      <c r="B1772" s="5" t="str">
        <f t="shared" si="135"/>
        <v>2019</v>
      </c>
      <c r="C1772" s="5">
        <f t="shared" si="136"/>
        <v>5</v>
      </c>
      <c r="D1772" s="11">
        <f t="shared" si="137"/>
        <v>43586</v>
      </c>
      <c r="E1772" s="5" t="s">
        <v>26</v>
      </c>
      <c r="F1772" s="5" t="str">
        <f t="shared" si="138"/>
        <v>SUCRE</v>
      </c>
      <c r="G1772" s="5">
        <v>69309000</v>
      </c>
      <c r="H1772" s="6">
        <v>0</v>
      </c>
      <c r="I1772" s="9">
        <f t="shared" si="139"/>
        <v>693.09</v>
      </c>
      <c r="J1772">
        <v>0</v>
      </c>
      <c r="K1772" cm="1">
        <f t="array" ref="K1772">INDEX(T!$H$2:$H$3661, MATCH(1, (T!$D$2:$D$3661=D1772)*(T!$E$2:$E$3661=G!E1772),0))</f>
        <v>154.31</v>
      </c>
      <c r="L1772" cm="1">
        <f t="array" ref="L1772">INDEX('C'!$I$2:$I$3661, MATCH(1, ('C'!$D$2:$D$3661=D1772)*('C'!$E$2:$E$3661=G!E1772),0))</f>
        <v>13380147</v>
      </c>
      <c r="M1772" cm="1">
        <f t="array" ref="M1772">_xlfn.IFNA(INDEX(P!C$2:C$2862, MATCH(1, (P!$A$2:$A$2862=D1772)*(P!$B$2:$B$2862=F1772),0)),)</f>
        <v>101.88935483870968</v>
      </c>
      <c r="N1772" cm="1">
        <f t="array" ref="N1772">_xlfn.IFNA(INDEX(Ind!$H$2:$H$6441, MATCH(1, (Ind!$A$2:$A$6441=D1772)*(Ind!$D$2:$D$6441=F1772),0)),)</f>
        <v>0</v>
      </c>
      <c r="O1772" cm="1">
        <f t="array" ref="O1772">_xlfn.IFNA(INDEX(Ind!$L$2:$L$6441, MATCH(1, (Ind!$A$2:$A$6441=D1772)*(Ind!$D$2:$D$6441=F1772),0)),)</f>
        <v>0</v>
      </c>
    </row>
    <row r="1773" spans="1:15" x14ac:dyDescent="0.2">
      <c r="A1773" s="1" t="s">
        <v>96</v>
      </c>
      <c r="B1773" s="5" t="str">
        <f t="shared" si="135"/>
        <v>2019</v>
      </c>
      <c r="C1773" s="5">
        <f t="shared" si="136"/>
        <v>5</v>
      </c>
      <c r="D1773" s="11">
        <f t="shared" si="137"/>
        <v>43586</v>
      </c>
      <c r="E1773" s="2" t="s">
        <v>27</v>
      </c>
      <c r="F1773" s="5" t="str">
        <f t="shared" si="138"/>
        <v>TOLIMA</v>
      </c>
      <c r="G1773" s="2">
        <v>0</v>
      </c>
      <c r="H1773" s="3">
        <v>79740439</v>
      </c>
      <c r="I1773" s="9">
        <f t="shared" si="139"/>
        <v>797.40439000000003</v>
      </c>
      <c r="J1773">
        <v>0</v>
      </c>
      <c r="K1773" cm="1">
        <f t="array" ref="K1773">INDEX(T!$H$2:$H$3661, MATCH(1, (T!$D$2:$D$3661=D1773)*(T!$E$2:$E$3661=G!E1773),0))</f>
        <v>770.33339999999998</v>
      </c>
      <c r="L1773" cm="1">
        <f t="array" ref="L1773">INDEX('C'!$I$2:$I$3661, MATCH(1, ('C'!$D$2:$D$3661=D1773)*('C'!$E$2:$E$3661=G!E1773),0))</f>
        <v>11066540.81137</v>
      </c>
      <c r="M1773" cm="1">
        <f t="array" ref="M1773">_xlfn.IFNA(INDEX(P!C$2:C$2862, MATCH(1, (P!$A$2:$A$2862=D1773)*(P!$B$2:$B$2862=F1773),0)),)</f>
        <v>4.4254838709677413</v>
      </c>
      <c r="N1773" cm="1">
        <f t="array" ref="N1773">_xlfn.IFNA(INDEX(Ind!$H$2:$H$6441, MATCH(1, (Ind!$A$2:$A$6441=D1773)*(Ind!$D$2:$D$6441=F1773),0)),)</f>
        <v>108.838615170447</v>
      </c>
      <c r="O1773" cm="1">
        <f t="array" ref="O1773">_xlfn.IFNA(INDEX(Ind!$L$2:$L$6441, MATCH(1, (Ind!$A$2:$A$6441=D1773)*(Ind!$D$2:$D$6441=F1773),0)),)</f>
        <v>99.350040622461094</v>
      </c>
    </row>
    <row r="1774" spans="1:15" x14ac:dyDescent="0.2">
      <c r="A1774" s="4" t="s">
        <v>96</v>
      </c>
      <c r="B1774" s="5" t="str">
        <f t="shared" si="135"/>
        <v>2019</v>
      </c>
      <c r="C1774" s="5">
        <f t="shared" si="136"/>
        <v>5</v>
      </c>
      <c r="D1774" s="11">
        <f t="shared" si="137"/>
        <v>43586</v>
      </c>
      <c r="E1774" s="5" t="s">
        <v>28</v>
      </c>
      <c r="F1774" s="5" t="str">
        <f t="shared" si="138"/>
        <v>VALLE DEL CAUCA</v>
      </c>
      <c r="G1774" s="5">
        <v>86978948</v>
      </c>
      <c r="H1774" s="6">
        <v>0</v>
      </c>
      <c r="I1774" s="9">
        <f t="shared" si="139"/>
        <v>869.78948000000003</v>
      </c>
      <c r="J1774">
        <v>0</v>
      </c>
      <c r="K1774" cm="1">
        <f t="array" ref="K1774">INDEX(T!$H$2:$H$3661, MATCH(1, (T!$D$2:$D$3661=D1774)*(T!$E$2:$E$3661=G!E1774),0))</f>
        <v>699.50432999999998</v>
      </c>
      <c r="L1774" cm="1">
        <f t="array" ref="L1774">INDEX('C'!$I$2:$I$3661, MATCH(1, ('C'!$D$2:$D$3661=D1774)*('C'!$E$2:$E$3661=G!E1774),0))</f>
        <v>16660634.317600001</v>
      </c>
      <c r="M1774" cm="1">
        <f t="array" ref="M1774">_xlfn.IFNA(INDEX(P!C$2:C$2862, MATCH(1, (P!$A$2:$A$2862=D1774)*(P!$B$2:$B$2862=F1774),0)),)</f>
        <v>0</v>
      </c>
      <c r="N1774" cm="1">
        <f t="array" ref="N1774">_xlfn.IFNA(INDEX(Ind!$H$2:$H$6441, MATCH(1, (Ind!$A$2:$A$6441=D1774)*(Ind!$D$2:$D$6441=F1774),0)),)</f>
        <v>106.06342114324001</v>
      </c>
      <c r="O1774" cm="1">
        <f t="array" ref="O1774">_xlfn.IFNA(INDEX(Ind!$L$2:$L$6441, MATCH(1, (Ind!$A$2:$A$6441=D1774)*(Ind!$D$2:$D$6441=F1774),0)),)</f>
        <v>99.384167955287296</v>
      </c>
    </row>
    <row r="1775" spans="1:15" x14ac:dyDescent="0.2">
      <c r="A1775" s="1" t="s">
        <v>96</v>
      </c>
      <c r="B1775" s="5" t="str">
        <f t="shared" si="135"/>
        <v>2019</v>
      </c>
      <c r="C1775" s="5">
        <f t="shared" si="136"/>
        <v>5</v>
      </c>
      <c r="D1775" s="11">
        <f t="shared" si="137"/>
        <v>43586</v>
      </c>
      <c r="E1775" s="2" t="s">
        <v>74</v>
      </c>
      <c r="F1775" s="5" t="str">
        <f t="shared" si="138"/>
        <v>ARAUCA</v>
      </c>
      <c r="G1775" s="2">
        <v>0</v>
      </c>
      <c r="H1775" s="3">
        <v>42906000</v>
      </c>
      <c r="I1775" s="9">
        <f t="shared" si="139"/>
        <v>429.06</v>
      </c>
      <c r="J1775">
        <v>0</v>
      </c>
      <c r="K1775" cm="1">
        <f t="array" ref="K1775">INDEX(T!$H$2:$H$3661, MATCH(1, (T!$D$2:$D$3661=D1775)*(T!$E$2:$E$3661=G!E1775),0))</f>
        <v>792.38</v>
      </c>
      <c r="L1775" cm="1">
        <f t="array" ref="L1775">INDEX('C'!$I$2:$I$3661, MATCH(1, ('C'!$D$2:$D$3661=D1775)*('C'!$E$2:$E$3661=G!E1775),0))</f>
        <v>40439</v>
      </c>
      <c r="M1775" cm="1">
        <f t="array" ref="M1775">_xlfn.IFNA(INDEX(P!C$2:C$2862, MATCH(1, (P!$A$2:$A$2862=D1775)*(P!$B$2:$B$2862=F1775),0)),)</f>
        <v>0</v>
      </c>
      <c r="N1775" cm="1">
        <f t="array" ref="N1775">_xlfn.IFNA(INDEX(Ind!$H$2:$H$6441, MATCH(1, (Ind!$A$2:$A$6441=D1775)*(Ind!$D$2:$D$6441=F1775),0)),)</f>
        <v>0</v>
      </c>
      <c r="O1775" cm="1">
        <f t="array" ref="O1775">_xlfn.IFNA(INDEX(Ind!$L$2:$L$6441, MATCH(1, (Ind!$A$2:$A$6441=D1775)*(Ind!$D$2:$D$6441=F1775),0)),)</f>
        <v>0</v>
      </c>
    </row>
    <row r="1776" spans="1:15" x14ac:dyDescent="0.2">
      <c r="A1776" s="4" t="s">
        <v>96</v>
      </c>
      <c r="B1776" s="5" t="str">
        <f t="shared" si="135"/>
        <v>2019</v>
      </c>
      <c r="C1776" s="5">
        <f t="shared" si="136"/>
        <v>5</v>
      </c>
      <c r="D1776" s="11">
        <f t="shared" si="137"/>
        <v>43586</v>
      </c>
      <c r="E1776" s="5" t="s">
        <v>29</v>
      </c>
      <c r="F1776" s="5" t="str">
        <f t="shared" si="138"/>
        <v>CASANARE</v>
      </c>
      <c r="G1776" s="5">
        <v>0</v>
      </c>
      <c r="H1776" s="6">
        <v>43418419</v>
      </c>
      <c r="I1776" s="9">
        <f t="shared" si="139"/>
        <v>434.18419</v>
      </c>
      <c r="J1776">
        <v>0</v>
      </c>
      <c r="K1776" cm="1">
        <f t="array" ref="K1776">INDEX(T!$H$2:$H$3661, MATCH(1, (T!$D$2:$D$3661=D1776)*(T!$E$2:$E$3661=G!E1776),0))</f>
        <v>248.33452</v>
      </c>
      <c r="L1776" cm="1">
        <f t="array" ref="L1776">INDEX('C'!$I$2:$I$3661, MATCH(1, ('C'!$D$2:$D$3661=D1776)*('C'!$E$2:$E$3661=G!E1776),0))</f>
        <v>379821.91871</v>
      </c>
      <c r="M1776" cm="1">
        <f t="array" ref="M1776">_xlfn.IFNA(INDEX(P!C$2:C$2862, MATCH(1, (P!$A$2:$A$2862=D1776)*(P!$B$2:$B$2862=F1776),0)),)</f>
        <v>561.68129032258071</v>
      </c>
      <c r="N1776" cm="1">
        <f t="array" ref="N1776">_xlfn.IFNA(INDEX(Ind!$H$2:$H$6441, MATCH(1, (Ind!$A$2:$A$6441=D1776)*(Ind!$D$2:$D$6441=F1776),0)),)</f>
        <v>0</v>
      </c>
      <c r="O1776" cm="1">
        <f t="array" ref="O1776">_xlfn.IFNA(INDEX(Ind!$L$2:$L$6441, MATCH(1, (Ind!$A$2:$A$6441=D1776)*(Ind!$D$2:$D$6441=F1776),0)),)</f>
        <v>0</v>
      </c>
    </row>
    <row r="1777" spans="1:15" x14ac:dyDescent="0.2">
      <c r="A1777" s="1" t="s">
        <v>96</v>
      </c>
      <c r="B1777" s="5" t="str">
        <f t="shared" si="135"/>
        <v>2019</v>
      </c>
      <c r="C1777" s="5">
        <f t="shared" si="136"/>
        <v>5</v>
      </c>
      <c r="D1777" s="11">
        <f t="shared" si="137"/>
        <v>43586</v>
      </c>
      <c r="E1777" s="2" t="s">
        <v>30</v>
      </c>
      <c r="F1777" s="5" t="str">
        <f t="shared" si="138"/>
        <v>PUTUMAYO</v>
      </c>
      <c r="G1777" s="2">
        <v>0</v>
      </c>
      <c r="H1777" s="3">
        <v>66856000</v>
      </c>
      <c r="I1777" s="9">
        <f t="shared" si="139"/>
        <v>668.56</v>
      </c>
      <c r="J1777">
        <v>0</v>
      </c>
      <c r="K1777" cm="1">
        <f t="array" ref="K1777">INDEX(T!$H$2:$H$3661, MATCH(1, (T!$D$2:$D$3661=D1777)*(T!$E$2:$E$3661=G!E1777),0))</f>
        <v>1950.08</v>
      </c>
      <c r="L1777" cm="1">
        <f t="array" ref="L1777">INDEX('C'!$I$2:$I$3661, MATCH(1, ('C'!$D$2:$D$3661=D1777)*('C'!$E$2:$E$3661=G!E1777),0))</f>
        <v>44559.376669999998</v>
      </c>
      <c r="M1777" cm="1">
        <f t="array" ref="M1777">_xlfn.IFNA(INDEX(P!C$2:C$2862, MATCH(1, (P!$A$2:$A$2862=D1777)*(P!$B$2:$B$2862=F1777),0)),)</f>
        <v>1.527741935483871</v>
      </c>
      <c r="N1777" cm="1">
        <f t="array" ref="N1777">_xlfn.IFNA(INDEX(Ind!$H$2:$H$6441, MATCH(1, (Ind!$A$2:$A$6441=D1777)*(Ind!$D$2:$D$6441=F1777),0)),)</f>
        <v>0</v>
      </c>
      <c r="O1777" cm="1">
        <f t="array" ref="O1777">_xlfn.IFNA(INDEX(Ind!$L$2:$L$6441, MATCH(1, (Ind!$A$2:$A$6441=D1777)*(Ind!$D$2:$D$6441=F1777),0)),)</f>
        <v>0</v>
      </c>
    </row>
    <row r="1778" spans="1:15" x14ac:dyDescent="0.2">
      <c r="A1778" s="4" t="s">
        <v>96</v>
      </c>
      <c r="B1778" s="5" t="str">
        <f t="shared" si="135"/>
        <v>2019</v>
      </c>
      <c r="C1778" s="5">
        <f t="shared" si="136"/>
        <v>5</v>
      </c>
      <c r="D1778" s="11">
        <f t="shared" si="137"/>
        <v>43586</v>
      </c>
      <c r="E1778" s="5" t="s">
        <v>31</v>
      </c>
      <c r="F1778" s="5" t="str">
        <f t="shared" si="138"/>
        <v>GUAVIARE</v>
      </c>
      <c r="G1778" s="5">
        <v>0</v>
      </c>
      <c r="H1778" s="6">
        <v>71747000</v>
      </c>
      <c r="I1778" s="9">
        <f t="shared" si="139"/>
        <v>717.47</v>
      </c>
      <c r="J1778">
        <v>0</v>
      </c>
      <c r="K1778" cm="1">
        <f t="array" ref="K1778">INDEX(T!$H$2:$H$3661, MATCH(1, (T!$D$2:$D$3661=D1778)*(T!$E$2:$E$3661=G!E1778),0))</f>
        <v>1628.2</v>
      </c>
      <c r="L1778" cm="1">
        <f t="array" ref="L1778">INDEX('C'!$I$2:$I$3661, MATCH(1, ('C'!$D$2:$D$3661=D1778)*('C'!$E$2:$E$3661=G!E1778),0))</f>
        <v>34802.99</v>
      </c>
      <c r="M1778" cm="1">
        <f t="array" ref="M1778">_xlfn.IFNA(INDEX(P!C$2:C$2862, MATCH(1, (P!$A$2:$A$2862=D1778)*(P!$B$2:$B$2862=F1778),0)),)</f>
        <v>0</v>
      </c>
      <c r="N1778" cm="1">
        <f t="array" ref="N1778">_xlfn.IFNA(INDEX(Ind!$H$2:$H$6441, MATCH(1, (Ind!$A$2:$A$6441=D1778)*(Ind!$D$2:$D$6441=F1778),0)),)</f>
        <v>0</v>
      </c>
      <c r="O1778" cm="1">
        <f t="array" ref="O1778">_xlfn.IFNA(INDEX(Ind!$L$2:$L$6441, MATCH(1, (Ind!$A$2:$A$6441=D1778)*(Ind!$D$2:$D$6441=F1778),0)),)</f>
        <v>0</v>
      </c>
    </row>
    <row r="1779" spans="1:15" x14ac:dyDescent="0.2">
      <c r="A1779" s="1" t="s">
        <v>97</v>
      </c>
      <c r="B1779" s="5" t="str">
        <f t="shared" si="135"/>
        <v>2019</v>
      </c>
      <c r="C1779" s="5">
        <f t="shared" si="136"/>
        <v>6</v>
      </c>
      <c r="D1779" s="11">
        <f t="shared" si="137"/>
        <v>43617</v>
      </c>
      <c r="E1779" s="2" t="s">
        <v>5</v>
      </c>
      <c r="F1779" s="5" t="str">
        <f t="shared" si="138"/>
        <v>ANTIOQUIA</v>
      </c>
      <c r="G1779" s="2">
        <v>66666565</v>
      </c>
      <c r="H1779" s="3">
        <v>67638541</v>
      </c>
      <c r="I1779" s="9">
        <f t="shared" si="139"/>
        <v>671.52553</v>
      </c>
      <c r="J1779">
        <v>0</v>
      </c>
      <c r="K1779" cm="1">
        <f t="array" ref="K1779">INDEX(T!$H$2:$H$3661, MATCH(1, (T!$D$2:$D$3661=D1779)*(T!$E$2:$E$3661=G!E1779),0))</f>
        <v>486.60882500000002</v>
      </c>
      <c r="L1779" cm="1">
        <f t="array" ref="L1779">INDEX('C'!$I$2:$I$3661, MATCH(1, ('C'!$D$2:$D$3661=D1779)*('C'!$E$2:$E$3661=G!E1779),0))</f>
        <v>22385447.443484999</v>
      </c>
      <c r="M1779" cm="1">
        <f t="array" ref="M1779">_xlfn.IFNA(INDEX(P!C$2:C$2862, MATCH(1, (P!$A$2:$A$2862=D1779)*(P!$B$2:$B$2862=F1779),0)),)</f>
        <v>0</v>
      </c>
      <c r="N1779" cm="1">
        <f t="array" ref="N1779">_xlfn.IFNA(INDEX(Ind!$H$2:$H$6441, MATCH(1, (Ind!$A$2:$A$6441=D1779)*(Ind!$D$2:$D$6441=F1779),0)),)</f>
        <v>94.651701181845397</v>
      </c>
      <c r="O1779" cm="1">
        <f t="array" ref="O1779">_xlfn.IFNA(INDEX(Ind!$L$2:$L$6441, MATCH(1, (Ind!$A$2:$A$6441=D1779)*(Ind!$D$2:$D$6441=F1779),0)),)</f>
        <v>98.907741614170106</v>
      </c>
    </row>
    <row r="1780" spans="1:15" x14ac:dyDescent="0.2">
      <c r="A1780" s="4" t="s">
        <v>97</v>
      </c>
      <c r="B1780" s="5" t="str">
        <f t="shared" si="135"/>
        <v>2019</v>
      </c>
      <c r="C1780" s="5">
        <f t="shared" si="136"/>
        <v>6</v>
      </c>
      <c r="D1780" s="11">
        <f t="shared" si="137"/>
        <v>43617</v>
      </c>
      <c r="E1780" s="5" t="s">
        <v>6</v>
      </c>
      <c r="F1780" s="5" t="str">
        <f t="shared" si="138"/>
        <v>ATLANTICO</v>
      </c>
      <c r="G1780" s="12">
        <v>108100000</v>
      </c>
      <c r="H1780" s="8">
        <v>108100000</v>
      </c>
      <c r="I1780" s="9">
        <f t="shared" si="139"/>
        <v>1081</v>
      </c>
      <c r="J1780">
        <v>0</v>
      </c>
      <c r="K1780" cm="1">
        <f t="array" ref="K1780">INDEX(T!$H$2:$H$3661, MATCH(1, (T!$D$2:$D$3661=D1780)*(T!$E$2:$E$3661=G!E1780),0))</f>
        <v>235</v>
      </c>
      <c r="L1780" cm="1">
        <f t="array" ref="L1780">INDEX('C'!$I$2:$I$3661, MATCH(1, ('C'!$D$2:$D$3661=D1780)*('C'!$E$2:$E$3661=G!E1780),0))</f>
        <v>18535425.48</v>
      </c>
      <c r="M1780" cm="1">
        <f t="array" ref="M1780">_xlfn.IFNA(INDEX(P!C$2:C$2862, MATCH(1, (P!$A$2:$A$2862=D1780)*(P!$B$2:$B$2862=F1780),0)),)</f>
        <v>14.781290322580647</v>
      </c>
      <c r="N1780" cm="1">
        <f t="array" ref="N1780">_xlfn.IFNA(INDEX(Ind!$H$2:$H$6441, MATCH(1, (Ind!$A$2:$A$6441=D1780)*(Ind!$D$2:$D$6441=F1780),0)),)</f>
        <v>105.324493833443</v>
      </c>
      <c r="O1780" cm="1">
        <f t="array" ref="O1780">_xlfn.IFNA(INDEX(Ind!$L$2:$L$6441, MATCH(1, (Ind!$A$2:$A$6441=D1780)*(Ind!$D$2:$D$6441=F1780),0)),)</f>
        <v>99.890499932801802</v>
      </c>
    </row>
    <row r="1781" spans="1:15" x14ac:dyDescent="0.2">
      <c r="A1781" s="1" t="s">
        <v>97</v>
      </c>
      <c r="B1781" s="5" t="str">
        <f t="shared" si="135"/>
        <v>2019</v>
      </c>
      <c r="C1781" s="5">
        <f t="shared" si="136"/>
        <v>6</v>
      </c>
      <c r="D1781" s="11">
        <f t="shared" si="137"/>
        <v>43617</v>
      </c>
      <c r="E1781" s="2" t="s">
        <v>7</v>
      </c>
      <c r="F1781" s="5" t="str">
        <f t="shared" si="138"/>
        <v>BOGOTA, D.C.</v>
      </c>
      <c r="G1781" s="2">
        <v>0</v>
      </c>
      <c r="H1781" s="3">
        <v>70292000</v>
      </c>
      <c r="I1781" s="9">
        <f t="shared" si="139"/>
        <v>702.92</v>
      </c>
      <c r="J1781">
        <v>0</v>
      </c>
      <c r="K1781" cm="1">
        <f t="array" ref="K1781">INDEX(T!$H$2:$H$3661, MATCH(1, (T!$D$2:$D$3661=D1781)*(T!$E$2:$E$3661=G!E1781),0))</f>
        <v>518.46</v>
      </c>
      <c r="L1781" cm="1">
        <f t="array" ref="L1781">INDEX('C'!$I$2:$I$3661, MATCH(1, ('C'!$D$2:$D$3661=D1781)*('C'!$E$2:$E$3661=G!E1781),0))</f>
        <v>58149803</v>
      </c>
      <c r="M1781" cm="1">
        <f t="array" ref="M1781">_xlfn.IFNA(INDEX(P!C$2:C$2862, MATCH(1, (P!$A$2:$A$2862=D1781)*(P!$B$2:$B$2862=F1781),0)),)</f>
        <v>0</v>
      </c>
      <c r="N1781" cm="1">
        <f t="array" ref="N1781">_xlfn.IFNA(INDEX(Ind!$H$2:$H$6441, MATCH(1, (Ind!$A$2:$A$6441=D1781)*(Ind!$D$2:$D$6441=F1781),0)),)</f>
        <v>97.7100777595967</v>
      </c>
      <c r="O1781" cm="1">
        <f t="array" ref="O1781">_xlfn.IFNA(INDEX(Ind!$L$2:$L$6441, MATCH(1, (Ind!$A$2:$A$6441=D1781)*(Ind!$D$2:$D$6441=F1781),0)),)</f>
        <v>98.508023774778295</v>
      </c>
    </row>
    <row r="1782" spans="1:15" x14ac:dyDescent="0.2">
      <c r="A1782" s="4" t="s">
        <v>97</v>
      </c>
      <c r="B1782" s="5" t="str">
        <f t="shared" si="135"/>
        <v>2019</v>
      </c>
      <c r="C1782" s="5">
        <f t="shared" si="136"/>
        <v>6</v>
      </c>
      <c r="D1782" s="11">
        <f t="shared" si="137"/>
        <v>43617</v>
      </c>
      <c r="E1782" s="5" t="s">
        <v>8</v>
      </c>
      <c r="F1782" s="5" t="str">
        <f t="shared" si="138"/>
        <v>BOLIVAR</v>
      </c>
      <c r="G1782" s="5">
        <v>93622173</v>
      </c>
      <c r="H1782" s="8">
        <v>104679595</v>
      </c>
      <c r="I1782" s="9">
        <f t="shared" si="139"/>
        <v>991.50883999999996</v>
      </c>
      <c r="J1782">
        <v>0</v>
      </c>
      <c r="K1782" cm="1">
        <f t="array" ref="K1782">INDEX(T!$H$2:$H$3661, MATCH(1, (T!$D$2:$D$3661=D1782)*(T!$E$2:$E$3661=G!E1782),0))</f>
        <v>244.270915</v>
      </c>
      <c r="L1782" cm="1">
        <f t="array" ref="L1782">INDEX('C'!$I$2:$I$3661, MATCH(1, ('C'!$D$2:$D$3661=D1782)*('C'!$E$2:$E$3661=G!E1782),0))</f>
        <v>16025455.212525001</v>
      </c>
      <c r="M1782" cm="1">
        <f t="array" ref="M1782">_xlfn.IFNA(INDEX(P!C$2:C$2862, MATCH(1, (P!$A$2:$A$2862=D1782)*(P!$B$2:$B$2862=F1782),0)),)</f>
        <v>2.1738709677419354</v>
      </c>
      <c r="N1782" cm="1">
        <f t="array" ref="N1782">_xlfn.IFNA(INDEX(Ind!$H$2:$H$6441, MATCH(1, (Ind!$A$2:$A$6441=D1782)*(Ind!$D$2:$D$6441=F1782),0)),)</f>
        <v>105.26808564716301</v>
      </c>
      <c r="O1782" cm="1">
        <f t="array" ref="O1782">_xlfn.IFNA(INDEX(Ind!$L$2:$L$6441, MATCH(1, (Ind!$A$2:$A$6441=D1782)*(Ind!$D$2:$D$6441=F1782),0)),)</f>
        <v>99.2861260142775</v>
      </c>
    </row>
    <row r="1783" spans="1:15" x14ac:dyDescent="0.2">
      <c r="A1783" s="1" t="s">
        <v>97</v>
      </c>
      <c r="B1783" s="5" t="str">
        <f t="shared" si="135"/>
        <v>2019</v>
      </c>
      <c r="C1783" s="5">
        <f t="shared" si="136"/>
        <v>6</v>
      </c>
      <c r="D1783" s="11">
        <f t="shared" si="137"/>
        <v>43617</v>
      </c>
      <c r="E1783" s="2" t="s">
        <v>9</v>
      </c>
      <c r="F1783" s="5" t="str">
        <f t="shared" si="138"/>
        <v>BOYACA</v>
      </c>
      <c r="G1783" s="2">
        <v>69808000</v>
      </c>
      <c r="H1783" s="3">
        <v>81713556</v>
      </c>
      <c r="I1783" s="9">
        <f t="shared" si="139"/>
        <v>757.60778000000005</v>
      </c>
      <c r="J1783">
        <v>0</v>
      </c>
      <c r="K1783" cm="1">
        <f t="array" ref="K1783">INDEX(T!$H$2:$H$3661, MATCH(1, (T!$D$2:$D$3661=D1783)*(T!$E$2:$E$3661=G!E1783),0))</f>
        <v>292.71024999999997</v>
      </c>
      <c r="L1783" cm="1">
        <f t="array" ref="L1783">INDEX('C'!$I$2:$I$3661, MATCH(1, ('C'!$D$2:$D$3661=D1783)*('C'!$E$2:$E$3661=G!E1783),0))</f>
        <v>2786217.5049999999</v>
      </c>
      <c r="M1783" cm="1">
        <f t="array" ref="M1783">_xlfn.IFNA(INDEX(P!C$2:C$2862, MATCH(1, (P!$A$2:$A$2862=D1783)*(P!$B$2:$B$2862=F1783),0)),)</f>
        <v>9.7722580645161283</v>
      </c>
      <c r="N1783" cm="1">
        <f t="array" ref="N1783">_xlfn.IFNA(INDEX(Ind!$H$2:$H$6441, MATCH(1, (Ind!$A$2:$A$6441=D1783)*(Ind!$D$2:$D$6441=F1783),0)),)</f>
        <v>114.027660272424</v>
      </c>
      <c r="O1783" cm="1">
        <f t="array" ref="O1783">_xlfn.IFNA(INDEX(Ind!$L$2:$L$6441, MATCH(1, (Ind!$A$2:$A$6441=D1783)*(Ind!$D$2:$D$6441=F1783),0)),)</f>
        <v>95.148580107172506</v>
      </c>
    </row>
    <row r="1784" spans="1:15" x14ac:dyDescent="0.2">
      <c r="A1784" s="4" t="s">
        <v>97</v>
      </c>
      <c r="B1784" s="5" t="str">
        <f t="shared" si="135"/>
        <v>2019</v>
      </c>
      <c r="C1784" s="5">
        <f t="shared" si="136"/>
        <v>6</v>
      </c>
      <c r="D1784" s="11">
        <f t="shared" si="137"/>
        <v>43617</v>
      </c>
      <c r="E1784" s="5" t="s">
        <v>10</v>
      </c>
      <c r="F1784" s="5" t="str">
        <f t="shared" si="138"/>
        <v>CALDAS</v>
      </c>
      <c r="G1784" s="5">
        <v>0</v>
      </c>
      <c r="H1784" s="6">
        <v>80644113</v>
      </c>
      <c r="I1784" s="9">
        <f t="shared" si="139"/>
        <v>806.44113000000004</v>
      </c>
      <c r="J1784">
        <v>0</v>
      </c>
      <c r="K1784" cm="1">
        <f t="array" ref="K1784">INDEX(T!$H$2:$H$3661, MATCH(1, (T!$D$2:$D$3661=D1784)*(T!$E$2:$E$3661=G!E1784),0))</f>
        <v>561.14463000000001</v>
      </c>
      <c r="L1784" cm="1">
        <f t="array" ref="L1784">INDEX('C'!$I$2:$I$3661, MATCH(1, ('C'!$D$2:$D$3661=D1784)*('C'!$E$2:$E$3661=G!E1784),0))</f>
        <v>6130845.5164999999</v>
      </c>
      <c r="M1784" cm="1">
        <f t="array" ref="M1784">_xlfn.IFNA(INDEX(P!C$2:C$2862, MATCH(1, (P!$A$2:$A$2862=D1784)*(P!$B$2:$B$2862=F1784),0)),)</f>
        <v>0</v>
      </c>
      <c r="N1784" cm="1">
        <f t="array" ref="N1784">_xlfn.IFNA(INDEX(Ind!$H$2:$H$6441, MATCH(1, (Ind!$A$2:$A$6441=D1784)*(Ind!$D$2:$D$6441=F1784),0)),)</f>
        <v>101.721723075733</v>
      </c>
      <c r="O1784" cm="1">
        <f t="array" ref="O1784">_xlfn.IFNA(INDEX(Ind!$L$2:$L$6441, MATCH(1, (Ind!$A$2:$A$6441=D1784)*(Ind!$D$2:$D$6441=F1784),0)),)</f>
        <v>101.37292861836799</v>
      </c>
    </row>
    <row r="1785" spans="1:15" x14ac:dyDescent="0.2">
      <c r="A1785" s="1" t="s">
        <v>97</v>
      </c>
      <c r="B1785" s="5" t="str">
        <f t="shared" si="135"/>
        <v>2019</v>
      </c>
      <c r="C1785" s="5">
        <f t="shared" si="136"/>
        <v>6</v>
      </c>
      <c r="D1785" s="11">
        <f t="shared" si="137"/>
        <v>43617</v>
      </c>
      <c r="E1785" s="2" t="s">
        <v>11</v>
      </c>
      <c r="F1785" s="5" t="str">
        <f t="shared" si="138"/>
        <v>CAQUETA</v>
      </c>
      <c r="G1785" s="2">
        <v>0</v>
      </c>
      <c r="H1785" s="7">
        <v>155546600</v>
      </c>
      <c r="I1785" s="9">
        <f t="shared" si="139"/>
        <v>1555.4659999999999</v>
      </c>
      <c r="J1785">
        <v>0</v>
      </c>
      <c r="K1785" cm="1">
        <f t="array" ref="K1785">INDEX(T!$H$2:$H$3661, MATCH(1, (T!$D$2:$D$3661=D1785)*(T!$E$2:$E$3661=G!E1785),0))</f>
        <v>860.7</v>
      </c>
      <c r="L1785" cm="1">
        <f t="array" ref="L1785">INDEX('C'!$I$2:$I$3661, MATCH(1, ('C'!$D$2:$D$3661=D1785)*('C'!$E$2:$E$3661=G!E1785),0))</f>
        <v>9216891.7200000007</v>
      </c>
      <c r="M1785" cm="1">
        <f t="array" ref="M1785">_xlfn.IFNA(INDEX(P!C$2:C$2862, MATCH(1, (P!$A$2:$A$2862=D1785)*(P!$B$2:$B$2862=F1785),0)),)</f>
        <v>0</v>
      </c>
      <c r="N1785" cm="1">
        <f t="array" ref="N1785">_xlfn.IFNA(INDEX(Ind!$H$2:$H$6441, MATCH(1, (Ind!$A$2:$A$6441=D1785)*(Ind!$D$2:$D$6441=F1785),0)),)</f>
        <v>0</v>
      </c>
      <c r="O1785" cm="1">
        <f t="array" ref="O1785">_xlfn.IFNA(INDEX(Ind!$L$2:$L$6441, MATCH(1, (Ind!$A$2:$A$6441=D1785)*(Ind!$D$2:$D$6441=F1785),0)),)</f>
        <v>0</v>
      </c>
    </row>
    <row r="1786" spans="1:15" x14ac:dyDescent="0.2">
      <c r="A1786" s="4" t="s">
        <v>97</v>
      </c>
      <c r="B1786" s="5" t="str">
        <f t="shared" si="135"/>
        <v>2019</v>
      </c>
      <c r="C1786" s="5">
        <f t="shared" si="136"/>
        <v>6</v>
      </c>
      <c r="D1786" s="11">
        <f t="shared" si="137"/>
        <v>43617</v>
      </c>
      <c r="E1786" s="5" t="s">
        <v>12</v>
      </c>
      <c r="F1786" s="5" t="str">
        <f t="shared" si="138"/>
        <v>CAUCA</v>
      </c>
      <c r="G1786" s="5">
        <v>88337000</v>
      </c>
      <c r="H1786" s="6">
        <v>80637000</v>
      </c>
      <c r="I1786" s="9">
        <f t="shared" si="139"/>
        <v>844.87</v>
      </c>
      <c r="J1786">
        <v>0</v>
      </c>
      <c r="K1786" cm="1">
        <f t="array" ref="K1786">INDEX(T!$H$2:$H$3661, MATCH(1, (T!$D$2:$D$3661=D1786)*(T!$E$2:$E$3661=G!E1786),0))</f>
        <v>721.46</v>
      </c>
      <c r="L1786" cm="1">
        <f t="array" ref="L1786">INDEX('C'!$I$2:$I$3661, MATCH(1, ('C'!$D$2:$D$3661=D1786)*('C'!$E$2:$E$3661=G!E1786),0))</f>
        <v>14962757.324999999</v>
      </c>
      <c r="M1786" cm="1">
        <f t="array" ref="M1786">_xlfn.IFNA(INDEX(P!C$2:C$2862, MATCH(1, (P!$A$2:$A$2862=D1786)*(P!$B$2:$B$2862=F1786),0)),)</f>
        <v>0</v>
      </c>
      <c r="N1786" cm="1">
        <f t="array" ref="N1786">_xlfn.IFNA(INDEX(Ind!$H$2:$H$6441, MATCH(1, (Ind!$A$2:$A$6441=D1786)*(Ind!$D$2:$D$6441=F1786),0)),)</f>
        <v>99.943292470310595</v>
      </c>
      <c r="O1786" cm="1">
        <f t="array" ref="O1786">_xlfn.IFNA(INDEX(Ind!$L$2:$L$6441, MATCH(1, (Ind!$A$2:$A$6441=D1786)*(Ind!$D$2:$D$6441=F1786),0)),)</f>
        <v>100.33918922079999</v>
      </c>
    </row>
    <row r="1787" spans="1:15" x14ac:dyDescent="0.2">
      <c r="A1787" s="1" t="s">
        <v>97</v>
      </c>
      <c r="B1787" s="5" t="str">
        <f t="shared" si="135"/>
        <v>2019</v>
      </c>
      <c r="C1787" s="5">
        <f t="shared" si="136"/>
        <v>6</v>
      </c>
      <c r="D1787" s="11">
        <f t="shared" si="137"/>
        <v>43617</v>
      </c>
      <c r="E1787" s="2" t="s">
        <v>13</v>
      </c>
      <c r="F1787" s="5" t="str">
        <f t="shared" si="138"/>
        <v>CESAR</v>
      </c>
      <c r="G1787" s="13">
        <v>108100000</v>
      </c>
      <c r="H1787" s="3">
        <v>83935302</v>
      </c>
      <c r="I1787" s="9">
        <f t="shared" si="139"/>
        <v>960.17651000000001</v>
      </c>
      <c r="J1787">
        <v>0</v>
      </c>
      <c r="K1787" cm="1">
        <f t="array" ref="K1787">INDEX(T!$H$2:$H$3661, MATCH(1, (T!$D$2:$D$3661=D1787)*(T!$E$2:$E$3661=G!E1787),0))</f>
        <v>230.49590000000001</v>
      </c>
      <c r="L1787" cm="1">
        <f t="array" ref="L1787">INDEX('C'!$I$2:$I$3661, MATCH(1, ('C'!$D$2:$D$3661=D1787)*('C'!$E$2:$E$3661=G!E1787),0))</f>
        <v>11969377.82746</v>
      </c>
      <c r="M1787" cm="1">
        <f t="array" ref="M1787">_xlfn.IFNA(INDEX(P!C$2:C$2862, MATCH(1, (P!$A$2:$A$2862=D1787)*(P!$B$2:$B$2862=F1787),0)),)</f>
        <v>9.2725806451612911</v>
      </c>
      <c r="N1787" cm="1">
        <f t="array" ref="N1787">_xlfn.IFNA(INDEX(Ind!$H$2:$H$6441, MATCH(1, (Ind!$A$2:$A$6441=D1787)*(Ind!$D$2:$D$6441=F1787),0)),)</f>
        <v>0</v>
      </c>
      <c r="O1787" cm="1">
        <f t="array" ref="O1787">_xlfn.IFNA(INDEX(Ind!$L$2:$L$6441, MATCH(1, (Ind!$A$2:$A$6441=D1787)*(Ind!$D$2:$D$6441=F1787),0)),)</f>
        <v>0</v>
      </c>
    </row>
    <row r="1788" spans="1:15" x14ac:dyDescent="0.2">
      <c r="A1788" s="4" t="s">
        <v>97</v>
      </c>
      <c r="B1788" s="5" t="str">
        <f t="shared" si="135"/>
        <v>2019</v>
      </c>
      <c r="C1788" s="5">
        <f t="shared" si="136"/>
        <v>6</v>
      </c>
      <c r="D1788" s="11">
        <f t="shared" si="137"/>
        <v>43617</v>
      </c>
      <c r="E1788" s="5" t="s">
        <v>14</v>
      </c>
      <c r="F1788" s="5" t="str">
        <f t="shared" si="138"/>
        <v>CORDOBA</v>
      </c>
      <c r="G1788" s="5">
        <v>71453000</v>
      </c>
      <c r="H1788" s="6">
        <v>0</v>
      </c>
      <c r="I1788" s="9">
        <f t="shared" si="139"/>
        <v>714.53</v>
      </c>
      <c r="J1788">
        <v>0</v>
      </c>
      <c r="K1788" cm="1">
        <f t="array" ref="K1788">INDEX(T!$H$2:$H$3661, MATCH(1, (T!$D$2:$D$3661=D1788)*(T!$E$2:$E$3661=G!E1788),0))</f>
        <v>160.93</v>
      </c>
      <c r="L1788" cm="1">
        <f t="array" ref="L1788">INDEX('C'!$I$2:$I$3661, MATCH(1, ('C'!$D$2:$D$3661=D1788)*('C'!$E$2:$E$3661=G!E1788),0))</f>
        <v>13861201</v>
      </c>
      <c r="M1788" cm="1">
        <f t="array" ref="M1788">_xlfn.IFNA(INDEX(P!C$2:C$2862, MATCH(1, (P!$A$2:$A$2862=D1788)*(P!$B$2:$B$2862=F1788),0)),)</f>
        <v>81.58387096774193</v>
      </c>
      <c r="N1788" cm="1">
        <f t="array" ref="N1788">_xlfn.IFNA(INDEX(Ind!$H$2:$H$6441, MATCH(1, (Ind!$A$2:$A$6441=D1788)*(Ind!$D$2:$D$6441=F1788),0)),)</f>
        <v>105.081688431934</v>
      </c>
      <c r="O1788" cm="1">
        <f t="array" ref="O1788">_xlfn.IFNA(INDEX(Ind!$L$2:$L$6441, MATCH(1, (Ind!$A$2:$A$6441=D1788)*(Ind!$D$2:$D$6441=F1788),0)),)</f>
        <v>105.99010422149701</v>
      </c>
    </row>
    <row r="1789" spans="1:15" x14ac:dyDescent="0.2">
      <c r="A1789" s="1" t="s">
        <v>97</v>
      </c>
      <c r="B1789" s="5" t="str">
        <f t="shared" si="135"/>
        <v>2019</v>
      </c>
      <c r="C1789" s="5">
        <f t="shared" si="136"/>
        <v>6</v>
      </c>
      <c r="D1789" s="11">
        <f t="shared" si="137"/>
        <v>43617</v>
      </c>
      <c r="E1789" s="2" t="s">
        <v>15</v>
      </c>
      <c r="F1789" s="5" t="str">
        <f t="shared" si="138"/>
        <v>CUNDINAMARCA</v>
      </c>
      <c r="G1789" s="2">
        <v>0</v>
      </c>
      <c r="H1789" s="3">
        <v>80062142</v>
      </c>
      <c r="I1789" s="9">
        <f t="shared" si="139"/>
        <v>800.62141999999994</v>
      </c>
      <c r="J1789">
        <v>0</v>
      </c>
      <c r="K1789" cm="1">
        <f t="array" ref="K1789">INDEX(T!$H$2:$H$3661, MATCH(1, (T!$D$2:$D$3661=D1789)*(T!$E$2:$E$3661=G!E1789),0))</f>
        <v>680.75509999999997</v>
      </c>
      <c r="L1789" cm="1">
        <f t="array" ref="L1789">INDEX('C'!$I$2:$I$3661, MATCH(1, ('C'!$D$2:$D$3661=D1789)*('C'!$E$2:$E$3661=G!E1789),0))</f>
        <v>10924629.95724</v>
      </c>
      <c r="M1789" cm="1">
        <f t="array" ref="M1789">_xlfn.IFNA(INDEX(P!C$2:C$2862, MATCH(1, (P!$A$2:$A$2862=D1789)*(P!$B$2:$B$2862=F1789),0)),)</f>
        <v>0.85677419354838713</v>
      </c>
      <c r="N1789" cm="1">
        <f t="array" ref="N1789">_xlfn.IFNA(INDEX(Ind!$H$2:$H$6441, MATCH(1, (Ind!$A$2:$A$6441=D1789)*(Ind!$D$2:$D$6441=F1789),0)),)</f>
        <v>98.824944551886205</v>
      </c>
      <c r="O1789" cm="1">
        <f t="array" ref="O1789">_xlfn.IFNA(INDEX(Ind!$L$2:$L$6441, MATCH(1, (Ind!$A$2:$A$6441=D1789)*(Ind!$D$2:$D$6441=F1789),0)),)</f>
        <v>101.687896284774</v>
      </c>
    </row>
    <row r="1790" spans="1:15" x14ac:dyDescent="0.2">
      <c r="A1790" s="4" t="s">
        <v>97</v>
      </c>
      <c r="B1790" s="5" t="str">
        <f t="shared" si="135"/>
        <v>2019</v>
      </c>
      <c r="C1790" s="5">
        <f t="shared" si="136"/>
        <v>6</v>
      </c>
      <c r="D1790" s="11">
        <f t="shared" si="137"/>
        <v>43617</v>
      </c>
      <c r="E1790" s="5" t="s">
        <v>16</v>
      </c>
      <c r="F1790" s="5" t="str">
        <f t="shared" si="138"/>
        <v>CHOCO</v>
      </c>
      <c r="G1790" s="5">
        <v>0</v>
      </c>
      <c r="H1790" s="8">
        <v>456073000</v>
      </c>
      <c r="I1790" s="9">
        <f t="shared" si="139"/>
        <v>4560.7299999999996</v>
      </c>
      <c r="J1790">
        <v>0</v>
      </c>
      <c r="K1790" cm="1">
        <f t="array" ref="K1790">INDEX(T!$H$2:$H$3661, MATCH(1, (T!$D$2:$D$3661=D1790)*(T!$E$2:$E$3661=G!E1790),0))</f>
        <v>642.72</v>
      </c>
      <c r="L1790" t="e" cm="1">
        <f t="array" ref="L1790">INDEX('C'!$I$2:$I$3661, MATCH(1, ('C'!$D$2:$D$3661=D1790)*('C'!$E$2:$E$3661=G!E1790),0))</f>
        <v>#N/A</v>
      </c>
      <c r="M1790" cm="1">
        <f t="array" ref="M1790">_xlfn.IFNA(INDEX(P!C$2:C$2862, MATCH(1, (P!$A$2:$A$2862=D1790)*(P!$B$2:$B$2862=F1790),0)),)</f>
        <v>0</v>
      </c>
      <c r="N1790" cm="1">
        <f t="array" ref="N1790">_xlfn.IFNA(INDEX(Ind!$H$2:$H$6441, MATCH(1, (Ind!$A$2:$A$6441=D1790)*(Ind!$D$2:$D$6441=F1790),0)),)</f>
        <v>0</v>
      </c>
      <c r="O1790" cm="1">
        <f t="array" ref="O1790">_xlfn.IFNA(INDEX(Ind!$L$2:$L$6441, MATCH(1, (Ind!$A$2:$A$6441=D1790)*(Ind!$D$2:$D$6441=F1790),0)),)</f>
        <v>0</v>
      </c>
    </row>
    <row r="1791" spans="1:15" x14ac:dyDescent="0.2">
      <c r="A1791" s="1" t="s">
        <v>97</v>
      </c>
      <c r="B1791" s="5" t="str">
        <f t="shared" si="135"/>
        <v>2019</v>
      </c>
      <c r="C1791" s="5">
        <f t="shared" si="136"/>
        <v>6</v>
      </c>
      <c r="D1791" s="11">
        <f t="shared" si="137"/>
        <v>43617</v>
      </c>
      <c r="E1791" s="2" t="s">
        <v>17</v>
      </c>
      <c r="F1791" s="5" t="str">
        <f t="shared" si="138"/>
        <v>HUILA</v>
      </c>
      <c r="G1791" s="2">
        <v>0</v>
      </c>
      <c r="H1791" s="3">
        <v>80325620</v>
      </c>
      <c r="I1791" s="9">
        <f t="shared" si="139"/>
        <v>803.25620000000004</v>
      </c>
      <c r="J1791">
        <v>0</v>
      </c>
      <c r="K1791" cm="1">
        <f t="array" ref="K1791">INDEX(T!$H$2:$H$3661, MATCH(1, (T!$D$2:$D$3661=D1791)*(T!$E$2:$E$3661=G!E1791),0))</f>
        <v>778.90927999999997</v>
      </c>
      <c r="L1791" cm="1">
        <f t="array" ref="L1791">INDEX('C'!$I$2:$I$3661, MATCH(1, ('C'!$D$2:$D$3661=D1791)*('C'!$E$2:$E$3661=G!E1791),0))</f>
        <v>11429058.73288</v>
      </c>
      <c r="M1791" cm="1">
        <f t="array" ref="M1791">_xlfn.IFNA(INDEX(P!C$2:C$2862, MATCH(1, (P!$A$2:$A$2862=D1791)*(P!$B$2:$B$2862=F1791),0)),)</f>
        <v>2.9874193548387096</v>
      </c>
      <c r="N1791" cm="1">
        <f t="array" ref="N1791">_xlfn.IFNA(INDEX(Ind!$H$2:$H$6441, MATCH(1, (Ind!$A$2:$A$6441=D1791)*(Ind!$D$2:$D$6441=F1791),0)),)</f>
        <v>0</v>
      </c>
      <c r="O1791" cm="1">
        <f t="array" ref="O1791">_xlfn.IFNA(INDEX(Ind!$L$2:$L$6441, MATCH(1, (Ind!$A$2:$A$6441=D1791)*(Ind!$D$2:$D$6441=F1791),0)),)</f>
        <v>0</v>
      </c>
    </row>
    <row r="1792" spans="1:15" x14ac:dyDescent="0.2">
      <c r="A1792" s="4" t="s">
        <v>97</v>
      </c>
      <c r="B1792" s="5" t="str">
        <f t="shared" si="135"/>
        <v>2019</v>
      </c>
      <c r="C1792" s="5">
        <f t="shared" si="136"/>
        <v>6</v>
      </c>
      <c r="D1792" s="11">
        <f t="shared" si="137"/>
        <v>43617</v>
      </c>
      <c r="E1792" s="5" t="s">
        <v>18</v>
      </c>
      <c r="F1792" s="5" t="str">
        <f t="shared" si="138"/>
        <v>LA GUAJIRA</v>
      </c>
      <c r="G1792" s="5">
        <v>75700000</v>
      </c>
      <c r="H1792" s="6">
        <v>0</v>
      </c>
      <c r="I1792" s="9">
        <f t="shared" si="139"/>
        <v>757</v>
      </c>
      <c r="J1792">
        <v>0</v>
      </c>
      <c r="K1792" cm="1">
        <f t="array" ref="K1792">INDEX(T!$H$2:$H$3661, MATCH(1, (T!$D$2:$D$3661=D1792)*(T!$E$2:$E$3661=G!E1792),0))</f>
        <v>123</v>
      </c>
      <c r="L1792" cm="1">
        <f t="array" ref="L1792">INDEX('C'!$I$2:$I$3661, MATCH(1, ('C'!$D$2:$D$3661=D1792)*('C'!$E$2:$E$3661=G!E1792),0))</f>
        <v>2301515.9900000002</v>
      </c>
      <c r="M1792" cm="1">
        <f t="array" ref="M1792">_xlfn.IFNA(INDEX(P!C$2:C$2862, MATCH(1, (P!$A$2:$A$2862=D1792)*(P!$B$2:$B$2862=F1792),0)),)</f>
        <v>0</v>
      </c>
      <c r="N1792" cm="1">
        <f t="array" ref="N1792">_xlfn.IFNA(INDEX(Ind!$H$2:$H$6441, MATCH(1, (Ind!$A$2:$A$6441=D1792)*(Ind!$D$2:$D$6441=F1792),0)),)</f>
        <v>0</v>
      </c>
      <c r="O1792" cm="1">
        <f t="array" ref="O1792">_xlfn.IFNA(INDEX(Ind!$L$2:$L$6441, MATCH(1, (Ind!$A$2:$A$6441=D1792)*(Ind!$D$2:$D$6441=F1792),0)),)</f>
        <v>0</v>
      </c>
    </row>
    <row r="1793" spans="1:15" x14ac:dyDescent="0.2">
      <c r="A1793" s="1" t="s">
        <v>97</v>
      </c>
      <c r="B1793" s="5" t="str">
        <f t="shared" si="135"/>
        <v>2019</v>
      </c>
      <c r="C1793" s="5">
        <f t="shared" si="136"/>
        <v>6</v>
      </c>
      <c r="D1793" s="11">
        <f t="shared" si="137"/>
        <v>43617</v>
      </c>
      <c r="E1793" s="2" t="s">
        <v>19</v>
      </c>
      <c r="F1793" s="5" t="str">
        <f t="shared" si="138"/>
        <v>MAGDALENA</v>
      </c>
      <c r="G1793" s="13">
        <v>106298101</v>
      </c>
      <c r="H1793" s="7">
        <v>107119395</v>
      </c>
      <c r="I1793" s="9">
        <f t="shared" si="139"/>
        <v>1067.0874799999999</v>
      </c>
      <c r="J1793">
        <v>0</v>
      </c>
      <c r="K1793" cm="1">
        <f t="array" ref="K1793">INDEX(T!$H$2:$H$3661, MATCH(1, (T!$D$2:$D$3661=D1793)*(T!$E$2:$E$3661=G!E1793),0))</f>
        <v>203.409235</v>
      </c>
      <c r="L1793" cm="1">
        <f t="array" ref="L1793">INDEX('C'!$I$2:$I$3661, MATCH(1, ('C'!$D$2:$D$3661=D1793)*('C'!$E$2:$E$3661=G!E1793),0))</f>
        <v>15758977.108475</v>
      </c>
      <c r="M1793" cm="1">
        <f t="array" ref="M1793">_xlfn.IFNA(INDEX(P!C$2:C$2862, MATCH(1, (P!$A$2:$A$2862=D1793)*(P!$B$2:$B$2862=F1793),0)),)</f>
        <v>13.728064516129033</v>
      </c>
      <c r="N1793" cm="1">
        <f t="array" ref="N1793">_xlfn.IFNA(INDEX(Ind!$H$2:$H$6441, MATCH(1, (Ind!$A$2:$A$6441=D1793)*(Ind!$D$2:$D$6441=F1793),0)),)</f>
        <v>0</v>
      </c>
      <c r="O1793" cm="1">
        <f t="array" ref="O1793">_xlfn.IFNA(INDEX(Ind!$L$2:$L$6441, MATCH(1, (Ind!$A$2:$A$6441=D1793)*(Ind!$D$2:$D$6441=F1793),0)),)</f>
        <v>0</v>
      </c>
    </row>
    <row r="1794" spans="1:15" x14ac:dyDescent="0.2">
      <c r="A1794" s="4" t="s">
        <v>97</v>
      </c>
      <c r="B1794" s="5" t="str">
        <f t="shared" si="135"/>
        <v>2019</v>
      </c>
      <c r="C1794" s="5">
        <f t="shared" si="136"/>
        <v>6</v>
      </c>
      <c r="D1794" s="11">
        <f t="shared" si="137"/>
        <v>43617</v>
      </c>
      <c r="E1794" s="5" t="s">
        <v>20</v>
      </c>
      <c r="F1794" s="5" t="str">
        <f t="shared" si="138"/>
        <v>META</v>
      </c>
      <c r="G1794" s="5">
        <v>0</v>
      </c>
      <c r="H1794" s="6">
        <v>75487113</v>
      </c>
      <c r="I1794" s="9">
        <f t="shared" si="139"/>
        <v>754.87112999999999</v>
      </c>
      <c r="J1794">
        <v>0</v>
      </c>
      <c r="K1794" cm="1">
        <f t="array" ref="K1794">INDEX(T!$H$2:$H$3661, MATCH(1, (T!$D$2:$D$3661=D1794)*(T!$E$2:$E$3661=G!E1794),0))</f>
        <v>574.79872999999998</v>
      </c>
      <c r="L1794" cm="1">
        <f t="array" ref="L1794">INDEX('C'!$I$2:$I$3661, MATCH(1, ('C'!$D$2:$D$3661=D1794)*('C'!$E$2:$E$3661=G!E1794),0))</f>
        <v>644744.15859000001</v>
      </c>
      <c r="M1794" cm="1">
        <f t="array" ref="M1794">_xlfn.IFNA(INDEX(P!C$2:C$2862, MATCH(1, (P!$A$2:$A$2862=D1794)*(P!$B$2:$B$2862=F1794),0)),)</f>
        <v>5.4512903225806451</v>
      </c>
      <c r="N1794" cm="1">
        <f t="array" ref="N1794">_xlfn.IFNA(INDEX(Ind!$H$2:$H$6441, MATCH(1, (Ind!$A$2:$A$6441=D1794)*(Ind!$D$2:$D$6441=F1794),0)),)</f>
        <v>0</v>
      </c>
      <c r="O1794" cm="1">
        <f t="array" ref="O1794">_xlfn.IFNA(INDEX(Ind!$L$2:$L$6441, MATCH(1, (Ind!$A$2:$A$6441=D1794)*(Ind!$D$2:$D$6441=F1794),0)),)</f>
        <v>0</v>
      </c>
    </row>
    <row r="1795" spans="1:15" x14ac:dyDescent="0.2">
      <c r="A1795" s="1" t="s">
        <v>97</v>
      </c>
      <c r="B1795" s="5" t="str">
        <f t="shared" ref="B1795:B1858" si="140">MID(A1795,7,20)</f>
        <v>2019</v>
      </c>
      <c r="C1795" s="5">
        <f t="shared" ref="C1795:C1858" si="141">IF(MID(A1795,1,3)="Jan",1,
IF(MID(A1795,1,3)="Feb",2,
IF(MID(A1795,1,3)="Mar",3,
IF(MID(A1795,1,3)="Apr",4,
IF(MID(A1795,1,3)="May",5,
IF(MID(A1795,1,3)="Jun",6,
IF(MID(A1795,1,3)="Jul",7,
IF(MID(A1795,1,3)="Aug",8,
IF(MID(A1795,1,3)="Sep",9,
IF(MID(A1795,1,3)="Oct",10,
IF(MID(A1795,1,3)="Nov",11,
IF(MID(A1795,1,3)="Dec",12))))))))))))</f>
        <v>6</v>
      </c>
      <c r="D1795" s="11">
        <f t="shared" ref="D1795:D1858" si="142">DATE(B1795,C1795,1)</f>
        <v>43617</v>
      </c>
      <c r="E1795" s="2" t="s">
        <v>21</v>
      </c>
      <c r="F1795" s="5" t="str">
        <f t="shared" ref="F1795:F1858" si="143">MID(E1795,5,100)</f>
        <v>NARINO</v>
      </c>
      <c r="G1795" s="2">
        <v>0</v>
      </c>
      <c r="H1795" s="3">
        <v>84182600</v>
      </c>
      <c r="I1795" s="9">
        <f t="shared" ref="I1795:I1858" si="144">IF(G1795=0,H1795/100000,IF(H1795=0,G1795/100000,((G1795+H1795)/2)/100000))</f>
        <v>841.82600000000002</v>
      </c>
      <c r="J1795">
        <v>0</v>
      </c>
      <c r="K1795" cm="1">
        <f t="array" ref="K1795">INDEX(T!$H$2:$H$3661, MATCH(1, (T!$D$2:$D$3661=D1795)*(T!$E$2:$E$3661=G!E1795),0))</f>
        <v>834.96119999999996</v>
      </c>
      <c r="L1795" cm="1">
        <f t="array" ref="L1795">INDEX('C'!$I$2:$I$3661, MATCH(1, ('C'!$D$2:$D$3661=D1795)*('C'!$E$2:$E$3661=G!E1795),0))</f>
        <v>11060270.063999999</v>
      </c>
      <c r="M1795" cm="1">
        <f t="array" ref="M1795">_xlfn.IFNA(INDEX(P!C$2:C$2862, MATCH(1, (P!$A$2:$A$2862=D1795)*(P!$B$2:$B$2862=F1795),0)),)</f>
        <v>0</v>
      </c>
      <c r="N1795" cm="1">
        <f t="array" ref="N1795">_xlfn.IFNA(INDEX(Ind!$H$2:$H$6441, MATCH(1, (Ind!$A$2:$A$6441=D1795)*(Ind!$D$2:$D$6441=F1795),0)),)</f>
        <v>0</v>
      </c>
      <c r="O1795" cm="1">
        <f t="array" ref="O1795">_xlfn.IFNA(INDEX(Ind!$L$2:$L$6441, MATCH(1, (Ind!$A$2:$A$6441=D1795)*(Ind!$D$2:$D$6441=F1795),0)),)</f>
        <v>0</v>
      </c>
    </row>
    <row r="1796" spans="1:15" x14ac:dyDescent="0.2">
      <c r="A1796" s="4" t="s">
        <v>97</v>
      </c>
      <c r="B1796" s="5" t="str">
        <f t="shared" si="140"/>
        <v>2019</v>
      </c>
      <c r="C1796" s="5">
        <f t="shared" si="141"/>
        <v>6</v>
      </c>
      <c r="D1796" s="11">
        <f t="shared" si="142"/>
        <v>43617</v>
      </c>
      <c r="E1796" s="5" t="s">
        <v>22</v>
      </c>
      <c r="F1796" s="5" t="str">
        <f t="shared" si="143"/>
        <v>NORTE DE SANTANDER</v>
      </c>
      <c r="G1796" s="12">
        <v>104925000</v>
      </c>
      <c r="H1796" s="8">
        <v>120032000</v>
      </c>
      <c r="I1796" s="9">
        <f t="shared" si="144"/>
        <v>1124.7850000000001</v>
      </c>
      <c r="J1796">
        <v>0</v>
      </c>
      <c r="K1796" cm="1">
        <f t="array" ref="K1796">INDEX(T!$H$2:$H$3661, MATCH(1, (T!$D$2:$D$3661=D1796)*(T!$E$2:$E$3661=G!E1796),0))</f>
        <v>295.47466500000002</v>
      </c>
      <c r="L1796" cm="1">
        <f t="array" ref="L1796">INDEX('C'!$I$2:$I$3661, MATCH(1, ('C'!$D$2:$D$3661=D1796)*('C'!$E$2:$E$3661=G!E1796),0))</f>
        <v>2738672.7416650001</v>
      </c>
      <c r="M1796" cm="1">
        <f t="array" ref="M1796">_xlfn.IFNA(INDEX(P!C$2:C$2862, MATCH(1, (P!$A$2:$A$2862=D1796)*(P!$B$2:$B$2862=F1796),0)),)</f>
        <v>27.186774193548388</v>
      </c>
      <c r="N1796" cm="1">
        <f t="array" ref="N1796">_xlfn.IFNA(INDEX(Ind!$H$2:$H$6441, MATCH(1, (Ind!$A$2:$A$6441=D1796)*(Ind!$D$2:$D$6441=F1796),0)),)</f>
        <v>0</v>
      </c>
      <c r="O1796" cm="1">
        <f t="array" ref="O1796">_xlfn.IFNA(INDEX(Ind!$L$2:$L$6441, MATCH(1, (Ind!$A$2:$A$6441=D1796)*(Ind!$D$2:$D$6441=F1796),0)),)</f>
        <v>0</v>
      </c>
    </row>
    <row r="1797" spans="1:15" x14ac:dyDescent="0.2">
      <c r="A1797" s="1" t="s">
        <v>97</v>
      </c>
      <c r="B1797" s="5" t="str">
        <f t="shared" si="140"/>
        <v>2019</v>
      </c>
      <c r="C1797" s="5">
        <f t="shared" si="141"/>
        <v>6</v>
      </c>
      <c r="D1797" s="11">
        <f t="shared" si="142"/>
        <v>43617</v>
      </c>
      <c r="E1797" s="2" t="s">
        <v>23</v>
      </c>
      <c r="F1797" s="5" t="str">
        <f t="shared" si="143"/>
        <v>QUINDIO</v>
      </c>
      <c r="G1797" s="2">
        <v>0</v>
      </c>
      <c r="H1797" s="7">
        <v>139977000</v>
      </c>
      <c r="I1797" s="9">
        <f t="shared" si="144"/>
        <v>1399.77</v>
      </c>
      <c r="J1797">
        <v>0</v>
      </c>
      <c r="K1797" cm="1">
        <f t="array" ref="K1797">INDEX(T!$H$2:$H$3661, MATCH(1, (T!$D$2:$D$3661=D1797)*(T!$E$2:$E$3661=G!E1797),0))</f>
        <v>1236.3</v>
      </c>
      <c r="L1797" cm="1">
        <f t="array" ref="L1797">INDEX('C'!$I$2:$I$3661, MATCH(1, ('C'!$D$2:$D$3661=D1797)*('C'!$E$2:$E$3661=G!E1797),0))</f>
        <v>1702029.6733299999</v>
      </c>
      <c r="M1797" cm="1">
        <f t="array" ref="M1797">_xlfn.IFNA(INDEX(P!C$2:C$2862, MATCH(1, (P!$A$2:$A$2862=D1797)*(P!$B$2:$B$2862=F1797),0)),)</f>
        <v>0</v>
      </c>
      <c r="N1797" cm="1">
        <f t="array" ref="N1797">_xlfn.IFNA(INDEX(Ind!$H$2:$H$6441, MATCH(1, (Ind!$A$2:$A$6441=D1797)*(Ind!$D$2:$D$6441=F1797),0)),)</f>
        <v>0</v>
      </c>
      <c r="O1797" cm="1">
        <f t="array" ref="O1797">_xlfn.IFNA(INDEX(Ind!$L$2:$L$6441, MATCH(1, (Ind!$A$2:$A$6441=D1797)*(Ind!$D$2:$D$6441=F1797),0)),)</f>
        <v>0</v>
      </c>
    </row>
    <row r="1798" spans="1:15" x14ac:dyDescent="0.2">
      <c r="A1798" s="4" t="s">
        <v>97</v>
      </c>
      <c r="B1798" s="5" t="str">
        <f t="shared" si="140"/>
        <v>2019</v>
      </c>
      <c r="C1798" s="5">
        <f t="shared" si="141"/>
        <v>6</v>
      </c>
      <c r="D1798" s="11">
        <f t="shared" si="142"/>
        <v>43617</v>
      </c>
      <c r="E1798" s="5" t="s">
        <v>24</v>
      </c>
      <c r="F1798" s="5" t="str">
        <f t="shared" si="143"/>
        <v>RISARALDA</v>
      </c>
      <c r="G1798" s="5">
        <v>0</v>
      </c>
      <c r="H1798" s="6">
        <v>80673259</v>
      </c>
      <c r="I1798" s="9">
        <f t="shared" si="144"/>
        <v>806.73258999999996</v>
      </c>
      <c r="J1798">
        <v>0</v>
      </c>
      <c r="K1798" cm="1">
        <f t="array" ref="K1798">INDEX(T!$H$2:$H$3661, MATCH(1, (T!$D$2:$D$3661=D1798)*(T!$E$2:$E$3661=G!E1798),0))</f>
        <v>340.45593000000002</v>
      </c>
      <c r="L1798" cm="1">
        <f t="array" ref="L1798">INDEX('C'!$I$2:$I$3661, MATCH(1, ('C'!$D$2:$D$3661=D1798)*('C'!$E$2:$E$3661=G!E1798),0))</f>
        <v>1506587.2837</v>
      </c>
      <c r="M1798" cm="1">
        <f t="array" ref="M1798">_xlfn.IFNA(INDEX(P!C$2:C$2862, MATCH(1, (P!$A$2:$A$2862=D1798)*(P!$B$2:$B$2862=F1798),0)),)</f>
        <v>0</v>
      </c>
      <c r="N1798" cm="1">
        <f t="array" ref="N1798">_xlfn.IFNA(INDEX(Ind!$H$2:$H$6441, MATCH(1, (Ind!$A$2:$A$6441=D1798)*(Ind!$D$2:$D$6441=F1798),0)),)</f>
        <v>115.084531735317</v>
      </c>
      <c r="O1798" cm="1">
        <f t="array" ref="O1798">_xlfn.IFNA(INDEX(Ind!$L$2:$L$6441, MATCH(1, (Ind!$A$2:$A$6441=D1798)*(Ind!$D$2:$D$6441=F1798),0)),)</f>
        <v>101.77183561007</v>
      </c>
    </row>
    <row r="1799" spans="1:15" x14ac:dyDescent="0.2">
      <c r="A1799" s="1" t="s">
        <v>97</v>
      </c>
      <c r="B1799" s="5" t="str">
        <f t="shared" si="140"/>
        <v>2019</v>
      </c>
      <c r="C1799" s="5">
        <f t="shared" si="141"/>
        <v>6</v>
      </c>
      <c r="D1799" s="11">
        <f t="shared" si="142"/>
        <v>43617</v>
      </c>
      <c r="E1799" s="2" t="s">
        <v>25</v>
      </c>
      <c r="F1799" s="5" t="str">
        <f t="shared" si="143"/>
        <v>SANTANDER</v>
      </c>
      <c r="G1799" s="2">
        <v>0</v>
      </c>
      <c r="H1799" s="7">
        <v>225919129</v>
      </c>
      <c r="I1799" s="9">
        <f t="shared" si="144"/>
        <v>2259.1912900000002</v>
      </c>
      <c r="J1799">
        <v>0</v>
      </c>
      <c r="K1799" cm="1">
        <f t="array" ref="K1799">INDEX(T!$H$2:$H$3661, MATCH(1, (T!$D$2:$D$3661=D1799)*(T!$E$2:$E$3661=G!E1799),0))</f>
        <v>623.38757999999996</v>
      </c>
      <c r="L1799" cm="1">
        <f t="array" ref="L1799">INDEX('C'!$I$2:$I$3661, MATCH(1, ('C'!$D$2:$D$3661=D1799)*('C'!$E$2:$E$3661=G!E1799),0))</f>
        <v>1129099.19747</v>
      </c>
      <c r="M1799" cm="1">
        <f t="array" ref="M1799">_xlfn.IFNA(INDEX(P!C$2:C$2862, MATCH(1, (P!$A$2:$A$2862=D1799)*(P!$B$2:$B$2862=F1799),0)),)</f>
        <v>22.740645161290324</v>
      </c>
      <c r="N1799" cm="1">
        <f t="array" ref="N1799">_xlfn.IFNA(INDEX(Ind!$H$2:$H$6441, MATCH(1, (Ind!$A$2:$A$6441=D1799)*(Ind!$D$2:$D$6441=F1799),0)),)</f>
        <v>104.07752110726101</v>
      </c>
      <c r="O1799" cm="1">
        <f t="array" ref="O1799">_xlfn.IFNA(INDEX(Ind!$L$2:$L$6441, MATCH(1, (Ind!$A$2:$A$6441=D1799)*(Ind!$D$2:$D$6441=F1799),0)),)</f>
        <v>99.983733555641393</v>
      </c>
    </row>
    <row r="1800" spans="1:15" x14ac:dyDescent="0.2">
      <c r="A1800" s="4" t="s">
        <v>97</v>
      </c>
      <c r="B1800" s="5" t="str">
        <f t="shared" si="140"/>
        <v>2019</v>
      </c>
      <c r="C1800" s="5">
        <f t="shared" si="141"/>
        <v>6</v>
      </c>
      <c r="D1800" s="11">
        <f t="shared" si="142"/>
        <v>43617</v>
      </c>
      <c r="E1800" s="5" t="s">
        <v>26</v>
      </c>
      <c r="F1800" s="5" t="str">
        <f t="shared" si="143"/>
        <v>SUCRE</v>
      </c>
      <c r="G1800" s="5">
        <v>71453000</v>
      </c>
      <c r="H1800" s="6">
        <v>0</v>
      </c>
      <c r="I1800" s="9">
        <f t="shared" si="144"/>
        <v>714.53</v>
      </c>
      <c r="J1800">
        <v>0</v>
      </c>
      <c r="K1800" cm="1">
        <f t="array" ref="K1800">INDEX(T!$H$2:$H$3661, MATCH(1, (T!$D$2:$D$3661=D1800)*(T!$E$2:$E$3661=G!E1800),0))</f>
        <v>160.93</v>
      </c>
      <c r="L1800" cm="1">
        <f t="array" ref="L1800">INDEX('C'!$I$2:$I$3661, MATCH(1, ('C'!$D$2:$D$3661=D1800)*('C'!$E$2:$E$3661=G!E1800),0))</f>
        <v>13861201</v>
      </c>
      <c r="M1800" cm="1">
        <f t="array" ref="M1800">_xlfn.IFNA(INDEX(P!C$2:C$2862, MATCH(1, (P!$A$2:$A$2862=D1800)*(P!$B$2:$B$2862=F1800),0)),)</f>
        <v>80.731612903225809</v>
      </c>
      <c r="N1800" cm="1">
        <f t="array" ref="N1800">_xlfn.IFNA(INDEX(Ind!$H$2:$H$6441, MATCH(1, (Ind!$A$2:$A$6441=D1800)*(Ind!$D$2:$D$6441=F1800),0)),)</f>
        <v>0</v>
      </c>
      <c r="O1800" cm="1">
        <f t="array" ref="O1800">_xlfn.IFNA(INDEX(Ind!$L$2:$L$6441, MATCH(1, (Ind!$A$2:$A$6441=D1800)*(Ind!$D$2:$D$6441=F1800),0)),)</f>
        <v>0</v>
      </c>
    </row>
    <row r="1801" spans="1:15" x14ac:dyDescent="0.2">
      <c r="A1801" s="1" t="s">
        <v>97</v>
      </c>
      <c r="B1801" s="5" t="str">
        <f t="shared" si="140"/>
        <v>2019</v>
      </c>
      <c r="C1801" s="5">
        <f t="shared" si="141"/>
        <v>6</v>
      </c>
      <c r="D1801" s="11">
        <f t="shared" si="142"/>
        <v>43617</v>
      </c>
      <c r="E1801" s="2" t="s">
        <v>27</v>
      </c>
      <c r="F1801" s="5" t="str">
        <f t="shared" si="143"/>
        <v>TOLIMA</v>
      </c>
      <c r="G1801" s="2">
        <v>0</v>
      </c>
      <c r="H1801" s="3">
        <v>83937823</v>
      </c>
      <c r="I1801" s="9">
        <f t="shared" si="144"/>
        <v>839.37823000000003</v>
      </c>
      <c r="J1801">
        <v>0</v>
      </c>
      <c r="K1801" cm="1">
        <f t="array" ref="K1801">INDEX(T!$H$2:$H$3661, MATCH(1, (T!$D$2:$D$3661=D1801)*(T!$E$2:$E$3661=G!E1801),0))</f>
        <v>774.74046999999996</v>
      </c>
      <c r="L1801" cm="1">
        <f t="array" ref="L1801">INDEX('C'!$I$2:$I$3661, MATCH(1, ('C'!$D$2:$D$3661=D1801)*('C'!$E$2:$E$3661=G!E1801),0))</f>
        <v>11319448.985060001</v>
      </c>
      <c r="M1801" cm="1">
        <f t="array" ref="M1801">_xlfn.IFNA(INDEX(P!C$2:C$2862, MATCH(1, (P!$A$2:$A$2862=D1801)*(P!$B$2:$B$2862=F1801),0)),)</f>
        <v>4.3148387096774199</v>
      </c>
      <c r="N1801" cm="1">
        <f t="array" ref="N1801">_xlfn.IFNA(INDEX(Ind!$H$2:$H$6441, MATCH(1, (Ind!$A$2:$A$6441=D1801)*(Ind!$D$2:$D$6441=F1801),0)),)</f>
        <v>97.739275347570597</v>
      </c>
      <c r="O1801" cm="1">
        <f t="array" ref="O1801">_xlfn.IFNA(INDEX(Ind!$L$2:$L$6441, MATCH(1, (Ind!$A$2:$A$6441=D1801)*(Ind!$D$2:$D$6441=F1801),0)),)</f>
        <v>99.387538278857605</v>
      </c>
    </row>
    <row r="1802" spans="1:15" x14ac:dyDescent="0.2">
      <c r="A1802" s="4" t="s">
        <v>97</v>
      </c>
      <c r="B1802" s="5" t="str">
        <f t="shared" si="140"/>
        <v>2019</v>
      </c>
      <c r="C1802" s="5">
        <f t="shared" si="141"/>
        <v>6</v>
      </c>
      <c r="D1802" s="11">
        <f t="shared" si="142"/>
        <v>43617</v>
      </c>
      <c r="E1802" s="5" t="s">
        <v>28</v>
      </c>
      <c r="F1802" s="5" t="str">
        <f t="shared" si="143"/>
        <v>VALLE DEL CAUCA</v>
      </c>
      <c r="G1802" s="5">
        <v>88003496</v>
      </c>
      <c r="H1802" s="6">
        <v>0</v>
      </c>
      <c r="I1802" s="9">
        <f t="shared" si="144"/>
        <v>880.03495999999996</v>
      </c>
      <c r="J1802">
        <v>0</v>
      </c>
      <c r="K1802" cm="1">
        <f t="array" ref="K1802">INDEX(T!$H$2:$H$3661, MATCH(1, (T!$D$2:$D$3661=D1802)*(T!$E$2:$E$3661=G!E1802),0))</f>
        <v>676.00256000000002</v>
      </c>
      <c r="L1802" cm="1">
        <f t="array" ref="L1802">INDEX('C'!$I$2:$I$3661, MATCH(1, ('C'!$D$2:$D$3661=D1802)*('C'!$E$2:$E$3661=G!E1802),0))</f>
        <v>17776541.094020002</v>
      </c>
      <c r="M1802" cm="1">
        <f t="array" ref="M1802">_xlfn.IFNA(INDEX(P!C$2:C$2862, MATCH(1, (P!$A$2:$A$2862=D1802)*(P!$B$2:$B$2862=F1802),0)),)</f>
        <v>0</v>
      </c>
      <c r="N1802" cm="1">
        <f t="array" ref="N1802">_xlfn.IFNA(INDEX(Ind!$H$2:$H$6441, MATCH(1, (Ind!$A$2:$A$6441=D1802)*(Ind!$D$2:$D$6441=F1802),0)),)</f>
        <v>101.69189450782601</v>
      </c>
      <c r="O1802" cm="1">
        <f t="array" ref="O1802">_xlfn.IFNA(INDEX(Ind!$L$2:$L$6441, MATCH(1, (Ind!$A$2:$A$6441=D1802)*(Ind!$D$2:$D$6441=F1802),0)),)</f>
        <v>99.0294005934837</v>
      </c>
    </row>
    <row r="1803" spans="1:15" x14ac:dyDescent="0.2">
      <c r="A1803" s="1" t="s">
        <v>97</v>
      </c>
      <c r="B1803" s="5" t="str">
        <f t="shared" si="140"/>
        <v>2019</v>
      </c>
      <c r="C1803" s="5">
        <f t="shared" si="141"/>
        <v>6</v>
      </c>
      <c r="D1803" s="11">
        <f t="shared" si="142"/>
        <v>43617</v>
      </c>
      <c r="E1803" s="2" t="s">
        <v>74</v>
      </c>
      <c r="F1803" s="5" t="str">
        <f t="shared" si="143"/>
        <v>ARAUCA</v>
      </c>
      <c r="G1803" s="2">
        <v>0</v>
      </c>
      <c r="H1803" s="3">
        <v>44766000</v>
      </c>
      <c r="I1803" s="9">
        <f t="shared" si="144"/>
        <v>447.66</v>
      </c>
      <c r="J1803">
        <v>0</v>
      </c>
      <c r="K1803" cm="1">
        <f t="array" ref="K1803">INDEX(T!$H$2:$H$3661, MATCH(1, (T!$D$2:$D$3661=D1803)*(T!$E$2:$E$3661=G!E1803),0))</f>
        <v>792.38</v>
      </c>
      <c r="L1803" cm="1">
        <f t="array" ref="L1803">INDEX('C'!$I$2:$I$3661, MATCH(1, ('C'!$D$2:$D$3661=D1803)*('C'!$E$2:$E$3661=G!E1803),0))</f>
        <v>48650</v>
      </c>
      <c r="M1803" cm="1">
        <f t="array" ref="M1803">_xlfn.IFNA(INDEX(P!C$2:C$2862, MATCH(1, (P!$A$2:$A$2862=D1803)*(P!$B$2:$B$2862=F1803),0)),)</f>
        <v>0.10096774193548387</v>
      </c>
      <c r="N1803" cm="1">
        <f t="array" ref="N1803">_xlfn.IFNA(INDEX(Ind!$H$2:$H$6441, MATCH(1, (Ind!$A$2:$A$6441=D1803)*(Ind!$D$2:$D$6441=F1803),0)),)</f>
        <v>0</v>
      </c>
      <c r="O1803" cm="1">
        <f t="array" ref="O1803">_xlfn.IFNA(INDEX(Ind!$L$2:$L$6441, MATCH(1, (Ind!$A$2:$A$6441=D1803)*(Ind!$D$2:$D$6441=F1803),0)),)</f>
        <v>0</v>
      </c>
    </row>
    <row r="1804" spans="1:15" x14ac:dyDescent="0.2">
      <c r="A1804" s="4" t="s">
        <v>97</v>
      </c>
      <c r="B1804" s="5" t="str">
        <f t="shared" si="140"/>
        <v>2019</v>
      </c>
      <c r="C1804" s="5">
        <f t="shared" si="141"/>
        <v>6</v>
      </c>
      <c r="D1804" s="11">
        <f t="shared" si="142"/>
        <v>43617</v>
      </c>
      <c r="E1804" s="5" t="s">
        <v>29</v>
      </c>
      <c r="F1804" s="5" t="str">
        <f t="shared" si="143"/>
        <v>CASANARE</v>
      </c>
      <c r="G1804" s="5">
        <v>0</v>
      </c>
      <c r="H1804" s="6">
        <v>43373344</v>
      </c>
      <c r="I1804" s="9">
        <f t="shared" si="144"/>
        <v>433.73343999999997</v>
      </c>
      <c r="J1804">
        <v>0</v>
      </c>
      <c r="K1804" cm="1">
        <f t="array" ref="K1804">INDEX(T!$H$2:$H$3661, MATCH(1, (T!$D$2:$D$3661=D1804)*(T!$E$2:$E$3661=G!E1804),0))</f>
        <v>248.02062000000001</v>
      </c>
      <c r="L1804" cm="1">
        <f t="array" ref="L1804">INDEX('C'!$I$2:$I$3661, MATCH(1, ('C'!$D$2:$D$3661=D1804)*('C'!$E$2:$E$3661=G!E1804),0))</f>
        <v>419845.12406</v>
      </c>
      <c r="M1804" cm="1">
        <f t="array" ref="M1804">_xlfn.IFNA(INDEX(P!C$2:C$2862, MATCH(1, (P!$A$2:$A$2862=D1804)*(P!$B$2:$B$2862=F1804),0)),)</f>
        <v>562.66258064516126</v>
      </c>
      <c r="N1804" cm="1">
        <f t="array" ref="N1804">_xlfn.IFNA(INDEX(Ind!$H$2:$H$6441, MATCH(1, (Ind!$A$2:$A$6441=D1804)*(Ind!$D$2:$D$6441=F1804),0)),)</f>
        <v>0</v>
      </c>
      <c r="O1804" cm="1">
        <f t="array" ref="O1804">_xlfn.IFNA(INDEX(Ind!$L$2:$L$6441, MATCH(1, (Ind!$A$2:$A$6441=D1804)*(Ind!$D$2:$D$6441=F1804),0)),)</f>
        <v>0</v>
      </c>
    </row>
    <row r="1805" spans="1:15" x14ac:dyDescent="0.2">
      <c r="A1805" s="1" t="s">
        <v>97</v>
      </c>
      <c r="B1805" s="5" t="str">
        <f t="shared" si="140"/>
        <v>2019</v>
      </c>
      <c r="C1805" s="5">
        <f t="shared" si="141"/>
        <v>6</v>
      </c>
      <c r="D1805" s="11">
        <f t="shared" si="142"/>
        <v>43617</v>
      </c>
      <c r="E1805" s="2" t="s">
        <v>30</v>
      </c>
      <c r="F1805" s="5" t="str">
        <f t="shared" si="143"/>
        <v>PUTUMAYO</v>
      </c>
      <c r="G1805" s="2">
        <v>0</v>
      </c>
      <c r="H1805" s="3">
        <v>56592000</v>
      </c>
      <c r="I1805" s="9">
        <f t="shared" si="144"/>
        <v>565.91999999999996</v>
      </c>
      <c r="J1805">
        <v>0</v>
      </c>
      <c r="K1805" cm="1">
        <f t="array" ref="K1805">INDEX(T!$H$2:$H$3661, MATCH(1, (T!$D$2:$D$3661=D1805)*(T!$E$2:$E$3661=G!E1805),0))</f>
        <v>1922.28</v>
      </c>
      <c r="L1805" cm="1">
        <f t="array" ref="L1805">INDEX('C'!$I$2:$I$3661, MATCH(1, ('C'!$D$2:$D$3661=D1805)*('C'!$E$2:$E$3661=G!E1805),0))</f>
        <v>54980.639999999999</v>
      </c>
      <c r="M1805" cm="1">
        <f t="array" ref="M1805">_xlfn.IFNA(INDEX(P!C$2:C$2862, MATCH(1, (P!$A$2:$A$2862=D1805)*(P!$B$2:$B$2862=F1805),0)),)</f>
        <v>1.3906451612903226</v>
      </c>
      <c r="N1805" cm="1">
        <f t="array" ref="N1805">_xlfn.IFNA(INDEX(Ind!$H$2:$H$6441, MATCH(1, (Ind!$A$2:$A$6441=D1805)*(Ind!$D$2:$D$6441=F1805),0)),)</f>
        <v>0</v>
      </c>
      <c r="O1805" cm="1">
        <f t="array" ref="O1805">_xlfn.IFNA(INDEX(Ind!$L$2:$L$6441, MATCH(1, (Ind!$A$2:$A$6441=D1805)*(Ind!$D$2:$D$6441=F1805),0)),)</f>
        <v>0</v>
      </c>
    </row>
    <row r="1806" spans="1:15" x14ac:dyDescent="0.2">
      <c r="A1806" s="4" t="s">
        <v>97</v>
      </c>
      <c r="B1806" s="5" t="str">
        <f t="shared" si="140"/>
        <v>2019</v>
      </c>
      <c r="C1806" s="5">
        <f t="shared" si="141"/>
        <v>6</v>
      </c>
      <c r="D1806" s="11">
        <f t="shared" si="142"/>
        <v>43617</v>
      </c>
      <c r="E1806" s="5" t="s">
        <v>31</v>
      </c>
      <c r="F1806" s="5" t="str">
        <f t="shared" si="143"/>
        <v>GUAVIARE</v>
      </c>
      <c r="G1806" s="5">
        <v>0</v>
      </c>
      <c r="H1806" s="6">
        <v>75861000</v>
      </c>
      <c r="I1806" s="9">
        <f t="shared" si="144"/>
        <v>758.61</v>
      </c>
      <c r="J1806">
        <v>0</v>
      </c>
      <c r="K1806" cm="1">
        <f t="array" ref="K1806">INDEX(T!$H$2:$H$3661, MATCH(1, (T!$D$2:$D$3661=D1806)*(T!$E$2:$E$3661=G!E1806),0))</f>
        <v>1600.17</v>
      </c>
      <c r="L1806" cm="1">
        <f t="array" ref="L1806">INDEX('C'!$I$2:$I$3661, MATCH(1, ('C'!$D$2:$D$3661=D1806)*('C'!$E$2:$E$3661=G!E1806),0))</f>
        <v>51178.81</v>
      </c>
      <c r="M1806" cm="1">
        <f t="array" ref="M1806">_xlfn.IFNA(INDEX(P!C$2:C$2862, MATCH(1, (P!$A$2:$A$2862=D1806)*(P!$B$2:$B$2862=F1806),0)),)</f>
        <v>0</v>
      </c>
      <c r="N1806" cm="1">
        <f t="array" ref="N1806">_xlfn.IFNA(INDEX(Ind!$H$2:$H$6441, MATCH(1, (Ind!$A$2:$A$6441=D1806)*(Ind!$D$2:$D$6441=F1806),0)),)</f>
        <v>0</v>
      </c>
      <c r="O1806" cm="1">
        <f t="array" ref="O1806">_xlfn.IFNA(INDEX(Ind!$L$2:$L$6441, MATCH(1, (Ind!$A$2:$A$6441=D1806)*(Ind!$D$2:$D$6441=F1806),0)),)</f>
        <v>0</v>
      </c>
    </row>
    <row r="1807" spans="1:15" x14ac:dyDescent="0.2">
      <c r="A1807" s="1" t="s">
        <v>98</v>
      </c>
      <c r="B1807" s="5" t="str">
        <f t="shared" si="140"/>
        <v>2019</v>
      </c>
      <c r="C1807" s="5">
        <f t="shared" si="141"/>
        <v>7</v>
      </c>
      <c r="D1807" s="11">
        <f t="shared" si="142"/>
        <v>43647</v>
      </c>
      <c r="E1807" s="2" t="s">
        <v>5</v>
      </c>
      <c r="F1807" s="5" t="str">
        <f t="shared" si="143"/>
        <v>ANTIOQUIA</v>
      </c>
      <c r="G1807" s="2">
        <v>66075761</v>
      </c>
      <c r="H1807" s="3">
        <v>66480734</v>
      </c>
      <c r="I1807" s="9">
        <f t="shared" si="144"/>
        <v>662.78247499999998</v>
      </c>
      <c r="J1807">
        <v>0</v>
      </c>
      <c r="K1807" cm="1">
        <f t="array" ref="K1807">INDEX(T!$H$2:$H$3661, MATCH(1, (T!$D$2:$D$3661=D1807)*(T!$E$2:$E$3661=G!E1807),0))</f>
        <v>491.66251999999997</v>
      </c>
      <c r="L1807" cm="1">
        <f t="array" ref="L1807">INDEX('C'!$I$2:$I$3661, MATCH(1, ('C'!$D$2:$D$3661=D1807)*('C'!$E$2:$E$3661=G!E1807),0))</f>
        <v>20854515.355664998</v>
      </c>
      <c r="M1807" cm="1">
        <f t="array" ref="M1807">_xlfn.IFNA(INDEX(P!C$2:C$2862, MATCH(1, (P!$A$2:$A$2862=D1807)*(P!$B$2:$B$2862=F1807),0)),)</f>
        <v>0</v>
      </c>
      <c r="N1807" cm="1">
        <f t="array" ref="N1807">_xlfn.IFNA(INDEX(Ind!$H$2:$H$6441, MATCH(1, (Ind!$A$2:$A$6441=D1807)*(Ind!$D$2:$D$6441=F1807),0)),)</f>
        <v>105.676332992306</v>
      </c>
      <c r="O1807" cm="1">
        <f t="array" ref="O1807">_xlfn.IFNA(INDEX(Ind!$L$2:$L$6441, MATCH(1, (Ind!$A$2:$A$6441=D1807)*(Ind!$D$2:$D$6441=F1807),0)),)</f>
        <v>99.285640965202106</v>
      </c>
    </row>
    <row r="1808" spans="1:15" x14ac:dyDescent="0.2">
      <c r="A1808" s="4" t="s">
        <v>98</v>
      </c>
      <c r="B1808" s="5" t="str">
        <f t="shared" si="140"/>
        <v>2019</v>
      </c>
      <c r="C1808" s="5">
        <f t="shared" si="141"/>
        <v>7</v>
      </c>
      <c r="D1808" s="11">
        <f t="shared" si="142"/>
        <v>43647</v>
      </c>
      <c r="E1808" s="5" t="s">
        <v>6</v>
      </c>
      <c r="F1808" s="5" t="str">
        <f t="shared" si="143"/>
        <v>ATLANTICO</v>
      </c>
      <c r="G1808" s="12">
        <v>100900000</v>
      </c>
      <c r="H1808" s="8">
        <v>100900000</v>
      </c>
      <c r="I1808" s="9">
        <f t="shared" si="144"/>
        <v>1009</v>
      </c>
      <c r="J1808">
        <v>0</v>
      </c>
      <c r="K1808" cm="1">
        <f t="array" ref="K1808">INDEX(T!$H$2:$H$3661, MATCH(1, (T!$D$2:$D$3661=D1808)*(T!$E$2:$E$3661=G!E1808),0))</f>
        <v>213</v>
      </c>
      <c r="L1808" cm="1">
        <f t="array" ref="L1808">INDEX('C'!$I$2:$I$3661, MATCH(1, ('C'!$D$2:$D$3661=D1808)*('C'!$E$2:$E$3661=G!E1808),0))</f>
        <v>18112496.920000002</v>
      </c>
      <c r="M1808" cm="1">
        <f t="array" ref="M1808">_xlfn.IFNA(INDEX(P!C$2:C$2862, MATCH(1, (P!$A$2:$A$2862=D1808)*(P!$B$2:$B$2862=F1808),0)),)</f>
        <v>19.208064516129035</v>
      </c>
      <c r="N1808" cm="1">
        <f t="array" ref="N1808">_xlfn.IFNA(INDEX(Ind!$H$2:$H$6441, MATCH(1, (Ind!$A$2:$A$6441=D1808)*(Ind!$D$2:$D$6441=F1808),0)),)</f>
        <v>116.07622349757099</v>
      </c>
      <c r="O1808" cm="1">
        <f t="array" ref="O1808">_xlfn.IFNA(INDEX(Ind!$L$2:$L$6441, MATCH(1, (Ind!$A$2:$A$6441=D1808)*(Ind!$D$2:$D$6441=F1808),0)),)</f>
        <v>100.07292660410999</v>
      </c>
    </row>
    <row r="1809" spans="1:15" x14ac:dyDescent="0.2">
      <c r="A1809" s="1" t="s">
        <v>98</v>
      </c>
      <c r="B1809" s="5" t="str">
        <f t="shared" si="140"/>
        <v>2019</v>
      </c>
      <c r="C1809" s="5">
        <f t="shared" si="141"/>
        <v>7</v>
      </c>
      <c r="D1809" s="11">
        <f t="shared" si="142"/>
        <v>43647</v>
      </c>
      <c r="E1809" s="2" t="s">
        <v>7</v>
      </c>
      <c r="F1809" s="5" t="str">
        <f t="shared" si="143"/>
        <v>BOGOTA, D.C.</v>
      </c>
      <c r="G1809" s="2">
        <v>0</v>
      </c>
      <c r="H1809" s="3">
        <v>64362000</v>
      </c>
      <c r="I1809" s="9">
        <f t="shared" si="144"/>
        <v>643.62</v>
      </c>
      <c r="J1809">
        <v>0</v>
      </c>
      <c r="K1809" cm="1">
        <f t="array" ref="K1809">INDEX(T!$H$2:$H$3661, MATCH(1, (T!$D$2:$D$3661=D1809)*(T!$E$2:$E$3661=G!E1809),0))</f>
        <v>556.87</v>
      </c>
      <c r="L1809" cm="1">
        <f t="array" ref="L1809">INDEX('C'!$I$2:$I$3661, MATCH(1, ('C'!$D$2:$D$3661=D1809)*('C'!$E$2:$E$3661=G!E1809),0))</f>
        <v>54435356</v>
      </c>
      <c r="M1809" cm="1">
        <f t="array" ref="M1809">_xlfn.IFNA(INDEX(P!C$2:C$2862, MATCH(1, (P!$A$2:$A$2862=D1809)*(P!$B$2:$B$2862=F1809),0)),)</f>
        <v>0</v>
      </c>
      <c r="N1809" cm="1">
        <f t="array" ref="N1809">_xlfn.IFNA(INDEX(Ind!$H$2:$H$6441, MATCH(1, (Ind!$A$2:$A$6441=D1809)*(Ind!$D$2:$D$6441=F1809),0)),)</f>
        <v>107.456620717875</v>
      </c>
      <c r="O1809" cm="1">
        <f t="array" ref="O1809">_xlfn.IFNA(INDEX(Ind!$L$2:$L$6441, MATCH(1, (Ind!$A$2:$A$6441=D1809)*(Ind!$D$2:$D$6441=F1809),0)),)</f>
        <v>98.735041154503804</v>
      </c>
    </row>
    <row r="1810" spans="1:15" x14ac:dyDescent="0.2">
      <c r="A1810" s="4" t="s">
        <v>98</v>
      </c>
      <c r="B1810" s="5" t="str">
        <f t="shared" si="140"/>
        <v>2019</v>
      </c>
      <c r="C1810" s="5">
        <f t="shared" si="141"/>
        <v>7</v>
      </c>
      <c r="D1810" s="11">
        <f t="shared" si="142"/>
        <v>43647</v>
      </c>
      <c r="E1810" s="5" t="s">
        <v>8</v>
      </c>
      <c r="F1810" s="5" t="str">
        <f t="shared" si="143"/>
        <v>BOLIVAR</v>
      </c>
      <c r="G1810" s="5">
        <v>88416840</v>
      </c>
      <c r="H1810" s="6">
        <v>94737324</v>
      </c>
      <c r="I1810" s="9">
        <f t="shared" si="144"/>
        <v>915.77081999999996</v>
      </c>
      <c r="J1810">
        <v>0</v>
      </c>
      <c r="K1810" cm="1">
        <f t="array" ref="K1810">INDEX(T!$H$2:$H$3661, MATCH(1, (T!$D$2:$D$3661=D1810)*(T!$E$2:$E$3661=G!E1810),0))</f>
        <v>244.50962999999999</v>
      </c>
      <c r="L1810" cm="1">
        <f t="array" ref="L1810">INDEX('C'!$I$2:$I$3661, MATCH(1, ('C'!$D$2:$D$3661=D1810)*('C'!$E$2:$E$3661=G!E1810),0))</f>
        <v>15571458.589675</v>
      </c>
      <c r="M1810" cm="1">
        <f t="array" ref="M1810">_xlfn.IFNA(INDEX(P!C$2:C$2862, MATCH(1, (P!$A$2:$A$2862=D1810)*(P!$B$2:$B$2862=F1810),0)),)</f>
        <v>1.9658064516129035</v>
      </c>
      <c r="N1810" cm="1">
        <f t="array" ref="N1810">_xlfn.IFNA(INDEX(Ind!$H$2:$H$6441, MATCH(1, (Ind!$A$2:$A$6441=D1810)*(Ind!$D$2:$D$6441=F1810),0)),)</f>
        <v>107.744631346369</v>
      </c>
      <c r="O1810" cm="1">
        <f t="array" ref="O1810">_xlfn.IFNA(INDEX(Ind!$L$2:$L$6441, MATCH(1, (Ind!$A$2:$A$6441=D1810)*(Ind!$D$2:$D$6441=F1810),0)),)</f>
        <v>100.52321198953599</v>
      </c>
    </row>
    <row r="1811" spans="1:15" x14ac:dyDescent="0.2">
      <c r="A1811" s="1" t="s">
        <v>98</v>
      </c>
      <c r="B1811" s="5" t="str">
        <f t="shared" si="140"/>
        <v>2019</v>
      </c>
      <c r="C1811" s="5">
        <f t="shared" si="141"/>
        <v>7</v>
      </c>
      <c r="D1811" s="11">
        <f t="shared" si="142"/>
        <v>43647</v>
      </c>
      <c r="E1811" s="2" t="s">
        <v>9</v>
      </c>
      <c r="F1811" s="5" t="str">
        <f t="shared" si="143"/>
        <v>BOYACA</v>
      </c>
      <c r="G1811" s="2">
        <v>66649000</v>
      </c>
      <c r="H1811" s="3">
        <v>80508840</v>
      </c>
      <c r="I1811" s="9">
        <f t="shared" si="144"/>
        <v>735.78920000000005</v>
      </c>
      <c r="J1811">
        <v>0</v>
      </c>
      <c r="K1811" cm="1">
        <f t="array" ref="K1811">INDEX(T!$H$2:$H$3661, MATCH(1, (T!$D$2:$D$3661=D1811)*(T!$E$2:$E$3661=G!E1811),0))</f>
        <v>301.98284000000001</v>
      </c>
      <c r="L1811" cm="1">
        <f t="array" ref="L1811">INDEX('C'!$I$2:$I$3661, MATCH(1, ('C'!$D$2:$D$3661=D1811)*('C'!$E$2:$E$3661=G!E1811),0))</f>
        <v>2584982.8670350001</v>
      </c>
      <c r="M1811" cm="1">
        <f t="array" ref="M1811">_xlfn.IFNA(INDEX(P!C$2:C$2862, MATCH(1, (P!$A$2:$A$2862=D1811)*(P!$B$2:$B$2862=F1811),0)),)</f>
        <v>10.049032258064516</v>
      </c>
      <c r="N1811" cm="1">
        <f t="array" ref="N1811">_xlfn.IFNA(INDEX(Ind!$H$2:$H$6441, MATCH(1, (Ind!$A$2:$A$6441=D1811)*(Ind!$D$2:$D$6441=F1811),0)),)</f>
        <v>105.534098848529</v>
      </c>
      <c r="O1811" cm="1">
        <f t="array" ref="O1811">_xlfn.IFNA(INDEX(Ind!$L$2:$L$6441, MATCH(1, (Ind!$A$2:$A$6441=D1811)*(Ind!$D$2:$D$6441=F1811),0)),)</f>
        <v>95.509642662693096</v>
      </c>
    </row>
    <row r="1812" spans="1:15" x14ac:dyDescent="0.2">
      <c r="A1812" s="4" t="s">
        <v>98</v>
      </c>
      <c r="B1812" s="5" t="str">
        <f t="shared" si="140"/>
        <v>2019</v>
      </c>
      <c r="C1812" s="5">
        <f t="shared" si="141"/>
        <v>7</v>
      </c>
      <c r="D1812" s="11">
        <f t="shared" si="142"/>
        <v>43647</v>
      </c>
      <c r="E1812" s="5" t="s">
        <v>10</v>
      </c>
      <c r="F1812" s="5" t="str">
        <f t="shared" si="143"/>
        <v>CALDAS</v>
      </c>
      <c r="G1812" s="5">
        <v>0</v>
      </c>
      <c r="H1812" s="6">
        <v>77062825</v>
      </c>
      <c r="I1812" s="9">
        <f t="shared" si="144"/>
        <v>770.62824999999998</v>
      </c>
      <c r="J1812">
        <v>0</v>
      </c>
      <c r="K1812" cm="1">
        <f t="array" ref="K1812">INDEX(T!$H$2:$H$3661, MATCH(1, (T!$D$2:$D$3661=D1812)*(T!$E$2:$E$3661=G!E1812),0))</f>
        <v>580.84775000000002</v>
      </c>
      <c r="L1812" cm="1">
        <f t="array" ref="L1812">INDEX('C'!$I$2:$I$3661, MATCH(1, ('C'!$D$2:$D$3661=D1812)*('C'!$E$2:$E$3661=G!E1812),0))</f>
        <v>5855464.2291299999</v>
      </c>
      <c r="M1812" cm="1">
        <f t="array" ref="M1812">_xlfn.IFNA(INDEX(P!C$2:C$2862, MATCH(1, (P!$A$2:$A$2862=D1812)*(P!$B$2:$B$2862=F1812),0)),)</f>
        <v>0</v>
      </c>
      <c r="N1812" cm="1">
        <f t="array" ref="N1812">_xlfn.IFNA(INDEX(Ind!$H$2:$H$6441, MATCH(1, (Ind!$A$2:$A$6441=D1812)*(Ind!$D$2:$D$6441=F1812),0)),)</f>
        <v>107.773824069819</v>
      </c>
      <c r="O1812" cm="1">
        <f t="array" ref="O1812">_xlfn.IFNA(INDEX(Ind!$L$2:$L$6441, MATCH(1, (Ind!$A$2:$A$6441=D1812)*(Ind!$D$2:$D$6441=F1812),0)),)</f>
        <v>102.197041010248</v>
      </c>
    </row>
    <row r="1813" spans="1:15" x14ac:dyDescent="0.2">
      <c r="A1813" s="1" t="s">
        <v>98</v>
      </c>
      <c r="B1813" s="5" t="str">
        <f t="shared" si="140"/>
        <v>2019</v>
      </c>
      <c r="C1813" s="5">
        <f t="shared" si="141"/>
        <v>7</v>
      </c>
      <c r="D1813" s="11">
        <f t="shared" si="142"/>
        <v>43647</v>
      </c>
      <c r="E1813" s="2" t="s">
        <v>11</v>
      </c>
      <c r="F1813" s="5" t="str">
        <f t="shared" si="143"/>
        <v>CAQUETA</v>
      </c>
      <c r="G1813" s="2">
        <v>0</v>
      </c>
      <c r="H1813" s="7">
        <v>147958300</v>
      </c>
      <c r="I1813" s="9">
        <f t="shared" si="144"/>
        <v>1479.5830000000001</v>
      </c>
      <c r="J1813">
        <v>0</v>
      </c>
      <c r="K1813" cm="1">
        <f t="array" ref="K1813">INDEX(T!$H$2:$H$3661, MATCH(1, (T!$D$2:$D$3661=D1813)*(T!$E$2:$E$3661=G!E1813),0))</f>
        <v>884.28200000000004</v>
      </c>
      <c r="L1813" cm="1">
        <f t="array" ref="L1813">INDEX('C'!$I$2:$I$3661, MATCH(1, ('C'!$D$2:$D$3661=D1813)*('C'!$E$2:$E$3661=G!E1813),0))</f>
        <v>8805656.1280000005</v>
      </c>
      <c r="M1813" cm="1">
        <f t="array" ref="M1813">_xlfn.IFNA(INDEX(P!C$2:C$2862, MATCH(1, (P!$A$2:$A$2862=D1813)*(P!$B$2:$B$2862=F1813),0)),)</f>
        <v>0</v>
      </c>
      <c r="N1813" cm="1">
        <f t="array" ref="N1813">_xlfn.IFNA(INDEX(Ind!$H$2:$H$6441, MATCH(1, (Ind!$A$2:$A$6441=D1813)*(Ind!$D$2:$D$6441=F1813),0)),)</f>
        <v>0</v>
      </c>
      <c r="O1813" cm="1">
        <f t="array" ref="O1813">_xlfn.IFNA(INDEX(Ind!$L$2:$L$6441, MATCH(1, (Ind!$A$2:$A$6441=D1813)*(Ind!$D$2:$D$6441=F1813),0)),)</f>
        <v>0</v>
      </c>
    </row>
    <row r="1814" spans="1:15" x14ac:dyDescent="0.2">
      <c r="A1814" s="4" t="s">
        <v>98</v>
      </c>
      <c r="B1814" s="5" t="str">
        <f t="shared" si="140"/>
        <v>2019</v>
      </c>
      <c r="C1814" s="5">
        <f t="shared" si="141"/>
        <v>7</v>
      </c>
      <c r="D1814" s="11">
        <f t="shared" si="142"/>
        <v>43647</v>
      </c>
      <c r="E1814" s="5" t="s">
        <v>12</v>
      </c>
      <c r="F1814" s="5" t="str">
        <f t="shared" si="143"/>
        <v>CAUCA</v>
      </c>
      <c r="G1814" s="5">
        <v>85523000</v>
      </c>
      <c r="H1814" s="6">
        <v>76053000</v>
      </c>
      <c r="I1814" s="9">
        <f t="shared" si="144"/>
        <v>807.88</v>
      </c>
      <c r="J1814">
        <v>0</v>
      </c>
      <c r="K1814" cm="1">
        <f t="array" ref="K1814">INDEX(T!$H$2:$H$3661, MATCH(1, (T!$D$2:$D$3661=D1814)*(T!$E$2:$E$3661=G!E1814),0))</f>
        <v>775.85500000000002</v>
      </c>
      <c r="L1814" cm="1">
        <f t="array" ref="L1814">INDEX('C'!$I$2:$I$3661, MATCH(1, ('C'!$D$2:$D$3661=D1814)*('C'!$E$2:$E$3661=G!E1814),0))</f>
        <v>14390315.08</v>
      </c>
      <c r="M1814" cm="1">
        <f t="array" ref="M1814">_xlfn.IFNA(INDEX(P!C$2:C$2862, MATCH(1, (P!$A$2:$A$2862=D1814)*(P!$B$2:$B$2862=F1814),0)),)</f>
        <v>0</v>
      </c>
      <c r="N1814" cm="1">
        <f t="array" ref="N1814">_xlfn.IFNA(INDEX(Ind!$H$2:$H$6441, MATCH(1, (Ind!$A$2:$A$6441=D1814)*(Ind!$D$2:$D$6441=F1814),0)),)</f>
        <v>111.218524442933</v>
      </c>
      <c r="O1814" cm="1">
        <f t="array" ref="O1814">_xlfn.IFNA(INDEX(Ind!$L$2:$L$6441, MATCH(1, (Ind!$A$2:$A$6441=D1814)*(Ind!$D$2:$D$6441=F1814),0)),)</f>
        <v>100.970782942291</v>
      </c>
    </row>
    <row r="1815" spans="1:15" x14ac:dyDescent="0.2">
      <c r="A1815" s="1" t="s">
        <v>98</v>
      </c>
      <c r="B1815" s="5" t="str">
        <f t="shared" si="140"/>
        <v>2019</v>
      </c>
      <c r="C1815" s="5">
        <f t="shared" si="141"/>
        <v>7</v>
      </c>
      <c r="D1815" s="11">
        <f t="shared" si="142"/>
        <v>43647</v>
      </c>
      <c r="E1815" s="2" t="s">
        <v>13</v>
      </c>
      <c r="F1815" s="5" t="str">
        <f t="shared" si="143"/>
        <v>CESAR</v>
      </c>
      <c r="G1815" s="13">
        <v>100900000</v>
      </c>
      <c r="H1815" s="3">
        <v>81240709</v>
      </c>
      <c r="I1815" s="9">
        <f t="shared" si="144"/>
        <v>910.70354499999996</v>
      </c>
      <c r="J1815">
        <v>0</v>
      </c>
      <c r="K1815" cm="1">
        <f t="array" ref="K1815">INDEX(T!$H$2:$H$3661, MATCH(1, (T!$D$2:$D$3661=D1815)*(T!$E$2:$E$3661=G!E1815),0))</f>
        <v>216.09566000000001</v>
      </c>
      <c r="L1815" cm="1">
        <f t="array" ref="L1815">INDEX('C'!$I$2:$I$3661, MATCH(1, ('C'!$D$2:$D$3661=D1815)*('C'!$E$2:$E$3661=G!E1815),0))</f>
        <v>11684622.12693</v>
      </c>
      <c r="M1815" cm="1">
        <f t="array" ref="M1815">_xlfn.IFNA(INDEX(P!C$2:C$2862, MATCH(1, (P!$A$2:$A$2862=D1815)*(P!$B$2:$B$2862=F1815),0)),)</f>
        <v>9.628064516129033</v>
      </c>
      <c r="N1815" cm="1">
        <f t="array" ref="N1815">_xlfn.IFNA(INDEX(Ind!$H$2:$H$6441, MATCH(1, (Ind!$A$2:$A$6441=D1815)*(Ind!$D$2:$D$6441=F1815),0)),)</f>
        <v>0</v>
      </c>
      <c r="O1815" cm="1">
        <f t="array" ref="O1815">_xlfn.IFNA(INDEX(Ind!$L$2:$L$6441, MATCH(1, (Ind!$A$2:$A$6441=D1815)*(Ind!$D$2:$D$6441=F1815),0)),)</f>
        <v>0</v>
      </c>
    </row>
    <row r="1816" spans="1:15" x14ac:dyDescent="0.2">
      <c r="A1816" s="4" t="s">
        <v>98</v>
      </c>
      <c r="B1816" s="5" t="str">
        <f t="shared" si="140"/>
        <v>2019</v>
      </c>
      <c r="C1816" s="5">
        <f t="shared" si="141"/>
        <v>7</v>
      </c>
      <c r="D1816" s="11">
        <f t="shared" si="142"/>
        <v>43647</v>
      </c>
      <c r="E1816" s="5" t="s">
        <v>14</v>
      </c>
      <c r="F1816" s="5" t="str">
        <f t="shared" si="143"/>
        <v>CORDOBA</v>
      </c>
      <c r="G1816" s="5">
        <v>69302000</v>
      </c>
      <c r="H1816" s="6">
        <v>0</v>
      </c>
      <c r="I1816" s="9">
        <f t="shared" si="144"/>
        <v>693.02</v>
      </c>
      <c r="J1816">
        <v>0</v>
      </c>
      <c r="K1816" cm="1">
        <f t="array" ref="K1816">INDEX(T!$H$2:$H$3661, MATCH(1, (T!$D$2:$D$3661=D1816)*(T!$E$2:$E$3661=G!E1816),0))</f>
        <v>160.97</v>
      </c>
      <c r="L1816" cm="1">
        <f t="array" ref="L1816">INDEX('C'!$I$2:$I$3661, MATCH(1, ('C'!$D$2:$D$3661=D1816)*('C'!$E$2:$E$3661=G!E1816),0))</f>
        <v>13204329</v>
      </c>
      <c r="M1816" cm="1">
        <f t="array" ref="M1816">_xlfn.IFNA(INDEX(P!C$2:C$2862, MATCH(1, (P!$A$2:$A$2862=D1816)*(P!$B$2:$B$2862=F1816),0)),)</f>
        <v>86.159677419354836</v>
      </c>
      <c r="N1816" cm="1">
        <f t="array" ref="N1816">_xlfn.IFNA(INDEX(Ind!$H$2:$H$6441, MATCH(1, (Ind!$A$2:$A$6441=D1816)*(Ind!$D$2:$D$6441=F1816),0)),)</f>
        <v>124.754733226429</v>
      </c>
      <c r="O1816" cm="1">
        <f t="array" ref="O1816">_xlfn.IFNA(INDEX(Ind!$L$2:$L$6441, MATCH(1, (Ind!$A$2:$A$6441=D1816)*(Ind!$D$2:$D$6441=F1816),0)),)</f>
        <v>105.674281503316</v>
      </c>
    </row>
    <row r="1817" spans="1:15" x14ac:dyDescent="0.2">
      <c r="A1817" s="1" t="s">
        <v>98</v>
      </c>
      <c r="B1817" s="5" t="str">
        <f t="shared" si="140"/>
        <v>2019</v>
      </c>
      <c r="C1817" s="5">
        <f t="shared" si="141"/>
        <v>7</v>
      </c>
      <c r="D1817" s="11">
        <f t="shared" si="142"/>
        <v>43647</v>
      </c>
      <c r="E1817" s="2" t="s">
        <v>15</v>
      </c>
      <c r="F1817" s="5" t="str">
        <f t="shared" si="143"/>
        <v>CUNDINAMARCA</v>
      </c>
      <c r="G1817" s="2">
        <v>0</v>
      </c>
      <c r="H1817" s="3">
        <v>75900524</v>
      </c>
      <c r="I1817" s="9">
        <f t="shared" si="144"/>
        <v>759.00523999999996</v>
      </c>
      <c r="J1817">
        <v>0</v>
      </c>
      <c r="K1817" cm="1">
        <f t="array" ref="K1817">INDEX(T!$H$2:$H$3661, MATCH(1, (T!$D$2:$D$3661=D1817)*(T!$E$2:$E$3661=G!E1817),0))</f>
        <v>718.79196000000002</v>
      </c>
      <c r="L1817" cm="1">
        <f t="array" ref="L1817">INDEX('C'!$I$2:$I$3661, MATCH(1, ('C'!$D$2:$D$3661=D1817)*('C'!$E$2:$E$3661=G!E1817),0))</f>
        <v>10403261.95872</v>
      </c>
      <c r="M1817" cm="1">
        <f t="array" ref="M1817">_xlfn.IFNA(INDEX(P!C$2:C$2862, MATCH(1, (P!$A$2:$A$2862=D1817)*(P!$B$2:$B$2862=F1817),0)),)</f>
        <v>0.8551612903225807</v>
      </c>
      <c r="N1817" cm="1">
        <f t="array" ref="N1817">_xlfn.IFNA(INDEX(Ind!$H$2:$H$6441, MATCH(1, (Ind!$A$2:$A$6441=D1817)*(Ind!$D$2:$D$6441=F1817),0)),)</f>
        <v>104.81819835287401</v>
      </c>
      <c r="O1817" cm="1">
        <f t="array" ref="O1817">_xlfn.IFNA(INDEX(Ind!$L$2:$L$6441, MATCH(1, (Ind!$A$2:$A$6441=D1817)*(Ind!$D$2:$D$6441=F1817),0)),)</f>
        <v>102.126739017343</v>
      </c>
    </row>
    <row r="1818" spans="1:15" x14ac:dyDescent="0.2">
      <c r="A1818" s="4" t="s">
        <v>98</v>
      </c>
      <c r="B1818" s="5" t="str">
        <f t="shared" si="140"/>
        <v>2019</v>
      </c>
      <c r="C1818" s="5">
        <f t="shared" si="141"/>
        <v>7</v>
      </c>
      <c r="D1818" s="11">
        <f t="shared" si="142"/>
        <v>43647</v>
      </c>
      <c r="E1818" s="5" t="s">
        <v>16</v>
      </c>
      <c r="F1818" s="5" t="str">
        <f t="shared" si="143"/>
        <v>CHOCO</v>
      </c>
      <c r="G1818" s="5">
        <v>0</v>
      </c>
      <c r="H1818" s="8">
        <v>438900000</v>
      </c>
      <c r="I1818" s="9">
        <f t="shared" si="144"/>
        <v>4389</v>
      </c>
      <c r="J1818">
        <v>0</v>
      </c>
      <c r="K1818" cm="1">
        <f t="array" ref="K1818">INDEX(T!$H$2:$H$3661, MATCH(1, (T!$D$2:$D$3661=D1818)*(T!$E$2:$E$3661=G!E1818),0))</f>
        <v>642.72</v>
      </c>
      <c r="L1818" t="e" cm="1">
        <f t="array" ref="L1818">INDEX('C'!$I$2:$I$3661, MATCH(1, ('C'!$D$2:$D$3661=D1818)*('C'!$E$2:$E$3661=G!E1818),0))</f>
        <v>#N/A</v>
      </c>
      <c r="M1818" cm="1">
        <f t="array" ref="M1818">_xlfn.IFNA(INDEX(P!C$2:C$2862, MATCH(1, (P!$A$2:$A$2862=D1818)*(P!$B$2:$B$2862=F1818),0)),)</f>
        <v>0</v>
      </c>
      <c r="N1818" cm="1">
        <f t="array" ref="N1818">_xlfn.IFNA(INDEX(Ind!$H$2:$H$6441, MATCH(1, (Ind!$A$2:$A$6441=D1818)*(Ind!$D$2:$D$6441=F1818),0)),)</f>
        <v>0</v>
      </c>
      <c r="O1818" cm="1">
        <f t="array" ref="O1818">_xlfn.IFNA(INDEX(Ind!$L$2:$L$6441, MATCH(1, (Ind!$A$2:$A$6441=D1818)*(Ind!$D$2:$D$6441=F1818),0)),)</f>
        <v>0</v>
      </c>
    </row>
    <row r="1819" spans="1:15" x14ac:dyDescent="0.2">
      <c r="A1819" s="1" t="s">
        <v>98</v>
      </c>
      <c r="B1819" s="5" t="str">
        <f t="shared" si="140"/>
        <v>2019</v>
      </c>
      <c r="C1819" s="5">
        <f t="shared" si="141"/>
        <v>7</v>
      </c>
      <c r="D1819" s="11">
        <f t="shared" si="142"/>
        <v>43647</v>
      </c>
      <c r="E1819" s="2" t="s">
        <v>17</v>
      </c>
      <c r="F1819" s="5" t="str">
        <f t="shared" si="143"/>
        <v>HUILA</v>
      </c>
      <c r="G1819" s="2">
        <v>0</v>
      </c>
      <c r="H1819" s="3">
        <v>75792788</v>
      </c>
      <c r="I1819" s="9">
        <f t="shared" si="144"/>
        <v>757.92787999999996</v>
      </c>
      <c r="J1819">
        <v>0</v>
      </c>
      <c r="K1819" cm="1">
        <f t="array" ref="K1819">INDEX(T!$H$2:$H$3661, MATCH(1, (T!$D$2:$D$3661=D1819)*(T!$E$2:$E$3661=G!E1819),0))</f>
        <v>822.46816000000001</v>
      </c>
      <c r="L1819" cm="1">
        <f t="array" ref="L1819">INDEX('C'!$I$2:$I$3661, MATCH(1, ('C'!$D$2:$D$3661=D1819)*('C'!$E$2:$E$3661=G!E1819),0))</f>
        <v>10919126.5988</v>
      </c>
      <c r="M1819" cm="1">
        <f t="array" ref="M1819">_xlfn.IFNA(INDEX(P!C$2:C$2862, MATCH(1, (P!$A$2:$A$2862=D1819)*(P!$B$2:$B$2862=F1819),0)),)</f>
        <v>2.943548387096774</v>
      </c>
      <c r="N1819" cm="1">
        <f t="array" ref="N1819">_xlfn.IFNA(INDEX(Ind!$H$2:$H$6441, MATCH(1, (Ind!$A$2:$A$6441=D1819)*(Ind!$D$2:$D$6441=F1819),0)),)</f>
        <v>0</v>
      </c>
      <c r="O1819" cm="1">
        <f t="array" ref="O1819">_xlfn.IFNA(INDEX(Ind!$L$2:$L$6441, MATCH(1, (Ind!$A$2:$A$6441=D1819)*(Ind!$D$2:$D$6441=F1819),0)),)</f>
        <v>0</v>
      </c>
    </row>
    <row r="1820" spans="1:15" x14ac:dyDescent="0.2">
      <c r="A1820" s="4" t="s">
        <v>98</v>
      </c>
      <c r="B1820" s="5" t="str">
        <f t="shared" si="140"/>
        <v>2019</v>
      </c>
      <c r="C1820" s="5">
        <f t="shared" si="141"/>
        <v>7</v>
      </c>
      <c r="D1820" s="11">
        <f t="shared" si="142"/>
        <v>43647</v>
      </c>
      <c r="E1820" s="5" t="s">
        <v>18</v>
      </c>
      <c r="F1820" s="5" t="str">
        <f t="shared" si="143"/>
        <v>LA GUAJIRA</v>
      </c>
      <c r="G1820" s="5">
        <v>68500000</v>
      </c>
      <c r="H1820" s="6">
        <v>0</v>
      </c>
      <c r="I1820" s="9">
        <f t="shared" si="144"/>
        <v>685</v>
      </c>
      <c r="J1820">
        <v>0</v>
      </c>
      <c r="K1820" cm="1">
        <f t="array" ref="K1820">INDEX(T!$H$2:$H$3661, MATCH(1, (T!$D$2:$D$3661=D1820)*(T!$E$2:$E$3661=G!E1820),0))</f>
        <v>116</v>
      </c>
      <c r="L1820" cm="1">
        <f t="array" ref="L1820">INDEX('C'!$I$2:$I$3661, MATCH(1, ('C'!$D$2:$D$3661=D1820)*('C'!$E$2:$E$3661=G!E1820),0))</f>
        <v>2347455.64</v>
      </c>
      <c r="M1820" cm="1">
        <f t="array" ref="M1820">_xlfn.IFNA(INDEX(P!C$2:C$2862, MATCH(1, (P!$A$2:$A$2862=D1820)*(P!$B$2:$B$2862=F1820),0)),)</f>
        <v>0</v>
      </c>
      <c r="N1820" cm="1">
        <f t="array" ref="N1820">_xlfn.IFNA(INDEX(Ind!$H$2:$H$6441, MATCH(1, (Ind!$A$2:$A$6441=D1820)*(Ind!$D$2:$D$6441=F1820),0)),)</f>
        <v>0</v>
      </c>
      <c r="O1820" cm="1">
        <f t="array" ref="O1820">_xlfn.IFNA(INDEX(Ind!$L$2:$L$6441, MATCH(1, (Ind!$A$2:$A$6441=D1820)*(Ind!$D$2:$D$6441=F1820),0)),)</f>
        <v>0</v>
      </c>
    </row>
    <row r="1821" spans="1:15" x14ac:dyDescent="0.2">
      <c r="A1821" s="1" t="s">
        <v>98</v>
      </c>
      <c r="B1821" s="5" t="str">
        <f t="shared" si="140"/>
        <v>2019</v>
      </c>
      <c r="C1821" s="5">
        <f t="shared" si="141"/>
        <v>7</v>
      </c>
      <c r="D1821" s="11">
        <f t="shared" si="142"/>
        <v>43647</v>
      </c>
      <c r="E1821" s="2" t="s">
        <v>19</v>
      </c>
      <c r="F1821" s="5" t="str">
        <f t="shared" si="143"/>
        <v>MAGDALENA</v>
      </c>
      <c r="G1821" s="2">
        <v>99398333</v>
      </c>
      <c r="H1821" s="3">
        <v>99227102</v>
      </c>
      <c r="I1821" s="9">
        <f t="shared" si="144"/>
        <v>993.12717499999997</v>
      </c>
      <c r="J1821">
        <v>0</v>
      </c>
      <c r="K1821" cm="1">
        <f t="array" ref="K1821">INDEX(T!$H$2:$H$3661, MATCH(1, (T!$D$2:$D$3661=D1821)*(T!$E$2:$E$3661=G!E1821),0))</f>
        <v>184.82601</v>
      </c>
      <c r="L1821" cm="1">
        <f t="array" ref="L1821">INDEX('C'!$I$2:$I$3661, MATCH(1, ('C'!$D$2:$D$3661=D1821)*('C'!$E$2:$E$3661=G!E1821),0))</f>
        <v>15398319.247275</v>
      </c>
      <c r="M1821" cm="1">
        <f t="array" ref="M1821">_xlfn.IFNA(INDEX(P!C$2:C$2862, MATCH(1, (P!$A$2:$A$2862=D1821)*(P!$B$2:$B$2862=F1821),0)),)</f>
        <v>13.940967741935482</v>
      </c>
      <c r="N1821" cm="1">
        <f t="array" ref="N1821">_xlfn.IFNA(INDEX(Ind!$H$2:$H$6441, MATCH(1, (Ind!$A$2:$A$6441=D1821)*(Ind!$D$2:$D$6441=F1821),0)),)</f>
        <v>0</v>
      </c>
      <c r="O1821" cm="1">
        <f t="array" ref="O1821">_xlfn.IFNA(INDEX(Ind!$L$2:$L$6441, MATCH(1, (Ind!$A$2:$A$6441=D1821)*(Ind!$D$2:$D$6441=F1821),0)),)</f>
        <v>0</v>
      </c>
    </row>
    <row r="1822" spans="1:15" x14ac:dyDescent="0.2">
      <c r="A1822" s="4" t="s">
        <v>98</v>
      </c>
      <c r="B1822" s="5" t="str">
        <f t="shared" si="140"/>
        <v>2019</v>
      </c>
      <c r="C1822" s="5">
        <f t="shared" si="141"/>
        <v>7</v>
      </c>
      <c r="D1822" s="11">
        <f t="shared" si="142"/>
        <v>43647</v>
      </c>
      <c r="E1822" s="5" t="s">
        <v>20</v>
      </c>
      <c r="F1822" s="5" t="str">
        <f t="shared" si="143"/>
        <v>META</v>
      </c>
      <c r="G1822" s="5">
        <v>0</v>
      </c>
      <c r="H1822" s="6">
        <v>71844535</v>
      </c>
      <c r="I1822" s="9">
        <f t="shared" si="144"/>
        <v>718.44534999999996</v>
      </c>
      <c r="J1822">
        <v>0</v>
      </c>
      <c r="K1822" cm="1">
        <f t="array" ref="K1822">INDEX(T!$H$2:$H$3661, MATCH(1, (T!$D$2:$D$3661=D1822)*(T!$E$2:$E$3661=G!E1822),0))</f>
        <v>571.81534999999997</v>
      </c>
      <c r="L1822" cm="1">
        <f t="array" ref="L1822">INDEX('C'!$I$2:$I$3661, MATCH(1, ('C'!$D$2:$D$3661=D1822)*('C'!$E$2:$E$3661=G!E1822),0))</f>
        <v>628074.03887000005</v>
      </c>
      <c r="M1822" cm="1">
        <f t="array" ref="M1822">_xlfn.IFNA(INDEX(P!C$2:C$2862, MATCH(1, (P!$A$2:$A$2862=D1822)*(P!$B$2:$B$2862=F1822),0)),)</f>
        <v>5.790967741935483</v>
      </c>
      <c r="N1822" cm="1">
        <f t="array" ref="N1822">_xlfn.IFNA(INDEX(Ind!$H$2:$H$6441, MATCH(1, (Ind!$A$2:$A$6441=D1822)*(Ind!$D$2:$D$6441=F1822),0)),)</f>
        <v>0</v>
      </c>
      <c r="O1822" cm="1">
        <f t="array" ref="O1822">_xlfn.IFNA(INDEX(Ind!$L$2:$L$6441, MATCH(1, (Ind!$A$2:$A$6441=D1822)*(Ind!$D$2:$D$6441=F1822),0)),)</f>
        <v>0</v>
      </c>
    </row>
    <row r="1823" spans="1:15" x14ac:dyDescent="0.2">
      <c r="A1823" s="1" t="s">
        <v>98</v>
      </c>
      <c r="B1823" s="5" t="str">
        <f t="shared" si="140"/>
        <v>2019</v>
      </c>
      <c r="C1823" s="5">
        <f t="shared" si="141"/>
        <v>7</v>
      </c>
      <c r="D1823" s="11">
        <f t="shared" si="142"/>
        <v>43647</v>
      </c>
      <c r="E1823" s="2" t="s">
        <v>21</v>
      </c>
      <c r="F1823" s="5" t="str">
        <f t="shared" si="143"/>
        <v>NARINO</v>
      </c>
      <c r="G1823" s="2">
        <v>0</v>
      </c>
      <c r="H1823" s="3">
        <v>79999080</v>
      </c>
      <c r="I1823" s="9">
        <f t="shared" si="144"/>
        <v>799.99080000000004</v>
      </c>
      <c r="J1823">
        <v>0</v>
      </c>
      <c r="K1823" cm="1">
        <f t="array" ref="K1823">INDEX(T!$H$2:$H$3661, MATCH(1, (T!$D$2:$D$3661=D1823)*(T!$E$2:$E$3661=G!E1823),0))</f>
        <v>873.37919999999997</v>
      </c>
      <c r="L1823" cm="1">
        <f t="array" ref="L1823">INDEX('C'!$I$2:$I$3661, MATCH(1, ('C'!$D$2:$D$3661=D1823)*('C'!$E$2:$E$3661=G!E1823),0))</f>
        <v>10566787.353599999</v>
      </c>
      <c r="M1823" cm="1">
        <f t="array" ref="M1823">_xlfn.IFNA(INDEX(P!C$2:C$2862, MATCH(1, (P!$A$2:$A$2862=D1823)*(P!$B$2:$B$2862=F1823),0)),)</f>
        <v>0</v>
      </c>
      <c r="N1823" cm="1">
        <f t="array" ref="N1823">_xlfn.IFNA(INDEX(Ind!$H$2:$H$6441, MATCH(1, (Ind!$A$2:$A$6441=D1823)*(Ind!$D$2:$D$6441=F1823),0)),)</f>
        <v>0</v>
      </c>
      <c r="O1823" cm="1">
        <f t="array" ref="O1823">_xlfn.IFNA(INDEX(Ind!$L$2:$L$6441, MATCH(1, (Ind!$A$2:$A$6441=D1823)*(Ind!$D$2:$D$6441=F1823),0)),)</f>
        <v>0</v>
      </c>
    </row>
    <row r="1824" spans="1:15" x14ac:dyDescent="0.2">
      <c r="A1824" s="4" t="s">
        <v>98</v>
      </c>
      <c r="B1824" s="5" t="str">
        <f t="shared" si="140"/>
        <v>2019</v>
      </c>
      <c r="C1824" s="5">
        <f t="shared" si="141"/>
        <v>7</v>
      </c>
      <c r="D1824" s="11">
        <f t="shared" si="142"/>
        <v>43647</v>
      </c>
      <c r="E1824" s="5" t="s">
        <v>22</v>
      </c>
      <c r="F1824" s="5" t="str">
        <f t="shared" si="143"/>
        <v>NORTE DE SANTANDER</v>
      </c>
      <c r="G1824" s="12">
        <v>101967000</v>
      </c>
      <c r="H1824" s="8">
        <v>113539933</v>
      </c>
      <c r="I1824" s="9">
        <f t="shared" si="144"/>
        <v>1077.5346649999999</v>
      </c>
      <c r="J1824">
        <v>0</v>
      </c>
      <c r="K1824" cm="1">
        <f t="array" ref="K1824">INDEX(T!$H$2:$H$3661, MATCH(1, (T!$D$2:$D$3661=D1824)*(T!$E$2:$E$3661=G!E1824),0))</f>
        <v>327.214</v>
      </c>
      <c r="L1824" cm="1">
        <f t="array" ref="L1824">INDEX('C'!$I$2:$I$3661, MATCH(1, ('C'!$D$2:$D$3661=D1824)*('C'!$E$2:$E$3661=G!E1824),0))</f>
        <v>2620494.15</v>
      </c>
      <c r="M1824" cm="1">
        <f t="array" ref="M1824">_xlfn.IFNA(INDEX(P!C$2:C$2862, MATCH(1, (P!$A$2:$A$2862=D1824)*(P!$B$2:$B$2862=F1824),0)),)</f>
        <v>23.398709677419355</v>
      </c>
      <c r="N1824" cm="1">
        <f t="array" ref="N1824">_xlfn.IFNA(INDEX(Ind!$H$2:$H$6441, MATCH(1, (Ind!$A$2:$A$6441=D1824)*(Ind!$D$2:$D$6441=F1824),0)),)</f>
        <v>0</v>
      </c>
      <c r="O1824" cm="1">
        <f t="array" ref="O1824">_xlfn.IFNA(INDEX(Ind!$L$2:$L$6441, MATCH(1, (Ind!$A$2:$A$6441=D1824)*(Ind!$D$2:$D$6441=F1824),0)),)</f>
        <v>0</v>
      </c>
    </row>
    <row r="1825" spans="1:15" x14ac:dyDescent="0.2">
      <c r="A1825" s="1" t="s">
        <v>98</v>
      </c>
      <c r="B1825" s="5" t="str">
        <f t="shared" si="140"/>
        <v>2019</v>
      </c>
      <c r="C1825" s="5">
        <f t="shared" si="141"/>
        <v>7</v>
      </c>
      <c r="D1825" s="11">
        <f t="shared" si="142"/>
        <v>43647</v>
      </c>
      <c r="E1825" s="2" t="s">
        <v>23</v>
      </c>
      <c r="F1825" s="5" t="str">
        <f t="shared" si="143"/>
        <v>QUINDIO</v>
      </c>
      <c r="G1825" s="2">
        <v>0</v>
      </c>
      <c r="H1825" s="7">
        <v>141723154</v>
      </c>
      <c r="I1825" s="9">
        <f t="shared" si="144"/>
        <v>1417.23154</v>
      </c>
      <c r="J1825">
        <v>0</v>
      </c>
      <c r="K1825" cm="1">
        <f t="array" ref="K1825">INDEX(T!$H$2:$H$3661, MATCH(1, (T!$D$2:$D$3661=D1825)*(T!$E$2:$E$3661=G!E1825),0))</f>
        <v>1307.3230799999999</v>
      </c>
      <c r="L1825" cm="1">
        <f t="array" ref="L1825">INDEX('C'!$I$2:$I$3661, MATCH(1, ('C'!$D$2:$D$3661=D1825)*('C'!$E$2:$E$3661=G!E1825),0))</f>
        <v>1508523.2184599999</v>
      </c>
      <c r="M1825" cm="1">
        <f t="array" ref="M1825">_xlfn.IFNA(INDEX(P!C$2:C$2862, MATCH(1, (P!$A$2:$A$2862=D1825)*(P!$B$2:$B$2862=F1825),0)),)</f>
        <v>0</v>
      </c>
      <c r="N1825" cm="1">
        <f t="array" ref="N1825">_xlfn.IFNA(INDEX(Ind!$H$2:$H$6441, MATCH(1, (Ind!$A$2:$A$6441=D1825)*(Ind!$D$2:$D$6441=F1825),0)),)</f>
        <v>0</v>
      </c>
      <c r="O1825" cm="1">
        <f t="array" ref="O1825">_xlfn.IFNA(INDEX(Ind!$L$2:$L$6441, MATCH(1, (Ind!$A$2:$A$6441=D1825)*(Ind!$D$2:$D$6441=F1825),0)),)</f>
        <v>0</v>
      </c>
    </row>
    <row r="1826" spans="1:15" x14ac:dyDescent="0.2">
      <c r="A1826" s="4" t="s">
        <v>98</v>
      </c>
      <c r="B1826" s="5" t="str">
        <f t="shared" si="140"/>
        <v>2019</v>
      </c>
      <c r="C1826" s="5">
        <f t="shared" si="141"/>
        <v>7</v>
      </c>
      <c r="D1826" s="11">
        <f t="shared" si="142"/>
        <v>43647</v>
      </c>
      <c r="E1826" s="5" t="s">
        <v>24</v>
      </c>
      <c r="F1826" s="5" t="str">
        <f t="shared" si="143"/>
        <v>RISARALDA</v>
      </c>
      <c r="G1826" s="5">
        <v>0</v>
      </c>
      <c r="H1826" s="6">
        <v>78698037</v>
      </c>
      <c r="I1826" s="9">
        <f t="shared" si="144"/>
        <v>786.98036999999999</v>
      </c>
      <c r="J1826">
        <v>0</v>
      </c>
      <c r="K1826" cm="1">
        <f t="array" ref="K1826">INDEX(T!$H$2:$H$3661, MATCH(1, (T!$D$2:$D$3661=D1826)*(T!$E$2:$E$3661=G!E1826),0))</f>
        <v>333.33443999999997</v>
      </c>
      <c r="L1826" cm="1">
        <f t="array" ref="L1826">INDEX('C'!$I$2:$I$3661, MATCH(1, ('C'!$D$2:$D$3661=D1826)*('C'!$E$2:$E$3661=G!E1826),0))</f>
        <v>1404198.00444</v>
      </c>
      <c r="M1826" cm="1">
        <f t="array" ref="M1826">_xlfn.IFNA(INDEX(P!C$2:C$2862, MATCH(1, (P!$A$2:$A$2862=D1826)*(P!$B$2:$B$2862=F1826),0)),)</f>
        <v>0</v>
      </c>
      <c r="N1826" cm="1">
        <f t="array" ref="N1826">_xlfn.IFNA(INDEX(Ind!$H$2:$H$6441, MATCH(1, (Ind!$A$2:$A$6441=D1826)*(Ind!$D$2:$D$6441=F1826),0)),)</f>
        <v>115.813579027727</v>
      </c>
      <c r="O1826" cm="1">
        <f t="array" ref="O1826">_xlfn.IFNA(INDEX(Ind!$L$2:$L$6441, MATCH(1, (Ind!$A$2:$A$6441=D1826)*(Ind!$D$2:$D$6441=F1826),0)),)</f>
        <v>102.980499639241</v>
      </c>
    </row>
    <row r="1827" spans="1:15" x14ac:dyDescent="0.2">
      <c r="A1827" s="1" t="s">
        <v>98</v>
      </c>
      <c r="B1827" s="5" t="str">
        <f t="shared" si="140"/>
        <v>2019</v>
      </c>
      <c r="C1827" s="5">
        <f t="shared" si="141"/>
        <v>7</v>
      </c>
      <c r="D1827" s="11">
        <f t="shared" si="142"/>
        <v>43647</v>
      </c>
      <c r="E1827" s="2" t="s">
        <v>25</v>
      </c>
      <c r="F1827" s="5" t="str">
        <f t="shared" si="143"/>
        <v>SANTANDER</v>
      </c>
      <c r="G1827" s="2">
        <v>0</v>
      </c>
      <c r="H1827" s="7">
        <v>221670404</v>
      </c>
      <c r="I1827" s="9">
        <f t="shared" si="144"/>
        <v>2216.7040400000001</v>
      </c>
      <c r="J1827">
        <v>0</v>
      </c>
      <c r="K1827" cm="1">
        <f t="array" ref="K1827">INDEX(T!$H$2:$H$3661, MATCH(1, (T!$D$2:$D$3661=D1827)*(T!$E$2:$E$3661=G!E1827),0))</f>
        <v>690.37168999999994</v>
      </c>
      <c r="L1827" cm="1">
        <f t="array" ref="L1827">INDEX('C'!$I$2:$I$3661, MATCH(1, ('C'!$D$2:$D$3661=D1827)*('C'!$E$2:$E$3661=G!E1827),0))</f>
        <v>1303001.7759</v>
      </c>
      <c r="M1827" cm="1">
        <f t="array" ref="M1827">_xlfn.IFNA(INDEX(P!C$2:C$2862, MATCH(1, (P!$A$2:$A$2862=D1827)*(P!$B$2:$B$2862=F1827),0)),)</f>
        <v>22.681612903225805</v>
      </c>
      <c r="N1827" cm="1">
        <f t="array" ref="N1827">_xlfn.IFNA(INDEX(Ind!$H$2:$H$6441, MATCH(1, (Ind!$A$2:$A$6441=D1827)*(Ind!$D$2:$D$6441=F1827),0)),)</f>
        <v>111.695944414553</v>
      </c>
      <c r="O1827" cm="1">
        <f t="array" ref="O1827">_xlfn.IFNA(INDEX(Ind!$L$2:$L$6441, MATCH(1, (Ind!$A$2:$A$6441=D1827)*(Ind!$D$2:$D$6441=F1827),0)),)</f>
        <v>100.66692421870199</v>
      </c>
    </row>
    <row r="1828" spans="1:15" x14ac:dyDescent="0.2">
      <c r="A1828" s="4" t="s">
        <v>98</v>
      </c>
      <c r="B1828" s="5" t="str">
        <f t="shared" si="140"/>
        <v>2019</v>
      </c>
      <c r="C1828" s="5">
        <f t="shared" si="141"/>
        <v>7</v>
      </c>
      <c r="D1828" s="11">
        <f t="shared" si="142"/>
        <v>43647</v>
      </c>
      <c r="E1828" s="5" t="s">
        <v>26</v>
      </c>
      <c r="F1828" s="5" t="str">
        <f t="shared" si="143"/>
        <v>SUCRE</v>
      </c>
      <c r="G1828" s="5">
        <v>69302000</v>
      </c>
      <c r="H1828" s="6">
        <v>0</v>
      </c>
      <c r="I1828" s="9">
        <f t="shared" si="144"/>
        <v>693.02</v>
      </c>
      <c r="J1828">
        <v>0</v>
      </c>
      <c r="K1828" cm="1">
        <f t="array" ref="K1828">INDEX(T!$H$2:$H$3661, MATCH(1, (T!$D$2:$D$3661=D1828)*(T!$E$2:$E$3661=G!E1828),0))</f>
        <v>160.97</v>
      </c>
      <c r="L1828" cm="1">
        <f t="array" ref="L1828">INDEX('C'!$I$2:$I$3661, MATCH(1, ('C'!$D$2:$D$3661=D1828)*('C'!$E$2:$E$3661=G!E1828),0))</f>
        <v>13204329</v>
      </c>
      <c r="M1828" cm="1">
        <f t="array" ref="M1828">_xlfn.IFNA(INDEX(P!C$2:C$2862, MATCH(1, (P!$A$2:$A$2862=D1828)*(P!$B$2:$B$2862=F1828),0)),)</f>
        <v>80.636129032258054</v>
      </c>
      <c r="N1828" cm="1">
        <f t="array" ref="N1828">_xlfn.IFNA(INDEX(Ind!$H$2:$H$6441, MATCH(1, (Ind!$A$2:$A$6441=D1828)*(Ind!$D$2:$D$6441=F1828),0)),)</f>
        <v>0</v>
      </c>
      <c r="O1828" cm="1">
        <f t="array" ref="O1828">_xlfn.IFNA(INDEX(Ind!$L$2:$L$6441, MATCH(1, (Ind!$A$2:$A$6441=D1828)*(Ind!$D$2:$D$6441=F1828),0)),)</f>
        <v>0</v>
      </c>
    </row>
    <row r="1829" spans="1:15" x14ac:dyDescent="0.2">
      <c r="A1829" s="1" t="s">
        <v>98</v>
      </c>
      <c r="B1829" s="5" t="str">
        <f t="shared" si="140"/>
        <v>2019</v>
      </c>
      <c r="C1829" s="5">
        <f t="shared" si="141"/>
        <v>7</v>
      </c>
      <c r="D1829" s="11">
        <f t="shared" si="142"/>
        <v>43647</v>
      </c>
      <c r="E1829" s="2" t="s">
        <v>27</v>
      </c>
      <c r="F1829" s="5" t="str">
        <f t="shared" si="143"/>
        <v>TOLIMA</v>
      </c>
      <c r="G1829" s="2">
        <v>0</v>
      </c>
      <c r="H1829" s="3">
        <v>79266694</v>
      </c>
      <c r="I1829" s="9">
        <f t="shared" si="144"/>
        <v>792.66693999999995</v>
      </c>
      <c r="J1829">
        <v>0</v>
      </c>
      <c r="K1829" cm="1">
        <f t="array" ref="K1829">INDEX(T!$H$2:$H$3661, MATCH(1, (T!$D$2:$D$3661=D1829)*(T!$E$2:$E$3661=G!E1829),0))</f>
        <v>817.71924999999999</v>
      </c>
      <c r="L1829" cm="1">
        <f t="array" ref="L1829">INDEX('C'!$I$2:$I$3661, MATCH(1, ('C'!$D$2:$D$3661=D1829)*('C'!$E$2:$E$3661=G!E1829),0))</f>
        <v>10814494.671840001</v>
      </c>
      <c r="M1829" cm="1">
        <f t="array" ref="M1829">_xlfn.IFNA(INDEX(P!C$2:C$2862, MATCH(1, (P!$A$2:$A$2862=D1829)*(P!$B$2:$B$2862=F1829),0)),)</f>
        <v>5.3496774193548386</v>
      </c>
      <c r="N1829" cm="1">
        <f t="array" ref="N1829">_xlfn.IFNA(INDEX(Ind!$H$2:$H$6441, MATCH(1, (Ind!$A$2:$A$6441=D1829)*(Ind!$D$2:$D$6441=F1829),0)),)</f>
        <v>114.912744030287</v>
      </c>
      <c r="O1829" cm="1">
        <f t="array" ref="O1829">_xlfn.IFNA(INDEX(Ind!$L$2:$L$6441, MATCH(1, (Ind!$A$2:$A$6441=D1829)*(Ind!$D$2:$D$6441=F1829),0)),)</f>
        <v>99.125054684082201</v>
      </c>
    </row>
    <row r="1830" spans="1:15" x14ac:dyDescent="0.2">
      <c r="A1830" s="4" t="s">
        <v>98</v>
      </c>
      <c r="B1830" s="5" t="str">
        <f t="shared" si="140"/>
        <v>2019</v>
      </c>
      <c r="C1830" s="5">
        <f t="shared" si="141"/>
        <v>7</v>
      </c>
      <c r="D1830" s="11">
        <f t="shared" si="142"/>
        <v>43647</v>
      </c>
      <c r="E1830" s="5" t="s">
        <v>28</v>
      </c>
      <c r="F1830" s="5" t="str">
        <f t="shared" si="143"/>
        <v>VALLE DEL CAUCA</v>
      </c>
      <c r="G1830" s="5">
        <v>85351428</v>
      </c>
      <c r="H1830" s="6">
        <v>0</v>
      </c>
      <c r="I1830" s="9">
        <f t="shared" si="144"/>
        <v>853.51427999999999</v>
      </c>
      <c r="J1830">
        <v>0</v>
      </c>
      <c r="K1830" cm="1">
        <f t="array" ref="K1830">INDEX(T!$H$2:$H$3661, MATCH(1, (T!$D$2:$D$3661=D1830)*(T!$E$2:$E$3661=G!E1830),0))</f>
        <v>745.53898000000004</v>
      </c>
      <c r="L1830" cm="1">
        <f t="array" ref="L1830">INDEX('C'!$I$2:$I$3661, MATCH(1, ('C'!$D$2:$D$3661=D1830)*('C'!$E$2:$E$3661=G!E1830),0))</f>
        <v>17097105.4322</v>
      </c>
      <c r="M1830" cm="1">
        <f t="array" ref="M1830">_xlfn.IFNA(INDEX(P!C$2:C$2862, MATCH(1, (P!$A$2:$A$2862=D1830)*(P!$B$2:$B$2862=F1830),0)),)</f>
        <v>0</v>
      </c>
      <c r="N1830" cm="1">
        <f t="array" ref="N1830">_xlfn.IFNA(INDEX(Ind!$H$2:$H$6441, MATCH(1, (Ind!$A$2:$A$6441=D1830)*(Ind!$D$2:$D$6441=F1830),0)),)</f>
        <v>112.375695496126</v>
      </c>
      <c r="O1830" cm="1">
        <f t="array" ref="O1830">_xlfn.IFNA(INDEX(Ind!$L$2:$L$6441, MATCH(1, (Ind!$A$2:$A$6441=D1830)*(Ind!$D$2:$D$6441=F1830),0)),)</f>
        <v>98.984904348104905</v>
      </c>
    </row>
    <row r="1831" spans="1:15" x14ac:dyDescent="0.2">
      <c r="A1831" s="1" t="s">
        <v>98</v>
      </c>
      <c r="B1831" s="5" t="str">
        <f t="shared" si="140"/>
        <v>2019</v>
      </c>
      <c r="C1831" s="5">
        <f t="shared" si="141"/>
        <v>7</v>
      </c>
      <c r="D1831" s="11">
        <f t="shared" si="142"/>
        <v>43647</v>
      </c>
      <c r="E1831" s="2" t="s">
        <v>74</v>
      </c>
      <c r="F1831" s="5" t="str">
        <f t="shared" si="143"/>
        <v>ARAUCA</v>
      </c>
      <c r="G1831" s="2">
        <v>0</v>
      </c>
      <c r="H1831" s="3">
        <v>42679000</v>
      </c>
      <c r="I1831" s="9">
        <f t="shared" si="144"/>
        <v>426.79</v>
      </c>
      <c r="J1831">
        <v>0</v>
      </c>
      <c r="K1831" cm="1">
        <f t="array" ref="K1831">INDEX(T!$H$2:$H$3661, MATCH(1, (T!$D$2:$D$3661=D1831)*(T!$E$2:$E$3661=G!E1831),0))</f>
        <v>677.63</v>
      </c>
      <c r="L1831" cm="1">
        <f t="array" ref="L1831">INDEX('C'!$I$2:$I$3661, MATCH(1, ('C'!$D$2:$D$3661=D1831)*('C'!$E$2:$E$3661=G!E1831),0))</f>
        <v>48650</v>
      </c>
      <c r="M1831" cm="1">
        <f t="array" ref="M1831">_xlfn.IFNA(INDEX(P!C$2:C$2862, MATCH(1, (P!$A$2:$A$2862=D1831)*(P!$B$2:$B$2862=F1831),0)),)</f>
        <v>0.57129032258064516</v>
      </c>
      <c r="N1831" cm="1">
        <f t="array" ref="N1831">_xlfn.IFNA(INDEX(Ind!$H$2:$H$6441, MATCH(1, (Ind!$A$2:$A$6441=D1831)*(Ind!$D$2:$D$6441=F1831),0)),)</f>
        <v>0</v>
      </c>
      <c r="O1831" cm="1">
        <f t="array" ref="O1831">_xlfn.IFNA(INDEX(Ind!$L$2:$L$6441, MATCH(1, (Ind!$A$2:$A$6441=D1831)*(Ind!$D$2:$D$6441=F1831),0)),)</f>
        <v>0</v>
      </c>
    </row>
    <row r="1832" spans="1:15" x14ac:dyDescent="0.2">
      <c r="A1832" s="4" t="s">
        <v>98</v>
      </c>
      <c r="B1832" s="5" t="str">
        <f t="shared" si="140"/>
        <v>2019</v>
      </c>
      <c r="C1832" s="5">
        <f t="shared" si="141"/>
        <v>7</v>
      </c>
      <c r="D1832" s="11">
        <f t="shared" si="142"/>
        <v>43647</v>
      </c>
      <c r="E1832" s="5" t="s">
        <v>29</v>
      </c>
      <c r="F1832" s="5" t="str">
        <f t="shared" si="143"/>
        <v>CASANARE</v>
      </c>
      <c r="G1832" s="5">
        <v>0</v>
      </c>
      <c r="H1832" s="6">
        <v>39257406</v>
      </c>
      <c r="I1832" s="9">
        <f t="shared" si="144"/>
        <v>392.57405999999997</v>
      </c>
      <c r="J1832">
        <v>0</v>
      </c>
      <c r="K1832" cm="1">
        <f t="array" ref="K1832">INDEX(T!$H$2:$H$3661, MATCH(1, (T!$D$2:$D$3661=D1832)*(T!$E$2:$E$3661=G!E1832),0))</f>
        <v>245.01031</v>
      </c>
      <c r="L1832" cm="1">
        <f t="array" ref="L1832">INDEX('C'!$I$2:$I$3661, MATCH(1, ('C'!$D$2:$D$3661=D1832)*('C'!$E$2:$E$3661=G!E1832),0))</f>
        <v>458120.32874999999</v>
      </c>
      <c r="M1832" cm="1">
        <f t="array" ref="M1832">_xlfn.IFNA(INDEX(P!C$2:C$2862, MATCH(1, (P!$A$2:$A$2862=D1832)*(P!$B$2:$B$2862=F1832),0)),)</f>
        <v>600.99354838709667</v>
      </c>
      <c r="N1832" cm="1">
        <f t="array" ref="N1832">_xlfn.IFNA(INDEX(Ind!$H$2:$H$6441, MATCH(1, (Ind!$A$2:$A$6441=D1832)*(Ind!$D$2:$D$6441=F1832),0)),)</f>
        <v>0</v>
      </c>
      <c r="O1832" cm="1">
        <f t="array" ref="O1832">_xlfn.IFNA(INDEX(Ind!$L$2:$L$6441, MATCH(1, (Ind!$A$2:$A$6441=D1832)*(Ind!$D$2:$D$6441=F1832),0)),)</f>
        <v>0</v>
      </c>
    </row>
    <row r="1833" spans="1:15" x14ac:dyDescent="0.2">
      <c r="A1833" s="1" t="s">
        <v>98</v>
      </c>
      <c r="B1833" s="5" t="str">
        <f t="shared" si="140"/>
        <v>2019</v>
      </c>
      <c r="C1833" s="5">
        <f t="shared" si="141"/>
        <v>7</v>
      </c>
      <c r="D1833" s="11">
        <f t="shared" si="142"/>
        <v>43647</v>
      </c>
      <c r="E1833" s="2" t="s">
        <v>30</v>
      </c>
      <c r="F1833" s="5" t="str">
        <f t="shared" si="143"/>
        <v>PUTUMAYO</v>
      </c>
      <c r="G1833" s="2">
        <v>0</v>
      </c>
      <c r="H1833" s="3">
        <v>57129000</v>
      </c>
      <c r="I1833" s="9">
        <f t="shared" si="144"/>
        <v>571.29</v>
      </c>
      <c r="J1833">
        <v>0</v>
      </c>
      <c r="K1833" cm="1">
        <f t="array" ref="K1833">INDEX(T!$H$2:$H$3661, MATCH(1, (T!$D$2:$D$3661=D1833)*(T!$E$2:$E$3661=G!E1833),0))</f>
        <v>1934.71</v>
      </c>
      <c r="L1833" cm="1">
        <f t="array" ref="L1833">INDEX('C'!$I$2:$I$3661, MATCH(1, ('C'!$D$2:$D$3661=D1833)*('C'!$E$2:$E$3661=G!E1833),0))</f>
        <v>54644.973330000001</v>
      </c>
      <c r="M1833" cm="1">
        <f t="array" ref="M1833">_xlfn.IFNA(INDEX(P!C$2:C$2862, MATCH(1, (P!$A$2:$A$2862=D1833)*(P!$B$2:$B$2862=F1833),0)),)</f>
        <v>1.7506451612903224</v>
      </c>
      <c r="N1833" cm="1">
        <f t="array" ref="N1833">_xlfn.IFNA(INDEX(Ind!$H$2:$H$6441, MATCH(1, (Ind!$A$2:$A$6441=D1833)*(Ind!$D$2:$D$6441=F1833),0)),)</f>
        <v>0</v>
      </c>
      <c r="O1833" cm="1">
        <f t="array" ref="O1833">_xlfn.IFNA(INDEX(Ind!$L$2:$L$6441, MATCH(1, (Ind!$A$2:$A$6441=D1833)*(Ind!$D$2:$D$6441=F1833),0)),)</f>
        <v>0</v>
      </c>
    </row>
    <row r="1834" spans="1:15" x14ac:dyDescent="0.2">
      <c r="A1834" s="4" t="s">
        <v>98</v>
      </c>
      <c r="B1834" s="5" t="str">
        <f t="shared" si="140"/>
        <v>2019</v>
      </c>
      <c r="C1834" s="5">
        <f t="shared" si="141"/>
        <v>7</v>
      </c>
      <c r="D1834" s="11">
        <f t="shared" si="142"/>
        <v>43647</v>
      </c>
      <c r="E1834" s="5" t="s">
        <v>31</v>
      </c>
      <c r="F1834" s="5" t="str">
        <f t="shared" si="143"/>
        <v>GUAVIARE</v>
      </c>
      <c r="G1834" s="5">
        <v>0</v>
      </c>
      <c r="H1834" s="6">
        <v>72194000</v>
      </c>
      <c r="I1834" s="9">
        <f t="shared" si="144"/>
        <v>721.94</v>
      </c>
      <c r="J1834">
        <v>0</v>
      </c>
      <c r="K1834" cm="1">
        <f t="array" ref="K1834">INDEX(T!$H$2:$H$3661, MATCH(1, (T!$D$2:$D$3661=D1834)*(T!$E$2:$E$3661=G!E1834),0))</f>
        <v>1624.49</v>
      </c>
      <c r="L1834" cm="1">
        <f t="array" ref="L1834">INDEX('C'!$I$2:$I$3661, MATCH(1, ('C'!$D$2:$D$3661=D1834)*('C'!$E$2:$E$3661=G!E1834),0))</f>
        <v>52060.45</v>
      </c>
      <c r="M1834" cm="1">
        <f t="array" ref="M1834">_xlfn.IFNA(INDEX(P!C$2:C$2862, MATCH(1, (P!$A$2:$A$2862=D1834)*(P!$B$2:$B$2862=F1834),0)),)</f>
        <v>0</v>
      </c>
      <c r="N1834" cm="1">
        <f t="array" ref="N1834">_xlfn.IFNA(INDEX(Ind!$H$2:$H$6441, MATCH(1, (Ind!$A$2:$A$6441=D1834)*(Ind!$D$2:$D$6441=F1834),0)),)</f>
        <v>0</v>
      </c>
      <c r="O1834" cm="1">
        <f t="array" ref="O1834">_xlfn.IFNA(INDEX(Ind!$L$2:$L$6441, MATCH(1, (Ind!$A$2:$A$6441=D1834)*(Ind!$D$2:$D$6441=F1834),0)),)</f>
        <v>0</v>
      </c>
    </row>
    <row r="1835" spans="1:15" x14ac:dyDescent="0.2">
      <c r="A1835" s="1" t="s">
        <v>99</v>
      </c>
      <c r="B1835" s="5" t="str">
        <f t="shared" si="140"/>
        <v>2019</v>
      </c>
      <c r="C1835" s="5">
        <f t="shared" si="141"/>
        <v>8</v>
      </c>
      <c r="D1835" s="11">
        <f t="shared" si="142"/>
        <v>43678</v>
      </c>
      <c r="E1835" s="2" t="s">
        <v>5</v>
      </c>
      <c r="F1835" s="5" t="str">
        <f t="shared" si="143"/>
        <v>ANTIOQUIA</v>
      </c>
      <c r="G1835" s="2">
        <v>66920641</v>
      </c>
      <c r="H1835" s="3">
        <v>68095005</v>
      </c>
      <c r="I1835" s="9">
        <f t="shared" si="144"/>
        <v>675.07822999999996</v>
      </c>
      <c r="J1835">
        <v>0</v>
      </c>
      <c r="K1835" cm="1">
        <f t="array" ref="K1835">INDEX(T!$H$2:$H$3661, MATCH(1, (T!$D$2:$D$3661=D1835)*(T!$E$2:$E$3661=G!E1835),0))</f>
        <v>484.41758499999997</v>
      </c>
      <c r="L1835" cm="1">
        <f t="array" ref="L1835">INDEX('C'!$I$2:$I$3661, MATCH(1, ('C'!$D$2:$D$3661=D1835)*('C'!$E$2:$E$3661=G!E1835),0))</f>
        <v>21637975.003049999</v>
      </c>
      <c r="M1835" cm="1">
        <f t="array" ref="M1835">_xlfn.IFNA(INDEX(P!C$2:C$2862, MATCH(1, (P!$A$2:$A$2862=D1835)*(P!$B$2:$B$2862=F1835),0)),)</f>
        <v>0</v>
      </c>
      <c r="N1835" cm="1">
        <f t="array" ref="N1835">_xlfn.IFNA(INDEX(Ind!$H$2:$H$6441, MATCH(1, (Ind!$A$2:$A$6441=D1835)*(Ind!$D$2:$D$6441=F1835),0)),)</f>
        <v>107.806994232847</v>
      </c>
      <c r="O1835" cm="1">
        <f t="array" ref="O1835">_xlfn.IFNA(INDEX(Ind!$L$2:$L$6441, MATCH(1, (Ind!$A$2:$A$6441=D1835)*(Ind!$D$2:$D$6441=F1835),0)),)</f>
        <v>98.648458558431798</v>
      </c>
    </row>
    <row r="1836" spans="1:15" x14ac:dyDescent="0.2">
      <c r="A1836" s="4" t="s">
        <v>99</v>
      </c>
      <c r="B1836" s="5" t="str">
        <f t="shared" si="140"/>
        <v>2019</v>
      </c>
      <c r="C1836" s="5">
        <f t="shared" si="141"/>
        <v>8</v>
      </c>
      <c r="D1836" s="11">
        <f t="shared" si="142"/>
        <v>43678</v>
      </c>
      <c r="E1836" s="5" t="s">
        <v>6</v>
      </c>
      <c r="F1836" s="5" t="str">
        <f t="shared" si="143"/>
        <v>ATLANTICO</v>
      </c>
      <c r="G1836" s="12">
        <v>105100000</v>
      </c>
      <c r="H1836" s="8">
        <v>105100000</v>
      </c>
      <c r="I1836" s="9">
        <f t="shared" si="144"/>
        <v>1051</v>
      </c>
      <c r="J1836">
        <v>0</v>
      </c>
      <c r="K1836" cm="1">
        <f t="array" ref="K1836">INDEX(T!$H$2:$H$3661, MATCH(1, (T!$D$2:$D$3661=D1836)*(T!$E$2:$E$3661=G!E1836),0))</f>
        <v>221</v>
      </c>
      <c r="L1836" cm="1">
        <f t="array" ref="L1836">INDEX('C'!$I$2:$I$3661, MATCH(1, ('C'!$D$2:$D$3661=D1836)*('C'!$E$2:$E$3661=G!E1836),0))</f>
        <v>18585077.329999998</v>
      </c>
      <c r="M1836" cm="1">
        <f t="array" ref="M1836">_xlfn.IFNA(INDEX(P!C$2:C$2862, MATCH(1, (P!$A$2:$A$2862=D1836)*(P!$B$2:$B$2862=F1836),0)),)</f>
        <v>16.324838709677419</v>
      </c>
      <c r="N1836" cm="1">
        <f t="array" ref="N1836">_xlfn.IFNA(INDEX(Ind!$H$2:$H$6441, MATCH(1, (Ind!$A$2:$A$6441=D1836)*(Ind!$D$2:$D$6441=F1836),0)),)</f>
        <v>112.64069569403399</v>
      </c>
      <c r="O1836" cm="1">
        <f t="array" ref="O1836">_xlfn.IFNA(INDEX(Ind!$L$2:$L$6441, MATCH(1, (Ind!$A$2:$A$6441=D1836)*(Ind!$D$2:$D$6441=F1836),0)),)</f>
        <v>99.636688911851394</v>
      </c>
    </row>
    <row r="1837" spans="1:15" x14ac:dyDescent="0.2">
      <c r="A1837" s="1" t="s">
        <v>99</v>
      </c>
      <c r="B1837" s="5" t="str">
        <f t="shared" si="140"/>
        <v>2019</v>
      </c>
      <c r="C1837" s="5">
        <f t="shared" si="141"/>
        <v>8</v>
      </c>
      <c r="D1837" s="11">
        <f t="shared" si="142"/>
        <v>43678</v>
      </c>
      <c r="E1837" s="2" t="s">
        <v>7</v>
      </c>
      <c r="F1837" s="5" t="str">
        <f t="shared" si="143"/>
        <v>BOGOTA, D.C.</v>
      </c>
      <c r="G1837" s="2">
        <v>0</v>
      </c>
      <c r="H1837" s="3">
        <v>61630000</v>
      </c>
      <c r="I1837" s="9">
        <f t="shared" si="144"/>
        <v>616.29999999999995</v>
      </c>
      <c r="J1837">
        <v>0</v>
      </c>
      <c r="K1837" cm="1">
        <f t="array" ref="K1837">INDEX(T!$H$2:$H$3661, MATCH(1, (T!$D$2:$D$3661=D1837)*(T!$E$2:$E$3661=G!E1837),0))</f>
        <v>468.39</v>
      </c>
      <c r="L1837" cm="1">
        <f t="array" ref="L1837">INDEX('C'!$I$2:$I$3661, MATCH(1, ('C'!$D$2:$D$3661=D1837)*('C'!$E$2:$E$3661=G!E1837),0))</f>
        <v>58655756</v>
      </c>
      <c r="M1837" cm="1">
        <f t="array" ref="M1837">_xlfn.IFNA(INDEX(P!C$2:C$2862, MATCH(1, (P!$A$2:$A$2862=D1837)*(P!$B$2:$B$2862=F1837),0)),)</f>
        <v>0</v>
      </c>
      <c r="N1837" cm="1">
        <f t="array" ref="N1837">_xlfn.IFNA(INDEX(Ind!$H$2:$H$6441, MATCH(1, (Ind!$A$2:$A$6441=D1837)*(Ind!$D$2:$D$6441=F1837),0)),)</f>
        <v>108.967588829772</v>
      </c>
      <c r="O1837" cm="1">
        <f t="array" ref="O1837">_xlfn.IFNA(INDEX(Ind!$L$2:$L$6441, MATCH(1, (Ind!$A$2:$A$6441=D1837)*(Ind!$D$2:$D$6441=F1837),0)),)</f>
        <v>98.822636284944494</v>
      </c>
    </row>
    <row r="1838" spans="1:15" x14ac:dyDescent="0.2">
      <c r="A1838" s="4" t="s">
        <v>99</v>
      </c>
      <c r="B1838" s="5" t="str">
        <f t="shared" si="140"/>
        <v>2019</v>
      </c>
      <c r="C1838" s="5">
        <f t="shared" si="141"/>
        <v>8</v>
      </c>
      <c r="D1838" s="11">
        <f t="shared" si="142"/>
        <v>43678</v>
      </c>
      <c r="E1838" s="5" t="s">
        <v>8</v>
      </c>
      <c r="F1838" s="5" t="str">
        <f t="shared" si="143"/>
        <v>BOLIVAR</v>
      </c>
      <c r="G1838" s="5">
        <v>90938222</v>
      </c>
      <c r="H1838" s="6">
        <v>98565703</v>
      </c>
      <c r="I1838" s="9">
        <f t="shared" si="144"/>
        <v>947.51962500000002</v>
      </c>
      <c r="J1838">
        <v>0</v>
      </c>
      <c r="K1838" cm="1">
        <f t="array" ref="K1838">INDEX(T!$H$2:$H$3661, MATCH(1, (T!$D$2:$D$3661=D1838)*(T!$E$2:$E$3661=G!E1838),0))</f>
        <v>246.40156999999999</v>
      </c>
      <c r="L1838" cm="1">
        <f t="array" ref="L1838">INDEX('C'!$I$2:$I$3661, MATCH(1, ('C'!$D$2:$D$3661=D1838)*('C'!$E$2:$E$3661=G!E1838),0))</f>
        <v>16149763.60489</v>
      </c>
      <c r="M1838" cm="1">
        <f t="array" ref="M1838">_xlfn.IFNA(INDEX(P!C$2:C$2862, MATCH(1, (P!$A$2:$A$2862=D1838)*(P!$B$2:$B$2862=F1838),0)),)</f>
        <v>2.2138709677419355</v>
      </c>
      <c r="N1838" cm="1">
        <f t="array" ref="N1838">_xlfn.IFNA(INDEX(Ind!$H$2:$H$6441, MATCH(1, (Ind!$A$2:$A$6441=D1838)*(Ind!$D$2:$D$6441=F1838),0)),)</f>
        <v>122.22746277078799</v>
      </c>
      <c r="O1838" cm="1">
        <f t="array" ref="O1838">_xlfn.IFNA(INDEX(Ind!$L$2:$L$6441, MATCH(1, (Ind!$A$2:$A$6441=D1838)*(Ind!$D$2:$D$6441=F1838),0)),)</f>
        <v>100.07759499844801</v>
      </c>
    </row>
    <row r="1839" spans="1:15" x14ac:dyDescent="0.2">
      <c r="A1839" s="1" t="s">
        <v>99</v>
      </c>
      <c r="B1839" s="5" t="str">
        <f t="shared" si="140"/>
        <v>2019</v>
      </c>
      <c r="C1839" s="5">
        <f t="shared" si="141"/>
        <v>8</v>
      </c>
      <c r="D1839" s="11">
        <f t="shared" si="142"/>
        <v>43678</v>
      </c>
      <c r="E1839" s="2" t="s">
        <v>9</v>
      </c>
      <c r="F1839" s="5" t="str">
        <f t="shared" si="143"/>
        <v>BOYACA</v>
      </c>
      <c r="G1839" s="2">
        <v>68484000</v>
      </c>
      <c r="H1839" s="3">
        <v>80206395</v>
      </c>
      <c r="I1839" s="9">
        <f t="shared" si="144"/>
        <v>743.45197499999995</v>
      </c>
      <c r="J1839">
        <v>0</v>
      </c>
      <c r="K1839" cm="1">
        <f t="array" ref="K1839">INDEX(T!$H$2:$H$3661, MATCH(1, (T!$D$2:$D$3661=D1839)*(T!$E$2:$E$3661=G!E1839),0))</f>
        <v>288.82468999999998</v>
      </c>
      <c r="L1839" cm="1">
        <f t="array" ref="L1839">INDEX('C'!$I$2:$I$3661, MATCH(1, ('C'!$D$2:$D$3661=D1839)*('C'!$E$2:$E$3661=G!E1839),0))</f>
        <v>2718814.8667899999</v>
      </c>
      <c r="M1839" cm="1">
        <f t="array" ref="M1839">_xlfn.IFNA(INDEX(P!C$2:C$2862, MATCH(1, (P!$A$2:$A$2862=D1839)*(P!$B$2:$B$2862=F1839),0)),)</f>
        <v>12.54774193548387</v>
      </c>
      <c r="N1839" cm="1">
        <f t="array" ref="N1839">_xlfn.IFNA(INDEX(Ind!$H$2:$H$6441, MATCH(1, (Ind!$A$2:$A$6441=D1839)*(Ind!$D$2:$D$6441=F1839),0)),)</f>
        <v>117.392746697958</v>
      </c>
      <c r="O1839" cm="1">
        <f t="array" ref="O1839">_xlfn.IFNA(INDEX(Ind!$L$2:$L$6441, MATCH(1, (Ind!$A$2:$A$6441=D1839)*(Ind!$D$2:$D$6441=F1839),0)),)</f>
        <v>95.423675387569105</v>
      </c>
    </row>
    <row r="1840" spans="1:15" x14ac:dyDescent="0.2">
      <c r="A1840" s="4" t="s">
        <v>99</v>
      </c>
      <c r="B1840" s="5" t="str">
        <f t="shared" si="140"/>
        <v>2019</v>
      </c>
      <c r="C1840" s="5">
        <f t="shared" si="141"/>
        <v>8</v>
      </c>
      <c r="D1840" s="11">
        <f t="shared" si="142"/>
        <v>43678</v>
      </c>
      <c r="E1840" s="5" t="s">
        <v>10</v>
      </c>
      <c r="F1840" s="5" t="str">
        <f t="shared" si="143"/>
        <v>CALDAS</v>
      </c>
      <c r="G1840" s="5">
        <v>0</v>
      </c>
      <c r="H1840" s="6">
        <v>81129475</v>
      </c>
      <c r="I1840" s="9">
        <f t="shared" si="144"/>
        <v>811.29475000000002</v>
      </c>
      <c r="J1840">
        <v>0</v>
      </c>
      <c r="K1840" cm="1">
        <f t="array" ref="K1840">INDEX(T!$H$2:$H$3661, MATCH(1, (T!$D$2:$D$3661=D1840)*(T!$E$2:$E$3661=G!E1840),0))</f>
        <v>560.68436999999994</v>
      </c>
      <c r="L1840" cm="1">
        <f t="array" ref="L1840">INDEX('C'!$I$2:$I$3661, MATCH(1, ('C'!$D$2:$D$3661=D1840)*('C'!$E$2:$E$3661=G!E1840),0))</f>
        <v>6024437.1425000001</v>
      </c>
      <c r="M1840" cm="1">
        <f t="array" ref="M1840">_xlfn.IFNA(INDEX(P!C$2:C$2862, MATCH(1, (P!$A$2:$A$2862=D1840)*(P!$B$2:$B$2862=F1840),0)),)</f>
        <v>0</v>
      </c>
      <c r="N1840" cm="1">
        <f t="array" ref="N1840">_xlfn.IFNA(INDEX(Ind!$H$2:$H$6441, MATCH(1, (Ind!$A$2:$A$6441=D1840)*(Ind!$D$2:$D$6441=F1840),0)),)</f>
        <v>112.935688817545</v>
      </c>
      <c r="O1840" cm="1">
        <f t="array" ref="O1840">_xlfn.IFNA(INDEX(Ind!$L$2:$L$6441, MATCH(1, (Ind!$A$2:$A$6441=D1840)*(Ind!$D$2:$D$6441=F1840),0)),)</f>
        <v>102.58778395467399</v>
      </c>
    </row>
    <row r="1841" spans="1:15" x14ac:dyDescent="0.2">
      <c r="A1841" s="1" t="s">
        <v>99</v>
      </c>
      <c r="B1841" s="5" t="str">
        <f t="shared" si="140"/>
        <v>2019</v>
      </c>
      <c r="C1841" s="5">
        <f t="shared" si="141"/>
        <v>8</v>
      </c>
      <c r="D1841" s="11">
        <f t="shared" si="142"/>
        <v>43678</v>
      </c>
      <c r="E1841" s="2" t="s">
        <v>11</v>
      </c>
      <c r="F1841" s="5" t="str">
        <f t="shared" si="143"/>
        <v>CAQUETA</v>
      </c>
      <c r="G1841" s="2">
        <v>0</v>
      </c>
      <c r="H1841" s="7">
        <v>150428400</v>
      </c>
      <c r="I1841" s="9">
        <f t="shared" si="144"/>
        <v>1504.2840000000001</v>
      </c>
      <c r="J1841">
        <v>0</v>
      </c>
      <c r="K1841" cm="1">
        <f t="array" ref="K1841">INDEX(T!$H$2:$H$3661, MATCH(1, (T!$D$2:$D$3661=D1841)*(T!$E$2:$E$3661=G!E1841),0))</f>
        <v>855.5</v>
      </c>
      <c r="L1841" cm="1">
        <f t="array" ref="L1841">INDEX('C'!$I$2:$I$3661, MATCH(1, ('C'!$D$2:$D$3661=D1841)*('C'!$E$2:$E$3661=G!E1841),0))</f>
        <v>9057578.2799999993</v>
      </c>
      <c r="M1841" cm="1">
        <f t="array" ref="M1841">_xlfn.IFNA(INDEX(P!C$2:C$2862, MATCH(1, (P!$A$2:$A$2862=D1841)*(P!$B$2:$B$2862=F1841),0)),)</f>
        <v>0</v>
      </c>
      <c r="N1841" cm="1">
        <f t="array" ref="N1841">_xlfn.IFNA(INDEX(Ind!$H$2:$H$6441, MATCH(1, (Ind!$A$2:$A$6441=D1841)*(Ind!$D$2:$D$6441=F1841),0)),)</f>
        <v>0</v>
      </c>
      <c r="O1841" cm="1">
        <f t="array" ref="O1841">_xlfn.IFNA(INDEX(Ind!$L$2:$L$6441, MATCH(1, (Ind!$A$2:$A$6441=D1841)*(Ind!$D$2:$D$6441=F1841),0)),)</f>
        <v>0</v>
      </c>
    </row>
    <row r="1842" spans="1:15" x14ac:dyDescent="0.2">
      <c r="A1842" s="4" t="s">
        <v>99</v>
      </c>
      <c r="B1842" s="5" t="str">
        <f t="shared" si="140"/>
        <v>2019</v>
      </c>
      <c r="C1842" s="5">
        <f t="shared" si="141"/>
        <v>8</v>
      </c>
      <c r="D1842" s="11">
        <f t="shared" si="142"/>
        <v>43678</v>
      </c>
      <c r="E1842" s="5" t="s">
        <v>12</v>
      </c>
      <c r="F1842" s="5" t="str">
        <f t="shared" si="143"/>
        <v>CAUCA</v>
      </c>
      <c r="G1842" s="5">
        <v>86655000</v>
      </c>
      <c r="H1842" s="6">
        <v>82920000</v>
      </c>
      <c r="I1842" s="9">
        <f t="shared" si="144"/>
        <v>847.875</v>
      </c>
      <c r="J1842">
        <v>0</v>
      </c>
      <c r="K1842" cm="1">
        <f t="array" ref="K1842">INDEX(T!$H$2:$H$3661, MATCH(1, (T!$D$2:$D$3661=D1842)*(T!$E$2:$E$3661=G!E1842),0))</f>
        <v>738.72500000000002</v>
      </c>
      <c r="L1842" cm="1">
        <f t="array" ref="L1842">INDEX('C'!$I$2:$I$3661, MATCH(1, ('C'!$D$2:$D$3661=D1842)*('C'!$E$2:$E$3661=G!E1842),0))</f>
        <v>14928920.925000001</v>
      </c>
      <c r="M1842" cm="1">
        <f t="array" ref="M1842">_xlfn.IFNA(INDEX(P!C$2:C$2862, MATCH(1, (P!$A$2:$A$2862=D1842)*(P!$B$2:$B$2862=F1842),0)),)</f>
        <v>0</v>
      </c>
      <c r="N1842" cm="1">
        <f t="array" ref="N1842">_xlfn.IFNA(INDEX(Ind!$H$2:$H$6441, MATCH(1, (Ind!$A$2:$A$6441=D1842)*(Ind!$D$2:$D$6441=F1842),0)),)</f>
        <v>110.224683762384</v>
      </c>
      <c r="O1842" cm="1">
        <f t="array" ref="O1842">_xlfn.IFNA(INDEX(Ind!$L$2:$L$6441, MATCH(1, (Ind!$A$2:$A$6441=D1842)*(Ind!$D$2:$D$6441=F1842),0)),)</f>
        <v>100.697092329645</v>
      </c>
    </row>
    <row r="1843" spans="1:15" x14ac:dyDescent="0.2">
      <c r="A1843" s="1" t="s">
        <v>99</v>
      </c>
      <c r="B1843" s="5" t="str">
        <f t="shared" si="140"/>
        <v>2019</v>
      </c>
      <c r="C1843" s="5">
        <f t="shared" si="141"/>
        <v>8</v>
      </c>
      <c r="D1843" s="11">
        <f t="shared" si="142"/>
        <v>43678</v>
      </c>
      <c r="E1843" s="2" t="s">
        <v>13</v>
      </c>
      <c r="F1843" s="5" t="str">
        <f t="shared" si="143"/>
        <v>CESAR</v>
      </c>
      <c r="G1843" s="13">
        <v>105100000</v>
      </c>
      <c r="H1843" s="3">
        <v>79376497</v>
      </c>
      <c r="I1843" s="9">
        <f t="shared" si="144"/>
        <v>922.38248499999997</v>
      </c>
      <c r="J1843">
        <v>0</v>
      </c>
      <c r="K1843" cm="1">
        <f t="array" ref="K1843">INDEX(T!$H$2:$H$3661, MATCH(1, (T!$D$2:$D$3661=D1843)*(T!$E$2:$E$3661=G!E1843),0))</f>
        <v>217.90762000000001</v>
      </c>
      <c r="L1843" cm="1">
        <f t="array" ref="L1843">INDEX('C'!$I$2:$I$3661, MATCH(1, ('C'!$D$2:$D$3661=D1843)*('C'!$E$2:$E$3661=G!E1843),0))</f>
        <v>11981283.815995</v>
      </c>
      <c r="M1843" cm="1">
        <f t="array" ref="M1843">_xlfn.IFNA(INDEX(P!C$2:C$2862, MATCH(1, (P!$A$2:$A$2862=D1843)*(P!$B$2:$B$2862=F1843),0)),)</f>
        <v>9.6196774193548382</v>
      </c>
      <c r="N1843" cm="1">
        <f t="array" ref="N1843">_xlfn.IFNA(INDEX(Ind!$H$2:$H$6441, MATCH(1, (Ind!$A$2:$A$6441=D1843)*(Ind!$D$2:$D$6441=F1843),0)),)</f>
        <v>0</v>
      </c>
      <c r="O1843" cm="1">
        <f t="array" ref="O1843">_xlfn.IFNA(INDEX(Ind!$L$2:$L$6441, MATCH(1, (Ind!$A$2:$A$6441=D1843)*(Ind!$D$2:$D$6441=F1843),0)),)</f>
        <v>0</v>
      </c>
    </row>
    <row r="1844" spans="1:15" x14ac:dyDescent="0.2">
      <c r="A1844" s="4" t="s">
        <v>99</v>
      </c>
      <c r="B1844" s="5" t="str">
        <f t="shared" si="140"/>
        <v>2019</v>
      </c>
      <c r="C1844" s="5">
        <f t="shared" si="141"/>
        <v>8</v>
      </c>
      <c r="D1844" s="11">
        <f t="shared" si="142"/>
        <v>43678</v>
      </c>
      <c r="E1844" s="5" t="s">
        <v>14</v>
      </c>
      <c r="F1844" s="5" t="str">
        <f t="shared" si="143"/>
        <v>CORDOBA</v>
      </c>
      <c r="G1844" s="5">
        <v>69253000</v>
      </c>
      <c r="H1844" s="6">
        <v>0</v>
      </c>
      <c r="I1844" s="9">
        <f t="shared" si="144"/>
        <v>692.53</v>
      </c>
      <c r="J1844">
        <v>0</v>
      </c>
      <c r="K1844" cm="1">
        <f t="array" ref="K1844">INDEX(T!$H$2:$H$3661, MATCH(1, (T!$D$2:$D$3661=D1844)*(T!$E$2:$E$3661=G!E1844),0))</f>
        <v>161.88</v>
      </c>
      <c r="L1844" cm="1">
        <f t="array" ref="L1844">INDEX('C'!$I$2:$I$3661, MATCH(1, ('C'!$D$2:$D$3661=D1844)*('C'!$E$2:$E$3661=G!E1844),0))</f>
        <v>14346297</v>
      </c>
      <c r="M1844" cm="1">
        <f t="array" ref="M1844">_xlfn.IFNA(INDEX(P!C$2:C$2862, MATCH(1, (P!$A$2:$A$2862=D1844)*(P!$B$2:$B$2862=F1844),0)),)</f>
        <v>104.16258064516128</v>
      </c>
      <c r="N1844" cm="1">
        <f t="array" ref="N1844">_xlfn.IFNA(INDEX(Ind!$H$2:$H$6441, MATCH(1, (Ind!$A$2:$A$6441=D1844)*(Ind!$D$2:$D$6441=F1844),0)),)</f>
        <v>137.60880799925701</v>
      </c>
      <c r="O1844" cm="1">
        <f t="array" ref="O1844">_xlfn.IFNA(INDEX(Ind!$L$2:$L$6441, MATCH(1, (Ind!$A$2:$A$6441=D1844)*(Ind!$D$2:$D$6441=F1844),0)),)</f>
        <v>106.211180124224</v>
      </c>
    </row>
    <row r="1845" spans="1:15" x14ac:dyDescent="0.2">
      <c r="A1845" s="1" t="s">
        <v>99</v>
      </c>
      <c r="B1845" s="5" t="str">
        <f t="shared" si="140"/>
        <v>2019</v>
      </c>
      <c r="C1845" s="5">
        <f t="shared" si="141"/>
        <v>8</v>
      </c>
      <c r="D1845" s="11">
        <f t="shared" si="142"/>
        <v>43678</v>
      </c>
      <c r="E1845" s="2" t="s">
        <v>15</v>
      </c>
      <c r="F1845" s="5" t="str">
        <f t="shared" si="143"/>
        <v>CUNDINAMARCA</v>
      </c>
      <c r="G1845" s="2">
        <v>0</v>
      </c>
      <c r="H1845" s="3">
        <v>81650424</v>
      </c>
      <c r="I1845" s="9">
        <f t="shared" si="144"/>
        <v>816.50423999999998</v>
      </c>
      <c r="J1845">
        <v>0</v>
      </c>
      <c r="K1845" cm="1">
        <f t="array" ref="K1845">INDEX(T!$H$2:$H$3661, MATCH(1, (T!$D$2:$D$3661=D1845)*(T!$E$2:$E$3661=G!E1845),0))</f>
        <v>678.24181999999996</v>
      </c>
      <c r="L1845" cm="1">
        <f t="array" ref="L1845">INDEX('C'!$I$2:$I$3661, MATCH(1, ('C'!$D$2:$D$3661=D1845)*('C'!$E$2:$E$3661=G!E1845),0))</f>
        <v>10756207.509400001</v>
      </c>
      <c r="M1845" cm="1">
        <f t="array" ref="M1845">_xlfn.IFNA(INDEX(P!C$2:C$2862, MATCH(1, (P!$A$2:$A$2862=D1845)*(P!$B$2:$B$2862=F1845),0)),)</f>
        <v>0.87709677419354826</v>
      </c>
      <c r="N1845" cm="1">
        <f t="array" ref="N1845">_xlfn.IFNA(INDEX(Ind!$H$2:$H$6441, MATCH(1, (Ind!$A$2:$A$6441=D1845)*(Ind!$D$2:$D$6441=F1845),0)),)</f>
        <v>105.669770563469</v>
      </c>
      <c r="O1845" cm="1">
        <f t="array" ref="O1845">_xlfn.IFNA(INDEX(Ind!$L$2:$L$6441, MATCH(1, (Ind!$A$2:$A$6441=D1845)*(Ind!$D$2:$D$6441=F1845),0)),)</f>
        <v>102.469778054773</v>
      </c>
    </row>
    <row r="1846" spans="1:15" x14ac:dyDescent="0.2">
      <c r="A1846" s="4" t="s">
        <v>99</v>
      </c>
      <c r="B1846" s="5" t="str">
        <f t="shared" si="140"/>
        <v>2019</v>
      </c>
      <c r="C1846" s="5">
        <f t="shared" si="141"/>
        <v>8</v>
      </c>
      <c r="D1846" s="11">
        <f t="shared" si="142"/>
        <v>43678</v>
      </c>
      <c r="E1846" s="5" t="s">
        <v>16</v>
      </c>
      <c r="F1846" s="5" t="str">
        <f t="shared" si="143"/>
        <v>CHOCO</v>
      </c>
      <c r="G1846" s="5">
        <v>0</v>
      </c>
      <c r="H1846" s="8">
        <v>438900000</v>
      </c>
      <c r="I1846" s="9">
        <f t="shared" si="144"/>
        <v>4389</v>
      </c>
      <c r="J1846">
        <v>0</v>
      </c>
      <c r="K1846" cm="1">
        <f t="array" ref="K1846">INDEX(T!$H$2:$H$3661, MATCH(1, (T!$D$2:$D$3661=D1846)*(T!$E$2:$E$3661=G!E1846),0))</f>
        <v>642.72</v>
      </c>
      <c r="L1846" t="e" cm="1">
        <f t="array" ref="L1846">INDEX('C'!$I$2:$I$3661, MATCH(1, ('C'!$D$2:$D$3661=D1846)*('C'!$E$2:$E$3661=G!E1846),0))</f>
        <v>#N/A</v>
      </c>
      <c r="M1846" cm="1">
        <f t="array" ref="M1846">_xlfn.IFNA(INDEX(P!C$2:C$2862, MATCH(1, (P!$A$2:$A$2862=D1846)*(P!$B$2:$B$2862=F1846),0)),)</f>
        <v>0</v>
      </c>
      <c r="N1846" cm="1">
        <f t="array" ref="N1846">_xlfn.IFNA(INDEX(Ind!$H$2:$H$6441, MATCH(1, (Ind!$A$2:$A$6441=D1846)*(Ind!$D$2:$D$6441=F1846),0)),)</f>
        <v>0</v>
      </c>
      <c r="O1846" cm="1">
        <f t="array" ref="O1846">_xlfn.IFNA(INDEX(Ind!$L$2:$L$6441, MATCH(1, (Ind!$A$2:$A$6441=D1846)*(Ind!$D$2:$D$6441=F1846),0)),)</f>
        <v>0</v>
      </c>
    </row>
    <row r="1847" spans="1:15" x14ac:dyDescent="0.2">
      <c r="A1847" s="1" t="s">
        <v>99</v>
      </c>
      <c r="B1847" s="5" t="str">
        <f t="shared" si="140"/>
        <v>2019</v>
      </c>
      <c r="C1847" s="5">
        <f t="shared" si="141"/>
        <v>8</v>
      </c>
      <c r="D1847" s="11">
        <f t="shared" si="142"/>
        <v>43678</v>
      </c>
      <c r="E1847" s="2" t="s">
        <v>17</v>
      </c>
      <c r="F1847" s="5" t="str">
        <f t="shared" si="143"/>
        <v>HUILA</v>
      </c>
      <c r="G1847" s="2">
        <v>0</v>
      </c>
      <c r="H1847" s="3">
        <v>82609660</v>
      </c>
      <c r="I1847" s="9">
        <f t="shared" si="144"/>
        <v>826.09659999999997</v>
      </c>
      <c r="J1847">
        <v>0</v>
      </c>
      <c r="K1847" cm="1">
        <f t="array" ref="K1847">INDEX(T!$H$2:$H$3661, MATCH(1, (T!$D$2:$D$3661=D1847)*(T!$E$2:$E$3661=G!E1847),0))</f>
        <v>777.28664000000003</v>
      </c>
      <c r="L1847" cm="1">
        <f t="array" ref="L1847">INDEX('C'!$I$2:$I$3661, MATCH(1, ('C'!$D$2:$D$3661=D1847)*('C'!$E$2:$E$3661=G!E1847),0))</f>
        <v>11231510.06728</v>
      </c>
      <c r="M1847" cm="1">
        <f t="array" ref="M1847">_xlfn.IFNA(INDEX(P!C$2:C$2862, MATCH(1, (P!$A$2:$A$2862=D1847)*(P!$B$2:$B$2862=F1847),0)),)</f>
        <v>3.2690322580645161</v>
      </c>
      <c r="N1847" cm="1">
        <f t="array" ref="N1847">_xlfn.IFNA(INDEX(Ind!$H$2:$H$6441, MATCH(1, (Ind!$A$2:$A$6441=D1847)*(Ind!$D$2:$D$6441=F1847),0)),)</f>
        <v>0</v>
      </c>
      <c r="O1847" cm="1">
        <f t="array" ref="O1847">_xlfn.IFNA(INDEX(Ind!$L$2:$L$6441, MATCH(1, (Ind!$A$2:$A$6441=D1847)*(Ind!$D$2:$D$6441=F1847),0)),)</f>
        <v>0</v>
      </c>
    </row>
    <row r="1848" spans="1:15" x14ac:dyDescent="0.2">
      <c r="A1848" s="4" t="s">
        <v>99</v>
      </c>
      <c r="B1848" s="5" t="str">
        <f t="shared" si="140"/>
        <v>2019</v>
      </c>
      <c r="C1848" s="5">
        <f t="shared" si="141"/>
        <v>8</v>
      </c>
      <c r="D1848" s="11">
        <f t="shared" si="142"/>
        <v>43678</v>
      </c>
      <c r="E1848" s="5" t="s">
        <v>18</v>
      </c>
      <c r="F1848" s="5" t="str">
        <f t="shared" si="143"/>
        <v>LA GUAJIRA</v>
      </c>
      <c r="G1848" s="5">
        <v>77400000</v>
      </c>
      <c r="H1848" s="6">
        <v>0</v>
      </c>
      <c r="I1848" s="9">
        <f t="shared" si="144"/>
        <v>774</v>
      </c>
      <c r="J1848">
        <v>0</v>
      </c>
      <c r="K1848" cm="1">
        <f t="array" ref="K1848">INDEX(T!$H$2:$H$3661, MATCH(1, (T!$D$2:$D$3661=D1848)*(T!$E$2:$E$3661=G!E1848),0))</f>
        <v>119</v>
      </c>
      <c r="L1848" cm="1">
        <f t="array" ref="L1848">INDEX('C'!$I$2:$I$3661, MATCH(1, ('C'!$D$2:$D$3661=D1848)*('C'!$E$2:$E$3661=G!E1848),0))</f>
        <v>2349741.0299999998</v>
      </c>
      <c r="M1848" cm="1">
        <f t="array" ref="M1848">_xlfn.IFNA(INDEX(P!C$2:C$2862, MATCH(1, (P!$A$2:$A$2862=D1848)*(P!$B$2:$B$2862=F1848),0)),)</f>
        <v>0</v>
      </c>
      <c r="N1848" cm="1">
        <f t="array" ref="N1848">_xlfn.IFNA(INDEX(Ind!$H$2:$H$6441, MATCH(1, (Ind!$A$2:$A$6441=D1848)*(Ind!$D$2:$D$6441=F1848),0)),)</f>
        <v>0</v>
      </c>
      <c r="O1848" cm="1">
        <f t="array" ref="O1848">_xlfn.IFNA(INDEX(Ind!$L$2:$L$6441, MATCH(1, (Ind!$A$2:$A$6441=D1848)*(Ind!$D$2:$D$6441=F1848),0)),)</f>
        <v>0</v>
      </c>
    </row>
    <row r="1849" spans="1:15" x14ac:dyDescent="0.2">
      <c r="A1849" s="1" t="s">
        <v>99</v>
      </c>
      <c r="B1849" s="5" t="str">
        <f t="shared" si="140"/>
        <v>2019</v>
      </c>
      <c r="C1849" s="5">
        <f t="shared" si="141"/>
        <v>8</v>
      </c>
      <c r="D1849" s="11">
        <f t="shared" si="142"/>
        <v>43678</v>
      </c>
      <c r="E1849" s="2" t="s">
        <v>19</v>
      </c>
      <c r="F1849" s="5" t="str">
        <f t="shared" si="143"/>
        <v>MAGDALENA</v>
      </c>
      <c r="G1849" s="13">
        <v>103728073</v>
      </c>
      <c r="H1849" s="7">
        <v>101512406</v>
      </c>
      <c r="I1849" s="9">
        <f t="shared" si="144"/>
        <v>1026.202395</v>
      </c>
      <c r="J1849">
        <v>0</v>
      </c>
      <c r="K1849" cm="1">
        <f t="array" ref="K1849">INDEX(T!$H$2:$H$3661, MATCH(1, (T!$D$2:$D$3661=D1849)*(T!$E$2:$E$3661=G!E1849),0))</f>
        <v>191.516695</v>
      </c>
      <c r="L1849" cm="1">
        <f t="array" ref="L1849">INDEX('C'!$I$2:$I$3661, MATCH(1, ('C'!$D$2:$D$3661=D1849)*('C'!$E$2:$E$3661=G!E1849),0))</f>
        <v>15857396.875155</v>
      </c>
      <c r="M1849" cm="1">
        <f t="array" ref="M1849">_xlfn.IFNA(INDEX(P!C$2:C$2862, MATCH(1, (P!$A$2:$A$2862=D1849)*(P!$B$2:$B$2862=F1849),0)),)</f>
        <v>13.460645161290321</v>
      </c>
      <c r="N1849" cm="1">
        <f t="array" ref="N1849">_xlfn.IFNA(INDEX(Ind!$H$2:$H$6441, MATCH(1, (Ind!$A$2:$A$6441=D1849)*(Ind!$D$2:$D$6441=F1849),0)),)</f>
        <v>0</v>
      </c>
      <c r="O1849" cm="1">
        <f t="array" ref="O1849">_xlfn.IFNA(INDEX(Ind!$L$2:$L$6441, MATCH(1, (Ind!$A$2:$A$6441=D1849)*(Ind!$D$2:$D$6441=F1849),0)),)</f>
        <v>0</v>
      </c>
    </row>
    <row r="1850" spans="1:15" x14ac:dyDescent="0.2">
      <c r="A1850" s="4" t="s">
        <v>99</v>
      </c>
      <c r="B1850" s="5" t="str">
        <f t="shared" si="140"/>
        <v>2019</v>
      </c>
      <c r="C1850" s="5">
        <f t="shared" si="141"/>
        <v>8</v>
      </c>
      <c r="D1850" s="11">
        <f t="shared" si="142"/>
        <v>43678</v>
      </c>
      <c r="E1850" s="5" t="s">
        <v>20</v>
      </c>
      <c r="F1850" s="5" t="str">
        <f t="shared" si="143"/>
        <v>META</v>
      </c>
      <c r="G1850" s="5">
        <v>0</v>
      </c>
      <c r="H1850" s="6">
        <v>72425549</v>
      </c>
      <c r="I1850" s="9">
        <f t="shared" si="144"/>
        <v>724.25549000000001</v>
      </c>
      <c r="J1850">
        <v>0</v>
      </c>
      <c r="K1850" cm="1">
        <f t="array" ref="K1850">INDEX(T!$H$2:$H$3661, MATCH(1, (T!$D$2:$D$3661=D1850)*(T!$E$2:$E$3661=G!E1850),0))</f>
        <v>555.38634000000002</v>
      </c>
      <c r="L1850" cm="1">
        <f t="array" ref="L1850">INDEX('C'!$I$2:$I$3661, MATCH(1, ('C'!$D$2:$D$3661=D1850)*('C'!$E$2:$E$3661=G!E1850),0))</f>
        <v>667474.13506999996</v>
      </c>
      <c r="M1850" cm="1">
        <f t="array" ref="M1850">_xlfn.IFNA(INDEX(P!C$2:C$2862, MATCH(1, (P!$A$2:$A$2862=D1850)*(P!$B$2:$B$2862=F1850),0)),)</f>
        <v>5.9951612903225806</v>
      </c>
      <c r="N1850" cm="1">
        <f t="array" ref="N1850">_xlfn.IFNA(INDEX(Ind!$H$2:$H$6441, MATCH(1, (Ind!$A$2:$A$6441=D1850)*(Ind!$D$2:$D$6441=F1850),0)),)</f>
        <v>0</v>
      </c>
      <c r="O1850" cm="1">
        <f t="array" ref="O1850">_xlfn.IFNA(INDEX(Ind!$L$2:$L$6441, MATCH(1, (Ind!$A$2:$A$6441=D1850)*(Ind!$D$2:$D$6441=F1850),0)),)</f>
        <v>0</v>
      </c>
    </row>
    <row r="1851" spans="1:15" x14ac:dyDescent="0.2">
      <c r="A1851" s="1" t="s">
        <v>99</v>
      </c>
      <c r="B1851" s="5" t="str">
        <f t="shared" si="140"/>
        <v>2019</v>
      </c>
      <c r="C1851" s="5">
        <f t="shared" si="141"/>
        <v>8</v>
      </c>
      <c r="D1851" s="11">
        <f t="shared" si="142"/>
        <v>43678</v>
      </c>
      <c r="E1851" s="2" t="s">
        <v>21</v>
      </c>
      <c r="F1851" s="5" t="str">
        <f t="shared" si="143"/>
        <v>NARINO</v>
      </c>
      <c r="G1851" s="2">
        <v>0</v>
      </c>
      <c r="H1851" s="3">
        <v>86663000</v>
      </c>
      <c r="I1851" s="9">
        <f t="shared" si="144"/>
        <v>866.63</v>
      </c>
      <c r="J1851">
        <v>0</v>
      </c>
      <c r="K1851" cm="1">
        <f t="array" ref="K1851">INDEX(T!$H$2:$H$3661, MATCH(1, (T!$D$2:$D$3661=D1851)*(T!$E$2:$E$3661=G!E1851),0))</f>
        <v>828.5924</v>
      </c>
      <c r="L1851" cm="1">
        <f t="array" ref="L1851">INDEX('C'!$I$2:$I$3661, MATCH(1, ('C'!$D$2:$D$3661=D1851)*('C'!$E$2:$E$3661=G!E1851),0))</f>
        <v>10869093.936000001</v>
      </c>
      <c r="M1851" cm="1">
        <f t="array" ref="M1851">_xlfn.IFNA(INDEX(P!C$2:C$2862, MATCH(1, (P!$A$2:$A$2862=D1851)*(P!$B$2:$B$2862=F1851),0)),)</f>
        <v>0</v>
      </c>
      <c r="N1851" cm="1">
        <f t="array" ref="N1851">_xlfn.IFNA(INDEX(Ind!$H$2:$H$6441, MATCH(1, (Ind!$A$2:$A$6441=D1851)*(Ind!$D$2:$D$6441=F1851),0)),)</f>
        <v>0</v>
      </c>
      <c r="O1851" cm="1">
        <f t="array" ref="O1851">_xlfn.IFNA(INDEX(Ind!$L$2:$L$6441, MATCH(1, (Ind!$A$2:$A$6441=D1851)*(Ind!$D$2:$D$6441=F1851),0)),)</f>
        <v>0</v>
      </c>
    </row>
    <row r="1852" spans="1:15" x14ac:dyDescent="0.2">
      <c r="A1852" s="4" t="s">
        <v>99</v>
      </c>
      <c r="B1852" s="5" t="str">
        <f t="shared" si="140"/>
        <v>2019</v>
      </c>
      <c r="C1852" s="5">
        <f t="shared" si="141"/>
        <v>8</v>
      </c>
      <c r="D1852" s="11">
        <f t="shared" si="142"/>
        <v>43678</v>
      </c>
      <c r="E1852" s="5" t="s">
        <v>22</v>
      </c>
      <c r="F1852" s="5" t="str">
        <f t="shared" si="143"/>
        <v>NORTE DE SANTANDER</v>
      </c>
      <c r="G1852" s="12">
        <v>101250000</v>
      </c>
      <c r="H1852" s="8">
        <v>111760467</v>
      </c>
      <c r="I1852" s="9">
        <f t="shared" si="144"/>
        <v>1065.0523350000001</v>
      </c>
      <c r="J1852">
        <v>0</v>
      </c>
      <c r="K1852" cm="1">
        <f t="array" ref="K1852">INDEX(T!$H$2:$H$3661, MATCH(1, (T!$D$2:$D$3661=D1852)*(T!$E$2:$E$3661=G!E1852),0))</f>
        <v>290.46050000000002</v>
      </c>
      <c r="L1852" cm="1">
        <f t="array" ref="L1852">INDEX('C'!$I$2:$I$3661, MATCH(1, ('C'!$D$2:$D$3661=D1852)*('C'!$E$2:$E$3661=G!E1852),0))</f>
        <v>2954932.357665</v>
      </c>
      <c r="M1852" cm="1">
        <f t="array" ref="M1852">_xlfn.IFNA(INDEX(P!C$2:C$2862, MATCH(1, (P!$A$2:$A$2862=D1852)*(P!$B$2:$B$2862=F1852),0)),)</f>
        <v>39.736451612903224</v>
      </c>
      <c r="N1852" cm="1">
        <f t="array" ref="N1852">_xlfn.IFNA(INDEX(Ind!$H$2:$H$6441, MATCH(1, (Ind!$A$2:$A$6441=D1852)*(Ind!$D$2:$D$6441=F1852),0)),)</f>
        <v>0</v>
      </c>
      <c r="O1852" cm="1">
        <f t="array" ref="O1852">_xlfn.IFNA(INDEX(Ind!$L$2:$L$6441, MATCH(1, (Ind!$A$2:$A$6441=D1852)*(Ind!$D$2:$D$6441=F1852),0)),)</f>
        <v>0</v>
      </c>
    </row>
    <row r="1853" spans="1:15" x14ac:dyDescent="0.2">
      <c r="A1853" s="1" t="s">
        <v>99</v>
      </c>
      <c r="B1853" s="5" t="str">
        <f t="shared" si="140"/>
        <v>2019</v>
      </c>
      <c r="C1853" s="5">
        <f t="shared" si="141"/>
        <v>8</v>
      </c>
      <c r="D1853" s="11">
        <f t="shared" si="142"/>
        <v>43678</v>
      </c>
      <c r="E1853" s="2" t="s">
        <v>23</v>
      </c>
      <c r="F1853" s="5" t="str">
        <f t="shared" si="143"/>
        <v>QUINDIO</v>
      </c>
      <c r="G1853" s="2">
        <v>0</v>
      </c>
      <c r="H1853" s="7">
        <v>134409231</v>
      </c>
      <c r="I1853" s="9">
        <f t="shared" si="144"/>
        <v>1344.09231</v>
      </c>
      <c r="J1853">
        <v>0</v>
      </c>
      <c r="K1853" cm="1">
        <f t="array" ref="K1853">INDEX(T!$H$2:$H$3661, MATCH(1, (T!$D$2:$D$3661=D1853)*(T!$E$2:$E$3661=G!E1853),0))</f>
        <v>1352.07077</v>
      </c>
      <c r="L1853" cm="1">
        <f t="array" ref="L1853">INDEX('C'!$I$2:$I$3661, MATCH(1, ('C'!$D$2:$D$3661=D1853)*('C'!$E$2:$E$3661=G!E1853),0))</f>
        <v>1572916.60308</v>
      </c>
      <c r="M1853" cm="1">
        <f t="array" ref="M1853">_xlfn.IFNA(INDEX(P!C$2:C$2862, MATCH(1, (P!$A$2:$A$2862=D1853)*(P!$B$2:$B$2862=F1853),0)),)</f>
        <v>0</v>
      </c>
      <c r="N1853" cm="1">
        <f t="array" ref="N1853">_xlfn.IFNA(INDEX(Ind!$H$2:$H$6441, MATCH(1, (Ind!$A$2:$A$6441=D1853)*(Ind!$D$2:$D$6441=F1853),0)),)</f>
        <v>0</v>
      </c>
      <c r="O1853" cm="1">
        <f t="array" ref="O1853">_xlfn.IFNA(INDEX(Ind!$L$2:$L$6441, MATCH(1, (Ind!$A$2:$A$6441=D1853)*(Ind!$D$2:$D$6441=F1853),0)),)</f>
        <v>0</v>
      </c>
    </row>
    <row r="1854" spans="1:15" x14ac:dyDescent="0.2">
      <c r="A1854" s="4" t="s">
        <v>99</v>
      </c>
      <c r="B1854" s="5" t="str">
        <f t="shared" si="140"/>
        <v>2019</v>
      </c>
      <c r="C1854" s="5">
        <f t="shared" si="141"/>
        <v>8</v>
      </c>
      <c r="D1854" s="11">
        <f t="shared" si="142"/>
        <v>43678</v>
      </c>
      <c r="E1854" s="5" t="s">
        <v>24</v>
      </c>
      <c r="F1854" s="5" t="str">
        <f t="shared" si="143"/>
        <v>RISARALDA</v>
      </c>
      <c r="G1854" s="5">
        <v>0</v>
      </c>
      <c r="H1854" s="6">
        <v>79507259</v>
      </c>
      <c r="I1854" s="9">
        <f t="shared" si="144"/>
        <v>795.07258999999999</v>
      </c>
      <c r="J1854">
        <v>0</v>
      </c>
      <c r="K1854" cm="1">
        <f t="array" ref="K1854">INDEX(T!$H$2:$H$3661, MATCH(1, (T!$D$2:$D$3661=D1854)*(T!$E$2:$E$3661=G!E1854),0))</f>
        <v>341.18704000000002</v>
      </c>
      <c r="L1854" cm="1">
        <f t="array" ref="L1854">INDEX('C'!$I$2:$I$3661, MATCH(1, ('C'!$D$2:$D$3661=D1854)*('C'!$E$2:$E$3661=G!E1854),0))</f>
        <v>1462627.4255599999</v>
      </c>
      <c r="M1854" cm="1">
        <f t="array" ref="M1854">_xlfn.IFNA(INDEX(P!C$2:C$2862, MATCH(1, (P!$A$2:$A$2862=D1854)*(P!$B$2:$B$2862=F1854),0)),)</f>
        <v>0</v>
      </c>
      <c r="N1854" cm="1">
        <f t="array" ref="N1854">_xlfn.IFNA(INDEX(Ind!$H$2:$H$6441, MATCH(1, (Ind!$A$2:$A$6441=D1854)*(Ind!$D$2:$D$6441=F1854),0)),)</f>
        <v>117.56850209800599</v>
      </c>
      <c r="O1854" cm="1">
        <f t="array" ref="O1854">_xlfn.IFNA(INDEX(Ind!$L$2:$L$6441, MATCH(1, (Ind!$A$2:$A$6441=D1854)*(Ind!$D$2:$D$6441=F1854),0)),)</f>
        <v>103.131582642887</v>
      </c>
    </row>
    <row r="1855" spans="1:15" x14ac:dyDescent="0.2">
      <c r="A1855" s="1" t="s">
        <v>99</v>
      </c>
      <c r="B1855" s="5" t="str">
        <f t="shared" si="140"/>
        <v>2019</v>
      </c>
      <c r="C1855" s="5">
        <f t="shared" si="141"/>
        <v>8</v>
      </c>
      <c r="D1855" s="11">
        <f t="shared" si="142"/>
        <v>43678</v>
      </c>
      <c r="E1855" s="2" t="s">
        <v>25</v>
      </c>
      <c r="F1855" s="5" t="str">
        <f t="shared" si="143"/>
        <v>SANTANDER</v>
      </c>
      <c r="G1855" s="2">
        <v>0</v>
      </c>
      <c r="H1855" s="7">
        <v>203042128</v>
      </c>
      <c r="I1855" s="9">
        <f t="shared" si="144"/>
        <v>2030.42128</v>
      </c>
      <c r="J1855">
        <v>0</v>
      </c>
      <c r="K1855" cm="1">
        <f t="array" ref="K1855">INDEX(T!$H$2:$H$3661, MATCH(1, (T!$D$2:$D$3661=D1855)*(T!$E$2:$E$3661=G!E1855),0))</f>
        <v>660.40899999999999</v>
      </c>
      <c r="L1855" cm="1">
        <f t="array" ref="L1855">INDEX('C'!$I$2:$I$3661, MATCH(1, ('C'!$D$2:$D$3661=D1855)*('C'!$E$2:$E$3661=G!E1855),0))</f>
        <v>1347360.60867</v>
      </c>
      <c r="M1855" cm="1">
        <f t="array" ref="M1855">_xlfn.IFNA(INDEX(P!C$2:C$2862, MATCH(1, (P!$A$2:$A$2862=D1855)*(P!$B$2:$B$2862=F1855),0)),)</f>
        <v>22.313870967741934</v>
      </c>
      <c r="N1855" cm="1">
        <f t="array" ref="N1855">_xlfn.IFNA(INDEX(Ind!$H$2:$H$6441, MATCH(1, (Ind!$A$2:$A$6441=D1855)*(Ind!$D$2:$D$6441=F1855),0)),)</f>
        <v>114.05203968800799</v>
      </c>
      <c r="O1855" cm="1">
        <f t="array" ref="O1855">_xlfn.IFNA(INDEX(Ind!$L$2:$L$6441, MATCH(1, (Ind!$A$2:$A$6441=D1855)*(Ind!$D$2:$D$6441=F1855),0)),)</f>
        <v>101.06341879994299</v>
      </c>
    </row>
    <row r="1856" spans="1:15" x14ac:dyDescent="0.2">
      <c r="A1856" s="4" t="s">
        <v>99</v>
      </c>
      <c r="B1856" s="5" t="str">
        <f t="shared" si="140"/>
        <v>2019</v>
      </c>
      <c r="C1856" s="5">
        <f t="shared" si="141"/>
        <v>8</v>
      </c>
      <c r="D1856" s="11">
        <f t="shared" si="142"/>
        <v>43678</v>
      </c>
      <c r="E1856" s="5" t="s">
        <v>26</v>
      </c>
      <c r="F1856" s="5" t="str">
        <f t="shared" si="143"/>
        <v>SUCRE</v>
      </c>
      <c r="G1856" s="5">
        <v>69253000</v>
      </c>
      <c r="H1856" s="6">
        <v>0</v>
      </c>
      <c r="I1856" s="9">
        <f t="shared" si="144"/>
        <v>692.53</v>
      </c>
      <c r="J1856">
        <v>0</v>
      </c>
      <c r="K1856" cm="1">
        <f t="array" ref="K1856">INDEX(T!$H$2:$H$3661, MATCH(1, (T!$D$2:$D$3661=D1856)*(T!$E$2:$E$3661=G!E1856),0))</f>
        <v>161.88</v>
      </c>
      <c r="L1856" cm="1">
        <f t="array" ref="L1856">INDEX('C'!$I$2:$I$3661, MATCH(1, ('C'!$D$2:$D$3661=D1856)*('C'!$E$2:$E$3661=G!E1856),0))</f>
        <v>14346297</v>
      </c>
      <c r="M1856" cm="1">
        <f t="array" ref="M1856">_xlfn.IFNA(INDEX(P!C$2:C$2862, MATCH(1, (P!$A$2:$A$2862=D1856)*(P!$B$2:$B$2862=F1856),0)),)</f>
        <v>105.5516129032258</v>
      </c>
      <c r="N1856" cm="1">
        <f t="array" ref="N1856">_xlfn.IFNA(INDEX(Ind!$H$2:$H$6441, MATCH(1, (Ind!$A$2:$A$6441=D1856)*(Ind!$D$2:$D$6441=F1856),0)),)</f>
        <v>0</v>
      </c>
      <c r="O1856" cm="1">
        <f t="array" ref="O1856">_xlfn.IFNA(INDEX(Ind!$L$2:$L$6441, MATCH(1, (Ind!$A$2:$A$6441=D1856)*(Ind!$D$2:$D$6441=F1856),0)),)</f>
        <v>0</v>
      </c>
    </row>
    <row r="1857" spans="1:15" x14ac:dyDescent="0.2">
      <c r="A1857" s="1" t="s">
        <v>99</v>
      </c>
      <c r="B1857" s="5" t="str">
        <f t="shared" si="140"/>
        <v>2019</v>
      </c>
      <c r="C1857" s="5">
        <f t="shared" si="141"/>
        <v>8</v>
      </c>
      <c r="D1857" s="11">
        <f t="shared" si="142"/>
        <v>43678</v>
      </c>
      <c r="E1857" s="2" t="s">
        <v>27</v>
      </c>
      <c r="F1857" s="5" t="str">
        <f t="shared" si="143"/>
        <v>TOLIMA</v>
      </c>
      <c r="G1857" s="2">
        <v>0</v>
      </c>
      <c r="H1857" s="3">
        <v>84658942</v>
      </c>
      <c r="I1857" s="9">
        <f t="shared" si="144"/>
        <v>846.58942000000002</v>
      </c>
      <c r="J1857">
        <v>0</v>
      </c>
      <c r="K1857" cm="1">
        <f t="array" ref="K1857">INDEX(T!$H$2:$H$3661, MATCH(1, (T!$D$2:$D$3661=D1857)*(T!$E$2:$E$3661=G!E1857),0))</f>
        <v>774.1345</v>
      </c>
      <c r="L1857" cm="1">
        <f t="array" ref="L1857">INDEX('C'!$I$2:$I$3661, MATCH(1, ('C'!$D$2:$D$3661=D1857)*('C'!$E$2:$E$3661=G!E1857),0))</f>
        <v>11156506.369820001</v>
      </c>
      <c r="M1857" cm="1">
        <f t="array" ref="M1857">_xlfn.IFNA(INDEX(P!C$2:C$2862, MATCH(1, (P!$A$2:$A$2862=D1857)*(P!$B$2:$B$2862=F1857),0)),)</f>
        <v>5.3690322580645153</v>
      </c>
      <c r="N1857" cm="1">
        <f t="array" ref="N1857">_xlfn.IFNA(INDEX(Ind!$H$2:$H$6441, MATCH(1, (Ind!$A$2:$A$6441=D1857)*(Ind!$D$2:$D$6441=F1857),0)),)</f>
        <v>109.51676000638</v>
      </c>
      <c r="O1857" cm="1">
        <f t="array" ref="O1857">_xlfn.IFNA(INDEX(Ind!$L$2:$L$6441, MATCH(1, (Ind!$A$2:$A$6441=D1857)*(Ind!$D$2:$D$6441=F1857),0)),)</f>
        <v>100.47497031435501</v>
      </c>
    </row>
    <row r="1858" spans="1:15" x14ac:dyDescent="0.2">
      <c r="A1858" s="4" t="s">
        <v>99</v>
      </c>
      <c r="B1858" s="5" t="str">
        <f t="shared" si="140"/>
        <v>2019</v>
      </c>
      <c r="C1858" s="5">
        <f t="shared" si="141"/>
        <v>8</v>
      </c>
      <c r="D1858" s="11">
        <f t="shared" si="142"/>
        <v>43678</v>
      </c>
      <c r="E1858" s="5" t="s">
        <v>28</v>
      </c>
      <c r="F1858" s="5" t="str">
        <f t="shared" si="143"/>
        <v>VALLE DEL CAUCA</v>
      </c>
      <c r="G1858" s="5">
        <v>86258886</v>
      </c>
      <c r="H1858" s="6">
        <v>0</v>
      </c>
      <c r="I1858" s="9">
        <f t="shared" si="144"/>
        <v>862.58885999999995</v>
      </c>
      <c r="J1858">
        <v>0</v>
      </c>
      <c r="K1858" cm="1">
        <f t="array" ref="K1858">INDEX(T!$H$2:$H$3661, MATCH(1, (T!$D$2:$D$3661=D1858)*(T!$E$2:$E$3661=G!E1858),0))</f>
        <v>717.81363999999996</v>
      </c>
      <c r="L1858" cm="1">
        <f t="array" ref="L1858">INDEX('C'!$I$2:$I$3661, MATCH(1, ('C'!$D$2:$D$3661=D1858)*('C'!$E$2:$E$3661=G!E1858),0))</f>
        <v>17830402.474580001</v>
      </c>
      <c r="M1858" cm="1">
        <f t="array" ref="M1858">_xlfn.IFNA(INDEX(P!C$2:C$2862, MATCH(1, (P!$A$2:$A$2862=D1858)*(P!$B$2:$B$2862=F1858),0)),)</f>
        <v>0</v>
      </c>
      <c r="N1858" cm="1">
        <f t="array" ref="N1858">_xlfn.IFNA(INDEX(Ind!$H$2:$H$6441, MATCH(1, (Ind!$A$2:$A$6441=D1858)*(Ind!$D$2:$D$6441=F1858),0)),)</f>
        <v>115.000941647993</v>
      </c>
      <c r="O1858" cm="1">
        <f t="array" ref="O1858">_xlfn.IFNA(INDEX(Ind!$L$2:$L$6441, MATCH(1, (Ind!$A$2:$A$6441=D1858)*(Ind!$D$2:$D$6441=F1858),0)),)</f>
        <v>99.498415071800295</v>
      </c>
    </row>
    <row r="1859" spans="1:15" x14ac:dyDescent="0.2">
      <c r="A1859" s="1" t="s">
        <v>99</v>
      </c>
      <c r="B1859" s="5" t="str">
        <f t="shared" ref="B1859:B1922" si="145">MID(A1859,7,20)</f>
        <v>2019</v>
      </c>
      <c r="C1859" s="5">
        <f t="shared" ref="C1859:C1922" si="146">IF(MID(A1859,1,3)="Jan",1,
IF(MID(A1859,1,3)="Feb",2,
IF(MID(A1859,1,3)="Mar",3,
IF(MID(A1859,1,3)="Apr",4,
IF(MID(A1859,1,3)="May",5,
IF(MID(A1859,1,3)="Jun",6,
IF(MID(A1859,1,3)="Jul",7,
IF(MID(A1859,1,3)="Aug",8,
IF(MID(A1859,1,3)="Sep",9,
IF(MID(A1859,1,3)="Oct",10,
IF(MID(A1859,1,3)="Nov",11,
IF(MID(A1859,1,3)="Dec",12))))))))))))</f>
        <v>8</v>
      </c>
      <c r="D1859" s="11">
        <f t="shared" ref="D1859:D1922" si="147">DATE(B1859,C1859,1)</f>
        <v>43678</v>
      </c>
      <c r="E1859" s="2" t="s">
        <v>74</v>
      </c>
      <c r="F1859" s="5" t="str">
        <f t="shared" ref="F1859:F1922" si="148">MID(E1859,5,100)</f>
        <v>ARAUCA</v>
      </c>
      <c r="G1859" s="2">
        <v>0</v>
      </c>
      <c r="H1859" s="3">
        <v>43371000</v>
      </c>
      <c r="I1859" s="9">
        <f t="shared" ref="I1859:I1922" si="149">IF(G1859=0,H1859/100000,IF(H1859=0,G1859/100000,((G1859+H1859)/2)/100000))</f>
        <v>433.71</v>
      </c>
      <c r="J1859">
        <v>0</v>
      </c>
      <c r="K1859" cm="1">
        <f t="array" ref="K1859">INDEX(T!$H$2:$H$3661, MATCH(1, (T!$D$2:$D$3661=D1859)*(T!$E$2:$E$3661=G!E1859),0))</f>
        <v>599.41</v>
      </c>
      <c r="L1859" cm="1">
        <f t="array" ref="L1859">INDEX('C'!$I$2:$I$3661, MATCH(1, ('C'!$D$2:$D$3661=D1859)*('C'!$E$2:$E$3661=G!E1859),0))</f>
        <v>41489</v>
      </c>
      <c r="M1859" cm="1">
        <f t="array" ref="M1859">_xlfn.IFNA(INDEX(P!C$2:C$2862, MATCH(1, (P!$A$2:$A$2862=D1859)*(P!$B$2:$B$2862=F1859),0)),)</f>
        <v>1.6135483870967742</v>
      </c>
      <c r="N1859" cm="1">
        <f t="array" ref="N1859">_xlfn.IFNA(INDEX(Ind!$H$2:$H$6441, MATCH(1, (Ind!$A$2:$A$6441=D1859)*(Ind!$D$2:$D$6441=F1859),0)),)</f>
        <v>0</v>
      </c>
      <c r="O1859" cm="1">
        <f t="array" ref="O1859">_xlfn.IFNA(INDEX(Ind!$L$2:$L$6441, MATCH(1, (Ind!$A$2:$A$6441=D1859)*(Ind!$D$2:$D$6441=F1859),0)),)</f>
        <v>0</v>
      </c>
    </row>
    <row r="1860" spans="1:15" x14ac:dyDescent="0.2">
      <c r="A1860" s="4" t="s">
        <v>99</v>
      </c>
      <c r="B1860" s="5" t="str">
        <f t="shared" si="145"/>
        <v>2019</v>
      </c>
      <c r="C1860" s="5">
        <f t="shared" si="146"/>
        <v>8</v>
      </c>
      <c r="D1860" s="11">
        <f t="shared" si="147"/>
        <v>43678</v>
      </c>
      <c r="E1860" s="5" t="s">
        <v>29</v>
      </c>
      <c r="F1860" s="5" t="str">
        <f t="shared" si="148"/>
        <v>CASANARE</v>
      </c>
      <c r="G1860" s="5">
        <v>0</v>
      </c>
      <c r="H1860" s="6">
        <v>41019813</v>
      </c>
      <c r="I1860" s="9">
        <f t="shared" si="149"/>
        <v>410.19812999999999</v>
      </c>
      <c r="J1860">
        <v>0</v>
      </c>
      <c r="K1860" cm="1">
        <f t="array" ref="K1860">INDEX(T!$H$2:$H$3661, MATCH(1, (T!$D$2:$D$3661=D1860)*(T!$E$2:$E$3661=G!E1860),0))</f>
        <v>234.85749999999999</v>
      </c>
      <c r="L1860" cm="1">
        <f t="array" ref="L1860">INDEX('C'!$I$2:$I$3661, MATCH(1, ('C'!$D$2:$D$3661=D1860)*('C'!$E$2:$E$3661=G!E1860),0))</f>
        <v>446579.23875000002</v>
      </c>
      <c r="M1860" cm="1">
        <f t="array" ref="M1860">_xlfn.IFNA(INDEX(P!C$2:C$2862, MATCH(1, (P!$A$2:$A$2862=D1860)*(P!$B$2:$B$2862=F1860),0)),)</f>
        <v>605.86774193548388</v>
      </c>
      <c r="N1860" cm="1">
        <f t="array" ref="N1860">_xlfn.IFNA(INDEX(Ind!$H$2:$H$6441, MATCH(1, (Ind!$A$2:$A$6441=D1860)*(Ind!$D$2:$D$6441=F1860),0)),)</f>
        <v>0</v>
      </c>
      <c r="O1860" cm="1">
        <f t="array" ref="O1860">_xlfn.IFNA(INDEX(Ind!$L$2:$L$6441, MATCH(1, (Ind!$A$2:$A$6441=D1860)*(Ind!$D$2:$D$6441=F1860),0)),)</f>
        <v>0</v>
      </c>
    </row>
    <row r="1861" spans="1:15" x14ac:dyDescent="0.2">
      <c r="A1861" s="1" t="s">
        <v>99</v>
      </c>
      <c r="B1861" s="5" t="str">
        <f t="shared" si="145"/>
        <v>2019</v>
      </c>
      <c r="C1861" s="5">
        <f t="shared" si="146"/>
        <v>8</v>
      </c>
      <c r="D1861" s="11">
        <f t="shared" si="147"/>
        <v>43678</v>
      </c>
      <c r="E1861" s="2" t="s">
        <v>30</v>
      </c>
      <c r="F1861" s="5" t="str">
        <f t="shared" si="148"/>
        <v>PUTUMAYO</v>
      </c>
      <c r="G1861" s="2">
        <v>0</v>
      </c>
      <c r="H1861" s="3">
        <v>71364000</v>
      </c>
      <c r="I1861" s="9">
        <f t="shared" si="149"/>
        <v>713.64</v>
      </c>
      <c r="J1861">
        <v>0</v>
      </c>
      <c r="K1861" cm="1">
        <f t="array" ref="K1861">INDEX(T!$H$2:$H$3661, MATCH(1, (T!$D$2:$D$3661=D1861)*(T!$E$2:$E$3661=G!E1861),0))</f>
        <v>1961.68</v>
      </c>
      <c r="L1861" cm="1">
        <f t="array" ref="L1861">INDEX('C'!$I$2:$I$3661, MATCH(1, ('C'!$D$2:$D$3661=D1861)*('C'!$E$2:$E$3661=G!E1861),0))</f>
        <v>49814.36333</v>
      </c>
      <c r="M1861" cm="1">
        <f t="array" ref="M1861">_xlfn.IFNA(INDEX(P!C$2:C$2862, MATCH(1, (P!$A$2:$A$2862=D1861)*(P!$B$2:$B$2862=F1861),0)),)</f>
        <v>1.3725806451612903</v>
      </c>
      <c r="N1861" cm="1">
        <f t="array" ref="N1861">_xlfn.IFNA(INDEX(Ind!$H$2:$H$6441, MATCH(1, (Ind!$A$2:$A$6441=D1861)*(Ind!$D$2:$D$6441=F1861),0)),)</f>
        <v>0</v>
      </c>
      <c r="O1861" cm="1">
        <f t="array" ref="O1861">_xlfn.IFNA(INDEX(Ind!$L$2:$L$6441, MATCH(1, (Ind!$A$2:$A$6441=D1861)*(Ind!$D$2:$D$6441=F1861),0)),)</f>
        <v>0</v>
      </c>
    </row>
    <row r="1862" spans="1:15" x14ac:dyDescent="0.2">
      <c r="A1862" s="4" t="s">
        <v>99</v>
      </c>
      <c r="B1862" s="5" t="str">
        <f t="shared" si="145"/>
        <v>2019</v>
      </c>
      <c r="C1862" s="5">
        <f t="shared" si="146"/>
        <v>8</v>
      </c>
      <c r="D1862" s="11">
        <f t="shared" si="147"/>
        <v>43678</v>
      </c>
      <c r="E1862" s="5" t="s">
        <v>31</v>
      </c>
      <c r="F1862" s="5" t="str">
        <f t="shared" si="148"/>
        <v>GUAVIARE</v>
      </c>
      <c r="G1862" s="5">
        <v>0</v>
      </c>
      <c r="H1862" s="6">
        <v>72681000</v>
      </c>
      <c r="I1862" s="9">
        <f t="shared" si="149"/>
        <v>726.81</v>
      </c>
      <c r="J1862">
        <v>0</v>
      </c>
      <c r="K1862" cm="1">
        <f t="array" ref="K1862">INDEX(T!$H$2:$H$3661, MATCH(1, (T!$D$2:$D$3661=D1862)*(T!$E$2:$E$3661=G!E1862),0))</f>
        <v>1611.25</v>
      </c>
      <c r="L1862" cm="1">
        <f t="array" ref="L1862">INDEX('C'!$I$2:$I$3661, MATCH(1, ('C'!$D$2:$D$3661=D1862)*('C'!$E$2:$E$3661=G!E1862),0))</f>
        <v>53340.11</v>
      </c>
      <c r="M1862" cm="1">
        <f t="array" ref="M1862">_xlfn.IFNA(INDEX(P!C$2:C$2862, MATCH(1, (P!$A$2:$A$2862=D1862)*(P!$B$2:$B$2862=F1862),0)),)</f>
        <v>0</v>
      </c>
      <c r="N1862" cm="1">
        <f t="array" ref="N1862">_xlfn.IFNA(INDEX(Ind!$H$2:$H$6441, MATCH(1, (Ind!$A$2:$A$6441=D1862)*(Ind!$D$2:$D$6441=F1862),0)),)</f>
        <v>0</v>
      </c>
      <c r="O1862" cm="1">
        <f t="array" ref="O1862">_xlfn.IFNA(INDEX(Ind!$L$2:$L$6441, MATCH(1, (Ind!$A$2:$A$6441=D1862)*(Ind!$D$2:$D$6441=F1862),0)),)</f>
        <v>0</v>
      </c>
    </row>
    <row r="1863" spans="1:15" x14ac:dyDescent="0.2">
      <c r="A1863" s="1" t="s">
        <v>100</v>
      </c>
      <c r="B1863" s="5" t="str">
        <f t="shared" si="145"/>
        <v>2019</v>
      </c>
      <c r="C1863" s="5">
        <f t="shared" si="146"/>
        <v>9</v>
      </c>
      <c r="D1863" s="11">
        <f t="shared" si="147"/>
        <v>43709</v>
      </c>
      <c r="E1863" s="2" t="s">
        <v>5</v>
      </c>
      <c r="F1863" s="5" t="str">
        <f t="shared" si="148"/>
        <v>ANTIOQUIA</v>
      </c>
      <c r="G1863" s="2">
        <v>70450652</v>
      </c>
      <c r="H1863" s="3">
        <v>70997631</v>
      </c>
      <c r="I1863" s="9">
        <f t="shared" si="149"/>
        <v>707.24141499999996</v>
      </c>
      <c r="J1863">
        <v>0</v>
      </c>
      <c r="K1863" cm="1">
        <f t="array" ref="K1863">INDEX(T!$H$2:$H$3661, MATCH(1, (T!$D$2:$D$3661=D1863)*(T!$E$2:$E$3661=G!E1863),0))</f>
        <v>507.77947999999998</v>
      </c>
      <c r="L1863" cm="1">
        <f t="array" ref="L1863">INDEX('C'!$I$2:$I$3661, MATCH(1, ('C'!$D$2:$D$3661=D1863)*('C'!$E$2:$E$3661=G!E1863),0))</f>
        <v>21979006.375115</v>
      </c>
      <c r="M1863" cm="1">
        <f t="array" ref="M1863">_xlfn.IFNA(INDEX(P!C$2:C$2862, MATCH(1, (P!$A$2:$A$2862=D1863)*(P!$B$2:$B$2862=F1863),0)),)</f>
        <v>0</v>
      </c>
      <c r="N1863" cm="1">
        <f t="array" ref="N1863">_xlfn.IFNA(INDEX(Ind!$H$2:$H$6441, MATCH(1, (Ind!$A$2:$A$6441=D1863)*(Ind!$D$2:$D$6441=F1863),0)),)</f>
        <v>110.771983526415</v>
      </c>
      <c r="O1863" cm="1">
        <f t="array" ref="O1863">_xlfn.IFNA(INDEX(Ind!$L$2:$L$6441, MATCH(1, (Ind!$A$2:$A$6441=D1863)*(Ind!$D$2:$D$6441=F1863),0)),)</f>
        <v>98.763273049389198</v>
      </c>
    </row>
    <row r="1864" spans="1:15" x14ac:dyDescent="0.2">
      <c r="A1864" s="4" t="s">
        <v>100</v>
      </c>
      <c r="B1864" s="5" t="str">
        <f t="shared" si="145"/>
        <v>2019</v>
      </c>
      <c r="C1864" s="5">
        <f t="shared" si="146"/>
        <v>9</v>
      </c>
      <c r="D1864" s="11">
        <f t="shared" si="147"/>
        <v>43709</v>
      </c>
      <c r="E1864" s="5" t="s">
        <v>6</v>
      </c>
      <c r="F1864" s="5" t="str">
        <f t="shared" si="148"/>
        <v>ATLANTICO</v>
      </c>
      <c r="G1864" s="12">
        <v>108600000</v>
      </c>
      <c r="H1864" s="8">
        <v>108600000</v>
      </c>
      <c r="I1864" s="9">
        <f t="shared" si="149"/>
        <v>1086</v>
      </c>
      <c r="J1864">
        <v>0</v>
      </c>
      <c r="K1864" cm="1">
        <f t="array" ref="K1864">INDEX(T!$H$2:$H$3661, MATCH(1, (T!$D$2:$D$3661=D1864)*(T!$E$2:$E$3661=G!E1864),0))</f>
        <v>236</v>
      </c>
      <c r="L1864" cm="1">
        <f t="array" ref="L1864">INDEX('C'!$I$2:$I$3661, MATCH(1, ('C'!$D$2:$D$3661=D1864)*('C'!$E$2:$E$3661=G!E1864),0))</f>
        <v>18922436.199999999</v>
      </c>
      <c r="M1864" cm="1">
        <f t="array" ref="M1864">_xlfn.IFNA(INDEX(P!C$2:C$2862, MATCH(1, (P!$A$2:$A$2862=D1864)*(P!$B$2:$B$2862=F1864),0)),)</f>
        <v>13.809354838709677</v>
      </c>
      <c r="N1864" cm="1">
        <f t="array" ref="N1864">_xlfn.IFNA(INDEX(Ind!$H$2:$H$6441, MATCH(1, (Ind!$A$2:$A$6441=D1864)*(Ind!$D$2:$D$6441=F1864),0)),)</f>
        <v>110.756721321054</v>
      </c>
      <c r="O1864" cm="1">
        <f t="array" ref="O1864">_xlfn.IFNA(INDEX(Ind!$L$2:$L$6441, MATCH(1, (Ind!$A$2:$A$6441=D1864)*(Ind!$D$2:$D$6441=F1864),0)),)</f>
        <v>98.076808678926895</v>
      </c>
    </row>
    <row r="1865" spans="1:15" x14ac:dyDescent="0.2">
      <c r="A1865" s="1" t="s">
        <v>100</v>
      </c>
      <c r="B1865" s="5" t="str">
        <f t="shared" si="145"/>
        <v>2019</v>
      </c>
      <c r="C1865" s="5">
        <f t="shared" si="146"/>
        <v>9</v>
      </c>
      <c r="D1865" s="11">
        <f t="shared" si="147"/>
        <v>43709</v>
      </c>
      <c r="E1865" s="2" t="s">
        <v>7</v>
      </c>
      <c r="F1865" s="5" t="str">
        <f t="shared" si="148"/>
        <v>BOGOTA, D.C.</v>
      </c>
      <c r="G1865" s="2">
        <v>0</v>
      </c>
      <c r="H1865" s="3">
        <v>67242000</v>
      </c>
      <c r="I1865" s="9">
        <f t="shared" si="149"/>
        <v>672.42</v>
      </c>
      <c r="J1865">
        <v>0</v>
      </c>
      <c r="K1865" cm="1">
        <f t="array" ref="K1865">INDEX(T!$H$2:$H$3661, MATCH(1, (T!$D$2:$D$3661=D1865)*(T!$E$2:$E$3661=G!E1865),0))</f>
        <v>489.57</v>
      </c>
      <c r="L1865" cm="1">
        <f t="array" ref="L1865">INDEX('C'!$I$2:$I$3661, MATCH(1, ('C'!$D$2:$D$3661=D1865)*('C'!$E$2:$E$3661=G!E1865),0))</f>
        <v>59023585</v>
      </c>
      <c r="M1865" cm="1">
        <f t="array" ref="M1865">_xlfn.IFNA(INDEX(P!C$2:C$2862, MATCH(1, (P!$A$2:$A$2862=D1865)*(P!$B$2:$B$2862=F1865),0)),)</f>
        <v>0</v>
      </c>
      <c r="N1865" cm="1">
        <f t="array" ref="N1865">_xlfn.IFNA(INDEX(Ind!$H$2:$H$6441, MATCH(1, (Ind!$A$2:$A$6441=D1865)*(Ind!$D$2:$D$6441=F1865),0)),)</f>
        <v>106.881765565202</v>
      </c>
      <c r="O1865" cm="1">
        <f t="array" ref="O1865">_xlfn.IFNA(INDEX(Ind!$L$2:$L$6441, MATCH(1, (Ind!$A$2:$A$6441=D1865)*(Ind!$D$2:$D$6441=F1865),0)),)</f>
        <v>98.796357745812301</v>
      </c>
    </row>
    <row r="1866" spans="1:15" x14ac:dyDescent="0.2">
      <c r="A1866" s="4" t="s">
        <v>100</v>
      </c>
      <c r="B1866" s="5" t="str">
        <f t="shared" si="145"/>
        <v>2019</v>
      </c>
      <c r="C1866" s="5">
        <f t="shared" si="146"/>
        <v>9</v>
      </c>
      <c r="D1866" s="11">
        <f t="shared" si="147"/>
        <v>43709</v>
      </c>
      <c r="E1866" s="5" t="s">
        <v>8</v>
      </c>
      <c r="F1866" s="5" t="str">
        <f t="shared" si="148"/>
        <v>BOLIVAR</v>
      </c>
      <c r="G1866" s="5">
        <v>94638123</v>
      </c>
      <c r="H1866" s="6">
        <v>99124541</v>
      </c>
      <c r="I1866" s="9">
        <f t="shared" si="149"/>
        <v>968.81331999999998</v>
      </c>
      <c r="J1866">
        <v>0</v>
      </c>
      <c r="K1866" cm="1">
        <f t="array" ref="K1866">INDEX(T!$H$2:$H$3661, MATCH(1, (T!$D$2:$D$3661=D1866)*(T!$E$2:$E$3661=G!E1866),0))</f>
        <v>256.71580999999998</v>
      </c>
      <c r="L1866" cm="1">
        <f t="array" ref="L1866">INDEX('C'!$I$2:$I$3661, MATCH(1, ('C'!$D$2:$D$3661=D1866)*('C'!$E$2:$E$3661=G!E1866),0))</f>
        <v>16288876.248950001</v>
      </c>
      <c r="M1866" cm="1">
        <f t="array" ref="M1866">_xlfn.IFNA(INDEX(P!C$2:C$2862, MATCH(1, (P!$A$2:$A$2862=D1866)*(P!$B$2:$B$2862=F1866),0)),)</f>
        <v>1.7877419354838708</v>
      </c>
      <c r="N1866" cm="1">
        <f t="array" ref="N1866">_xlfn.IFNA(INDEX(Ind!$H$2:$H$6441, MATCH(1, (Ind!$A$2:$A$6441=D1866)*(Ind!$D$2:$D$6441=F1866),0)),)</f>
        <v>108.475212349483</v>
      </c>
      <c r="O1866" cm="1">
        <f t="array" ref="O1866">_xlfn.IFNA(INDEX(Ind!$L$2:$L$6441, MATCH(1, (Ind!$A$2:$A$6441=D1866)*(Ind!$D$2:$D$6441=F1866),0)),)</f>
        <v>100.62962798740701</v>
      </c>
    </row>
    <row r="1867" spans="1:15" x14ac:dyDescent="0.2">
      <c r="A1867" s="1" t="s">
        <v>100</v>
      </c>
      <c r="B1867" s="5" t="str">
        <f t="shared" si="145"/>
        <v>2019</v>
      </c>
      <c r="C1867" s="5">
        <f t="shared" si="146"/>
        <v>9</v>
      </c>
      <c r="D1867" s="11">
        <f t="shared" si="147"/>
        <v>43709</v>
      </c>
      <c r="E1867" s="2" t="s">
        <v>9</v>
      </c>
      <c r="F1867" s="5" t="str">
        <f t="shared" si="148"/>
        <v>BOYACA</v>
      </c>
      <c r="G1867" s="2">
        <v>72383000</v>
      </c>
      <c r="H1867" s="3">
        <v>79921938</v>
      </c>
      <c r="I1867" s="9">
        <f t="shared" si="149"/>
        <v>761.52468999999996</v>
      </c>
      <c r="J1867">
        <v>0</v>
      </c>
      <c r="K1867" cm="1">
        <f t="array" ref="K1867">INDEX(T!$H$2:$H$3661, MATCH(1, (T!$D$2:$D$3661=D1867)*(T!$E$2:$E$3661=G!E1867),0))</f>
        <v>291.76456999999999</v>
      </c>
      <c r="L1867" cm="1">
        <f t="array" ref="L1867">INDEX('C'!$I$2:$I$3661, MATCH(1, ('C'!$D$2:$D$3661=D1867)*('C'!$E$2:$E$3661=G!E1867),0))</f>
        <v>2755297.0603100001</v>
      </c>
      <c r="M1867" cm="1">
        <f t="array" ref="M1867">_xlfn.IFNA(INDEX(P!C$2:C$2862, MATCH(1, (P!$A$2:$A$2862=D1867)*(P!$B$2:$B$2862=F1867),0)),)</f>
        <v>11.681290322580645</v>
      </c>
      <c r="N1867" cm="1">
        <f t="array" ref="N1867">_xlfn.IFNA(INDEX(Ind!$H$2:$H$6441, MATCH(1, (Ind!$A$2:$A$6441=D1867)*(Ind!$D$2:$D$6441=F1867),0)),)</f>
        <v>123.573171411028</v>
      </c>
      <c r="O1867" cm="1">
        <f t="array" ref="O1867">_xlfn.IFNA(INDEX(Ind!$L$2:$L$6441, MATCH(1, (Ind!$A$2:$A$6441=D1867)*(Ind!$D$2:$D$6441=F1867),0)),)</f>
        <v>94.374874631057097</v>
      </c>
    </row>
    <row r="1868" spans="1:15" x14ac:dyDescent="0.2">
      <c r="A1868" s="4" t="s">
        <v>100</v>
      </c>
      <c r="B1868" s="5" t="str">
        <f t="shared" si="145"/>
        <v>2019</v>
      </c>
      <c r="C1868" s="5">
        <f t="shared" si="146"/>
        <v>9</v>
      </c>
      <c r="D1868" s="11">
        <f t="shared" si="147"/>
        <v>43709</v>
      </c>
      <c r="E1868" s="5" t="s">
        <v>10</v>
      </c>
      <c r="F1868" s="5" t="str">
        <f t="shared" si="148"/>
        <v>CALDAS</v>
      </c>
      <c r="G1868" s="5">
        <v>0</v>
      </c>
      <c r="H1868" s="6">
        <v>82314363</v>
      </c>
      <c r="I1868" s="9">
        <f t="shared" si="149"/>
        <v>823.14363000000003</v>
      </c>
      <c r="J1868">
        <v>0</v>
      </c>
      <c r="K1868" cm="1">
        <f t="array" ref="K1868">INDEX(T!$H$2:$H$3661, MATCH(1, (T!$D$2:$D$3661=D1868)*(T!$E$2:$E$3661=G!E1868),0))</f>
        <v>566.66125</v>
      </c>
      <c r="L1868" cm="1">
        <f t="array" ref="L1868">INDEX('C'!$I$2:$I$3661, MATCH(1, ('C'!$D$2:$D$3661=D1868)*('C'!$E$2:$E$3661=G!E1868),0))</f>
        <v>6082869.8088800004</v>
      </c>
      <c r="M1868" cm="1">
        <f t="array" ref="M1868">_xlfn.IFNA(INDEX(P!C$2:C$2862, MATCH(1, (P!$A$2:$A$2862=D1868)*(P!$B$2:$B$2862=F1868),0)),)</f>
        <v>0</v>
      </c>
      <c r="N1868" cm="1">
        <f t="array" ref="N1868">_xlfn.IFNA(INDEX(Ind!$H$2:$H$6441, MATCH(1, (Ind!$A$2:$A$6441=D1868)*(Ind!$D$2:$D$6441=F1868),0)),)</f>
        <v>116.73531721713</v>
      </c>
      <c r="O1868" cm="1">
        <f t="array" ref="O1868">_xlfn.IFNA(INDEX(Ind!$L$2:$L$6441, MATCH(1, (Ind!$A$2:$A$6441=D1868)*(Ind!$D$2:$D$6441=F1868),0)),)</f>
        <v>102.88616947587199</v>
      </c>
    </row>
    <row r="1869" spans="1:15" x14ac:dyDescent="0.2">
      <c r="A1869" s="1" t="s">
        <v>100</v>
      </c>
      <c r="B1869" s="5" t="str">
        <f t="shared" si="145"/>
        <v>2019</v>
      </c>
      <c r="C1869" s="5">
        <f t="shared" si="146"/>
        <v>9</v>
      </c>
      <c r="D1869" s="11">
        <f t="shared" si="147"/>
        <v>43709</v>
      </c>
      <c r="E1869" s="2" t="s">
        <v>11</v>
      </c>
      <c r="F1869" s="5" t="str">
        <f t="shared" si="148"/>
        <v>CAQUETA</v>
      </c>
      <c r="G1869" s="2">
        <v>0</v>
      </c>
      <c r="H1869" s="7">
        <v>147301300</v>
      </c>
      <c r="I1869" s="9">
        <f t="shared" si="149"/>
        <v>1473.0129999999999</v>
      </c>
      <c r="J1869">
        <v>0</v>
      </c>
      <c r="K1869" cm="1">
        <f t="array" ref="K1869">INDEX(T!$H$2:$H$3661, MATCH(1, (T!$D$2:$D$3661=D1869)*(T!$E$2:$E$3661=G!E1869),0))</f>
        <v>862.80799999999999</v>
      </c>
      <c r="L1869" cm="1">
        <f t="array" ref="L1869">INDEX('C'!$I$2:$I$3661, MATCH(1, ('C'!$D$2:$D$3661=D1869)*('C'!$E$2:$E$3661=G!E1869),0))</f>
        <v>9151467.0879999995</v>
      </c>
      <c r="M1869" cm="1">
        <f t="array" ref="M1869">_xlfn.IFNA(INDEX(P!C$2:C$2862, MATCH(1, (P!$A$2:$A$2862=D1869)*(P!$B$2:$B$2862=F1869),0)),)</f>
        <v>0</v>
      </c>
      <c r="N1869" cm="1">
        <f t="array" ref="N1869">_xlfn.IFNA(INDEX(Ind!$H$2:$H$6441, MATCH(1, (Ind!$A$2:$A$6441=D1869)*(Ind!$D$2:$D$6441=F1869),0)),)</f>
        <v>0</v>
      </c>
      <c r="O1869" cm="1">
        <f t="array" ref="O1869">_xlfn.IFNA(INDEX(Ind!$L$2:$L$6441, MATCH(1, (Ind!$A$2:$A$6441=D1869)*(Ind!$D$2:$D$6441=F1869),0)),)</f>
        <v>0</v>
      </c>
    </row>
    <row r="1870" spans="1:15" x14ac:dyDescent="0.2">
      <c r="A1870" s="4" t="s">
        <v>100</v>
      </c>
      <c r="B1870" s="5" t="str">
        <f t="shared" si="145"/>
        <v>2019</v>
      </c>
      <c r="C1870" s="5">
        <f t="shared" si="146"/>
        <v>9</v>
      </c>
      <c r="D1870" s="11">
        <f t="shared" si="147"/>
        <v>43709</v>
      </c>
      <c r="E1870" s="5" t="s">
        <v>12</v>
      </c>
      <c r="F1870" s="5" t="str">
        <f t="shared" si="148"/>
        <v>CAUCA</v>
      </c>
      <c r="G1870" s="5">
        <v>90718000</v>
      </c>
      <c r="H1870" s="6">
        <v>82522000</v>
      </c>
      <c r="I1870" s="9">
        <f t="shared" si="149"/>
        <v>866.2</v>
      </c>
      <c r="J1870">
        <v>0</v>
      </c>
      <c r="K1870" cm="1">
        <f t="array" ref="K1870">INDEX(T!$H$2:$H$3661, MATCH(1, (T!$D$2:$D$3661=D1870)*(T!$E$2:$E$3661=G!E1870),0))</f>
        <v>744.73</v>
      </c>
      <c r="L1870" cm="1">
        <f t="array" ref="L1870">INDEX('C'!$I$2:$I$3661, MATCH(1, ('C'!$D$2:$D$3661=D1870)*('C'!$E$2:$E$3661=G!E1870),0))</f>
        <v>14902151.43</v>
      </c>
      <c r="M1870" cm="1">
        <f t="array" ref="M1870">_xlfn.IFNA(INDEX(P!C$2:C$2862, MATCH(1, (P!$A$2:$A$2862=D1870)*(P!$B$2:$B$2862=F1870),0)),)</f>
        <v>0</v>
      </c>
      <c r="N1870" cm="1">
        <f t="array" ref="N1870">_xlfn.IFNA(INDEX(Ind!$H$2:$H$6441, MATCH(1, (Ind!$A$2:$A$6441=D1870)*(Ind!$D$2:$D$6441=F1870),0)),)</f>
        <v>110.678621771846</v>
      </c>
      <c r="O1870" cm="1">
        <f t="array" ref="O1870">_xlfn.IFNA(INDEX(Ind!$L$2:$L$6441, MATCH(1, (Ind!$A$2:$A$6441=D1870)*(Ind!$D$2:$D$6441=F1870),0)),)</f>
        <v>101.104119394606</v>
      </c>
    </row>
    <row r="1871" spans="1:15" x14ac:dyDescent="0.2">
      <c r="A1871" s="1" t="s">
        <v>100</v>
      </c>
      <c r="B1871" s="5" t="str">
        <f t="shared" si="145"/>
        <v>2019</v>
      </c>
      <c r="C1871" s="5">
        <f t="shared" si="146"/>
        <v>9</v>
      </c>
      <c r="D1871" s="11">
        <f t="shared" si="147"/>
        <v>43709</v>
      </c>
      <c r="E1871" s="2" t="s">
        <v>13</v>
      </c>
      <c r="F1871" s="5" t="str">
        <f t="shared" si="148"/>
        <v>CESAR</v>
      </c>
      <c r="G1871" s="13">
        <v>108600000</v>
      </c>
      <c r="H1871" s="3">
        <v>81937796</v>
      </c>
      <c r="I1871" s="9">
        <f t="shared" si="149"/>
        <v>952.68898000000002</v>
      </c>
      <c r="J1871">
        <v>0</v>
      </c>
      <c r="K1871" cm="1">
        <f t="array" ref="K1871">INDEX(T!$H$2:$H$3661, MATCH(1, (T!$D$2:$D$3661=D1871)*(T!$E$2:$E$3661=G!E1871),0))</f>
        <v>235.46777499999999</v>
      </c>
      <c r="L1871" cm="1">
        <f t="array" ref="L1871">INDEX('C'!$I$2:$I$3661, MATCH(1, ('C'!$D$2:$D$3661=D1871)*('C'!$E$2:$E$3661=G!E1871),0))</f>
        <v>12203702.82178</v>
      </c>
      <c r="M1871" cm="1">
        <f t="array" ref="M1871">_xlfn.IFNA(INDEX(P!C$2:C$2862, MATCH(1, (P!$A$2:$A$2862=D1871)*(P!$B$2:$B$2862=F1871),0)),)</f>
        <v>9.1119354838709672</v>
      </c>
      <c r="N1871" cm="1">
        <f t="array" ref="N1871">_xlfn.IFNA(INDEX(Ind!$H$2:$H$6441, MATCH(1, (Ind!$A$2:$A$6441=D1871)*(Ind!$D$2:$D$6441=F1871),0)),)</f>
        <v>0</v>
      </c>
      <c r="O1871" cm="1">
        <f t="array" ref="O1871">_xlfn.IFNA(INDEX(Ind!$L$2:$L$6441, MATCH(1, (Ind!$A$2:$A$6441=D1871)*(Ind!$D$2:$D$6441=F1871),0)),)</f>
        <v>0</v>
      </c>
    </row>
    <row r="1872" spans="1:15" x14ac:dyDescent="0.2">
      <c r="A1872" s="4" t="s">
        <v>100</v>
      </c>
      <c r="B1872" s="5" t="str">
        <f t="shared" si="145"/>
        <v>2019</v>
      </c>
      <c r="C1872" s="5">
        <f t="shared" si="146"/>
        <v>9</v>
      </c>
      <c r="D1872" s="11">
        <f t="shared" si="147"/>
        <v>43709</v>
      </c>
      <c r="E1872" s="5" t="s">
        <v>14</v>
      </c>
      <c r="F1872" s="5" t="str">
        <f t="shared" si="148"/>
        <v>CORDOBA</v>
      </c>
      <c r="G1872" s="5">
        <v>73259000</v>
      </c>
      <c r="H1872" s="6">
        <v>0</v>
      </c>
      <c r="I1872" s="9">
        <f t="shared" si="149"/>
        <v>732.59</v>
      </c>
      <c r="J1872">
        <v>0</v>
      </c>
      <c r="K1872" cm="1">
        <f t="array" ref="K1872">INDEX(T!$H$2:$H$3661, MATCH(1, (T!$D$2:$D$3661=D1872)*(T!$E$2:$E$3661=G!E1872),0))</f>
        <v>165.06</v>
      </c>
      <c r="L1872" cm="1">
        <f t="array" ref="L1872">INDEX('C'!$I$2:$I$3661, MATCH(1, ('C'!$D$2:$D$3661=D1872)*('C'!$E$2:$E$3661=G!E1872),0))</f>
        <v>13806253</v>
      </c>
      <c r="M1872" cm="1">
        <f t="array" ref="M1872">_xlfn.IFNA(INDEX(P!C$2:C$2862, MATCH(1, (P!$A$2:$A$2862=D1872)*(P!$B$2:$B$2862=F1872),0)),)</f>
        <v>97.404516129032245</v>
      </c>
      <c r="N1872" cm="1">
        <f t="array" ref="N1872">_xlfn.IFNA(INDEX(Ind!$H$2:$H$6441, MATCH(1, (Ind!$A$2:$A$6441=D1872)*(Ind!$D$2:$D$6441=F1872),0)),)</f>
        <v>137.620337524044</v>
      </c>
      <c r="O1872" cm="1">
        <f t="array" ref="O1872">_xlfn.IFNA(INDEX(Ind!$L$2:$L$6441, MATCH(1, (Ind!$A$2:$A$6441=D1872)*(Ind!$D$2:$D$6441=F1872),0)),)</f>
        <v>107.663964627856</v>
      </c>
    </row>
    <row r="1873" spans="1:15" x14ac:dyDescent="0.2">
      <c r="A1873" s="1" t="s">
        <v>100</v>
      </c>
      <c r="B1873" s="5" t="str">
        <f t="shared" si="145"/>
        <v>2019</v>
      </c>
      <c r="C1873" s="5">
        <f t="shared" si="146"/>
        <v>9</v>
      </c>
      <c r="D1873" s="11">
        <f t="shared" si="147"/>
        <v>43709</v>
      </c>
      <c r="E1873" s="2" t="s">
        <v>15</v>
      </c>
      <c r="F1873" s="5" t="str">
        <f t="shared" si="148"/>
        <v>CUNDINAMARCA</v>
      </c>
      <c r="G1873" s="2">
        <v>0</v>
      </c>
      <c r="H1873" s="3">
        <v>81738182</v>
      </c>
      <c r="I1873" s="9">
        <f t="shared" si="149"/>
        <v>817.38181999999995</v>
      </c>
      <c r="J1873">
        <v>0</v>
      </c>
      <c r="K1873" cm="1">
        <f t="array" ref="K1873">INDEX(T!$H$2:$H$3661, MATCH(1, (T!$D$2:$D$3661=D1873)*(T!$E$2:$E$3661=G!E1873),0))</f>
        <v>680.54592000000002</v>
      </c>
      <c r="L1873" cm="1">
        <f t="array" ref="L1873">INDEX('C'!$I$2:$I$3661, MATCH(1, ('C'!$D$2:$D$3661=D1873)*('C'!$E$2:$E$3661=G!E1873),0))</f>
        <v>10861790.84316</v>
      </c>
      <c r="M1873" cm="1">
        <f t="array" ref="M1873">_xlfn.IFNA(INDEX(P!C$2:C$2862, MATCH(1, (P!$A$2:$A$2862=D1873)*(P!$B$2:$B$2862=F1873),0)),)</f>
        <v>0.85967741935483877</v>
      </c>
      <c r="N1873" cm="1">
        <f t="array" ref="N1873">_xlfn.IFNA(INDEX(Ind!$H$2:$H$6441, MATCH(1, (Ind!$A$2:$A$6441=D1873)*(Ind!$D$2:$D$6441=F1873),0)),)</f>
        <v>102.58219693676899</v>
      </c>
      <c r="O1873" cm="1">
        <f t="array" ref="O1873">_xlfn.IFNA(INDEX(Ind!$L$2:$L$6441, MATCH(1, (Ind!$A$2:$A$6441=D1873)*(Ind!$D$2:$D$6441=F1873),0)),)</f>
        <v>101.870232349714</v>
      </c>
    </row>
    <row r="1874" spans="1:15" x14ac:dyDescent="0.2">
      <c r="A1874" s="4" t="s">
        <v>100</v>
      </c>
      <c r="B1874" s="5" t="str">
        <f t="shared" si="145"/>
        <v>2019</v>
      </c>
      <c r="C1874" s="5">
        <f t="shared" si="146"/>
        <v>9</v>
      </c>
      <c r="D1874" s="11">
        <f t="shared" si="147"/>
        <v>43709</v>
      </c>
      <c r="E1874" s="5" t="s">
        <v>16</v>
      </c>
      <c r="F1874" s="5" t="str">
        <f t="shared" si="148"/>
        <v>CHOCO</v>
      </c>
      <c r="G1874" s="5">
        <v>0</v>
      </c>
      <c r="H1874" s="8">
        <v>380310000</v>
      </c>
      <c r="I1874" s="9">
        <f t="shared" si="149"/>
        <v>3803.1</v>
      </c>
      <c r="J1874">
        <v>0</v>
      </c>
      <c r="K1874" cm="1">
        <f t="array" ref="K1874">INDEX(T!$H$2:$H$3661, MATCH(1, (T!$D$2:$D$3661=D1874)*(T!$E$2:$E$3661=G!E1874),0))</f>
        <v>642.70000000000005</v>
      </c>
      <c r="L1874" t="e" cm="1">
        <f t="array" ref="L1874">INDEX('C'!$I$2:$I$3661, MATCH(1, ('C'!$D$2:$D$3661=D1874)*('C'!$E$2:$E$3661=G!E1874),0))</f>
        <v>#N/A</v>
      </c>
      <c r="M1874" cm="1">
        <f t="array" ref="M1874">_xlfn.IFNA(INDEX(P!C$2:C$2862, MATCH(1, (P!$A$2:$A$2862=D1874)*(P!$B$2:$B$2862=F1874),0)),)</f>
        <v>0</v>
      </c>
      <c r="N1874" cm="1">
        <f t="array" ref="N1874">_xlfn.IFNA(INDEX(Ind!$H$2:$H$6441, MATCH(1, (Ind!$A$2:$A$6441=D1874)*(Ind!$D$2:$D$6441=F1874),0)),)</f>
        <v>0</v>
      </c>
      <c r="O1874" cm="1">
        <f t="array" ref="O1874">_xlfn.IFNA(INDEX(Ind!$L$2:$L$6441, MATCH(1, (Ind!$A$2:$A$6441=D1874)*(Ind!$D$2:$D$6441=F1874),0)),)</f>
        <v>0</v>
      </c>
    </row>
    <row r="1875" spans="1:15" x14ac:dyDescent="0.2">
      <c r="A1875" s="1" t="s">
        <v>100</v>
      </c>
      <c r="B1875" s="5" t="str">
        <f t="shared" si="145"/>
        <v>2019</v>
      </c>
      <c r="C1875" s="5">
        <f t="shared" si="146"/>
        <v>9</v>
      </c>
      <c r="D1875" s="11">
        <f t="shared" si="147"/>
        <v>43709</v>
      </c>
      <c r="E1875" s="2" t="s">
        <v>17</v>
      </c>
      <c r="F1875" s="5" t="str">
        <f t="shared" si="148"/>
        <v>HUILA</v>
      </c>
      <c r="G1875" s="2">
        <v>0</v>
      </c>
      <c r="H1875" s="3">
        <v>82239800</v>
      </c>
      <c r="I1875" s="9">
        <f t="shared" si="149"/>
        <v>822.39800000000002</v>
      </c>
      <c r="J1875">
        <v>0</v>
      </c>
      <c r="K1875" cm="1">
        <f t="array" ref="K1875">INDEX(T!$H$2:$H$3661, MATCH(1, (T!$D$2:$D$3661=D1875)*(T!$E$2:$E$3661=G!E1875),0))</f>
        <v>779.32159999999999</v>
      </c>
      <c r="L1875" cm="1">
        <f t="array" ref="L1875">INDEX('C'!$I$2:$I$3661, MATCH(1, ('C'!$D$2:$D$3661=D1875)*('C'!$E$2:$E$3661=G!E1875),0))</f>
        <v>11347932.189200001</v>
      </c>
      <c r="M1875" cm="1">
        <f t="array" ref="M1875">_xlfn.IFNA(INDEX(P!C$2:C$2862, MATCH(1, (P!$A$2:$A$2862=D1875)*(P!$B$2:$B$2862=F1875),0)),)</f>
        <v>3.3312903225806454</v>
      </c>
      <c r="N1875" cm="1">
        <f t="array" ref="N1875">_xlfn.IFNA(INDEX(Ind!$H$2:$H$6441, MATCH(1, (Ind!$A$2:$A$6441=D1875)*(Ind!$D$2:$D$6441=F1875),0)),)</f>
        <v>0</v>
      </c>
      <c r="O1875" cm="1">
        <f t="array" ref="O1875">_xlfn.IFNA(INDEX(Ind!$L$2:$L$6441, MATCH(1, (Ind!$A$2:$A$6441=D1875)*(Ind!$D$2:$D$6441=F1875),0)),)</f>
        <v>0</v>
      </c>
    </row>
    <row r="1876" spans="1:15" x14ac:dyDescent="0.2">
      <c r="A1876" s="4" t="s">
        <v>100</v>
      </c>
      <c r="B1876" s="5" t="str">
        <f t="shared" si="145"/>
        <v>2019</v>
      </c>
      <c r="C1876" s="5">
        <f t="shared" si="146"/>
        <v>9</v>
      </c>
      <c r="D1876" s="11">
        <f t="shared" si="147"/>
        <v>43709</v>
      </c>
      <c r="E1876" s="5" t="s">
        <v>18</v>
      </c>
      <c r="F1876" s="5" t="str">
        <f t="shared" si="148"/>
        <v>LA GUAJIRA</v>
      </c>
      <c r="G1876" s="5">
        <v>77800000</v>
      </c>
      <c r="H1876" s="6">
        <v>0</v>
      </c>
      <c r="I1876" s="9">
        <f t="shared" si="149"/>
        <v>778</v>
      </c>
      <c r="J1876">
        <v>0</v>
      </c>
      <c r="K1876" cm="1">
        <f t="array" ref="K1876">INDEX(T!$H$2:$H$3661, MATCH(1, (T!$D$2:$D$3661=D1876)*(T!$E$2:$E$3661=G!E1876),0))</f>
        <v>120</v>
      </c>
      <c r="L1876" cm="1">
        <f t="array" ref="L1876">INDEX('C'!$I$2:$I$3661, MATCH(1, ('C'!$D$2:$D$3661=D1876)*('C'!$E$2:$E$3661=G!E1876),0))</f>
        <v>2393857.73</v>
      </c>
      <c r="M1876" cm="1">
        <f t="array" ref="M1876">_xlfn.IFNA(INDEX(P!C$2:C$2862, MATCH(1, (P!$A$2:$A$2862=D1876)*(P!$B$2:$B$2862=F1876),0)),)</f>
        <v>0</v>
      </c>
      <c r="N1876" cm="1">
        <f t="array" ref="N1876">_xlfn.IFNA(INDEX(Ind!$H$2:$H$6441, MATCH(1, (Ind!$A$2:$A$6441=D1876)*(Ind!$D$2:$D$6441=F1876),0)),)</f>
        <v>0</v>
      </c>
      <c r="O1876" cm="1">
        <f t="array" ref="O1876">_xlfn.IFNA(INDEX(Ind!$L$2:$L$6441, MATCH(1, (Ind!$A$2:$A$6441=D1876)*(Ind!$D$2:$D$6441=F1876),0)),)</f>
        <v>0</v>
      </c>
    </row>
    <row r="1877" spans="1:15" x14ac:dyDescent="0.2">
      <c r="A1877" s="1" t="s">
        <v>100</v>
      </c>
      <c r="B1877" s="5" t="str">
        <f t="shared" si="145"/>
        <v>2019</v>
      </c>
      <c r="C1877" s="5">
        <f t="shared" si="146"/>
        <v>9</v>
      </c>
      <c r="D1877" s="11">
        <f t="shared" si="147"/>
        <v>43709</v>
      </c>
      <c r="E1877" s="2" t="s">
        <v>19</v>
      </c>
      <c r="F1877" s="5" t="str">
        <f t="shared" si="148"/>
        <v>MAGDALENA</v>
      </c>
      <c r="G1877" s="13">
        <v>107185846</v>
      </c>
      <c r="H1877" s="7">
        <v>104194519</v>
      </c>
      <c r="I1877" s="9">
        <f t="shared" si="149"/>
        <v>1056.9018249999999</v>
      </c>
      <c r="J1877">
        <v>0</v>
      </c>
      <c r="K1877" cm="1">
        <f t="array" ref="K1877">INDEX(T!$H$2:$H$3661, MATCH(1, (T!$D$2:$D$3661=D1877)*(T!$E$2:$E$3661=G!E1877),0))</f>
        <v>204.26318000000001</v>
      </c>
      <c r="L1877" cm="1">
        <f t="array" ref="L1877">INDEX('C'!$I$2:$I$3661, MATCH(1, ('C'!$D$2:$D$3661=D1877)*('C'!$E$2:$E$3661=G!E1877),0))</f>
        <v>16142428.024034999</v>
      </c>
      <c r="M1877" cm="1">
        <f t="array" ref="M1877">_xlfn.IFNA(INDEX(P!C$2:C$2862, MATCH(1, (P!$A$2:$A$2862=D1877)*(P!$B$2:$B$2862=F1877),0)),)</f>
        <v>12.887741935483872</v>
      </c>
      <c r="N1877" cm="1">
        <f t="array" ref="N1877">_xlfn.IFNA(INDEX(Ind!$H$2:$H$6441, MATCH(1, (Ind!$A$2:$A$6441=D1877)*(Ind!$D$2:$D$6441=F1877),0)),)</f>
        <v>0</v>
      </c>
      <c r="O1877" cm="1">
        <f t="array" ref="O1877">_xlfn.IFNA(INDEX(Ind!$L$2:$L$6441, MATCH(1, (Ind!$A$2:$A$6441=D1877)*(Ind!$D$2:$D$6441=F1877),0)),)</f>
        <v>0</v>
      </c>
    </row>
    <row r="1878" spans="1:15" x14ac:dyDescent="0.2">
      <c r="A1878" s="4" t="s">
        <v>100</v>
      </c>
      <c r="B1878" s="5" t="str">
        <f t="shared" si="145"/>
        <v>2019</v>
      </c>
      <c r="C1878" s="5">
        <f t="shared" si="146"/>
        <v>9</v>
      </c>
      <c r="D1878" s="11">
        <f t="shared" si="147"/>
        <v>43709</v>
      </c>
      <c r="E1878" s="5" t="s">
        <v>20</v>
      </c>
      <c r="F1878" s="5" t="str">
        <f t="shared" si="148"/>
        <v>META</v>
      </c>
      <c r="G1878" s="5">
        <v>0</v>
      </c>
      <c r="H1878" s="6">
        <v>74676070</v>
      </c>
      <c r="I1878" s="9">
        <f t="shared" si="149"/>
        <v>746.76070000000004</v>
      </c>
      <c r="J1878">
        <v>0</v>
      </c>
      <c r="K1878" cm="1">
        <f t="array" ref="K1878">INDEX(T!$H$2:$H$3661, MATCH(1, (T!$D$2:$D$3661=D1878)*(T!$E$2:$E$3661=G!E1878),0))</f>
        <v>557.27254000000005</v>
      </c>
      <c r="L1878" cm="1">
        <f t="array" ref="L1878">INDEX('C'!$I$2:$I$3661, MATCH(1, ('C'!$D$2:$D$3661=D1878)*('C'!$E$2:$E$3661=G!E1878),0))</f>
        <v>653052.09380000003</v>
      </c>
      <c r="M1878" cm="1">
        <f t="array" ref="M1878">_xlfn.IFNA(INDEX(P!C$2:C$2862, MATCH(1, (P!$A$2:$A$2862=D1878)*(P!$B$2:$B$2862=F1878),0)),)</f>
        <v>5.177096774193549</v>
      </c>
      <c r="N1878" cm="1">
        <f t="array" ref="N1878">_xlfn.IFNA(INDEX(Ind!$H$2:$H$6441, MATCH(1, (Ind!$A$2:$A$6441=D1878)*(Ind!$D$2:$D$6441=F1878),0)),)</f>
        <v>0</v>
      </c>
      <c r="O1878" cm="1">
        <f t="array" ref="O1878">_xlfn.IFNA(INDEX(Ind!$L$2:$L$6441, MATCH(1, (Ind!$A$2:$A$6441=D1878)*(Ind!$D$2:$D$6441=F1878),0)),)</f>
        <v>0</v>
      </c>
    </row>
    <row r="1879" spans="1:15" x14ac:dyDescent="0.2">
      <c r="A1879" s="1" t="s">
        <v>100</v>
      </c>
      <c r="B1879" s="5" t="str">
        <f t="shared" si="145"/>
        <v>2019</v>
      </c>
      <c r="C1879" s="5">
        <f t="shared" si="146"/>
        <v>9</v>
      </c>
      <c r="D1879" s="11">
        <f t="shared" si="147"/>
        <v>43709</v>
      </c>
      <c r="E1879" s="2" t="s">
        <v>21</v>
      </c>
      <c r="F1879" s="5" t="str">
        <f t="shared" si="148"/>
        <v>NARINO</v>
      </c>
      <c r="G1879" s="2">
        <v>0</v>
      </c>
      <c r="H1879" s="3">
        <v>85291200</v>
      </c>
      <c r="I1879" s="9">
        <f t="shared" si="149"/>
        <v>852.91200000000003</v>
      </c>
      <c r="J1879">
        <v>0</v>
      </c>
      <c r="K1879" cm="1">
        <f t="array" ref="K1879">INDEX(T!$H$2:$H$3661, MATCH(1, (T!$D$2:$D$3661=D1879)*(T!$E$2:$E$3661=G!E1879),0))</f>
        <v>838.99120000000005</v>
      </c>
      <c r="L1879" cm="1">
        <f t="array" ref="L1879">INDEX('C'!$I$2:$I$3661, MATCH(1, ('C'!$D$2:$D$3661=D1879)*('C'!$E$2:$E$3661=G!E1879),0))</f>
        <v>10981760.5056</v>
      </c>
      <c r="M1879" cm="1">
        <f t="array" ref="M1879">_xlfn.IFNA(INDEX(P!C$2:C$2862, MATCH(1, (P!$A$2:$A$2862=D1879)*(P!$B$2:$B$2862=F1879),0)),)</f>
        <v>0</v>
      </c>
      <c r="N1879" cm="1">
        <f t="array" ref="N1879">_xlfn.IFNA(INDEX(Ind!$H$2:$H$6441, MATCH(1, (Ind!$A$2:$A$6441=D1879)*(Ind!$D$2:$D$6441=F1879),0)),)</f>
        <v>0</v>
      </c>
      <c r="O1879" cm="1">
        <f t="array" ref="O1879">_xlfn.IFNA(INDEX(Ind!$L$2:$L$6441, MATCH(1, (Ind!$A$2:$A$6441=D1879)*(Ind!$D$2:$D$6441=F1879),0)),)</f>
        <v>0</v>
      </c>
    </row>
    <row r="1880" spans="1:15" x14ac:dyDescent="0.2">
      <c r="A1880" s="4" t="s">
        <v>100</v>
      </c>
      <c r="B1880" s="5" t="str">
        <f t="shared" si="145"/>
        <v>2019</v>
      </c>
      <c r="C1880" s="5">
        <f t="shared" si="146"/>
        <v>9</v>
      </c>
      <c r="D1880" s="11">
        <f t="shared" si="147"/>
        <v>43709</v>
      </c>
      <c r="E1880" s="5" t="s">
        <v>22</v>
      </c>
      <c r="F1880" s="5" t="str">
        <f t="shared" si="148"/>
        <v>NORTE DE SANTANDER</v>
      </c>
      <c r="G1880" s="12">
        <v>100140000</v>
      </c>
      <c r="H1880" s="8">
        <v>107987241</v>
      </c>
      <c r="I1880" s="9">
        <f t="shared" si="149"/>
        <v>1040.636205</v>
      </c>
      <c r="J1880">
        <v>0</v>
      </c>
      <c r="K1880" cm="1">
        <f t="array" ref="K1880">INDEX(T!$H$2:$H$3661, MATCH(1, (T!$D$2:$D$3661=D1880)*(T!$E$2:$E$3661=G!E1880),0))</f>
        <v>316.69258500000001</v>
      </c>
      <c r="L1880" cm="1">
        <f t="array" ref="L1880">INDEX('C'!$I$2:$I$3661, MATCH(1, ('C'!$D$2:$D$3661=D1880)*('C'!$E$2:$E$3661=G!E1880),0))</f>
        <v>2995363.39224</v>
      </c>
      <c r="M1880" cm="1">
        <f t="array" ref="M1880">_xlfn.IFNA(INDEX(P!C$2:C$2862, MATCH(1, (P!$A$2:$A$2862=D1880)*(P!$B$2:$B$2862=F1880),0)),)</f>
        <v>40.735483870967748</v>
      </c>
      <c r="N1880" cm="1">
        <f t="array" ref="N1880">_xlfn.IFNA(INDEX(Ind!$H$2:$H$6441, MATCH(1, (Ind!$A$2:$A$6441=D1880)*(Ind!$D$2:$D$6441=F1880),0)),)</f>
        <v>0</v>
      </c>
      <c r="O1880" cm="1">
        <f t="array" ref="O1880">_xlfn.IFNA(INDEX(Ind!$L$2:$L$6441, MATCH(1, (Ind!$A$2:$A$6441=D1880)*(Ind!$D$2:$D$6441=F1880),0)),)</f>
        <v>0</v>
      </c>
    </row>
    <row r="1881" spans="1:15" x14ac:dyDescent="0.2">
      <c r="A1881" s="1" t="s">
        <v>100</v>
      </c>
      <c r="B1881" s="5" t="str">
        <f t="shared" si="145"/>
        <v>2019</v>
      </c>
      <c r="C1881" s="5">
        <f t="shared" si="146"/>
        <v>9</v>
      </c>
      <c r="D1881" s="11">
        <f t="shared" si="147"/>
        <v>43709</v>
      </c>
      <c r="E1881" s="2" t="s">
        <v>23</v>
      </c>
      <c r="F1881" s="5" t="str">
        <f t="shared" si="148"/>
        <v>QUINDIO</v>
      </c>
      <c r="G1881" s="2">
        <v>0</v>
      </c>
      <c r="H1881" s="7">
        <v>136054538</v>
      </c>
      <c r="I1881" s="9">
        <f t="shared" si="149"/>
        <v>1360.54538</v>
      </c>
      <c r="J1881">
        <v>0</v>
      </c>
      <c r="K1881" cm="1">
        <f t="array" ref="K1881">INDEX(T!$H$2:$H$3661, MATCH(1, (T!$D$2:$D$3661=D1881)*(T!$E$2:$E$3661=G!E1881),0))</f>
        <v>1357.11769</v>
      </c>
      <c r="L1881" cm="1">
        <f t="array" ref="L1881">INDEX('C'!$I$2:$I$3661, MATCH(1, ('C'!$D$2:$D$3661=D1881)*('C'!$E$2:$E$3661=G!E1881),0))</f>
        <v>1513440.9538499999</v>
      </c>
      <c r="M1881" cm="1">
        <f t="array" ref="M1881">_xlfn.IFNA(INDEX(P!C$2:C$2862, MATCH(1, (P!$A$2:$A$2862=D1881)*(P!$B$2:$B$2862=F1881),0)),)</f>
        <v>0</v>
      </c>
      <c r="N1881" cm="1">
        <f t="array" ref="N1881">_xlfn.IFNA(INDEX(Ind!$H$2:$H$6441, MATCH(1, (Ind!$A$2:$A$6441=D1881)*(Ind!$D$2:$D$6441=F1881),0)),)</f>
        <v>0</v>
      </c>
      <c r="O1881" cm="1">
        <f t="array" ref="O1881">_xlfn.IFNA(INDEX(Ind!$L$2:$L$6441, MATCH(1, (Ind!$A$2:$A$6441=D1881)*(Ind!$D$2:$D$6441=F1881),0)),)</f>
        <v>0</v>
      </c>
    </row>
    <row r="1882" spans="1:15" x14ac:dyDescent="0.2">
      <c r="A1882" s="4" t="s">
        <v>100</v>
      </c>
      <c r="B1882" s="5" t="str">
        <f t="shared" si="145"/>
        <v>2019</v>
      </c>
      <c r="C1882" s="5">
        <f t="shared" si="146"/>
        <v>9</v>
      </c>
      <c r="D1882" s="11">
        <f t="shared" si="147"/>
        <v>43709</v>
      </c>
      <c r="E1882" s="5" t="s">
        <v>24</v>
      </c>
      <c r="F1882" s="5" t="str">
        <f t="shared" si="148"/>
        <v>RISARALDA</v>
      </c>
      <c r="G1882" s="5">
        <v>0</v>
      </c>
      <c r="H1882" s="6">
        <v>82024481</v>
      </c>
      <c r="I1882" s="9">
        <f t="shared" si="149"/>
        <v>820.24481000000003</v>
      </c>
      <c r="J1882">
        <v>0</v>
      </c>
      <c r="K1882" cm="1">
        <f t="array" ref="K1882">INDEX(T!$H$2:$H$3661, MATCH(1, (T!$D$2:$D$3661=D1882)*(T!$E$2:$E$3661=G!E1882),0))</f>
        <v>344.69925999999998</v>
      </c>
      <c r="L1882" cm="1">
        <f t="array" ref="L1882">INDEX('C'!$I$2:$I$3661, MATCH(1, ('C'!$D$2:$D$3661=D1882)*('C'!$E$2:$E$3661=G!E1882),0))</f>
        <v>1493670.33296</v>
      </c>
      <c r="M1882" cm="1">
        <f t="array" ref="M1882">_xlfn.IFNA(INDEX(P!C$2:C$2862, MATCH(1, (P!$A$2:$A$2862=D1882)*(P!$B$2:$B$2862=F1882),0)),)</f>
        <v>0</v>
      </c>
      <c r="N1882" cm="1">
        <f t="array" ref="N1882">_xlfn.IFNA(INDEX(Ind!$H$2:$H$6441, MATCH(1, (Ind!$A$2:$A$6441=D1882)*(Ind!$D$2:$D$6441=F1882),0)),)</f>
        <v>118.35949519329399</v>
      </c>
      <c r="O1882" cm="1">
        <f t="array" ref="O1882">_xlfn.IFNA(INDEX(Ind!$L$2:$L$6441, MATCH(1, (Ind!$A$2:$A$6441=D1882)*(Ind!$D$2:$D$6441=F1882),0)),)</f>
        <v>103.323341839823</v>
      </c>
    </row>
    <row r="1883" spans="1:15" x14ac:dyDescent="0.2">
      <c r="A1883" s="1" t="s">
        <v>100</v>
      </c>
      <c r="B1883" s="5" t="str">
        <f t="shared" si="145"/>
        <v>2019</v>
      </c>
      <c r="C1883" s="5">
        <f t="shared" si="146"/>
        <v>9</v>
      </c>
      <c r="D1883" s="11">
        <f t="shared" si="147"/>
        <v>43709</v>
      </c>
      <c r="E1883" s="2" t="s">
        <v>25</v>
      </c>
      <c r="F1883" s="5" t="str">
        <f t="shared" si="148"/>
        <v>SANTANDER</v>
      </c>
      <c r="G1883" s="2">
        <v>0</v>
      </c>
      <c r="H1883" s="7">
        <v>189707194</v>
      </c>
      <c r="I1883" s="9">
        <f t="shared" si="149"/>
        <v>1897.07194</v>
      </c>
      <c r="J1883">
        <v>0</v>
      </c>
      <c r="K1883" cm="1">
        <f t="array" ref="K1883">INDEX(T!$H$2:$H$3661, MATCH(1, (T!$D$2:$D$3661=D1883)*(T!$E$2:$E$3661=G!E1883),0))</f>
        <v>659.40805999999998</v>
      </c>
      <c r="L1883" cm="1">
        <f t="array" ref="L1883">INDEX('C'!$I$2:$I$3661, MATCH(1, ('C'!$D$2:$D$3661=D1883)*('C'!$E$2:$E$3661=G!E1883),0))</f>
        <v>1386515.41661</v>
      </c>
      <c r="M1883" cm="1">
        <f t="array" ref="M1883">_xlfn.IFNA(INDEX(P!C$2:C$2862, MATCH(1, (P!$A$2:$A$2862=D1883)*(P!$B$2:$B$2862=F1883),0)),)</f>
        <v>20.437741935483871</v>
      </c>
      <c r="N1883" cm="1">
        <f t="array" ref="N1883">_xlfn.IFNA(INDEX(Ind!$H$2:$H$6441, MATCH(1, (Ind!$A$2:$A$6441=D1883)*(Ind!$D$2:$D$6441=F1883),0)),)</f>
        <v>113.62996315424201</v>
      </c>
      <c r="O1883" cm="1">
        <f t="array" ref="O1883">_xlfn.IFNA(INDEX(Ind!$L$2:$L$6441, MATCH(1, (Ind!$A$2:$A$6441=D1883)*(Ind!$D$2:$D$6441=F1883),0)),)</f>
        <v>102.48469937577499</v>
      </c>
    </row>
    <row r="1884" spans="1:15" x14ac:dyDescent="0.2">
      <c r="A1884" s="4" t="s">
        <v>100</v>
      </c>
      <c r="B1884" s="5" t="str">
        <f t="shared" si="145"/>
        <v>2019</v>
      </c>
      <c r="C1884" s="5">
        <f t="shared" si="146"/>
        <v>9</v>
      </c>
      <c r="D1884" s="11">
        <f t="shared" si="147"/>
        <v>43709</v>
      </c>
      <c r="E1884" s="5" t="s">
        <v>26</v>
      </c>
      <c r="F1884" s="5" t="str">
        <f t="shared" si="148"/>
        <v>SUCRE</v>
      </c>
      <c r="G1884" s="5">
        <v>73259000</v>
      </c>
      <c r="H1884" s="6">
        <v>0</v>
      </c>
      <c r="I1884" s="9">
        <f t="shared" si="149"/>
        <v>732.59</v>
      </c>
      <c r="J1884">
        <v>0</v>
      </c>
      <c r="K1884" cm="1">
        <f t="array" ref="K1884">INDEX(T!$H$2:$H$3661, MATCH(1, (T!$D$2:$D$3661=D1884)*(T!$E$2:$E$3661=G!E1884),0))</f>
        <v>165.06</v>
      </c>
      <c r="L1884" cm="1">
        <f t="array" ref="L1884">INDEX('C'!$I$2:$I$3661, MATCH(1, ('C'!$D$2:$D$3661=D1884)*('C'!$E$2:$E$3661=G!E1884),0))</f>
        <v>13806253</v>
      </c>
      <c r="M1884" cm="1">
        <f t="array" ref="M1884">_xlfn.IFNA(INDEX(P!C$2:C$2862, MATCH(1, (P!$A$2:$A$2862=D1884)*(P!$B$2:$B$2862=F1884),0)),)</f>
        <v>96.455806451612915</v>
      </c>
      <c r="N1884" cm="1">
        <f t="array" ref="N1884">_xlfn.IFNA(INDEX(Ind!$H$2:$H$6441, MATCH(1, (Ind!$A$2:$A$6441=D1884)*(Ind!$D$2:$D$6441=F1884),0)),)</f>
        <v>0</v>
      </c>
      <c r="O1884" cm="1">
        <f t="array" ref="O1884">_xlfn.IFNA(INDEX(Ind!$L$2:$L$6441, MATCH(1, (Ind!$A$2:$A$6441=D1884)*(Ind!$D$2:$D$6441=F1884),0)),)</f>
        <v>0</v>
      </c>
    </row>
    <row r="1885" spans="1:15" x14ac:dyDescent="0.2">
      <c r="A1885" s="1" t="s">
        <v>100</v>
      </c>
      <c r="B1885" s="5" t="str">
        <f t="shared" si="145"/>
        <v>2019</v>
      </c>
      <c r="C1885" s="5">
        <f t="shared" si="146"/>
        <v>9</v>
      </c>
      <c r="D1885" s="11">
        <f t="shared" si="147"/>
        <v>43709</v>
      </c>
      <c r="E1885" s="2" t="s">
        <v>27</v>
      </c>
      <c r="F1885" s="5" t="str">
        <f t="shared" si="148"/>
        <v>TOLIMA</v>
      </c>
      <c r="G1885" s="2">
        <v>0</v>
      </c>
      <c r="H1885" s="3">
        <v>84173884</v>
      </c>
      <c r="I1885" s="9">
        <f t="shared" si="149"/>
        <v>841.73883999999998</v>
      </c>
      <c r="J1885">
        <v>0</v>
      </c>
      <c r="K1885" cm="1">
        <f t="array" ref="K1885">INDEX(T!$H$2:$H$3661, MATCH(1, (T!$D$2:$D$3661=D1885)*(T!$E$2:$E$3661=G!E1885),0))</f>
        <v>775.99563999999998</v>
      </c>
      <c r="L1885" cm="1">
        <f t="array" ref="L1885">INDEX('C'!$I$2:$I$3661, MATCH(1, ('C'!$D$2:$D$3661=D1885)*('C'!$E$2:$E$3661=G!E1885),0))</f>
        <v>11272146.28396</v>
      </c>
      <c r="M1885" cm="1">
        <f t="array" ref="M1885">_xlfn.IFNA(INDEX(P!C$2:C$2862, MATCH(1, (P!$A$2:$A$2862=D1885)*(P!$B$2:$B$2862=F1885),0)),)</f>
        <v>4.9122580645161298</v>
      </c>
      <c r="N1885" cm="1">
        <f t="array" ref="N1885">_xlfn.IFNA(INDEX(Ind!$H$2:$H$6441, MATCH(1, (Ind!$A$2:$A$6441=D1885)*(Ind!$D$2:$D$6441=F1885),0)),)</f>
        <v>98.5932015081938</v>
      </c>
      <c r="O1885" cm="1">
        <f t="array" ref="O1885">_xlfn.IFNA(INDEX(Ind!$L$2:$L$6441, MATCH(1, (Ind!$A$2:$A$6441=D1885)*(Ind!$D$2:$D$6441=F1885),0)),)</f>
        <v>100.774951565527</v>
      </c>
    </row>
    <row r="1886" spans="1:15" x14ac:dyDescent="0.2">
      <c r="A1886" s="4" t="s">
        <v>100</v>
      </c>
      <c r="B1886" s="5" t="str">
        <f t="shared" si="145"/>
        <v>2019</v>
      </c>
      <c r="C1886" s="5">
        <f t="shared" si="146"/>
        <v>9</v>
      </c>
      <c r="D1886" s="11">
        <f t="shared" si="147"/>
        <v>43709</v>
      </c>
      <c r="E1886" s="5" t="s">
        <v>28</v>
      </c>
      <c r="F1886" s="5" t="str">
        <f t="shared" si="148"/>
        <v>VALLE DEL CAUCA</v>
      </c>
      <c r="G1886" s="5">
        <v>90283750</v>
      </c>
      <c r="H1886" s="6">
        <v>0</v>
      </c>
      <c r="I1886" s="9">
        <f t="shared" si="149"/>
        <v>902.83749999999998</v>
      </c>
      <c r="J1886">
        <v>0</v>
      </c>
      <c r="K1886" cm="1">
        <f t="array" ref="K1886">INDEX(T!$H$2:$H$3661, MATCH(1, (T!$D$2:$D$3661=D1886)*(T!$E$2:$E$3661=G!E1886),0))</f>
        <v>728.27669000000003</v>
      </c>
      <c r="L1886" cm="1">
        <f t="array" ref="L1886">INDEX('C'!$I$2:$I$3661, MATCH(1, ('C'!$D$2:$D$3661=D1886)*('C'!$E$2:$E$3661=G!E1886),0))</f>
        <v>17665990.17797</v>
      </c>
      <c r="M1886" cm="1">
        <f t="array" ref="M1886">_xlfn.IFNA(INDEX(P!C$2:C$2862, MATCH(1, (P!$A$2:$A$2862=D1886)*(P!$B$2:$B$2862=F1886),0)),)</f>
        <v>0</v>
      </c>
      <c r="N1886" cm="1">
        <f t="array" ref="N1886">_xlfn.IFNA(INDEX(Ind!$H$2:$H$6441, MATCH(1, (Ind!$A$2:$A$6441=D1886)*(Ind!$D$2:$D$6441=F1886),0)),)</f>
        <v>113.645657358294</v>
      </c>
      <c r="O1886" cm="1">
        <f t="array" ref="O1886">_xlfn.IFNA(INDEX(Ind!$L$2:$L$6441, MATCH(1, (Ind!$A$2:$A$6441=D1886)*(Ind!$D$2:$D$6441=F1886),0)),)</f>
        <v>100.77678017552</v>
      </c>
    </row>
    <row r="1887" spans="1:15" x14ac:dyDescent="0.2">
      <c r="A1887" s="1" t="s">
        <v>100</v>
      </c>
      <c r="B1887" s="5" t="str">
        <f t="shared" si="145"/>
        <v>2019</v>
      </c>
      <c r="C1887" s="5">
        <f t="shared" si="146"/>
        <v>9</v>
      </c>
      <c r="D1887" s="11">
        <f t="shared" si="147"/>
        <v>43709</v>
      </c>
      <c r="E1887" s="2" t="s">
        <v>74</v>
      </c>
      <c r="F1887" s="5" t="str">
        <f t="shared" si="148"/>
        <v>ARAUCA</v>
      </c>
      <c r="G1887" s="2">
        <v>0</v>
      </c>
      <c r="H1887" s="3">
        <v>60207000</v>
      </c>
      <c r="I1887" s="9">
        <f t="shared" si="149"/>
        <v>602.07000000000005</v>
      </c>
      <c r="J1887">
        <v>0</v>
      </c>
      <c r="K1887" cm="1">
        <f t="array" ref="K1887">INDEX(T!$H$2:$H$3661, MATCH(1, (T!$D$2:$D$3661=D1887)*(T!$E$2:$E$3661=G!E1887),0))</f>
        <v>442.91</v>
      </c>
      <c r="L1887" cm="1">
        <f t="array" ref="L1887">INDEX('C'!$I$2:$I$3661, MATCH(1, ('C'!$D$2:$D$3661=D1887)*('C'!$E$2:$E$3661=G!E1887),0))</f>
        <v>41740</v>
      </c>
      <c r="M1887" cm="1">
        <f t="array" ref="M1887">_xlfn.IFNA(INDEX(P!C$2:C$2862, MATCH(1, (P!$A$2:$A$2862=D1887)*(P!$B$2:$B$2862=F1887),0)),)</f>
        <v>0.53516129032258075</v>
      </c>
      <c r="N1887" cm="1">
        <f t="array" ref="N1887">_xlfn.IFNA(INDEX(Ind!$H$2:$H$6441, MATCH(1, (Ind!$A$2:$A$6441=D1887)*(Ind!$D$2:$D$6441=F1887),0)),)</f>
        <v>0</v>
      </c>
      <c r="O1887" cm="1">
        <f t="array" ref="O1887">_xlfn.IFNA(INDEX(Ind!$L$2:$L$6441, MATCH(1, (Ind!$A$2:$A$6441=D1887)*(Ind!$D$2:$D$6441=F1887),0)),)</f>
        <v>0</v>
      </c>
    </row>
    <row r="1888" spans="1:15" x14ac:dyDescent="0.2">
      <c r="A1888" s="4" t="s">
        <v>100</v>
      </c>
      <c r="B1888" s="5" t="str">
        <f t="shared" si="145"/>
        <v>2019</v>
      </c>
      <c r="C1888" s="5">
        <f t="shared" si="146"/>
        <v>9</v>
      </c>
      <c r="D1888" s="11">
        <f t="shared" si="147"/>
        <v>43709</v>
      </c>
      <c r="E1888" s="5" t="s">
        <v>29</v>
      </c>
      <c r="F1888" s="5" t="str">
        <f t="shared" si="148"/>
        <v>CASANARE</v>
      </c>
      <c r="G1888" s="5">
        <v>0</v>
      </c>
      <c r="H1888" s="6">
        <v>43805182</v>
      </c>
      <c r="I1888" s="9">
        <f t="shared" si="149"/>
        <v>438.05182000000002</v>
      </c>
      <c r="J1888">
        <v>0</v>
      </c>
      <c r="K1888" cm="1">
        <f t="array" ref="K1888">INDEX(T!$H$2:$H$3661, MATCH(1, (T!$D$2:$D$3661=D1888)*(T!$E$2:$E$3661=G!E1888),0))</f>
        <v>234.26515000000001</v>
      </c>
      <c r="L1888" cm="1">
        <f t="array" ref="L1888">INDEX('C'!$I$2:$I$3661, MATCH(1, ('C'!$D$2:$D$3661=D1888)*('C'!$E$2:$E$3661=G!E1888),0))</f>
        <v>434101.60939</v>
      </c>
      <c r="M1888" cm="1">
        <f t="array" ref="M1888">_xlfn.IFNA(INDEX(P!C$2:C$2862, MATCH(1, (P!$A$2:$A$2862=D1888)*(P!$B$2:$B$2862=F1888),0)),)</f>
        <v>627.63677419354838</v>
      </c>
      <c r="N1888" cm="1">
        <f t="array" ref="N1888">_xlfn.IFNA(INDEX(Ind!$H$2:$H$6441, MATCH(1, (Ind!$A$2:$A$6441=D1888)*(Ind!$D$2:$D$6441=F1888),0)),)</f>
        <v>0</v>
      </c>
      <c r="O1888" cm="1">
        <f t="array" ref="O1888">_xlfn.IFNA(INDEX(Ind!$L$2:$L$6441, MATCH(1, (Ind!$A$2:$A$6441=D1888)*(Ind!$D$2:$D$6441=F1888),0)),)</f>
        <v>0</v>
      </c>
    </row>
    <row r="1889" spans="1:15" x14ac:dyDescent="0.2">
      <c r="A1889" s="1" t="s">
        <v>100</v>
      </c>
      <c r="B1889" s="5" t="str">
        <f t="shared" si="145"/>
        <v>2019</v>
      </c>
      <c r="C1889" s="5">
        <f t="shared" si="146"/>
        <v>9</v>
      </c>
      <c r="D1889" s="11">
        <f t="shared" si="147"/>
        <v>43709</v>
      </c>
      <c r="E1889" s="2" t="s">
        <v>30</v>
      </c>
      <c r="F1889" s="5" t="str">
        <f t="shared" si="148"/>
        <v>PUTUMAYO</v>
      </c>
      <c r="G1889" s="2">
        <v>0</v>
      </c>
      <c r="H1889" s="3">
        <v>66812000</v>
      </c>
      <c r="I1889" s="9">
        <f t="shared" si="149"/>
        <v>668.12</v>
      </c>
      <c r="J1889">
        <v>0</v>
      </c>
      <c r="K1889" cm="1">
        <f t="array" ref="K1889">INDEX(T!$H$2:$H$3661, MATCH(1, (T!$D$2:$D$3661=D1889)*(T!$E$2:$E$3661=G!E1889),0))</f>
        <v>1934.85</v>
      </c>
      <c r="L1889" cm="1">
        <f t="array" ref="L1889">INDEX('C'!$I$2:$I$3661, MATCH(1, ('C'!$D$2:$D$3661=D1889)*('C'!$E$2:$E$3661=G!E1889),0))</f>
        <v>48461.94</v>
      </c>
      <c r="M1889" cm="1">
        <f t="array" ref="M1889">_xlfn.IFNA(INDEX(P!C$2:C$2862, MATCH(1, (P!$A$2:$A$2862=D1889)*(P!$B$2:$B$2862=F1889),0)),)</f>
        <v>0.98967741935483866</v>
      </c>
      <c r="N1889" cm="1">
        <f t="array" ref="N1889">_xlfn.IFNA(INDEX(Ind!$H$2:$H$6441, MATCH(1, (Ind!$A$2:$A$6441=D1889)*(Ind!$D$2:$D$6441=F1889),0)),)</f>
        <v>0</v>
      </c>
      <c r="O1889" cm="1">
        <f t="array" ref="O1889">_xlfn.IFNA(INDEX(Ind!$L$2:$L$6441, MATCH(1, (Ind!$A$2:$A$6441=D1889)*(Ind!$D$2:$D$6441=F1889),0)),)</f>
        <v>0</v>
      </c>
    </row>
    <row r="1890" spans="1:15" x14ac:dyDescent="0.2">
      <c r="A1890" s="4" t="s">
        <v>100</v>
      </c>
      <c r="B1890" s="5" t="str">
        <f t="shared" si="145"/>
        <v>2019</v>
      </c>
      <c r="C1890" s="5">
        <f t="shared" si="146"/>
        <v>9</v>
      </c>
      <c r="D1890" s="11">
        <f t="shared" si="147"/>
        <v>43709</v>
      </c>
      <c r="E1890" s="5" t="s">
        <v>31</v>
      </c>
      <c r="F1890" s="5" t="str">
        <f t="shared" si="148"/>
        <v>GUAVIARE</v>
      </c>
      <c r="G1890" s="5">
        <v>0</v>
      </c>
      <c r="H1890" s="6">
        <v>74862000</v>
      </c>
      <c r="I1890" s="9">
        <f t="shared" si="149"/>
        <v>748.62</v>
      </c>
      <c r="J1890">
        <v>0</v>
      </c>
      <c r="K1890" cm="1">
        <f t="array" ref="K1890">INDEX(T!$H$2:$H$3661, MATCH(1, (T!$D$2:$D$3661=D1890)*(T!$E$2:$E$3661=G!E1890),0))</f>
        <v>1582.26</v>
      </c>
      <c r="L1890" cm="1">
        <f t="array" ref="L1890">INDEX('C'!$I$2:$I$3661, MATCH(1, ('C'!$D$2:$D$3661=D1890)*('C'!$E$2:$E$3661=G!E1890),0))</f>
        <v>53156.959999999999</v>
      </c>
      <c r="M1890" cm="1">
        <f t="array" ref="M1890">_xlfn.IFNA(INDEX(P!C$2:C$2862, MATCH(1, (P!$A$2:$A$2862=D1890)*(P!$B$2:$B$2862=F1890),0)),)</f>
        <v>0</v>
      </c>
      <c r="N1890" cm="1">
        <f t="array" ref="N1890">_xlfn.IFNA(INDEX(Ind!$H$2:$H$6441, MATCH(1, (Ind!$A$2:$A$6441=D1890)*(Ind!$D$2:$D$6441=F1890),0)),)</f>
        <v>0</v>
      </c>
      <c r="O1890" cm="1">
        <f t="array" ref="O1890">_xlfn.IFNA(INDEX(Ind!$L$2:$L$6441, MATCH(1, (Ind!$A$2:$A$6441=D1890)*(Ind!$D$2:$D$6441=F1890),0)),)</f>
        <v>0</v>
      </c>
    </row>
    <row r="1891" spans="1:15" x14ac:dyDescent="0.2">
      <c r="A1891" s="1" t="s">
        <v>101</v>
      </c>
      <c r="B1891" s="5" t="str">
        <f t="shared" si="145"/>
        <v>2019</v>
      </c>
      <c r="C1891" s="5">
        <f t="shared" si="146"/>
        <v>10</v>
      </c>
      <c r="D1891" s="11">
        <f t="shared" si="147"/>
        <v>43739</v>
      </c>
      <c r="E1891" s="2" t="s">
        <v>5</v>
      </c>
      <c r="F1891" s="5" t="str">
        <f t="shared" si="148"/>
        <v>ANTIOQUIA</v>
      </c>
      <c r="G1891" s="2">
        <v>70415839</v>
      </c>
      <c r="H1891" s="3">
        <v>71665013</v>
      </c>
      <c r="I1891" s="9">
        <f t="shared" si="149"/>
        <v>710.40426000000002</v>
      </c>
      <c r="J1891">
        <v>0</v>
      </c>
      <c r="K1891" cm="1">
        <f t="array" ref="K1891">INDEX(T!$H$2:$H$3661, MATCH(1, (T!$D$2:$D$3661=D1891)*(T!$E$2:$E$3661=G!E1891),0))</f>
        <v>510.93982999999997</v>
      </c>
      <c r="L1891" cm="1">
        <f t="array" ref="L1891">INDEX('C'!$I$2:$I$3661, MATCH(1, ('C'!$D$2:$D$3661=D1891)*('C'!$E$2:$E$3661=G!E1891),0))</f>
        <v>21959410.61961</v>
      </c>
      <c r="M1891" cm="1">
        <f t="array" ref="M1891">_xlfn.IFNA(INDEX(P!C$2:C$2862, MATCH(1, (P!$A$2:$A$2862=D1891)*(P!$B$2:$B$2862=F1891),0)),)</f>
        <v>0</v>
      </c>
      <c r="N1891" cm="1">
        <f t="array" ref="N1891">_xlfn.IFNA(INDEX(Ind!$H$2:$H$6441, MATCH(1, (Ind!$A$2:$A$6441=D1891)*(Ind!$D$2:$D$6441=F1891),0)),)</f>
        <v>116.75276614958</v>
      </c>
      <c r="O1891" cm="1">
        <f t="array" ref="O1891">_xlfn.IFNA(INDEX(Ind!$L$2:$L$6441, MATCH(1, (Ind!$A$2:$A$6441=D1891)*(Ind!$D$2:$D$6441=F1891),0)),)</f>
        <v>99.943353115388604</v>
      </c>
    </row>
    <row r="1892" spans="1:15" x14ac:dyDescent="0.2">
      <c r="A1892" s="4" t="s">
        <v>101</v>
      </c>
      <c r="B1892" s="5" t="str">
        <f t="shared" si="145"/>
        <v>2019</v>
      </c>
      <c r="C1892" s="5">
        <f t="shared" si="146"/>
        <v>10</v>
      </c>
      <c r="D1892" s="11">
        <f t="shared" si="147"/>
        <v>43739</v>
      </c>
      <c r="E1892" s="5" t="s">
        <v>6</v>
      </c>
      <c r="F1892" s="5" t="str">
        <f t="shared" si="148"/>
        <v>ATLANTICO</v>
      </c>
      <c r="G1892" s="12">
        <v>107000000</v>
      </c>
      <c r="H1892" s="8">
        <v>107000000</v>
      </c>
      <c r="I1892" s="9">
        <f t="shared" si="149"/>
        <v>1070</v>
      </c>
      <c r="J1892">
        <v>0</v>
      </c>
      <c r="K1892" cm="1">
        <f t="array" ref="K1892">INDEX(T!$H$2:$H$3661, MATCH(1, (T!$D$2:$D$3661=D1892)*(T!$E$2:$E$3661=G!E1892),0))</f>
        <v>227</v>
      </c>
      <c r="L1892" cm="1">
        <f t="array" ref="L1892">INDEX('C'!$I$2:$I$3661, MATCH(1, ('C'!$D$2:$D$3661=D1892)*('C'!$E$2:$E$3661=G!E1892),0))</f>
        <v>18471420.23</v>
      </c>
      <c r="M1892" cm="1">
        <f t="array" ref="M1892">_xlfn.IFNA(INDEX(P!C$2:C$2862, MATCH(1, (P!$A$2:$A$2862=D1892)*(P!$B$2:$B$2862=F1892),0)),)</f>
        <v>21.24258064516129</v>
      </c>
      <c r="N1892" cm="1">
        <f t="array" ref="N1892">_xlfn.IFNA(INDEX(Ind!$H$2:$H$6441, MATCH(1, (Ind!$A$2:$A$6441=D1892)*(Ind!$D$2:$D$6441=F1892),0)),)</f>
        <v>114.29278215449401</v>
      </c>
      <c r="O1892" cm="1">
        <f t="array" ref="O1892">_xlfn.IFNA(INDEX(Ind!$L$2:$L$6441, MATCH(1, (Ind!$A$2:$A$6441=D1892)*(Ind!$D$2:$D$6441=F1892),0)),)</f>
        <v>98.9942297650706</v>
      </c>
    </row>
    <row r="1893" spans="1:15" x14ac:dyDescent="0.2">
      <c r="A1893" s="1" t="s">
        <v>101</v>
      </c>
      <c r="B1893" s="5" t="str">
        <f t="shared" si="145"/>
        <v>2019</v>
      </c>
      <c r="C1893" s="5">
        <f t="shared" si="146"/>
        <v>10</v>
      </c>
      <c r="D1893" s="11">
        <f t="shared" si="147"/>
        <v>43739</v>
      </c>
      <c r="E1893" s="2" t="s">
        <v>7</v>
      </c>
      <c r="F1893" s="5" t="str">
        <f t="shared" si="148"/>
        <v>BOGOTA, D.C.</v>
      </c>
      <c r="G1893" s="2">
        <v>0</v>
      </c>
      <c r="H1893" s="3">
        <v>69145000</v>
      </c>
      <c r="I1893" s="9">
        <f t="shared" si="149"/>
        <v>691.45</v>
      </c>
      <c r="J1893">
        <v>0</v>
      </c>
      <c r="K1893" cm="1">
        <f t="array" ref="K1893">INDEX(T!$H$2:$H$3661, MATCH(1, (T!$D$2:$D$3661=D1893)*(T!$E$2:$E$3661=G!E1893),0))</f>
        <v>549.41999999999996</v>
      </c>
      <c r="L1893" cm="1">
        <f t="array" ref="L1893">INDEX('C'!$I$2:$I$3661, MATCH(1, ('C'!$D$2:$D$3661=D1893)*('C'!$E$2:$E$3661=G!E1893),0))</f>
        <v>56782056</v>
      </c>
      <c r="M1893" cm="1">
        <f t="array" ref="M1893">_xlfn.IFNA(INDEX(P!C$2:C$2862, MATCH(1, (P!$A$2:$A$2862=D1893)*(P!$B$2:$B$2862=F1893),0)),)</f>
        <v>0</v>
      </c>
      <c r="N1893" cm="1">
        <f t="array" ref="N1893">_xlfn.IFNA(INDEX(Ind!$H$2:$H$6441, MATCH(1, (Ind!$A$2:$A$6441=D1893)*(Ind!$D$2:$D$6441=F1893),0)),)</f>
        <v>114.699640565264</v>
      </c>
      <c r="O1893" cm="1">
        <f t="array" ref="O1893">_xlfn.IFNA(INDEX(Ind!$L$2:$L$6441, MATCH(1, (Ind!$A$2:$A$6441=D1893)*(Ind!$D$2:$D$6441=F1893),0)),)</f>
        <v>98.912421293646304</v>
      </c>
    </row>
    <row r="1894" spans="1:15" x14ac:dyDescent="0.2">
      <c r="A1894" s="4" t="s">
        <v>101</v>
      </c>
      <c r="B1894" s="5" t="str">
        <f t="shared" si="145"/>
        <v>2019</v>
      </c>
      <c r="C1894" s="5">
        <f t="shared" si="146"/>
        <v>10</v>
      </c>
      <c r="D1894" s="11">
        <f t="shared" si="147"/>
        <v>43739</v>
      </c>
      <c r="E1894" s="5" t="s">
        <v>8</v>
      </c>
      <c r="F1894" s="5" t="str">
        <f t="shared" si="148"/>
        <v>BOLIVAR</v>
      </c>
      <c r="G1894" s="5">
        <v>93291753</v>
      </c>
      <c r="H1894" s="6">
        <v>97326216</v>
      </c>
      <c r="I1894" s="9">
        <f t="shared" si="149"/>
        <v>953.08984499999997</v>
      </c>
      <c r="J1894">
        <v>0</v>
      </c>
      <c r="K1894" cm="1">
        <f t="array" ref="K1894">INDEX(T!$H$2:$H$3661, MATCH(1, (T!$D$2:$D$3661=D1894)*(T!$E$2:$E$3661=G!E1894),0))</f>
        <v>254.48144500000001</v>
      </c>
      <c r="L1894" cm="1">
        <f t="array" ref="L1894">INDEX('C'!$I$2:$I$3661, MATCH(1, ('C'!$D$2:$D$3661=D1894)*('C'!$E$2:$E$3661=G!E1894),0))</f>
        <v>15935881.844280001</v>
      </c>
      <c r="M1894" cm="1">
        <f t="array" ref="M1894">_xlfn.IFNA(INDEX(P!C$2:C$2862, MATCH(1, (P!$A$2:$A$2862=D1894)*(P!$B$2:$B$2862=F1894),0)),)</f>
        <v>1.8561290322580646</v>
      </c>
      <c r="N1894" cm="1">
        <f t="array" ref="N1894">_xlfn.IFNA(INDEX(Ind!$H$2:$H$6441, MATCH(1, (Ind!$A$2:$A$6441=D1894)*(Ind!$D$2:$D$6441=F1894),0)),)</f>
        <v>115.305629770333</v>
      </c>
      <c r="O1894" cm="1">
        <f t="array" ref="O1894">_xlfn.IFNA(INDEX(Ind!$L$2:$L$6441, MATCH(1, (Ind!$A$2:$A$6441=D1894)*(Ind!$D$2:$D$6441=F1894),0)),)</f>
        <v>100.869063982619</v>
      </c>
    </row>
    <row r="1895" spans="1:15" x14ac:dyDescent="0.2">
      <c r="A1895" s="1" t="s">
        <v>101</v>
      </c>
      <c r="B1895" s="5" t="str">
        <f t="shared" si="145"/>
        <v>2019</v>
      </c>
      <c r="C1895" s="5">
        <f t="shared" si="146"/>
        <v>10</v>
      </c>
      <c r="D1895" s="11">
        <f t="shared" si="147"/>
        <v>43739</v>
      </c>
      <c r="E1895" s="2" t="s">
        <v>9</v>
      </c>
      <c r="F1895" s="5" t="str">
        <f t="shared" si="148"/>
        <v>BOYACA</v>
      </c>
      <c r="G1895" s="2">
        <v>71938000</v>
      </c>
      <c r="H1895" s="3">
        <v>83170284</v>
      </c>
      <c r="I1895" s="9">
        <f t="shared" si="149"/>
        <v>775.54142000000002</v>
      </c>
      <c r="J1895">
        <v>0</v>
      </c>
      <c r="K1895" cm="1">
        <f t="array" ref="K1895">INDEX(T!$H$2:$H$3661, MATCH(1, (T!$D$2:$D$3661=D1895)*(T!$E$2:$E$3661=G!E1895),0))</f>
        <v>306.52148</v>
      </c>
      <c r="L1895" cm="1">
        <f t="array" ref="L1895">INDEX('C'!$I$2:$I$3661, MATCH(1, ('C'!$D$2:$D$3661=D1895)*('C'!$E$2:$E$3661=G!E1895),0))</f>
        <v>2578815.9711099998</v>
      </c>
      <c r="M1895" cm="1">
        <f t="array" ref="M1895">_xlfn.IFNA(INDEX(P!C$2:C$2862, MATCH(1, (P!$A$2:$A$2862=D1895)*(P!$B$2:$B$2862=F1895),0)),)</f>
        <v>11.78</v>
      </c>
      <c r="N1895" cm="1">
        <f t="array" ref="N1895">_xlfn.IFNA(INDEX(Ind!$H$2:$H$6441, MATCH(1, (Ind!$A$2:$A$6441=D1895)*(Ind!$D$2:$D$6441=F1895),0)),)</f>
        <v>110.80709300431</v>
      </c>
      <c r="O1895" cm="1">
        <f t="array" ref="O1895">_xlfn.IFNA(INDEX(Ind!$L$2:$L$6441, MATCH(1, (Ind!$A$2:$A$6441=D1895)*(Ind!$D$2:$D$6441=F1895),0)),)</f>
        <v>97.418116170444407</v>
      </c>
    </row>
    <row r="1896" spans="1:15" x14ac:dyDescent="0.2">
      <c r="A1896" s="4" t="s">
        <v>101</v>
      </c>
      <c r="B1896" s="5" t="str">
        <f t="shared" si="145"/>
        <v>2019</v>
      </c>
      <c r="C1896" s="5">
        <f t="shared" si="146"/>
        <v>10</v>
      </c>
      <c r="D1896" s="11">
        <f t="shared" si="147"/>
        <v>43739</v>
      </c>
      <c r="E1896" s="5" t="s">
        <v>10</v>
      </c>
      <c r="F1896" s="5" t="str">
        <f t="shared" si="148"/>
        <v>CALDAS</v>
      </c>
      <c r="G1896" s="5">
        <v>0</v>
      </c>
      <c r="H1896" s="6">
        <v>85660888</v>
      </c>
      <c r="I1896" s="9">
        <f t="shared" si="149"/>
        <v>856.60888</v>
      </c>
      <c r="J1896">
        <v>0</v>
      </c>
      <c r="K1896" cm="1">
        <f t="array" ref="K1896">INDEX(T!$H$2:$H$3661, MATCH(1, (T!$D$2:$D$3661=D1896)*(T!$E$2:$E$3661=G!E1896),0))</f>
        <v>585.57925</v>
      </c>
      <c r="L1896" cm="1">
        <f t="array" ref="L1896">INDEX('C'!$I$2:$I$3661, MATCH(1, ('C'!$D$2:$D$3661=D1896)*('C'!$E$2:$E$3661=G!E1896),0))</f>
        <v>5776567.2207500003</v>
      </c>
      <c r="M1896" cm="1">
        <f t="array" ref="M1896">_xlfn.IFNA(INDEX(P!C$2:C$2862, MATCH(1, (P!$A$2:$A$2862=D1896)*(P!$B$2:$B$2862=F1896),0)),)</f>
        <v>0</v>
      </c>
      <c r="N1896" cm="1">
        <f t="array" ref="N1896">_xlfn.IFNA(INDEX(Ind!$H$2:$H$6441, MATCH(1, (Ind!$A$2:$A$6441=D1896)*(Ind!$D$2:$D$6441=F1896),0)),)</f>
        <v>133.90062872669799</v>
      </c>
      <c r="O1896" cm="1">
        <f t="array" ref="O1896">_xlfn.IFNA(INDEX(Ind!$L$2:$L$6441, MATCH(1, (Ind!$A$2:$A$6441=D1896)*(Ind!$D$2:$D$6441=F1896),0)),)</f>
        <v>104.967763707085</v>
      </c>
    </row>
    <row r="1897" spans="1:15" x14ac:dyDescent="0.2">
      <c r="A1897" s="1" t="s">
        <v>101</v>
      </c>
      <c r="B1897" s="5" t="str">
        <f t="shared" si="145"/>
        <v>2019</v>
      </c>
      <c r="C1897" s="5">
        <f t="shared" si="146"/>
        <v>10</v>
      </c>
      <c r="D1897" s="11">
        <f t="shared" si="147"/>
        <v>43739</v>
      </c>
      <c r="E1897" s="2" t="s">
        <v>11</v>
      </c>
      <c r="F1897" s="5" t="str">
        <f t="shared" si="148"/>
        <v>CAQUETA</v>
      </c>
      <c r="G1897" s="2">
        <v>0</v>
      </c>
      <c r="H1897" s="7">
        <v>152301400</v>
      </c>
      <c r="I1897" s="9">
        <f t="shared" si="149"/>
        <v>1523.0139999999999</v>
      </c>
      <c r="J1897">
        <v>0</v>
      </c>
      <c r="K1897" cm="1">
        <f t="array" ref="K1897">INDEX(T!$H$2:$H$3661, MATCH(1, (T!$D$2:$D$3661=D1897)*(T!$E$2:$E$3661=G!E1897),0))</f>
        <v>883.601</v>
      </c>
      <c r="L1897" cm="1">
        <f t="array" ref="L1897">INDEX('C'!$I$2:$I$3661, MATCH(1, ('C'!$D$2:$D$3661=D1897)*('C'!$E$2:$E$3661=G!E1897),0))</f>
        <v>8678389.0720000006</v>
      </c>
      <c r="M1897" cm="1">
        <f t="array" ref="M1897">_xlfn.IFNA(INDEX(P!C$2:C$2862, MATCH(1, (P!$A$2:$A$2862=D1897)*(P!$B$2:$B$2862=F1897),0)),)</f>
        <v>0</v>
      </c>
      <c r="N1897" cm="1">
        <f t="array" ref="N1897">_xlfn.IFNA(INDEX(Ind!$H$2:$H$6441, MATCH(1, (Ind!$A$2:$A$6441=D1897)*(Ind!$D$2:$D$6441=F1897),0)),)</f>
        <v>0</v>
      </c>
      <c r="O1897" cm="1">
        <f t="array" ref="O1897">_xlfn.IFNA(INDEX(Ind!$L$2:$L$6441, MATCH(1, (Ind!$A$2:$A$6441=D1897)*(Ind!$D$2:$D$6441=F1897),0)),)</f>
        <v>0</v>
      </c>
    </row>
    <row r="1898" spans="1:15" x14ac:dyDescent="0.2">
      <c r="A1898" s="4" t="s">
        <v>101</v>
      </c>
      <c r="B1898" s="5" t="str">
        <f t="shared" si="145"/>
        <v>2019</v>
      </c>
      <c r="C1898" s="5">
        <f t="shared" si="146"/>
        <v>10</v>
      </c>
      <c r="D1898" s="11">
        <f t="shared" si="147"/>
        <v>43739</v>
      </c>
      <c r="E1898" s="5" t="s">
        <v>12</v>
      </c>
      <c r="F1898" s="5" t="str">
        <f t="shared" si="148"/>
        <v>CAUCA</v>
      </c>
      <c r="G1898" s="5">
        <v>95187000</v>
      </c>
      <c r="H1898" s="6">
        <v>88148000</v>
      </c>
      <c r="I1898" s="9">
        <f t="shared" si="149"/>
        <v>916.67499999999995</v>
      </c>
      <c r="J1898">
        <v>0</v>
      </c>
      <c r="K1898" cm="1">
        <f t="array" ref="K1898">INDEX(T!$H$2:$H$3661, MATCH(1, (T!$D$2:$D$3661=D1898)*(T!$E$2:$E$3661=G!E1898),0))</f>
        <v>804.46</v>
      </c>
      <c r="L1898" cm="1">
        <f t="array" ref="L1898">INDEX('C'!$I$2:$I$3661, MATCH(1, ('C'!$D$2:$D$3661=D1898)*('C'!$E$2:$E$3661=G!E1898),0))</f>
        <v>14257362.67</v>
      </c>
      <c r="M1898" cm="1">
        <f t="array" ref="M1898">_xlfn.IFNA(INDEX(P!C$2:C$2862, MATCH(1, (P!$A$2:$A$2862=D1898)*(P!$B$2:$B$2862=F1898),0)),)</f>
        <v>0</v>
      </c>
      <c r="N1898" cm="1">
        <f t="array" ref="N1898">_xlfn.IFNA(INDEX(Ind!$H$2:$H$6441, MATCH(1, (Ind!$A$2:$A$6441=D1898)*(Ind!$D$2:$D$6441=F1898),0)),)</f>
        <v>111.268288960402</v>
      </c>
      <c r="O1898" cm="1">
        <f t="array" ref="O1898">_xlfn.IFNA(INDEX(Ind!$L$2:$L$6441, MATCH(1, (Ind!$A$2:$A$6441=D1898)*(Ind!$D$2:$D$6441=F1898),0)),)</f>
        <v>101.04797773047299</v>
      </c>
    </row>
    <row r="1899" spans="1:15" x14ac:dyDescent="0.2">
      <c r="A1899" s="1" t="s">
        <v>101</v>
      </c>
      <c r="B1899" s="5" t="str">
        <f t="shared" si="145"/>
        <v>2019</v>
      </c>
      <c r="C1899" s="5">
        <f t="shared" si="146"/>
        <v>10</v>
      </c>
      <c r="D1899" s="11">
        <f t="shared" si="147"/>
        <v>43739</v>
      </c>
      <c r="E1899" s="2" t="s">
        <v>13</v>
      </c>
      <c r="F1899" s="5" t="str">
        <f t="shared" si="148"/>
        <v>CESAR</v>
      </c>
      <c r="G1899" s="13">
        <v>107000000</v>
      </c>
      <c r="H1899" s="3">
        <v>83565717</v>
      </c>
      <c r="I1899" s="9">
        <f t="shared" si="149"/>
        <v>952.82858499999998</v>
      </c>
      <c r="J1899">
        <v>0</v>
      </c>
      <c r="K1899" cm="1">
        <f t="array" ref="K1899">INDEX(T!$H$2:$H$3661, MATCH(1, (T!$D$2:$D$3661=D1899)*(T!$E$2:$E$3661=G!E1899),0))</f>
        <v>223.97636</v>
      </c>
      <c r="L1899" cm="1">
        <f t="array" ref="L1899">INDEX('C'!$I$2:$I$3661, MATCH(1, ('C'!$D$2:$D$3661=D1899)*('C'!$E$2:$E$3661=G!E1899),0))</f>
        <v>11898520.047724999</v>
      </c>
      <c r="M1899" cm="1">
        <f t="array" ref="M1899">_xlfn.IFNA(INDEX(P!C$2:C$2862, MATCH(1, (P!$A$2:$A$2862=D1899)*(P!$B$2:$B$2862=F1899),0)),)</f>
        <v>9.3674193548387095</v>
      </c>
      <c r="N1899" cm="1">
        <f t="array" ref="N1899">_xlfn.IFNA(INDEX(Ind!$H$2:$H$6441, MATCH(1, (Ind!$A$2:$A$6441=D1899)*(Ind!$D$2:$D$6441=F1899),0)),)</f>
        <v>0</v>
      </c>
      <c r="O1899" cm="1">
        <f t="array" ref="O1899">_xlfn.IFNA(INDEX(Ind!$L$2:$L$6441, MATCH(1, (Ind!$A$2:$A$6441=D1899)*(Ind!$D$2:$D$6441=F1899),0)),)</f>
        <v>0</v>
      </c>
    </row>
    <row r="1900" spans="1:15" x14ac:dyDescent="0.2">
      <c r="A1900" s="4" t="s">
        <v>101</v>
      </c>
      <c r="B1900" s="5" t="str">
        <f t="shared" si="145"/>
        <v>2019</v>
      </c>
      <c r="C1900" s="5">
        <f t="shared" si="146"/>
        <v>10</v>
      </c>
      <c r="D1900" s="11">
        <f t="shared" si="147"/>
        <v>43739</v>
      </c>
      <c r="E1900" s="5" t="s">
        <v>14</v>
      </c>
      <c r="F1900" s="5" t="str">
        <f t="shared" si="148"/>
        <v>CORDOBA</v>
      </c>
      <c r="G1900" s="5">
        <v>72301000</v>
      </c>
      <c r="H1900" s="6">
        <v>0</v>
      </c>
      <c r="I1900" s="9">
        <f t="shared" si="149"/>
        <v>723.01</v>
      </c>
      <c r="J1900">
        <v>0</v>
      </c>
      <c r="K1900" cm="1">
        <f t="array" ref="K1900">INDEX(T!$H$2:$H$3661, MATCH(1, (T!$D$2:$D$3661=D1900)*(T!$E$2:$E$3661=G!E1900),0))</f>
        <v>163.07</v>
      </c>
      <c r="L1900" cm="1">
        <f t="array" ref="L1900">INDEX('C'!$I$2:$I$3661, MATCH(1, ('C'!$D$2:$D$3661=D1900)*('C'!$E$2:$E$3661=G!E1900),0))</f>
        <v>13677903</v>
      </c>
      <c r="M1900" cm="1">
        <f t="array" ref="M1900">_xlfn.IFNA(INDEX(P!C$2:C$2862, MATCH(1, (P!$A$2:$A$2862=D1900)*(P!$B$2:$B$2862=F1900),0)),)</f>
        <v>98.787096774193543</v>
      </c>
      <c r="N1900" cm="1">
        <f t="array" ref="N1900">_xlfn.IFNA(INDEX(Ind!$H$2:$H$6441, MATCH(1, (Ind!$A$2:$A$6441=D1900)*(Ind!$D$2:$D$6441=F1900),0)),)</f>
        <v>136.76897683156699</v>
      </c>
      <c r="O1900" cm="1">
        <f t="array" ref="O1900">_xlfn.IFNA(INDEX(Ind!$L$2:$L$6441, MATCH(1, (Ind!$A$2:$A$6441=D1900)*(Ind!$D$2:$D$6441=F1900),0)),)</f>
        <v>108.04295188967301</v>
      </c>
    </row>
    <row r="1901" spans="1:15" x14ac:dyDescent="0.2">
      <c r="A1901" s="1" t="s">
        <v>101</v>
      </c>
      <c r="B1901" s="5" t="str">
        <f t="shared" si="145"/>
        <v>2019</v>
      </c>
      <c r="C1901" s="5">
        <f t="shared" si="146"/>
        <v>10</v>
      </c>
      <c r="D1901" s="11">
        <f t="shared" si="147"/>
        <v>43739</v>
      </c>
      <c r="E1901" s="2" t="s">
        <v>15</v>
      </c>
      <c r="F1901" s="5" t="str">
        <f t="shared" si="148"/>
        <v>CUNDINAMARCA</v>
      </c>
      <c r="G1901" s="2">
        <v>0</v>
      </c>
      <c r="H1901" s="3">
        <v>86754588</v>
      </c>
      <c r="I1901" s="9">
        <f t="shared" si="149"/>
        <v>867.54588000000001</v>
      </c>
      <c r="J1901">
        <v>0</v>
      </c>
      <c r="K1901" cm="1">
        <f t="array" ref="K1901">INDEX(T!$H$2:$H$3661, MATCH(1, (T!$D$2:$D$3661=D1901)*(T!$E$2:$E$3661=G!E1901),0))</f>
        <v>708.53686000000005</v>
      </c>
      <c r="L1901" cm="1">
        <f t="array" ref="L1901">INDEX('C'!$I$2:$I$3661, MATCH(1, ('C'!$D$2:$D$3661=D1901)*('C'!$E$2:$E$3661=G!E1901),0))</f>
        <v>10293981.36124</v>
      </c>
      <c r="M1901" cm="1">
        <f t="array" ref="M1901">_xlfn.IFNA(INDEX(P!C$2:C$2862, MATCH(1, (P!$A$2:$A$2862=D1901)*(P!$B$2:$B$2862=F1901),0)),)</f>
        <v>0.89806451612903238</v>
      </c>
      <c r="N1901" cm="1">
        <f t="array" ref="N1901">_xlfn.IFNA(INDEX(Ind!$H$2:$H$6441, MATCH(1, (Ind!$A$2:$A$6441=D1901)*(Ind!$D$2:$D$6441=F1901),0)),)</f>
        <v>110.177889351492</v>
      </c>
      <c r="O1901" cm="1">
        <f t="array" ref="O1901">_xlfn.IFNA(INDEX(Ind!$L$2:$L$6441, MATCH(1, (Ind!$A$2:$A$6441=D1901)*(Ind!$D$2:$D$6441=F1901),0)),)</f>
        <v>101.998485683528</v>
      </c>
    </row>
    <row r="1902" spans="1:15" x14ac:dyDescent="0.2">
      <c r="A1902" s="4" t="s">
        <v>101</v>
      </c>
      <c r="B1902" s="5" t="str">
        <f t="shared" si="145"/>
        <v>2019</v>
      </c>
      <c r="C1902" s="5">
        <f t="shared" si="146"/>
        <v>10</v>
      </c>
      <c r="D1902" s="11">
        <f t="shared" si="147"/>
        <v>43739</v>
      </c>
      <c r="E1902" s="5" t="s">
        <v>16</v>
      </c>
      <c r="F1902" s="5" t="str">
        <f t="shared" si="148"/>
        <v>CHOCO</v>
      </c>
      <c r="G1902" s="5">
        <v>0</v>
      </c>
      <c r="H1902" s="8">
        <v>375765000</v>
      </c>
      <c r="I1902" s="9">
        <f t="shared" si="149"/>
        <v>3757.65</v>
      </c>
      <c r="J1902">
        <v>0</v>
      </c>
      <c r="K1902" cm="1">
        <f t="array" ref="K1902">INDEX(T!$H$2:$H$3661, MATCH(1, (T!$D$2:$D$3661=D1902)*(T!$E$2:$E$3661=G!E1902),0))</f>
        <v>639.6</v>
      </c>
      <c r="L1902" t="e" cm="1">
        <f t="array" ref="L1902">INDEX('C'!$I$2:$I$3661, MATCH(1, ('C'!$D$2:$D$3661=D1902)*('C'!$E$2:$E$3661=G!E1902),0))</f>
        <v>#N/A</v>
      </c>
      <c r="M1902" cm="1">
        <f t="array" ref="M1902">_xlfn.IFNA(INDEX(P!C$2:C$2862, MATCH(1, (P!$A$2:$A$2862=D1902)*(P!$B$2:$B$2862=F1902),0)),)</f>
        <v>0</v>
      </c>
      <c r="N1902" cm="1">
        <f t="array" ref="N1902">_xlfn.IFNA(INDEX(Ind!$H$2:$H$6441, MATCH(1, (Ind!$A$2:$A$6441=D1902)*(Ind!$D$2:$D$6441=F1902),0)),)</f>
        <v>0</v>
      </c>
      <c r="O1902" cm="1">
        <f t="array" ref="O1902">_xlfn.IFNA(INDEX(Ind!$L$2:$L$6441, MATCH(1, (Ind!$A$2:$A$6441=D1902)*(Ind!$D$2:$D$6441=F1902),0)),)</f>
        <v>0</v>
      </c>
    </row>
    <row r="1903" spans="1:15" x14ac:dyDescent="0.2">
      <c r="A1903" s="1" t="s">
        <v>101</v>
      </c>
      <c r="B1903" s="5" t="str">
        <f t="shared" si="145"/>
        <v>2019</v>
      </c>
      <c r="C1903" s="5">
        <f t="shared" si="146"/>
        <v>10</v>
      </c>
      <c r="D1903" s="11">
        <f t="shared" si="147"/>
        <v>43739</v>
      </c>
      <c r="E1903" s="2" t="s">
        <v>17</v>
      </c>
      <c r="F1903" s="5" t="str">
        <f t="shared" si="148"/>
        <v>HUILA</v>
      </c>
      <c r="G1903" s="2">
        <v>0</v>
      </c>
      <c r="H1903" s="3">
        <v>87817680</v>
      </c>
      <c r="I1903" s="9">
        <f t="shared" si="149"/>
        <v>878.17679999999996</v>
      </c>
      <c r="J1903">
        <v>0</v>
      </c>
      <c r="K1903" cm="1">
        <f t="array" ref="K1903">INDEX(T!$H$2:$H$3661, MATCH(1, (T!$D$2:$D$3661=D1903)*(T!$E$2:$E$3661=G!E1903),0))</f>
        <v>809.90272000000004</v>
      </c>
      <c r="L1903" cm="1">
        <f t="array" ref="L1903">INDEX('C'!$I$2:$I$3661, MATCH(1, ('C'!$D$2:$D$3661=D1903)*('C'!$E$2:$E$3661=G!E1903),0))</f>
        <v>10761315.44936</v>
      </c>
      <c r="M1903" cm="1">
        <f t="array" ref="M1903">_xlfn.IFNA(INDEX(P!C$2:C$2862, MATCH(1, (P!$A$2:$A$2862=D1903)*(P!$B$2:$B$2862=F1903),0)),)</f>
        <v>3.8951612903225805</v>
      </c>
      <c r="N1903" cm="1">
        <f t="array" ref="N1903">_xlfn.IFNA(INDEX(Ind!$H$2:$H$6441, MATCH(1, (Ind!$A$2:$A$6441=D1903)*(Ind!$D$2:$D$6441=F1903),0)),)</f>
        <v>0</v>
      </c>
      <c r="O1903" cm="1">
        <f t="array" ref="O1903">_xlfn.IFNA(INDEX(Ind!$L$2:$L$6441, MATCH(1, (Ind!$A$2:$A$6441=D1903)*(Ind!$D$2:$D$6441=F1903),0)),)</f>
        <v>0</v>
      </c>
    </row>
    <row r="1904" spans="1:15" x14ac:dyDescent="0.2">
      <c r="A1904" s="4" t="s">
        <v>101</v>
      </c>
      <c r="B1904" s="5" t="str">
        <f t="shared" si="145"/>
        <v>2019</v>
      </c>
      <c r="C1904" s="5">
        <f t="shared" si="146"/>
        <v>10</v>
      </c>
      <c r="D1904" s="11">
        <f t="shared" si="147"/>
        <v>43739</v>
      </c>
      <c r="E1904" s="5" t="s">
        <v>18</v>
      </c>
      <c r="F1904" s="5" t="str">
        <f t="shared" si="148"/>
        <v>LA GUAJIRA</v>
      </c>
      <c r="G1904" s="5">
        <v>81700000</v>
      </c>
      <c r="H1904" s="6">
        <v>0</v>
      </c>
      <c r="I1904" s="9">
        <f t="shared" si="149"/>
        <v>817</v>
      </c>
      <c r="J1904">
        <v>0</v>
      </c>
      <c r="K1904" cm="1">
        <f t="array" ref="K1904">INDEX(T!$H$2:$H$3661, MATCH(1, (T!$D$2:$D$3661=D1904)*(T!$E$2:$E$3661=G!E1904),0))</f>
        <v>130</v>
      </c>
      <c r="L1904" cm="1">
        <f t="array" ref="L1904">INDEX('C'!$I$2:$I$3661, MATCH(1, ('C'!$D$2:$D$3661=D1904)*('C'!$E$2:$E$3661=G!E1904),0))</f>
        <v>2233767.5</v>
      </c>
      <c r="M1904" cm="1">
        <f t="array" ref="M1904">_xlfn.IFNA(INDEX(P!C$2:C$2862, MATCH(1, (P!$A$2:$A$2862=D1904)*(P!$B$2:$B$2862=F1904),0)),)</f>
        <v>0</v>
      </c>
      <c r="N1904" cm="1">
        <f t="array" ref="N1904">_xlfn.IFNA(INDEX(Ind!$H$2:$H$6441, MATCH(1, (Ind!$A$2:$A$6441=D1904)*(Ind!$D$2:$D$6441=F1904),0)),)</f>
        <v>0</v>
      </c>
      <c r="O1904" cm="1">
        <f t="array" ref="O1904">_xlfn.IFNA(INDEX(Ind!$L$2:$L$6441, MATCH(1, (Ind!$A$2:$A$6441=D1904)*(Ind!$D$2:$D$6441=F1904),0)),)</f>
        <v>0</v>
      </c>
    </row>
    <row r="1905" spans="1:15" x14ac:dyDescent="0.2">
      <c r="A1905" s="1" t="s">
        <v>101</v>
      </c>
      <c r="B1905" s="5" t="str">
        <f t="shared" si="145"/>
        <v>2019</v>
      </c>
      <c r="C1905" s="5">
        <f t="shared" si="146"/>
        <v>10</v>
      </c>
      <c r="D1905" s="11">
        <f t="shared" si="147"/>
        <v>43739</v>
      </c>
      <c r="E1905" s="2" t="s">
        <v>19</v>
      </c>
      <c r="F1905" s="5" t="str">
        <f t="shared" si="148"/>
        <v>MAGDALENA</v>
      </c>
      <c r="G1905" s="13">
        <v>105697403</v>
      </c>
      <c r="H1905" s="7">
        <v>107226905</v>
      </c>
      <c r="I1905" s="9">
        <f t="shared" si="149"/>
        <v>1064.6215400000001</v>
      </c>
      <c r="J1905">
        <v>0</v>
      </c>
      <c r="K1905" cm="1">
        <f t="array" ref="K1905">INDEX(T!$H$2:$H$3661, MATCH(1, (T!$D$2:$D$3661=D1905)*(T!$E$2:$E$3661=G!E1905),0))</f>
        <v>196.788625</v>
      </c>
      <c r="L1905" cm="1">
        <f t="array" ref="L1905">INDEX('C'!$I$2:$I$3661, MATCH(1, ('C'!$D$2:$D$3661=D1905)*('C'!$E$2:$E$3661=G!E1905),0))</f>
        <v>15787859.391375</v>
      </c>
      <c r="M1905" cm="1">
        <f t="array" ref="M1905">_xlfn.IFNA(INDEX(P!C$2:C$2862, MATCH(1, (P!$A$2:$A$2862=D1905)*(P!$B$2:$B$2862=F1905),0)),)</f>
        <v>13.088709677419354</v>
      </c>
      <c r="N1905" cm="1">
        <f t="array" ref="N1905">_xlfn.IFNA(INDEX(Ind!$H$2:$H$6441, MATCH(1, (Ind!$A$2:$A$6441=D1905)*(Ind!$D$2:$D$6441=F1905),0)),)</f>
        <v>0</v>
      </c>
      <c r="O1905" cm="1">
        <f t="array" ref="O1905">_xlfn.IFNA(INDEX(Ind!$L$2:$L$6441, MATCH(1, (Ind!$A$2:$A$6441=D1905)*(Ind!$D$2:$D$6441=F1905),0)),)</f>
        <v>0</v>
      </c>
    </row>
    <row r="1906" spans="1:15" x14ac:dyDescent="0.2">
      <c r="A1906" s="4" t="s">
        <v>101</v>
      </c>
      <c r="B1906" s="5" t="str">
        <f t="shared" si="145"/>
        <v>2019</v>
      </c>
      <c r="C1906" s="5">
        <f t="shared" si="146"/>
        <v>10</v>
      </c>
      <c r="D1906" s="11">
        <f t="shared" si="147"/>
        <v>43739</v>
      </c>
      <c r="E1906" s="5" t="s">
        <v>20</v>
      </c>
      <c r="F1906" s="5" t="str">
        <f t="shared" si="148"/>
        <v>META</v>
      </c>
      <c r="G1906" s="5">
        <v>0</v>
      </c>
      <c r="H1906" s="6">
        <v>77265211</v>
      </c>
      <c r="I1906" s="9">
        <f t="shared" si="149"/>
        <v>772.65210999999999</v>
      </c>
      <c r="J1906">
        <v>0</v>
      </c>
      <c r="K1906" cm="1">
        <f t="array" ref="K1906">INDEX(T!$H$2:$H$3661, MATCH(1, (T!$D$2:$D$3661=D1906)*(T!$E$2:$E$3661=G!E1906),0))</f>
        <v>585.02788999999996</v>
      </c>
      <c r="L1906" cm="1">
        <f t="array" ref="L1906">INDEX('C'!$I$2:$I$3661, MATCH(1, ('C'!$D$2:$D$3661=D1906)*('C'!$E$2:$E$3661=G!E1906),0))</f>
        <v>605138.49647999997</v>
      </c>
      <c r="M1906" cm="1">
        <f t="array" ref="M1906">_xlfn.IFNA(INDEX(P!C$2:C$2862, MATCH(1, (P!$A$2:$A$2862=D1906)*(P!$B$2:$B$2862=F1906),0)),)</f>
        <v>5.2212903225806455</v>
      </c>
      <c r="N1906" cm="1">
        <f t="array" ref="N1906">_xlfn.IFNA(INDEX(Ind!$H$2:$H$6441, MATCH(1, (Ind!$A$2:$A$6441=D1906)*(Ind!$D$2:$D$6441=F1906),0)),)</f>
        <v>0</v>
      </c>
      <c r="O1906" cm="1">
        <f t="array" ref="O1906">_xlfn.IFNA(INDEX(Ind!$L$2:$L$6441, MATCH(1, (Ind!$A$2:$A$6441=D1906)*(Ind!$D$2:$D$6441=F1906),0)),)</f>
        <v>0</v>
      </c>
    </row>
    <row r="1907" spans="1:15" x14ac:dyDescent="0.2">
      <c r="A1907" s="1" t="s">
        <v>101</v>
      </c>
      <c r="B1907" s="5" t="str">
        <f t="shared" si="145"/>
        <v>2019</v>
      </c>
      <c r="C1907" s="5">
        <f t="shared" si="146"/>
        <v>10</v>
      </c>
      <c r="D1907" s="11">
        <f t="shared" si="147"/>
        <v>43739</v>
      </c>
      <c r="E1907" s="2" t="s">
        <v>21</v>
      </c>
      <c r="F1907" s="5" t="str">
        <f t="shared" si="148"/>
        <v>NARINO</v>
      </c>
      <c r="G1907" s="2">
        <v>0</v>
      </c>
      <c r="H1907" s="3">
        <v>91675120</v>
      </c>
      <c r="I1907" s="9">
        <f t="shared" si="149"/>
        <v>916.75120000000004</v>
      </c>
      <c r="J1907">
        <v>0</v>
      </c>
      <c r="K1907" cm="1">
        <f t="array" ref="K1907">INDEX(T!$H$2:$H$3661, MATCH(1, (T!$D$2:$D$3661=D1907)*(T!$E$2:$E$3661=G!E1907),0))</f>
        <v>858.23360000000002</v>
      </c>
      <c r="L1907" cm="1">
        <f t="array" ref="L1907">INDEX('C'!$I$2:$I$3661, MATCH(1, ('C'!$D$2:$D$3661=D1907)*('C'!$E$2:$E$3661=G!E1907),0))</f>
        <v>10414066.886399999</v>
      </c>
      <c r="M1907" cm="1">
        <f t="array" ref="M1907">_xlfn.IFNA(INDEX(P!C$2:C$2862, MATCH(1, (P!$A$2:$A$2862=D1907)*(P!$B$2:$B$2862=F1907),0)),)</f>
        <v>0</v>
      </c>
      <c r="N1907" cm="1">
        <f t="array" ref="N1907">_xlfn.IFNA(INDEX(Ind!$H$2:$H$6441, MATCH(1, (Ind!$A$2:$A$6441=D1907)*(Ind!$D$2:$D$6441=F1907),0)),)</f>
        <v>0</v>
      </c>
      <c r="O1907" cm="1">
        <f t="array" ref="O1907">_xlfn.IFNA(INDEX(Ind!$L$2:$L$6441, MATCH(1, (Ind!$A$2:$A$6441=D1907)*(Ind!$D$2:$D$6441=F1907),0)),)</f>
        <v>0</v>
      </c>
    </row>
    <row r="1908" spans="1:15" x14ac:dyDescent="0.2">
      <c r="A1908" s="4" t="s">
        <v>101</v>
      </c>
      <c r="B1908" s="5" t="str">
        <f t="shared" si="145"/>
        <v>2019</v>
      </c>
      <c r="C1908" s="5">
        <f t="shared" si="146"/>
        <v>10</v>
      </c>
      <c r="D1908" s="11">
        <f t="shared" si="147"/>
        <v>43739</v>
      </c>
      <c r="E1908" s="5" t="s">
        <v>22</v>
      </c>
      <c r="F1908" s="5" t="str">
        <f t="shared" si="148"/>
        <v>NORTE DE SANTANDER</v>
      </c>
      <c r="G1908" s="5">
        <v>97369000</v>
      </c>
      <c r="H1908" s="8">
        <v>107914621</v>
      </c>
      <c r="I1908" s="9">
        <f t="shared" si="149"/>
        <v>1026.418105</v>
      </c>
      <c r="J1908">
        <v>0</v>
      </c>
      <c r="K1908" cm="1">
        <f t="array" ref="K1908">INDEX(T!$H$2:$H$3661, MATCH(1, (T!$D$2:$D$3661=D1908)*(T!$E$2:$E$3661=G!E1908),0))</f>
        <v>318.70414</v>
      </c>
      <c r="L1908" cm="1">
        <f t="array" ref="L1908">INDEX('C'!$I$2:$I$3661, MATCH(1, ('C'!$D$2:$D$3661=D1908)*('C'!$E$2:$E$3661=G!E1908),0))</f>
        <v>2897017.2284499998</v>
      </c>
      <c r="M1908" cm="1">
        <f t="array" ref="M1908">_xlfn.IFNA(INDEX(P!C$2:C$2862, MATCH(1, (P!$A$2:$A$2862=D1908)*(P!$B$2:$B$2862=F1908),0)),)</f>
        <v>39.154193548387092</v>
      </c>
      <c r="N1908" cm="1">
        <f t="array" ref="N1908">_xlfn.IFNA(INDEX(Ind!$H$2:$H$6441, MATCH(1, (Ind!$A$2:$A$6441=D1908)*(Ind!$D$2:$D$6441=F1908),0)),)</f>
        <v>0</v>
      </c>
      <c r="O1908" cm="1">
        <f t="array" ref="O1908">_xlfn.IFNA(INDEX(Ind!$L$2:$L$6441, MATCH(1, (Ind!$A$2:$A$6441=D1908)*(Ind!$D$2:$D$6441=F1908),0)),)</f>
        <v>0</v>
      </c>
    </row>
    <row r="1909" spans="1:15" x14ac:dyDescent="0.2">
      <c r="A1909" s="1" t="s">
        <v>101</v>
      </c>
      <c r="B1909" s="5" t="str">
        <f t="shared" si="145"/>
        <v>2019</v>
      </c>
      <c r="C1909" s="5">
        <f t="shared" si="146"/>
        <v>10</v>
      </c>
      <c r="D1909" s="11">
        <f t="shared" si="147"/>
        <v>43739</v>
      </c>
      <c r="E1909" s="2" t="s">
        <v>23</v>
      </c>
      <c r="F1909" s="5" t="str">
        <f t="shared" si="148"/>
        <v>QUINDIO</v>
      </c>
      <c r="G1909" s="2">
        <v>0</v>
      </c>
      <c r="H1909" s="7">
        <v>139130231</v>
      </c>
      <c r="I1909" s="9">
        <f t="shared" si="149"/>
        <v>1391.30231</v>
      </c>
      <c r="J1909">
        <v>0</v>
      </c>
      <c r="K1909" cm="1">
        <f t="array" ref="K1909">INDEX(T!$H$2:$H$3661, MATCH(1, (T!$D$2:$D$3661=D1909)*(T!$E$2:$E$3661=G!E1909),0))</f>
        <v>1375.7761499999999</v>
      </c>
      <c r="L1909" cm="1">
        <f t="array" ref="L1909">INDEX('C'!$I$2:$I$3661, MATCH(1, ('C'!$D$2:$D$3661=D1909)*('C'!$E$2:$E$3661=G!E1909),0))</f>
        <v>1467030.04308</v>
      </c>
      <c r="M1909" cm="1">
        <f t="array" ref="M1909">_xlfn.IFNA(INDEX(P!C$2:C$2862, MATCH(1, (P!$A$2:$A$2862=D1909)*(P!$B$2:$B$2862=F1909),0)),)</f>
        <v>0</v>
      </c>
      <c r="N1909" cm="1">
        <f t="array" ref="N1909">_xlfn.IFNA(INDEX(Ind!$H$2:$H$6441, MATCH(1, (Ind!$A$2:$A$6441=D1909)*(Ind!$D$2:$D$6441=F1909),0)),)</f>
        <v>0</v>
      </c>
      <c r="O1909" cm="1">
        <f t="array" ref="O1909">_xlfn.IFNA(INDEX(Ind!$L$2:$L$6441, MATCH(1, (Ind!$A$2:$A$6441=D1909)*(Ind!$D$2:$D$6441=F1909),0)),)</f>
        <v>0</v>
      </c>
    </row>
    <row r="1910" spans="1:15" x14ac:dyDescent="0.2">
      <c r="A1910" s="4" t="s">
        <v>101</v>
      </c>
      <c r="B1910" s="5" t="str">
        <f t="shared" si="145"/>
        <v>2019</v>
      </c>
      <c r="C1910" s="5">
        <f t="shared" si="146"/>
        <v>10</v>
      </c>
      <c r="D1910" s="11">
        <f t="shared" si="147"/>
        <v>43739</v>
      </c>
      <c r="E1910" s="5" t="s">
        <v>24</v>
      </c>
      <c r="F1910" s="5" t="str">
        <f t="shared" si="148"/>
        <v>RISARALDA</v>
      </c>
      <c r="G1910" s="5">
        <v>0</v>
      </c>
      <c r="H1910" s="6">
        <v>83464148</v>
      </c>
      <c r="I1910" s="9">
        <f t="shared" si="149"/>
        <v>834.64148</v>
      </c>
      <c r="J1910">
        <v>0</v>
      </c>
      <c r="K1910" cm="1">
        <f t="array" ref="K1910">INDEX(T!$H$2:$H$3661, MATCH(1, (T!$D$2:$D$3661=D1910)*(T!$E$2:$E$3661=G!E1910),0))</f>
        <v>356.37815000000001</v>
      </c>
      <c r="L1910" cm="1">
        <f t="array" ref="L1910">INDEX('C'!$I$2:$I$3661, MATCH(1, ('C'!$D$2:$D$3661=D1910)*('C'!$E$2:$E$3661=G!E1910),0))</f>
        <v>1449340.36222</v>
      </c>
      <c r="M1910" cm="1">
        <f t="array" ref="M1910">_xlfn.IFNA(INDEX(P!C$2:C$2862, MATCH(1, (P!$A$2:$A$2862=D1910)*(P!$B$2:$B$2862=F1910),0)),)</f>
        <v>0</v>
      </c>
      <c r="N1910" cm="1">
        <f t="array" ref="N1910">_xlfn.IFNA(INDEX(Ind!$H$2:$H$6441, MATCH(1, (Ind!$A$2:$A$6441=D1910)*(Ind!$D$2:$D$6441=F1910),0)),)</f>
        <v>121.61310253775</v>
      </c>
      <c r="O1910" cm="1">
        <f t="array" ref="O1910">_xlfn.IFNA(INDEX(Ind!$L$2:$L$6441, MATCH(1, (Ind!$A$2:$A$6441=D1910)*(Ind!$D$2:$D$6441=F1910),0)),)</f>
        <v>104.54943852325999</v>
      </c>
    </row>
    <row r="1911" spans="1:15" x14ac:dyDescent="0.2">
      <c r="A1911" s="1" t="s">
        <v>101</v>
      </c>
      <c r="B1911" s="5" t="str">
        <f t="shared" si="145"/>
        <v>2019</v>
      </c>
      <c r="C1911" s="5">
        <f t="shared" si="146"/>
        <v>10</v>
      </c>
      <c r="D1911" s="11">
        <f t="shared" si="147"/>
        <v>43739</v>
      </c>
      <c r="E1911" s="2" t="s">
        <v>25</v>
      </c>
      <c r="F1911" s="5" t="str">
        <f t="shared" si="148"/>
        <v>SANTANDER</v>
      </c>
      <c r="G1911" s="2">
        <v>0</v>
      </c>
      <c r="H1911" s="7">
        <v>192108428</v>
      </c>
      <c r="I1911" s="9">
        <f t="shared" si="149"/>
        <v>1921.08428</v>
      </c>
      <c r="J1911">
        <v>0</v>
      </c>
      <c r="K1911" cm="1">
        <f t="array" ref="K1911">INDEX(T!$H$2:$H$3661, MATCH(1, (T!$D$2:$D$3661=D1911)*(T!$E$2:$E$3661=G!E1911),0))</f>
        <v>641.22955999999999</v>
      </c>
      <c r="L1911" cm="1">
        <f t="array" ref="L1911">INDEX('C'!$I$2:$I$3661, MATCH(1, ('C'!$D$2:$D$3661=D1911)*('C'!$E$2:$E$3661=G!E1911),0))</f>
        <v>1084469.8072800001</v>
      </c>
      <c r="M1911" cm="1">
        <f t="array" ref="M1911">_xlfn.IFNA(INDEX(P!C$2:C$2862, MATCH(1, (P!$A$2:$A$2862=D1911)*(P!$B$2:$B$2862=F1911),0)),)</f>
        <v>23.772580645161291</v>
      </c>
      <c r="N1911" cm="1">
        <f t="array" ref="N1911">_xlfn.IFNA(INDEX(Ind!$H$2:$H$6441, MATCH(1, (Ind!$A$2:$A$6441=D1911)*(Ind!$D$2:$D$6441=F1911),0)),)</f>
        <v>118.975129626125</v>
      </c>
      <c r="O1911" cm="1">
        <f t="array" ref="O1911">_xlfn.IFNA(INDEX(Ind!$L$2:$L$6441, MATCH(1, (Ind!$A$2:$A$6441=D1911)*(Ind!$D$2:$D$6441=F1911),0)),)</f>
        <v>103.25938878835299</v>
      </c>
    </row>
    <row r="1912" spans="1:15" x14ac:dyDescent="0.2">
      <c r="A1912" s="4" t="s">
        <v>101</v>
      </c>
      <c r="B1912" s="5" t="str">
        <f t="shared" si="145"/>
        <v>2019</v>
      </c>
      <c r="C1912" s="5">
        <f t="shared" si="146"/>
        <v>10</v>
      </c>
      <c r="D1912" s="11">
        <f t="shared" si="147"/>
        <v>43739</v>
      </c>
      <c r="E1912" s="5" t="s">
        <v>26</v>
      </c>
      <c r="F1912" s="5" t="str">
        <f t="shared" si="148"/>
        <v>SUCRE</v>
      </c>
      <c r="G1912" s="5">
        <v>72301000</v>
      </c>
      <c r="H1912" s="6">
        <v>0</v>
      </c>
      <c r="I1912" s="9">
        <f t="shared" si="149"/>
        <v>723.01</v>
      </c>
      <c r="J1912">
        <v>0</v>
      </c>
      <c r="K1912" cm="1">
        <f t="array" ref="K1912">INDEX(T!$H$2:$H$3661, MATCH(1, (T!$D$2:$D$3661=D1912)*(T!$E$2:$E$3661=G!E1912),0))</f>
        <v>163.07</v>
      </c>
      <c r="L1912" cm="1">
        <f t="array" ref="L1912">INDEX('C'!$I$2:$I$3661, MATCH(1, ('C'!$D$2:$D$3661=D1912)*('C'!$E$2:$E$3661=G!E1912),0))</f>
        <v>13677903</v>
      </c>
      <c r="M1912" cm="1">
        <f t="array" ref="M1912">_xlfn.IFNA(INDEX(P!C$2:C$2862, MATCH(1, (P!$A$2:$A$2862=D1912)*(P!$B$2:$B$2862=F1912),0)),)</f>
        <v>123.00645161290322</v>
      </c>
      <c r="N1912" cm="1">
        <f t="array" ref="N1912">_xlfn.IFNA(INDEX(Ind!$H$2:$H$6441, MATCH(1, (Ind!$A$2:$A$6441=D1912)*(Ind!$D$2:$D$6441=F1912),0)),)</f>
        <v>0</v>
      </c>
      <c r="O1912" cm="1">
        <f t="array" ref="O1912">_xlfn.IFNA(INDEX(Ind!$L$2:$L$6441, MATCH(1, (Ind!$A$2:$A$6441=D1912)*(Ind!$D$2:$D$6441=F1912),0)),)</f>
        <v>0</v>
      </c>
    </row>
    <row r="1913" spans="1:15" x14ac:dyDescent="0.2">
      <c r="A1913" s="1" t="s">
        <v>101</v>
      </c>
      <c r="B1913" s="5" t="str">
        <f t="shared" si="145"/>
        <v>2019</v>
      </c>
      <c r="C1913" s="5">
        <f t="shared" si="146"/>
        <v>10</v>
      </c>
      <c r="D1913" s="11">
        <f t="shared" si="147"/>
        <v>43739</v>
      </c>
      <c r="E1913" s="2" t="s">
        <v>27</v>
      </c>
      <c r="F1913" s="5" t="str">
        <f t="shared" si="148"/>
        <v>TOLIMA</v>
      </c>
      <c r="G1913" s="2">
        <v>0</v>
      </c>
      <c r="H1913" s="3">
        <v>90649356</v>
      </c>
      <c r="I1913" s="9">
        <f t="shared" si="149"/>
        <v>906.49356</v>
      </c>
      <c r="J1913">
        <v>0</v>
      </c>
      <c r="K1913" cm="1">
        <f t="array" ref="K1913">INDEX(T!$H$2:$H$3661, MATCH(1, (T!$D$2:$D$3661=D1913)*(T!$E$2:$E$3661=G!E1913),0))</f>
        <v>805.15299000000005</v>
      </c>
      <c r="L1913" cm="1">
        <f t="array" ref="L1913">INDEX('C'!$I$2:$I$3661, MATCH(1, ('C'!$D$2:$D$3661=D1913)*('C'!$E$2:$E$3661=G!E1913),0))</f>
        <v>10658196.682019999</v>
      </c>
      <c r="M1913" cm="1">
        <f t="array" ref="M1913">_xlfn.IFNA(INDEX(P!C$2:C$2862, MATCH(1, (P!$A$2:$A$2862=D1913)*(P!$B$2:$B$2862=F1913),0)),)</f>
        <v>5.1577419354838705</v>
      </c>
      <c r="N1913" cm="1">
        <f t="array" ref="N1913">_xlfn.IFNA(INDEX(Ind!$H$2:$H$6441, MATCH(1, (Ind!$A$2:$A$6441=D1913)*(Ind!$D$2:$D$6441=F1913),0)),)</f>
        <v>116.472222421787</v>
      </c>
      <c r="O1913" cm="1">
        <f t="array" ref="O1913">_xlfn.IFNA(INDEX(Ind!$L$2:$L$6441, MATCH(1, (Ind!$A$2:$A$6441=D1913)*(Ind!$D$2:$D$6441=F1913),0)),)</f>
        <v>102.08736953940399</v>
      </c>
    </row>
    <row r="1914" spans="1:15" x14ac:dyDescent="0.2">
      <c r="A1914" s="4" t="s">
        <v>101</v>
      </c>
      <c r="B1914" s="5" t="str">
        <f t="shared" si="145"/>
        <v>2019</v>
      </c>
      <c r="C1914" s="5">
        <f t="shared" si="146"/>
        <v>10</v>
      </c>
      <c r="D1914" s="11">
        <f t="shared" si="147"/>
        <v>43739</v>
      </c>
      <c r="E1914" s="5" t="s">
        <v>28</v>
      </c>
      <c r="F1914" s="5" t="str">
        <f t="shared" si="148"/>
        <v>VALLE DEL CAUCA</v>
      </c>
      <c r="G1914" s="5">
        <v>94064326</v>
      </c>
      <c r="H1914" s="6">
        <v>0</v>
      </c>
      <c r="I1914" s="9">
        <f t="shared" si="149"/>
        <v>940.64326000000005</v>
      </c>
      <c r="J1914">
        <v>0</v>
      </c>
      <c r="K1914" cm="1">
        <f t="array" ref="K1914">INDEX(T!$H$2:$H$3661, MATCH(1, (T!$D$2:$D$3661=D1914)*(T!$E$2:$E$3661=G!E1914),0))</f>
        <v>807.45029999999997</v>
      </c>
      <c r="L1914" cm="1">
        <f t="array" ref="L1914">INDEX('C'!$I$2:$I$3661, MATCH(1, ('C'!$D$2:$D$3661=D1914)*('C'!$E$2:$E$3661=G!E1914),0))</f>
        <v>16994601.5339</v>
      </c>
      <c r="M1914" cm="1">
        <f t="array" ref="M1914">_xlfn.IFNA(INDEX(P!C$2:C$2862, MATCH(1, (P!$A$2:$A$2862=D1914)*(P!$B$2:$B$2862=F1914),0)),)</f>
        <v>0</v>
      </c>
      <c r="N1914" cm="1">
        <f t="array" ref="N1914">_xlfn.IFNA(INDEX(Ind!$H$2:$H$6441, MATCH(1, (Ind!$A$2:$A$6441=D1914)*(Ind!$D$2:$D$6441=F1914),0)),)</f>
        <v>116.774682443475</v>
      </c>
      <c r="O1914" cm="1">
        <f t="array" ref="O1914">_xlfn.IFNA(INDEX(Ind!$L$2:$L$6441, MATCH(1, (Ind!$A$2:$A$6441=D1914)*(Ind!$D$2:$D$6441=F1914),0)),)</f>
        <v>101.15680216307901</v>
      </c>
    </row>
    <row r="1915" spans="1:15" x14ac:dyDescent="0.2">
      <c r="A1915" s="1" t="s">
        <v>101</v>
      </c>
      <c r="B1915" s="5" t="str">
        <f t="shared" si="145"/>
        <v>2019</v>
      </c>
      <c r="C1915" s="5">
        <f t="shared" si="146"/>
        <v>10</v>
      </c>
      <c r="D1915" s="11">
        <f t="shared" si="147"/>
        <v>43739</v>
      </c>
      <c r="E1915" s="2" t="s">
        <v>74</v>
      </c>
      <c r="F1915" s="5" t="str">
        <f t="shared" si="148"/>
        <v>ARAUCA</v>
      </c>
      <c r="G1915" s="2">
        <v>0</v>
      </c>
      <c r="H1915" s="3">
        <v>58529000</v>
      </c>
      <c r="I1915" s="9">
        <f t="shared" si="149"/>
        <v>585.29</v>
      </c>
      <c r="J1915">
        <v>0</v>
      </c>
      <c r="K1915" cm="1">
        <f t="array" ref="K1915">INDEX(T!$H$2:$H$3661, MATCH(1, (T!$D$2:$D$3661=D1915)*(T!$E$2:$E$3661=G!E1915),0))</f>
        <v>739.38</v>
      </c>
      <c r="L1915" cm="1">
        <f t="array" ref="L1915">INDEX('C'!$I$2:$I$3661, MATCH(1, ('C'!$D$2:$D$3661=D1915)*('C'!$E$2:$E$3661=G!E1915),0))</f>
        <v>43081</v>
      </c>
      <c r="M1915" cm="1">
        <f t="array" ref="M1915">_xlfn.IFNA(INDEX(P!C$2:C$2862, MATCH(1, (P!$A$2:$A$2862=D1915)*(P!$B$2:$B$2862=F1915),0)),)</f>
        <v>3.3548387096774192E-2</v>
      </c>
      <c r="N1915" cm="1">
        <f t="array" ref="N1915">_xlfn.IFNA(INDEX(Ind!$H$2:$H$6441, MATCH(1, (Ind!$A$2:$A$6441=D1915)*(Ind!$D$2:$D$6441=F1915),0)),)</f>
        <v>0</v>
      </c>
      <c r="O1915" cm="1">
        <f t="array" ref="O1915">_xlfn.IFNA(INDEX(Ind!$L$2:$L$6441, MATCH(1, (Ind!$A$2:$A$6441=D1915)*(Ind!$D$2:$D$6441=F1915),0)),)</f>
        <v>0</v>
      </c>
    </row>
    <row r="1916" spans="1:15" x14ac:dyDescent="0.2">
      <c r="A1916" s="4" t="s">
        <v>101</v>
      </c>
      <c r="B1916" s="5" t="str">
        <f t="shared" si="145"/>
        <v>2019</v>
      </c>
      <c r="C1916" s="5">
        <f t="shared" si="146"/>
        <v>10</v>
      </c>
      <c r="D1916" s="11">
        <f t="shared" si="147"/>
        <v>43739</v>
      </c>
      <c r="E1916" s="5" t="s">
        <v>29</v>
      </c>
      <c r="F1916" s="5" t="str">
        <f t="shared" si="148"/>
        <v>CASANARE</v>
      </c>
      <c r="G1916" s="5">
        <v>0</v>
      </c>
      <c r="H1916" s="6">
        <v>41882061</v>
      </c>
      <c r="I1916" s="9">
        <f t="shared" si="149"/>
        <v>418.82060999999999</v>
      </c>
      <c r="J1916">
        <v>0</v>
      </c>
      <c r="K1916" cm="1">
        <f t="array" ref="K1916">INDEX(T!$H$2:$H$3661, MATCH(1, (T!$D$2:$D$3661=D1916)*(T!$E$2:$E$3661=G!E1916),0))</f>
        <v>73.170609999999996</v>
      </c>
      <c r="L1916" cm="1">
        <f t="array" ref="L1916">INDEX('C'!$I$2:$I$3661, MATCH(1, ('C'!$D$2:$D$3661=D1916)*('C'!$E$2:$E$3661=G!E1916),0))</f>
        <v>473949.68909</v>
      </c>
      <c r="M1916" cm="1">
        <f t="array" ref="M1916">_xlfn.IFNA(INDEX(P!C$2:C$2862, MATCH(1, (P!$A$2:$A$2862=D1916)*(P!$B$2:$B$2862=F1916),0)),)</f>
        <v>583.2800000000002</v>
      </c>
      <c r="N1916" cm="1">
        <f t="array" ref="N1916">_xlfn.IFNA(INDEX(Ind!$H$2:$H$6441, MATCH(1, (Ind!$A$2:$A$6441=D1916)*(Ind!$D$2:$D$6441=F1916),0)),)</f>
        <v>0</v>
      </c>
      <c r="O1916" cm="1">
        <f t="array" ref="O1916">_xlfn.IFNA(INDEX(Ind!$L$2:$L$6441, MATCH(1, (Ind!$A$2:$A$6441=D1916)*(Ind!$D$2:$D$6441=F1916),0)),)</f>
        <v>0</v>
      </c>
    </row>
    <row r="1917" spans="1:15" x14ac:dyDescent="0.2">
      <c r="A1917" s="1" t="s">
        <v>101</v>
      </c>
      <c r="B1917" s="5" t="str">
        <f t="shared" si="145"/>
        <v>2019</v>
      </c>
      <c r="C1917" s="5">
        <f t="shared" si="146"/>
        <v>10</v>
      </c>
      <c r="D1917" s="11">
        <f t="shared" si="147"/>
        <v>43739</v>
      </c>
      <c r="E1917" s="2" t="s">
        <v>30</v>
      </c>
      <c r="F1917" s="5" t="str">
        <f t="shared" si="148"/>
        <v>PUTUMAYO</v>
      </c>
      <c r="G1917" s="2">
        <v>0</v>
      </c>
      <c r="H1917" s="3">
        <v>72658000</v>
      </c>
      <c r="I1917" s="9">
        <f t="shared" si="149"/>
        <v>726.58</v>
      </c>
      <c r="J1917">
        <v>0</v>
      </c>
      <c r="K1917" cm="1">
        <f t="array" ref="K1917">INDEX(T!$H$2:$H$3661, MATCH(1, (T!$D$2:$D$3661=D1917)*(T!$E$2:$E$3661=G!E1917),0))</f>
        <v>2041.68</v>
      </c>
      <c r="L1917" cm="1">
        <f t="array" ref="L1917">INDEX('C'!$I$2:$I$3661, MATCH(1, ('C'!$D$2:$D$3661=D1917)*('C'!$E$2:$E$3661=G!E1917),0))</f>
        <v>47977.71</v>
      </c>
      <c r="M1917" cm="1">
        <f t="array" ref="M1917">_xlfn.IFNA(INDEX(P!C$2:C$2862, MATCH(1, (P!$A$2:$A$2862=D1917)*(P!$B$2:$B$2862=F1917),0)),)</f>
        <v>1.3825806451612905</v>
      </c>
      <c r="N1917" cm="1">
        <f t="array" ref="N1917">_xlfn.IFNA(INDEX(Ind!$H$2:$H$6441, MATCH(1, (Ind!$A$2:$A$6441=D1917)*(Ind!$D$2:$D$6441=F1917),0)),)</f>
        <v>0</v>
      </c>
      <c r="O1917" cm="1">
        <f t="array" ref="O1917">_xlfn.IFNA(INDEX(Ind!$L$2:$L$6441, MATCH(1, (Ind!$A$2:$A$6441=D1917)*(Ind!$D$2:$D$6441=F1917),0)),)</f>
        <v>0</v>
      </c>
    </row>
    <row r="1918" spans="1:15" x14ac:dyDescent="0.2">
      <c r="A1918" s="4" t="s">
        <v>101</v>
      </c>
      <c r="B1918" s="5" t="str">
        <f t="shared" si="145"/>
        <v>2019</v>
      </c>
      <c r="C1918" s="5">
        <f t="shared" si="146"/>
        <v>10</v>
      </c>
      <c r="D1918" s="11">
        <f t="shared" si="147"/>
        <v>43739</v>
      </c>
      <c r="E1918" s="5" t="s">
        <v>31</v>
      </c>
      <c r="F1918" s="5" t="str">
        <f t="shared" si="148"/>
        <v>GUAVIARE</v>
      </c>
      <c r="G1918" s="5">
        <v>0</v>
      </c>
      <c r="H1918" s="6">
        <v>77595000</v>
      </c>
      <c r="I1918" s="9">
        <f t="shared" si="149"/>
        <v>775.95</v>
      </c>
      <c r="J1918">
        <v>0</v>
      </c>
      <c r="K1918" cm="1">
        <f t="array" ref="K1918">INDEX(T!$H$2:$H$3661, MATCH(1, (T!$D$2:$D$3661=D1918)*(T!$E$2:$E$3661=G!E1918),0))</f>
        <v>1649.96</v>
      </c>
      <c r="L1918" cm="1">
        <f t="array" ref="L1918">INDEX('C'!$I$2:$I$3661, MATCH(1, ('C'!$D$2:$D$3661=D1918)*('C'!$E$2:$E$3661=G!E1918),0))</f>
        <v>47096.52</v>
      </c>
      <c r="M1918" cm="1">
        <f t="array" ref="M1918">_xlfn.IFNA(INDEX(P!C$2:C$2862, MATCH(1, (P!$A$2:$A$2862=D1918)*(P!$B$2:$B$2862=F1918),0)),)</f>
        <v>0</v>
      </c>
      <c r="N1918" cm="1">
        <f t="array" ref="N1918">_xlfn.IFNA(INDEX(Ind!$H$2:$H$6441, MATCH(1, (Ind!$A$2:$A$6441=D1918)*(Ind!$D$2:$D$6441=F1918),0)),)</f>
        <v>0</v>
      </c>
      <c r="O1918" cm="1">
        <f t="array" ref="O1918">_xlfn.IFNA(INDEX(Ind!$L$2:$L$6441, MATCH(1, (Ind!$A$2:$A$6441=D1918)*(Ind!$D$2:$D$6441=F1918),0)),)</f>
        <v>0</v>
      </c>
    </row>
    <row r="1919" spans="1:15" x14ac:dyDescent="0.2">
      <c r="A1919" s="1" t="s">
        <v>102</v>
      </c>
      <c r="B1919" s="5" t="str">
        <f t="shared" si="145"/>
        <v>2019</v>
      </c>
      <c r="C1919" s="5">
        <f t="shared" si="146"/>
        <v>11</v>
      </c>
      <c r="D1919" s="11">
        <f t="shared" si="147"/>
        <v>43770</v>
      </c>
      <c r="E1919" s="2" t="s">
        <v>5</v>
      </c>
      <c r="F1919" s="5" t="str">
        <f t="shared" si="148"/>
        <v>ANTIOQUIA</v>
      </c>
      <c r="G1919" s="2">
        <v>68087570</v>
      </c>
      <c r="H1919" s="3">
        <v>69790866</v>
      </c>
      <c r="I1919" s="9">
        <f t="shared" si="149"/>
        <v>689.39218000000005</v>
      </c>
      <c r="J1919">
        <v>0</v>
      </c>
      <c r="K1919" cm="1">
        <f t="array" ref="K1919">INDEX(T!$H$2:$H$3661, MATCH(1, (T!$D$2:$D$3661=D1919)*(T!$E$2:$E$3661=G!E1919),0))</f>
        <v>483.09925500000003</v>
      </c>
      <c r="L1919" cm="1">
        <f t="array" ref="L1919">INDEX('C'!$I$2:$I$3661, MATCH(1, ('C'!$D$2:$D$3661=D1919)*('C'!$E$2:$E$3661=G!E1919),0))</f>
        <v>22465133.427329998</v>
      </c>
      <c r="M1919" cm="1">
        <f t="array" ref="M1919">_xlfn.IFNA(INDEX(P!C$2:C$2862, MATCH(1, (P!$A$2:$A$2862=D1919)*(P!$B$2:$B$2862=F1919),0)),)</f>
        <v>0</v>
      </c>
      <c r="N1919" cm="1">
        <f t="array" ref="N1919">_xlfn.IFNA(INDEX(Ind!$H$2:$H$6441, MATCH(1, (Ind!$A$2:$A$6441=D1919)*(Ind!$D$2:$D$6441=F1919),0)),)</f>
        <v>110.638970399207</v>
      </c>
      <c r="O1919" cm="1">
        <f t="array" ref="O1919">_xlfn.IFNA(INDEX(Ind!$L$2:$L$6441, MATCH(1, (Ind!$A$2:$A$6441=D1919)*(Ind!$D$2:$D$6441=F1919),0)),)</f>
        <v>100.340261488102</v>
      </c>
    </row>
    <row r="1920" spans="1:15" x14ac:dyDescent="0.2">
      <c r="A1920" s="4" t="s">
        <v>102</v>
      </c>
      <c r="B1920" s="5" t="str">
        <f t="shared" si="145"/>
        <v>2019</v>
      </c>
      <c r="C1920" s="5">
        <f t="shared" si="146"/>
        <v>11</v>
      </c>
      <c r="D1920" s="11">
        <f t="shared" si="147"/>
        <v>43770</v>
      </c>
      <c r="E1920" s="5" t="s">
        <v>6</v>
      </c>
      <c r="F1920" s="5" t="str">
        <f t="shared" si="148"/>
        <v>ATLANTICO</v>
      </c>
      <c r="G1920" s="12">
        <v>107200000</v>
      </c>
      <c r="H1920" s="8">
        <v>107200000</v>
      </c>
      <c r="I1920" s="9">
        <f t="shared" si="149"/>
        <v>1072</v>
      </c>
      <c r="J1920">
        <v>0</v>
      </c>
      <c r="K1920" cm="1">
        <f t="array" ref="K1920">INDEX(T!$H$2:$H$3661, MATCH(1, (T!$D$2:$D$3661=D1920)*(T!$E$2:$E$3661=G!E1920),0))</f>
        <v>226</v>
      </c>
      <c r="L1920" cm="1">
        <f t="array" ref="L1920">INDEX('C'!$I$2:$I$3661, MATCH(1, ('C'!$D$2:$D$3661=D1920)*('C'!$E$2:$E$3661=G!E1920),0))</f>
        <v>18539958.940000001</v>
      </c>
      <c r="M1920" cm="1">
        <f t="array" ref="M1920">_xlfn.IFNA(INDEX(P!C$2:C$2862, MATCH(1, (P!$A$2:$A$2862=D1920)*(P!$B$2:$B$2862=F1920),0)),)</f>
        <v>20.373870967741937</v>
      </c>
      <c r="N1920" cm="1">
        <f t="array" ref="N1920">_xlfn.IFNA(INDEX(Ind!$H$2:$H$6441, MATCH(1, (Ind!$A$2:$A$6441=D1920)*(Ind!$D$2:$D$6441=F1920),0)),)</f>
        <v>113.59966130663101</v>
      </c>
      <c r="O1920" cm="1">
        <f t="array" ref="O1920">_xlfn.IFNA(INDEX(Ind!$L$2:$L$6441, MATCH(1, (Ind!$A$2:$A$6441=D1920)*(Ind!$D$2:$D$6441=F1920),0)),)</f>
        <v>98.6769659888826</v>
      </c>
    </row>
    <row r="1921" spans="1:15" x14ac:dyDescent="0.2">
      <c r="A1921" s="1" t="s">
        <v>102</v>
      </c>
      <c r="B1921" s="5" t="str">
        <f t="shared" si="145"/>
        <v>2019</v>
      </c>
      <c r="C1921" s="5">
        <f t="shared" si="146"/>
        <v>11</v>
      </c>
      <c r="D1921" s="11">
        <f t="shared" si="147"/>
        <v>43770</v>
      </c>
      <c r="E1921" s="2" t="s">
        <v>7</v>
      </c>
      <c r="F1921" s="5" t="str">
        <f t="shared" si="148"/>
        <v>BOGOTA, D.C.</v>
      </c>
      <c r="G1921" s="2">
        <v>0</v>
      </c>
      <c r="H1921" s="3">
        <v>67948000</v>
      </c>
      <c r="I1921" s="9">
        <f t="shared" si="149"/>
        <v>679.48</v>
      </c>
      <c r="J1921">
        <v>0</v>
      </c>
      <c r="K1921" cm="1">
        <f t="array" ref="K1921">INDEX(T!$H$2:$H$3661, MATCH(1, (T!$D$2:$D$3661=D1921)*(T!$E$2:$E$3661=G!E1921),0))</f>
        <v>499.95</v>
      </c>
      <c r="L1921" cm="1">
        <f t="array" ref="L1921">INDEX('C'!$I$2:$I$3661, MATCH(1, ('C'!$D$2:$D$3661=D1921)*('C'!$E$2:$E$3661=G!E1921),0))</f>
        <v>58866916</v>
      </c>
      <c r="M1921" cm="1">
        <f t="array" ref="M1921">_xlfn.IFNA(INDEX(P!C$2:C$2862, MATCH(1, (P!$A$2:$A$2862=D1921)*(P!$B$2:$B$2862=F1921),0)),)</f>
        <v>0</v>
      </c>
      <c r="N1921" cm="1">
        <f t="array" ref="N1921">_xlfn.IFNA(INDEX(Ind!$H$2:$H$6441, MATCH(1, (Ind!$A$2:$A$6441=D1921)*(Ind!$D$2:$D$6441=F1921),0)),)</f>
        <v>105.79057599870001</v>
      </c>
      <c r="O1921" cm="1">
        <f t="array" ref="O1921">_xlfn.IFNA(INDEX(Ind!$L$2:$L$6441, MATCH(1, (Ind!$A$2:$A$6441=D1921)*(Ind!$D$2:$D$6441=F1921),0)),)</f>
        <v>99.281780760337895</v>
      </c>
    </row>
    <row r="1922" spans="1:15" x14ac:dyDescent="0.2">
      <c r="A1922" s="4" t="s">
        <v>102</v>
      </c>
      <c r="B1922" s="5" t="str">
        <f t="shared" si="145"/>
        <v>2019</v>
      </c>
      <c r="C1922" s="5">
        <f t="shared" si="146"/>
        <v>11</v>
      </c>
      <c r="D1922" s="11">
        <f t="shared" si="147"/>
        <v>43770</v>
      </c>
      <c r="E1922" s="5" t="s">
        <v>8</v>
      </c>
      <c r="F1922" s="5" t="str">
        <f t="shared" si="148"/>
        <v>BOLIVAR</v>
      </c>
      <c r="G1922" s="5">
        <v>91814716</v>
      </c>
      <c r="H1922" s="6">
        <v>97577757</v>
      </c>
      <c r="I1922" s="9">
        <f t="shared" si="149"/>
        <v>946.96236499999998</v>
      </c>
      <c r="J1922">
        <v>0</v>
      </c>
      <c r="K1922" cm="1">
        <f t="array" ref="K1922">INDEX(T!$H$2:$H$3661, MATCH(1, (T!$D$2:$D$3661=D1922)*(T!$E$2:$E$3661=G!E1922),0))</f>
        <v>247.13267999999999</v>
      </c>
      <c r="L1922" cm="1">
        <f t="array" ref="L1922">INDEX('C'!$I$2:$I$3661, MATCH(1, ('C'!$D$2:$D$3661=D1922)*('C'!$E$2:$E$3661=G!E1922),0))</f>
        <v>16208170.348035</v>
      </c>
      <c r="M1922" cm="1">
        <f t="array" ref="M1922">_xlfn.IFNA(INDEX(P!C$2:C$2862, MATCH(1, (P!$A$2:$A$2862=D1922)*(P!$B$2:$B$2862=F1922),0)),)</f>
        <v>1.7848387096774194</v>
      </c>
      <c r="N1922" cm="1">
        <f t="array" ref="N1922">_xlfn.IFNA(INDEX(Ind!$H$2:$H$6441, MATCH(1, (Ind!$A$2:$A$6441=D1922)*(Ind!$D$2:$D$6441=F1922),0)),)</f>
        <v>105.031357932481</v>
      </c>
      <c r="O1922" cm="1">
        <f t="array" ref="O1922">_xlfn.IFNA(INDEX(Ind!$L$2:$L$6441, MATCH(1, (Ind!$A$2:$A$6441=D1922)*(Ind!$D$2:$D$6441=F1922),0)),)</f>
        <v>95.315479093690399</v>
      </c>
    </row>
    <row r="1923" spans="1:15" x14ac:dyDescent="0.2">
      <c r="A1923" s="1" t="s">
        <v>102</v>
      </c>
      <c r="B1923" s="5" t="str">
        <f t="shared" ref="B1923:B1986" si="150">MID(A1923,7,20)</f>
        <v>2019</v>
      </c>
      <c r="C1923" s="5">
        <f t="shared" ref="C1923:C1986" si="151">IF(MID(A1923,1,3)="Jan",1,
IF(MID(A1923,1,3)="Feb",2,
IF(MID(A1923,1,3)="Mar",3,
IF(MID(A1923,1,3)="Apr",4,
IF(MID(A1923,1,3)="May",5,
IF(MID(A1923,1,3)="Jun",6,
IF(MID(A1923,1,3)="Jul",7,
IF(MID(A1923,1,3)="Aug",8,
IF(MID(A1923,1,3)="Sep",9,
IF(MID(A1923,1,3)="Oct",10,
IF(MID(A1923,1,3)="Nov",11,
IF(MID(A1923,1,3)="Dec",12))))))))))))</f>
        <v>11</v>
      </c>
      <c r="D1923" s="11">
        <f t="shared" ref="D1923:D1986" si="152">DATE(B1923,C1923,1)</f>
        <v>43770</v>
      </c>
      <c r="E1923" s="2" t="s">
        <v>9</v>
      </c>
      <c r="F1923" s="5" t="str">
        <f t="shared" ref="F1923:F1986" si="153">MID(E1923,5,100)</f>
        <v>BOYACA</v>
      </c>
      <c r="G1923" s="2">
        <v>70297000</v>
      </c>
      <c r="H1923" s="3">
        <v>81222840</v>
      </c>
      <c r="I1923" s="9">
        <f t="shared" ref="I1923:I1986" si="154">IF(G1923=0,H1923/100000,IF(H1923=0,G1923/100000,((G1923+H1923)/2)/100000))</f>
        <v>757.5992</v>
      </c>
      <c r="J1923">
        <v>0</v>
      </c>
      <c r="K1923" cm="1">
        <f t="array" ref="K1923">INDEX(T!$H$2:$H$3661, MATCH(1, (T!$D$2:$D$3661=D1923)*(T!$E$2:$E$3661=G!E1923),0))</f>
        <v>297.68790000000001</v>
      </c>
      <c r="L1923" cm="1">
        <f t="array" ref="L1923">INDEX('C'!$I$2:$I$3661, MATCH(1, ('C'!$D$2:$D$3661=D1923)*('C'!$E$2:$E$3661=G!E1923),0))</f>
        <v>2730725.1498750001</v>
      </c>
      <c r="M1923" cm="1">
        <f t="array" ref="M1923">_xlfn.IFNA(INDEX(P!C$2:C$2862, MATCH(1, (P!$A$2:$A$2862=D1923)*(P!$B$2:$B$2862=F1923),0)),)</f>
        <v>10.086774193548386</v>
      </c>
      <c r="N1923" cm="1">
        <f t="array" ref="N1923">_xlfn.IFNA(INDEX(Ind!$H$2:$H$6441, MATCH(1, (Ind!$A$2:$A$6441=D1923)*(Ind!$D$2:$D$6441=F1923),0)),)</f>
        <v>108.558233598209</v>
      </c>
      <c r="O1923" cm="1">
        <f t="array" ref="O1923">_xlfn.IFNA(INDEX(Ind!$L$2:$L$6441, MATCH(1, (Ind!$A$2:$A$6441=D1923)*(Ind!$D$2:$D$6441=F1923),0)),)</f>
        <v>97.504083445568398</v>
      </c>
    </row>
    <row r="1924" spans="1:15" x14ac:dyDescent="0.2">
      <c r="A1924" s="4" t="s">
        <v>102</v>
      </c>
      <c r="B1924" s="5" t="str">
        <f t="shared" si="150"/>
        <v>2019</v>
      </c>
      <c r="C1924" s="5">
        <f t="shared" si="151"/>
        <v>11</v>
      </c>
      <c r="D1924" s="11">
        <f t="shared" si="152"/>
        <v>43770</v>
      </c>
      <c r="E1924" s="5" t="s">
        <v>10</v>
      </c>
      <c r="F1924" s="5" t="str">
        <f t="shared" si="153"/>
        <v>CALDAS</v>
      </c>
      <c r="G1924" s="5">
        <v>0</v>
      </c>
      <c r="H1924" s="6">
        <v>84696049</v>
      </c>
      <c r="I1924" s="9">
        <f t="shared" si="154"/>
        <v>846.96049000000005</v>
      </c>
      <c r="J1924">
        <v>0</v>
      </c>
      <c r="K1924" cm="1">
        <f t="array" ref="K1924">INDEX(T!$H$2:$H$3661, MATCH(1, (T!$D$2:$D$3661=D1924)*(T!$E$2:$E$3661=G!E1924),0))</f>
        <v>583.54345999999998</v>
      </c>
      <c r="L1924" cm="1">
        <f t="array" ref="L1924">INDEX('C'!$I$2:$I$3661, MATCH(1, ('C'!$D$2:$D$3661=D1924)*('C'!$E$2:$E$3661=G!E1924),0))</f>
        <v>5734821.7291400004</v>
      </c>
      <c r="M1924" cm="1">
        <f t="array" ref="M1924">_xlfn.IFNA(INDEX(P!C$2:C$2862, MATCH(1, (P!$A$2:$A$2862=D1924)*(P!$B$2:$B$2862=F1924),0)),)</f>
        <v>0</v>
      </c>
      <c r="N1924" cm="1">
        <f t="array" ref="N1924">_xlfn.IFNA(INDEX(Ind!$H$2:$H$6441, MATCH(1, (Ind!$A$2:$A$6441=D1924)*(Ind!$D$2:$D$6441=F1924),0)),)</f>
        <v>126.806651332022</v>
      </c>
      <c r="O1924" cm="1">
        <f t="array" ref="O1924">_xlfn.IFNA(INDEX(Ind!$L$2:$L$6441, MATCH(1, (Ind!$A$2:$A$6441=D1924)*(Ind!$D$2:$D$6441=F1924),0)),)</f>
        <v>104.02998064046299</v>
      </c>
    </row>
    <row r="1925" spans="1:15" x14ac:dyDescent="0.2">
      <c r="A1925" s="1" t="s">
        <v>102</v>
      </c>
      <c r="B1925" s="5" t="str">
        <f t="shared" si="150"/>
        <v>2019</v>
      </c>
      <c r="C1925" s="5">
        <f t="shared" si="151"/>
        <v>11</v>
      </c>
      <c r="D1925" s="11">
        <f t="shared" si="152"/>
        <v>43770</v>
      </c>
      <c r="E1925" s="2" t="s">
        <v>11</v>
      </c>
      <c r="F1925" s="5" t="str">
        <f t="shared" si="153"/>
        <v>CAQUETA</v>
      </c>
      <c r="G1925" s="2">
        <v>0</v>
      </c>
      <c r="H1925" s="7">
        <v>180476273</v>
      </c>
      <c r="I1925" s="9">
        <f t="shared" si="154"/>
        <v>1804.7627299999999</v>
      </c>
      <c r="J1925">
        <v>0</v>
      </c>
      <c r="K1925" cm="1">
        <f t="array" ref="K1925">INDEX(T!$H$2:$H$3661, MATCH(1, (T!$D$2:$D$3661=D1925)*(T!$E$2:$E$3661=G!E1925),0))</f>
        <v>877.34091000000001</v>
      </c>
      <c r="L1925" cm="1">
        <f t="array" ref="L1925">INDEX('C'!$I$2:$I$3661, MATCH(1, ('C'!$D$2:$D$3661=D1925)*('C'!$E$2:$E$3661=G!E1925),0))</f>
        <v>7889444.6109100003</v>
      </c>
      <c r="M1925" cm="1">
        <f t="array" ref="M1925">_xlfn.IFNA(INDEX(P!C$2:C$2862, MATCH(1, (P!$A$2:$A$2862=D1925)*(P!$B$2:$B$2862=F1925),0)),)</f>
        <v>0</v>
      </c>
      <c r="N1925" cm="1">
        <f t="array" ref="N1925">_xlfn.IFNA(INDEX(Ind!$H$2:$H$6441, MATCH(1, (Ind!$A$2:$A$6441=D1925)*(Ind!$D$2:$D$6441=F1925),0)),)</f>
        <v>0</v>
      </c>
      <c r="O1925" cm="1">
        <f t="array" ref="O1925">_xlfn.IFNA(INDEX(Ind!$L$2:$L$6441, MATCH(1, (Ind!$A$2:$A$6441=D1925)*(Ind!$D$2:$D$6441=F1925),0)),)</f>
        <v>0</v>
      </c>
    </row>
    <row r="1926" spans="1:15" x14ac:dyDescent="0.2">
      <c r="A1926" s="4" t="s">
        <v>102</v>
      </c>
      <c r="B1926" s="5" t="str">
        <f t="shared" si="150"/>
        <v>2019</v>
      </c>
      <c r="C1926" s="5">
        <f t="shared" si="151"/>
        <v>11</v>
      </c>
      <c r="D1926" s="11">
        <f t="shared" si="152"/>
        <v>43770</v>
      </c>
      <c r="E1926" s="5" t="s">
        <v>12</v>
      </c>
      <c r="F1926" s="5" t="str">
        <f t="shared" si="153"/>
        <v>CAUCA</v>
      </c>
      <c r="G1926" s="5">
        <v>91424000</v>
      </c>
      <c r="H1926" s="6">
        <v>87912000</v>
      </c>
      <c r="I1926" s="9">
        <f t="shared" si="154"/>
        <v>896.68</v>
      </c>
      <c r="J1926">
        <v>0</v>
      </c>
      <c r="K1926" cm="1">
        <f t="array" ref="K1926">INDEX(T!$H$2:$H$3661, MATCH(1, (T!$D$2:$D$3661=D1926)*(T!$E$2:$E$3661=G!E1926),0))</f>
        <v>774.97500000000002</v>
      </c>
      <c r="L1926" cm="1">
        <f t="array" ref="L1926">INDEX('C'!$I$2:$I$3661, MATCH(1, ('C'!$D$2:$D$3661=D1926)*('C'!$E$2:$E$3661=G!E1926),0))</f>
        <v>14652445.67</v>
      </c>
      <c r="M1926" cm="1">
        <f t="array" ref="M1926">_xlfn.IFNA(INDEX(P!C$2:C$2862, MATCH(1, (P!$A$2:$A$2862=D1926)*(P!$B$2:$B$2862=F1926),0)),)</f>
        <v>0</v>
      </c>
      <c r="N1926" cm="1">
        <f t="array" ref="N1926">_xlfn.IFNA(INDEX(Ind!$H$2:$H$6441, MATCH(1, (Ind!$A$2:$A$6441=D1926)*(Ind!$D$2:$D$6441=F1926),0)),)</f>
        <v>108.193837623099</v>
      </c>
      <c r="O1926" cm="1">
        <f t="array" ref="O1926">_xlfn.IFNA(INDEX(Ind!$L$2:$L$6441, MATCH(1, (Ind!$A$2:$A$6441=D1926)*(Ind!$D$2:$D$6441=F1926),0)),)</f>
        <v>101.398863131301</v>
      </c>
    </row>
    <row r="1927" spans="1:15" x14ac:dyDescent="0.2">
      <c r="A1927" s="1" t="s">
        <v>102</v>
      </c>
      <c r="B1927" s="5" t="str">
        <f t="shared" si="150"/>
        <v>2019</v>
      </c>
      <c r="C1927" s="5">
        <f t="shared" si="151"/>
        <v>11</v>
      </c>
      <c r="D1927" s="11">
        <f t="shared" si="152"/>
        <v>43770</v>
      </c>
      <c r="E1927" s="2" t="s">
        <v>13</v>
      </c>
      <c r="F1927" s="5" t="str">
        <f t="shared" si="153"/>
        <v>CESAR</v>
      </c>
      <c r="G1927" s="13">
        <v>107200000</v>
      </c>
      <c r="H1927" s="3">
        <v>80607613</v>
      </c>
      <c r="I1927" s="9">
        <f t="shared" si="154"/>
        <v>939.03806499999996</v>
      </c>
      <c r="J1927">
        <v>0</v>
      </c>
      <c r="K1927" cm="1">
        <f t="array" ref="K1927">INDEX(T!$H$2:$H$3661, MATCH(1, (T!$D$2:$D$3661=D1927)*(T!$E$2:$E$3661=G!E1927),0))</f>
        <v>219.981075</v>
      </c>
      <c r="L1927" cm="1">
        <f t="array" ref="L1927">INDEX('C'!$I$2:$I$3661, MATCH(1, ('C'!$D$2:$D$3661=D1927)*('C'!$E$2:$E$3661=G!E1927),0))</f>
        <v>11962007.751569999</v>
      </c>
      <c r="M1927" cm="1">
        <f t="array" ref="M1927">_xlfn.IFNA(INDEX(P!C$2:C$2862, MATCH(1, (P!$A$2:$A$2862=D1927)*(P!$B$2:$B$2862=F1927),0)),)</f>
        <v>9.0903225806451609</v>
      </c>
      <c r="N1927" cm="1">
        <f t="array" ref="N1927">_xlfn.IFNA(INDEX(Ind!$H$2:$H$6441, MATCH(1, (Ind!$A$2:$A$6441=D1927)*(Ind!$D$2:$D$6441=F1927),0)),)</f>
        <v>0</v>
      </c>
      <c r="O1927" cm="1">
        <f t="array" ref="O1927">_xlfn.IFNA(INDEX(Ind!$L$2:$L$6441, MATCH(1, (Ind!$A$2:$A$6441=D1927)*(Ind!$D$2:$D$6441=F1927),0)),)</f>
        <v>0</v>
      </c>
    </row>
    <row r="1928" spans="1:15" x14ac:dyDescent="0.2">
      <c r="A1928" s="4" t="s">
        <v>102</v>
      </c>
      <c r="B1928" s="5" t="str">
        <f t="shared" si="150"/>
        <v>2019</v>
      </c>
      <c r="C1928" s="5">
        <f t="shared" si="151"/>
        <v>11</v>
      </c>
      <c r="D1928" s="11">
        <f t="shared" si="152"/>
        <v>43770</v>
      </c>
      <c r="E1928" s="5" t="s">
        <v>14</v>
      </c>
      <c r="F1928" s="5" t="str">
        <f t="shared" si="153"/>
        <v>CORDOBA</v>
      </c>
      <c r="G1928" s="5">
        <v>68256000</v>
      </c>
      <c r="H1928" s="6">
        <v>0</v>
      </c>
      <c r="I1928" s="9">
        <f t="shared" si="154"/>
        <v>682.56</v>
      </c>
      <c r="J1928">
        <v>0</v>
      </c>
      <c r="K1928" cm="1">
        <f t="array" ref="K1928">INDEX(T!$H$2:$H$3661, MATCH(1, (T!$D$2:$D$3661=D1928)*(T!$E$2:$E$3661=G!E1928),0))</f>
        <v>156.91999999999999</v>
      </c>
      <c r="L1928" cm="1">
        <f t="array" ref="L1928">INDEX('C'!$I$2:$I$3661, MATCH(1, ('C'!$D$2:$D$3661=D1928)*('C'!$E$2:$E$3661=G!E1928),0))</f>
        <v>14660104</v>
      </c>
      <c r="M1928" cm="1">
        <f t="array" ref="M1928">_xlfn.IFNA(INDEX(P!C$2:C$2862, MATCH(1, (P!$A$2:$A$2862=D1928)*(P!$B$2:$B$2862=F1928),0)),)</f>
        <v>90.586451612903232</v>
      </c>
      <c r="N1928" cm="1">
        <f t="array" ref="N1928">_xlfn.IFNA(INDEX(Ind!$H$2:$H$6441, MATCH(1, (Ind!$A$2:$A$6441=D1928)*(Ind!$D$2:$D$6441=F1928),0)),)</f>
        <v>86.614779235454805</v>
      </c>
      <c r="O1928" cm="1">
        <f t="array" ref="O1928">_xlfn.IFNA(INDEX(Ind!$L$2:$L$6441, MATCH(1, (Ind!$A$2:$A$6441=D1928)*(Ind!$D$2:$D$6441=F1928),0)),)</f>
        <v>110.50636909148299</v>
      </c>
    </row>
    <row r="1929" spans="1:15" x14ac:dyDescent="0.2">
      <c r="A1929" s="1" t="s">
        <v>102</v>
      </c>
      <c r="B1929" s="5" t="str">
        <f t="shared" si="150"/>
        <v>2019</v>
      </c>
      <c r="C1929" s="5">
        <f t="shared" si="151"/>
        <v>11</v>
      </c>
      <c r="D1929" s="11">
        <f t="shared" si="152"/>
        <v>43770</v>
      </c>
      <c r="E1929" s="2" t="s">
        <v>15</v>
      </c>
      <c r="F1929" s="5" t="str">
        <f t="shared" si="153"/>
        <v>CUNDINAMARCA</v>
      </c>
      <c r="G1929" s="2">
        <v>0</v>
      </c>
      <c r="H1929" s="3">
        <v>86192398</v>
      </c>
      <c r="I1929" s="9">
        <f t="shared" si="154"/>
        <v>861.92398000000003</v>
      </c>
      <c r="J1929">
        <v>0</v>
      </c>
      <c r="K1929" cm="1">
        <f t="array" ref="K1929">INDEX(T!$H$2:$H$3661, MATCH(1, (T!$D$2:$D$3661=D1929)*(T!$E$2:$E$3661=G!E1929),0))</f>
        <v>727.51343999999995</v>
      </c>
      <c r="L1929" cm="1">
        <f t="array" ref="L1929">INDEX('C'!$I$2:$I$3661, MATCH(1, ('C'!$D$2:$D$3661=D1929)*('C'!$E$2:$E$3661=G!E1929),0))</f>
        <v>10369364.557080001</v>
      </c>
      <c r="M1929" cm="1">
        <f t="array" ref="M1929">_xlfn.IFNA(INDEX(P!C$2:C$2862, MATCH(1, (P!$A$2:$A$2862=D1929)*(P!$B$2:$B$2862=F1929),0)),)</f>
        <v>0.85064516129032253</v>
      </c>
      <c r="N1929" cm="1">
        <f t="array" ref="N1929">_xlfn.IFNA(INDEX(Ind!$H$2:$H$6441, MATCH(1, (Ind!$A$2:$A$6441=D1929)*(Ind!$D$2:$D$6441=F1929),0)),)</f>
        <v>106.799767832387</v>
      </c>
      <c r="O1929" cm="1">
        <f t="array" ref="O1929">_xlfn.IFNA(INDEX(Ind!$L$2:$L$6441, MATCH(1, (Ind!$A$2:$A$6441=D1929)*(Ind!$D$2:$D$6441=F1929),0)),)</f>
        <v>102.137555563568</v>
      </c>
    </row>
    <row r="1930" spans="1:15" x14ac:dyDescent="0.2">
      <c r="A1930" s="4" t="s">
        <v>102</v>
      </c>
      <c r="B1930" s="5" t="str">
        <f t="shared" si="150"/>
        <v>2019</v>
      </c>
      <c r="C1930" s="5">
        <f t="shared" si="151"/>
        <v>11</v>
      </c>
      <c r="D1930" s="11">
        <f t="shared" si="152"/>
        <v>43770</v>
      </c>
      <c r="E1930" s="5" t="s">
        <v>16</v>
      </c>
      <c r="F1930" s="5" t="str">
        <f t="shared" si="153"/>
        <v>CHOCO</v>
      </c>
      <c r="G1930" s="5">
        <v>0</v>
      </c>
      <c r="H1930" s="8">
        <v>375765000</v>
      </c>
      <c r="I1930" s="9">
        <f t="shared" si="154"/>
        <v>3757.65</v>
      </c>
      <c r="J1930">
        <v>0</v>
      </c>
      <c r="K1930" cm="1">
        <f t="array" ref="K1930">INDEX(T!$H$2:$H$3661, MATCH(1, (T!$D$2:$D$3661=D1930)*(T!$E$2:$E$3661=G!E1930),0))</f>
        <v>639.6</v>
      </c>
      <c r="L1930" t="e" cm="1">
        <f t="array" ref="L1930">INDEX('C'!$I$2:$I$3661, MATCH(1, ('C'!$D$2:$D$3661=D1930)*('C'!$E$2:$E$3661=G!E1930),0))</f>
        <v>#N/A</v>
      </c>
      <c r="M1930" cm="1">
        <f t="array" ref="M1930">_xlfn.IFNA(INDEX(P!C$2:C$2862, MATCH(1, (P!$A$2:$A$2862=D1930)*(P!$B$2:$B$2862=F1930),0)),)</f>
        <v>0</v>
      </c>
      <c r="N1930" cm="1">
        <f t="array" ref="N1930">_xlfn.IFNA(INDEX(Ind!$H$2:$H$6441, MATCH(1, (Ind!$A$2:$A$6441=D1930)*(Ind!$D$2:$D$6441=F1930),0)),)</f>
        <v>0</v>
      </c>
      <c r="O1930" cm="1">
        <f t="array" ref="O1930">_xlfn.IFNA(INDEX(Ind!$L$2:$L$6441, MATCH(1, (Ind!$A$2:$A$6441=D1930)*(Ind!$D$2:$D$6441=F1930),0)),)</f>
        <v>0</v>
      </c>
    </row>
    <row r="1931" spans="1:15" x14ac:dyDescent="0.2">
      <c r="A1931" s="1" t="s">
        <v>102</v>
      </c>
      <c r="B1931" s="5" t="str">
        <f t="shared" si="150"/>
        <v>2019</v>
      </c>
      <c r="C1931" s="5">
        <f t="shared" si="151"/>
        <v>11</v>
      </c>
      <c r="D1931" s="11">
        <f t="shared" si="152"/>
        <v>43770</v>
      </c>
      <c r="E1931" s="2" t="s">
        <v>17</v>
      </c>
      <c r="F1931" s="5" t="str">
        <f t="shared" si="153"/>
        <v>HUILA</v>
      </c>
      <c r="G1931" s="2">
        <v>0</v>
      </c>
      <c r="H1931" s="3">
        <v>87590100</v>
      </c>
      <c r="I1931" s="9">
        <f t="shared" si="154"/>
        <v>875.90099999999995</v>
      </c>
      <c r="J1931">
        <v>0</v>
      </c>
      <c r="K1931" cm="1">
        <f t="array" ref="K1931">INDEX(T!$H$2:$H$3661, MATCH(1, (T!$D$2:$D$3661=D1931)*(T!$E$2:$E$3661=G!E1931),0))</f>
        <v>829.19208000000003</v>
      </c>
      <c r="L1931" cm="1">
        <f t="array" ref="L1931">INDEX('C'!$I$2:$I$3661, MATCH(1, ('C'!$D$2:$D$3661=D1931)*('C'!$E$2:$E$3661=G!E1931),0))</f>
        <v>10761315.44936</v>
      </c>
      <c r="M1931" cm="1">
        <f t="array" ref="M1931">_xlfn.IFNA(INDEX(P!C$2:C$2862, MATCH(1, (P!$A$2:$A$2862=D1931)*(P!$B$2:$B$2862=F1931),0)),)</f>
        <v>3.7841935483870968</v>
      </c>
      <c r="N1931" cm="1">
        <f t="array" ref="N1931">_xlfn.IFNA(INDEX(Ind!$H$2:$H$6441, MATCH(1, (Ind!$A$2:$A$6441=D1931)*(Ind!$D$2:$D$6441=F1931),0)),)</f>
        <v>0</v>
      </c>
      <c r="O1931" cm="1">
        <f t="array" ref="O1931">_xlfn.IFNA(INDEX(Ind!$L$2:$L$6441, MATCH(1, (Ind!$A$2:$A$6441=D1931)*(Ind!$D$2:$D$6441=F1931),0)),)</f>
        <v>0</v>
      </c>
    </row>
    <row r="1932" spans="1:15" x14ac:dyDescent="0.2">
      <c r="A1932" s="4" t="s">
        <v>102</v>
      </c>
      <c r="B1932" s="5" t="str">
        <f t="shared" si="150"/>
        <v>2019</v>
      </c>
      <c r="C1932" s="5">
        <f t="shared" si="151"/>
        <v>11</v>
      </c>
      <c r="D1932" s="11">
        <f t="shared" si="152"/>
        <v>43770</v>
      </c>
      <c r="E1932" s="5" t="s">
        <v>18</v>
      </c>
      <c r="F1932" s="5" t="str">
        <f t="shared" si="153"/>
        <v>LA GUAJIRA</v>
      </c>
      <c r="G1932" s="5">
        <v>77100000</v>
      </c>
      <c r="H1932" s="6">
        <v>0</v>
      </c>
      <c r="I1932" s="9">
        <f t="shared" si="154"/>
        <v>771</v>
      </c>
      <c r="J1932">
        <v>0</v>
      </c>
      <c r="K1932" cm="1">
        <f t="array" ref="K1932">INDEX(T!$H$2:$H$3661, MATCH(1, (T!$D$2:$D$3661=D1932)*(T!$E$2:$E$3661=G!E1932),0))</f>
        <v>128</v>
      </c>
      <c r="L1932" cm="1">
        <f t="array" ref="L1932">INDEX('C'!$I$2:$I$3661, MATCH(1, ('C'!$D$2:$D$3661=D1932)*('C'!$E$2:$E$3661=G!E1932),0))</f>
        <v>2319271.2400000002</v>
      </c>
      <c r="M1932" cm="1">
        <f t="array" ref="M1932">_xlfn.IFNA(INDEX(P!C$2:C$2862, MATCH(1, (P!$A$2:$A$2862=D1932)*(P!$B$2:$B$2862=F1932),0)),)</f>
        <v>0</v>
      </c>
      <c r="N1932" cm="1">
        <f t="array" ref="N1932">_xlfn.IFNA(INDEX(Ind!$H$2:$H$6441, MATCH(1, (Ind!$A$2:$A$6441=D1932)*(Ind!$D$2:$D$6441=F1932),0)),)</f>
        <v>0</v>
      </c>
      <c r="O1932" cm="1">
        <f t="array" ref="O1932">_xlfn.IFNA(INDEX(Ind!$L$2:$L$6441, MATCH(1, (Ind!$A$2:$A$6441=D1932)*(Ind!$D$2:$D$6441=F1932),0)),)</f>
        <v>0</v>
      </c>
    </row>
    <row r="1933" spans="1:15" x14ac:dyDescent="0.2">
      <c r="A1933" s="1" t="s">
        <v>102</v>
      </c>
      <c r="B1933" s="5" t="str">
        <f t="shared" si="150"/>
        <v>2019</v>
      </c>
      <c r="C1933" s="5">
        <f t="shared" si="151"/>
        <v>11</v>
      </c>
      <c r="D1933" s="11">
        <f t="shared" si="152"/>
        <v>43770</v>
      </c>
      <c r="E1933" s="2" t="s">
        <v>19</v>
      </c>
      <c r="F1933" s="5" t="str">
        <f t="shared" si="153"/>
        <v>MAGDALENA</v>
      </c>
      <c r="G1933" s="13">
        <v>105834517</v>
      </c>
      <c r="H1933" s="7">
        <v>106256587</v>
      </c>
      <c r="I1933" s="9">
        <f t="shared" si="154"/>
        <v>1060.45552</v>
      </c>
      <c r="J1933">
        <v>0</v>
      </c>
      <c r="K1933" cm="1">
        <f t="array" ref="K1933">INDEX(T!$H$2:$H$3661, MATCH(1, (T!$D$2:$D$3661=D1933)*(T!$E$2:$E$3661=G!E1933),0))</f>
        <v>196.11013</v>
      </c>
      <c r="L1933" cm="1">
        <f t="array" ref="L1933">INDEX('C'!$I$2:$I$3661, MATCH(1, ('C'!$D$2:$D$3661=D1933)*('C'!$E$2:$E$3661=G!E1933),0))</f>
        <v>15851520.7322</v>
      </c>
      <c r="M1933" cm="1">
        <f t="array" ref="M1933">_xlfn.IFNA(INDEX(P!C$2:C$2862, MATCH(1, (P!$A$2:$A$2862=D1933)*(P!$B$2:$B$2862=F1933),0)),)</f>
        <v>12.365806451612904</v>
      </c>
      <c r="N1933" cm="1">
        <f t="array" ref="N1933">_xlfn.IFNA(INDEX(Ind!$H$2:$H$6441, MATCH(1, (Ind!$A$2:$A$6441=D1933)*(Ind!$D$2:$D$6441=F1933),0)),)</f>
        <v>0</v>
      </c>
      <c r="O1933" cm="1">
        <f t="array" ref="O1933">_xlfn.IFNA(INDEX(Ind!$L$2:$L$6441, MATCH(1, (Ind!$A$2:$A$6441=D1933)*(Ind!$D$2:$D$6441=F1933),0)),)</f>
        <v>0</v>
      </c>
    </row>
    <row r="1934" spans="1:15" x14ac:dyDescent="0.2">
      <c r="A1934" s="4" t="s">
        <v>102</v>
      </c>
      <c r="B1934" s="5" t="str">
        <f t="shared" si="150"/>
        <v>2019</v>
      </c>
      <c r="C1934" s="5">
        <f t="shared" si="151"/>
        <v>11</v>
      </c>
      <c r="D1934" s="11">
        <f t="shared" si="152"/>
        <v>43770</v>
      </c>
      <c r="E1934" s="5" t="s">
        <v>20</v>
      </c>
      <c r="F1934" s="5" t="str">
        <f t="shared" si="153"/>
        <v>META</v>
      </c>
      <c r="G1934" s="5">
        <v>0</v>
      </c>
      <c r="H1934" s="6">
        <v>76320155</v>
      </c>
      <c r="I1934" s="9">
        <f t="shared" si="154"/>
        <v>763.20155</v>
      </c>
      <c r="J1934">
        <v>0</v>
      </c>
      <c r="K1934" cm="1">
        <f t="array" ref="K1934">INDEX(T!$H$2:$H$3661, MATCH(1, (T!$D$2:$D$3661=D1934)*(T!$E$2:$E$3661=G!E1934),0))</f>
        <v>593.82028000000003</v>
      </c>
      <c r="L1934" cm="1">
        <f t="array" ref="L1934">INDEX('C'!$I$2:$I$3661, MATCH(1, ('C'!$D$2:$D$3661=D1934)*('C'!$E$2:$E$3661=G!E1934),0))</f>
        <v>624730.33450999996</v>
      </c>
      <c r="M1934" cm="1">
        <f t="array" ref="M1934">_xlfn.IFNA(INDEX(P!C$2:C$2862, MATCH(1, (P!$A$2:$A$2862=D1934)*(P!$B$2:$B$2862=F1934),0)),)</f>
        <v>4.4219354838709677</v>
      </c>
      <c r="N1934" cm="1">
        <f t="array" ref="N1934">_xlfn.IFNA(INDEX(Ind!$H$2:$H$6441, MATCH(1, (Ind!$A$2:$A$6441=D1934)*(Ind!$D$2:$D$6441=F1934),0)),)</f>
        <v>0</v>
      </c>
      <c r="O1934" cm="1">
        <f t="array" ref="O1934">_xlfn.IFNA(INDEX(Ind!$L$2:$L$6441, MATCH(1, (Ind!$A$2:$A$6441=D1934)*(Ind!$D$2:$D$6441=F1934),0)),)</f>
        <v>0</v>
      </c>
    </row>
    <row r="1935" spans="1:15" x14ac:dyDescent="0.2">
      <c r="A1935" s="1" t="s">
        <v>102</v>
      </c>
      <c r="B1935" s="5" t="str">
        <f t="shared" si="150"/>
        <v>2019</v>
      </c>
      <c r="C1935" s="5">
        <f t="shared" si="151"/>
        <v>11</v>
      </c>
      <c r="D1935" s="11">
        <f t="shared" si="152"/>
        <v>43770</v>
      </c>
      <c r="E1935" s="2" t="s">
        <v>21</v>
      </c>
      <c r="F1935" s="5" t="str">
        <f t="shared" si="153"/>
        <v>NARINO</v>
      </c>
      <c r="G1935" s="2">
        <v>0</v>
      </c>
      <c r="H1935" s="3">
        <v>92265640</v>
      </c>
      <c r="I1935" s="9">
        <f t="shared" si="154"/>
        <v>922.65639999999996</v>
      </c>
      <c r="J1935">
        <v>0</v>
      </c>
      <c r="K1935" cm="1">
        <f t="array" ref="K1935">INDEX(T!$H$2:$H$3661, MATCH(1, (T!$D$2:$D$3661=D1935)*(T!$E$2:$E$3661=G!E1935),0))</f>
        <v>868.8492</v>
      </c>
      <c r="L1935" cm="1">
        <f t="array" ref="L1935">INDEX('C'!$I$2:$I$3661, MATCH(1, ('C'!$D$2:$D$3661=D1935)*('C'!$E$2:$E$3661=G!E1935),0))</f>
        <v>10414066.886399999</v>
      </c>
      <c r="M1935" cm="1">
        <f t="array" ref="M1935">_xlfn.IFNA(INDEX(P!C$2:C$2862, MATCH(1, (P!$A$2:$A$2862=D1935)*(P!$B$2:$B$2862=F1935),0)),)</f>
        <v>0</v>
      </c>
      <c r="N1935" cm="1">
        <f t="array" ref="N1935">_xlfn.IFNA(INDEX(Ind!$H$2:$H$6441, MATCH(1, (Ind!$A$2:$A$6441=D1935)*(Ind!$D$2:$D$6441=F1935),0)),)</f>
        <v>0</v>
      </c>
      <c r="O1935" cm="1">
        <f t="array" ref="O1935">_xlfn.IFNA(INDEX(Ind!$L$2:$L$6441, MATCH(1, (Ind!$A$2:$A$6441=D1935)*(Ind!$D$2:$D$6441=F1935),0)),)</f>
        <v>0</v>
      </c>
    </row>
    <row r="1936" spans="1:15" x14ac:dyDescent="0.2">
      <c r="A1936" s="4" t="s">
        <v>102</v>
      </c>
      <c r="B1936" s="5" t="str">
        <f t="shared" si="150"/>
        <v>2019</v>
      </c>
      <c r="C1936" s="5">
        <f t="shared" si="151"/>
        <v>11</v>
      </c>
      <c r="D1936" s="11">
        <f t="shared" si="152"/>
        <v>43770</v>
      </c>
      <c r="E1936" s="5" t="s">
        <v>22</v>
      </c>
      <c r="F1936" s="5" t="str">
        <f t="shared" si="153"/>
        <v>NORTE DE SANTANDER</v>
      </c>
      <c r="G1936" s="5">
        <v>94229000</v>
      </c>
      <c r="H1936" s="8">
        <v>104447241</v>
      </c>
      <c r="I1936" s="9">
        <f t="shared" si="154"/>
        <v>993.38120500000002</v>
      </c>
      <c r="J1936">
        <v>0</v>
      </c>
      <c r="K1936" cm="1">
        <f t="array" ref="K1936">INDEX(T!$H$2:$H$3661, MATCH(1, (T!$D$2:$D$3661=D1936)*(T!$E$2:$E$3661=G!E1936),0))</f>
        <v>295.21569</v>
      </c>
      <c r="L1936" cm="1">
        <f t="array" ref="L1936">INDEX('C'!$I$2:$I$3661, MATCH(1, ('C'!$D$2:$D$3661=D1936)*('C'!$E$2:$E$3661=G!E1936),0))</f>
        <v>2986110.4482749999</v>
      </c>
      <c r="M1936" cm="1">
        <f t="array" ref="M1936">_xlfn.IFNA(INDEX(P!C$2:C$2862, MATCH(1, (P!$A$2:$A$2862=D1936)*(P!$B$2:$B$2862=F1936),0)),)</f>
        <v>35.22032258064516</v>
      </c>
      <c r="N1936" cm="1">
        <f t="array" ref="N1936">_xlfn.IFNA(INDEX(Ind!$H$2:$H$6441, MATCH(1, (Ind!$A$2:$A$6441=D1936)*(Ind!$D$2:$D$6441=F1936),0)),)</f>
        <v>0</v>
      </c>
      <c r="O1936" cm="1">
        <f t="array" ref="O1936">_xlfn.IFNA(INDEX(Ind!$L$2:$L$6441, MATCH(1, (Ind!$A$2:$A$6441=D1936)*(Ind!$D$2:$D$6441=F1936),0)),)</f>
        <v>0</v>
      </c>
    </row>
    <row r="1937" spans="1:15" x14ac:dyDescent="0.2">
      <c r="A1937" s="1" t="s">
        <v>102</v>
      </c>
      <c r="B1937" s="5" t="str">
        <f t="shared" si="150"/>
        <v>2019</v>
      </c>
      <c r="C1937" s="5">
        <f t="shared" si="151"/>
        <v>11</v>
      </c>
      <c r="D1937" s="11">
        <f t="shared" si="152"/>
        <v>43770</v>
      </c>
      <c r="E1937" s="2" t="s">
        <v>23</v>
      </c>
      <c r="F1937" s="5" t="str">
        <f t="shared" si="153"/>
        <v>QUINDIO</v>
      </c>
      <c r="G1937" s="2">
        <v>0</v>
      </c>
      <c r="H1937" s="7">
        <v>135588692</v>
      </c>
      <c r="I1937" s="9">
        <f t="shared" si="154"/>
        <v>1355.8869199999999</v>
      </c>
      <c r="J1937">
        <v>0</v>
      </c>
      <c r="K1937" cm="1">
        <f t="array" ref="K1937">INDEX(T!$H$2:$H$3661, MATCH(1, (T!$D$2:$D$3661=D1937)*(T!$E$2:$E$3661=G!E1937),0))</f>
        <v>1361.93615</v>
      </c>
      <c r="L1937" cm="1">
        <f t="array" ref="L1937">INDEX('C'!$I$2:$I$3661, MATCH(1, ('C'!$D$2:$D$3661=D1937)*('C'!$E$2:$E$3661=G!E1937),0))</f>
        <v>1565363.44</v>
      </c>
      <c r="M1937" cm="1">
        <f t="array" ref="M1937">_xlfn.IFNA(INDEX(P!C$2:C$2862, MATCH(1, (P!$A$2:$A$2862=D1937)*(P!$B$2:$B$2862=F1937),0)),)</f>
        <v>0</v>
      </c>
      <c r="N1937" cm="1">
        <f t="array" ref="N1937">_xlfn.IFNA(INDEX(Ind!$H$2:$H$6441, MATCH(1, (Ind!$A$2:$A$6441=D1937)*(Ind!$D$2:$D$6441=F1937),0)),)</f>
        <v>0</v>
      </c>
      <c r="O1937" cm="1">
        <f t="array" ref="O1937">_xlfn.IFNA(INDEX(Ind!$L$2:$L$6441, MATCH(1, (Ind!$A$2:$A$6441=D1937)*(Ind!$D$2:$D$6441=F1937),0)),)</f>
        <v>0</v>
      </c>
    </row>
    <row r="1938" spans="1:15" x14ac:dyDescent="0.2">
      <c r="A1938" s="4" t="s">
        <v>102</v>
      </c>
      <c r="B1938" s="5" t="str">
        <f t="shared" si="150"/>
        <v>2019</v>
      </c>
      <c r="C1938" s="5">
        <f t="shared" si="151"/>
        <v>11</v>
      </c>
      <c r="D1938" s="11">
        <f t="shared" si="152"/>
        <v>43770</v>
      </c>
      <c r="E1938" s="5" t="s">
        <v>24</v>
      </c>
      <c r="F1938" s="5" t="str">
        <f t="shared" si="153"/>
        <v>RISARALDA</v>
      </c>
      <c r="G1938" s="5">
        <v>0</v>
      </c>
      <c r="H1938" s="6">
        <v>81055185</v>
      </c>
      <c r="I1938" s="9">
        <f t="shared" si="154"/>
        <v>810.55184999999994</v>
      </c>
      <c r="J1938">
        <v>0</v>
      </c>
      <c r="K1938" cm="1">
        <f t="array" ref="K1938">INDEX(T!$H$2:$H$3661, MATCH(1, (T!$D$2:$D$3661=D1938)*(T!$E$2:$E$3661=G!E1938),0))</f>
        <v>345.34332999999998</v>
      </c>
      <c r="L1938" cm="1">
        <f t="array" ref="L1938">INDEX('C'!$I$2:$I$3661, MATCH(1, ('C'!$D$2:$D$3661=D1938)*('C'!$E$2:$E$3661=G!E1938),0))</f>
        <v>1542251.3007400001</v>
      </c>
      <c r="M1938" cm="1">
        <f t="array" ref="M1938">_xlfn.IFNA(INDEX(P!C$2:C$2862, MATCH(1, (P!$A$2:$A$2862=D1938)*(P!$B$2:$B$2862=F1938),0)),)</f>
        <v>0</v>
      </c>
      <c r="N1938" cm="1">
        <f t="array" ref="N1938">_xlfn.IFNA(INDEX(Ind!$H$2:$H$6441, MATCH(1, (Ind!$A$2:$A$6441=D1938)*(Ind!$D$2:$D$6441=F1938),0)),)</f>
        <v>123.401923176046</v>
      </c>
      <c r="O1938" cm="1">
        <f t="array" ref="O1938">_xlfn.IFNA(INDEX(Ind!$L$2:$L$6441, MATCH(1, (Ind!$A$2:$A$6441=D1938)*(Ind!$D$2:$D$6441=F1938),0)),)</f>
        <v>105.025931073222</v>
      </c>
    </row>
    <row r="1939" spans="1:15" x14ac:dyDescent="0.2">
      <c r="A1939" s="1" t="s">
        <v>102</v>
      </c>
      <c r="B1939" s="5" t="str">
        <f t="shared" si="150"/>
        <v>2019</v>
      </c>
      <c r="C1939" s="5">
        <f t="shared" si="151"/>
        <v>11</v>
      </c>
      <c r="D1939" s="11">
        <f t="shared" si="152"/>
        <v>43770</v>
      </c>
      <c r="E1939" s="2" t="s">
        <v>25</v>
      </c>
      <c r="F1939" s="5" t="str">
        <f t="shared" si="153"/>
        <v>SANTANDER</v>
      </c>
      <c r="G1939" s="2">
        <v>0</v>
      </c>
      <c r="H1939" s="7">
        <v>199847706</v>
      </c>
      <c r="I1939" s="9">
        <f t="shared" si="154"/>
        <v>1998.4770599999999</v>
      </c>
      <c r="J1939">
        <v>0</v>
      </c>
      <c r="K1939" cm="1">
        <f t="array" ref="K1939">INDEX(T!$H$2:$H$3661, MATCH(1, (T!$D$2:$D$3661=D1939)*(T!$E$2:$E$3661=G!E1939),0))</f>
        <v>637.32777999999996</v>
      </c>
      <c r="L1939" cm="1">
        <f t="array" ref="L1939">INDEX('C'!$I$2:$I$3661, MATCH(1, ('C'!$D$2:$D$3661=D1939)*('C'!$E$2:$E$3661=G!E1939),0))</f>
        <v>1385816.87106</v>
      </c>
      <c r="M1939" cm="1">
        <f t="array" ref="M1939">_xlfn.IFNA(INDEX(P!C$2:C$2862, MATCH(1, (P!$A$2:$A$2862=D1939)*(P!$B$2:$B$2862=F1939),0)),)</f>
        <v>22.71193548387097</v>
      </c>
      <c r="N1939" cm="1">
        <f t="array" ref="N1939">_xlfn.IFNA(INDEX(Ind!$H$2:$H$6441, MATCH(1, (Ind!$A$2:$A$6441=D1939)*(Ind!$D$2:$D$6441=F1939),0)),)</f>
        <v>112.13877712287299</v>
      </c>
      <c r="O1939" cm="1">
        <f t="array" ref="O1939">_xlfn.IFNA(INDEX(Ind!$L$2:$L$6441, MATCH(1, (Ind!$A$2:$A$6441=D1939)*(Ind!$D$2:$D$6441=F1939),0)),)</f>
        <v>102.978792623167</v>
      </c>
    </row>
    <row r="1940" spans="1:15" x14ac:dyDescent="0.2">
      <c r="A1940" s="4" t="s">
        <v>102</v>
      </c>
      <c r="B1940" s="5" t="str">
        <f t="shared" si="150"/>
        <v>2019</v>
      </c>
      <c r="C1940" s="5">
        <f t="shared" si="151"/>
        <v>11</v>
      </c>
      <c r="D1940" s="11">
        <f t="shared" si="152"/>
        <v>43770</v>
      </c>
      <c r="E1940" s="5" t="s">
        <v>26</v>
      </c>
      <c r="F1940" s="5" t="str">
        <f t="shared" si="153"/>
        <v>SUCRE</v>
      </c>
      <c r="G1940" s="5">
        <v>68256000</v>
      </c>
      <c r="H1940" s="6">
        <v>0</v>
      </c>
      <c r="I1940" s="9">
        <f t="shared" si="154"/>
        <v>682.56</v>
      </c>
      <c r="J1940">
        <v>0</v>
      </c>
      <c r="K1940" cm="1">
        <f t="array" ref="K1940">INDEX(T!$H$2:$H$3661, MATCH(1, (T!$D$2:$D$3661=D1940)*(T!$E$2:$E$3661=G!E1940),0))</f>
        <v>156.91999999999999</v>
      </c>
      <c r="L1940" cm="1">
        <f t="array" ref="L1940">INDEX('C'!$I$2:$I$3661, MATCH(1, ('C'!$D$2:$D$3661=D1940)*('C'!$E$2:$E$3661=G!E1940),0))</f>
        <v>14660104</v>
      </c>
      <c r="M1940" cm="1">
        <f t="array" ref="M1940">_xlfn.IFNA(INDEX(P!C$2:C$2862, MATCH(1, (P!$A$2:$A$2862=D1940)*(P!$B$2:$B$2862=F1940),0)),)</f>
        <v>102.82354838709676</v>
      </c>
      <c r="N1940" cm="1">
        <f t="array" ref="N1940">_xlfn.IFNA(INDEX(Ind!$H$2:$H$6441, MATCH(1, (Ind!$A$2:$A$6441=D1940)*(Ind!$D$2:$D$6441=F1940),0)),)</f>
        <v>0</v>
      </c>
      <c r="O1940" cm="1">
        <f t="array" ref="O1940">_xlfn.IFNA(INDEX(Ind!$L$2:$L$6441, MATCH(1, (Ind!$A$2:$A$6441=D1940)*(Ind!$D$2:$D$6441=F1940),0)),)</f>
        <v>0</v>
      </c>
    </row>
    <row r="1941" spans="1:15" x14ac:dyDescent="0.2">
      <c r="A1941" s="1" t="s">
        <v>102</v>
      </c>
      <c r="B1941" s="5" t="str">
        <f t="shared" si="150"/>
        <v>2019</v>
      </c>
      <c r="C1941" s="5">
        <f t="shared" si="151"/>
        <v>11</v>
      </c>
      <c r="D1941" s="11">
        <f t="shared" si="152"/>
        <v>43770</v>
      </c>
      <c r="E1941" s="2" t="s">
        <v>27</v>
      </c>
      <c r="F1941" s="5" t="str">
        <f t="shared" si="153"/>
        <v>TOLIMA</v>
      </c>
      <c r="G1941" s="2">
        <v>0</v>
      </c>
      <c r="H1941" s="3">
        <v>89962277</v>
      </c>
      <c r="I1941" s="9">
        <f t="shared" si="154"/>
        <v>899.62276999999995</v>
      </c>
      <c r="J1941">
        <v>0</v>
      </c>
      <c r="K1941" cm="1">
        <f t="array" ref="K1941">INDEX(T!$H$2:$H$3661, MATCH(1, (T!$D$2:$D$3661=D1941)*(T!$E$2:$E$3661=G!E1941),0))</f>
        <v>824.87081999999998</v>
      </c>
      <c r="L1941" cm="1">
        <f t="array" ref="L1941">INDEX('C'!$I$2:$I$3661, MATCH(1, ('C'!$D$2:$D$3661=D1941)*('C'!$E$2:$E$3661=G!E1941),0))</f>
        <v>10673820.778179999</v>
      </c>
      <c r="M1941" cm="1">
        <f t="array" ref="M1941">_xlfn.IFNA(INDEX(P!C$2:C$2862, MATCH(1, (P!$A$2:$A$2862=D1941)*(P!$B$2:$B$2862=F1941),0)),)</f>
        <v>5.1445161290322581</v>
      </c>
      <c r="N1941" cm="1">
        <f t="array" ref="N1941">_xlfn.IFNA(INDEX(Ind!$H$2:$H$6441, MATCH(1, (Ind!$A$2:$A$6441=D1941)*(Ind!$D$2:$D$6441=F1941),0)),)</f>
        <v>111.65839914993001</v>
      </c>
      <c r="O1941" cm="1">
        <f t="array" ref="O1941">_xlfn.IFNA(INDEX(Ind!$L$2:$L$6441, MATCH(1, (Ind!$A$2:$A$6441=D1941)*(Ind!$D$2:$D$6441=F1941),0)),)</f>
        <v>100.53121679895</v>
      </c>
    </row>
    <row r="1942" spans="1:15" x14ac:dyDescent="0.2">
      <c r="A1942" s="4" t="s">
        <v>102</v>
      </c>
      <c r="B1942" s="5" t="str">
        <f t="shared" si="150"/>
        <v>2019</v>
      </c>
      <c r="C1942" s="5">
        <f t="shared" si="151"/>
        <v>11</v>
      </c>
      <c r="D1942" s="11">
        <f t="shared" si="152"/>
        <v>43770</v>
      </c>
      <c r="E1942" s="5" t="s">
        <v>28</v>
      </c>
      <c r="F1942" s="5" t="str">
        <f t="shared" si="153"/>
        <v>VALLE DEL CAUCA</v>
      </c>
      <c r="G1942" s="5">
        <v>90623643</v>
      </c>
      <c r="H1942" s="6">
        <v>0</v>
      </c>
      <c r="I1942" s="9">
        <f t="shared" si="154"/>
        <v>906.23643000000004</v>
      </c>
      <c r="J1942">
        <v>0</v>
      </c>
      <c r="K1942" cm="1">
        <f t="array" ref="K1942">INDEX(T!$H$2:$H$3661, MATCH(1, (T!$D$2:$D$3661=D1942)*(T!$E$2:$E$3661=G!E1942),0))</f>
        <v>733.83327999999995</v>
      </c>
      <c r="L1942" cm="1">
        <f t="array" ref="L1942">INDEX('C'!$I$2:$I$3661, MATCH(1, ('C'!$D$2:$D$3661=D1942)*('C'!$E$2:$E$3661=G!E1942),0))</f>
        <v>17760547.054620001</v>
      </c>
      <c r="M1942" cm="1">
        <f t="array" ref="M1942">_xlfn.IFNA(INDEX(P!C$2:C$2862, MATCH(1, (P!$A$2:$A$2862=D1942)*(P!$B$2:$B$2862=F1942),0)),)</f>
        <v>0</v>
      </c>
      <c r="N1942" cm="1">
        <f t="array" ref="N1942">_xlfn.IFNA(INDEX(Ind!$H$2:$H$6441, MATCH(1, (Ind!$A$2:$A$6441=D1942)*(Ind!$D$2:$D$6441=F1942),0)),)</f>
        <v>109.424821549306</v>
      </c>
      <c r="O1942" cm="1">
        <f t="array" ref="O1942">_xlfn.IFNA(INDEX(Ind!$L$2:$L$6441, MATCH(1, (Ind!$A$2:$A$6441=D1942)*(Ind!$D$2:$D$6441=F1942),0)),)</f>
        <v>101.92646694800899</v>
      </c>
    </row>
    <row r="1943" spans="1:15" x14ac:dyDescent="0.2">
      <c r="A1943" s="1" t="s">
        <v>102</v>
      </c>
      <c r="B1943" s="5" t="str">
        <f t="shared" si="150"/>
        <v>2019</v>
      </c>
      <c r="C1943" s="5">
        <f t="shared" si="151"/>
        <v>11</v>
      </c>
      <c r="D1943" s="11">
        <f t="shared" si="152"/>
        <v>43770</v>
      </c>
      <c r="E1943" s="2" t="s">
        <v>74</v>
      </c>
      <c r="F1943" s="5" t="str">
        <f t="shared" si="153"/>
        <v>ARAUCA</v>
      </c>
      <c r="G1943" s="2">
        <v>0</v>
      </c>
      <c r="H1943" s="3">
        <v>61894000</v>
      </c>
      <c r="I1943" s="9">
        <f t="shared" si="154"/>
        <v>618.94000000000005</v>
      </c>
      <c r="J1943">
        <v>0</v>
      </c>
      <c r="K1943" cm="1">
        <f t="array" ref="K1943">INDEX(T!$H$2:$H$3661, MATCH(1, (T!$D$2:$D$3661=D1943)*(T!$E$2:$E$3661=G!E1943),0))</f>
        <v>601.03</v>
      </c>
      <c r="L1943" cm="1">
        <f t="array" ref="L1943">INDEX('C'!$I$2:$I$3661, MATCH(1, ('C'!$D$2:$D$3661=D1943)*('C'!$E$2:$E$3661=G!E1943),0))</f>
        <v>40030</v>
      </c>
      <c r="M1943" cm="1">
        <f t="array" ref="M1943">_xlfn.IFNA(INDEX(P!C$2:C$2862, MATCH(1, (P!$A$2:$A$2862=D1943)*(P!$B$2:$B$2862=F1943),0)),)</f>
        <v>8.8387096774193555E-2</v>
      </c>
      <c r="N1943" cm="1">
        <f t="array" ref="N1943">_xlfn.IFNA(INDEX(Ind!$H$2:$H$6441, MATCH(1, (Ind!$A$2:$A$6441=D1943)*(Ind!$D$2:$D$6441=F1943),0)),)</f>
        <v>0</v>
      </c>
      <c r="O1943" cm="1">
        <f t="array" ref="O1943">_xlfn.IFNA(INDEX(Ind!$L$2:$L$6441, MATCH(1, (Ind!$A$2:$A$6441=D1943)*(Ind!$D$2:$D$6441=F1943),0)),)</f>
        <v>0</v>
      </c>
    </row>
    <row r="1944" spans="1:15" x14ac:dyDescent="0.2">
      <c r="A1944" s="4" t="s">
        <v>102</v>
      </c>
      <c r="B1944" s="5" t="str">
        <f t="shared" si="150"/>
        <v>2019</v>
      </c>
      <c r="C1944" s="5">
        <f t="shared" si="151"/>
        <v>11</v>
      </c>
      <c r="D1944" s="11">
        <f t="shared" si="152"/>
        <v>43770</v>
      </c>
      <c r="E1944" s="5" t="s">
        <v>29</v>
      </c>
      <c r="F1944" s="5" t="str">
        <f t="shared" si="153"/>
        <v>CASANARE</v>
      </c>
      <c r="G1944" s="5">
        <v>0</v>
      </c>
      <c r="H1944" s="6">
        <v>41872636</v>
      </c>
      <c r="I1944" s="9">
        <f t="shared" si="154"/>
        <v>418.72636</v>
      </c>
      <c r="J1944">
        <v>0</v>
      </c>
      <c r="K1944" cm="1">
        <f t="array" ref="K1944">INDEX(T!$H$2:$H$3661, MATCH(1, (T!$D$2:$D$3661=D1944)*(T!$E$2:$E$3661=G!E1944),0))</f>
        <v>68.160610000000005</v>
      </c>
      <c r="L1944" cm="1">
        <f t="array" ref="L1944">INDEX('C'!$I$2:$I$3661, MATCH(1, ('C'!$D$2:$D$3661=D1944)*('C'!$E$2:$E$3661=G!E1944),0))</f>
        <v>489650.60394</v>
      </c>
      <c r="M1944" cm="1">
        <f t="array" ref="M1944">_xlfn.IFNA(INDEX(P!C$2:C$2862, MATCH(1, (P!$A$2:$A$2862=D1944)*(P!$B$2:$B$2862=F1944),0)),)</f>
        <v>549.54935483870975</v>
      </c>
      <c r="N1944" cm="1">
        <f t="array" ref="N1944">_xlfn.IFNA(INDEX(Ind!$H$2:$H$6441, MATCH(1, (Ind!$A$2:$A$6441=D1944)*(Ind!$D$2:$D$6441=F1944),0)),)</f>
        <v>0</v>
      </c>
      <c r="O1944" cm="1">
        <f t="array" ref="O1944">_xlfn.IFNA(INDEX(Ind!$L$2:$L$6441, MATCH(1, (Ind!$A$2:$A$6441=D1944)*(Ind!$D$2:$D$6441=F1944),0)),)</f>
        <v>0</v>
      </c>
    </row>
    <row r="1945" spans="1:15" x14ac:dyDescent="0.2">
      <c r="A1945" s="1" t="s">
        <v>102</v>
      </c>
      <c r="B1945" s="5" t="str">
        <f t="shared" si="150"/>
        <v>2019</v>
      </c>
      <c r="C1945" s="5">
        <f t="shared" si="151"/>
        <v>11</v>
      </c>
      <c r="D1945" s="11">
        <f t="shared" si="152"/>
        <v>43770</v>
      </c>
      <c r="E1945" s="2" t="s">
        <v>30</v>
      </c>
      <c r="F1945" s="5" t="str">
        <f t="shared" si="153"/>
        <v>PUTUMAYO</v>
      </c>
      <c r="G1945" s="2">
        <v>0</v>
      </c>
      <c r="H1945" s="3">
        <v>71900000</v>
      </c>
      <c r="I1945" s="9">
        <f t="shared" si="154"/>
        <v>719</v>
      </c>
      <c r="J1945">
        <v>0</v>
      </c>
      <c r="K1945" cm="1">
        <f t="array" ref="K1945">INDEX(T!$H$2:$H$3661, MATCH(1, (T!$D$2:$D$3661=D1945)*(T!$E$2:$E$3661=G!E1945),0))</f>
        <v>1988.82</v>
      </c>
      <c r="L1945" cm="1">
        <f t="array" ref="L1945">INDEX('C'!$I$2:$I$3661, MATCH(1, ('C'!$D$2:$D$3661=D1945)*('C'!$E$2:$E$3661=G!E1945),0))</f>
        <v>48880.516669999997</v>
      </c>
      <c r="M1945" cm="1">
        <f t="array" ref="M1945">_xlfn.IFNA(INDEX(P!C$2:C$2862, MATCH(1, (P!$A$2:$A$2862=D1945)*(P!$B$2:$B$2862=F1945),0)),)</f>
        <v>1.2890322580645162</v>
      </c>
      <c r="N1945" cm="1">
        <f t="array" ref="N1945">_xlfn.IFNA(INDEX(Ind!$H$2:$H$6441, MATCH(1, (Ind!$A$2:$A$6441=D1945)*(Ind!$D$2:$D$6441=F1945),0)),)</f>
        <v>0</v>
      </c>
      <c r="O1945" cm="1">
        <f t="array" ref="O1945">_xlfn.IFNA(INDEX(Ind!$L$2:$L$6441, MATCH(1, (Ind!$A$2:$A$6441=D1945)*(Ind!$D$2:$D$6441=F1945),0)),)</f>
        <v>0</v>
      </c>
    </row>
    <row r="1946" spans="1:15" x14ac:dyDescent="0.2">
      <c r="A1946" s="4" t="s">
        <v>102</v>
      </c>
      <c r="B1946" s="5" t="str">
        <f t="shared" si="150"/>
        <v>2019</v>
      </c>
      <c r="C1946" s="5">
        <f t="shared" si="151"/>
        <v>11</v>
      </c>
      <c r="D1946" s="11">
        <f t="shared" si="152"/>
        <v>43770</v>
      </c>
      <c r="E1946" s="5" t="s">
        <v>31</v>
      </c>
      <c r="F1946" s="5" t="str">
        <f t="shared" si="153"/>
        <v>GUAVIARE</v>
      </c>
      <c r="G1946" s="5">
        <v>0</v>
      </c>
      <c r="H1946" s="6">
        <v>76680000</v>
      </c>
      <c r="I1946" s="9">
        <f t="shared" si="154"/>
        <v>766.8</v>
      </c>
      <c r="J1946">
        <v>0</v>
      </c>
      <c r="K1946" cm="1">
        <f t="array" ref="K1946">INDEX(T!$H$2:$H$3661, MATCH(1, (T!$D$2:$D$3661=D1946)*(T!$E$2:$E$3661=G!E1946),0))</f>
        <v>1604.87</v>
      </c>
      <c r="L1946" cm="1">
        <f t="array" ref="L1946">INDEX('C'!$I$2:$I$3661, MATCH(1, ('C'!$D$2:$D$3661=D1946)*('C'!$E$2:$E$3661=G!E1946),0))</f>
        <v>54263.86</v>
      </c>
      <c r="M1946" cm="1">
        <f t="array" ref="M1946">_xlfn.IFNA(INDEX(P!C$2:C$2862, MATCH(1, (P!$A$2:$A$2862=D1946)*(P!$B$2:$B$2862=F1946),0)),)</f>
        <v>0</v>
      </c>
      <c r="N1946" cm="1">
        <f t="array" ref="N1946">_xlfn.IFNA(INDEX(Ind!$H$2:$H$6441, MATCH(1, (Ind!$A$2:$A$6441=D1946)*(Ind!$D$2:$D$6441=F1946),0)),)</f>
        <v>0</v>
      </c>
      <c r="O1946" cm="1">
        <f t="array" ref="O1946">_xlfn.IFNA(INDEX(Ind!$L$2:$L$6441, MATCH(1, (Ind!$A$2:$A$6441=D1946)*(Ind!$D$2:$D$6441=F1946),0)),)</f>
        <v>0</v>
      </c>
    </row>
    <row r="1947" spans="1:15" x14ac:dyDescent="0.2">
      <c r="A1947" s="1" t="s">
        <v>103</v>
      </c>
      <c r="B1947" s="5" t="str">
        <f t="shared" si="150"/>
        <v>2019</v>
      </c>
      <c r="C1947" s="5">
        <f t="shared" si="151"/>
        <v>12</v>
      </c>
      <c r="D1947" s="11">
        <f t="shared" si="152"/>
        <v>43800</v>
      </c>
      <c r="E1947" s="2" t="s">
        <v>5</v>
      </c>
      <c r="F1947" s="5" t="str">
        <f t="shared" si="153"/>
        <v>ANTIOQUIA</v>
      </c>
      <c r="G1947" s="2">
        <v>70638903</v>
      </c>
      <c r="H1947" s="3">
        <v>72172438</v>
      </c>
      <c r="I1947" s="9">
        <f t="shared" si="154"/>
        <v>714.05670499999997</v>
      </c>
      <c r="J1947">
        <v>0</v>
      </c>
      <c r="K1947" cm="1">
        <f t="array" ref="K1947">INDEX(T!$H$2:$H$3661, MATCH(1, (T!$D$2:$D$3661=D1947)*(T!$E$2:$E$3661=G!E1947),0))</f>
        <v>495.88042999999999</v>
      </c>
      <c r="L1947" cm="1">
        <f t="array" ref="L1947">INDEX('C'!$I$2:$I$3661, MATCH(1, ('C'!$D$2:$D$3661=D1947)*('C'!$E$2:$E$3661=G!E1947),0))</f>
        <v>21917643.353955001</v>
      </c>
      <c r="M1947" cm="1">
        <f t="array" ref="M1947">_xlfn.IFNA(INDEX(P!C$2:C$2862, MATCH(1, (P!$A$2:$A$2862=D1947)*(P!$B$2:$B$2862=F1947),0)),)</f>
        <v>0</v>
      </c>
      <c r="N1947" cm="1">
        <f t="array" ref="N1947">_xlfn.IFNA(INDEX(Ind!$H$2:$H$6441, MATCH(1, (Ind!$A$2:$A$6441=D1947)*(Ind!$D$2:$D$6441=F1947),0)),)</f>
        <v>101.056795709987</v>
      </c>
      <c r="O1947" cm="1">
        <f t="array" ref="O1947">_xlfn.IFNA(INDEX(Ind!$L$2:$L$6441, MATCH(1, (Ind!$A$2:$A$6441=D1947)*(Ind!$D$2:$D$6441=F1947),0)),)</f>
        <v>98.304775446426902</v>
      </c>
    </row>
    <row r="1948" spans="1:15" x14ac:dyDescent="0.2">
      <c r="A1948" s="4" t="s">
        <v>103</v>
      </c>
      <c r="B1948" s="5" t="str">
        <f t="shared" si="150"/>
        <v>2019</v>
      </c>
      <c r="C1948" s="5">
        <f t="shared" si="151"/>
        <v>12</v>
      </c>
      <c r="D1948" s="11">
        <f t="shared" si="152"/>
        <v>43800</v>
      </c>
      <c r="E1948" s="5" t="s">
        <v>6</v>
      </c>
      <c r="F1948" s="5" t="str">
        <f t="shared" si="153"/>
        <v>ATLANTICO</v>
      </c>
      <c r="G1948" s="12">
        <v>110300000</v>
      </c>
      <c r="H1948" s="8">
        <v>110300000</v>
      </c>
      <c r="I1948" s="9">
        <f t="shared" si="154"/>
        <v>1103</v>
      </c>
      <c r="J1948">
        <v>0</v>
      </c>
      <c r="K1948" cm="1">
        <f t="array" ref="K1948">INDEX(T!$H$2:$H$3661, MATCH(1, (T!$D$2:$D$3661=D1948)*(T!$E$2:$E$3661=G!E1948),0))</f>
        <v>215</v>
      </c>
      <c r="L1948" cm="1">
        <f t="array" ref="L1948">INDEX('C'!$I$2:$I$3661, MATCH(1, ('C'!$D$2:$D$3661=D1948)*('C'!$E$2:$E$3661=G!E1948),0))</f>
        <v>18674524.050000001</v>
      </c>
      <c r="M1948" cm="1">
        <f t="array" ref="M1948">_xlfn.IFNA(INDEX(P!C$2:C$2862, MATCH(1, (P!$A$2:$A$2862=D1948)*(P!$B$2:$B$2862=F1948),0)),)</f>
        <v>23.701612903225808</v>
      </c>
      <c r="N1948" cm="1">
        <f t="array" ref="N1948">_xlfn.IFNA(INDEX(Ind!$H$2:$H$6441, MATCH(1, (Ind!$A$2:$A$6441=D1948)*(Ind!$D$2:$D$6441=F1948),0)),)</f>
        <v>119.503049058164</v>
      </c>
      <c r="O1948" cm="1">
        <f t="array" ref="O1948">_xlfn.IFNA(INDEX(Ind!$L$2:$L$6441, MATCH(1, (Ind!$A$2:$A$6441=D1948)*(Ind!$D$2:$D$6441=F1948),0)),)</f>
        <v>98.2883178630522</v>
      </c>
    </row>
    <row r="1949" spans="1:15" x14ac:dyDescent="0.2">
      <c r="A1949" s="1" t="s">
        <v>103</v>
      </c>
      <c r="B1949" s="5" t="str">
        <f t="shared" si="150"/>
        <v>2019</v>
      </c>
      <c r="C1949" s="5">
        <f t="shared" si="151"/>
        <v>12</v>
      </c>
      <c r="D1949" s="11">
        <f t="shared" si="152"/>
        <v>43800</v>
      </c>
      <c r="E1949" s="2" t="s">
        <v>7</v>
      </c>
      <c r="F1949" s="5" t="str">
        <f t="shared" si="153"/>
        <v>BOGOTA, D.C.</v>
      </c>
      <c r="G1949" s="2">
        <v>0</v>
      </c>
      <c r="H1949" s="3">
        <v>55897000</v>
      </c>
      <c r="I1949" s="9">
        <f t="shared" si="154"/>
        <v>558.97</v>
      </c>
      <c r="J1949">
        <v>0</v>
      </c>
      <c r="K1949" cm="1">
        <f t="array" ref="K1949">INDEX(T!$H$2:$H$3661, MATCH(1, (T!$D$2:$D$3661=D1949)*(T!$E$2:$E$3661=G!E1949),0))</f>
        <v>535.84</v>
      </c>
      <c r="L1949" cm="1">
        <f t="array" ref="L1949">INDEX('C'!$I$2:$I$3661, MATCH(1, ('C'!$D$2:$D$3661=D1949)*('C'!$E$2:$E$3661=G!E1949),0))</f>
        <v>56141019</v>
      </c>
      <c r="M1949" cm="1">
        <f t="array" ref="M1949">_xlfn.IFNA(INDEX(P!C$2:C$2862, MATCH(1, (P!$A$2:$A$2862=D1949)*(P!$B$2:$B$2862=F1949),0)),)</f>
        <v>0</v>
      </c>
      <c r="N1949" cm="1">
        <f t="array" ref="N1949">_xlfn.IFNA(INDEX(Ind!$H$2:$H$6441, MATCH(1, (Ind!$A$2:$A$6441=D1949)*(Ind!$D$2:$D$6441=F1949),0)),)</f>
        <v>107.412312862786</v>
      </c>
      <c r="O1949" cm="1">
        <f t="array" ref="O1949">_xlfn.IFNA(INDEX(Ind!$L$2:$L$6441, MATCH(1, (Ind!$A$2:$A$6441=D1949)*(Ind!$D$2:$D$6441=F1949),0)),)</f>
        <v>97.953254615320503</v>
      </c>
    </row>
    <row r="1950" spans="1:15" x14ac:dyDescent="0.2">
      <c r="A1950" s="4" t="s">
        <v>103</v>
      </c>
      <c r="B1950" s="5" t="str">
        <f t="shared" si="150"/>
        <v>2019</v>
      </c>
      <c r="C1950" s="5">
        <f t="shared" si="151"/>
        <v>12</v>
      </c>
      <c r="D1950" s="11">
        <f t="shared" si="152"/>
        <v>43800</v>
      </c>
      <c r="E1950" s="5" t="s">
        <v>8</v>
      </c>
      <c r="F1950" s="5" t="str">
        <f t="shared" si="153"/>
        <v>BOLIVAR</v>
      </c>
      <c r="G1950" s="5">
        <v>95237086</v>
      </c>
      <c r="H1950" s="6">
        <v>99742459</v>
      </c>
      <c r="I1950" s="9">
        <f t="shared" si="154"/>
        <v>974.89772500000004</v>
      </c>
      <c r="J1950">
        <v>0</v>
      </c>
      <c r="K1950" cm="1">
        <f t="array" ref="K1950">INDEX(T!$H$2:$H$3661, MATCH(1, (T!$D$2:$D$3661=D1950)*(T!$E$2:$E$3661=G!E1950),0))</f>
        <v>239.43778</v>
      </c>
      <c r="L1950" cm="1">
        <f t="array" ref="L1950">INDEX('C'!$I$2:$I$3661, MATCH(1, ('C'!$D$2:$D$3661=D1950)*('C'!$E$2:$E$3661=G!E1950),0))</f>
        <v>16156753.211885</v>
      </c>
      <c r="M1950" cm="1">
        <f t="array" ref="M1950">_xlfn.IFNA(INDEX(P!C$2:C$2862, MATCH(1, (P!$A$2:$A$2862=D1950)*(P!$B$2:$B$2862=F1950),0)),)</f>
        <v>2.1038709677419356</v>
      </c>
      <c r="N1950" cm="1">
        <f t="array" ref="N1950">_xlfn.IFNA(INDEX(Ind!$H$2:$H$6441, MATCH(1, (Ind!$A$2:$A$6441=D1950)*(Ind!$D$2:$D$6441=F1950),0)),)</f>
        <v>112.1388910619</v>
      </c>
      <c r="O1950" cm="1">
        <f t="array" ref="O1950">_xlfn.IFNA(INDEX(Ind!$L$2:$L$6441, MATCH(1, (Ind!$A$2:$A$6441=D1950)*(Ind!$D$2:$D$6441=F1950),0)),)</f>
        <v>100.52321198953599</v>
      </c>
    </row>
    <row r="1951" spans="1:15" x14ac:dyDescent="0.2">
      <c r="A1951" s="1" t="s">
        <v>103</v>
      </c>
      <c r="B1951" s="5" t="str">
        <f t="shared" si="150"/>
        <v>2019</v>
      </c>
      <c r="C1951" s="5">
        <f t="shared" si="151"/>
        <v>12</v>
      </c>
      <c r="D1951" s="11">
        <f t="shared" si="152"/>
        <v>43800</v>
      </c>
      <c r="E1951" s="2" t="s">
        <v>9</v>
      </c>
      <c r="F1951" s="5" t="str">
        <f t="shared" si="153"/>
        <v>BOYACA</v>
      </c>
      <c r="G1951" s="2">
        <v>75628000</v>
      </c>
      <c r="H1951" s="3">
        <v>84416074</v>
      </c>
      <c r="I1951" s="9">
        <f t="shared" si="154"/>
        <v>800.22037</v>
      </c>
      <c r="J1951">
        <v>0</v>
      </c>
      <c r="K1951" cm="1">
        <f t="array" ref="K1951">INDEX(T!$H$2:$H$3661, MATCH(1, (T!$D$2:$D$3661=D1951)*(T!$E$2:$E$3661=G!E1951),0))</f>
        <v>313.04320999999999</v>
      </c>
      <c r="L1951" cm="1">
        <f t="array" ref="L1951">INDEX('C'!$I$2:$I$3661, MATCH(1, ('C'!$D$2:$D$3661=D1951)*('C'!$E$2:$E$3661=G!E1951),0))</f>
        <v>2611023.2484550001</v>
      </c>
      <c r="M1951" cm="1">
        <f t="array" ref="M1951">_xlfn.IFNA(INDEX(P!C$2:C$2862, MATCH(1, (P!$A$2:$A$2862=D1951)*(P!$B$2:$B$2862=F1951),0)),)</f>
        <v>7.9358064516129039</v>
      </c>
      <c r="N1951" cm="1">
        <f t="array" ref="N1951">_xlfn.IFNA(INDEX(Ind!$H$2:$H$6441, MATCH(1, (Ind!$A$2:$A$6441=D1951)*(Ind!$D$2:$D$6441=F1951),0)),)</f>
        <v>119.93022741064</v>
      </c>
      <c r="O1951" cm="1">
        <f t="array" ref="O1951">_xlfn.IFNA(INDEX(Ind!$L$2:$L$6441, MATCH(1, (Ind!$A$2:$A$6441=D1951)*(Ind!$D$2:$D$6441=F1951),0)),)</f>
        <v>95.578416482792207</v>
      </c>
    </row>
    <row r="1952" spans="1:15" x14ac:dyDescent="0.2">
      <c r="A1952" s="4" t="s">
        <v>103</v>
      </c>
      <c r="B1952" s="5" t="str">
        <f t="shared" si="150"/>
        <v>2019</v>
      </c>
      <c r="C1952" s="5">
        <f t="shared" si="151"/>
        <v>12</v>
      </c>
      <c r="D1952" s="11">
        <f t="shared" si="152"/>
        <v>43800</v>
      </c>
      <c r="E1952" s="5" t="s">
        <v>10</v>
      </c>
      <c r="F1952" s="5" t="str">
        <f t="shared" si="153"/>
        <v>CALDAS</v>
      </c>
      <c r="G1952" s="5">
        <v>0</v>
      </c>
      <c r="H1952" s="6">
        <v>87107901</v>
      </c>
      <c r="I1952" s="9">
        <f t="shared" si="154"/>
        <v>871.07901000000004</v>
      </c>
      <c r="J1952">
        <v>0</v>
      </c>
      <c r="K1952" cm="1">
        <f t="array" ref="K1952">INDEX(T!$H$2:$H$3661, MATCH(1, (T!$D$2:$D$3661=D1952)*(T!$E$2:$E$3661=G!E1952),0))</f>
        <v>605.96519000000001</v>
      </c>
      <c r="L1952" cm="1">
        <f t="array" ref="L1952">INDEX('C'!$I$2:$I$3661, MATCH(1, ('C'!$D$2:$D$3661=D1952)*('C'!$E$2:$E$3661=G!E1952),0))</f>
        <v>5720317.4555599997</v>
      </c>
      <c r="M1952" cm="1">
        <f t="array" ref="M1952">_xlfn.IFNA(INDEX(P!C$2:C$2862, MATCH(1, (P!$A$2:$A$2862=D1952)*(P!$B$2:$B$2862=F1952),0)),)</f>
        <v>0</v>
      </c>
      <c r="N1952" cm="1">
        <f t="array" ref="N1952">_xlfn.IFNA(INDEX(Ind!$H$2:$H$6441, MATCH(1, (Ind!$A$2:$A$6441=D1952)*(Ind!$D$2:$D$6441=F1952),0)),)</f>
        <v>103.86753567738999</v>
      </c>
      <c r="O1952" cm="1">
        <f t="array" ref="O1952">_xlfn.IFNA(INDEX(Ind!$L$2:$L$6441, MATCH(1, (Ind!$A$2:$A$6441=D1952)*(Ind!$D$2:$D$6441=F1952),0)),)</f>
        <v>101.443972790082</v>
      </c>
    </row>
    <row r="1953" spans="1:15" x14ac:dyDescent="0.2">
      <c r="A1953" s="1" t="s">
        <v>103</v>
      </c>
      <c r="B1953" s="5" t="str">
        <f t="shared" si="150"/>
        <v>2019</v>
      </c>
      <c r="C1953" s="5">
        <f t="shared" si="151"/>
        <v>12</v>
      </c>
      <c r="D1953" s="11">
        <f t="shared" si="152"/>
        <v>43800</v>
      </c>
      <c r="E1953" s="2" t="s">
        <v>11</v>
      </c>
      <c r="F1953" s="5" t="str">
        <f t="shared" si="153"/>
        <v>CAQUETA</v>
      </c>
      <c r="G1953" s="2">
        <v>0</v>
      </c>
      <c r="H1953" s="7">
        <v>175773364</v>
      </c>
      <c r="I1953" s="9">
        <f t="shared" si="154"/>
        <v>1757.7336399999999</v>
      </c>
      <c r="J1953">
        <v>0</v>
      </c>
      <c r="K1953" cm="1">
        <f t="array" ref="K1953">INDEX(T!$H$2:$H$3661, MATCH(1, (T!$D$2:$D$3661=D1953)*(T!$E$2:$E$3661=G!E1953),0))</f>
        <v>1047.07455</v>
      </c>
      <c r="L1953" cm="1">
        <f t="array" ref="L1953">INDEX('C'!$I$2:$I$3661, MATCH(1, ('C'!$D$2:$D$3661=D1953)*('C'!$E$2:$E$3661=G!E1953),0))</f>
        <v>7889444.6109100003</v>
      </c>
      <c r="M1953" cm="1">
        <f t="array" ref="M1953">_xlfn.IFNA(INDEX(P!C$2:C$2862, MATCH(1, (P!$A$2:$A$2862=D1953)*(P!$B$2:$B$2862=F1953),0)),)</f>
        <v>0</v>
      </c>
      <c r="N1953" cm="1">
        <f t="array" ref="N1953">_xlfn.IFNA(INDEX(Ind!$H$2:$H$6441, MATCH(1, (Ind!$A$2:$A$6441=D1953)*(Ind!$D$2:$D$6441=F1953),0)),)</f>
        <v>0</v>
      </c>
      <c r="O1953" cm="1">
        <f t="array" ref="O1953">_xlfn.IFNA(INDEX(Ind!$L$2:$L$6441, MATCH(1, (Ind!$A$2:$A$6441=D1953)*(Ind!$D$2:$D$6441=F1953),0)),)</f>
        <v>0</v>
      </c>
    </row>
    <row r="1954" spans="1:15" x14ac:dyDescent="0.2">
      <c r="A1954" s="4" t="s">
        <v>103</v>
      </c>
      <c r="B1954" s="5" t="str">
        <f t="shared" si="150"/>
        <v>2019</v>
      </c>
      <c r="C1954" s="5">
        <f t="shared" si="151"/>
        <v>12</v>
      </c>
      <c r="D1954" s="11">
        <f t="shared" si="152"/>
        <v>43800</v>
      </c>
      <c r="E1954" s="5" t="s">
        <v>12</v>
      </c>
      <c r="F1954" s="5" t="str">
        <f t="shared" si="153"/>
        <v>CAUCA</v>
      </c>
      <c r="G1954" s="5">
        <v>94405000</v>
      </c>
      <c r="H1954" s="6">
        <v>89433000</v>
      </c>
      <c r="I1954" s="9">
        <f t="shared" si="154"/>
        <v>919.19</v>
      </c>
      <c r="J1954">
        <v>0</v>
      </c>
      <c r="K1954" cm="1">
        <f t="array" ref="K1954">INDEX(T!$H$2:$H$3661, MATCH(1, (T!$D$2:$D$3661=D1954)*(T!$E$2:$E$3661=G!E1954),0))</f>
        <v>811.8</v>
      </c>
      <c r="L1954" cm="1">
        <f t="array" ref="L1954">INDEX('C'!$I$2:$I$3661, MATCH(1, ('C'!$D$2:$D$3661=D1954)*('C'!$E$2:$E$3661=G!E1954),0))</f>
        <v>14361804.67</v>
      </c>
      <c r="M1954" cm="1">
        <f t="array" ref="M1954">_xlfn.IFNA(INDEX(P!C$2:C$2862, MATCH(1, (P!$A$2:$A$2862=D1954)*(P!$B$2:$B$2862=F1954),0)),)</f>
        <v>0</v>
      </c>
      <c r="N1954" cm="1">
        <f t="array" ref="N1954">_xlfn.IFNA(INDEX(Ind!$H$2:$H$6441, MATCH(1, (Ind!$A$2:$A$6441=D1954)*(Ind!$D$2:$D$6441=F1954),0)),)</f>
        <v>97.068492062070703</v>
      </c>
      <c r="O1954" cm="1">
        <f t="array" ref="O1954">_xlfn.IFNA(INDEX(Ind!$L$2:$L$6441, MATCH(1, (Ind!$A$2:$A$6441=D1954)*(Ind!$D$2:$D$6441=F1954),0)),)</f>
        <v>100.54270275328101</v>
      </c>
    </row>
    <row r="1955" spans="1:15" x14ac:dyDescent="0.2">
      <c r="A1955" s="1" t="s">
        <v>103</v>
      </c>
      <c r="B1955" s="5" t="str">
        <f t="shared" si="150"/>
        <v>2019</v>
      </c>
      <c r="C1955" s="5">
        <f t="shared" si="151"/>
        <v>12</v>
      </c>
      <c r="D1955" s="11">
        <f t="shared" si="152"/>
        <v>43800</v>
      </c>
      <c r="E1955" s="2" t="s">
        <v>13</v>
      </c>
      <c r="F1955" s="5" t="str">
        <f t="shared" si="153"/>
        <v>CESAR</v>
      </c>
      <c r="G1955" s="13">
        <v>110300000</v>
      </c>
      <c r="H1955" s="3">
        <v>84135207</v>
      </c>
      <c r="I1955" s="9">
        <f t="shared" si="154"/>
        <v>972.17603499999996</v>
      </c>
      <c r="J1955">
        <v>0</v>
      </c>
      <c r="K1955" cm="1">
        <f t="array" ref="K1955">INDEX(T!$H$2:$H$3661, MATCH(1, (T!$D$2:$D$3661=D1955)*(T!$E$2:$E$3661=G!E1955),0))</f>
        <v>217.98764</v>
      </c>
      <c r="L1955" cm="1">
        <f t="array" ref="L1955">INDEX('C'!$I$2:$I$3661, MATCH(1, ('C'!$D$2:$D$3661=D1955)*('C'!$E$2:$E$3661=G!E1955),0))</f>
        <v>12102634.838834999</v>
      </c>
      <c r="M1955" cm="1">
        <f t="array" ref="M1955">_xlfn.IFNA(INDEX(P!C$2:C$2862, MATCH(1, (P!$A$2:$A$2862=D1955)*(P!$B$2:$B$2862=F1955),0)),)</f>
        <v>9.7029032258064518</v>
      </c>
      <c r="N1955" cm="1">
        <f t="array" ref="N1955">_xlfn.IFNA(INDEX(Ind!$H$2:$H$6441, MATCH(1, (Ind!$A$2:$A$6441=D1955)*(Ind!$D$2:$D$6441=F1955),0)),)</f>
        <v>0</v>
      </c>
      <c r="O1955" cm="1">
        <f t="array" ref="O1955">_xlfn.IFNA(INDEX(Ind!$L$2:$L$6441, MATCH(1, (Ind!$A$2:$A$6441=D1955)*(Ind!$D$2:$D$6441=F1955),0)),)</f>
        <v>0</v>
      </c>
    </row>
    <row r="1956" spans="1:15" x14ac:dyDescent="0.2">
      <c r="A1956" s="4" t="s">
        <v>103</v>
      </c>
      <c r="B1956" s="5" t="str">
        <f t="shared" si="150"/>
        <v>2019</v>
      </c>
      <c r="C1956" s="5">
        <f t="shared" si="151"/>
        <v>12</v>
      </c>
      <c r="D1956" s="11">
        <f t="shared" si="152"/>
        <v>43800</v>
      </c>
      <c r="E1956" s="5" t="s">
        <v>14</v>
      </c>
      <c r="F1956" s="5" t="str">
        <f t="shared" si="153"/>
        <v>CORDOBA</v>
      </c>
      <c r="G1956" s="5">
        <v>72172000</v>
      </c>
      <c r="H1956" s="6">
        <v>0</v>
      </c>
      <c r="I1956" s="9">
        <f t="shared" si="154"/>
        <v>721.72</v>
      </c>
      <c r="J1956">
        <v>0</v>
      </c>
      <c r="K1956" cm="1">
        <f t="array" ref="K1956">INDEX(T!$H$2:$H$3661, MATCH(1, (T!$D$2:$D$3661=D1956)*(T!$E$2:$E$3661=G!E1956),0))</f>
        <v>160.13999999999999</v>
      </c>
      <c r="L1956" cm="1">
        <f t="array" ref="L1956">INDEX('C'!$I$2:$I$3661, MATCH(1, ('C'!$D$2:$D$3661=D1956)*('C'!$E$2:$E$3661=G!E1956),0))</f>
        <v>13935987</v>
      </c>
      <c r="M1956" cm="1">
        <f t="array" ref="M1956">_xlfn.IFNA(INDEX(P!C$2:C$2862, MATCH(1, (P!$A$2:$A$2862=D1956)*(P!$B$2:$B$2862=F1956),0)),)</f>
        <v>109.4983870967742</v>
      </c>
      <c r="N1956" cm="1">
        <f t="array" ref="N1956">_xlfn.IFNA(INDEX(Ind!$H$2:$H$6441, MATCH(1, (Ind!$A$2:$A$6441=D1956)*(Ind!$D$2:$D$6441=F1956),0)),)</f>
        <v>120.960349305954</v>
      </c>
      <c r="O1956" cm="1">
        <f t="array" ref="O1956">_xlfn.IFNA(INDEX(Ind!$L$2:$L$6441, MATCH(1, (Ind!$A$2:$A$6441=D1956)*(Ind!$D$2:$D$6441=F1956),0)),)</f>
        <v>106.49542057058601</v>
      </c>
    </row>
    <row r="1957" spans="1:15" x14ac:dyDescent="0.2">
      <c r="A1957" s="1" t="s">
        <v>103</v>
      </c>
      <c r="B1957" s="5" t="str">
        <f t="shared" si="150"/>
        <v>2019</v>
      </c>
      <c r="C1957" s="5">
        <f t="shared" si="151"/>
        <v>12</v>
      </c>
      <c r="D1957" s="11">
        <f t="shared" si="152"/>
        <v>43800</v>
      </c>
      <c r="E1957" s="2" t="s">
        <v>15</v>
      </c>
      <c r="F1957" s="5" t="str">
        <f t="shared" si="153"/>
        <v>CUNDINAMARCA</v>
      </c>
      <c r="G1957" s="2">
        <v>0</v>
      </c>
      <c r="H1957" s="3">
        <v>87675382</v>
      </c>
      <c r="I1957" s="9">
        <f t="shared" si="154"/>
        <v>876.75382000000002</v>
      </c>
      <c r="J1957">
        <v>0</v>
      </c>
      <c r="K1957" cm="1">
        <f t="array" ref="K1957">INDEX(T!$H$2:$H$3661, MATCH(1, (T!$D$2:$D$3661=D1957)*(T!$E$2:$E$3661=G!E1957),0))</f>
        <v>762.69317999999998</v>
      </c>
      <c r="L1957" cm="1">
        <f t="array" ref="L1957">INDEX('C'!$I$2:$I$3661, MATCH(1, ('C'!$D$2:$D$3661=D1957)*('C'!$E$2:$E$3661=G!E1957),0))</f>
        <v>10303715.684739999</v>
      </c>
      <c r="M1957" cm="1">
        <f t="array" ref="M1957">_xlfn.IFNA(INDEX(P!C$2:C$2862, MATCH(1, (P!$A$2:$A$2862=D1957)*(P!$B$2:$B$2862=F1957),0)),)</f>
        <v>0.88225806451612898</v>
      </c>
      <c r="N1957" cm="1">
        <f t="array" ref="N1957">_xlfn.IFNA(INDEX(Ind!$H$2:$H$6441, MATCH(1, (Ind!$A$2:$A$6441=D1957)*(Ind!$D$2:$D$6441=F1957),0)),)</f>
        <v>105.256028318367</v>
      </c>
      <c r="O1957" cm="1">
        <f t="array" ref="O1957">_xlfn.IFNA(INDEX(Ind!$L$2:$L$6441, MATCH(1, (Ind!$A$2:$A$6441=D1957)*(Ind!$D$2:$D$6441=F1957),0)),)</f>
        <v>100.09940921054699</v>
      </c>
    </row>
    <row r="1958" spans="1:15" x14ac:dyDescent="0.2">
      <c r="A1958" s="4" t="s">
        <v>103</v>
      </c>
      <c r="B1958" s="5" t="str">
        <f t="shared" si="150"/>
        <v>2019</v>
      </c>
      <c r="C1958" s="5">
        <f t="shared" si="151"/>
        <v>12</v>
      </c>
      <c r="D1958" s="11">
        <f t="shared" si="152"/>
        <v>43800</v>
      </c>
      <c r="E1958" s="5" t="s">
        <v>16</v>
      </c>
      <c r="F1958" s="5" t="str">
        <f t="shared" si="153"/>
        <v>CHOCO</v>
      </c>
      <c r="G1958" s="5">
        <v>0</v>
      </c>
      <c r="H1958" s="8">
        <v>395650000</v>
      </c>
      <c r="I1958" s="9">
        <f t="shared" si="154"/>
        <v>3956.5</v>
      </c>
      <c r="J1958">
        <v>0</v>
      </c>
      <c r="K1958" cm="1">
        <f t="array" ref="K1958">INDEX(T!$H$2:$H$3661, MATCH(1, (T!$D$2:$D$3661=D1958)*(T!$E$2:$E$3661=G!E1958),0))</f>
        <v>639.6</v>
      </c>
      <c r="L1958" t="e" cm="1">
        <f t="array" ref="L1958">INDEX('C'!$I$2:$I$3661, MATCH(1, ('C'!$D$2:$D$3661=D1958)*('C'!$E$2:$E$3661=G!E1958),0))</f>
        <v>#N/A</v>
      </c>
      <c r="M1958" cm="1">
        <f t="array" ref="M1958">_xlfn.IFNA(INDEX(P!C$2:C$2862, MATCH(1, (P!$A$2:$A$2862=D1958)*(P!$B$2:$B$2862=F1958),0)),)</f>
        <v>0</v>
      </c>
      <c r="N1958" cm="1">
        <f t="array" ref="N1958">_xlfn.IFNA(INDEX(Ind!$H$2:$H$6441, MATCH(1, (Ind!$A$2:$A$6441=D1958)*(Ind!$D$2:$D$6441=F1958),0)),)</f>
        <v>0</v>
      </c>
      <c r="O1958" cm="1">
        <f t="array" ref="O1958">_xlfn.IFNA(INDEX(Ind!$L$2:$L$6441, MATCH(1, (Ind!$A$2:$A$6441=D1958)*(Ind!$D$2:$D$6441=F1958),0)),)</f>
        <v>0</v>
      </c>
    </row>
    <row r="1959" spans="1:15" x14ac:dyDescent="0.2">
      <c r="A1959" s="1" t="s">
        <v>103</v>
      </c>
      <c r="B1959" s="5" t="str">
        <f t="shared" si="150"/>
        <v>2019</v>
      </c>
      <c r="C1959" s="5">
        <f t="shared" si="151"/>
        <v>12</v>
      </c>
      <c r="D1959" s="11">
        <f t="shared" si="152"/>
        <v>43800</v>
      </c>
      <c r="E1959" s="2" t="s">
        <v>17</v>
      </c>
      <c r="F1959" s="5" t="str">
        <f t="shared" si="153"/>
        <v>HUILA</v>
      </c>
      <c r="G1959" s="2">
        <v>0</v>
      </c>
      <c r="H1959" s="3">
        <v>89098932</v>
      </c>
      <c r="I1959" s="9">
        <f t="shared" si="154"/>
        <v>890.98932000000002</v>
      </c>
      <c r="J1959">
        <v>0</v>
      </c>
      <c r="K1959" cm="1">
        <f t="array" ref="K1959">INDEX(T!$H$2:$H$3661, MATCH(1, (T!$D$2:$D$3661=D1959)*(T!$E$2:$E$3661=G!E1959),0))</f>
        <v>867.08360000000005</v>
      </c>
      <c r="L1959" cm="1">
        <f t="array" ref="L1959">INDEX('C'!$I$2:$I$3661, MATCH(1, ('C'!$D$2:$D$3661=D1959)*('C'!$E$2:$E$3661=G!E1959),0))</f>
        <v>10761315.44936</v>
      </c>
      <c r="M1959" cm="1">
        <f t="array" ref="M1959">_xlfn.IFNA(INDEX(P!C$2:C$2862, MATCH(1, (P!$A$2:$A$2862=D1959)*(P!$B$2:$B$2862=F1959),0)),)</f>
        <v>3.5387096774193547</v>
      </c>
      <c r="N1959" cm="1">
        <f t="array" ref="N1959">_xlfn.IFNA(INDEX(Ind!$H$2:$H$6441, MATCH(1, (Ind!$A$2:$A$6441=D1959)*(Ind!$D$2:$D$6441=F1959),0)),)</f>
        <v>0</v>
      </c>
      <c r="O1959" cm="1">
        <f t="array" ref="O1959">_xlfn.IFNA(INDEX(Ind!$L$2:$L$6441, MATCH(1, (Ind!$A$2:$A$6441=D1959)*(Ind!$D$2:$D$6441=F1959),0)),)</f>
        <v>0</v>
      </c>
    </row>
    <row r="1960" spans="1:15" x14ac:dyDescent="0.2">
      <c r="A1960" s="4" t="s">
        <v>103</v>
      </c>
      <c r="B1960" s="5" t="str">
        <f t="shared" si="150"/>
        <v>2019</v>
      </c>
      <c r="C1960" s="5">
        <f t="shared" si="151"/>
        <v>12</v>
      </c>
      <c r="D1960" s="11">
        <f t="shared" si="152"/>
        <v>43800</v>
      </c>
      <c r="E1960" s="5" t="s">
        <v>18</v>
      </c>
      <c r="F1960" s="5" t="str">
        <f t="shared" si="153"/>
        <v>LA GUAJIRA</v>
      </c>
      <c r="G1960" s="5">
        <v>74700000</v>
      </c>
      <c r="H1960" s="6">
        <v>0</v>
      </c>
      <c r="I1960" s="9">
        <f t="shared" si="154"/>
        <v>747</v>
      </c>
      <c r="J1960">
        <v>0</v>
      </c>
      <c r="K1960" cm="1">
        <f t="array" ref="K1960">INDEX(T!$H$2:$H$3661, MATCH(1, (T!$D$2:$D$3661=D1960)*(T!$E$2:$E$3661=G!E1960),0))</f>
        <v>125</v>
      </c>
      <c r="L1960" cm="1">
        <f t="array" ref="L1960">INDEX('C'!$I$2:$I$3661, MATCH(1, ('C'!$D$2:$D$3661=D1960)*('C'!$E$2:$E$3661=G!E1960),0))</f>
        <v>2399403.39</v>
      </c>
      <c r="M1960" cm="1">
        <f t="array" ref="M1960">_xlfn.IFNA(INDEX(P!C$2:C$2862, MATCH(1, (P!$A$2:$A$2862=D1960)*(P!$B$2:$B$2862=F1960),0)),)</f>
        <v>0</v>
      </c>
      <c r="N1960" cm="1">
        <f t="array" ref="N1960">_xlfn.IFNA(INDEX(Ind!$H$2:$H$6441, MATCH(1, (Ind!$A$2:$A$6441=D1960)*(Ind!$D$2:$D$6441=F1960),0)),)</f>
        <v>0</v>
      </c>
      <c r="O1960" cm="1">
        <f t="array" ref="O1960">_xlfn.IFNA(INDEX(Ind!$L$2:$L$6441, MATCH(1, (Ind!$A$2:$A$6441=D1960)*(Ind!$D$2:$D$6441=F1960),0)),)</f>
        <v>0</v>
      </c>
    </row>
    <row r="1961" spans="1:15" x14ac:dyDescent="0.2">
      <c r="A1961" s="1" t="s">
        <v>103</v>
      </c>
      <c r="B1961" s="5" t="str">
        <f t="shared" si="150"/>
        <v>2019</v>
      </c>
      <c r="C1961" s="5">
        <f t="shared" si="151"/>
        <v>12</v>
      </c>
      <c r="D1961" s="11">
        <f t="shared" si="152"/>
        <v>43800</v>
      </c>
      <c r="E1961" s="2" t="s">
        <v>19</v>
      </c>
      <c r="F1961" s="5" t="str">
        <f t="shared" si="153"/>
        <v>MAGDALENA</v>
      </c>
      <c r="G1961" s="13">
        <v>108909796</v>
      </c>
      <c r="H1961" s="7">
        <v>109669074</v>
      </c>
      <c r="I1961" s="9">
        <f t="shared" si="154"/>
        <v>1092.89435</v>
      </c>
      <c r="J1961">
        <v>0</v>
      </c>
      <c r="K1961" cm="1">
        <f t="array" ref="K1961">INDEX(T!$H$2:$H$3661, MATCH(1, (T!$D$2:$D$3661=D1961)*(T!$E$2:$E$3661=G!E1961),0))</f>
        <v>186.83377999999999</v>
      </c>
      <c r="L1961" cm="1">
        <f t="array" ref="L1961">INDEX('C'!$I$2:$I$3661, MATCH(1, ('C'!$D$2:$D$3661=D1961)*('C'!$E$2:$E$3661=G!E1961),0))</f>
        <v>15961298.85493</v>
      </c>
      <c r="M1961" cm="1">
        <f t="array" ref="M1961">_xlfn.IFNA(INDEX(P!C$2:C$2862, MATCH(1, (P!$A$2:$A$2862=D1961)*(P!$B$2:$B$2862=F1961),0)),)</f>
        <v>12.631935483870969</v>
      </c>
      <c r="N1961" cm="1">
        <f t="array" ref="N1961">_xlfn.IFNA(INDEX(Ind!$H$2:$H$6441, MATCH(1, (Ind!$A$2:$A$6441=D1961)*(Ind!$D$2:$D$6441=F1961),0)),)</f>
        <v>0</v>
      </c>
      <c r="O1961" cm="1">
        <f t="array" ref="O1961">_xlfn.IFNA(INDEX(Ind!$L$2:$L$6441, MATCH(1, (Ind!$A$2:$A$6441=D1961)*(Ind!$D$2:$D$6441=F1961),0)),)</f>
        <v>0</v>
      </c>
    </row>
    <row r="1962" spans="1:15" x14ac:dyDescent="0.2">
      <c r="A1962" s="4" t="s">
        <v>103</v>
      </c>
      <c r="B1962" s="5" t="str">
        <f t="shared" si="150"/>
        <v>2019</v>
      </c>
      <c r="C1962" s="5">
        <f t="shared" si="151"/>
        <v>12</v>
      </c>
      <c r="D1962" s="11">
        <f t="shared" si="152"/>
        <v>43800</v>
      </c>
      <c r="E1962" s="5" t="s">
        <v>20</v>
      </c>
      <c r="F1962" s="5" t="str">
        <f t="shared" si="153"/>
        <v>META</v>
      </c>
      <c r="G1962" s="5">
        <v>0</v>
      </c>
      <c r="H1962" s="6">
        <v>76727704</v>
      </c>
      <c r="I1962" s="9">
        <f t="shared" si="154"/>
        <v>767.27704000000006</v>
      </c>
      <c r="J1962">
        <v>0</v>
      </c>
      <c r="K1962" cm="1">
        <f t="array" ref="K1962">INDEX(T!$H$2:$H$3661, MATCH(1, (T!$D$2:$D$3661=D1962)*(T!$E$2:$E$3661=G!E1962),0))</f>
        <v>634.16070000000002</v>
      </c>
      <c r="L1962" cm="1">
        <f t="array" ref="L1962">INDEX('C'!$I$2:$I$3661, MATCH(1, ('C'!$D$2:$D$3661=D1962)*('C'!$E$2:$E$3661=G!E1962),0))</f>
        <v>637364.70689999999</v>
      </c>
      <c r="M1962" cm="1">
        <f t="array" ref="M1962">_xlfn.IFNA(INDEX(P!C$2:C$2862, MATCH(1, (P!$A$2:$A$2862=D1962)*(P!$B$2:$B$2862=F1962),0)),)</f>
        <v>4.4887096774193553</v>
      </c>
      <c r="N1962" cm="1">
        <f t="array" ref="N1962">_xlfn.IFNA(INDEX(Ind!$H$2:$H$6441, MATCH(1, (Ind!$A$2:$A$6441=D1962)*(Ind!$D$2:$D$6441=F1962),0)),)</f>
        <v>0</v>
      </c>
      <c r="O1962" cm="1">
        <f t="array" ref="O1962">_xlfn.IFNA(INDEX(Ind!$L$2:$L$6441, MATCH(1, (Ind!$A$2:$A$6441=D1962)*(Ind!$D$2:$D$6441=F1962),0)),)</f>
        <v>0</v>
      </c>
    </row>
    <row r="1963" spans="1:15" x14ac:dyDescent="0.2">
      <c r="A1963" s="1" t="s">
        <v>103</v>
      </c>
      <c r="B1963" s="5" t="str">
        <f t="shared" si="150"/>
        <v>2019</v>
      </c>
      <c r="C1963" s="5">
        <f t="shared" si="151"/>
        <v>12</v>
      </c>
      <c r="D1963" s="11">
        <f t="shared" si="152"/>
        <v>43800</v>
      </c>
      <c r="E1963" s="2" t="s">
        <v>21</v>
      </c>
      <c r="F1963" s="5" t="str">
        <f t="shared" si="153"/>
        <v>NARINO</v>
      </c>
      <c r="G1963" s="2">
        <v>0</v>
      </c>
      <c r="H1963" s="3">
        <v>93035212</v>
      </c>
      <c r="I1963" s="9">
        <f t="shared" si="154"/>
        <v>930.35212000000001</v>
      </c>
      <c r="J1963">
        <v>0</v>
      </c>
      <c r="K1963" cm="1">
        <f t="array" ref="K1963">INDEX(T!$H$2:$H$3661, MATCH(1, (T!$D$2:$D$3661=D1963)*(T!$E$2:$E$3661=G!E1963),0))</f>
        <v>897.60091</v>
      </c>
      <c r="L1963" cm="1">
        <f t="array" ref="L1963">INDEX('C'!$I$2:$I$3661, MATCH(1, ('C'!$D$2:$D$3661=D1963)*('C'!$E$2:$E$3661=G!E1963),0))</f>
        <v>10519259.481210001</v>
      </c>
      <c r="M1963" cm="1">
        <f t="array" ref="M1963">_xlfn.IFNA(INDEX(P!C$2:C$2862, MATCH(1, (P!$A$2:$A$2862=D1963)*(P!$B$2:$B$2862=F1963),0)),)</f>
        <v>0</v>
      </c>
      <c r="N1963" cm="1">
        <f t="array" ref="N1963">_xlfn.IFNA(INDEX(Ind!$H$2:$H$6441, MATCH(1, (Ind!$A$2:$A$6441=D1963)*(Ind!$D$2:$D$6441=F1963),0)),)</f>
        <v>0</v>
      </c>
      <c r="O1963" cm="1">
        <f t="array" ref="O1963">_xlfn.IFNA(INDEX(Ind!$L$2:$L$6441, MATCH(1, (Ind!$A$2:$A$6441=D1963)*(Ind!$D$2:$D$6441=F1963),0)),)</f>
        <v>0</v>
      </c>
    </row>
    <row r="1964" spans="1:15" x14ac:dyDescent="0.2">
      <c r="A1964" s="4" t="s">
        <v>103</v>
      </c>
      <c r="B1964" s="5" t="str">
        <f t="shared" si="150"/>
        <v>2019</v>
      </c>
      <c r="C1964" s="5">
        <f t="shared" si="151"/>
        <v>12</v>
      </c>
      <c r="D1964" s="11">
        <f t="shared" si="152"/>
        <v>43800</v>
      </c>
      <c r="E1964" s="5" t="s">
        <v>22</v>
      </c>
      <c r="F1964" s="5" t="str">
        <f t="shared" si="153"/>
        <v>NORTE DE SANTANDER</v>
      </c>
      <c r="G1964" s="12">
        <v>100540000</v>
      </c>
      <c r="H1964" s="8">
        <v>115202690</v>
      </c>
      <c r="I1964" s="9">
        <f t="shared" si="154"/>
        <v>1078.71345</v>
      </c>
      <c r="J1964">
        <v>0</v>
      </c>
      <c r="K1964" cm="1">
        <f t="array" ref="K1964">INDEX(T!$H$2:$H$3661, MATCH(1, (T!$D$2:$D$3661=D1964)*(T!$E$2:$E$3661=G!E1964),0))</f>
        <v>292.53948500000001</v>
      </c>
      <c r="L1964" cm="1">
        <f t="array" ref="L1964">INDEX('C'!$I$2:$I$3661, MATCH(1, ('C'!$D$2:$D$3661=D1964)*('C'!$E$2:$E$3661=G!E1964),0))</f>
        <v>2895550.0275849998</v>
      </c>
      <c r="M1964" cm="1">
        <f t="array" ref="M1964">_xlfn.IFNA(INDEX(P!C$2:C$2862, MATCH(1, (P!$A$2:$A$2862=D1964)*(P!$B$2:$B$2862=F1964),0)),)</f>
        <v>37.747419354838705</v>
      </c>
      <c r="N1964" cm="1">
        <f t="array" ref="N1964">_xlfn.IFNA(INDEX(Ind!$H$2:$H$6441, MATCH(1, (Ind!$A$2:$A$6441=D1964)*(Ind!$D$2:$D$6441=F1964),0)),)</f>
        <v>0</v>
      </c>
      <c r="O1964" cm="1">
        <f t="array" ref="O1964">_xlfn.IFNA(INDEX(Ind!$L$2:$L$6441, MATCH(1, (Ind!$A$2:$A$6441=D1964)*(Ind!$D$2:$D$6441=F1964),0)),)</f>
        <v>0</v>
      </c>
    </row>
    <row r="1965" spans="1:15" x14ac:dyDescent="0.2">
      <c r="A1965" s="1" t="s">
        <v>103</v>
      </c>
      <c r="B1965" s="5" t="str">
        <f t="shared" si="150"/>
        <v>2019</v>
      </c>
      <c r="C1965" s="5">
        <f t="shared" si="151"/>
        <v>12</v>
      </c>
      <c r="D1965" s="11">
        <f t="shared" si="152"/>
        <v>43800</v>
      </c>
      <c r="E1965" s="2" t="s">
        <v>23</v>
      </c>
      <c r="F1965" s="5" t="str">
        <f t="shared" si="153"/>
        <v>QUINDIO</v>
      </c>
      <c r="G1965" s="2">
        <v>0</v>
      </c>
      <c r="H1965" s="7">
        <v>132068846</v>
      </c>
      <c r="I1965" s="9">
        <f t="shared" si="154"/>
        <v>1320.6884600000001</v>
      </c>
      <c r="J1965">
        <v>0</v>
      </c>
      <c r="K1965" cm="1">
        <f t="array" ref="K1965">INDEX(T!$H$2:$H$3661, MATCH(1, (T!$D$2:$D$3661=D1965)*(T!$E$2:$E$3661=G!E1965),0))</f>
        <v>1439.74</v>
      </c>
      <c r="L1965" cm="1">
        <f t="array" ref="L1965">INDEX('C'!$I$2:$I$3661, MATCH(1, ('C'!$D$2:$D$3661=D1965)*('C'!$E$2:$E$3661=G!E1965),0))</f>
        <v>1520441.6738499999</v>
      </c>
      <c r="M1965" cm="1">
        <f t="array" ref="M1965">_xlfn.IFNA(INDEX(P!C$2:C$2862, MATCH(1, (P!$A$2:$A$2862=D1965)*(P!$B$2:$B$2862=F1965),0)),)</f>
        <v>0</v>
      </c>
      <c r="N1965" cm="1">
        <f t="array" ref="N1965">_xlfn.IFNA(INDEX(Ind!$H$2:$H$6441, MATCH(1, (Ind!$A$2:$A$6441=D1965)*(Ind!$D$2:$D$6441=F1965),0)),)</f>
        <v>0</v>
      </c>
      <c r="O1965" cm="1">
        <f t="array" ref="O1965">_xlfn.IFNA(INDEX(Ind!$L$2:$L$6441, MATCH(1, (Ind!$A$2:$A$6441=D1965)*(Ind!$D$2:$D$6441=F1965),0)),)</f>
        <v>0</v>
      </c>
    </row>
    <row r="1966" spans="1:15" x14ac:dyDescent="0.2">
      <c r="A1966" s="4" t="s">
        <v>103</v>
      </c>
      <c r="B1966" s="5" t="str">
        <f t="shared" si="150"/>
        <v>2019</v>
      </c>
      <c r="C1966" s="5">
        <f t="shared" si="151"/>
        <v>12</v>
      </c>
      <c r="D1966" s="11">
        <f t="shared" si="152"/>
        <v>43800</v>
      </c>
      <c r="E1966" s="5" t="s">
        <v>24</v>
      </c>
      <c r="F1966" s="5" t="str">
        <f t="shared" si="153"/>
        <v>RISARALDA</v>
      </c>
      <c r="G1966" s="5">
        <v>0</v>
      </c>
      <c r="H1966" s="6">
        <v>84799000</v>
      </c>
      <c r="I1966" s="9">
        <f t="shared" si="154"/>
        <v>847.99</v>
      </c>
      <c r="J1966">
        <v>0</v>
      </c>
      <c r="K1966" cm="1">
        <f t="array" ref="K1966">INDEX(T!$H$2:$H$3661, MATCH(1, (T!$D$2:$D$3661=D1966)*(T!$E$2:$E$3661=G!E1966),0))</f>
        <v>354.81184999999999</v>
      </c>
      <c r="L1966" cm="1">
        <f t="array" ref="L1966">INDEX('C'!$I$2:$I$3661, MATCH(1, ('C'!$D$2:$D$3661=D1966)*('C'!$E$2:$E$3661=G!E1966),0))</f>
        <v>1491646.9336999999</v>
      </c>
      <c r="M1966" cm="1">
        <f t="array" ref="M1966">_xlfn.IFNA(INDEX(P!C$2:C$2862, MATCH(1, (P!$A$2:$A$2862=D1966)*(P!$B$2:$B$2862=F1966),0)),)</f>
        <v>0</v>
      </c>
      <c r="N1966" cm="1">
        <f t="array" ref="N1966">_xlfn.IFNA(INDEX(Ind!$H$2:$H$6441, MATCH(1, (Ind!$A$2:$A$6441=D1966)*(Ind!$D$2:$D$6441=F1966),0)),)</f>
        <v>139.35141692099799</v>
      </c>
      <c r="O1966" cm="1">
        <f t="array" ref="O1966">_xlfn.IFNA(INDEX(Ind!$L$2:$L$6441, MATCH(1, (Ind!$A$2:$A$6441=D1966)*(Ind!$D$2:$D$6441=F1966),0)),)</f>
        <v>104.078756858055</v>
      </c>
    </row>
    <row r="1967" spans="1:15" x14ac:dyDescent="0.2">
      <c r="A1967" s="1" t="s">
        <v>103</v>
      </c>
      <c r="B1967" s="5" t="str">
        <f t="shared" si="150"/>
        <v>2019</v>
      </c>
      <c r="C1967" s="5">
        <f t="shared" si="151"/>
        <v>12</v>
      </c>
      <c r="D1967" s="11">
        <f t="shared" si="152"/>
        <v>43800</v>
      </c>
      <c r="E1967" s="2" t="s">
        <v>25</v>
      </c>
      <c r="F1967" s="5" t="str">
        <f t="shared" si="153"/>
        <v>SANTANDER</v>
      </c>
      <c r="G1967" s="2">
        <v>0</v>
      </c>
      <c r="H1967" s="7">
        <v>212447823</v>
      </c>
      <c r="I1967" s="9">
        <f t="shared" si="154"/>
        <v>2124.4782300000002</v>
      </c>
      <c r="J1967">
        <v>0</v>
      </c>
      <c r="K1967" cm="1">
        <f t="array" ref="K1967">INDEX(T!$H$2:$H$3661, MATCH(1, (T!$D$2:$D$3661=D1967)*(T!$E$2:$E$3661=G!E1967),0))</f>
        <v>605.60203999999999</v>
      </c>
      <c r="L1967" cm="1">
        <f t="array" ref="L1967">INDEX('C'!$I$2:$I$3661, MATCH(1, ('C'!$D$2:$D$3661=D1967)*('C'!$E$2:$E$3661=G!E1967),0))</f>
        <v>1125554.1431499999</v>
      </c>
      <c r="M1967" cm="1">
        <f t="array" ref="M1967">_xlfn.IFNA(INDEX(P!C$2:C$2862, MATCH(1, (P!$A$2:$A$2862=D1967)*(P!$B$2:$B$2862=F1967),0)),)</f>
        <v>24.837096774193547</v>
      </c>
      <c r="N1967" cm="1">
        <f t="array" ref="N1967">_xlfn.IFNA(INDEX(Ind!$H$2:$H$6441, MATCH(1, (Ind!$A$2:$A$6441=D1967)*(Ind!$D$2:$D$6441=F1967),0)),)</f>
        <v>120.85615067296401</v>
      </c>
      <c r="O1967" cm="1">
        <f t="array" ref="O1967">_xlfn.IFNA(INDEX(Ind!$L$2:$L$6441, MATCH(1, (Ind!$A$2:$A$6441=D1967)*(Ind!$D$2:$D$6441=F1967),0)),)</f>
        <v>101.148817632826</v>
      </c>
    </row>
    <row r="1968" spans="1:15" x14ac:dyDescent="0.2">
      <c r="A1968" s="4" t="s">
        <v>103</v>
      </c>
      <c r="B1968" s="5" t="str">
        <f t="shared" si="150"/>
        <v>2019</v>
      </c>
      <c r="C1968" s="5">
        <f t="shared" si="151"/>
        <v>12</v>
      </c>
      <c r="D1968" s="11">
        <f t="shared" si="152"/>
        <v>43800</v>
      </c>
      <c r="E1968" s="5" t="s">
        <v>26</v>
      </c>
      <c r="F1968" s="5" t="str">
        <f t="shared" si="153"/>
        <v>SUCRE</v>
      </c>
      <c r="G1968" s="5">
        <v>72172000</v>
      </c>
      <c r="H1968" s="6">
        <v>0</v>
      </c>
      <c r="I1968" s="9">
        <f t="shared" si="154"/>
        <v>721.72</v>
      </c>
      <c r="J1968">
        <v>0</v>
      </c>
      <c r="K1968" cm="1">
        <f t="array" ref="K1968">INDEX(T!$H$2:$H$3661, MATCH(1, (T!$D$2:$D$3661=D1968)*(T!$E$2:$E$3661=G!E1968),0))</f>
        <v>160.13999999999999</v>
      </c>
      <c r="L1968" cm="1">
        <f t="array" ref="L1968">INDEX('C'!$I$2:$I$3661, MATCH(1, ('C'!$D$2:$D$3661=D1968)*('C'!$E$2:$E$3661=G!E1968),0))</f>
        <v>13935987</v>
      </c>
      <c r="M1968" cm="1">
        <f t="array" ref="M1968">_xlfn.IFNA(INDEX(P!C$2:C$2862, MATCH(1, (P!$A$2:$A$2862=D1968)*(P!$B$2:$B$2862=F1968),0)),)</f>
        <v>147.16290322580645</v>
      </c>
      <c r="N1968" cm="1">
        <f t="array" ref="N1968">_xlfn.IFNA(INDEX(Ind!$H$2:$H$6441, MATCH(1, (Ind!$A$2:$A$6441=D1968)*(Ind!$D$2:$D$6441=F1968),0)),)</f>
        <v>0</v>
      </c>
      <c r="O1968" cm="1">
        <f t="array" ref="O1968">_xlfn.IFNA(INDEX(Ind!$L$2:$L$6441, MATCH(1, (Ind!$A$2:$A$6441=D1968)*(Ind!$D$2:$D$6441=F1968),0)),)</f>
        <v>0</v>
      </c>
    </row>
    <row r="1969" spans="1:15" x14ac:dyDescent="0.2">
      <c r="A1969" s="1" t="s">
        <v>103</v>
      </c>
      <c r="B1969" s="5" t="str">
        <f t="shared" si="150"/>
        <v>2019</v>
      </c>
      <c r="C1969" s="5">
        <f t="shared" si="151"/>
        <v>12</v>
      </c>
      <c r="D1969" s="11">
        <f t="shared" si="152"/>
        <v>43800</v>
      </c>
      <c r="E1969" s="2" t="s">
        <v>27</v>
      </c>
      <c r="F1969" s="5" t="str">
        <f t="shared" si="153"/>
        <v>TOLIMA</v>
      </c>
      <c r="G1969" s="2">
        <v>0</v>
      </c>
      <c r="H1969" s="3">
        <v>92060700</v>
      </c>
      <c r="I1969" s="9">
        <f t="shared" si="154"/>
        <v>920.60699999999997</v>
      </c>
      <c r="J1969">
        <v>0</v>
      </c>
      <c r="K1969" cm="1">
        <f t="array" ref="K1969">INDEX(T!$H$2:$H$3661, MATCH(1, (T!$D$2:$D$3661=D1969)*(T!$E$2:$E$3661=G!E1969),0))</f>
        <v>861.83484999999996</v>
      </c>
      <c r="L1969" cm="1">
        <f t="array" ref="L1969">INDEX('C'!$I$2:$I$3661, MATCH(1, ('C'!$D$2:$D$3661=D1969)*('C'!$E$2:$E$3661=G!E1969),0))</f>
        <v>10658199.985789999</v>
      </c>
      <c r="M1969" cm="1">
        <f t="array" ref="M1969">_xlfn.IFNA(INDEX(P!C$2:C$2862, MATCH(1, (P!$A$2:$A$2862=D1969)*(P!$B$2:$B$2862=F1969),0)),)</f>
        <v>4.7793548387096783</v>
      </c>
      <c r="N1969" cm="1">
        <f t="array" ref="N1969">_xlfn.IFNA(INDEX(Ind!$H$2:$H$6441, MATCH(1, (Ind!$A$2:$A$6441=D1969)*(Ind!$D$2:$D$6441=F1969),0)),)</f>
        <v>108.720645699679</v>
      </c>
      <c r="O1969" cm="1">
        <f t="array" ref="O1969">_xlfn.IFNA(INDEX(Ind!$L$2:$L$6441, MATCH(1, (Ind!$A$2:$A$6441=D1969)*(Ind!$D$2:$D$6441=F1969),0)),)</f>
        <v>98.506343353540402</v>
      </c>
    </row>
    <row r="1970" spans="1:15" x14ac:dyDescent="0.2">
      <c r="A1970" s="4" t="s">
        <v>103</v>
      </c>
      <c r="B1970" s="5" t="str">
        <f t="shared" si="150"/>
        <v>2019</v>
      </c>
      <c r="C1970" s="5">
        <f t="shared" si="151"/>
        <v>12</v>
      </c>
      <c r="D1970" s="11">
        <f t="shared" si="152"/>
        <v>43800</v>
      </c>
      <c r="E1970" s="5" t="s">
        <v>28</v>
      </c>
      <c r="F1970" s="5" t="str">
        <f t="shared" si="153"/>
        <v>VALLE DEL CAUCA</v>
      </c>
      <c r="G1970" s="5">
        <v>93161298</v>
      </c>
      <c r="H1970" s="6">
        <v>0</v>
      </c>
      <c r="I1970" s="9">
        <f t="shared" si="154"/>
        <v>931.61297999999999</v>
      </c>
      <c r="J1970">
        <v>0</v>
      </c>
      <c r="K1970" cm="1">
        <f t="array" ref="K1970">INDEX(T!$H$2:$H$3661, MATCH(1, (T!$D$2:$D$3661=D1970)*(T!$E$2:$E$3661=G!E1970),0))</f>
        <v>765.43987000000004</v>
      </c>
      <c r="L1970" cm="1">
        <f t="array" ref="L1970">INDEX('C'!$I$2:$I$3661, MATCH(1, ('C'!$D$2:$D$3661=D1970)*('C'!$E$2:$E$3661=G!E1970),0))</f>
        <v>17201373.025210001</v>
      </c>
      <c r="M1970" cm="1">
        <f t="array" ref="M1970">_xlfn.IFNA(INDEX(P!C$2:C$2862, MATCH(1, (P!$A$2:$A$2862=D1970)*(P!$B$2:$B$2862=F1970),0)),)</f>
        <v>0</v>
      </c>
      <c r="N1970" cm="1">
        <f t="array" ref="N1970">_xlfn.IFNA(INDEX(Ind!$H$2:$H$6441, MATCH(1, (Ind!$A$2:$A$6441=D1970)*(Ind!$D$2:$D$6441=F1970),0)),)</f>
        <v>109.340388488065</v>
      </c>
      <c r="O1970" cm="1">
        <f t="array" ref="O1970">_xlfn.IFNA(INDEX(Ind!$L$2:$L$6441, MATCH(1, (Ind!$A$2:$A$6441=D1970)*(Ind!$D$2:$D$6441=F1970),0)),)</f>
        <v>100.129780715688</v>
      </c>
    </row>
    <row r="1971" spans="1:15" x14ac:dyDescent="0.2">
      <c r="A1971" s="1" t="s">
        <v>103</v>
      </c>
      <c r="B1971" s="5" t="str">
        <f t="shared" si="150"/>
        <v>2019</v>
      </c>
      <c r="C1971" s="5">
        <f t="shared" si="151"/>
        <v>12</v>
      </c>
      <c r="D1971" s="11">
        <f t="shared" si="152"/>
        <v>43800</v>
      </c>
      <c r="E1971" s="2" t="s">
        <v>74</v>
      </c>
      <c r="F1971" s="5" t="str">
        <f t="shared" si="153"/>
        <v>ARAUCA</v>
      </c>
      <c r="G1971" s="2">
        <v>0</v>
      </c>
      <c r="H1971" s="3">
        <v>46016000</v>
      </c>
      <c r="I1971" s="9">
        <f t="shared" si="154"/>
        <v>460.16</v>
      </c>
      <c r="J1971">
        <v>0</v>
      </c>
      <c r="K1971" cm="1">
        <f t="array" ref="K1971">INDEX(T!$H$2:$H$3661, MATCH(1, (T!$D$2:$D$3661=D1971)*(T!$E$2:$E$3661=G!E1971),0))</f>
        <v>601.34</v>
      </c>
      <c r="L1971" cm="1">
        <f t="array" ref="L1971">INDEX('C'!$I$2:$I$3661, MATCH(1, ('C'!$D$2:$D$3661=D1971)*('C'!$E$2:$E$3661=G!E1971),0))</f>
        <v>41939</v>
      </c>
      <c r="M1971" cm="1">
        <f t="array" ref="M1971">_xlfn.IFNA(INDEX(P!C$2:C$2862, MATCH(1, (P!$A$2:$A$2862=D1971)*(P!$B$2:$B$2862=F1971),0)),)</f>
        <v>0.85967741935483866</v>
      </c>
      <c r="N1971" cm="1">
        <f t="array" ref="N1971">_xlfn.IFNA(INDEX(Ind!$H$2:$H$6441, MATCH(1, (Ind!$A$2:$A$6441=D1971)*(Ind!$D$2:$D$6441=F1971),0)),)</f>
        <v>0</v>
      </c>
      <c r="O1971" cm="1">
        <f t="array" ref="O1971">_xlfn.IFNA(INDEX(Ind!$L$2:$L$6441, MATCH(1, (Ind!$A$2:$A$6441=D1971)*(Ind!$D$2:$D$6441=F1971),0)),)</f>
        <v>0</v>
      </c>
    </row>
    <row r="1972" spans="1:15" x14ac:dyDescent="0.2">
      <c r="A1972" s="4" t="s">
        <v>103</v>
      </c>
      <c r="B1972" s="5" t="str">
        <f t="shared" si="150"/>
        <v>2019</v>
      </c>
      <c r="C1972" s="5">
        <f t="shared" si="151"/>
        <v>12</v>
      </c>
      <c r="D1972" s="11">
        <f t="shared" si="152"/>
        <v>43800</v>
      </c>
      <c r="E1972" s="5" t="s">
        <v>29</v>
      </c>
      <c r="F1972" s="5" t="str">
        <f t="shared" si="153"/>
        <v>CASANARE</v>
      </c>
      <c r="G1972" s="5">
        <v>0</v>
      </c>
      <c r="H1972" s="6">
        <v>43632061</v>
      </c>
      <c r="I1972" s="9">
        <f t="shared" si="154"/>
        <v>436.32060999999999</v>
      </c>
      <c r="J1972">
        <v>0</v>
      </c>
      <c r="K1972" cm="1">
        <f t="array" ref="K1972">INDEX(T!$H$2:$H$3661, MATCH(1, (T!$D$2:$D$3661=D1972)*(T!$E$2:$E$3661=G!E1972),0))</f>
        <v>77.388480000000001</v>
      </c>
      <c r="L1972" cm="1">
        <f t="array" ref="L1972">INDEX('C'!$I$2:$I$3661, MATCH(1, ('C'!$D$2:$D$3661=D1972)*('C'!$E$2:$E$3661=G!E1972),0))</f>
        <v>453445.26061</v>
      </c>
      <c r="M1972" cm="1">
        <f t="array" ref="M1972">_xlfn.IFNA(INDEX(P!C$2:C$2862, MATCH(1, (P!$A$2:$A$2862=D1972)*(P!$B$2:$B$2862=F1972),0)),)</f>
        <v>608.4129032258063</v>
      </c>
      <c r="N1972" cm="1">
        <f t="array" ref="N1972">_xlfn.IFNA(INDEX(Ind!$H$2:$H$6441, MATCH(1, (Ind!$A$2:$A$6441=D1972)*(Ind!$D$2:$D$6441=F1972),0)),)</f>
        <v>0</v>
      </c>
      <c r="O1972" cm="1">
        <f t="array" ref="O1972">_xlfn.IFNA(INDEX(Ind!$L$2:$L$6441, MATCH(1, (Ind!$A$2:$A$6441=D1972)*(Ind!$D$2:$D$6441=F1972),0)),)</f>
        <v>0</v>
      </c>
    </row>
    <row r="1973" spans="1:15" x14ac:dyDescent="0.2">
      <c r="A1973" s="1" t="s">
        <v>103</v>
      </c>
      <c r="B1973" s="5" t="str">
        <f t="shared" si="150"/>
        <v>2019</v>
      </c>
      <c r="C1973" s="5">
        <f t="shared" si="151"/>
        <v>12</v>
      </c>
      <c r="D1973" s="11">
        <f t="shared" si="152"/>
        <v>43800</v>
      </c>
      <c r="E1973" s="2" t="s">
        <v>30</v>
      </c>
      <c r="F1973" s="5" t="str">
        <f t="shared" si="153"/>
        <v>PUTUMAYO</v>
      </c>
      <c r="G1973" s="2">
        <v>0</v>
      </c>
      <c r="H1973" s="3">
        <v>70418000</v>
      </c>
      <c r="I1973" s="9">
        <f t="shared" si="154"/>
        <v>704.18</v>
      </c>
      <c r="J1973">
        <v>0</v>
      </c>
      <c r="K1973" cm="1">
        <f t="array" ref="K1973">INDEX(T!$H$2:$H$3661, MATCH(1, (T!$D$2:$D$3661=D1973)*(T!$E$2:$E$3661=G!E1973),0))</f>
        <v>2028.76</v>
      </c>
      <c r="L1973" cm="1">
        <f t="array" ref="L1973">INDEX('C'!$I$2:$I$3661, MATCH(1, ('C'!$D$2:$D$3661=D1973)*('C'!$E$2:$E$3661=G!E1973),0))</f>
        <v>50238.11333</v>
      </c>
      <c r="M1973" cm="1">
        <f t="array" ref="M1973">_xlfn.IFNA(INDEX(P!C$2:C$2862, MATCH(1, (P!$A$2:$A$2862=D1973)*(P!$B$2:$B$2862=F1973),0)),)</f>
        <v>1.4367741935483871</v>
      </c>
      <c r="N1973" cm="1">
        <f t="array" ref="N1973">_xlfn.IFNA(INDEX(Ind!$H$2:$H$6441, MATCH(1, (Ind!$A$2:$A$6441=D1973)*(Ind!$D$2:$D$6441=F1973),0)),)</f>
        <v>0</v>
      </c>
      <c r="O1973" cm="1">
        <f t="array" ref="O1973">_xlfn.IFNA(INDEX(Ind!$L$2:$L$6441, MATCH(1, (Ind!$A$2:$A$6441=D1973)*(Ind!$D$2:$D$6441=F1973),0)),)</f>
        <v>0</v>
      </c>
    </row>
    <row r="1974" spans="1:15" x14ac:dyDescent="0.2">
      <c r="A1974" s="4" t="s">
        <v>103</v>
      </c>
      <c r="B1974" s="5" t="str">
        <f t="shared" si="150"/>
        <v>2019</v>
      </c>
      <c r="C1974" s="5">
        <f t="shared" si="151"/>
        <v>12</v>
      </c>
      <c r="D1974" s="11">
        <f t="shared" si="152"/>
        <v>43800</v>
      </c>
      <c r="E1974" s="5" t="s">
        <v>31</v>
      </c>
      <c r="F1974" s="5" t="str">
        <f t="shared" si="153"/>
        <v>GUAVIARE</v>
      </c>
      <c r="G1974" s="5">
        <v>0</v>
      </c>
      <c r="H1974" s="6">
        <v>76985000</v>
      </c>
      <c r="I1974" s="9">
        <f t="shared" si="154"/>
        <v>769.85</v>
      </c>
      <c r="J1974">
        <v>0</v>
      </c>
      <c r="K1974" cm="1">
        <f t="array" ref="K1974">INDEX(T!$H$2:$H$3661, MATCH(1, (T!$D$2:$D$3661=D1974)*(T!$E$2:$E$3661=G!E1974),0))</f>
        <v>1629.88</v>
      </c>
      <c r="L1974" cm="1">
        <f t="array" ref="L1974">INDEX('C'!$I$2:$I$3661, MATCH(1, ('C'!$D$2:$D$3661=D1974)*('C'!$E$2:$E$3661=G!E1974),0))</f>
        <v>52139.56</v>
      </c>
      <c r="M1974" cm="1">
        <f t="array" ref="M1974">_xlfn.IFNA(INDEX(P!C$2:C$2862, MATCH(1, (P!$A$2:$A$2862=D1974)*(P!$B$2:$B$2862=F1974),0)),)</f>
        <v>0</v>
      </c>
      <c r="N1974" cm="1">
        <f t="array" ref="N1974">_xlfn.IFNA(INDEX(Ind!$H$2:$H$6441, MATCH(1, (Ind!$A$2:$A$6441=D1974)*(Ind!$D$2:$D$6441=F1974),0)),)</f>
        <v>0</v>
      </c>
      <c r="O1974" cm="1">
        <f t="array" ref="O1974">_xlfn.IFNA(INDEX(Ind!$L$2:$L$6441, MATCH(1, (Ind!$A$2:$A$6441=D1974)*(Ind!$D$2:$D$6441=F1974),0)),)</f>
        <v>0</v>
      </c>
    </row>
    <row r="1975" spans="1:15" x14ac:dyDescent="0.2">
      <c r="A1975" s="1" t="s">
        <v>104</v>
      </c>
      <c r="B1975" s="5" t="str">
        <f t="shared" si="150"/>
        <v>2020</v>
      </c>
      <c r="C1975" s="5">
        <f t="shared" si="151"/>
        <v>1</v>
      </c>
      <c r="D1975" s="11">
        <f t="shared" si="152"/>
        <v>43831</v>
      </c>
      <c r="E1975" s="2" t="s">
        <v>5</v>
      </c>
      <c r="F1975" s="5" t="str">
        <f t="shared" si="153"/>
        <v>ANTIOQUIA</v>
      </c>
      <c r="G1975" s="2">
        <v>67278581</v>
      </c>
      <c r="H1975" s="3">
        <v>68755295</v>
      </c>
      <c r="I1975" s="9">
        <f t="shared" si="154"/>
        <v>680.16938000000005</v>
      </c>
      <c r="J1975">
        <v>0</v>
      </c>
      <c r="K1975" cm="1">
        <f t="array" ref="K1975">INDEX(T!$H$2:$H$3661, MATCH(1, (T!$D$2:$D$3661=D1975)*(T!$E$2:$E$3661=G!E1975),0))</f>
        <v>468.96204999999998</v>
      </c>
      <c r="L1975" cm="1">
        <f t="array" ref="L1975">INDEX('C'!$I$2:$I$3661, MATCH(1, ('C'!$D$2:$D$3661=D1975)*('C'!$E$2:$E$3661=G!E1975),0))</f>
        <v>21509250.285555001</v>
      </c>
      <c r="M1975" cm="1">
        <f t="array" ref="M1975">_xlfn.IFNA(INDEX(P!C$2:C$2862, MATCH(1, (P!$A$2:$A$2862=D1975)*(P!$B$2:$B$2862=F1975),0)),)</f>
        <v>0</v>
      </c>
      <c r="N1975" cm="1">
        <f t="array" ref="N1975">_xlfn.IFNA(INDEX(Ind!$H$2:$H$6441, MATCH(1, (Ind!$A$2:$A$6441=D1975)*(Ind!$D$2:$D$6441=F1975),0)),)</f>
        <v>97.767770603183905</v>
      </c>
      <c r="O1975" cm="1">
        <f t="array" ref="O1975">_xlfn.IFNA(INDEX(Ind!$L$2:$L$6441, MATCH(1, (Ind!$A$2:$A$6441=D1975)*(Ind!$D$2:$D$6441=F1975),0)),)</f>
        <v>95.296027494648996</v>
      </c>
    </row>
    <row r="1976" spans="1:15" x14ac:dyDescent="0.2">
      <c r="A1976" s="4" t="s">
        <v>104</v>
      </c>
      <c r="B1976" s="5" t="str">
        <f t="shared" si="150"/>
        <v>2020</v>
      </c>
      <c r="C1976" s="5">
        <f t="shared" si="151"/>
        <v>1</v>
      </c>
      <c r="D1976" s="11">
        <f t="shared" si="152"/>
        <v>43831</v>
      </c>
      <c r="E1976" s="5" t="s">
        <v>6</v>
      </c>
      <c r="F1976" s="5" t="str">
        <f t="shared" si="153"/>
        <v>ATLANTICO</v>
      </c>
      <c r="G1976" s="12">
        <v>110600000</v>
      </c>
      <c r="H1976" s="8">
        <v>110600000</v>
      </c>
      <c r="I1976" s="9">
        <f t="shared" si="154"/>
        <v>1106</v>
      </c>
      <c r="J1976">
        <v>0</v>
      </c>
      <c r="K1976" cm="1">
        <f t="array" ref="K1976">INDEX(T!$H$2:$H$3661, MATCH(1, (T!$D$2:$D$3661=D1976)*(T!$E$2:$E$3661=G!E1976),0))</f>
        <v>253</v>
      </c>
      <c r="L1976" cm="1">
        <f t="array" ref="L1976">INDEX('C'!$I$2:$I$3661, MATCH(1, ('C'!$D$2:$D$3661=D1976)*('C'!$E$2:$E$3661=G!E1976),0))</f>
        <v>19055467.210000001</v>
      </c>
      <c r="M1976" cm="1">
        <f t="array" ref="M1976">_xlfn.IFNA(INDEX(P!C$2:C$2862, MATCH(1, (P!$A$2:$A$2862=D1976)*(P!$B$2:$B$2862=F1976),0)),)</f>
        <v>23.384838709677418</v>
      </c>
      <c r="N1976" cm="1">
        <f t="array" ref="N1976">_xlfn.IFNA(INDEX(Ind!$H$2:$H$6441, MATCH(1, (Ind!$A$2:$A$6441=D1976)*(Ind!$D$2:$D$6441=F1976),0)),)</f>
        <v>104.707900124524</v>
      </c>
      <c r="O1976" cm="1">
        <f t="array" ref="O1976">_xlfn.IFNA(INDEX(Ind!$L$2:$L$6441, MATCH(1, (Ind!$A$2:$A$6441=D1976)*(Ind!$D$2:$D$6441=F1976),0)),)</f>
        <v>97.376184506511606</v>
      </c>
    </row>
    <row r="1977" spans="1:15" x14ac:dyDescent="0.2">
      <c r="A1977" s="1" t="s">
        <v>104</v>
      </c>
      <c r="B1977" s="5" t="str">
        <f t="shared" si="150"/>
        <v>2020</v>
      </c>
      <c r="C1977" s="5">
        <f t="shared" si="151"/>
        <v>1</v>
      </c>
      <c r="D1977" s="11">
        <f t="shared" si="152"/>
        <v>43831</v>
      </c>
      <c r="E1977" s="2" t="s">
        <v>7</v>
      </c>
      <c r="F1977" s="5" t="str">
        <f t="shared" si="153"/>
        <v>BOGOTA, D.C.</v>
      </c>
      <c r="G1977" s="2">
        <v>0</v>
      </c>
      <c r="H1977" s="3">
        <v>75573000</v>
      </c>
      <c r="I1977" s="9">
        <f t="shared" si="154"/>
        <v>755.73</v>
      </c>
      <c r="J1977">
        <v>0</v>
      </c>
      <c r="K1977" cm="1">
        <f t="array" ref="K1977">INDEX(T!$H$2:$H$3661, MATCH(1, (T!$D$2:$D$3661=D1977)*(T!$E$2:$E$3661=G!E1977),0))</f>
        <v>510.28</v>
      </c>
      <c r="L1977" cm="1">
        <f t="array" ref="L1977">INDEX('C'!$I$2:$I$3661, MATCH(1, ('C'!$D$2:$D$3661=D1977)*('C'!$E$2:$E$3661=G!E1977),0))</f>
        <v>54925830</v>
      </c>
      <c r="M1977" cm="1">
        <f t="array" ref="M1977">_xlfn.IFNA(INDEX(P!C$2:C$2862, MATCH(1, (P!$A$2:$A$2862=D1977)*(P!$B$2:$B$2862=F1977),0)),)</f>
        <v>0</v>
      </c>
      <c r="N1977" cm="1">
        <f t="array" ref="N1977">_xlfn.IFNA(INDEX(Ind!$H$2:$H$6441, MATCH(1, (Ind!$A$2:$A$6441=D1977)*(Ind!$D$2:$D$6441=F1977),0)),)</f>
        <v>93.002319080110098</v>
      </c>
      <c r="O1977" cm="1">
        <f t="array" ref="O1977">_xlfn.IFNA(INDEX(Ind!$L$2:$L$6441, MATCH(1, (Ind!$A$2:$A$6441=D1977)*(Ind!$D$2:$D$6441=F1977),0)),)</f>
        <v>96.380192064489506</v>
      </c>
    </row>
    <row r="1978" spans="1:15" x14ac:dyDescent="0.2">
      <c r="A1978" s="4" t="s">
        <v>104</v>
      </c>
      <c r="B1978" s="5" t="str">
        <f t="shared" si="150"/>
        <v>2020</v>
      </c>
      <c r="C1978" s="5">
        <f t="shared" si="151"/>
        <v>1</v>
      </c>
      <c r="D1978" s="11">
        <f t="shared" si="152"/>
        <v>43831</v>
      </c>
      <c r="E1978" s="5" t="s">
        <v>8</v>
      </c>
      <c r="F1978" s="5" t="str">
        <f t="shared" si="153"/>
        <v>BOLIVAR</v>
      </c>
      <c r="G1978" s="5">
        <v>94949630</v>
      </c>
      <c r="H1978" s="6">
        <v>97951105</v>
      </c>
      <c r="I1978" s="9">
        <f t="shared" si="154"/>
        <v>964.50367500000004</v>
      </c>
      <c r="J1978">
        <v>0</v>
      </c>
      <c r="K1978" cm="1">
        <f t="array" ref="K1978">INDEX(T!$H$2:$H$3661, MATCH(1, (T!$D$2:$D$3661=D1978)*(T!$E$2:$E$3661=G!E1978),0))</f>
        <v>270.12024500000001</v>
      </c>
      <c r="L1978" cm="1">
        <f t="array" ref="L1978">INDEX('C'!$I$2:$I$3661, MATCH(1, ('C'!$D$2:$D$3661=D1978)*('C'!$E$2:$E$3661=G!E1978),0))</f>
        <v>16253293.22749</v>
      </c>
      <c r="M1978" cm="1">
        <f t="array" ref="M1978">_xlfn.IFNA(INDEX(P!C$2:C$2862, MATCH(1, (P!$A$2:$A$2862=D1978)*(P!$B$2:$B$2862=F1978),0)),)</f>
        <v>1.9948387096774192</v>
      </c>
      <c r="N1978" cm="1">
        <f t="array" ref="N1978">_xlfn.IFNA(INDEX(Ind!$H$2:$H$6441, MATCH(1, (Ind!$A$2:$A$6441=D1978)*(Ind!$D$2:$D$6441=F1978),0)),)</f>
        <v>104.839661820999</v>
      </c>
      <c r="O1978" cm="1">
        <f t="array" ref="O1978">_xlfn.IFNA(INDEX(Ind!$L$2:$L$6441, MATCH(1, (Ind!$A$2:$A$6441=D1978)*(Ind!$D$2:$D$6441=F1978),0)),)</f>
        <v>98.940274021194497</v>
      </c>
    </row>
    <row r="1979" spans="1:15" x14ac:dyDescent="0.2">
      <c r="A1979" s="1" t="s">
        <v>104</v>
      </c>
      <c r="B1979" s="5" t="str">
        <f t="shared" si="150"/>
        <v>2020</v>
      </c>
      <c r="C1979" s="5">
        <f t="shared" si="151"/>
        <v>1</v>
      </c>
      <c r="D1979" s="11">
        <f t="shared" si="152"/>
        <v>43831</v>
      </c>
      <c r="E1979" s="2" t="s">
        <v>9</v>
      </c>
      <c r="F1979" s="5" t="str">
        <f t="shared" si="153"/>
        <v>BOYACA</v>
      </c>
      <c r="G1979" s="2">
        <v>63809235</v>
      </c>
      <c r="H1979" s="3">
        <v>90052041</v>
      </c>
      <c r="I1979" s="9">
        <f t="shared" si="154"/>
        <v>769.30637999999999</v>
      </c>
      <c r="J1979">
        <v>0</v>
      </c>
      <c r="K1979" cm="1">
        <f t="array" ref="K1979">INDEX(T!$H$2:$H$3661, MATCH(1, (T!$D$2:$D$3661=D1979)*(T!$E$2:$E$3661=G!E1979),0))</f>
        <v>280.90381500000001</v>
      </c>
      <c r="L1979" cm="1">
        <f t="array" ref="L1979">INDEX('C'!$I$2:$I$3661, MATCH(1, ('C'!$D$2:$D$3661=D1979)*('C'!$E$2:$E$3661=G!E1979),0))</f>
        <v>6640291.3682549996</v>
      </c>
      <c r="M1979" cm="1">
        <f t="array" ref="M1979">_xlfn.IFNA(INDEX(P!C$2:C$2862, MATCH(1, (P!$A$2:$A$2862=D1979)*(P!$B$2:$B$2862=F1979),0)),)</f>
        <v>6.9012903225806443</v>
      </c>
      <c r="N1979" cm="1">
        <f t="array" ref="N1979">_xlfn.IFNA(INDEX(Ind!$H$2:$H$6441, MATCH(1, (Ind!$A$2:$A$6441=D1979)*(Ind!$D$2:$D$6441=F1979),0)),)</f>
        <v>105.64118624669401</v>
      </c>
      <c r="O1979" cm="1">
        <f t="array" ref="O1979">_xlfn.IFNA(INDEX(Ind!$L$2:$L$6441, MATCH(1, (Ind!$A$2:$A$6441=D1979)*(Ind!$D$2:$D$6441=F1979),0)),)</f>
        <v>94.099779350660498</v>
      </c>
    </row>
    <row r="1980" spans="1:15" x14ac:dyDescent="0.2">
      <c r="A1980" s="4" t="s">
        <v>104</v>
      </c>
      <c r="B1980" s="5" t="str">
        <f t="shared" si="150"/>
        <v>2020</v>
      </c>
      <c r="C1980" s="5">
        <f t="shared" si="151"/>
        <v>1</v>
      </c>
      <c r="D1980" s="11">
        <f t="shared" si="152"/>
        <v>43831</v>
      </c>
      <c r="E1980" s="5" t="s">
        <v>10</v>
      </c>
      <c r="F1980" s="5" t="str">
        <f t="shared" si="153"/>
        <v>CALDAS</v>
      </c>
      <c r="G1980" s="5">
        <v>0</v>
      </c>
      <c r="H1980" s="6">
        <v>80753901</v>
      </c>
      <c r="I1980" s="9">
        <f t="shared" si="154"/>
        <v>807.53900999999996</v>
      </c>
      <c r="J1980">
        <v>0</v>
      </c>
      <c r="K1980" cm="1">
        <f t="array" ref="K1980">INDEX(T!$H$2:$H$3661, MATCH(1, (T!$D$2:$D$3661=D1980)*(T!$E$2:$E$3661=G!E1980),0))</f>
        <v>588.68147999999997</v>
      </c>
      <c r="L1980" cm="1">
        <f t="array" ref="L1980">INDEX('C'!$I$2:$I$3661, MATCH(1, ('C'!$D$2:$D$3661=D1980)*('C'!$E$2:$E$3661=G!E1980),0))</f>
        <v>5720520.29531</v>
      </c>
      <c r="M1980" cm="1">
        <f t="array" ref="M1980">_xlfn.IFNA(INDEX(P!C$2:C$2862, MATCH(1, (P!$A$2:$A$2862=D1980)*(P!$B$2:$B$2862=F1980),0)),)</f>
        <v>0</v>
      </c>
      <c r="N1980" cm="1">
        <f t="array" ref="N1980">_xlfn.IFNA(INDEX(Ind!$H$2:$H$6441, MATCH(1, (Ind!$A$2:$A$6441=D1980)*(Ind!$D$2:$D$6441=F1980),0)),)</f>
        <v>95.435510255194501</v>
      </c>
      <c r="O1980" cm="1">
        <f t="array" ref="O1980">_xlfn.IFNA(INDEX(Ind!$L$2:$L$6441, MATCH(1, (Ind!$A$2:$A$6441=D1980)*(Ind!$D$2:$D$6441=F1980),0)),)</f>
        <v>97.770989112480706</v>
      </c>
    </row>
    <row r="1981" spans="1:15" x14ac:dyDescent="0.2">
      <c r="A1981" s="1" t="s">
        <v>104</v>
      </c>
      <c r="B1981" s="5" t="str">
        <f t="shared" si="150"/>
        <v>2020</v>
      </c>
      <c r="C1981" s="5">
        <f t="shared" si="151"/>
        <v>1</v>
      </c>
      <c r="D1981" s="11">
        <f t="shared" si="152"/>
        <v>43831</v>
      </c>
      <c r="E1981" s="2" t="s">
        <v>11</v>
      </c>
      <c r="F1981" s="5" t="str">
        <f t="shared" si="153"/>
        <v>CAQUETA</v>
      </c>
      <c r="G1981" s="2">
        <v>0</v>
      </c>
      <c r="H1981" s="7">
        <v>193160583</v>
      </c>
      <c r="I1981" s="9">
        <f t="shared" si="154"/>
        <v>1931.60583</v>
      </c>
      <c r="J1981">
        <v>0</v>
      </c>
      <c r="K1981" cm="1">
        <f t="array" ref="K1981">INDEX(T!$H$2:$H$3661, MATCH(1, (T!$D$2:$D$3661=D1981)*(T!$E$2:$E$3661=G!E1981),0))</f>
        <v>980.62082999999996</v>
      </c>
      <c r="L1981" cm="1">
        <f t="array" ref="L1981">INDEX('C'!$I$2:$I$3661, MATCH(1, ('C'!$D$2:$D$3661=D1981)*('C'!$E$2:$E$3661=G!E1981),0))</f>
        <v>7231990.8933300003</v>
      </c>
      <c r="M1981" cm="1">
        <f t="array" ref="M1981">_xlfn.IFNA(INDEX(P!C$2:C$2862, MATCH(1, (P!$A$2:$A$2862=D1981)*(P!$B$2:$B$2862=F1981),0)),)</f>
        <v>0</v>
      </c>
      <c r="N1981" cm="1">
        <f t="array" ref="N1981">_xlfn.IFNA(INDEX(Ind!$H$2:$H$6441, MATCH(1, (Ind!$A$2:$A$6441=D1981)*(Ind!$D$2:$D$6441=F1981),0)),)</f>
        <v>0</v>
      </c>
      <c r="O1981" cm="1">
        <f t="array" ref="O1981">_xlfn.IFNA(INDEX(Ind!$L$2:$L$6441, MATCH(1, (Ind!$A$2:$A$6441=D1981)*(Ind!$D$2:$D$6441=F1981),0)),)</f>
        <v>0</v>
      </c>
    </row>
    <row r="1982" spans="1:15" x14ac:dyDescent="0.2">
      <c r="A1982" s="4" t="s">
        <v>104</v>
      </c>
      <c r="B1982" s="5" t="str">
        <f t="shared" si="150"/>
        <v>2020</v>
      </c>
      <c r="C1982" s="5">
        <f t="shared" si="151"/>
        <v>1</v>
      </c>
      <c r="D1982" s="11">
        <f t="shared" si="152"/>
        <v>43831</v>
      </c>
      <c r="E1982" s="5" t="s">
        <v>12</v>
      </c>
      <c r="F1982" s="5" t="str">
        <f t="shared" si="153"/>
        <v>CAUCA</v>
      </c>
      <c r="G1982" s="5">
        <v>83222000</v>
      </c>
      <c r="H1982" s="6">
        <v>81869000</v>
      </c>
      <c r="I1982" s="9">
        <f t="shared" si="154"/>
        <v>825.45500000000004</v>
      </c>
      <c r="J1982">
        <v>0</v>
      </c>
      <c r="K1982" cm="1">
        <f t="array" ref="K1982">INDEX(T!$H$2:$H$3661, MATCH(1, (T!$D$2:$D$3661=D1982)*(T!$E$2:$E$3661=G!E1982),0))</f>
        <v>812.24</v>
      </c>
      <c r="L1982" cm="1">
        <f t="array" ref="L1982">INDEX('C'!$I$2:$I$3661, MATCH(1, ('C'!$D$2:$D$3661=D1982)*('C'!$E$2:$E$3661=G!E1982),0))</f>
        <v>5424349.1699999999</v>
      </c>
      <c r="M1982" cm="1">
        <f t="array" ref="M1982">_xlfn.IFNA(INDEX(P!C$2:C$2862, MATCH(1, (P!$A$2:$A$2862=D1982)*(P!$B$2:$B$2862=F1982),0)),)</f>
        <v>0</v>
      </c>
      <c r="N1982" cm="1">
        <f t="array" ref="N1982">_xlfn.IFNA(INDEX(Ind!$H$2:$H$6441, MATCH(1, (Ind!$A$2:$A$6441=D1982)*(Ind!$D$2:$D$6441=F1982),0)),)</f>
        <v>89.5903692504573</v>
      </c>
      <c r="O1982" cm="1">
        <f t="array" ref="O1982">_xlfn.IFNA(INDEX(Ind!$L$2:$L$6441, MATCH(1, (Ind!$A$2:$A$6441=D1982)*(Ind!$D$2:$D$6441=F1982),0)),)</f>
        <v>98.921612201455005</v>
      </c>
    </row>
    <row r="1983" spans="1:15" x14ac:dyDescent="0.2">
      <c r="A1983" s="1" t="s">
        <v>104</v>
      </c>
      <c r="B1983" s="5" t="str">
        <f t="shared" si="150"/>
        <v>2020</v>
      </c>
      <c r="C1983" s="5">
        <f t="shared" si="151"/>
        <v>1</v>
      </c>
      <c r="D1983" s="11">
        <f t="shared" si="152"/>
        <v>43831</v>
      </c>
      <c r="E1983" s="2" t="s">
        <v>13</v>
      </c>
      <c r="F1983" s="5" t="str">
        <f t="shared" si="153"/>
        <v>CESAR</v>
      </c>
      <c r="G1983" s="13">
        <v>110600000</v>
      </c>
      <c r="H1983" s="3">
        <v>85656343</v>
      </c>
      <c r="I1983" s="9">
        <f t="shared" si="154"/>
        <v>981.28171499999996</v>
      </c>
      <c r="J1983">
        <v>0</v>
      </c>
      <c r="K1983" cm="1">
        <f t="array" ref="K1983">INDEX(T!$H$2:$H$3661, MATCH(1, (T!$D$2:$D$3661=D1983)*(T!$E$2:$E$3661=G!E1983),0))</f>
        <v>239.17571000000001</v>
      </c>
      <c r="L1983" cm="1">
        <f t="array" ref="L1983">INDEX('C'!$I$2:$I$3661, MATCH(1, ('C'!$D$2:$D$3661=D1983)*('C'!$E$2:$E$3661=G!E1983),0))</f>
        <v>12196853.42255</v>
      </c>
      <c r="M1983" cm="1">
        <f t="array" ref="M1983">_xlfn.IFNA(INDEX(P!C$2:C$2862, MATCH(1, (P!$A$2:$A$2862=D1983)*(P!$B$2:$B$2862=F1983),0)),)</f>
        <v>9.2548387096774185</v>
      </c>
      <c r="N1983" cm="1">
        <f t="array" ref="N1983">_xlfn.IFNA(INDEX(Ind!$H$2:$H$6441, MATCH(1, (Ind!$A$2:$A$6441=D1983)*(Ind!$D$2:$D$6441=F1983),0)),)</f>
        <v>0</v>
      </c>
      <c r="O1983" cm="1">
        <f t="array" ref="O1983">_xlfn.IFNA(INDEX(Ind!$L$2:$L$6441, MATCH(1, (Ind!$A$2:$A$6441=D1983)*(Ind!$D$2:$D$6441=F1983),0)),)</f>
        <v>0</v>
      </c>
    </row>
    <row r="1984" spans="1:15" x14ac:dyDescent="0.2">
      <c r="A1984" s="4" t="s">
        <v>104</v>
      </c>
      <c r="B1984" s="5" t="str">
        <f t="shared" si="150"/>
        <v>2020</v>
      </c>
      <c r="C1984" s="5">
        <f t="shared" si="151"/>
        <v>1</v>
      </c>
      <c r="D1984" s="11">
        <f t="shared" si="152"/>
        <v>43831</v>
      </c>
      <c r="E1984" s="5" t="s">
        <v>14</v>
      </c>
      <c r="F1984" s="5" t="str">
        <f t="shared" si="153"/>
        <v>CORDOBA</v>
      </c>
      <c r="G1984" s="5">
        <v>70985000</v>
      </c>
      <c r="H1984" s="6">
        <v>0</v>
      </c>
      <c r="I1984" s="9">
        <f t="shared" si="154"/>
        <v>709.85</v>
      </c>
      <c r="J1984">
        <v>0</v>
      </c>
      <c r="K1984" cm="1">
        <f t="array" ref="K1984">INDEX(T!$H$2:$H$3661, MATCH(1, (T!$D$2:$D$3661=D1984)*(T!$E$2:$E$3661=G!E1984),0))</f>
        <v>154.08000000000001</v>
      </c>
      <c r="L1984" cm="1">
        <f t="array" ref="L1984">INDEX('C'!$I$2:$I$3661, MATCH(1, ('C'!$D$2:$D$3661=D1984)*('C'!$E$2:$E$3661=G!E1984),0))</f>
        <v>14478260</v>
      </c>
      <c r="M1984" cm="1">
        <f t="array" ref="M1984">_xlfn.IFNA(INDEX(P!C$2:C$2862, MATCH(1, (P!$A$2:$A$2862=D1984)*(P!$B$2:$B$2862=F1984),0)),)</f>
        <v>106.91419354838709</v>
      </c>
      <c r="N1984" cm="1">
        <f t="array" ref="N1984">_xlfn.IFNA(INDEX(Ind!$H$2:$H$6441, MATCH(1, (Ind!$A$2:$A$6441=D1984)*(Ind!$D$2:$D$6441=F1984),0)),)</f>
        <v>102.49649069230701</v>
      </c>
      <c r="O1984" cm="1">
        <f t="array" ref="O1984">_xlfn.IFNA(INDEX(Ind!$L$2:$L$6441, MATCH(1, (Ind!$A$2:$A$6441=D1984)*(Ind!$D$2:$D$6441=F1984),0)),)</f>
        <v>106.905990104221</v>
      </c>
    </row>
    <row r="1985" spans="1:15" x14ac:dyDescent="0.2">
      <c r="A1985" s="1" t="s">
        <v>104</v>
      </c>
      <c r="B1985" s="5" t="str">
        <f t="shared" si="150"/>
        <v>2020</v>
      </c>
      <c r="C1985" s="5">
        <f t="shared" si="151"/>
        <v>1</v>
      </c>
      <c r="D1985" s="11">
        <f t="shared" si="152"/>
        <v>43831</v>
      </c>
      <c r="E1985" s="2" t="s">
        <v>15</v>
      </c>
      <c r="F1985" s="5" t="str">
        <f t="shared" si="153"/>
        <v>CUNDINAMARCA</v>
      </c>
      <c r="G1985" s="2">
        <v>63592000</v>
      </c>
      <c r="H1985" s="3">
        <v>81845268</v>
      </c>
      <c r="I1985" s="9">
        <f t="shared" si="154"/>
        <v>727.18633999999997</v>
      </c>
      <c r="J1985">
        <v>0</v>
      </c>
      <c r="K1985" cm="1">
        <f t="array" ref="K1985">INDEX(T!$H$2:$H$3661, MATCH(1, (T!$D$2:$D$3661=D1985)*(T!$E$2:$E$3661=G!E1985),0))</f>
        <v>497.94671</v>
      </c>
      <c r="L1985" cm="1">
        <f t="array" ref="L1985">INDEX('C'!$I$2:$I$3661, MATCH(1, ('C'!$D$2:$D$3661=D1985)*('C'!$E$2:$E$3661=G!E1985),0))</f>
        <v>10898864.446665</v>
      </c>
      <c r="M1985" cm="1">
        <f t="array" ref="M1985">_xlfn.IFNA(INDEX(P!C$2:C$2862, MATCH(1, (P!$A$2:$A$2862=D1985)*(P!$B$2:$B$2862=F1985),0)),)</f>
        <v>0.72258064516129039</v>
      </c>
      <c r="N1985" cm="1">
        <f t="array" ref="N1985">_xlfn.IFNA(INDEX(Ind!$H$2:$H$6441, MATCH(1, (Ind!$A$2:$A$6441=D1985)*(Ind!$D$2:$D$6441=F1985),0)),)</f>
        <v>101.778824875775</v>
      </c>
      <c r="O1985" cm="1">
        <f t="array" ref="O1985">_xlfn.IFNA(INDEX(Ind!$L$2:$L$6441, MATCH(1, (Ind!$A$2:$A$6441=D1985)*(Ind!$D$2:$D$6441=F1985),0)),)</f>
        <v>98.951310089777294</v>
      </c>
    </row>
    <row r="1986" spans="1:15" x14ac:dyDescent="0.2">
      <c r="A1986" s="4" t="s">
        <v>104</v>
      </c>
      <c r="B1986" s="5" t="str">
        <f t="shared" si="150"/>
        <v>2020</v>
      </c>
      <c r="C1986" s="5">
        <f t="shared" si="151"/>
        <v>1</v>
      </c>
      <c r="D1986" s="11">
        <f t="shared" si="152"/>
        <v>43831</v>
      </c>
      <c r="E1986" s="5" t="s">
        <v>16</v>
      </c>
      <c r="F1986" s="5" t="str">
        <f t="shared" si="153"/>
        <v>CHOCO</v>
      </c>
      <c r="G1986" s="5">
        <v>0</v>
      </c>
      <c r="H1986" s="8">
        <v>438190000</v>
      </c>
      <c r="I1986" s="9">
        <f t="shared" si="154"/>
        <v>4381.8999999999996</v>
      </c>
      <c r="J1986">
        <v>0</v>
      </c>
      <c r="K1986" cm="1">
        <f t="array" ref="K1986">INDEX(T!$H$2:$H$3661, MATCH(1, (T!$D$2:$D$3661=D1986)*(T!$E$2:$E$3661=G!E1986),0))</f>
        <v>639.6</v>
      </c>
      <c r="L1986" t="e" cm="1">
        <f t="array" ref="L1986">INDEX('C'!$I$2:$I$3661, MATCH(1, ('C'!$D$2:$D$3661=D1986)*('C'!$E$2:$E$3661=G!E1986),0))</f>
        <v>#N/A</v>
      </c>
      <c r="M1986" cm="1">
        <f t="array" ref="M1986">_xlfn.IFNA(INDEX(P!C$2:C$2862, MATCH(1, (P!$A$2:$A$2862=D1986)*(P!$B$2:$B$2862=F1986),0)),)</f>
        <v>0</v>
      </c>
      <c r="N1986" cm="1">
        <f t="array" ref="N1986">_xlfn.IFNA(INDEX(Ind!$H$2:$H$6441, MATCH(1, (Ind!$A$2:$A$6441=D1986)*(Ind!$D$2:$D$6441=F1986),0)),)</f>
        <v>0</v>
      </c>
      <c r="O1986" cm="1">
        <f t="array" ref="O1986">_xlfn.IFNA(INDEX(Ind!$L$2:$L$6441, MATCH(1, (Ind!$A$2:$A$6441=D1986)*(Ind!$D$2:$D$6441=F1986),0)),)</f>
        <v>0</v>
      </c>
    </row>
    <row r="1987" spans="1:15" x14ac:dyDescent="0.2">
      <c r="A1987" s="1" t="s">
        <v>104</v>
      </c>
      <c r="B1987" s="5" t="str">
        <f t="shared" ref="B1987:B2050" si="155">MID(A1987,7,20)</f>
        <v>2020</v>
      </c>
      <c r="C1987" s="5">
        <f t="shared" ref="C1987:C2050" si="156">IF(MID(A1987,1,3)="Jan",1,
IF(MID(A1987,1,3)="Feb",2,
IF(MID(A1987,1,3)="Mar",3,
IF(MID(A1987,1,3)="Apr",4,
IF(MID(A1987,1,3)="May",5,
IF(MID(A1987,1,3)="Jun",6,
IF(MID(A1987,1,3)="Jul",7,
IF(MID(A1987,1,3)="Aug",8,
IF(MID(A1987,1,3)="Sep",9,
IF(MID(A1987,1,3)="Oct",10,
IF(MID(A1987,1,3)="Nov",11,
IF(MID(A1987,1,3)="Dec",12))))))))))))</f>
        <v>1</v>
      </c>
      <c r="D1987" s="11">
        <f t="shared" ref="D1987:D2050" si="157">DATE(B1987,C1987,1)</f>
        <v>43831</v>
      </c>
      <c r="E1987" s="2" t="s">
        <v>17</v>
      </c>
      <c r="F1987" s="5" t="str">
        <f t="shared" ref="F1987:F2050" si="158">MID(E1987,5,100)</f>
        <v>HUILA</v>
      </c>
      <c r="G1987" s="2">
        <v>0</v>
      </c>
      <c r="H1987" s="3">
        <v>81597044</v>
      </c>
      <c r="I1987" s="9">
        <f t="shared" ref="I1987:I2050" si="159">IF(G1987=0,H1987/100000,IF(H1987=0,G1987/100000,((G1987+H1987)/2)/100000))</f>
        <v>815.97044000000005</v>
      </c>
      <c r="J1987">
        <v>0</v>
      </c>
      <c r="K1987" cm="1">
        <f t="array" ref="K1987">INDEX(T!$H$2:$H$3661, MATCH(1, (T!$D$2:$D$3661=D1987)*(T!$E$2:$E$3661=G!E1987),0))</f>
        <v>852.37279999999998</v>
      </c>
      <c r="L1987" cm="1">
        <f t="array" ref="L1987">INDEX('C'!$I$2:$I$3661, MATCH(1, ('C'!$D$2:$D$3661=D1987)*('C'!$E$2:$E$3661=G!E1987),0))</f>
        <v>10761315.44936</v>
      </c>
      <c r="M1987" cm="1">
        <f t="array" ref="M1987">_xlfn.IFNA(INDEX(P!C$2:C$2862, MATCH(1, (P!$A$2:$A$2862=D1987)*(P!$B$2:$B$2862=F1987),0)),)</f>
        <v>4.0558064516129031</v>
      </c>
      <c r="N1987" cm="1">
        <f t="array" ref="N1987">_xlfn.IFNA(INDEX(Ind!$H$2:$H$6441, MATCH(1, (Ind!$A$2:$A$6441=D1987)*(Ind!$D$2:$D$6441=F1987),0)),)</f>
        <v>0</v>
      </c>
      <c r="O1987" cm="1">
        <f t="array" ref="O1987">_xlfn.IFNA(INDEX(Ind!$L$2:$L$6441, MATCH(1, (Ind!$A$2:$A$6441=D1987)*(Ind!$D$2:$D$6441=F1987),0)),)</f>
        <v>0</v>
      </c>
    </row>
    <row r="1988" spans="1:15" x14ac:dyDescent="0.2">
      <c r="A1988" s="4" t="s">
        <v>104</v>
      </c>
      <c r="B1988" s="5" t="str">
        <f t="shared" si="155"/>
        <v>2020</v>
      </c>
      <c r="C1988" s="5">
        <f t="shared" si="156"/>
        <v>1</v>
      </c>
      <c r="D1988" s="11">
        <f t="shared" si="157"/>
        <v>43831</v>
      </c>
      <c r="E1988" s="5" t="s">
        <v>18</v>
      </c>
      <c r="F1988" s="5" t="str">
        <f t="shared" si="158"/>
        <v>LA GUAJIRA</v>
      </c>
      <c r="G1988" s="5">
        <v>82000000</v>
      </c>
      <c r="H1988" s="6">
        <v>0</v>
      </c>
      <c r="I1988" s="9">
        <f t="shared" si="159"/>
        <v>820</v>
      </c>
      <c r="J1988">
        <v>0</v>
      </c>
      <c r="K1988" cm="1">
        <f t="array" ref="K1988">INDEX(T!$H$2:$H$3661, MATCH(1, (T!$D$2:$D$3661=D1988)*(T!$E$2:$E$3661=G!E1988),0))</f>
        <v>186</v>
      </c>
      <c r="L1988" cm="1">
        <f t="array" ref="L1988">INDEX('C'!$I$2:$I$3661, MATCH(1, ('C'!$D$2:$D$3661=D1988)*('C'!$E$2:$E$3661=G!E1988),0))</f>
        <v>2528804.5699999998</v>
      </c>
      <c r="M1988" cm="1">
        <f t="array" ref="M1988">_xlfn.IFNA(INDEX(P!C$2:C$2862, MATCH(1, (P!$A$2:$A$2862=D1988)*(P!$B$2:$B$2862=F1988),0)),)</f>
        <v>0</v>
      </c>
      <c r="N1988" cm="1">
        <f t="array" ref="N1988">_xlfn.IFNA(INDEX(Ind!$H$2:$H$6441, MATCH(1, (Ind!$A$2:$A$6441=D1988)*(Ind!$D$2:$D$6441=F1988),0)),)</f>
        <v>0</v>
      </c>
      <c r="O1988" cm="1">
        <f t="array" ref="O1988">_xlfn.IFNA(INDEX(Ind!$L$2:$L$6441, MATCH(1, (Ind!$A$2:$A$6441=D1988)*(Ind!$D$2:$D$6441=F1988),0)),)</f>
        <v>0</v>
      </c>
    </row>
    <row r="1989" spans="1:15" x14ac:dyDescent="0.2">
      <c r="A1989" s="1" t="s">
        <v>104</v>
      </c>
      <c r="B1989" s="5" t="str">
        <f t="shared" si="155"/>
        <v>2020</v>
      </c>
      <c r="C1989" s="5">
        <f t="shared" si="156"/>
        <v>1</v>
      </c>
      <c r="D1989" s="11">
        <f t="shared" si="157"/>
        <v>43831</v>
      </c>
      <c r="E1989" s="2" t="s">
        <v>19</v>
      </c>
      <c r="F1989" s="5" t="str">
        <f t="shared" si="158"/>
        <v>MAGDALENA</v>
      </c>
      <c r="G1989" s="13">
        <v>109414309</v>
      </c>
      <c r="H1989" s="7">
        <v>107876156</v>
      </c>
      <c r="I1989" s="9">
        <f t="shared" si="159"/>
        <v>1086.452325</v>
      </c>
      <c r="J1989">
        <v>0</v>
      </c>
      <c r="K1989" cm="1">
        <f t="array" ref="K1989">INDEX(T!$H$2:$H$3661, MATCH(1, (T!$D$2:$D$3661=D1989)*(T!$E$2:$E$3661=G!E1989),0))</f>
        <v>208.79696000000001</v>
      </c>
      <c r="L1989" cm="1">
        <f t="array" ref="L1989">INDEX('C'!$I$2:$I$3661, MATCH(1, ('C'!$D$2:$D$3661=D1989)*('C'!$E$2:$E$3661=G!E1989),0))</f>
        <v>15542612.274444999</v>
      </c>
      <c r="M1989" cm="1">
        <f t="array" ref="M1989">_xlfn.IFNA(INDEX(P!C$2:C$2862, MATCH(1, (P!$A$2:$A$2862=D1989)*(P!$B$2:$B$2862=F1989),0)),)</f>
        <v>12.373548387096776</v>
      </c>
      <c r="N1989" cm="1">
        <f t="array" ref="N1989">_xlfn.IFNA(INDEX(Ind!$H$2:$H$6441, MATCH(1, (Ind!$A$2:$A$6441=D1989)*(Ind!$D$2:$D$6441=F1989),0)),)</f>
        <v>0</v>
      </c>
      <c r="O1989" cm="1">
        <f t="array" ref="O1989">_xlfn.IFNA(INDEX(Ind!$L$2:$L$6441, MATCH(1, (Ind!$A$2:$A$6441=D1989)*(Ind!$D$2:$D$6441=F1989),0)),)</f>
        <v>0</v>
      </c>
    </row>
    <row r="1990" spans="1:15" x14ac:dyDescent="0.2">
      <c r="A1990" s="4" t="s">
        <v>104</v>
      </c>
      <c r="B1990" s="5" t="str">
        <f t="shared" si="155"/>
        <v>2020</v>
      </c>
      <c r="C1990" s="5">
        <f t="shared" si="156"/>
        <v>1</v>
      </c>
      <c r="D1990" s="11">
        <f t="shared" si="157"/>
        <v>43831</v>
      </c>
      <c r="E1990" s="5" t="s">
        <v>20</v>
      </c>
      <c r="F1990" s="5" t="str">
        <f t="shared" si="158"/>
        <v>META</v>
      </c>
      <c r="G1990" s="5">
        <v>0</v>
      </c>
      <c r="H1990" s="6">
        <v>74166634</v>
      </c>
      <c r="I1990" s="9">
        <f t="shared" si="159"/>
        <v>741.66633999999999</v>
      </c>
      <c r="J1990">
        <v>0</v>
      </c>
      <c r="K1990" cm="1">
        <f t="array" ref="K1990">INDEX(T!$H$2:$H$3661, MATCH(1, (T!$D$2:$D$3661=D1990)*(T!$E$2:$E$3661=G!E1990),0))</f>
        <v>631.90704000000005</v>
      </c>
      <c r="L1990" cm="1">
        <f t="array" ref="L1990">INDEX('C'!$I$2:$I$3661, MATCH(1, ('C'!$D$2:$D$3661=D1990)*('C'!$E$2:$E$3661=G!E1990),0))</f>
        <v>597076.76731999998</v>
      </c>
      <c r="M1990" cm="1">
        <f t="array" ref="M1990">_xlfn.IFNA(INDEX(P!C$2:C$2862, MATCH(1, (P!$A$2:$A$2862=D1990)*(P!$B$2:$B$2862=F1990),0)),)</f>
        <v>3.93483870967742</v>
      </c>
      <c r="N1990" cm="1">
        <f t="array" ref="N1990">_xlfn.IFNA(INDEX(Ind!$H$2:$H$6441, MATCH(1, (Ind!$A$2:$A$6441=D1990)*(Ind!$D$2:$D$6441=F1990),0)),)</f>
        <v>0</v>
      </c>
      <c r="O1990" cm="1">
        <f t="array" ref="O1990">_xlfn.IFNA(INDEX(Ind!$L$2:$L$6441, MATCH(1, (Ind!$A$2:$A$6441=D1990)*(Ind!$D$2:$D$6441=F1990),0)),)</f>
        <v>0</v>
      </c>
    </row>
    <row r="1991" spans="1:15" x14ac:dyDescent="0.2">
      <c r="A1991" s="1" t="s">
        <v>104</v>
      </c>
      <c r="B1991" s="5" t="str">
        <f t="shared" si="155"/>
        <v>2020</v>
      </c>
      <c r="C1991" s="5">
        <f t="shared" si="156"/>
        <v>1</v>
      </c>
      <c r="D1991" s="11">
        <f t="shared" si="157"/>
        <v>43831</v>
      </c>
      <c r="E1991" s="2" t="s">
        <v>21</v>
      </c>
      <c r="F1991" s="5" t="str">
        <f t="shared" si="158"/>
        <v>NARINO</v>
      </c>
      <c r="G1991" s="2">
        <v>0</v>
      </c>
      <c r="H1991" s="3">
        <v>81869000</v>
      </c>
      <c r="I1991" s="9">
        <f t="shared" si="159"/>
        <v>818.69</v>
      </c>
      <c r="J1991">
        <v>0</v>
      </c>
      <c r="K1991" cm="1">
        <f t="array" ref="K1991">INDEX(T!$H$2:$H$3661, MATCH(1, (T!$D$2:$D$3661=D1991)*(T!$E$2:$E$3661=G!E1991),0))</f>
        <v>854.32</v>
      </c>
      <c r="L1991" cm="1">
        <f t="array" ref="L1991">INDEX('C'!$I$2:$I$3661, MATCH(1, ('C'!$D$2:$D$3661=D1991)*('C'!$E$2:$E$3661=G!E1991),0))</f>
        <v>10847986.34</v>
      </c>
      <c r="M1991" cm="1">
        <f t="array" ref="M1991">_xlfn.IFNA(INDEX(P!C$2:C$2862, MATCH(1, (P!$A$2:$A$2862=D1991)*(P!$B$2:$B$2862=F1991),0)),)</f>
        <v>0</v>
      </c>
      <c r="N1991" cm="1">
        <f t="array" ref="N1991">_xlfn.IFNA(INDEX(Ind!$H$2:$H$6441, MATCH(1, (Ind!$A$2:$A$6441=D1991)*(Ind!$D$2:$D$6441=F1991),0)),)</f>
        <v>0</v>
      </c>
      <c r="O1991" cm="1">
        <f t="array" ref="O1991">_xlfn.IFNA(INDEX(Ind!$L$2:$L$6441, MATCH(1, (Ind!$A$2:$A$6441=D1991)*(Ind!$D$2:$D$6441=F1991),0)),)</f>
        <v>0</v>
      </c>
    </row>
    <row r="1992" spans="1:15" x14ac:dyDescent="0.2">
      <c r="A1992" s="4" t="s">
        <v>104</v>
      </c>
      <c r="B1992" s="5" t="str">
        <f t="shared" si="155"/>
        <v>2020</v>
      </c>
      <c r="C1992" s="5">
        <f t="shared" si="156"/>
        <v>1</v>
      </c>
      <c r="D1992" s="11">
        <f t="shared" si="157"/>
        <v>43831</v>
      </c>
      <c r="E1992" s="5" t="s">
        <v>22</v>
      </c>
      <c r="F1992" s="5" t="str">
        <f t="shared" si="158"/>
        <v>NORTE DE SANTANDER</v>
      </c>
      <c r="G1992" s="12">
        <v>100529000</v>
      </c>
      <c r="H1992" s="8">
        <v>112782517</v>
      </c>
      <c r="I1992" s="9">
        <f t="shared" si="159"/>
        <v>1066.557585</v>
      </c>
      <c r="J1992">
        <v>0</v>
      </c>
      <c r="K1992" cm="1">
        <f t="array" ref="K1992">INDEX(T!$H$2:$H$3661, MATCH(1, (T!$D$2:$D$3661=D1992)*(T!$E$2:$E$3661=G!E1992),0))</f>
        <v>365.03793000000002</v>
      </c>
      <c r="L1992" cm="1">
        <f t="array" ref="L1992">INDEX('C'!$I$2:$I$3661, MATCH(1, ('C'!$D$2:$D$3661=D1992)*('C'!$E$2:$E$3661=G!E1992),0))</f>
        <v>2945243.75086</v>
      </c>
      <c r="M1992" cm="1">
        <f t="array" ref="M1992">_xlfn.IFNA(INDEX(P!C$2:C$2862, MATCH(1, (P!$A$2:$A$2862=D1992)*(P!$B$2:$B$2862=F1992),0)),)</f>
        <v>27.801612903225806</v>
      </c>
      <c r="N1992" cm="1">
        <f t="array" ref="N1992">_xlfn.IFNA(INDEX(Ind!$H$2:$H$6441, MATCH(1, (Ind!$A$2:$A$6441=D1992)*(Ind!$D$2:$D$6441=F1992),0)),)</f>
        <v>0</v>
      </c>
      <c r="O1992" cm="1">
        <f t="array" ref="O1992">_xlfn.IFNA(INDEX(Ind!$L$2:$L$6441, MATCH(1, (Ind!$A$2:$A$6441=D1992)*(Ind!$D$2:$D$6441=F1992),0)),)</f>
        <v>0</v>
      </c>
    </row>
    <row r="1993" spans="1:15" x14ac:dyDescent="0.2">
      <c r="A1993" s="1" t="s">
        <v>104</v>
      </c>
      <c r="B1993" s="5" t="str">
        <f t="shared" si="155"/>
        <v>2020</v>
      </c>
      <c r="C1993" s="5">
        <f t="shared" si="156"/>
        <v>1</v>
      </c>
      <c r="D1993" s="11">
        <f t="shared" si="157"/>
        <v>43831</v>
      </c>
      <c r="E1993" s="2" t="s">
        <v>23</v>
      </c>
      <c r="F1993" s="5" t="str">
        <f t="shared" si="158"/>
        <v>QUINDIO</v>
      </c>
      <c r="G1993" s="2">
        <v>0</v>
      </c>
      <c r="H1993" s="7">
        <v>110865154</v>
      </c>
      <c r="I1993" s="9">
        <f t="shared" si="159"/>
        <v>1108.6515400000001</v>
      </c>
      <c r="J1993">
        <v>0</v>
      </c>
      <c r="K1993" cm="1">
        <f t="array" ref="K1993">INDEX(T!$H$2:$H$3661, MATCH(1, (T!$D$2:$D$3661=D1993)*(T!$E$2:$E$3661=G!E1993),0))</f>
        <v>1411.37077</v>
      </c>
      <c r="L1993" cm="1">
        <f t="array" ref="L1993">INDEX('C'!$I$2:$I$3661, MATCH(1, ('C'!$D$2:$D$3661=D1993)*('C'!$E$2:$E$3661=G!E1993),0))</f>
        <v>1537219.1692300001</v>
      </c>
      <c r="M1993" cm="1">
        <f t="array" ref="M1993">_xlfn.IFNA(INDEX(P!C$2:C$2862, MATCH(1, (P!$A$2:$A$2862=D1993)*(P!$B$2:$B$2862=F1993),0)),)</f>
        <v>0</v>
      </c>
      <c r="N1993" cm="1">
        <f t="array" ref="N1993">_xlfn.IFNA(INDEX(Ind!$H$2:$H$6441, MATCH(1, (Ind!$A$2:$A$6441=D1993)*(Ind!$D$2:$D$6441=F1993),0)),)</f>
        <v>0</v>
      </c>
      <c r="O1993" cm="1">
        <f t="array" ref="O1993">_xlfn.IFNA(INDEX(Ind!$L$2:$L$6441, MATCH(1, (Ind!$A$2:$A$6441=D1993)*(Ind!$D$2:$D$6441=F1993),0)),)</f>
        <v>0</v>
      </c>
    </row>
    <row r="1994" spans="1:15" x14ac:dyDescent="0.2">
      <c r="A1994" s="4" t="s">
        <v>104</v>
      </c>
      <c r="B1994" s="5" t="str">
        <f t="shared" si="155"/>
        <v>2020</v>
      </c>
      <c r="C1994" s="5">
        <f t="shared" si="156"/>
        <v>1</v>
      </c>
      <c r="D1994" s="11">
        <f t="shared" si="157"/>
        <v>43831</v>
      </c>
      <c r="E1994" s="5" t="s">
        <v>24</v>
      </c>
      <c r="F1994" s="5" t="str">
        <f t="shared" si="158"/>
        <v>RISARALDA</v>
      </c>
      <c r="G1994" s="5">
        <v>0</v>
      </c>
      <c r="H1994" s="6">
        <v>81137074</v>
      </c>
      <c r="I1994" s="9">
        <f t="shared" si="159"/>
        <v>811.37073999999996</v>
      </c>
      <c r="J1994">
        <v>0</v>
      </c>
      <c r="K1994" cm="1">
        <f t="array" ref="K1994">INDEX(T!$H$2:$H$3661, MATCH(1, (T!$D$2:$D$3661=D1994)*(T!$E$2:$E$3661=G!E1994),0))</f>
        <v>337.97259000000003</v>
      </c>
      <c r="L1994" cm="1">
        <f t="array" ref="L1994">INDEX('C'!$I$2:$I$3661, MATCH(1, ('C'!$D$2:$D$3661=D1994)*('C'!$E$2:$E$3661=G!E1994),0))</f>
        <v>1486374.37222</v>
      </c>
      <c r="M1994" cm="1">
        <f t="array" ref="M1994">_xlfn.IFNA(INDEX(P!C$2:C$2862, MATCH(1, (P!$A$2:$A$2862=D1994)*(P!$B$2:$B$2862=F1994),0)),)</f>
        <v>0</v>
      </c>
      <c r="N1994" cm="1">
        <f t="array" ref="N1994">_xlfn.IFNA(INDEX(Ind!$H$2:$H$6441, MATCH(1, (Ind!$A$2:$A$6441=D1994)*(Ind!$D$2:$D$6441=F1994),0)),)</f>
        <v>111.207248767914</v>
      </c>
      <c r="O1994" cm="1">
        <f t="array" ref="O1994">_xlfn.IFNA(INDEX(Ind!$L$2:$L$6441, MATCH(1, (Ind!$A$2:$A$6441=D1994)*(Ind!$D$2:$D$6441=F1994),0)),)</f>
        <v>101.25466686681899</v>
      </c>
    </row>
    <row r="1995" spans="1:15" x14ac:dyDescent="0.2">
      <c r="A1995" s="1" t="s">
        <v>104</v>
      </c>
      <c r="B1995" s="5" t="str">
        <f t="shared" si="155"/>
        <v>2020</v>
      </c>
      <c r="C1995" s="5">
        <f t="shared" si="156"/>
        <v>1</v>
      </c>
      <c r="D1995" s="11">
        <f t="shared" si="157"/>
        <v>43831</v>
      </c>
      <c r="E1995" s="2" t="s">
        <v>25</v>
      </c>
      <c r="F1995" s="5" t="str">
        <f t="shared" si="158"/>
        <v>SANTANDER</v>
      </c>
      <c r="G1995" s="2">
        <v>63592000</v>
      </c>
      <c r="H1995" s="7">
        <v>215109522</v>
      </c>
      <c r="I1995" s="9">
        <f t="shared" si="159"/>
        <v>1393.5076100000001</v>
      </c>
      <c r="J1995">
        <v>0</v>
      </c>
      <c r="K1995" cm="1">
        <f t="array" ref="K1995">INDEX(T!$H$2:$H$3661, MATCH(1, (T!$D$2:$D$3661=D1995)*(T!$E$2:$E$3661=G!E1995),0))</f>
        <v>431.08823000000001</v>
      </c>
      <c r="L1995" cm="1">
        <f t="array" ref="L1995">INDEX('C'!$I$2:$I$3661, MATCH(1, ('C'!$D$2:$D$3661=D1995)*('C'!$E$2:$E$3661=G!E1995),0))</f>
        <v>6341433.3760949997</v>
      </c>
      <c r="M1995" cm="1">
        <f t="array" ref="M1995">_xlfn.IFNA(INDEX(P!C$2:C$2862, MATCH(1, (P!$A$2:$A$2862=D1995)*(P!$B$2:$B$2862=F1995),0)),)</f>
        <v>26.946129032258064</v>
      </c>
      <c r="N1995" cm="1">
        <f t="array" ref="N1995">_xlfn.IFNA(INDEX(Ind!$H$2:$H$6441, MATCH(1, (Ind!$A$2:$A$6441=D1995)*(Ind!$D$2:$D$6441=F1995),0)),)</f>
        <v>113.061345477949</v>
      </c>
      <c r="O1995" cm="1">
        <f t="array" ref="O1995">_xlfn.IFNA(INDEX(Ind!$L$2:$L$6441, MATCH(1, (Ind!$A$2:$A$6441=D1995)*(Ind!$D$2:$D$6441=F1995),0)),)</f>
        <v>97.244870986763203</v>
      </c>
    </row>
    <row r="1996" spans="1:15" x14ac:dyDescent="0.2">
      <c r="A1996" s="4" t="s">
        <v>104</v>
      </c>
      <c r="B1996" s="5" t="str">
        <f t="shared" si="155"/>
        <v>2020</v>
      </c>
      <c r="C1996" s="5">
        <f t="shared" si="156"/>
        <v>1</v>
      </c>
      <c r="D1996" s="11">
        <f t="shared" si="157"/>
        <v>43831</v>
      </c>
      <c r="E1996" s="5" t="s">
        <v>26</v>
      </c>
      <c r="F1996" s="5" t="str">
        <f t="shared" si="158"/>
        <v>SUCRE</v>
      </c>
      <c r="G1996" s="5">
        <v>70985000</v>
      </c>
      <c r="H1996" s="6">
        <v>0</v>
      </c>
      <c r="I1996" s="9">
        <f t="shared" si="159"/>
        <v>709.85</v>
      </c>
      <c r="J1996">
        <v>0</v>
      </c>
      <c r="K1996" cm="1">
        <f t="array" ref="K1996">INDEX(T!$H$2:$H$3661, MATCH(1, (T!$D$2:$D$3661=D1996)*(T!$E$2:$E$3661=G!E1996),0))</f>
        <v>154.08000000000001</v>
      </c>
      <c r="L1996" cm="1">
        <f t="array" ref="L1996">INDEX('C'!$I$2:$I$3661, MATCH(1, ('C'!$D$2:$D$3661=D1996)*('C'!$E$2:$E$3661=G!E1996),0))</f>
        <v>14478260</v>
      </c>
      <c r="M1996" cm="1">
        <f t="array" ref="M1996">_xlfn.IFNA(INDEX(P!C$2:C$2862, MATCH(1, (P!$A$2:$A$2862=D1996)*(P!$B$2:$B$2862=F1996),0)),)</f>
        <v>146.91612903225808</v>
      </c>
      <c r="N1996" cm="1">
        <f t="array" ref="N1996">_xlfn.IFNA(INDEX(Ind!$H$2:$H$6441, MATCH(1, (Ind!$A$2:$A$6441=D1996)*(Ind!$D$2:$D$6441=F1996),0)),)</f>
        <v>0</v>
      </c>
      <c r="O1996" cm="1">
        <f t="array" ref="O1996">_xlfn.IFNA(INDEX(Ind!$L$2:$L$6441, MATCH(1, (Ind!$A$2:$A$6441=D1996)*(Ind!$D$2:$D$6441=F1996),0)),)</f>
        <v>0</v>
      </c>
    </row>
    <row r="1997" spans="1:15" x14ac:dyDescent="0.2">
      <c r="A1997" s="1" t="s">
        <v>104</v>
      </c>
      <c r="B1997" s="5" t="str">
        <f t="shared" si="155"/>
        <v>2020</v>
      </c>
      <c r="C1997" s="5">
        <f t="shared" si="156"/>
        <v>1</v>
      </c>
      <c r="D1997" s="11">
        <f t="shared" si="157"/>
        <v>43831</v>
      </c>
      <c r="E1997" s="2" t="s">
        <v>27</v>
      </c>
      <c r="F1997" s="5" t="str">
        <f t="shared" si="158"/>
        <v>TOLIMA</v>
      </c>
      <c r="G1997" s="2">
        <v>0</v>
      </c>
      <c r="H1997" s="3">
        <v>83058794</v>
      </c>
      <c r="I1997" s="9">
        <f t="shared" si="159"/>
        <v>830.58794</v>
      </c>
      <c r="J1997">
        <v>0</v>
      </c>
      <c r="K1997" cm="1">
        <f t="array" ref="K1997">INDEX(T!$H$2:$H$3661, MATCH(1, (T!$D$2:$D$3661=D1997)*(T!$E$2:$E$3661=G!E1997),0))</f>
        <v>849.11771999999996</v>
      </c>
      <c r="L1997" cm="1">
        <f t="array" ref="L1997">INDEX('C'!$I$2:$I$3661, MATCH(1, ('C'!$D$2:$D$3661=D1997)*('C'!$E$2:$E$3661=G!E1997),0))</f>
        <v>10705170.159320001</v>
      </c>
      <c r="M1997" cm="1">
        <f t="array" ref="M1997">_xlfn.IFNA(INDEX(P!C$2:C$2862, MATCH(1, (P!$A$2:$A$2862=D1997)*(P!$B$2:$B$2862=F1997),0)),)</f>
        <v>5.1248387096774195</v>
      </c>
      <c r="N1997" cm="1">
        <f t="array" ref="N1997">_xlfn.IFNA(INDEX(Ind!$H$2:$H$6441, MATCH(1, (Ind!$A$2:$A$6441=D1997)*(Ind!$D$2:$D$6441=F1997),0)),)</f>
        <v>104.530318989847</v>
      </c>
      <c r="O1997" cm="1">
        <f t="array" ref="O1997">_xlfn.IFNA(INDEX(Ind!$L$2:$L$6441, MATCH(1, (Ind!$A$2:$A$6441=D1997)*(Ind!$D$2:$D$6441=F1997),0)),)</f>
        <v>96.668958190113102</v>
      </c>
    </row>
    <row r="1998" spans="1:15" x14ac:dyDescent="0.2">
      <c r="A1998" s="4" t="s">
        <v>104</v>
      </c>
      <c r="B1998" s="5" t="str">
        <f t="shared" si="155"/>
        <v>2020</v>
      </c>
      <c r="C1998" s="5">
        <f t="shared" si="156"/>
        <v>1</v>
      </c>
      <c r="D1998" s="11">
        <f t="shared" si="157"/>
        <v>43831</v>
      </c>
      <c r="E1998" s="5" t="s">
        <v>28</v>
      </c>
      <c r="F1998" s="5" t="str">
        <f t="shared" si="158"/>
        <v>VALLE DEL CAUCA</v>
      </c>
      <c r="G1998" s="5">
        <v>82445277</v>
      </c>
      <c r="H1998" s="6">
        <v>0</v>
      </c>
      <c r="I1998" s="9">
        <f t="shared" si="159"/>
        <v>824.45276999999999</v>
      </c>
      <c r="J1998">
        <v>0</v>
      </c>
      <c r="K1998" cm="1">
        <f t="array" ref="K1998">INDEX(T!$H$2:$H$3661, MATCH(1, (T!$D$2:$D$3661=D1998)*(T!$E$2:$E$3661=G!E1998),0))</f>
        <v>784.47945000000004</v>
      </c>
      <c r="L1998" cm="1">
        <f t="array" ref="L1998">INDEX('C'!$I$2:$I$3661, MATCH(1, ('C'!$D$2:$D$3661=D1998)*('C'!$E$2:$E$3661=G!E1998),0))</f>
        <v>2410.3907599999998</v>
      </c>
      <c r="M1998" cm="1">
        <f t="array" ref="M1998">_xlfn.IFNA(INDEX(P!C$2:C$2862, MATCH(1, (P!$A$2:$A$2862=D1998)*(P!$B$2:$B$2862=F1998),0)),)</f>
        <v>0</v>
      </c>
      <c r="N1998" cm="1">
        <f t="array" ref="N1998">_xlfn.IFNA(INDEX(Ind!$H$2:$H$6441, MATCH(1, (Ind!$A$2:$A$6441=D1998)*(Ind!$D$2:$D$6441=F1998),0)),)</f>
        <v>99.880162946847705</v>
      </c>
      <c r="O1998" cm="1">
        <f t="array" ref="O1998">_xlfn.IFNA(INDEX(Ind!$L$2:$L$6441, MATCH(1, (Ind!$A$2:$A$6441=D1998)*(Ind!$D$2:$D$6441=F1998),0)),)</f>
        <v>98.055293600056899</v>
      </c>
    </row>
    <row r="1999" spans="1:15" x14ac:dyDescent="0.2">
      <c r="A1999" s="1" t="s">
        <v>104</v>
      </c>
      <c r="B1999" s="5" t="str">
        <f t="shared" si="155"/>
        <v>2020</v>
      </c>
      <c r="C1999" s="5">
        <f t="shared" si="156"/>
        <v>1</v>
      </c>
      <c r="D1999" s="11">
        <f t="shared" si="157"/>
        <v>43831</v>
      </c>
      <c r="E1999" s="2" t="s">
        <v>74</v>
      </c>
      <c r="F1999" s="5" t="str">
        <f t="shared" si="158"/>
        <v>ARAUCA</v>
      </c>
      <c r="G1999" s="2">
        <v>0</v>
      </c>
      <c r="H1999" s="3">
        <v>42729000</v>
      </c>
      <c r="I1999" s="9">
        <f t="shared" si="159"/>
        <v>427.29</v>
      </c>
      <c r="J1999">
        <v>0</v>
      </c>
      <c r="K1999" cm="1">
        <f t="array" ref="K1999">INDEX(T!$H$2:$H$3661, MATCH(1, (T!$D$2:$D$3661=D1999)*(T!$E$2:$E$3661=G!E1999),0))</f>
        <v>586.87</v>
      </c>
      <c r="L1999" cm="1">
        <f t="array" ref="L1999">INDEX('C'!$I$2:$I$3661, MATCH(1, ('C'!$D$2:$D$3661=D1999)*('C'!$E$2:$E$3661=G!E1999),0))</f>
        <v>48312</v>
      </c>
      <c r="M1999" cm="1">
        <f t="array" ref="M1999">_xlfn.IFNA(INDEX(P!C$2:C$2862, MATCH(1, (P!$A$2:$A$2862=D1999)*(P!$B$2:$B$2862=F1999),0)),)</f>
        <v>0.40258064516129022</v>
      </c>
      <c r="N1999" cm="1">
        <f t="array" ref="N1999">_xlfn.IFNA(INDEX(Ind!$H$2:$H$6441, MATCH(1, (Ind!$A$2:$A$6441=D1999)*(Ind!$D$2:$D$6441=F1999),0)),)</f>
        <v>0</v>
      </c>
      <c r="O1999" cm="1">
        <f t="array" ref="O1999">_xlfn.IFNA(INDEX(Ind!$L$2:$L$6441, MATCH(1, (Ind!$A$2:$A$6441=D1999)*(Ind!$D$2:$D$6441=F1999),0)),)</f>
        <v>0</v>
      </c>
    </row>
    <row r="2000" spans="1:15" x14ac:dyDescent="0.2">
      <c r="A2000" s="4" t="s">
        <v>104</v>
      </c>
      <c r="B2000" s="5" t="str">
        <f t="shared" si="155"/>
        <v>2020</v>
      </c>
      <c r="C2000" s="5">
        <f t="shared" si="156"/>
        <v>1</v>
      </c>
      <c r="D2000" s="11">
        <f t="shared" si="157"/>
        <v>43831</v>
      </c>
      <c r="E2000" s="5" t="s">
        <v>29</v>
      </c>
      <c r="F2000" s="5" t="str">
        <f t="shared" si="158"/>
        <v>CASANARE</v>
      </c>
      <c r="G2000" s="5">
        <v>0</v>
      </c>
      <c r="H2000" s="6">
        <v>36676914</v>
      </c>
      <c r="I2000" s="9">
        <f t="shared" si="159"/>
        <v>366.76913999999999</v>
      </c>
      <c r="J2000">
        <v>0</v>
      </c>
      <c r="K2000" cm="1">
        <f t="array" ref="K2000">INDEX(T!$H$2:$H$3661, MATCH(1, (T!$D$2:$D$3661=D2000)*(T!$E$2:$E$3661=G!E2000),0))</f>
        <v>69.390289999999993</v>
      </c>
      <c r="L2000" cm="1">
        <f t="array" ref="L2000">INDEX('C'!$I$2:$I$3661, MATCH(1, ('C'!$D$2:$D$3661=D2000)*('C'!$E$2:$E$3661=G!E2000),0))</f>
        <v>504812.09970999998</v>
      </c>
      <c r="M2000" cm="1">
        <f t="array" ref="M2000">_xlfn.IFNA(INDEX(P!C$2:C$2862, MATCH(1, (P!$A$2:$A$2862=D2000)*(P!$B$2:$B$2862=F2000),0)),)</f>
        <v>614.92000000000007</v>
      </c>
      <c r="N2000" cm="1">
        <f t="array" ref="N2000">_xlfn.IFNA(INDEX(Ind!$H$2:$H$6441, MATCH(1, (Ind!$A$2:$A$6441=D2000)*(Ind!$D$2:$D$6441=F2000),0)),)</f>
        <v>0</v>
      </c>
      <c r="O2000" cm="1">
        <f t="array" ref="O2000">_xlfn.IFNA(INDEX(Ind!$L$2:$L$6441, MATCH(1, (Ind!$A$2:$A$6441=D2000)*(Ind!$D$2:$D$6441=F2000),0)),)</f>
        <v>0</v>
      </c>
    </row>
    <row r="2001" spans="1:15" x14ac:dyDescent="0.2">
      <c r="A2001" s="1" t="s">
        <v>104</v>
      </c>
      <c r="B2001" s="5" t="str">
        <f t="shared" si="155"/>
        <v>2020</v>
      </c>
      <c r="C2001" s="5">
        <f t="shared" si="156"/>
        <v>1</v>
      </c>
      <c r="D2001" s="11">
        <f t="shared" si="157"/>
        <v>43831</v>
      </c>
      <c r="E2001" s="2" t="s">
        <v>30</v>
      </c>
      <c r="F2001" s="5" t="str">
        <f t="shared" si="158"/>
        <v>PUTUMAYO</v>
      </c>
      <c r="G2001" s="2">
        <v>0</v>
      </c>
      <c r="H2001" s="3">
        <v>66079000</v>
      </c>
      <c r="I2001" s="9">
        <f t="shared" si="159"/>
        <v>660.79</v>
      </c>
      <c r="J2001">
        <v>0</v>
      </c>
      <c r="K2001" cm="1">
        <f t="array" ref="K2001">INDEX(T!$H$2:$H$3661, MATCH(1, (T!$D$2:$D$3661=D2001)*(T!$E$2:$E$3661=G!E2001),0))</f>
        <v>2002.37</v>
      </c>
      <c r="L2001" cm="1">
        <f t="array" ref="L2001">INDEX('C'!$I$2:$I$3661, MATCH(1, ('C'!$D$2:$D$3661=D2001)*('C'!$E$2:$E$3661=G!E2001),0))</f>
        <v>45103.803330000002</v>
      </c>
      <c r="M2001" cm="1">
        <f t="array" ref="M2001">_xlfn.IFNA(INDEX(P!C$2:C$2862, MATCH(1, (P!$A$2:$A$2862=D2001)*(P!$B$2:$B$2862=F2001),0)),)</f>
        <v>1.3512903225806452</v>
      </c>
      <c r="N2001" cm="1">
        <f t="array" ref="N2001">_xlfn.IFNA(INDEX(Ind!$H$2:$H$6441, MATCH(1, (Ind!$A$2:$A$6441=D2001)*(Ind!$D$2:$D$6441=F2001),0)),)</f>
        <v>0</v>
      </c>
      <c r="O2001" cm="1">
        <f t="array" ref="O2001">_xlfn.IFNA(INDEX(Ind!$L$2:$L$6441, MATCH(1, (Ind!$A$2:$A$6441=D2001)*(Ind!$D$2:$D$6441=F2001),0)),)</f>
        <v>0</v>
      </c>
    </row>
    <row r="2002" spans="1:15" x14ac:dyDescent="0.2">
      <c r="A2002" s="4" t="s">
        <v>104</v>
      </c>
      <c r="B2002" s="5" t="str">
        <f t="shared" si="155"/>
        <v>2020</v>
      </c>
      <c r="C2002" s="5">
        <f t="shared" si="156"/>
        <v>1</v>
      </c>
      <c r="D2002" s="11">
        <f t="shared" si="157"/>
        <v>43831</v>
      </c>
      <c r="E2002" s="5" t="s">
        <v>31</v>
      </c>
      <c r="F2002" s="5" t="str">
        <f t="shared" si="158"/>
        <v>GUAVIARE</v>
      </c>
      <c r="G2002" s="5">
        <v>0</v>
      </c>
      <c r="H2002" s="6">
        <v>74465000</v>
      </c>
      <c r="I2002" s="9">
        <f t="shared" si="159"/>
        <v>744.65</v>
      </c>
      <c r="J2002">
        <v>0</v>
      </c>
      <c r="K2002" cm="1">
        <f t="array" ref="K2002">INDEX(T!$H$2:$H$3661, MATCH(1, (T!$D$2:$D$3661=D2002)*(T!$E$2:$E$3661=G!E2002),0))</f>
        <v>1632.86</v>
      </c>
      <c r="L2002" cm="1">
        <f t="array" ref="L2002">INDEX('C'!$I$2:$I$3661, MATCH(1, ('C'!$D$2:$D$3661=D2002)*('C'!$E$2:$E$3661=G!E2002),0))</f>
        <v>40819.040000000001</v>
      </c>
      <c r="M2002" cm="1">
        <f t="array" ref="M2002">_xlfn.IFNA(INDEX(P!C$2:C$2862, MATCH(1, (P!$A$2:$A$2862=D2002)*(P!$B$2:$B$2862=F2002),0)),)</f>
        <v>0</v>
      </c>
      <c r="N2002" cm="1">
        <f t="array" ref="N2002">_xlfn.IFNA(INDEX(Ind!$H$2:$H$6441, MATCH(1, (Ind!$A$2:$A$6441=D2002)*(Ind!$D$2:$D$6441=F2002),0)),)</f>
        <v>0</v>
      </c>
      <c r="O2002" cm="1">
        <f t="array" ref="O2002">_xlfn.IFNA(INDEX(Ind!$L$2:$L$6441, MATCH(1, (Ind!$A$2:$A$6441=D2002)*(Ind!$D$2:$D$6441=F2002),0)),)</f>
        <v>0</v>
      </c>
    </row>
    <row r="2003" spans="1:15" x14ac:dyDescent="0.2">
      <c r="A2003" s="1" t="s">
        <v>105</v>
      </c>
      <c r="B2003" s="5" t="str">
        <f t="shared" si="155"/>
        <v>2020</v>
      </c>
      <c r="C2003" s="5">
        <f t="shared" si="156"/>
        <v>2</v>
      </c>
      <c r="D2003" s="11">
        <f t="shared" si="157"/>
        <v>43862</v>
      </c>
      <c r="E2003" s="2" t="s">
        <v>5</v>
      </c>
      <c r="F2003" s="5" t="str">
        <f t="shared" si="158"/>
        <v>ANTIOQUIA</v>
      </c>
      <c r="G2003" s="2">
        <v>74451194</v>
      </c>
      <c r="H2003" s="3">
        <v>75655763</v>
      </c>
      <c r="I2003" s="9">
        <f t="shared" si="159"/>
        <v>750.53478500000006</v>
      </c>
      <c r="J2003">
        <v>0</v>
      </c>
      <c r="K2003" cm="1">
        <f t="array" ref="K2003">INDEX(T!$H$2:$H$3661, MATCH(1, (T!$D$2:$D$3661=D2003)*(T!$E$2:$E$3661=G!E2003),0))</f>
        <v>505.83150000000001</v>
      </c>
      <c r="L2003" cm="1">
        <f t="array" ref="L2003">INDEX('C'!$I$2:$I$3661, MATCH(1, ('C'!$D$2:$D$3661=D2003)*('C'!$E$2:$E$3661=G!E2003),0))</f>
        <v>20840060.882380001</v>
      </c>
      <c r="M2003" cm="1">
        <f t="array" ref="M2003">_xlfn.IFNA(INDEX(P!C$2:C$2862, MATCH(1, (P!$A$2:$A$2862=D2003)*(P!$B$2:$B$2862=F2003),0)),)</f>
        <v>0</v>
      </c>
      <c r="N2003" cm="1">
        <f t="array" ref="N2003">_xlfn.IFNA(INDEX(Ind!$H$2:$H$6441, MATCH(1, (Ind!$A$2:$A$6441=D2003)*(Ind!$D$2:$D$6441=F2003),0)),)</f>
        <v>102.037226434933</v>
      </c>
      <c r="O2003" cm="1">
        <f t="array" ref="O2003">_xlfn.IFNA(INDEX(Ind!$L$2:$L$6441, MATCH(1, (Ind!$A$2:$A$6441=D2003)*(Ind!$D$2:$D$6441=F2003),0)),)</f>
        <v>96.492075138860898</v>
      </c>
    </row>
    <row r="2004" spans="1:15" x14ac:dyDescent="0.2">
      <c r="A2004" s="4" t="s">
        <v>105</v>
      </c>
      <c r="B2004" s="5" t="str">
        <f t="shared" si="155"/>
        <v>2020</v>
      </c>
      <c r="C2004" s="5">
        <f t="shared" si="156"/>
        <v>2</v>
      </c>
      <c r="D2004" s="11">
        <f t="shared" si="157"/>
        <v>43862</v>
      </c>
      <c r="E2004" s="5" t="s">
        <v>6</v>
      </c>
      <c r="F2004" s="5" t="str">
        <f t="shared" si="158"/>
        <v>ATLANTICO</v>
      </c>
      <c r="G2004" s="12">
        <v>113800000</v>
      </c>
      <c r="H2004" s="8">
        <v>113800000</v>
      </c>
      <c r="I2004" s="9">
        <f t="shared" si="159"/>
        <v>1138</v>
      </c>
      <c r="J2004">
        <v>0</v>
      </c>
      <c r="K2004" cm="1">
        <f t="array" ref="K2004">INDEX(T!$H$2:$H$3661, MATCH(1, (T!$D$2:$D$3661=D2004)*(T!$E$2:$E$3661=G!E2004),0))</f>
        <v>280</v>
      </c>
      <c r="L2004" cm="1">
        <f t="array" ref="L2004">INDEX('C'!$I$2:$I$3661, MATCH(1, ('C'!$D$2:$D$3661=D2004)*('C'!$E$2:$E$3661=G!E2004),0))</f>
        <v>19252711.670000002</v>
      </c>
      <c r="M2004" cm="1">
        <f t="array" ref="M2004">_xlfn.IFNA(INDEX(P!C$2:C$2862, MATCH(1, (P!$A$2:$A$2862=D2004)*(P!$B$2:$B$2862=F2004),0)),)</f>
        <v>22.233548387096775</v>
      </c>
      <c r="N2004" cm="1">
        <f t="array" ref="N2004">_xlfn.IFNA(INDEX(Ind!$H$2:$H$6441, MATCH(1, (Ind!$A$2:$A$6441=D2004)*(Ind!$D$2:$D$6441=F2004),0)),)</f>
        <v>101.708657665449</v>
      </c>
      <c r="O2004" cm="1">
        <f t="array" ref="O2004">_xlfn.IFNA(INDEX(Ind!$L$2:$L$6441, MATCH(1, (Ind!$A$2:$A$6441=D2004)*(Ind!$D$2:$D$6441=F2004),0)),)</f>
        <v>98.645239611263705</v>
      </c>
    </row>
    <row r="2005" spans="1:15" x14ac:dyDescent="0.2">
      <c r="A2005" s="1" t="s">
        <v>105</v>
      </c>
      <c r="B2005" s="5" t="str">
        <f t="shared" si="155"/>
        <v>2020</v>
      </c>
      <c r="C2005" s="5">
        <f t="shared" si="156"/>
        <v>2</v>
      </c>
      <c r="D2005" s="11">
        <f t="shared" si="157"/>
        <v>43862</v>
      </c>
      <c r="E2005" s="2" t="s">
        <v>7</v>
      </c>
      <c r="F2005" s="5" t="str">
        <f t="shared" si="158"/>
        <v>BOGOTA, D.C.</v>
      </c>
      <c r="G2005" s="2">
        <v>0</v>
      </c>
      <c r="H2005" s="3">
        <v>86599000</v>
      </c>
      <c r="I2005" s="9">
        <f t="shared" si="159"/>
        <v>865.99</v>
      </c>
      <c r="J2005">
        <v>0</v>
      </c>
      <c r="K2005" cm="1">
        <f t="array" ref="K2005">INDEX(T!$H$2:$H$3661, MATCH(1, (T!$D$2:$D$3661=D2005)*(T!$E$2:$E$3661=G!E2005),0))</f>
        <v>470.43</v>
      </c>
      <c r="L2005" cm="1">
        <f t="array" ref="L2005">INDEX('C'!$I$2:$I$3661, MATCH(1, ('C'!$D$2:$D$3661=D2005)*('C'!$E$2:$E$3661=G!E2005),0))</f>
        <v>51159422</v>
      </c>
      <c r="M2005" cm="1">
        <f t="array" ref="M2005">_xlfn.IFNA(INDEX(P!C$2:C$2862, MATCH(1, (P!$A$2:$A$2862=D2005)*(P!$B$2:$B$2862=F2005),0)),)</f>
        <v>0</v>
      </c>
      <c r="N2005" cm="1">
        <f t="array" ref="N2005">_xlfn.IFNA(INDEX(Ind!$H$2:$H$6441, MATCH(1, (Ind!$A$2:$A$6441=D2005)*(Ind!$D$2:$D$6441=F2005),0)),)</f>
        <v>102.147057649077</v>
      </c>
      <c r="O2005" cm="1">
        <f t="array" ref="O2005">_xlfn.IFNA(INDEX(Ind!$L$2:$L$6441, MATCH(1, (Ind!$A$2:$A$6441=D2005)*(Ind!$D$2:$D$6441=F2005),0)),)</f>
        <v>98.388310429842704</v>
      </c>
    </row>
    <row r="2006" spans="1:15" x14ac:dyDescent="0.2">
      <c r="A2006" s="4" t="s">
        <v>105</v>
      </c>
      <c r="B2006" s="5" t="str">
        <f t="shared" si="155"/>
        <v>2020</v>
      </c>
      <c r="C2006" s="5">
        <f t="shared" si="156"/>
        <v>2</v>
      </c>
      <c r="D2006" s="11">
        <f t="shared" si="157"/>
        <v>43862</v>
      </c>
      <c r="E2006" s="5" t="s">
        <v>8</v>
      </c>
      <c r="F2006" s="5" t="str">
        <f t="shared" si="158"/>
        <v>BOLIVAR</v>
      </c>
      <c r="G2006" s="5">
        <v>98344395</v>
      </c>
      <c r="H2006" s="8">
        <v>101610289</v>
      </c>
      <c r="I2006" s="9">
        <f t="shared" si="159"/>
        <v>999.77341999999999</v>
      </c>
      <c r="J2006">
        <v>0</v>
      </c>
      <c r="K2006" cm="1">
        <f t="array" ref="K2006">INDEX(T!$H$2:$H$3661, MATCH(1, (T!$D$2:$D$3661=D2006)*(T!$E$2:$E$3661=G!E2006),0))</f>
        <v>282.33688000000001</v>
      </c>
      <c r="L2006" cm="1">
        <f t="array" ref="L2006">INDEX('C'!$I$2:$I$3661, MATCH(1, ('C'!$D$2:$D$3661=D2006)*('C'!$E$2:$E$3661=G!E2006),0))</f>
        <v>16376554.18465</v>
      </c>
      <c r="M2006" cm="1">
        <f t="array" ref="M2006">_xlfn.IFNA(INDEX(P!C$2:C$2862, MATCH(1, (P!$A$2:$A$2862=D2006)*(P!$B$2:$B$2862=F2006),0)),)</f>
        <v>1.6806451612903224</v>
      </c>
      <c r="N2006" cm="1">
        <f t="array" ref="N2006">_xlfn.IFNA(INDEX(Ind!$H$2:$H$6441, MATCH(1, (Ind!$A$2:$A$6441=D2006)*(Ind!$D$2:$D$6441=F2006),0)),)</f>
        <v>96.631336763838107</v>
      </c>
      <c r="O2006" cm="1">
        <f t="array" ref="O2006">_xlfn.IFNA(INDEX(Ind!$L$2:$L$6441, MATCH(1, (Ind!$A$2:$A$6441=D2006)*(Ind!$D$2:$D$6441=F2006),0)),)</f>
        <v>100.14410499711801</v>
      </c>
    </row>
    <row r="2007" spans="1:15" x14ac:dyDescent="0.2">
      <c r="A2007" s="1" t="s">
        <v>105</v>
      </c>
      <c r="B2007" s="5" t="str">
        <f t="shared" si="155"/>
        <v>2020</v>
      </c>
      <c r="C2007" s="5">
        <f t="shared" si="156"/>
        <v>2</v>
      </c>
      <c r="D2007" s="11">
        <f t="shared" si="157"/>
        <v>43862</v>
      </c>
      <c r="E2007" s="2" t="s">
        <v>9</v>
      </c>
      <c r="F2007" s="5" t="str">
        <f t="shared" si="158"/>
        <v>BOYACA</v>
      </c>
      <c r="G2007" s="2">
        <v>68674353</v>
      </c>
      <c r="H2007" s="3">
        <v>95695163</v>
      </c>
      <c r="I2007" s="9">
        <f t="shared" si="159"/>
        <v>821.84757999999999</v>
      </c>
      <c r="J2007">
        <v>0</v>
      </c>
      <c r="K2007" cm="1">
        <f t="array" ref="K2007">INDEX(T!$H$2:$H$3661, MATCH(1, (T!$D$2:$D$3661=D2007)*(T!$E$2:$E$3661=G!E2007),0))</f>
        <v>296.65404999999998</v>
      </c>
      <c r="L2007" cm="1">
        <f t="array" ref="L2007">INDEX('C'!$I$2:$I$3661, MATCH(1, ('C'!$D$2:$D$3661=D2007)*('C'!$E$2:$E$3661=G!E2007),0))</f>
        <v>6504393.8147999998</v>
      </c>
      <c r="M2007" cm="1">
        <f t="array" ref="M2007">_xlfn.IFNA(INDEX(P!C$2:C$2862, MATCH(1, (P!$A$2:$A$2862=D2007)*(P!$B$2:$B$2862=F2007),0)),)</f>
        <v>6.3335483870967746</v>
      </c>
      <c r="N2007" cm="1">
        <f t="array" ref="N2007">_xlfn.IFNA(INDEX(Ind!$H$2:$H$6441, MATCH(1, (Ind!$A$2:$A$6441=D2007)*(Ind!$D$2:$D$6441=F2007),0)),)</f>
        <v>108.066355199973</v>
      </c>
      <c r="O2007" cm="1">
        <f t="array" ref="O2007">_xlfn.IFNA(INDEX(Ind!$L$2:$L$6441, MATCH(1, (Ind!$A$2:$A$6441=D2007)*(Ind!$D$2:$D$6441=F2007),0)),)</f>
        <v>94.512422271255403</v>
      </c>
    </row>
    <row r="2008" spans="1:15" x14ac:dyDescent="0.2">
      <c r="A2008" s="4" t="s">
        <v>105</v>
      </c>
      <c r="B2008" s="5" t="str">
        <f t="shared" si="155"/>
        <v>2020</v>
      </c>
      <c r="C2008" s="5">
        <f t="shared" si="156"/>
        <v>2</v>
      </c>
      <c r="D2008" s="11">
        <f t="shared" si="157"/>
        <v>43862</v>
      </c>
      <c r="E2008" s="5" t="s">
        <v>10</v>
      </c>
      <c r="F2008" s="5" t="str">
        <f t="shared" si="158"/>
        <v>CALDAS</v>
      </c>
      <c r="G2008" s="5">
        <v>0</v>
      </c>
      <c r="H2008" s="6">
        <v>86420494</v>
      </c>
      <c r="I2008" s="9">
        <f t="shared" si="159"/>
        <v>864.20493999999997</v>
      </c>
      <c r="J2008">
        <v>0</v>
      </c>
      <c r="K2008" cm="1">
        <f t="array" ref="K2008">INDEX(T!$H$2:$H$3661, MATCH(1, (T!$D$2:$D$3661=D2008)*(T!$E$2:$E$3661=G!E2008),0))</f>
        <v>612.39431999999999</v>
      </c>
      <c r="L2008" cm="1">
        <f t="array" ref="L2008">INDEX('C'!$I$2:$I$3661, MATCH(1, ('C'!$D$2:$D$3661=D2008)*('C'!$E$2:$E$3661=G!E2008),0))</f>
        <v>5946180.8002500003</v>
      </c>
      <c r="M2008" cm="1">
        <f t="array" ref="M2008">_xlfn.IFNA(INDEX(P!C$2:C$2862, MATCH(1, (P!$A$2:$A$2862=D2008)*(P!$B$2:$B$2862=F2008),0)),)</f>
        <v>0</v>
      </c>
      <c r="N2008" cm="1">
        <f t="array" ref="N2008">_xlfn.IFNA(INDEX(Ind!$H$2:$H$6441, MATCH(1, (Ind!$A$2:$A$6441=D2008)*(Ind!$D$2:$D$6441=F2008),0)),)</f>
        <v>102.530796567754</v>
      </c>
      <c r="O2008" cm="1">
        <f t="array" ref="O2008">_xlfn.IFNA(INDEX(Ind!$L$2:$L$6441, MATCH(1, (Ind!$A$2:$A$6441=D2008)*(Ind!$D$2:$D$6441=F2008),0)),)</f>
        <v>100.719322238602</v>
      </c>
    </row>
    <row r="2009" spans="1:15" x14ac:dyDescent="0.2">
      <c r="A2009" s="1" t="s">
        <v>105</v>
      </c>
      <c r="B2009" s="5" t="str">
        <f t="shared" si="155"/>
        <v>2020</v>
      </c>
      <c r="C2009" s="5">
        <f t="shared" si="156"/>
        <v>2</v>
      </c>
      <c r="D2009" s="11">
        <f t="shared" si="157"/>
        <v>43862</v>
      </c>
      <c r="E2009" s="2" t="s">
        <v>11</v>
      </c>
      <c r="F2009" s="5" t="str">
        <f t="shared" si="158"/>
        <v>CAQUETA</v>
      </c>
      <c r="G2009" s="2">
        <v>0</v>
      </c>
      <c r="H2009" s="7">
        <v>212413462</v>
      </c>
      <c r="I2009" s="9">
        <f t="shared" si="159"/>
        <v>2124.1346199999998</v>
      </c>
      <c r="J2009">
        <v>0</v>
      </c>
      <c r="K2009" cm="1">
        <f t="array" ref="K2009">INDEX(T!$H$2:$H$3661, MATCH(1, (T!$D$2:$D$3661=D2009)*(T!$E$2:$E$3661=G!E2009),0))</f>
        <v>913.51</v>
      </c>
      <c r="L2009" cm="1">
        <f t="array" ref="L2009">INDEX('C'!$I$2:$I$3661, MATCH(1, ('C'!$D$2:$D$3661=D2009)*('C'!$E$2:$E$3661=G!E2009),0))</f>
        <v>6964359.5323099997</v>
      </c>
      <c r="M2009" cm="1">
        <f t="array" ref="M2009">_xlfn.IFNA(INDEX(P!C$2:C$2862, MATCH(1, (P!$A$2:$A$2862=D2009)*(P!$B$2:$B$2862=F2009),0)),)</f>
        <v>0</v>
      </c>
      <c r="N2009" cm="1">
        <f t="array" ref="N2009">_xlfn.IFNA(INDEX(Ind!$H$2:$H$6441, MATCH(1, (Ind!$A$2:$A$6441=D2009)*(Ind!$D$2:$D$6441=F2009),0)),)</f>
        <v>0</v>
      </c>
      <c r="O2009" cm="1">
        <f t="array" ref="O2009">_xlfn.IFNA(INDEX(Ind!$L$2:$L$6441, MATCH(1, (Ind!$A$2:$A$6441=D2009)*(Ind!$D$2:$D$6441=F2009),0)),)</f>
        <v>0</v>
      </c>
    </row>
    <row r="2010" spans="1:15" x14ac:dyDescent="0.2">
      <c r="A2010" s="4" t="s">
        <v>105</v>
      </c>
      <c r="B2010" s="5" t="str">
        <f t="shared" si="155"/>
        <v>2020</v>
      </c>
      <c r="C2010" s="5">
        <f t="shared" si="156"/>
        <v>2</v>
      </c>
      <c r="D2010" s="11">
        <f t="shared" si="157"/>
        <v>43862</v>
      </c>
      <c r="E2010" s="5" t="s">
        <v>12</v>
      </c>
      <c r="F2010" s="5" t="str">
        <f t="shared" si="158"/>
        <v>CAUCA</v>
      </c>
      <c r="G2010" s="5">
        <v>95330000</v>
      </c>
      <c r="H2010" s="6">
        <v>89234000</v>
      </c>
      <c r="I2010" s="9">
        <f t="shared" si="159"/>
        <v>922.82</v>
      </c>
      <c r="J2010">
        <v>0</v>
      </c>
      <c r="K2010" cm="1">
        <f t="array" ref="K2010">INDEX(T!$H$2:$H$3661, MATCH(1, (T!$D$2:$D$3661=D2010)*(T!$E$2:$E$3661=G!E2010),0))</f>
        <v>831.875</v>
      </c>
      <c r="L2010" cm="1">
        <f t="array" ref="L2010">INDEX('C'!$I$2:$I$3661, MATCH(1, ('C'!$D$2:$D$3661=D2010)*('C'!$E$2:$E$3661=G!E2010),0))</f>
        <v>14545840.119999999</v>
      </c>
      <c r="M2010" cm="1">
        <f t="array" ref="M2010">_xlfn.IFNA(INDEX(P!C$2:C$2862, MATCH(1, (P!$A$2:$A$2862=D2010)*(P!$B$2:$B$2862=F2010),0)),)</f>
        <v>0</v>
      </c>
      <c r="N2010" cm="1">
        <f t="array" ref="N2010">_xlfn.IFNA(INDEX(Ind!$H$2:$H$6441, MATCH(1, (Ind!$A$2:$A$6441=D2010)*(Ind!$D$2:$D$6441=F2010),0)),)</f>
        <v>100.61614180710001</v>
      </c>
      <c r="O2010" cm="1">
        <f t="array" ref="O2010">_xlfn.IFNA(INDEX(Ind!$L$2:$L$6441, MATCH(1, (Ind!$A$2:$A$6441=D2010)*(Ind!$D$2:$D$6441=F2010),0)),)</f>
        <v>99.665489251210602</v>
      </c>
    </row>
    <row r="2011" spans="1:15" x14ac:dyDescent="0.2">
      <c r="A2011" s="1" t="s">
        <v>105</v>
      </c>
      <c r="B2011" s="5" t="str">
        <f t="shared" si="155"/>
        <v>2020</v>
      </c>
      <c r="C2011" s="5">
        <f t="shared" si="156"/>
        <v>2</v>
      </c>
      <c r="D2011" s="11">
        <f t="shared" si="157"/>
        <v>43862</v>
      </c>
      <c r="E2011" s="2" t="s">
        <v>13</v>
      </c>
      <c r="F2011" s="5" t="str">
        <f t="shared" si="158"/>
        <v>CESAR</v>
      </c>
      <c r="G2011" s="13">
        <v>113800000</v>
      </c>
      <c r="H2011" s="3">
        <v>89229103</v>
      </c>
      <c r="I2011" s="9">
        <f t="shared" si="159"/>
        <v>1015.145515</v>
      </c>
      <c r="J2011">
        <v>0</v>
      </c>
      <c r="K2011" cm="1">
        <f t="array" ref="K2011">INDEX(T!$H$2:$H$3661, MATCH(1, (T!$D$2:$D$3661=D2011)*(T!$E$2:$E$3661=G!E2011),0))</f>
        <v>260.54455999999999</v>
      </c>
      <c r="L2011" cm="1">
        <f t="array" ref="L2011">INDEX('C'!$I$2:$I$3661, MATCH(1, ('C'!$D$2:$D$3661=D2011)*('C'!$E$2:$E$3661=G!E2011),0))</f>
        <v>12328347.355684999</v>
      </c>
      <c r="M2011" cm="1">
        <f t="array" ref="M2011">_xlfn.IFNA(INDEX(P!C$2:C$2862, MATCH(1, (P!$A$2:$A$2862=D2011)*(P!$B$2:$B$2862=F2011),0)),)</f>
        <v>8.7480645161290322</v>
      </c>
      <c r="N2011" cm="1">
        <f t="array" ref="N2011">_xlfn.IFNA(INDEX(Ind!$H$2:$H$6441, MATCH(1, (Ind!$A$2:$A$6441=D2011)*(Ind!$D$2:$D$6441=F2011),0)),)</f>
        <v>0</v>
      </c>
      <c r="O2011" cm="1">
        <f t="array" ref="O2011">_xlfn.IFNA(INDEX(Ind!$L$2:$L$6441, MATCH(1, (Ind!$A$2:$A$6441=D2011)*(Ind!$D$2:$D$6441=F2011),0)),)</f>
        <v>0</v>
      </c>
    </row>
    <row r="2012" spans="1:15" x14ac:dyDescent="0.2">
      <c r="A2012" s="4" t="s">
        <v>105</v>
      </c>
      <c r="B2012" s="5" t="str">
        <f t="shared" si="155"/>
        <v>2020</v>
      </c>
      <c r="C2012" s="5">
        <f t="shared" si="156"/>
        <v>2</v>
      </c>
      <c r="D2012" s="11">
        <f t="shared" si="157"/>
        <v>43862</v>
      </c>
      <c r="E2012" s="5" t="s">
        <v>14</v>
      </c>
      <c r="F2012" s="5" t="str">
        <f t="shared" si="158"/>
        <v>CORDOBA</v>
      </c>
      <c r="G2012" s="5">
        <v>74678000</v>
      </c>
      <c r="H2012" s="6">
        <v>0</v>
      </c>
      <c r="I2012" s="9">
        <f t="shared" si="159"/>
        <v>746.78</v>
      </c>
      <c r="J2012">
        <v>0</v>
      </c>
      <c r="K2012" cm="1">
        <f t="array" ref="K2012">INDEX(T!$H$2:$H$3661, MATCH(1, (T!$D$2:$D$3661=D2012)*(T!$E$2:$E$3661=G!E2012),0))</f>
        <v>157.12</v>
      </c>
      <c r="L2012" cm="1">
        <f t="array" ref="L2012">INDEX('C'!$I$2:$I$3661, MATCH(1, ('C'!$D$2:$D$3661=D2012)*('C'!$E$2:$E$3661=G!E2012),0))</f>
        <v>14568324</v>
      </c>
      <c r="M2012" cm="1">
        <f t="array" ref="M2012">_xlfn.IFNA(INDEX(P!C$2:C$2862, MATCH(1, (P!$A$2:$A$2862=D2012)*(P!$B$2:$B$2862=F2012),0)),)</f>
        <v>94.765806451612903</v>
      </c>
      <c r="N2012" cm="1">
        <f t="array" ref="N2012">_xlfn.IFNA(INDEX(Ind!$H$2:$H$6441, MATCH(1, (Ind!$A$2:$A$6441=D2012)*(Ind!$D$2:$D$6441=F2012),0)),)</f>
        <v>90.827504304994406</v>
      </c>
      <c r="O2012" cm="1">
        <f t="array" ref="O2012">_xlfn.IFNA(INDEX(Ind!$L$2:$L$6441, MATCH(1, (Ind!$A$2:$A$6441=D2012)*(Ind!$D$2:$D$6441=F2012),0)),)</f>
        <v>106.621749657859</v>
      </c>
    </row>
    <row r="2013" spans="1:15" x14ac:dyDescent="0.2">
      <c r="A2013" s="1" t="s">
        <v>105</v>
      </c>
      <c r="B2013" s="5" t="str">
        <f t="shared" si="155"/>
        <v>2020</v>
      </c>
      <c r="C2013" s="5">
        <f t="shared" si="156"/>
        <v>2</v>
      </c>
      <c r="D2013" s="11">
        <f t="shared" si="157"/>
        <v>43862</v>
      </c>
      <c r="E2013" s="2" t="s">
        <v>15</v>
      </c>
      <c r="F2013" s="5" t="str">
        <f t="shared" si="158"/>
        <v>CUNDINAMARCA</v>
      </c>
      <c r="G2013" s="2">
        <v>68475000</v>
      </c>
      <c r="H2013" s="3">
        <v>88751694</v>
      </c>
      <c r="I2013" s="9">
        <f t="shared" si="159"/>
        <v>786.13346999999999</v>
      </c>
      <c r="J2013">
        <v>0</v>
      </c>
      <c r="K2013" cm="1">
        <f t="array" ref="K2013">INDEX(T!$H$2:$H$3661, MATCH(1, (T!$D$2:$D$3661=D2013)*(T!$E$2:$E$3661=G!E2013),0))</f>
        <v>520.96447499999999</v>
      </c>
      <c r="L2013" cm="1">
        <f t="array" ref="L2013">INDEX('C'!$I$2:$I$3661, MATCH(1, ('C'!$D$2:$D$3661=D2013)*('C'!$E$2:$E$3661=G!E2013),0))</f>
        <v>10902882.950695001</v>
      </c>
      <c r="M2013" cm="1">
        <f t="array" ref="M2013">_xlfn.IFNA(INDEX(P!C$2:C$2862, MATCH(1, (P!$A$2:$A$2862=D2013)*(P!$B$2:$B$2862=F2013),0)),)</f>
        <v>0.6212903225806452</v>
      </c>
      <c r="N2013" cm="1">
        <f t="array" ref="N2013">_xlfn.IFNA(INDEX(Ind!$H$2:$H$6441, MATCH(1, (Ind!$A$2:$A$6441=D2013)*(Ind!$D$2:$D$6441=F2013),0)),)</f>
        <v>104.037955998499</v>
      </c>
      <c r="O2013" cm="1">
        <f t="array" ref="O2013">_xlfn.IFNA(INDEX(Ind!$L$2:$L$6441, MATCH(1, (Ind!$A$2:$A$6441=D2013)*(Ind!$D$2:$D$6441=F2013),0)),)</f>
        <v>101.550371625624</v>
      </c>
    </row>
    <row r="2014" spans="1:15" x14ac:dyDescent="0.2">
      <c r="A2014" s="4" t="s">
        <v>105</v>
      </c>
      <c r="B2014" s="5" t="str">
        <f t="shared" si="155"/>
        <v>2020</v>
      </c>
      <c r="C2014" s="5">
        <f t="shared" si="156"/>
        <v>2</v>
      </c>
      <c r="D2014" s="11">
        <f t="shared" si="157"/>
        <v>43862</v>
      </c>
      <c r="E2014" s="5" t="s">
        <v>16</v>
      </c>
      <c r="F2014" s="5" t="str">
        <f t="shared" si="158"/>
        <v>CHOCO</v>
      </c>
      <c r="G2014" s="5">
        <v>0</v>
      </c>
      <c r="H2014" s="8">
        <v>459610000</v>
      </c>
      <c r="I2014" s="9">
        <f t="shared" si="159"/>
        <v>4596.1000000000004</v>
      </c>
      <c r="J2014">
        <v>0</v>
      </c>
      <c r="K2014" cm="1">
        <f t="array" ref="K2014">INDEX(T!$H$2:$H$3661, MATCH(1, (T!$D$2:$D$3661=D2014)*(T!$E$2:$E$3661=G!E2014),0))</f>
        <v>639.6</v>
      </c>
      <c r="L2014" t="e" cm="1">
        <f t="array" ref="L2014">INDEX('C'!$I$2:$I$3661, MATCH(1, ('C'!$D$2:$D$3661=D2014)*('C'!$E$2:$E$3661=G!E2014),0))</f>
        <v>#N/A</v>
      </c>
      <c r="M2014" cm="1">
        <f t="array" ref="M2014">_xlfn.IFNA(INDEX(P!C$2:C$2862, MATCH(1, (P!$A$2:$A$2862=D2014)*(P!$B$2:$B$2862=F2014),0)),)</f>
        <v>0</v>
      </c>
      <c r="N2014" cm="1">
        <f t="array" ref="N2014">_xlfn.IFNA(INDEX(Ind!$H$2:$H$6441, MATCH(1, (Ind!$A$2:$A$6441=D2014)*(Ind!$D$2:$D$6441=F2014),0)),)</f>
        <v>0</v>
      </c>
      <c r="O2014" cm="1">
        <f t="array" ref="O2014">_xlfn.IFNA(INDEX(Ind!$L$2:$L$6441, MATCH(1, (Ind!$A$2:$A$6441=D2014)*(Ind!$D$2:$D$6441=F2014),0)),)</f>
        <v>0</v>
      </c>
    </row>
    <row r="2015" spans="1:15" x14ac:dyDescent="0.2">
      <c r="A2015" s="1" t="s">
        <v>105</v>
      </c>
      <c r="B2015" s="5" t="str">
        <f t="shared" si="155"/>
        <v>2020</v>
      </c>
      <c r="C2015" s="5">
        <f t="shared" si="156"/>
        <v>2</v>
      </c>
      <c r="D2015" s="11">
        <f t="shared" si="157"/>
        <v>43862</v>
      </c>
      <c r="E2015" s="2" t="s">
        <v>17</v>
      </c>
      <c r="F2015" s="5" t="str">
        <f t="shared" si="158"/>
        <v>HUILA</v>
      </c>
      <c r="G2015" s="2">
        <v>0</v>
      </c>
      <c r="H2015" s="3">
        <v>88905692</v>
      </c>
      <c r="I2015" s="9">
        <f t="shared" si="159"/>
        <v>889.05691999999999</v>
      </c>
      <c r="J2015">
        <v>0</v>
      </c>
      <c r="K2015" cm="1">
        <f t="array" ref="K2015">INDEX(T!$H$2:$H$3661, MATCH(1, (T!$D$2:$D$3661=D2015)*(T!$E$2:$E$3661=G!E2015),0))</f>
        <v>871.11472000000003</v>
      </c>
      <c r="L2015" cm="1">
        <f t="array" ref="L2015">INDEX('C'!$I$2:$I$3661, MATCH(1, ('C'!$D$2:$D$3661=D2015)*('C'!$E$2:$E$3661=G!E2015),0))</f>
        <v>11226660.566160001</v>
      </c>
      <c r="M2015" cm="1">
        <f t="array" ref="M2015">_xlfn.IFNA(INDEX(P!C$2:C$2862, MATCH(1, (P!$A$2:$A$2862=D2015)*(P!$B$2:$B$2862=F2015),0)),)</f>
        <v>3.1803225806451612</v>
      </c>
      <c r="N2015" cm="1">
        <f t="array" ref="N2015">_xlfn.IFNA(INDEX(Ind!$H$2:$H$6441, MATCH(1, (Ind!$A$2:$A$6441=D2015)*(Ind!$D$2:$D$6441=F2015),0)),)</f>
        <v>0</v>
      </c>
      <c r="O2015" cm="1">
        <f t="array" ref="O2015">_xlfn.IFNA(INDEX(Ind!$L$2:$L$6441, MATCH(1, (Ind!$A$2:$A$6441=D2015)*(Ind!$D$2:$D$6441=F2015),0)),)</f>
        <v>0</v>
      </c>
    </row>
    <row r="2016" spans="1:15" x14ac:dyDescent="0.2">
      <c r="A2016" s="4" t="s">
        <v>105</v>
      </c>
      <c r="B2016" s="5" t="str">
        <f t="shared" si="155"/>
        <v>2020</v>
      </c>
      <c r="C2016" s="5">
        <f t="shared" si="156"/>
        <v>2</v>
      </c>
      <c r="D2016" s="11">
        <f t="shared" si="157"/>
        <v>43862</v>
      </c>
      <c r="E2016" s="5" t="s">
        <v>18</v>
      </c>
      <c r="F2016" s="5" t="str">
        <f t="shared" si="158"/>
        <v>LA GUAJIRA</v>
      </c>
      <c r="G2016" s="5">
        <v>88300000</v>
      </c>
      <c r="H2016" s="6">
        <v>0</v>
      </c>
      <c r="I2016" s="9">
        <f t="shared" si="159"/>
        <v>883</v>
      </c>
      <c r="J2016">
        <v>0</v>
      </c>
      <c r="K2016" cm="1">
        <f t="array" ref="K2016">INDEX(T!$H$2:$H$3661, MATCH(1, (T!$D$2:$D$3661=D2016)*(T!$E$2:$E$3661=G!E2016),0))</f>
        <v>208</v>
      </c>
      <c r="L2016" cm="1">
        <f t="array" ref="L2016">INDEX('C'!$I$2:$I$3661, MATCH(1, ('C'!$D$2:$D$3661=D2016)*('C'!$E$2:$E$3661=G!E2016),0))</f>
        <v>2447129.4</v>
      </c>
      <c r="M2016" cm="1">
        <f t="array" ref="M2016">_xlfn.IFNA(INDEX(P!C$2:C$2862, MATCH(1, (P!$A$2:$A$2862=D2016)*(P!$B$2:$B$2862=F2016),0)),)</f>
        <v>0</v>
      </c>
      <c r="N2016" cm="1">
        <f t="array" ref="N2016">_xlfn.IFNA(INDEX(Ind!$H$2:$H$6441, MATCH(1, (Ind!$A$2:$A$6441=D2016)*(Ind!$D$2:$D$6441=F2016),0)),)</f>
        <v>0</v>
      </c>
      <c r="O2016" cm="1">
        <f t="array" ref="O2016">_xlfn.IFNA(INDEX(Ind!$L$2:$L$6441, MATCH(1, (Ind!$A$2:$A$6441=D2016)*(Ind!$D$2:$D$6441=F2016),0)),)</f>
        <v>0</v>
      </c>
    </row>
    <row r="2017" spans="1:15" x14ac:dyDescent="0.2">
      <c r="A2017" s="1" t="s">
        <v>105</v>
      </c>
      <c r="B2017" s="5" t="str">
        <f t="shared" si="155"/>
        <v>2020</v>
      </c>
      <c r="C2017" s="5">
        <f t="shared" si="156"/>
        <v>2</v>
      </c>
      <c r="D2017" s="11">
        <f t="shared" si="157"/>
        <v>43862</v>
      </c>
      <c r="E2017" s="2" t="s">
        <v>19</v>
      </c>
      <c r="F2017" s="5" t="str">
        <f t="shared" si="158"/>
        <v>MAGDALENA</v>
      </c>
      <c r="G2017" s="13">
        <v>112950124</v>
      </c>
      <c r="H2017" s="7">
        <v>111943255</v>
      </c>
      <c r="I2017" s="9">
        <f t="shared" si="159"/>
        <v>1124.466895</v>
      </c>
      <c r="J2017">
        <v>0</v>
      </c>
      <c r="K2017" cm="1">
        <f t="array" ref="K2017">INDEX(T!$H$2:$H$3661, MATCH(1, (T!$D$2:$D$3661=D2017)*(T!$E$2:$E$3661=G!E2017),0))</f>
        <v>231.016975</v>
      </c>
      <c r="L2017" cm="1">
        <f t="array" ref="L2017">INDEX('C'!$I$2:$I$3661, MATCH(1, ('C'!$D$2:$D$3661=D2017)*('C'!$E$2:$E$3661=G!E2017),0))</f>
        <v>15703751.401179999</v>
      </c>
      <c r="M2017" cm="1">
        <f t="array" ref="M2017">_xlfn.IFNA(INDEX(P!C$2:C$2862, MATCH(1, (P!$A$2:$A$2862=D2017)*(P!$B$2:$B$2862=F2017),0)),)</f>
        <v>8.4064516129032256</v>
      </c>
      <c r="N2017" cm="1">
        <f t="array" ref="N2017">_xlfn.IFNA(INDEX(Ind!$H$2:$H$6441, MATCH(1, (Ind!$A$2:$A$6441=D2017)*(Ind!$D$2:$D$6441=F2017),0)),)</f>
        <v>0</v>
      </c>
      <c r="O2017" cm="1">
        <f t="array" ref="O2017">_xlfn.IFNA(INDEX(Ind!$L$2:$L$6441, MATCH(1, (Ind!$A$2:$A$6441=D2017)*(Ind!$D$2:$D$6441=F2017),0)),)</f>
        <v>0</v>
      </c>
    </row>
    <row r="2018" spans="1:15" x14ac:dyDescent="0.2">
      <c r="A2018" s="4" t="s">
        <v>105</v>
      </c>
      <c r="B2018" s="5" t="str">
        <f t="shared" si="155"/>
        <v>2020</v>
      </c>
      <c r="C2018" s="5">
        <f t="shared" si="156"/>
        <v>2</v>
      </c>
      <c r="D2018" s="11">
        <f t="shared" si="157"/>
        <v>43862</v>
      </c>
      <c r="E2018" s="5" t="s">
        <v>20</v>
      </c>
      <c r="F2018" s="5" t="str">
        <f t="shared" si="158"/>
        <v>META</v>
      </c>
      <c r="G2018" s="5">
        <v>0</v>
      </c>
      <c r="H2018" s="6">
        <v>78558930</v>
      </c>
      <c r="I2018" s="9">
        <f t="shared" si="159"/>
        <v>785.58929999999998</v>
      </c>
      <c r="J2018">
        <v>0</v>
      </c>
      <c r="K2018" cm="1">
        <f t="array" ref="K2018">INDEX(T!$H$2:$H$3661, MATCH(1, (T!$D$2:$D$3661=D2018)*(T!$E$2:$E$3661=G!E2018),0))</f>
        <v>632.32986000000005</v>
      </c>
      <c r="L2018" cm="1">
        <f t="array" ref="L2018">INDEX('C'!$I$2:$I$3661, MATCH(1, ('C'!$D$2:$D$3661=D2018)*('C'!$E$2:$E$3661=G!E2018),0))</f>
        <v>587693.37520999997</v>
      </c>
      <c r="M2018" cm="1">
        <f t="array" ref="M2018">_xlfn.IFNA(INDEX(P!C$2:C$2862, MATCH(1, (P!$A$2:$A$2862=D2018)*(P!$B$2:$B$2862=F2018),0)),)</f>
        <v>3.0538709677419362</v>
      </c>
      <c r="N2018" cm="1">
        <f t="array" ref="N2018">_xlfn.IFNA(INDEX(Ind!$H$2:$H$6441, MATCH(1, (Ind!$A$2:$A$6441=D2018)*(Ind!$D$2:$D$6441=F2018),0)),)</f>
        <v>0</v>
      </c>
      <c r="O2018" cm="1">
        <f t="array" ref="O2018">_xlfn.IFNA(INDEX(Ind!$L$2:$L$6441, MATCH(1, (Ind!$A$2:$A$6441=D2018)*(Ind!$D$2:$D$6441=F2018),0)),)</f>
        <v>0</v>
      </c>
    </row>
    <row r="2019" spans="1:15" x14ac:dyDescent="0.2">
      <c r="A2019" s="1" t="s">
        <v>105</v>
      </c>
      <c r="B2019" s="5" t="str">
        <f t="shared" si="155"/>
        <v>2020</v>
      </c>
      <c r="C2019" s="5">
        <f t="shared" si="156"/>
        <v>2</v>
      </c>
      <c r="D2019" s="11">
        <f t="shared" si="157"/>
        <v>43862</v>
      </c>
      <c r="E2019" s="2" t="s">
        <v>21</v>
      </c>
      <c r="F2019" s="5" t="str">
        <f t="shared" si="158"/>
        <v>NARINO</v>
      </c>
      <c r="G2019" s="2">
        <v>0</v>
      </c>
      <c r="H2019" s="3">
        <v>92701061</v>
      </c>
      <c r="I2019" s="9">
        <f t="shared" si="159"/>
        <v>927.01061000000004</v>
      </c>
      <c r="J2019">
        <v>0</v>
      </c>
      <c r="K2019" cm="1">
        <f t="array" ref="K2019">INDEX(T!$H$2:$H$3661, MATCH(1, (T!$D$2:$D$3661=D2019)*(T!$E$2:$E$3661=G!E2019),0))</f>
        <v>899.57817999999997</v>
      </c>
      <c r="L2019" cm="1">
        <f t="array" ref="L2019">INDEX('C'!$I$2:$I$3661, MATCH(1, ('C'!$D$2:$D$3661=D2019)*('C'!$E$2:$E$3661=G!E2019),0))</f>
        <v>10974142.293330001</v>
      </c>
      <c r="M2019" cm="1">
        <f t="array" ref="M2019">_xlfn.IFNA(INDEX(P!C$2:C$2862, MATCH(1, (P!$A$2:$A$2862=D2019)*(P!$B$2:$B$2862=F2019),0)),)</f>
        <v>0</v>
      </c>
      <c r="N2019" cm="1">
        <f t="array" ref="N2019">_xlfn.IFNA(INDEX(Ind!$H$2:$H$6441, MATCH(1, (Ind!$A$2:$A$6441=D2019)*(Ind!$D$2:$D$6441=F2019),0)),)</f>
        <v>0</v>
      </c>
      <c r="O2019" cm="1">
        <f t="array" ref="O2019">_xlfn.IFNA(INDEX(Ind!$L$2:$L$6441, MATCH(1, (Ind!$A$2:$A$6441=D2019)*(Ind!$D$2:$D$6441=F2019),0)),)</f>
        <v>0</v>
      </c>
    </row>
    <row r="2020" spans="1:15" x14ac:dyDescent="0.2">
      <c r="A2020" s="4" t="s">
        <v>105</v>
      </c>
      <c r="B2020" s="5" t="str">
        <f t="shared" si="155"/>
        <v>2020</v>
      </c>
      <c r="C2020" s="5">
        <f t="shared" si="156"/>
        <v>2</v>
      </c>
      <c r="D2020" s="11">
        <f t="shared" si="157"/>
        <v>43862</v>
      </c>
      <c r="E2020" s="5" t="s">
        <v>22</v>
      </c>
      <c r="F2020" s="5" t="str">
        <f t="shared" si="158"/>
        <v>NORTE DE SANTANDER</v>
      </c>
      <c r="G2020" s="12">
        <v>100855000</v>
      </c>
      <c r="H2020" s="8">
        <v>116471300</v>
      </c>
      <c r="I2020" s="9">
        <f t="shared" si="159"/>
        <v>1086.6315</v>
      </c>
      <c r="J2020">
        <v>0</v>
      </c>
      <c r="K2020" cm="1">
        <f t="array" ref="K2020">INDEX(T!$H$2:$H$3661, MATCH(1, (T!$D$2:$D$3661=D2020)*(T!$E$2:$E$3661=G!E2020),0))</f>
        <v>283.01116500000001</v>
      </c>
      <c r="L2020" cm="1">
        <f t="array" ref="L2020">INDEX('C'!$I$2:$I$3661, MATCH(1, ('C'!$D$2:$D$3661=D2020)*('C'!$E$2:$E$3661=G!E2020),0))</f>
        <v>2869358.2461649999</v>
      </c>
      <c r="M2020" cm="1">
        <f t="array" ref="M2020">_xlfn.IFNA(INDEX(P!C$2:C$2862, MATCH(1, (P!$A$2:$A$2862=D2020)*(P!$B$2:$B$2862=F2020),0)),)</f>
        <v>37.546774193548387</v>
      </c>
      <c r="N2020" cm="1">
        <f t="array" ref="N2020">_xlfn.IFNA(INDEX(Ind!$H$2:$H$6441, MATCH(1, (Ind!$A$2:$A$6441=D2020)*(Ind!$D$2:$D$6441=F2020),0)),)</f>
        <v>0</v>
      </c>
      <c r="O2020" cm="1">
        <f t="array" ref="O2020">_xlfn.IFNA(INDEX(Ind!$L$2:$L$6441, MATCH(1, (Ind!$A$2:$A$6441=D2020)*(Ind!$D$2:$D$6441=F2020),0)),)</f>
        <v>0</v>
      </c>
    </row>
    <row r="2021" spans="1:15" x14ac:dyDescent="0.2">
      <c r="A2021" s="1" t="s">
        <v>105</v>
      </c>
      <c r="B2021" s="5" t="str">
        <f t="shared" si="155"/>
        <v>2020</v>
      </c>
      <c r="C2021" s="5">
        <f t="shared" si="156"/>
        <v>2</v>
      </c>
      <c r="D2021" s="11">
        <f t="shared" si="157"/>
        <v>43862</v>
      </c>
      <c r="E2021" s="2" t="s">
        <v>23</v>
      </c>
      <c r="F2021" s="5" t="str">
        <f t="shared" si="158"/>
        <v>QUINDIO</v>
      </c>
      <c r="G2021" s="2">
        <v>0</v>
      </c>
      <c r="H2021" s="7">
        <v>115980231</v>
      </c>
      <c r="I2021" s="9">
        <f t="shared" si="159"/>
        <v>1159.80231</v>
      </c>
      <c r="J2021">
        <v>0</v>
      </c>
      <c r="K2021" cm="1">
        <f t="array" ref="K2021">INDEX(T!$H$2:$H$3661, MATCH(1, (T!$D$2:$D$3661=D2021)*(T!$E$2:$E$3661=G!E2021),0))</f>
        <v>1412.2138500000001</v>
      </c>
      <c r="L2021" cm="1">
        <f t="array" ref="L2021">INDEX('C'!$I$2:$I$3661, MATCH(1, ('C'!$D$2:$D$3661=D2021)*('C'!$E$2:$E$3661=G!E2021),0))</f>
        <v>1547239.8892300001</v>
      </c>
      <c r="M2021" cm="1">
        <f t="array" ref="M2021">_xlfn.IFNA(INDEX(P!C$2:C$2862, MATCH(1, (P!$A$2:$A$2862=D2021)*(P!$B$2:$B$2862=F2021),0)),)</f>
        <v>0</v>
      </c>
      <c r="N2021" cm="1">
        <f t="array" ref="N2021">_xlfn.IFNA(INDEX(Ind!$H$2:$H$6441, MATCH(1, (Ind!$A$2:$A$6441=D2021)*(Ind!$D$2:$D$6441=F2021),0)),)</f>
        <v>0</v>
      </c>
      <c r="O2021" cm="1">
        <f t="array" ref="O2021">_xlfn.IFNA(INDEX(Ind!$L$2:$L$6441, MATCH(1, (Ind!$A$2:$A$6441=D2021)*(Ind!$D$2:$D$6441=F2021),0)),)</f>
        <v>0</v>
      </c>
    </row>
    <row r="2022" spans="1:15" x14ac:dyDescent="0.2">
      <c r="A2022" s="4" t="s">
        <v>105</v>
      </c>
      <c r="B2022" s="5" t="str">
        <f t="shared" si="155"/>
        <v>2020</v>
      </c>
      <c r="C2022" s="5">
        <f t="shared" si="156"/>
        <v>2</v>
      </c>
      <c r="D2022" s="11">
        <f t="shared" si="157"/>
        <v>43862</v>
      </c>
      <c r="E2022" s="5" t="s">
        <v>24</v>
      </c>
      <c r="F2022" s="5" t="str">
        <f t="shared" si="158"/>
        <v>RISARALDA</v>
      </c>
      <c r="G2022" s="5">
        <v>0</v>
      </c>
      <c r="H2022" s="6">
        <v>84827037</v>
      </c>
      <c r="I2022" s="9">
        <f t="shared" si="159"/>
        <v>848.27036999999996</v>
      </c>
      <c r="J2022">
        <v>0</v>
      </c>
      <c r="K2022" cm="1">
        <f t="array" ref="K2022">INDEX(T!$H$2:$H$3661, MATCH(1, (T!$D$2:$D$3661=D2022)*(T!$E$2:$E$3661=G!E2022),0))</f>
        <v>364.45370000000003</v>
      </c>
      <c r="L2022" cm="1">
        <f t="array" ref="L2022">INDEX('C'!$I$2:$I$3661, MATCH(1, ('C'!$D$2:$D$3661=D2022)*('C'!$E$2:$E$3661=G!E2022),0))</f>
        <v>1444066.73704</v>
      </c>
      <c r="M2022" cm="1">
        <f t="array" ref="M2022">_xlfn.IFNA(INDEX(P!C$2:C$2862, MATCH(1, (P!$A$2:$A$2862=D2022)*(P!$B$2:$B$2862=F2022),0)),)</f>
        <v>0</v>
      </c>
      <c r="N2022" cm="1">
        <f t="array" ref="N2022">_xlfn.IFNA(INDEX(Ind!$H$2:$H$6441, MATCH(1, (Ind!$A$2:$A$6441=D2022)*(Ind!$D$2:$D$6441=F2022),0)),)</f>
        <v>123.274356415543</v>
      </c>
      <c r="O2022" cm="1">
        <f t="array" ref="O2022">_xlfn.IFNA(INDEX(Ind!$L$2:$L$6441, MATCH(1, (Ind!$A$2:$A$6441=D2022)*(Ind!$D$2:$D$6441=F2022),0)),)</f>
        <v>102.974688754485</v>
      </c>
    </row>
    <row r="2023" spans="1:15" x14ac:dyDescent="0.2">
      <c r="A2023" s="1" t="s">
        <v>105</v>
      </c>
      <c r="B2023" s="5" t="str">
        <f t="shared" si="155"/>
        <v>2020</v>
      </c>
      <c r="C2023" s="5">
        <f t="shared" si="156"/>
        <v>2</v>
      </c>
      <c r="D2023" s="11">
        <f t="shared" si="157"/>
        <v>43862</v>
      </c>
      <c r="E2023" s="2" t="s">
        <v>25</v>
      </c>
      <c r="F2023" s="5" t="str">
        <f t="shared" si="158"/>
        <v>SANTANDER</v>
      </c>
      <c r="G2023" s="2">
        <v>68475000</v>
      </c>
      <c r="H2023" s="7">
        <v>237765805</v>
      </c>
      <c r="I2023" s="9">
        <f t="shared" si="159"/>
        <v>1531.204025</v>
      </c>
      <c r="J2023">
        <v>0</v>
      </c>
      <c r="K2023" cm="1">
        <f t="array" ref="K2023">INDEX(T!$H$2:$H$3661, MATCH(1, (T!$D$2:$D$3661=D2023)*(T!$E$2:$E$3661=G!E2023),0))</f>
        <v>436.115115</v>
      </c>
      <c r="L2023" cm="1">
        <f t="array" ref="L2023">INDEX('C'!$I$2:$I$3661, MATCH(1, ('C'!$D$2:$D$3661=D2023)*('C'!$E$2:$E$3661=G!E2023),0))</f>
        <v>6135884.1477849996</v>
      </c>
      <c r="M2023" cm="1">
        <f t="array" ref="M2023">_xlfn.IFNA(INDEX(P!C$2:C$2862, MATCH(1, (P!$A$2:$A$2862=D2023)*(P!$B$2:$B$2862=F2023),0)),)</f>
        <v>24.226774193548387</v>
      </c>
      <c r="N2023" cm="1">
        <f t="array" ref="N2023">_xlfn.IFNA(INDEX(Ind!$H$2:$H$6441, MATCH(1, (Ind!$A$2:$A$6441=D2023)*(Ind!$D$2:$D$6441=F2023),0)),)</f>
        <v>104.57423785957999</v>
      </c>
      <c r="O2023" cm="1">
        <f t="array" ref="O2023">_xlfn.IFNA(INDEX(Ind!$L$2:$L$6441, MATCH(1, (Ind!$A$2:$A$6441=D2023)*(Ind!$D$2:$D$6441=F2023),0)),)</f>
        <v>99.928834305931105</v>
      </c>
    </row>
    <row r="2024" spans="1:15" x14ac:dyDescent="0.2">
      <c r="A2024" s="4" t="s">
        <v>105</v>
      </c>
      <c r="B2024" s="5" t="str">
        <f t="shared" si="155"/>
        <v>2020</v>
      </c>
      <c r="C2024" s="5">
        <f t="shared" si="156"/>
        <v>2</v>
      </c>
      <c r="D2024" s="11">
        <f t="shared" si="157"/>
        <v>43862</v>
      </c>
      <c r="E2024" s="5" t="s">
        <v>26</v>
      </c>
      <c r="F2024" s="5" t="str">
        <f t="shared" si="158"/>
        <v>SUCRE</v>
      </c>
      <c r="G2024" s="5">
        <v>74678000</v>
      </c>
      <c r="H2024" s="6">
        <v>0</v>
      </c>
      <c r="I2024" s="9">
        <f t="shared" si="159"/>
        <v>746.78</v>
      </c>
      <c r="J2024">
        <v>0</v>
      </c>
      <c r="K2024" cm="1">
        <f t="array" ref="K2024">INDEX(T!$H$2:$H$3661, MATCH(1, (T!$D$2:$D$3661=D2024)*(T!$E$2:$E$3661=G!E2024),0))</f>
        <v>157.12</v>
      </c>
      <c r="L2024" cm="1">
        <f t="array" ref="L2024">INDEX('C'!$I$2:$I$3661, MATCH(1, ('C'!$D$2:$D$3661=D2024)*('C'!$E$2:$E$3661=G!E2024),0))</f>
        <v>14568324</v>
      </c>
      <c r="M2024" cm="1">
        <f t="array" ref="M2024">_xlfn.IFNA(INDEX(P!C$2:C$2862, MATCH(1, (P!$A$2:$A$2862=D2024)*(P!$B$2:$B$2862=F2024),0)),)</f>
        <v>138.43741935483871</v>
      </c>
      <c r="N2024" cm="1">
        <f t="array" ref="N2024">_xlfn.IFNA(INDEX(Ind!$H$2:$H$6441, MATCH(1, (Ind!$A$2:$A$6441=D2024)*(Ind!$D$2:$D$6441=F2024),0)),)</f>
        <v>0</v>
      </c>
      <c r="O2024" cm="1">
        <f t="array" ref="O2024">_xlfn.IFNA(INDEX(Ind!$L$2:$L$6441, MATCH(1, (Ind!$A$2:$A$6441=D2024)*(Ind!$D$2:$D$6441=F2024),0)),)</f>
        <v>0</v>
      </c>
    </row>
    <row r="2025" spans="1:15" x14ac:dyDescent="0.2">
      <c r="A2025" s="1" t="s">
        <v>105</v>
      </c>
      <c r="B2025" s="5" t="str">
        <f t="shared" si="155"/>
        <v>2020</v>
      </c>
      <c r="C2025" s="5">
        <f t="shared" si="156"/>
        <v>2</v>
      </c>
      <c r="D2025" s="11">
        <f t="shared" si="157"/>
        <v>43862</v>
      </c>
      <c r="E2025" s="2" t="s">
        <v>27</v>
      </c>
      <c r="F2025" s="5" t="str">
        <f t="shared" si="158"/>
        <v>TOLIMA</v>
      </c>
      <c r="G2025" s="2">
        <v>0</v>
      </c>
      <c r="H2025" s="3">
        <v>91629521</v>
      </c>
      <c r="I2025" s="9">
        <f t="shared" si="159"/>
        <v>916.29521</v>
      </c>
      <c r="J2025">
        <v>0</v>
      </c>
      <c r="K2025" cm="1">
        <f t="array" ref="K2025">INDEX(T!$H$2:$H$3661, MATCH(1, (T!$D$2:$D$3661=D2025)*(T!$E$2:$E$3661=G!E2025),0))</f>
        <v>866.42353000000003</v>
      </c>
      <c r="L2025" cm="1">
        <f t="array" ref="L2025">INDEX('C'!$I$2:$I$3661, MATCH(1, ('C'!$D$2:$D$3661=D2025)*('C'!$E$2:$E$3661=G!E2025),0))</f>
        <v>11135364.028929999</v>
      </c>
      <c r="M2025" cm="1">
        <f t="array" ref="M2025">_xlfn.IFNA(INDEX(P!C$2:C$2862, MATCH(1, (P!$A$2:$A$2862=D2025)*(P!$B$2:$B$2862=F2025),0)),)</f>
        <v>4.4680645161290311</v>
      </c>
      <c r="N2025" cm="1">
        <f t="array" ref="N2025">_xlfn.IFNA(INDEX(Ind!$H$2:$H$6441, MATCH(1, (Ind!$A$2:$A$6441=D2025)*(Ind!$D$2:$D$6441=F2025),0)),)</f>
        <v>104.785604724847</v>
      </c>
      <c r="O2025" cm="1">
        <f t="array" ref="O2025">_xlfn.IFNA(INDEX(Ind!$L$2:$L$6441, MATCH(1, (Ind!$A$2:$A$6441=D2025)*(Ind!$D$2:$D$6441=F2025),0)),)</f>
        <v>100.00624960939901</v>
      </c>
    </row>
    <row r="2026" spans="1:15" x14ac:dyDescent="0.2">
      <c r="A2026" s="4" t="s">
        <v>105</v>
      </c>
      <c r="B2026" s="5" t="str">
        <f t="shared" si="155"/>
        <v>2020</v>
      </c>
      <c r="C2026" s="5">
        <f t="shared" si="156"/>
        <v>2</v>
      </c>
      <c r="D2026" s="11">
        <f t="shared" si="157"/>
        <v>43862</v>
      </c>
      <c r="E2026" s="5" t="s">
        <v>28</v>
      </c>
      <c r="F2026" s="5" t="str">
        <f t="shared" si="158"/>
        <v>VALLE DEL CAUCA</v>
      </c>
      <c r="G2026" s="5">
        <v>94296134</v>
      </c>
      <c r="H2026" s="6">
        <v>0</v>
      </c>
      <c r="I2026" s="9">
        <f t="shared" si="159"/>
        <v>942.96133999999995</v>
      </c>
      <c r="J2026">
        <v>0</v>
      </c>
      <c r="K2026" cm="1">
        <f t="array" ref="K2026">INDEX(T!$H$2:$H$3661, MATCH(1, (T!$D$2:$D$3661=D2026)*(T!$E$2:$E$3661=G!E2026),0))</f>
        <v>805.10461999999995</v>
      </c>
      <c r="L2026" cm="1">
        <f t="array" ref="L2026">INDEX('C'!$I$2:$I$3661, MATCH(1, ('C'!$D$2:$D$3661=D2026)*('C'!$E$2:$E$3661=G!E2026),0))</f>
        <v>17104169.474789999</v>
      </c>
      <c r="M2026" cm="1">
        <f t="array" ref="M2026">_xlfn.IFNA(INDEX(P!C$2:C$2862, MATCH(1, (P!$A$2:$A$2862=D2026)*(P!$B$2:$B$2862=F2026),0)),)</f>
        <v>0</v>
      </c>
      <c r="N2026" cm="1">
        <f t="array" ref="N2026">_xlfn.IFNA(INDEX(Ind!$H$2:$H$6441, MATCH(1, (Ind!$A$2:$A$6441=D2026)*(Ind!$D$2:$D$6441=F2026),0)),)</f>
        <v>110.050544362887</v>
      </c>
      <c r="O2026" cm="1">
        <f t="array" ref="O2026">_xlfn.IFNA(INDEX(Ind!$L$2:$L$6441, MATCH(1, (Ind!$A$2:$A$6441=D2026)*(Ind!$D$2:$D$6441=F2026),0)),)</f>
        <v>99.835143415207099</v>
      </c>
    </row>
    <row r="2027" spans="1:15" x14ac:dyDescent="0.2">
      <c r="A2027" s="1" t="s">
        <v>105</v>
      </c>
      <c r="B2027" s="5" t="str">
        <f t="shared" si="155"/>
        <v>2020</v>
      </c>
      <c r="C2027" s="5">
        <f t="shared" si="156"/>
        <v>2</v>
      </c>
      <c r="D2027" s="11">
        <f t="shared" si="157"/>
        <v>43862</v>
      </c>
      <c r="E2027" s="2" t="s">
        <v>74</v>
      </c>
      <c r="F2027" s="5" t="str">
        <f t="shared" si="158"/>
        <v>ARAUCA</v>
      </c>
      <c r="G2027" s="2">
        <v>0</v>
      </c>
      <c r="H2027" s="3">
        <v>44129000</v>
      </c>
      <c r="I2027" s="9">
        <f t="shared" si="159"/>
        <v>441.29</v>
      </c>
      <c r="J2027">
        <v>0</v>
      </c>
      <c r="K2027" cm="1">
        <f t="array" ref="K2027">INDEX(T!$H$2:$H$3661, MATCH(1, (T!$D$2:$D$3661=D2027)*(T!$E$2:$E$3661=G!E2027),0))</f>
        <v>600</v>
      </c>
      <c r="L2027" cm="1">
        <f t="array" ref="L2027">INDEX('C'!$I$2:$I$3661, MATCH(1, ('C'!$D$2:$D$3661=D2027)*('C'!$E$2:$E$3661=G!E2027),0))</f>
        <v>54046</v>
      </c>
      <c r="M2027" cm="1">
        <f t="array" ref="M2027">_xlfn.IFNA(INDEX(P!C$2:C$2862, MATCH(1, (P!$A$2:$A$2862=D2027)*(P!$B$2:$B$2862=F2027),0)),)</f>
        <v>0.50354838709677419</v>
      </c>
      <c r="N2027" cm="1">
        <f t="array" ref="N2027">_xlfn.IFNA(INDEX(Ind!$H$2:$H$6441, MATCH(1, (Ind!$A$2:$A$6441=D2027)*(Ind!$D$2:$D$6441=F2027),0)),)</f>
        <v>0</v>
      </c>
      <c r="O2027" cm="1">
        <f t="array" ref="O2027">_xlfn.IFNA(INDEX(Ind!$L$2:$L$6441, MATCH(1, (Ind!$A$2:$A$6441=D2027)*(Ind!$D$2:$D$6441=F2027),0)),)</f>
        <v>0</v>
      </c>
    </row>
    <row r="2028" spans="1:15" x14ac:dyDescent="0.2">
      <c r="A2028" s="4" t="s">
        <v>105</v>
      </c>
      <c r="B2028" s="5" t="str">
        <f t="shared" si="155"/>
        <v>2020</v>
      </c>
      <c r="C2028" s="5">
        <f t="shared" si="156"/>
        <v>2</v>
      </c>
      <c r="D2028" s="11">
        <f t="shared" si="157"/>
        <v>43862</v>
      </c>
      <c r="E2028" s="5" t="s">
        <v>29</v>
      </c>
      <c r="F2028" s="5" t="str">
        <f t="shared" si="158"/>
        <v>CASANARE</v>
      </c>
      <c r="G2028" s="5">
        <v>0</v>
      </c>
      <c r="H2028" s="6">
        <v>38607800</v>
      </c>
      <c r="I2028" s="9">
        <f t="shared" si="159"/>
        <v>386.07799999999997</v>
      </c>
      <c r="J2028">
        <v>0</v>
      </c>
      <c r="K2028" cm="1">
        <f t="array" ref="K2028">INDEX(T!$H$2:$H$3661, MATCH(1, (T!$D$2:$D$3661=D2028)*(T!$E$2:$E$3661=G!E2028),0))</f>
        <v>75.07029</v>
      </c>
      <c r="L2028" cm="1">
        <f t="array" ref="L2028">INDEX('C'!$I$2:$I$3661, MATCH(1, ('C'!$D$2:$D$3661=D2028)*('C'!$E$2:$E$3661=G!E2028),0))</f>
        <v>482552.74943000003</v>
      </c>
      <c r="M2028" cm="1">
        <f t="array" ref="M2028">_xlfn.IFNA(INDEX(P!C$2:C$2862, MATCH(1, (P!$A$2:$A$2862=D2028)*(P!$B$2:$B$2862=F2028),0)),)</f>
        <v>593.79129032258061</v>
      </c>
      <c r="N2028" cm="1">
        <f t="array" ref="N2028">_xlfn.IFNA(INDEX(Ind!$H$2:$H$6441, MATCH(1, (Ind!$A$2:$A$6441=D2028)*(Ind!$D$2:$D$6441=F2028),0)),)</f>
        <v>0</v>
      </c>
      <c r="O2028" cm="1">
        <f t="array" ref="O2028">_xlfn.IFNA(INDEX(Ind!$L$2:$L$6441, MATCH(1, (Ind!$A$2:$A$6441=D2028)*(Ind!$D$2:$D$6441=F2028),0)),)</f>
        <v>0</v>
      </c>
    </row>
    <row r="2029" spans="1:15" x14ac:dyDescent="0.2">
      <c r="A2029" s="1" t="s">
        <v>105</v>
      </c>
      <c r="B2029" s="5" t="str">
        <f t="shared" si="155"/>
        <v>2020</v>
      </c>
      <c r="C2029" s="5">
        <f t="shared" si="156"/>
        <v>2</v>
      </c>
      <c r="D2029" s="11">
        <f t="shared" si="157"/>
        <v>43862</v>
      </c>
      <c r="E2029" s="2" t="s">
        <v>30</v>
      </c>
      <c r="F2029" s="5" t="str">
        <f t="shared" si="158"/>
        <v>PUTUMAYO</v>
      </c>
      <c r="G2029" s="2">
        <v>0</v>
      </c>
      <c r="H2029" s="3">
        <v>73824000</v>
      </c>
      <c r="I2029" s="9">
        <f t="shared" si="159"/>
        <v>738.24</v>
      </c>
      <c r="J2029">
        <v>0</v>
      </c>
      <c r="K2029" cm="1">
        <f t="array" ref="K2029">INDEX(T!$H$2:$H$3661, MATCH(1, (T!$D$2:$D$3661=D2029)*(T!$E$2:$E$3661=G!E2029),0))</f>
        <v>2042.39</v>
      </c>
      <c r="L2029" cm="1">
        <f t="array" ref="L2029">INDEX('C'!$I$2:$I$3661, MATCH(1, ('C'!$D$2:$D$3661=D2029)*('C'!$E$2:$E$3661=G!E2029),0))</f>
        <v>47889.126669999998</v>
      </c>
      <c r="M2029" cm="1">
        <f t="array" ref="M2029">_xlfn.IFNA(INDEX(P!C$2:C$2862, MATCH(1, (P!$A$2:$A$2862=D2029)*(P!$B$2:$B$2862=F2029),0)),)</f>
        <v>1.1193548387096774</v>
      </c>
      <c r="N2029" cm="1">
        <f t="array" ref="N2029">_xlfn.IFNA(INDEX(Ind!$H$2:$H$6441, MATCH(1, (Ind!$A$2:$A$6441=D2029)*(Ind!$D$2:$D$6441=F2029),0)),)</f>
        <v>0</v>
      </c>
      <c r="O2029" cm="1">
        <f t="array" ref="O2029">_xlfn.IFNA(INDEX(Ind!$L$2:$L$6441, MATCH(1, (Ind!$A$2:$A$6441=D2029)*(Ind!$D$2:$D$6441=F2029),0)),)</f>
        <v>0</v>
      </c>
    </row>
    <row r="2030" spans="1:15" x14ac:dyDescent="0.2">
      <c r="A2030" s="4" t="s">
        <v>105</v>
      </c>
      <c r="B2030" s="5" t="str">
        <f t="shared" si="155"/>
        <v>2020</v>
      </c>
      <c r="C2030" s="5">
        <f t="shared" si="156"/>
        <v>2</v>
      </c>
      <c r="D2030" s="11">
        <f t="shared" si="157"/>
        <v>43862</v>
      </c>
      <c r="E2030" s="5" t="s">
        <v>31</v>
      </c>
      <c r="F2030" s="5" t="str">
        <f t="shared" si="158"/>
        <v>GUAVIARE</v>
      </c>
      <c r="G2030" s="5">
        <v>0</v>
      </c>
      <c r="H2030" s="6">
        <v>78919000</v>
      </c>
      <c r="I2030" s="9">
        <f t="shared" si="159"/>
        <v>789.19</v>
      </c>
      <c r="J2030">
        <v>0</v>
      </c>
      <c r="K2030" cm="1">
        <f t="array" ref="K2030">INDEX(T!$H$2:$H$3661, MATCH(1, (T!$D$2:$D$3661=D2030)*(T!$E$2:$E$3661=G!E2030),0))</f>
        <v>1655.26</v>
      </c>
      <c r="L2030" cm="1">
        <f t="array" ref="L2030">INDEX('C'!$I$2:$I$3661, MATCH(1, ('C'!$D$2:$D$3661=D2030)*('C'!$E$2:$E$3661=G!E2030),0))</f>
        <v>40005.440000000002</v>
      </c>
      <c r="M2030" cm="1">
        <f t="array" ref="M2030">_xlfn.IFNA(INDEX(P!C$2:C$2862, MATCH(1, (P!$A$2:$A$2862=D2030)*(P!$B$2:$B$2862=F2030),0)),)</f>
        <v>0</v>
      </c>
      <c r="N2030" cm="1">
        <f t="array" ref="N2030">_xlfn.IFNA(INDEX(Ind!$H$2:$H$6441, MATCH(1, (Ind!$A$2:$A$6441=D2030)*(Ind!$D$2:$D$6441=F2030),0)),)</f>
        <v>0</v>
      </c>
      <c r="O2030" cm="1">
        <f t="array" ref="O2030">_xlfn.IFNA(INDEX(Ind!$L$2:$L$6441, MATCH(1, (Ind!$A$2:$A$6441=D2030)*(Ind!$D$2:$D$6441=F2030),0)),)</f>
        <v>0</v>
      </c>
    </row>
    <row r="2031" spans="1:15" x14ac:dyDescent="0.2">
      <c r="A2031" s="1" t="s">
        <v>106</v>
      </c>
      <c r="B2031" s="5" t="str">
        <f t="shared" si="155"/>
        <v>2020</v>
      </c>
      <c r="C2031" s="5">
        <f t="shared" si="156"/>
        <v>3</v>
      </c>
      <c r="D2031" s="11">
        <f t="shared" si="157"/>
        <v>43891</v>
      </c>
      <c r="E2031" s="2" t="s">
        <v>5</v>
      </c>
      <c r="F2031" s="5" t="str">
        <f t="shared" si="158"/>
        <v>ANTIOQUIA</v>
      </c>
      <c r="G2031" s="2">
        <v>79733667</v>
      </c>
      <c r="H2031" s="3">
        <v>80363679</v>
      </c>
      <c r="I2031" s="9">
        <f t="shared" si="159"/>
        <v>800.48672999999997</v>
      </c>
      <c r="J2031">
        <v>0</v>
      </c>
      <c r="K2031" cm="1">
        <f t="array" ref="K2031">INDEX(T!$H$2:$H$3661, MATCH(1, (T!$D$2:$D$3661=D2031)*(T!$E$2:$E$3661=G!E2031),0))</f>
        <v>518.72202500000003</v>
      </c>
      <c r="L2031" cm="1">
        <f t="array" ref="L2031">INDEX('C'!$I$2:$I$3661, MATCH(1, ('C'!$D$2:$D$3661=D2031)*('C'!$E$2:$E$3661=G!E2031),0))</f>
        <v>19989543.14751</v>
      </c>
      <c r="M2031" cm="1">
        <f t="array" ref="M2031">_xlfn.IFNA(INDEX(P!C$2:C$2862, MATCH(1, (P!$A$2:$A$2862=D2031)*(P!$B$2:$B$2862=F2031),0)),)</f>
        <v>0</v>
      </c>
      <c r="N2031" cm="1">
        <f t="array" ref="N2031">_xlfn.IFNA(INDEX(Ind!$H$2:$H$6441, MATCH(1, (Ind!$A$2:$A$6441=D2031)*(Ind!$D$2:$D$6441=F2031),0)),)</f>
        <v>90.274574099257094</v>
      </c>
      <c r="O2031" cm="1">
        <f t="array" ref="O2031">_xlfn.IFNA(INDEX(Ind!$L$2:$L$6441, MATCH(1, (Ind!$A$2:$A$6441=D2031)*(Ind!$D$2:$D$6441=F2031),0)),)</f>
        <v>95.689894423893605</v>
      </c>
    </row>
    <row r="2032" spans="1:15" x14ac:dyDescent="0.2">
      <c r="A2032" s="4" t="s">
        <v>106</v>
      </c>
      <c r="B2032" s="5" t="str">
        <f t="shared" si="155"/>
        <v>2020</v>
      </c>
      <c r="C2032" s="5">
        <f t="shared" si="156"/>
        <v>3</v>
      </c>
      <c r="D2032" s="11">
        <f t="shared" si="157"/>
        <v>43891</v>
      </c>
      <c r="E2032" s="5" t="s">
        <v>6</v>
      </c>
      <c r="F2032" s="5" t="str">
        <f t="shared" si="158"/>
        <v>ATLANTICO</v>
      </c>
      <c r="G2032" s="12">
        <v>107500000</v>
      </c>
      <c r="H2032" s="8">
        <v>107500000</v>
      </c>
      <c r="I2032" s="9">
        <f t="shared" si="159"/>
        <v>1075</v>
      </c>
      <c r="J2032">
        <v>0</v>
      </c>
      <c r="K2032" cm="1">
        <f t="array" ref="K2032">INDEX(T!$H$2:$H$3661, MATCH(1, (T!$D$2:$D$3661=D2032)*(T!$E$2:$E$3661=G!E2032),0))</f>
        <v>222</v>
      </c>
      <c r="L2032" cm="1">
        <f t="array" ref="L2032">INDEX('C'!$I$2:$I$3661, MATCH(1, ('C'!$D$2:$D$3661=D2032)*('C'!$E$2:$E$3661=G!E2032),0))</f>
        <v>18991381.239999998</v>
      </c>
      <c r="M2032" cm="1">
        <f t="array" ref="M2032">_xlfn.IFNA(INDEX(P!C$2:C$2862, MATCH(1, (P!$A$2:$A$2862=D2032)*(P!$B$2:$B$2862=F2032),0)),)</f>
        <v>23.460967741935484</v>
      </c>
      <c r="N2032" cm="1">
        <f t="array" ref="N2032">_xlfn.IFNA(INDEX(Ind!$H$2:$H$6441, MATCH(1, (Ind!$A$2:$A$6441=D2032)*(Ind!$D$2:$D$6441=F2032),0)),)</f>
        <v>103.551536134065</v>
      </c>
      <c r="O2032" cm="1">
        <f t="array" ref="O2032">_xlfn.IFNA(INDEX(Ind!$L$2:$L$6441, MATCH(1, (Ind!$A$2:$A$6441=D2032)*(Ind!$D$2:$D$6441=F2032),0)),)</f>
        <v>96.4376125019554</v>
      </c>
    </row>
    <row r="2033" spans="1:15" x14ac:dyDescent="0.2">
      <c r="A2033" s="1" t="s">
        <v>106</v>
      </c>
      <c r="B2033" s="5" t="str">
        <f t="shared" si="155"/>
        <v>2020</v>
      </c>
      <c r="C2033" s="5">
        <f t="shared" si="156"/>
        <v>3</v>
      </c>
      <c r="D2033" s="11">
        <f t="shared" si="157"/>
        <v>43891</v>
      </c>
      <c r="E2033" s="2" t="s">
        <v>7</v>
      </c>
      <c r="F2033" s="5" t="str">
        <f t="shared" si="158"/>
        <v>BOGOTA, D.C.</v>
      </c>
      <c r="G2033" s="2">
        <v>0</v>
      </c>
      <c r="H2033" s="3">
        <v>79494000</v>
      </c>
      <c r="I2033" s="9">
        <f t="shared" si="159"/>
        <v>794.94</v>
      </c>
      <c r="J2033">
        <v>0</v>
      </c>
      <c r="K2033" cm="1">
        <f t="array" ref="K2033">INDEX(T!$H$2:$H$3661, MATCH(1, (T!$D$2:$D$3661=D2033)*(T!$E$2:$E$3661=G!E2033),0))</f>
        <v>546.70000000000005</v>
      </c>
      <c r="L2033" cm="1">
        <f t="array" ref="L2033">INDEX('C'!$I$2:$I$3661, MATCH(1, ('C'!$D$2:$D$3661=D2033)*('C'!$E$2:$E$3661=G!E2033),0))</f>
        <v>53240574</v>
      </c>
      <c r="M2033" cm="1">
        <f t="array" ref="M2033">_xlfn.IFNA(INDEX(P!C$2:C$2862, MATCH(1, (P!$A$2:$A$2862=D2033)*(P!$B$2:$B$2862=F2033),0)),)</f>
        <v>0</v>
      </c>
      <c r="N2033" cm="1">
        <f t="array" ref="N2033">_xlfn.IFNA(INDEX(Ind!$H$2:$H$6441, MATCH(1, (Ind!$A$2:$A$6441=D2033)*(Ind!$D$2:$D$6441=F2033),0)),)</f>
        <v>90.718677811785</v>
      </c>
      <c r="O2033" cm="1">
        <f t="array" ref="O2033">_xlfn.IFNA(INDEX(Ind!$L$2:$L$6441, MATCH(1, (Ind!$A$2:$A$6441=D2033)*(Ind!$D$2:$D$6441=F2033),0)),)</f>
        <v>96.244419612306402</v>
      </c>
    </row>
    <row r="2034" spans="1:15" x14ac:dyDescent="0.2">
      <c r="A2034" s="4" t="s">
        <v>106</v>
      </c>
      <c r="B2034" s="5" t="str">
        <f t="shared" si="155"/>
        <v>2020</v>
      </c>
      <c r="C2034" s="5">
        <f t="shared" si="156"/>
        <v>3</v>
      </c>
      <c r="D2034" s="11">
        <f t="shared" si="157"/>
        <v>43891</v>
      </c>
      <c r="E2034" s="5" t="s">
        <v>8</v>
      </c>
      <c r="F2034" s="5" t="str">
        <f t="shared" si="158"/>
        <v>BOLIVAR</v>
      </c>
      <c r="G2034" s="5">
        <v>95850815</v>
      </c>
      <c r="H2034" s="6">
        <v>96839000</v>
      </c>
      <c r="I2034" s="9">
        <f t="shared" si="159"/>
        <v>963.44907499999999</v>
      </c>
      <c r="J2034">
        <v>0</v>
      </c>
      <c r="K2034" cm="1">
        <f t="array" ref="K2034">INDEX(T!$H$2:$H$3661, MATCH(1, (T!$D$2:$D$3661=D2034)*(T!$E$2:$E$3661=G!E2034),0))</f>
        <v>241.78512000000001</v>
      </c>
      <c r="L2034" cm="1">
        <f t="array" ref="L2034">INDEX('C'!$I$2:$I$3661, MATCH(1, ('C'!$D$2:$D$3661=D2034)*('C'!$E$2:$E$3661=G!E2034),0))</f>
        <v>15983379.403589999</v>
      </c>
      <c r="M2034" cm="1">
        <f t="array" ref="M2034">_xlfn.IFNA(INDEX(P!C$2:C$2862, MATCH(1, (P!$A$2:$A$2862=D2034)*(P!$B$2:$B$2862=F2034),0)),)</f>
        <v>1.7554838709677421</v>
      </c>
      <c r="N2034" cm="1">
        <f t="array" ref="N2034">_xlfn.IFNA(INDEX(Ind!$H$2:$H$6441, MATCH(1, (Ind!$A$2:$A$6441=D2034)*(Ind!$D$2:$D$6441=F2034),0)),)</f>
        <v>96.539710820902201</v>
      </c>
      <c r="O2034" cm="1">
        <f t="array" ref="O2034">_xlfn.IFNA(INDEX(Ind!$L$2:$L$6441, MATCH(1, (Ind!$A$2:$A$6441=D2034)*(Ind!$D$2:$D$6441=F2034),0)),)</f>
        <v>98.235268035294595</v>
      </c>
    </row>
    <row r="2035" spans="1:15" x14ac:dyDescent="0.2">
      <c r="A2035" s="1" t="s">
        <v>106</v>
      </c>
      <c r="B2035" s="5" t="str">
        <f t="shared" si="155"/>
        <v>2020</v>
      </c>
      <c r="C2035" s="5">
        <f t="shared" si="156"/>
        <v>3</v>
      </c>
      <c r="D2035" s="11">
        <f t="shared" si="157"/>
        <v>43891</v>
      </c>
      <c r="E2035" s="2" t="s">
        <v>9</v>
      </c>
      <c r="F2035" s="5" t="str">
        <f t="shared" si="158"/>
        <v>BOYACA</v>
      </c>
      <c r="G2035" s="2">
        <v>66313859</v>
      </c>
      <c r="H2035" s="3">
        <v>99441388</v>
      </c>
      <c r="I2035" s="9">
        <f t="shared" si="159"/>
        <v>828.77623500000004</v>
      </c>
      <c r="J2035">
        <v>0</v>
      </c>
      <c r="K2035" cm="1">
        <f t="array" ref="K2035">INDEX(T!$H$2:$H$3661, MATCH(1, (T!$D$2:$D$3661=D2035)*(T!$E$2:$E$3661=G!E2035),0))</f>
        <v>300.46507000000003</v>
      </c>
      <c r="L2035" cm="1">
        <f t="array" ref="L2035">INDEX('C'!$I$2:$I$3661, MATCH(1, ('C'!$D$2:$D$3661=D2035)*('C'!$E$2:$E$3661=G!E2035),0))</f>
        <v>6426446.469215</v>
      </c>
      <c r="M2035" cm="1">
        <f t="array" ref="M2035">_xlfn.IFNA(INDEX(P!C$2:C$2862, MATCH(1, (P!$A$2:$A$2862=D2035)*(P!$B$2:$B$2862=F2035),0)),)</f>
        <v>6.4767741935483869</v>
      </c>
      <c r="N2035" cm="1">
        <f t="array" ref="N2035">_xlfn.IFNA(INDEX(Ind!$H$2:$H$6441, MATCH(1, (Ind!$A$2:$A$6441=D2035)*(Ind!$D$2:$D$6441=F2035),0)),)</f>
        <v>85.456706005801806</v>
      </c>
      <c r="O2035" cm="1">
        <f t="array" ref="O2035">_xlfn.IFNA(INDEX(Ind!$L$2:$L$6441, MATCH(1, (Ind!$A$2:$A$6441=D2035)*(Ind!$D$2:$D$6441=F2035),0)),)</f>
        <v>93.498008424792999</v>
      </c>
    </row>
    <row r="2036" spans="1:15" x14ac:dyDescent="0.2">
      <c r="A2036" s="4" t="s">
        <v>106</v>
      </c>
      <c r="B2036" s="5" t="str">
        <f t="shared" si="155"/>
        <v>2020</v>
      </c>
      <c r="C2036" s="5">
        <f t="shared" si="156"/>
        <v>3</v>
      </c>
      <c r="D2036" s="11">
        <f t="shared" si="157"/>
        <v>43891</v>
      </c>
      <c r="E2036" s="5" t="s">
        <v>10</v>
      </c>
      <c r="F2036" s="5" t="str">
        <f t="shared" si="158"/>
        <v>CALDAS</v>
      </c>
      <c r="G2036" s="5">
        <v>0</v>
      </c>
      <c r="H2036" s="6">
        <v>89553494</v>
      </c>
      <c r="I2036" s="9">
        <f t="shared" si="159"/>
        <v>895.53494000000001</v>
      </c>
      <c r="J2036">
        <v>0</v>
      </c>
      <c r="K2036" cm="1">
        <f t="array" ref="K2036">INDEX(T!$H$2:$H$3661, MATCH(1, (T!$D$2:$D$3661=D2036)*(T!$E$2:$E$3661=G!E2036),0))</f>
        <v>654.43764999999996</v>
      </c>
      <c r="L2036" cm="1">
        <f t="array" ref="L2036">INDEX('C'!$I$2:$I$3661, MATCH(1, ('C'!$D$2:$D$3661=D2036)*('C'!$E$2:$E$3661=G!E2036),0))</f>
        <v>5556427.7251899997</v>
      </c>
      <c r="M2036" cm="1">
        <f t="array" ref="M2036">_xlfn.IFNA(INDEX(P!C$2:C$2862, MATCH(1, (P!$A$2:$A$2862=D2036)*(P!$B$2:$B$2862=F2036),0)),)</f>
        <v>0</v>
      </c>
      <c r="N2036" cm="1">
        <f t="array" ref="N2036">_xlfn.IFNA(INDEX(Ind!$H$2:$H$6441, MATCH(1, (Ind!$A$2:$A$6441=D2036)*(Ind!$D$2:$D$6441=F2036),0)),)</f>
        <v>96.179323720807105</v>
      </c>
      <c r="O2036" cm="1">
        <f t="array" ref="O2036">_xlfn.IFNA(INDEX(Ind!$L$2:$L$6441, MATCH(1, (Ind!$A$2:$A$6441=D2036)*(Ind!$D$2:$D$6441=F2036),0)),)</f>
        <v>100.108342361863</v>
      </c>
    </row>
    <row r="2037" spans="1:15" x14ac:dyDescent="0.2">
      <c r="A2037" s="1" t="s">
        <v>106</v>
      </c>
      <c r="B2037" s="5" t="str">
        <f t="shared" si="155"/>
        <v>2020</v>
      </c>
      <c r="C2037" s="5">
        <f t="shared" si="156"/>
        <v>3</v>
      </c>
      <c r="D2037" s="11">
        <f t="shared" si="157"/>
        <v>43891</v>
      </c>
      <c r="E2037" s="2" t="s">
        <v>11</v>
      </c>
      <c r="F2037" s="5" t="str">
        <f t="shared" si="158"/>
        <v>CAQUETA</v>
      </c>
      <c r="G2037" s="2">
        <v>0</v>
      </c>
      <c r="H2037" s="7">
        <v>214015154</v>
      </c>
      <c r="I2037" s="9">
        <f t="shared" si="159"/>
        <v>2140.1515399999998</v>
      </c>
      <c r="J2037">
        <v>0</v>
      </c>
      <c r="K2037" cm="1">
        <f t="array" ref="K2037">INDEX(T!$H$2:$H$3661, MATCH(1, (T!$D$2:$D$3661=D2037)*(T!$E$2:$E$3661=G!E2037),0))</f>
        <v>950.86384999999996</v>
      </c>
      <c r="L2037" cm="1">
        <f t="array" ref="L2037">INDEX('C'!$I$2:$I$3661, MATCH(1, ('C'!$D$2:$D$3661=D2037)*('C'!$E$2:$E$3661=G!E2037),0))</f>
        <v>6505780.2523100004</v>
      </c>
      <c r="M2037" cm="1">
        <f t="array" ref="M2037">_xlfn.IFNA(INDEX(P!C$2:C$2862, MATCH(1, (P!$A$2:$A$2862=D2037)*(P!$B$2:$B$2862=F2037),0)),)</f>
        <v>0</v>
      </c>
      <c r="N2037" cm="1">
        <f t="array" ref="N2037">_xlfn.IFNA(INDEX(Ind!$H$2:$H$6441, MATCH(1, (Ind!$A$2:$A$6441=D2037)*(Ind!$D$2:$D$6441=F2037),0)),)</f>
        <v>0</v>
      </c>
      <c r="O2037" cm="1">
        <f t="array" ref="O2037">_xlfn.IFNA(INDEX(Ind!$L$2:$L$6441, MATCH(1, (Ind!$A$2:$A$6441=D2037)*(Ind!$D$2:$D$6441=F2037),0)),)</f>
        <v>0</v>
      </c>
    </row>
    <row r="2038" spans="1:15" x14ac:dyDescent="0.2">
      <c r="A2038" s="4" t="s">
        <v>106</v>
      </c>
      <c r="B2038" s="5" t="str">
        <f t="shared" si="155"/>
        <v>2020</v>
      </c>
      <c r="C2038" s="5">
        <f t="shared" si="156"/>
        <v>3</v>
      </c>
      <c r="D2038" s="11">
        <f t="shared" si="157"/>
        <v>43891</v>
      </c>
      <c r="E2038" s="5" t="s">
        <v>12</v>
      </c>
      <c r="F2038" s="5" t="str">
        <f t="shared" si="158"/>
        <v>CAUCA</v>
      </c>
      <c r="G2038" s="5">
        <v>93454000</v>
      </c>
      <c r="H2038" s="6">
        <v>92414000</v>
      </c>
      <c r="I2038" s="9">
        <f t="shared" si="159"/>
        <v>929.34</v>
      </c>
      <c r="J2038">
        <v>0</v>
      </c>
      <c r="K2038" cm="1">
        <f t="array" ref="K2038">INDEX(T!$H$2:$H$3661, MATCH(1, (T!$D$2:$D$3661=D2038)*(T!$E$2:$E$3661=G!E2038),0))</f>
        <v>908.99</v>
      </c>
      <c r="L2038" cm="1">
        <f t="array" ref="L2038">INDEX('C'!$I$2:$I$3661, MATCH(1, ('C'!$D$2:$D$3661=D2038)*('C'!$E$2:$E$3661=G!E2038),0))</f>
        <v>14089414.455</v>
      </c>
      <c r="M2038" cm="1">
        <f t="array" ref="M2038">_xlfn.IFNA(INDEX(P!C$2:C$2862, MATCH(1, (P!$A$2:$A$2862=D2038)*(P!$B$2:$B$2862=F2038),0)),)</f>
        <v>0</v>
      </c>
      <c r="N2038" cm="1">
        <f t="array" ref="N2038">_xlfn.IFNA(INDEX(Ind!$H$2:$H$6441, MATCH(1, (Ind!$A$2:$A$6441=D2038)*(Ind!$D$2:$D$6441=F2038),0)),)</f>
        <v>108.12296212281299</v>
      </c>
      <c r="O2038" cm="1">
        <f t="array" ref="O2038">_xlfn.IFNA(INDEX(Ind!$L$2:$L$6441, MATCH(1, (Ind!$A$2:$A$6441=D2038)*(Ind!$D$2:$D$6441=F2038),0)),)</f>
        <v>99.7847902874921</v>
      </c>
    </row>
    <row r="2039" spans="1:15" x14ac:dyDescent="0.2">
      <c r="A2039" s="1" t="s">
        <v>106</v>
      </c>
      <c r="B2039" s="5" t="str">
        <f t="shared" si="155"/>
        <v>2020</v>
      </c>
      <c r="C2039" s="5">
        <f t="shared" si="156"/>
        <v>3</v>
      </c>
      <c r="D2039" s="11">
        <f t="shared" si="157"/>
        <v>43891</v>
      </c>
      <c r="E2039" s="2" t="s">
        <v>13</v>
      </c>
      <c r="F2039" s="5" t="str">
        <f t="shared" si="158"/>
        <v>CESAR</v>
      </c>
      <c r="G2039" s="13">
        <v>107500000</v>
      </c>
      <c r="H2039" s="3">
        <v>94733975</v>
      </c>
      <c r="I2039" s="9">
        <f t="shared" si="159"/>
        <v>1011.169875</v>
      </c>
      <c r="J2039">
        <v>0</v>
      </c>
      <c r="K2039" cm="1">
        <f t="array" ref="K2039">INDEX(T!$H$2:$H$3661, MATCH(1, (T!$D$2:$D$3661=D2039)*(T!$E$2:$E$3661=G!E2039),0))</f>
        <v>226.52419</v>
      </c>
      <c r="L2039" cm="1">
        <f t="array" ref="L2039">INDEX('C'!$I$2:$I$3661, MATCH(1, ('C'!$D$2:$D$3661=D2039)*('C'!$E$2:$E$3661=G!E2039),0))</f>
        <v>12131429.91468</v>
      </c>
      <c r="M2039" cm="1">
        <f t="array" ref="M2039">_xlfn.IFNA(INDEX(P!C$2:C$2862, MATCH(1, (P!$A$2:$A$2862=D2039)*(P!$B$2:$B$2862=F2039),0)),)</f>
        <v>9.5712903225806443</v>
      </c>
      <c r="N2039" cm="1">
        <f t="array" ref="N2039">_xlfn.IFNA(INDEX(Ind!$H$2:$H$6441, MATCH(1, (Ind!$A$2:$A$6441=D2039)*(Ind!$D$2:$D$6441=F2039),0)),)</f>
        <v>0</v>
      </c>
      <c r="O2039" cm="1">
        <f t="array" ref="O2039">_xlfn.IFNA(INDEX(Ind!$L$2:$L$6441, MATCH(1, (Ind!$A$2:$A$6441=D2039)*(Ind!$D$2:$D$6441=F2039),0)),)</f>
        <v>0</v>
      </c>
    </row>
    <row r="2040" spans="1:15" x14ac:dyDescent="0.2">
      <c r="A2040" s="4" t="s">
        <v>106</v>
      </c>
      <c r="B2040" s="5" t="str">
        <f t="shared" si="155"/>
        <v>2020</v>
      </c>
      <c r="C2040" s="5">
        <f t="shared" si="156"/>
        <v>3</v>
      </c>
      <c r="D2040" s="11">
        <f t="shared" si="157"/>
        <v>43891</v>
      </c>
      <c r="E2040" s="5" t="s">
        <v>14</v>
      </c>
      <c r="F2040" s="5" t="str">
        <f t="shared" si="158"/>
        <v>CORDOBA</v>
      </c>
      <c r="G2040" s="5">
        <v>78013000</v>
      </c>
      <c r="H2040" s="6">
        <v>0</v>
      </c>
      <c r="I2040" s="9">
        <f t="shared" si="159"/>
        <v>780.13</v>
      </c>
      <c r="J2040">
        <v>0</v>
      </c>
      <c r="K2040" cm="1">
        <f t="array" ref="K2040">INDEX(T!$H$2:$H$3661, MATCH(1, (T!$D$2:$D$3661=D2040)*(T!$E$2:$E$3661=G!E2040),0))</f>
        <v>164.41</v>
      </c>
      <c r="L2040" cm="1">
        <f t="array" ref="L2040">INDEX('C'!$I$2:$I$3661, MATCH(1, ('C'!$D$2:$D$3661=D2040)*('C'!$E$2:$E$3661=G!E2040),0))</f>
        <v>13484040</v>
      </c>
      <c r="M2040" cm="1">
        <f t="array" ref="M2040">_xlfn.IFNA(INDEX(P!C$2:C$2862, MATCH(1, (P!$A$2:$A$2862=D2040)*(P!$B$2:$B$2862=F2040),0)),)</f>
        <v>94.520322580645171</v>
      </c>
      <c r="N2040" cm="1">
        <f t="array" ref="N2040">_xlfn.IFNA(INDEX(Ind!$H$2:$H$6441, MATCH(1, (Ind!$A$2:$A$6441=D2040)*(Ind!$D$2:$D$6441=F2040),0)),)</f>
        <v>96.194337271163704</v>
      </c>
      <c r="O2040" cm="1">
        <f t="array" ref="O2040">_xlfn.IFNA(INDEX(Ind!$L$2:$L$6441, MATCH(1, (Ind!$A$2:$A$6441=D2040)*(Ind!$D$2:$D$6441=F2040),0)),)</f>
        <v>106.211180124224</v>
      </c>
    </row>
    <row r="2041" spans="1:15" x14ac:dyDescent="0.2">
      <c r="A2041" s="1" t="s">
        <v>106</v>
      </c>
      <c r="B2041" s="5" t="str">
        <f t="shared" si="155"/>
        <v>2020</v>
      </c>
      <c r="C2041" s="5">
        <f t="shared" si="156"/>
        <v>3</v>
      </c>
      <c r="D2041" s="11">
        <f t="shared" si="157"/>
        <v>43891</v>
      </c>
      <c r="E2041" s="2" t="s">
        <v>15</v>
      </c>
      <c r="F2041" s="5" t="str">
        <f t="shared" si="158"/>
        <v>CUNDINAMARCA</v>
      </c>
      <c r="G2041" s="2">
        <v>66047000</v>
      </c>
      <c r="H2041" s="3">
        <v>91542032</v>
      </c>
      <c r="I2041" s="9">
        <f t="shared" si="159"/>
        <v>787.94515999999999</v>
      </c>
      <c r="J2041">
        <v>0</v>
      </c>
      <c r="K2041" cm="1">
        <f t="array" ref="K2041">INDEX(T!$H$2:$H$3661, MATCH(1, (T!$D$2:$D$3661=D2041)*(T!$E$2:$E$3661=G!E2041),0))</f>
        <v>543.72496000000001</v>
      </c>
      <c r="L2041" cm="1">
        <f t="array" ref="L2041">INDEX('C'!$I$2:$I$3661, MATCH(1, ('C'!$D$2:$D$3661=D2041)*('C'!$E$2:$E$3661=G!E2041),0))</f>
        <v>10577140.095589999</v>
      </c>
      <c r="M2041" cm="1">
        <f t="array" ref="M2041">_xlfn.IFNA(INDEX(P!C$2:C$2862, MATCH(1, (P!$A$2:$A$2862=D2041)*(P!$B$2:$B$2862=F2041),0)),)</f>
        <v>0.72612903225806458</v>
      </c>
      <c r="N2041" cm="1">
        <f t="array" ref="N2041">_xlfn.IFNA(INDEX(Ind!$H$2:$H$6441, MATCH(1, (Ind!$A$2:$A$6441=D2041)*(Ind!$D$2:$D$6441=F2041),0)),)</f>
        <v>90.810953795013205</v>
      </c>
      <c r="O2041" cm="1">
        <f t="array" ref="O2041">_xlfn.IFNA(INDEX(Ind!$L$2:$L$6441, MATCH(1, (Ind!$A$2:$A$6441=D2041)*(Ind!$D$2:$D$6441=F2041),0)),)</f>
        <v>100.164308487898</v>
      </c>
    </row>
    <row r="2042" spans="1:15" x14ac:dyDescent="0.2">
      <c r="A2042" s="4" t="s">
        <v>106</v>
      </c>
      <c r="B2042" s="5" t="str">
        <f t="shared" si="155"/>
        <v>2020</v>
      </c>
      <c r="C2042" s="5">
        <f t="shared" si="156"/>
        <v>3</v>
      </c>
      <c r="D2042" s="11">
        <f t="shared" si="157"/>
        <v>43891</v>
      </c>
      <c r="E2042" s="5" t="s">
        <v>16</v>
      </c>
      <c r="F2042" s="5" t="str">
        <f t="shared" si="158"/>
        <v>CHOCO</v>
      </c>
      <c r="G2042" s="5">
        <v>0</v>
      </c>
      <c r="H2042" s="8">
        <v>459610000</v>
      </c>
      <c r="I2042" s="9">
        <f t="shared" si="159"/>
        <v>4596.1000000000004</v>
      </c>
      <c r="J2042">
        <v>0</v>
      </c>
      <c r="K2042" cm="1">
        <f t="array" ref="K2042">INDEX(T!$H$2:$H$3661, MATCH(1, (T!$D$2:$D$3661=D2042)*(T!$E$2:$E$3661=G!E2042),0))</f>
        <v>639.6</v>
      </c>
      <c r="L2042" t="e" cm="1">
        <f t="array" ref="L2042">INDEX('C'!$I$2:$I$3661, MATCH(1, ('C'!$D$2:$D$3661=D2042)*('C'!$E$2:$E$3661=G!E2042),0))</f>
        <v>#N/A</v>
      </c>
      <c r="M2042" cm="1">
        <f t="array" ref="M2042">_xlfn.IFNA(INDEX(P!C$2:C$2862, MATCH(1, (P!$A$2:$A$2862=D2042)*(P!$B$2:$B$2862=F2042),0)),)</f>
        <v>0</v>
      </c>
      <c r="N2042" cm="1">
        <f t="array" ref="N2042">_xlfn.IFNA(INDEX(Ind!$H$2:$H$6441, MATCH(1, (Ind!$A$2:$A$6441=D2042)*(Ind!$D$2:$D$6441=F2042),0)),)</f>
        <v>0</v>
      </c>
      <c r="O2042" cm="1">
        <f t="array" ref="O2042">_xlfn.IFNA(INDEX(Ind!$L$2:$L$6441, MATCH(1, (Ind!$A$2:$A$6441=D2042)*(Ind!$D$2:$D$6441=F2042),0)),)</f>
        <v>0</v>
      </c>
    </row>
    <row r="2043" spans="1:15" x14ac:dyDescent="0.2">
      <c r="A2043" s="1" t="s">
        <v>106</v>
      </c>
      <c r="B2043" s="5" t="str">
        <f t="shared" si="155"/>
        <v>2020</v>
      </c>
      <c r="C2043" s="5">
        <f t="shared" si="156"/>
        <v>3</v>
      </c>
      <c r="D2043" s="11">
        <f t="shared" si="157"/>
        <v>43891</v>
      </c>
      <c r="E2043" s="2" t="s">
        <v>17</v>
      </c>
      <c r="F2043" s="5" t="str">
        <f t="shared" si="158"/>
        <v>HUILA</v>
      </c>
      <c r="G2043" s="2">
        <v>0</v>
      </c>
      <c r="H2043" s="3">
        <v>92056732</v>
      </c>
      <c r="I2043" s="9">
        <f t="shared" si="159"/>
        <v>920.56732</v>
      </c>
      <c r="J2043">
        <v>0</v>
      </c>
      <c r="K2043" cm="1">
        <f t="array" ref="K2043">INDEX(T!$H$2:$H$3661, MATCH(1, (T!$D$2:$D$3661=D2043)*(T!$E$2:$E$3661=G!E2043),0))</f>
        <v>933.64698999999996</v>
      </c>
      <c r="L2043" cm="1">
        <f t="array" ref="L2043">INDEX('C'!$I$2:$I$3661, MATCH(1, ('C'!$D$2:$D$3661=D2043)*('C'!$E$2:$E$3661=G!E2043),0))</f>
        <v>10486057.39862</v>
      </c>
      <c r="M2043" cm="1">
        <f t="array" ref="M2043">_xlfn.IFNA(INDEX(P!C$2:C$2862, MATCH(1, (P!$A$2:$A$2862=D2043)*(P!$B$2:$B$2862=F2043),0)),)</f>
        <v>3.7674193548387098</v>
      </c>
      <c r="N2043" cm="1">
        <f t="array" ref="N2043">_xlfn.IFNA(INDEX(Ind!$H$2:$H$6441, MATCH(1, (Ind!$A$2:$A$6441=D2043)*(Ind!$D$2:$D$6441=F2043),0)),)</f>
        <v>0</v>
      </c>
      <c r="O2043" cm="1">
        <f t="array" ref="O2043">_xlfn.IFNA(INDEX(Ind!$L$2:$L$6441, MATCH(1, (Ind!$A$2:$A$6441=D2043)*(Ind!$D$2:$D$6441=F2043),0)),)</f>
        <v>0</v>
      </c>
    </row>
    <row r="2044" spans="1:15" x14ac:dyDescent="0.2">
      <c r="A2044" s="4" t="s">
        <v>106</v>
      </c>
      <c r="B2044" s="5" t="str">
        <f t="shared" si="155"/>
        <v>2020</v>
      </c>
      <c r="C2044" s="5">
        <f t="shared" si="156"/>
        <v>3</v>
      </c>
      <c r="D2044" s="11">
        <f t="shared" si="157"/>
        <v>43891</v>
      </c>
      <c r="E2044" s="5" t="s">
        <v>18</v>
      </c>
      <c r="F2044" s="5" t="str">
        <f t="shared" si="158"/>
        <v>LA GUAJIRA</v>
      </c>
      <c r="G2044" s="5">
        <v>87400000</v>
      </c>
      <c r="H2044" s="6">
        <v>0</v>
      </c>
      <c r="I2044" s="9">
        <f t="shared" si="159"/>
        <v>874</v>
      </c>
      <c r="J2044">
        <v>0</v>
      </c>
      <c r="K2044" cm="1">
        <f t="array" ref="K2044">INDEX(T!$H$2:$H$3661, MATCH(1, (T!$D$2:$D$3661=D2044)*(T!$E$2:$E$3661=G!E2044),0))</f>
        <v>235</v>
      </c>
      <c r="L2044" cm="1">
        <f t="array" ref="L2044">INDEX('C'!$I$2:$I$3661, MATCH(1, ('C'!$D$2:$D$3661=D2044)*('C'!$E$2:$E$3661=G!E2044),0))</f>
        <v>2400865.5499999998</v>
      </c>
      <c r="M2044" cm="1">
        <f t="array" ref="M2044">_xlfn.IFNA(INDEX(P!C$2:C$2862, MATCH(1, (P!$A$2:$A$2862=D2044)*(P!$B$2:$B$2862=F2044),0)),)</f>
        <v>0</v>
      </c>
      <c r="N2044" cm="1">
        <f t="array" ref="N2044">_xlfn.IFNA(INDEX(Ind!$H$2:$H$6441, MATCH(1, (Ind!$A$2:$A$6441=D2044)*(Ind!$D$2:$D$6441=F2044),0)),)</f>
        <v>0</v>
      </c>
      <c r="O2044" cm="1">
        <f t="array" ref="O2044">_xlfn.IFNA(INDEX(Ind!$L$2:$L$6441, MATCH(1, (Ind!$A$2:$A$6441=D2044)*(Ind!$D$2:$D$6441=F2044),0)),)</f>
        <v>0</v>
      </c>
    </row>
    <row r="2045" spans="1:15" x14ac:dyDescent="0.2">
      <c r="A2045" s="1" t="s">
        <v>106</v>
      </c>
      <c r="B2045" s="5" t="str">
        <f t="shared" si="155"/>
        <v>2020</v>
      </c>
      <c r="C2045" s="5">
        <f t="shared" si="156"/>
        <v>3</v>
      </c>
      <c r="D2045" s="11">
        <f t="shared" si="157"/>
        <v>43891</v>
      </c>
      <c r="E2045" s="2" t="s">
        <v>19</v>
      </c>
      <c r="F2045" s="5" t="str">
        <f t="shared" si="158"/>
        <v>MAGDALENA</v>
      </c>
      <c r="G2045" s="13">
        <v>106561427</v>
      </c>
      <c r="H2045" s="7">
        <v>108938538</v>
      </c>
      <c r="I2045" s="9">
        <f t="shared" si="159"/>
        <v>1077.4998250000001</v>
      </c>
      <c r="J2045">
        <v>0</v>
      </c>
      <c r="K2045" cm="1">
        <f t="array" ref="K2045">INDEX(T!$H$2:$H$3661, MATCH(1, (T!$D$2:$D$3661=D2045)*(T!$E$2:$E$3661=G!E2045),0))</f>
        <v>183.96680499999999</v>
      </c>
      <c r="L2045" cm="1">
        <f t="array" ref="L2045">INDEX('C'!$I$2:$I$3661, MATCH(1, ('C'!$D$2:$D$3661=D2045)*('C'!$E$2:$E$3661=G!E2045),0))</f>
        <v>15483080.538930001</v>
      </c>
      <c r="M2045" cm="1">
        <f t="array" ref="M2045">_xlfn.IFNA(INDEX(P!C$2:C$2862, MATCH(1, (P!$A$2:$A$2862=D2045)*(P!$B$2:$B$2862=F2045),0)),)</f>
        <v>9.7383870967741935</v>
      </c>
      <c r="N2045" cm="1">
        <f t="array" ref="N2045">_xlfn.IFNA(INDEX(Ind!$H$2:$H$6441, MATCH(1, (Ind!$A$2:$A$6441=D2045)*(Ind!$D$2:$D$6441=F2045),0)),)</f>
        <v>0</v>
      </c>
      <c r="O2045" cm="1">
        <f t="array" ref="O2045">_xlfn.IFNA(INDEX(Ind!$L$2:$L$6441, MATCH(1, (Ind!$A$2:$A$6441=D2045)*(Ind!$D$2:$D$6441=F2045),0)),)</f>
        <v>0</v>
      </c>
    </row>
    <row r="2046" spans="1:15" x14ac:dyDescent="0.2">
      <c r="A2046" s="4" t="s">
        <v>106</v>
      </c>
      <c r="B2046" s="5" t="str">
        <f t="shared" si="155"/>
        <v>2020</v>
      </c>
      <c r="C2046" s="5">
        <f t="shared" si="156"/>
        <v>3</v>
      </c>
      <c r="D2046" s="11">
        <f t="shared" si="157"/>
        <v>43891</v>
      </c>
      <c r="E2046" s="5" t="s">
        <v>20</v>
      </c>
      <c r="F2046" s="5" t="str">
        <f t="shared" si="158"/>
        <v>META</v>
      </c>
      <c r="G2046" s="5">
        <v>0</v>
      </c>
      <c r="H2046" s="6">
        <v>80542690</v>
      </c>
      <c r="I2046" s="9">
        <f t="shared" si="159"/>
        <v>805.42690000000005</v>
      </c>
      <c r="J2046">
        <v>0</v>
      </c>
      <c r="K2046" cm="1">
        <f t="array" ref="K2046">INDEX(T!$H$2:$H$3661, MATCH(1, (T!$D$2:$D$3661=D2046)*(T!$E$2:$E$3661=G!E2046),0))</f>
        <v>639.79760999999996</v>
      </c>
      <c r="L2046" cm="1">
        <f t="array" ref="L2046">INDEX('C'!$I$2:$I$3661, MATCH(1, ('C'!$D$2:$D$3661=D2046)*('C'!$E$2:$E$3661=G!E2046),0))</f>
        <v>554870.51943999995</v>
      </c>
      <c r="M2046" cm="1">
        <f t="array" ref="M2046">_xlfn.IFNA(INDEX(P!C$2:C$2862, MATCH(1, (P!$A$2:$A$2862=D2046)*(P!$B$2:$B$2862=F2046),0)),)</f>
        <v>3.2751612903225804</v>
      </c>
      <c r="N2046" cm="1">
        <f t="array" ref="N2046">_xlfn.IFNA(INDEX(Ind!$H$2:$H$6441, MATCH(1, (Ind!$A$2:$A$6441=D2046)*(Ind!$D$2:$D$6441=F2046),0)),)</f>
        <v>0</v>
      </c>
      <c r="O2046" cm="1">
        <f t="array" ref="O2046">_xlfn.IFNA(INDEX(Ind!$L$2:$L$6441, MATCH(1, (Ind!$A$2:$A$6441=D2046)*(Ind!$D$2:$D$6441=F2046),0)),)</f>
        <v>0</v>
      </c>
    </row>
    <row r="2047" spans="1:15" x14ac:dyDescent="0.2">
      <c r="A2047" s="1" t="s">
        <v>106</v>
      </c>
      <c r="B2047" s="5" t="str">
        <f t="shared" si="155"/>
        <v>2020</v>
      </c>
      <c r="C2047" s="5">
        <f t="shared" si="156"/>
        <v>3</v>
      </c>
      <c r="D2047" s="11">
        <f t="shared" si="157"/>
        <v>43891</v>
      </c>
      <c r="E2047" s="2" t="s">
        <v>21</v>
      </c>
      <c r="F2047" s="5" t="str">
        <f t="shared" si="158"/>
        <v>NARINO</v>
      </c>
      <c r="G2047" s="2">
        <v>0</v>
      </c>
      <c r="H2047" s="3">
        <v>96103879</v>
      </c>
      <c r="I2047" s="9">
        <f t="shared" si="159"/>
        <v>961.03878999999995</v>
      </c>
      <c r="J2047">
        <v>0</v>
      </c>
      <c r="K2047" cm="1">
        <f t="array" ref="K2047">INDEX(T!$H$2:$H$3661, MATCH(1, (T!$D$2:$D$3661=D2047)*(T!$E$2:$E$3661=G!E2047),0))</f>
        <v>957.52757999999994</v>
      </c>
      <c r="L2047" cm="1">
        <f t="array" ref="L2047">INDEX('C'!$I$2:$I$3661, MATCH(1, ('C'!$D$2:$D$3661=D2047)*('C'!$E$2:$E$3661=G!E2047),0))</f>
        <v>10251532.518789999</v>
      </c>
      <c r="M2047" cm="1">
        <f t="array" ref="M2047">_xlfn.IFNA(INDEX(P!C$2:C$2862, MATCH(1, (P!$A$2:$A$2862=D2047)*(P!$B$2:$B$2862=F2047),0)),)</f>
        <v>0</v>
      </c>
      <c r="N2047" cm="1">
        <f t="array" ref="N2047">_xlfn.IFNA(INDEX(Ind!$H$2:$H$6441, MATCH(1, (Ind!$A$2:$A$6441=D2047)*(Ind!$D$2:$D$6441=F2047),0)),)</f>
        <v>0</v>
      </c>
      <c r="O2047" cm="1">
        <f t="array" ref="O2047">_xlfn.IFNA(INDEX(Ind!$L$2:$L$6441, MATCH(1, (Ind!$A$2:$A$6441=D2047)*(Ind!$D$2:$D$6441=F2047),0)),)</f>
        <v>0</v>
      </c>
    </row>
    <row r="2048" spans="1:15" x14ac:dyDescent="0.2">
      <c r="A2048" s="4" t="s">
        <v>106</v>
      </c>
      <c r="B2048" s="5" t="str">
        <f t="shared" si="155"/>
        <v>2020</v>
      </c>
      <c r="C2048" s="5">
        <f t="shared" si="156"/>
        <v>3</v>
      </c>
      <c r="D2048" s="11">
        <f t="shared" si="157"/>
        <v>43891</v>
      </c>
      <c r="E2048" s="5" t="s">
        <v>22</v>
      </c>
      <c r="F2048" s="5" t="str">
        <f t="shared" si="158"/>
        <v>NORTE DE SANTANDER</v>
      </c>
      <c r="G2048" s="12">
        <v>103060000</v>
      </c>
      <c r="H2048" s="8">
        <v>110385133</v>
      </c>
      <c r="I2048" s="9">
        <f t="shared" si="159"/>
        <v>1067.2256649999999</v>
      </c>
      <c r="J2048">
        <v>0</v>
      </c>
      <c r="K2048" cm="1">
        <f t="array" ref="K2048">INDEX(T!$H$2:$H$3661, MATCH(1, (T!$D$2:$D$3661=D2048)*(T!$E$2:$E$3661=G!E2048),0))</f>
        <v>329.554665</v>
      </c>
      <c r="L2048" cm="1">
        <f t="array" ref="L2048">INDEX('C'!$I$2:$I$3661, MATCH(1, ('C'!$D$2:$D$3661=D2048)*('C'!$E$2:$E$3661=G!E2048),0))</f>
        <v>2793869.1778350002</v>
      </c>
      <c r="M2048" cm="1">
        <f t="array" ref="M2048">_xlfn.IFNA(INDEX(P!C$2:C$2862, MATCH(1, (P!$A$2:$A$2862=D2048)*(P!$B$2:$B$2862=F2048),0)),)</f>
        <v>34.142258064516128</v>
      </c>
      <c r="N2048" cm="1">
        <f t="array" ref="N2048">_xlfn.IFNA(INDEX(Ind!$H$2:$H$6441, MATCH(1, (Ind!$A$2:$A$6441=D2048)*(Ind!$D$2:$D$6441=F2048),0)),)</f>
        <v>0</v>
      </c>
      <c r="O2048" cm="1">
        <f t="array" ref="O2048">_xlfn.IFNA(INDEX(Ind!$L$2:$L$6441, MATCH(1, (Ind!$A$2:$A$6441=D2048)*(Ind!$D$2:$D$6441=F2048),0)),)</f>
        <v>0</v>
      </c>
    </row>
    <row r="2049" spans="1:15" x14ac:dyDescent="0.2">
      <c r="A2049" s="1" t="s">
        <v>106</v>
      </c>
      <c r="B2049" s="5" t="str">
        <f t="shared" si="155"/>
        <v>2020</v>
      </c>
      <c r="C2049" s="5">
        <f t="shared" si="156"/>
        <v>3</v>
      </c>
      <c r="D2049" s="11">
        <f t="shared" si="157"/>
        <v>43891</v>
      </c>
      <c r="E2049" s="2" t="s">
        <v>23</v>
      </c>
      <c r="F2049" s="5" t="str">
        <f t="shared" si="158"/>
        <v>QUINDIO</v>
      </c>
      <c r="G2049" s="2">
        <v>0</v>
      </c>
      <c r="H2049" s="7">
        <v>115521923</v>
      </c>
      <c r="I2049" s="9">
        <f t="shared" si="159"/>
        <v>1155.2192299999999</v>
      </c>
      <c r="J2049">
        <v>0</v>
      </c>
      <c r="K2049" cm="1">
        <f t="array" ref="K2049">INDEX(T!$H$2:$H$3661, MATCH(1, (T!$D$2:$D$3661=D2049)*(T!$E$2:$E$3661=G!E2049),0))</f>
        <v>1451.83231</v>
      </c>
      <c r="L2049" cm="1">
        <f t="array" ref="L2049">INDEX('C'!$I$2:$I$3661, MATCH(1, ('C'!$D$2:$D$3661=D2049)*('C'!$E$2:$E$3661=G!E2049),0))</f>
        <v>1426185.0646200001</v>
      </c>
      <c r="M2049" cm="1">
        <f t="array" ref="M2049">_xlfn.IFNA(INDEX(P!C$2:C$2862, MATCH(1, (P!$A$2:$A$2862=D2049)*(P!$B$2:$B$2862=F2049),0)),)</f>
        <v>0</v>
      </c>
      <c r="N2049" cm="1">
        <f t="array" ref="N2049">_xlfn.IFNA(INDEX(Ind!$H$2:$H$6441, MATCH(1, (Ind!$A$2:$A$6441=D2049)*(Ind!$D$2:$D$6441=F2049),0)),)</f>
        <v>0</v>
      </c>
      <c r="O2049" cm="1">
        <f t="array" ref="O2049">_xlfn.IFNA(INDEX(Ind!$L$2:$L$6441, MATCH(1, (Ind!$A$2:$A$6441=D2049)*(Ind!$D$2:$D$6441=F2049),0)),)</f>
        <v>0</v>
      </c>
    </row>
    <row r="2050" spans="1:15" x14ac:dyDescent="0.2">
      <c r="A2050" s="4" t="s">
        <v>106</v>
      </c>
      <c r="B2050" s="5" t="str">
        <f t="shared" si="155"/>
        <v>2020</v>
      </c>
      <c r="C2050" s="5">
        <f t="shared" si="156"/>
        <v>3</v>
      </c>
      <c r="D2050" s="11">
        <f t="shared" si="157"/>
        <v>43891</v>
      </c>
      <c r="E2050" s="5" t="s">
        <v>24</v>
      </c>
      <c r="F2050" s="5" t="str">
        <f t="shared" si="158"/>
        <v>RISARALDA</v>
      </c>
      <c r="G2050" s="5">
        <v>0</v>
      </c>
      <c r="H2050" s="6">
        <v>88299407</v>
      </c>
      <c r="I2050" s="9">
        <f t="shared" si="159"/>
        <v>882.99406999999997</v>
      </c>
      <c r="J2050">
        <v>0</v>
      </c>
      <c r="K2050" cm="1">
        <f t="array" ref="K2050">INDEX(T!$H$2:$H$3661, MATCH(1, (T!$D$2:$D$3661=D2050)*(T!$E$2:$E$3661=G!E2050),0))</f>
        <v>380.91703999999999</v>
      </c>
      <c r="L2050" cm="1">
        <f t="array" ref="L2050">INDEX('C'!$I$2:$I$3661, MATCH(1, ('C'!$D$2:$D$3661=D2050)*('C'!$E$2:$E$3661=G!E2050),0))</f>
        <v>1360418.03963</v>
      </c>
      <c r="M2050" cm="1">
        <f t="array" ref="M2050">_xlfn.IFNA(INDEX(P!C$2:C$2862, MATCH(1, (P!$A$2:$A$2862=D2050)*(P!$B$2:$B$2862=F2050),0)),)</f>
        <v>0</v>
      </c>
      <c r="N2050" cm="1">
        <f t="array" ref="N2050">_xlfn.IFNA(INDEX(Ind!$H$2:$H$6441, MATCH(1, (Ind!$A$2:$A$6441=D2050)*(Ind!$D$2:$D$6441=F2050),0)),)</f>
        <v>109.52740966377</v>
      </c>
      <c r="O2050" cm="1">
        <f t="array" ref="O2050">_xlfn.IFNA(INDEX(Ind!$L$2:$L$6441, MATCH(1, (Ind!$A$2:$A$6441=D2050)*(Ind!$D$2:$D$6441=F2050),0)),)</f>
        <v>101.99846011554</v>
      </c>
    </row>
    <row r="2051" spans="1:15" x14ac:dyDescent="0.2">
      <c r="A2051" s="1" t="s">
        <v>106</v>
      </c>
      <c r="B2051" s="5" t="str">
        <f t="shared" ref="B2051:B2114" si="160">MID(A2051,7,20)</f>
        <v>2020</v>
      </c>
      <c r="C2051" s="5">
        <f t="shared" ref="C2051:C2114" si="161">IF(MID(A2051,1,3)="Jan",1,
IF(MID(A2051,1,3)="Feb",2,
IF(MID(A2051,1,3)="Mar",3,
IF(MID(A2051,1,3)="Apr",4,
IF(MID(A2051,1,3)="May",5,
IF(MID(A2051,1,3)="Jun",6,
IF(MID(A2051,1,3)="Jul",7,
IF(MID(A2051,1,3)="Aug",8,
IF(MID(A2051,1,3)="Sep",9,
IF(MID(A2051,1,3)="Oct",10,
IF(MID(A2051,1,3)="Nov",11,
IF(MID(A2051,1,3)="Dec",12))))))))))))</f>
        <v>3</v>
      </c>
      <c r="D2051" s="11">
        <f t="shared" ref="D2051:D2114" si="162">DATE(B2051,C2051,1)</f>
        <v>43891</v>
      </c>
      <c r="E2051" s="2" t="s">
        <v>25</v>
      </c>
      <c r="F2051" s="5" t="str">
        <f t="shared" ref="F2051:F2114" si="163">MID(E2051,5,100)</f>
        <v>SANTANDER</v>
      </c>
      <c r="G2051" s="2">
        <v>66047000</v>
      </c>
      <c r="H2051" s="7">
        <v>231031047</v>
      </c>
      <c r="I2051" s="9">
        <f t="shared" ref="I2051:I2114" si="164">IF(G2051=0,H2051/100000,IF(H2051=0,G2051/100000,((G2051+H2051)/2)/100000))</f>
        <v>1485.3902350000001</v>
      </c>
      <c r="J2051">
        <v>0</v>
      </c>
      <c r="K2051" cm="1">
        <f t="array" ref="K2051">INDEX(T!$H$2:$H$3661, MATCH(1, (T!$D$2:$D$3661=D2051)*(T!$E$2:$E$3661=G!E2051),0))</f>
        <v>438.502005</v>
      </c>
      <c r="L2051" cm="1">
        <f t="array" ref="L2051">INDEX('C'!$I$2:$I$3661, MATCH(1, ('C'!$D$2:$D$3661=D2051)*('C'!$E$2:$E$3661=G!E2051),0))</f>
        <v>6126778.5280799996</v>
      </c>
      <c r="M2051" cm="1">
        <f t="array" ref="M2051">_xlfn.IFNA(INDEX(P!C$2:C$2862, MATCH(1, (P!$A$2:$A$2862=D2051)*(P!$B$2:$B$2862=F2051),0)),)</f>
        <v>28.640322580645165</v>
      </c>
      <c r="N2051" cm="1">
        <f t="array" ref="N2051">_xlfn.IFNA(INDEX(Ind!$H$2:$H$6441, MATCH(1, (Ind!$A$2:$A$6441=D2051)*(Ind!$D$2:$D$6441=F2051),0)),)</f>
        <v>82.788922802790594</v>
      </c>
      <c r="O2051" cm="1">
        <f t="array" ref="O2051">_xlfn.IFNA(INDEX(Ind!$L$2:$L$6441, MATCH(1, (Ind!$A$2:$A$6441=D2051)*(Ind!$D$2:$D$6441=F2051),0)),)</f>
        <v>100.056932555255</v>
      </c>
    </row>
    <row r="2052" spans="1:15" x14ac:dyDescent="0.2">
      <c r="A2052" s="4" t="s">
        <v>106</v>
      </c>
      <c r="B2052" s="5" t="str">
        <f t="shared" si="160"/>
        <v>2020</v>
      </c>
      <c r="C2052" s="5">
        <f t="shared" si="161"/>
        <v>3</v>
      </c>
      <c r="D2052" s="11">
        <f t="shared" si="162"/>
        <v>43891</v>
      </c>
      <c r="E2052" s="5" t="s">
        <v>26</v>
      </c>
      <c r="F2052" s="5" t="str">
        <f t="shared" si="163"/>
        <v>SUCRE</v>
      </c>
      <c r="G2052" s="5">
        <v>78013000</v>
      </c>
      <c r="H2052" s="6">
        <v>0</v>
      </c>
      <c r="I2052" s="9">
        <f t="shared" si="164"/>
        <v>780.13</v>
      </c>
      <c r="J2052">
        <v>0</v>
      </c>
      <c r="K2052" cm="1">
        <f t="array" ref="K2052">INDEX(T!$H$2:$H$3661, MATCH(1, (T!$D$2:$D$3661=D2052)*(T!$E$2:$E$3661=G!E2052),0))</f>
        <v>164.41</v>
      </c>
      <c r="L2052" cm="1">
        <f t="array" ref="L2052">INDEX('C'!$I$2:$I$3661, MATCH(1, ('C'!$D$2:$D$3661=D2052)*('C'!$E$2:$E$3661=G!E2052),0))</f>
        <v>13484040</v>
      </c>
      <c r="M2052" cm="1">
        <f t="array" ref="M2052">_xlfn.IFNA(INDEX(P!C$2:C$2862, MATCH(1, (P!$A$2:$A$2862=D2052)*(P!$B$2:$B$2862=F2052),0)),)</f>
        <v>133.40387096774194</v>
      </c>
      <c r="N2052" cm="1">
        <f t="array" ref="N2052">_xlfn.IFNA(INDEX(Ind!$H$2:$H$6441, MATCH(1, (Ind!$A$2:$A$6441=D2052)*(Ind!$D$2:$D$6441=F2052),0)),)</f>
        <v>0</v>
      </c>
      <c r="O2052" cm="1">
        <f t="array" ref="O2052">_xlfn.IFNA(INDEX(Ind!$L$2:$L$6441, MATCH(1, (Ind!$A$2:$A$6441=D2052)*(Ind!$D$2:$D$6441=F2052),0)),)</f>
        <v>0</v>
      </c>
    </row>
    <row r="2053" spans="1:15" x14ac:dyDescent="0.2">
      <c r="A2053" s="1" t="s">
        <v>106</v>
      </c>
      <c r="B2053" s="5" t="str">
        <f t="shared" si="160"/>
        <v>2020</v>
      </c>
      <c r="C2053" s="5">
        <f t="shared" si="161"/>
        <v>3</v>
      </c>
      <c r="D2053" s="11">
        <f t="shared" si="162"/>
        <v>43891</v>
      </c>
      <c r="E2053" s="2" t="s">
        <v>27</v>
      </c>
      <c r="F2053" s="5" t="str">
        <f t="shared" si="163"/>
        <v>TOLIMA</v>
      </c>
      <c r="G2053" s="2">
        <v>0</v>
      </c>
      <c r="H2053" s="3">
        <v>96346336</v>
      </c>
      <c r="I2053" s="9">
        <f t="shared" si="164"/>
        <v>963.46335999999997</v>
      </c>
      <c r="J2053">
        <v>0</v>
      </c>
      <c r="K2053" cm="1">
        <f t="array" ref="K2053">INDEX(T!$H$2:$H$3661, MATCH(1, (T!$D$2:$D$3661=D2053)*(T!$E$2:$E$3661=G!E2053),0))</f>
        <v>926.34447</v>
      </c>
      <c r="L2053" cm="1">
        <f t="array" ref="L2053">INDEX('C'!$I$2:$I$3661, MATCH(1, ('C'!$D$2:$D$3661=D2053)*('C'!$E$2:$E$3661=G!E2053),0))</f>
        <v>10371720.323419999</v>
      </c>
      <c r="M2053" cm="1">
        <f t="array" ref="M2053">_xlfn.IFNA(INDEX(P!C$2:C$2862, MATCH(1, (P!$A$2:$A$2862=D2053)*(P!$B$2:$B$2862=F2053),0)),)</f>
        <v>4.6235483870967746</v>
      </c>
      <c r="N2053" cm="1">
        <f t="array" ref="N2053">_xlfn.IFNA(INDEX(Ind!$H$2:$H$6441, MATCH(1, (Ind!$A$2:$A$6441=D2053)*(Ind!$D$2:$D$6441=F2053),0)),)</f>
        <v>103.39291537789499</v>
      </c>
      <c r="O2053" cm="1">
        <f t="array" ref="O2053">_xlfn.IFNA(INDEX(Ind!$L$2:$L$6441, MATCH(1, (Ind!$A$2:$A$6441=D2053)*(Ind!$D$2:$D$6441=F2053),0)),)</f>
        <v>99.068808199487506</v>
      </c>
    </row>
    <row r="2054" spans="1:15" x14ac:dyDescent="0.2">
      <c r="A2054" s="4" t="s">
        <v>106</v>
      </c>
      <c r="B2054" s="5" t="str">
        <f t="shared" si="160"/>
        <v>2020</v>
      </c>
      <c r="C2054" s="5">
        <f t="shared" si="161"/>
        <v>3</v>
      </c>
      <c r="D2054" s="11">
        <f t="shared" si="162"/>
        <v>43891</v>
      </c>
      <c r="E2054" s="5" t="s">
        <v>28</v>
      </c>
      <c r="F2054" s="5" t="str">
        <f t="shared" si="163"/>
        <v>VALLE DEL CAUCA</v>
      </c>
      <c r="G2054" s="5">
        <v>92552979</v>
      </c>
      <c r="H2054" s="6">
        <v>0</v>
      </c>
      <c r="I2054" s="9">
        <f t="shared" si="164"/>
        <v>925.52979000000005</v>
      </c>
      <c r="J2054">
        <v>0</v>
      </c>
      <c r="K2054" cm="1">
        <f t="array" ref="K2054">INDEX(T!$H$2:$H$3661, MATCH(1, (T!$D$2:$D$3661=D2054)*(T!$E$2:$E$3661=G!E2054),0))</f>
        <v>889.02147000000002</v>
      </c>
      <c r="L2054" cm="1">
        <f t="array" ref="L2054">INDEX('C'!$I$2:$I$3661, MATCH(1, ('C'!$D$2:$D$3661=D2054)*('C'!$E$2:$E$3661=G!E2054),0))</f>
        <v>16942916.718490001</v>
      </c>
      <c r="M2054" cm="1">
        <f t="array" ref="M2054">_xlfn.IFNA(INDEX(P!C$2:C$2862, MATCH(1, (P!$A$2:$A$2862=D2054)*(P!$B$2:$B$2862=F2054),0)),)</f>
        <v>0</v>
      </c>
      <c r="N2054" cm="1">
        <f t="array" ref="N2054">_xlfn.IFNA(INDEX(Ind!$H$2:$H$6441, MATCH(1, (Ind!$A$2:$A$6441=D2054)*(Ind!$D$2:$D$6441=F2054),0)),)</f>
        <v>108.46642384591</v>
      </c>
      <c r="O2054" cm="1">
        <f t="array" ref="O2054">_xlfn.IFNA(INDEX(Ind!$L$2:$L$6441, MATCH(1, (Ind!$A$2:$A$6441=D2054)*(Ind!$D$2:$D$6441=F2054),0)),)</f>
        <v>98.100992446662104</v>
      </c>
    </row>
    <row r="2055" spans="1:15" x14ac:dyDescent="0.2">
      <c r="A2055" s="1" t="s">
        <v>106</v>
      </c>
      <c r="B2055" s="5" t="str">
        <f t="shared" si="160"/>
        <v>2020</v>
      </c>
      <c r="C2055" s="5">
        <f t="shared" si="161"/>
        <v>3</v>
      </c>
      <c r="D2055" s="11">
        <f t="shared" si="162"/>
        <v>43891</v>
      </c>
      <c r="E2055" s="2" t="s">
        <v>74</v>
      </c>
      <c r="F2055" s="5" t="str">
        <f t="shared" si="163"/>
        <v>ARAUCA</v>
      </c>
      <c r="G2055" s="2">
        <v>0</v>
      </c>
      <c r="H2055" s="3">
        <v>45205000</v>
      </c>
      <c r="I2055" s="9">
        <f t="shared" si="164"/>
        <v>452.05</v>
      </c>
      <c r="J2055">
        <v>0</v>
      </c>
      <c r="K2055" cm="1">
        <f t="array" ref="K2055">INDEX(T!$H$2:$H$3661, MATCH(1, (T!$D$2:$D$3661=D2055)*(T!$E$2:$E$3661=G!E2055),0))</f>
        <v>600</v>
      </c>
      <c r="L2055" cm="1">
        <f t="array" ref="L2055">INDEX('C'!$I$2:$I$3661, MATCH(1, ('C'!$D$2:$D$3661=D2055)*('C'!$E$2:$E$3661=G!E2055),0))</f>
        <v>50681</v>
      </c>
      <c r="M2055" cm="1">
        <f t="array" ref="M2055">_xlfn.IFNA(INDEX(P!C$2:C$2862, MATCH(1, (P!$A$2:$A$2862=D2055)*(P!$B$2:$B$2862=F2055),0)),)</f>
        <v>0.63419354838709663</v>
      </c>
      <c r="N2055" cm="1">
        <f t="array" ref="N2055">_xlfn.IFNA(INDEX(Ind!$H$2:$H$6441, MATCH(1, (Ind!$A$2:$A$6441=D2055)*(Ind!$D$2:$D$6441=F2055),0)),)</f>
        <v>0</v>
      </c>
      <c r="O2055" cm="1">
        <f t="array" ref="O2055">_xlfn.IFNA(INDEX(Ind!$L$2:$L$6441, MATCH(1, (Ind!$A$2:$A$6441=D2055)*(Ind!$D$2:$D$6441=F2055),0)),)</f>
        <v>0</v>
      </c>
    </row>
    <row r="2056" spans="1:15" x14ac:dyDescent="0.2">
      <c r="A2056" s="4" t="s">
        <v>106</v>
      </c>
      <c r="B2056" s="5" t="str">
        <f t="shared" si="160"/>
        <v>2020</v>
      </c>
      <c r="C2056" s="5">
        <f t="shared" si="161"/>
        <v>3</v>
      </c>
      <c r="D2056" s="11">
        <f t="shared" si="162"/>
        <v>43891</v>
      </c>
      <c r="E2056" s="5" t="s">
        <v>29</v>
      </c>
      <c r="F2056" s="5" t="str">
        <f t="shared" si="163"/>
        <v>CASANARE</v>
      </c>
      <c r="G2056" s="5">
        <v>0</v>
      </c>
      <c r="H2056" s="6">
        <v>39330571</v>
      </c>
      <c r="I2056" s="9">
        <f t="shared" si="164"/>
        <v>393.30570999999998</v>
      </c>
      <c r="J2056">
        <v>0</v>
      </c>
      <c r="K2056" cm="1">
        <f t="array" ref="K2056">INDEX(T!$H$2:$H$3661, MATCH(1, (T!$D$2:$D$3661=D2056)*(T!$E$2:$E$3661=G!E2056),0))</f>
        <v>77.349140000000006</v>
      </c>
      <c r="L2056" cm="1">
        <f t="array" ref="L2056">INDEX('C'!$I$2:$I$3661, MATCH(1, ('C'!$D$2:$D$3661=D2056)*('C'!$E$2:$E$3661=G!E2056),0))</f>
        <v>486686.33370999998</v>
      </c>
      <c r="M2056" cm="1">
        <f t="array" ref="M2056">_xlfn.IFNA(INDEX(P!C$2:C$2862, MATCH(1, (P!$A$2:$A$2862=D2056)*(P!$B$2:$B$2862=F2056),0)),)</f>
        <v>603.52322580645159</v>
      </c>
      <c r="N2056" cm="1">
        <f t="array" ref="N2056">_xlfn.IFNA(INDEX(Ind!$H$2:$H$6441, MATCH(1, (Ind!$A$2:$A$6441=D2056)*(Ind!$D$2:$D$6441=F2056),0)),)</f>
        <v>0</v>
      </c>
      <c r="O2056" cm="1">
        <f t="array" ref="O2056">_xlfn.IFNA(INDEX(Ind!$L$2:$L$6441, MATCH(1, (Ind!$A$2:$A$6441=D2056)*(Ind!$D$2:$D$6441=F2056),0)),)</f>
        <v>0</v>
      </c>
    </row>
    <row r="2057" spans="1:15" x14ac:dyDescent="0.2">
      <c r="A2057" s="1" t="s">
        <v>106</v>
      </c>
      <c r="B2057" s="5" t="str">
        <f t="shared" si="160"/>
        <v>2020</v>
      </c>
      <c r="C2057" s="5">
        <f t="shared" si="161"/>
        <v>3</v>
      </c>
      <c r="D2057" s="11">
        <f t="shared" si="162"/>
        <v>43891</v>
      </c>
      <c r="E2057" s="2" t="s">
        <v>30</v>
      </c>
      <c r="F2057" s="5" t="str">
        <f t="shared" si="163"/>
        <v>PUTUMAYO</v>
      </c>
      <c r="G2057" s="2">
        <v>0</v>
      </c>
      <c r="H2057" s="3">
        <v>65969000</v>
      </c>
      <c r="I2057" s="9">
        <f t="shared" si="164"/>
        <v>659.69</v>
      </c>
      <c r="J2057">
        <v>0</v>
      </c>
      <c r="K2057" cm="1">
        <f t="array" ref="K2057">INDEX(T!$H$2:$H$3661, MATCH(1, (T!$D$2:$D$3661=D2057)*(T!$E$2:$E$3661=G!E2057),0))</f>
        <v>2087.4299999999998</v>
      </c>
      <c r="L2057" cm="1">
        <f t="array" ref="L2057">INDEX('C'!$I$2:$I$3661, MATCH(1, ('C'!$D$2:$D$3661=D2057)*('C'!$E$2:$E$3661=G!E2057),0))</f>
        <v>50639.199999999997</v>
      </c>
      <c r="M2057" cm="1">
        <f t="array" ref="M2057">_xlfn.IFNA(INDEX(P!C$2:C$2862, MATCH(1, (P!$A$2:$A$2862=D2057)*(P!$B$2:$B$2862=F2057),0)),)</f>
        <v>1.1419354838709679</v>
      </c>
      <c r="N2057" cm="1">
        <f t="array" ref="N2057">_xlfn.IFNA(INDEX(Ind!$H$2:$H$6441, MATCH(1, (Ind!$A$2:$A$6441=D2057)*(Ind!$D$2:$D$6441=F2057),0)),)</f>
        <v>0</v>
      </c>
      <c r="O2057" cm="1">
        <f t="array" ref="O2057">_xlfn.IFNA(INDEX(Ind!$L$2:$L$6441, MATCH(1, (Ind!$A$2:$A$6441=D2057)*(Ind!$D$2:$D$6441=F2057),0)),)</f>
        <v>0</v>
      </c>
    </row>
    <row r="2058" spans="1:15" x14ac:dyDescent="0.2">
      <c r="A2058" s="4" t="s">
        <v>106</v>
      </c>
      <c r="B2058" s="5" t="str">
        <f t="shared" si="160"/>
        <v>2020</v>
      </c>
      <c r="C2058" s="5">
        <f t="shared" si="161"/>
        <v>3</v>
      </c>
      <c r="D2058" s="11">
        <f t="shared" si="162"/>
        <v>43891</v>
      </c>
      <c r="E2058" s="5" t="s">
        <v>31</v>
      </c>
      <c r="F2058" s="5" t="str">
        <f t="shared" si="163"/>
        <v>GUAVIARE</v>
      </c>
      <c r="G2058" s="5">
        <v>0</v>
      </c>
      <c r="H2058" s="6">
        <v>80776000</v>
      </c>
      <c r="I2058" s="9">
        <f t="shared" si="164"/>
        <v>807.76</v>
      </c>
      <c r="J2058">
        <v>0</v>
      </c>
      <c r="K2058" cm="1">
        <f t="array" ref="K2058">INDEX(T!$H$2:$H$3661, MATCH(1, (T!$D$2:$D$3661=D2058)*(T!$E$2:$E$3661=G!E2058),0))</f>
        <v>1663.12</v>
      </c>
      <c r="L2058" cm="1">
        <f t="array" ref="L2058">INDEX('C'!$I$2:$I$3661, MATCH(1, ('C'!$D$2:$D$3661=D2058)*('C'!$E$2:$E$3661=G!E2058),0))</f>
        <v>43534.43</v>
      </c>
      <c r="M2058" cm="1">
        <f t="array" ref="M2058">_xlfn.IFNA(INDEX(P!C$2:C$2862, MATCH(1, (P!$A$2:$A$2862=D2058)*(P!$B$2:$B$2862=F2058),0)),)</f>
        <v>0</v>
      </c>
      <c r="N2058" cm="1">
        <f t="array" ref="N2058">_xlfn.IFNA(INDEX(Ind!$H$2:$H$6441, MATCH(1, (Ind!$A$2:$A$6441=D2058)*(Ind!$D$2:$D$6441=F2058),0)),)</f>
        <v>0</v>
      </c>
      <c r="O2058" cm="1">
        <f t="array" ref="O2058">_xlfn.IFNA(INDEX(Ind!$L$2:$L$6441, MATCH(1, (Ind!$A$2:$A$6441=D2058)*(Ind!$D$2:$D$6441=F2058),0)),)</f>
        <v>0</v>
      </c>
    </row>
    <row r="2059" spans="1:15" x14ac:dyDescent="0.2">
      <c r="A2059" s="1" t="s">
        <v>107</v>
      </c>
      <c r="B2059" s="5" t="str">
        <f t="shared" si="160"/>
        <v>2020</v>
      </c>
      <c r="C2059" s="5">
        <f t="shared" si="161"/>
        <v>4</v>
      </c>
      <c r="D2059" s="11">
        <f t="shared" si="162"/>
        <v>43922</v>
      </c>
      <c r="E2059" s="2" t="s">
        <v>5</v>
      </c>
      <c r="F2059" s="5" t="str">
        <f t="shared" si="163"/>
        <v>ANTIOQUIA</v>
      </c>
      <c r="G2059" s="2">
        <v>93935591</v>
      </c>
      <c r="H2059" s="3">
        <v>93855674</v>
      </c>
      <c r="I2059" s="9">
        <f t="shared" si="164"/>
        <v>938.95632499999999</v>
      </c>
      <c r="J2059">
        <v>0</v>
      </c>
      <c r="K2059" cm="1">
        <f t="array" ref="K2059">INDEX(T!$H$2:$H$3661, MATCH(1, (T!$D$2:$D$3661=D2059)*(T!$E$2:$E$3661=G!E2059),0))</f>
        <v>579.35050999999999</v>
      </c>
      <c r="L2059" cm="1">
        <f t="array" ref="L2059">INDEX('C'!$I$2:$I$3661, MATCH(1, ('C'!$D$2:$D$3661=D2059)*('C'!$E$2:$E$3661=G!E2059),0))</f>
        <v>19895848.747694999</v>
      </c>
      <c r="M2059" cm="1">
        <f t="array" ref="M2059">_xlfn.IFNA(INDEX(P!C$2:C$2862, MATCH(1, (P!$A$2:$A$2862=D2059)*(P!$B$2:$B$2862=F2059),0)),)</f>
        <v>0</v>
      </c>
      <c r="N2059" cm="1">
        <f t="array" ref="N2059">_xlfn.IFNA(INDEX(Ind!$H$2:$H$6441, MATCH(1, (Ind!$A$2:$A$6441=D2059)*(Ind!$D$2:$D$6441=F2059),0)),)</f>
        <v>55.748972442472798</v>
      </c>
      <c r="O2059" cm="1">
        <f t="array" ref="O2059">_xlfn.IFNA(INDEX(Ind!$L$2:$L$6441, MATCH(1, (Ind!$A$2:$A$6441=D2059)*(Ind!$D$2:$D$6441=F2059),0)),)</f>
        <v>91.152060768040499</v>
      </c>
    </row>
    <row r="2060" spans="1:15" x14ac:dyDescent="0.2">
      <c r="A2060" s="4" t="s">
        <v>107</v>
      </c>
      <c r="B2060" s="5" t="str">
        <f t="shared" si="160"/>
        <v>2020</v>
      </c>
      <c r="C2060" s="5">
        <f t="shared" si="161"/>
        <v>4</v>
      </c>
      <c r="D2060" s="11">
        <f t="shared" si="162"/>
        <v>43922</v>
      </c>
      <c r="E2060" s="5" t="s">
        <v>6</v>
      </c>
      <c r="F2060" s="5" t="str">
        <f t="shared" si="163"/>
        <v>ATLANTICO</v>
      </c>
      <c r="G2060" s="12">
        <v>126600000</v>
      </c>
      <c r="H2060" s="8">
        <v>126600000</v>
      </c>
      <c r="I2060" s="9">
        <f t="shared" si="164"/>
        <v>1266</v>
      </c>
      <c r="J2060">
        <v>0</v>
      </c>
      <c r="K2060" cm="1">
        <f t="array" ref="K2060">INDEX(T!$H$2:$H$3661, MATCH(1, (T!$D$2:$D$3661=D2060)*(T!$E$2:$E$3661=G!E2060),0))</f>
        <v>249</v>
      </c>
      <c r="L2060" cm="1">
        <f t="array" ref="L2060">INDEX('C'!$I$2:$I$3661, MATCH(1, ('C'!$D$2:$D$3661=D2060)*('C'!$E$2:$E$3661=G!E2060),0))</f>
        <v>19640055.609999999</v>
      </c>
      <c r="M2060" cm="1">
        <f t="array" ref="M2060">_xlfn.IFNA(INDEX(P!C$2:C$2862, MATCH(1, (P!$A$2:$A$2862=D2060)*(P!$B$2:$B$2862=F2060),0)),)</f>
        <v>22.129354838709677</v>
      </c>
      <c r="N2060" cm="1">
        <f t="array" ref="N2060">_xlfn.IFNA(INDEX(Ind!$H$2:$H$6441, MATCH(1, (Ind!$A$2:$A$6441=D2060)*(Ind!$D$2:$D$6441=F2060),0)),)</f>
        <v>75.583564653204903</v>
      </c>
      <c r="O2060" cm="1">
        <f t="array" ref="O2060">_xlfn.IFNA(INDEX(Ind!$L$2:$L$6441, MATCH(1, (Ind!$A$2:$A$6441=D2060)*(Ind!$D$2:$D$6441=F2060),0)),)</f>
        <v>90.420176213589002</v>
      </c>
    </row>
    <row r="2061" spans="1:15" x14ac:dyDescent="0.2">
      <c r="A2061" s="1" t="s">
        <v>107</v>
      </c>
      <c r="B2061" s="5" t="str">
        <f t="shared" si="160"/>
        <v>2020</v>
      </c>
      <c r="C2061" s="5">
        <f t="shared" si="161"/>
        <v>4</v>
      </c>
      <c r="D2061" s="11">
        <f t="shared" si="162"/>
        <v>43922</v>
      </c>
      <c r="E2061" s="2" t="s">
        <v>7</v>
      </c>
      <c r="F2061" s="5" t="str">
        <f t="shared" si="163"/>
        <v>BOGOTA, D.C.</v>
      </c>
      <c r="G2061" s="2">
        <v>0</v>
      </c>
      <c r="H2061" s="3">
        <v>83532000</v>
      </c>
      <c r="I2061" s="9">
        <f t="shared" si="164"/>
        <v>835.32</v>
      </c>
      <c r="J2061">
        <v>0</v>
      </c>
      <c r="K2061" cm="1">
        <f t="array" ref="K2061">INDEX(T!$H$2:$H$3661, MATCH(1, (T!$D$2:$D$3661=D2061)*(T!$E$2:$E$3661=G!E2061),0))</f>
        <v>596.23</v>
      </c>
      <c r="L2061" cm="1">
        <f t="array" ref="L2061">INDEX('C'!$I$2:$I$3661, MATCH(1, ('C'!$D$2:$D$3661=D2061)*('C'!$E$2:$E$3661=G!E2061),0))</f>
        <v>51991961</v>
      </c>
      <c r="M2061" cm="1">
        <f t="array" ref="M2061">_xlfn.IFNA(INDEX(P!C$2:C$2862, MATCH(1, (P!$A$2:$A$2862=D2061)*(P!$B$2:$B$2862=F2061),0)),)</f>
        <v>0</v>
      </c>
      <c r="N2061" cm="1">
        <f t="array" ref="N2061">_xlfn.IFNA(INDEX(Ind!$H$2:$H$6441, MATCH(1, (Ind!$A$2:$A$6441=D2061)*(Ind!$D$2:$D$6441=F2061),0)),)</f>
        <v>60.829434071758399</v>
      </c>
      <c r="O2061" cm="1">
        <f t="array" ref="O2061">_xlfn.IFNA(INDEX(Ind!$L$2:$L$6441, MATCH(1, (Ind!$A$2:$A$6441=D2061)*(Ind!$D$2:$D$6441=F2061),0)),)</f>
        <v>89.015631472687005</v>
      </c>
    </row>
    <row r="2062" spans="1:15" x14ac:dyDescent="0.2">
      <c r="A2062" s="4" t="s">
        <v>107</v>
      </c>
      <c r="B2062" s="5" t="str">
        <f t="shared" si="160"/>
        <v>2020</v>
      </c>
      <c r="C2062" s="5">
        <f t="shared" si="161"/>
        <v>4</v>
      </c>
      <c r="D2062" s="11">
        <f t="shared" si="162"/>
        <v>43922</v>
      </c>
      <c r="E2062" s="5" t="s">
        <v>8</v>
      </c>
      <c r="F2062" s="5" t="str">
        <f t="shared" si="163"/>
        <v>BOLIVAR</v>
      </c>
      <c r="G2062" s="12">
        <v>111846025</v>
      </c>
      <c r="H2062" s="8">
        <v>112078947</v>
      </c>
      <c r="I2062" s="9">
        <f t="shared" si="164"/>
        <v>1119.6248599999999</v>
      </c>
      <c r="J2062">
        <v>0</v>
      </c>
      <c r="K2062" cm="1">
        <f t="array" ref="K2062">INDEX(T!$H$2:$H$3661, MATCH(1, (T!$D$2:$D$3661=D2062)*(T!$E$2:$E$3661=G!E2062),0))</f>
        <v>268.4588</v>
      </c>
      <c r="L2062" cm="1">
        <f t="array" ref="L2062">INDEX('C'!$I$2:$I$3661, MATCH(1, ('C'!$D$2:$D$3661=D2062)*('C'!$E$2:$E$3661=G!E2062),0))</f>
        <v>16565305.788995</v>
      </c>
      <c r="M2062" cm="1">
        <f t="array" ref="M2062">_xlfn.IFNA(INDEX(P!C$2:C$2862, MATCH(1, (P!$A$2:$A$2862=D2062)*(P!$B$2:$B$2862=F2062),0)),)</f>
        <v>2.3048387096774197</v>
      </c>
      <c r="N2062" cm="1">
        <f t="array" ref="N2062">_xlfn.IFNA(INDEX(Ind!$H$2:$H$6441, MATCH(1, (Ind!$A$2:$A$6441=D2062)*(Ind!$D$2:$D$6441=F2062),0)),)</f>
        <v>64.004489125306606</v>
      </c>
      <c r="O2062" cm="1">
        <f t="array" ref="O2062">_xlfn.IFNA(INDEX(Ind!$L$2:$L$6441, MATCH(1, (Ind!$A$2:$A$6441=D2062)*(Ind!$D$2:$D$6441=F2062),0)),)</f>
        <v>93.439897131202102</v>
      </c>
    </row>
    <row r="2063" spans="1:15" x14ac:dyDescent="0.2">
      <c r="A2063" s="1" t="s">
        <v>107</v>
      </c>
      <c r="B2063" s="5" t="str">
        <f t="shared" si="160"/>
        <v>2020</v>
      </c>
      <c r="C2063" s="5">
        <f t="shared" si="161"/>
        <v>4</v>
      </c>
      <c r="D2063" s="11">
        <f t="shared" si="162"/>
        <v>43922</v>
      </c>
      <c r="E2063" s="2" t="s">
        <v>9</v>
      </c>
      <c r="F2063" s="5" t="str">
        <f t="shared" si="163"/>
        <v>BOYACA</v>
      </c>
      <c r="G2063" s="2">
        <v>72846541</v>
      </c>
      <c r="H2063" s="7">
        <v>104909816</v>
      </c>
      <c r="I2063" s="9">
        <f t="shared" si="164"/>
        <v>888.78178500000001</v>
      </c>
      <c r="J2063">
        <v>0</v>
      </c>
      <c r="K2063" cm="1">
        <f t="array" ref="K2063">INDEX(T!$H$2:$H$3661, MATCH(1, (T!$D$2:$D$3661=D2063)*(T!$E$2:$E$3661=G!E2063),0))</f>
        <v>335.51540499999999</v>
      </c>
      <c r="L2063" cm="1">
        <f t="array" ref="L2063">INDEX('C'!$I$2:$I$3661, MATCH(1, ('C'!$D$2:$D$3661=D2063)*('C'!$E$2:$E$3661=G!E2063),0))</f>
        <v>6442312.9636399997</v>
      </c>
      <c r="M2063" cm="1">
        <f t="array" ref="M2063">_xlfn.IFNA(INDEX(P!C$2:C$2862, MATCH(1, (P!$A$2:$A$2862=D2063)*(P!$B$2:$B$2862=F2063),0)),)</f>
        <v>4.0616129032258064</v>
      </c>
      <c r="N2063" cm="1">
        <f t="array" ref="N2063">_xlfn.IFNA(INDEX(Ind!$H$2:$H$6441, MATCH(1, (Ind!$A$2:$A$6441=D2063)*(Ind!$D$2:$D$6441=F2063),0)),)</f>
        <v>15.3120465344231</v>
      </c>
      <c r="O2063" cm="1">
        <f t="array" ref="O2063">_xlfn.IFNA(INDEX(Ind!$L$2:$L$6441, MATCH(1, (Ind!$A$2:$A$6441=D2063)*(Ind!$D$2:$D$6441=F2063),0)),)</f>
        <v>90.231251970083406</v>
      </c>
    </row>
    <row r="2064" spans="1:15" x14ac:dyDescent="0.2">
      <c r="A2064" s="4" t="s">
        <v>107</v>
      </c>
      <c r="B2064" s="5" t="str">
        <f t="shared" si="160"/>
        <v>2020</v>
      </c>
      <c r="C2064" s="5">
        <f t="shared" si="161"/>
        <v>4</v>
      </c>
      <c r="D2064" s="11">
        <f t="shared" si="162"/>
        <v>43922</v>
      </c>
      <c r="E2064" s="5" t="s">
        <v>10</v>
      </c>
      <c r="F2064" s="5" t="str">
        <f t="shared" si="163"/>
        <v>CALDAS</v>
      </c>
      <c r="G2064" s="5">
        <v>0</v>
      </c>
      <c r="H2064" s="8">
        <v>100913988</v>
      </c>
      <c r="I2064" s="9">
        <f t="shared" si="164"/>
        <v>1009.1398799999999</v>
      </c>
      <c r="J2064">
        <v>0</v>
      </c>
      <c r="K2064" cm="1">
        <f t="array" ref="K2064">INDEX(T!$H$2:$H$3661, MATCH(1, (T!$D$2:$D$3661=D2064)*(T!$E$2:$E$3661=G!E2064),0))</f>
        <v>711.65679</v>
      </c>
      <c r="L2064" cm="1">
        <f t="array" ref="L2064">INDEX('C'!$I$2:$I$3661, MATCH(1, ('C'!$D$2:$D$3661=D2064)*('C'!$E$2:$E$3661=G!E2064),0))</f>
        <v>5958689.6407399997</v>
      </c>
      <c r="M2064" cm="1">
        <f t="array" ref="M2064">_xlfn.IFNA(INDEX(P!C$2:C$2862, MATCH(1, (P!$A$2:$A$2862=D2064)*(P!$B$2:$B$2862=F2064),0)),)</f>
        <v>0</v>
      </c>
      <c r="N2064" cm="1">
        <f t="array" ref="N2064">_xlfn.IFNA(INDEX(Ind!$H$2:$H$6441, MATCH(1, (Ind!$A$2:$A$6441=D2064)*(Ind!$D$2:$D$6441=F2064),0)),)</f>
        <v>63.495942328335801</v>
      </c>
      <c r="O2064" cm="1">
        <f t="array" ref="O2064">_xlfn.IFNA(INDEX(Ind!$L$2:$L$6441, MATCH(1, (Ind!$A$2:$A$6441=D2064)*(Ind!$D$2:$D$6441=F2064),0)),)</f>
        <v>87.149885441273099</v>
      </c>
    </row>
    <row r="2065" spans="1:15" x14ac:dyDescent="0.2">
      <c r="A2065" s="1" t="s">
        <v>107</v>
      </c>
      <c r="B2065" s="5" t="str">
        <f t="shared" si="160"/>
        <v>2020</v>
      </c>
      <c r="C2065" s="5">
        <f t="shared" si="161"/>
        <v>4</v>
      </c>
      <c r="D2065" s="11">
        <f t="shared" si="162"/>
        <v>43922</v>
      </c>
      <c r="E2065" s="2" t="s">
        <v>11</v>
      </c>
      <c r="F2065" s="5" t="str">
        <f t="shared" si="163"/>
        <v>CAQUETA</v>
      </c>
      <c r="G2065" s="2">
        <v>0</v>
      </c>
      <c r="H2065" s="7">
        <v>222092000</v>
      </c>
      <c r="I2065" s="9">
        <f t="shared" si="164"/>
        <v>2220.92</v>
      </c>
      <c r="J2065">
        <v>0</v>
      </c>
      <c r="K2065" cm="1">
        <f t="array" ref="K2065">INDEX(T!$H$2:$H$3661, MATCH(1, (T!$D$2:$D$3661=D2065)*(T!$E$2:$E$3661=G!E2065),0))</f>
        <v>1013.62923</v>
      </c>
      <c r="L2065" cm="1">
        <f t="array" ref="L2065">INDEX('C'!$I$2:$I$3661, MATCH(1, ('C'!$D$2:$D$3661=D2065)*('C'!$E$2:$E$3661=G!E2065),0))</f>
        <v>6987752.5723099997</v>
      </c>
      <c r="M2065" cm="1">
        <f t="array" ref="M2065">_xlfn.IFNA(INDEX(P!C$2:C$2862, MATCH(1, (P!$A$2:$A$2862=D2065)*(P!$B$2:$B$2862=F2065),0)),)</f>
        <v>0</v>
      </c>
      <c r="N2065" cm="1">
        <f t="array" ref="N2065">_xlfn.IFNA(INDEX(Ind!$H$2:$H$6441, MATCH(1, (Ind!$A$2:$A$6441=D2065)*(Ind!$D$2:$D$6441=F2065),0)),)</f>
        <v>0</v>
      </c>
      <c r="O2065" cm="1">
        <f t="array" ref="O2065">_xlfn.IFNA(INDEX(Ind!$L$2:$L$6441, MATCH(1, (Ind!$A$2:$A$6441=D2065)*(Ind!$D$2:$D$6441=F2065),0)),)</f>
        <v>0</v>
      </c>
    </row>
    <row r="2066" spans="1:15" x14ac:dyDescent="0.2">
      <c r="A2066" s="4" t="s">
        <v>107</v>
      </c>
      <c r="B2066" s="5" t="str">
        <f t="shared" si="160"/>
        <v>2020</v>
      </c>
      <c r="C2066" s="5">
        <f t="shared" si="161"/>
        <v>4</v>
      </c>
      <c r="D2066" s="11">
        <f t="shared" si="162"/>
        <v>43922</v>
      </c>
      <c r="E2066" s="5" t="s">
        <v>12</v>
      </c>
      <c r="F2066" s="5" t="str">
        <f t="shared" si="163"/>
        <v>CAUCA</v>
      </c>
      <c r="G2066" s="12">
        <v>107410000</v>
      </c>
      <c r="H2066" s="8">
        <v>106009000</v>
      </c>
      <c r="I2066" s="9">
        <f t="shared" si="164"/>
        <v>1067.095</v>
      </c>
      <c r="J2066">
        <v>0</v>
      </c>
      <c r="K2066" cm="1">
        <f t="array" ref="K2066">INDEX(T!$H$2:$H$3661, MATCH(1, (T!$D$2:$D$3661=D2066)*(T!$E$2:$E$3661=G!E2066),0))</f>
        <v>1025.3900000000001</v>
      </c>
      <c r="L2066" cm="1">
        <f t="array" ref="L2066">INDEX('C'!$I$2:$I$3661, MATCH(1, ('C'!$D$2:$D$3661=D2066)*('C'!$E$2:$E$3661=G!E2066),0))</f>
        <v>14672857.965</v>
      </c>
      <c r="M2066" cm="1">
        <f t="array" ref="M2066">_xlfn.IFNA(INDEX(P!C$2:C$2862, MATCH(1, (P!$A$2:$A$2862=D2066)*(P!$B$2:$B$2862=F2066),0)),)</f>
        <v>0</v>
      </c>
      <c r="N2066" cm="1">
        <f t="array" ref="N2066">_xlfn.IFNA(INDEX(Ind!$H$2:$H$6441, MATCH(1, (Ind!$A$2:$A$6441=D2066)*(Ind!$D$2:$D$6441=F2066),0)),)</f>
        <v>71.373124795950403</v>
      </c>
      <c r="O2066" cm="1">
        <f t="array" ref="O2066">_xlfn.IFNA(INDEX(Ind!$L$2:$L$6441, MATCH(1, (Ind!$A$2:$A$6441=D2066)*(Ind!$D$2:$D$6441=F2066),0)),)</f>
        <v>96.654892512105505</v>
      </c>
    </row>
    <row r="2067" spans="1:15" x14ac:dyDescent="0.2">
      <c r="A2067" s="1" t="s">
        <v>107</v>
      </c>
      <c r="B2067" s="5" t="str">
        <f t="shared" si="160"/>
        <v>2020</v>
      </c>
      <c r="C2067" s="5">
        <f t="shared" si="161"/>
        <v>4</v>
      </c>
      <c r="D2067" s="11">
        <f t="shared" si="162"/>
        <v>43922</v>
      </c>
      <c r="E2067" s="2" t="s">
        <v>13</v>
      </c>
      <c r="F2067" s="5" t="str">
        <f t="shared" si="163"/>
        <v>CESAR</v>
      </c>
      <c r="G2067" s="13">
        <v>126600000</v>
      </c>
      <c r="H2067" s="7">
        <v>103367951</v>
      </c>
      <c r="I2067" s="9">
        <f t="shared" si="164"/>
        <v>1149.839755</v>
      </c>
      <c r="J2067">
        <v>0</v>
      </c>
      <c r="K2067" cm="1">
        <f t="array" ref="K2067">INDEX(T!$H$2:$H$3661, MATCH(1, (T!$D$2:$D$3661=D2067)*(T!$E$2:$E$3661=G!E2067),0))</f>
        <v>250.41931500000001</v>
      </c>
      <c r="L2067" cm="1">
        <f t="array" ref="L2067">INDEX('C'!$I$2:$I$3661, MATCH(1, ('C'!$D$2:$D$3661=D2067)*('C'!$E$2:$E$3661=G!E2067),0))</f>
        <v>12555504.93103</v>
      </c>
      <c r="M2067" cm="1">
        <f t="array" ref="M2067">_xlfn.IFNA(INDEX(P!C$2:C$2862, MATCH(1, (P!$A$2:$A$2862=D2067)*(P!$B$2:$B$2862=F2067),0)),)</f>
        <v>8.4945161290322577</v>
      </c>
      <c r="N2067" cm="1">
        <f t="array" ref="N2067">_xlfn.IFNA(INDEX(Ind!$H$2:$H$6441, MATCH(1, (Ind!$A$2:$A$6441=D2067)*(Ind!$D$2:$D$6441=F2067),0)),)</f>
        <v>0</v>
      </c>
      <c r="O2067" cm="1">
        <f t="array" ref="O2067">_xlfn.IFNA(INDEX(Ind!$L$2:$L$6441, MATCH(1, (Ind!$A$2:$A$6441=D2067)*(Ind!$D$2:$D$6441=F2067),0)),)</f>
        <v>0</v>
      </c>
    </row>
    <row r="2068" spans="1:15" x14ac:dyDescent="0.2">
      <c r="A2068" s="4" t="s">
        <v>107</v>
      </c>
      <c r="B2068" s="5" t="str">
        <f t="shared" si="160"/>
        <v>2020</v>
      </c>
      <c r="C2068" s="5">
        <f t="shared" si="161"/>
        <v>4</v>
      </c>
      <c r="D2068" s="11">
        <f t="shared" si="162"/>
        <v>43922</v>
      </c>
      <c r="E2068" s="5" t="s">
        <v>14</v>
      </c>
      <c r="F2068" s="5" t="str">
        <f t="shared" si="163"/>
        <v>CORDOBA</v>
      </c>
      <c r="G2068" s="5">
        <v>89254000</v>
      </c>
      <c r="H2068" s="6">
        <v>0</v>
      </c>
      <c r="I2068" s="9">
        <f t="shared" si="164"/>
        <v>892.54</v>
      </c>
      <c r="J2068">
        <v>0</v>
      </c>
      <c r="K2068" cm="1">
        <f t="array" ref="K2068">INDEX(T!$H$2:$H$3661, MATCH(1, (T!$D$2:$D$3661=D2068)*(T!$E$2:$E$3661=G!E2068),0))</f>
        <v>180.87</v>
      </c>
      <c r="L2068" cm="1">
        <f t="array" ref="L2068">INDEX('C'!$I$2:$I$3661, MATCH(1, ('C'!$D$2:$D$3661=D2068)*('C'!$E$2:$E$3661=G!E2068),0))</f>
        <v>14203813</v>
      </c>
      <c r="M2068" cm="1">
        <f t="array" ref="M2068">_xlfn.IFNA(INDEX(P!C$2:C$2862, MATCH(1, (P!$A$2:$A$2862=D2068)*(P!$B$2:$B$2862=F2068),0)),)</f>
        <v>79.145483870967752</v>
      </c>
      <c r="N2068" cm="1">
        <f t="array" ref="N2068">_xlfn.IFNA(INDEX(Ind!$H$2:$H$6441, MATCH(1, (Ind!$A$2:$A$6441=D2068)*(Ind!$D$2:$D$6441=F2068),0)),)</f>
        <v>100.81908922539699</v>
      </c>
      <c r="O2068" cm="1">
        <f t="array" ref="O2068">_xlfn.IFNA(INDEX(Ind!$L$2:$L$6441, MATCH(1, (Ind!$A$2:$A$6441=D2068)*(Ind!$D$2:$D$6441=F2068),0)),)</f>
        <v>104.379408358775</v>
      </c>
    </row>
    <row r="2069" spans="1:15" x14ac:dyDescent="0.2">
      <c r="A2069" s="1" t="s">
        <v>107</v>
      </c>
      <c r="B2069" s="5" t="str">
        <f t="shared" si="160"/>
        <v>2020</v>
      </c>
      <c r="C2069" s="5">
        <f t="shared" si="161"/>
        <v>4</v>
      </c>
      <c r="D2069" s="11">
        <f t="shared" si="162"/>
        <v>43922</v>
      </c>
      <c r="E2069" s="2" t="s">
        <v>15</v>
      </c>
      <c r="F2069" s="5" t="str">
        <f t="shared" si="163"/>
        <v>CUNDINAMARCA</v>
      </c>
      <c r="G2069" s="2">
        <v>72502000</v>
      </c>
      <c r="H2069" s="7">
        <v>104309876</v>
      </c>
      <c r="I2069" s="9">
        <f t="shared" si="164"/>
        <v>884.05938000000003</v>
      </c>
      <c r="J2069">
        <v>0</v>
      </c>
      <c r="K2069" cm="1">
        <f t="array" ref="K2069">INDEX(T!$H$2:$H$3661, MATCH(1, (T!$D$2:$D$3661=D2069)*(T!$E$2:$E$3661=G!E2069),0))</f>
        <v>603.68494499999997</v>
      </c>
      <c r="L2069" cm="1">
        <f t="array" ref="L2069">INDEX('C'!$I$2:$I$3661, MATCH(1, ('C'!$D$2:$D$3661=D2069)*('C'!$E$2:$E$3661=G!E2069),0))</f>
        <v>10850656.758060001</v>
      </c>
      <c r="M2069" cm="1">
        <f t="array" ref="M2069">_xlfn.IFNA(INDEX(P!C$2:C$2862, MATCH(1, (P!$A$2:$A$2862=D2069)*(P!$B$2:$B$2862=F2069),0)),)</f>
        <v>0.6645161290322581</v>
      </c>
      <c r="N2069" cm="1">
        <f t="array" ref="N2069">_xlfn.IFNA(INDEX(Ind!$H$2:$H$6441, MATCH(1, (Ind!$A$2:$A$6441=D2069)*(Ind!$D$2:$D$6441=F2069),0)),)</f>
        <v>59.286751157135598</v>
      </c>
      <c r="O2069" cm="1">
        <f t="array" ref="O2069">_xlfn.IFNA(INDEX(Ind!$L$2:$L$6441, MATCH(1, (Ind!$A$2:$A$6441=D2069)*(Ind!$D$2:$D$6441=F2069),0)),)</f>
        <v>93.901528223459593</v>
      </c>
    </row>
    <row r="2070" spans="1:15" x14ac:dyDescent="0.2">
      <c r="A2070" s="4" t="s">
        <v>107</v>
      </c>
      <c r="B2070" s="5" t="str">
        <f t="shared" si="160"/>
        <v>2020</v>
      </c>
      <c r="C2070" s="5">
        <f t="shared" si="161"/>
        <v>4</v>
      </c>
      <c r="D2070" s="11">
        <f t="shared" si="162"/>
        <v>43922</v>
      </c>
      <c r="E2070" s="5" t="s">
        <v>16</v>
      </c>
      <c r="F2070" s="5" t="str">
        <f t="shared" si="163"/>
        <v>CHOCO</v>
      </c>
      <c r="G2070" s="5">
        <v>0</v>
      </c>
      <c r="H2070" s="8">
        <v>456515000</v>
      </c>
      <c r="I2070" s="9">
        <f t="shared" si="164"/>
        <v>4565.1499999999996</v>
      </c>
      <c r="J2070">
        <v>0</v>
      </c>
      <c r="K2070" cm="1">
        <f t="array" ref="K2070">INDEX(T!$H$2:$H$3661, MATCH(1, (T!$D$2:$D$3661=D2070)*(T!$E$2:$E$3661=G!E2070),0))</f>
        <v>639.6</v>
      </c>
      <c r="L2070" t="e" cm="1">
        <f t="array" ref="L2070">INDEX('C'!$I$2:$I$3661, MATCH(1, ('C'!$D$2:$D$3661=D2070)*('C'!$E$2:$E$3661=G!E2070),0))</f>
        <v>#N/A</v>
      </c>
      <c r="M2070" cm="1">
        <f t="array" ref="M2070">_xlfn.IFNA(INDEX(P!C$2:C$2862, MATCH(1, (P!$A$2:$A$2862=D2070)*(P!$B$2:$B$2862=F2070),0)),)</f>
        <v>0</v>
      </c>
      <c r="N2070" cm="1">
        <f t="array" ref="N2070">_xlfn.IFNA(INDEX(Ind!$H$2:$H$6441, MATCH(1, (Ind!$A$2:$A$6441=D2070)*(Ind!$D$2:$D$6441=F2070),0)),)</f>
        <v>0</v>
      </c>
      <c r="O2070" cm="1">
        <f t="array" ref="O2070">_xlfn.IFNA(INDEX(Ind!$L$2:$L$6441, MATCH(1, (Ind!$A$2:$A$6441=D2070)*(Ind!$D$2:$D$6441=F2070),0)),)</f>
        <v>0</v>
      </c>
    </row>
    <row r="2071" spans="1:15" x14ac:dyDescent="0.2">
      <c r="A2071" s="1" t="s">
        <v>107</v>
      </c>
      <c r="B2071" s="5" t="str">
        <f t="shared" si="160"/>
        <v>2020</v>
      </c>
      <c r="C2071" s="5">
        <f t="shared" si="161"/>
        <v>4</v>
      </c>
      <c r="D2071" s="11">
        <f t="shared" si="162"/>
        <v>43922</v>
      </c>
      <c r="E2071" s="2" t="s">
        <v>17</v>
      </c>
      <c r="F2071" s="5" t="str">
        <f t="shared" si="163"/>
        <v>HUILA</v>
      </c>
      <c r="G2071" s="2">
        <v>0</v>
      </c>
      <c r="H2071" s="7">
        <v>105541837</v>
      </c>
      <c r="I2071" s="9">
        <f t="shared" si="164"/>
        <v>1055.4183700000001</v>
      </c>
      <c r="J2071">
        <v>0</v>
      </c>
      <c r="K2071" cm="1">
        <f t="array" ref="K2071">INDEX(T!$H$2:$H$3661, MATCH(1, (T!$D$2:$D$3661=D2071)*(T!$E$2:$E$3661=G!E2071),0))</f>
        <v>1035.15309</v>
      </c>
      <c r="L2071" cm="1">
        <f t="array" ref="L2071">INDEX('C'!$I$2:$I$3661, MATCH(1, ('C'!$D$2:$D$3661=D2071)*('C'!$E$2:$E$3661=G!E2071),0))</f>
        <v>11262894.89813</v>
      </c>
      <c r="M2071" cm="1">
        <f t="array" ref="M2071">_xlfn.IFNA(INDEX(P!C$2:C$2862, MATCH(1, (P!$A$2:$A$2862=D2071)*(P!$B$2:$B$2862=F2071),0)),)</f>
        <v>3.8677419354838705</v>
      </c>
      <c r="N2071" cm="1">
        <f t="array" ref="N2071">_xlfn.IFNA(INDEX(Ind!$H$2:$H$6441, MATCH(1, (Ind!$A$2:$A$6441=D2071)*(Ind!$D$2:$D$6441=F2071),0)),)</f>
        <v>0</v>
      </c>
      <c r="O2071" cm="1">
        <f t="array" ref="O2071">_xlfn.IFNA(INDEX(Ind!$L$2:$L$6441, MATCH(1, (Ind!$A$2:$A$6441=D2071)*(Ind!$D$2:$D$6441=F2071),0)),)</f>
        <v>0</v>
      </c>
    </row>
    <row r="2072" spans="1:15" x14ac:dyDescent="0.2">
      <c r="A2072" s="4" t="s">
        <v>107</v>
      </c>
      <c r="B2072" s="5" t="str">
        <f t="shared" si="160"/>
        <v>2020</v>
      </c>
      <c r="C2072" s="5">
        <f t="shared" si="161"/>
        <v>4</v>
      </c>
      <c r="D2072" s="11">
        <f t="shared" si="162"/>
        <v>43922</v>
      </c>
      <c r="E2072" s="5" t="s">
        <v>18</v>
      </c>
      <c r="F2072" s="5" t="str">
        <f t="shared" si="163"/>
        <v>LA GUAJIRA</v>
      </c>
      <c r="G2072" s="12">
        <v>102500000</v>
      </c>
      <c r="H2072" s="6">
        <v>0</v>
      </c>
      <c r="I2072" s="9">
        <f t="shared" si="164"/>
        <v>1025</v>
      </c>
      <c r="J2072">
        <v>0</v>
      </c>
      <c r="K2072" cm="1">
        <f t="array" ref="K2072">INDEX(T!$H$2:$H$3661, MATCH(1, (T!$D$2:$D$3661=D2072)*(T!$E$2:$E$3661=G!E2072),0))</f>
        <v>269</v>
      </c>
      <c r="L2072" cm="1">
        <f t="array" ref="L2072">INDEX('C'!$I$2:$I$3661, MATCH(1, ('C'!$D$2:$D$3661=D2072)*('C'!$E$2:$E$3661=G!E2072),0))</f>
        <v>2512006.17</v>
      </c>
      <c r="M2072" cm="1">
        <f t="array" ref="M2072">_xlfn.IFNA(INDEX(P!C$2:C$2862, MATCH(1, (P!$A$2:$A$2862=D2072)*(P!$B$2:$B$2862=F2072),0)),)</f>
        <v>0</v>
      </c>
      <c r="N2072" cm="1">
        <f t="array" ref="N2072">_xlfn.IFNA(INDEX(Ind!$H$2:$H$6441, MATCH(1, (Ind!$A$2:$A$6441=D2072)*(Ind!$D$2:$D$6441=F2072),0)),)</f>
        <v>0</v>
      </c>
      <c r="O2072" cm="1">
        <f t="array" ref="O2072">_xlfn.IFNA(INDEX(Ind!$L$2:$L$6441, MATCH(1, (Ind!$A$2:$A$6441=D2072)*(Ind!$D$2:$D$6441=F2072),0)),)</f>
        <v>0</v>
      </c>
    </row>
    <row r="2073" spans="1:15" x14ac:dyDescent="0.2">
      <c r="A2073" s="1" t="s">
        <v>107</v>
      </c>
      <c r="B2073" s="5" t="str">
        <f t="shared" si="160"/>
        <v>2020</v>
      </c>
      <c r="C2073" s="5">
        <f t="shared" si="161"/>
        <v>4</v>
      </c>
      <c r="D2073" s="11">
        <f t="shared" si="162"/>
        <v>43922</v>
      </c>
      <c r="E2073" s="2" t="s">
        <v>19</v>
      </c>
      <c r="F2073" s="5" t="str">
        <f t="shared" si="163"/>
        <v>MAGDALENA</v>
      </c>
      <c r="G2073" s="13">
        <v>125442116</v>
      </c>
      <c r="H2073" s="7">
        <v>123847453</v>
      </c>
      <c r="I2073" s="9">
        <f t="shared" si="164"/>
        <v>1246.4478449999999</v>
      </c>
      <c r="J2073">
        <v>0</v>
      </c>
      <c r="K2073" cm="1">
        <f t="array" ref="K2073">INDEX(T!$H$2:$H$3661, MATCH(1, (T!$D$2:$D$3661=D2073)*(T!$E$2:$E$3661=G!E2073),0))</f>
        <v>206.15688499999999</v>
      </c>
      <c r="L2073" cm="1">
        <f t="array" ref="L2073">INDEX('C'!$I$2:$I$3661, MATCH(1, ('C'!$D$2:$D$3661=D2073)*('C'!$E$2:$E$3661=G!E2073),0))</f>
        <v>16013801.197854999</v>
      </c>
      <c r="M2073" cm="1">
        <f t="array" ref="M2073">_xlfn.IFNA(INDEX(P!C$2:C$2862, MATCH(1, (P!$A$2:$A$2862=D2073)*(P!$B$2:$B$2862=F2073),0)),)</f>
        <v>10.915806451612902</v>
      </c>
      <c r="N2073" cm="1">
        <f t="array" ref="N2073">_xlfn.IFNA(INDEX(Ind!$H$2:$H$6441, MATCH(1, (Ind!$A$2:$A$6441=D2073)*(Ind!$D$2:$D$6441=F2073),0)),)</f>
        <v>0</v>
      </c>
      <c r="O2073" cm="1">
        <f t="array" ref="O2073">_xlfn.IFNA(INDEX(Ind!$L$2:$L$6441, MATCH(1, (Ind!$A$2:$A$6441=D2073)*(Ind!$D$2:$D$6441=F2073),0)),)</f>
        <v>0</v>
      </c>
    </row>
    <row r="2074" spans="1:15" x14ac:dyDescent="0.2">
      <c r="A2074" s="4" t="s">
        <v>107</v>
      </c>
      <c r="B2074" s="5" t="str">
        <f t="shared" si="160"/>
        <v>2020</v>
      </c>
      <c r="C2074" s="5">
        <f t="shared" si="161"/>
        <v>4</v>
      </c>
      <c r="D2074" s="11">
        <f t="shared" si="162"/>
        <v>43922</v>
      </c>
      <c r="E2074" s="5" t="s">
        <v>20</v>
      </c>
      <c r="F2074" s="5" t="str">
        <f t="shared" si="163"/>
        <v>META</v>
      </c>
      <c r="G2074" s="5">
        <v>0</v>
      </c>
      <c r="H2074" s="6">
        <v>92386549</v>
      </c>
      <c r="I2074" s="9">
        <f t="shared" si="164"/>
        <v>923.86549000000002</v>
      </c>
      <c r="J2074">
        <v>0</v>
      </c>
      <c r="K2074" cm="1">
        <f t="array" ref="K2074">INDEX(T!$H$2:$H$3661, MATCH(1, (T!$D$2:$D$3661=D2074)*(T!$E$2:$E$3661=G!E2074),0))</f>
        <v>649.94069999999999</v>
      </c>
      <c r="L2074" cm="1">
        <f t="array" ref="L2074">INDEX('C'!$I$2:$I$3661, MATCH(1, ('C'!$D$2:$D$3661=D2074)*('C'!$E$2:$E$3661=G!E2074),0))</f>
        <v>580894.49633999995</v>
      </c>
      <c r="M2074" cm="1">
        <f t="array" ref="M2074">_xlfn.IFNA(INDEX(P!C$2:C$2862, MATCH(1, (P!$A$2:$A$2862=D2074)*(P!$B$2:$B$2862=F2074),0)),)</f>
        <v>3.5867741935483868</v>
      </c>
      <c r="N2074" cm="1">
        <f t="array" ref="N2074">_xlfn.IFNA(INDEX(Ind!$H$2:$H$6441, MATCH(1, (Ind!$A$2:$A$6441=D2074)*(Ind!$D$2:$D$6441=F2074),0)),)</f>
        <v>0</v>
      </c>
      <c r="O2074" cm="1">
        <f t="array" ref="O2074">_xlfn.IFNA(INDEX(Ind!$L$2:$L$6441, MATCH(1, (Ind!$A$2:$A$6441=D2074)*(Ind!$D$2:$D$6441=F2074),0)),)</f>
        <v>0</v>
      </c>
    </row>
    <row r="2075" spans="1:15" x14ac:dyDescent="0.2">
      <c r="A2075" s="1" t="s">
        <v>107</v>
      </c>
      <c r="B2075" s="5" t="str">
        <f t="shared" si="160"/>
        <v>2020</v>
      </c>
      <c r="C2075" s="5">
        <f t="shared" si="161"/>
        <v>4</v>
      </c>
      <c r="D2075" s="11">
        <f t="shared" si="162"/>
        <v>43922</v>
      </c>
      <c r="E2075" s="2" t="s">
        <v>21</v>
      </c>
      <c r="F2075" s="5" t="str">
        <f t="shared" si="163"/>
        <v>NARINO</v>
      </c>
      <c r="G2075" s="2">
        <v>0</v>
      </c>
      <c r="H2075" s="7">
        <v>109088212</v>
      </c>
      <c r="I2075" s="9">
        <f t="shared" si="164"/>
        <v>1090.88212</v>
      </c>
      <c r="J2075">
        <v>0</v>
      </c>
      <c r="K2075" cm="1">
        <f t="array" ref="K2075">INDEX(T!$H$2:$H$3661, MATCH(1, (T!$D$2:$D$3661=D2075)*(T!$E$2:$E$3661=G!E2075),0))</f>
        <v>1058.4100000000001</v>
      </c>
      <c r="L2075" cm="1">
        <f t="array" ref="L2075">INDEX('C'!$I$2:$I$3661, MATCH(1, ('C'!$D$2:$D$3661=D2075)*('C'!$E$2:$E$3661=G!E2075),0))</f>
        <v>11011004.05333</v>
      </c>
      <c r="M2075" cm="1">
        <f t="array" ref="M2075">_xlfn.IFNA(INDEX(P!C$2:C$2862, MATCH(1, (P!$A$2:$A$2862=D2075)*(P!$B$2:$B$2862=F2075),0)),)</f>
        <v>0</v>
      </c>
      <c r="N2075" cm="1">
        <f t="array" ref="N2075">_xlfn.IFNA(INDEX(Ind!$H$2:$H$6441, MATCH(1, (Ind!$A$2:$A$6441=D2075)*(Ind!$D$2:$D$6441=F2075),0)),)</f>
        <v>0</v>
      </c>
      <c r="O2075" cm="1">
        <f t="array" ref="O2075">_xlfn.IFNA(INDEX(Ind!$L$2:$L$6441, MATCH(1, (Ind!$A$2:$A$6441=D2075)*(Ind!$D$2:$D$6441=F2075),0)),)</f>
        <v>0</v>
      </c>
    </row>
    <row r="2076" spans="1:15" x14ac:dyDescent="0.2">
      <c r="A2076" s="4" t="s">
        <v>107</v>
      </c>
      <c r="B2076" s="5" t="str">
        <f t="shared" si="160"/>
        <v>2020</v>
      </c>
      <c r="C2076" s="5">
        <f t="shared" si="161"/>
        <v>4</v>
      </c>
      <c r="D2076" s="11">
        <f t="shared" si="162"/>
        <v>43922</v>
      </c>
      <c r="E2076" s="5" t="s">
        <v>22</v>
      </c>
      <c r="F2076" s="5" t="str">
        <f t="shared" si="163"/>
        <v>NORTE DE SANTANDER</v>
      </c>
      <c r="G2076" s="12">
        <v>113752000</v>
      </c>
      <c r="H2076" s="8">
        <v>119594000</v>
      </c>
      <c r="I2076" s="9">
        <f t="shared" si="164"/>
        <v>1166.73</v>
      </c>
      <c r="J2076">
        <v>0</v>
      </c>
      <c r="K2076" cm="1">
        <f t="array" ref="K2076">INDEX(T!$H$2:$H$3661, MATCH(1, (T!$D$2:$D$3661=D2076)*(T!$E$2:$E$3661=G!E2076),0))</f>
        <v>384.62562500000001</v>
      </c>
      <c r="L2076" cm="1">
        <f t="array" ref="L2076">INDEX('C'!$I$2:$I$3661, MATCH(1, ('C'!$D$2:$D$3661=D2076)*('C'!$E$2:$E$3661=G!E2076),0))</f>
        <v>3032139.4165650001</v>
      </c>
      <c r="M2076" cm="1">
        <f t="array" ref="M2076">_xlfn.IFNA(INDEX(P!C$2:C$2862, MATCH(1, (P!$A$2:$A$2862=D2076)*(P!$B$2:$B$2862=F2076),0)),)</f>
        <v>30.337741935483869</v>
      </c>
      <c r="N2076" cm="1">
        <f t="array" ref="N2076">_xlfn.IFNA(INDEX(Ind!$H$2:$H$6441, MATCH(1, (Ind!$A$2:$A$6441=D2076)*(Ind!$D$2:$D$6441=F2076),0)),)</f>
        <v>0</v>
      </c>
      <c r="O2076" cm="1">
        <f t="array" ref="O2076">_xlfn.IFNA(INDEX(Ind!$L$2:$L$6441, MATCH(1, (Ind!$A$2:$A$6441=D2076)*(Ind!$D$2:$D$6441=F2076),0)),)</f>
        <v>0</v>
      </c>
    </row>
    <row r="2077" spans="1:15" x14ac:dyDescent="0.2">
      <c r="A2077" s="1" t="s">
        <v>107</v>
      </c>
      <c r="B2077" s="5" t="str">
        <f t="shared" si="160"/>
        <v>2020</v>
      </c>
      <c r="C2077" s="5">
        <f t="shared" si="161"/>
        <v>4</v>
      </c>
      <c r="D2077" s="11">
        <f t="shared" si="162"/>
        <v>43922</v>
      </c>
      <c r="E2077" s="2" t="s">
        <v>23</v>
      </c>
      <c r="F2077" s="5" t="str">
        <f t="shared" si="163"/>
        <v>QUINDIO</v>
      </c>
      <c r="G2077" s="2">
        <v>0</v>
      </c>
      <c r="H2077" s="7">
        <v>111811846</v>
      </c>
      <c r="I2077" s="9">
        <f t="shared" si="164"/>
        <v>1118.1184599999999</v>
      </c>
      <c r="J2077">
        <v>0</v>
      </c>
      <c r="K2077" cm="1">
        <f t="array" ref="K2077">INDEX(T!$H$2:$H$3661, MATCH(1, (T!$D$2:$D$3661=D2077)*(T!$E$2:$E$3661=G!E2077),0))</f>
        <v>1451.2292299999999</v>
      </c>
      <c r="L2077" cm="1">
        <f t="array" ref="L2077">INDEX('C'!$I$2:$I$3661, MATCH(1, ('C'!$D$2:$D$3661=D2077)*('C'!$E$2:$E$3661=G!E2077),0))</f>
        <v>1438439.9630799999</v>
      </c>
      <c r="M2077" cm="1">
        <f t="array" ref="M2077">_xlfn.IFNA(INDEX(P!C$2:C$2862, MATCH(1, (P!$A$2:$A$2862=D2077)*(P!$B$2:$B$2862=F2077),0)),)</f>
        <v>0</v>
      </c>
      <c r="N2077" cm="1">
        <f t="array" ref="N2077">_xlfn.IFNA(INDEX(Ind!$H$2:$H$6441, MATCH(1, (Ind!$A$2:$A$6441=D2077)*(Ind!$D$2:$D$6441=F2077),0)),)</f>
        <v>0</v>
      </c>
      <c r="O2077" cm="1">
        <f t="array" ref="O2077">_xlfn.IFNA(INDEX(Ind!$L$2:$L$6441, MATCH(1, (Ind!$A$2:$A$6441=D2077)*(Ind!$D$2:$D$6441=F2077),0)),)</f>
        <v>0</v>
      </c>
    </row>
    <row r="2078" spans="1:15" x14ac:dyDescent="0.2">
      <c r="A2078" s="4" t="s">
        <v>107</v>
      </c>
      <c r="B2078" s="5" t="str">
        <f t="shared" si="160"/>
        <v>2020</v>
      </c>
      <c r="C2078" s="5">
        <f t="shared" si="161"/>
        <v>4</v>
      </c>
      <c r="D2078" s="11">
        <f t="shared" si="162"/>
        <v>43922</v>
      </c>
      <c r="E2078" s="5" t="s">
        <v>24</v>
      </c>
      <c r="F2078" s="5" t="str">
        <f t="shared" si="163"/>
        <v>RISARALDA</v>
      </c>
      <c r="G2078" s="5">
        <v>0</v>
      </c>
      <c r="H2078" s="6">
        <v>96827074</v>
      </c>
      <c r="I2078" s="9">
        <f t="shared" si="164"/>
        <v>968.27074000000005</v>
      </c>
      <c r="J2078">
        <v>0</v>
      </c>
      <c r="K2078" cm="1">
        <f t="array" ref="K2078">INDEX(T!$H$2:$H$3661, MATCH(1, (T!$D$2:$D$3661=D2078)*(T!$E$2:$E$3661=G!E2078),0))</f>
        <v>388.89443999999997</v>
      </c>
      <c r="L2078" cm="1">
        <f t="array" ref="L2078">INDEX('C'!$I$2:$I$3661, MATCH(1, ('C'!$D$2:$D$3661=D2078)*('C'!$E$2:$E$3661=G!E2078),0))</f>
        <v>1412244.3833300001</v>
      </c>
      <c r="M2078" cm="1">
        <f t="array" ref="M2078">_xlfn.IFNA(INDEX(P!C$2:C$2862, MATCH(1, (P!$A$2:$A$2862=D2078)*(P!$B$2:$B$2862=F2078),0)),)</f>
        <v>0</v>
      </c>
      <c r="N2078" cm="1">
        <f t="array" ref="N2078">_xlfn.IFNA(INDEX(Ind!$H$2:$H$6441, MATCH(1, (Ind!$A$2:$A$6441=D2078)*(Ind!$D$2:$D$6441=F2078),0)),)</f>
        <v>75.520597847743502</v>
      </c>
      <c r="O2078" cm="1">
        <f t="array" ref="O2078">_xlfn.IFNA(INDEX(Ind!$L$2:$L$6441, MATCH(1, (Ind!$A$2:$A$6441=D2078)*(Ind!$D$2:$D$6441=F2078),0)),)</f>
        <v>98.564227224963602</v>
      </c>
    </row>
    <row r="2079" spans="1:15" x14ac:dyDescent="0.2">
      <c r="A2079" s="1" t="s">
        <v>107</v>
      </c>
      <c r="B2079" s="5" t="str">
        <f t="shared" si="160"/>
        <v>2020</v>
      </c>
      <c r="C2079" s="5">
        <f t="shared" si="161"/>
        <v>4</v>
      </c>
      <c r="D2079" s="11">
        <f t="shared" si="162"/>
        <v>43922</v>
      </c>
      <c r="E2079" s="2" t="s">
        <v>25</v>
      </c>
      <c r="F2079" s="5" t="str">
        <f t="shared" si="163"/>
        <v>SANTANDER</v>
      </c>
      <c r="G2079" s="2">
        <v>72502000</v>
      </c>
      <c r="H2079" s="7">
        <v>234493315</v>
      </c>
      <c r="I2079" s="9">
        <f t="shared" si="164"/>
        <v>1534.9765749999999</v>
      </c>
      <c r="J2079">
        <v>0</v>
      </c>
      <c r="K2079" cm="1">
        <f t="array" ref="K2079">INDEX(T!$H$2:$H$3661, MATCH(1, (T!$D$2:$D$3661=D2079)*(T!$E$2:$E$3661=G!E2079),0))</f>
        <v>477.14144499999998</v>
      </c>
      <c r="L2079" cm="1">
        <f t="array" ref="L2079">INDEX('C'!$I$2:$I$3661, MATCH(1, ('C'!$D$2:$D$3661=D2079)*('C'!$E$2:$E$3661=G!E2079),0))</f>
        <v>6039236.6786799999</v>
      </c>
      <c r="M2079" cm="1">
        <f t="array" ref="M2079">_xlfn.IFNA(INDEX(P!C$2:C$2862, MATCH(1, (P!$A$2:$A$2862=D2079)*(P!$B$2:$B$2862=F2079),0)),)</f>
        <v>26.971935483870972</v>
      </c>
      <c r="N2079" cm="1">
        <f t="array" ref="N2079">_xlfn.IFNA(INDEX(Ind!$H$2:$H$6441, MATCH(1, (Ind!$A$2:$A$6441=D2079)*(Ind!$D$2:$D$6441=F2079),0)),)</f>
        <v>51.651731824795498</v>
      </c>
      <c r="O2079" cm="1">
        <f t="array" ref="O2079">_xlfn.IFNA(INDEX(Ind!$L$2:$L$6441, MATCH(1, (Ind!$A$2:$A$6441=D2079)*(Ind!$D$2:$D$6441=F2079),0)),)</f>
        <v>93.511722006465902</v>
      </c>
    </row>
    <row r="2080" spans="1:15" x14ac:dyDescent="0.2">
      <c r="A2080" s="4" t="s">
        <v>107</v>
      </c>
      <c r="B2080" s="5" t="str">
        <f t="shared" si="160"/>
        <v>2020</v>
      </c>
      <c r="C2080" s="5">
        <f t="shared" si="161"/>
        <v>4</v>
      </c>
      <c r="D2080" s="11">
        <f t="shared" si="162"/>
        <v>43922</v>
      </c>
      <c r="E2080" s="5" t="s">
        <v>26</v>
      </c>
      <c r="F2080" s="5" t="str">
        <f t="shared" si="163"/>
        <v>SUCRE</v>
      </c>
      <c r="G2080" s="5">
        <v>89254000</v>
      </c>
      <c r="H2080" s="6">
        <v>0</v>
      </c>
      <c r="I2080" s="9">
        <f t="shared" si="164"/>
        <v>892.54</v>
      </c>
      <c r="J2080">
        <v>0</v>
      </c>
      <c r="K2080" cm="1">
        <f t="array" ref="K2080">INDEX(T!$H$2:$H$3661, MATCH(1, (T!$D$2:$D$3661=D2080)*(T!$E$2:$E$3661=G!E2080),0))</f>
        <v>180.87</v>
      </c>
      <c r="L2080" cm="1">
        <f t="array" ref="L2080">INDEX('C'!$I$2:$I$3661, MATCH(1, ('C'!$D$2:$D$3661=D2080)*('C'!$E$2:$E$3661=G!E2080),0))</f>
        <v>14203813</v>
      </c>
      <c r="M2080" cm="1">
        <f t="array" ref="M2080">_xlfn.IFNA(INDEX(P!C$2:C$2862, MATCH(1, (P!$A$2:$A$2862=D2080)*(P!$B$2:$B$2862=F2080),0)),)</f>
        <v>85.251290322580644</v>
      </c>
      <c r="N2080" cm="1">
        <f t="array" ref="N2080">_xlfn.IFNA(INDEX(Ind!$H$2:$H$6441, MATCH(1, (Ind!$A$2:$A$6441=D2080)*(Ind!$D$2:$D$6441=F2080),0)),)</f>
        <v>0</v>
      </c>
      <c r="O2080" cm="1">
        <f t="array" ref="O2080">_xlfn.IFNA(INDEX(Ind!$L$2:$L$6441, MATCH(1, (Ind!$A$2:$A$6441=D2080)*(Ind!$D$2:$D$6441=F2080),0)),)</f>
        <v>0</v>
      </c>
    </row>
    <row r="2081" spans="1:15" x14ac:dyDescent="0.2">
      <c r="A2081" s="1" t="s">
        <v>107</v>
      </c>
      <c r="B2081" s="5" t="str">
        <f t="shared" si="160"/>
        <v>2020</v>
      </c>
      <c r="C2081" s="5">
        <f t="shared" si="161"/>
        <v>4</v>
      </c>
      <c r="D2081" s="11">
        <f t="shared" si="162"/>
        <v>43922</v>
      </c>
      <c r="E2081" s="2" t="s">
        <v>27</v>
      </c>
      <c r="F2081" s="5" t="str">
        <f t="shared" si="163"/>
        <v>TOLIMA</v>
      </c>
      <c r="G2081" s="2">
        <v>0</v>
      </c>
      <c r="H2081" s="7">
        <v>109795226</v>
      </c>
      <c r="I2081" s="9">
        <f t="shared" si="164"/>
        <v>1097.95226</v>
      </c>
      <c r="J2081">
        <v>0</v>
      </c>
      <c r="K2081" cm="1">
        <f t="array" ref="K2081">INDEX(T!$H$2:$H$3661, MATCH(1, (T!$D$2:$D$3661=D2081)*(T!$E$2:$E$3661=G!E2081),0))</f>
        <v>1027.0379700000001</v>
      </c>
      <c r="L2081" cm="1">
        <f t="array" ref="L2081">INDEX('C'!$I$2:$I$3661, MATCH(1, ('C'!$D$2:$D$3661=D2081)*('C'!$E$2:$E$3661=G!E2081),0))</f>
        <v>11140090.60873</v>
      </c>
      <c r="M2081" cm="1">
        <f t="array" ref="M2081">_xlfn.IFNA(INDEX(P!C$2:C$2862, MATCH(1, (P!$A$2:$A$2862=D2081)*(P!$B$2:$B$2862=F2081),0)),)</f>
        <v>1.6916129032258065</v>
      </c>
      <c r="N2081" cm="1">
        <f t="array" ref="N2081">_xlfn.IFNA(INDEX(Ind!$H$2:$H$6441, MATCH(1, (Ind!$A$2:$A$6441=D2081)*(Ind!$D$2:$D$6441=F2081),0)),)</f>
        <v>70.126860668772693</v>
      </c>
      <c r="O2081" cm="1">
        <f t="array" ref="O2081">_xlfn.IFNA(INDEX(Ind!$L$2:$L$6441, MATCH(1, (Ind!$A$2:$A$6441=D2081)*(Ind!$D$2:$D$6441=F2081),0)),)</f>
        <v>95.375289044434695</v>
      </c>
    </row>
    <row r="2082" spans="1:15" x14ac:dyDescent="0.2">
      <c r="A2082" s="4" t="s">
        <v>107</v>
      </c>
      <c r="B2082" s="5" t="str">
        <f t="shared" si="160"/>
        <v>2020</v>
      </c>
      <c r="C2082" s="5">
        <f t="shared" si="161"/>
        <v>4</v>
      </c>
      <c r="D2082" s="11">
        <f t="shared" si="162"/>
        <v>43922</v>
      </c>
      <c r="E2082" s="5" t="s">
        <v>28</v>
      </c>
      <c r="F2082" s="5" t="str">
        <f t="shared" si="163"/>
        <v>VALLE DEL CAUCA</v>
      </c>
      <c r="G2082" s="12">
        <v>106393113</v>
      </c>
      <c r="H2082" s="6">
        <v>0</v>
      </c>
      <c r="I2082" s="9">
        <f t="shared" si="164"/>
        <v>1063.9311299999999</v>
      </c>
      <c r="J2082">
        <v>0</v>
      </c>
      <c r="K2082" cm="1">
        <f t="array" ref="K2082">INDEX(T!$H$2:$H$3661, MATCH(1, (T!$D$2:$D$3661=D2082)*(T!$E$2:$E$3661=G!E2082),0))</f>
        <v>1023.66664</v>
      </c>
      <c r="L2082" cm="1">
        <f t="array" ref="L2082">INDEX('C'!$I$2:$I$3661, MATCH(1, ('C'!$D$2:$D$3661=D2082)*('C'!$E$2:$E$3661=G!E2082),0))</f>
        <v>17311966.457979999</v>
      </c>
      <c r="M2082" cm="1">
        <f t="array" ref="M2082">_xlfn.IFNA(INDEX(P!C$2:C$2862, MATCH(1, (P!$A$2:$A$2862=D2082)*(P!$B$2:$B$2862=F2082),0)),)</f>
        <v>0</v>
      </c>
      <c r="N2082" cm="1">
        <f t="array" ref="N2082">_xlfn.IFNA(INDEX(Ind!$H$2:$H$6441, MATCH(1, (Ind!$A$2:$A$6441=D2082)*(Ind!$D$2:$D$6441=F2082),0)),)</f>
        <v>83.973051893504305</v>
      </c>
      <c r="O2082" cm="1">
        <f t="array" ref="O2082">_xlfn.IFNA(INDEX(Ind!$L$2:$L$6441, MATCH(1, (Ind!$A$2:$A$6441=D2082)*(Ind!$D$2:$D$6441=F2082),0)),)</f>
        <v>91.9881704126025</v>
      </c>
    </row>
    <row r="2083" spans="1:15" x14ac:dyDescent="0.2">
      <c r="A2083" s="1" t="s">
        <v>107</v>
      </c>
      <c r="B2083" s="5" t="str">
        <f t="shared" si="160"/>
        <v>2020</v>
      </c>
      <c r="C2083" s="5">
        <f t="shared" si="161"/>
        <v>4</v>
      </c>
      <c r="D2083" s="11">
        <f t="shared" si="162"/>
        <v>43922</v>
      </c>
      <c r="E2083" s="2" t="s">
        <v>74</v>
      </c>
      <c r="F2083" s="5" t="str">
        <f t="shared" si="163"/>
        <v>ARAUCA</v>
      </c>
      <c r="G2083" s="2">
        <v>0</v>
      </c>
      <c r="H2083" s="3">
        <v>51909000</v>
      </c>
      <c r="I2083" s="9">
        <f t="shared" si="164"/>
        <v>519.09</v>
      </c>
      <c r="J2083">
        <v>0</v>
      </c>
      <c r="K2083" cm="1">
        <f t="array" ref="K2083">INDEX(T!$H$2:$H$3661, MATCH(1, (T!$D$2:$D$3661=D2083)*(T!$E$2:$E$3661=G!E2083),0))</f>
        <v>589.79999999999995</v>
      </c>
      <c r="L2083" cm="1">
        <f t="array" ref="L2083">INDEX('C'!$I$2:$I$3661, MATCH(1, ('C'!$D$2:$D$3661=D2083)*('C'!$E$2:$E$3661=G!E2083),0))</f>
        <v>55362</v>
      </c>
      <c r="M2083" cm="1">
        <f t="array" ref="M2083">_xlfn.IFNA(INDEX(P!C$2:C$2862, MATCH(1, (P!$A$2:$A$2862=D2083)*(P!$B$2:$B$2862=F2083),0)),)</f>
        <v>0.52096774193548379</v>
      </c>
      <c r="N2083" cm="1">
        <f t="array" ref="N2083">_xlfn.IFNA(INDEX(Ind!$H$2:$H$6441, MATCH(1, (Ind!$A$2:$A$6441=D2083)*(Ind!$D$2:$D$6441=F2083),0)),)</f>
        <v>0</v>
      </c>
      <c r="O2083" cm="1">
        <f t="array" ref="O2083">_xlfn.IFNA(INDEX(Ind!$L$2:$L$6441, MATCH(1, (Ind!$A$2:$A$6441=D2083)*(Ind!$D$2:$D$6441=F2083),0)),)</f>
        <v>0</v>
      </c>
    </row>
    <row r="2084" spans="1:15" x14ac:dyDescent="0.2">
      <c r="A2084" s="4" t="s">
        <v>107</v>
      </c>
      <c r="B2084" s="5" t="str">
        <f t="shared" si="160"/>
        <v>2020</v>
      </c>
      <c r="C2084" s="5">
        <f t="shared" si="161"/>
        <v>4</v>
      </c>
      <c r="D2084" s="11">
        <f t="shared" si="162"/>
        <v>43922</v>
      </c>
      <c r="E2084" s="5" t="s">
        <v>29</v>
      </c>
      <c r="F2084" s="5" t="str">
        <f t="shared" si="163"/>
        <v>CASANARE</v>
      </c>
      <c r="G2084" s="5">
        <v>0</v>
      </c>
      <c r="H2084" s="6">
        <v>43225829</v>
      </c>
      <c r="I2084" s="9">
        <f t="shared" si="164"/>
        <v>432.25828999999999</v>
      </c>
      <c r="J2084">
        <v>0</v>
      </c>
      <c r="K2084" cm="1">
        <f t="array" ref="K2084">INDEX(T!$H$2:$H$3661, MATCH(1, (T!$D$2:$D$3661=D2084)*(T!$E$2:$E$3661=G!E2084),0))</f>
        <v>81.579430000000002</v>
      </c>
      <c r="L2084" cm="1">
        <f t="array" ref="L2084">INDEX('C'!$I$2:$I$3661, MATCH(1, ('C'!$D$2:$D$3661=D2084)*('C'!$E$2:$E$3661=G!E2084),0))</f>
        <v>493770.55800000002</v>
      </c>
      <c r="M2084" cm="1">
        <f t="array" ref="M2084">_xlfn.IFNA(INDEX(P!C$2:C$2862, MATCH(1, (P!$A$2:$A$2862=D2084)*(P!$B$2:$B$2862=F2084),0)),)</f>
        <v>434.99032258064517</v>
      </c>
      <c r="N2084" cm="1">
        <f t="array" ref="N2084">_xlfn.IFNA(INDEX(Ind!$H$2:$H$6441, MATCH(1, (Ind!$A$2:$A$6441=D2084)*(Ind!$D$2:$D$6441=F2084),0)),)</f>
        <v>0</v>
      </c>
      <c r="O2084" cm="1">
        <f t="array" ref="O2084">_xlfn.IFNA(INDEX(Ind!$L$2:$L$6441, MATCH(1, (Ind!$A$2:$A$6441=D2084)*(Ind!$D$2:$D$6441=F2084),0)),)</f>
        <v>0</v>
      </c>
    </row>
    <row r="2085" spans="1:15" x14ac:dyDescent="0.2">
      <c r="A2085" s="1" t="s">
        <v>107</v>
      </c>
      <c r="B2085" s="5" t="str">
        <f t="shared" si="160"/>
        <v>2020</v>
      </c>
      <c r="C2085" s="5">
        <f t="shared" si="161"/>
        <v>4</v>
      </c>
      <c r="D2085" s="11">
        <f t="shared" si="162"/>
        <v>43922</v>
      </c>
      <c r="E2085" s="2" t="s">
        <v>30</v>
      </c>
      <c r="F2085" s="5" t="str">
        <f t="shared" si="163"/>
        <v>PUTUMAYO</v>
      </c>
      <c r="G2085" s="2">
        <v>0</v>
      </c>
      <c r="H2085" s="3">
        <v>83508000</v>
      </c>
      <c r="I2085" s="9">
        <f t="shared" si="164"/>
        <v>835.08</v>
      </c>
      <c r="J2085">
        <v>0</v>
      </c>
      <c r="K2085" cm="1">
        <f t="array" ref="K2085">INDEX(T!$H$2:$H$3661, MATCH(1, (T!$D$2:$D$3661=D2085)*(T!$E$2:$E$3661=G!E2085),0))</f>
        <v>2159.77</v>
      </c>
      <c r="L2085" cm="1">
        <f t="array" ref="L2085">INDEX('C'!$I$2:$I$3661, MATCH(1, ('C'!$D$2:$D$3661=D2085)*('C'!$E$2:$E$3661=G!E2085),0))</f>
        <v>50371.29333</v>
      </c>
      <c r="M2085" cm="1">
        <f t="array" ref="M2085">_xlfn.IFNA(INDEX(P!C$2:C$2862, MATCH(1, (P!$A$2:$A$2862=D2085)*(P!$B$2:$B$2862=F2085),0)),)</f>
        <v>1.3661290322580646</v>
      </c>
      <c r="N2085" cm="1">
        <f t="array" ref="N2085">_xlfn.IFNA(INDEX(Ind!$H$2:$H$6441, MATCH(1, (Ind!$A$2:$A$6441=D2085)*(Ind!$D$2:$D$6441=F2085),0)),)</f>
        <v>0</v>
      </c>
      <c r="O2085" cm="1">
        <f t="array" ref="O2085">_xlfn.IFNA(INDEX(Ind!$L$2:$L$6441, MATCH(1, (Ind!$A$2:$A$6441=D2085)*(Ind!$D$2:$D$6441=F2085),0)),)</f>
        <v>0</v>
      </c>
    </row>
    <row r="2086" spans="1:15" x14ac:dyDescent="0.2">
      <c r="A2086" s="4" t="s">
        <v>107</v>
      </c>
      <c r="B2086" s="5" t="str">
        <f t="shared" si="160"/>
        <v>2020</v>
      </c>
      <c r="C2086" s="5">
        <f t="shared" si="161"/>
        <v>4</v>
      </c>
      <c r="D2086" s="11">
        <f t="shared" si="162"/>
        <v>43922</v>
      </c>
      <c r="E2086" s="5" t="s">
        <v>31</v>
      </c>
      <c r="F2086" s="5" t="str">
        <f t="shared" si="163"/>
        <v>GUAVIARE</v>
      </c>
      <c r="G2086" s="5">
        <v>0</v>
      </c>
      <c r="H2086" s="6">
        <v>92700000</v>
      </c>
      <c r="I2086" s="9">
        <f t="shared" si="164"/>
        <v>927</v>
      </c>
      <c r="J2086">
        <v>0</v>
      </c>
      <c r="K2086" cm="1">
        <f t="array" ref="K2086">INDEX(T!$H$2:$H$3661, MATCH(1, (T!$D$2:$D$3661=D2086)*(T!$E$2:$E$3661=G!E2086),0))</f>
        <v>1696.17</v>
      </c>
      <c r="L2086" cm="1">
        <f t="array" ref="L2086">INDEX('C'!$I$2:$I$3661, MATCH(1, ('C'!$D$2:$D$3661=D2086)*('C'!$E$2:$E$3661=G!E2086),0))</f>
        <v>53163.33</v>
      </c>
      <c r="M2086" cm="1">
        <f t="array" ref="M2086">_xlfn.IFNA(INDEX(P!C$2:C$2862, MATCH(1, (P!$A$2:$A$2862=D2086)*(P!$B$2:$B$2862=F2086),0)),)</f>
        <v>0</v>
      </c>
      <c r="N2086" cm="1">
        <f t="array" ref="N2086">_xlfn.IFNA(INDEX(Ind!$H$2:$H$6441, MATCH(1, (Ind!$A$2:$A$6441=D2086)*(Ind!$D$2:$D$6441=F2086),0)),)</f>
        <v>0</v>
      </c>
      <c r="O2086" cm="1">
        <f t="array" ref="O2086">_xlfn.IFNA(INDEX(Ind!$L$2:$L$6441, MATCH(1, (Ind!$A$2:$A$6441=D2086)*(Ind!$D$2:$D$6441=F2086),0)),)</f>
        <v>0</v>
      </c>
    </row>
    <row r="2087" spans="1:15" x14ac:dyDescent="0.2">
      <c r="A2087" s="1" t="s">
        <v>108</v>
      </c>
      <c r="B2087" s="5" t="str">
        <f t="shared" si="160"/>
        <v>2020</v>
      </c>
      <c r="C2087" s="5">
        <f t="shared" si="161"/>
        <v>5</v>
      </c>
      <c r="D2087" s="11">
        <f t="shared" si="162"/>
        <v>43952</v>
      </c>
      <c r="E2087" s="2" t="s">
        <v>5</v>
      </c>
      <c r="F2087" s="5" t="str">
        <f t="shared" si="163"/>
        <v>ANTIOQUIA</v>
      </c>
      <c r="G2087" s="2">
        <v>84544258</v>
      </c>
      <c r="H2087" s="3">
        <v>85197121</v>
      </c>
      <c r="I2087" s="9">
        <f t="shared" si="164"/>
        <v>848.70689500000003</v>
      </c>
      <c r="J2087">
        <v>0</v>
      </c>
      <c r="K2087" cm="1">
        <f t="array" ref="K2087">INDEX(T!$H$2:$H$3661, MATCH(1, (T!$D$2:$D$3661=D2087)*(T!$E$2:$E$3661=G!E2087),0))</f>
        <v>525.84536000000003</v>
      </c>
      <c r="L2087" cm="1">
        <f t="array" ref="L2087">INDEX('C'!$I$2:$I$3661, MATCH(1, ('C'!$D$2:$D$3661=D2087)*('C'!$E$2:$E$3661=G!E2087),0))</f>
        <v>17903136.196885001</v>
      </c>
      <c r="M2087" cm="1">
        <f t="array" ref="M2087">_xlfn.IFNA(INDEX(P!C$2:C$2862, MATCH(1, (P!$A$2:$A$2862=D2087)*(P!$B$2:$B$2862=F2087),0)),)</f>
        <v>0</v>
      </c>
      <c r="N2087" cm="1">
        <f t="array" ref="N2087">_xlfn.IFNA(INDEX(Ind!$H$2:$H$6441, MATCH(1, (Ind!$A$2:$A$6441=D2087)*(Ind!$D$2:$D$6441=F2087),0)),)</f>
        <v>76.927831106183007</v>
      </c>
      <c r="O2087" cm="1">
        <f t="array" ref="O2087">_xlfn.IFNA(INDEX(Ind!$L$2:$L$6441, MATCH(1, (Ind!$A$2:$A$6441=D2087)*(Ind!$D$2:$D$6441=F2087),0)),)</f>
        <v>90.222899788239502</v>
      </c>
    </row>
    <row r="2088" spans="1:15" x14ac:dyDescent="0.2">
      <c r="A2088" s="4" t="s">
        <v>108</v>
      </c>
      <c r="B2088" s="5" t="str">
        <f t="shared" si="160"/>
        <v>2020</v>
      </c>
      <c r="C2088" s="5">
        <f t="shared" si="161"/>
        <v>5</v>
      </c>
      <c r="D2088" s="11">
        <f t="shared" si="162"/>
        <v>43952</v>
      </c>
      <c r="E2088" s="5" t="s">
        <v>6</v>
      </c>
      <c r="F2088" s="5" t="str">
        <f t="shared" si="163"/>
        <v>ATLANTICO</v>
      </c>
      <c r="G2088" s="12">
        <v>123900000</v>
      </c>
      <c r="H2088" s="8">
        <v>123900000</v>
      </c>
      <c r="I2088" s="9">
        <f t="shared" si="164"/>
        <v>1239</v>
      </c>
      <c r="J2088">
        <v>0</v>
      </c>
      <c r="K2088" cm="1">
        <f t="array" ref="K2088">INDEX(T!$H$2:$H$3661, MATCH(1, (T!$D$2:$D$3661=D2088)*(T!$E$2:$E$3661=G!E2088),0))</f>
        <v>293</v>
      </c>
      <c r="L2088" cm="1">
        <f t="array" ref="L2088">INDEX('C'!$I$2:$I$3661, MATCH(1, ('C'!$D$2:$D$3661=D2088)*('C'!$E$2:$E$3661=G!E2088),0))</f>
        <v>18837324.399999999</v>
      </c>
      <c r="M2088" cm="1">
        <f t="array" ref="M2088">_xlfn.IFNA(INDEX(P!C$2:C$2862, MATCH(1, (P!$A$2:$A$2862=D2088)*(P!$B$2:$B$2862=F2088),0)),)</f>
        <v>22.102258064516128</v>
      </c>
      <c r="N2088" cm="1">
        <f t="array" ref="N2088">_xlfn.IFNA(INDEX(Ind!$H$2:$H$6441, MATCH(1, (Ind!$A$2:$A$6441=D2088)*(Ind!$D$2:$D$6441=F2088),0)),)</f>
        <v>97.0507321159904</v>
      </c>
      <c r="O2088" cm="1">
        <f t="array" ref="O2088">_xlfn.IFNA(INDEX(Ind!$L$2:$L$6441, MATCH(1, (Ind!$A$2:$A$6441=D2088)*(Ind!$D$2:$D$6441=F2088),0)),)</f>
        <v>93.910077751657397</v>
      </c>
    </row>
    <row r="2089" spans="1:15" x14ac:dyDescent="0.2">
      <c r="A2089" s="1" t="s">
        <v>108</v>
      </c>
      <c r="B2089" s="5" t="str">
        <f t="shared" si="160"/>
        <v>2020</v>
      </c>
      <c r="C2089" s="5">
        <f t="shared" si="161"/>
        <v>5</v>
      </c>
      <c r="D2089" s="11">
        <f t="shared" si="162"/>
        <v>43952</v>
      </c>
      <c r="E2089" s="2" t="s">
        <v>7</v>
      </c>
      <c r="F2089" s="5" t="str">
        <f t="shared" si="163"/>
        <v>BOGOTA, D.C.</v>
      </c>
      <c r="G2089" s="2">
        <v>0</v>
      </c>
      <c r="H2089" s="3">
        <v>79685000</v>
      </c>
      <c r="I2089" s="9">
        <f t="shared" si="164"/>
        <v>796.85</v>
      </c>
      <c r="J2089">
        <v>0</v>
      </c>
      <c r="K2089" cm="1">
        <f t="array" ref="K2089">INDEX(T!$H$2:$H$3661, MATCH(1, (T!$D$2:$D$3661=D2089)*(T!$E$2:$E$3661=G!E2089),0))</f>
        <v>573.70000000000005</v>
      </c>
      <c r="L2089" cm="1">
        <f t="array" ref="L2089">INDEX('C'!$I$2:$I$3661, MATCH(1, ('C'!$D$2:$D$3661=D2089)*('C'!$E$2:$E$3661=G!E2089),0))</f>
        <v>46482540</v>
      </c>
      <c r="M2089" cm="1">
        <f t="array" ref="M2089">_xlfn.IFNA(INDEX(P!C$2:C$2862, MATCH(1, (P!$A$2:$A$2862=D2089)*(P!$B$2:$B$2862=F2089),0)),)</f>
        <v>0</v>
      </c>
      <c r="N2089" cm="1">
        <f t="array" ref="N2089">_xlfn.IFNA(INDEX(Ind!$H$2:$H$6441, MATCH(1, (Ind!$A$2:$A$6441=D2089)*(Ind!$D$2:$D$6441=F2089),0)),)</f>
        <v>75.711727901007706</v>
      </c>
      <c r="O2089" cm="1">
        <f t="array" ref="O2089">_xlfn.IFNA(INDEX(Ind!$L$2:$L$6441, MATCH(1, (Ind!$A$2:$A$6441=D2089)*(Ind!$D$2:$D$6441=F2089),0)),)</f>
        <v>87.009702985594899</v>
      </c>
    </row>
    <row r="2090" spans="1:15" x14ac:dyDescent="0.2">
      <c r="A2090" s="4" t="s">
        <v>108</v>
      </c>
      <c r="B2090" s="5" t="str">
        <f t="shared" si="160"/>
        <v>2020</v>
      </c>
      <c r="C2090" s="5">
        <f t="shared" si="161"/>
        <v>5</v>
      </c>
      <c r="D2090" s="11">
        <f t="shared" si="162"/>
        <v>43952</v>
      </c>
      <c r="E2090" s="5" t="s">
        <v>8</v>
      </c>
      <c r="F2090" s="5" t="str">
        <f t="shared" si="163"/>
        <v>BOLIVAR</v>
      </c>
      <c r="G2090" s="12">
        <v>109901383</v>
      </c>
      <c r="H2090" s="8">
        <v>111734184</v>
      </c>
      <c r="I2090" s="9">
        <f t="shared" si="164"/>
        <v>1108.177835</v>
      </c>
      <c r="J2090">
        <v>0</v>
      </c>
      <c r="K2090" cm="1">
        <f t="array" ref="K2090">INDEX(T!$H$2:$H$3661, MATCH(1, (T!$D$2:$D$3661=D2090)*(T!$E$2:$E$3661=G!E2090),0))</f>
        <v>294.29142000000002</v>
      </c>
      <c r="L2090" cm="1">
        <f t="array" ref="L2090">INDEX('C'!$I$2:$I$3661, MATCH(1, ('C'!$D$2:$D$3661=D2090)*('C'!$E$2:$E$3661=G!E2090),0))</f>
        <v>15862553.806159999</v>
      </c>
      <c r="M2090" cm="1">
        <f t="array" ref="M2090">_xlfn.IFNA(INDEX(P!C$2:C$2862, MATCH(1, (P!$A$2:$A$2862=D2090)*(P!$B$2:$B$2862=F2090),0)),)</f>
        <v>2.4932258064516133</v>
      </c>
      <c r="N2090" cm="1">
        <f t="array" ref="N2090">_xlfn.IFNA(INDEX(Ind!$H$2:$H$6441, MATCH(1, (Ind!$A$2:$A$6441=D2090)*(Ind!$D$2:$D$6441=F2090),0)),)</f>
        <v>63.671596827627198</v>
      </c>
      <c r="O2090" cm="1">
        <f t="array" ref="O2090">_xlfn.IFNA(INDEX(Ind!$L$2:$L$6441, MATCH(1, (Ind!$A$2:$A$6441=D2090)*(Ind!$D$2:$D$6441=F2090),0)),)</f>
        <v>94.317829113643398</v>
      </c>
    </row>
    <row r="2091" spans="1:15" x14ac:dyDescent="0.2">
      <c r="A2091" s="1" t="s">
        <v>108</v>
      </c>
      <c r="B2091" s="5" t="str">
        <f t="shared" si="160"/>
        <v>2020</v>
      </c>
      <c r="C2091" s="5">
        <f t="shared" si="161"/>
        <v>5</v>
      </c>
      <c r="D2091" s="11">
        <f t="shared" si="162"/>
        <v>43952</v>
      </c>
      <c r="E2091" s="2" t="s">
        <v>9</v>
      </c>
      <c r="F2091" s="5" t="str">
        <f t="shared" si="163"/>
        <v>BOYACA</v>
      </c>
      <c r="G2091" s="2">
        <v>71515859</v>
      </c>
      <c r="H2091" s="3">
        <v>97793102</v>
      </c>
      <c r="I2091" s="9">
        <f t="shared" si="164"/>
        <v>846.544805</v>
      </c>
      <c r="J2091">
        <v>0</v>
      </c>
      <c r="K2091" cm="1">
        <f t="array" ref="K2091">INDEX(T!$H$2:$H$3661, MATCH(1, (T!$D$2:$D$3661=D2091)*(T!$E$2:$E$3661=G!E2091),0))</f>
        <v>356.83828499999998</v>
      </c>
      <c r="L2091" cm="1">
        <f t="array" ref="L2091">INDEX('C'!$I$2:$I$3661, MATCH(1, ('C'!$D$2:$D$3661=D2091)*('C'!$E$2:$E$3661=G!E2091),0))</f>
        <v>5828907.2716549998</v>
      </c>
      <c r="M2091" cm="1">
        <f t="array" ref="M2091">_xlfn.IFNA(INDEX(P!C$2:C$2862, MATCH(1, (P!$A$2:$A$2862=D2091)*(P!$B$2:$B$2862=F2091),0)),)</f>
        <v>4.7583870967741948</v>
      </c>
      <c r="N2091" cm="1">
        <f t="array" ref="N2091">_xlfn.IFNA(INDEX(Ind!$H$2:$H$6441, MATCH(1, (Ind!$A$2:$A$6441=D2091)*(Ind!$D$2:$D$6441=F2091),0)),)</f>
        <v>54.761261915850199</v>
      </c>
      <c r="O2091" cm="1">
        <f t="array" ref="O2091">_xlfn.IFNA(INDEX(Ind!$L$2:$L$6441, MATCH(1, (Ind!$A$2:$A$6441=D2091)*(Ind!$D$2:$D$6441=F2091),0)),)</f>
        <v>90.368799610281698</v>
      </c>
    </row>
    <row r="2092" spans="1:15" x14ac:dyDescent="0.2">
      <c r="A2092" s="4" t="s">
        <v>108</v>
      </c>
      <c r="B2092" s="5" t="str">
        <f t="shared" si="160"/>
        <v>2020</v>
      </c>
      <c r="C2092" s="5">
        <f t="shared" si="161"/>
        <v>5</v>
      </c>
      <c r="D2092" s="11">
        <f t="shared" si="162"/>
        <v>43952</v>
      </c>
      <c r="E2092" s="5" t="s">
        <v>10</v>
      </c>
      <c r="F2092" s="5" t="str">
        <f t="shared" si="163"/>
        <v>CALDAS</v>
      </c>
      <c r="G2092" s="5">
        <v>0</v>
      </c>
      <c r="H2092" s="6">
        <v>96102457</v>
      </c>
      <c r="I2092" s="9">
        <f t="shared" si="164"/>
        <v>961.02457000000004</v>
      </c>
      <c r="J2092">
        <v>0</v>
      </c>
      <c r="K2092" cm="1">
        <f t="array" ref="K2092">INDEX(T!$H$2:$H$3661, MATCH(1, (T!$D$2:$D$3661=D2092)*(T!$E$2:$E$3661=G!E2092),0))</f>
        <v>661.33037000000002</v>
      </c>
      <c r="L2092" cm="1">
        <f t="array" ref="L2092">INDEX('C'!$I$2:$I$3661, MATCH(1, ('C'!$D$2:$D$3661=D2092)*('C'!$E$2:$E$3661=G!E2092),0))</f>
        <v>5783897.8198800003</v>
      </c>
      <c r="M2092" cm="1">
        <f t="array" ref="M2092">_xlfn.IFNA(INDEX(P!C$2:C$2862, MATCH(1, (P!$A$2:$A$2862=D2092)*(P!$B$2:$B$2862=F2092),0)),)</f>
        <v>0</v>
      </c>
      <c r="N2092" cm="1">
        <f t="array" ref="N2092">_xlfn.IFNA(INDEX(Ind!$H$2:$H$6441, MATCH(1, (Ind!$A$2:$A$6441=D2092)*(Ind!$D$2:$D$6441=F2092),0)),)</f>
        <v>82.907086508129197</v>
      </c>
      <c r="O2092" cm="1">
        <f t="array" ref="O2092">_xlfn.IFNA(INDEX(Ind!$L$2:$L$6441, MATCH(1, (Ind!$A$2:$A$6441=D2092)*(Ind!$D$2:$D$6441=F2092),0)),)</f>
        <v>90.446335008791706</v>
      </c>
    </row>
    <row r="2093" spans="1:15" x14ac:dyDescent="0.2">
      <c r="A2093" s="1" t="s">
        <v>108</v>
      </c>
      <c r="B2093" s="5" t="str">
        <f t="shared" si="160"/>
        <v>2020</v>
      </c>
      <c r="C2093" s="5">
        <f t="shared" si="161"/>
        <v>5</v>
      </c>
      <c r="D2093" s="11">
        <f t="shared" si="162"/>
        <v>43952</v>
      </c>
      <c r="E2093" s="2" t="s">
        <v>11</v>
      </c>
      <c r="F2093" s="5" t="str">
        <f t="shared" si="163"/>
        <v>CAQUETA</v>
      </c>
      <c r="G2093" s="2">
        <v>0</v>
      </c>
      <c r="H2093" s="7">
        <v>215126923</v>
      </c>
      <c r="I2093" s="9">
        <f t="shared" si="164"/>
        <v>2151.2692299999999</v>
      </c>
      <c r="J2093">
        <v>0</v>
      </c>
      <c r="K2093" cm="1">
        <f t="array" ref="K2093">INDEX(T!$H$2:$H$3661, MATCH(1, (T!$D$2:$D$3661=D2093)*(T!$E$2:$E$3661=G!E2093),0))</f>
        <v>948.13846000000001</v>
      </c>
      <c r="L2093" cm="1">
        <f t="array" ref="L2093">INDEX('C'!$I$2:$I$3661, MATCH(1, ('C'!$D$2:$D$3661=D2093)*('C'!$E$2:$E$3661=G!E2093),0))</f>
        <v>6787986.3692300003</v>
      </c>
      <c r="M2093" cm="1">
        <f t="array" ref="M2093">_xlfn.IFNA(INDEX(P!C$2:C$2862, MATCH(1, (P!$A$2:$A$2862=D2093)*(P!$B$2:$B$2862=F2093),0)),)</f>
        <v>0</v>
      </c>
      <c r="N2093" cm="1">
        <f t="array" ref="N2093">_xlfn.IFNA(INDEX(Ind!$H$2:$H$6441, MATCH(1, (Ind!$A$2:$A$6441=D2093)*(Ind!$D$2:$D$6441=F2093),0)),)</f>
        <v>0</v>
      </c>
      <c r="O2093" cm="1">
        <f t="array" ref="O2093">_xlfn.IFNA(INDEX(Ind!$L$2:$L$6441, MATCH(1, (Ind!$A$2:$A$6441=D2093)*(Ind!$D$2:$D$6441=F2093),0)),)</f>
        <v>0</v>
      </c>
    </row>
    <row r="2094" spans="1:15" x14ac:dyDescent="0.2">
      <c r="A2094" s="4" t="s">
        <v>108</v>
      </c>
      <c r="B2094" s="5" t="str">
        <f t="shared" si="160"/>
        <v>2020</v>
      </c>
      <c r="C2094" s="5">
        <f t="shared" si="161"/>
        <v>5</v>
      </c>
      <c r="D2094" s="11">
        <f t="shared" si="162"/>
        <v>43952</v>
      </c>
      <c r="E2094" s="5" t="s">
        <v>12</v>
      </c>
      <c r="F2094" s="5" t="str">
        <f t="shared" si="163"/>
        <v>CAUCA</v>
      </c>
      <c r="G2094" s="5">
        <v>95535000</v>
      </c>
      <c r="H2094" s="6">
        <v>96965000</v>
      </c>
      <c r="I2094" s="9">
        <f t="shared" si="164"/>
        <v>962.5</v>
      </c>
      <c r="J2094">
        <v>0</v>
      </c>
      <c r="K2094" cm="1">
        <f t="array" ref="K2094">INDEX(T!$H$2:$H$3661, MATCH(1, (T!$D$2:$D$3661=D2094)*(T!$E$2:$E$3661=G!E2094),0))</f>
        <v>948.91</v>
      </c>
      <c r="L2094" cm="1">
        <f t="array" ref="L2094">INDEX('C'!$I$2:$I$3661, MATCH(1, ('C'!$D$2:$D$3661=D2094)*('C'!$E$2:$E$3661=G!E2094),0))</f>
        <v>13744970.425000001</v>
      </c>
      <c r="M2094" cm="1">
        <f t="array" ref="M2094">_xlfn.IFNA(INDEX(P!C$2:C$2862, MATCH(1, (P!$A$2:$A$2862=D2094)*(P!$B$2:$B$2862=F2094),0)),)</f>
        <v>0</v>
      </c>
      <c r="N2094" cm="1">
        <f t="array" ref="N2094">_xlfn.IFNA(INDEX(Ind!$H$2:$H$6441, MATCH(1, (Ind!$A$2:$A$6441=D2094)*(Ind!$D$2:$D$6441=F2094),0)),)</f>
        <v>95.124306850231704</v>
      </c>
      <c r="O2094" cm="1">
        <f t="array" ref="O2094">_xlfn.IFNA(INDEX(Ind!$L$2:$L$6441, MATCH(1, (Ind!$A$2:$A$6441=D2094)*(Ind!$D$2:$D$6441=F2094),0)),)</f>
        <v>96.935600832768003</v>
      </c>
    </row>
    <row r="2095" spans="1:15" x14ac:dyDescent="0.2">
      <c r="A2095" s="1" t="s">
        <v>108</v>
      </c>
      <c r="B2095" s="5" t="str">
        <f t="shared" si="160"/>
        <v>2020</v>
      </c>
      <c r="C2095" s="5">
        <f t="shared" si="161"/>
        <v>5</v>
      </c>
      <c r="D2095" s="11">
        <f t="shared" si="162"/>
        <v>43952</v>
      </c>
      <c r="E2095" s="2" t="s">
        <v>13</v>
      </c>
      <c r="F2095" s="5" t="str">
        <f t="shared" si="163"/>
        <v>CESAR</v>
      </c>
      <c r="G2095" s="13">
        <v>123900000</v>
      </c>
      <c r="H2095" s="7">
        <v>100839505</v>
      </c>
      <c r="I2095" s="9">
        <f t="shared" si="164"/>
        <v>1123.697525</v>
      </c>
      <c r="J2095">
        <v>0</v>
      </c>
      <c r="K2095" cm="1">
        <f t="array" ref="K2095">INDEX(T!$H$2:$H$3661, MATCH(1, (T!$D$2:$D$3661=D2095)*(T!$E$2:$E$3661=G!E2095),0))</f>
        <v>276.60955999999999</v>
      </c>
      <c r="L2095" cm="1">
        <f t="array" ref="L2095">INDEX('C'!$I$2:$I$3661, MATCH(1, ('C'!$D$2:$D$3661=D2095)*('C'!$E$2:$E$3661=G!E2095),0))</f>
        <v>12058379.453919999</v>
      </c>
      <c r="M2095" cm="1">
        <f t="array" ref="M2095">_xlfn.IFNA(INDEX(P!C$2:C$2862, MATCH(1, (P!$A$2:$A$2862=D2095)*(P!$B$2:$B$2862=F2095),0)),)</f>
        <v>8.8538709677419352</v>
      </c>
      <c r="N2095" cm="1">
        <f t="array" ref="N2095">_xlfn.IFNA(INDEX(Ind!$H$2:$H$6441, MATCH(1, (Ind!$A$2:$A$6441=D2095)*(Ind!$D$2:$D$6441=F2095),0)),)</f>
        <v>0</v>
      </c>
      <c r="O2095" cm="1">
        <f t="array" ref="O2095">_xlfn.IFNA(INDEX(Ind!$L$2:$L$6441, MATCH(1, (Ind!$A$2:$A$6441=D2095)*(Ind!$D$2:$D$6441=F2095),0)),)</f>
        <v>0</v>
      </c>
    </row>
    <row r="2096" spans="1:15" x14ac:dyDescent="0.2">
      <c r="A2096" s="4" t="s">
        <v>108</v>
      </c>
      <c r="B2096" s="5" t="str">
        <f t="shared" si="160"/>
        <v>2020</v>
      </c>
      <c r="C2096" s="5">
        <f t="shared" si="161"/>
        <v>5</v>
      </c>
      <c r="D2096" s="11">
        <f t="shared" si="162"/>
        <v>43952</v>
      </c>
      <c r="E2096" s="5" t="s">
        <v>14</v>
      </c>
      <c r="F2096" s="5" t="str">
        <f t="shared" si="163"/>
        <v>CORDOBA</v>
      </c>
      <c r="G2096" s="5">
        <v>88466000</v>
      </c>
      <c r="H2096" s="6">
        <v>0</v>
      </c>
      <c r="I2096" s="9">
        <f t="shared" si="164"/>
        <v>884.66</v>
      </c>
      <c r="J2096">
        <v>0</v>
      </c>
      <c r="K2096" cm="1">
        <f t="array" ref="K2096">INDEX(T!$H$2:$H$3661, MATCH(1, (T!$D$2:$D$3661=D2096)*(T!$E$2:$E$3661=G!E2096),0))</f>
        <v>177.81</v>
      </c>
      <c r="L2096" cm="1">
        <f t="array" ref="L2096">INDEX('C'!$I$2:$I$3661, MATCH(1, ('C'!$D$2:$D$3661=D2096)*('C'!$E$2:$E$3661=G!E2096),0))</f>
        <v>13532857</v>
      </c>
      <c r="M2096" cm="1">
        <f t="array" ref="M2096">_xlfn.IFNA(INDEX(P!C$2:C$2862, MATCH(1, (P!$A$2:$A$2862=D2096)*(P!$B$2:$B$2862=F2096),0)),)</f>
        <v>78.897096774193543</v>
      </c>
      <c r="N2096" cm="1">
        <f t="array" ref="N2096">_xlfn.IFNA(INDEX(Ind!$H$2:$H$6441, MATCH(1, (Ind!$A$2:$A$6441=D2096)*(Ind!$D$2:$D$6441=F2096),0)),)</f>
        <v>97.183289215771794</v>
      </c>
      <c r="O2096" cm="1">
        <f t="array" ref="O2096">_xlfn.IFNA(INDEX(Ind!$L$2:$L$6441, MATCH(1, (Ind!$A$2:$A$6441=D2096)*(Ind!$D$2:$D$6441=F2096),0)),)</f>
        <v>106.96915464785801</v>
      </c>
    </row>
    <row r="2097" spans="1:15" x14ac:dyDescent="0.2">
      <c r="A2097" s="1" t="s">
        <v>108</v>
      </c>
      <c r="B2097" s="5" t="str">
        <f t="shared" si="160"/>
        <v>2020</v>
      </c>
      <c r="C2097" s="5">
        <f t="shared" si="161"/>
        <v>5</v>
      </c>
      <c r="D2097" s="11">
        <f t="shared" si="162"/>
        <v>43952</v>
      </c>
      <c r="E2097" s="2" t="s">
        <v>15</v>
      </c>
      <c r="F2097" s="5" t="str">
        <f t="shared" si="163"/>
        <v>CUNDINAMARCA</v>
      </c>
      <c r="G2097" s="2">
        <v>71271000</v>
      </c>
      <c r="H2097" s="3">
        <v>95795445</v>
      </c>
      <c r="I2097" s="9">
        <f t="shared" si="164"/>
        <v>835.33222499999999</v>
      </c>
      <c r="J2097">
        <v>0</v>
      </c>
      <c r="K2097" cm="1">
        <f t="array" ref="K2097">INDEX(T!$H$2:$H$3661, MATCH(1, (T!$D$2:$D$3661=D2097)*(T!$E$2:$E$3661=G!E2097),0))</f>
        <v>566.45531500000004</v>
      </c>
      <c r="L2097" cm="1">
        <f t="array" ref="L2097">INDEX('C'!$I$2:$I$3661, MATCH(1, ('C'!$D$2:$D$3661=D2097)*('C'!$E$2:$E$3661=G!E2097),0))</f>
        <v>10086552.327470001</v>
      </c>
      <c r="M2097" cm="1">
        <f t="array" ref="M2097">_xlfn.IFNA(INDEX(P!C$2:C$2862, MATCH(1, (P!$A$2:$A$2862=D2097)*(P!$B$2:$B$2862=F2097),0)),)</f>
        <v>0.63032258064516133</v>
      </c>
      <c r="N2097" cm="1">
        <f t="array" ref="N2097">_xlfn.IFNA(INDEX(Ind!$H$2:$H$6441, MATCH(1, (Ind!$A$2:$A$6441=D2097)*(Ind!$D$2:$D$6441=F2097),0)),)</f>
        <v>77.024310387515101</v>
      </c>
      <c r="O2097" cm="1">
        <f t="array" ref="O2097">_xlfn.IFNA(INDEX(Ind!$L$2:$L$6441, MATCH(1, (Ind!$A$2:$A$6441=D2097)*(Ind!$D$2:$D$6441=F2097),0)),)</f>
        <v>93.175274405476301</v>
      </c>
    </row>
    <row r="2098" spans="1:15" x14ac:dyDescent="0.2">
      <c r="A2098" s="4" t="s">
        <v>108</v>
      </c>
      <c r="B2098" s="5" t="str">
        <f t="shared" si="160"/>
        <v>2020</v>
      </c>
      <c r="C2098" s="5">
        <f t="shared" si="161"/>
        <v>5</v>
      </c>
      <c r="D2098" s="11">
        <f t="shared" si="162"/>
        <v>43952</v>
      </c>
      <c r="E2098" s="5" t="s">
        <v>16</v>
      </c>
      <c r="F2098" s="5" t="str">
        <f t="shared" si="163"/>
        <v>CHOCO</v>
      </c>
      <c r="G2098" s="5">
        <v>0</v>
      </c>
      <c r="H2098" s="8">
        <v>446301000</v>
      </c>
      <c r="I2098" s="9">
        <f t="shared" si="164"/>
        <v>4463.01</v>
      </c>
      <c r="J2098">
        <v>0</v>
      </c>
      <c r="K2098" cm="1">
        <f t="array" ref="K2098">INDEX(T!$H$2:$H$3661, MATCH(1, (T!$D$2:$D$3661=D2098)*(T!$E$2:$E$3661=G!E2098),0))</f>
        <v>639.6</v>
      </c>
      <c r="L2098" t="e" cm="1">
        <f t="array" ref="L2098">INDEX('C'!$I$2:$I$3661, MATCH(1, ('C'!$D$2:$D$3661=D2098)*('C'!$E$2:$E$3661=G!E2098),0))</f>
        <v>#N/A</v>
      </c>
      <c r="M2098" cm="1">
        <f t="array" ref="M2098">_xlfn.IFNA(INDEX(P!C$2:C$2862, MATCH(1, (P!$A$2:$A$2862=D2098)*(P!$B$2:$B$2862=F2098),0)),)</f>
        <v>0</v>
      </c>
      <c r="N2098" cm="1">
        <f t="array" ref="N2098">_xlfn.IFNA(INDEX(Ind!$H$2:$H$6441, MATCH(1, (Ind!$A$2:$A$6441=D2098)*(Ind!$D$2:$D$6441=F2098),0)),)</f>
        <v>0</v>
      </c>
      <c r="O2098" cm="1">
        <f t="array" ref="O2098">_xlfn.IFNA(INDEX(Ind!$L$2:$L$6441, MATCH(1, (Ind!$A$2:$A$6441=D2098)*(Ind!$D$2:$D$6441=F2098),0)),)</f>
        <v>0</v>
      </c>
    </row>
    <row r="2099" spans="1:15" x14ac:dyDescent="0.2">
      <c r="A2099" s="1" t="s">
        <v>108</v>
      </c>
      <c r="B2099" s="5" t="str">
        <f t="shared" si="160"/>
        <v>2020</v>
      </c>
      <c r="C2099" s="5">
        <f t="shared" si="161"/>
        <v>5</v>
      </c>
      <c r="D2099" s="11">
        <f t="shared" si="162"/>
        <v>43952</v>
      </c>
      <c r="E2099" s="2" t="s">
        <v>17</v>
      </c>
      <c r="F2099" s="5" t="str">
        <f t="shared" si="163"/>
        <v>HUILA</v>
      </c>
      <c r="G2099" s="2">
        <v>0</v>
      </c>
      <c r="H2099" s="3">
        <v>96570102</v>
      </c>
      <c r="I2099" s="9">
        <f t="shared" si="164"/>
        <v>965.70101999999997</v>
      </c>
      <c r="J2099">
        <v>0</v>
      </c>
      <c r="K2099" cm="1">
        <f t="array" ref="K2099">INDEX(T!$H$2:$H$3661, MATCH(1, (T!$D$2:$D$3661=D2099)*(T!$E$2:$E$3661=G!E2099),0))</f>
        <v>929.39373999999998</v>
      </c>
      <c r="L2099" cm="1">
        <f t="array" ref="L2099">INDEX('C'!$I$2:$I$3661, MATCH(1, ('C'!$D$2:$D$3661=D2099)*('C'!$E$2:$E$3661=G!E2099),0))</f>
        <v>10940914.00577</v>
      </c>
      <c r="M2099" cm="1">
        <f t="array" ref="M2099">_xlfn.IFNA(INDEX(P!C$2:C$2862, MATCH(1, (P!$A$2:$A$2862=D2099)*(P!$B$2:$B$2862=F2099),0)),)</f>
        <v>3.7125806451612906</v>
      </c>
      <c r="N2099" cm="1">
        <f t="array" ref="N2099">_xlfn.IFNA(INDEX(Ind!$H$2:$H$6441, MATCH(1, (Ind!$A$2:$A$6441=D2099)*(Ind!$D$2:$D$6441=F2099),0)),)</f>
        <v>0</v>
      </c>
      <c r="O2099" cm="1">
        <f t="array" ref="O2099">_xlfn.IFNA(INDEX(Ind!$L$2:$L$6441, MATCH(1, (Ind!$A$2:$A$6441=D2099)*(Ind!$D$2:$D$6441=F2099),0)),)</f>
        <v>0</v>
      </c>
    </row>
    <row r="2100" spans="1:15" x14ac:dyDescent="0.2">
      <c r="A2100" s="4" t="s">
        <v>108</v>
      </c>
      <c r="B2100" s="5" t="str">
        <f t="shared" si="160"/>
        <v>2020</v>
      </c>
      <c r="C2100" s="5">
        <f t="shared" si="161"/>
        <v>5</v>
      </c>
      <c r="D2100" s="11">
        <f t="shared" si="162"/>
        <v>43952</v>
      </c>
      <c r="E2100" s="5" t="s">
        <v>18</v>
      </c>
      <c r="F2100" s="5" t="str">
        <f t="shared" si="163"/>
        <v>LA GUAJIRA</v>
      </c>
      <c r="G2100" s="12">
        <v>103300000</v>
      </c>
      <c r="H2100" s="6">
        <v>0</v>
      </c>
      <c r="I2100" s="9">
        <f t="shared" si="164"/>
        <v>1033</v>
      </c>
      <c r="J2100">
        <v>0</v>
      </c>
      <c r="K2100" cm="1">
        <f t="array" ref="K2100">INDEX(T!$H$2:$H$3661, MATCH(1, (T!$D$2:$D$3661=D2100)*(T!$E$2:$E$3661=G!E2100),0))</f>
        <v>271</v>
      </c>
      <c r="L2100" cm="1">
        <f t="array" ref="L2100">INDEX('C'!$I$2:$I$3661, MATCH(1, ('C'!$D$2:$D$3661=D2100)*('C'!$E$2:$E$3661=G!E2100),0))</f>
        <v>2368781.11</v>
      </c>
      <c r="M2100" cm="1">
        <f t="array" ref="M2100">_xlfn.IFNA(INDEX(P!C$2:C$2862, MATCH(1, (P!$A$2:$A$2862=D2100)*(P!$B$2:$B$2862=F2100),0)),)</f>
        <v>0</v>
      </c>
      <c r="N2100" cm="1">
        <f t="array" ref="N2100">_xlfn.IFNA(INDEX(Ind!$H$2:$H$6441, MATCH(1, (Ind!$A$2:$A$6441=D2100)*(Ind!$D$2:$D$6441=F2100),0)),)</f>
        <v>0</v>
      </c>
      <c r="O2100" cm="1">
        <f t="array" ref="O2100">_xlfn.IFNA(INDEX(Ind!$L$2:$L$6441, MATCH(1, (Ind!$A$2:$A$6441=D2100)*(Ind!$D$2:$D$6441=F2100),0)),)</f>
        <v>0</v>
      </c>
    </row>
    <row r="2101" spans="1:15" x14ac:dyDescent="0.2">
      <c r="A2101" s="1" t="s">
        <v>108</v>
      </c>
      <c r="B2101" s="5" t="str">
        <f t="shared" si="160"/>
        <v>2020</v>
      </c>
      <c r="C2101" s="5">
        <f t="shared" si="161"/>
        <v>5</v>
      </c>
      <c r="D2101" s="11">
        <f t="shared" si="162"/>
        <v>43952</v>
      </c>
      <c r="E2101" s="2" t="s">
        <v>19</v>
      </c>
      <c r="F2101" s="5" t="str">
        <f t="shared" si="163"/>
        <v>MAGDALENA</v>
      </c>
      <c r="G2101" s="13">
        <v>122791110</v>
      </c>
      <c r="H2101" s="7">
        <v>125390896</v>
      </c>
      <c r="I2101" s="9">
        <f t="shared" si="164"/>
        <v>1240.91003</v>
      </c>
      <c r="J2101">
        <v>0</v>
      </c>
      <c r="K2101" cm="1">
        <f t="array" ref="K2101">INDEX(T!$H$2:$H$3661, MATCH(1, (T!$D$2:$D$3661=D2101)*(T!$E$2:$E$3661=G!E2101),0))</f>
        <v>241.53156999999999</v>
      </c>
      <c r="L2101" cm="1">
        <f t="array" ref="L2101">INDEX('C'!$I$2:$I$3661, MATCH(1, ('C'!$D$2:$D$3661=D2101)*('C'!$E$2:$E$3661=G!E2101),0))</f>
        <v>15361251.280750001</v>
      </c>
      <c r="M2101" cm="1">
        <f t="array" ref="M2101">_xlfn.IFNA(INDEX(P!C$2:C$2862, MATCH(1, (P!$A$2:$A$2862=D2101)*(P!$B$2:$B$2862=F2101),0)),)</f>
        <v>10.751612903225807</v>
      </c>
      <c r="N2101" cm="1">
        <f t="array" ref="N2101">_xlfn.IFNA(INDEX(Ind!$H$2:$H$6441, MATCH(1, (Ind!$A$2:$A$6441=D2101)*(Ind!$D$2:$D$6441=F2101),0)),)</f>
        <v>0</v>
      </c>
      <c r="O2101" cm="1">
        <f t="array" ref="O2101">_xlfn.IFNA(INDEX(Ind!$L$2:$L$6441, MATCH(1, (Ind!$A$2:$A$6441=D2101)*(Ind!$D$2:$D$6441=F2101),0)),)</f>
        <v>0</v>
      </c>
    </row>
    <row r="2102" spans="1:15" x14ac:dyDescent="0.2">
      <c r="A2102" s="4" t="s">
        <v>108</v>
      </c>
      <c r="B2102" s="5" t="str">
        <f t="shared" si="160"/>
        <v>2020</v>
      </c>
      <c r="C2102" s="5">
        <f t="shared" si="161"/>
        <v>5</v>
      </c>
      <c r="D2102" s="11">
        <f t="shared" si="162"/>
        <v>43952</v>
      </c>
      <c r="E2102" s="5" t="s">
        <v>20</v>
      </c>
      <c r="F2102" s="5" t="str">
        <f t="shared" si="163"/>
        <v>META</v>
      </c>
      <c r="G2102" s="5">
        <v>0</v>
      </c>
      <c r="H2102" s="6">
        <v>83524197</v>
      </c>
      <c r="I2102" s="9">
        <f t="shared" si="164"/>
        <v>835.24197000000004</v>
      </c>
      <c r="J2102">
        <v>0</v>
      </c>
      <c r="K2102" cm="1">
        <f t="array" ref="K2102">INDEX(T!$H$2:$H$3661, MATCH(1, (T!$D$2:$D$3661=D2102)*(T!$E$2:$E$3661=G!E2102),0))</f>
        <v>646.12225000000001</v>
      </c>
      <c r="L2102" cm="1">
        <f t="array" ref="L2102">INDEX('C'!$I$2:$I$3661, MATCH(1, ('C'!$D$2:$D$3661=D2102)*('C'!$E$2:$E$3661=G!E2102),0))</f>
        <v>582687.55732000002</v>
      </c>
      <c r="M2102" cm="1">
        <f t="array" ref="M2102">_xlfn.IFNA(INDEX(P!C$2:C$2862, MATCH(1, (P!$A$2:$A$2862=D2102)*(P!$B$2:$B$2862=F2102),0)),)</f>
        <v>3.5061290322580638</v>
      </c>
      <c r="N2102" cm="1">
        <f t="array" ref="N2102">_xlfn.IFNA(INDEX(Ind!$H$2:$H$6441, MATCH(1, (Ind!$A$2:$A$6441=D2102)*(Ind!$D$2:$D$6441=F2102),0)),)</f>
        <v>0</v>
      </c>
      <c r="O2102" cm="1">
        <f t="array" ref="O2102">_xlfn.IFNA(INDEX(Ind!$L$2:$L$6441, MATCH(1, (Ind!$A$2:$A$6441=D2102)*(Ind!$D$2:$D$6441=F2102),0)),)</f>
        <v>0</v>
      </c>
    </row>
    <row r="2103" spans="1:15" x14ac:dyDescent="0.2">
      <c r="A2103" s="1" t="s">
        <v>108</v>
      </c>
      <c r="B2103" s="5" t="str">
        <f t="shared" si="160"/>
        <v>2020</v>
      </c>
      <c r="C2103" s="5">
        <f t="shared" si="161"/>
        <v>5</v>
      </c>
      <c r="D2103" s="11">
        <f t="shared" si="162"/>
        <v>43952</v>
      </c>
      <c r="E2103" s="2" t="s">
        <v>21</v>
      </c>
      <c r="F2103" s="5" t="str">
        <f t="shared" si="163"/>
        <v>NARINO</v>
      </c>
      <c r="G2103" s="2">
        <v>0</v>
      </c>
      <c r="H2103" s="3">
        <v>99507879</v>
      </c>
      <c r="I2103" s="9">
        <f t="shared" si="164"/>
        <v>995.07879000000003</v>
      </c>
      <c r="J2103">
        <v>0</v>
      </c>
      <c r="K2103" cm="1">
        <f t="array" ref="K2103">INDEX(T!$H$2:$H$3661, MATCH(1, (T!$D$2:$D$3661=D2103)*(T!$E$2:$E$3661=G!E2103),0))</f>
        <v>963.10847999999999</v>
      </c>
      <c r="L2103" cm="1">
        <f t="array" ref="L2103">INDEX('C'!$I$2:$I$3661, MATCH(1, ('C'!$D$2:$D$3661=D2103)*('C'!$E$2:$E$3661=G!E2103),0))</f>
        <v>10696220.94545</v>
      </c>
      <c r="M2103" cm="1">
        <f t="array" ref="M2103">_xlfn.IFNA(INDEX(P!C$2:C$2862, MATCH(1, (P!$A$2:$A$2862=D2103)*(P!$B$2:$B$2862=F2103),0)),)</f>
        <v>0</v>
      </c>
      <c r="N2103" cm="1">
        <f t="array" ref="N2103">_xlfn.IFNA(INDEX(Ind!$H$2:$H$6441, MATCH(1, (Ind!$A$2:$A$6441=D2103)*(Ind!$D$2:$D$6441=F2103),0)),)</f>
        <v>0</v>
      </c>
      <c r="O2103" cm="1">
        <f t="array" ref="O2103">_xlfn.IFNA(INDEX(Ind!$L$2:$L$6441, MATCH(1, (Ind!$A$2:$A$6441=D2103)*(Ind!$D$2:$D$6441=F2103),0)),)</f>
        <v>0</v>
      </c>
    </row>
    <row r="2104" spans="1:15" x14ac:dyDescent="0.2">
      <c r="A2104" s="4" t="s">
        <v>108</v>
      </c>
      <c r="B2104" s="5" t="str">
        <f t="shared" si="160"/>
        <v>2020</v>
      </c>
      <c r="C2104" s="5">
        <f t="shared" si="161"/>
        <v>5</v>
      </c>
      <c r="D2104" s="11">
        <f t="shared" si="162"/>
        <v>43952</v>
      </c>
      <c r="E2104" s="5" t="s">
        <v>22</v>
      </c>
      <c r="F2104" s="5" t="str">
        <f t="shared" si="163"/>
        <v>NORTE DE SANTANDER</v>
      </c>
      <c r="G2104" s="5">
        <v>96033000</v>
      </c>
      <c r="H2104" s="8">
        <v>104140719</v>
      </c>
      <c r="I2104" s="9">
        <f t="shared" si="164"/>
        <v>1000.868595</v>
      </c>
      <c r="J2104">
        <v>0</v>
      </c>
      <c r="K2104" cm="1">
        <f t="array" ref="K2104">INDEX(T!$H$2:$H$3661, MATCH(1, (T!$D$2:$D$3661=D2104)*(T!$E$2:$E$3661=G!E2104),0))</f>
        <v>359.89875000000001</v>
      </c>
      <c r="L2104" cm="1">
        <f t="array" ref="L2104">INDEX('C'!$I$2:$I$3661, MATCH(1, ('C'!$D$2:$D$3661=D2104)*('C'!$E$2:$E$3661=G!E2104),0))</f>
        <v>2880462.6245300001</v>
      </c>
      <c r="M2104" cm="1">
        <f t="array" ref="M2104">_xlfn.IFNA(INDEX(P!C$2:C$2862, MATCH(1, (P!$A$2:$A$2862=D2104)*(P!$B$2:$B$2862=F2104),0)),)</f>
        <v>29.732258064516131</v>
      </c>
      <c r="N2104" cm="1">
        <f t="array" ref="N2104">_xlfn.IFNA(INDEX(Ind!$H$2:$H$6441, MATCH(1, (Ind!$A$2:$A$6441=D2104)*(Ind!$D$2:$D$6441=F2104),0)),)</f>
        <v>0</v>
      </c>
      <c r="O2104" cm="1">
        <f t="array" ref="O2104">_xlfn.IFNA(INDEX(Ind!$L$2:$L$6441, MATCH(1, (Ind!$A$2:$A$6441=D2104)*(Ind!$D$2:$D$6441=F2104),0)),)</f>
        <v>0</v>
      </c>
    </row>
    <row r="2105" spans="1:15" x14ac:dyDescent="0.2">
      <c r="A2105" s="1" t="s">
        <v>108</v>
      </c>
      <c r="B2105" s="5" t="str">
        <f t="shared" si="160"/>
        <v>2020</v>
      </c>
      <c r="C2105" s="5">
        <f t="shared" si="161"/>
        <v>5</v>
      </c>
      <c r="D2105" s="11">
        <f t="shared" si="162"/>
        <v>43952</v>
      </c>
      <c r="E2105" s="2" t="s">
        <v>23</v>
      </c>
      <c r="F2105" s="5" t="str">
        <f t="shared" si="163"/>
        <v>QUINDIO</v>
      </c>
      <c r="G2105" s="2">
        <v>0</v>
      </c>
      <c r="H2105" s="7">
        <v>107041308</v>
      </c>
      <c r="I2105" s="9">
        <f t="shared" si="164"/>
        <v>1070.41308</v>
      </c>
      <c r="J2105">
        <v>0</v>
      </c>
      <c r="K2105" cm="1">
        <f t="array" ref="K2105">INDEX(T!$H$2:$H$3661, MATCH(1, (T!$D$2:$D$3661=D2105)*(T!$E$2:$E$3661=G!E2105),0))</f>
        <v>1573.8830800000001</v>
      </c>
      <c r="L2105" cm="1">
        <f t="array" ref="L2105">INDEX('C'!$I$2:$I$3661, MATCH(1, ('C'!$D$2:$D$3661=D2105)*('C'!$E$2:$E$3661=G!E2105),0))</f>
        <v>1361425.5076900001</v>
      </c>
      <c r="M2105" cm="1">
        <f t="array" ref="M2105">_xlfn.IFNA(INDEX(P!C$2:C$2862, MATCH(1, (P!$A$2:$A$2862=D2105)*(P!$B$2:$B$2862=F2105),0)),)</f>
        <v>0</v>
      </c>
      <c r="N2105" cm="1">
        <f t="array" ref="N2105">_xlfn.IFNA(INDEX(Ind!$H$2:$H$6441, MATCH(1, (Ind!$A$2:$A$6441=D2105)*(Ind!$D$2:$D$6441=F2105),0)),)</f>
        <v>0</v>
      </c>
      <c r="O2105" cm="1">
        <f t="array" ref="O2105">_xlfn.IFNA(INDEX(Ind!$L$2:$L$6441, MATCH(1, (Ind!$A$2:$A$6441=D2105)*(Ind!$D$2:$D$6441=F2105),0)),)</f>
        <v>0</v>
      </c>
    </row>
    <row r="2106" spans="1:15" x14ac:dyDescent="0.2">
      <c r="A2106" s="4" t="s">
        <v>108</v>
      </c>
      <c r="B2106" s="5" t="str">
        <f t="shared" si="160"/>
        <v>2020</v>
      </c>
      <c r="C2106" s="5">
        <f t="shared" si="161"/>
        <v>5</v>
      </c>
      <c r="D2106" s="11">
        <f t="shared" si="162"/>
        <v>43952</v>
      </c>
      <c r="E2106" s="5" t="s">
        <v>24</v>
      </c>
      <c r="F2106" s="5" t="str">
        <f t="shared" si="163"/>
        <v>RISARALDA</v>
      </c>
      <c r="G2106" s="5">
        <v>0</v>
      </c>
      <c r="H2106" s="6">
        <v>95868556</v>
      </c>
      <c r="I2106" s="9">
        <f t="shared" si="164"/>
        <v>958.68556000000001</v>
      </c>
      <c r="J2106">
        <v>0</v>
      </c>
      <c r="K2106" cm="1">
        <f t="array" ref="K2106">INDEX(T!$H$2:$H$3661, MATCH(1, (T!$D$2:$D$3661=D2106)*(T!$E$2:$E$3661=G!E2106),0))</f>
        <v>420.97111000000001</v>
      </c>
      <c r="L2106" cm="1">
        <f t="array" ref="L2106">INDEX('C'!$I$2:$I$3661, MATCH(1, ('C'!$D$2:$D$3661=D2106)*('C'!$E$2:$E$3661=G!E2106),0))</f>
        <v>1328177.1536999999</v>
      </c>
      <c r="M2106" cm="1">
        <f t="array" ref="M2106">_xlfn.IFNA(INDEX(P!C$2:C$2862, MATCH(1, (P!$A$2:$A$2862=D2106)*(P!$B$2:$B$2862=F2106),0)),)</f>
        <v>0</v>
      </c>
      <c r="N2106" cm="1">
        <f t="array" ref="N2106">_xlfn.IFNA(INDEX(Ind!$H$2:$H$6441, MATCH(1, (Ind!$A$2:$A$6441=D2106)*(Ind!$D$2:$D$6441=F2106),0)),)</f>
        <v>90.500176724101195</v>
      </c>
      <c r="O2106" cm="1">
        <f t="array" ref="O2106">_xlfn.IFNA(INDEX(Ind!$L$2:$L$6441, MATCH(1, (Ind!$A$2:$A$6441=D2106)*(Ind!$D$2:$D$6441=F2106),0)),)</f>
        <v>98.912880310301304</v>
      </c>
    </row>
    <row r="2107" spans="1:15" x14ac:dyDescent="0.2">
      <c r="A2107" s="1" t="s">
        <v>108</v>
      </c>
      <c r="B2107" s="5" t="str">
        <f t="shared" si="160"/>
        <v>2020</v>
      </c>
      <c r="C2107" s="5">
        <f t="shared" si="161"/>
        <v>5</v>
      </c>
      <c r="D2107" s="11">
        <f t="shared" si="162"/>
        <v>43952</v>
      </c>
      <c r="E2107" s="2" t="s">
        <v>25</v>
      </c>
      <c r="F2107" s="5" t="str">
        <f t="shared" si="163"/>
        <v>SANTANDER</v>
      </c>
      <c r="G2107" s="2">
        <v>71271000</v>
      </c>
      <c r="H2107" s="7">
        <v>231239775</v>
      </c>
      <c r="I2107" s="9">
        <f t="shared" si="164"/>
        <v>1512.5538750000001</v>
      </c>
      <c r="J2107">
        <v>0</v>
      </c>
      <c r="K2107" cm="1">
        <f t="array" ref="K2107">INDEX(T!$H$2:$H$3661, MATCH(1, (T!$D$2:$D$3661=D2107)*(T!$E$2:$E$3661=G!E2107),0))</f>
        <v>496.146545</v>
      </c>
      <c r="L2107" cm="1">
        <f t="array" ref="L2107">INDEX('C'!$I$2:$I$3661, MATCH(1, ('C'!$D$2:$D$3661=D2107)*('C'!$E$2:$E$3661=G!E2107),0))</f>
        <v>5425559.456545</v>
      </c>
      <c r="M2107" cm="1">
        <f t="array" ref="M2107">_xlfn.IFNA(INDEX(P!C$2:C$2862, MATCH(1, (P!$A$2:$A$2862=D2107)*(P!$B$2:$B$2862=F2107),0)),)</f>
        <v>28.182258064516134</v>
      </c>
      <c r="N2107" cm="1">
        <f t="array" ref="N2107">_xlfn.IFNA(INDEX(Ind!$H$2:$H$6441, MATCH(1, (Ind!$A$2:$A$6441=D2107)*(Ind!$D$2:$D$6441=F2107),0)),)</f>
        <v>67.814259433600697</v>
      </c>
      <c r="O2107" cm="1">
        <f t="array" ref="O2107">_xlfn.IFNA(INDEX(Ind!$L$2:$L$6441, MATCH(1, (Ind!$A$2:$A$6441=D2107)*(Ind!$D$2:$D$6441=F2107),0)),)</f>
        <v>93.944816087513502</v>
      </c>
    </row>
    <row r="2108" spans="1:15" x14ac:dyDescent="0.2">
      <c r="A2108" s="4" t="s">
        <v>108</v>
      </c>
      <c r="B2108" s="5" t="str">
        <f t="shared" si="160"/>
        <v>2020</v>
      </c>
      <c r="C2108" s="5">
        <f t="shared" si="161"/>
        <v>5</v>
      </c>
      <c r="D2108" s="11">
        <f t="shared" si="162"/>
        <v>43952</v>
      </c>
      <c r="E2108" s="5" t="s">
        <v>26</v>
      </c>
      <c r="F2108" s="5" t="str">
        <f t="shared" si="163"/>
        <v>SUCRE</v>
      </c>
      <c r="G2108" s="5">
        <v>88466000</v>
      </c>
      <c r="H2108" s="6">
        <v>0</v>
      </c>
      <c r="I2108" s="9">
        <f t="shared" si="164"/>
        <v>884.66</v>
      </c>
      <c r="J2108">
        <v>0</v>
      </c>
      <c r="K2108" cm="1">
        <f t="array" ref="K2108">INDEX(T!$H$2:$H$3661, MATCH(1, (T!$D$2:$D$3661=D2108)*(T!$E$2:$E$3661=G!E2108),0))</f>
        <v>177.81</v>
      </c>
      <c r="L2108" cm="1">
        <f t="array" ref="L2108">INDEX('C'!$I$2:$I$3661, MATCH(1, ('C'!$D$2:$D$3661=D2108)*('C'!$E$2:$E$3661=G!E2108),0))</f>
        <v>13532857</v>
      </c>
      <c r="M2108" cm="1">
        <f t="array" ref="M2108">_xlfn.IFNA(INDEX(P!C$2:C$2862, MATCH(1, (P!$A$2:$A$2862=D2108)*(P!$B$2:$B$2862=F2108),0)),)</f>
        <v>117.32677419354839</v>
      </c>
      <c r="N2108" cm="1">
        <f t="array" ref="N2108">_xlfn.IFNA(INDEX(Ind!$H$2:$H$6441, MATCH(1, (Ind!$A$2:$A$6441=D2108)*(Ind!$D$2:$D$6441=F2108),0)),)</f>
        <v>0</v>
      </c>
      <c r="O2108" cm="1">
        <f t="array" ref="O2108">_xlfn.IFNA(INDEX(Ind!$L$2:$L$6441, MATCH(1, (Ind!$A$2:$A$6441=D2108)*(Ind!$D$2:$D$6441=F2108),0)),)</f>
        <v>0</v>
      </c>
    </row>
    <row r="2109" spans="1:15" x14ac:dyDescent="0.2">
      <c r="A2109" s="1" t="s">
        <v>108</v>
      </c>
      <c r="B2109" s="5" t="str">
        <f t="shared" si="160"/>
        <v>2020</v>
      </c>
      <c r="C2109" s="5">
        <f t="shared" si="161"/>
        <v>5</v>
      </c>
      <c r="D2109" s="11">
        <f t="shared" si="162"/>
        <v>43952</v>
      </c>
      <c r="E2109" s="2" t="s">
        <v>27</v>
      </c>
      <c r="F2109" s="5" t="str">
        <f t="shared" si="163"/>
        <v>TOLIMA</v>
      </c>
      <c r="G2109" s="2">
        <v>0</v>
      </c>
      <c r="H2109" s="7">
        <v>100809426</v>
      </c>
      <c r="I2109" s="9">
        <f t="shared" si="164"/>
        <v>1008.09426</v>
      </c>
      <c r="J2109">
        <v>0</v>
      </c>
      <c r="K2109" cm="1">
        <f t="array" ref="K2109">INDEX(T!$H$2:$H$3661, MATCH(1, (T!$D$2:$D$3661=D2109)*(T!$E$2:$E$3661=G!E2109),0))</f>
        <v>922.39318000000003</v>
      </c>
      <c r="L2109" cm="1">
        <f t="array" ref="L2109">INDEX('C'!$I$2:$I$3661, MATCH(1, ('C'!$D$2:$D$3661=D2109)*('C'!$E$2:$E$3661=G!E2109),0))</f>
        <v>10821616.69667</v>
      </c>
      <c r="M2109" cm="1">
        <f t="array" ref="M2109">_xlfn.IFNA(INDEX(P!C$2:C$2862, MATCH(1, (P!$A$2:$A$2862=D2109)*(P!$B$2:$B$2862=F2109),0)),)</f>
        <v>2.1477419354838712</v>
      </c>
      <c r="N2109" cm="1">
        <f t="array" ref="N2109">_xlfn.IFNA(INDEX(Ind!$H$2:$H$6441, MATCH(1, (Ind!$A$2:$A$6441=D2109)*(Ind!$D$2:$D$6441=F2109),0)),)</f>
        <v>99.737122843115003</v>
      </c>
      <c r="O2109" cm="1">
        <f t="array" ref="O2109">_xlfn.IFNA(INDEX(Ind!$L$2:$L$6441, MATCH(1, (Ind!$A$2:$A$6441=D2109)*(Ind!$D$2:$D$6441=F2109),0)),)</f>
        <v>96.706455846509598</v>
      </c>
    </row>
    <row r="2110" spans="1:15" x14ac:dyDescent="0.2">
      <c r="A2110" s="4" t="s">
        <v>108</v>
      </c>
      <c r="B2110" s="5" t="str">
        <f t="shared" si="160"/>
        <v>2020</v>
      </c>
      <c r="C2110" s="5">
        <f t="shared" si="161"/>
        <v>5</v>
      </c>
      <c r="D2110" s="11">
        <f t="shared" si="162"/>
        <v>43952</v>
      </c>
      <c r="E2110" s="5" t="s">
        <v>28</v>
      </c>
      <c r="F2110" s="5" t="str">
        <f t="shared" si="163"/>
        <v>VALLE DEL CAUCA</v>
      </c>
      <c r="G2110" s="5">
        <v>95365777</v>
      </c>
      <c r="H2110" s="6">
        <v>0</v>
      </c>
      <c r="I2110" s="9">
        <f t="shared" si="164"/>
        <v>953.65777000000003</v>
      </c>
      <c r="J2110">
        <v>0</v>
      </c>
      <c r="K2110" cm="1">
        <f t="array" ref="K2110">INDEX(T!$H$2:$H$3661, MATCH(1, (T!$D$2:$D$3661=D2110)*(T!$E$2:$E$3661=G!E2110),0))</f>
        <v>969.00411999999994</v>
      </c>
      <c r="L2110" cm="1">
        <f t="array" ref="L2110">INDEX('C'!$I$2:$I$3661, MATCH(1, ('C'!$D$2:$D$3661=D2110)*('C'!$E$2:$E$3661=G!E2110),0))</f>
        <v>15838712.277310001</v>
      </c>
      <c r="M2110" cm="1">
        <f t="array" ref="M2110">_xlfn.IFNA(INDEX(P!C$2:C$2862, MATCH(1, (P!$A$2:$A$2862=D2110)*(P!$B$2:$B$2862=F2110),0)),)</f>
        <v>0</v>
      </c>
      <c r="N2110" cm="1">
        <f t="array" ref="N2110">_xlfn.IFNA(INDEX(Ind!$H$2:$H$6441, MATCH(1, (Ind!$A$2:$A$6441=D2110)*(Ind!$D$2:$D$6441=F2110),0)),)</f>
        <v>92.714028491046903</v>
      </c>
      <c r="O2110" cm="1">
        <f t="array" ref="O2110">_xlfn.IFNA(INDEX(Ind!$L$2:$L$6441, MATCH(1, (Ind!$A$2:$A$6441=D2110)*(Ind!$D$2:$D$6441=F2110),0)),)</f>
        <v>92.342937774405996</v>
      </c>
    </row>
    <row r="2111" spans="1:15" x14ac:dyDescent="0.2">
      <c r="A2111" s="1" t="s">
        <v>108</v>
      </c>
      <c r="B2111" s="5" t="str">
        <f t="shared" si="160"/>
        <v>2020</v>
      </c>
      <c r="C2111" s="5">
        <f t="shared" si="161"/>
        <v>5</v>
      </c>
      <c r="D2111" s="11">
        <f t="shared" si="162"/>
        <v>43952</v>
      </c>
      <c r="E2111" s="2" t="s">
        <v>74</v>
      </c>
      <c r="F2111" s="5" t="str">
        <f t="shared" si="163"/>
        <v>ARAUCA</v>
      </c>
      <c r="G2111" s="2">
        <v>0</v>
      </c>
      <c r="H2111" s="3">
        <v>52866000</v>
      </c>
      <c r="I2111" s="9">
        <f t="shared" si="164"/>
        <v>528.66</v>
      </c>
      <c r="J2111">
        <v>0</v>
      </c>
      <c r="K2111" cm="1">
        <f t="array" ref="K2111">INDEX(T!$H$2:$H$3661, MATCH(1, (T!$D$2:$D$3661=D2111)*(T!$E$2:$E$3661=G!E2111),0))</f>
        <v>589.79999999999995</v>
      </c>
      <c r="L2111" cm="1">
        <f t="array" ref="L2111">INDEX('C'!$I$2:$I$3661, MATCH(1, ('C'!$D$2:$D$3661=D2111)*('C'!$E$2:$E$3661=G!E2111),0))</f>
        <v>54094</v>
      </c>
      <c r="M2111" cm="1">
        <f t="array" ref="M2111">_xlfn.IFNA(INDEX(P!C$2:C$2862, MATCH(1, (P!$A$2:$A$2862=D2111)*(P!$B$2:$B$2862=F2111),0)),)</f>
        <v>0.52677419354838706</v>
      </c>
      <c r="N2111" cm="1">
        <f t="array" ref="N2111">_xlfn.IFNA(INDEX(Ind!$H$2:$H$6441, MATCH(1, (Ind!$A$2:$A$6441=D2111)*(Ind!$D$2:$D$6441=F2111),0)),)</f>
        <v>0</v>
      </c>
      <c r="O2111" cm="1">
        <f t="array" ref="O2111">_xlfn.IFNA(INDEX(Ind!$L$2:$L$6441, MATCH(1, (Ind!$A$2:$A$6441=D2111)*(Ind!$D$2:$D$6441=F2111),0)),)</f>
        <v>0</v>
      </c>
    </row>
    <row r="2112" spans="1:15" x14ac:dyDescent="0.2">
      <c r="A2112" s="4" t="s">
        <v>108</v>
      </c>
      <c r="B2112" s="5" t="str">
        <f t="shared" si="160"/>
        <v>2020</v>
      </c>
      <c r="C2112" s="5">
        <f t="shared" si="161"/>
        <v>5</v>
      </c>
      <c r="D2112" s="11">
        <f t="shared" si="162"/>
        <v>43952</v>
      </c>
      <c r="E2112" s="5" t="s">
        <v>29</v>
      </c>
      <c r="F2112" s="5" t="str">
        <f t="shared" si="163"/>
        <v>CASANARE</v>
      </c>
      <c r="G2112" s="5">
        <v>0</v>
      </c>
      <c r="H2112" s="6">
        <v>40238457</v>
      </c>
      <c r="I2112" s="9">
        <f t="shared" si="164"/>
        <v>402.38457</v>
      </c>
      <c r="J2112">
        <v>0</v>
      </c>
      <c r="K2112" cm="1">
        <f t="array" ref="K2112">INDEX(T!$H$2:$H$3661, MATCH(1, (T!$D$2:$D$3661=D2112)*(T!$E$2:$E$3661=G!E2112),0))</f>
        <v>75.525710000000004</v>
      </c>
      <c r="L2112" cm="1">
        <f t="array" ref="L2112">INDEX('C'!$I$2:$I$3661, MATCH(1, ('C'!$D$2:$D$3661=D2112)*('C'!$E$2:$E$3661=G!E2112),0))</f>
        <v>473005.08143000002</v>
      </c>
      <c r="M2112" cm="1">
        <f t="array" ref="M2112">_xlfn.IFNA(INDEX(P!C$2:C$2862, MATCH(1, (P!$A$2:$A$2862=D2112)*(P!$B$2:$B$2862=F2112),0)),)</f>
        <v>520.70387096774186</v>
      </c>
      <c r="N2112" cm="1">
        <f t="array" ref="N2112">_xlfn.IFNA(INDEX(Ind!$H$2:$H$6441, MATCH(1, (Ind!$A$2:$A$6441=D2112)*(Ind!$D$2:$D$6441=F2112),0)),)</f>
        <v>0</v>
      </c>
      <c r="O2112" cm="1">
        <f t="array" ref="O2112">_xlfn.IFNA(INDEX(Ind!$L$2:$L$6441, MATCH(1, (Ind!$A$2:$A$6441=D2112)*(Ind!$D$2:$D$6441=F2112),0)),)</f>
        <v>0</v>
      </c>
    </row>
    <row r="2113" spans="1:15" x14ac:dyDescent="0.2">
      <c r="A2113" s="1" t="s">
        <v>108</v>
      </c>
      <c r="B2113" s="5" t="str">
        <f t="shared" si="160"/>
        <v>2020</v>
      </c>
      <c r="C2113" s="5">
        <f t="shared" si="161"/>
        <v>5</v>
      </c>
      <c r="D2113" s="11">
        <f t="shared" si="162"/>
        <v>43952</v>
      </c>
      <c r="E2113" s="2" t="s">
        <v>30</v>
      </c>
      <c r="F2113" s="5" t="str">
        <f t="shared" si="163"/>
        <v>PUTUMAYO</v>
      </c>
      <c r="G2113" s="2">
        <v>0</v>
      </c>
      <c r="H2113" s="3">
        <v>73097000</v>
      </c>
      <c r="I2113" s="9">
        <f t="shared" si="164"/>
        <v>730.97</v>
      </c>
      <c r="J2113">
        <v>0</v>
      </c>
      <c r="K2113" cm="1">
        <f t="array" ref="K2113">INDEX(T!$H$2:$H$3661, MATCH(1, (T!$D$2:$D$3661=D2113)*(T!$E$2:$E$3661=G!E2113),0))</f>
        <v>2088.5700000000002</v>
      </c>
      <c r="L2113" cm="1">
        <f t="array" ref="L2113">INDEX('C'!$I$2:$I$3661, MATCH(1, ('C'!$D$2:$D$3661=D2113)*('C'!$E$2:$E$3661=G!E2113),0))</f>
        <v>52507.49</v>
      </c>
      <c r="M2113" cm="1">
        <f t="array" ref="M2113">_xlfn.IFNA(INDEX(P!C$2:C$2862, MATCH(1, (P!$A$2:$A$2862=D2113)*(P!$B$2:$B$2862=F2113),0)),)</f>
        <v>0.89064516129032267</v>
      </c>
      <c r="N2113" cm="1">
        <f t="array" ref="N2113">_xlfn.IFNA(INDEX(Ind!$H$2:$H$6441, MATCH(1, (Ind!$A$2:$A$6441=D2113)*(Ind!$D$2:$D$6441=F2113),0)),)</f>
        <v>0</v>
      </c>
      <c r="O2113" cm="1">
        <f t="array" ref="O2113">_xlfn.IFNA(INDEX(Ind!$L$2:$L$6441, MATCH(1, (Ind!$A$2:$A$6441=D2113)*(Ind!$D$2:$D$6441=F2113),0)),)</f>
        <v>0</v>
      </c>
    </row>
    <row r="2114" spans="1:15" x14ac:dyDescent="0.2">
      <c r="A2114" s="4" t="s">
        <v>108</v>
      </c>
      <c r="B2114" s="5" t="str">
        <f t="shared" si="160"/>
        <v>2020</v>
      </c>
      <c r="C2114" s="5">
        <f t="shared" si="161"/>
        <v>5</v>
      </c>
      <c r="D2114" s="11">
        <f t="shared" si="162"/>
        <v>43952</v>
      </c>
      <c r="E2114" s="5" t="s">
        <v>31</v>
      </c>
      <c r="F2114" s="5" t="str">
        <f t="shared" si="163"/>
        <v>GUAVIARE</v>
      </c>
      <c r="G2114" s="5">
        <v>0</v>
      </c>
      <c r="H2114" s="6">
        <v>83413000</v>
      </c>
      <c r="I2114" s="9">
        <f t="shared" si="164"/>
        <v>834.13</v>
      </c>
      <c r="J2114">
        <v>0</v>
      </c>
      <c r="K2114" cm="1">
        <f t="array" ref="K2114">INDEX(T!$H$2:$H$3661, MATCH(1, (T!$D$2:$D$3661=D2114)*(T!$E$2:$E$3661=G!E2114),0))</f>
        <v>1683.86</v>
      </c>
      <c r="L2114" cm="1">
        <f t="array" ref="L2114">INDEX('C'!$I$2:$I$3661, MATCH(1, ('C'!$D$2:$D$3661=D2114)*('C'!$E$2:$E$3661=G!E2114),0))</f>
        <v>39416.97</v>
      </c>
      <c r="M2114" cm="1">
        <f t="array" ref="M2114">_xlfn.IFNA(INDEX(P!C$2:C$2862, MATCH(1, (P!$A$2:$A$2862=D2114)*(P!$B$2:$B$2862=F2114),0)),)</f>
        <v>0</v>
      </c>
      <c r="N2114" cm="1">
        <f t="array" ref="N2114">_xlfn.IFNA(INDEX(Ind!$H$2:$H$6441, MATCH(1, (Ind!$A$2:$A$6441=D2114)*(Ind!$D$2:$D$6441=F2114),0)),)</f>
        <v>0</v>
      </c>
      <c r="O2114" cm="1">
        <f t="array" ref="O2114">_xlfn.IFNA(INDEX(Ind!$L$2:$L$6441, MATCH(1, (Ind!$A$2:$A$6441=D2114)*(Ind!$D$2:$D$6441=F2114),0)),)</f>
        <v>0</v>
      </c>
    </row>
    <row r="2115" spans="1:15" x14ac:dyDescent="0.2">
      <c r="A2115" s="1" t="s">
        <v>109</v>
      </c>
      <c r="B2115" s="5" t="str">
        <f t="shared" ref="B2115:B2178" si="165">MID(A2115,7,20)</f>
        <v>2020</v>
      </c>
      <c r="C2115" s="5">
        <f t="shared" ref="C2115:C2178" si="166">IF(MID(A2115,1,3)="Jan",1,
IF(MID(A2115,1,3)="Feb",2,
IF(MID(A2115,1,3)="Mar",3,
IF(MID(A2115,1,3)="Apr",4,
IF(MID(A2115,1,3)="May",5,
IF(MID(A2115,1,3)="Jun",6,
IF(MID(A2115,1,3)="Jul",7,
IF(MID(A2115,1,3)="Aug",8,
IF(MID(A2115,1,3)="Sep",9,
IF(MID(A2115,1,3)="Oct",10,
IF(MID(A2115,1,3)="Nov",11,
IF(MID(A2115,1,3)="Dec",12))))))))))))</f>
        <v>6</v>
      </c>
      <c r="D2115" s="11">
        <f t="shared" ref="D2115:D2178" si="167">DATE(B2115,C2115,1)</f>
        <v>43983</v>
      </c>
      <c r="E2115" s="2" t="s">
        <v>5</v>
      </c>
      <c r="F2115" s="5" t="str">
        <f t="shared" ref="F2115:F2178" si="168">MID(E2115,5,100)</f>
        <v>ANTIOQUIA</v>
      </c>
      <c r="G2115" s="2">
        <v>84131839</v>
      </c>
      <c r="H2115" s="3">
        <v>84496763</v>
      </c>
      <c r="I2115" s="9">
        <f t="shared" ref="I2115:I2178" si="169">IF(G2115=0,H2115/100000,IF(H2115=0,G2115/100000,((G2115+H2115)/2)/100000))</f>
        <v>843.14301</v>
      </c>
      <c r="J2115">
        <v>0</v>
      </c>
      <c r="K2115" cm="1">
        <f t="array" ref="K2115">INDEX(T!$H$2:$H$3661, MATCH(1, (T!$D$2:$D$3661=D2115)*(T!$E$2:$E$3661=G!E2115),0))</f>
        <v>546.86790499999995</v>
      </c>
      <c r="L2115" cm="1">
        <f t="array" ref="L2115">INDEX('C'!$I$2:$I$3661, MATCH(1, ('C'!$D$2:$D$3661=D2115)*('C'!$E$2:$E$3661=G!E2115),0))</f>
        <v>19363592.399440002</v>
      </c>
      <c r="M2115" cm="1">
        <f t="array" ref="M2115">_xlfn.IFNA(INDEX(P!C$2:C$2862, MATCH(1, (P!$A$2:$A$2862=D2115)*(P!$B$2:$B$2862=F2115),0)),)</f>
        <v>0</v>
      </c>
      <c r="N2115" cm="1">
        <f t="array" ref="N2115">_xlfn.IFNA(INDEX(Ind!$H$2:$H$6441, MATCH(1, (Ind!$A$2:$A$6441=D2115)*(Ind!$D$2:$D$6441=F2115),0)),)</f>
        <v>88.1754092267647</v>
      </c>
      <c r="O2115" cm="1">
        <f t="array" ref="O2115">_xlfn.IFNA(INDEX(Ind!$L$2:$L$6441, MATCH(1, (Ind!$A$2:$A$6441=D2115)*(Ind!$D$2:$D$6441=F2115),0)),)</f>
        <v>89.7324670288519</v>
      </c>
    </row>
    <row r="2116" spans="1:15" x14ac:dyDescent="0.2">
      <c r="A2116" s="4" t="s">
        <v>109</v>
      </c>
      <c r="B2116" s="5" t="str">
        <f t="shared" si="165"/>
        <v>2020</v>
      </c>
      <c r="C2116" s="5">
        <f t="shared" si="166"/>
        <v>6</v>
      </c>
      <c r="D2116" s="11">
        <f t="shared" si="167"/>
        <v>43983</v>
      </c>
      <c r="E2116" s="5" t="s">
        <v>6</v>
      </c>
      <c r="F2116" s="5" t="str">
        <f t="shared" si="168"/>
        <v>ATLANTICO</v>
      </c>
      <c r="G2116" s="12">
        <v>121600000</v>
      </c>
      <c r="H2116" s="8">
        <v>121600000</v>
      </c>
      <c r="I2116" s="9">
        <f t="shared" si="169"/>
        <v>1216</v>
      </c>
      <c r="J2116">
        <v>0</v>
      </c>
      <c r="K2116" cm="1">
        <f t="array" ref="K2116">INDEX(T!$H$2:$H$3661, MATCH(1, (T!$D$2:$D$3661=D2116)*(T!$E$2:$E$3661=G!E2116),0))</f>
        <v>271</v>
      </c>
      <c r="L2116" cm="1">
        <f t="array" ref="L2116">INDEX('C'!$I$2:$I$3661, MATCH(1, ('C'!$D$2:$D$3661=D2116)*('C'!$E$2:$E$3661=G!E2116),0))</f>
        <v>18421964.739999998</v>
      </c>
      <c r="M2116" cm="1">
        <f t="array" ref="M2116">_xlfn.IFNA(INDEX(P!C$2:C$2862, MATCH(1, (P!$A$2:$A$2862=D2116)*(P!$B$2:$B$2862=F2116),0)),)</f>
        <v>21.50741935483871</v>
      </c>
      <c r="N2116" cm="1">
        <f t="array" ref="N2116">_xlfn.IFNA(INDEX(Ind!$H$2:$H$6441, MATCH(1, (Ind!$A$2:$A$6441=D2116)*(Ind!$D$2:$D$6441=F2116),0)),)</f>
        <v>110.139130858622</v>
      </c>
      <c r="O2116" cm="1">
        <f t="array" ref="O2116">_xlfn.IFNA(INDEX(Ind!$L$2:$L$6441, MATCH(1, (Ind!$A$2:$A$6441=D2116)*(Ind!$D$2:$D$6441=F2116),0)),)</f>
        <v>94.975555266688801</v>
      </c>
    </row>
    <row r="2117" spans="1:15" x14ac:dyDescent="0.2">
      <c r="A2117" s="1" t="s">
        <v>109</v>
      </c>
      <c r="B2117" s="5" t="str">
        <f t="shared" si="165"/>
        <v>2020</v>
      </c>
      <c r="C2117" s="5">
        <f t="shared" si="166"/>
        <v>6</v>
      </c>
      <c r="D2117" s="11">
        <f t="shared" si="167"/>
        <v>43983</v>
      </c>
      <c r="E2117" s="2" t="s">
        <v>7</v>
      </c>
      <c r="F2117" s="5" t="str">
        <f t="shared" si="168"/>
        <v>BOGOTA, D.C.</v>
      </c>
      <c r="G2117" s="2">
        <v>0</v>
      </c>
      <c r="H2117" s="3">
        <v>76664000</v>
      </c>
      <c r="I2117" s="9">
        <f t="shared" si="169"/>
        <v>766.64</v>
      </c>
      <c r="J2117">
        <v>0</v>
      </c>
      <c r="K2117" cm="1">
        <f t="array" ref="K2117">INDEX(T!$H$2:$H$3661, MATCH(1, (T!$D$2:$D$3661=D2117)*(T!$E$2:$E$3661=G!E2117),0))</f>
        <v>542.75</v>
      </c>
      <c r="L2117" cm="1">
        <f t="array" ref="L2117">INDEX('C'!$I$2:$I$3661, MATCH(1, ('C'!$D$2:$D$3661=D2117)*('C'!$E$2:$E$3661=G!E2117),0))</f>
        <v>51052948</v>
      </c>
      <c r="M2117" cm="1">
        <f t="array" ref="M2117">_xlfn.IFNA(INDEX(P!C$2:C$2862, MATCH(1, (P!$A$2:$A$2862=D2117)*(P!$B$2:$B$2862=F2117),0)),)</f>
        <v>0</v>
      </c>
      <c r="N2117" cm="1">
        <f t="array" ref="N2117">_xlfn.IFNA(INDEX(Ind!$H$2:$H$6441, MATCH(1, (Ind!$A$2:$A$6441=D2117)*(Ind!$D$2:$D$6441=F2117),0)),)</f>
        <v>85.287586296353894</v>
      </c>
      <c r="O2117" cm="1">
        <f t="array" ref="O2117">_xlfn.IFNA(INDEX(Ind!$L$2:$L$6441, MATCH(1, (Ind!$A$2:$A$6441=D2117)*(Ind!$D$2:$D$6441=F2117),0)),)</f>
        <v>86.528659727591304</v>
      </c>
    </row>
    <row r="2118" spans="1:15" x14ac:dyDescent="0.2">
      <c r="A2118" s="4" t="s">
        <v>109</v>
      </c>
      <c r="B2118" s="5" t="str">
        <f t="shared" si="165"/>
        <v>2020</v>
      </c>
      <c r="C2118" s="5">
        <f t="shared" si="166"/>
        <v>6</v>
      </c>
      <c r="D2118" s="11">
        <f t="shared" si="167"/>
        <v>43983</v>
      </c>
      <c r="E2118" s="5" t="s">
        <v>8</v>
      </c>
      <c r="F2118" s="5" t="str">
        <f t="shared" si="168"/>
        <v>BOLIVAR</v>
      </c>
      <c r="G2118" s="12">
        <v>105767901</v>
      </c>
      <c r="H2118" s="8">
        <v>110617395</v>
      </c>
      <c r="I2118" s="9">
        <f t="shared" si="169"/>
        <v>1081.9264800000001</v>
      </c>
      <c r="J2118">
        <v>0</v>
      </c>
      <c r="K2118" cm="1">
        <f t="array" ref="K2118">INDEX(T!$H$2:$H$3661, MATCH(1, (T!$D$2:$D$3661=D2118)*(T!$E$2:$E$3661=G!E2118),0))</f>
        <v>276.92714999999998</v>
      </c>
      <c r="L2118" cm="1">
        <f t="array" ref="L2118">INDEX('C'!$I$2:$I$3661, MATCH(1, ('C'!$D$2:$D$3661=D2118)*('C'!$E$2:$E$3661=G!E2118),0))</f>
        <v>15689624.287425</v>
      </c>
      <c r="M2118" cm="1">
        <f t="array" ref="M2118">_xlfn.IFNA(INDEX(P!C$2:C$2862, MATCH(1, (P!$A$2:$A$2862=D2118)*(P!$B$2:$B$2862=F2118),0)),)</f>
        <v>2.6816129032258069</v>
      </c>
      <c r="N2118" cm="1">
        <f t="array" ref="N2118">_xlfn.IFNA(INDEX(Ind!$H$2:$H$6441, MATCH(1, (Ind!$A$2:$A$6441=D2118)*(Ind!$D$2:$D$6441=F2118),0)),)</f>
        <v>72.521018097402603</v>
      </c>
      <c r="O2118" cm="1">
        <f t="array" ref="O2118">_xlfn.IFNA(INDEX(Ind!$L$2:$L$6441, MATCH(1, (Ind!$A$2:$A$6441=D2118)*(Ind!$D$2:$D$6441=F2118),0)),)</f>
        <v>93.127300137454</v>
      </c>
    </row>
    <row r="2119" spans="1:15" x14ac:dyDescent="0.2">
      <c r="A2119" s="1" t="s">
        <v>109</v>
      </c>
      <c r="B2119" s="5" t="str">
        <f t="shared" si="165"/>
        <v>2020</v>
      </c>
      <c r="C2119" s="5">
        <f t="shared" si="166"/>
        <v>6</v>
      </c>
      <c r="D2119" s="11">
        <f t="shared" si="167"/>
        <v>43983</v>
      </c>
      <c r="E2119" s="2" t="s">
        <v>9</v>
      </c>
      <c r="F2119" s="5" t="str">
        <f t="shared" si="168"/>
        <v>BOYACA</v>
      </c>
      <c r="G2119" s="2">
        <v>67557518</v>
      </c>
      <c r="H2119" s="3">
        <v>96882204</v>
      </c>
      <c r="I2119" s="9">
        <f t="shared" si="169"/>
        <v>822.19861000000003</v>
      </c>
      <c r="J2119">
        <v>0</v>
      </c>
      <c r="K2119" cm="1">
        <f t="array" ref="K2119">INDEX(T!$H$2:$H$3661, MATCH(1, (T!$D$2:$D$3661=D2119)*(T!$E$2:$E$3661=G!E2119),0))</f>
        <v>325.06288499999999</v>
      </c>
      <c r="L2119" cm="1">
        <f t="array" ref="L2119">INDEX('C'!$I$2:$I$3661, MATCH(1, ('C'!$D$2:$D$3661=D2119)*('C'!$E$2:$E$3661=G!E2119),0))</f>
        <v>6273984.2627750002</v>
      </c>
      <c r="M2119" cm="1">
        <f t="array" ref="M2119">_xlfn.IFNA(INDEX(P!C$2:C$2862, MATCH(1, (P!$A$2:$A$2862=D2119)*(P!$B$2:$B$2862=F2119),0)),)</f>
        <v>5.8122580645161293</v>
      </c>
      <c r="N2119" cm="1">
        <f t="array" ref="N2119">_xlfn.IFNA(INDEX(Ind!$H$2:$H$6441, MATCH(1, (Ind!$A$2:$A$6441=D2119)*(Ind!$D$2:$D$6441=F2119),0)),)</f>
        <v>98.869644067398895</v>
      </c>
      <c r="O2119" cm="1">
        <f t="array" ref="O2119">_xlfn.IFNA(INDEX(Ind!$L$2:$L$6441, MATCH(1, (Ind!$A$2:$A$6441=D2119)*(Ind!$D$2:$D$6441=F2119),0)),)</f>
        <v>90.248445425108201</v>
      </c>
    </row>
    <row r="2120" spans="1:15" x14ac:dyDescent="0.2">
      <c r="A2120" s="4" t="s">
        <v>109</v>
      </c>
      <c r="B2120" s="5" t="str">
        <f t="shared" si="165"/>
        <v>2020</v>
      </c>
      <c r="C2120" s="5">
        <f t="shared" si="166"/>
        <v>6</v>
      </c>
      <c r="D2120" s="11">
        <f t="shared" si="167"/>
        <v>43983</v>
      </c>
      <c r="E2120" s="5" t="s">
        <v>10</v>
      </c>
      <c r="F2120" s="5" t="str">
        <f t="shared" si="168"/>
        <v>CALDAS</v>
      </c>
      <c r="G2120" s="5">
        <v>0</v>
      </c>
      <c r="H2120" s="6">
        <v>93389962</v>
      </c>
      <c r="I2120" s="9">
        <f t="shared" si="169"/>
        <v>933.89962000000003</v>
      </c>
      <c r="J2120">
        <v>0</v>
      </c>
      <c r="K2120" cm="1">
        <f t="array" ref="K2120">INDEX(T!$H$2:$H$3661, MATCH(1, (T!$D$2:$D$3661=D2120)*(T!$E$2:$E$3661=G!E2120),0))</f>
        <v>618.78512000000001</v>
      </c>
      <c r="L2120" cm="1">
        <f t="array" ref="L2120">INDEX('C'!$I$2:$I$3661, MATCH(1, ('C'!$D$2:$D$3661=D2120)*('C'!$E$2:$E$3661=G!E2120),0))</f>
        <v>6026891.7532500001</v>
      </c>
      <c r="M2120" cm="1">
        <f t="array" ref="M2120">_xlfn.IFNA(INDEX(P!C$2:C$2862, MATCH(1, (P!$A$2:$A$2862=D2120)*(P!$B$2:$B$2862=F2120),0)),)</f>
        <v>0</v>
      </c>
      <c r="N2120" cm="1">
        <f t="array" ref="N2120">_xlfn.IFNA(INDEX(Ind!$H$2:$H$6441, MATCH(1, (Ind!$A$2:$A$6441=D2120)*(Ind!$D$2:$D$6441=F2120),0)),)</f>
        <v>112.495741467565</v>
      </c>
      <c r="O2120" cm="1">
        <f t="array" ref="O2120">_xlfn.IFNA(INDEX(Ind!$L$2:$L$6441, MATCH(1, (Ind!$A$2:$A$6441=D2120)*(Ind!$D$2:$D$6441=F2120),0)),)</f>
        <v>89.998756726994998</v>
      </c>
    </row>
    <row r="2121" spans="1:15" x14ac:dyDescent="0.2">
      <c r="A2121" s="1" t="s">
        <v>109</v>
      </c>
      <c r="B2121" s="5" t="str">
        <f t="shared" si="165"/>
        <v>2020</v>
      </c>
      <c r="C2121" s="5">
        <f t="shared" si="166"/>
        <v>6</v>
      </c>
      <c r="D2121" s="11">
        <f t="shared" si="167"/>
        <v>43983</v>
      </c>
      <c r="E2121" s="2" t="s">
        <v>11</v>
      </c>
      <c r="F2121" s="5" t="str">
        <f t="shared" si="168"/>
        <v>CAQUETA</v>
      </c>
      <c r="G2121" s="2">
        <v>0</v>
      </c>
      <c r="H2121" s="7">
        <v>214074462</v>
      </c>
      <c r="I2121" s="9">
        <f t="shared" si="169"/>
        <v>2140.7446199999999</v>
      </c>
      <c r="J2121">
        <v>0</v>
      </c>
      <c r="K2121" cm="1">
        <f t="array" ref="K2121">INDEX(T!$H$2:$H$3661, MATCH(1, (T!$D$2:$D$3661=D2121)*(T!$E$2:$E$3661=G!E2121),0))</f>
        <v>903.04308000000003</v>
      </c>
      <c r="L2121" cm="1">
        <f t="array" ref="L2121">INDEX('C'!$I$2:$I$3661, MATCH(1, ('C'!$D$2:$D$3661=D2121)*('C'!$E$2:$E$3661=G!E2121),0))</f>
        <v>6980637.1815400003</v>
      </c>
      <c r="M2121" cm="1">
        <f t="array" ref="M2121">_xlfn.IFNA(INDEX(P!C$2:C$2862, MATCH(1, (P!$A$2:$A$2862=D2121)*(P!$B$2:$B$2862=F2121),0)),)</f>
        <v>0</v>
      </c>
      <c r="N2121" cm="1">
        <f t="array" ref="N2121">_xlfn.IFNA(INDEX(Ind!$H$2:$H$6441, MATCH(1, (Ind!$A$2:$A$6441=D2121)*(Ind!$D$2:$D$6441=F2121),0)),)</f>
        <v>0</v>
      </c>
      <c r="O2121" cm="1">
        <f t="array" ref="O2121">_xlfn.IFNA(INDEX(Ind!$L$2:$L$6441, MATCH(1, (Ind!$A$2:$A$6441=D2121)*(Ind!$D$2:$D$6441=F2121),0)),)</f>
        <v>0</v>
      </c>
    </row>
    <row r="2122" spans="1:15" x14ac:dyDescent="0.2">
      <c r="A2122" s="4" t="s">
        <v>109</v>
      </c>
      <c r="B2122" s="5" t="str">
        <f t="shared" si="165"/>
        <v>2020</v>
      </c>
      <c r="C2122" s="5">
        <f t="shared" si="166"/>
        <v>6</v>
      </c>
      <c r="D2122" s="11">
        <f t="shared" si="167"/>
        <v>43983</v>
      </c>
      <c r="E2122" s="5" t="s">
        <v>12</v>
      </c>
      <c r="F2122" s="5" t="str">
        <f t="shared" si="168"/>
        <v>CAUCA</v>
      </c>
      <c r="G2122" s="5">
        <v>93271000</v>
      </c>
      <c r="H2122" s="6">
        <v>95877000</v>
      </c>
      <c r="I2122" s="9">
        <f t="shared" si="169"/>
        <v>945.74</v>
      </c>
      <c r="J2122">
        <v>0</v>
      </c>
      <c r="K2122" cm="1">
        <f t="array" ref="K2122">INDEX(T!$H$2:$H$3661, MATCH(1, (T!$D$2:$D$3661=D2122)*(T!$E$2:$E$3661=G!E2122),0))</f>
        <v>870.88</v>
      </c>
      <c r="L2122" cm="1">
        <f t="array" ref="L2122">INDEX('C'!$I$2:$I$3661, MATCH(1, ('C'!$D$2:$D$3661=D2122)*('C'!$E$2:$E$3661=G!E2122),0))</f>
        <v>14260364.710000001</v>
      </c>
      <c r="M2122" cm="1">
        <f t="array" ref="M2122">_xlfn.IFNA(INDEX(P!C$2:C$2862, MATCH(1, (P!$A$2:$A$2862=D2122)*(P!$B$2:$B$2862=F2122),0)),)</f>
        <v>0</v>
      </c>
      <c r="N2122" cm="1">
        <f t="array" ref="N2122">_xlfn.IFNA(INDEX(Ind!$H$2:$H$6441, MATCH(1, (Ind!$A$2:$A$6441=D2122)*(Ind!$D$2:$D$6441=F2122),0)),)</f>
        <v>96.615143755180696</v>
      </c>
      <c r="O2122" cm="1">
        <f t="array" ref="O2122">_xlfn.IFNA(INDEX(Ind!$L$2:$L$6441, MATCH(1, (Ind!$A$2:$A$6441=D2122)*(Ind!$D$2:$D$6441=F2122),0)),)</f>
        <v>96.114528994830295</v>
      </c>
    </row>
    <row r="2123" spans="1:15" x14ac:dyDescent="0.2">
      <c r="A2123" s="1" t="s">
        <v>109</v>
      </c>
      <c r="B2123" s="5" t="str">
        <f t="shared" si="165"/>
        <v>2020</v>
      </c>
      <c r="C2123" s="5">
        <f t="shared" si="166"/>
        <v>6</v>
      </c>
      <c r="D2123" s="11">
        <f t="shared" si="167"/>
        <v>43983</v>
      </c>
      <c r="E2123" s="2" t="s">
        <v>13</v>
      </c>
      <c r="F2123" s="5" t="str">
        <f t="shared" si="168"/>
        <v>CESAR</v>
      </c>
      <c r="G2123" s="13">
        <v>121600000</v>
      </c>
      <c r="H2123" s="3">
        <v>90817353</v>
      </c>
      <c r="I2123" s="9">
        <f t="shared" si="169"/>
        <v>1062.086765</v>
      </c>
      <c r="J2123">
        <v>0</v>
      </c>
      <c r="K2123" cm="1">
        <f t="array" ref="K2123">INDEX(T!$H$2:$H$3661, MATCH(1, (T!$D$2:$D$3661=D2123)*(T!$E$2:$E$3661=G!E2123),0))</f>
        <v>259.77715499999999</v>
      </c>
      <c r="L2123" cm="1">
        <f t="array" ref="L2123">INDEX('C'!$I$2:$I$3661, MATCH(1, ('C'!$D$2:$D$3661=D2123)*('C'!$E$2:$E$3661=G!E2123),0))</f>
        <v>11831287.83059</v>
      </c>
      <c r="M2123" cm="1">
        <f t="array" ref="M2123">_xlfn.IFNA(INDEX(P!C$2:C$2862, MATCH(1, (P!$A$2:$A$2862=D2123)*(P!$B$2:$B$2862=F2123),0)),)</f>
        <v>8.6638709677419357</v>
      </c>
      <c r="N2123" cm="1">
        <f t="array" ref="N2123">_xlfn.IFNA(INDEX(Ind!$H$2:$H$6441, MATCH(1, (Ind!$A$2:$A$6441=D2123)*(Ind!$D$2:$D$6441=F2123),0)),)</f>
        <v>0</v>
      </c>
      <c r="O2123" cm="1">
        <f t="array" ref="O2123">_xlfn.IFNA(INDEX(Ind!$L$2:$L$6441, MATCH(1, (Ind!$A$2:$A$6441=D2123)*(Ind!$D$2:$D$6441=F2123),0)),)</f>
        <v>0</v>
      </c>
    </row>
    <row r="2124" spans="1:15" x14ac:dyDescent="0.2">
      <c r="A2124" s="4" t="s">
        <v>109</v>
      </c>
      <c r="B2124" s="5" t="str">
        <f t="shared" si="165"/>
        <v>2020</v>
      </c>
      <c r="C2124" s="5">
        <f t="shared" si="166"/>
        <v>6</v>
      </c>
      <c r="D2124" s="11">
        <f t="shared" si="167"/>
        <v>43983</v>
      </c>
      <c r="E2124" s="5" t="s">
        <v>14</v>
      </c>
      <c r="F2124" s="5" t="str">
        <f t="shared" si="168"/>
        <v>CORDOBA</v>
      </c>
      <c r="G2124" s="5">
        <v>81525000</v>
      </c>
      <c r="H2124" s="6">
        <v>0</v>
      </c>
      <c r="I2124" s="9">
        <f t="shared" si="169"/>
        <v>815.25</v>
      </c>
      <c r="J2124">
        <v>0</v>
      </c>
      <c r="K2124" cm="1">
        <f t="array" ref="K2124">INDEX(T!$H$2:$H$3661, MATCH(1, (T!$D$2:$D$3661=D2124)*(T!$E$2:$E$3661=G!E2124),0))</f>
        <v>173.27</v>
      </c>
      <c r="L2124" cm="1">
        <f t="array" ref="L2124">INDEX('C'!$I$2:$I$3661, MATCH(1, ('C'!$D$2:$D$3661=D2124)*('C'!$E$2:$E$3661=G!E2124),0))</f>
        <v>13999259</v>
      </c>
      <c r="M2124" cm="1">
        <f t="array" ref="M2124">_xlfn.IFNA(INDEX(P!C$2:C$2862, MATCH(1, (P!$A$2:$A$2862=D2124)*(P!$B$2:$B$2862=F2124),0)),)</f>
        <v>88.538709677419348</v>
      </c>
      <c r="N2124" cm="1">
        <f t="array" ref="N2124">_xlfn.IFNA(INDEX(Ind!$H$2:$H$6441, MATCH(1, (Ind!$A$2:$A$6441=D2124)*(Ind!$D$2:$D$6441=F2124),0)),)</f>
        <v>96.709454383060006</v>
      </c>
      <c r="O2124" cm="1">
        <f t="array" ref="O2124">_xlfn.IFNA(INDEX(Ind!$L$2:$L$6441, MATCH(1, (Ind!$A$2:$A$6441=D2124)*(Ind!$D$2:$D$6441=F2124),0)),)</f>
        <v>107.000736919676</v>
      </c>
    </row>
    <row r="2125" spans="1:15" x14ac:dyDescent="0.2">
      <c r="A2125" s="1" t="s">
        <v>109</v>
      </c>
      <c r="B2125" s="5" t="str">
        <f t="shared" si="165"/>
        <v>2020</v>
      </c>
      <c r="C2125" s="5">
        <f t="shared" si="166"/>
        <v>6</v>
      </c>
      <c r="D2125" s="11">
        <f t="shared" si="167"/>
        <v>43983</v>
      </c>
      <c r="E2125" s="2" t="s">
        <v>15</v>
      </c>
      <c r="F2125" s="5" t="str">
        <f t="shared" si="168"/>
        <v>CUNDINAMARCA</v>
      </c>
      <c r="G2125" s="2">
        <v>67282000</v>
      </c>
      <c r="H2125" s="3">
        <v>95050734</v>
      </c>
      <c r="I2125" s="9">
        <f t="shared" si="169"/>
        <v>811.66367000000002</v>
      </c>
      <c r="J2125">
        <v>0</v>
      </c>
      <c r="K2125" cm="1">
        <f t="array" ref="K2125">INDEX(T!$H$2:$H$3661, MATCH(1, (T!$D$2:$D$3661=D2125)*(T!$E$2:$E$3661=G!E2125),0))</f>
        <v>504.802975</v>
      </c>
      <c r="L2125" cm="1">
        <f t="array" ref="L2125">INDEX('C'!$I$2:$I$3661, MATCH(1, ('C'!$D$2:$D$3661=D2125)*('C'!$E$2:$E$3661=G!E2125),0))</f>
        <v>10677637.85462</v>
      </c>
      <c r="M2125" cm="1">
        <f t="array" ref="M2125">_xlfn.IFNA(INDEX(P!C$2:C$2862, MATCH(1, (P!$A$2:$A$2862=D2125)*(P!$B$2:$B$2862=F2125),0)),)</f>
        <v>0.70580645161290323</v>
      </c>
      <c r="N2125" cm="1">
        <f t="array" ref="N2125">_xlfn.IFNA(INDEX(Ind!$H$2:$H$6441, MATCH(1, (Ind!$A$2:$A$6441=D2125)*(Ind!$D$2:$D$6441=F2125),0)),)</f>
        <v>90.330333444785197</v>
      </c>
      <c r="O2125" cm="1">
        <f t="array" ref="O2125">_xlfn.IFNA(INDEX(Ind!$L$2:$L$6441, MATCH(1, (Ind!$A$2:$A$6441=D2125)*(Ind!$D$2:$D$6441=F2125),0)),)</f>
        <v>93.104194244567296</v>
      </c>
    </row>
    <row r="2126" spans="1:15" x14ac:dyDescent="0.2">
      <c r="A2126" s="4" t="s">
        <v>109</v>
      </c>
      <c r="B2126" s="5" t="str">
        <f t="shared" si="165"/>
        <v>2020</v>
      </c>
      <c r="C2126" s="5">
        <f t="shared" si="166"/>
        <v>6</v>
      </c>
      <c r="D2126" s="11">
        <f t="shared" si="167"/>
        <v>43983</v>
      </c>
      <c r="E2126" s="5" t="s">
        <v>16</v>
      </c>
      <c r="F2126" s="5" t="str">
        <f t="shared" si="168"/>
        <v>CHOCO</v>
      </c>
      <c r="G2126" s="5">
        <v>0</v>
      </c>
      <c r="H2126" s="8">
        <v>446252000</v>
      </c>
      <c r="I2126" s="9">
        <f t="shared" si="169"/>
        <v>4462.5200000000004</v>
      </c>
      <c r="J2126">
        <v>0</v>
      </c>
      <c r="K2126" cm="1">
        <f t="array" ref="K2126">INDEX(T!$H$2:$H$3661, MATCH(1, (T!$D$2:$D$3661=D2126)*(T!$E$2:$E$3661=G!E2126),0))</f>
        <v>639.6</v>
      </c>
      <c r="L2126" t="e" cm="1">
        <f t="array" ref="L2126">INDEX('C'!$I$2:$I$3661, MATCH(1, ('C'!$D$2:$D$3661=D2126)*('C'!$E$2:$E$3661=G!E2126),0))</f>
        <v>#N/A</v>
      </c>
      <c r="M2126" cm="1">
        <f t="array" ref="M2126">_xlfn.IFNA(INDEX(P!C$2:C$2862, MATCH(1, (P!$A$2:$A$2862=D2126)*(P!$B$2:$B$2862=F2126),0)),)</f>
        <v>0</v>
      </c>
      <c r="N2126" cm="1">
        <f t="array" ref="N2126">_xlfn.IFNA(INDEX(Ind!$H$2:$H$6441, MATCH(1, (Ind!$A$2:$A$6441=D2126)*(Ind!$D$2:$D$6441=F2126),0)),)</f>
        <v>0</v>
      </c>
      <c r="O2126" cm="1">
        <f t="array" ref="O2126">_xlfn.IFNA(INDEX(Ind!$L$2:$L$6441, MATCH(1, (Ind!$A$2:$A$6441=D2126)*(Ind!$D$2:$D$6441=F2126),0)),)</f>
        <v>0</v>
      </c>
    </row>
    <row r="2127" spans="1:15" x14ac:dyDescent="0.2">
      <c r="A2127" s="1" t="s">
        <v>109</v>
      </c>
      <c r="B2127" s="5" t="str">
        <f t="shared" si="165"/>
        <v>2020</v>
      </c>
      <c r="C2127" s="5">
        <f t="shared" si="166"/>
        <v>6</v>
      </c>
      <c r="D2127" s="11">
        <f t="shared" si="167"/>
        <v>43983</v>
      </c>
      <c r="E2127" s="2" t="s">
        <v>17</v>
      </c>
      <c r="F2127" s="5" t="str">
        <f t="shared" si="168"/>
        <v>HUILA</v>
      </c>
      <c r="G2127" s="2">
        <v>0</v>
      </c>
      <c r="H2127" s="3">
        <v>95489451</v>
      </c>
      <c r="I2127" s="9">
        <f t="shared" si="169"/>
        <v>954.89450999999997</v>
      </c>
      <c r="J2127">
        <v>0</v>
      </c>
      <c r="K2127" cm="1">
        <f t="array" ref="K2127">INDEX(T!$H$2:$H$3661, MATCH(1, (T!$D$2:$D$3661=D2127)*(T!$E$2:$E$3661=G!E2127),0))</f>
        <v>857.04747999999995</v>
      </c>
      <c r="L2127" cm="1">
        <f t="array" ref="L2127">INDEX('C'!$I$2:$I$3661, MATCH(1, ('C'!$D$2:$D$3661=D2127)*('C'!$E$2:$E$3661=G!E2127),0))</f>
        <v>11251426.392279999</v>
      </c>
      <c r="M2127" cm="1">
        <f t="array" ref="M2127">_xlfn.IFNA(INDEX(P!C$2:C$2862, MATCH(1, (P!$A$2:$A$2862=D2127)*(P!$B$2:$B$2862=F2127),0)),)</f>
        <v>3.3216129032258066</v>
      </c>
      <c r="N2127" cm="1">
        <f t="array" ref="N2127">_xlfn.IFNA(INDEX(Ind!$H$2:$H$6441, MATCH(1, (Ind!$A$2:$A$6441=D2127)*(Ind!$D$2:$D$6441=F2127),0)),)</f>
        <v>0</v>
      </c>
      <c r="O2127" cm="1">
        <f t="array" ref="O2127">_xlfn.IFNA(INDEX(Ind!$L$2:$L$6441, MATCH(1, (Ind!$A$2:$A$6441=D2127)*(Ind!$D$2:$D$6441=F2127),0)),)</f>
        <v>0</v>
      </c>
    </row>
    <row r="2128" spans="1:15" x14ac:dyDescent="0.2">
      <c r="A2128" s="4" t="s">
        <v>109</v>
      </c>
      <c r="B2128" s="5" t="str">
        <f t="shared" si="165"/>
        <v>2020</v>
      </c>
      <c r="C2128" s="5">
        <f t="shared" si="166"/>
        <v>6</v>
      </c>
      <c r="D2128" s="11">
        <f t="shared" si="167"/>
        <v>43983</v>
      </c>
      <c r="E2128" s="5" t="s">
        <v>18</v>
      </c>
      <c r="F2128" s="5" t="str">
        <f t="shared" si="168"/>
        <v>LA GUAJIRA</v>
      </c>
      <c r="G2128" s="5">
        <v>98800000</v>
      </c>
      <c r="H2128" s="6">
        <v>0</v>
      </c>
      <c r="I2128" s="9">
        <f t="shared" si="169"/>
        <v>988</v>
      </c>
      <c r="J2128">
        <v>0</v>
      </c>
      <c r="K2128" cm="1">
        <f t="array" ref="K2128">INDEX(T!$H$2:$H$3661, MATCH(1, (T!$D$2:$D$3661=D2128)*(T!$E$2:$E$3661=G!E2128),0))</f>
        <v>264</v>
      </c>
      <c r="L2128" cm="1">
        <f t="array" ref="L2128">INDEX('C'!$I$2:$I$3661, MATCH(1, ('C'!$D$2:$D$3661=D2128)*('C'!$E$2:$E$3661=G!E2128),0))</f>
        <v>2387808</v>
      </c>
      <c r="M2128" cm="1">
        <f t="array" ref="M2128">_xlfn.IFNA(INDEX(P!C$2:C$2862, MATCH(1, (P!$A$2:$A$2862=D2128)*(P!$B$2:$B$2862=F2128),0)),)</f>
        <v>0</v>
      </c>
      <c r="N2128" cm="1">
        <f t="array" ref="N2128">_xlfn.IFNA(INDEX(Ind!$H$2:$H$6441, MATCH(1, (Ind!$A$2:$A$6441=D2128)*(Ind!$D$2:$D$6441=F2128),0)),)</f>
        <v>0</v>
      </c>
      <c r="O2128" cm="1">
        <f t="array" ref="O2128">_xlfn.IFNA(INDEX(Ind!$L$2:$L$6441, MATCH(1, (Ind!$A$2:$A$6441=D2128)*(Ind!$D$2:$D$6441=F2128),0)),)</f>
        <v>0</v>
      </c>
    </row>
    <row r="2129" spans="1:15" x14ac:dyDescent="0.2">
      <c r="A2129" s="1" t="s">
        <v>109</v>
      </c>
      <c r="B2129" s="5" t="str">
        <f t="shared" si="165"/>
        <v>2020</v>
      </c>
      <c r="C2129" s="5">
        <f t="shared" si="166"/>
        <v>6</v>
      </c>
      <c r="D2129" s="11">
        <f t="shared" si="167"/>
        <v>43983</v>
      </c>
      <c r="E2129" s="2" t="s">
        <v>19</v>
      </c>
      <c r="F2129" s="5" t="str">
        <f t="shared" si="168"/>
        <v>MAGDALENA</v>
      </c>
      <c r="G2129" s="13">
        <v>120350501</v>
      </c>
      <c r="H2129" s="7">
        <v>120632972</v>
      </c>
      <c r="I2129" s="9">
        <f t="shared" si="169"/>
        <v>1204.917365</v>
      </c>
      <c r="J2129">
        <v>0</v>
      </c>
      <c r="K2129" cm="1">
        <f t="array" ref="K2129">INDEX(T!$H$2:$H$3661, MATCH(1, (T!$D$2:$D$3661=D2129)*(T!$E$2:$E$3661=G!E2129),0))</f>
        <v>223.442635</v>
      </c>
      <c r="L2129" cm="1">
        <f t="array" ref="L2129">INDEX('C'!$I$2:$I$3661, MATCH(1, ('C'!$D$2:$D$3661=D2129)*('C'!$E$2:$E$3661=G!E2129),0))</f>
        <v>15029534.99532</v>
      </c>
      <c r="M2129" cm="1">
        <f t="array" ref="M2129">_xlfn.IFNA(INDEX(P!C$2:C$2862, MATCH(1, (P!$A$2:$A$2862=D2129)*(P!$B$2:$B$2862=F2129),0)),)</f>
        <v>10.232903225806451</v>
      </c>
      <c r="N2129" cm="1">
        <f t="array" ref="N2129">_xlfn.IFNA(INDEX(Ind!$H$2:$H$6441, MATCH(1, (Ind!$A$2:$A$6441=D2129)*(Ind!$D$2:$D$6441=F2129),0)),)</f>
        <v>0</v>
      </c>
      <c r="O2129" cm="1">
        <f t="array" ref="O2129">_xlfn.IFNA(INDEX(Ind!$L$2:$L$6441, MATCH(1, (Ind!$A$2:$A$6441=D2129)*(Ind!$D$2:$D$6441=F2129),0)),)</f>
        <v>0</v>
      </c>
    </row>
    <row r="2130" spans="1:15" x14ac:dyDescent="0.2">
      <c r="A2130" s="4" t="s">
        <v>109</v>
      </c>
      <c r="B2130" s="5" t="str">
        <f t="shared" si="165"/>
        <v>2020</v>
      </c>
      <c r="C2130" s="5">
        <f t="shared" si="166"/>
        <v>6</v>
      </c>
      <c r="D2130" s="11">
        <f t="shared" si="167"/>
        <v>43983</v>
      </c>
      <c r="E2130" s="5" t="s">
        <v>20</v>
      </c>
      <c r="F2130" s="5" t="str">
        <f t="shared" si="168"/>
        <v>META</v>
      </c>
      <c r="G2130" s="5">
        <v>0</v>
      </c>
      <c r="H2130" s="6">
        <v>84925465</v>
      </c>
      <c r="I2130" s="9">
        <f t="shared" si="169"/>
        <v>849.25464999999997</v>
      </c>
      <c r="J2130">
        <v>0</v>
      </c>
      <c r="K2130" cm="1">
        <f t="array" ref="K2130">INDEX(T!$H$2:$H$3661, MATCH(1, (T!$D$2:$D$3661=D2130)*(T!$E$2:$E$3661=G!E2130),0))</f>
        <v>627.35099000000002</v>
      </c>
      <c r="L2130" cm="1">
        <f t="array" ref="L2130">INDEX('C'!$I$2:$I$3661, MATCH(1, ('C'!$D$2:$D$3661=D2130)*('C'!$E$2:$E$3661=G!E2130),0))</f>
        <v>625669.48985999997</v>
      </c>
      <c r="M2130" cm="1">
        <f t="array" ref="M2130">_xlfn.IFNA(INDEX(P!C$2:C$2862, MATCH(1, (P!$A$2:$A$2862=D2130)*(P!$B$2:$B$2862=F2130),0)),)</f>
        <v>3.1861290322580649</v>
      </c>
      <c r="N2130" cm="1">
        <f t="array" ref="N2130">_xlfn.IFNA(INDEX(Ind!$H$2:$H$6441, MATCH(1, (Ind!$A$2:$A$6441=D2130)*(Ind!$D$2:$D$6441=F2130),0)),)</f>
        <v>0</v>
      </c>
      <c r="O2130" cm="1">
        <f t="array" ref="O2130">_xlfn.IFNA(INDEX(Ind!$L$2:$L$6441, MATCH(1, (Ind!$A$2:$A$6441=D2130)*(Ind!$D$2:$D$6441=F2130),0)),)</f>
        <v>0</v>
      </c>
    </row>
    <row r="2131" spans="1:15" x14ac:dyDescent="0.2">
      <c r="A2131" s="1" t="s">
        <v>109</v>
      </c>
      <c r="B2131" s="5" t="str">
        <f t="shared" si="165"/>
        <v>2020</v>
      </c>
      <c r="C2131" s="5">
        <f t="shared" si="166"/>
        <v>6</v>
      </c>
      <c r="D2131" s="11">
        <f t="shared" si="167"/>
        <v>43983</v>
      </c>
      <c r="E2131" s="2" t="s">
        <v>21</v>
      </c>
      <c r="F2131" s="5" t="str">
        <f t="shared" si="168"/>
        <v>NARINO</v>
      </c>
      <c r="G2131" s="2">
        <v>0</v>
      </c>
      <c r="H2131" s="3">
        <v>98266424</v>
      </c>
      <c r="I2131" s="9">
        <f t="shared" si="169"/>
        <v>982.66423999999995</v>
      </c>
      <c r="J2131">
        <v>0</v>
      </c>
      <c r="K2131" cm="1">
        <f t="array" ref="K2131">INDEX(T!$H$2:$H$3661, MATCH(1, (T!$D$2:$D$3661=D2131)*(T!$E$2:$E$3661=G!E2131),0))</f>
        <v>894.26787999999999</v>
      </c>
      <c r="L2131" cm="1">
        <f t="array" ref="L2131">INDEX('C'!$I$2:$I$3661, MATCH(1, ('C'!$D$2:$D$3661=D2131)*('C'!$E$2:$E$3661=G!E2131),0))</f>
        <v>10999791.922420001</v>
      </c>
      <c r="M2131" cm="1">
        <f t="array" ref="M2131">_xlfn.IFNA(INDEX(P!C$2:C$2862, MATCH(1, (P!$A$2:$A$2862=D2131)*(P!$B$2:$B$2862=F2131),0)),)</f>
        <v>0</v>
      </c>
      <c r="N2131" cm="1">
        <f t="array" ref="N2131">_xlfn.IFNA(INDEX(Ind!$H$2:$H$6441, MATCH(1, (Ind!$A$2:$A$6441=D2131)*(Ind!$D$2:$D$6441=F2131),0)),)</f>
        <v>0</v>
      </c>
      <c r="O2131" cm="1">
        <f t="array" ref="O2131">_xlfn.IFNA(INDEX(Ind!$L$2:$L$6441, MATCH(1, (Ind!$A$2:$A$6441=D2131)*(Ind!$D$2:$D$6441=F2131),0)),)</f>
        <v>0</v>
      </c>
    </row>
    <row r="2132" spans="1:15" x14ac:dyDescent="0.2">
      <c r="A2132" s="4" t="s">
        <v>109</v>
      </c>
      <c r="B2132" s="5" t="str">
        <f t="shared" si="165"/>
        <v>2020</v>
      </c>
      <c r="C2132" s="5">
        <f t="shared" si="166"/>
        <v>6</v>
      </c>
      <c r="D2132" s="11">
        <f t="shared" si="167"/>
        <v>43983</v>
      </c>
      <c r="E2132" s="5" t="s">
        <v>22</v>
      </c>
      <c r="F2132" s="5" t="str">
        <f t="shared" si="168"/>
        <v>NORTE DE SANTANDER</v>
      </c>
      <c r="G2132" s="5">
        <v>96935000</v>
      </c>
      <c r="H2132" s="8">
        <v>105310500</v>
      </c>
      <c r="I2132" s="9">
        <f t="shared" si="169"/>
        <v>1011.2275</v>
      </c>
      <c r="J2132">
        <v>0</v>
      </c>
      <c r="K2132" cm="1">
        <f t="array" ref="K2132">INDEX(T!$H$2:$H$3661, MATCH(1, (T!$D$2:$D$3661=D2132)*(T!$E$2:$E$3661=G!E2132),0))</f>
        <v>341.64969000000002</v>
      </c>
      <c r="L2132" cm="1">
        <f t="array" ref="L2132">INDEX('C'!$I$2:$I$3661, MATCH(1, ('C'!$D$2:$D$3661=D2132)*('C'!$E$2:$E$3661=G!E2132),0))</f>
        <v>3029711.4334399998</v>
      </c>
      <c r="M2132" cm="1">
        <f t="array" ref="M2132">_xlfn.IFNA(INDEX(P!C$2:C$2862, MATCH(1, (P!$A$2:$A$2862=D2132)*(P!$B$2:$B$2862=F2132),0)),)</f>
        <v>29.074516129032258</v>
      </c>
      <c r="N2132" cm="1">
        <f t="array" ref="N2132">_xlfn.IFNA(INDEX(Ind!$H$2:$H$6441, MATCH(1, (Ind!$A$2:$A$6441=D2132)*(Ind!$D$2:$D$6441=F2132),0)),)</f>
        <v>0</v>
      </c>
      <c r="O2132" cm="1">
        <f t="array" ref="O2132">_xlfn.IFNA(INDEX(Ind!$L$2:$L$6441, MATCH(1, (Ind!$A$2:$A$6441=D2132)*(Ind!$D$2:$D$6441=F2132),0)),)</f>
        <v>0</v>
      </c>
    </row>
    <row r="2133" spans="1:15" x14ac:dyDescent="0.2">
      <c r="A2133" s="1" t="s">
        <v>109</v>
      </c>
      <c r="B2133" s="5" t="str">
        <f t="shared" si="165"/>
        <v>2020</v>
      </c>
      <c r="C2133" s="5">
        <f t="shared" si="166"/>
        <v>6</v>
      </c>
      <c r="D2133" s="11">
        <f t="shared" si="167"/>
        <v>43983</v>
      </c>
      <c r="E2133" s="2" t="s">
        <v>23</v>
      </c>
      <c r="F2133" s="5" t="str">
        <f t="shared" si="168"/>
        <v>QUINDIO</v>
      </c>
      <c r="G2133" s="2">
        <v>0</v>
      </c>
      <c r="H2133" s="7">
        <v>106114615</v>
      </c>
      <c r="I2133" s="9">
        <f t="shared" si="169"/>
        <v>1061.14615</v>
      </c>
      <c r="J2133">
        <v>0</v>
      </c>
      <c r="K2133" cm="1">
        <f t="array" ref="K2133">INDEX(T!$H$2:$H$3661, MATCH(1, (T!$D$2:$D$3661=D2133)*(T!$E$2:$E$3661=G!E2133),0))</f>
        <v>1561.50846</v>
      </c>
      <c r="L2133" cm="1">
        <f t="array" ref="L2133">INDEX('C'!$I$2:$I$3661, MATCH(1, ('C'!$D$2:$D$3661=D2133)*('C'!$E$2:$E$3661=G!E2133),0))</f>
        <v>1420949.90154</v>
      </c>
      <c r="M2133" cm="1">
        <f t="array" ref="M2133">_xlfn.IFNA(INDEX(P!C$2:C$2862, MATCH(1, (P!$A$2:$A$2862=D2133)*(P!$B$2:$B$2862=F2133),0)),)</f>
        <v>0</v>
      </c>
      <c r="N2133" cm="1">
        <f t="array" ref="N2133">_xlfn.IFNA(INDEX(Ind!$H$2:$H$6441, MATCH(1, (Ind!$A$2:$A$6441=D2133)*(Ind!$D$2:$D$6441=F2133),0)),)</f>
        <v>0</v>
      </c>
      <c r="O2133" cm="1">
        <f t="array" ref="O2133">_xlfn.IFNA(INDEX(Ind!$L$2:$L$6441, MATCH(1, (Ind!$A$2:$A$6441=D2133)*(Ind!$D$2:$D$6441=F2133),0)),)</f>
        <v>0</v>
      </c>
    </row>
    <row r="2134" spans="1:15" x14ac:dyDescent="0.2">
      <c r="A2134" s="4" t="s">
        <v>109</v>
      </c>
      <c r="B2134" s="5" t="str">
        <f t="shared" si="165"/>
        <v>2020</v>
      </c>
      <c r="C2134" s="5">
        <f t="shared" si="166"/>
        <v>6</v>
      </c>
      <c r="D2134" s="11">
        <f t="shared" si="167"/>
        <v>43983</v>
      </c>
      <c r="E2134" s="5" t="s">
        <v>24</v>
      </c>
      <c r="F2134" s="5" t="str">
        <f t="shared" si="168"/>
        <v>RISARALDA</v>
      </c>
      <c r="G2134" s="5">
        <v>0</v>
      </c>
      <c r="H2134" s="6">
        <v>94742111</v>
      </c>
      <c r="I2134" s="9">
        <f t="shared" si="169"/>
        <v>947.42111</v>
      </c>
      <c r="J2134">
        <v>0</v>
      </c>
      <c r="K2134" cm="1">
        <f t="array" ref="K2134">INDEX(T!$H$2:$H$3661, MATCH(1, (T!$D$2:$D$3661=D2134)*(T!$E$2:$E$3661=G!E2134),0))</f>
        <v>392.2663</v>
      </c>
      <c r="L2134" cm="1">
        <f t="array" ref="L2134">INDEX('C'!$I$2:$I$3661, MATCH(1, ('C'!$D$2:$D$3661=D2134)*('C'!$E$2:$E$3661=G!E2134),0))</f>
        <v>1412587.01963</v>
      </c>
      <c r="M2134" cm="1">
        <f t="array" ref="M2134">_xlfn.IFNA(INDEX(P!C$2:C$2862, MATCH(1, (P!$A$2:$A$2862=D2134)*(P!$B$2:$B$2862=F2134),0)),)</f>
        <v>0</v>
      </c>
      <c r="N2134" cm="1">
        <f t="array" ref="N2134">_xlfn.IFNA(INDEX(Ind!$H$2:$H$6441, MATCH(1, (Ind!$A$2:$A$6441=D2134)*(Ind!$D$2:$D$6441=F2134),0)),)</f>
        <v>106.958917054406</v>
      </c>
      <c r="O2134" cm="1">
        <f t="array" ref="O2134">_xlfn.IFNA(INDEX(Ind!$L$2:$L$6441, MATCH(1, (Ind!$A$2:$A$6441=D2134)*(Ind!$D$2:$D$6441=F2134),0)),)</f>
        <v>98.448009529851007</v>
      </c>
    </row>
    <row r="2135" spans="1:15" x14ac:dyDescent="0.2">
      <c r="A2135" s="1" t="s">
        <v>109</v>
      </c>
      <c r="B2135" s="5" t="str">
        <f t="shared" si="165"/>
        <v>2020</v>
      </c>
      <c r="C2135" s="5">
        <f t="shared" si="166"/>
        <v>6</v>
      </c>
      <c r="D2135" s="11">
        <f t="shared" si="167"/>
        <v>43983</v>
      </c>
      <c r="E2135" s="2" t="s">
        <v>25</v>
      </c>
      <c r="F2135" s="5" t="str">
        <f t="shared" si="168"/>
        <v>SANTANDER</v>
      </c>
      <c r="G2135" s="2">
        <v>67282000</v>
      </c>
      <c r="H2135" s="7">
        <v>229959725</v>
      </c>
      <c r="I2135" s="9">
        <f t="shared" si="169"/>
        <v>1486.208625</v>
      </c>
      <c r="J2135">
        <v>0</v>
      </c>
      <c r="K2135" cm="1">
        <f t="array" ref="K2135">INDEX(T!$H$2:$H$3661, MATCH(1, (T!$D$2:$D$3661=D2135)*(T!$E$2:$E$3661=G!E2135),0))</f>
        <v>475.53295000000003</v>
      </c>
      <c r="L2135" cm="1">
        <f t="array" ref="L2135">INDEX('C'!$I$2:$I$3661, MATCH(1, ('C'!$D$2:$D$3661=D2135)*('C'!$E$2:$E$3661=G!E2135),0))</f>
        <v>5858798.8006450003</v>
      </c>
      <c r="M2135" cm="1">
        <f t="array" ref="M2135">_xlfn.IFNA(INDEX(P!C$2:C$2862, MATCH(1, (P!$A$2:$A$2862=D2135)*(P!$B$2:$B$2862=F2135),0)),)</f>
        <v>25.389032258064514</v>
      </c>
      <c r="N2135" cm="1">
        <f t="array" ref="N2135">_xlfn.IFNA(INDEX(Ind!$H$2:$H$6441, MATCH(1, (Ind!$A$2:$A$6441=D2135)*(Ind!$D$2:$D$6441=F2135),0)),)</f>
        <v>77.542325339021602</v>
      </c>
      <c r="O2135" cm="1">
        <f t="array" ref="O2135">_xlfn.IFNA(INDEX(Ind!$L$2:$L$6441, MATCH(1, (Ind!$A$2:$A$6441=D2135)*(Ind!$D$2:$D$6441=F2135),0)),)</f>
        <v>93.554421422907197</v>
      </c>
    </row>
    <row r="2136" spans="1:15" x14ac:dyDescent="0.2">
      <c r="A2136" s="4" t="s">
        <v>109</v>
      </c>
      <c r="B2136" s="5" t="str">
        <f t="shared" si="165"/>
        <v>2020</v>
      </c>
      <c r="C2136" s="5">
        <f t="shared" si="166"/>
        <v>6</v>
      </c>
      <c r="D2136" s="11">
        <f t="shared" si="167"/>
        <v>43983</v>
      </c>
      <c r="E2136" s="5" t="s">
        <v>26</v>
      </c>
      <c r="F2136" s="5" t="str">
        <f t="shared" si="168"/>
        <v>SUCRE</v>
      </c>
      <c r="G2136" s="5">
        <v>81525000</v>
      </c>
      <c r="H2136" s="6">
        <v>0</v>
      </c>
      <c r="I2136" s="9">
        <f t="shared" si="169"/>
        <v>815.25</v>
      </c>
      <c r="J2136">
        <v>0</v>
      </c>
      <c r="K2136" cm="1">
        <f t="array" ref="K2136">INDEX(T!$H$2:$H$3661, MATCH(1, (T!$D$2:$D$3661=D2136)*(T!$E$2:$E$3661=G!E2136),0))</f>
        <v>173.27</v>
      </c>
      <c r="L2136" cm="1">
        <f t="array" ref="L2136">INDEX('C'!$I$2:$I$3661, MATCH(1, ('C'!$D$2:$D$3661=D2136)*('C'!$E$2:$E$3661=G!E2136),0))</f>
        <v>13999259</v>
      </c>
      <c r="M2136" cm="1">
        <f t="array" ref="M2136">_xlfn.IFNA(INDEX(P!C$2:C$2862, MATCH(1, (P!$A$2:$A$2862=D2136)*(P!$B$2:$B$2862=F2136),0)),)</f>
        <v>111.53903225806451</v>
      </c>
      <c r="N2136" cm="1">
        <f t="array" ref="N2136">_xlfn.IFNA(INDEX(Ind!$H$2:$H$6441, MATCH(1, (Ind!$A$2:$A$6441=D2136)*(Ind!$D$2:$D$6441=F2136),0)),)</f>
        <v>0</v>
      </c>
      <c r="O2136" cm="1">
        <f t="array" ref="O2136">_xlfn.IFNA(INDEX(Ind!$L$2:$L$6441, MATCH(1, (Ind!$A$2:$A$6441=D2136)*(Ind!$D$2:$D$6441=F2136),0)),)</f>
        <v>0</v>
      </c>
    </row>
    <row r="2137" spans="1:15" x14ac:dyDescent="0.2">
      <c r="A2137" s="1" t="s">
        <v>109</v>
      </c>
      <c r="B2137" s="5" t="str">
        <f t="shared" si="165"/>
        <v>2020</v>
      </c>
      <c r="C2137" s="5">
        <f t="shared" si="166"/>
        <v>6</v>
      </c>
      <c r="D2137" s="11">
        <f t="shared" si="167"/>
        <v>43983</v>
      </c>
      <c r="E2137" s="2" t="s">
        <v>27</v>
      </c>
      <c r="F2137" s="5" t="str">
        <f t="shared" si="168"/>
        <v>TOLIMA</v>
      </c>
      <c r="G2137" s="2">
        <v>0</v>
      </c>
      <c r="H2137" s="3">
        <v>98629382</v>
      </c>
      <c r="I2137" s="9">
        <f t="shared" si="169"/>
        <v>986.29381999999998</v>
      </c>
      <c r="J2137">
        <v>0</v>
      </c>
      <c r="K2137" cm="1">
        <f t="array" ref="K2137">INDEX(T!$H$2:$H$3661, MATCH(1, (T!$D$2:$D$3661=D2137)*(T!$E$2:$E$3661=G!E2137),0))</f>
        <v>852.05255</v>
      </c>
      <c r="L2137" cm="1">
        <f t="array" ref="L2137">INDEX('C'!$I$2:$I$3661, MATCH(1, ('C'!$D$2:$D$3661=D2137)*('C'!$E$2:$E$3661=G!E2137),0))</f>
        <v>11161335.37373</v>
      </c>
      <c r="M2137" cm="1">
        <f t="array" ref="M2137">_xlfn.IFNA(INDEX(P!C$2:C$2862, MATCH(1, (P!$A$2:$A$2862=D2137)*(P!$B$2:$B$2862=F2137),0)),)</f>
        <v>3.1551612903225807</v>
      </c>
      <c r="N2137" cm="1">
        <f t="array" ref="N2137">_xlfn.IFNA(INDEX(Ind!$H$2:$H$6441, MATCH(1, (Ind!$A$2:$A$6441=D2137)*(Ind!$D$2:$D$6441=F2137),0)),)</f>
        <v>105.685943627157</v>
      </c>
      <c r="O2137" cm="1">
        <f t="array" ref="O2137">_xlfn.IFNA(INDEX(Ind!$L$2:$L$6441, MATCH(1, (Ind!$A$2:$A$6441=D2137)*(Ind!$D$2:$D$6441=F2137),0)),)</f>
        <v>98.787575776514004</v>
      </c>
    </row>
    <row r="2138" spans="1:15" x14ac:dyDescent="0.2">
      <c r="A2138" s="4" t="s">
        <v>109</v>
      </c>
      <c r="B2138" s="5" t="str">
        <f t="shared" si="165"/>
        <v>2020</v>
      </c>
      <c r="C2138" s="5">
        <f t="shared" si="166"/>
        <v>6</v>
      </c>
      <c r="D2138" s="11">
        <f t="shared" si="167"/>
        <v>43983</v>
      </c>
      <c r="E2138" s="5" t="s">
        <v>28</v>
      </c>
      <c r="F2138" s="5" t="str">
        <f t="shared" si="168"/>
        <v>VALLE DEL CAUCA</v>
      </c>
      <c r="G2138" s="5">
        <v>93104424</v>
      </c>
      <c r="H2138" s="6">
        <v>0</v>
      </c>
      <c r="I2138" s="9">
        <f t="shared" si="169"/>
        <v>931.04423999999995</v>
      </c>
      <c r="J2138">
        <v>0</v>
      </c>
      <c r="K2138" cm="1">
        <f t="array" ref="K2138">INDEX(T!$H$2:$H$3661, MATCH(1, (T!$D$2:$D$3661=D2138)*(T!$E$2:$E$3661=G!E2138),0))</f>
        <v>893.15223000000003</v>
      </c>
      <c r="L2138" cm="1">
        <f t="array" ref="L2138">INDEX('C'!$I$2:$I$3661, MATCH(1, ('C'!$D$2:$D$3661=D2138)*('C'!$E$2:$E$3661=G!E2138),0))</f>
        <v>16529503.138660001</v>
      </c>
      <c r="M2138" cm="1">
        <f t="array" ref="M2138">_xlfn.IFNA(INDEX(P!C$2:C$2862, MATCH(1, (P!$A$2:$A$2862=D2138)*(P!$B$2:$B$2862=F2138),0)),)</f>
        <v>0</v>
      </c>
      <c r="N2138" cm="1">
        <f t="array" ref="N2138">_xlfn.IFNA(INDEX(Ind!$H$2:$H$6441, MATCH(1, (Ind!$A$2:$A$6441=D2138)*(Ind!$D$2:$D$6441=F2138),0)),)</f>
        <v>104.658560427181</v>
      </c>
      <c r="O2138" cm="1">
        <f t="array" ref="O2138">_xlfn.IFNA(INDEX(Ind!$L$2:$L$6441, MATCH(1, (Ind!$A$2:$A$6441=D2138)*(Ind!$D$2:$D$6441=F2138),0)),)</f>
        <v>91.796956817596495</v>
      </c>
    </row>
    <row r="2139" spans="1:15" x14ac:dyDescent="0.2">
      <c r="A2139" s="1" t="s">
        <v>109</v>
      </c>
      <c r="B2139" s="5" t="str">
        <f t="shared" si="165"/>
        <v>2020</v>
      </c>
      <c r="C2139" s="5">
        <f t="shared" si="166"/>
        <v>6</v>
      </c>
      <c r="D2139" s="11">
        <f t="shared" si="167"/>
        <v>43983</v>
      </c>
      <c r="E2139" s="2" t="s">
        <v>74</v>
      </c>
      <c r="F2139" s="5" t="str">
        <f t="shared" si="168"/>
        <v>ARAUCA</v>
      </c>
      <c r="G2139" s="2">
        <v>0</v>
      </c>
      <c r="H2139" s="3">
        <v>48545000</v>
      </c>
      <c r="I2139" s="9">
        <f t="shared" si="169"/>
        <v>485.45</v>
      </c>
      <c r="J2139">
        <v>0</v>
      </c>
      <c r="K2139" cm="1">
        <f t="array" ref="K2139">INDEX(T!$H$2:$H$3661, MATCH(1, (T!$D$2:$D$3661=D2139)*(T!$E$2:$E$3661=G!E2139),0))</f>
        <v>589.79999999999995</v>
      </c>
      <c r="L2139" cm="1">
        <f t="array" ref="L2139">INDEX('C'!$I$2:$I$3661, MATCH(1, ('C'!$D$2:$D$3661=D2139)*('C'!$E$2:$E$3661=G!E2139),0))</f>
        <v>54042</v>
      </c>
      <c r="M2139" cm="1">
        <f t="array" ref="M2139">_xlfn.IFNA(INDEX(P!C$2:C$2862, MATCH(1, (P!$A$2:$A$2862=D2139)*(P!$B$2:$B$2862=F2139),0)),)</f>
        <v>0.51709677419354816</v>
      </c>
      <c r="N2139" cm="1">
        <f t="array" ref="N2139">_xlfn.IFNA(INDEX(Ind!$H$2:$H$6441, MATCH(1, (Ind!$A$2:$A$6441=D2139)*(Ind!$D$2:$D$6441=F2139),0)),)</f>
        <v>0</v>
      </c>
      <c r="O2139" cm="1">
        <f t="array" ref="O2139">_xlfn.IFNA(INDEX(Ind!$L$2:$L$6441, MATCH(1, (Ind!$A$2:$A$6441=D2139)*(Ind!$D$2:$D$6441=F2139),0)),)</f>
        <v>0</v>
      </c>
    </row>
    <row r="2140" spans="1:15" x14ac:dyDescent="0.2">
      <c r="A2140" s="4" t="s">
        <v>109</v>
      </c>
      <c r="B2140" s="5" t="str">
        <f t="shared" si="165"/>
        <v>2020</v>
      </c>
      <c r="C2140" s="5">
        <f t="shared" si="166"/>
        <v>6</v>
      </c>
      <c r="D2140" s="11">
        <f t="shared" si="167"/>
        <v>43983</v>
      </c>
      <c r="E2140" s="5" t="s">
        <v>29</v>
      </c>
      <c r="F2140" s="5" t="str">
        <f t="shared" si="168"/>
        <v>CASANARE</v>
      </c>
      <c r="G2140" s="5">
        <v>0</v>
      </c>
      <c r="H2140" s="6">
        <v>40440343</v>
      </c>
      <c r="I2140" s="9">
        <f t="shared" si="169"/>
        <v>404.40343000000001</v>
      </c>
      <c r="J2140">
        <v>0</v>
      </c>
      <c r="K2140" cm="1">
        <f t="array" ref="K2140">INDEX(T!$H$2:$H$3661, MATCH(1, (T!$D$2:$D$3661=D2140)*(T!$E$2:$E$3661=G!E2140),0))</f>
        <v>72.781139999999994</v>
      </c>
      <c r="L2140" cm="1">
        <f t="array" ref="L2140">INDEX('C'!$I$2:$I$3661, MATCH(1, ('C'!$D$2:$D$3661=D2140)*('C'!$E$2:$E$3661=G!E2140),0))</f>
        <v>488184.63971000002</v>
      </c>
      <c r="M2140" cm="1">
        <f t="array" ref="M2140">_xlfn.IFNA(INDEX(P!C$2:C$2862, MATCH(1, (P!$A$2:$A$2862=D2140)*(P!$B$2:$B$2862=F2140),0)),)</f>
        <v>631.13032258064504</v>
      </c>
      <c r="N2140" cm="1">
        <f t="array" ref="N2140">_xlfn.IFNA(INDEX(Ind!$H$2:$H$6441, MATCH(1, (Ind!$A$2:$A$6441=D2140)*(Ind!$D$2:$D$6441=F2140),0)),)</f>
        <v>0</v>
      </c>
      <c r="O2140" cm="1">
        <f t="array" ref="O2140">_xlfn.IFNA(INDEX(Ind!$L$2:$L$6441, MATCH(1, (Ind!$A$2:$A$6441=D2140)*(Ind!$D$2:$D$6441=F2140),0)),)</f>
        <v>0</v>
      </c>
    </row>
    <row r="2141" spans="1:15" x14ac:dyDescent="0.2">
      <c r="A2141" s="1" t="s">
        <v>109</v>
      </c>
      <c r="B2141" s="5" t="str">
        <f t="shared" si="165"/>
        <v>2020</v>
      </c>
      <c r="C2141" s="5">
        <f t="shared" si="166"/>
        <v>6</v>
      </c>
      <c r="D2141" s="11">
        <f t="shared" si="167"/>
        <v>43983</v>
      </c>
      <c r="E2141" s="2" t="s">
        <v>30</v>
      </c>
      <c r="F2141" s="5" t="str">
        <f t="shared" si="168"/>
        <v>PUTUMAYO</v>
      </c>
      <c r="G2141" s="2">
        <v>0</v>
      </c>
      <c r="H2141" s="3">
        <v>73558000</v>
      </c>
      <c r="I2141" s="9">
        <f t="shared" si="169"/>
        <v>735.58</v>
      </c>
      <c r="J2141">
        <v>0</v>
      </c>
      <c r="K2141" cm="1">
        <f t="array" ref="K2141">INDEX(T!$H$2:$H$3661, MATCH(1, (T!$D$2:$D$3661=D2141)*(T!$E$2:$E$3661=G!E2141),0))</f>
        <v>2026.2</v>
      </c>
      <c r="L2141" cm="1">
        <f t="array" ref="L2141">INDEX('C'!$I$2:$I$3661, MATCH(1, ('C'!$D$2:$D$3661=D2141)*('C'!$E$2:$E$3661=G!E2141),0))</f>
        <v>56682.993329999998</v>
      </c>
      <c r="M2141" cm="1">
        <f t="array" ref="M2141">_xlfn.IFNA(INDEX(P!C$2:C$2862, MATCH(1, (P!$A$2:$A$2862=D2141)*(P!$B$2:$B$2862=F2141),0)),)</f>
        <v>0.9319354838709677</v>
      </c>
      <c r="N2141" cm="1">
        <f t="array" ref="N2141">_xlfn.IFNA(INDEX(Ind!$H$2:$H$6441, MATCH(1, (Ind!$A$2:$A$6441=D2141)*(Ind!$D$2:$D$6441=F2141),0)),)</f>
        <v>0</v>
      </c>
      <c r="O2141" cm="1">
        <f t="array" ref="O2141">_xlfn.IFNA(INDEX(Ind!$L$2:$L$6441, MATCH(1, (Ind!$A$2:$A$6441=D2141)*(Ind!$D$2:$D$6441=F2141),0)),)</f>
        <v>0</v>
      </c>
    </row>
    <row r="2142" spans="1:15" x14ac:dyDescent="0.2">
      <c r="A2142" s="4" t="s">
        <v>109</v>
      </c>
      <c r="B2142" s="5" t="str">
        <f t="shared" si="165"/>
        <v>2020</v>
      </c>
      <c r="C2142" s="5">
        <f t="shared" si="166"/>
        <v>6</v>
      </c>
      <c r="D2142" s="11">
        <f t="shared" si="167"/>
        <v>43983</v>
      </c>
      <c r="E2142" s="5" t="s">
        <v>31</v>
      </c>
      <c r="F2142" s="5" t="str">
        <f t="shared" si="168"/>
        <v>GUAVIARE</v>
      </c>
      <c r="G2142" s="5">
        <v>0</v>
      </c>
      <c r="H2142" s="6">
        <v>85184000</v>
      </c>
      <c r="I2142" s="9">
        <f t="shared" si="169"/>
        <v>851.84</v>
      </c>
      <c r="J2142">
        <v>0</v>
      </c>
      <c r="K2142" cm="1">
        <f t="array" ref="K2142">INDEX(T!$H$2:$H$3661, MATCH(1, (T!$D$2:$D$3661=D2142)*(T!$E$2:$E$3661=G!E2142),0))</f>
        <v>1676.14</v>
      </c>
      <c r="L2142" cm="1">
        <f t="array" ref="L2142">INDEX('C'!$I$2:$I$3661, MATCH(1, ('C'!$D$2:$D$3661=D2142)*('C'!$E$2:$E$3661=G!E2142),0))</f>
        <v>48864.49</v>
      </c>
      <c r="M2142" cm="1">
        <f t="array" ref="M2142">_xlfn.IFNA(INDEX(P!C$2:C$2862, MATCH(1, (P!$A$2:$A$2862=D2142)*(P!$B$2:$B$2862=F2142),0)),)</f>
        <v>0</v>
      </c>
      <c r="N2142" cm="1">
        <f t="array" ref="N2142">_xlfn.IFNA(INDEX(Ind!$H$2:$H$6441, MATCH(1, (Ind!$A$2:$A$6441=D2142)*(Ind!$D$2:$D$6441=F2142),0)),)</f>
        <v>0</v>
      </c>
      <c r="O2142" cm="1">
        <f t="array" ref="O2142">_xlfn.IFNA(INDEX(Ind!$L$2:$L$6441, MATCH(1, (Ind!$A$2:$A$6441=D2142)*(Ind!$D$2:$D$6441=F2142),0)),)</f>
        <v>0</v>
      </c>
    </row>
    <row r="2143" spans="1:15" x14ac:dyDescent="0.2">
      <c r="A2143" s="1" t="s">
        <v>110</v>
      </c>
      <c r="B2143" s="5" t="str">
        <f t="shared" si="165"/>
        <v>2020</v>
      </c>
      <c r="C2143" s="5">
        <f t="shared" si="166"/>
        <v>7</v>
      </c>
      <c r="D2143" s="11">
        <f t="shared" si="167"/>
        <v>44013</v>
      </c>
      <c r="E2143" s="2" t="s">
        <v>5</v>
      </c>
      <c r="F2143" s="5" t="str">
        <f t="shared" si="168"/>
        <v>ANTIOQUIA</v>
      </c>
      <c r="G2143" s="2">
        <v>85252935</v>
      </c>
      <c r="H2143" s="3">
        <v>85174946</v>
      </c>
      <c r="I2143" s="9">
        <f t="shared" si="169"/>
        <v>852.13940500000001</v>
      </c>
      <c r="J2143">
        <v>0</v>
      </c>
      <c r="K2143" cm="1">
        <f t="array" ref="K2143">INDEX(T!$H$2:$H$3661, MATCH(1, (T!$D$2:$D$3661=D2143)*(T!$E$2:$E$3661=G!E2143),0))</f>
        <v>544.40939500000002</v>
      </c>
      <c r="L2143" cm="1">
        <f t="array" ref="L2143">INDEX('C'!$I$2:$I$3661, MATCH(1, ('C'!$D$2:$D$3661=D2143)*('C'!$E$2:$E$3661=G!E2143),0))</f>
        <v>19774759.837310001</v>
      </c>
      <c r="M2143" cm="1">
        <f t="array" ref="M2143">_xlfn.IFNA(INDEX(P!C$2:C$2862, MATCH(1, (P!$A$2:$A$2862=D2143)*(P!$B$2:$B$2862=F2143),0)),)</f>
        <v>0</v>
      </c>
      <c r="N2143" cm="1">
        <f t="array" ref="N2143">_xlfn.IFNA(INDEX(Ind!$H$2:$H$6441, MATCH(1, (Ind!$A$2:$A$6441=D2143)*(Ind!$D$2:$D$6441=F2143),0)),)</f>
        <v>98.275996485639098</v>
      </c>
      <c r="O2143" cm="1">
        <f t="array" ref="O2143">_xlfn.IFNA(INDEX(Ind!$L$2:$L$6441, MATCH(1, (Ind!$A$2:$A$6441=D2143)*(Ind!$D$2:$D$6441=F2143),0)),)</f>
        <v>90.5194405264739</v>
      </c>
    </row>
    <row r="2144" spans="1:15" x14ac:dyDescent="0.2">
      <c r="A2144" s="4" t="s">
        <v>110</v>
      </c>
      <c r="B2144" s="5" t="str">
        <f t="shared" si="165"/>
        <v>2020</v>
      </c>
      <c r="C2144" s="5">
        <f t="shared" si="166"/>
        <v>7</v>
      </c>
      <c r="D2144" s="11">
        <f t="shared" si="167"/>
        <v>44013</v>
      </c>
      <c r="E2144" s="5" t="s">
        <v>6</v>
      </c>
      <c r="F2144" s="5" t="str">
        <f t="shared" si="168"/>
        <v>ATLANTICO</v>
      </c>
      <c r="G2144" s="12">
        <v>115400000</v>
      </c>
      <c r="H2144" s="8">
        <v>115400000</v>
      </c>
      <c r="I2144" s="9">
        <f t="shared" si="169"/>
        <v>1154</v>
      </c>
      <c r="J2144">
        <v>0</v>
      </c>
      <c r="K2144" cm="1">
        <f t="array" ref="K2144">INDEX(T!$H$2:$H$3661, MATCH(1, (T!$D$2:$D$3661=D2144)*(T!$E$2:$E$3661=G!E2144),0))</f>
        <v>270</v>
      </c>
      <c r="L2144" cm="1">
        <f t="array" ref="L2144">INDEX('C'!$I$2:$I$3661, MATCH(1, ('C'!$D$2:$D$3661=D2144)*('C'!$E$2:$E$3661=G!E2144),0))</f>
        <v>18445338.620000001</v>
      </c>
      <c r="M2144" cm="1">
        <f t="array" ref="M2144">_xlfn.IFNA(INDEX(P!C$2:C$2862, MATCH(1, (P!$A$2:$A$2862=D2144)*(P!$B$2:$B$2862=F2144),0)),)</f>
        <v>22.660645161290319</v>
      </c>
      <c r="N2144" cm="1">
        <f t="array" ref="N2144">_xlfn.IFNA(INDEX(Ind!$H$2:$H$6441, MATCH(1, (Ind!$A$2:$A$6441=D2144)*(Ind!$D$2:$D$6441=F2144),0)),)</f>
        <v>112.044600148801</v>
      </c>
      <c r="O2144" cm="1">
        <f t="array" ref="O2144">_xlfn.IFNA(INDEX(Ind!$L$2:$L$6441, MATCH(1, (Ind!$A$2:$A$6441=D2144)*(Ind!$D$2:$D$6441=F2144),0)),)</f>
        <v>94.504947332009905</v>
      </c>
    </row>
    <row r="2145" spans="1:15" x14ac:dyDescent="0.2">
      <c r="A2145" s="1" t="s">
        <v>110</v>
      </c>
      <c r="B2145" s="5" t="str">
        <f t="shared" si="165"/>
        <v>2020</v>
      </c>
      <c r="C2145" s="5">
        <f t="shared" si="166"/>
        <v>7</v>
      </c>
      <c r="D2145" s="11">
        <f t="shared" si="167"/>
        <v>44013</v>
      </c>
      <c r="E2145" s="2" t="s">
        <v>7</v>
      </c>
      <c r="F2145" s="5" t="str">
        <f t="shared" si="168"/>
        <v>BOGOTA, D.C.</v>
      </c>
      <c r="G2145" s="2">
        <v>0</v>
      </c>
      <c r="H2145" s="3">
        <v>73482000</v>
      </c>
      <c r="I2145" s="9">
        <f t="shared" si="169"/>
        <v>734.82</v>
      </c>
      <c r="J2145">
        <v>0</v>
      </c>
      <c r="K2145" cm="1">
        <f t="array" ref="K2145">INDEX(T!$H$2:$H$3661, MATCH(1, (T!$D$2:$D$3661=D2145)*(T!$E$2:$E$3661=G!E2145),0))</f>
        <v>558.39</v>
      </c>
      <c r="L2145" cm="1">
        <f t="array" ref="L2145">INDEX('C'!$I$2:$I$3661, MATCH(1, ('C'!$D$2:$D$3661=D2145)*('C'!$E$2:$E$3661=G!E2145),0))</f>
        <v>50677838</v>
      </c>
      <c r="M2145" cm="1">
        <f t="array" ref="M2145">_xlfn.IFNA(INDEX(P!C$2:C$2862, MATCH(1, (P!$A$2:$A$2862=D2145)*(P!$B$2:$B$2862=F2145),0)),)</f>
        <v>0</v>
      </c>
      <c r="N2145" cm="1">
        <f t="array" ref="N2145">_xlfn.IFNA(INDEX(Ind!$H$2:$H$6441, MATCH(1, (Ind!$A$2:$A$6441=D2145)*(Ind!$D$2:$D$6441=F2145),0)),)</f>
        <v>94.236833555203404</v>
      </c>
      <c r="O2145" cm="1">
        <f t="array" ref="O2145">_xlfn.IFNA(INDEX(Ind!$L$2:$L$6441, MATCH(1, (Ind!$A$2:$A$6441=D2145)*(Ind!$D$2:$D$6441=F2145),0)),)</f>
        <v>86.196528191336995</v>
      </c>
    </row>
    <row r="2146" spans="1:15" x14ac:dyDescent="0.2">
      <c r="A2146" s="4" t="s">
        <v>110</v>
      </c>
      <c r="B2146" s="5" t="str">
        <f t="shared" si="165"/>
        <v>2020</v>
      </c>
      <c r="C2146" s="5">
        <f t="shared" si="166"/>
        <v>7</v>
      </c>
      <c r="D2146" s="11">
        <f t="shared" si="167"/>
        <v>44013</v>
      </c>
      <c r="E2146" s="5" t="s">
        <v>8</v>
      </c>
      <c r="F2146" s="5" t="str">
        <f t="shared" si="168"/>
        <v>BOLIVAR</v>
      </c>
      <c r="G2146" s="12">
        <v>102344395</v>
      </c>
      <c r="H2146" s="8">
        <v>103545289</v>
      </c>
      <c r="I2146" s="9">
        <f t="shared" si="169"/>
        <v>1029.4484199999999</v>
      </c>
      <c r="J2146">
        <v>0</v>
      </c>
      <c r="K2146" cm="1">
        <f t="array" ref="K2146">INDEX(T!$H$2:$H$3661, MATCH(1, (T!$D$2:$D$3661=D2146)*(T!$E$2:$E$3661=G!E2146),0))</f>
        <v>289.484555</v>
      </c>
      <c r="L2146" cm="1">
        <f t="array" ref="L2146">INDEX('C'!$I$2:$I$3661, MATCH(1, ('C'!$D$2:$D$3661=D2146)*('C'!$E$2:$E$3661=G!E2146),0))</f>
        <v>15660868.384815</v>
      </c>
      <c r="M2146" cm="1">
        <f t="array" ref="M2146">_xlfn.IFNA(INDEX(P!C$2:C$2862, MATCH(1, (P!$A$2:$A$2862=D2146)*(P!$B$2:$B$2862=F2146),0)),)</f>
        <v>1.7458064516129033</v>
      </c>
      <c r="N2146" cm="1">
        <f t="array" ref="N2146">_xlfn.IFNA(INDEX(Ind!$H$2:$H$6441, MATCH(1, (Ind!$A$2:$A$6441=D2146)*(Ind!$D$2:$D$6441=F2146),0)),)</f>
        <v>82.393669677756904</v>
      </c>
      <c r="O2146" cm="1">
        <f t="array" ref="O2146">_xlfn.IFNA(INDEX(Ind!$L$2:$L$6441, MATCH(1, (Ind!$A$2:$A$6441=D2146)*(Ind!$D$2:$D$6441=F2146),0)),)</f>
        <v>93.360085132798304</v>
      </c>
    </row>
    <row r="2147" spans="1:15" x14ac:dyDescent="0.2">
      <c r="A2147" s="1" t="s">
        <v>110</v>
      </c>
      <c r="B2147" s="5" t="str">
        <f t="shared" si="165"/>
        <v>2020</v>
      </c>
      <c r="C2147" s="5">
        <f t="shared" si="166"/>
        <v>7</v>
      </c>
      <c r="D2147" s="11">
        <f t="shared" si="167"/>
        <v>44013</v>
      </c>
      <c r="E2147" s="2" t="s">
        <v>9</v>
      </c>
      <c r="F2147" s="5" t="str">
        <f t="shared" si="168"/>
        <v>BOYACA</v>
      </c>
      <c r="G2147" s="2">
        <v>59831353</v>
      </c>
      <c r="H2147" s="3">
        <v>97530102</v>
      </c>
      <c r="I2147" s="9">
        <f t="shared" si="169"/>
        <v>786.807275</v>
      </c>
      <c r="J2147">
        <v>0</v>
      </c>
      <c r="K2147" cm="1">
        <f t="array" ref="K2147">INDEX(T!$H$2:$H$3661, MATCH(1, (T!$D$2:$D$3661=D2147)*(T!$E$2:$E$3661=G!E2147),0))</f>
        <v>342.846675</v>
      </c>
      <c r="L2147" cm="1">
        <f t="array" ref="L2147">INDEX('C'!$I$2:$I$3661, MATCH(1, ('C'!$D$2:$D$3661=D2147)*('C'!$E$2:$E$3661=G!E2147),0))</f>
        <v>6344904.9069100004</v>
      </c>
      <c r="M2147" cm="1">
        <f t="array" ref="M2147">_xlfn.IFNA(INDEX(P!C$2:C$2862, MATCH(1, (P!$A$2:$A$2862=D2147)*(P!$B$2:$B$2862=F2147),0)),)</f>
        <v>5.9506451612903222</v>
      </c>
      <c r="N2147" cm="1">
        <f t="array" ref="N2147">_xlfn.IFNA(INDEX(Ind!$H$2:$H$6441, MATCH(1, (Ind!$A$2:$A$6441=D2147)*(Ind!$D$2:$D$6441=F2147),0)),)</f>
        <v>115.65871395467801</v>
      </c>
      <c r="O2147" cm="1">
        <f t="array" ref="O2147">_xlfn.IFNA(INDEX(Ind!$L$2:$L$6441, MATCH(1, (Ind!$A$2:$A$6441=D2147)*(Ind!$D$2:$D$6441=F2147),0)),)</f>
        <v>90.936183626099705</v>
      </c>
    </row>
    <row r="2148" spans="1:15" x14ac:dyDescent="0.2">
      <c r="A2148" s="4" t="s">
        <v>110</v>
      </c>
      <c r="B2148" s="5" t="str">
        <f t="shared" si="165"/>
        <v>2020</v>
      </c>
      <c r="C2148" s="5">
        <f t="shared" si="166"/>
        <v>7</v>
      </c>
      <c r="D2148" s="11">
        <f t="shared" si="167"/>
        <v>44013</v>
      </c>
      <c r="E2148" s="5" t="s">
        <v>10</v>
      </c>
      <c r="F2148" s="5" t="str">
        <f t="shared" si="168"/>
        <v>CALDAS</v>
      </c>
      <c r="G2148" s="5">
        <v>0</v>
      </c>
      <c r="H2148" s="6">
        <v>91721813</v>
      </c>
      <c r="I2148" s="9">
        <f t="shared" si="169"/>
        <v>917.21812999999997</v>
      </c>
      <c r="J2148">
        <v>0</v>
      </c>
      <c r="K2148" cm="1">
        <f t="array" ref="K2148">INDEX(T!$H$2:$H$3661, MATCH(1, (T!$D$2:$D$3661=D2148)*(T!$E$2:$E$3661=G!E2148),0))</f>
        <v>651.76949999999999</v>
      </c>
      <c r="L2148" cm="1">
        <f t="array" ref="L2148">INDEX('C'!$I$2:$I$3661, MATCH(1, ('C'!$D$2:$D$3661=D2148)*('C'!$E$2:$E$3661=G!E2148),0))</f>
        <v>5900921.2802499998</v>
      </c>
      <c r="M2148" cm="1">
        <f t="array" ref="M2148">_xlfn.IFNA(INDEX(P!C$2:C$2862, MATCH(1, (P!$A$2:$A$2862=D2148)*(P!$B$2:$B$2862=F2148),0)),)</f>
        <v>0</v>
      </c>
      <c r="N2148" cm="1">
        <f t="array" ref="N2148">_xlfn.IFNA(INDEX(Ind!$H$2:$H$6441, MATCH(1, (Ind!$A$2:$A$6441=D2148)*(Ind!$D$2:$D$6441=F2148),0)),)</f>
        <v>129.60905057952201</v>
      </c>
      <c r="O2148" cm="1">
        <f t="array" ref="O2148">_xlfn.IFNA(INDEX(Ind!$L$2:$L$6441, MATCH(1, (Ind!$A$2:$A$6441=D2148)*(Ind!$D$2:$D$6441=F2148),0)),)</f>
        <v>94.730298563131598</v>
      </c>
    </row>
    <row r="2149" spans="1:15" x14ac:dyDescent="0.2">
      <c r="A2149" s="1" t="s">
        <v>110</v>
      </c>
      <c r="B2149" s="5" t="str">
        <f t="shared" si="165"/>
        <v>2020</v>
      </c>
      <c r="C2149" s="5">
        <f t="shared" si="166"/>
        <v>7</v>
      </c>
      <c r="D2149" s="11">
        <f t="shared" si="167"/>
        <v>44013</v>
      </c>
      <c r="E2149" s="2" t="s">
        <v>11</v>
      </c>
      <c r="F2149" s="5" t="str">
        <f t="shared" si="168"/>
        <v>CAQUETA</v>
      </c>
      <c r="G2149" s="2">
        <v>0</v>
      </c>
      <c r="H2149" s="7">
        <v>209517538</v>
      </c>
      <c r="I2149" s="9">
        <f t="shared" si="169"/>
        <v>2095.1753800000001</v>
      </c>
      <c r="J2149">
        <v>0</v>
      </c>
      <c r="K2149" cm="1">
        <f t="array" ref="K2149">INDEX(T!$H$2:$H$3661, MATCH(1, (T!$D$2:$D$3661=D2149)*(T!$E$2:$E$3661=G!E2149),0))</f>
        <v>942.92922999999996</v>
      </c>
      <c r="L2149" cm="1">
        <f t="array" ref="L2149">INDEX('C'!$I$2:$I$3661, MATCH(1, ('C'!$D$2:$D$3661=D2149)*('C'!$E$2:$E$3661=G!E2149),0))</f>
        <v>6829060.3323100004</v>
      </c>
      <c r="M2149" cm="1">
        <f t="array" ref="M2149">_xlfn.IFNA(INDEX(P!C$2:C$2862, MATCH(1, (P!$A$2:$A$2862=D2149)*(P!$B$2:$B$2862=F2149),0)),)</f>
        <v>0</v>
      </c>
      <c r="N2149" cm="1">
        <f t="array" ref="N2149">_xlfn.IFNA(INDEX(Ind!$H$2:$H$6441, MATCH(1, (Ind!$A$2:$A$6441=D2149)*(Ind!$D$2:$D$6441=F2149),0)),)</f>
        <v>0</v>
      </c>
      <c r="O2149" cm="1">
        <f t="array" ref="O2149">_xlfn.IFNA(INDEX(Ind!$L$2:$L$6441, MATCH(1, (Ind!$A$2:$A$6441=D2149)*(Ind!$D$2:$D$6441=F2149),0)),)</f>
        <v>0</v>
      </c>
    </row>
    <row r="2150" spans="1:15" x14ac:dyDescent="0.2">
      <c r="A2150" s="4" t="s">
        <v>110</v>
      </c>
      <c r="B2150" s="5" t="str">
        <f t="shared" si="165"/>
        <v>2020</v>
      </c>
      <c r="C2150" s="5">
        <f t="shared" si="166"/>
        <v>7</v>
      </c>
      <c r="D2150" s="11">
        <f t="shared" si="167"/>
        <v>44013</v>
      </c>
      <c r="E2150" s="5" t="s">
        <v>12</v>
      </c>
      <c r="F2150" s="5" t="str">
        <f t="shared" si="168"/>
        <v>CAUCA</v>
      </c>
      <c r="G2150" s="12">
        <v>104927000</v>
      </c>
      <c r="H2150" s="6">
        <v>93533000</v>
      </c>
      <c r="I2150" s="9">
        <f t="shared" si="169"/>
        <v>992.3</v>
      </c>
      <c r="J2150">
        <v>0</v>
      </c>
      <c r="K2150" cm="1">
        <f t="array" ref="K2150">INDEX(T!$H$2:$H$3661, MATCH(1, (T!$D$2:$D$3661=D2150)*(T!$E$2:$E$3661=G!E2150),0))</f>
        <v>938.85500000000002</v>
      </c>
      <c r="L2150" cm="1">
        <f t="array" ref="L2150">INDEX('C'!$I$2:$I$3661, MATCH(1, ('C'!$D$2:$D$3661=D2150)*('C'!$E$2:$E$3661=G!E2150),0))</f>
        <v>13983352.52</v>
      </c>
      <c r="M2150" cm="1">
        <f t="array" ref="M2150">_xlfn.IFNA(INDEX(P!C$2:C$2862, MATCH(1, (P!$A$2:$A$2862=D2150)*(P!$B$2:$B$2862=F2150),0)),)</f>
        <v>0</v>
      </c>
      <c r="N2150" cm="1">
        <f t="array" ref="N2150">_xlfn.IFNA(INDEX(Ind!$H$2:$H$6441, MATCH(1, (Ind!$A$2:$A$6441=D2150)*(Ind!$D$2:$D$6441=F2150),0)),)</f>
        <v>104.58166530614</v>
      </c>
      <c r="O2150" cm="1">
        <f t="array" ref="O2150">_xlfn.IFNA(INDEX(Ind!$L$2:$L$6441, MATCH(1, (Ind!$A$2:$A$6441=D2150)*(Ind!$D$2:$D$6441=F2150),0)),)</f>
        <v>95.889962338300293</v>
      </c>
    </row>
    <row r="2151" spans="1:15" x14ac:dyDescent="0.2">
      <c r="A2151" s="1" t="s">
        <v>110</v>
      </c>
      <c r="B2151" s="5" t="str">
        <f t="shared" si="165"/>
        <v>2020</v>
      </c>
      <c r="C2151" s="5">
        <f t="shared" si="166"/>
        <v>7</v>
      </c>
      <c r="D2151" s="11">
        <f t="shared" si="167"/>
        <v>44013</v>
      </c>
      <c r="E2151" s="2" t="s">
        <v>13</v>
      </c>
      <c r="F2151" s="5" t="str">
        <f t="shared" si="168"/>
        <v>CESAR</v>
      </c>
      <c r="G2151" s="13">
        <v>115400000</v>
      </c>
      <c r="H2151" s="3">
        <v>85606271</v>
      </c>
      <c r="I2151" s="9">
        <f t="shared" si="169"/>
        <v>1005.031355</v>
      </c>
      <c r="J2151">
        <v>0</v>
      </c>
      <c r="K2151" cm="1">
        <f t="array" ref="K2151">INDEX(T!$H$2:$H$3661, MATCH(1, (T!$D$2:$D$3661=D2151)*(T!$E$2:$E$3661=G!E2151),0))</f>
        <v>244.32541499999999</v>
      </c>
      <c r="L2151" cm="1">
        <f t="array" ref="L2151">INDEX('C'!$I$2:$I$3661, MATCH(1, ('C'!$D$2:$D$3661=D2151)*('C'!$E$2:$E$3661=G!E2151),0))</f>
        <v>12031764.896120001</v>
      </c>
      <c r="M2151" cm="1">
        <f t="array" ref="M2151">_xlfn.IFNA(INDEX(P!C$2:C$2862, MATCH(1, (P!$A$2:$A$2862=D2151)*(P!$B$2:$B$2862=F2151),0)),)</f>
        <v>9.2990322580645159</v>
      </c>
      <c r="N2151" cm="1">
        <f t="array" ref="N2151">_xlfn.IFNA(INDEX(Ind!$H$2:$H$6441, MATCH(1, (Ind!$A$2:$A$6441=D2151)*(Ind!$D$2:$D$6441=F2151),0)),)</f>
        <v>0</v>
      </c>
      <c r="O2151" cm="1">
        <f t="array" ref="O2151">_xlfn.IFNA(INDEX(Ind!$L$2:$L$6441, MATCH(1, (Ind!$A$2:$A$6441=D2151)*(Ind!$D$2:$D$6441=F2151),0)),)</f>
        <v>0</v>
      </c>
    </row>
    <row r="2152" spans="1:15" x14ac:dyDescent="0.2">
      <c r="A2152" s="4" t="s">
        <v>110</v>
      </c>
      <c r="B2152" s="5" t="str">
        <f t="shared" si="165"/>
        <v>2020</v>
      </c>
      <c r="C2152" s="5">
        <f t="shared" si="166"/>
        <v>7</v>
      </c>
      <c r="D2152" s="11">
        <f t="shared" si="167"/>
        <v>44013</v>
      </c>
      <c r="E2152" s="5" t="s">
        <v>14</v>
      </c>
      <c r="F2152" s="5" t="str">
        <f t="shared" si="168"/>
        <v>CORDOBA</v>
      </c>
      <c r="G2152" s="5">
        <v>82353000</v>
      </c>
      <c r="H2152" s="6">
        <v>0</v>
      </c>
      <c r="I2152" s="9">
        <f t="shared" si="169"/>
        <v>823.53</v>
      </c>
      <c r="J2152">
        <v>0</v>
      </c>
      <c r="K2152" cm="1">
        <f t="array" ref="K2152">INDEX(T!$H$2:$H$3661, MATCH(1, (T!$D$2:$D$3661=D2152)*(T!$E$2:$E$3661=G!E2152),0))</f>
        <v>177.37</v>
      </c>
      <c r="L2152" cm="1">
        <f t="array" ref="L2152">INDEX('C'!$I$2:$I$3661, MATCH(1, ('C'!$D$2:$D$3661=D2152)*('C'!$E$2:$E$3661=G!E2152),0))</f>
        <v>13688137</v>
      </c>
      <c r="M2152" cm="1">
        <f t="array" ref="M2152">_xlfn.IFNA(INDEX(P!C$2:C$2862, MATCH(1, (P!$A$2:$A$2862=D2152)*(P!$B$2:$B$2862=F2152),0)),)</f>
        <v>100.00387096774193</v>
      </c>
      <c r="N2152" cm="1">
        <f t="array" ref="N2152">_xlfn.IFNA(INDEX(Ind!$H$2:$H$6441, MATCH(1, (Ind!$A$2:$A$6441=D2152)*(Ind!$D$2:$D$6441=F2152),0)),)</f>
        <v>118.435911184329</v>
      </c>
      <c r="O2152" cm="1">
        <f t="array" ref="O2152">_xlfn.IFNA(INDEX(Ind!$L$2:$L$6441, MATCH(1, (Ind!$A$2:$A$6441=D2152)*(Ind!$D$2:$D$6441=F2152),0)),)</f>
        <v>107.34814190967499</v>
      </c>
    </row>
    <row r="2153" spans="1:15" x14ac:dyDescent="0.2">
      <c r="A2153" s="1" t="s">
        <v>110</v>
      </c>
      <c r="B2153" s="5" t="str">
        <f t="shared" si="165"/>
        <v>2020</v>
      </c>
      <c r="C2153" s="5">
        <f t="shared" si="166"/>
        <v>7</v>
      </c>
      <c r="D2153" s="11">
        <f t="shared" si="167"/>
        <v>44013</v>
      </c>
      <c r="E2153" s="2" t="s">
        <v>15</v>
      </c>
      <c r="F2153" s="5" t="str">
        <f t="shared" si="168"/>
        <v>CUNDINAMARCA</v>
      </c>
      <c r="G2153" s="2">
        <v>59523000</v>
      </c>
      <c r="H2153" s="3">
        <v>93056200</v>
      </c>
      <c r="I2153" s="9">
        <f t="shared" si="169"/>
        <v>762.89599999999996</v>
      </c>
      <c r="J2153">
        <v>0</v>
      </c>
      <c r="K2153" cm="1">
        <f t="array" ref="K2153">INDEX(T!$H$2:$H$3661, MATCH(1, (T!$D$2:$D$3661=D2153)*(T!$E$2:$E$3661=G!E2153),0))</f>
        <v>541.06321500000001</v>
      </c>
      <c r="L2153" cm="1">
        <f t="array" ref="L2153">INDEX('C'!$I$2:$I$3661, MATCH(1, ('C'!$D$2:$D$3661=D2153)*('C'!$E$2:$E$3661=G!E2153),0))</f>
        <v>10667353.073395001</v>
      </c>
      <c r="M2153" cm="1">
        <f t="array" ref="M2153">_xlfn.IFNA(INDEX(P!C$2:C$2862, MATCH(1, (P!$A$2:$A$2862=D2153)*(P!$B$2:$B$2862=F2153),0)),)</f>
        <v>0.67774193548387096</v>
      </c>
      <c r="N2153" cm="1">
        <f t="array" ref="N2153">_xlfn.IFNA(INDEX(Ind!$H$2:$H$6441, MATCH(1, (Ind!$A$2:$A$6441=D2153)*(Ind!$D$2:$D$6441=F2153),0)),)</f>
        <v>102.85815564713199</v>
      </c>
      <c r="O2153" cm="1">
        <f t="array" ref="O2153">_xlfn.IFNA(INDEX(Ind!$L$2:$L$6441, MATCH(1, (Ind!$A$2:$A$6441=D2153)*(Ind!$D$2:$D$6441=F2153),0)),)</f>
        <v>93.467321153558899</v>
      </c>
    </row>
    <row r="2154" spans="1:15" x14ac:dyDescent="0.2">
      <c r="A2154" s="4" t="s">
        <v>110</v>
      </c>
      <c r="B2154" s="5" t="str">
        <f t="shared" si="165"/>
        <v>2020</v>
      </c>
      <c r="C2154" s="5">
        <f t="shared" si="166"/>
        <v>7</v>
      </c>
      <c r="D2154" s="11">
        <f t="shared" si="167"/>
        <v>44013</v>
      </c>
      <c r="E2154" s="5" t="s">
        <v>16</v>
      </c>
      <c r="F2154" s="5" t="str">
        <f t="shared" si="168"/>
        <v>CHOCO</v>
      </c>
      <c r="G2154" s="5">
        <v>0</v>
      </c>
      <c r="H2154" s="8">
        <v>449458000</v>
      </c>
      <c r="I2154" s="9">
        <f t="shared" si="169"/>
        <v>4494.58</v>
      </c>
      <c r="J2154">
        <v>0</v>
      </c>
      <c r="K2154" cm="1">
        <f t="array" ref="K2154">INDEX(T!$H$2:$H$3661, MATCH(1, (T!$D$2:$D$3661=D2154)*(T!$E$2:$E$3661=G!E2154),0))</f>
        <v>639.6</v>
      </c>
      <c r="L2154" t="e" cm="1">
        <f t="array" ref="L2154">INDEX('C'!$I$2:$I$3661, MATCH(1, ('C'!$D$2:$D$3661=D2154)*('C'!$E$2:$E$3661=G!E2154),0))</f>
        <v>#N/A</v>
      </c>
      <c r="M2154" cm="1">
        <f t="array" ref="M2154">_xlfn.IFNA(INDEX(P!C$2:C$2862, MATCH(1, (P!$A$2:$A$2862=D2154)*(P!$B$2:$B$2862=F2154),0)),)</f>
        <v>0</v>
      </c>
      <c r="N2154" cm="1">
        <f t="array" ref="N2154">_xlfn.IFNA(INDEX(Ind!$H$2:$H$6441, MATCH(1, (Ind!$A$2:$A$6441=D2154)*(Ind!$D$2:$D$6441=F2154),0)),)</f>
        <v>0</v>
      </c>
      <c r="O2154" cm="1">
        <f t="array" ref="O2154">_xlfn.IFNA(INDEX(Ind!$L$2:$L$6441, MATCH(1, (Ind!$A$2:$A$6441=D2154)*(Ind!$D$2:$D$6441=F2154),0)),)</f>
        <v>0</v>
      </c>
    </row>
    <row r="2155" spans="1:15" x14ac:dyDescent="0.2">
      <c r="A2155" s="1" t="s">
        <v>110</v>
      </c>
      <c r="B2155" s="5" t="str">
        <f t="shared" si="165"/>
        <v>2020</v>
      </c>
      <c r="C2155" s="5">
        <f t="shared" si="166"/>
        <v>7</v>
      </c>
      <c r="D2155" s="11">
        <f t="shared" si="167"/>
        <v>44013</v>
      </c>
      <c r="E2155" s="2" t="s">
        <v>17</v>
      </c>
      <c r="F2155" s="5" t="str">
        <f t="shared" si="168"/>
        <v>HUILA</v>
      </c>
      <c r="G2155" s="2">
        <v>0</v>
      </c>
      <c r="H2155" s="3">
        <v>93164508</v>
      </c>
      <c r="I2155" s="9">
        <f t="shared" si="169"/>
        <v>931.64508000000001</v>
      </c>
      <c r="J2155">
        <v>0</v>
      </c>
      <c r="K2155" cm="1">
        <f t="array" ref="K2155">INDEX(T!$H$2:$H$3661, MATCH(1, (T!$D$2:$D$3661=D2155)*(T!$E$2:$E$3661=G!E2155),0))</f>
        <v>921.09252000000004</v>
      </c>
      <c r="L2155" cm="1">
        <f t="array" ref="L2155">INDEX('C'!$I$2:$I$3661, MATCH(1, ('C'!$D$2:$D$3661=D2155)*('C'!$E$2:$E$3661=G!E2155),0))</f>
        <v>11007116.55195</v>
      </c>
      <c r="M2155" cm="1">
        <f t="array" ref="M2155">_xlfn.IFNA(INDEX(P!C$2:C$2862, MATCH(1, (P!$A$2:$A$2862=D2155)*(P!$B$2:$B$2862=F2155),0)),)</f>
        <v>2.6199999999999997</v>
      </c>
      <c r="N2155" cm="1">
        <f t="array" ref="N2155">_xlfn.IFNA(INDEX(Ind!$H$2:$H$6441, MATCH(1, (Ind!$A$2:$A$6441=D2155)*(Ind!$D$2:$D$6441=F2155),0)),)</f>
        <v>0</v>
      </c>
      <c r="O2155" cm="1">
        <f t="array" ref="O2155">_xlfn.IFNA(INDEX(Ind!$L$2:$L$6441, MATCH(1, (Ind!$A$2:$A$6441=D2155)*(Ind!$D$2:$D$6441=F2155),0)),)</f>
        <v>0</v>
      </c>
    </row>
    <row r="2156" spans="1:15" x14ac:dyDescent="0.2">
      <c r="A2156" s="4" t="s">
        <v>110</v>
      </c>
      <c r="B2156" s="5" t="str">
        <f t="shared" si="165"/>
        <v>2020</v>
      </c>
      <c r="C2156" s="5">
        <f t="shared" si="166"/>
        <v>7</v>
      </c>
      <c r="D2156" s="11">
        <f t="shared" si="167"/>
        <v>44013</v>
      </c>
      <c r="E2156" s="5" t="s">
        <v>18</v>
      </c>
      <c r="F2156" s="5" t="str">
        <f t="shared" si="168"/>
        <v>LA GUAJIRA</v>
      </c>
      <c r="G2156" s="12">
        <v>100300000</v>
      </c>
      <c r="H2156" s="6">
        <v>0</v>
      </c>
      <c r="I2156" s="9">
        <f t="shared" si="169"/>
        <v>1003</v>
      </c>
      <c r="J2156">
        <v>0</v>
      </c>
      <c r="K2156" cm="1">
        <f t="array" ref="K2156">INDEX(T!$H$2:$H$3661, MATCH(1, (T!$D$2:$D$3661=D2156)*(T!$E$2:$E$3661=G!E2156),0))</f>
        <v>269</v>
      </c>
      <c r="L2156" cm="1">
        <f t="array" ref="L2156">INDEX('C'!$I$2:$I$3661, MATCH(1, ('C'!$D$2:$D$3661=D2156)*('C'!$E$2:$E$3661=G!E2156),0))</f>
        <v>2299868.83</v>
      </c>
      <c r="M2156" cm="1">
        <f t="array" ref="M2156">_xlfn.IFNA(INDEX(P!C$2:C$2862, MATCH(1, (P!$A$2:$A$2862=D2156)*(P!$B$2:$B$2862=F2156),0)),)</f>
        <v>0</v>
      </c>
      <c r="N2156" cm="1">
        <f t="array" ref="N2156">_xlfn.IFNA(INDEX(Ind!$H$2:$H$6441, MATCH(1, (Ind!$A$2:$A$6441=D2156)*(Ind!$D$2:$D$6441=F2156),0)),)</f>
        <v>0</v>
      </c>
      <c r="O2156" cm="1">
        <f t="array" ref="O2156">_xlfn.IFNA(INDEX(Ind!$L$2:$L$6441, MATCH(1, (Ind!$A$2:$A$6441=D2156)*(Ind!$D$2:$D$6441=F2156),0)),)</f>
        <v>0</v>
      </c>
    </row>
    <row r="2157" spans="1:15" x14ac:dyDescent="0.2">
      <c r="A2157" s="1" t="s">
        <v>110</v>
      </c>
      <c r="B2157" s="5" t="str">
        <f t="shared" si="165"/>
        <v>2020</v>
      </c>
      <c r="C2157" s="5">
        <f t="shared" si="166"/>
        <v>7</v>
      </c>
      <c r="D2157" s="11">
        <f t="shared" si="167"/>
        <v>44013</v>
      </c>
      <c r="E2157" s="2" t="s">
        <v>19</v>
      </c>
      <c r="F2157" s="5" t="str">
        <f t="shared" si="168"/>
        <v>MAGDALENA</v>
      </c>
      <c r="G2157" s="13">
        <v>114370365</v>
      </c>
      <c r="H2157" s="7">
        <v>117181981</v>
      </c>
      <c r="I2157" s="9">
        <f t="shared" si="169"/>
        <v>1157.7617299999999</v>
      </c>
      <c r="J2157">
        <v>0</v>
      </c>
      <c r="K2157" cm="1">
        <f t="array" ref="K2157">INDEX(T!$H$2:$H$3661, MATCH(1, (T!$D$2:$D$3661=D2157)*(T!$E$2:$E$3661=G!E2157),0))</f>
        <v>222.43877499999999</v>
      </c>
      <c r="L2157" cm="1">
        <f t="array" ref="L2157">INDEX('C'!$I$2:$I$3661, MATCH(1, ('C'!$D$2:$D$3661=D2157)*('C'!$E$2:$E$3661=G!E2157),0))</f>
        <v>15047529.675589999</v>
      </c>
      <c r="M2157" cm="1">
        <f t="array" ref="M2157">_xlfn.IFNA(INDEX(P!C$2:C$2862, MATCH(1, (P!$A$2:$A$2862=D2157)*(P!$B$2:$B$2862=F2157),0)),)</f>
        <v>10.328709677419354</v>
      </c>
      <c r="N2157" cm="1">
        <f t="array" ref="N2157">_xlfn.IFNA(INDEX(Ind!$H$2:$H$6441, MATCH(1, (Ind!$A$2:$A$6441=D2157)*(Ind!$D$2:$D$6441=F2157),0)),)</f>
        <v>0</v>
      </c>
      <c r="O2157" cm="1">
        <f t="array" ref="O2157">_xlfn.IFNA(INDEX(Ind!$L$2:$L$6441, MATCH(1, (Ind!$A$2:$A$6441=D2157)*(Ind!$D$2:$D$6441=F2157),0)),)</f>
        <v>0</v>
      </c>
    </row>
    <row r="2158" spans="1:15" x14ac:dyDescent="0.2">
      <c r="A2158" s="4" t="s">
        <v>110</v>
      </c>
      <c r="B2158" s="5" t="str">
        <f t="shared" si="165"/>
        <v>2020</v>
      </c>
      <c r="C2158" s="5">
        <f t="shared" si="166"/>
        <v>7</v>
      </c>
      <c r="D2158" s="11">
        <f t="shared" si="167"/>
        <v>44013</v>
      </c>
      <c r="E2158" s="5" t="s">
        <v>20</v>
      </c>
      <c r="F2158" s="5" t="str">
        <f t="shared" si="168"/>
        <v>META</v>
      </c>
      <c r="G2158" s="5">
        <v>0</v>
      </c>
      <c r="H2158" s="6">
        <v>85680507</v>
      </c>
      <c r="I2158" s="9">
        <f t="shared" si="169"/>
        <v>856.80507</v>
      </c>
      <c r="J2158">
        <v>0</v>
      </c>
      <c r="K2158" cm="1">
        <f t="array" ref="K2158">INDEX(T!$H$2:$H$3661, MATCH(1, (T!$D$2:$D$3661=D2158)*(T!$E$2:$E$3661=G!E2158),0))</f>
        <v>649.06775000000005</v>
      </c>
      <c r="L2158" cm="1">
        <f t="array" ref="L2158">INDEX('C'!$I$2:$I$3661, MATCH(1, ('C'!$D$2:$D$3661=D2158)*('C'!$E$2:$E$3661=G!E2158),0))</f>
        <v>617661.76084999996</v>
      </c>
      <c r="M2158" cm="1">
        <f t="array" ref="M2158">_xlfn.IFNA(INDEX(P!C$2:C$2862, MATCH(1, (P!$A$2:$A$2862=D2158)*(P!$B$2:$B$2862=F2158),0)),)</f>
        <v>3.3670967741935485</v>
      </c>
      <c r="N2158" cm="1">
        <f t="array" ref="N2158">_xlfn.IFNA(INDEX(Ind!$H$2:$H$6441, MATCH(1, (Ind!$A$2:$A$6441=D2158)*(Ind!$D$2:$D$6441=F2158),0)),)</f>
        <v>0</v>
      </c>
      <c r="O2158" cm="1">
        <f t="array" ref="O2158">_xlfn.IFNA(INDEX(Ind!$L$2:$L$6441, MATCH(1, (Ind!$A$2:$A$6441=D2158)*(Ind!$D$2:$D$6441=F2158),0)),)</f>
        <v>0</v>
      </c>
    </row>
    <row r="2159" spans="1:15" x14ac:dyDescent="0.2">
      <c r="A2159" s="1" t="s">
        <v>110</v>
      </c>
      <c r="B2159" s="5" t="str">
        <f t="shared" si="165"/>
        <v>2020</v>
      </c>
      <c r="C2159" s="5">
        <f t="shared" si="166"/>
        <v>7</v>
      </c>
      <c r="D2159" s="11">
        <f t="shared" si="167"/>
        <v>44013</v>
      </c>
      <c r="E2159" s="2" t="s">
        <v>21</v>
      </c>
      <c r="F2159" s="5" t="str">
        <f t="shared" si="168"/>
        <v>NARINO</v>
      </c>
      <c r="G2159" s="2">
        <v>0</v>
      </c>
      <c r="H2159" s="3">
        <v>95868879</v>
      </c>
      <c r="I2159" s="9">
        <f t="shared" si="169"/>
        <v>958.68879000000004</v>
      </c>
      <c r="J2159">
        <v>0</v>
      </c>
      <c r="K2159" cm="1">
        <f t="array" ref="K2159">INDEX(T!$H$2:$H$3661, MATCH(1, (T!$D$2:$D$3661=D2159)*(T!$E$2:$E$3661=G!E2159),0))</f>
        <v>958.16273000000001</v>
      </c>
      <c r="L2159" cm="1">
        <f t="array" ref="L2159">INDEX('C'!$I$2:$I$3661, MATCH(1, ('C'!$D$2:$D$3661=D2159)*('C'!$E$2:$E$3661=G!E2159),0))</f>
        <v>10760943.55394</v>
      </c>
      <c r="M2159" cm="1">
        <f t="array" ref="M2159">_xlfn.IFNA(INDEX(P!C$2:C$2862, MATCH(1, (P!$A$2:$A$2862=D2159)*(P!$B$2:$B$2862=F2159),0)),)</f>
        <v>0</v>
      </c>
      <c r="N2159" cm="1">
        <f t="array" ref="N2159">_xlfn.IFNA(INDEX(Ind!$H$2:$H$6441, MATCH(1, (Ind!$A$2:$A$6441=D2159)*(Ind!$D$2:$D$6441=F2159),0)),)</f>
        <v>0</v>
      </c>
      <c r="O2159" cm="1">
        <f t="array" ref="O2159">_xlfn.IFNA(INDEX(Ind!$L$2:$L$6441, MATCH(1, (Ind!$A$2:$A$6441=D2159)*(Ind!$D$2:$D$6441=F2159),0)),)</f>
        <v>0</v>
      </c>
    </row>
    <row r="2160" spans="1:15" x14ac:dyDescent="0.2">
      <c r="A2160" s="4" t="s">
        <v>110</v>
      </c>
      <c r="B2160" s="5" t="str">
        <f t="shared" si="165"/>
        <v>2020</v>
      </c>
      <c r="C2160" s="5">
        <f t="shared" si="166"/>
        <v>7</v>
      </c>
      <c r="D2160" s="11">
        <f t="shared" si="167"/>
        <v>44013</v>
      </c>
      <c r="E2160" s="5" t="s">
        <v>22</v>
      </c>
      <c r="F2160" s="5" t="str">
        <f t="shared" si="168"/>
        <v>NORTE DE SANTANDER</v>
      </c>
      <c r="G2160" s="12">
        <v>103679000</v>
      </c>
      <c r="H2160" s="8">
        <v>108686938</v>
      </c>
      <c r="I2160" s="9">
        <f t="shared" si="169"/>
        <v>1061.82969</v>
      </c>
      <c r="J2160">
        <v>0</v>
      </c>
      <c r="K2160" cm="1">
        <f t="array" ref="K2160">INDEX(T!$H$2:$H$3661, MATCH(1, (T!$D$2:$D$3661=D2160)*(T!$E$2:$E$3661=G!E2160),0))</f>
        <v>382.0675</v>
      </c>
      <c r="L2160" cm="1">
        <f t="array" ref="L2160">INDEX('C'!$I$2:$I$3661, MATCH(1, ('C'!$D$2:$D$3661=D2160)*('C'!$E$2:$E$3661=G!E2160),0))</f>
        <v>3015867.6040599998</v>
      </c>
      <c r="M2160" cm="1">
        <f t="array" ref="M2160">_xlfn.IFNA(INDEX(P!C$2:C$2862, MATCH(1, (P!$A$2:$A$2862=D2160)*(P!$B$2:$B$2862=F2160),0)),)</f>
        <v>30.052580645161289</v>
      </c>
      <c r="N2160" cm="1">
        <f t="array" ref="N2160">_xlfn.IFNA(INDEX(Ind!$H$2:$H$6441, MATCH(1, (Ind!$A$2:$A$6441=D2160)*(Ind!$D$2:$D$6441=F2160),0)),)</f>
        <v>0</v>
      </c>
      <c r="O2160" cm="1">
        <f t="array" ref="O2160">_xlfn.IFNA(INDEX(Ind!$L$2:$L$6441, MATCH(1, (Ind!$A$2:$A$6441=D2160)*(Ind!$D$2:$D$6441=F2160),0)),)</f>
        <v>0</v>
      </c>
    </row>
    <row r="2161" spans="1:15" x14ac:dyDescent="0.2">
      <c r="A2161" s="1" t="s">
        <v>110</v>
      </c>
      <c r="B2161" s="5" t="str">
        <f t="shared" si="165"/>
        <v>2020</v>
      </c>
      <c r="C2161" s="5">
        <f t="shared" si="166"/>
        <v>7</v>
      </c>
      <c r="D2161" s="11">
        <f t="shared" si="167"/>
        <v>44013</v>
      </c>
      <c r="E2161" s="2" t="s">
        <v>23</v>
      </c>
      <c r="F2161" s="5" t="str">
        <f t="shared" si="168"/>
        <v>QUINDIO</v>
      </c>
      <c r="G2161" s="2">
        <v>0</v>
      </c>
      <c r="H2161" s="7">
        <v>118191462</v>
      </c>
      <c r="I2161" s="9">
        <f t="shared" si="169"/>
        <v>1181.91462</v>
      </c>
      <c r="J2161">
        <v>0</v>
      </c>
      <c r="K2161" cm="1">
        <f t="array" ref="K2161">INDEX(T!$H$2:$H$3661, MATCH(1, (T!$D$2:$D$3661=D2161)*(T!$E$2:$E$3661=G!E2161),0))</f>
        <v>1450.6015400000001</v>
      </c>
      <c r="L2161" cm="1">
        <f t="array" ref="L2161">INDEX('C'!$I$2:$I$3661, MATCH(1, ('C'!$D$2:$D$3661=D2161)*('C'!$E$2:$E$3661=G!E2161),0))</f>
        <v>1426201.47692</v>
      </c>
      <c r="M2161" cm="1">
        <f t="array" ref="M2161">_xlfn.IFNA(INDEX(P!C$2:C$2862, MATCH(1, (P!$A$2:$A$2862=D2161)*(P!$B$2:$B$2862=F2161),0)),)</f>
        <v>0</v>
      </c>
      <c r="N2161" cm="1">
        <f t="array" ref="N2161">_xlfn.IFNA(INDEX(Ind!$H$2:$H$6441, MATCH(1, (Ind!$A$2:$A$6441=D2161)*(Ind!$D$2:$D$6441=F2161),0)),)</f>
        <v>0</v>
      </c>
      <c r="O2161" cm="1">
        <f t="array" ref="O2161">_xlfn.IFNA(INDEX(Ind!$L$2:$L$6441, MATCH(1, (Ind!$A$2:$A$6441=D2161)*(Ind!$D$2:$D$6441=F2161),0)),)</f>
        <v>0</v>
      </c>
    </row>
    <row r="2162" spans="1:15" x14ac:dyDescent="0.2">
      <c r="A2162" s="4" t="s">
        <v>110</v>
      </c>
      <c r="B2162" s="5" t="str">
        <f t="shared" si="165"/>
        <v>2020</v>
      </c>
      <c r="C2162" s="5">
        <f t="shared" si="166"/>
        <v>7</v>
      </c>
      <c r="D2162" s="11">
        <f t="shared" si="167"/>
        <v>44013</v>
      </c>
      <c r="E2162" s="5" t="s">
        <v>24</v>
      </c>
      <c r="F2162" s="5" t="str">
        <f t="shared" si="168"/>
        <v>RISARALDA</v>
      </c>
      <c r="G2162" s="5">
        <v>0</v>
      </c>
      <c r="H2162" s="6">
        <v>93843704</v>
      </c>
      <c r="I2162" s="9">
        <f t="shared" si="169"/>
        <v>938.43704000000002</v>
      </c>
      <c r="J2162">
        <v>0</v>
      </c>
      <c r="K2162" cm="1">
        <f t="array" ref="K2162">INDEX(T!$H$2:$H$3661, MATCH(1, (T!$D$2:$D$3661=D2162)*(T!$E$2:$E$3661=G!E2162),0))</f>
        <v>385.53667000000002</v>
      </c>
      <c r="L2162" cm="1">
        <f t="array" ref="L2162">INDEX('C'!$I$2:$I$3661, MATCH(1, ('C'!$D$2:$D$3661=D2162)*('C'!$E$2:$E$3661=G!E2162),0))</f>
        <v>1383854.4825899999</v>
      </c>
      <c r="M2162" cm="1">
        <f t="array" ref="M2162">_xlfn.IFNA(INDEX(P!C$2:C$2862, MATCH(1, (P!$A$2:$A$2862=D2162)*(P!$B$2:$B$2862=F2162),0)),)</f>
        <v>0</v>
      </c>
      <c r="N2162" cm="1">
        <f t="array" ref="N2162">_xlfn.IFNA(INDEX(Ind!$H$2:$H$6441, MATCH(1, (Ind!$A$2:$A$6441=D2162)*(Ind!$D$2:$D$6441=F2162),0)),)</f>
        <v>119.41963609928401</v>
      </c>
      <c r="O2162" cm="1">
        <f t="array" ref="O2162">_xlfn.IFNA(INDEX(Ind!$L$2:$L$6441, MATCH(1, (Ind!$A$2:$A$6441=D2162)*(Ind!$D$2:$D$6441=F2162),0)),)</f>
        <v>97.820433976243194</v>
      </c>
    </row>
    <row r="2163" spans="1:15" x14ac:dyDescent="0.2">
      <c r="A2163" s="1" t="s">
        <v>110</v>
      </c>
      <c r="B2163" s="5" t="str">
        <f t="shared" si="165"/>
        <v>2020</v>
      </c>
      <c r="C2163" s="5">
        <f t="shared" si="166"/>
        <v>7</v>
      </c>
      <c r="D2163" s="11">
        <f t="shared" si="167"/>
        <v>44013</v>
      </c>
      <c r="E2163" s="2" t="s">
        <v>25</v>
      </c>
      <c r="F2163" s="5" t="str">
        <f t="shared" si="168"/>
        <v>SANTANDER</v>
      </c>
      <c r="G2163" s="2">
        <v>59523000</v>
      </c>
      <c r="H2163" s="7">
        <v>231178399</v>
      </c>
      <c r="I2163" s="9">
        <f t="shared" si="169"/>
        <v>1453.506995</v>
      </c>
      <c r="J2163">
        <v>0</v>
      </c>
      <c r="K2163" cm="1">
        <f t="array" ref="K2163">INDEX(T!$H$2:$H$3661, MATCH(1, (T!$D$2:$D$3661=D2163)*(T!$E$2:$E$3661=G!E2163),0))</f>
        <v>481.19385</v>
      </c>
      <c r="L2163" cm="1">
        <f t="array" ref="L2163">INDEX('C'!$I$2:$I$3661, MATCH(1, ('C'!$D$2:$D$3661=D2163)*('C'!$E$2:$E$3661=G!E2163),0))</f>
        <v>5967945.2370800003</v>
      </c>
      <c r="M2163" cm="1">
        <f t="array" ref="M2163">_xlfn.IFNA(INDEX(P!C$2:C$2862, MATCH(1, (P!$A$2:$A$2862=D2163)*(P!$B$2:$B$2862=F2163),0)),)</f>
        <v>27.172258064516129</v>
      </c>
      <c r="N2163" cm="1">
        <f t="array" ref="N2163">_xlfn.IFNA(INDEX(Ind!$H$2:$H$6441, MATCH(1, (Ind!$A$2:$A$6441=D2163)*(Ind!$D$2:$D$6441=F2163),0)),)</f>
        <v>84.612798810487604</v>
      </c>
      <c r="O2163" cm="1">
        <f t="array" ref="O2163">_xlfn.IFNA(INDEX(Ind!$L$2:$L$6441, MATCH(1, (Ind!$A$2:$A$6441=D2163)*(Ind!$D$2:$D$6441=F2163),0)),)</f>
        <v>92.920030092922104</v>
      </c>
    </row>
    <row r="2164" spans="1:15" x14ac:dyDescent="0.2">
      <c r="A2164" s="4" t="s">
        <v>110</v>
      </c>
      <c r="B2164" s="5" t="str">
        <f t="shared" si="165"/>
        <v>2020</v>
      </c>
      <c r="C2164" s="5">
        <f t="shared" si="166"/>
        <v>7</v>
      </c>
      <c r="D2164" s="11">
        <f t="shared" si="167"/>
        <v>44013</v>
      </c>
      <c r="E2164" s="5" t="s">
        <v>26</v>
      </c>
      <c r="F2164" s="5" t="str">
        <f t="shared" si="168"/>
        <v>SUCRE</v>
      </c>
      <c r="G2164" s="5">
        <v>82353000</v>
      </c>
      <c r="H2164" s="6">
        <v>0</v>
      </c>
      <c r="I2164" s="9">
        <f t="shared" si="169"/>
        <v>823.53</v>
      </c>
      <c r="J2164">
        <v>0</v>
      </c>
      <c r="K2164" cm="1">
        <f t="array" ref="K2164">INDEX(T!$H$2:$H$3661, MATCH(1, (T!$D$2:$D$3661=D2164)*(T!$E$2:$E$3661=G!E2164),0))</f>
        <v>177.37</v>
      </c>
      <c r="L2164" cm="1">
        <f t="array" ref="L2164">INDEX('C'!$I$2:$I$3661, MATCH(1, ('C'!$D$2:$D$3661=D2164)*('C'!$E$2:$E$3661=G!E2164),0))</f>
        <v>13688137</v>
      </c>
      <c r="M2164" cm="1">
        <f t="array" ref="M2164">_xlfn.IFNA(INDEX(P!C$2:C$2862, MATCH(1, (P!$A$2:$A$2862=D2164)*(P!$B$2:$B$2862=F2164),0)),)</f>
        <v>100.08612903225806</v>
      </c>
      <c r="N2164" cm="1">
        <f t="array" ref="N2164">_xlfn.IFNA(INDEX(Ind!$H$2:$H$6441, MATCH(1, (Ind!$A$2:$A$6441=D2164)*(Ind!$D$2:$D$6441=F2164),0)),)</f>
        <v>0</v>
      </c>
      <c r="O2164" cm="1">
        <f t="array" ref="O2164">_xlfn.IFNA(INDEX(Ind!$L$2:$L$6441, MATCH(1, (Ind!$A$2:$A$6441=D2164)*(Ind!$D$2:$D$6441=F2164),0)),)</f>
        <v>0</v>
      </c>
    </row>
    <row r="2165" spans="1:15" x14ac:dyDescent="0.2">
      <c r="A2165" s="1" t="s">
        <v>110</v>
      </c>
      <c r="B2165" s="5" t="str">
        <f t="shared" si="165"/>
        <v>2020</v>
      </c>
      <c r="C2165" s="5">
        <f t="shared" si="166"/>
        <v>7</v>
      </c>
      <c r="D2165" s="11">
        <f t="shared" si="167"/>
        <v>44013</v>
      </c>
      <c r="E2165" s="2" t="s">
        <v>27</v>
      </c>
      <c r="F2165" s="5" t="str">
        <f t="shared" si="168"/>
        <v>TOLIMA</v>
      </c>
      <c r="G2165" s="2">
        <v>0</v>
      </c>
      <c r="H2165" s="3">
        <v>96340324</v>
      </c>
      <c r="I2165" s="9">
        <f t="shared" si="169"/>
        <v>963.40323999999998</v>
      </c>
      <c r="J2165">
        <v>0</v>
      </c>
      <c r="K2165" cm="1">
        <f t="array" ref="K2165">INDEX(T!$H$2:$H$3661, MATCH(1, (T!$D$2:$D$3661=D2165)*(T!$E$2:$E$3661=G!E2165),0))</f>
        <v>915.60076000000004</v>
      </c>
      <c r="L2165" cm="1">
        <f t="array" ref="L2165">INDEX('C'!$I$2:$I$3661, MATCH(1, ('C'!$D$2:$D$3661=D2165)*('C'!$E$2:$E$3661=G!E2165),0))</f>
        <v>10918975.409809999</v>
      </c>
      <c r="M2165" cm="1">
        <f t="array" ref="M2165">_xlfn.IFNA(INDEX(P!C$2:C$2862, MATCH(1, (P!$A$2:$A$2862=D2165)*(P!$B$2:$B$2862=F2165),0)),)</f>
        <v>3.4280645161290324</v>
      </c>
      <c r="N2165" cm="1">
        <f t="array" ref="N2165">_xlfn.IFNA(INDEX(Ind!$H$2:$H$6441, MATCH(1, (Ind!$A$2:$A$6441=D2165)*(Ind!$D$2:$D$6441=F2165),0)),)</f>
        <v>119.220213218084</v>
      </c>
      <c r="O2165" cm="1">
        <f t="array" ref="O2165">_xlfn.IFNA(INDEX(Ind!$L$2:$L$6441, MATCH(1, (Ind!$A$2:$A$6441=D2165)*(Ind!$D$2:$D$6441=F2165),0)),)</f>
        <v>99.556277732641703</v>
      </c>
    </row>
    <row r="2166" spans="1:15" x14ac:dyDescent="0.2">
      <c r="A2166" s="4" t="s">
        <v>110</v>
      </c>
      <c r="B2166" s="5" t="str">
        <f t="shared" si="165"/>
        <v>2020</v>
      </c>
      <c r="C2166" s="5">
        <f t="shared" si="166"/>
        <v>7</v>
      </c>
      <c r="D2166" s="11">
        <f t="shared" si="167"/>
        <v>44013</v>
      </c>
      <c r="E2166" s="5" t="s">
        <v>28</v>
      </c>
      <c r="F2166" s="5" t="str">
        <f t="shared" si="168"/>
        <v>VALLE DEL CAUCA</v>
      </c>
      <c r="G2166" s="12">
        <v>103970958</v>
      </c>
      <c r="H2166" s="6">
        <v>0</v>
      </c>
      <c r="I2166" s="9">
        <f t="shared" si="169"/>
        <v>1039.70958</v>
      </c>
      <c r="J2166">
        <v>0</v>
      </c>
      <c r="K2166" cm="1">
        <f t="array" ref="K2166">INDEX(T!$H$2:$H$3661, MATCH(1, (T!$D$2:$D$3661=D2166)*(T!$E$2:$E$3661=G!E2166),0))</f>
        <v>965.49084000000005</v>
      </c>
      <c r="L2166" cm="1">
        <f t="array" ref="L2166">INDEX('C'!$I$2:$I$3661, MATCH(1, ('C'!$D$2:$D$3661=D2166)*('C'!$E$2:$E$3661=G!E2166),0))</f>
        <v>16233628.40756</v>
      </c>
      <c r="M2166" cm="1">
        <f t="array" ref="M2166">_xlfn.IFNA(INDEX(P!C$2:C$2862, MATCH(1, (P!$A$2:$A$2862=D2166)*(P!$B$2:$B$2862=F2166),0)),)</f>
        <v>0</v>
      </c>
      <c r="N2166" cm="1">
        <f t="array" ref="N2166">_xlfn.IFNA(INDEX(Ind!$H$2:$H$6441, MATCH(1, (Ind!$A$2:$A$6441=D2166)*(Ind!$D$2:$D$6441=F2166),0)),)</f>
        <v>112.40262121788901</v>
      </c>
      <c r="O2166" cm="1">
        <f t="array" ref="O2166">_xlfn.IFNA(INDEX(Ind!$L$2:$L$6441, MATCH(1, (Ind!$A$2:$A$6441=D2166)*(Ind!$D$2:$D$6441=F2166),0)),)</f>
        <v>92.670045308001207</v>
      </c>
    </row>
    <row r="2167" spans="1:15" x14ac:dyDescent="0.2">
      <c r="A2167" s="1" t="s">
        <v>110</v>
      </c>
      <c r="B2167" s="5" t="str">
        <f t="shared" si="165"/>
        <v>2020</v>
      </c>
      <c r="C2167" s="5">
        <f t="shared" si="166"/>
        <v>7</v>
      </c>
      <c r="D2167" s="11">
        <f t="shared" si="167"/>
        <v>44013</v>
      </c>
      <c r="E2167" s="2" t="s">
        <v>74</v>
      </c>
      <c r="F2167" s="5" t="str">
        <f t="shared" si="168"/>
        <v>ARAUCA</v>
      </c>
      <c r="G2167" s="2">
        <v>0</v>
      </c>
      <c r="H2167" s="3">
        <v>49793000</v>
      </c>
      <c r="I2167" s="9">
        <f t="shared" si="169"/>
        <v>497.93</v>
      </c>
      <c r="J2167">
        <v>0</v>
      </c>
      <c r="K2167" cm="1">
        <f t="array" ref="K2167">INDEX(T!$H$2:$H$3661, MATCH(1, (T!$D$2:$D$3661=D2167)*(T!$E$2:$E$3661=G!E2167),0))</f>
        <v>600</v>
      </c>
      <c r="L2167" cm="1">
        <f t="array" ref="L2167">INDEX('C'!$I$2:$I$3661, MATCH(1, ('C'!$D$2:$D$3661=D2167)*('C'!$E$2:$E$3661=G!E2167),0))</f>
        <v>58807</v>
      </c>
      <c r="M2167" cm="1">
        <f t="array" ref="M2167">_xlfn.IFNA(INDEX(P!C$2:C$2862, MATCH(1, (P!$A$2:$A$2862=D2167)*(P!$B$2:$B$2862=F2167),0)),)</f>
        <v>0.41483870967741932</v>
      </c>
      <c r="N2167" cm="1">
        <f t="array" ref="N2167">_xlfn.IFNA(INDEX(Ind!$H$2:$H$6441, MATCH(1, (Ind!$A$2:$A$6441=D2167)*(Ind!$D$2:$D$6441=F2167),0)),)</f>
        <v>0</v>
      </c>
      <c r="O2167" cm="1">
        <f t="array" ref="O2167">_xlfn.IFNA(INDEX(Ind!$L$2:$L$6441, MATCH(1, (Ind!$A$2:$A$6441=D2167)*(Ind!$D$2:$D$6441=F2167),0)),)</f>
        <v>0</v>
      </c>
    </row>
    <row r="2168" spans="1:15" x14ac:dyDescent="0.2">
      <c r="A2168" s="4" t="s">
        <v>110</v>
      </c>
      <c r="B2168" s="5" t="str">
        <f t="shared" si="165"/>
        <v>2020</v>
      </c>
      <c r="C2168" s="5">
        <f t="shared" si="166"/>
        <v>7</v>
      </c>
      <c r="D2168" s="11">
        <f t="shared" si="167"/>
        <v>44013</v>
      </c>
      <c r="E2168" s="5" t="s">
        <v>29</v>
      </c>
      <c r="F2168" s="5" t="str">
        <f t="shared" si="168"/>
        <v>CASANARE</v>
      </c>
      <c r="G2168" s="5">
        <v>0</v>
      </c>
      <c r="H2168" s="6">
        <v>40978171</v>
      </c>
      <c r="I2168" s="9">
        <f t="shared" si="169"/>
        <v>409.78170999999998</v>
      </c>
      <c r="J2168">
        <v>0</v>
      </c>
      <c r="K2168" cm="1">
        <f t="array" ref="K2168">INDEX(T!$H$2:$H$3661, MATCH(1, (T!$D$2:$D$3661=D2168)*(T!$E$2:$E$3661=G!E2168),0))</f>
        <v>74.850859999999997</v>
      </c>
      <c r="L2168" cm="1">
        <f t="array" ref="L2168">INDEX('C'!$I$2:$I$3661, MATCH(1, ('C'!$D$2:$D$3661=D2168)*('C'!$E$2:$E$3661=G!E2168),0))</f>
        <v>505094.51971000002</v>
      </c>
      <c r="M2168" cm="1">
        <f t="array" ref="M2168">_xlfn.IFNA(INDEX(P!C$2:C$2862, MATCH(1, (P!$A$2:$A$2862=D2168)*(P!$B$2:$B$2862=F2168),0)),)</f>
        <v>496.35193548387099</v>
      </c>
      <c r="N2168" cm="1">
        <f t="array" ref="N2168">_xlfn.IFNA(INDEX(Ind!$H$2:$H$6441, MATCH(1, (Ind!$A$2:$A$6441=D2168)*(Ind!$D$2:$D$6441=F2168),0)),)</f>
        <v>0</v>
      </c>
      <c r="O2168" cm="1">
        <f t="array" ref="O2168">_xlfn.IFNA(INDEX(Ind!$L$2:$L$6441, MATCH(1, (Ind!$A$2:$A$6441=D2168)*(Ind!$D$2:$D$6441=F2168),0)),)</f>
        <v>0</v>
      </c>
    </row>
    <row r="2169" spans="1:15" x14ac:dyDescent="0.2">
      <c r="A2169" s="1" t="s">
        <v>110</v>
      </c>
      <c r="B2169" s="5" t="str">
        <f t="shared" si="165"/>
        <v>2020</v>
      </c>
      <c r="C2169" s="5">
        <f t="shared" si="166"/>
        <v>7</v>
      </c>
      <c r="D2169" s="11">
        <f t="shared" si="167"/>
        <v>44013</v>
      </c>
      <c r="E2169" s="2" t="s">
        <v>30</v>
      </c>
      <c r="F2169" s="5" t="str">
        <f t="shared" si="168"/>
        <v>PUTUMAYO</v>
      </c>
      <c r="G2169" s="2">
        <v>0</v>
      </c>
      <c r="H2169" s="3">
        <v>74698000</v>
      </c>
      <c r="I2169" s="9">
        <f t="shared" si="169"/>
        <v>746.98</v>
      </c>
      <c r="J2169">
        <v>0</v>
      </c>
      <c r="K2169" cm="1">
        <f t="array" ref="K2169">INDEX(T!$H$2:$H$3661, MATCH(1, (T!$D$2:$D$3661=D2169)*(T!$E$2:$E$3661=G!E2169),0))</f>
        <v>2093.1999999999998</v>
      </c>
      <c r="L2169" cm="1">
        <f t="array" ref="L2169">INDEX('C'!$I$2:$I$3661, MATCH(1, ('C'!$D$2:$D$3661=D2169)*('C'!$E$2:$E$3661=G!E2169),0))</f>
        <v>55327.453329999997</v>
      </c>
      <c r="M2169" cm="1">
        <f t="array" ref="M2169">_xlfn.IFNA(INDEX(P!C$2:C$2862, MATCH(1, (P!$A$2:$A$2862=D2169)*(P!$B$2:$B$2862=F2169),0)),)</f>
        <v>1.6967741935483871</v>
      </c>
      <c r="N2169" cm="1">
        <f t="array" ref="N2169">_xlfn.IFNA(INDEX(Ind!$H$2:$H$6441, MATCH(1, (Ind!$A$2:$A$6441=D2169)*(Ind!$D$2:$D$6441=F2169),0)),)</f>
        <v>0</v>
      </c>
      <c r="O2169" cm="1">
        <f t="array" ref="O2169">_xlfn.IFNA(INDEX(Ind!$L$2:$L$6441, MATCH(1, (Ind!$A$2:$A$6441=D2169)*(Ind!$D$2:$D$6441=F2169),0)),)</f>
        <v>0</v>
      </c>
    </row>
    <row r="2170" spans="1:15" x14ac:dyDescent="0.2">
      <c r="A2170" s="4" t="s">
        <v>110</v>
      </c>
      <c r="B2170" s="5" t="str">
        <f t="shared" si="165"/>
        <v>2020</v>
      </c>
      <c r="C2170" s="5">
        <f t="shared" si="166"/>
        <v>7</v>
      </c>
      <c r="D2170" s="11">
        <f t="shared" si="167"/>
        <v>44013</v>
      </c>
      <c r="E2170" s="5" t="s">
        <v>31</v>
      </c>
      <c r="F2170" s="5" t="str">
        <f t="shared" si="168"/>
        <v>GUAVIARE</v>
      </c>
      <c r="G2170" s="5">
        <v>0</v>
      </c>
      <c r="H2170" s="6">
        <v>85830000</v>
      </c>
      <c r="I2170" s="9">
        <f t="shared" si="169"/>
        <v>858.3</v>
      </c>
      <c r="J2170">
        <v>0</v>
      </c>
      <c r="K2170" cm="1">
        <f t="array" ref="K2170">INDEX(T!$H$2:$H$3661, MATCH(1, (T!$D$2:$D$3661=D2170)*(T!$E$2:$E$3661=G!E2170),0))</f>
        <v>1714.57</v>
      </c>
      <c r="L2170" cm="1">
        <f t="array" ref="L2170">INDEX('C'!$I$2:$I$3661, MATCH(1, ('C'!$D$2:$D$3661=D2170)*('C'!$E$2:$E$3661=G!E2170),0))</f>
        <v>51425.84</v>
      </c>
      <c r="M2170" cm="1">
        <f t="array" ref="M2170">_xlfn.IFNA(INDEX(P!C$2:C$2862, MATCH(1, (P!$A$2:$A$2862=D2170)*(P!$B$2:$B$2862=F2170),0)),)</f>
        <v>0</v>
      </c>
      <c r="N2170" cm="1">
        <f t="array" ref="N2170">_xlfn.IFNA(INDEX(Ind!$H$2:$H$6441, MATCH(1, (Ind!$A$2:$A$6441=D2170)*(Ind!$D$2:$D$6441=F2170),0)),)</f>
        <v>0</v>
      </c>
      <c r="O2170" cm="1">
        <f t="array" ref="O2170">_xlfn.IFNA(INDEX(Ind!$L$2:$L$6441, MATCH(1, (Ind!$A$2:$A$6441=D2170)*(Ind!$D$2:$D$6441=F2170),0)),)</f>
        <v>0</v>
      </c>
    </row>
    <row r="2171" spans="1:15" x14ac:dyDescent="0.2">
      <c r="A2171" s="1" t="s">
        <v>111</v>
      </c>
      <c r="B2171" s="5" t="str">
        <f t="shared" si="165"/>
        <v>2020</v>
      </c>
      <c r="C2171" s="5">
        <f t="shared" si="166"/>
        <v>8</v>
      </c>
      <c r="D2171" s="11">
        <f t="shared" si="167"/>
        <v>44044</v>
      </c>
      <c r="E2171" s="2" t="s">
        <v>5</v>
      </c>
      <c r="F2171" s="5" t="str">
        <f t="shared" si="168"/>
        <v>ANTIOQUIA</v>
      </c>
      <c r="G2171" s="2">
        <v>79359634</v>
      </c>
      <c r="H2171" s="3">
        <v>80211313</v>
      </c>
      <c r="I2171" s="9">
        <f t="shared" si="169"/>
        <v>797.85473500000001</v>
      </c>
      <c r="J2171">
        <v>0</v>
      </c>
      <c r="K2171" cm="1">
        <f t="array" ref="K2171">INDEX(T!$H$2:$H$3661, MATCH(1, (T!$D$2:$D$3661=D2171)*(T!$E$2:$E$3661=G!E2171),0))</f>
        <v>523.77326000000005</v>
      </c>
      <c r="L2171" cm="1">
        <f t="array" ref="L2171">INDEX('C'!$I$2:$I$3661, MATCH(1, ('C'!$D$2:$D$3661=D2171)*('C'!$E$2:$E$3661=G!E2171),0))</f>
        <v>21355219.214295</v>
      </c>
      <c r="M2171" cm="1">
        <f t="array" ref="M2171">_xlfn.IFNA(INDEX(P!C$2:C$2862, MATCH(1, (P!$A$2:$A$2862=D2171)*(P!$B$2:$B$2862=F2171),0)),)</f>
        <v>0</v>
      </c>
      <c r="N2171" cm="1">
        <f t="array" ref="N2171">_xlfn.IFNA(INDEX(Ind!$H$2:$H$6441, MATCH(1, (Ind!$A$2:$A$6441=D2171)*(Ind!$D$2:$D$6441=F2171),0)),)</f>
        <v>98.445826282094501</v>
      </c>
      <c r="O2171" cm="1">
        <f t="array" ref="O2171">_xlfn.IFNA(INDEX(Ind!$L$2:$L$6441, MATCH(1, (Ind!$A$2:$A$6441=D2171)*(Ind!$D$2:$D$6441=F2171),0)),)</f>
        <v>90.806856934300995</v>
      </c>
    </row>
    <row r="2172" spans="1:15" x14ac:dyDescent="0.2">
      <c r="A2172" s="4" t="s">
        <v>111</v>
      </c>
      <c r="B2172" s="5" t="str">
        <f t="shared" si="165"/>
        <v>2020</v>
      </c>
      <c r="C2172" s="5">
        <f t="shared" si="166"/>
        <v>8</v>
      </c>
      <c r="D2172" s="11">
        <f t="shared" si="167"/>
        <v>44044</v>
      </c>
      <c r="E2172" s="5" t="s">
        <v>6</v>
      </c>
      <c r="F2172" s="5" t="str">
        <f t="shared" si="168"/>
        <v>ATLANTICO</v>
      </c>
      <c r="G2172" s="12">
        <v>123100000</v>
      </c>
      <c r="H2172" s="8">
        <v>123100000</v>
      </c>
      <c r="I2172" s="9">
        <f t="shared" si="169"/>
        <v>1231</v>
      </c>
      <c r="J2172">
        <v>0</v>
      </c>
      <c r="K2172" cm="1">
        <f t="array" ref="K2172">INDEX(T!$H$2:$H$3661, MATCH(1, (T!$D$2:$D$3661=D2172)*(T!$E$2:$E$3661=G!E2172),0))</f>
        <v>246</v>
      </c>
      <c r="L2172" cm="1">
        <f t="array" ref="L2172">INDEX('C'!$I$2:$I$3661, MATCH(1, ('C'!$D$2:$D$3661=D2172)*('C'!$E$2:$E$3661=G!E2172),0))</f>
        <v>19042221.030000001</v>
      </c>
      <c r="M2172" cm="1">
        <f t="array" ref="M2172">_xlfn.IFNA(INDEX(P!C$2:C$2862, MATCH(1, (P!$A$2:$A$2862=D2172)*(P!$B$2:$B$2862=F2172),0)),)</f>
        <v>23.033870967741933</v>
      </c>
      <c r="N2172" cm="1">
        <f t="array" ref="N2172">_xlfn.IFNA(INDEX(Ind!$H$2:$H$6441, MATCH(1, (Ind!$A$2:$A$6441=D2172)*(Ind!$D$2:$D$6441=F2172),0)),)</f>
        <v>114.00058797491501</v>
      </c>
      <c r="O2172" cm="1">
        <f t="array" ref="O2172">_xlfn.IFNA(INDEX(Ind!$L$2:$L$6441, MATCH(1, (Ind!$A$2:$A$6441=D2172)*(Ind!$D$2:$D$6441=F2172),0)),)</f>
        <v>93.777884511579003</v>
      </c>
    </row>
    <row r="2173" spans="1:15" x14ac:dyDescent="0.2">
      <c r="A2173" s="1" t="s">
        <v>111</v>
      </c>
      <c r="B2173" s="5" t="str">
        <f t="shared" si="165"/>
        <v>2020</v>
      </c>
      <c r="C2173" s="5">
        <f t="shared" si="166"/>
        <v>8</v>
      </c>
      <c r="D2173" s="11">
        <f t="shared" si="167"/>
        <v>44044</v>
      </c>
      <c r="E2173" s="2" t="s">
        <v>7</v>
      </c>
      <c r="F2173" s="5" t="str">
        <f t="shared" si="168"/>
        <v>BOGOTA, D.C.</v>
      </c>
      <c r="G2173" s="2">
        <v>0</v>
      </c>
      <c r="H2173" s="3">
        <v>74224000</v>
      </c>
      <c r="I2173" s="9">
        <f t="shared" si="169"/>
        <v>742.24</v>
      </c>
      <c r="J2173">
        <v>0</v>
      </c>
      <c r="K2173" cm="1">
        <f t="array" ref="K2173">INDEX(T!$H$2:$H$3661, MATCH(1, (T!$D$2:$D$3661=D2173)*(T!$E$2:$E$3661=G!E2173),0))</f>
        <v>485.5</v>
      </c>
      <c r="L2173" cm="1">
        <f t="array" ref="L2173">INDEX('C'!$I$2:$I$3661, MATCH(1, ('C'!$D$2:$D$3661=D2173)*('C'!$E$2:$E$3661=G!E2173),0))</f>
        <v>53831210</v>
      </c>
      <c r="M2173" cm="1">
        <f t="array" ref="M2173">_xlfn.IFNA(INDEX(P!C$2:C$2862, MATCH(1, (P!$A$2:$A$2862=D2173)*(P!$B$2:$B$2862=F2173),0)),)</f>
        <v>0</v>
      </c>
      <c r="N2173" cm="1">
        <f t="array" ref="N2173">_xlfn.IFNA(INDEX(Ind!$H$2:$H$6441, MATCH(1, (Ind!$A$2:$A$6441=D2173)*(Ind!$D$2:$D$6441=F2173),0)),)</f>
        <v>93.426819436904907</v>
      </c>
      <c r="O2173" cm="1">
        <f t="array" ref="O2173">_xlfn.IFNA(INDEX(Ind!$L$2:$L$6441, MATCH(1, (Ind!$A$2:$A$6441=D2173)*(Ind!$D$2:$D$6441=F2173),0)),)</f>
        <v>85.776801524641897</v>
      </c>
    </row>
    <row r="2174" spans="1:15" x14ac:dyDescent="0.2">
      <c r="A2174" s="4" t="s">
        <v>111</v>
      </c>
      <c r="B2174" s="5" t="str">
        <f t="shared" si="165"/>
        <v>2020</v>
      </c>
      <c r="C2174" s="5">
        <f t="shared" si="166"/>
        <v>8</v>
      </c>
      <c r="D2174" s="11">
        <f t="shared" si="167"/>
        <v>44044</v>
      </c>
      <c r="E2174" s="5" t="s">
        <v>8</v>
      </c>
      <c r="F2174" s="5" t="str">
        <f t="shared" si="168"/>
        <v>BOLIVAR</v>
      </c>
      <c r="G2174" s="12">
        <v>106220988</v>
      </c>
      <c r="H2174" s="8">
        <v>111206737</v>
      </c>
      <c r="I2174" s="9">
        <f t="shared" si="169"/>
        <v>1087.138625</v>
      </c>
      <c r="J2174">
        <v>0</v>
      </c>
      <c r="K2174" cm="1">
        <f t="array" ref="K2174">INDEX(T!$H$2:$H$3661, MATCH(1, (T!$D$2:$D$3661=D2174)*(T!$E$2:$E$3661=G!E2174),0))</f>
        <v>262.85647</v>
      </c>
      <c r="L2174" cm="1">
        <f t="array" ref="L2174">INDEX('C'!$I$2:$I$3661, MATCH(1, ('C'!$D$2:$D$3661=D2174)*('C'!$E$2:$E$3661=G!E2174),0))</f>
        <v>16269297.983945001</v>
      </c>
      <c r="M2174" cm="1">
        <f t="array" ref="M2174">_xlfn.IFNA(INDEX(P!C$2:C$2862, MATCH(1, (P!$A$2:$A$2862=D2174)*(P!$B$2:$B$2862=F2174),0)),)</f>
        <v>1.727741935483871</v>
      </c>
      <c r="N2174" cm="1">
        <f t="array" ref="N2174">_xlfn.IFNA(INDEX(Ind!$H$2:$H$6441, MATCH(1, (Ind!$A$2:$A$6441=D2174)*(Ind!$D$2:$D$6441=F2174),0)),)</f>
        <v>90.437296563674707</v>
      </c>
      <c r="O2174" cm="1">
        <f t="array" ref="O2174">_xlfn.IFNA(INDEX(Ind!$L$2:$L$6441, MATCH(1, (Ind!$A$2:$A$6441=D2174)*(Ind!$D$2:$D$6441=F2174),0)),)</f>
        <v>95.395291092094197</v>
      </c>
    </row>
    <row r="2175" spans="1:15" x14ac:dyDescent="0.2">
      <c r="A2175" s="1" t="s">
        <v>111</v>
      </c>
      <c r="B2175" s="5" t="str">
        <f t="shared" si="165"/>
        <v>2020</v>
      </c>
      <c r="C2175" s="5">
        <f t="shared" si="166"/>
        <v>8</v>
      </c>
      <c r="D2175" s="11">
        <f t="shared" si="167"/>
        <v>44044</v>
      </c>
      <c r="E2175" s="2" t="s">
        <v>9</v>
      </c>
      <c r="F2175" s="5" t="str">
        <f t="shared" si="168"/>
        <v>BOYACA</v>
      </c>
      <c r="G2175" s="2">
        <v>64183035</v>
      </c>
      <c r="H2175" s="3">
        <v>98155857</v>
      </c>
      <c r="I2175" s="9">
        <f t="shared" si="169"/>
        <v>811.69446000000005</v>
      </c>
      <c r="J2175">
        <v>0</v>
      </c>
      <c r="K2175" cm="1">
        <f t="array" ref="K2175">INDEX(T!$H$2:$H$3661, MATCH(1, (T!$D$2:$D$3661=D2175)*(T!$E$2:$E$3661=G!E2175),0))</f>
        <v>331.46272499999998</v>
      </c>
      <c r="L2175" cm="1">
        <f t="array" ref="L2175">INDEX('C'!$I$2:$I$3661, MATCH(1, ('C'!$D$2:$D$3661=D2175)*('C'!$E$2:$E$3661=G!E2175),0))</f>
        <v>6866758.24756</v>
      </c>
      <c r="M2175" cm="1">
        <f t="array" ref="M2175">_xlfn.IFNA(INDEX(P!C$2:C$2862, MATCH(1, (P!$A$2:$A$2862=D2175)*(P!$B$2:$B$2862=F2175),0)),)</f>
        <v>5.7274193548387098</v>
      </c>
      <c r="N2175" cm="1">
        <f t="array" ref="N2175">_xlfn.IFNA(INDEX(Ind!$H$2:$H$6441, MATCH(1, (Ind!$A$2:$A$6441=D2175)*(Ind!$D$2:$D$6441=F2175),0)),)</f>
        <v>121.165679593489</v>
      </c>
      <c r="O2175" cm="1">
        <f t="array" ref="O2175">_xlfn.IFNA(INDEX(Ind!$L$2:$L$6441, MATCH(1, (Ind!$A$2:$A$6441=D2175)*(Ind!$D$2:$D$6441=F2175),0)),)</f>
        <v>88.391552282431107</v>
      </c>
    </row>
    <row r="2176" spans="1:15" x14ac:dyDescent="0.2">
      <c r="A2176" s="4" t="s">
        <v>111</v>
      </c>
      <c r="B2176" s="5" t="str">
        <f t="shared" si="165"/>
        <v>2020</v>
      </c>
      <c r="C2176" s="5">
        <f t="shared" si="166"/>
        <v>8</v>
      </c>
      <c r="D2176" s="11">
        <f t="shared" si="167"/>
        <v>44044</v>
      </c>
      <c r="E2176" s="5" t="s">
        <v>10</v>
      </c>
      <c r="F2176" s="5" t="str">
        <f t="shared" si="168"/>
        <v>CALDAS</v>
      </c>
      <c r="G2176" s="5">
        <v>0</v>
      </c>
      <c r="H2176" s="6">
        <v>89919272</v>
      </c>
      <c r="I2176" s="9">
        <f t="shared" si="169"/>
        <v>899.19272000000001</v>
      </c>
      <c r="J2176">
        <v>0</v>
      </c>
      <c r="K2176" cm="1">
        <f t="array" ref="K2176">INDEX(T!$H$2:$H$3661, MATCH(1, (T!$D$2:$D$3661=D2176)*(T!$E$2:$E$3661=G!E2176),0))</f>
        <v>622.05370000000005</v>
      </c>
      <c r="L2176" cm="1">
        <f t="array" ref="L2176">INDEX('C'!$I$2:$I$3661, MATCH(1, ('C'!$D$2:$D$3661=D2176)*('C'!$E$2:$E$3661=G!E2176),0))</f>
        <v>6183707.54593</v>
      </c>
      <c r="M2176" cm="1">
        <f t="array" ref="M2176">_xlfn.IFNA(INDEX(P!C$2:C$2862, MATCH(1, (P!$A$2:$A$2862=D2176)*(P!$B$2:$B$2862=F2176),0)),)</f>
        <v>0</v>
      </c>
      <c r="N2176" cm="1">
        <f t="array" ref="N2176">_xlfn.IFNA(INDEX(Ind!$H$2:$H$6441, MATCH(1, (Ind!$A$2:$A$6441=D2176)*(Ind!$D$2:$D$6441=F2176),0)),)</f>
        <v>131.55062932487601</v>
      </c>
      <c r="O2176" cm="1">
        <f t="array" ref="O2176">_xlfn.IFNA(INDEX(Ind!$L$2:$L$6441, MATCH(1, (Ind!$A$2:$A$6441=D2176)*(Ind!$D$2:$D$6441=F2176),0)),)</f>
        <v>97.536543345825294</v>
      </c>
    </row>
    <row r="2177" spans="1:15" x14ac:dyDescent="0.2">
      <c r="A2177" s="1" t="s">
        <v>111</v>
      </c>
      <c r="B2177" s="5" t="str">
        <f t="shared" si="165"/>
        <v>2020</v>
      </c>
      <c r="C2177" s="5">
        <f t="shared" si="166"/>
        <v>8</v>
      </c>
      <c r="D2177" s="11">
        <f t="shared" si="167"/>
        <v>44044</v>
      </c>
      <c r="E2177" s="2" t="s">
        <v>11</v>
      </c>
      <c r="F2177" s="5" t="str">
        <f t="shared" si="168"/>
        <v>CAQUETA</v>
      </c>
      <c r="G2177" s="2">
        <v>0</v>
      </c>
      <c r="H2177" s="7">
        <v>212688077</v>
      </c>
      <c r="I2177" s="9">
        <f t="shared" si="169"/>
        <v>2126.8807700000002</v>
      </c>
      <c r="J2177">
        <v>0</v>
      </c>
      <c r="K2177" cm="1">
        <f t="array" ref="K2177">INDEX(T!$H$2:$H$3661, MATCH(1, (T!$D$2:$D$3661=D2177)*(T!$E$2:$E$3661=G!E2177),0))</f>
        <v>915.04845999999998</v>
      </c>
      <c r="L2177" cm="1">
        <f t="array" ref="L2177">INDEX('C'!$I$2:$I$3661, MATCH(1, ('C'!$D$2:$D$3661=D2177)*('C'!$E$2:$E$3661=G!E2177),0))</f>
        <v>7248080.9230800001</v>
      </c>
      <c r="M2177" cm="1">
        <f t="array" ref="M2177">_xlfn.IFNA(INDEX(P!C$2:C$2862, MATCH(1, (P!$A$2:$A$2862=D2177)*(P!$B$2:$B$2862=F2177),0)),)</f>
        <v>0</v>
      </c>
      <c r="N2177" cm="1">
        <f t="array" ref="N2177">_xlfn.IFNA(INDEX(Ind!$H$2:$H$6441, MATCH(1, (Ind!$A$2:$A$6441=D2177)*(Ind!$D$2:$D$6441=F2177),0)),)</f>
        <v>0</v>
      </c>
      <c r="O2177" cm="1">
        <f t="array" ref="O2177">_xlfn.IFNA(INDEX(Ind!$L$2:$L$6441, MATCH(1, (Ind!$A$2:$A$6441=D2177)*(Ind!$D$2:$D$6441=F2177),0)),)</f>
        <v>0</v>
      </c>
    </row>
    <row r="2178" spans="1:15" x14ac:dyDescent="0.2">
      <c r="A2178" s="4" t="s">
        <v>111</v>
      </c>
      <c r="B2178" s="5" t="str">
        <f t="shared" si="165"/>
        <v>2020</v>
      </c>
      <c r="C2178" s="5">
        <f t="shared" si="166"/>
        <v>8</v>
      </c>
      <c r="D2178" s="11">
        <f t="shared" si="167"/>
        <v>44044</v>
      </c>
      <c r="E2178" s="5" t="s">
        <v>12</v>
      </c>
      <c r="F2178" s="5" t="str">
        <f t="shared" si="168"/>
        <v>CAUCA</v>
      </c>
      <c r="G2178" s="5">
        <v>98890000</v>
      </c>
      <c r="H2178" s="6">
        <v>89056000</v>
      </c>
      <c r="I2178" s="9">
        <f t="shared" si="169"/>
        <v>939.73</v>
      </c>
      <c r="J2178">
        <v>0</v>
      </c>
      <c r="K2178" cm="1">
        <f t="array" ref="K2178">INDEX(T!$H$2:$H$3661, MATCH(1, (T!$D$2:$D$3661=D2178)*(T!$E$2:$E$3661=G!E2178),0))</f>
        <v>824.45500000000004</v>
      </c>
      <c r="L2178" cm="1">
        <f t="array" ref="L2178">INDEX('C'!$I$2:$I$3661, MATCH(1, ('C'!$D$2:$D$3661=D2178)*('C'!$E$2:$E$3661=G!E2178),0))</f>
        <v>14677437.25</v>
      </c>
      <c r="M2178" cm="1">
        <f t="array" ref="M2178">_xlfn.IFNA(INDEX(P!C$2:C$2862, MATCH(1, (P!$A$2:$A$2862=D2178)*(P!$B$2:$B$2862=F2178),0)),)</f>
        <v>0</v>
      </c>
      <c r="N2178" cm="1">
        <f t="array" ref="N2178">_xlfn.IFNA(INDEX(Ind!$H$2:$H$6441, MATCH(1, (Ind!$A$2:$A$6441=D2178)*(Ind!$D$2:$D$6441=F2178),0)),)</f>
        <v>109.073588948427</v>
      </c>
      <c r="O2178" cm="1">
        <f t="array" ref="O2178">_xlfn.IFNA(INDEX(Ind!$L$2:$L$6441, MATCH(1, (Ind!$A$2:$A$6441=D2178)*(Ind!$D$2:$D$6441=F2178),0)),)</f>
        <v>97.686495590540105</v>
      </c>
    </row>
    <row r="2179" spans="1:15" x14ac:dyDescent="0.2">
      <c r="A2179" s="1" t="s">
        <v>111</v>
      </c>
      <c r="B2179" s="5" t="str">
        <f t="shared" ref="B2179:B2242" si="170">MID(A2179,7,20)</f>
        <v>2020</v>
      </c>
      <c r="C2179" s="5">
        <f t="shared" ref="C2179:C2242" si="171">IF(MID(A2179,1,3)="Jan",1,
IF(MID(A2179,1,3)="Feb",2,
IF(MID(A2179,1,3)="Mar",3,
IF(MID(A2179,1,3)="Apr",4,
IF(MID(A2179,1,3)="May",5,
IF(MID(A2179,1,3)="Jun",6,
IF(MID(A2179,1,3)="Jul",7,
IF(MID(A2179,1,3)="Aug",8,
IF(MID(A2179,1,3)="Sep",9,
IF(MID(A2179,1,3)="Oct",10,
IF(MID(A2179,1,3)="Nov",11,
IF(MID(A2179,1,3)="Dec",12))))))))))))</f>
        <v>8</v>
      </c>
      <c r="D2179" s="11">
        <f t="shared" ref="D2179:D2242" si="172">DATE(B2179,C2179,1)</f>
        <v>44044</v>
      </c>
      <c r="E2179" s="2" t="s">
        <v>13</v>
      </c>
      <c r="F2179" s="5" t="str">
        <f t="shared" ref="F2179:F2242" si="173">MID(E2179,5,100)</f>
        <v>CESAR</v>
      </c>
      <c r="G2179" s="13">
        <v>123100000</v>
      </c>
      <c r="H2179" s="3">
        <v>92420260</v>
      </c>
      <c r="I2179" s="9">
        <f t="shared" ref="I2179:I2242" si="174">IF(G2179=0,H2179/100000,IF(H2179=0,G2179/100000,((G2179+H2179)/2)/100000))</f>
        <v>1077.6013</v>
      </c>
      <c r="J2179">
        <v>0</v>
      </c>
      <c r="K2179" cm="1">
        <f t="array" ref="K2179">INDEX(T!$H$2:$H$3661, MATCH(1, (T!$D$2:$D$3661=D2179)*(T!$E$2:$E$3661=G!E2179),0))</f>
        <v>237.62451999999999</v>
      </c>
      <c r="L2179" cm="1">
        <f t="array" ref="L2179">INDEX('C'!$I$2:$I$3661, MATCH(1, ('C'!$D$2:$D$3661=D2179)*('C'!$E$2:$E$3661=G!E2179),0))</f>
        <v>12426316.41495</v>
      </c>
      <c r="M2179" cm="1">
        <f t="array" ref="M2179">_xlfn.IFNA(INDEX(P!C$2:C$2862, MATCH(1, (P!$A$2:$A$2862=D2179)*(P!$B$2:$B$2862=F2179),0)),)</f>
        <v>8.8729032258064517</v>
      </c>
      <c r="N2179" cm="1">
        <f t="array" ref="N2179">_xlfn.IFNA(INDEX(Ind!$H$2:$H$6441, MATCH(1, (Ind!$A$2:$A$6441=D2179)*(Ind!$D$2:$D$6441=F2179),0)),)</f>
        <v>0</v>
      </c>
      <c r="O2179" cm="1">
        <f t="array" ref="O2179">_xlfn.IFNA(INDEX(Ind!$L$2:$L$6441, MATCH(1, (Ind!$A$2:$A$6441=D2179)*(Ind!$D$2:$D$6441=F2179),0)),)</f>
        <v>0</v>
      </c>
    </row>
    <row r="2180" spans="1:15" x14ac:dyDescent="0.2">
      <c r="A2180" s="4" t="s">
        <v>111</v>
      </c>
      <c r="B2180" s="5" t="str">
        <f t="shared" si="170"/>
        <v>2020</v>
      </c>
      <c r="C2180" s="5">
        <f t="shared" si="171"/>
        <v>8</v>
      </c>
      <c r="D2180" s="11">
        <f t="shared" si="172"/>
        <v>44044</v>
      </c>
      <c r="E2180" s="5" t="s">
        <v>14</v>
      </c>
      <c r="F2180" s="5" t="str">
        <f t="shared" si="173"/>
        <v>CORDOBA</v>
      </c>
      <c r="G2180" s="5">
        <v>80375000</v>
      </c>
      <c r="H2180" s="6">
        <v>0</v>
      </c>
      <c r="I2180" s="9">
        <f t="shared" si="174"/>
        <v>803.75</v>
      </c>
      <c r="J2180">
        <v>0</v>
      </c>
      <c r="K2180" cm="1">
        <f t="array" ref="K2180">INDEX(T!$H$2:$H$3661, MATCH(1, (T!$D$2:$D$3661=D2180)*(T!$E$2:$E$3661=G!E2180),0))</f>
        <v>167.57</v>
      </c>
      <c r="L2180" cm="1">
        <f t="array" ref="L2180">INDEX('C'!$I$2:$I$3661, MATCH(1, ('C'!$D$2:$D$3661=D2180)*('C'!$E$2:$E$3661=G!E2180),0))</f>
        <v>14536110</v>
      </c>
      <c r="M2180" cm="1">
        <f t="array" ref="M2180">_xlfn.IFNA(INDEX(P!C$2:C$2862, MATCH(1, (P!$A$2:$A$2862=D2180)*(P!$B$2:$B$2862=F2180),0)),)</f>
        <v>63.504516129032247</v>
      </c>
      <c r="N2180" cm="1">
        <f t="array" ref="N2180">_xlfn.IFNA(INDEX(Ind!$H$2:$H$6441, MATCH(1, (Ind!$A$2:$A$6441=D2180)*(Ind!$D$2:$D$6441=F2180),0)),)</f>
        <v>135.323608025928</v>
      </c>
      <c r="O2180" cm="1">
        <f t="array" ref="O2180">_xlfn.IFNA(INDEX(Ind!$L$2:$L$6441, MATCH(1, (Ind!$A$2:$A$6441=D2180)*(Ind!$D$2:$D$6441=F2180),0)),)</f>
        <v>108.800926413307</v>
      </c>
    </row>
    <row r="2181" spans="1:15" x14ac:dyDescent="0.2">
      <c r="A2181" s="1" t="s">
        <v>111</v>
      </c>
      <c r="B2181" s="5" t="str">
        <f t="shared" si="170"/>
        <v>2020</v>
      </c>
      <c r="C2181" s="5">
        <f t="shared" si="171"/>
        <v>8</v>
      </c>
      <c r="D2181" s="11">
        <f t="shared" si="172"/>
        <v>44044</v>
      </c>
      <c r="E2181" s="2" t="s">
        <v>15</v>
      </c>
      <c r="F2181" s="5" t="str">
        <f t="shared" si="173"/>
        <v>CUNDINAMARCA</v>
      </c>
      <c r="G2181" s="2">
        <v>63932000</v>
      </c>
      <c r="H2181" s="3">
        <v>89012956</v>
      </c>
      <c r="I2181" s="9">
        <f t="shared" si="174"/>
        <v>764.72478000000001</v>
      </c>
      <c r="J2181">
        <v>0</v>
      </c>
      <c r="K2181" cm="1">
        <f t="array" ref="K2181">INDEX(T!$H$2:$H$3661, MATCH(1, (T!$D$2:$D$3661=D2181)*(T!$E$2:$E$3661=G!E2181),0))</f>
        <v>516.16082500000005</v>
      </c>
      <c r="L2181" cm="1">
        <f t="array" ref="L2181">INDEX('C'!$I$2:$I$3661, MATCH(1, ('C'!$D$2:$D$3661=D2181)*('C'!$E$2:$E$3661=G!E2181),0))</f>
        <v>11454721.642445</v>
      </c>
      <c r="M2181" cm="1">
        <f t="array" ref="M2181">_xlfn.IFNA(INDEX(P!C$2:C$2862, MATCH(1, (P!$A$2:$A$2862=D2181)*(P!$B$2:$B$2862=F2181),0)),)</f>
        <v>0.79677419354838708</v>
      </c>
      <c r="N2181" cm="1">
        <f t="array" ref="N2181">_xlfn.IFNA(INDEX(Ind!$H$2:$H$6441, MATCH(1, (Ind!$A$2:$A$6441=D2181)*(Ind!$D$2:$D$6441=F2181),0)),)</f>
        <v>98.493287634498998</v>
      </c>
      <c r="O2181" cm="1">
        <f t="array" ref="O2181">_xlfn.IFNA(INDEX(Ind!$L$2:$L$6441, MATCH(1, (Ind!$A$2:$A$6441=D2181)*(Ind!$D$2:$D$6441=F2181),0)),)</f>
        <v>94.989363729545104</v>
      </c>
    </row>
    <row r="2182" spans="1:15" x14ac:dyDescent="0.2">
      <c r="A2182" s="4" t="s">
        <v>111</v>
      </c>
      <c r="B2182" s="5" t="str">
        <f t="shared" si="170"/>
        <v>2020</v>
      </c>
      <c r="C2182" s="5">
        <f t="shared" si="171"/>
        <v>8</v>
      </c>
      <c r="D2182" s="11">
        <f t="shared" si="172"/>
        <v>44044</v>
      </c>
      <c r="E2182" s="5" t="s">
        <v>16</v>
      </c>
      <c r="F2182" s="5" t="str">
        <f t="shared" si="173"/>
        <v>CHOCO</v>
      </c>
      <c r="G2182" s="5">
        <v>0</v>
      </c>
      <c r="H2182" s="8">
        <v>503070000</v>
      </c>
      <c r="I2182" s="9">
        <f t="shared" si="174"/>
        <v>5030.7</v>
      </c>
      <c r="J2182">
        <v>0</v>
      </c>
      <c r="K2182" cm="1">
        <f t="array" ref="K2182">INDEX(T!$H$2:$H$3661, MATCH(1, (T!$D$2:$D$3661=D2182)*(T!$E$2:$E$3661=G!E2182),0))</f>
        <v>639.6</v>
      </c>
      <c r="L2182" t="e" cm="1">
        <f t="array" ref="L2182">INDEX('C'!$I$2:$I$3661, MATCH(1, ('C'!$D$2:$D$3661=D2182)*('C'!$E$2:$E$3661=G!E2182),0))</f>
        <v>#N/A</v>
      </c>
      <c r="M2182" cm="1">
        <f t="array" ref="M2182">_xlfn.IFNA(INDEX(P!C$2:C$2862, MATCH(1, (P!$A$2:$A$2862=D2182)*(P!$B$2:$B$2862=F2182),0)),)</f>
        <v>0</v>
      </c>
      <c r="N2182" cm="1">
        <f t="array" ref="N2182">_xlfn.IFNA(INDEX(Ind!$H$2:$H$6441, MATCH(1, (Ind!$A$2:$A$6441=D2182)*(Ind!$D$2:$D$6441=F2182),0)),)</f>
        <v>0</v>
      </c>
      <c r="O2182" cm="1">
        <f t="array" ref="O2182">_xlfn.IFNA(INDEX(Ind!$L$2:$L$6441, MATCH(1, (Ind!$A$2:$A$6441=D2182)*(Ind!$D$2:$D$6441=F2182),0)),)</f>
        <v>0</v>
      </c>
    </row>
    <row r="2183" spans="1:15" x14ac:dyDescent="0.2">
      <c r="A2183" s="1" t="s">
        <v>111</v>
      </c>
      <c r="B2183" s="5" t="str">
        <f t="shared" si="170"/>
        <v>2020</v>
      </c>
      <c r="C2183" s="5">
        <f t="shared" si="171"/>
        <v>8</v>
      </c>
      <c r="D2183" s="11">
        <f t="shared" si="172"/>
        <v>44044</v>
      </c>
      <c r="E2183" s="2" t="s">
        <v>17</v>
      </c>
      <c r="F2183" s="5" t="str">
        <f t="shared" si="173"/>
        <v>HUILA</v>
      </c>
      <c r="G2183" s="2">
        <v>0</v>
      </c>
      <c r="H2183" s="3">
        <v>88723866</v>
      </c>
      <c r="I2183" s="9">
        <f t="shared" si="174"/>
        <v>887.23865999999998</v>
      </c>
      <c r="J2183">
        <v>0</v>
      </c>
      <c r="K2183" cm="1">
        <f t="array" ref="K2183">INDEX(T!$H$2:$H$3661, MATCH(1, (T!$D$2:$D$3661=D2183)*(T!$E$2:$E$3661=G!E2183),0))</f>
        <v>876.12064999999996</v>
      </c>
      <c r="L2183" cm="1">
        <f t="array" ref="L2183">INDEX('C'!$I$2:$I$3661, MATCH(1, ('C'!$D$2:$D$3661=D2183)*('C'!$E$2:$E$3661=G!E2183),0))</f>
        <v>11682489.170809999</v>
      </c>
      <c r="M2183" cm="1">
        <f t="array" ref="M2183">_xlfn.IFNA(INDEX(P!C$2:C$2862, MATCH(1, (P!$A$2:$A$2862=D2183)*(P!$B$2:$B$2862=F2183),0)),)</f>
        <v>2.660967741935484</v>
      </c>
      <c r="N2183" cm="1">
        <f t="array" ref="N2183">_xlfn.IFNA(INDEX(Ind!$H$2:$H$6441, MATCH(1, (Ind!$A$2:$A$6441=D2183)*(Ind!$D$2:$D$6441=F2183),0)),)</f>
        <v>0</v>
      </c>
      <c r="O2183" cm="1">
        <f t="array" ref="O2183">_xlfn.IFNA(INDEX(Ind!$L$2:$L$6441, MATCH(1, (Ind!$A$2:$A$6441=D2183)*(Ind!$D$2:$D$6441=F2183),0)),)</f>
        <v>0</v>
      </c>
    </row>
    <row r="2184" spans="1:15" x14ac:dyDescent="0.2">
      <c r="A2184" s="4" t="s">
        <v>111</v>
      </c>
      <c r="B2184" s="5" t="str">
        <f t="shared" si="170"/>
        <v>2020</v>
      </c>
      <c r="C2184" s="5">
        <f t="shared" si="171"/>
        <v>8</v>
      </c>
      <c r="D2184" s="11">
        <f t="shared" si="172"/>
        <v>44044</v>
      </c>
      <c r="E2184" s="5" t="s">
        <v>18</v>
      </c>
      <c r="F2184" s="5" t="str">
        <f t="shared" si="173"/>
        <v>LA GUAJIRA</v>
      </c>
      <c r="G2184" s="5">
        <v>94800000</v>
      </c>
      <c r="H2184" s="6">
        <v>0</v>
      </c>
      <c r="I2184" s="9">
        <f t="shared" si="174"/>
        <v>948</v>
      </c>
      <c r="J2184">
        <v>0</v>
      </c>
      <c r="K2184" cm="1">
        <f t="array" ref="K2184">INDEX(T!$H$2:$H$3661, MATCH(1, (T!$D$2:$D$3661=D2184)*(T!$E$2:$E$3661=G!E2184),0))</f>
        <v>254</v>
      </c>
      <c r="L2184" cm="1">
        <f t="array" ref="L2184">INDEX('C'!$I$2:$I$3661, MATCH(1, ('C'!$D$2:$D$3661=D2184)*('C'!$E$2:$E$3661=G!E2184),0))</f>
        <v>2502882.23</v>
      </c>
      <c r="M2184" cm="1">
        <f t="array" ref="M2184">_xlfn.IFNA(INDEX(P!C$2:C$2862, MATCH(1, (P!$A$2:$A$2862=D2184)*(P!$B$2:$B$2862=F2184),0)),)</f>
        <v>0</v>
      </c>
      <c r="N2184" cm="1">
        <f t="array" ref="N2184">_xlfn.IFNA(INDEX(Ind!$H$2:$H$6441, MATCH(1, (Ind!$A$2:$A$6441=D2184)*(Ind!$D$2:$D$6441=F2184),0)),)</f>
        <v>0</v>
      </c>
      <c r="O2184" cm="1">
        <f t="array" ref="O2184">_xlfn.IFNA(INDEX(Ind!$L$2:$L$6441, MATCH(1, (Ind!$A$2:$A$6441=D2184)*(Ind!$D$2:$D$6441=F2184),0)),)</f>
        <v>0</v>
      </c>
    </row>
    <row r="2185" spans="1:15" x14ac:dyDescent="0.2">
      <c r="A2185" s="1" t="s">
        <v>111</v>
      </c>
      <c r="B2185" s="5" t="str">
        <f t="shared" si="170"/>
        <v>2020</v>
      </c>
      <c r="C2185" s="5">
        <f t="shared" si="171"/>
        <v>8</v>
      </c>
      <c r="D2185" s="11">
        <f t="shared" si="172"/>
        <v>44044</v>
      </c>
      <c r="E2185" s="2" t="s">
        <v>19</v>
      </c>
      <c r="F2185" s="5" t="str">
        <f t="shared" si="173"/>
        <v>MAGDALENA</v>
      </c>
      <c r="G2185" s="13">
        <v>121769138</v>
      </c>
      <c r="H2185" s="7">
        <v>120711274</v>
      </c>
      <c r="I2185" s="9">
        <f t="shared" si="174"/>
        <v>1212.4020599999999</v>
      </c>
      <c r="J2185">
        <v>0</v>
      </c>
      <c r="K2185" cm="1">
        <f t="array" ref="K2185">INDEX(T!$H$2:$H$3661, MATCH(1, (T!$D$2:$D$3661=D2185)*(T!$E$2:$E$3661=G!E2185),0))</f>
        <v>203.24400499999999</v>
      </c>
      <c r="L2185" cm="1">
        <f t="array" ref="L2185">INDEX('C'!$I$2:$I$3661, MATCH(1, ('C'!$D$2:$D$3661=D2185)*('C'!$E$2:$E$3661=G!E2185),0))</f>
        <v>15539471.8495</v>
      </c>
      <c r="M2185" cm="1">
        <f t="array" ref="M2185">_xlfn.IFNA(INDEX(P!C$2:C$2862, MATCH(1, (P!$A$2:$A$2862=D2185)*(P!$B$2:$B$2862=F2185),0)),)</f>
        <v>10.18</v>
      </c>
      <c r="N2185" cm="1">
        <f t="array" ref="N2185">_xlfn.IFNA(INDEX(Ind!$H$2:$H$6441, MATCH(1, (Ind!$A$2:$A$6441=D2185)*(Ind!$D$2:$D$6441=F2185),0)),)</f>
        <v>0</v>
      </c>
      <c r="O2185" cm="1">
        <f t="array" ref="O2185">_xlfn.IFNA(INDEX(Ind!$L$2:$L$6441, MATCH(1, (Ind!$A$2:$A$6441=D2185)*(Ind!$D$2:$D$6441=F2185),0)),)</f>
        <v>0</v>
      </c>
    </row>
    <row r="2186" spans="1:15" x14ac:dyDescent="0.2">
      <c r="A2186" s="4" t="s">
        <v>111</v>
      </c>
      <c r="B2186" s="5" t="str">
        <f t="shared" si="170"/>
        <v>2020</v>
      </c>
      <c r="C2186" s="5">
        <f t="shared" si="171"/>
        <v>8</v>
      </c>
      <c r="D2186" s="11">
        <f t="shared" si="172"/>
        <v>44044</v>
      </c>
      <c r="E2186" s="5" t="s">
        <v>20</v>
      </c>
      <c r="F2186" s="5" t="str">
        <f t="shared" si="173"/>
        <v>META</v>
      </c>
      <c r="G2186" s="5">
        <v>0</v>
      </c>
      <c r="H2186" s="6">
        <v>83917803</v>
      </c>
      <c r="I2186" s="9">
        <f t="shared" si="174"/>
        <v>839.17803000000004</v>
      </c>
      <c r="J2186">
        <v>0</v>
      </c>
      <c r="K2186" cm="1">
        <f t="array" ref="K2186">INDEX(T!$H$2:$H$3661, MATCH(1, (T!$D$2:$D$3661=D2186)*(T!$E$2:$E$3661=G!E2186),0))</f>
        <v>620.95549000000005</v>
      </c>
      <c r="L2186" cm="1">
        <f t="array" ref="L2186">INDEX('C'!$I$2:$I$3661, MATCH(1, ('C'!$D$2:$D$3661=D2186)*('C'!$E$2:$E$3661=G!E2186),0))</f>
        <v>666825.54521000001</v>
      </c>
      <c r="M2186" cm="1">
        <f t="array" ref="M2186">_xlfn.IFNA(INDEX(P!C$2:C$2862, MATCH(1, (P!$A$2:$A$2862=D2186)*(P!$B$2:$B$2862=F2186),0)),)</f>
        <v>3.4612903225806448</v>
      </c>
      <c r="N2186" cm="1">
        <f t="array" ref="N2186">_xlfn.IFNA(INDEX(Ind!$H$2:$H$6441, MATCH(1, (Ind!$A$2:$A$6441=D2186)*(Ind!$D$2:$D$6441=F2186),0)),)</f>
        <v>0</v>
      </c>
      <c r="O2186" cm="1">
        <f t="array" ref="O2186">_xlfn.IFNA(INDEX(Ind!$L$2:$L$6441, MATCH(1, (Ind!$A$2:$A$6441=D2186)*(Ind!$D$2:$D$6441=F2186),0)),)</f>
        <v>0</v>
      </c>
    </row>
    <row r="2187" spans="1:15" x14ac:dyDescent="0.2">
      <c r="A2187" s="1" t="s">
        <v>111</v>
      </c>
      <c r="B2187" s="5" t="str">
        <f t="shared" si="170"/>
        <v>2020</v>
      </c>
      <c r="C2187" s="5">
        <f t="shared" si="171"/>
        <v>8</v>
      </c>
      <c r="D2187" s="11">
        <f t="shared" si="172"/>
        <v>44044</v>
      </c>
      <c r="E2187" s="2" t="s">
        <v>21</v>
      </c>
      <c r="F2187" s="5" t="str">
        <f t="shared" si="173"/>
        <v>NARINO</v>
      </c>
      <c r="G2187" s="2">
        <v>0</v>
      </c>
      <c r="H2187" s="3">
        <v>91443576</v>
      </c>
      <c r="I2187" s="9">
        <f t="shared" si="174"/>
        <v>914.43575999999996</v>
      </c>
      <c r="J2187">
        <v>0</v>
      </c>
      <c r="K2187" cm="1">
        <f t="array" ref="K2187">INDEX(T!$H$2:$H$3661, MATCH(1, (T!$D$2:$D$3661=D2187)*(T!$E$2:$E$3661=G!E2187),0))</f>
        <v>915.01878999999997</v>
      </c>
      <c r="L2187" cm="1">
        <f t="array" ref="L2187">INDEX('C'!$I$2:$I$3661, MATCH(1, ('C'!$D$2:$D$3661=D2187)*('C'!$E$2:$E$3661=G!E2187),0))</f>
        <v>11421218.424240001</v>
      </c>
      <c r="M2187" cm="1">
        <f t="array" ref="M2187">_xlfn.IFNA(INDEX(P!C$2:C$2862, MATCH(1, (P!$A$2:$A$2862=D2187)*(P!$B$2:$B$2862=F2187),0)),)</f>
        <v>0</v>
      </c>
      <c r="N2187" cm="1">
        <f t="array" ref="N2187">_xlfn.IFNA(INDEX(Ind!$H$2:$H$6441, MATCH(1, (Ind!$A$2:$A$6441=D2187)*(Ind!$D$2:$D$6441=F2187),0)),)</f>
        <v>0</v>
      </c>
      <c r="O2187" cm="1">
        <f t="array" ref="O2187">_xlfn.IFNA(INDEX(Ind!$L$2:$L$6441, MATCH(1, (Ind!$A$2:$A$6441=D2187)*(Ind!$D$2:$D$6441=F2187),0)),)</f>
        <v>0</v>
      </c>
    </row>
    <row r="2188" spans="1:15" x14ac:dyDescent="0.2">
      <c r="A2188" s="4" t="s">
        <v>111</v>
      </c>
      <c r="B2188" s="5" t="str">
        <f t="shared" si="170"/>
        <v>2020</v>
      </c>
      <c r="C2188" s="5">
        <f t="shared" si="171"/>
        <v>8</v>
      </c>
      <c r="D2188" s="11">
        <f t="shared" si="172"/>
        <v>44044</v>
      </c>
      <c r="E2188" s="5" t="s">
        <v>22</v>
      </c>
      <c r="F2188" s="5" t="str">
        <f t="shared" si="173"/>
        <v>NORTE DE SANTANDER</v>
      </c>
      <c r="G2188" s="5">
        <v>98684000</v>
      </c>
      <c r="H2188" s="8">
        <v>108433750</v>
      </c>
      <c r="I2188" s="9">
        <f t="shared" si="174"/>
        <v>1035.5887499999999</v>
      </c>
      <c r="J2188">
        <v>0</v>
      </c>
      <c r="K2188" cm="1">
        <f t="array" ref="K2188">INDEX(T!$H$2:$H$3661, MATCH(1, (T!$D$2:$D$3661=D2188)*(T!$E$2:$E$3661=G!E2188),0))</f>
        <v>333.40937500000001</v>
      </c>
      <c r="L2188" cm="1">
        <f t="array" ref="L2188">INDEX('C'!$I$2:$I$3661, MATCH(1, ('C'!$D$2:$D$3661=D2188)*('C'!$E$2:$E$3661=G!E2188),0))</f>
        <v>3184763.1884400002</v>
      </c>
      <c r="M2188" cm="1">
        <f t="array" ref="M2188">_xlfn.IFNA(INDEX(P!C$2:C$2862, MATCH(1, (P!$A$2:$A$2862=D2188)*(P!$B$2:$B$2862=F2188),0)),)</f>
        <v>29.556774193548385</v>
      </c>
      <c r="N2188" cm="1">
        <f t="array" ref="N2188">_xlfn.IFNA(INDEX(Ind!$H$2:$H$6441, MATCH(1, (Ind!$A$2:$A$6441=D2188)*(Ind!$D$2:$D$6441=F2188),0)),)</f>
        <v>0</v>
      </c>
      <c r="O2188" cm="1">
        <f t="array" ref="O2188">_xlfn.IFNA(INDEX(Ind!$L$2:$L$6441, MATCH(1, (Ind!$A$2:$A$6441=D2188)*(Ind!$D$2:$D$6441=F2188),0)),)</f>
        <v>0</v>
      </c>
    </row>
    <row r="2189" spans="1:15" x14ac:dyDescent="0.2">
      <c r="A2189" s="1" t="s">
        <v>111</v>
      </c>
      <c r="B2189" s="5" t="str">
        <f t="shared" si="170"/>
        <v>2020</v>
      </c>
      <c r="C2189" s="5">
        <f t="shared" si="171"/>
        <v>8</v>
      </c>
      <c r="D2189" s="11">
        <f t="shared" si="172"/>
        <v>44044</v>
      </c>
      <c r="E2189" s="2" t="s">
        <v>23</v>
      </c>
      <c r="F2189" s="5" t="str">
        <f t="shared" si="173"/>
        <v>QUINDIO</v>
      </c>
      <c r="G2189" s="2">
        <v>0</v>
      </c>
      <c r="H2189" s="7">
        <v>123865923</v>
      </c>
      <c r="I2189" s="9">
        <f t="shared" si="174"/>
        <v>1238.65923</v>
      </c>
      <c r="J2189">
        <v>0</v>
      </c>
      <c r="K2189" cm="1">
        <f t="array" ref="K2189">INDEX(T!$H$2:$H$3661, MATCH(1, (T!$D$2:$D$3661=D2189)*(T!$E$2:$E$3661=G!E2189),0))</f>
        <v>1445.5615399999999</v>
      </c>
      <c r="L2189" cm="1">
        <f t="array" ref="L2189">INDEX('C'!$I$2:$I$3661, MATCH(1, ('C'!$D$2:$D$3661=D2189)*('C'!$E$2:$E$3661=G!E2189),0))</f>
        <v>1506292.9538499999</v>
      </c>
      <c r="M2189" cm="1">
        <f t="array" ref="M2189">_xlfn.IFNA(INDEX(P!C$2:C$2862, MATCH(1, (P!$A$2:$A$2862=D2189)*(P!$B$2:$B$2862=F2189),0)),)</f>
        <v>0</v>
      </c>
      <c r="N2189" cm="1">
        <f t="array" ref="N2189">_xlfn.IFNA(INDEX(Ind!$H$2:$H$6441, MATCH(1, (Ind!$A$2:$A$6441=D2189)*(Ind!$D$2:$D$6441=F2189),0)),)</f>
        <v>0</v>
      </c>
      <c r="O2189" cm="1">
        <f t="array" ref="O2189">_xlfn.IFNA(INDEX(Ind!$L$2:$L$6441, MATCH(1, (Ind!$A$2:$A$6441=D2189)*(Ind!$D$2:$D$6441=F2189),0)),)</f>
        <v>0</v>
      </c>
    </row>
    <row r="2190" spans="1:15" x14ac:dyDescent="0.2">
      <c r="A2190" s="4" t="s">
        <v>111</v>
      </c>
      <c r="B2190" s="5" t="str">
        <f t="shared" si="170"/>
        <v>2020</v>
      </c>
      <c r="C2190" s="5">
        <f t="shared" si="171"/>
        <v>8</v>
      </c>
      <c r="D2190" s="11">
        <f t="shared" si="172"/>
        <v>44044</v>
      </c>
      <c r="E2190" s="5" t="s">
        <v>24</v>
      </c>
      <c r="F2190" s="5" t="str">
        <f t="shared" si="173"/>
        <v>RISARALDA</v>
      </c>
      <c r="G2190" s="5">
        <v>0</v>
      </c>
      <c r="H2190" s="6">
        <v>93342889</v>
      </c>
      <c r="I2190" s="9">
        <f t="shared" si="174"/>
        <v>933.42889000000002</v>
      </c>
      <c r="J2190">
        <v>0</v>
      </c>
      <c r="K2190" cm="1">
        <f t="array" ref="K2190">INDEX(T!$H$2:$H$3661, MATCH(1, (T!$D$2:$D$3661=D2190)*(T!$E$2:$E$3661=G!E2190),0))</f>
        <v>384.82704000000001</v>
      </c>
      <c r="L2190" cm="1">
        <f t="array" ref="L2190">INDEX('C'!$I$2:$I$3661, MATCH(1, ('C'!$D$2:$D$3661=D2190)*('C'!$E$2:$E$3661=G!E2190),0))</f>
        <v>1473236.73074</v>
      </c>
      <c r="M2190" cm="1">
        <f t="array" ref="M2190">_xlfn.IFNA(INDEX(P!C$2:C$2862, MATCH(1, (P!$A$2:$A$2862=D2190)*(P!$B$2:$B$2862=F2190),0)),)</f>
        <v>0</v>
      </c>
      <c r="N2190" cm="1">
        <f t="array" ref="N2190">_xlfn.IFNA(INDEX(Ind!$H$2:$H$6441, MATCH(1, (Ind!$A$2:$A$6441=D2190)*(Ind!$D$2:$D$6441=F2190),0)),)</f>
        <v>111.90205230384601</v>
      </c>
      <c r="O2190" cm="1">
        <f t="array" ref="O2190">_xlfn.IFNA(INDEX(Ind!$L$2:$L$6441, MATCH(1, (Ind!$A$2:$A$6441=D2190)*(Ind!$D$2:$D$6441=F2190),0)),)</f>
        <v>98.029625827445798</v>
      </c>
    </row>
    <row r="2191" spans="1:15" x14ac:dyDescent="0.2">
      <c r="A2191" s="1" t="s">
        <v>111</v>
      </c>
      <c r="B2191" s="5" t="str">
        <f t="shared" si="170"/>
        <v>2020</v>
      </c>
      <c r="C2191" s="5">
        <f t="shared" si="171"/>
        <v>8</v>
      </c>
      <c r="D2191" s="11">
        <f t="shared" si="172"/>
        <v>44044</v>
      </c>
      <c r="E2191" s="2" t="s">
        <v>25</v>
      </c>
      <c r="F2191" s="5" t="str">
        <f t="shared" si="173"/>
        <v>SANTANDER</v>
      </c>
      <c r="G2191" s="2">
        <v>63932000</v>
      </c>
      <c r="H2191" s="7">
        <v>247828586</v>
      </c>
      <c r="I2191" s="9">
        <f t="shared" si="174"/>
        <v>1558.8029300000001</v>
      </c>
      <c r="J2191">
        <v>0</v>
      </c>
      <c r="K2191" cm="1">
        <f t="array" ref="K2191">INDEX(T!$H$2:$H$3661, MATCH(1, (T!$D$2:$D$3661=D2191)*(T!$E$2:$E$3661=G!E2191),0))</f>
        <v>472.060675</v>
      </c>
      <c r="L2191" cm="1">
        <f t="array" ref="L2191">INDEX('C'!$I$2:$I$3661, MATCH(1, ('C'!$D$2:$D$3661=D2191)*('C'!$E$2:$E$3661=G!E2191),0))</f>
        <v>6460218.1585900001</v>
      </c>
      <c r="M2191" cm="1">
        <f t="array" ref="M2191">_xlfn.IFNA(INDEX(P!C$2:C$2862, MATCH(1, (P!$A$2:$A$2862=D2191)*(P!$B$2:$B$2862=F2191),0)),)</f>
        <v>26.584193548387098</v>
      </c>
      <c r="N2191" cm="1">
        <f t="array" ref="N2191">_xlfn.IFNA(INDEX(Ind!$H$2:$H$6441, MATCH(1, (Ind!$A$2:$A$6441=D2191)*(Ind!$D$2:$D$6441=F2191),0)),)</f>
        <v>82.313878738492505</v>
      </c>
      <c r="O2191" cm="1">
        <f t="array" ref="O2191">_xlfn.IFNA(INDEX(Ind!$L$2:$L$6441, MATCH(1, (Ind!$A$2:$A$6441=D2191)*(Ind!$D$2:$D$6441=F2191),0)),)</f>
        <v>93.981415587320299</v>
      </c>
    </row>
    <row r="2192" spans="1:15" x14ac:dyDescent="0.2">
      <c r="A2192" s="4" t="s">
        <v>111</v>
      </c>
      <c r="B2192" s="5" t="str">
        <f t="shared" si="170"/>
        <v>2020</v>
      </c>
      <c r="C2192" s="5">
        <f t="shared" si="171"/>
        <v>8</v>
      </c>
      <c r="D2192" s="11">
        <f t="shared" si="172"/>
        <v>44044</v>
      </c>
      <c r="E2192" s="5" t="s">
        <v>26</v>
      </c>
      <c r="F2192" s="5" t="str">
        <f t="shared" si="173"/>
        <v>SUCRE</v>
      </c>
      <c r="G2192" s="5">
        <v>80375000</v>
      </c>
      <c r="H2192" s="6">
        <v>0</v>
      </c>
      <c r="I2192" s="9">
        <f t="shared" si="174"/>
        <v>803.75</v>
      </c>
      <c r="J2192">
        <v>0</v>
      </c>
      <c r="K2192" cm="1">
        <f t="array" ref="K2192">INDEX(T!$H$2:$H$3661, MATCH(1, (T!$D$2:$D$3661=D2192)*(T!$E$2:$E$3661=G!E2192),0))</f>
        <v>167.57</v>
      </c>
      <c r="L2192" cm="1">
        <f t="array" ref="L2192">INDEX('C'!$I$2:$I$3661, MATCH(1, ('C'!$D$2:$D$3661=D2192)*('C'!$E$2:$E$3661=G!E2192),0))</f>
        <v>14536110</v>
      </c>
      <c r="M2192" cm="1">
        <f t="array" ref="M2192">_xlfn.IFNA(INDEX(P!C$2:C$2862, MATCH(1, (P!$A$2:$A$2862=D2192)*(P!$B$2:$B$2862=F2192),0)),)</f>
        <v>129.87096774193549</v>
      </c>
      <c r="N2192" cm="1">
        <f t="array" ref="N2192">_xlfn.IFNA(INDEX(Ind!$H$2:$H$6441, MATCH(1, (Ind!$A$2:$A$6441=D2192)*(Ind!$D$2:$D$6441=F2192),0)),)</f>
        <v>0</v>
      </c>
      <c r="O2192" cm="1">
        <f t="array" ref="O2192">_xlfn.IFNA(INDEX(Ind!$L$2:$L$6441, MATCH(1, (Ind!$A$2:$A$6441=D2192)*(Ind!$D$2:$D$6441=F2192),0)),)</f>
        <v>0</v>
      </c>
    </row>
    <row r="2193" spans="1:15" x14ac:dyDescent="0.2">
      <c r="A2193" s="1" t="s">
        <v>111</v>
      </c>
      <c r="B2193" s="5" t="str">
        <f t="shared" si="170"/>
        <v>2020</v>
      </c>
      <c r="C2193" s="5">
        <f t="shared" si="171"/>
        <v>8</v>
      </c>
      <c r="D2193" s="11">
        <f t="shared" si="172"/>
        <v>44044</v>
      </c>
      <c r="E2193" s="2" t="s">
        <v>27</v>
      </c>
      <c r="F2193" s="5" t="str">
        <f t="shared" si="173"/>
        <v>TOLIMA</v>
      </c>
      <c r="G2193" s="2">
        <v>0</v>
      </c>
      <c r="H2193" s="3">
        <v>92122786</v>
      </c>
      <c r="I2193" s="9">
        <f t="shared" si="174"/>
        <v>921.22785999999996</v>
      </c>
      <c r="J2193">
        <v>0</v>
      </c>
      <c r="K2193" cm="1">
        <f t="array" ref="K2193">INDEX(T!$H$2:$H$3661, MATCH(1, (T!$D$2:$D$3661=D2193)*(T!$E$2:$E$3661=G!E2193),0))</f>
        <v>870.99856999999997</v>
      </c>
      <c r="L2193" cm="1">
        <f t="array" ref="L2193">INDEX('C'!$I$2:$I$3661, MATCH(1, ('C'!$D$2:$D$3661=D2193)*('C'!$E$2:$E$3661=G!E2193),0))</f>
        <v>11588932.10252</v>
      </c>
      <c r="M2193" cm="1">
        <f t="array" ref="M2193">_xlfn.IFNA(INDEX(P!C$2:C$2862, MATCH(1, (P!$A$2:$A$2862=D2193)*(P!$B$2:$B$2862=F2193),0)),)</f>
        <v>4.0354838709677416</v>
      </c>
      <c r="N2193" cm="1">
        <f t="array" ref="N2193">_xlfn.IFNA(INDEX(Ind!$H$2:$H$6441, MATCH(1, (Ind!$A$2:$A$6441=D2193)*(Ind!$D$2:$D$6441=F2193),0)),)</f>
        <v>118.463454744221</v>
      </c>
      <c r="O2193" cm="1">
        <f t="array" ref="O2193">_xlfn.IFNA(INDEX(Ind!$L$2:$L$6441, MATCH(1, (Ind!$A$2:$A$6441=D2193)*(Ind!$D$2:$D$6441=F2193),0)),)</f>
        <v>100.09999375039099</v>
      </c>
    </row>
    <row r="2194" spans="1:15" x14ac:dyDescent="0.2">
      <c r="A2194" s="4" t="s">
        <v>111</v>
      </c>
      <c r="B2194" s="5" t="str">
        <f t="shared" si="170"/>
        <v>2020</v>
      </c>
      <c r="C2194" s="5">
        <f t="shared" si="171"/>
        <v>8</v>
      </c>
      <c r="D2194" s="11">
        <f t="shared" si="172"/>
        <v>44044</v>
      </c>
      <c r="E2194" s="5" t="s">
        <v>28</v>
      </c>
      <c r="F2194" s="5" t="str">
        <f t="shared" si="173"/>
        <v>VALLE DEL CAUCA</v>
      </c>
      <c r="G2194" s="5">
        <v>98310143</v>
      </c>
      <c r="H2194" s="6">
        <v>0</v>
      </c>
      <c r="I2194" s="9">
        <f t="shared" si="174"/>
        <v>983.10143000000005</v>
      </c>
      <c r="J2194">
        <v>0</v>
      </c>
      <c r="K2194" cm="1">
        <f t="array" ref="K2194">INDEX(T!$H$2:$H$3661, MATCH(1, (T!$D$2:$D$3661=D2194)*(T!$E$2:$E$3661=G!E2194),0))</f>
        <v>790.71433000000002</v>
      </c>
      <c r="L2194" cm="1">
        <f t="array" ref="L2194">INDEX('C'!$I$2:$I$3661, MATCH(1, ('C'!$D$2:$D$3661=D2194)*('C'!$E$2:$E$3661=G!E2194),0))</f>
        <v>16914083.966389999</v>
      </c>
      <c r="M2194" cm="1">
        <f t="array" ref="M2194">_xlfn.IFNA(INDEX(P!C$2:C$2862, MATCH(1, (P!$A$2:$A$2862=D2194)*(P!$B$2:$B$2862=F2194),0)),)</f>
        <v>0</v>
      </c>
      <c r="N2194" cm="1">
        <f t="array" ref="N2194">_xlfn.IFNA(INDEX(Ind!$H$2:$H$6441, MATCH(1, (Ind!$A$2:$A$6441=D2194)*(Ind!$D$2:$D$6441=F2194),0)),)</f>
        <v>112.36143728027299</v>
      </c>
      <c r="O2194" cm="1">
        <f t="array" ref="O2194">_xlfn.IFNA(INDEX(Ind!$L$2:$L$6441, MATCH(1, (Ind!$A$2:$A$6441=D2194)*(Ind!$D$2:$D$6441=F2194),0)),)</f>
        <v>93.282169332265696</v>
      </c>
    </row>
    <row r="2195" spans="1:15" x14ac:dyDescent="0.2">
      <c r="A2195" s="1" t="s">
        <v>111</v>
      </c>
      <c r="B2195" s="5" t="str">
        <f t="shared" si="170"/>
        <v>2020</v>
      </c>
      <c r="C2195" s="5">
        <f t="shared" si="171"/>
        <v>8</v>
      </c>
      <c r="D2195" s="11">
        <f t="shared" si="172"/>
        <v>44044</v>
      </c>
      <c r="E2195" s="2" t="s">
        <v>74</v>
      </c>
      <c r="F2195" s="5" t="str">
        <f t="shared" si="173"/>
        <v>ARAUCA</v>
      </c>
      <c r="G2195" s="2">
        <v>0</v>
      </c>
      <c r="H2195" s="3">
        <v>48921000</v>
      </c>
      <c r="I2195" s="9">
        <f t="shared" si="174"/>
        <v>489.21</v>
      </c>
      <c r="J2195">
        <v>0</v>
      </c>
      <c r="K2195" cm="1">
        <f t="array" ref="K2195">INDEX(T!$H$2:$H$3661, MATCH(1, (T!$D$2:$D$3661=D2195)*(T!$E$2:$E$3661=G!E2195),0))</f>
        <v>600</v>
      </c>
      <c r="L2195" cm="1">
        <f t="array" ref="L2195">INDEX('C'!$I$2:$I$3661, MATCH(1, ('C'!$D$2:$D$3661=D2195)*('C'!$E$2:$E$3661=G!E2195),0))</f>
        <v>58807</v>
      </c>
      <c r="M2195" cm="1">
        <f t="array" ref="M2195">_xlfn.IFNA(INDEX(P!C$2:C$2862, MATCH(1, (P!$A$2:$A$2862=D2195)*(P!$B$2:$B$2862=F2195),0)),)</f>
        <v>0.62419354838709695</v>
      </c>
      <c r="N2195" cm="1">
        <f t="array" ref="N2195">_xlfn.IFNA(INDEX(Ind!$H$2:$H$6441, MATCH(1, (Ind!$A$2:$A$6441=D2195)*(Ind!$D$2:$D$6441=F2195),0)),)</f>
        <v>0</v>
      </c>
      <c r="O2195" cm="1">
        <f t="array" ref="O2195">_xlfn.IFNA(INDEX(Ind!$L$2:$L$6441, MATCH(1, (Ind!$A$2:$A$6441=D2195)*(Ind!$D$2:$D$6441=F2195),0)),)</f>
        <v>0</v>
      </c>
    </row>
    <row r="2196" spans="1:15" x14ac:dyDescent="0.2">
      <c r="A2196" s="4" t="s">
        <v>111</v>
      </c>
      <c r="B2196" s="5" t="str">
        <f t="shared" si="170"/>
        <v>2020</v>
      </c>
      <c r="C2196" s="5">
        <f t="shared" si="171"/>
        <v>8</v>
      </c>
      <c r="D2196" s="11">
        <f t="shared" si="172"/>
        <v>44044</v>
      </c>
      <c r="E2196" s="5" t="s">
        <v>29</v>
      </c>
      <c r="F2196" s="5" t="str">
        <f t="shared" si="173"/>
        <v>CASANARE</v>
      </c>
      <c r="G2196" s="5">
        <v>0</v>
      </c>
      <c r="H2196" s="6">
        <v>40917429</v>
      </c>
      <c r="I2196" s="9">
        <f t="shared" si="174"/>
        <v>409.17428999999998</v>
      </c>
      <c r="J2196">
        <v>0</v>
      </c>
      <c r="K2196" cm="1">
        <f t="array" ref="K2196">INDEX(T!$H$2:$H$3661, MATCH(1, (T!$D$2:$D$3661=D2196)*(T!$E$2:$E$3661=G!E2196),0))</f>
        <v>76.663430000000005</v>
      </c>
      <c r="L2196" cm="1">
        <f t="array" ref="L2196">INDEX('C'!$I$2:$I$3661, MATCH(1, ('C'!$D$2:$D$3661=D2196)*('C'!$E$2:$E$3661=G!E2196),0))</f>
        <v>500138.44429000001</v>
      </c>
      <c r="M2196" cm="1">
        <f t="array" ref="M2196">_xlfn.IFNA(INDEX(P!C$2:C$2862, MATCH(1, (P!$A$2:$A$2862=D2196)*(P!$B$2:$B$2862=F2196),0)),)</f>
        <v>589.0522580645162</v>
      </c>
      <c r="N2196" cm="1">
        <f t="array" ref="N2196">_xlfn.IFNA(INDEX(Ind!$H$2:$H$6441, MATCH(1, (Ind!$A$2:$A$6441=D2196)*(Ind!$D$2:$D$6441=F2196),0)),)</f>
        <v>0</v>
      </c>
      <c r="O2196" cm="1">
        <f t="array" ref="O2196">_xlfn.IFNA(INDEX(Ind!$L$2:$L$6441, MATCH(1, (Ind!$A$2:$A$6441=D2196)*(Ind!$D$2:$D$6441=F2196),0)),)</f>
        <v>0</v>
      </c>
    </row>
    <row r="2197" spans="1:15" x14ac:dyDescent="0.2">
      <c r="A2197" s="1" t="s">
        <v>111</v>
      </c>
      <c r="B2197" s="5" t="str">
        <f t="shared" si="170"/>
        <v>2020</v>
      </c>
      <c r="C2197" s="5">
        <f t="shared" si="171"/>
        <v>8</v>
      </c>
      <c r="D2197" s="11">
        <f t="shared" si="172"/>
        <v>44044</v>
      </c>
      <c r="E2197" s="2" t="s">
        <v>30</v>
      </c>
      <c r="F2197" s="5" t="str">
        <f t="shared" si="173"/>
        <v>PUTUMAYO</v>
      </c>
      <c r="G2197" s="2">
        <v>0</v>
      </c>
      <c r="H2197" s="3">
        <v>72215000</v>
      </c>
      <c r="I2197" s="9">
        <f t="shared" si="174"/>
        <v>722.15</v>
      </c>
      <c r="J2197">
        <v>0</v>
      </c>
      <c r="K2197" cm="1">
        <f t="array" ref="K2197">INDEX(T!$H$2:$H$3661, MATCH(1, (T!$D$2:$D$3661=D2197)*(T!$E$2:$E$3661=G!E2197),0))</f>
        <v>2011.34</v>
      </c>
      <c r="L2197" cm="1">
        <f t="array" ref="L2197">INDEX('C'!$I$2:$I$3661, MATCH(1, ('C'!$D$2:$D$3661=D2197)*('C'!$E$2:$E$3661=G!E2197),0))</f>
        <v>57362.46</v>
      </c>
      <c r="M2197" cm="1">
        <f t="array" ref="M2197">_xlfn.IFNA(INDEX(P!C$2:C$2862, MATCH(1, (P!$A$2:$A$2862=D2197)*(P!$B$2:$B$2862=F2197),0)),)</f>
        <v>1.8290322580645162</v>
      </c>
      <c r="N2197" cm="1">
        <f t="array" ref="N2197">_xlfn.IFNA(INDEX(Ind!$H$2:$H$6441, MATCH(1, (Ind!$A$2:$A$6441=D2197)*(Ind!$D$2:$D$6441=F2197),0)),)</f>
        <v>0</v>
      </c>
      <c r="O2197" cm="1">
        <f t="array" ref="O2197">_xlfn.IFNA(INDEX(Ind!$L$2:$L$6441, MATCH(1, (Ind!$A$2:$A$6441=D2197)*(Ind!$D$2:$D$6441=F2197),0)),)</f>
        <v>0</v>
      </c>
    </row>
    <row r="2198" spans="1:15" x14ac:dyDescent="0.2">
      <c r="A2198" s="4" t="s">
        <v>111</v>
      </c>
      <c r="B2198" s="5" t="str">
        <f t="shared" si="170"/>
        <v>2020</v>
      </c>
      <c r="C2198" s="5">
        <f t="shared" si="171"/>
        <v>8</v>
      </c>
      <c r="D2198" s="11">
        <f t="shared" si="172"/>
        <v>44044</v>
      </c>
      <c r="E2198" s="5" t="s">
        <v>31</v>
      </c>
      <c r="F2198" s="5" t="str">
        <f t="shared" si="173"/>
        <v>GUAVIARE</v>
      </c>
      <c r="G2198" s="5">
        <v>0</v>
      </c>
      <c r="H2198" s="6">
        <v>84070000</v>
      </c>
      <c r="I2198" s="9">
        <f t="shared" si="174"/>
        <v>840.7</v>
      </c>
      <c r="J2198">
        <v>0</v>
      </c>
      <c r="K2198" cm="1">
        <f t="array" ref="K2198">INDEX(T!$H$2:$H$3661, MATCH(1, (T!$D$2:$D$3661=D2198)*(T!$E$2:$E$3661=G!E2198),0))</f>
        <v>1678.4</v>
      </c>
      <c r="L2198" cm="1">
        <f t="array" ref="L2198">INDEX('C'!$I$2:$I$3661, MATCH(1, ('C'!$D$2:$D$3661=D2198)*('C'!$E$2:$E$3661=G!E2198),0))</f>
        <v>53933.62</v>
      </c>
      <c r="M2198" cm="1">
        <f t="array" ref="M2198">_xlfn.IFNA(INDEX(P!C$2:C$2862, MATCH(1, (P!$A$2:$A$2862=D2198)*(P!$B$2:$B$2862=F2198),0)),)</f>
        <v>0</v>
      </c>
      <c r="N2198" cm="1">
        <f t="array" ref="N2198">_xlfn.IFNA(INDEX(Ind!$H$2:$H$6441, MATCH(1, (Ind!$A$2:$A$6441=D2198)*(Ind!$D$2:$D$6441=F2198),0)),)</f>
        <v>0</v>
      </c>
      <c r="O2198" cm="1">
        <f t="array" ref="O2198">_xlfn.IFNA(INDEX(Ind!$L$2:$L$6441, MATCH(1, (Ind!$A$2:$A$6441=D2198)*(Ind!$D$2:$D$6441=F2198),0)),)</f>
        <v>0</v>
      </c>
    </row>
    <row r="2199" spans="1:15" x14ac:dyDescent="0.2">
      <c r="A2199" s="1" t="s">
        <v>112</v>
      </c>
      <c r="B2199" s="5" t="str">
        <f t="shared" si="170"/>
        <v>2020</v>
      </c>
      <c r="C2199" s="5">
        <f t="shared" si="171"/>
        <v>9</v>
      </c>
      <c r="D2199" s="11">
        <f t="shared" si="172"/>
        <v>44075</v>
      </c>
      <c r="E2199" s="2" t="s">
        <v>5</v>
      </c>
      <c r="F2199" s="5" t="str">
        <f t="shared" si="173"/>
        <v>ANTIOQUIA</v>
      </c>
      <c r="G2199" s="2">
        <v>79348720</v>
      </c>
      <c r="H2199" s="3">
        <v>80328696</v>
      </c>
      <c r="I2199" s="9">
        <f t="shared" si="174"/>
        <v>798.38707999999997</v>
      </c>
      <c r="J2199">
        <v>0</v>
      </c>
      <c r="K2199" cm="1">
        <f t="array" ref="K2199">INDEX(T!$H$2:$H$3661, MATCH(1, (T!$D$2:$D$3661=D2199)*(T!$E$2:$E$3661=G!E2199),0))</f>
        <v>525.43874000000005</v>
      </c>
      <c r="L2199" cm="1">
        <f t="array" ref="L2199">INDEX('C'!$I$2:$I$3661, MATCH(1, ('C'!$D$2:$D$3661=D2199)*('C'!$E$2:$E$3661=G!E2199),0))</f>
        <v>21349484.399714999</v>
      </c>
      <c r="M2199" cm="1">
        <f t="array" ref="M2199">_xlfn.IFNA(INDEX(P!C$2:C$2862, MATCH(1, (P!$A$2:$A$2862=D2199)*(P!$B$2:$B$2862=F2199),0)),)</f>
        <v>0</v>
      </c>
      <c r="N2199" cm="1">
        <f t="array" ref="N2199">_xlfn.IFNA(INDEX(Ind!$H$2:$H$6441, MATCH(1, (Ind!$A$2:$A$6441=D2199)*(Ind!$D$2:$D$6441=F2199),0)),)</f>
        <v>107.857371255335</v>
      </c>
      <c r="O2199" cm="1">
        <f t="array" ref="O2199">_xlfn.IFNA(INDEX(Ind!$L$2:$L$6441, MATCH(1, (Ind!$A$2:$A$6441=D2199)*(Ind!$D$2:$D$6441=F2199),0)),)</f>
        <v>92.034079374070899</v>
      </c>
    </row>
    <row r="2200" spans="1:15" x14ac:dyDescent="0.2">
      <c r="A2200" s="4" t="s">
        <v>112</v>
      </c>
      <c r="B2200" s="5" t="str">
        <f t="shared" si="170"/>
        <v>2020</v>
      </c>
      <c r="C2200" s="5">
        <f t="shared" si="171"/>
        <v>9</v>
      </c>
      <c r="D2200" s="11">
        <f t="shared" si="172"/>
        <v>44075</v>
      </c>
      <c r="E2200" s="5" t="s">
        <v>6</v>
      </c>
      <c r="F2200" s="5" t="str">
        <f t="shared" si="173"/>
        <v>ATLANTICO</v>
      </c>
      <c r="G2200" s="12">
        <v>124100000</v>
      </c>
      <c r="H2200" s="8">
        <v>124100000</v>
      </c>
      <c r="I2200" s="9">
        <f t="shared" si="174"/>
        <v>1241</v>
      </c>
      <c r="J2200">
        <v>0</v>
      </c>
      <c r="K2200" cm="1">
        <f t="array" ref="K2200">INDEX(T!$H$2:$H$3661, MATCH(1, (T!$D$2:$D$3661=D2200)*(T!$E$2:$E$3661=G!E2200),0))</f>
        <v>281</v>
      </c>
      <c r="L2200" cm="1">
        <f t="array" ref="L2200">INDEX('C'!$I$2:$I$3661, MATCH(1, ('C'!$D$2:$D$3661=D2200)*('C'!$E$2:$E$3661=G!E2200),0))</f>
        <v>18768314.199999999</v>
      </c>
      <c r="M2200" cm="1">
        <f t="array" ref="M2200">_xlfn.IFNA(INDEX(P!C$2:C$2862, MATCH(1, (P!$A$2:$A$2862=D2200)*(P!$B$2:$B$2862=F2200),0)),)</f>
        <v>22.541935483870965</v>
      </c>
      <c r="N2200" cm="1">
        <f t="array" ref="N2200">_xlfn.IFNA(INDEX(Ind!$H$2:$H$6441, MATCH(1, (Ind!$A$2:$A$6441=D2200)*(Ind!$D$2:$D$6441=F2200),0)),)</f>
        <v>119.52416179358499</v>
      </c>
      <c r="O2200" cm="1">
        <f t="array" ref="O2200">_xlfn.IFNA(INDEX(Ind!$L$2:$L$6441, MATCH(1, (Ind!$A$2:$A$6441=D2200)*(Ind!$D$2:$D$6441=F2200),0)),)</f>
        <v>93.851912726022903</v>
      </c>
    </row>
    <row r="2201" spans="1:15" x14ac:dyDescent="0.2">
      <c r="A2201" s="1" t="s">
        <v>112</v>
      </c>
      <c r="B2201" s="5" t="str">
        <f t="shared" si="170"/>
        <v>2020</v>
      </c>
      <c r="C2201" s="5">
        <f t="shared" si="171"/>
        <v>9</v>
      </c>
      <c r="D2201" s="11">
        <f t="shared" si="172"/>
        <v>44075</v>
      </c>
      <c r="E2201" s="2" t="s">
        <v>7</v>
      </c>
      <c r="F2201" s="5" t="str">
        <f t="shared" si="173"/>
        <v>BOGOTA, D.C.</v>
      </c>
      <c r="G2201" s="2">
        <v>0</v>
      </c>
      <c r="H2201" s="3">
        <v>75566000</v>
      </c>
      <c r="I2201" s="9">
        <f t="shared" si="174"/>
        <v>755.66</v>
      </c>
      <c r="J2201">
        <v>0</v>
      </c>
      <c r="K2201" cm="1">
        <f t="array" ref="K2201">INDEX(T!$H$2:$H$3661, MATCH(1, (T!$D$2:$D$3661=D2201)*(T!$E$2:$E$3661=G!E2201),0))</f>
        <v>501.97</v>
      </c>
      <c r="L2201" cm="1">
        <f t="array" ref="L2201">INDEX('C'!$I$2:$I$3661, MATCH(1, ('C'!$D$2:$D$3661=D2201)*('C'!$E$2:$E$3661=G!E2201),0))</f>
        <v>52683011</v>
      </c>
      <c r="M2201" cm="1">
        <f t="array" ref="M2201">_xlfn.IFNA(INDEX(P!C$2:C$2862, MATCH(1, (P!$A$2:$A$2862=D2201)*(P!$B$2:$B$2862=F2201),0)),)</f>
        <v>0</v>
      </c>
      <c r="N2201" cm="1">
        <f t="array" ref="N2201">_xlfn.IFNA(INDEX(Ind!$H$2:$H$6441, MATCH(1, (Ind!$A$2:$A$6441=D2201)*(Ind!$D$2:$D$6441=F2201),0)),)</f>
        <v>101.28225888288</v>
      </c>
      <c r="O2201" cm="1">
        <f t="array" ref="O2201">_xlfn.IFNA(INDEX(Ind!$L$2:$L$6441, MATCH(1, (Ind!$A$2:$A$6441=D2201)*(Ind!$D$2:$D$6441=F2201),0)),)</f>
        <v>87.073209455164402</v>
      </c>
    </row>
    <row r="2202" spans="1:15" x14ac:dyDescent="0.2">
      <c r="A2202" s="4" t="s">
        <v>112</v>
      </c>
      <c r="B2202" s="5" t="str">
        <f t="shared" si="170"/>
        <v>2020</v>
      </c>
      <c r="C2202" s="5">
        <f t="shared" si="171"/>
        <v>9</v>
      </c>
      <c r="D2202" s="11">
        <f t="shared" si="172"/>
        <v>44075</v>
      </c>
      <c r="E2202" s="5" t="s">
        <v>8</v>
      </c>
      <c r="F2202" s="5" t="str">
        <f t="shared" si="173"/>
        <v>BOLIVAR</v>
      </c>
      <c r="G2202" s="12">
        <v>106667506</v>
      </c>
      <c r="H2202" s="8">
        <v>106730395</v>
      </c>
      <c r="I2202" s="9">
        <f t="shared" si="174"/>
        <v>1066.989505</v>
      </c>
      <c r="J2202">
        <v>0</v>
      </c>
      <c r="K2202" cm="1">
        <f t="array" ref="K2202">INDEX(T!$H$2:$H$3661, MATCH(1, (T!$D$2:$D$3661=D2202)*(T!$E$2:$E$3661=G!E2202),0))</f>
        <v>286.30468000000002</v>
      </c>
      <c r="L2202" cm="1">
        <f t="array" ref="L2202">INDEX('C'!$I$2:$I$3661, MATCH(1, ('C'!$D$2:$D$3661=D2202)*('C'!$E$2:$E$3661=G!E2202),0))</f>
        <v>16100214.81773</v>
      </c>
      <c r="M2202" cm="1">
        <f t="array" ref="M2202">_xlfn.IFNA(INDEX(P!C$2:C$2862, MATCH(1, (P!$A$2:$A$2862=D2202)*(P!$B$2:$B$2862=F2202),0)),)</f>
        <v>2.0616129032258064</v>
      </c>
      <c r="N2202" cm="1">
        <f t="array" ref="N2202">_xlfn.IFNA(INDEX(Ind!$H$2:$H$6441, MATCH(1, (Ind!$A$2:$A$6441=D2202)*(Ind!$D$2:$D$6441=F2202),0)),)</f>
        <v>94.084613524703599</v>
      </c>
      <c r="O2202" cm="1">
        <f t="array" ref="O2202">_xlfn.IFNA(INDEX(Ind!$L$2:$L$6441, MATCH(1, (Ind!$A$2:$A$6441=D2202)*(Ind!$D$2:$D$6441=F2202),0)),)</f>
        <v>95.408593091828095</v>
      </c>
    </row>
    <row r="2203" spans="1:15" x14ac:dyDescent="0.2">
      <c r="A2203" s="1" t="s">
        <v>112</v>
      </c>
      <c r="B2203" s="5" t="str">
        <f t="shared" si="170"/>
        <v>2020</v>
      </c>
      <c r="C2203" s="5">
        <f t="shared" si="171"/>
        <v>9</v>
      </c>
      <c r="D2203" s="11">
        <f t="shared" si="172"/>
        <v>44075</v>
      </c>
      <c r="E2203" s="2" t="s">
        <v>9</v>
      </c>
      <c r="F2203" s="5" t="str">
        <f t="shared" si="173"/>
        <v>BOYACA</v>
      </c>
      <c r="G2203" s="2">
        <v>70385918</v>
      </c>
      <c r="H2203" s="7">
        <v>101480163</v>
      </c>
      <c r="I2203" s="9">
        <f t="shared" si="174"/>
        <v>859.33040500000004</v>
      </c>
      <c r="J2203">
        <v>0</v>
      </c>
      <c r="K2203" cm="1">
        <f t="array" ref="K2203">INDEX(T!$H$2:$H$3661, MATCH(1, (T!$D$2:$D$3661=D2203)*(T!$E$2:$E$3661=G!E2203),0))</f>
        <v>334.84173500000003</v>
      </c>
      <c r="L2203" cm="1">
        <f t="array" ref="L2203">INDEX('C'!$I$2:$I$3661, MATCH(1, ('C'!$D$2:$D$3661=D2203)*('C'!$E$2:$E$3661=G!E2203),0))</f>
        <v>6739670.8429150004</v>
      </c>
      <c r="M2203" cm="1">
        <f t="array" ref="M2203">_xlfn.IFNA(INDEX(P!C$2:C$2862, MATCH(1, (P!$A$2:$A$2862=D2203)*(P!$B$2:$B$2862=F2203),0)),)</f>
        <v>5.3819354838709677</v>
      </c>
      <c r="N2203" cm="1">
        <f t="array" ref="N2203">_xlfn.IFNA(INDEX(Ind!$H$2:$H$6441, MATCH(1, (Ind!$A$2:$A$6441=D2203)*(Ind!$D$2:$D$6441=F2203),0)),)</f>
        <v>130.71302325548299</v>
      </c>
      <c r="O2203" cm="1">
        <f t="array" ref="O2203">_xlfn.IFNA(INDEX(Ind!$L$2:$L$6441, MATCH(1, (Ind!$A$2:$A$6441=D2203)*(Ind!$D$2:$D$6441=F2203),0)),)</f>
        <v>89.3887726738688</v>
      </c>
    </row>
    <row r="2204" spans="1:15" x14ac:dyDescent="0.2">
      <c r="A2204" s="4" t="s">
        <v>112</v>
      </c>
      <c r="B2204" s="5" t="str">
        <f t="shared" si="170"/>
        <v>2020</v>
      </c>
      <c r="C2204" s="5">
        <f t="shared" si="171"/>
        <v>9</v>
      </c>
      <c r="D2204" s="11">
        <f t="shared" si="172"/>
        <v>44075</v>
      </c>
      <c r="E2204" s="5" t="s">
        <v>10</v>
      </c>
      <c r="F2204" s="5" t="str">
        <f t="shared" si="173"/>
        <v>CALDAS</v>
      </c>
      <c r="G2204" s="5">
        <v>0</v>
      </c>
      <c r="H2204" s="6">
        <v>91388975</v>
      </c>
      <c r="I2204" s="9">
        <f t="shared" si="174"/>
        <v>913.88975000000005</v>
      </c>
      <c r="J2204">
        <v>0</v>
      </c>
      <c r="K2204" cm="1">
        <f t="array" ref="K2204">INDEX(T!$H$2:$H$3661, MATCH(1, (T!$D$2:$D$3661=D2204)*(T!$E$2:$E$3661=G!E2204),0))</f>
        <v>635.73</v>
      </c>
      <c r="L2204" cm="1">
        <f t="array" ref="L2204">INDEX('C'!$I$2:$I$3661, MATCH(1, ('C'!$D$2:$D$3661=D2204)*('C'!$E$2:$E$3661=G!E2204),0))</f>
        <v>6112230.6228400003</v>
      </c>
      <c r="M2204" cm="1">
        <f t="array" ref="M2204">_xlfn.IFNA(INDEX(P!C$2:C$2862, MATCH(1, (P!$A$2:$A$2862=D2204)*(P!$B$2:$B$2862=F2204),0)),)</f>
        <v>0</v>
      </c>
      <c r="N2204" cm="1">
        <f t="array" ref="N2204">_xlfn.IFNA(INDEX(Ind!$H$2:$H$6441, MATCH(1, (Ind!$A$2:$A$6441=D2204)*(Ind!$D$2:$D$6441=F2204),0)),)</f>
        <v>130.694681183786</v>
      </c>
      <c r="O2204" cm="1">
        <f t="array" ref="O2204">_xlfn.IFNA(INDEX(Ind!$L$2:$L$6441, MATCH(1, (Ind!$A$2:$A$6441=D2204)*(Ind!$D$2:$D$6441=F2204),0)),)</f>
        <v>100.68380015274499</v>
      </c>
    </row>
    <row r="2205" spans="1:15" x14ac:dyDescent="0.2">
      <c r="A2205" s="1" t="s">
        <v>112</v>
      </c>
      <c r="B2205" s="5" t="str">
        <f t="shared" si="170"/>
        <v>2020</v>
      </c>
      <c r="C2205" s="5">
        <f t="shared" si="171"/>
        <v>9</v>
      </c>
      <c r="D2205" s="11">
        <f t="shared" si="172"/>
        <v>44075</v>
      </c>
      <c r="E2205" s="2" t="s">
        <v>11</v>
      </c>
      <c r="F2205" s="5" t="str">
        <f t="shared" si="173"/>
        <v>CAQUETA</v>
      </c>
      <c r="G2205" s="2">
        <v>0</v>
      </c>
      <c r="H2205" s="7">
        <v>217708769</v>
      </c>
      <c r="I2205" s="9">
        <f t="shared" si="174"/>
        <v>2177.0876899999998</v>
      </c>
      <c r="J2205">
        <v>0</v>
      </c>
      <c r="K2205" cm="1">
        <f t="array" ref="K2205">INDEX(T!$H$2:$H$3661, MATCH(1, (T!$D$2:$D$3661=D2205)*(T!$E$2:$E$3661=G!E2205),0))</f>
        <v>936.12230999999997</v>
      </c>
      <c r="L2205" cm="1">
        <f t="array" ref="L2205">INDEX('C'!$I$2:$I$3661, MATCH(1, ('C'!$D$2:$D$3661=D2205)*('C'!$E$2:$E$3661=G!E2205),0))</f>
        <v>7161797.7292299997</v>
      </c>
      <c r="M2205" cm="1">
        <f t="array" ref="M2205">_xlfn.IFNA(INDEX(P!C$2:C$2862, MATCH(1, (P!$A$2:$A$2862=D2205)*(P!$B$2:$B$2862=F2205),0)),)</f>
        <v>0</v>
      </c>
      <c r="N2205" cm="1">
        <f t="array" ref="N2205">_xlfn.IFNA(INDEX(Ind!$H$2:$H$6441, MATCH(1, (Ind!$A$2:$A$6441=D2205)*(Ind!$D$2:$D$6441=F2205),0)),)</f>
        <v>0</v>
      </c>
      <c r="O2205" cm="1">
        <f t="array" ref="O2205">_xlfn.IFNA(INDEX(Ind!$L$2:$L$6441, MATCH(1, (Ind!$A$2:$A$6441=D2205)*(Ind!$D$2:$D$6441=F2205),0)),)</f>
        <v>0</v>
      </c>
    </row>
    <row r="2206" spans="1:15" x14ac:dyDescent="0.2">
      <c r="A2206" s="4" t="s">
        <v>112</v>
      </c>
      <c r="B2206" s="5" t="str">
        <f t="shared" si="170"/>
        <v>2020</v>
      </c>
      <c r="C2206" s="5">
        <f t="shared" si="171"/>
        <v>9</v>
      </c>
      <c r="D2206" s="11">
        <f t="shared" si="172"/>
        <v>44075</v>
      </c>
      <c r="E2206" s="5" t="s">
        <v>12</v>
      </c>
      <c r="F2206" s="5" t="str">
        <f t="shared" si="173"/>
        <v>CAUCA</v>
      </c>
      <c r="G2206" s="5">
        <v>98890000</v>
      </c>
      <c r="H2206" s="6">
        <v>91346000</v>
      </c>
      <c r="I2206" s="9">
        <f t="shared" si="174"/>
        <v>951.18</v>
      </c>
      <c r="J2206">
        <v>0</v>
      </c>
      <c r="K2206" cm="1">
        <f t="array" ref="K2206">INDEX(T!$H$2:$H$3661, MATCH(1, (T!$D$2:$D$3661=D2206)*(T!$E$2:$E$3661=G!E2206),0))</f>
        <v>841.61</v>
      </c>
      <c r="L2206" cm="1">
        <f t="array" ref="L2206">INDEX('C'!$I$2:$I$3661, MATCH(1, ('C'!$D$2:$D$3661=D2206)*('C'!$E$2:$E$3661=G!E2206),0))</f>
        <v>14607332.154999999</v>
      </c>
      <c r="M2206" cm="1">
        <f t="array" ref="M2206">_xlfn.IFNA(INDEX(P!C$2:C$2862, MATCH(1, (P!$A$2:$A$2862=D2206)*(P!$B$2:$B$2862=F2206),0)),)</f>
        <v>0</v>
      </c>
      <c r="N2206" cm="1">
        <f t="array" ref="N2206">_xlfn.IFNA(INDEX(Ind!$H$2:$H$6441, MATCH(1, (Ind!$A$2:$A$6441=D2206)*(Ind!$D$2:$D$6441=F2206),0)),)</f>
        <v>109.981601872268</v>
      </c>
      <c r="O2206" cm="1">
        <f t="array" ref="O2206">_xlfn.IFNA(INDEX(Ind!$L$2:$L$6441, MATCH(1, (Ind!$A$2:$A$6441=D2206)*(Ind!$D$2:$D$6441=F2206),0)),)</f>
        <v>97.384734145828006</v>
      </c>
    </row>
    <row r="2207" spans="1:15" x14ac:dyDescent="0.2">
      <c r="A2207" s="1" t="s">
        <v>112</v>
      </c>
      <c r="B2207" s="5" t="str">
        <f t="shared" si="170"/>
        <v>2020</v>
      </c>
      <c r="C2207" s="5">
        <f t="shared" si="171"/>
        <v>9</v>
      </c>
      <c r="D2207" s="11">
        <f t="shared" si="172"/>
        <v>44075</v>
      </c>
      <c r="E2207" s="2" t="s">
        <v>13</v>
      </c>
      <c r="F2207" s="5" t="str">
        <f t="shared" si="173"/>
        <v>CESAR</v>
      </c>
      <c r="G2207" s="13">
        <v>124100000</v>
      </c>
      <c r="H2207" s="3">
        <v>96175833</v>
      </c>
      <c r="I2207" s="9">
        <f t="shared" si="174"/>
        <v>1101.3791650000001</v>
      </c>
      <c r="J2207">
        <v>0</v>
      </c>
      <c r="K2207" cm="1">
        <f t="array" ref="K2207">INDEX(T!$H$2:$H$3661, MATCH(1, (T!$D$2:$D$3661=D2207)*(T!$E$2:$E$3661=G!E2207),0))</f>
        <v>262.47830499999998</v>
      </c>
      <c r="L2207" cm="1">
        <f t="array" ref="L2207">INDEX('C'!$I$2:$I$3661, MATCH(1, ('C'!$D$2:$D$3661=D2207)*('C'!$E$2:$E$3661=G!E2207),0))</f>
        <v>12253722.093335001</v>
      </c>
      <c r="M2207" cm="1">
        <f t="array" ref="M2207">_xlfn.IFNA(INDEX(P!C$2:C$2862, MATCH(1, (P!$A$2:$A$2862=D2207)*(P!$B$2:$B$2862=F2207),0)),)</f>
        <v>8.3419354838709676</v>
      </c>
      <c r="N2207" cm="1">
        <f t="array" ref="N2207">_xlfn.IFNA(INDEX(Ind!$H$2:$H$6441, MATCH(1, (Ind!$A$2:$A$6441=D2207)*(Ind!$D$2:$D$6441=F2207),0)),)</f>
        <v>0</v>
      </c>
      <c r="O2207" cm="1">
        <f t="array" ref="O2207">_xlfn.IFNA(INDEX(Ind!$L$2:$L$6441, MATCH(1, (Ind!$A$2:$A$6441=D2207)*(Ind!$D$2:$D$6441=F2207),0)),)</f>
        <v>0</v>
      </c>
    </row>
    <row r="2208" spans="1:15" x14ac:dyDescent="0.2">
      <c r="A2208" s="4" t="s">
        <v>112</v>
      </c>
      <c r="B2208" s="5" t="str">
        <f t="shared" si="170"/>
        <v>2020</v>
      </c>
      <c r="C2208" s="5">
        <f t="shared" si="171"/>
        <v>9</v>
      </c>
      <c r="D2208" s="11">
        <f t="shared" si="172"/>
        <v>44075</v>
      </c>
      <c r="E2208" s="5" t="s">
        <v>14</v>
      </c>
      <c r="F2208" s="5" t="str">
        <f t="shared" si="173"/>
        <v>CORDOBA</v>
      </c>
      <c r="G2208" s="5">
        <v>79974000</v>
      </c>
      <c r="H2208" s="6">
        <v>0</v>
      </c>
      <c r="I2208" s="9">
        <f t="shared" si="174"/>
        <v>799.74</v>
      </c>
      <c r="J2208">
        <v>0</v>
      </c>
      <c r="K2208" cm="1">
        <f t="array" ref="K2208">INDEX(T!$H$2:$H$3661, MATCH(1, (T!$D$2:$D$3661=D2208)*(T!$E$2:$E$3661=G!E2208),0))</f>
        <v>168.87</v>
      </c>
      <c r="L2208" cm="1">
        <f t="array" ref="L2208">INDEX('C'!$I$2:$I$3661, MATCH(1, ('C'!$D$2:$D$3661=D2208)*('C'!$E$2:$E$3661=G!E2208),0))</f>
        <v>14609420</v>
      </c>
      <c r="M2208" cm="1">
        <f t="array" ref="M2208">_xlfn.IFNA(INDEX(P!C$2:C$2862, MATCH(1, (P!$A$2:$A$2862=D2208)*(P!$B$2:$B$2862=F2208),0)),)</f>
        <v>107.1258064516129</v>
      </c>
      <c r="N2208" cm="1">
        <f t="array" ref="N2208">_xlfn.IFNA(INDEX(Ind!$H$2:$H$6441, MATCH(1, (Ind!$A$2:$A$6441=D2208)*(Ind!$D$2:$D$6441=F2208),0)),)</f>
        <v>119.65754105524999</v>
      </c>
      <c r="O2208" cm="1">
        <f t="array" ref="O2208">_xlfn.IFNA(INDEX(Ind!$L$2:$L$6441, MATCH(1, (Ind!$A$2:$A$6441=D2208)*(Ind!$D$2:$D$6441=F2208),0)),)</f>
        <v>110.253710916939</v>
      </c>
    </row>
    <row r="2209" spans="1:15" x14ac:dyDescent="0.2">
      <c r="A2209" s="1" t="s">
        <v>112</v>
      </c>
      <c r="B2209" s="5" t="str">
        <f t="shared" si="170"/>
        <v>2020</v>
      </c>
      <c r="C2209" s="5">
        <f t="shared" si="171"/>
        <v>9</v>
      </c>
      <c r="D2209" s="11">
        <f t="shared" si="172"/>
        <v>44075</v>
      </c>
      <c r="E2209" s="2" t="s">
        <v>15</v>
      </c>
      <c r="F2209" s="5" t="str">
        <f t="shared" si="173"/>
        <v>CUNDINAMARCA</v>
      </c>
      <c r="G2209" s="2">
        <v>70203000</v>
      </c>
      <c r="H2209" s="3">
        <v>90868584</v>
      </c>
      <c r="I2209" s="9">
        <f t="shared" si="174"/>
        <v>805.35792000000004</v>
      </c>
      <c r="J2209">
        <v>0</v>
      </c>
      <c r="K2209" cm="1">
        <f t="array" ref="K2209">INDEX(T!$H$2:$H$3661, MATCH(1, (T!$D$2:$D$3661=D2209)*(T!$E$2:$E$3661=G!E2209),0))</f>
        <v>533.09018000000003</v>
      </c>
      <c r="L2209" cm="1">
        <f t="array" ref="L2209">INDEX('C'!$I$2:$I$3661, MATCH(1, ('C'!$D$2:$D$3661=D2209)*('C'!$E$2:$E$3661=G!E2209),0))</f>
        <v>11274308.39177</v>
      </c>
      <c r="M2209" cm="1">
        <f t="array" ref="M2209">_xlfn.IFNA(INDEX(P!C$2:C$2862, MATCH(1, (P!$A$2:$A$2862=D2209)*(P!$B$2:$B$2862=F2209),0)),)</f>
        <v>0.60451612903225804</v>
      </c>
      <c r="N2209" cm="1">
        <f t="array" ref="N2209">_xlfn.IFNA(INDEX(Ind!$H$2:$H$6441, MATCH(1, (Ind!$A$2:$A$6441=D2209)*(Ind!$D$2:$D$6441=F2209),0)),)</f>
        <v>106.64187453292</v>
      </c>
      <c r="O2209" cm="1">
        <f t="array" ref="O2209">_xlfn.IFNA(INDEX(Ind!$L$2:$L$6441, MATCH(1, (Ind!$A$2:$A$6441=D2209)*(Ind!$D$2:$D$6441=F2209),0)),)</f>
        <v>94.564427984980497</v>
      </c>
    </row>
    <row r="2210" spans="1:15" x14ac:dyDescent="0.2">
      <c r="A2210" s="4" t="s">
        <v>112</v>
      </c>
      <c r="B2210" s="5" t="str">
        <f t="shared" si="170"/>
        <v>2020</v>
      </c>
      <c r="C2210" s="5">
        <f t="shared" si="171"/>
        <v>9</v>
      </c>
      <c r="D2210" s="11">
        <f t="shared" si="172"/>
        <v>44075</v>
      </c>
      <c r="E2210" s="5" t="s">
        <v>16</v>
      </c>
      <c r="F2210" s="5" t="str">
        <f t="shared" si="173"/>
        <v>CHOCO</v>
      </c>
      <c r="G2210" s="5">
        <v>0</v>
      </c>
      <c r="H2210" s="8">
        <v>503070000</v>
      </c>
      <c r="I2210" s="9">
        <f t="shared" si="174"/>
        <v>5030.7</v>
      </c>
      <c r="J2210">
        <v>0</v>
      </c>
      <c r="K2210" cm="1">
        <f t="array" ref="K2210">INDEX(T!$H$2:$H$3661, MATCH(1, (T!$D$2:$D$3661=D2210)*(T!$E$2:$E$3661=G!E2210),0))</f>
        <v>639.6</v>
      </c>
      <c r="L2210" t="e" cm="1">
        <f t="array" ref="L2210">INDEX('C'!$I$2:$I$3661, MATCH(1, ('C'!$D$2:$D$3661=D2210)*('C'!$E$2:$E$3661=G!E2210),0))</f>
        <v>#N/A</v>
      </c>
      <c r="M2210" cm="1">
        <f t="array" ref="M2210">_xlfn.IFNA(INDEX(P!C$2:C$2862, MATCH(1, (P!$A$2:$A$2862=D2210)*(P!$B$2:$B$2862=F2210),0)),)</f>
        <v>0</v>
      </c>
      <c r="N2210" cm="1">
        <f t="array" ref="N2210">_xlfn.IFNA(INDEX(Ind!$H$2:$H$6441, MATCH(1, (Ind!$A$2:$A$6441=D2210)*(Ind!$D$2:$D$6441=F2210),0)),)</f>
        <v>0</v>
      </c>
      <c r="O2210" cm="1">
        <f t="array" ref="O2210">_xlfn.IFNA(INDEX(Ind!$L$2:$L$6441, MATCH(1, (Ind!$A$2:$A$6441=D2210)*(Ind!$D$2:$D$6441=F2210),0)),)</f>
        <v>0</v>
      </c>
    </row>
    <row r="2211" spans="1:15" x14ac:dyDescent="0.2">
      <c r="A2211" s="1" t="s">
        <v>112</v>
      </c>
      <c r="B2211" s="5" t="str">
        <f t="shared" si="170"/>
        <v>2020</v>
      </c>
      <c r="C2211" s="5">
        <f t="shared" si="171"/>
        <v>9</v>
      </c>
      <c r="D2211" s="11">
        <f t="shared" si="172"/>
        <v>44075</v>
      </c>
      <c r="E2211" s="2" t="s">
        <v>17</v>
      </c>
      <c r="F2211" s="5" t="str">
        <f t="shared" si="173"/>
        <v>HUILA</v>
      </c>
      <c r="G2211" s="2">
        <v>0</v>
      </c>
      <c r="H2211" s="3">
        <v>90996504</v>
      </c>
      <c r="I2211" s="9">
        <f t="shared" si="174"/>
        <v>909.96504000000004</v>
      </c>
      <c r="J2211">
        <v>0</v>
      </c>
      <c r="K2211" cm="1">
        <f t="array" ref="K2211">INDEX(T!$H$2:$H$3661, MATCH(1, (T!$D$2:$D$3661=D2211)*(T!$E$2:$E$3661=G!E2211),0))</f>
        <v>910.16772000000003</v>
      </c>
      <c r="L2211" cm="1">
        <f t="array" ref="L2211">INDEX('C'!$I$2:$I$3661, MATCH(1, ('C'!$D$2:$D$3661=D2211)*('C'!$E$2:$E$3661=G!E2211),0))</f>
        <v>11543418.90106</v>
      </c>
      <c r="M2211" cm="1">
        <f t="array" ref="M2211">_xlfn.IFNA(INDEX(P!C$2:C$2862, MATCH(1, (P!$A$2:$A$2862=D2211)*(P!$B$2:$B$2862=F2211),0)),)</f>
        <v>2.9619354838709677</v>
      </c>
      <c r="N2211" cm="1">
        <f t="array" ref="N2211">_xlfn.IFNA(INDEX(Ind!$H$2:$H$6441, MATCH(1, (Ind!$A$2:$A$6441=D2211)*(Ind!$D$2:$D$6441=F2211),0)),)</f>
        <v>0</v>
      </c>
      <c r="O2211" cm="1">
        <f t="array" ref="O2211">_xlfn.IFNA(INDEX(Ind!$L$2:$L$6441, MATCH(1, (Ind!$A$2:$A$6441=D2211)*(Ind!$D$2:$D$6441=F2211),0)),)</f>
        <v>0</v>
      </c>
    </row>
    <row r="2212" spans="1:15" x14ac:dyDescent="0.2">
      <c r="A2212" s="4" t="s">
        <v>112</v>
      </c>
      <c r="B2212" s="5" t="str">
        <f t="shared" si="170"/>
        <v>2020</v>
      </c>
      <c r="C2212" s="5">
        <f t="shared" si="171"/>
        <v>9</v>
      </c>
      <c r="D2212" s="11">
        <f t="shared" si="172"/>
        <v>44075</v>
      </c>
      <c r="E2212" s="5" t="s">
        <v>18</v>
      </c>
      <c r="F2212" s="5" t="str">
        <f t="shared" si="173"/>
        <v>LA GUAJIRA</v>
      </c>
      <c r="G2212" s="5">
        <v>94800000</v>
      </c>
      <c r="H2212" s="6">
        <v>0</v>
      </c>
      <c r="I2212" s="9">
        <f t="shared" si="174"/>
        <v>948</v>
      </c>
      <c r="J2212">
        <v>0</v>
      </c>
      <c r="K2212" cm="1">
        <f t="array" ref="K2212">INDEX(T!$H$2:$H$3661, MATCH(1, (T!$D$2:$D$3661=D2212)*(T!$E$2:$E$3661=G!E2212),0))</f>
        <v>254</v>
      </c>
      <c r="L2212" cm="1">
        <f t="array" ref="L2212">INDEX('C'!$I$2:$I$3661, MATCH(1, ('C'!$D$2:$D$3661=D2212)*('C'!$E$2:$E$3661=G!E2212),0))</f>
        <v>2502882.23</v>
      </c>
      <c r="M2212" cm="1">
        <f t="array" ref="M2212">_xlfn.IFNA(INDEX(P!C$2:C$2862, MATCH(1, (P!$A$2:$A$2862=D2212)*(P!$B$2:$B$2862=F2212),0)),)</f>
        <v>0</v>
      </c>
      <c r="N2212" cm="1">
        <f t="array" ref="N2212">_xlfn.IFNA(INDEX(Ind!$H$2:$H$6441, MATCH(1, (Ind!$A$2:$A$6441=D2212)*(Ind!$D$2:$D$6441=F2212),0)),)</f>
        <v>0</v>
      </c>
      <c r="O2212" cm="1">
        <f t="array" ref="O2212">_xlfn.IFNA(INDEX(Ind!$L$2:$L$6441, MATCH(1, (Ind!$A$2:$A$6441=D2212)*(Ind!$D$2:$D$6441=F2212),0)),)</f>
        <v>0</v>
      </c>
    </row>
    <row r="2213" spans="1:15" x14ac:dyDescent="0.2">
      <c r="A2213" s="1" t="s">
        <v>112</v>
      </c>
      <c r="B2213" s="5" t="str">
        <f t="shared" si="170"/>
        <v>2020</v>
      </c>
      <c r="C2213" s="5">
        <f t="shared" si="171"/>
        <v>9</v>
      </c>
      <c r="D2213" s="11">
        <f t="shared" si="172"/>
        <v>44075</v>
      </c>
      <c r="E2213" s="2" t="s">
        <v>19</v>
      </c>
      <c r="F2213" s="5" t="str">
        <f t="shared" si="173"/>
        <v>MAGDALENA</v>
      </c>
      <c r="G2213" s="13">
        <v>122933459</v>
      </c>
      <c r="H2213" s="7">
        <v>122725849</v>
      </c>
      <c r="I2213" s="9">
        <f t="shared" si="174"/>
        <v>1228.29654</v>
      </c>
      <c r="J2213">
        <v>0</v>
      </c>
      <c r="K2213" cm="1">
        <f t="array" ref="K2213">INDEX(T!$H$2:$H$3661, MATCH(1, (T!$D$2:$D$3661=D2213)*(T!$E$2:$E$3661=G!E2213),0))</f>
        <v>231.82231999999999</v>
      </c>
      <c r="L2213" cm="1">
        <f t="array" ref="L2213">INDEX('C'!$I$2:$I$3661, MATCH(1, ('C'!$D$2:$D$3661=D2213)*('C'!$E$2:$E$3661=G!E2213),0))</f>
        <v>15317866.69156</v>
      </c>
      <c r="M2213" cm="1">
        <f t="array" ref="M2213">_xlfn.IFNA(INDEX(P!C$2:C$2862, MATCH(1, (P!$A$2:$A$2862=D2213)*(P!$B$2:$B$2862=F2213),0)),)</f>
        <v>9.6354838709677431</v>
      </c>
      <c r="N2213" cm="1">
        <f t="array" ref="N2213">_xlfn.IFNA(INDEX(Ind!$H$2:$H$6441, MATCH(1, (Ind!$A$2:$A$6441=D2213)*(Ind!$D$2:$D$6441=F2213),0)),)</f>
        <v>0</v>
      </c>
      <c r="O2213" cm="1">
        <f t="array" ref="O2213">_xlfn.IFNA(INDEX(Ind!$L$2:$L$6441, MATCH(1, (Ind!$A$2:$A$6441=D2213)*(Ind!$D$2:$D$6441=F2213),0)),)</f>
        <v>0</v>
      </c>
    </row>
    <row r="2214" spans="1:15" x14ac:dyDescent="0.2">
      <c r="A2214" s="4" t="s">
        <v>112</v>
      </c>
      <c r="B2214" s="5" t="str">
        <f t="shared" si="170"/>
        <v>2020</v>
      </c>
      <c r="C2214" s="5">
        <f t="shared" si="171"/>
        <v>9</v>
      </c>
      <c r="D2214" s="11">
        <f t="shared" si="172"/>
        <v>44075</v>
      </c>
      <c r="E2214" s="5" t="s">
        <v>20</v>
      </c>
      <c r="F2214" s="5" t="str">
        <f t="shared" si="173"/>
        <v>META</v>
      </c>
      <c r="G2214" s="5">
        <v>0</v>
      </c>
      <c r="H2214" s="6">
        <v>83180958</v>
      </c>
      <c r="I2214" s="9">
        <f t="shared" si="174"/>
        <v>831.80957999999998</v>
      </c>
      <c r="J2214">
        <v>0</v>
      </c>
      <c r="K2214" cm="1">
        <f t="array" ref="K2214">INDEX(T!$H$2:$H$3661, MATCH(1, (T!$D$2:$D$3661=D2214)*(T!$E$2:$E$3661=G!E2214),0))</f>
        <v>626.12112999999999</v>
      </c>
      <c r="L2214" cm="1">
        <f t="array" ref="L2214">INDEX('C'!$I$2:$I$3661, MATCH(1, ('C'!$D$2:$D$3661=D2214)*('C'!$E$2:$E$3661=G!E2214),0))</f>
        <v>681146.20886999997</v>
      </c>
      <c r="M2214" cm="1">
        <f t="array" ref="M2214">_xlfn.IFNA(INDEX(P!C$2:C$2862, MATCH(1, (P!$A$2:$A$2862=D2214)*(P!$B$2:$B$2862=F2214),0)),)</f>
        <v>4.4977419354838704</v>
      </c>
      <c r="N2214" cm="1">
        <f t="array" ref="N2214">_xlfn.IFNA(INDEX(Ind!$H$2:$H$6441, MATCH(1, (Ind!$A$2:$A$6441=D2214)*(Ind!$D$2:$D$6441=F2214),0)),)</f>
        <v>0</v>
      </c>
      <c r="O2214" cm="1">
        <f t="array" ref="O2214">_xlfn.IFNA(INDEX(Ind!$L$2:$L$6441, MATCH(1, (Ind!$A$2:$A$6441=D2214)*(Ind!$D$2:$D$6441=F2214),0)),)</f>
        <v>0</v>
      </c>
    </row>
    <row r="2215" spans="1:15" x14ac:dyDescent="0.2">
      <c r="A2215" s="1" t="s">
        <v>112</v>
      </c>
      <c r="B2215" s="5" t="str">
        <f t="shared" si="170"/>
        <v>2020</v>
      </c>
      <c r="C2215" s="5">
        <f t="shared" si="171"/>
        <v>9</v>
      </c>
      <c r="D2215" s="11">
        <f t="shared" si="172"/>
        <v>44075</v>
      </c>
      <c r="E2215" s="2" t="s">
        <v>21</v>
      </c>
      <c r="F2215" s="5" t="str">
        <f t="shared" si="173"/>
        <v>NARINO</v>
      </c>
      <c r="G2215" s="2">
        <v>0</v>
      </c>
      <c r="H2215" s="3">
        <v>94614636</v>
      </c>
      <c r="I2215" s="9">
        <f t="shared" si="174"/>
        <v>946.14635999999996</v>
      </c>
      <c r="J2215">
        <v>0</v>
      </c>
      <c r="K2215" cm="1">
        <f t="array" ref="K2215">INDEX(T!$H$2:$H$3661, MATCH(1, (T!$D$2:$D$3661=D2215)*(T!$E$2:$E$3661=G!E2215),0))</f>
        <v>941.39211999999998</v>
      </c>
      <c r="L2215" cm="1">
        <f t="array" ref="L2215">INDEX('C'!$I$2:$I$3661, MATCH(1, ('C'!$D$2:$D$3661=D2215)*('C'!$E$2:$E$3661=G!E2215),0))</f>
        <v>11285257.02788</v>
      </c>
      <c r="M2215" cm="1">
        <f t="array" ref="M2215">_xlfn.IFNA(INDEX(P!C$2:C$2862, MATCH(1, (P!$A$2:$A$2862=D2215)*(P!$B$2:$B$2862=F2215),0)),)</f>
        <v>0</v>
      </c>
      <c r="N2215" cm="1">
        <f t="array" ref="N2215">_xlfn.IFNA(INDEX(Ind!$H$2:$H$6441, MATCH(1, (Ind!$A$2:$A$6441=D2215)*(Ind!$D$2:$D$6441=F2215),0)),)</f>
        <v>0</v>
      </c>
      <c r="O2215" cm="1">
        <f t="array" ref="O2215">_xlfn.IFNA(INDEX(Ind!$L$2:$L$6441, MATCH(1, (Ind!$A$2:$A$6441=D2215)*(Ind!$D$2:$D$6441=F2215),0)),)</f>
        <v>0</v>
      </c>
    </row>
    <row r="2216" spans="1:15" x14ac:dyDescent="0.2">
      <c r="A2216" s="4" t="s">
        <v>112</v>
      </c>
      <c r="B2216" s="5" t="str">
        <f t="shared" si="170"/>
        <v>2020</v>
      </c>
      <c r="C2216" s="5">
        <f t="shared" si="171"/>
        <v>9</v>
      </c>
      <c r="D2216" s="11">
        <f t="shared" si="172"/>
        <v>44075</v>
      </c>
      <c r="E2216" s="5" t="s">
        <v>22</v>
      </c>
      <c r="F2216" s="5" t="str">
        <f t="shared" si="173"/>
        <v>NORTE DE SANTANDER</v>
      </c>
      <c r="G2216" s="12">
        <v>102265000</v>
      </c>
      <c r="H2216" s="8">
        <v>116286031</v>
      </c>
      <c r="I2216" s="9">
        <f t="shared" si="174"/>
        <v>1092.7551550000001</v>
      </c>
      <c r="J2216">
        <v>0</v>
      </c>
      <c r="K2216" cm="1">
        <f t="array" ref="K2216">INDEX(T!$H$2:$H$3661, MATCH(1, (T!$D$2:$D$3661=D2216)*(T!$E$2:$E$3661=G!E2216),0))</f>
        <v>315.56812500000001</v>
      </c>
      <c r="L2216" cm="1">
        <f t="array" ref="L2216">INDEX('C'!$I$2:$I$3661, MATCH(1, ('C'!$D$2:$D$3661=D2216)*('C'!$E$2:$E$3661=G!E2216),0))</f>
        <v>3190765.2295300001</v>
      </c>
      <c r="M2216" cm="1">
        <f t="array" ref="M2216">_xlfn.IFNA(INDEX(P!C$2:C$2862, MATCH(1, (P!$A$2:$A$2862=D2216)*(P!$B$2:$B$2862=F2216),0)),)</f>
        <v>32.429354838709678</v>
      </c>
      <c r="N2216" cm="1">
        <f t="array" ref="N2216">_xlfn.IFNA(INDEX(Ind!$H$2:$H$6441, MATCH(1, (Ind!$A$2:$A$6441=D2216)*(Ind!$D$2:$D$6441=F2216),0)),)</f>
        <v>0</v>
      </c>
      <c r="O2216" cm="1">
        <f t="array" ref="O2216">_xlfn.IFNA(INDEX(Ind!$L$2:$L$6441, MATCH(1, (Ind!$A$2:$A$6441=D2216)*(Ind!$D$2:$D$6441=F2216),0)),)</f>
        <v>0</v>
      </c>
    </row>
    <row r="2217" spans="1:15" x14ac:dyDescent="0.2">
      <c r="A2217" s="1" t="s">
        <v>112</v>
      </c>
      <c r="B2217" s="5" t="str">
        <f t="shared" si="170"/>
        <v>2020</v>
      </c>
      <c r="C2217" s="5">
        <f t="shared" si="171"/>
        <v>9</v>
      </c>
      <c r="D2217" s="11">
        <f t="shared" si="172"/>
        <v>44075</v>
      </c>
      <c r="E2217" s="2" t="s">
        <v>23</v>
      </c>
      <c r="F2217" s="5" t="str">
        <f t="shared" si="173"/>
        <v>QUINDIO</v>
      </c>
      <c r="G2217" s="2">
        <v>0</v>
      </c>
      <c r="H2217" s="7">
        <v>123788692</v>
      </c>
      <c r="I2217" s="9">
        <f t="shared" si="174"/>
        <v>1237.8869199999999</v>
      </c>
      <c r="J2217">
        <v>0</v>
      </c>
      <c r="K2217" cm="1">
        <f t="array" ref="K2217">INDEX(T!$H$2:$H$3661, MATCH(1, (T!$D$2:$D$3661=D2217)*(T!$E$2:$E$3661=G!E2217),0))</f>
        <v>1446.9707699999999</v>
      </c>
      <c r="L2217" cm="1">
        <f t="array" ref="L2217">INDEX('C'!$I$2:$I$3661, MATCH(1, ('C'!$D$2:$D$3661=D2217)*('C'!$E$2:$E$3661=G!E2217),0))</f>
        <v>1493277.7907700001</v>
      </c>
      <c r="M2217" cm="1">
        <f t="array" ref="M2217">_xlfn.IFNA(INDEX(P!C$2:C$2862, MATCH(1, (P!$A$2:$A$2862=D2217)*(P!$B$2:$B$2862=F2217),0)),)</f>
        <v>0</v>
      </c>
      <c r="N2217" cm="1">
        <f t="array" ref="N2217">_xlfn.IFNA(INDEX(Ind!$H$2:$H$6441, MATCH(1, (Ind!$A$2:$A$6441=D2217)*(Ind!$D$2:$D$6441=F2217),0)),)</f>
        <v>0</v>
      </c>
      <c r="O2217" cm="1">
        <f t="array" ref="O2217">_xlfn.IFNA(INDEX(Ind!$L$2:$L$6441, MATCH(1, (Ind!$A$2:$A$6441=D2217)*(Ind!$D$2:$D$6441=F2217),0)),)</f>
        <v>0</v>
      </c>
    </row>
    <row r="2218" spans="1:15" x14ac:dyDescent="0.2">
      <c r="A2218" s="4" t="s">
        <v>112</v>
      </c>
      <c r="B2218" s="5" t="str">
        <f t="shared" si="170"/>
        <v>2020</v>
      </c>
      <c r="C2218" s="5">
        <f t="shared" si="171"/>
        <v>9</v>
      </c>
      <c r="D2218" s="11">
        <f t="shared" si="172"/>
        <v>44075</v>
      </c>
      <c r="E2218" s="5" t="s">
        <v>24</v>
      </c>
      <c r="F2218" s="5" t="str">
        <f t="shared" si="173"/>
        <v>RISARALDA</v>
      </c>
      <c r="G2218" s="5">
        <v>0</v>
      </c>
      <c r="H2218" s="6">
        <v>92568333</v>
      </c>
      <c r="I2218" s="9">
        <f t="shared" si="174"/>
        <v>925.68332999999996</v>
      </c>
      <c r="J2218">
        <v>0</v>
      </c>
      <c r="K2218" cm="1">
        <f t="array" ref="K2218">INDEX(T!$H$2:$H$3661, MATCH(1, (T!$D$2:$D$3661=D2218)*(T!$E$2:$E$3661=G!E2218),0))</f>
        <v>390.94074000000001</v>
      </c>
      <c r="L2218" cm="1">
        <f t="array" ref="L2218">INDEX('C'!$I$2:$I$3661, MATCH(1, ('C'!$D$2:$D$3661=D2218)*('C'!$E$2:$E$3661=G!E2218),0))</f>
        <v>1456994.9281500001</v>
      </c>
      <c r="M2218" cm="1">
        <f t="array" ref="M2218">_xlfn.IFNA(INDEX(P!C$2:C$2862, MATCH(1, (P!$A$2:$A$2862=D2218)*(P!$B$2:$B$2862=F2218),0)),)</f>
        <v>0</v>
      </c>
      <c r="N2218" cm="1">
        <f t="array" ref="N2218">_xlfn.IFNA(INDEX(Ind!$H$2:$H$6441, MATCH(1, (Ind!$A$2:$A$6441=D2218)*(Ind!$D$2:$D$6441=F2218),0)),)</f>
        <v>132.75882971652999</v>
      </c>
      <c r="O2218" cm="1">
        <f t="array" ref="O2218">_xlfn.IFNA(INDEX(Ind!$L$2:$L$6441, MATCH(1, (Ind!$A$2:$A$6441=D2218)*(Ind!$D$2:$D$6441=F2218),0)),)</f>
        <v>97.1579931141016</v>
      </c>
    </row>
    <row r="2219" spans="1:15" x14ac:dyDescent="0.2">
      <c r="A2219" s="1" t="s">
        <v>112</v>
      </c>
      <c r="B2219" s="5" t="str">
        <f t="shared" si="170"/>
        <v>2020</v>
      </c>
      <c r="C2219" s="5">
        <f t="shared" si="171"/>
        <v>9</v>
      </c>
      <c r="D2219" s="11">
        <f t="shared" si="172"/>
        <v>44075</v>
      </c>
      <c r="E2219" s="2" t="s">
        <v>25</v>
      </c>
      <c r="F2219" s="5" t="str">
        <f t="shared" si="173"/>
        <v>SANTANDER</v>
      </c>
      <c r="G2219" s="2">
        <v>70203000</v>
      </c>
      <c r="H2219" s="7">
        <v>258439889</v>
      </c>
      <c r="I2219" s="9">
        <f t="shared" si="174"/>
        <v>1643.2144450000001</v>
      </c>
      <c r="J2219">
        <v>0</v>
      </c>
      <c r="K2219" cm="1">
        <f t="array" ref="K2219">INDEX(T!$H$2:$H$3661, MATCH(1, (T!$D$2:$D$3661=D2219)*(T!$E$2:$E$3661=G!E2219),0))</f>
        <v>470.85623500000003</v>
      </c>
      <c r="L2219" cm="1">
        <f t="array" ref="L2219">INDEX('C'!$I$2:$I$3661, MATCH(1, ('C'!$D$2:$D$3661=D2219)*('C'!$E$2:$E$3661=G!E2219),0))</f>
        <v>6321405.043025</v>
      </c>
      <c r="M2219" cm="1">
        <f t="array" ref="M2219">_xlfn.IFNA(INDEX(P!C$2:C$2862, MATCH(1, (P!$A$2:$A$2862=D2219)*(P!$B$2:$B$2862=F2219),0)),)</f>
        <v>25.06677419354839</v>
      </c>
      <c r="N2219" cm="1">
        <f t="array" ref="N2219">_xlfn.IFNA(INDEX(Ind!$H$2:$H$6441, MATCH(1, (Ind!$A$2:$A$6441=D2219)*(Ind!$D$2:$D$6441=F2219),0)),)</f>
        <v>88.868148285809795</v>
      </c>
      <c r="O2219" cm="1">
        <f t="array" ref="O2219">_xlfn.IFNA(INDEX(Ind!$L$2:$L$6441, MATCH(1, (Ind!$A$2:$A$6441=D2219)*(Ind!$D$2:$D$6441=F2219),0)),)</f>
        <v>95.732091661414003</v>
      </c>
    </row>
    <row r="2220" spans="1:15" x14ac:dyDescent="0.2">
      <c r="A2220" s="4" t="s">
        <v>112</v>
      </c>
      <c r="B2220" s="5" t="str">
        <f t="shared" si="170"/>
        <v>2020</v>
      </c>
      <c r="C2220" s="5">
        <f t="shared" si="171"/>
        <v>9</v>
      </c>
      <c r="D2220" s="11">
        <f t="shared" si="172"/>
        <v>44075</v>
      </c>
      <c r="E2220" s="5" t="s">
        <v>26</v>
      </c>
      <c r="F2220" s="5" t="str">
        <f t="shared" si="173"/>
        <v>SUCRE</v>
      </c>
      <c r="G2220" s="5">
        <v>79974000</v>
      </c>
      <c r="H2220" s="6">
        <v>0</v>
      </c>
      <c r="I2220" s="9">
        <f t="shared" si="174"/>
        <v>799.74</v>
      </c>
      <c r="J2220">
        <v>0</v>
      </c>
      <c r="K2220" cm="1">
        <f t="array" ref="K2220">INDEX(T!$H$2:$H$3661, MATCH(1, (T!$D$2:$D$3661=D2220)*(T!$E$2:$E$3661=G!E2220),0))</f>
        <v>168.87</v>
      </c>
      <c r="L2220" cm="1">
        <f t="array" ref="L2220">INDEX('C'!$I$2:$I$3661, MATCH(1, ('C'!$D$2:$D$3661=D2220)*('C'!$E$2:$E$3661=G!E2220),0))</f>
        <v>14609420</v>
      </c>
      <c r="M2220" cm="1">
        <f t="array" ref="M2220">_xlfn.IFNA(INDEX(P!C$2:C$2862, MATCH(1, (P!$A$2:$A$2862=D2220)*(P!$B$2:$B$2862=F2220),0)),)</f>
        <v>92.460967741935491</v>
      </c>
      <c r="N2220" cm="1">
        <f t="array" ref="N2220">_xlfn.IFNA(INDEX(Ind!$H$2:$H$6441, MATCH(1, (Ind!$A$2:$A$6441=D2220)*(Ind!$D$2:$D$6441=F2220),0)),)</f>
        <v>0</v>
      </c>
      <c r="O2220" cm="1">
        <f t="array" ref="O2220">_xlfn.IFNA(INDEX(Ind!$L$2:$L$6441, MATCH(1, (Ind!$A$2:$A$6441=D2220)*(Ind!$D$2:$D$6441=F2220),0)),)</f>
        <v>0</v>
      </c>
    </row>
    <row r="2221" spans="1:15" x14ac:dyDescent="0.2">
      <c r="A2221" s="1" t="s">
        <v>112</v>
      </c>
      <c r="B2221" s="5" t="str">
        <f t="shared" si="170"/>
        <v>2020</v>
      </c>
      <c r="C2221" s="5">
        <f t="shared" si="171"/>
        <v>9</v>
      </c>
      <c r="D2221" s="11">
        <f t="shared" si="172"/>
        <v>44075</v>
      </c>
      <c r="E2221" s="2" t="s">
        <v>27</v>
      </c>
      <c r="F2221" s="5" t="str">
        <f t="shared" si="173"/>
        <v>TOLIMA</v>
      </c>
      <c r="G2221" s="2">
        <v>0</v>
      </c>
      <c r="H2221" s="3">
        <v>94517594</v>
      </c>
      <c r="I2221" s="9">
        <f t="shared" si="174"/>
        <v>945.17593999999997</v>
      </c>
      <c r="J2221">
        <v>0</v>
      </c>
      <c r="K2221" cm="1">
        <f t="array" ref="K2221">INDEX(T!$H$2:$H$3661, MATCH(1, (T!$D$2:$D$3661=D2221)*(T!$E$2:$E$3661=G!E2221),0))</f>
        <v>904.76764000000003</v>
      </c>
      <c r="L2221" cm="1">
        <f t="array" ref="L2221">INDEX('C'!$I$2:$I$3661, MATCH(1, ('C'!$D$2:$D$3661=D2221)*('C'!$E$2:$E$3661=G!E2221),0))</f>
        <v>11450980.056129999</v>
      </c>
      <c r="M2221" cm="1">
        <f t="array" ref="M2221">_xlfn.IFNA(INDEX(P!C$2:C$2862, MATCH(1, (P!$A$2:$A$2862=D2221)*(P!$B$2:$B$2862=F2221),0)),)</f>
        <v>3.8716129032258064</v>
      </c>
      <c r="N2221" cm="1">
        <f t="array" ref="N2221">_xlfn.IFNA(INDEX(Ind!$H$2:$H$6441, MATCH(1, (Ind!$A$2:$A$6441=D2221)*(Ind!$D$2:$D$6441=F2221),0)),)</f>
        <v>119.25867409886899</v>
      </c>
      <c r="O2221" cm="1">
        <f t="array" ref="O2221">_xlfn.IFNA(INDEX(Ind!$L$2:$L$6441, MATCH(1, (Ind!$A$2:$A$6441=D2221)*(Ind!$D$2:$D$6441=F2221),0)),)</f>
        <v>100.174989063184</v>
      </c>
    </row>
    <row r="2222" spans="1:15" x14ac:dyDescent="0.2">
      <c r="A2222" s="4" t="s">
        <v>112</v>
      </c>
      <c r="B2222" s="5" t="str">
        <f t="shared" si="170"/>
        <v>2020</v>
      </c>
      <c r="C2222" s="5">
        <f t="shared" si="171"/>
        <v>9</v>
      </c>
      <c r="D2222" s="11">
        <f t="shared" si="172"/>
        <v>44075</v>
      </c>
      <c r="E2222" s="5" t="s">
        <v>28</v>
      </c>
      <c r="F2222" s="5" t="str">
        <f t="shared" si="173"/>
        <v>VALLE DEL CAUCA</v>
      </c>
      <c r="G2222" s="5">
        <v>98310143</v>
      </c>
      <c r="H2222" s="6">
        <v>0</v>
      </c>
      <c r="I2222" s="9">
        <f t="shared" si="174"/>
        <v>983.10143000000005</v>
      </c>
      <c r="J2222">
        <v>0</v>
      </c>
      <c r="K2222" cm="1">
        <f t="array" ref="K2222">INDEX(T!$H$2:$H$3661, MATCH(1, (T!$D$2:$D$3661=D2222)*(T!$E$2:$E$3661=G!E2222),0))</f>
        <v>790.71433000000002</v>
      </c>
      <c r="L2222" cm="1">
        <f t="array" ref="L2222">INDEX('C'!$I$2:$I$3661, MATCH(1, ('C'!$D$2:$D$3661=D2222)*('C'!$E$2:$E$3661=G!E2222),0))</f>
        <v>16914083.966389999</v>
      </c>
      <c r="M2222" cm="1">
        <f t="array" ref="M2222">_xlfn.IFNA(INDEX(P!C$2:C$2862, MATCH(1, (P!$A$2:$A$2862=D2222)*(P!$B$2:$B$2862=F2222),0)),)</f>
        <v>0</v>
      </c>
      <c r="N2222" cm="1">
        <f t="array" ref="N2222">_xlfn.IFNA(INDEX(Ind!$H$2:$H$6441, MATCH(1, (Ind!$A$2:$A$6441=D2222)*(Ind!$D$2:$D$6441=F2222),0)),)</f>
        <v>118.09741014548</v>
      </c>
      <c r="O2222" cm="1">
        <f t="array" ref="O2222">_xlfn.IFNA(INDEX(Ind!$L$2:$L$6441, MATCH(1, (Ind!$A$2:$A$6441=D2222)*(Ind!$D$2:$D$6441=F2222),0)),)</f>
        <v>93.830555491528202</v>
      </c>
    </row>
    <row r="2223" spans="1:15" x14ac:dyDescent="0.2">
      <c r="A2223" s="1" t="s">
        <v>112</v>
      </c>
      <c r="B2223" s="5" t="str">
        <f t="shared" si="170"/>
        <v>2020</v>
      </c>
      <c r="C2223" s="5">
        <f t="shared" si="171"/>
        <v>9</v>
      </c>
      <c r="D2223" s="11">
        <f t="shared" si="172"/>
        <v>44075</v>
      </c>
      <c r="E2223" s="2" t="s">
        <v>74</v>
      </c>
      <c r="F2223" s="5" t="str">
        <f t="shared" si="173"/>
        <v>ARAUCA</v>
      </c>
      <c r="G2223" s="2">
        <v>0</v>
      </c>
      <c r="H2223" s="3">
        <v>48717000</v>
      </c>
      <c r="I2223" s="9">
        <f t="shared" si="174"/>
        <v>487.17</v>
      </c>
      <c r="J2223">
        <v>0</v>
      </c>
      <c r="K2223" cm="1">
        <f t="array" ref="K2223">INDEX(T!$H$2:$H$3661, MATCH(1, (T!$D$2:$D$3661=D2223)*(T!$E$2:$E$3661=G!E2223),0))</f>
        <v>600</v>
      </c>
      <c r="L2223" cm="1">
        <f t="array" ref="L2223">INDEX('C'!$I$2:$I$3661, MATCH(1, ('C'!$D$2:$D$3661=D2223)*('C'!$E$2:$E$3661=G!E2223),0))</f>
        <v>62038</v>
      </c>
      <c r="M2223" cm="1">
        <f t="array" ref="M2223">_xlfn.IFNA(INDEX(P!C$2:C$2862, MATCH(1, (P!$A$2:$A$2862=D2223)*(P!$B$2:$B$2862=F2223),0)),)</f>
        <v>1.2654838709677418</v>
      </c>
      <c r="N2223" cm="1">
        <f t="array" ref="N2223">_xlfn.IFNA(INDEX(Ind!$H$2:$H$6441, MATCH(1, (Ind!$A$2:$A$6441=D2223)*(Ind!$D$2:$D$6441=F2223),0)),)</f>
        <v>0</v>
      </c>
      <c r="O2223" cm="1">
        <f t="array" ref="O2223">_xlfn.IFNA(INDEX(Ind!$L$2:$L$6441, MATCH(1, (Ind!$A$2:$A$6441=D2223)*(Ind!$D$2:$D$6441=F2223),0)),)</f>
        <v>0</v>
      </c>
    </row>
    <row r="2224" spans="1:15" x14ac:dyDescent="0.2">
      <c r="A2224" s="4" t="s">
        <v>112</v>
      </c>
      <c r="B2224" s="5" t="str">
        <f t="shared" si="170"/>
        <v>2020</v>
      </c>
      <c r="C2224" s="5">
        <f t="shared" si="171"/>
        <v>9</v>
      </c>
      <c r="D2224" s="11">
        <f t="shared" si="172"/>
        <v>44075</v>
      </c>
      <c r="E2224" s="5" t="s">
        <v>29</v>
      </c>
      <c r="F2224" s="5" t="str">
        <f t="shared" si="173"/>
        <v>CASANARE</v>
      </c>
      <c r="G2224" s="5">
        <v>0</v>
      </c>
      <c r="H2224" s="6">
        <v>45436257</v>
      </c>
      <c r="I2224" s="9">
        <f t="shared" si="174"/>
        <v>454.36257000000001</v>
      </c>
      <c r="J2224">
        <v>0</v>
      </c>
      <c r="K2224" cm="1">
        <f t="array" ref="K2224">INDEX(T!$H$2:$H$3661, MATCH(1, (T!$D$2:$D$3661=D2224)*(T!$E$2:$E$3661=G!E2224),0))</f>
        <v>83.444000000000003</v>
      </c>
      <c r="L2224" cm="1">
        <f t="array" ref="L2224">INDEX('C'!$I$2:$I$3661, MATCH(1, ('C'!$D$2:$D$3661=D2224)*('C'!$E$2:$E$3661=G!E2224),0))</f>
        <v>468174.272</v>
      </c>
      <c r="M2224" cm="1">
        <f t="array" ref="M2224">_xlfn.IFNA(INDEX(P!C$2:C$2862, MATCH(1, (P!$A$2:$A$2862=D2224)*(P!$B$2:$B$2862=F2224),0)),)</f>
        <v>602.23935483870969</v>
      </c>
      <c r="N2224" cm="1">
        <f t="array" ref="N2224">_xlfn.IFNA(INDEX(Ind!$H$2:$H$6441, MATCH(1, (Ind!$A$2:$A$6441=D2224)*(Ind!$D$2:$D$6441=F2224),0)),)</f>
        <v>0</v>
      </c>
      <c r="O2224" cm="1">
        <f t="array" ref="O2224">_xlfn.IFNA(INDEX(Ind!$L$2:$L$6441, MATCH(1, (Ind!$A$2:$A$6441=D2224)*(Ind!$D$2:$D$6441=F2224),0)),)</f>
        <v>0</v>
      </c>
    </row>
    <row r="2225" spans="1:15" x14ac:dyDescent="0.2">
      <c r="A2225" s="1" t="s">
        <v>112</v>
      </c>
      <c r="B2225" s="5" t="str">
        <f t="shared" si="170"/>
        <v>2020</v>
      </c>
      <c r="C2225" s="5">
        <f t="shared" si="171"/>
        <v>9</v>
      </c>
      <c r="D2225" s="11">
        <f t="shared" si="172"/>
        <v>44075</v>
      </c>
      <c r="E2225" s="2" t="s">
        <v>30</v>
      </c>
      <c r="F2225" s="5" t="str">
        <f t="shared" si="173"/>
        <v>PUTUMAYO</v>
      </c>
      <c r="G2225" s="2">
        <v>0</v>
      </c>
      <c r="H2225" s="3">
        <v>71727000</v>
      </c>
      <c r="I2225" s="9">
        <f t="shared" si="174"/>
        <v>717.27</v>
      </c>
      <c r="J2225">
        <v>0</v>
      </c>
      <c r="K2225" cm="1">
        <f t="array" ref="K2225">INDEX(T!$H$2:$H$3661, MATCH(1, (T!$D$2:$D$3661=D2225)*(T!$E$2:$E$3661=G!E2225),0))</f>
        <v>2011.06</v>
      </c>
      <c r="L2225" cm="1">
        <f t="array" ref="L2225">INDEX('C'!$I$2:$I$3661, MATCH(1, ('C'!$D$2:$D$3661=D2225)*('C'!$E$2:$E$3661=G!E2225),0))</f>
        <v>57357.616670000003</v>
      </c>
      <c r="M2225" cm="1">
        <f t="array" ref="M2225">_xlfn.IFNA(INDEX(P!C$2:C$2862, MATCH(1, (P!$A$2:$A$2862=D2225)*(P!$B$2:$B$2862=F2225),0)),)</f>
        <v>1.2877419354838711</v>
      </c>
      <c r="N2225" cm="1">
        <f t="array" ref="N2225">_xlfn.IFNA(INDEX(Ind!$H$2:$H$6441, MATCH(1, (Ind!$A$2:$A$6441=D2225)*(Ind!$D$2:$D$6441=F2225),0)),)</f>
        <v>0</v>
      </c>
      <c r="O2225" cm="1">
        <f t="array" ref="O2225">_xlfn.IFNA(INDEX(Ind!$L$2:$L$6441, MATCH(1, (Ind!$A$2:$A$6441=D2225)*(Ind!$D$2:$D$6441=F2225),0)),)</f>
        <v>0</v>
      </c>
    </row>
    <row r="2226" spans="1:15" x14ac:dyDescent="0.2">
      <c r="A2226" s="4" t="s">
        <v>112</v>
      </c>
      <c r="B2226" s="5" t="str">
        <f t="shared" si="170"/>
        <v>2020</v>
      </c>
      <c r="C2226" s="5">
        <f t="shared" si="171"/>
        <v>9</v>
      </c>
      <c r="D2226" s="11">
        <f t="shared" si="172"/>
        <v>44075</v>
      </c>
      <c r="E2226" s="5" t="s">
        <v>31</v>
      </c>
      <c r="F2226" s="5" t="str">
        <f t="shared" si="173"/>
        <v>GUAVIARE</v>
      </c>
      <c r="G2226" s="5">
        <v>0</v>
      </c>
      <c r="H2226" s="6">
        <v>83152000</v>
      </c>
      <c r="I2226" s="9">
        <f t="shared" si="174"/>
        <v>831.52</v>
      </c>
      <c r="J2226">
        <v>0</v>
      </c>
      <c r="K2226" cm="1">
        <f t="array" ref="K2226">INDEX(T!$H$2:$H$3661, MATCH(1, (T!$D$2:$D$3661=D2226)*(T!$E$2:$E$3661=G!E2226),0))</f>
        <v>1696.43</v>
      </c>
      <c r="L2226" cm="1">
        <f t="array" ref="L2226">INDEX('C'!$I$2:$I$3661, MATCH(1, ('C'!$D$2:$D$3661=D2226)*('C'!$E$2:$E$3661=G!E2226),0))</f>
        <v>48688.13</v>
      </c>
      <c r="M2226" cm="1">
        <f t="array" ref="M2226">_xlfn.IFNA(INDEX(P!C$2:C$2862, MATCH(1, (P!$A$2:$A$2862=D2226)*(P!$B$2:$B$2862=F2226),0)),)</f>
        <v>0</v>
      </c>
      <c r="N2226" cm="1">
        <f t="array" ref="N2226">_xlfn.IFNA(INDEX(Ind!$H$2:$H$6441, MATCH(1, (Ind!$A$2:$A$6441=D2226)*(Ind!$D$2:$D$6441=F2226),0)),)</f>
        <v>0</v>
      </c>
      <c r="O2226" cm="1">
        <f t="array" ref="O2226">_xlfn.IFNA(INDEX(Ind!$L$2:$L$6441, MATCH(1, (Ind!$A$2:$A$6441=D2226)*(Ind!$D$2:$D$6441=F2226),0)),)</f>
        <v>0</v>
      </c>
    </row>
    <row r="2227" spans="1:15" x14ac:dyDescent="0.2">
      <c r="A2227" s="1" t="s">
        <v>113</v>
      </c>
      <c r="B2227" s="5" t="str">
        <f t="shared" si="170"/>
        <v>2020</v>
      </c>
      <c r="C2227" s="5">
        <f t="shared" si="171"/>
        <v>10</v>
      </c>
      <c r="D2227" s="11">
        <f t="shared" si="172"/>
        <v>44105</v>
      </c>
      <c r="E2227" s="2" t="s">
        <v>5</v>
      </c>
      <c r="F2227" s="5" t="str">
        <f t="shared" si="173"/>
        <v>ANTIOQUIA</v>
      </c>
      <c r="G2227" s="2">
        <v>81169914</v>
      </c>
      <c r="H2227" s="3">
        <v>82602384</v>
      </c>
      <c r="I2227" s="9">
        <f t="shared" si="174"/>
        <v>818.86149</v>
      </c>
      <c r="J2227">
        <v>0</v>
      </c>
      <c r="K2227" cm="1">
        <f t="array" ref="K2227">INDEX(T!$H$2:$H$3661, MATCH(1, (T!$D$2:$D$3661=D2227)*(T!$E$2:$E$3661=G!E2227),0))</f>
        <v>535.70356500000003</v>
      </c>
      <c r="L2227" cm="1">
        <f t="array" ref="L2227">INDEX('C'!$I$2:$I$3661, MATCH(1, ('C'!$D$2:$D$3661=D2227)*('C'!$E$2:$E$3661=G!E2227),0))</f>
        <v>21957766.622965001</v>
      </c>
      <c r="M2227" cm="1">
        <f t="array" ref="M2227">_xlfn.IFNA(INDEX(P!C$2:C$2862, MATCH(1, (P!$A$2:$A$2862=D2227)*(P!$B$2:$B$2862=F2227),0)),)</f>
        <v>0</v>
      </c>
      <c r="N2227" cm="1">
        <f t="array" ref="N2227">_xlfn.IFNA(INDEX(Ind!$H$2:$H$6441, MATCH(1, (Ind!$A$2:$A$6441=D2227)*(Ind!$D$2:$D$6441=F2227),0)),)</f>
        <v>116.86685047276301</v>
      </c>
      <c r="O2227" cm="1">
        <f t="array" ref="O2227">_xlfn.IFNA(INDEX(Ind!$L$2:$L$6441, MATCH(1, (Ind!$A$2:$A$6441=D2227)*(Ind!$D$2:$D$6441=F2227),0)),)</f>
        <v>93.382199191736404</v>
      </c>
    </row>
    <row r="2228" spans="1:15" x14ac:dyDescent="0.2">
      <c r="A2228" s="4" t="s">
        <v>113</v>
      </c>
      <c r="B2228" s="5" t="str">
        <f t="shared" si="170"/>
        <v>2020</v>
      </c>
      <c r="C2228" s="5">
        <f t="shared" si="171"/>
        <v>10</v>
      </c>
      <c r="D2228" s="11">
        <f t="shared" si="172"/>
        <v>44105</v>
      </c>
      <c r="E2228" s="5" t="s">
        <v>6</v>
      </c>
      <c r="F2228" s="5" t="str">
        <f t="shared" si="173"/>
        <v>ATLANTICO</v>
      </c>
      <c r="G2228" s="12">
        <v>125100000</v>
      </c>
      <c r="H2228" s="8">
        <v>125100000</v>
      </c>
      <c r="I2228" s="9">
        <f t="shared" si="174"/>
        <v>1251</v>
      </c>
      <c r="J2228">
        <v>0</v>
      </c>
      <c r="K2228" cm="1">
        <f t="array" ref="K2228">INDEX(T!$H$2:$H$3661, MATCH(1, (T!$D$2:$D$3661=D2228)*(T!$E$2:$E$3661=G!E2228),0))</f>
        <v>287</v>
      </c>
      <c r="L2228" cm="1">
        <f t="array" ref="L2228">INDEX('C'!$I$2:$I$3661, MATCH(1, ('C'!$D$2:$D$3661=D2228)*('C'!$E$2:$E$3661=G!E2228),0))</f>
        <v>18432998.449999999</v>
      </c>
      <c r="M2228" cm="1">
        <f t="array" ref="M2228">_xlfn.IFNA(INDEX(P!C$2:C$2862, MATCH(1, (P!$A$2:$A$2862=D2228)*(P!$B$2:$B$2862=F2228),0)),)</f>
        <v>23.856774193548386</v>
      </c>
      <c r="N2228" cm="1">
        <f t="array" ref="N2228">_xlfn.IFNA(INDEX(Ind!$H$2:$H$6441, MATCH(1, (Ind!$A$2:$A$6441=D2228)*(Ind!$D$2:$D$6441=F2228),0)),)</f>
        <v>125.545361460221</v>
      </c>
      <c r="O2228" cm="1">
        <f t="array" ref="O2228">_xlfn.IFNA(INDEX(Ind!$L$2:$L$6441, MATCH(1, (Ind!$A$2:$A$6441=D2228)*(Ind!$D$2:$D$6441=F2228),0)),)</f>
        <v>94.557824628041303</v>
      </c>
    </row>
    <row r="2229" spans="1:15" x14ac:dyDescent="0.2">
      <c r="A2229" s="1" t="s">
        <v>113</v>
      </c>
      <c r="B2229" s="5" t="str">
        <f t="shared" si="170"/>
        <v>2020</v>
      </c>
      <c r="C2229" s="5">
        <f t="shared" si="171"/>
        <v>10</v>
      </c>
      <c r="D2229" s="11">
        <f t="shared" si="172"/>
        <v>44105</v>
      </c>
      <c r="E2229" s="2" t="s">
        <v>7</v>
      </c>
      <c r="F2229" s="5" t="str">
        <f t="shared" si="173"/>
        <v>BOGOTA, D.C.</v>
      </c>
      <c r="G2229" s="2">
        <v>0</v>
      </c>
      <c r="H2229" s="3">
        <v>79686000</v>
      </c>
      <c r="I2229" s="9">
        <f t="shared" si="174"/>
        <v>796.86</v>
      </c>
      <c r="J2229">
        <v>0</v>
      </c>
      <c r="K2229" cm="1">
        <f t="array" ref="K2229">INDEX(T!$H$2:$H$3661, MATCH(1, (T!$D$2:$D$3661=D2229)*(T!$E$2:$E$3661=G!E2229),0))</f>
        <v>555.58000000000004</v>
      </c>
      <c r="L2229" cm="1">
        <f t="array" ref="L2229">INDEX('C'!$I$2:$I$3661, MATCH(1, ('C'!$D$2:$D$3661=D2229)*('C'!$E$2:$E$3661=G!E2229),0))</f>
        <v>52602299</v>
      </c>
      <c r="M2229" cm="1">
        <f t="array" ref="M2229">_xlfn.IFNA(INDEX(P!C$2:C$2862, MATCH(1, (P!$A$2:$A$2862=D2229)*(P!$B$2:$B$2862=F2229),0)),)</f>
        <v>0</v>
      </c>
      <c r="N2229" cm="1">
        <f t="array" ref="N2229">_xlfn.IFNA(INDEX(Ind!$H$2:$H$6441, MATCH(1, (Ind!$A$2:$A$6441=D2229)*(Ind!$D$2:$D$6441=F2229),0)),)</f>
        <v>107.013908029725</v>
      </c>
      <c r="O2229" cm="1">
        <f t="array" ref="O2229">_xlfn.IFNA(INDEX(Ind!$L$2:$L$6441, MATCH(1, (Ind!$A$2:$A$6441=D2229)*(Ind!$D$2:$D$6441=F2229),0)),)</f>
        <v>87.902443356669707</v>
      </c>
    </row>
    <row r="2230" spans="1:15" x14ac:dyDescent="0.2">
      <c r="A2230" s="4" t="s">
        <v>113</v>
      </c>
      <c r="B2230" s="5" t="str">
        <f t="shared" si="170"/>
        <v>2020</v>
      </c>
      <c r="C2230" s="5">
        <f t="shared" si="171"/>
        <v>10</v>
      </c>
      <c r="D2230" s="11">
        <f t="shared" si="172"/>
        <v>44105</v>
      </c>
      <c r="E2230" s="5" t="s">
        <v>8</v>
      </c>
      <c r="F2230" s="5" t="str">
        <f t="shared" si="173"/>
        <v>BOLIVAR</v>
      </c>
      <c r="G2230" s="12">
        <v>108017926</v>
      </c>
      <c r="H2230" s="8">
        <v>105511921</v>
      </c>
      <c r="I2230" s="9">
        <f t="shared" si="174"/>
        <v>1067.6492350000001</v>
      </c>
      <c r="J2230">
        <v>0</v>
      </c>
      <c r="K2230" cm="1">
        <f t="array" ref="K2230">INDEX(T!$H$2:$H$3661, MATCH(1, (T!$D$2:$D$3661=D2230)*(T!$E$2:$E$3661=G!E2230),0))</f>
        <v>301.08342499999998</v>
      </c>
      <c r="L2230" cm="1">
        <f t="array" ref="L2230">INDEX('C'!$I$2:$I$3661, MATCH(1, ('C'!$D$2:$D$3661=D2230)*('C'!$E$2:$E$3661=G!E2230),0))</f>
        <v>15811801.925765</v>
      </c>
      <c r="M2230" cm="1">
        <f t="array" ref="M2230">_xlfn.IFNA(INDEX(P!C$2:C$2862, MATCH(1, (P!$A$2:$A$2862=D2230)*(P!$B$2:$B$2862=F2230),0)),)</f>
        <v>2.1767741935483871</v>
      </c>
      <c r="N2230" cm="1">
        <f t="array" ref="N2230">_xlfn.IFNA(INDEX(Ind!$H$2:$H$6441, MATCH(1, (Ind!$A$2:$A$6441=D2230)*(Ind!$D$2:$D$6441=F2230),0)),)</f>
        <v>105.512751266688</v>
      </c>
      <c r="O2230" cm="1">
        <f t="array" ref="O2230">_xlfn.IFNA(INDEX(Ind!$L$2:$L$6441, MATCH(1, (Ind!$A$2:$A$6441=D2230)*(Ind!$D$2:$D$6441=F2230),0)),)</f>
        <v>96.067042078659199</v>
      </c>
    </row>
    <row r="2231" spans="1:15" x14ac:dyDescent="0.2">
      <c r="A2231" s="1" t="s">
        <v>113</v>
      </c>
      <c r="B2231" s="5" t="str">
        <f t="shared" si="170"/>
        <v>2020</v>
      </c>
      <c r="C2231" s="5">
        <f t="shared" si="171"/>
        <v>10</v>
      </c>
      <c r="D2231" s="11">
        <f t="shared" si="172"/>
        <v>44105</v>
      </c>
      <c r="E2231" s="2" t="s">
        <v>9</v>
      </c>
      <c r="F2231" s="5" t="str">
        <f t="shared" si="173"/>
        <v>BOYACA</v>
      </c>
      <c r="G2231" s="2">
        <v>71902882</v>
      </c>
      <c r="H2231" s="7">
        <v>104834694</v>
      </c>
      <c r="I2231" s="9">
        <f t="shared" si="174"/>
        <v>883.68787999999995</v>
      </c>
      <c r="J2231">
        <v>0</v>
      </c>
      <c r="K2231" cm="1">
        <f t="array" ref="K2231">INDEX(T!$H$2:$H$3661, MATCH(1, (T!$D$2:$D$3661=D2231)*(T!$E$2:$E$3661=G!E2231),0))</f>
        <v>359.90105999999997</v>
      </c>
      <c r="L2231" cm="1">
        <f t="array" ref="L2231">INDEX('C'!$I$2:$I$3661, MATCH(1, ('C'!$D$2:$D$3661=D2231)*('C'!$E$2:$E$3661=G!E2231),0))</f>
        <v>6707457.9323100001</v>
      </c>
      <c r="M2231" cm="1">
        <f t="array" ref="M2231">_xlfn.IFNA(INDEX(P!C$2:C$2862, MATCH(1, (P!$A$2:$A$2862=D2231)*(P!$B$2:$B$2862=F2231),0)),)</f>
        <v>5.7751612903225809</v>
      </c>
      <c r="N2231" cm="1">
        <f t="array" ref="N2231">_xlfn.IFNA(INDEX(Ind!$H$2:$H$6441, MATCH(1, (Ind!$A$2:$A$6441=D2231)*(Ind!$D$2:$D$6441=F2231),0)),)</f>
        <v>112.543079456847</v>
      </c>
      <c r="O2231" cm="1">
        <f t="array" ref="O2231">_xlfn.IFNA(INDEX(Ind!$L$2:$L$6441, MATCH(1, (Ind!$A$2:$A$6441=D2231)*(Ind!$D$2:$D$6441=F2231),0)),)</f>
        <v>91.503567641917599</v>
      </c>
    </row>
    <row r="2232" spans="1:15" x14ac:dyDescent="0.2">
      <c r="A2232" s="4" t="s">
        <v>113</v>
      </c>
      <c r="B2232" s="5" t="str">
        <f t="shared" si="170"/>
        <v>2020</v>
      </c>
      <c r="C2232" s="5">
        <f t="shared" si="171"/>
        <v>10</v>
      </c>
      <c r="D2232" s="11">
        <f t="shared" si="172"/>
        <v>44105</v>
      </c>
      <c r="E2232" s="5" t="s">
        <v>10</v>
      </c>
      <c r="F2232" s="5" t="str">
        <f t="shared" si="173"/>
        <v>CALDAS</v>
      </c>
      <c r="G2232" s="5">
        <v>0</v>
      </c>
      <c r="H2232" s="6">
        <v>93704407</v>
      </c>
      <c r="I2232" s="9">
        <f t="shared" si="174"/>
        <v>937.04407000000003</v>
      </c>
      <c r="J2232">
        <v>0</v>
      </c>
      <c r="K2232" cm="1">
        <f t="array" ref="K2232">INDEX(T!$H$2:$H$3661, MATCH(1, (T!$D$2:$D$3661=D2232)*(T!$E$2:$E$3661=G!E2232),0))</f>
        <v>680.27221999999995</v>
      </c>
      <c r="L2232" cm="1">
        <f t="array" ref="L2232">INDEX('C'!$I$2:$I$3661, MATCH(1, ('C'!$D$2:$D$3661=D2232)*('C'!$E$2:$E$3661=G!E2232),0))</f>
        <v>5889668.0865399996</v>
      </c>
      <c r="M2232" cm="1">
        <f t="array" ref="M2232">_xlfn.IFNA(INDEX(P!C$2:C$2862, MATCH(1, (P!$A$2:$A$2862=D2232)*(P!$B$2:$B$2862=F2232),0)),)</f>
        <v>0</v>
      </c>
      <c r="N2232" cm="1">
        <f t="array" ref="N2232">_xlfn.IFNA(INDEX(Ind!$H$2:$H$6441, MATCH(1, (Ind!$A$2:$A$6441=D2232)*(Ind!$D$2:$D$6441=F2232),0)),)</f>
        <v>139.75834566502601</v>
      </c>
      <c r="O2232" cm="1">
        <f t="array" ref="O2232">_xlfn.IFNA(INDEX(Ind!$L$2:$L$6441, MATCH(1, (Ind!$A$2:$A$6441=D2232)*(Ind!$D$2:$D$6441=F2232),0)),)</f>
        <v>103.347956592011</v>
      </c>
    </row>
    <row r="2233" spans="1:15" x14ac:dyDescent="0.2">
      <c r="A2233" s="1" t="s">
        <v>113</v>
      </c>
      <c r="B2233" s="5" t="str">
        <f t="shared" si="170"/>
        <v>2020</v>
      </c>
      <c r="C2233" s="5">
        <f t="shared" si="171"/>
        <v>10</v>
      </c>
      <c r="D2233" s="11">
        <f t="shared" si="172"/>
        <v>44105</v>
      </c>
      <c r="E2233" s="2" t="s">
        <v>11</v>
      </c>
      <c r="F2233" s="5" t="str">
        <f t="shared" si="173"/>
        <v>CAQUETA</v>
      </c>
      <c r="G2233" s="2">
        <v>0</v>
      </c>
      <c r="H2233" s="7">
        <v>221488154</v>
      </c>
      <c r="I2233" s="9">
        <f t="shared" si="174"/>
        <v>2214.8815399999999</v>
      </c>
      <c r="J2233">
        <v>0</v>
      </c>
      <c r="K2233" cm="1">
        <f t="array" ref="K2233">INDEX(T!$H$2:$H$3661, MATCH(1, (T!$D$2:$D$3661=D2233)*(T!$E$2:$E$3661=G!E2233),0))</f>
        <v>1016.80538</v>
      </c>
      <c r="L2233" cm="1">
        <f t="array" ref="L2233">INDEX('C'!$I$2:$I$3661, MATCH(1, ('C'!$D$2:$D$3661=D2233)*('C'!$E$2:$E$3661=G!E2233),0))</f>
        <v>6886146.8307699999</v>
      </c>
      <c r="M2233" cm="1">
        <f t="array" ref="M2233">_xlfn.IFNA(INDEX(P!C$2:C$2862, MATCH(1, (P!$A$2:$A$2862=D2233)*(P!$B$2:$B$2862=F2233),0)),)</f>
        <v>0</v>
      </c>
      <c r="N2233" cm="1">
        <f t="array" ref="N2233">_xlfn.IFNA(INDEX(Ind!$H$2:$H$6441, MATCH(1, (Ind!$A$2:$A$6441=D2233)*(Ind!$D$2:$D$6441=F2233),0)),)</f>
        <v>0</v>
      </c>
      <c r="O2233" cm="1">
        <f t="array" ref="O2233">_xlfn.IFNA(INDEX(Ind!$L$2:$L$6441, MATCH(1, (Ind!$A$2:$A$6441=D2233)*(Ind!$D$2:$D$6441=F2233),0)),)</f>
        <v>0</v>
      </c>
    </row>
    <row r="2234" spans="1:15" x14ac:dyDescent="0.2">
      <c r="A2234" s="4" t="s">
        <v>113</v>
      </c>
      <c r="B2234" s="5" t="str">
        <f t="shared" si="170"/>
        <v>2020</v>
      </c>
      <c r="C2234" s="5">
        <f t="shared" si="171"/>
        <v>10</v>
      </c>
      <c r="D2234" s="11">
        <f t="shared" si="172"/>
        <v>44105</v>
      </c>
      <c r="E2234" s="5" t="s">
        <v>12</v>
      </c>
      <c r="F2234" s="5" t="str">
        <f t="shared" si="173"/>
        <v>CAUCA</v>
      </c>
      <c r="G2234" s="5">
        <v>94987000</v>
      </c>
      <c r="H2234" s="6">
        <v>94222000</v>
      </c>
      <c r="I2234" s="9">
        <f t="shared" si="174"/>
        <v>946.04499999999996</v>
      </c>
      <c r="J2234">
        <v>0</v>
      </c>
      <c r="K2234" cm="1">
        <f t="array" ref="K2234">INDEX(T!$H$2:$H$3661, MATCH(1, (T!$D$2:$D$3661=D2234)*(T!$E$2:$E$3661=G!E2234),0))</f>
        <v>956.83</v>
      </c>
      <c r="L2234" cm="1">
        <f t="array" ref="L2234">INDEX('C'!$I$2:$I$3661, MATCH(1, ('C'!$D$2:$D$3661=D2234)*('C'!$E$2:$E$3661=G!E2234),0))</f>
        <v>14409094.300000001</v>
      </c>
      <c r="M2234" cm="1">
        <f t="array" ref="M2234">_xlfn.IFNA(INDEX(P!C$2:C$2862, MATCH(1, (P!$A$2:$A$2862=D2234)*(P!$B$2:$B$2862=F2234),0)),)</f>
        <v>0</v>
      </c>
      <c r="N2234" cm="1">
        <f t="array" ref="N2234">_xlfn.IFNA(INDEX(Ind!$H$2:$H$6441, MATCH(1, (Ind!$A$2:$A$6441=D2234)*(Ind!$D$2:$D$6441=F2234),0)),)</f>
        <v>114.106924773101</v>
      </c>
      <c r="O2234" cm="1">
        <f t="array" ref="O2234">_xlfn.IFNA(INDEX(Ind!$L$2:$L$6441, MATCH(1, (Ind!$A$2:$A$6441=D2234)*(Ind!$D$2:$D$6441=F2234),0)),)</f>
        <v>97.770708086738907</v>
      </c>
    </row>
    <row r="2235" spans="1:15" x14ac:dyDescent="0.2">
      <c r="A2235" s="1" t="s">
        <v>113</v>
      </c>
      <c r="B2235" s="5" t="str">
        <f t="shared" si="170"/>
        <v>2020</v>
      </c>
      <c r="C2235" s="5">
        <f t="shared" si="171"/>
        <v>10</v>
      </c>
      <c r="D2235" s="11">
        <f t="shared" si="172"/>
        <v>44105</v>
      </c>
      <c r="E2235" s="2" t="s">
        <v>13</v>
      </c>
      <c r="F2235" s="5" t="str">
        <f t="shared" si="173"/>
        <v>CESAR</v>
      </c>
      <c r="G2235" s="13">
        <v>125100000</v>
      </c>
      <c r="H2235" s="3">
        <v>96200682</v>
      </c>
      <c r="I2235" s="9">
        <f t="shared" si="174"/>
        <v>1106.50341</v>
      </c>
      <c r="J2235">
        <v>0</v>
      </c>
      <c r="K2235" cm="1">
        <f t="array" ref="K2235">INDEX(T!$H$2:$H$3661, MATCH(1, (T!$D$2:$D$3661=D2235)*(T!$E$2:$E$3661=G!E2235),0))</f>
        <v>265.06153499999999</v>
      </c>
      <c r="L2235" cm="1">
        <f t="array" ref="L2235">INDEX('C'!$I$2:$I$3661, MATCH(1, ('C'!$D$2:$D$3661=D2235)*('C'!$E$2:$E$3661=G!E2235),0))</f>
        <v>12028217.364425</v>
      </c>
      <c r="M2235" cm="1">
        <f t="array" ref="M2235">_xlfn.IFNA(INDEX(P!C$2:C$2862, MATCH(1, (P!$A$2:$A$2862=D2235)*(P!$B$2:$B$2862=F2235),0)),)</f>
        <v>9.4235483870967744</v>
      </c>
      <c r="N2235" cm="1">
        <f t="array" ref="N2235">_xlfn.IFNA(INDEX(Ind!$H$2:$H$6441, MATCH(1, (Ind!$A$2:$A$6441=D2235)*(Ind!$D$2:$D$6441=F2235),0)),)</f>
        <v>0</v>
      </c>
      <c r="O2235" cm="1">
        <f t="array" ref="O2235">_xlfn.IFNA(INDEX(Ind!$L$2:$L$6441, MATCH(1, (Ind!$A$2:$A$6441=D2235)*(Ind!$D$2:$D$6441=F2235),0)),)</f>
        <v>0</v>
      </c>
    </row>
    <row r="2236" spans="1:15" x14ac:dyDescent="0.2">
      <c r="A2236" s="4" t="s">
        <v>113</v>
      </c>
      <c r="B2236" s="5" t="str">
        <f t="shared" si="170"/>
        <v>2020</v>
      </c>
      <c r="C2236" s="5">
        <f t="shared" si="171"/>
        <v>10</v>
      </c>
      <c r="D2236" s="11">
        <f t="shared" si="172"/>
        <v>44105</v>
      </c>
      <c r="E2236" s="5" t="s">
        <v>14</v>
      </c>
      <c r="F2236" s="5" t="str">
        <f t="shared" si="173"/>
        <v>CORDOBA</v>
      </c>
      <c r="G2236" s="5">
        <v>81861000</v>
      </c>
      <c r="H2236" s="6">
        <v>0</v>
      </c>
      <c r="I2236" s="9">
        <f t="shared" si="174"/>
        <v>818.61</v>
      </c>
      <c r="J2236">
        <v>0</v>
      </c>
      <c r="K2236" cm="1">
        <f t="array" ref="K2236">INDEX(T!$H$2:$H$3661, MATCH(1, (T!$D$2:$D$3661=D2236)*(T!$E$2:$E$3661=G!E2236),0))</f>
        <v>176.07</v>
      </c>
      <c r="L2236" cm="1">
        <f t="array" ref="L2236">INDEX('C'!$I$2:$I$3661, MATCH(1, ('C'!$D$2:$D$3661=D2236)*('C'!$E$2:$E$3661=G!E2236),0))</f>
        <v>14250829</v>
      </c>
      <c r="M2236" cm="1">
        <f t="array" ref="M2236">_xlfn.IFNA(INDEX(P!C$2:C$2862, MATCH(1, (P!$A$2:$A$2862=D2236)*(P!$B$2:$B$2862=F2236),0)),)</f>
        <v>120.87096774193549</v>
      </c>
      <c r="N2236" cm="1">
        <f t="array" ref="N2236">_xlfn.IFNA(INDEX(Ind!$H$2:$H$6441, MATCH(1, (Ind!$A$2:$A$6441=D2236)*(Ind!$D$2:$D$6441=F2236),0)),)</f>
        <v>128.30002651901401</v>
      </c>
      <c r="O2236" cm="1">
        <f t="array" ref="O2236">_xlfn.IFNA(INDEX(Ind!$L$2:$L$6441, MATCH(1, (Ind!$A$2:$A$6441=D2236)*(Ind!$D$2:$D$6441=F2236),0)),)</f>
        <v>114.422570796926</v>
      </c>
    </row>
    <row r="2237" spans="1:15" x14ac:dyDescent="0.2">
      <c r="A2237" s="1" t="s">
        <v>113</v>
      </c>
      <c r="B2237" s="5" t="str">
        <f t="shared" si="170"/>
        <v>2020</v>
      </c>
      <c r="C2237" s="5">
        <f t="shared" si="171"/>
        <v>10</v>
      </c>
      <c r="D2237" s="11">
        <f t="shared" si="172"/>
        <v>44105</v>
      </c>
      <c r="E2237" s="2" t="s">
        <v>15</v>
      </c>
      <c r="F2237" s="5" t="str">
        <f t="shared" si="173"/>
        <v>CUNDINAMARCA</v>
      </c>
      <c r="G2237" s="2">
        <v>71706000</v>
      </c>
      <c r="H2237" s="3">
        <v>93738059</v>
      </c>
      <c r="I2237" s="9">
        <f t="shared" si="174"/>
        <v>827.22029499999996</v>
      </c>
      <c r="J2237">
        <v>0</v>
      </c>
      <c r="K2237" cm="1">
        <f t="array" ref="K2237">INDEX(T!$H$2:$H$3661, MATCH(1, (T!$D$2:$D$3661=D2237)*(T!$E$2:$E$3661=G!E2237),0))</f>
        <v>571.81811000000005</v>
      </c>
      <c r="L2237" cm="1">
        <f t="array" ref="L2237">INDEX('C'!$I$2:$I$3661, MATCH(1, ('C'!$D$2:$D$3661=D2237)*('C'!$E$2:$E$3661=G!E2237),0))</f>
        <v>11076875.956795</v>
      </c>
      <c r="M2237" cm="1">
        <f t="array" ref="M2237">_xlfn.IFNA(INDEX(P!C$2:C$2862, MATCH(1, (P!$A$2:$A$2862=D2237)*(P!$B$2:$B$2862=F2237),0)),)</f>
        <v>0.74387096774193551</v>
      </c>
      <c r="N2237" cm="1">
        <f t="array" ref="N2237">_xlfn.IFNA(INDEX(Ind!$H$2:$H$6441, MATCH(1, (Ind!$A$2:$A$6441=D2237)*(Ind!$D$2:$D$6441=F2237),0)),)</f>
        <v>111.683689744196</v>
      </c>
      <c r="O2237" cm="1">
        <f t="array" ref="O2237">_xlfn.IFNA(INDEX(Ind!$L$2:$L$6441, MATCH(1, (Ind!$A$2:$A$6441=D2237)*(Ind!$D$2:$D$6441=F2237),0)),)</f>
        <v>95.471472647014906</v>
      </c>
    </row>
    <row r="2238" spans="1:15" x14ac:dyDescent="0.2">
      <c r="A2238" s="4" t="s">
        <v>113</v>
      </c>
      <c r="B2238" s="5" t="str">
        <f t="shared" si="170"/>
        <v>2020</v>
      </c>
      <c r="C2238" s="5">
        <f t="shared" si="171"/>
        <v>10</v>
      </c>
      <c r="D2238" s="11">
        <f t="shared" si="172"/>
        <v>44105</v>
      </c>
      <c r="E2238" s="5" t="s">
        <v>16</v>
      </c>
      <c r="F2238" s="5" t="str">
        <f t="shared" si="173"/>
        <v>CHOCO</v>
      </c>
      <c r="G2238" s="5">
        <v>0</v>
      </c>
      <c r="H2238" s="8">
        <v>510886000</v>
      </c>
      <c r="I2238" s="9">
        <f t="shared" si="174"/>
        <v>5108.8599999999997</v>
      </c>
      <c r="J2238">
        <v>0</v>
      </c>
      <c r="K2238" cm="1">
        <f t="array" ref="K2238">INDEX(T!$H$2:$H$3661, MATCH(1, (T!$D$2:$D$3661=D2238)*(T!$E$2:$E$3661=G!E2238),0))</f>
        <v>639.6</v>
      </c>
      <c r="L2238" t="e" cm="1">
        <f t="array" ref="L2238">INDEX('C'!$I$2:$I$3661, MATCH(1, ('C'!$D$2:$D$3661=D2238)*('C'!$E$2:$E$3661=G!E2238),0))</f>
        <v>#N/A</v>
      </c>
      <c r="M2238" cm="1">
        <f t="array" ref="M2238">_xlfn.IFNA(INDEX(P!C$2:C$2862, MATCH(1, (P!$A$2:$A$2862=D2238)*(P!$B$2:$B$2862=F2238),0)),)</f>
        <v>0</v>
      </c>
      <c r="N2238" cm="1">
        <f t="array" ref="N2238">_xlfn.IFNA(INDEX(Ind!$H$2:$H$6441, MATCH(1, (Ind!$A$2:$A$6441=D2238)*(Ind!$D$2:$D$6441=F2238),0)),)</f>
        <v>0</v>
      </c>
      <c r="O2238" cm="1">
        <f t="array" ref="O2238">_xlfn.IFNA(INDEX(Ind!$L$2:$L$6441, MATCH(1, (Ind!$A$2:$A$6441=D2238)*(Ind!$D$2:$D$6441=F2238),0)),)</f>
        <v>0</v>
      </c>
    </row>
    <row r="2239" spans="1:15" x14ac:dyDescent="0.2">
      <c r="A2239" s="1" t="s">
        <v>113</v>
      </c>
      <c r="B2239" s="5" t="str">
        <f t="shared" si="170"/>
        <v>2020</v>
      </c>
      <c r="C2239" s="5">
        <f t="shared" si="171"/>
        <v>10</v>
      </c>
      <c r="D2239" s="11">
        <f t="shared" si="172"/>
        <v>44105</v>
      </c>
      <c r="E2239" s="2" t="s">
        <v>17</v>
      </c>
      <c r="F2239" s="5" t="str">
        <f t="shared" si="173"/>
        <v>HUILA</v>
      </c>
      <c r="G2239" s="2">
        <v>0</v>
      </c>
      <c r="H2239" s="3">
        <v>93664595</v>
      </c>
      <c r="I2239" s="9">
        <f t="shared" si="174"/>
        <v>936.64594999999997</v>
      </c>
      <c r="J2239">
        <v>0</v>
      </c>
      <c r="K2239" cm="1">
        <f t="array" ref="K2239">INDEX(T!$H$2:$H$3661, MATCH(1, (T!$D$2:$D$3661=D2239)*(T!$E$2:$E$3661=G!E2239),0))</f>
        <v>985.36744999999996</v>
      </c>
      <c r="L2239" cm="1">
        <f t="array" ref="L2239">INDEX('C'!$I$2:$I$3661, MATCH(1, ('C'!$D$2:$D$3661=D2239)*('C'!$E$2:$E$3661=G!E2239),0))</f>
        <v>11054249.366110001</v>
      </c>
      <c r="M2239" cm="1">
        <f t="array" ref="M2239">_xlfn.IFNA(INDEX(P!C$2:C$2862, MATCH(1, (P!$A$2:$A$2862=D2239)*(P!$B$2:$B$2862=F2239),0)),)</f>
        <v>3.5467741935483867</v>
      </c>
      <c r="N2239" cm="1">
        <f t="array" ref="N2239">_xlfn.IFNA(INDEX(Ind!$H$2:$H$6441, MATCH(1, (Ind!$A$2:$A$6441=D2239)*(Ind!$D$2:$D$6441=F2239),0)),)</f>
        <v>0</v>
      </c>
      <c r="O2239" cm="1">
        <f t="array" ref="O2239">_xlfn.IFNA(INDEX(Ind!$L$2:$L$6441, MATCH(1, (Ind!$A$2:$A$6441=D2239)*(Ind!$D$2:$D$6441=F2239),0)),)</f>
        <v>0</v>
      </c>
    </row>
    <row r="2240" spans="1:15" x14ac:dyDescent="0.2">
      <c r="A2240" s="4" t="s">
        <v>113</v>
      </c>
      <c r="B2240" s="5" t="str">
        <f t="shared" si="170"/>
        <v>2020</v>
      </c>
      <c r="C2240" s="5">
        <f t="shared" si="171"/>
        <v>10</v>
      </c>
      <c r="D2240" s="11">
        <f t="shared" si="172"/>
        <v>44105</v>
      </c>
      <c r="E2240" s="5" t="s">
        <v>18</v>
      </c>
      <c r="F2240" s="5" t="str">
        <f t="shared" si="173"/>
        <v>LA GUAJIRA</v>
      </c>
      <c r="G2240" s="12">
        <v>103300000</v>
      </c>
      <c r="H2240" s="6">
        <v>0</v>
      </c>
      <c r="I2240" s="9">
        <f t="shared" si="174"/>
        <v>1033</v>
      </c>
      <c r="J2240">
        <v>0</v>
      </c>
      <c r="K2240" cm="1">
        <f t="array" ref="K2240">INDEX(T!$H$2:$H$3661, MATCH(1, (T!$D$2:$D$3661=D2240)*(T!$E$2:$E$3661=G!E2240),0))</f>
        <v>274</v>
      </c>
      <c r="L2240" cm="1">
        <f t="array" ref="L2240">INDEX('C'!$I$2:$I$3661, MATCH(1, ('C'!$D$2:$D$3661=D2240)*('C'!$E$2:$E$3661=G!E2240),0))</f>
        <v>2303764.52</v>
      </c>
      <c r="M2240" cm="1">
        <f t="array" ref="M2240">_xlfn.IFNA(INDEX(P!C$2:C$2862, MATCH(1, (P!$A$2:$A$2862=D2240)*(P!$B$2:$B$2862=F2240),0)),)</f>
        <v>0</v>
      </c>
      <c r="N2240" cm="1">
        <f t="array" ref="N2240">_xlfn.IFNA(INDEX(Ind!$H$2:$H$6441, MATCH(1, (Ind!$A$2:$A$6441=D2240)*(Ind!$D$2:$D$6441=F2240),0)),)</f>
        <v>0</v>
      </c>
      <c r="O2240" cm="1">
        <f t="array" ref="O2240">_xlfn.IFNA(INDEX(Ind!$L$2:$L$6441, MATCH(1, (Ind!$A$2:$A$6441=D2240)*(Ind!$D$2:$D$6441=F2240),0)),)</f>
        <v>0</v>
      </c>
    </row>
    <row r="2241" spans="1:15" x14ac:dyDescent="0.2">
      <c r="A2241" s="1" t="s">
        <v>113</v>
      </c>
      <c r="B2241" s="5" t="str">
        <f t="shared" si="170"/>
        <v>2020</v>
      </c>
      <c r="C2241" s="5">
        <f t="shared" si="171"/>
        <v>10</v>
      </c>
      <c r="D2241" s="11">
        <f t="shared" si="172"/>
        <v>44105</v>
      </c>
      <c r="E2241" s="2" t="s">
        <v>19</v>
      </c>
      <c r="F2241" s="5" t="str">
        <f t="shared" si="173"/>
        <v>MAGDALENA</v>
      </c>
      <c r="G2241" s="13">
        <v>123822733</v>
      </c>
      <c r="H2241" s="7">
        <v>125453608</v>
      </c>
      <c r="I2241" s="9">
        <f t="shared" si="174"/>
        <v>1246.381705</v>
      </c>
      <c r="J2241">
        <v>0</v>
      </c>
      <c r="K2241" cm="1">
        <f t="array" ref="K2241">INDEX(T!$H$2:$H$3661, MATCH(1, (T!$D$2:$D$3661=D2241)*(T!$E$2:$E$3661=G!E2241),0))</f>
        <v>236.59863000000001</v>
      </c>
      <c r="L2241" cm="1">
        <f t="array" ref="L2241">INDEX('C'!$I$2:$I$3661, MATCH(1, ('C'!$D$2:$D$3661=D2241)*('C'!$E$2:$E$3661=G!E2241),0))</f>
        <v>15040595.38748</v>
      </c>
      <c r="M2241" cm="1">
        <f t="array" ref="M2241">_xlfn.IFNA(INDEX(P!C$2:C$2862, MATCH(1, (P!$A$2:$A$2862=D2241)*(P!$B$2:$B$2862=F2241),0)),)</f>
        <v>9.8548387096774199</v>
      </c>
      <c r="N2241" cm="1">
        <f t="array" ref="N2241">_xlfn.IFNA(INDEX(Ind!$H$2:$H$6441, MATCH(1, (Ind!$A$2:$A$6441=D2241)*(Ind!$D$2:$D$6441=F2241),0)),)</f>
        <v>0</v>
      </c>
      <c r="O2241" cm="1">
        <f t="array" ref="O2241">_xlfn.IFNA(INDEX(Ind!$L$2:$L$6441, MATCH(1, (Ind!$A$2:$A$6441=D2241)*(Ind!$D$2:$D$6441=F2241),0)),)</f>
        <v>0</v>
      </c>
    </row>
    <row r="2242" spans="1:15" x14ac:dyDescent="0.2">
      <c r="A2242" s="4" t="s">
        <v>113</v>
      </c>
      <c r="B2242" s="5" t="str">
        <f t="shared" si="170"/>
        <v>2020</v>
      </c>
      <c r="C2242" s="5">
        <f t="shared" si="171"/>
        <v>10</v>
      </c>
      <c r="D2242" s="11">
        <f t="shared" si="172"/>
        <v>44105</v>
      </c>
      <c r="E2242" s="5" t="s">
        <v>20</v>
      </c>
      <c r="F2242" s="5" t="str">
        <f t="shared" si="173"/>
        <v>META</v>
      </c>
      <c r="G2242" s="5">
        <v>0</v>
      </c>
      <c r="H2242" s="6">
        <v>86758521</v>
      </c>
      <c r="I2242" s="9">
        <f t="shared" si="174"/>
        <v>867.58520999999996</v>
      </c>
      <c r="J2242">
        <v>0</v>
      </c>
      <c r="K2242" cm="1">
        <f t="array" ref="K2242">INDEX(T!$H$2:$H$3661, MATCH(1, (T!$D$2:$D$3661=D2242)*(T!$E$2:$E$3661=G!E2242),0))</f>
        <v>638.99845000000005</v>
      </c>
      <c r="L2242" cm="1">
        <f t="array" ref="L2242">INDEX('C'!$I$2:$I$3661, MATCH(1, ('C'!$D$2:$D$3661=D2242)*('C'!$E$2:$E$3661=G!E2242),0))</f>
        <v>616594.67423</v>
      </c>
      <c r="M2242" cm="1">
        <f t="array" ref="M2242">_xlfn.IFNA(INDEX(P!C$2:C$2862, MATCH(1, (P!$A$2:$A$2862=D2242)*(P!$B$2:$B$2862=F2242),0)),)</f>
        <v>5.1509677419354833</v>
      </c>
      <c r="N2242" cm="1">
        <f t="array" ref="N2242">_xlfn.IFNA(INDEX(Ind!$H$2:$H$6441, MATCH(1, (Ind!$A$2:$A$6441=D2242)*(Ind!$D$2:$D$6441=F2242),0)),)</f>
        <v>0</v>
      </c>
      <c r="O2242" cm="1">
        <f t="array" ref="O2242">_xlfn.IFNA(INDEX(Ind!$L$2:$L$6441, MATCH(1, (Ind!$A$2:$A$6441=D2242)*(Ind!$D$2:$D$6441=F2242),0)),)</f>
        <v>0</v>
      </c>
    </row>
    <row r="2243" spans="1:15" x14ac:dyDescent="0.2">
      <c r="A2243" s="1" t="s">
        <v>113</v>
      </c>
      <c r="B2243" s="5" t="str">
        <f t="shared" ref="B2243:B2306" si="175">MID(A2243,7,20)</f>
        <v>2020</v>
      </c>
      <c r="C2243" s="5">
        <f t="shared" ref="C2243:C2306" si="176">IF(MID(A2243,1,3)="Jan",1,
IF(MID(A2243,1,3)="Feb",2,
IF(MID(A2243,1,3)="Mar",3,
IF(MID(A2243,1,3)="Apr",4,
IF(MID(A2243,1,3)="May",5,
IF(MID(A2243,1,3)="Jun",6,
IF(MID(A2243,1,3)="Jul",7,
IF(MID(A2243,1,3)="Aug",8,
IF(MID(A2243,1,3)="Sep",9,
IF(MID(A2243,1,3)="Oct",10,
IF(MID(A2243,1,3)="Nov",11,
IF(MID(A2243,1,3)="Dec",12))))))))))))</f>
        <v>10</v>
      </c>
      <c r="D2243" s="11">
        <f t="shared" ref="D2243:D2306" si="177">DATE(B2243,C2243,1)</f>
        <v>44105</v>
      </c>
      <c r="E2243" s="2" t="s">
        <v>21</v>
      </c>
      <c r="F2243" s="5" t="str">
        <f t="shared" ref="F2243:F2306" si="178">MID(E2243,5,100)</f>
        <v>NARINO</v>
      </c>
      <c r="G2243" s="2">
        <v>0</v>
      </c>
      <c r="H2243" s="3">
        <v>97354455</v>
      </c>
      <c r="I2243" s="9">
        <f t="shared" ref="I2243:I2306" si="179">IF(G2243=0,H2243/100000,IF(H2243=0,G2243/100000,((G2243+H2243)/2)/100000))</f>
        <v>973.54454999999996</v>
      </c>
      <c r="J2243">
        <v>0</v>
      </c>
      <c r="K2243" cm="1">
        <f t="array" ref="K2243">INDEX(T!$H$2:$H$3661, MATCH(1, (T!$D$2:$D$3661=D2243)*(T!$E$2:$E$3661=G!E2243),0))</f>
        <v>1019.2966699999999</v>
      </c>
      <c r="L2243" cm="1">
        <f t="array" ref="L2243">INDEX('C'!$I$2:$I$3661, MATCH(1, ('C'!$D$2:$D$3661=D2243)*('C'!$E$2:$E$3661=G!E2243),0))</f>
        <v>10850898.036359999</v>
      </c>
      <c r="M2243" cm="1">
        <f t="array" ref="M2243">_xlfn.IFNA(INDEX(P!C$2:C$2862, MATCH(1, (P!$A$2:$A$2862=D2243)*(P!$B$2:$B$2862=F2243),0)),)</f>
        <v>0</v>
      </c>
      <c r="N2243" cm="1">
        <f t="array" ref="N2243">_xlfn.IFNA(INDEX(Ind!$H$2:$H$6441, MATCH(1, (Ind!$A$2:$A$6441=D2243)*(Ind!$D$2:$D$6441=F2243),0)),)</f>
        <v>0</v>
      </c>
      <c r="O2243" cm="1">
        <f t="array" ref="O2243">_xlfn.IFNA(INDEX(Ind!$L$2:$L$6441, MATCH(1, (Ind!$A$2:$A$6441=D2243)*(Ind!$D$2:$D$6441=F2243),0)),)</f>
        <v>0</v>
      </c>
    </row>
    <row r="2244" spans="1:15" x14ac:dyDescent="0.2">
      <c r="A2244" s="4" t="s">
        <v>113</v>
      </c>
      <c r="B2244" s="5" t="str">
        <f t="shared" si="175"/>
        <v>2020</v>
      </c>
      <c r="C2244" s="5">
        <f t="shared" si="176"/>
        <v>10</v>
      </c>
      <c r="D2244" s="11">
        <f t="shared" si="177"/>
        <v>44105</v>
      </c>
      <c r="E2244" s="5" t="s">
        <v>22</v>
      </c>
      <c r="F2244" s="5" t="str">
        <f t="shared" si="178"/>
        <v>NORTE DE SANTANDER</v>
      </c>
      <c r="G2244" s="12">
        <v>106092000</v>
      </c>
      <c r="H2244" s="8">
        <v>115159719</v>
      </c>
      <c r="I2244" s="9">
        <f t="shared" si="179"/>
        <v>1106.258595</v>
      </c>
      <c r="J2244">
        <v>0</v>
      </c>
      <c r="K2244" cm="1">
        <f t="array" ref="K2244">INDEX(T!$H$2:$H$3661, MATCH(1, (T!$D$2:$D$3661=D2244)*(T!$E$2:$E$3661=G!E2244),0))</f>
        <v>390.05890499999998</v>
      </c>
      <c r="L2244" cm="1">
        <f t="array" ref="L2244">INDEX('C'!$I$2:$I$3661, MATCH(1, ('C'!$D$2:$D$3661=D2244)*('C'!$E$2:$E$3661=G!E2244),0))</f>
        <v>2978121.6114050001</v>
      </c>
      <c r="M2244" cm="1">
        <f t="array" ref="M2244">_xlfn.IFNA(INDEX(P!C$2:C$2862, MATCH(1, (P!$A$2:$A$2862=D2244)*(P!$B$2:$B$2862=F2244),0)),)</f>
        <v>32.577096774193549</v>
      </c>
      <c r="N2244" cm="1">
        <f t="array" ref="N2244">_xlfn.IFNA(INDEX(Ind!$H$2:$H$6441, MATCH(1, (Ind!$A$2:$A$6441=D2244)*(Ind!$D$2:$D$6441=F2244),0)),)</f>
        <v>0</v>
      </c>
      <c r="O2244" cm="1">
        <f t="array" ref="O2244">_xlfn.IFNA(INDEX(Ind!$L$2:$L$6441, MATCH(1, (Ind!$A$2:$A$6441=D2244)*(Ind!$D$2:$D$6441=F2244),0)),)</f>
        <v>0</v>
      </c>
    </row>
    <row r="2245" spans="1:15" x14ac:dyDescent="0.2">
      <c r="A2245" s="1" t="s">
        <v>113</v>
      </c>
      <c r="B2245" s="5" t="str">
        <f t="shared" si="175"/>
        <v>2020</v>
      </c>
      <c r="C2245" s="5">
        <f t="shared" si="176"/>
        <v>10</v>
      </c>
      <c r="D2245" s="11">
        <f t="shared" si="177"/>
        <v>44105</v>
      </c>
      <c r="E2245" s="2" t="s">
        <v>23</v>
      </c>
      <c r="F2245" s="5" t="str">
        <f t="shared" si="178"/>
        <v>QUINDIO</v>
      </c>
      <c r="G2245" s="2">
        <v>0</v>
      </c>
      <c r="H2245" s="7">
        <v>128101154</v>
      </c>
      <c r="I2245" s="9">
        <f t="shared" si="179"/>
        <v>1281.01154</v>
      </c>
      <c r="J2245">
        <v>0</v>
      </c>
      <c r="K2245" cm="1">
        <f t="array" ref="K2245">INDEX(T!$H$2:$H$3661, MATCH(1, (T!$D$2:$D$3661=D2245)*(T!$E$2:$E$3661=G!E2245),0))</f>
        <v>1463.87538</v>
      </c>
      <c r="L2245" cm="1">
        <f t="array" ref="L2245">INDEX('C'!$I$2:$I$3661, MATCH(1, ('C'!$D$2:$D$3661=D2245)*('C'!$E$2:$E$3661=G!E2245),0))</f>
        <v>1489605.66154</v>
      </c>
      <c r="M2245" cm="1">
        <f t="array" ref="M2245">_xlfn.IFNA(INDEX(P!C$2:C$2862, MATCH(1, (P!$A$2:$A$2862=D2245)*(P!$B$2:$B$2862=F2245),0)),)</f>
        <v>0</v>
      </c>
      <c r="N2245" cm="1">
        <f t="array" ref="N2245">_xlfn.IFNA(INDEX(Ind!$H$2:$H$6441, MATCH(1, (Ind!$A$2:$A$6441=D2245)*(Ind!$D$2:$D$6441=F2245),0)),)</f>
        <v>0</v>
      </c>
      <c r="O2245" cm="1">
        <f t="array" ref="O2245">_xlfn.IFNA(INDEX(Ind!$L$2:$L$6441, MATCH(1, (Ind!$A$2:$A$6441=D2245)*(Ind!$D$2:$D$6441=F2245),0)),)</f>
        <v>0</v>
      </c>
    </row>
    <row r="2246" spans="1:15" x14ac:dyDescent="0.2">
      <c r="A2246" s="4" t="s">
        <v>113</v>
      </c>
      <c r="B2246" s="5" t="str">
        <f t="shared" si="175"/>
        <v>2020</v>
      </c>
      <c r="C2246" s="5">
        <f t="shared" si="176"/>
        <v>10</v>
      </c>
      <c r="D2246" s="11">
        <f t="shared" si="177"/>
        <v>44105</v>
      </c>
      <c r="E2246" s="5" t="s">
        <v>24</v>
      </c>
      <c r="F2246" s="5" t="str">
        <f t="shared" si="178"/>
        <v>RISARALDA</v>
      </c>
      <c r="G2246" s="5">
        <v>0</v>
      </c>
      <c r="H2246" s="6">
        <v>95195370</v>
      </c>
      <c r="I2246" s="9">
        <f t="shared" si="179"/>
        <v>951.95370000000003</v>
      </c>
      <c r="J2246">
        <v>0</v>
      </c>
      <c r="K2246" cm="1">
        <f t="array" ref="K2246">INDEX(T!$H$2:$H$3661, MATCH(1, (T!$D$2:$D$3661=D2246)*(T!$E$2:$E$3661=G!E2246),0))</f>
        <v>394.11444</v>
      </c>
      <c r="L2246" cm="1">
        <f t="array" ref="L2246">INDEX('C'!$I$2:$I$3661, MATCH(1, ('C'!$D$2:$D$3661=D2246)*('C'!$E$2:$E$3661=G!E2246),0))</f>
        <v>1477090.25593</v>
      </c>
      <c r="M2246" cm="1">
        <f t="array" ref="M2246">_xlfn.IFNA(INDEX(P!C$2:C$2862, MATCH(1, (P!$A$2:$A$2862=D2246)*(P!$B$2:$B$2862=F2246),0)),)</f>
        <v>0</v>
      </c>
      <c r="N2246" cm="1">
        <f t="array" ref="N2246">_xlfn.IFNA(INDEX(Ind!$H$2:$H$6441, MATCH(1, (Ind!$A$2:$A$6441=D2246)*(Ind!$D$2:$D$6441=F2246),0)),)</f>
        <v>135.643372757268</v>
      </c>
      <c r="O2246" cm="1">
        <f t="array" ref="O2246">_xlfn.IFNA(INDEX(Ind!$L$2:$L$6441, MATCH(1, (Ind!$A$2:$A$6441=D2246)*(Ind!$D$2:$D$6441=F2246),0)),)</f>
        <v>98.3376027194941</v>
      </c>
    </row>
    <row r="2247" spans="1:15" x14ac:dyDescent="0.2">
      <c r="A2247" s="1" t="s">
        <v>113</v>
      </c>
      <c r="B2247" s="5" t="str">
        <f t="shared" si="175"/>
        <v>2020</v>
      </c>
      <c r="C2247" s="5">
        <f t="shared" si="176"/>
        <v>10</v>
      </c>
      <c r="D2247" s="11">
        <f t="shared" si="177"/>
        <v>44105</v>
      </c>
      <c r="E2247" s="2" t="s">
        <v>25</v>
      </c>
      <c r="F2247" s="5" t="str">
        <f t="shared" si="178"/>
        <v>SANTANDER</v>
      </c>
      <c r="G2247" s="2">
        <v>71706000</v>
      </c>
      <c r="H2247" s="7">
        <v>265225422</v>
      </c>
      <c r="I2247" s="9">
        <f t="shared" si="179"/>
        <v>1684.6571100000001</v>
      </c>
      <c r="J2247">
        <v>0</v>
      </c>
      <c r="K2247" cm="1">
        <f t="array" ref="K2247">INDEX(T!$H$2:$H$3661, MATCH(1, (T!$D$2:$D$3661=D2247)*(T!$E$2:$E$3661=G!E2247),0))</f>
        <v>491.94648999999998</v>
      </c>
      <c r="L2247" cm="1">
        <f t="array" ref="L2247">INDEX('C'!$I$2:$I$3661, MATCH(1, ('C'!$D$2:$D$3661=D2247)*('C'!$E$2:$E$3661=G!E2247),0))</f>
        <v>6334094.0232600002</v>
      </c>
      <c r="M2247" cm="1">
        <f t="array" ref="M2247">_xlfn.IFNA(INDEX(P!C$2:C$2862, MATCH(1, (P!$A$2:$A$2862=D2247)*(P!$B$2:$B$2862=F2247),0)),)</f>
        <v>25.350645161290323</v>
      </c>
      <c r="N2247" cm="1">
        <f t="array" ref="N2247">_xlfn.IFNA(INDEX(Ind!$H$2:$H$6441, MATCH(1, (Ind!$A$2:$A$6441=D2247)*(Ind!$D$2:$D$6441=F2247),0)),)</f>
        <v>98.055472814022806</v>
      </c>
      <c r="O2247" cm="1">
        <f t="array" ref="O2247">_xlfn.IFNA(INDEX(Ind!$L$2:$L$6441, MATCH(1, (Ind!$A$2:$A$6441=D2247)*(Ind!$D$2:$D$6441=F2247),0)),)</f>
        <v>98.348955897602707</v>
      </c>
    </row>
    <row r="2248" spans="1:15" x14ac:dyDescent="0.2">
      <c r="A2248" s="4" t="s">
        <v>113</v>
      </c>
      <c r="B2248" s="5" t="str">
        <f t="shared" si="175"/>
        <v>2020</v>
      </c>
      <c r="C2248" s="5">
        <f t="shared" si="176"/>
        <v>10</v>
      </c>
      <c r="D2248" s="11">
        <f t="shared" si="177"/>
        <v>44105</v>
      </c>
      <c r="E2248" s="5" t="s">
        <v>26</v>
      </c>
      <c r="F2248" s="5" t="str">
        <f t="shared" si="178"/>
        <v>SUCRE</v>
      </c>
      <c r="G2248" s="5">
        <v>81861000</v>
      </c>
      <c r="H2248" s="6">
        <v>0</v>
      </c>
      <c r="I2248" s="9">
        <f t="shared" si="179"/>
        <v>818.61</v>
      </c>
      <c r="J2248">
        <v>0</v>
      </c>
      <c r="K2248" cm="1">
        <f t="array" ref="K2248">INDEX(T!$H$2:$H$3661, MATCH(1, (T!$D$2:$D$3661=D2248)*(T!$E$2:$E$3661=G!E2248),0))</f>
        <v>176.07</v>
      </c>
      <c r="L2248" cm="1">
        <f t="array" ref="L2248">INDEX('C'!$I$2:$I$3661, MATCH(1, ('C'!$D$2:$D$3661=D2248)*('C'!$E$2:$E$3661=G!E2248),0))</f>
        <v>14250829</v>
      </c>
      <c r="M2248" cm="1">
        <f t="array" ref="M2248">_xlfn.IFNA(INDEX(P!C$2:C$2862, MATCH(1, (P!$A$2:$A$2862=D2248)*(P!$B$2:$B$2862=F2248),0)),)</f>
        <v>95.205483870967754</v>
      </c>
      <c r="N2248" cm="1">
        <f t="array" ref="N2248">_xlfn.IFNA(INDEX(Ind!$H$2:$H$6441, MATCH(1, (Ind!$A$2:$A$6441=D2248)*(Ind!$D$2:$D$6441=F2248),0)),)</f>
        <v>0</v>
      </c>
      <c r="O2248" cm="1">
        <f t="array" ref="O2248">_xlfn.IFNA(INDEX(Ind!$L$2:$L$6441, MATCH(1, (Ind!$A$2:$A$6441=D2248)*(Ind!$D$2:$D$6441=F2248),0)),)</f>
        <v>0</v>
      </c>
    </row>
    <row r="2249" spans="1:15" x14ac:dyDescent="0.2">
      <c r="A2249" s="1" t="s">
        <v>113</v>
      </c>
      <c r="B2249" s="5" t="str">
        <f t="shared" si="175"/>
        <v>2020</v>
      </c>
      <c r="C2249" s="5">
        <f t="shared" si="176"/>
        <v>10</v>
      </c>
      <c r="D2249" s="11">
        <f t="shared" si="177"/>
        <v>44105</v>
      </c>
      <c r="E2249" s="2" t="s">
        <v>27</v>
      </c>
      <c r="F2249" s="5" t="str">
        <f t="shared" si="178"/>
        <v>TOLIMA</v>
      </c>
      <c r="G2249" s="2">
        <v>0</v>
      </c>
      <c r="H2249" s="3">
        <v>98102377</v>
      </c>
      <c r="I2249" s="9">
        <f t="shared" si="179"/>
        <v>981.02377000000001</v>
      </c>
      <c r="J2249">
        <v>0</v>
      </c>
      <c r="K2249" cm="1">
        <f t="array" ref="K2249">INDEX(T!$H$2:$H$3661, MATCH(1, (T!$D$2:$D$3661=D2249)*(T!$E$2:$E$3661=G!E2249),0))</f>
        <v>980.00460999999996</v>
      </c>
      <c r="L2249" cm="1">
        <f t="array" ref="L2249">INDEX('C'!$I$2:$I$3661, MATCH(1, ('C'!$D$2:$D$3661=D2249)*('C'!$E$2:$E$3661=G!E2249),0))</f>
        <v>10994150.089500001</v>
      </c>
      <c r="M2249" cm="1">
        <f t="array" ref="M2249">_xlfn.IFNA(INDEX(P!C$2:C$2862, MATCH(1, (P!$A$2:$A$2862=D2249)*(P!$B$2:$B$2862=F2249),0)),)</f>
        <v>3.6593548387096773</v>
      </c>
      <c r="N2249" cm="1">
        <f t="array" ref="N2249">_xlfn.IFNA(INDEX(Ind!$H$2:$H$6441, MATCH(1, (Ind!$A$2:$A$6441=D2249)*(Ind!$D$2:$D$6441=F2249),0)),)</f>
        <v>122.63607708090299</v>
      </c>
      <c r="O2249" cm="1">
        <f t="array" ref="O2249">_xlfn.IFNA(INDEX(Ind!$L$2:$L$6441, MATCH(1, (Ind!$A$2:$A$6441=D2249)*(Ind!$D$2:$D$6441=F2249),0)),)</f>
        <v>98.281357415161594</v>
      </c>
    </row>
    <row r="2250" spans="1:15" x14ac:dyDescent="0.2">
      <c r="A2250" s="4" t="s">
        <v>113</v>
      </c>
      <c r="B2250" s="5" t="str">
        <f t="shared" si="175"/>
        <v>2020</v>
      </c>
      <c r="C2250" s="5">
        <f t="shared" si="176"/>
        <v>10</v>
      </c>
      <c r="D2250" s="11">
        <f t="shared" si="177"/>
        <v>44105</v>
      </c>
      <c r="E2250" s="5" t="s">
        <v>28</v>
      </c>
      <c r="F2250" s="5" t="str">
        <f t="shared" si="178"/>
        <v>VALLE DEL CAUCA</v>
      </c>
      <c r="G2250" s="5">
        <v>94559349</v>
      </c>
      <c r="H2250" s="6">
        <v>0</v>
      </c>
      <c r="I2250" s="9">
        <f t="shared" si="179"/>
        <v>945.59348999999997</v>
      </c>
      <c r="J2250">
        <v>0</v>
      </c>
      <c r="K2250" cm="1">
        <f t="array" ref="K2250">INDEX(T!$H$2:$H$3661, MATCH(1, (T!$D$2:$D$3661=D2250)*(T!$E$2:$E$3661=G!E2250),0))</f>
        <v>938.6395</v>
      </c>
      <c r="L2250" cm="1">
        <f t="array" ref="L2250">INDEX('C'!$I$2:$I$3661, MATCH(1, ('C'!$D$2:$D$3661=D2250)*('C'!$E$2:$E$3661=G!E2250),0))</f>
        <v>16963678.30672</v>
      </c>
      <c r="M2250" cm="1">
        <f t="array" ref="M2250">_xlfn.IFNA(INDEX(P!C$2:C$2862, MATCH(1, (P!$A$2:$A$2862=D2250)*(P!$B$2:$B$2862=F2250),0)),)</f>
        <v>0</v>
      </c>
      <c r="N2250" cm="1">
        <f t="array" ref="N2250">_xlfn.IFNA(INDEX(Ind!$H$2:$H$6441, MATCH(1, (Ind!$A$2:$A$6441=D2250)*(Ind!$D$2:$D$6441=F2250),0)),)</f>
        <v>124.358305107162</v>
      </c>
      <c r="O2250" cm="1">
        <f t="array" ref="O2250">_xlfn.IFNA(INDEX(Ind!$L$2:$L$6441, MATCH(1, (Ind!$A$2:$A$6441=D2250)*(Ind!$D$2:$D$6441=F2250),0)),)</f>
        <v>95.337414828273594</v>
      </c>
    </row>
    <row r="2251" spans="1:15" x14ac:dyDescent="0.2">
      <c r="A2251" s="1" t="s">
        <v>113</v>
      </c>
      <c r="B2251" s="5" t="str">
        <f t="shared" si="175"/>
        <v>2020</v>
      </c>
      <c r="C2251" s="5">
        <f t="shared" si="176"/>
        <v>10</v>
      </c>
      <c r="D2251" s="11">
        <f t="shared" si="177"/>
        <v>44105</v>
      </c>
      <c r="E2251" s="2" t="s">
        <v>74</v>
      </c>
      <c r="F2251" s="5" t="str">
        <f t="shared" si="178"/>
        <v>ARAUCA</v>
      </c>
      <c r="G2251" s="2">
        <v>0</v>
      </c>
      <c r="H2251" s="3">
        <v>50253000</v>
      </c>
      <c r="I2251" s="9">
        <f t="shared" si="179"/>
        <v>502.53</v>
      </c>
      <c r="J2251">
        <v>0</v>
      </c>
      <c r="K2251" cm="1">
        <f t="array" ref="K2251">INDEX(T!$H$2:$H$3661, MATCH(1, (T!$D$2:$D$3661=D2251)*(T!$E$2:$E$3661=G!E2251),0))</f>
        <v>589.79999999999995</v>
      </c>
      <c r="L2251" cm="1">
        <f t="array" ref="L2251">INDEX('C'!$I$2:$I$3661, MATCH(1, ('C'!$D$2:$D$3661=D2251)*('C'!$E$2:$E$3661=G!E2251),0))</f>
        <v>55427</v>
      </c>
      <c r="M2251" cm="1">
        <f t="array" ref="M2251">_xlfn.IFNA(INDEX(P!C$2:C$2862, MATCH(1, (P!$A$2:$A$2862=D2251)*(P!$B$2:$B$2862=F2251),0)),)</f>
        <v>1.63</v>
      </c>
      <c r="N2251" cm="1">
        <f t="array" ref="N2251">_xlfn.IFNA(INDEX(Ind!$H$2:$H$6441, MATCH(1, (Ind!$A$2:$A$6441=D2251)*(Ind!$D$2:$D$6441=F2251),0)),)</f>
        <v>0</v>
      </c>
      <c r="O2251" cm="1">
        <f t="array" ref="O2251">_xlfn.IFNA(INDEX(Ind!$L$2:$L$6441, MATCH(1, (Ind!$A$2:$A$6441=D2251)*(Ind!$D$2:$D$6441=F2251),0)),)</f>
        <v>0</v>
      </c>
    </row>
    <row r="2252" spans="1:15" x14ac:dyDescent="0.2">
      <c r="A2252" s="4" t="s">
        <v>113</v>
      </c>
      <c r="B2252" s="5" t="str">
        <f t="shared" si="175"/>
        <v>2020</v>
      </c>
      <c r="C2252" s="5">
        <f t="shared" si="176"/>
        <v>10</v>
      </c>
      <c r="D2252" s="11">
        <f t="shared" si="177"/>
        <v>44105</v>
      </c>
      <c r="E2252" s="5" t="s">
        <v>29</v>
      </c>
      <c r="F2252" s="5" t="str">
        <f t="shared" si="178"/>
        <v>CASANARE</v>
      </c>
      <c r="G2252" s="5">
        <v>0</v>
      </c>
      <c r="H2252" s="6">
        <v>44756743</v>
      </c>
      <c r="I2252" s="9">
        <f t="shared" si="179"/>
        <v>447.56743</v>
      </c>
      <c r="J2252">
        <v>0</v>
      </c>
      <c r="K2252" cm="1">
        <f t="array" ref="K2252">INDEX(T!$H$2:$H$3661, MATCH(1, (T!$D$2:$D$3661=D2252)*(T!$E$2:$E$3661=G!E2252),0))</f>
        <v>90.499709999999993</v>
      </c>
      <c r="L2252" cm="1">
        <f t="array" ref="L2252">INDEX('C'!$I$2:$I$3661, MATCH(1, ('C'!$D$2:$D$3661=D2252)*('C'!$E$2:$E$3661=G!E2252),0))</f>
        <v>453194.17800000001</v>
      </c>
      <c r="M2252" cm="1">
        <f t="array" ref="M2252">_xlfn.IFNA(INDEX(P!C$2:C$2862, MATCH(1, (P!$A$2:$A$2862=D2252)*(P!$B$2:$B$2862=F2252),0)),)</f>
        <v>621.84129032258056</v>
      </c>
      <c r="N2252" cm="1">
        <f t="array" ref="N2252">_xlfn.IFNA(INDEX(Ind!$H$2:$H$6441, MATCH(1, (Ind!$A$2:$A$6441=D2252)*(Ind!$D$2:$D$6441=F2252),0)),)</f>
        <v>0</v>
      </c>
      <c r="O2252" cm="1">
        <f t="array" ref="O2252">_xlfn.IFNA(INDEX(Ind!$L$2:$L$6441, MATCH(1, (Ind!$A$2:$A$6441=D2252)*(Ind!$D$2:$D$6441=F2252),0)),)</f>
        <v>0</v>
      </c>
    </row>
    <row r="2253" spans="1:15" x14ac:dyDescent="0.2">
      <c r="A2253" s="1" t="s">
        <v>113</v>
      </c>
      <c r="B2253" s="5" t="str">
        <f t="shared" si="175"/>
        <v>2020</v>
      </c>
      <c r="C2253" s="5">
        <f t="shared" si="176"/>
        <v>10</v>
      </c>
      <c r="D2253" s="11">
        <f t="shared" si="177"/>
        <v>44105</v>
      </c>
      <c r="E2253" s="2" t="s">
        <v>30</v>
      </c>
      <c r="F2253" s="5" t="str">
        <f t="shared" si="178"/>
        <v>PUTUMAYO</v>
      </c>
      <c r="G2253" s="2">
        <v>0</v>
      </c>
      <c r="H2253" s="3">
        <v>77607000</v>
      </c>
      <c r="I2253" s="9">
        <f t="shared" si="179"/>
        <v>776.07</v>
      </c>
      <c r="J2253">
        <v>0</v>
      </c>
      <c r="K2253" cm="1">
        <f t="array" ref="K2253">INDEX(T!$H$2:$H$3661, MATCH(1, (T!$D$2:$D$3661=D2253)*(T!$E$2:$E$3661=G!E2253),0))</f>
        <v>2122.27</v>
      </c>
      <c r="L2253" cm="1">
        <f t="array" ref="L2253">INDEX('C'!$I$2:$I$3661, MATCH(1, ('C'!$D$2:$D$3661=D2253)*('C'!$E$2:$E$3661=G!E2253),0))</f>
        <v>51768.74667</v>
      </c>
      <c r="M2253" cm="1">
        <f t="array" ref="M2253">_xlfn.IFNA(INDEX(P!C$2:C$2862, MATCH(1, (P!$A$2:$A$2862=D2253)*(P!$B$2:$B$2862=F2253),0)),)</f>
        <v>1.359032258064516</v>
      </c>
      <c r="N2253" cm="1">
        <f t="array" ref="N2253">_xlfn.IFNA(INDEX(Ind!$H$2:$H$6441, MATCH(1, (Ind!$A$2:$A$6441=D2253)*(Ind!$D$2:$D$6441=F2253),0)),)</f>
        <v>0</v>
      </c>
      <c r="O2253" cm="1">
        <f t="array" ref="O2253">_xlfn.IFNA(INDEX(Ind!$L$2:$L$6441, MATCH(1, (Ind!$A$2:$A$6441=D2253)*(Ind!$D$2:$D$6441=F2253),0)),)</f>
        <v>0</v>
      </c>
    </row>
    <row r="2254" spans="1:15" x14ac:dyDescent="0.2">
      <c r="A2254" s="4" t="s">
        <v>113</v>
      </c>
      <c r="B2254" s="5" t="str">
        <f t="shared" si="175"/>
        <v>2020</v>
      </c>
      <c r="C2254" s="5">
        <f t="shared" si="176"/>
        <v>10</v>
      </c>
      <c r="D2254" s="11">
        <f t="shared" si="177"/>
        <v>44105</v>
      </c>
      <c r="E2254" s="5" t="s">
        <v>31</v>
      </c>
      <c r="F2254" s="5" t="str">
        <f t="shared" si="178"/>
        <v>GUAVIARE</v>
      </c>
      <c r="G2254" s="5">
        <v>0</v>
      </c>
      <c r="H2254" s="6">
        <v>86832000</v>
      </c>
      <c r="I2254" s="9">
        <f t="shared" si="179"/>
        <v>868.32</v>
      </c>
      <c r="J2254">
        <v>0</v>
      </c>
      <c r="K2254" cm="1">
        <f t="array" ref="K2254">INDEX(T!$H$2:$H$3661, MATCH(1, (T!$D$2:$D$3661=D2254)*(T!$E$2:$E$3661=G!E2254),0))</f>
        <v>1682.39</v>
      </c>
      <c r="L2254" cm="1">
        <f t="array" ref="L2254">INDEX('C'!$I$2:$I$3661, MATCH(1, ('C'!$D$2:$D$3661=D2254)*('C'!$E$2:$E$3661=G!E2254),0))</f>
        <v>53791.25</v>
      </c>
      <c r="M2254" cm="1">
        <f t="array" ref="M2254">_xlfn.IFNA(INDEX(P!C$2:C$2862, MATCH(1, (P!$A$2:$A$2862=D2254)*(P!$B$2:$B$2862=F2254),0)),)</f>
        <v>0</v>
      </c>
      <c r="N2254" cm="1">
        <f t="array" ref="N2254">_xlfn.IFNA(INDEX(Ind!$H$2:$H$6441, MATCH(1, (Ind!$A$2:$A$6441=D2254)*(Ind!$D$2:$D$6441=F2254),0)),)</f>
        <v>0</v>
      </c>
      <c r="O2254" cm="1">
        <f t="array" ref="O2254">_xlfn.IFNA(INDEX(Ind!$L$2:$L$6441, MATCH(1, (Ind!$A$2:$A$6441=D2254)*(Ind!$D$2:$D$6441=F2254),0)),)</f>
        <v>0</v>
      </c>
    </row>
    <row r="2255" spans="1:15" x14ac:dyDescent="0.2">
      <c r="A2255" s="1" t="s">
        <v>114</v>
      </c>
      <c r="B2255" s="5" t="str">
        <f t="shared" si="175"/>
        <v>2020</v>
      </c>
      <c r="C2255" s="5">
        <f t="shared" si="176"/>
        <v>11</v>
      </c>
      <c r="D2255" s="11">
        <f t="shared" si="177"/>
        <v>44136</v>
      </c>
      <c r="E2255" s="2" t="s">
        <v>5</v>
      </c>
      <c r="F2255" s="5" t="str">
        <f t="shared" si="178"/>
        <v>ANTIOQUIA</v>
      </c>
      <c r="G2255" s="2">
        <v>82091688</v>
      </c>
      <c r="H2255" s="3">
        <v>83268433</v>
      </c>
      <c r="I2255" s="9">
        <f t="shared" si="179"/>
        <v>826.80060500000002</v>
      </c>
      <c r="J2255">
        <v>0</v>
      </c>
      <c r="K2255" cm="1">
        <f t="array" ref="K2255">INDEX(T!$H$2:$H$3661, MATCH(1, (T!$D$2:$D$3661=D2255)*(T!$E$2:$E$3661=G!E2255),0))</f>
        <v>543.81295999999998</v>
      </c>
      <c r="L2255" cm="1">
        <f t="array" ref="L2255">INDEX('C'!$I$2:$I$3661, MATCH(1, ('C'!$D$2:$D$3661=D2255)*('C'!$E$2:$E$3661=G!E2255),0))</f>
        <v>22775438.604655001</v>
      </c>
      <c r="M2255" cm="1">
        <f t="array" ref="M2255">_xlfn.IFNA(INDEX(P!C$2:C$2862, MATCH(1, (P!$A$2:$A$2862=D2255)*(P!$B$2:$B$2862=F2255),0)),)</f>
        <v>0</v>
      </c>
      <c r="N2255" cm="1">
        <f t="array" ref="N2255">_xlfn.IFNA(INDEX(Ind!$H$2:$H$6441, MATCH(1, (Ind!$A$2:$A$6441=D2255)*(Ind!$D$2:$D$6441=F2255),0)),)</f>
        <v>115.027011928344</v>
      </c>
      <c r="O2255" cm="1">
        <f t="array" ref="O2255">_xlfn.IFNA(INDEX(Ind!$L$2:$L$6441, MATCH(1, (Ind!$A$2:$A$6441=D2255)*(Ind!$D$2:$D$6441=F2255),0)),)</f>
        <v>93.888599529336602</v>
      </c>
    </row>
    <row r="2256" spans="1:15" x14ac:dyDescent="0.2">
      <c r="A2256" s="4" t="s">
        <v>114</v>
      </c>
      <c r="B2256" s="5" t="str">
        <f t="shared" si="175"/>
        <v>2020</v>
      </c>
      <c r="C2256" s="5">
        <f t="shared" si="176"/>
        <v>11</v>
      </c>
      <c r="D2256" s="11">
        <f t="shared" si="177"/>
        <v>44136</v>
      </c>
      <c r="E2256" s="5" t="s">
        <v>6</v>
      </c>
      <c r="F2256" s="5" t="str">
        <f t="shared" si="178"/>
        <v>ATLANTICO</v>
      </c>
      <c r="G2256" s="12">
        <v>107500000</v>
      </c>
      <c r="H2256" s="8">
        <v>107500000</v>
      </c>
      <c r="I2256" s="9">
        <f t="shared" si="179"/>
        <v>1075</v>
      </c>
      <c r="J2256">
        <v>0</v>
      </c>
      <c r="K2256" cm="1">
        <f t="array" ref="K2256">INDEX(T!$H$2:$H$3661, MATCH(1, (T!$D$2:$D$3661=D2256)*(T!$E$2:$E$3661=G!E2256),0))</f>
        <v>222</v>
      </c>
      <c r="L2256" cm="1">
        <f t="array" ref="L2256">INDEX('C'!$I$2:$I$3661, MATCH(1, ('C'!$D$2:$D$3661=D2256)*('C'!$E$2:$E$3661=G!E2256),0))</f>
        <v>18991381.239999998</v>
      </c>
      <c r="M2256" cm="1">
        <f t="array" ref="M2256">_xlfn.IFNA(INDEX(P!C$2:C$2862, MATCH(1, (P!$A$2:$A$2862=D2256)*(P!$B$2:$B$2862=F2256),0)),)</f>
        <v>23.43129032258064</v>
      </c>
      <c r="N2256" cm="1">
        <f t="array" ref="N2256">_xlfn.IFNA(INDEX(Ind!$H$2:$H$6441, MATCH(1, (Ind!$A$2:$A$6441=D2256)*(Ind!$D$2:$D$6441=F2256),0)),)</f>
        <v>122.751636739784</v>
      </c>
      <c r="O2256" cm="1">
        <f t="array" ref="O2256">_xlfn.IFNA(INDEX(Ind!$L$2:$L$6441, MATCH(1, (Ind!$A$2:$A$6441=D2256)*(Ind!$D$2:$D$6441=F2256),0)),)</f>
        <v>95.871825434420003</v>
      </c>
    </row>
    <row r="2257" spans="1:15" x14ac:dyDescent="0.2">
      <c r="A2257" s="1" t="s">
        <v>114</v>
      </c>
      <c r="B2257" s="5" t="str">
        <f t="shared" si="175"/>
        <v>2020</v>
      </c>
      <c r="C2257" s="5">
        <f t="shared" si="176"/>
        <v>11</v>
      </c>
      <c r="D2257" s="11">
        <f t="shared" si="177"/>
        <v>44136</v>
      </c>
      <c r="E2257" s="2" t="s">
        <v>7</v>
      </c>
      <c r="F2257" s="5" t="str">
        <f t="shared" si="178"/>
        <v>BOGOTA, D.C.</v>
      </c>
      <c r="G2257" s="2">
        <v>0</v>
      </c>
      <c r="H2257" s="3">
        <v>77587000</v>
      </c>
      <c r="I2257" s="9">
        <f t="shared" si="179"/>
        <v>775.87</v>
      </c>
      <c r="J2257">
        <v>0</v>
      </c>
      <c r="K2257" cm="1">
        <f t="array" ref="K2257">INDEX(T!$H$2:$H$3661, MATCH(1, (T!$D$2:$D$3661=D2257)*(T!$E$2:$E$3661=G!E2257),0))</f>
        <v>540.29999999999995</v>
      </c>
      <c r="L2257" cm="1">
        <f t="array" ref="L2257">INDEX('C'!$I$2:$I$3661, MATCH(1, ('C'!$D$2:$D$3661=D2257)*('C'!$E$2:$E$3661=G!E2257),0))</f>
        <v>54632294</v>
      </c>
      <c r="M2257" cm="1">
        <f t="array" ref="M2257">_xlfn.IFNA(INDEX(P!C$2:C$2862, MATCH(1, (P!$A$2:$A$2862=D2257)*(P!$B$2:$B$2862=F2257),0)),)</f>
        <v>0</v>
      </c>
      <c r="N2257" cm="1">
        <f t="array" ref="N2257">_xlfn.IFNA(INDEX(Ind!$H$2:$H$6441, MATCH(1, (Ind!$A$2:$A$6441=D2257)*(Ind!$D$2:$D$6441=F2257),0)),)</f>
        <v>105.46892752732499</v>
      </c>
      <c r="O2257" cm="1">
        <f t="array" ref="O2257">_xlfn.IFNA(INDEX(Ind!$L$2:$L$6441, MATCH(1, (Ind!$A$2:$A$6441=D2257)*(Ind!$D$2:$D$6441=F2257),0)),)</f>
        <v>88.814892632093802</v>
      </c>
    </row>
    <row r="2258" spans="1:15" x14ac:dyDescent="0.2">
      <c r="A2258" s="4" t="s">
        <v>114</v>
      </c>
      <c r="B2258" s="5" t="str">
        <f t="shared" si="175"/>
        <v>2020</v>
      </c>
      <c r="C2258" s="5">
        <f t="shared" si="176"/>
        <v>11</v>
      </c>
      <c r="D2258" s="11">
        <f t="shared" si="177"/>
        <v>44136</v>
      </c>
      <c r="E2258" s="5" t="s">
        <v>8</v>
      </c>
      <c r="F2258" s="5" t="str">
        <f t="shared" si="178"/>
        <v>BOLIVAR</v>
      </c>
      <c r="G2258" s="5">
        <v>97995605</v>
      </c>
      <c r="H2258" s="6">
        <v>92640184</v>
      </c>
      <c r="I2258" s="9">
        <f t="shared" si="179"/>
        <v>953.178945</v>
      </c>
      <c r="J2258">
        <v>0</v>
      </c>
      <c r="K2258" cm="1">
        <f t="array" ref="K2258">INDEX(T!$H$2:$H$3661, MATCH(1, (T!$D$2:$D$3661=D2258)*(T!$E$2:$E$3661=G!E2258),0))</f>
        <v>253.95108500000001</v>
      </c>
      <c r="L2258" cm="1">
        <f t="array" ref="L2258">INDEX('C'!$I$2:$I$3661, MATCH(1, ('C'!$D$2:$D$3661=D2258)*('C'!$E$2:$E$3661=G!E2258),0))</f>
        <v>16280286.753529999</v>
      </c>
      <c r="M2258" cm="1">
        <f t="array" ref="M2258">_xlfn.IFNA(INDEX(P!C$2:C$2862, MATCH(1, (P!$A$2:$A$2862=D2258)*(P!$B$2:$B$2862=F2258),0)),)</f>
        <v>1.6729032258064516</v>
      </c>
      <c r="N2258" cm="1">
        <f t="array" ref="N2258">_xlfn.IFNA(INDEX(Ind!$H$2:$H$6441, MATCH(1, (Ind!$A$2:$A$6441=D2258)*(Ind!$D$2:$D$6441=F2258),0)),)</f>
        <v>97.554295999930801</v>
      </c>
      <c r="O2258" cm="1">
        <f t="array" ref="O2258">_xlfn.IFNA(INDEX(Ind!$L$2:$L$6441, MATCH(1, (Ind!$A$2:$A$6441=D2258)*(Ind!$D$2:$D$6441=F2258),0)),)</f>
        <v>90.879262182414706</v>
      </c>
    </row>
    <row r="2259" spans="1:15" x14ac:dyDescent="0.2">
      <c r="A2259" s="1" t="s">
        <v>114</v>
      </c>
      <c r="B2259" s="5" t="str">
        <f t="shared" si="175"/>
        <v>2020</v>
      </c>
      <c r="C2259" s="5">
        <f t="shared" si="176"/>
        <v>11</v>
      </c>
      <c r="D2259" s="11">
        <f t="shared" si="177"/>
        <v>44136</v>
      </c>
      <c r="E2259" s="2" t="s">
        <v>9</v>
      </c>
      <c r="F2259" s="5" t="str">
        <f t="shared" si="178"/>
        <v>BOYACA</v>
      </c>
      <c r="G2259" s="2">
        <v>74838024</v>
      </c>
      <c r="H2259" s="7">
        <v>105950918</v>
      </c>
      <c r="I2259" s="9">
        <f t="shared" si="179"/>
        <v>903.94470999999999</v>
      </c>
      <c r="J2259">
        <v>0</v>
      </c>
      <c r="K2259" cm="1">
        <f t="array" ref="K2259">INDEX(T!$H$2:$H$3661, MATCH(1, (T!$D$2:$D$3661=D2259)*(T!$E$2:$E$3661=G!E2259),0))</f>
        <v>351.93195500000002</v>
      </c>
      <c r="L2259" cm="1">
        <f t="array" ref="L2259">INDEX('C'!$I$2:$I$3661, MATCH(1, ('C'!$D$2:$D$3661=D2259)*('C'!$E$2:$E$3661=G!E2259),0))</f>
        <v>6579446.6404100005</v>
      </c>
      <c r="M2259" cm="1">
        <f t="array" ref="M2259">_xlfn.IFNA(INDEX(P!C$2:C$2862, MATCH(1, (P!$A$2:$A$2862=D2259)*(P!$B$2:$B$2862=F2259),0)),)</f>
        <v>5.805483870967743</v>
      </c>
      <c r="N2259" cm="1">
        <f t="array" ref="N2259">_xlfn.IFNA(INDEX(Ind!$H$2:$H$6441, MATCH(1, (Ind!$A$2:$A$6441=D2259)*(Ind!$D$2:$D$6441=F2259),0)),)</f>
        <v>123.452893744588</v>
      </c>
      <c r="O2259" cm="1">
        <f t="array" ref="O2259">_xlfn.IFNA(INDEX(Ind!$L$2:$L$6441, MATCH(1, (Ind!$A$2:$A$6441=D2259)*(Ind!$D$2:$D$6441=F2259),0)),)</f>
        <v>90.918990171074896</v>
      </c>
    </row>
    <row r="2260" spans="1:15" x14ac:dyDescent="0.2">
      <c r="A2260" s="4" t="s">
        <v>114</v>
      </c>
      <c r="B2260" s="5" t="str">
        <f t="shared" si="175"/>
        <v>2020</v>
      </c>
      <c r="C2260" s="5">
        <f t="shared" si="176"/>
        <v>11</v>
      </c>
      <c r="D2260" s="11">
        <f t="shared" si="177"/>
        <v>44136</v>
      </c>
      <c r="E2260" s="5" t="s">
        <v>10</v>
      </c>
      <c r="F2260" s="5" t="str">
        <f t="shared" si="178"/>
        <v>CALDAS</v>
      </c>
      <c r="G2260" s="5">
        <v>0</v>
      </c>
      <c r="H2260" s="6">
        <v>94856383</v>
      </c>
      <c r="I2260" s="9">
        <f t="shared" si="179"/>
        <v>948.56383000000005</v>
      </c>
      <c r="J2260">
        <v>0</v>
      </c>
      <c r="K2260" cm="1">
        <f t="array" ref="K2260">INDEX(T!$H$2:$H$3661, MATCH(1, (T!$D$2:$D$3661=D2260)*(T!$E$2:$E$3661=G!E2260),0))</f>
        <v>621.80332999999996</v>
      </c>
      <c r="L2260" cm="1">
        <f t="array" ref="L2260">INDEX('C'!$I$2:$I$3661, MATCH(1, ('C'!$D$2:$D$3661=D2260)*('C'!$E$2:$E$3661=G!E2260),0))</f>
        <v>6125368.6550599998</v>
      </c>
      <c r="M2260" cm="1">
        <f t="array" ref="M2260">_xlfn.IFNA(INDEX(P!C$2:C$2862, MATCH(1, (P!$A$2:$A$2862=D2260)*(P!$B$2:$B$2862=F2260),0)),)</f>
        <v>0</v>
      </c>
      <c r="N2260" cm="1">
        <f t="array" ref="N2260">_xlfn.IFNA(INDEX(Ind!$H$2:$H$6441, MATCH(1, (Ind!$A$2:$A$6441=D2260)*(Ind!$D$2:$D$6441=F2260),0)),)</f>
        <v>136.292932767715</v>
      </c>
      <c r="O2260" cm="1">
        <f t="array" ref="O2260">_xlfn.IFNA(INDEX(Ind!$L$2:$L$6441, MATCH(1, (Ind!$A$2:$A$6441=D2260)*(Ind!$D$2:$D$6441=F2260),0)),)</f>
        <v>104.98197254142799</v>
      </c>
    </row>
    <row r="2261" spans="1:15" x14ac:dyDescent="0.2">
      <c r="A2261" s="1" t="s">
        <v>114</v>
      </c>
      <c r="B2261" s="5" t="str">
        <f t="shared" si="175"/>
        <v>2020</v>
      </c>
      <c r="C2261" s="5">
        <f t="shared" si="176"/>
        <v>11</v>
      </c>
      <c r="D2261" s="11">
        <f t="shared" si="177"/>
        <v>44136</v>
      </c>
      <c r="E2261" s="2" t="s">
        <v>11</v>
      </c>
      <c r="F2261" s="5" t="str">
        <f t="shared" si="178"/>
        <v>CAQUETA</v>
      </c>
      <c r="G2261" s="2">
        <v>0</v>
      </c>
      <c r="H2261" s="7">
        <v>227663154</v>
      </c>
      <c r="I2261" s="9">
        <f t="shared" si="179"/>
        <v>2276.6315399999999</v>
      </c>
      <c r="J2261">
        <v>0</v>
      </c>
      <c r="K2261" cm="1">
        <f t="array" ref="K2261">INDEX(T!$H$2:$H$3661, MATCH(1, (T!$D$2:$D$3661=D2261)*(T!$E$2:$E$3661=G!E2261),0))</f>
        <v>913.26922999999999</v>
      </c>
      <c r="L2261" cm="1">
        <f t="array" ref="L2261">INDEX('C'!$I$2:$I$3661, MATCH(1, ('C'!$D$2:$D$3661=D2261)*('C'!$E$2:$E$3661=G!E2261),0))</f>
        <v>7155604.2338500004</v>
      </c>
      <c r="M2261" cm="1">
        <f t="array" ref="M2261">_xlfn.IFNA(INDEX(P!C$2:C$2862, MATCH(1, (P!$A$2:$A$2862=D2261)*(P!$B$2:$B$2862=F2261),0)),)</f>
        <v>0</v>
      </c>
      <c r="N2261" cm="1">
        <f t="array" ref="N2261">_xlfn.IFNA(INDEX(Ind!$H$2:$H$6441, MATCH(1, (Ind!$A$2:$A$6441=D2261)*(Ind!$D$2:$D$6441=F2261),0)),)</f>
        <v>0</v>
      </c>
      <c r="O2261" cm="1">
        <f t="array" ref="O2261">_xlfn.IFNA(INDEX(Ind!$L$2:$L$6441, MATCH(1, (Ind!$A$2:$A$6441=D2261)*(Ind!$D$2:$D$6441=F2261),0)),)</f>
        <v>0</v>
      </c>
    </row>
    <row r="2262" spans="1:15" x14ac:dyDescent="0.2">
      <c r="A2262" s="4" t="s">
        <v>114</v>
      </c>
      <c r="B2262" s="5" t="str">
        <f t="shared" si="175"/>
        <v>2020</v>
      </c>
      <c r="C2262" s="5">
        <f t="shared" si="176"/>
        <v>11</v>
      </c>
      <c r="D2262" s="11">
        <f t="shared" si="177"/>
        <v>44136</v>
      </c>
      <c r="E2262" s="5" t="s">
        <v>12</v>
      </c>
      <c r="F2262" s="5" t="str">
        <f t="shared" si="178"/>
        <v>CAUCA</v>
      </c>
      <c r="G2262" s="5">
        <v>92990000</v>
      </c>
      <c r="H2262" s="6">
        <v>96909000</v>
      </c>
      <c r="I2262" s="9">
        <f t="shared" si="179"/>
        <v>949.495</v>
      </c>
      <c r="J2262">
        <v>0</v>
      </c>
      <c r="K2262" cm="1">
        <f t="array" ref="K2262">INDEX(T!$H$2:$H$3661, MATCH(1, (T!$D$2:$D$3661=D2262)*(T!$E$2:$E$3661=G!E2262),0))</f>
        <v>957.55</v>
      </c>
      <c r="L2262" cm="1">
        <f t="array" ref="L2262">INDEX('C'!$I$2:$I$3661, MATCH(1, ('C'!$D$2:$D$3661=D2262)*('C'!$E$2:$E$3661=G!E2262),0))</f>
        <v>14845496.439999999</v>
      </c>
      <c r="M2262" cm="1">
        <f t="array" ref="M2262">_xlfn.IFNA(INDEX(P!C$2:C$2862, MATCH(1, (P!$A$2:$A$2862=D2262)*(P!$B$2:$B$2862=F2262),0)),)</f>
        <v>0</v>
      </c>
      <c r="N2262" cm="1">
        <f t="array" ref="N2262">_xlfn.IFNA(INDEX(Ind!$H$2:$H$6441, MATCH(1, (Ind!$A$2:$A$6441=D2262)*(Ind!$D$2:$D$6441=F2262),0)),)</f>
        <v>101.254133998569</v>
      </c>
      <c r="O2262" cm="1">
        <f t="array" ref="O2262">_xlfn.IFNA(INDEX(Ind!$L$2:$L$6441, MATCH(1, (Ind!$A$2:$A$6441=D2262)*(Ind!$D$2:$D$6441=F2262),0)),)</f>
        <v>97.988257035252303</v>
      </c>
    </row>
    <row r="2263" spans="1:15" x14ac:dyDescent="0.2">
      <c r="A2263" s="1" t="s">
        <v>114</v>
      </c>
      <c r="B2263" s="5" t="str">
        <f t="shared" si="175"/>
        <v>2020</v>
      </c>
      <c r="C2263" s="5">
        <f t="shared" si="176"/>
        <v>11</v>
      </c>
      <c r="D2263" s="11">
        <f t="shared" si="177"/>
        <v>44136</v>
      </c>
      <c r="E2263" s="2" t="s">
        <v>13</v>
      </c>
      <c r="F2263" s="5" t="str">
        <f t="shared" si="178"/>
        <v>CESAR</v>
      </c>
      <c r="G2263" s="13">
        <v>107500000</v>
      </c>
      <c r="H2263" s="3">
        <v>98459475</v>
      </c>
      <c r="I2263" s="9">
        <f t="shared" si="179"/>
        <v>1029.7973750000001</v>
      </c>
      <c r="J2263">
        <v>0</v>
      </c>
      <c r="K2263" cm="1">
        <f t="array" ref="K2263">INDEX(T!$H$2:$H$3661, MATCH(1, (T!$D$2:$D$3661=D2263)*(T!$E$2:$E$3661=G!E2263),0))</f>
        <v>237.13357999999999</v>
      </c>
      <c r="L2263" cm="1">
        <f t="array" ref="L2263">INDEX('C'!$I$2:$I$3661, MATCH(1, ('C'!$D$2:$D$3661=D2263)*('C'!$E$2:$E$3661=G!E2263),0))</f>
        <v>12199140.68674</v>
      </c>
      <c r="M2263" cm="1">
        <f t="array" ref="M2263">_xlfn.IFNA(INDEX(P!C$2:C$2862, MATCH(1, (P!$A$2:$A$2862=D2263)*(P!$B$2:$B$2862=F2263),0)),)</f>
        <v>9.5270967741935486</v>
      </c>
      <c r="N2263" cm="1">
        <f t="array" ref="N2263">_xlfn.IFNA(INDEX(Ind!$H$2:$H$6441, MATCH(1, (Ind!$A$2:$A$6441=D2263)*(Ind!$D$2:$D$6441=F2263),0)),)</f>
        <v>0</v>
      </c>
      <c r="O2263" cm="1">
        <f t="array" ref="O2263">_xlfn.IFNA(INDEX(Ind!$L$2:$L$6441, MATCH(1, (Ind!$A$2:$A$6441=D2263)*(Ind!$D$2:$D$6441=F2263),0)),)</f>
        <v>0</v>
      </c>
    </row>
    <row r="2264" spans="1:15" x14ac:dyDescent="0.2">
      <c r="A2264" s="4" t="s">
        <v>114</v>
      </c>
      <c r="B2264" s="5" t="str">
        <f t="shared" si="175"/>
        <v>2020</v>
      </c>
      <c r="C2264" s="5">
        <f t="shared" si="176"/>
        <v>11</v>
      </c>
      <c r="D2264" s="11">
        <f t="shared" si="177"/>
        <v>44136</v>
      </c>
      <c r="E2264" s="5" t="s">
        <v>14</v>
      </c>
      <c r="F2264" s="5" t="str">
        <f t="shared" si="178"/>
        <v>CORDOBA</v>
      </c>
      <c r="G2264" s="5">
        <v>83442000</v>
      </c>
      <c r="H2264" s="6">
        <v>0</v>
      </c>
      <c r="I2264" s="9">
        <f t="shared" si="179"/>
        <v>834.42</v>
      </c>
      <c r="J2264">
        <v>0</v>
      </c>
      <c r="K2264" cm="1">
        <f t="array" ref="K2264">INDEX(T!$H$2:$H$3661, MATCH(1, (T!$D$2:$D$3661=D2264)*(T!$E$2:$E$3661=G!E2264),0))</f>
        <v>186.56</v>
      </c>
      <c r="L2264" cm="1">
        <f t="array" ref="L2264">INDEX('C'!$I$2:$I$3661, MATCH(1, ('C'!$D$2:$D$3661=D2264)*('C'!$E$2:$E$3661=G!E2264),0))</f>
        <v>14675629</v>
      </c>
      <c r="M2264" cm="1">
        <f t="array" ref="M2264">_xlfn.IFNA(INDEX(P!C$2:C$2862, MATCH(1, (P!$A$2:$A$2862=D2264)*(P!$B$2:$B$2862=F2264),0)),)</f>
        <v>105.15806451612903</v>
      </c>
      <c r="N2264" cm="1">
        <f t="array" ref="N2264">_xlfn.IFNA(INDEX(Ind!$H$2:$H$6441, MATCH(1, (Ind!$A$2:$A$6441=D2264)*(Ind!$D$2:$D$6441=F2264),0)),)</f>
        <v>73.734805763557503</v>
      </c>
      <c r="O2264" cm="1">
        <f t="array" ref="O2264">_xlfn.IFNA(INDEX(Ind!$L$2:$L$6441, MATCH(1, (Ind!$A$2:$A$6441=D2264)*(Ind!$D$2:$D$6441=F2264),0)),)</f>
        <v>124.623644594168</v>
      </c>
    </row>
    <row r="2265" spans="1:15" x14ac:dyDescent="0.2">
      <c r="A2265" s="1" t="s">
        <v>114</v>
      </c>
      <c r="B2265" s="5" t="str">
        <f t="shared" si="175"/>
        <v>2020</v>
      </c>
      <c r="C2265" s="5">
        <f t="shared" si="176"/>
        <v>11</v>
      </c>
      <c r="D2265" s="11">
        <f t="shared" si="177"/>
        <v>44136</v>
      </c>
      <c r="E2265" s="2" t="s">
        <v>15</v>
      </c>
      <c r="F2265" s="5" t="str">
        <f t="shared" si="178"/>
        <v>CUNDINAMARCA</v>
      </c>
      <c r="G2265" s="2">
        <v>74680000</v>
      </c>
      <c r="H2265" s="3">
        <v>96113456</v>
      </c>
      <c r="I2265" s="9">
        <f t="shared" si="179"/>
        <v>853.96727999999996</v>
      </c>
      <c r="J2265">
        <v>0</v>
      </c>
      <c r="K2265" cm="1">
        <f t="array" ref="K2265">INDEX(T!$H$2:$H$3661, MATCH(1, (T!$D$2:$D$3661=D2265)*(T!$E$2:$E$3661=G!E2265),0))</f>
        <v>525.79652999999996</v>
      </c>
      <c r="L2265" cm="1">
        <f t="array" ref="L2265">INDEX('C'!$I$2:$I$3661, MATCH(1, ('C'!$D$2:$D$3661=D2265)*('C'!$E$2:$E$3661=G!E2265),0))</f>
        <v>11102951.147255</v>
      </c>
      <c r="M2265" cm="1">
        <f t="array" ref="M2265">_xlfn.IFNA(INDEX(P!C$2:C$2862, MATCH(1, (P!$A$2:$A$2862=D2265)*(P!$B$2:$B$2862=F2265),0)),)</f>
        <v>0.5148387096774194</v>
      </c>
      <c r="N2265" cm="1">
        <f t="array" ref="N2265">_xlfn.IFNA(INDEX(Ind!$H$2:$H$6441, MATCH(1, (Ind!$A$2:$A$6441=D2265)*(Ind!$D$2:$D$6441=F2265),0)),)</f>
        <v>110.47352228742299</v>
      </c>
      <c r="O2265" cm="1">
        <f t="array" ref="O2265">_xlfn.IFNA(INDEX(Ind!$L$2:$L$6441, MATCH(1, (Ind!$A$2:$A$6441=D2265)*(Ind!$D$2:$D$6441=F2265),0)),)</f>
        <v>96.4001504014999</v>
      </c>
    </row>
    <row r="2266" spans="1:15" x14ac:dyDescent="0.2">
      <c r="A2266" s="4" t="s">
        <v>114</v>
      </c>
      <c r="B2266" s="5" t="str">
        <f t="shared" si="175"/>
        <v>2020</v>
      </c>
      <c r="C2266" s="5">
        <f t="shared" si="176"/>
        <v>11</v>
      </c>
      <c r="D2266" s="11">
        <f t="shared" si="177"/>
        <v>44136</v>
      </c>
      <c r="E2266" s="5" t="s">
        <v>16</v>
      </c>
      <c r="F2266" s="5" t="str">
        <f t="shared" si="178"/>
        <v>CHOCO</v>
      </c>
      <c r="G2266" s="5">
        <v>0</v>
      </c>
      <c r="H2266" s="8">
        <v>529925000</v>
      </c>
      <c r="I2266" s="9">
        <f t="shared" si="179"/>
        <v>5299.25</v>
      </c>
      <c r="J2266">
        <v>0</v>
      </c>
      <c r="K2266" cm="1">
        <f t="array" ref="K2266">INDEX(T!$H$2:$H$3661, MATCH(1, (T!$D$2:$D$3661=D2266)*(T!$E$2:$E$3661=G!E2266),0))</f>
        <v>639.6</v>
      </c>
      <c r="L2266" t="e" cm="1">
        <f t="array" ref="L2266">INDEX('C'!$I$2:$I$3661, MATCH(1, ('C'!$D$2:$D$3661=D2266)*('C'!$E$2:$E$3661=G!E2266),0))</f>
        <v>#N/A</v>
      </c>
      <c r="M2266" cm="1">
        <f t="array" ref="M2266">_xlfn.IFNA(INDEX(P!C$2:C$2862, MATCH(1, (P!$A$2:$A$2862=D2266)*(P!$B$2:$B$2862=F2266),0)),)</f>
        <v>0</v>
      </c>
      <c r="N2266" cm="1">
        <f t="array" ref="N2266">_xlfn.IFNA(INDEX(Ind!$H$2:$H$6441, MATCH(1, (Ind!$A$2:$A$6441=D2266)*(Ind!$D$2:$D$6441=F2266),0)),)</f>
        <v>0</v>
      </c>
      <c r="O2266" cm="1">
        <f t="array" ref="O2266">_xlfn.IFNA(INDEX(Ind!$L$2:$L$6441, MATCH(1, (Ind!$A$2:$A$6441=D2266)*(Ind!$D$2:$D$6441=F2266),0)),)</f>
        <v>0</v>
      </c>
    </row>
    <row r="2267" spans="1:15" x14ac:dyDescent="0.2">
      <c r="A2267" s="1" t="s">
        <v>114</v>
      </c>
      <c r="B2267" s="5" t="str">
        <f t="shared" si="175"/>
        <v>2020</v>
      </c>
      <c r="C2267" s="5">
        <f t="shared" si="176"/>
        <v>11</v>
      </c>
      <c r="D2267" s="11">
        <f t="shared" si="177"/>
        <v>44136</v>
      </c>
      <c r="E2267" s="2" t="s">
        <v>17</v>
      </c>
      <c r="F2267" s="5" t="str">
        <f t="shared" si="178"/>
        <v>HUILA</v>
      </c>
      <c r="G2267" s="2">
        <v>0</v>
      </c>
      <c r="H2267" s="3">
        <v>96318960</v>
      </c>
      <c r="I2267" s="9">
        <f t="shared" si="179"/>
        <v>963.18960000000004</v>
      </c>
      <c r="J2267">
        <v>0</v>
      </c>
      <c r="K2267" cm="1">
        <f t="array" ref="K2267">INDEX(T!$H$2:$H$3661, MATCH(1, (T!$D$2:$D$3661=D2267)*(T!$E$2:$E$3661=G!E2267),0))</f>
        <v>868.88954999999999</v>
      </c>
      <c r="L2267" cm="1">
        <f t="array" ref="L2267">INDEX('C'!$I$2:$I$3661, MATCH(1, ('C'!$D$2:$D$3661=D2267)*('C'!$E$2:$E$3661=G!E2267),0))</f>
        <v>11486799.407889999</v>
      </c>
      <c r="M2267" cm="1">
        <f t="array" ref="M2267">_xlfn.IFNA(INDEX(P!C$2:C$2862, MATCH(1, (P!$A$2:$A$2862=D2267)*(P!$B$2:$B$2862=F2267),0)),)</f>
        <v>3.5038709677419351</v>
      </c>
      <c r="N2267" cm="1">
        <f t="array" ref="N2267">_xlfn.IFNA(INDEX(Ind!$H$2:$H$6441, MATCH(1, (Ind!$A$2:$A$6441=D2267)*(Ind!$D$2:$D$6441=F2267),0)),)</f>
        <v>0</v>
      </c>
      <c r="O2267" cm="1">
        <f t="array" ref="O2267">_xlfn.IFNA(INDEX(Ind!$L$2:$L$6441, MATCH(1, (Ind!$A$2:$A$6441=D2267)*(Ind!$D$2:$D$6441=F2267),0)),)</f>
        <v>0</v>
      </c>
    </row>
    <row r="2268" spans="1:15" x14ac:dyDescent="0.2">
      <c r="A2268" s="4" t="s">
        <v>114</v>
      </c>
      <c r="B2268" s="5" t="str">
        <f t="shared" si="175"/>
        <v>2020</v>
      </c>
      <c r="C2268" s="5">
        <f t="shared" si="176"/>
        <v>11</v>
      </c>
      <c r="D2268" s="11">
        <f t="shared" si="177"/>
        <v>44136</v>
      </c>
      <c r="E2268" s="5" t="s">
        <v>18</v>
      </c>
      <c r="F2268" s="5" t="str">
        <f t="shared" si="178"/>
        <v>LA GUAJIRA</v>
      </c>
      <c r="G2268" s="12">
        <v>103300000</v>
      </c>
      <c r="H2268" s="6">
        <v>0</v>
      </c>
      <c r="I2268" s="9">
        <f t="shared" si="179"/>
        <v>1033</v>
      </c>
      <c r="J2268">
        <v>0</v>
      </c>
      <c r="K2268" cm="1">
        <f t="array" ref="K2268">INDEX(T!$H$2:$H$3661, MATCH(1, (T!$D$2:$D$3661=D2268)*(T!$E$2:$E$3661=G!E2268),0))</f>
        <v>274</v>
      </c>
      <c r="L2268" cm="1">
        <f t="array" ref="L2268">INDEX('C'!$I$2:$I$3661, MATCH(1, ('C'!$D$2:$D$3661=D2268)*('C'!$E$2:$E$3661=G!E2268),0))</f>
        <v>2303764.52</v>
      </c>
      <c r="M2268" cm="1">
        <f t="array" ref="M2268">_xlfn.IFNA(INDEX(P!C$2:C$2862, MATCH(1, (P!$A$2:$A$2862=D2268)*(P!$B$2:$B$2862=F2268),0)),)</f>
        <v>0</v>
      </c>
      <c r="N2268" cm="1">
        <f t="array" ref="N2268">_xlfn.IFNA(INDEX(Ind!$H$2:$H$6441, MATCH(1, (Ind!$A$2:$A$6441=D2268)*(Ind!$D$2:$D$6441=F2268),0)),)</f>
        <v>0</v>
      </c>
      <c r="O2268" cm="1">
        <f t="array" ref="O2268">_xlfn.IFNA(INDEX(Ind!$L$2:$L$6441, MATCH(1, (Ind!$A$2:$A$6441=D2268)*(Ind!$D$2:$D$6441=F2268),0)),)</f>
        <v>0</v>
      </c>
    </row>
    <row r="2269" spans="1:15" x14ac:dyDescent="0.2">
      <c r="A2269" s="1" t="s">
        <v>114</v>
      </c>
      <c r="B2269" s="5" t="str">
        <f t="shared" si="175"/>
        <v>2020</v>
      </c>
      <c r="C2269" s="5">
        <f t="shared" si="176"/>
        <v>11</v>
      </c>
      <c r="D2269" s="11">
        <f t="shared" si="177"/>
        <v>44136</v>
      </c>
      <c r="E2269" s="2" t="s">
        <v>19</v>
      </c>
      <c r="F2269" s="5" t="str">
        <f t="shared" si="178"/>
        <v>MAGDALENA</v>
      </c>
      <c r="G2269" s="13">
        <v>106604946</v>
      </c>
      <c r="H2269" s="7">
        <v>109082618</v>
      </c>
      <c r="I2269" s="9">
        <f t="shared" si="179"/>
        <v>1078.4378200000001</v>
      </c>
      <c r="J2269">
        <v>0</v>
      </c>
      <c r="K2269" cm="1">
        <f t="array" ref="K2269">INDEX(T!$H$2:$H$3661, MATCH(1, (T!$D$2:$D$3661=D2269)*(T!$E$2:$E$3661=G!E2269),0))</f>
        <v>184.28813</v>
      </c>
      <c r="L2269" cm="1">
        <f t="array" ref="L2269">INDEX('C'!$I$2:$I$3661, MATCH(1, ('C'!$D$2:$D$3661=D2269)*('C'!$E$2:$E$3661=G!E2269),0))</f>
        <v>15490660.62128</v>
      </c>
      <c r="M2269" cm="1">
        <f t="array" ref="M2269">_xlfn.IFNA(INDEX(P!C$2:C$2862, MATCH(1, (P!$A$2:$A$2862=D2269)*(P!$B$2:$B$2862=F2269),0)),)</f>
        <v>9.3922580645161293</v>
      </c>
      <c r="N2269" cm="1">
        <f t="array" ref="N2269">_xlfn.IFNA(INDEX(Ind!$H$2:$H$6441, MATCH(1, (Ind!$A$2:$A$6441=D2269)*(Ind!$D$2:$D$6441=F2269),0)),)</f>
        <v>0</v>
      </c>
      <c r="O2269" cm="1">
        <f t="array" ref="O2269">_xlfn.IFNA(INDEX(Ind!$L$2:$L$6441, MATCH(1, (Ind!$A$2:$A$6441=D2269)*(Ind!$D$2:$D$6441=F2269),0)),)</f>
        <v>0</v>
      </c>
    </row>
    <row r="2270" spans="1:15" x14ac:dyDescent="0.2">
      <c r="A2270" s="4" t="s">
        <v>114</v>
      </c>
      <c r="B2270" s="5" t="str">
        <f t="shared" si="175"/>
        <v>2020</v>
      </c>
      <c r="C2270" s="5">
        <f t="shared" si="176"/>
        <v>11</v>
      </c>
      <c r="D2270" s="11">
        <f t="shared" si="177"/>
        <v>44136</v>
      </c>
      <c r="E2270" s="5" t="s">
        <v>20</v>
      </c>
      <c r="F2270" s="5" t="str">
        <f t="shared" si="178"/>
        <v>META</v>
      </c>
      <c r="G2270" s="5">
        <v>0</v>
      </c>
      <c r="H2270" s="6">
        <v>87570225</v>
      </c>
      <c r="I2270" s="9">
        <f t="shared" si="179"/>
        <v>875.70225000000005</v>
      </c>
      <c r="J2270">
        <v>0</v>
      </c>
      <c r="K2270" cm="1">
        <f t="array" ref="K2270">INDEX(T!$H$2:$H$3661, MATCH(1, (T!$D$2:$D$3661=D2270)*(T!$E$2:$E$3661=G!E2270),0))</f>
        <v>628.64831000000004</v>
      </c>
      <c r="L2270" cm="1">
        <f t="array" ref="L2270">INDEX('C'!$I$2:$I$3661, MATCH(1, ('C'!$D$2:$D$3661=D2270)*('C'!$E$2:$E$3661=G!E2270),0))</f>
        <v>594907.08548999997</v>
      </c>
      <c r="M2270" cm="1">
        <f t="array" ref="M2270">_xlfn.IFNA(INDEX(P!C$2:C$2862, MATCH(1, (P!$A$2:$A$2862=D2270)*(P!$B$2:$B$2862=F2270),0)),)</f>
        <v>5.1738709677419363</v>
      </c>
      <c r="N2270" cm="1">
        <f t="array" ref="N2270">_xlfn.IFNA(INDEX(Ind!$H$2:$H$6441, MATCH(1, (Ind!$A$2:$A$6441=D2270)*(Ind!$D$2:$D$6441=F2270),0)),)</f>
        <v>0</v>
      </c>
      <c r="O2270" cm="1">
        <f t="array" ref="O2270">_xlfn.IFNA(INDEX(Ind!$L$2:$L$6441, MATCH(1, (Ind!$A$2:$A$6441=D2270)*(Ind!$D$2:$D$6441=F2270),0)),)</f>
        <v>0</v>
      </c>
    </row>
    <row r="2271" spans="1:15" x14ac:dyDescent="0.2">
      <c r="A2271" s="1" t="s">
        <v>114</v>
      </c>
      <c r="B2271" s="5" t="str">
        <f t="shared" si="175"/>
        <v>2020</v>
      </c>
      <c r="C2271" s="5">
        <f t="shared" si="176"/>
        <v>11</v>
      </c>
      <c r="D2271" s="11">
        <f t="shared" si="177"/>
        <v>44136</v>
      </c>
      <c r="E2271" s="2" t="s">
        <v>21</v>
      </c>
      <c r="F2271" s="5" t="str">
        <f t="shared" si="178"/>
        <v>NARINO</v>
      </c>
      <c r="G2271" s="2">
        <v>0</v>
      </c>
      <c r="H2271" s="7">
        <v>100101152</v>
      </c>
      <c r="I2271" s="9">
        <f t="shared" si="179"/>
        <v>1001.01152</v>
      </c>
      <c r="J2271">
        <v>0</v>
      </c>
      <c r="K2271" cm="1">
        <f t="array" ref="K2271">INDEX(T!$H$2:$H$3661, MATCH(1, (T!$D$2:$D$3661=D2271)*(T!$E$2:$E$3661=G!E2271),0))</f>
        <v>904.22029999999995</v>
      </c>
      <c r="L2271" cm="1">
        <f t="array" ref="L2271">INDEX('C'!$I$2:$I$3661, MATCH(1, ('C'!$D$2:$D$3661=D2271)*('C'!$E$2:$E$3661=G!E2271),0))</f>
        <v>11275497.58061</v>
      </c>
      <c r="M2271" cm="1">
        <f t="array" ref="M2271">_xlfn.IFNA(INDEX(P!C$2:C$2862, MATCH(1, (P!$A$2:$A$2862=D2271)*(P!$B$2:$B$2862=F2271),0)),)</f>
        <v>0</v>
      </c>
      <c r="N2271" cm="1">
        <f t="array" ref="N2271">_xlfn.IFNA(INDEX(Ind!$H$2:$H$6441, MATCH(1, (Ind!$A$2:$A$6441=D2271)*(Ind!$D$2:$D$6441=F2271),0)),)</f>
        <v>0</v>
      </c>
      <c r="O2271" cm="1">
        <f t="array" ref="O2271">_xlfn.IFNA(INDEX(Ind!$L$2:$L$6441, MATCH(1, (Ind!$A$2:$A$6441=D2271)*(Ind!$D$2:$D$6441=F2271),0)),)</f>
        <v>0</v>
      </c>
    </row>
    <row r="2272" spans="1:15" x14ac:dyDescent="0.2">
      <c r="A2272" s="4" t="s">
        <v>114</v>
      </c>
      <c r="B2272" s="5" t="str">
        <f t="shared" si="175"/>
        <v>2020</v>
      </c>
      <c r="C2272" s="5">
        <f t="shared" si="176"/>
        <v>11</v>
      </c>
      <c r="D2272" s="11">
        <f t="shared" si="177"/>
        <v>44136</v>
      </c>
      <c r="E2272" s="5" t="s">
        <v>22</v>
      </c>
      <c r="F2272" s="5" t="str">
        <f t="shared" si="178"/>
        <v>NORTE DE SANTANDER</v>
      </c>
      <c r="G2272" s="12">
        <v>110965000</v>
      </c>
      <c r="H2272" s="8">
        <v>122339375</v>
      </c>
      <c r="I2272" s="9">
        <f t="shared" si="179"/>
        <v>1166.5218749999999</v>
      </c>
      <c r="J2272">
        <v>0</v>
      </c>
      <c r="K2272" cm="1">
        <f t="array" ref="K2272">INDEX(T!$H$2:$H$3661, MATCH(1, (T!$D$2:$D$3661=D2272)*(T!$E$2:$E$3661=G!E2272),0))</f>
        <v>354.15</v>
      </c>
      <c r="L2272" cm="1">
        <f t="array" ref="L2272">INDEX('C'!$I$2:$I$3661, MATCH(1, ('C'!$D$2:$D$3661=D2272)*('C'!$E$2:$E$3661=G!E2272),0))</f>
        <v>3005386.3489049999</v>
      </c>
      <c r="M2272" cm="1">
        <f t="array" ref="M2272">_xlfn.IFNA(INDEX(P!C$2:C$2862, MATCH(1, (P!$A$2:$A$2862=D2272)*(P!$B$2:$B$2862=F2272),0)),)</f>
        <v>36.493870967741934</v>
      </c>
      <c r="N2272" cm="1">
        <f t="array" ref="N2272">_xlfn.IFNA(INDEX(Ind!$H$2:$H$6441, MATCH(1, (Ind!$A$2:$A$6441=D2272)*(Ind!$D$2:$D$6441=F2272),0)),)</f>
        <v>0</v>
      </c>
      <c r="O2272" cm="1">
        <f t="array" ref="O2272">_xlfn.IFNA(INDEX(Ind!$L$2:$L$6441, MATCH(1, (Ind!$A$2:$A$6441=D2272)*(Ind!$D$2:$D$6441=F2272),0)),)</f>
        <v>0</v>
      </c>
    </row>
    <row r="2273" spans="1:15" x14ac:dyDescent="0.2">
      <c r="A2273" s="1" t="s">
        <v>114</v>
      </c>
      <c r="B2273" s="5" t="str">
        <f t="shared" si="175"/>
        <v>2020</v>
      </c>
      <c r="C2273" s="5">
        <f t="shared" si="176"/>
        <v>11</v>
      </c>
      <c r="D2273" s="11">
        <f t="shared" si="177"/>
        <v>44136</v>
      </c>
      <c r="E2273" s="2" t="s">
        <v>23</v>
      </c>
      <c r="F2273" s="5" t="str">
        <f t="shared" si="178"/>
        <v>QUINDIO</v>
      </c>
      <c r="G2273" s="2">
        <v>0</v>
      </c>
      <c r="H2273" s="7">
        <v>130951692</v>
      </c>
      <c r="I2273" s="9">
        <f t="shared" si="179"/>
        <v>1309.51692</v>
      </c>
      <c r="J2273">
        <v>0</v>
      </c>
      <c r="K2273" cm="1">
        <f t="array" ref="K2273">INDEX(T!$H$2:$H$3661, MATCH(1, (T!$D$2:$D$3661=D2273)*(T!$E$2:$E$3661=G!E2273),0))</f>
        <v>1447.87538</v>
      </c>
      <c r="L2273" cm="1">
        <f t="array" ref="L2273">INDEX('C'!$I$2:$I$3661, MATCH(1, ('C'!$D$2:$D$3661=D2273)*('C'!$E$2:$E$3661=G!E2273),0))</f>
        <v>1561620.07385</v>
      </c>
      <c r="M2273" cm="1">
        <f t="array" ref="M2273">_xlfn.IFNA(INDEX(P!C$2:C$2862, MATCH(1, (P!$A$2:$A$2862=D2273)*(P!$B$2:$B$2862=F2273),0)),)</f>
        <v>0</v>
      </c>
      <c r="N2273" cm="1">
        <f t="array" ref="N2273">_xlfn.IFNA(INDEX(Ind!$H$2:$H$6441, MATCH(1, (Ind!$A$2:$A$6441=D2273)*(Ind!$D$2:$D$6441=F2273),0)),)</f>
        <v>0</v>
      </c>
      <c r="O2273" cm="1">
        <f t="array" ref="O2273">_xlfn.IFNA(INDEX(Ind!$L$2:$L$6441, MATCH(1, (Ind!$A$2:$A$6441=D2273)*(Ind!$D$2:$D$6441=F2273),0)),)</f>
        <v>0</v>
      </c>
    </row>
    <row r="2274" spans="1:15" x14ac:dyDescent="0.2">
      <c r="A2274" s="4" t="s">
        <v>114</v>
      </c>
      <c r="B2274" s="5" t="str">
        <f t="shared" si="175"/>
        <v>2020</v>
      </c>
      <c r="C2274" s="5">
        <f t="shared" si="176"/>
        <v>11</v>
      </c>
      <c r="D2274" s="11">
        <f t="shared" si="177"/>
        <v>44136</v>
      </c>
      <c r="E2274" s="5" t="s">
        <v>24</v>
      </c>
      <c r="F2274" s="5" t="str">
        <f t="shared" si="178"/>
        <v>RISARALDA</v>
      </c>
      <c r="G2274" s="5">
        <v>0</v>
      </c>
      <c r="H2274" s="6">
        <v>94283296</v>
      </c>
      <c r="I2274" s="9">
        <f t="shared" si="179"/>
        <v>942.83295999999996</v>
      </c>
      <c r="J2274">
        <v>0</v>
      </c>
      <c r="K2274" cm="1">
        <f t="array" ref="K2274">INDEX(T!$H$2:$H$3661, MATCH(1, (T!$D$2:$D$3661=D2274)*(T!$E$2:$E$3661=G!E2274),0))</f>
        <v>390.50963000000002</v>
      </c>
      <c r="L2274" cm="1">
        <f t="array" ref="L2274">INDEX('C'!$I$2:$I$3661, MATCH(1, ('C'!$D$2:$D$3661=D2274)*('C'!$E$2:$E$3661=G!E2274),0))</f>
        <v>1533123.2614800001</v>
      </c>
      <c r="M2274" cm="1">
        <f t="array" ref="M2274">_xlfn.IFNA(INDEX(P!C$2:C$2862, MATCH(1, (P!$A$2:$A$2862=D2274)*(P!$B$2:$B$2862=F2274),0)),)</f>
        <v>0</v>
      </c>
      <c r="N2274" cm="1">
        <f t="array" ref="N2274">_xlfn.IFNA(INDEX(Ind!$H$2:$H$6441, MATCH(1, (Ind!$A$2:$A$6441=D2274)*(Ind!$D$2:$D$6441=F2274),0)),)</f>
        <v>135.15088638395699</v>
      </c>
      <c r="O2274" cm="1">
        <f t="array" ref="O2274">_xlfn.IFNA(INDEX(Ind!$L$2:$L$6441, MATCH(1, (Ind!$A$2:$A$6441=D2274)*(Ind!$D$2:$D$6441=F2274),0)),)</f>
        <v>99.627619135243506</v>
      </c>
    </row>
    <row r="2275" spans="1:15" x14ac:dyDescent="0.2">
      <c r="A2275" s="1" t="s">
        <v>114</v>
      </c>
      <c r="B2275" s="5" t="str">
        <f t="shared" si="175"/>
        <v>2020</v>
      </c>
      <c r="C2275" s="5">
        <f t="shared" si="176"/>
        <v>11</v>
      </c>
      <c r="D2275" s="11">
        <f t="shared" si="177"/>
        <v>44136</v>
      </c>
      <c r="E2275" s="2" t="s">
        <v>25</v>
      </c>
      <c r="F2275" s="5" t="str">
        <f t="shared" si="178"/>
        <v>SANTANDER</v>
      </c>
      <c r="G2275" s="2">
        <v>74680000</v>
      </c>
      <c r="H2275" s="7">
        <v>279415925</v>
      </c>
      <c r="I2275" s="9">
        <f t="shared" si="179"/>
        <v>1770.4796249999999</v>
      </c>
      <c r="J2275">
        <v>0</v>
      </c>
      <c r="K2275" cm="1">
        <f t="array" ref="K2275">INDEX(T!$H$2:$H$3661, MATCH(1, (T!$D$2:$D$3661=D2275)*(T!$E$2:$E$3661=G!E2275),0))</f>
        <v>488.64503000000002</v>
      </c>
      <c r="L2275" cm="1">
        <f t="array" ref="L2275">INDEX('C'!$I$2:$I$3661, MATCH(1, ('C'!$D$2:$D$3661=D2275)*('C'!$E$2:$E$3661=G!E2275),0))</f>
        <v>6170381.1241950002</v>
      </c>
      <c r="M2275" cm="1">
        <f t="array" ref="M2275">_xlfn.IFNA(INDEX(P!C$2:C$2862, MATCH(1, (P!$A$2:$A$2862=D2275)*(P!$B$2:$B$2862=F2275),0)),)</f>
        <v>26.102903225806454</v>
      </c>
      <c r="N2275" cm="1">
        <f t="array" ref="N2275">_xlfn.IFNA(INDEX(Ind!$H$2:$H$6441, MATCH(1, (Ind!$A$2:$A$6441=D2275)*(Ind!$D$2:$D$6441=F2275),0)),)</f>
        <v>98.416027560686999</v>
      </c>
      <c r="O2275" cm="1">
        <f t="array" ref="O2275">_xlfn.IFNA(INDEX(Ind!$L$2:$L$6441, MATCH(1, (Ind!$A$2:$A$6441=D2275)*(Ind!$D$2:$D$6441=F2275),0)),)</f>
        <v>99.141945060084197</v>
      </c>
    </row>
    <row r="2276" spans="1:15" x14ac:dyDescent="0.2">
      <c r="A2276" s="4" t="s">
        <v>114</v>
      </c>
      <c r="B2276" s="5" t="str">
        <f t="shared" si="175"/>
        <v>2020</v>
      </c>
      <c r="C2276" s="5">
        <f t="shared" si="176"/>
        <v>11</v>
      </c>
      <c r="D2276" s="11">
        <f t="shared" si="177"/>
        <v>44136</v>
      </c>
      <c r="E2276" s="5" t="s">
        <v>26</v>
      </c>
      <c r="F2276" s="5" t="str">
        <f t="shared" si="178"/>
        <v>SUCRE</v>
      </c>
      <c r="G2276" s="5">
        <v>83442000</v>
      </c>
      <c r="H2276" s="6">
        <v>0</v>
      </c>
      <c r="I2276" s="9">
        <f t="shared" si="179"/>
        <v>834.42</v>
      </c>
      <c r="J2276">
        <v>0</v>
      </c>
      <c r="K2276" cm="1">
        <f t="array" ref="K2276">INDEX(T!$H$2:$H$3661, MATCH(1, (T!$D$2:$D$3661=D2276)*(T!$E$2:$E$3661=G!E2276),0))</f>
        <v>186.56</v>
      </c>
      <c r="L2276" cm="1">
        <f t="array" ref="L2276">INDEX('C'!$I$2:$I$3661, MATCH(1, ('C'!$D$2:$D$3661=D2276)*('C'!$E$2:$E$3661=G!E2276),0))</f>
        <v>14675629</v>
      </c>
      <c r="M2276" cm="1">
        <f t="array" ref="M2276">_xlfn.IFNA(INDEX(P!C$2:C$2862, MATCH(1, (P!$A$2:$A$2862=D2276)*(P!$B$2:$B$2862=F2276),0)),)</f>
        <v>89.341612903225808</v>
      </c>
      <c r="N2276" cm="1">
        <f t="array" ref="N2276">_xlfn.IFNA(INDEX(Ind!$H$2:$H$6441, MATCH(1, (Ind!$A$2:$A$6441=D2276)*(Ind!$D$2:$D$6441=F2276),0)),)</f>
        <v>0</v>
      </c>
      <c r="O2276" cm="1">
        <f t="array" ref="O2276">_xlfn.IFNA(INDEX(Ind!$L$2:$L$6441, MATCH(1, (Ind!$A$2:$A$6441=D2276)*(Ind!$D$2:$D$6441=F2276),0)),)</f>
        <v>0</v>
      </c>
    </row>
    <row r="2277" spans="1:15" x14ac:dyDescent="0.2">
      <c r="A2277" s="1" t="s">
        <v>114</v>
      </c>
      <c r="B2277" s="5" t="str">
        <f t="shared" si="175"/>
        <v>2020</v>
      </c>
      <c r="C2277" s="5">
        <f t="shared" si="176"/>
        <v>11</v>
      </c>
      <c r="D2277" s="11">
        <f t="shared" si="177"/>
        <v>44136</v>
      </c>
      <c r="E2277" s="2" t="s">
        <v>27</v>
      </c>
      <c r="F2277" s="5" t="str">
        <f t="shared" si="178"/>
        <v>TOLIMA</v>
      </c>
      <c r="G2277" s="2">
        <v>0</v>
      </c>
      <c r="H2277" s="7">
        <v>100953715</v>
      </c>
      <c r="I2277" s="9">
        <f t="shared" si="179"/>
        <v>1009.53715</v>
      </c>
      <c r="J2277">
        <v>0</v>
      </c>
      <c r="K2277" cm="1">
        <f t="array" ref="K2277">INDEX(T!$H$2:$H$3661, MATCH(1, (T!$D$2:$D$3661=D2277)*(T!$E$2:$E$3661=G!E2277),0))</f>
        <v>864.22672</v>
      </c>
      <c r="L2277" cm="1">
        <f t="array" ref="L2277">INDEX('C'!$I$2:$I$3661, MATCH(1, ('C'!$D$2:$D$3661=D2277)*('C'!$E$2:$E$3661=G!E2277),0))</f>
        <v>11424350.996169999</v>
      </c>
      <c r="M2277" cm="1">
        <f t="array" ref="M2277">_xlfn.IFNA(INDEX(P!C$2:C$2862, MATCH(1, (P!$A$2:$A$2862=D2277)*(P!$B$2:$B$2862=F2277),0)),)</f>
        <v>3.3645161290322578</v>
      </c>
      <c r="N2277" cm="1">
        <f t="array" ref="N2277">_xlfn.IFNA(INDEX(Ind!$H$2:$H$6441, MATCH(1, (Ind!$A$2:$A$6441=D2277)*(Ind!$D$2:$D$6441=F2277),0)),)</f>
        <v>120.74738133952</v>
      </c>
      <c r="O2277" cm="1">
        <f t="array" ref="O2277">_xlfn.IFNA(INDEX(Ind!$L$2:$L$6441, MATCH(1, (Ind!$A$2:$A$6441=D2277)*(Ind!$D$2:$D$6441=F2277),0)),)</f>
        <v>98.243859758765097</v>
      </c>
    </row>
    <row r="2278" spans="1:15" x14ac:dyDescent="0.2">
      <c r="A2278" s="4" t="s">
        <v>114</v>
      </c>
      <c r="B2278" s="5" t="str">
        <f t="shared" si="175"/>
        <v>2020</v>
      </c>
      <c r="C2278" s="5">
        <f t="shared" si="176"/>
        <v>11</v>
      </c>
      <c r="D2278" s="11">
        <f t="shared" si="177"/>
        <v>44136</v>
      </c>
      <c r="E2278" s="5" t="s">
        <v>28</v>
      </c>
      <c r="F2278" s="5" t="str">
        <f t="shared" si="178"/>
        <v>VALLE DEL CAUCA</v>
      </c>
      <c r="G2278" s="5">
        <v>92768403</v>
      </c>
      <c r="H2278" s="6">
        <v>0</v>
      </c>
      <c r="I2278" s="9">
        <f t="shared" si="179"/>
        <v>927.68403000000001</v>
      </c>
      <c r="J2278">
        <v>0</v>
      </c>
      <c r="K2278" cm="1">
        <f t="array" ref="K2278">INDEX(T!$H$2:$H$3661, MATCH(1, (T!$D$2:$D$3661=D2278)*(T!$E$2:$E$3661=G!E2278),0))</f>
        <v>1050.7895000000001</v>
      </c>
      <c r="L2278" cm="1">
        <f t="array" ref="L2278">INDEX('C'!$I$2:$I$3661, MATCH(1, ('C'!$D$2:$D$3661=D2278)*('C'!$E$2:$E$3661=G!E2278),0))</f>
        <v>17382169.869750001</v>
      </c>
      <c r="M2278" cm="1">
        <f t="array" ref="M2278">_xlfn.IFNA(INDEX(P!C$2:C$2862, MATCH(1, (P!$A$2:$A$2862=D2278)*(P!$B$2:$B$2862=F2278),0)),)</f>
        <v>0</v>
      </c>
      <c r="N2278" cm="1">
        <f t="array" ref="N2278">_xlfn.IFNA(INDEX(Ind!$H$2:$H$6441, MATCH(1, (Ind!$A$2:$A$6441=D2278)*(Ind!$D$2:$D$6441=F2278),0)),)</f>
        <v>118.877664085858</v>
      </c>
      <c r="O2278" cm="1">
        <f t="array" ref="O2278">_xlfn.IFNA(INDEX(Ind!$L$2:$L$6441, MATCH(1, (Ind!$A$2:$A$6441=D2278)*(Ind!$D$2:$D$6441=F2278),0)),)</f>
        <v>96.537610852273502</v>
      </c>
    </row>
    <row r="2279" spans="1:15" x14ac:dyDescent="0.2">
      <c r="A2279" s="1" t="s">
        <v>114</v>
      </c>
      <c r="B2279" s="5" t="str">
        <f t="shared" si="175"/>
        <v>2020</v>
      </c>
      <c r="C2279" s="5">
        <f t="shared" si="176"/>
        <v>11</v>
      </c>
      <c r="D2279" s="11">
        <f t="shared" si="177"/>
        <v>44136</v>
      </c>
      <c r="E2279" s="2" t="s">
        <v>74</v>
      </c>
      <c r="F2279" s="5" t="str">
        <f t="shared" si="178"/>
        <v>ARAUCA</v>
      </c>
      <c r="G2279" s="2">
        <v>0</v>
      </c>
      <c r="H2279" s="3">
        <v>50253000</v>
      </c>
      <c r="I2279" s="9">
        <f t="shared" si="179"/>
        <v>502.53</v>
      </c>
      <c r="J2279">
        <v>0</v>
      </c>
      <c r="K2279" cm="1">
        <f t="array" ref="K2279">INDEX(T!$H$2:$H$3661, MATCH(1, (T!$D$2:$D$3661=D2279)*(T!$E$2:$E$3661=G!E2279),0))</f>
        <v>651.20000000000005</v>
      </c>
      <c r="L2279" cm="1">
        <f t="array" ref="L2279">INDEX('C'!$I$2:$I$3661, MATCH(1, ('C'!$D$2:$D$3661=D2279)*('C'!$E$2:$E$3661=G!E2279),0))</f>
        <v>57629</v>
      </c>
      <c r="M2279" cm="1">
        <f t="array" ref="M2279">_xlfn.IFNA(INDEX(P!C$2:C$2862, MATCH(1, (P!$A$2:$A$2862=D2279)*(P!$B$2:$B$2862=F2279),0)),)</f>
        <v>1.5606451612903225</v>
      </c>
      <c r="N2279" cm="1">
        <f t="array" ref="N2279">_xlfn.IFNA(INDEX(Ind!$H$2:$H$6441, MATCH(1, (Ind!$A$2:$A$6441=D2279)*(Ind!$D$2:$D$6441=F2279),0)),)</f>
        <v>0</v>
      </c>
      <c r="O2279" cm="1">
        <f t="array" ref="O2279">_xlfn.IFNA(INDEX(Ind!$L$2:$L$6441, MATCH(1, (Ind!$A$2:$A$6441=D2279)*(Ind!$D$2:$D$6441=F2279),0)),)</f>
        <v>0</v>
      </c>
    </row>
    <row r="2280" spans="1:15" x14ac:dyDescent="0.2">
      <c r="A2280" s="4" t="s">
        <v>114</v>
      </c>
      <c r="B2280" s="5" t="str">
        <f t="shared" si="175"/>
        <v>2020</v>
      </c>
      <c r="C2280" s="5">
        <f t="shared" si="176"/>
        <v>11</v>
      </c>
      <c r="D2280" s="11">
        <f t="shared" si="177"/>
        <v>44136</v>
      </c>
      <c r="E2280" s="5" t="s">
        <v>29</v>
      </c>
      <c r="F2280" s="5" t="str">
        <f t="shared" si="178"/>
        <v>CASANARE</v>
      </c>
      <c r="G2280" s="5">
        <v>0</v>
      </c>
      <c r="H2280" s="6">
        <v>48823943</v>
      </c>
      <c r="I2280" s="9">
        <f t="shared" si="179"/>
        <v>488.23943000000003</v>
      </c>
      <c r="J2280">
        <v>0</v>
      </c>
      <c r="K2280" cm="1">
        <f t="array" ref="K2280">INDEX(T!$H$2:$H$3661, MATCH(1, (T!$D$2:$D$3661=D2280)*(T!$E$2:$E$3661=G!E2280),0))</f>
        <v>88.543139999999994</v>
      </c>
      <c r="L2280" cm="1">
        <f t="array" ref="L2280">INDEX('C'!$I$2:$I$3661, MATCH(1, ('C'!$D$2:$D$3661=D2280)*('C'!$E$2:$E$3661=G!E2280),0))</f>
        <v>467556.50257000001</v>
      </c>
      <c r="M2280" cm="1">
        <f t="array" ref="M2280">_xlfn.IFNA(INDEX(P!C$2:C$2862, MATCH(1, (P!$A$2:$A$2862=D2280)*(P!$B$2:$B$2862=F2280),0)),)</f>
        <v>617.11709677419344</v>
      </c>
      <c r="N2280" cm="1">
        <f t="array" ref="N2280">_xlfn.IFNA(INDEX(Ind!$H$2:$H$6441, MATCH(1, (Ind!$A$2:$A$6441=D2280)*(Ind!$D$2:$D$6441=F2280),0)),)</f>
        <v>0</v>
      </c>
      <c r="O2280" cm="1">
        <f t="array" ref="O2280">_xlfn.IFNA(INDEX(Ind!$L$2:$L$6441, MATCH(1, (Ind!$A$2:$A$6441=D2280)*(Ind!$D$2:$D$6441=F2280),0)),)</f>
        <v>0</v>
      </c>
    </row>
    <row r="2281" spans="1:15" x14ac:dyDescent="0.2">
      <c r="A2281" s="1" t="s">
        <v>114</v>
      </c>
      <c r="B2281" s="5" t="str">
        <f t="shared" si="175"/>
        <v>2020</v>
      </c>
      <c r="C2281" s="5">
        <f t="shared" si="176"/>
        <v>11</v>
      </c>
      <c r="D2281" s="11">
        <f t="shared" si="177"/>
        <v>44136</v>
      </c>
      <c r="E2281" s="2" t="s">
        <v>30</v>
      </c>
      <c r="F2281" s="5" t="str">
        <f t="shared" si="178"/>
        <v>PUTUMAYO</v>
      </c>
      <c r="G2281" s="2">
        <v>0</v>
      </c>
      <c r="H2281" s="3">
        <v>76504000</v>
      </c>
      <c r="I2281" s="9">
        <f t="shared" si="179"/>
        <v>765.04</v>
      </c>
      <c r="J2281">
        <v>0</v>
      </c>
      <c r="K2281" cm="1">
        <f t="array" ref="K2281">INDEX(T!$H$2:$H$3661, MATCH(1, (T!$D$2:$D$3661=D2281)*(T!$E$2:$E$3661=G!E2281),0))</f>
        <v>2056.9899999999998</v>
      </c>
      <c r="L2281" cm="1">
        <f t="array" ref="L2281">INDEX('C'!$I$2:$I$3661, MATCH(1, ('C'!$D$2:$D$3661=D2281)*('C'!$E$2:$E$3661=G!E2281),0))</f>
        <v>54737.846669999999</v>
      </c>
      <c r="M2281" cm="1">
        <f t="array" ref="M2281">_xlfn.IFNA(INDEX(P!C$2:C$2862, MATCH(1, (P!$A$2:$A$2862=D2281)*(P!$B$2:$B$2862=F2281),0)),)</f>
        <v>1.5851612903225805</v>
      </c>
      <c r="N2281" cm="1">
        <f t="array" ref="N2281">_xlfn.IFNA(INDEX(Ind!$H$2:$H$6441, MATCH(1, (Ind!$A$2:$A$6441=D2281)*(Ind!$D$2:$D$6441=F2281),0)),)</f>
        <v>0</v>
      </c>
      <c r="O2281" cm="1">
        <f t="array" ref="O2281">_xlfn.IFNA(INDEX(Ind!$L$2:$L$6441, MATCH(1, (Ind!$A$2:$A$6441=D2281)*(Ind!$D$2:$D$6441=F2281),0)),)</f>
        <v>0</v>
      </c>
    </row>
    <row r="2282" spans="1:15" x14ac:dyDescent="0.2">
      <c r="A2282" s="4" t="s">
        <v>114</v>
      </c>
      <c r="B2282" s="5" t="str">
        <f t="shared" si="175"/>
        <v>2020</v>
      </c>
      <c r="C2282" s="5">
        <f t="shared" si="176"/>
        <v>11</v>
      </c>
      <c r="D2282" s="11">
        <f t="shared" si="177"/>
        <v>44136</v>
      </c>
      <c r="E2282" s="5" t="s">
        <v>31</v>
      </c>
      <c r="F2282" s="5" t="str">
        <f t="shared" si="178"/>
        <v>GUAVIARE</v>
      </c>
      <c r="G2282" s="5">
        <v>0</v>
      </c>
      <c r="H2282" s="6">
        <v>87759000</v>
      </c>
      <c r="I2282" s="9">
        <f t="shared" si="179"/>
        <v>877.59</v>
      </c>
      <c r="J2282">
        <v>0</v>
      </c>
      <c r="K2282" cm="1">
        <f t="array" ref="K2282">INDEX(T!$H$2:$H$3661, MATCH(1, (T!$D$2:$D$3661=D2282)*(T!$E$2:$E$3661=G!E2282),0))</f>
        <v>1656.51</v>
      </c>
      <c r="L2282" cm="1">
        <f t="array" ref="L2282">INDEX('C'!$I$2:$I$3661, MATCH(1, ('C'!$D$2:$D$3661=D2282)*('C'!$E$2:$E$3661=G!E2282),0))</f>
        <v>44664.160000000003</v>
      </c>
      <c r="M2282" cm="1">
        <f t="array" ref="M2282">_xlfn.IFNA(INDEX(P!C$2:C$2862, MATCH(1, (P!$A$2:$A$2862=D2282)*(P!$B$2:$B$2862=F2282),0)),)</f>
        <v>0</v>
      </c>
      <c r="N2282" cm="1">
        <f t="array" ref="N2282">_xlfn.IFNA(INDEX(Ind!$H$2:$H$6441, MATCH(1, (Ind!$A$2:$A$6441=D2282)*(Ind!$D$2:$D$6441=F2282),0)),)</f>
        <v>0</v>
      </c>
      <c r="O2282" cm="1">
        <f t="array" ref="O2282">_xlfn.IFNA(INDEX(Ind!$L$2:$L$6441, MATCH(1, (Ind!$A$2:$A$6441=D2282)*(Ind!$D$2:$D$6441=F2282),0)),)</f>
        <v>0</v>
      </c>
    </row>
    <row r="2283" spans="1:15" x14ac:dyDescent="0.2">
      <c r="A2283" s="1" t="s">
        <v>115</v>
      </c>
      <c r="B2283" s="5" t="str">
        <f t="shared" si="175"/>
        <v>2020</v>
      </c>
      <c r="C2283" s="5">
        <f t="shared" si="176"/>
        <v>12</v>
      </c>
      <c r="D2283" s="11">
        <f t="shared" si="177"/>
        <v>44166</v>
      </c>
      <c r="E2283" s="2" t="s">
        <v>5</v>
      </c>
      <c r="F2283" s="5" t="str">
        <f t="shared" si="178"/>
        <v>ANTIOQUIA</v>
      </c>
      <c r="G2283" s="2">
        <v>76459548</v>
      </c>
      <c r="H2283" s="3">
        <v>77869781</v>
      </c>
      <c r="I2283" s="9">
        <f t="shared" si="179"/>
        <v>771.64664500000003</v>
      </c>
      <c r="J2283">
        <v>0</v>
      </c>
      <c r="K2283" cm="1">
        <f t="array" ref="K2283">INDEX(T!$H$2:$H$3661, MATCH(1, (T!$D$2:$D$3661=D2283)*(T!$E$2:$E$3661=G!E2283),0))</f>
        <v>514.22906</v>
      </c>
      <c r="L2283" cm="1">
        <f t="array" ref="L2283">INDEX('C'!$I$2:$I$3661, MATCH(1, ('C'!$D$2:$D$3661=D2283)*('C'!$E$2:$E$3661=G!E2283),0))</f>
        <v>22284649.899039999</v>
      </c>
      <c r="M2283" cm="1">
        <f t="array" ref="M2283">_xlfn.IFNA(INDEX(P!C$2:C$2862, MATCH(1, (P!$A$2:$A$2862=D2283)*(P!$B$2:$B$2862=F2283),0)),)</f>
        <v>0</v>
      </c>
      <c r="N2283" cm="1">
        <f t="array" ref="N2283">_xlfn.IFNA(INDEX(Ind!$H$2:$H$6441, MATCH(1, (Ind!$A$2:$A$6441=D2283)*(Ind!$D$2:$D$6441=F2283),0)),)</f>
        <v>110.878418463676</v>
      </c>
      <c r="O2283" cm="1">
        <f t="array" ref="O2283">_xlfn.IFNA(INDEX(Ind!$L$2:$L$6441, MATCH(1, (Ind!$A$2:$A$6441=D2283)*(Ind!$D$2:$D$6441=F2283),0)),)</f>
        <v>94.160048358951201</v>
      </c>
    </row>
    <row r="2284" spans="1:15" x14ac:dyDescent="0.2">
      <c r="A2284" s="4" t="s">
        <v>115</v>
      </c>
      <c r="B2284" s="5" t="str">
        <f t="shared" si="175"/>
        <v>2020</v>
      </c>
      <c r="C2284" s="5">
        <f t="shared" si="176"/>
        <v>12</v>
      </c>
      <c r="D2284" s="11">
        <f t="shared" si="177"/>
        <v>44166</v>
      </c>
      <c r="E2284" s="5" t="s">
        <v>6</v>
      </c>
      <c r="F2284" s="5" t="str">
        <f t="shared" si="178"/>
        <v>ATLANTICO</v>
      </c>
      <c r="G2284" s="12">
        <v>112800000</v>
      </c>
      <c r="H2284" s="8">
        <v>112800000</v>
      </c>
      <c r="I2284" s="9">
        <f t="shared" si="179"/>
        <v>1128</v>
      </c>
      <c r="J2284">
        <v>0</v>
      </c>
      <c r="K2284" cm="1">
        <f t="array" ref="K2284">INDEX(T!$H$2:$H$3661, MATCH(1, (T!$D$2:$D$3661=D2284)*(T!$E$2:$E$3661=G!E2284),0))</f>
        <v>265</v>
      </c>
      <c r="L2284" cm="1">
        <f t="array" ref="L2284">INDEX('C'!$I$2:$I$3661, MATCH(1, ('C'!$D$2:$D$3661=D2284)*('C'!$E$2:$E$3661=G!E2284),0))</f>
        <v>19188653.329999998</v>
      </c>
      <c r="M2284" cm="1">
        <f t="array" ref="M2284">_xlfn.IFNA(INDEX(P!C$2:C$2862, MATCH(1, (P!$A$2:$A$2862=D2284)*(P!$B$2:$B$2862=F2284),0)),)</f>
        <v>25.996774193548386</v>
      </c>
      <c r="N2284" cm="1">
        <f t="array" ref="N2284">_xlfn.IFNA(INDEX(Ind!$H$2:$H$6441, MATCH(1, (Ind!$A$2:$A$6441=D2284)*(Ind!$D$2:$D$6441=F2284),0)),)</f>
        <v>127.87381137230101</v>
      </c>
      <c r="O2284" cm="1">
        <f t="array" ref="O2284">_xlfn.IFNA(INDEX(Ind!$L$2:$L$6441, MATCH(1, (Ind!$A$2:$A$6441=D2284)*(Ind!$D$2:$D$6441=F2284),0)),)</f>
        <v>95.475245714184993</v>
      </c>
    </row>
    <row r="2285" spans="1:15" x14ac:dyDescent="0.2">
      <c r="A2285" s="1" t="s">
        <v>115</v>
      </c>
      <c r="B2285" s="5" t="str">
        <f t="shared" si="175"/>
        <v>2020</v>
      </c>
      <c r="C2285" s="5">
        <f t="shared" si="176"/>
        <v>12</v>
      </c>
      <c r="D2285" s="11">
        <f t="shared" si="177"/>
        <v>44166</v>
      </c>
      <c r="E2285" s="2" t="s">
        <v>7</v>
      </c>
      <c r="F2285" s="5" t="str">
        <f t="shared" si="178"/>
        <v>BOGOTA, D.C.</v>
      </c>
      <c r="G2285" s="2">
        <v>0</v>
      </c>
      <c r="H2285" s="3">
        <v>70397000</v>
      </c>
      <c r="I2285" s="9">
        <f t="shared" si="179"/>
        <v>703.97</v>
      </c>
      <c r="J2285">
        <v>0</v>
      </c>
      <c r="K2285" cm="1">
        <f t="array" ref="K2285">INDEX(T!$H$2:$H$3661, MATCH(1, (T!$D$2:$D$3661=D2285)*(T!$E$2:$E$3661=G!E2285),0))</f>
        <v>522.33000000000004</v>
      </c>
      <c r="L2285" cm="1">
        <f t="array" ref="L2285">INDEX('C'!$I$2:$I$3661, MATCH(1, ('C'!$D$2:$D$3661=D2285)*('C'!$E$2:$E$3661=G!E2285),0))</f>
        <v>54220619</v>
      </c>
      <c r="M2285" cm="1">
        <f t="array" ref="M2285">_xlfn.IFNA(INDEX(P!C$2:C$2862, MATCH(1, (P!$A$2:$A$2862=D2285)*(P!$B$2:$B$2862=F2285),0)),)</f>
        <v>0</v>
      </c>
      <c r="N2285" cm="1">
        <f t="array" ref="N2285">_xlfn.IFNA(INDEX(Ind!$H$2:$H$6441, MATCH(1, (Ind!$A$2:$A$6441=D2285)*(Ind!$D$2:$D$6441=F2285),0)),)</f>
        <v>107.27268062111401</v>
      </c>
      <c r="O2285" cm="1">
        <f t="array" ref="O2285">_xlfn.IFNA(INDEX(Ind!$L$2:$L$6441, MATCH(1, (Ind!$A$2:$A$6441=D2285)*(Ind!$D$2:$D$6441=F2285),0)),)</f>
        <v>88.794453768324303</v>
      </c>
    </row>
    <row r="2286" spans="1:15" x14ac:dyDescent="0.2">
      <c r="A2286" s="4" t="s">
        <v>115</v>
      </c>
      <c r="B2286" s="5" t="str">
        <f t="shared" si="175"/>
        <v>2020</v>
      </c>
      <c r="C2286" s="5">
        <f t="shared" si="176"/>
        <v>12</v>
      </c>
      <c r="D2286" s="11">
        <f t="shared" si="177"/>
        <v>44166</v>
      </c>
      <c r="E2286" s="5" t="s">
        <v>8</v>
      </c>
      <c r="F2286" s="5" t="str">
        <f t="shared" si="178"/>
        <v>BOLIVAR</v>
      </c>
      <c r="G2286" s="5">
        <v>99265580</v>
      </c>
      <c r="H2286" s="6">
        <v>98234605</v>
      </c>
      <c r="I2286" s="9">
        <f t="shared" si="179"/>
        <v>987.50092500000005</v>
      </c>
      <c r="J2286">
        <v>0</v>
      </c>
      <c r="K2286" cm="1">
        <f t="array" ref="K2286">INDEX(T!$H$2:$H$3661, MATCH(1, (T!$D$2:$D$3661=D2286)*(T!$E$2:$E$3661=G!E2286),0))</f>
        <v>277.59413999999998</v>
      </c>
      <c r="L2286" cm="1">
        <f t="array" ref="L2286">INDEX('C'!$I$2:$I$3661, MATCH(1, ('C'!$D$2:$D$3661=D2286)*('C'!$E$2:$E$3661=G!E2286),0))</f>
        <v>16301117.05374</v>
      </c>
      <c r="M2286" cm="1">
        <f t="array" ref="M2286">_xlfn.IFNA(INDEX(P!C$2:C$2862, MATCH(1, (P!$A$2:$A$2862=D2286)*(P!$B$2:$B$2862=F2286),0)),)</f>
        <v>1.6570967741935485</v>
      </c>
      <c r="N2286" cm="1">
        <f t="array" ref="N2286">_xlfn.IFNA(INDEX(Ind!$H$2:$H$6441, MATCH(1, (Ind!$A$2:$A$6441=D2286)*(Ind!$D$2:$D$6441=F2286),0)),)</f>
        <v>108.306012035065</v>
      </c>
      <c r="O2286" cm="1">
        <f t="array" ref="O2286">_xlfn.IFNA(INDEX(Ind!$L$2:$L$6441, MATCH(1, (Ind!$A$2:$A$6441=D2286)*(Ind!$D$2:$D$6441=F2286),0)),)</f>
        <v>97.982530040349403</v>
      </c>
    </row>
    <row r="2287" spans="1:15" x14ac:dyDescent="0.2">
      <c r="A2287" s="1" t="s">
        <v>115</v>
      </c>
      <c r="B2287" s="5" t="str">
        <f t="shared" si="175"/>
        <v>2020</v>
      </c>
      <c r="C2287" s="5">
        <f t="shared" si="176"/>
        <v>12</v>
      </c>
      <c r="D2287" s="11">
        <f t="shared" si="177"/>
        <v>44166</v>
      </c>
      <c r="E2287" s="2" t="s">
        <v>9</v>
      </c>
      <c r="F2287" s="5" t="str">
        <f t="shared" si="178"/>
        <v>BOYACA</v>
      </c>
      <c r="G2287" s="2">
        <v>66889400</v>
      </c>
      <c r="H2287" s="3">
        <v>99823469</v>
      </c>
      <c r="I2287" s="9">
        <f t="shared" si="179"/>
        <v>833.564345</v>
      </c>
      <c r="J2287">
        <v>0</v>
      </c>
      <c r="K2287" cm="1">
        <f t="array" ref="K2287">INDEX(T!$H$2:$H$3661, MATCH(1, (T!$D$2:$D$3661=D2287)*(T!$E$2:$E$3661=G!E2287),0))</f>
        <v>343.717915</v>
      </c>
      <c r="L2287" cm="1">
        <f t="array" ref="L2287">INDEX('C'!$I$2:$I$3661, MATCH(1, ('C'!$D$2:$D$3661=D2287)*('C'!$E$2:$E$3661=G!E2287),0))</f>
        <v>6662197.5906950003</v>
      </c>
      <c r="M2287" cm="1">
        <f t="array" ref="M2287">_xlfn.IFNA(INDEX(P!C$2:C$2862, MATCH(1, (P!$A$2:$A$2862=D2287)*(P!$B$2:$B$2862=F2287),0)),)</f>
        <v>5.9232258064516126</v>
      </c>
      <c r="N2287" cm="1">
        <f t="array" ref="N2287">_xlfn.IFNA(INDEX(Ind!$H$2:$H$6441, MATCH(1, (Ind!$A$2:$A$6441=D2287)*(Ind!$D$2:$D$6441=F2287),0)),)</f>
        <v>128.51924891832601</v>
      </c>
      <c r="O2287" cm="1">
        <f t="array" ref="O2287">_xlfn.IFNA(INDEX(Ind!$L$2:$L$6441, MATCH(1, (Ind!$A$2:$A$6441=D2287)*(Ind!$D$2:$D$6441=F2287),0)),)</f>
        <v>89.577900679141493</v>
      </c>
    </row>
    <row r="2288" spans="1:15" x14ac:dyDescent="0.2">
      <c r="A2288" s="4" t="s">
        <v>115</v>
      </c>
      <c r="B2288" s="5" t="str">
        <f t="shared" si="175"/>
        <v>2020</v>
      </c>
      <c r="C2288" s="5">
        <f t="shared" si="176"/>
        <v>12</v>
      </c>
      <c r="D2288" s="11">
        <f t="shared" si="177"/>
        <v>44166</v>
      </c>
      <c r="E2288" s="5" t="s">
        <v>10</v>
      </c>
      <c r="F2288" s="5" t="str">
        <f t="shared" si="178"/>
        <v>CALDAS</v>
      </c>
      <c r="G2288" s="5">
        <v>0</v>
      </c>
      <c r="H2288" s="6">
        <v>89211953</v>
      </c>
      <c r="I2288" s="9">
        <f t="shared" si="179"/>
        <v>892.11953000000005</v>
      </c>
      <c r="J2288">
        <v>0</v>
      </c>
      <c r="K2288" cm="1">
        <f t="array" ref="K2288">INDEX(T!$H$2:$H$3661, MATCH(1, (T!$D$2:$D$3661=D2288)*(T!$E$2:$E$3661=G!E2288),0))</f>
        <v>609.47837000000004</v>
      </c>
      <c r="L2288" cm="1">
        <f t="array" ref="L2288">INDEX('C'!$I$2:$I$3661, MATCH(1, ('C'!$D$2:$D$3661=D2288)*('C'!$E$2:$E$3661=G!E2288),0))</f>
        <v>5829841.82326</v>
      </c>
      <c r="M2288" cm="1">
        <f t="array" ref="M2288">_xlfn.IFNA(INDEX(P!C$2:C$2862, MATCH(1, (P!$A$2:$A$2862=D2288)*(P!$B$2:$B$2862=F2288),0)),)</f>
        <v>0</v>
      </c>
      <c r="N2288" cm="1">
        <f t="array" ref="N2288">_xlfn.IFNA(INDEX(Ind!$H$2:$H$6441, MATCH(1, (Ind!$A$2:$A$6441=D2288)*(Ind!$D$2:$D$6441=F2288),0)),)</f>
        <v>133.52620086952999</v>
      </c>
      <c r="O2288" cm="1">
        <f t="array" ref="O2288">_xlfn.IFNA(INDEX(Ind!$L$2:$L$6441, MATCH(1, (Ind!$A$2:$A$6441=D2288)*(Ind!$D$2:$D$6441=F2288),0)),)</f>
        <v>103.46873168392401</v>
      </c>
    </row>
    <row r="2289" spans="1:15" x14ac:dyDescent="0.2">
      <c r="A2289" s="1" t="s">
        <v>115</v>
      </c>
      <c r="B2289" s="5" t="str">
        <f t="shared" si="175"/>
        <v>2020</v>
      </c>
      <c r="C2289" s="5">
        <f t="shared" si="176"/>
        <v>12</v>
      </c>
      <c r="D2289" s="11">
        <f t="shared" si="177"/>
        <v>44166</v>
      </c>
      <c r="E2289" s="2" t="s">
        <v>11</v>
      </c>
      <c r="F2289" s="5" t="str">
        <f t="shared" si="178"/>
        <v>CAQUETA</v>
      </c>
      <c r="G2289" s="2">
        <v>0</v>
      </c>
      <c r="H2289" s="7">
        <v>227360615</v>
      </c>
      <c r="I2289" s="9">
        <f t="shared" si="179"/>
        <v>2273.6061500000001</v>
      </c>
      <c r="J2289">
        <v>0</v>
      </c>
      <c r="K2289" cm="1">
        <f t="array" ref="K2289">INDEX(T!$H$2:$H$3661, MATCH(1, (T!$D$2:$D$3661=D2289)*(T!$E$2:$E$3661=G!E2289),0))</f>
        <v>915.11614999999995</v>
      </c>
      <c r="L2289" cm="1">
        <f t="array" ref="L2289">INDEX('C'!$I$2:$I$3661, MATCH(1, ('C'!$D$2:$D$3661=D2289)*('C'!$E$2:$E$3661=G!E2289),0))</f>
        <v>6992296.4553800002</v>
      </c>
      <c r="M2289" cm="1">
        <f t="array" ref="M2289">_xlfn.IFNA(INDEX(P!C$2:C$2862, MATCH(1, (P!$A$2:$A$2862=D2289)*(P!$B$2:$B$2862=F2289),0)),)</f>
        <v>0</v>
      </c>
      <c r="N2289" cm="1">
        <f t="array" ref="N2289">_xlfn.IFNA(INDEX(Ind!$H$2:$H$6441, MATCH(1, (Ind!$A$2:$A$6441=D2289)*(Ind!$D$2:$D$6441=F2289),0)),)</f>
        <v>0</v>
      </c>
      <c r="O2289" cm="1">
        <f t="array" ref="O2289">_xlfn.IFNA(INDEX(Ind!$L$2:$L$6441, MATCH(1, (Ind!$A$2:$A$6441=D2289)*(Ind!$D$2:$D$6441=F2289),0)),)</f>
        <v>0</v>
      </c>
    </row>
    <row r="2290" spans="1:15" x14ac:dyDescent="0.2">
      <c r="A2290" s="4" t="s">
        <v>115</v>
      </c>
      <c r="B2290" s="5" t="str">
        <f t="shared" si="175"/>
        <v>2020</v>
      </c>
      <c r="C2290" s="5">
        <f t="shared" si="176"/>
        <v>12</v>
      </c>
      <c r="D2290" s="11">
        <f t="shared" si="177"/>
        <v>44166</v>
      </c>
      <c r="E2290" s="5" t="s">
        <v>12</v>
      </c>
      <c r="F2290" s="5" t="str">
        <f t="shared" si="178"/>
        <v>CAUCA</v>
      </c>
      <c r="G2290" s="5">
        <v>89613000</v>
      </c>
      <c r="H2290" s="6">
        <v>90658000</v>
      </c>
      <c r="I2290" s="9">
        <f t="shared" si="179"/>
        <v>901.35500000000002</v>
      </c>
      <c r="J2290">
        <v>0</v>
      </c>
      <c r="K2290" cm="1">
        <f t="array" ref="K2290">INDEX(T!$H$2:$H$3661, MATCH(1, (T!$D$2:$D$3661=D2290)*(T!$E$2:$E$3661=G!E2290),0))</f>
        <v>944.54499999999996</v>
      </c>
      <c r="L2290" cm="1">
        <f t="array" ref="L2290">INDEX('C'!$I$2:$I$3661, MATCH(1, ('C'!$D$2:$D$3661=D2290)*('C'!$E$2:$E$3661=G!E2290),0))</f>
        <v>14526761.369999999</v>
      </c>
      <c r="M2290" cm="1">
        <f t="array" ref="M2290">_xlfn.IFNA(INDEX(P!C$2:C$2862, MATCH(1, (P!$A$2:$A$2862=D2290)*(P!$B$2:$B$2862=F2290),0)),)</f>
        <v>0</v>
      </c>
      <c r="N2290" cm="1">
        <f t="array" ref="N2290">_xlfn.IFNA(INDEX(Ind!$H$2:$H$6441, MATCH(1, (Ind!$A$2:$A$6441=D2290)*(Ind!$D$2:$D$6441=F2290),0)),)</f>
        <v>104.113900979432</v>
      </c>
      <c r="O2290" cm="1">
        <f t="array" ref="O2290">_xlfn.IFNA(INDEX(Ind!$L$2:$L$6441, MATCH(1, (Ind!$A$2:$A$6441=D2290)*(Ind!$D$2:$D$6441=F2290),0)),)</f>
        <v>96.696998760204906</v>
      </c>
    </row>
    <row r="2291" spans="1:15" x14ac:dyDescent="0.2">
      <c r="A2291" s="1" t="s">
        <v>115</v>
      </c>
      <c r="B2291" s="5" t="str">
        <f t="shared" si="175"/>
        <v>2020</v>
      </c>
      <c r="C2291" s="5">
        <f t="shared" si="176"/>
        <v>12</v>
      </c>
      <c r="D2291" s="11">
        <f t="shared" si="177"/>
        <v>44166</v>
      </c>
      <c r="E2291" s="2" t="s">
        <v>13</v>
      </c>
      <c r="F2291" s="5" t="str">
        <f t="shared" si="178"/>
        <v>CESAR</v>
      </c>
      <c r="G2291" s="13">
        <v>112800000</v>
      </c>
      <c r="H2291" s="3">
        <v>87654230</v>
      </c>
      <c r="I2291" s="9">
        <f t="shared" si="179"/>
        <v>1002.27115</v>
      </c>
      <c r="J2291">
        <v>0</v>
      </c>
      <c r="K2291" cm="1">
        <f t="array" ref="K2291">INDEX(T!$H$2:$H$3661, MATCH(1, (T!$D$2:$D$3661=D2291)*(T!$E$2:$E$3661=G!E2291),0))</f>
        <v>253.32478</v>
      </c>
      <c r="L2291" cm="1">
        <f t="array" ref="L2291">INDEX('C'!$I$2:$I$3661, MATCH(1, ('C'!$D$2:$D$3661=D2291)*('C'!$E$2:$E$3661=G!E2291),0))</f>
        <v>12312149.431864999</v>
      </c>
      <c r="M2291" cm="1">
        <f t="array" ref="M2291">_xlfn.IFNA(INDEX(P!C$2:C$2862, MATCH(1, (P!$A$2:$A$2862=D2291)*(P!$B$2:$B$2862=F2291),0)),)</f>
        <v>9.4041935483870969</v>
      </c>
      <c r="N2291" cm="1">
        <f t="array" ref="N2291">_xlfn.IFNA(INDEX(Ind!$H$2:$H$6441, MATCH(1, (Ind!$A$2:$A$6441=D2291)*(Ind!$D$2:$D$6441=F2291),0)),)</f>
        <v>0</v>
      </c>
      <c r="O2291" cm="1">
        <f t="array" ref="O2291">_xlfn.IFNA(INDEX(Ind!$L$2:$L$6441, MATCH(1, (Ind!$A$2:$A$6441=D2291)*(Ind!$D$2:$D$6441=F2291),0)),)</f>
        <v>0</v>
      </c>
    </row>
    <row r="2292" spans="1:15" x14ac:dyDescent="0.2">
      <c r="A2292" s="4" t="s">
        <v>115</v>
      </c>
      <c r="B2292" s="5" t="str">
        <f t="shared" si="175"/>
        <v>2020</v>
      </c>
      <c r="C2292" s="5">
        <f t="shared" si="176"/>
        <v>12</v>
      </c>
      <c r="D2292" s="11">
        <f t="shared" si="177"/>
        <v>44166</v>
      </c>
      <c r="E2292" s="5" t="s">
        <v>14</v>
      </c>
      <c r="F2292" s="5" t="str">
        <f t="shared" si="178"/>
        <v>CORDOBA</v>
      </c>
      <c r="G2292" s="5">
        <v>78541000</v>
      </c>
      <c r="H2292" s="6">
        <v>0</v>
      </c>
      <c r="I2292" s="9">
        <f t="shared" si="179"/>
        <v>785.41</v>
      </c>
      <c r="J2292">
        <v>0</v>
      </c>
      <c r="K2292" cm="1">
        <f t="array" ref="K2292">INDEX(T!$H$2:$H$3661, MATCH(1, (T!$D$2:$D$3661=D2292)*(T!$E$2:$E$3661=G!E2292),0))</f>
        <v>176.28</v>
      </c>
      <c r="L2292" cm="1">
        <f t="array" ref="L2292">INDEX('C'!$I$2:$I$3661, MATCH(1, ('C'!$D$2:$D$3661=D2292)*('C'!$E$2:$E$3661=G!E2292),0))</f>
        <v>14190317</v>
      </c>
      <c r="M2292" cm="1">
        <f t="array" ref="M2292">_xlfn.IFNA(INDEX(P!C$2:C$2862, MATCH(1, (P!$A$2:$A$2862=D2292)*(P!$B$2:$B$2862=F2292),0)),)</f>
        <v>120.49838709677421</v>
      </c>
      <c r="N2292" cm="1">
        <f t="array" ref="N2292">_xlfn.IFNA(INDEX(Ind!$H$2:$H$6441, MATCH(1, (Ind!$A$2:$A$6441=D2292)*(Ind!$D$2:$D$6441=F2292),0)),)</f>
        <v>79.264380536079599</v>
      </c>
      <c r="O2292" cm="1">
        <f t="array" ref="O2292">_xlfn.IFNA(INDEX(Ind!$L$2:$L$6441, MATCH(1, (Ind!$A$2:$A$6441=D2292)*(Ind!$D$2:$D$6441=F2292),0)),)</f>
        <v>127.939783135067</v>
      </c>
    </row>
    <row r="2293" spans="1:15" x14ac:dyDescent="0.2">
      <c r="A2293" s="1" t="s">
        <v>115</v>
      </c>
      <c r="B2293" s="5" t="str">
        <f t="shared" si="175"/>
        <v>2020</v>
      </c>
      <c r="C2293" s="5">
        <f t="shared" si="176"/>
        <v>12</v>
      </c>
      <c r="D2293" s="11">
        <f t="shared" si="177"/>
        <v>44166</v>
      </c>
      <c r="E2293" s="2" t="s">
        <v>15</v>
      </c>
      <c r="F2293" s="5" t="str">
        <f t="shared" si="178"/>
        <v>CUNDINAMARCA</v>
      </c>
      <c r="G2293" s="2">
        <v>66704000</v>
      </c>
      <c r="H2293" s="3">
        <v>90106557</v>
      </c>
      <c r="I2293" s="9">
        <f t="shared" si="179"/>
        <v>784.05278499999997</v>
      </c>
      <c r="J2293">
        <v>0</v>
      </c>
      <c r="K2293" cm="1">
        <f t="array" ref="K2293">INDEX(T!$H$2:$H$3661, MATCH(1, (T!$D$2:$D$3661=D2293)*(T!$E$2:$E$3661=G!E2293),0))</f>
        <v>516.97289999999998</v>
      </c>
      <c r="L2293" cm="1">
        <f t="array" ref="L2293">INDEX('C'!$I$2:$I$3661, MATCH(1, ('C'!$D$2:$D$3661=D2293)*('C'!$E$2:$E$3661=G!E2293),0))</f>
        <v>11091292.64861</v>
      </c>
      <c r="M2293" cm="1">
        <f t="array" ref="M2293">_xlfn.IFNA(INDEX(P!C$2:C$2862, MATCH(1, (P!$A$2:$A$2862=D2293)*(P!$B$2:$B$2862=F2293),0)),)</f>
        <v>0.52258064516129032</v>
      </c>
      <c r="N2293" cm="1">
        <f t="array" ref="N2293">_xlfn.IFNA(INDEX(Ind!$H$2:$H$6441, MATCH(1, (Ind!$A$2:$A$6441=D2293)*(Ind!$D$2:$D$6441=F2293),0)),)</f>
        <v>111.09224102163699</v>
      </c>
      <c r="O2293" cm="1">
        <f t="array" ref="O2293">_xlfn.IFNA(INDEX(Ind!$L$2:$L$6441, MATCH(1, (Ind!$A$2:$A$6441=D2293)*(Ind!$D$2:$D$6441=F2293),0)),)</f>
        <v>95.9705789942672</v>
      </c>
    </row>
    <row r="2294" spans="1:15" x14ac:dyDescent="0.2">
      <c r="A2294" s="4" t="s">
        <v>115</v>
      </c>
      <c r="B2294" s="5" t="str">
        <f t="shared" si="175"/>
        <v>2020</v>
      </c>
      <c r="C2294" s="5">
        <f t="shared" si="176"/>
        <v>12</v>
      </c>
      <c r="D2294" s="11">
        <f t="shared" si="177"/>
        <v>44166</v>
      </c>
      <c r="E2294" s="5" t="s">
        <v>16</v>
      </c>
      <c r="F2294" s="5" t="str">
        <f t="shared" si="178"/>
        <v>CHOCO</v>
      </c>
      <c r="G2294" s="5">
        <v>0</v>
      </c>
      <c r="H2294" s="8">
        <v>536348000</v>
      </c>
      <c r="I2294" s="9">
        <f t="shared" si="179"/>
        <v>5363.48</v>
      </c>
      <c r="J2294">
        <v>0</v>
      </c>
      <c r="K2294" cm="1">
        <f t="array" ref="K2294">INDEX(T!$H$2:$H$3661, MATCH(1, (T!$D$2:$D$3661=D2294)*(T!$E$2:$E$3661=G!E2294),0))</f>
        <v>639.6</v>
      </c>
      <c r="L2294" t="e" cm="1">
        <f t="array" ref="L2294">INDEX('C'!$I$2:$I$3661, MATCH(1, ('C'!$D$2:$D$3661=D2294)*('C'!$E$2:$E$3661=G!E2294),0))</f>
        <v>#N/A</v>
      </c>
      <c r="M2294" cm="1">
        <f t="array" ref="M2294">_xlfn.IFNA(INDEX(P!C$2:C$2862, MATCH(1, (P!$A$2:$A$2862=D2294)*(P!$B$2:$B$2862=F2294),0)),)</f>
        <v>0</v>
      </c>
      <c r="N2294" cm="1">
        <f t="array" ref="N2294">_xlfn.IFNA(INDEX(Ind!$H$2:$H$6441, MATCH(1, (Ind!$A$2:$A$6441=D2294)*(Ind!$D$2:$D$6441=F2294),0)),)</f>
        <v>0</v>
      </c>
      <c r="O2294" cm="1">
        <f t="array" ref="O2294">_xlfn.IFNA(INDEX(Ind!$L$2:$L$6441, MATCH(1, (Ind!$A$2:$A$6441=D2294)*(Ind!$D$2:$D$6441=F2294),0)),)</f>
        <v>0</v>
      </c>
    </row>
    <row r="2295" spans="1:15" x14ac:dyDescent="0.2">
      <c r="A2295" s="1" t="s">
        <v>115</v>
      </c>
      <c r="B2295" s="5" t="str">
        <f t="shared" si="175"/>
        <v>2020</v>
      </c>
      <c r="C2295" s="5">
        <f t="shared" si="176"/>
        <v>12</v>
      </c>
      <c r="D2295" s="11">
        <f t="shared" si="177"/>
        <v>44166</v>
      </c>
      <c r="E2295" s="2" t="s">
        <v>17</v>
      </c>
      <c r="F2295" s="5" t="str">
        <f t="shared" si="178"/>
        <v>HUILA</v>
      </c>
      <c r="G2295" s="2">
        <v>0</v>
      </c>
      <c r="H2295" s="3">
        <v>90143883</v>
      </c>
      <c r="I2295" s="9">
        <f t="shared" si="179"/>
        <v>901.43883000000005</v>
      </c>
      <c r="J2295">
        <v>0</v>
      </c>
      <c r="K2295" cm="1">
        <f t="array" ref="K2295">INDEX(T!$H$2:$H$3661, MATCH(1, (T!$D$2:$D$3661=D2295)*(T!$E$2:$E$3661=G!E2295),0))</f>
        <v>866.88421000000005</v>
      </c>
      <c r="L2295" cm="1">
        <f t="array" ref="L2295">INDEX('C'!$I$2:$I$3661, MATCH(1, ('C'!$D$2:$D$3661=D2295)*('C'!$E$2:$E$3661=G!E2295),0))</f>
        <v>11224647.447729999</v>
      </c>
      <c r="M2295" cm="1">
        <f t="array" ref="M2295">_xlfn.IFNA(INDEX(P!C$2:C$2862, MATCH(1, (P!$A$2:$A$2862=D2295)*(P!$B$2:$B$2862=F2295),0)),)</f>
        <v>3.5032258064516126</v>
      </c>
      <c r="N2295" cm="1">
        <f t="array" ref="N2295">_xlfn.IFNA(INDEX(Ind!$H$2:$H$6441, MATCH(1, (Ind!$A$2:$A$6441=D2295)*(Ind!$D$2:$D$6441=F2295),0)),)</f>
        <v>0</v>
      </c>
      <c r="O2295" cm="1">
        <f t="array" ref="O2295">_xlfn.IFNA(INDEX(Ind!$L$2:$L$6441, MATCH(1, (Ind!$A$2:$A$6441=D2295)*(Ind!$D$2:$D$6441=F2295),0)),)</f>
        <v>0</v>
      </c>
    </row>
    <row r="2296" spans="1:15" x14ac:dyDescent="0.2">
      <c r="A2296" s="4" t="s">
        <v>115</v>
      </c>
      <c r="B2296" s="5" t="str">
        <f t="shared" si="175"/>
        <v>2020</v>
      </c>
      <c r="C2296" s="5">
        <f t="shared" si="176"/>
        <v>12</v>
      </c>
      <c r="D2296" s="11">
        <f t="shared" si="177"/>
        <v>44166</v>
      </c>
      <c r="E2296" s="5" t="s">
        <v>18</v>
      </c>
      <c r="F2296" s="5" t="str">
        <f t="shared" si="178"/>
        <v>LA GUAJIRA</v>
      </c>
      <c r="G2296" s="5">
        <v>97000000</v>
      </c>
      <c r="H2296" s="6">
        <v>0</v>
      </c>
      <c r="I2296" s="9">
        <f t="shared" si="179"/>
        <v>970</v>
      </c>
      <c r="J2296">
        <v>0</v>
      </c>
      <c r="K2296" cm="1">
        <f t="array" ref="K2296">INDEX(T!$H$2:$H$3661, MATCH(1, (T!$D$2:$D$3661=D2296)*(T!$E$2:$E$3661=G!E2296),0))</f>
        <v>262</v>
      </c>
      <c r="L2296" cm="1">
        <f t="array" ref="L2296">INDEX('C'!$I$2:$I$3661, MATCH(1, ('C'!$D$2:$D$3661=D2296)*('C'!$E$2:$E$3661=G!E2296),0))</f>
        <v>2284243.79</v>
      </c>
      <c r="M2296" cm="1">
        <f t="array" ref="M2296">_xlfn.IFNA(INDEX(P!C$2:C$2862, MATCH(1, (P!$A$2:$A$2862=D2296)*(P!$B$2:$B$2862=F2296),0)),)</f>
        <v>0</v>
      </c>
      <c r="N2296" cm="1">
        <f t="array" ref="N2296">_xlfn.IFNA(INDEX(Ind!$H$2:$H$6441, MATCH(1, (Ind!$A$2:$A$6441=D2296)*(Ind!$D$2:$D$6441=F2296),0)),)</f>
        <v>0</v>
      </c>
      <c r="O2296" cm="1">
        <f t="array" ref="O2296">_xlfn.IFNA(INDEX(Ind!$L$2:$L$6441, MATCH(1, (Ind!$A$2:$A$6441=D2296)*(Ind!$D$2:$D$6441=F2296),0)),)</f>
        <v>0</v>
      </c>
    </row>
    <row r="2297" spans="1:15" x14ac:dyDescent="0.2">
      <c r="A2297" s="1" t="s">
        <v>115</v>
      </c>
      <c r="B2297" s="5" t="str">
        <f t="shared" si="175"/>
        <v>2020</v>
      </c>
      <c r="C2297" s="5">
        <f t="shared" si="176"/>
        <v>12</v>
      </c>
      <c r="D2297" s="11">
        <f t="shared" si="177"/>
        <v>44166</v>
      </c>
      <c r="E2297" s="2" t="s">
        <v>19</v>
      </c>
      <c r="F2297" s="5" t="str">
        <f t="shared" si="178"/>
        <v>MAGDALENA</v>
      </c>
      <c r="G2297" s="13">
        <v>111722172</v>
      </c>
      <c r="H2297" s="7">
        <v>113607807</v>
      </c>
      <c r="I2297" s="9">
        <f t="shared" si="179"/>
        <v>1126.649895</v>
      </c>
      <c r="J2297">
        <v>0</v>
      </c>
      <c r="K2297" cm="1">
        <f t="array" ref="K2297">INDEX(T!$H$2:$H$3661, MATCH(1, (T!$D$2:$D$3661=D2297)*(T!$E$2:$E$3661=G!E2297),0))</f>
        <v>218.52930000000001</v>
      </c>
      <c r="L2297" cm="1">
        <f t="array" ref="L2297">INDEX('C'!$I$2:$I$3661, MATCH(1, ('C'!$D$2:$D$3661=D2297)*('C'!$E$2:$E$3661=G!E2297),0))</f>
        <v>15653310.956490001</v>
      </c>
      <c r="M2297" cm="1">
        <f t="array" ref="M2297">_xlfn.IFNA(INDEX(P!C$2:C$2862, MATCH(1, (P!$A$2:$A$2862=D2297)*(P!$B$2:$B$2862=F2297),0)),)</f>
        <v>9.4793548387096767</v>
      </c>
      <c r="N2297" cm="1">
        <f t="array" ref="N2297">_xlfn.IFNA(INDEX(Ind!$H$2:$H$6441, MATCH(1, (Ind!$A$2:$A$6441=D2297)*(Ind!$D$2:$D$6441=F2297),0)),)</f>
        <v>0</v>
      </c>
      <c r="O2297" cm="1">
        <f t="array" ref="O2297">_xlfn.IFNA(INDEX(Ind!$L$2:$L$6441, MATCH(1, (Ind!$A$2:$A$6441=D2297)*(Ind!$D$2:$D$6441=F2297),0)),)</f>
        <v>0</v>
      </c>
    </row>
    <row r="2298" spans="1:15" x14ac:dyDescent="0.2">
      <c r="A2298" s="4" t="s">
        <v>115</v>
      </c>
      <c r="B2298" s="5" t="str">
        <f t="shared" si="175"/>
        <v>2020</v>
      </c>
      <c r="C2298" s="5">
        <f t="shared" si="176"/>
        <v>12</v>
      </c>
      <c r="D2298" s="11">
        <f t="shared" si="177"/>
        <v>44166</v>
      </c>
      <c r="E2298" s="5" t="s">
        <v>20</v>
      </c>
      <c r="F2298" s="5" t="str">
        <f t="shared" si="178"/>
        <v>META</v>
      </c>
      <c r="G2298" s="5">
        <v>0</v>
      </c>
      <c r="H2298" s="6">
        <v>82289141</v>
      </c>
      <c r="I2298" s="9">
        <f t="shared" si="179"/>
        <v>822.89140999999995</v>
      </c>
      <c r="J2298">
        <v>0</v>
      </c>
      <c r="K2298" cm="1">
        <f t="array" ref="K2298">INDEX(T!$H$2:$H$3661, MATCH(1, (T!$D$2:$D$3661=D2298)*(T!$E$2:$E$3661=G!E2298),0))</f>
        <v>650.82943999999998</v>
      </c>
      <c r="L2298" cm="1">
        <f t="array" ref="L2298">INDEX('C'!$I$2:$I$3661, MATCH(1, ('C'!$D$2:$D$3661=D2298)*('C'!$E$2:$E$3661=G!E2298),0))</f>
        <v>572635.74592000002</v>
      </c>
      <c r="M2298" cm="1">
        <f t="array" ref="M2298">_xlfn.IFNA(INDEX(P!C$2:C$2862, MATCH(1, (P!$A$2:$A$2862=D2298)*(P!$B$2:$B$2862=F2298),0)),)</f>
        <v>5.4367741935483878</v>
      </c>
      <c r="N2298" cm="1">
        <f t="array" ref="N2298">_xlfn.IFNA(INDEX(Ind!$H$2:$H$6441, MATCH(1, (Ind!$A$2:$A$6441=D2298)*(Ind!$D$2:$D$6441=F2298),0)),)</f>
        <v>0</v>
      </c>
      <c r="O2298" cm="1">
        <f t="array" ref="O2298">_xlfn.IFNA(INDEX(Ind!$L$2:$L$6441, MATCH(1, (Ind!$A$2:$A$6441=D2298)*(Ind!$D$2:$D$6441=F2298),0)),)</f>
        <v>0</v>
      </c>
    </row>
    <row r="2299" spans="1:15" x14ac:dyDescent="0.2">
      <c r="A2299" s="1" t="s">
        <v>115</v>
      </c>
      <c r="B2299" s="5" t="str">
        <f t="shared" si="175"/>
        <v>2020</v>
      </c>
      <c r="C2299" s="5">
        <f t="shared" si="176"/>
        <v>12</v>
      </c>
      <c r="D2299" s="11">
        <f t="shared" si="177"/>
        <v>44166</v>
      </c>
      <c r="E2299" s="2" t="s">
        <v>21</v>
      </c>
      <c r="F2299" s="5" t="str">
        <f t="shared" si="178"/>
        <v>NARINO</v>
      </c>
      <c r="G2299" s="2">
        <v>0</v>
      </c>
      <c r="H2299" s="3">
        <v>94367242</v>
      </c>
      <c r="I2299" s="9">
        <f t="shared" si="179"/>
        <v>943.67241999999999</v>
      </c>
      <c r="J2299">
        <v>0</v>
      </c>
      <c r="K2299" cm="1">
        <f t="array" ref="K2299">INDEX(T!$H$2:$H$3661, MATCH(1, (T!$D$2:$D$3661=D2299)*(T!$E$2:$E$3661=G!E2299),0))</f>
        <v>899.60667000000001</v>
      </c>
      <c r="L2299" cm="1">
        <f t="array" ref="L2299">INDEX('C'!$I$2:$I$3661, MATCH(1, ('C'!$D$2:$D$3661=D2299)*('C'!$E$2:$E$3661=G!E2299),0))</f>
        <v>11018164.11152</v>
      </c>
      <c r="M2299" cm="1">
        <f t="array" ref="M2299">_xlfn.IFNA(INDEX(P!C$2:C$2862, MATCH(1, (P!$A$2:$A$2862=D2299)*(P!$B$2:$B$2862=F2299),0)),)</f>
        <v>0</v>
      </c>
      <c r="N2299" cm="1">
        <f t="array" ref="N2299">_xlfn.IFNA(INDEX(Ind!$H$2:$H$6441, MATCH(1, (Ind!$A$2:$A$6441=D2299)*(Ind!$D$2:$D$6441=F2299),0)),)</f>
        <v>0</v>
      </c>
      <c r="O2299" cm="1">
        <f t="array" ref="O2299">_xlfn.IFNA(INDEX(Ind!$L$2:$L$6441, MATCH(1, (Ind!$A$2:$A$6441=D2299)*(Ind!$D$2:$D$6441=F2299),0)),)</f>
        <v>0</v>
      </c>
    </row>
    <row r="2300" spans="1:15" x14ac:dyDescent="0.2">
      <c r="A2300" s="4" t="s">
        <v>115</v>
      </c>
      <c r="B2300" s="5" t="str">
        <f t="shared" si="175"/>
        <v>2020</v>
      </c>
      <c r="C2300" s="5">
        <f t="shared" si="176"/>
        <v>12</v>
      </c>
      <c r="D2300" s="11">
        <f t="shared" si="177"/>
        <v>44166</v>
      </c>
      <c r="E2300" s="5" t="s">
        <v>22</v>
      </c>
      <c r="F2300" s="5" t="str">
        <f t="shared" si="178"/>
        <v>NORTE DE SANTANDER</v>
      </c>
      <c r="G2300" s="12">
        <v>113839000</v>
      </c>
      <c r="H2300" s="8">
        <v>124386031</v>
      </c>
      <c r="I2300" s="9">
        <f t="shared" si="179"/>
        <v>1191.1251549999999</v>
      </c>
      <c r="J2300">
        <v>0</v>
      </c>
      <c r="K2300" cm="1">
        <f t="array" ref="K2300">INDEX(T!$H$2:$H$3661, MATCH(1, (T!$D$2:$D$3661=D2300)*(T!$E$2:$E$3661=G!E2300),0))</f>
        <v>293.91469000000001</v>
      </c>
      <c r="L2300" cm="1">
        <f t="array" ref="L2300">INDEX('C'!$I$2:$I$3661, MATCH(1, ('C'!$D$2:$D$3661=D2300)*('C'!$E$2:$E$3661=G!E2300),0))</f>
        <v>2948349.9646899998</v>
      </c>
      <c r="M2300" cm="1">
        <f t="array" ref="M2300">_xlfn.IFNA(INDEX(P!C$2:C$2862, MATCH(1, (P!$A$2:$A$2862=D2300)*(P!$B$2:$B$2862=F2300),0)),)</f>
        <v>40.504838709677422</v>
      </c>
      <c r="N2300" cm="1">
        <f t="array" ref="N2300">_xlfn.IFNA(INDEX(Ind!$H$2:$H$6441, MATCH(1, (Ind!$A$2:$A$6441=D2300)*(Ind!$D$2:$D$6441=F2300),0)),)</f>
        <v>0</v>
      </c>
      <c r="O2300" cm="1">
        <f t="array" ref="O2300">_xlfn.IFNA(INDEX(Ind!$L$2:$L$6441, MATCH(1, (Ind!$A$2:$A$6441=D2300)*(Ind!$D$2:$D$6441=F2300),0)),)</f>
        <v>0</v>
      </c>
    </row>
    <row r="2301" spans="1:15" x14ac:dyDescent="0.2">
      <c r="A2301" s="1" t="s">
        <v>115</v>
      </c>
      <c r="B2301" s="5" t="str">
        <f t="shared" si="175"/>
        <v>2020</v>
      </c>
      <c r="C2301" s="5">
        <f t="shared" si="176"/>
        <v>12</v>
      </c>
      <c r="D2301" s="11">
        <f t="shared" si="177"/>
        <v>44166</v>
      </c>
      <c r="E2301" s="2" t="s">
        <v>23</v>
      </c>
      <c r="F2301" s="5" t="str">
        <f t="shared" si="178"/>
        <v>QUINDIO</v>
      </c>
      <c r="G2301" s="2">
        <v>0</v>
      </c>
      <c r="H2301" s="7">
        <v>130550385</v>
      </c>
      <c r="I2301" s="9">
        <f t="shared" si="179"/>
        <v>1305.5038500000001</v>
      </c>
      <c r="J2301">
        <v>0</v>
      </c>
      <c r="K2301" cm="1">
        <f t="array" ref="K2301">INDEX(T!$H$2:$H$3661, MATCH(1, (T!$D$2:$D$3661=D2301)*(T!$E$2:$E$3661=G!E2301),0))</f>
        <v>1487.7707700000001</v>
      </c>
      <c r="L2301" cm="1">
        <f t="array" ref="L2301">INDEX('C'!$I$2:$I$3661, MATCH(1, ('C'!$D$2:$D$3661=D2301)*('C'!$E$2:$E$3661=G!E2301),0))</f>
        <v>1533489.9323100001</v>
      </c>
      <c r="M2301" cm="1">
        <f t="array" ref="M2301">_xlfn.IFNA(INDEX(P!C$2:C$2862, MATCH(1, (P!$A$2:$A$2862=D2301)*(P!$B$2:$B$2862=F2301),0)),)</f>
        <v>0</v>
      </c>
      <c r="N2301" cm="1">
        <f t="array" ref="N2301">_xlfn.IFNA(INDEX(Ind!$H$2:$H$6441, MATCH(1, (Ind!$A$2:$A$6441=D2301)*(Ind!$D$2:$D$6441=F2301),0)),)</f>
        <v>0</v>
      </c>
      <c r="O2301" cm="1">
        <f t="array" ref="O2301">_xlfn.IFNA(INDEX(Ind!$L$2:$L$6441, MATCH(1, (Ind!$A$2:$A$6441=D2301)*(Ind!$D$2:$D$6441=F2301),0)),)</f>
        <v>0</v>
      </c>
    </row>
    <row r="2302" spans="1:15" x14ac:dyDescent="0.2">
      <c r="A2302" s="4" t="s">
        <v>115</v>
      </c>
      <c r="B2302" s="5" t="str">
        <f t="shared" si="175"/>
        <v>2020</v>
      </c>
      <c r="C2302" s="5">
        <f t="shared" si="176"/>
        <v>12</v>
      </c>
      <c r="D2302" s="11">
        <f t="shared" si="177"/>
        <v>44166</v>
      </c>
      <c r="E2302" s="5" t="s">
        <v>24</v>
      </c>
      <c r="F2302" s="5" t="str">
        <f t="shared" si="178"/>
        <v>RISARALDA</v>
      </c>
      <c r="G2302" s="5">
        <v>0</v>
      </c>
      <c r="H2302" s="6">
        <v>87952593</v>
      </c>
      <c r="I2302" s="9">
        <f t="shared" si="179"/>
        <v>879.52593000000002</v>
      </c>
      <c r="J2302">
        <v>0</v>
      </c>
      <c r="K2302" cm="1">
        <f t="array" ref="K2302">INDEX(T!$H$2:$H$3661, MATCH(1, (T!$D$2:$D$3661=D2302)*(T!$E$2:$E$3661=G!E2302),0))</f>
        <v>372.2</v>
      </c>
      <c r="L2302" cm="1">
        <f t="array" ref="L2302">INDEX('C'!$I$2:$I$3661, MATCH(1, ('C'!$D$2:$D$3661=D2302)*('C'!$E$2:$E$3661=G!E2302),0))</f>
        <v>1484555.2351899999</v>
      </c>
      <c r="M2302" cm="1">
        <f t="array" ref="M2302">_xlfn.IFNA(INDEX(P!C$2:C$2862, MATCH(1, (P!$A$2:$A$2862=D2302)*(P!$B$2:$B$2862=F2302),0)),)</f>
        <v>0</v>
      </c>
      <c r="N2302" cm="1">
        <f t="array" ref="N2302">_xlfn.IFNA(INDEX(Ind!$H$2:$H$6441, MATCH(1, (Ind!$A$2:$A$6441=D2302)*(Ind!$D$2:$D$6441=F2302),0)),)</f>
        <v>149.786169548619</v>
      </c>
      <c r="O2302" cm="1">
        <f t="array" ref="O2302">_xlfn.IFNA(INDEX(Ind!$L$2:$L$6441, MATCH(1, (Ind!$A$2:$A$6441=D2302)*(Ind!$D$2:$D$6441=F2302),0)),)</f>
        <v>98.709499343854304</v>
      </c>
    </row>
    <row r="2303" spans="1:15" x14ac:dyDescent="0.2">
      <c r="A2303" s="1" t="s">
        <v>115</v>
      </c>
      <c r="B2303" s="5" t="str">
        <f t="shared" si="175"/>
        <v>2020</v>
      </c>
      <c r="C2303" s="5">
        <f t="shared" si="176"/>
        <v>12</v>
      </c>
      <c r="D2303" s="11">
        <f t="shared" si="177"/>
        <v>44166</v>
      </c>
      <c r="E2303" s="2" t="s">
        <v>25</v>
      </c>
      <c r="F2303" s="5" t="str">
        <f t="shared" si="178"/>
        <v>SANTANDER</v>
      </c>
      <c r="G2303" s="2">
        <v>66704000</v>
      </c>
      <c r="H2303" s="7">
        <v>278165776</v>
      </c>
      <c r="I2303" s="9">
        <f t="shared" si="179"/>
        <v>1724.34888</v>
      </c>
      <c r="J2303">
        <v>0</v>
      </c>
      <c r="K2303" cm="1">
        <f t="array" ref="K2303">INDEX(T!$H$2:$H$3661, MATCH(1, (T!$D$2:$D$3661=D2303)*(T!$E$2:$E$3661=G!E2303),0))</f>
        <v>476.90664500000003</v>
      </c>
      <c r="L2303" cm="1">
        <f t="array" ref="L2303">INDEX('C'!$I$2:$I$3661, MATCH(1, ('C'!$D$2:$D$3661=D2303)*('C'!$E$2:$E$3661=G!E2303),0))</f>
        <v>6266731.4659000002</v>
      </c>
      <c r="M2303" cm="1">
        <f t="array" ref="M2303">_xlfn.IFNA(INDEX(P!C$2:C$2862, MATCH(1, (P!$A$2:$A$2862=D2303)*(P!$B$2:$B$2862=F2303),0)),)</f>
        <v>24.959677419354836</v>
      </c>
      <c r="N2303" cm="1">
        <f t="array" ref="N2303">_xlfn.IFNA(INDEX(Ind!$H$2:$H$6441, MATCH(1, (Ind!$A$2:$A$6441=D2303)*(Ind!$D$2:$D$6441=F2303),0)),)</f>
        <v>106.921358412743</v>
      </c>
      <c r="O2303" cm="1">
        <f t="array" ref="O2303">_xlfn.IFNA(INDEX(Ind!$L$2:$L$6441, MATCH(1, (Ind!$A$2:$A$6441=D2303)*(Ind!$D$2:$D$6441=F2303),0)),)</f>
        <v>98.239157398182201</v>
      </c>
    </row>
    <row r="2304" spans="1:15" x14ac:dyDescent="0.2">
      <c r="A2304" s="4" t="s">
        <v>115</v>
      </c>
      <c r="B2304" s="5" t="str">
        <f t="shared" si="175"/>
        <v>2020</v>
      </c>
      <c r="C2304" s="5">
        <f t="shared" si="176"/>
        <v>12</v>
      </c>
      <c r="D2304" s="11">
        <f t="shared" si="177"/>
        <v>44166</v>
      </c>
      <c r="E2304" s="5" t="s">
        <v>26</v>
      </c>
      <c r="F2304" s="5" t="str">
        <f t="shared" si="178"/>
        <v>SUCRE</v>
      </c>
      <c r="G2304" s="5">
        <v>78541000</v>
      </c>
      <c r="H2304" s="6">
        <v>0</v>
      </c>
      <c r="I2304" s="9">
        <f t="shared" si="179"/>
        <v>785.41</v>
      </c>
      <c r="J2304">
        <v>0</v>
      </c>
      <c r="K2304" cm="1">
        <f t="array" ref="K2304">INDEX(T!$H$2:$H$3661, MATCH(1, (T!$D$2:$D$3661=D2304)*(T!$E$2:$E$3661=G!E2304),0))</f>
        <v>176.28</v>
      </c>
      <c r="L2304" cm="1">
        <f t="array" ref="L2304">INDEX('C'!$I$2:$I$3661, MATCH(1, ('C'!$D$2:$D$3661=D2304)*('C'!$E$2:$E$3661=G!E2304),0))</f>
        <v>14190317</v>
      </c>
      <c r="M2304" cm="1">
        <f t="array" ref="M2304">_xlfn.IFNA(INDEX(P!C$2:C$2862, MATCH(1, (P!$A$2:$A$2862=D2304)*(P!$B$2:$B$2862=F2304),0)),)</f>
        <v>99.939032258064515</v>
      </c>
      <c r="N2304" cm="1">
        <f t="array" ref="N2304">_xlfn.IFNA(INDEX(Ind!$H$2:$H$6441, MATCH(1, (Ind!$A$2:$A$6441=D2304)*(Ind!$D$2:$D$6441=F2304),0)),)</f>
        <v>0</v>
      </c>
      <c r="O2304" cm="1">
        <f t="array" ref="O2304">_xlfn.IFNA(INDEX(Ind!$L$2:$L$6441, MATCH(1, (Ind!$A$2:$A$6441=D2304)*(Ind!$D$2:$D$6441=F2304),0)),)</f>
        <v>0</v>
      </c>
    </row>
    <row r="2305" spans="1:15" x14ac:dyDescent="0.2">
      <c r="A2305" s="1" t="s">
        <v>115</v>
      </c>
      <c r="B2305" s="5" t="str">
        <f t="shared" si="175"/>
        <v>2020</v>
      </c>
      <c r="C2305" s="5">
        <f t="shared" si="176"/>
        <v>12</v>
      </c>
      <c r="D2305" s="11">
        <f t="shared" si="177"/>
        <v>44166</v>
      </c>
      <c r="E2305" s="2" t="s">
        <v>27</v>
      </c>
      <c r="F2305" s="5" t="str">
        <f t="shared" si="178"/>
        <v>TOLIMA</v>
      </c>
      <c r="G2305" s="2">
        <v>0</v>
      </c>
      <c r="H2305" s="3">
        <v>94909262</v>
      </c>
      <c r="I2305" s="9">
        <f t="shared" si="179"/>
        <v>949.09262000000001</v>
      </c>
      <c r="J2305">
        <v>0</v>
      </c>
      <c r="K2305" cm="1">
        <f t="array" ref="K2305">INDEX(T!$H$2:$H$3661, MATCH(1, (T!$D$2:$D$3661=D2305)*(T!$E$2:$E$3661=G!E2305),0))</f>
        <v>862.07606999999996</v>
      </c>
      <c r="L2305" cm="1">
        <f t="array" ref="L2305">INDEX('C'!$I$2:$I$3661, MATCH(1, ('C'!$D$2:$D$3661=D2305)*('C'!$E$2:$E$3661=G!E2305),0))</f>
        <v>11163617.03406</v>
      </c>
      <c r="M2305" cm="1">
        <f t="array" ref="M2305">_xlfn.IFNA(INDEX(P!C$2:C$2862, MATCH(1, (P!$A$2:$A$2862=D2305)*(P!$B$2:$B$2862=F2305),0)),)</f>
        <v>3.3416129032258062</v>
      </c>
      <c r="N2305" cm="1">
        <f t="array" ref="N2305">_xlfn.IFNA(INDEX(Ind!$H$2:$H$6441, MATCH(1, (Ind!$A$2:$A$6441=D2305)*(Ind!$D$2:$D$6441=F2305),0)),)</f>
        <v>118.147583194235</v>
      </c>
      <c r="O2305" cm="1">
        <f t="array" ref="O2305">_xlfn.IFNA(INDEX(Ind!$L$2:$L$6441, MATCH(1, (Ind!$A$2:$A$6441=D2305)*(Ind!$D$2:$D$6441=F2305),0)),)</f>
        <v>97.193925379663796</v>
      </c>
    </row>
    <row r="2306" spans="1:15" x14ac:dyDescent="0.2">
      <c r="A2306" s="4" t="s">
        <v>115</v>
      </c>
      <c r="B2306" s="5" t="str">
        <f t="shared" si="175"/>
        <v>2020</v>
      </c>
      <c r="C2306" s="5">
        <f t="shared" si="176"/>
        <v>12</v>
      </c>
      <c r="D2306" s="11">
        <f t="shared" si="177"/>
        <v>44166</v>
      </c>
      <c r="E2306" s="5" t="s">
        <v>28</v>
      </c>
      <c r="F2306" s="5" t="str">
        <f t="shared" si="178"/>
        <v>VALLE DEL CAUCA</v>
      </c>
      <c r="G2306" s="5">
        <v>89254248</v>
      </c>
      <c r="H2306" s="6">
        <v>0</v>
      </c>
      <c r="I2306" s="9">
        <f t="shared" si="179"/>
        <v>892.54247999999995</v>
      </c>
      <c r="J2306">
        <v>0</v>
      </c>
      <c r="K2306" cm="1">
        <f t="array" ref="K2306">INDEX(T!$H$2:$H$3661, MATCH(1, (T!$D$2:$D$3661=D2306)*(T!$E$2:$E$3661=G!E2306),0))</f>
        <v>1029.64941</v>
      </c>
      <c r="L2306" cm="1">
        <f t="array" ref="L2306">INDEX('C'!$I$2:$I$3661, MATCH(1, ('C'!$D$2:$D$3661=D2306)*('C'!$E$2:$E$3661=G!E2306),0))</f>
        <v>17023997.945379999</v>
      </c>
      <c r="M2306" cm="1">
        <f t="array" ref="M2306">_xlfn.IFNA(INDEX(P!C$2:C$2862, MATCH(1, (P!$A$2:$A$2862=D2306)*(P!$B$2:$B$2862=F2306),0)),)</f>
        <v>0</v>
      </c>
      <c r="N2306" cm="1">
        <f t="array" ref="N2306">_xlfn.IFNA(INDEX(Ind!$H$2:$H$6441, MATCH(1, (Ind!$A$2:$A$6441=D2306)*(Ind!$D$2:$D$6441=F2306),0)),)</f>
        <v>113.834691181671</v>
      </c>
      <c r="O2306" cm="1">
        <f t="array" ref="O2306">_xlfn.IFNA(INDEX(Ind!$L$2:$L$6441, MATCH(1, (Ind!$A$2:$A$6441=D2306)*(Ind!$D$2:$D$6441=F2306),0)),)</f>
        <v>95.759527858758503</v>
      </c>
    </row>
    <row r="2307" spans="1:15" x14ac:dyDescent="0.2">
      <c r="A2307" s="1" t="s">
        <v>115</v>
      </c>
      <c r="B2307" s="5" t="str">
        <f t="shared" ref="B2307:B2370" si="180">MID(A2307,7,20)</f>
        <v>2020</v>
      </c>
      <c r="C2307" s="5">
        <f t="shared" ref="C2307:C2370" si="181">IF(MID(A2307,1,3)="Jan",1,
IF(MID(A2307,1,3)="Feb",2,
IF(MID(A2307,1,3)="Mar",3,
IF(MID(A2307,1,3)="Apr",4,
IF(MID(A2307,1,3)="May",5,
IF(MID(A2307,1,3)="Jun",6,
IF(MID(A2307,1,3)="Jul",7,
IF(MID(A2307,1,3)="Aug",8,
IF(MID(A2307,1,3)="Sep",9,
IF(MID(A2307,1,3)="Oct",10,
IF(MID(A2307,1,3)="Nov",11,
IF(MID(A2307,1,3)="Dec",12))))))))))))</f>
        <v>12</v>
      </c>
      <c r="D2307" s="11">
        <f t="shared" ref="D2307:D2370" si="182">DATE(B2307,C2307,1)</f>
        <v>44166</v>
      </c>
      <c r="E2307" s="2" t="s">
        <v>74</v>
      </c>
      <c r="F2307" s="5" t="str">
        <f t="shared" ref="F2307:F2370" si="183">MID(E2307,5,100)</f>
        <v>ARAUCA</v>
      </c>
      <c r="G2307" s="2">
        <v>0</v>
      </c>
      <c r="H2307" s="3">
        <v>46787000</v>
      </c>
      <c r="I2307" s="9">
        <f t="shared" ref="I2307:I2370" si="184">IF(G2307=0,H2307/100000,IF(H2307=0,G2307/100000,((G2307+H2307)/2)/100000))</f>
        <v>467.87</v>
      </c>
      <c r="J2307">
        <v>0</v>
      </c>
      <c r="K2307" cm="1">
        <f t="array" ref="K2307">INDEX(T!$H$2:$H$3661, MATCH(1, (T!$D$2:$D$3661=D2307)*(T!$E$2:$E$3661=G!E2307),0))</f>
        <v>575.96</v>
      </c>
      <c r="L2307" cm="1">
        <f t="array" ref="L2307">INDEX('C'!$I$2:$I$3661, MATCH(1, ('C'!$D$2:$D$3661=D2307)*('C'!$E$2:$E$3661=G!E2307),0))</f>
        <v>56589</v>
      </c>
      <c r="M2307" cm="1">
        <f t="array" ref="M2307">_xlfn.IFNA(INDEX(P!C$2:C$2862, MATCH(1, (P!$A$2:$A$2862=D2307)*(P!$B$2:$B$2862=F2307),0)),)</f>
        <v>1.576774193548387</v>
      </c>
      <c r="N2307" cm="1">
        <f t="array" ref="N2307">_xlfn.IFNA(INDEX(Ind!$H$2:$H$6441, MATCH(1, (Ind!$A$2:$A$6441=D2307)*(Ind!$D$2:$D$6441=F2307),0)),)</f>
        <v>0</v>
      </c>
      <c r="O2307" cm="1">
        <f t="array" ref="O2307">_xlfn.IFNA(INDEX(Ind!$L$2:$L$6441, MATCH(1, (Ind!$A$2:$A$6441=D2307)*(Ind!$D$2:$D$6441=F2307),0)),)</f>
        <v>0</v>
      </c>
    </row>
    <row r="2308" spans="1:15" x14ac:dyDescent="0.2">
      <c r="A2308" s="4" t="s">
        <v>115</v>
      </c>
      <c r="B2308" s="5" t="str">
        <f t="shared" si="180"/>
        <v>2020</v>
      </c>
      <c r="C2308" s="5">
        <f t="shared" si="181"/>
        <v>12</v>
      </c>
      <c r="D2308" s="11">
        <f t="shared" si="182"/>
        <v>44166</v>
      </c>
      <c r="E2308" s="5" t="s">
        <v>29</v>
      </c>
      <c r="F2308" s="5" t="str">
        <f t="shared" si="183"/>
        <v>CASANARE</v>
      </c>
      <c r="G2308" s="5">
        <v>0</v>
      </c>
      <c r="H2308" s="6">
        <v>46072171</v>
      </c>
      <c r="I2308" s="9">
        <f t="shared" si="184"/>
        <v>460.72170999999997</v>
      </c>
      <c r="J2308">
        <v>0</v>
      </c>
      <c r="K2308" cm="1">
        <f t="array" ref="K2308">INDEX(T!$H$2:$H$3661, MATCH(1, (T!$D$2:$D$3661=D2308)*(T!$E$2:$E$3661=G!E2308),0))</f>
        <v>85.493139999999997</v>
      </c>
      <c r="L2308" cm="1">
        <f t="array" ref="L2308">INDEX('C'!$I$2:$I$3661, MATCH(1, ('C'!$D$2:$D$3661=D2308)*('C'!$E$2:$E$3661=G!E2308),0))</f>
        <v>450066.87800000003</v>
      </c>
      <c r="M2308" cm="1">
        <f t="array" ref="M2308">_xlfn.IFNA(INDEX(P!C$2:C$2862, MATCH(1, (P!$A$2:$A$2862=D2308)*(P!$B$2:$B$2862=F2308),0)),)</f>
        <v>630.12258064516141</v>
      </c>
      <c r="N2308" cm="1">
        <f t="array" ref="N2308">_xlfn.IFNA(INDEX(Ind!$H$2:$H$6441, MATCH(1, (Ind!$A$2:$A$6441=D2308)*(Ind!$D$2:$D$6441=F2308),0)),)</f>
        <v>0</v>
      </c>
      <c r="O2308" cm="1">
        <f t="array" ref="O2308">_xlfn.IFNA(INDEX(Ind!$L$2:$L$6441, MATCH(1, (Ind!$A$2:$A$6441=D2308)*(Ind!$D$2:$D$6441=F2308),0)),)</f>
        <v>0</v>
      </c>
    </row>
    <row r="2309" spans="1:15" x14ac:dyDescent="0.2">
      <c r="A2309" s="1" t="s">
        <v>115</v>
      </c>
      <c r="B2309" s="5" t="str">
        <f t="shared" si="180"/>
        <v>2020</v>
      </c>
      <c r="C2309" s="5">
        <f t="shared" si="181"/>
        <v>12</v>
      </c>
      <c r="D2309" s="11">
        <f t="shared" si="182"/>
        <v>44166</v>
      </c>
      <c r="E2309" s="2" t="s">
        <v>30</v>
      </c>
      <c r="F2309" s="5" t="str">
        <f t="shared" si="183"/>
        <v>PUTUMAYO</v>
      </c>
      <c r="G2309" s="2">
        <v>0</v>
      </c>
      <c r="H2309" s="3">
        <v>75356000</v>
      </c>
      <c r="I2309" s="9">
        <f t="shared" si="184"/>
        <v>753.56</v>
      </c>
      <c r="J2309">
        <v>0</v>
      </c>
      <c r="K2309" cm="1">
        <f t="array" ref="K2309">INDEX(T!$H$2:$H$3661, MATCH(1, (T!$D$2:$D$3661=D2309)*(T!$E$2:$E$3661=G!E2309),0))</f>
        <v>2059.27</v>
      </c>
      <c r="L2309" cm="1">
        <f t="array" ref="L2309">INDEX('C'!$I$2:$I$3661, MATCH(1, ('C'!$D$2:$D$3661=D2309)*('C'!$E$2:$E$3661=G!E2309),0))</f>
        <v>48253.116670000003</v>
      </c>
      <c r="M2309" cm="1">
        <f t="array" ref="M2309">_xlfn.IFNA(INDEX(P!C$2:C$2862, MATCH(1, (P!$A$2:$A$2862=D2309)*(P!$B$2:$B$2862=F2309),0)),)</f>
        <v>1.7209677419354839</v>
      </c>
      <c r="N2309" cm="1">
        <f t="array" ref="N2309">_xlfn.IFNA(INDEX(Ind!$H$2:$H$6441, MATCH(1, (Ind!$A$2:$A$6441=D2309)*(Ind!$D$2:$D$6441=F2309),0)),)</f>
        <v>0</v>
      </c>
      <c r="O2309" cm="1">
        <f t="array" ref="O2309">_xlfn.IFNA(INDEX(Ind!$L$2:$L$6441, MATCH(1, (Ind!$A$2:$A$6441=D2309)*(Ind!$D$2:$D$6441=F2309),0)),)</f>
        <v>0</v>
      </c>
    </row>
    <row r="2310" spans="1:15" x14ac:dyDescent="0.2">
      <c r="A2310" s="4" t="s">
        <v>115</v>
      </c>
      <c r="B2310" s="5" t="str">
        <f t="shared" si="180"/>
        <v>2020</v>
      </c>
      <c r="C2310" s="5">
        <f t="shared" si="181"/>
        <v>12</v>
      </c>
      <c r="D2310" s="11">
        <f t="shared" si="182"/>
        <v>44166</v>
      </c>
      <c r="E2310" s="5" t="s">
        <v>31</v>
      </c>
      <c r="F2310" s="5" t="str">
        <f t="shared" si="183"/>
        <v>GUAVIARE</v>
      </c>
      <c r="G2310" s="5">
        <v>0</v>
      </c>
      <c r="H2310" s="6">
        <v>82388000</v>
      </c>
      <c r="I2310" s="9">
        <f t="shared" si="184"/>
        <v>823.88</v>
      </c>
      <c r="J2310">
        <v>0</v>
      </c>
      <c r="K2310" cm="1">
        <f t="array" ref="K2310">INDEX(T!$H$2:$H$3661, MATCH(1, (T!$D$2:$D$3661=D2310)*(T!$E$2:$E$3661=G!E2310),0))</f>
        <v>1661.79</v>
      </c>
      <c r="L2310" cm="1">
        <f t="array" ref="L2310">INDEX('C'!$I$2:$I$3661, MATCH(1, ('C'!$D$2:$D$3661=D2310)*('C'!$E$2:$E$3661=G!E2310),0))</f>
        <v>49691.3</v>
      </c>
      <c r="M2310" cm="1">
        <f t="array" ref="M2310">_xlfn.IFNA(INDEX(P!C$2:C$2862, MATCH(1, (P!$A$2:$A$2862=D2310)*(P!$B$2:$B$2862=F2310),0)),)</f>
        <v>0</v>
      </c>
      <c r="N2310" cm="1">
        <f t="array" ref="N2310">_xlfn.IFNA(INDEX(Ind!$H$2:$H$6441, MATCH(1, (Ind!$A$2:$A$6441=D2310)*(Ind!$D$2:$D$6441=F2310),0)),)</f>
        <v>0</v>
      </c>
      <c r="O2310" cm="1">
        <f t="array" ref="O2310">_xlfn.IFNA(INDEX(Ind!$L$2:$L$6441, MATCH(1, (Ind!$A$2:$A$6441=D2310)*(Ind!$D$2:$D$6441=F2310),0)),)</f>
        <v>0</v>
      </c>
    </row>
    <row r="2311" spans="1:15" x14ac:dyDescent="0.2">
      <c r="A2311" s="1" t="s">
        <v>116</v>
      </c>
      <c r="B2311" s="5" t="str">
        <f t="shared" si="180"/>
        <v>2021</v>
      </c>
      <c r="C2311" s="5">
        <f t="shared" si="181"/>
        <v>1</v>
      </c>
      <c r="D2311" s="11">
        <f t="shared" si="182"/>
        <v>44197</v>
      </c>
      <c r="E2311" s="2" t="s">
        <v>5</v>
      </c>
      <c r="F2311" s="5" t="str">
        <f t="shared" si="183"/>
        <v>ANTIOQUIA</v>
      </c>
      <c r="G2311" s="2">
        <v>79869213</v>
      </c>
      <c r="H2311" s="3">
        <v>79981643</v>
      </c>
      <c r="I2311" s="9">
        <f t="shared" si="184"/>
        <v>799.25427999999999</v>
      </c>
      <c r="J2311">
        <v>0</v>
      </c>
      <c r="K2311" cm="1">
        <f t="array" ref="K2311">INDEX(T!$H$2:$H$3661, MATCH(1, (T!$D$2:$D$3661=D2311)*(T!$E$2:$E$3661=G!E2311),0))</f>
        <v>514.84630000000004</v>
      </c>
      <c r="L2311" cm="1">
        <f t="array" ref="L2311">INDEX('C'!$I$2:$I$3661, MATCH(1, ('C'!$D$2:$D$3661=D2311)*('C'!$E$2:$E$3661=G!E2311),0))</f>
        <v>22264788.638175</v>
      </c>
      <c r="M2311" cm="1">
        <f t="array" ref="M2311">_xlfn.IFNA(INDEX(P!C$2:C$2862, MATCH(1, (P!$A$2:$A$2862=D2311)*(P!$B$2:$B$2862=F2311),0)),)</f>
        <v>0</v>
      </c>
      <c r="N2311" cm="1">
        <f t="array" ref="N2311">_xlfn.IFNA(INDEX(Ind!$H$2:$H$6441, MATCH(1, (Ind!$A$2:$A$6441=D2311)*(Ind!$D$2:$D$6441=F2311),0)),)</f>
        <v>98.821882942770202</v>
      </c>
      <c r="O2311" cm="1">
        <f t="array" ref="O2311">_xlfn.IFNA(INDEX(Ind!$L$2:$L$6441, MATCH(1, (Ind!$A$2:$A$6441=D2311)*(Ind!$D$2:$D$6441=F2311),0)),)</f>
        <v>93.190588253184998</v>
      </c>
    </row>
    <row r="2312" spans="1:15" x14ac:dyDescent="0.2">
      <c r="A2312" s="4" t="s">
        <v>116</v>
      </c>
      <c r="B2312" s="5" t="str">
        <f t="shared" si="180"/>
        <v>2021</v>
      </c>
      <c r="C2312" s="5">
        <f t="shared" si="181"/>
        <v>1</v>
      </c>
      <c r="D2312" s="11">
        <f t="shared" si="182"/>
        <v>44197</v>
      </c>
      <c r="E2312" s="5" t="s">
        <v>6</v>
      </c>
      <c r="F2312" s="5" t="str">
        <f t="shared" si="183"/>
        <v>ATLANTICO</v>
      </c>
      <c r="G2312" s="12">
        <v>104300000</v>
      </c>
      <c r="H2312" s="8">
        <v>104300000</v>
      </c>
      <c r="I2312" s="9">
        <f t="shared" si="184"/>
        <v>1043</v>
      </c>
      <c r="J2312">
        <v>0</v>
      </c>
      <c r="K2312" cm="1">
        <f t="array" ref="K2312">INDEX(T!$H$2:$H$3661, MATCH(1, (T!$D$2:$D$3661=D2312)*(T!$E$2:$E$3661=G!E2312),0))</f>
        <v>294</v>
      </c>
      <c r="L2312" cm="1">
        <f t="array" ref="L2312">INDEX('C'!$I$2:$I$3661, MATCH(1, ('C'!$D$2:$D$3661=D2312)*('C'!$E$2:$E$3661=G!E2312),0))</f>
        <v>20007140.149999999</v>
      </c>
      <c r="M2312" cm="1">
        <f t="array" ref="M2312">_xlfn.IFNA(INDEX(P!C$2:C$2862, MATCH(1, (P!$A$2:$A$2862=D2312)*(P!$B$2:$B$2862=F2312),0)),)</f>
        <v>26.428387096774191</v>
      </c>
      <c r="N2312" cm="1">
        <f t="array" ref="N2312">_xlfn.IFNA(INDEX(Ind!$H$2:$H$6441, MATCH(1, (Ind!$A$2:$A$6441=D2312)*(Ind!$D$2:$D$6441=F2312),0)),)</f>
        <v>115.599596426753</v>
      </c>
      <c r="O2312" cm="1">
        <f t="array" ref="O2312">_xlfn.IFNA(INDEX(Ind!$L$2:$L$6441, MATCH(1, (Ind!$A$2:$A$6441=D2312)*(Ind!$D$2:$D$6441=F2312),0)),)</f>
        <v>95.451450930970907</v>
      </c>
    </row>
    <row r="2313" spans="1:15" x14ac:dyDescent="0.2">
      <c r="A2313" s="1" t="s">
        <v>116</v>
      </c>
      <c r="B2313" s="5" t="str">
        <f t="shared" si="180"/>
        <v>2021</v>
      </c>
      <c r="C2313" s="5">
        <f t="shared" si="181"/>
        <v>1</v>
      </c>
      <c r="D2313" s="11">
        <f t="shared" si="182"/>
        <v>44197</v>
      </c>
      <c r="E2313" s="2" t="s">
        <v>7</v>
      </c>
      <c r="F2313" s="5" t="str">
        <f t="shared" si="183"/>
        <v>BOGOTA, D.C.</v>
      </c>
      <c r="G2313" s="2">
        <v>0</v>
      </c>
      <c r="H2313" s="3">
        <v>69279000</v>
      </c>
      <c r="I2313" s="9">
        <f t="shared" si="184"/>
        <v>692.79</v>
      </c>
      <c r="J2313">
        <v>0</v>
      </c>
      <c r="K2313" cm="1">
        <f t="array" ref="K2313">INDEX(T!$H$2:$H$3661, MATCH(1, (T!$D$2:$D$3661=D2313)*(T!$E$2:$E$3661=G!E2313),0))</f>
        <v>552.03</v>
      </c>
      <c r="L2313" cm="1">
        <f t="array" ref="L2313">INDEX('C'!$I$2:$I$3661, MATCH(1, ('C'!$D$2:$D$3661=D2313)*('C'!$E$2:$E$3661=G!E2313),0))</f>
        <v>54485501</v>
      </c>
      <c r="M2313" cm="1">
        <f t="array" ref="M2313">_xlfn.IFNA(INDEX(P!C$2:C$2862, MATCH(1, (P!$A$2:$A$2862=D2313)*(P!$B$2:$B$2862=F2313),0)),)</f>
        <v>0</v>
      </c>
      <c r="N2313" cm="1">
        <f t="array" ref="N2313">_xlfn.IFNA(INDEX(Ind!$H$2:$H$6441, MATCH(1, (Ind!$A$2:$A$6441=D2313)*(Ind!$D$2:$D$6441=F2313),0)),)</f>
        <v>86.417237096851096</v>
      </c>
      <c r="O2313" cm="1">
        <f t="array" ref="O2313">_xlfn.IFNA(INDEX(Ind!$L$2:$L$6441, MATCH(1, (Ind!$A$2:$A$6441=D2313)*(Ind!$D$2:$D$6441=F2313),0)),)</f>
        <v>86.940356840662602</v>
      </c>
    </row>
    <row r="2314" spans="1:15" x14ac:dyDescent="0.2">
      <c r="A2314" s="4" t="s">
        <v>116</v>
      </c>
      <c r="B2314" s="5" t="str">
        <f t="shared" si="180"/>
        <v>2021</v>
      </c>
      <c r="C2314" s="5">
        <f t="shared" si="181"/>
        <v>1</v>
      </c>
      <c r="D2314" s="11">
        <f t="shared" si="182"/>
        <v>44197</v>
      </c>
      <c r="E2314" s="5" t="s">
        <v>8</v>
      </c>
      <c r="F2314" s="5" t="str">
        <f t="shared" si="183"/>
        <v>BOLIVAR</v>
      </c>
      <c r="G2314" s="5">
        <v>88841573</v>
      </c>
      <c r="H2314" s="6">
        <v>88543622</v>
      </c>
      <c r="I2314" s="9">
        <f t="shared" si="184"/>
        <v>886.92597499999999</v>
      </c>
      <c r="J2314">
        <v>0</v>
      </c>
      <c r="K2314" cm="1">
        <f t="array" ref="K2314">INDEX(T!$H$2:$H$3661, MATCH(1, (T!$D$2:$D$3661=D2314)*(T!$E$2:$E$3661=G!E2314),0))</f>
        <v>277.536315</v>
      </c>
      <c r="L2314" cm="1">
        <f t="array" ref="L2314">INDEX('C'!$I$2:$I$3661, MATCH(1, ('C'!$D$2:$D$3661=D2314)*('C'!$E$2:$E$3661=G!E2314),0))</f>
        <v>17013440.06408</v>
      </c>
      <c r="M2314" cm="1">
        <f t="array" ref="M2314">_xlfn.IFNA(INDEX(P!C$2:C$2862, MATCH(1, (P!$A$2:$A$2862=D2314)*(P!$B$2:$B$2862=F2314),0)),)</f>
        <v>1.9225806451612901</v>
      </c>
      <c r="N2314" cm="1">
        <f t="array" ref="N2314">_xlfn.IFNA(INDEX(Ind!$H$2:$H$6441, MATCH(1, (Ind!$A$2:$A$6441=D2314)*(Ind!$D$2:$D$6441=F2314),0)),)</f>
        <v>110.079741769012</v>
      </c>
      <c r="O2314" cm="1">
        <f t="array" ref="O2314">_xlfn.IFNA(INDEX(Ind!$L$2:$L$6441, MATCH(1, (Ind!$A$2:$A$6441=D2314)*(Ind!$D$2:$D$6441=F2314),0)),)</f>
        <v>97.962577040748499</v>
      </c>
    </row>
    <row r="2315" spans="1:15" x14ac:dyDescent="0.2">
      <c r="A2315" s="1" t="s">
        <v>116</v>
      </c>
      <c r="B2315" s="5" t="str">
        <f t="shared" si="180"/>
        <v>2021</v>
      </c>
      <c r="C2315" s="5">
        <f t="shared" si="181"/>
        <v>1</v>
      </c>
      <c r="D2315" s="11">
        <f t="shared" si="182"/>
        <v>44197</v>
      </c>
      <c r="E2315" s="2" t="s">
        <v>9</v>
      </c>
      <c r="F2315" s="5" t="str">
        <f t="shared" si="183"/>
        <v>BOYACA</v>
      </c>
      <c r="G2315" s="2">
        <v>64993482</v>
      </c>
      <c r="H2315" s="3">
        <v>96955878</v>
      </c>
      <c r="I2315" s="9">
        <f t="shared" si="184"/>
        <v>809.74680000000001</v>
      </c>
      <c r="J2315">
        <v>0</v>
      </c>
      <c r="K2315" cm="1">
        <f t="array" ref="K2315">INDEX(T!$H$2:$H$3661, MATCH(1, (T!$D$2:$D$3661=D2315)*(T!$E$2:$E$3661=G!E2315),0))</f>
        <v>329.50913500000001</v>
      </c>
      <c r="L2315" cm="1">
        <f t="array" ref="L2315">INDEX('C'!$I$2:$I$3661, MATCH(1, ('C'!$D$2:$D$3661=D2315)*('C'!$E$2:$E$3661=G!E2315),0))</f>
        <v>6782393.8244599998</v>
      </c>
      <c r="M2315" cm="1">
        <f t="array" ref="M2315">_xlfn.IFNA(INDEX(P!C$2:C$2862, MATCH(1, (P!$A$2:$A$2862=D2315)*(P!$B$2:$B$2862=F2315),0)),)</f>
        <v>5.9612903225806448</v>
      </c>
      <c r="N2315" cm="1">
        <f t="array" ref="N2315">_xlfn.IFNA(INDEX(Ind!$H$2:$H$6441, MATCH(1, (Ind!$A$2:$A$6441=D2315)*(Ind!$D$2:$D$6441=F2315),0)),)</f>
        <v>123.66262261043499</v>
      </c>
      <c r="O2315" cm="1">
        <f t="array" ref="O2315">_xlfn.IFNA(INDEX(Ind!$L$2:$L$6441, MATCH(1, (Ind!$A$2:$A$6441=D2315)*(Ind!$D$2:$D$6441=F2315),0)),)</f>
        <v>89.234031578645698</v>
      </c>
    </row>
    <row r="2316" spans="1:15" x14ac:dyDescent="0.2">
      <c r="A2316" s="4" t="s">
        <v>116</v>
      </c>
      <c r="B2316" s="5" t="str">
        <f t="shared" si="180"/>
        <v>2021</v>
      </c>
      <c r="C2316" s="5">
        <f t="shared" si="181"/>
        <v>1</v>
      </c>
      <c r="D2316" s="11">
        <f t="shared" si="182"/>
        <v>44197</v>
      </c>
      <c r="E2316" s="5" t="s">
        <v>10</v>
      </c>
      <c r="F2316" s="5" t="str">
        <f t="shared" si="183"/>
        <v>CALDAS</v>
      </c>
      <c r="G2316" s="5">
        <v>0</v>
      </c>
      <c r="H2316" s="6">
        <v>82130395</v>
      </c>
      <c r="I2316" s="9">
        <f t="shared" si="184"/>
        <v>821.30394999999999</v>
      </c>
      <c r="J2316">
        <v>0</v>
      </c>
      <c r="K2316" cm="1">
        <f t="array" ref="K2316">INDEX(T!$H$2:$H$3661, MATCH(1, (T!$D$2:$D$3661=D2316)*(T!$E$2:$E$3661=G!E2316),0))</f>
        <v>582.70727999999997</v>
      </c>
      <c r="L2316" cm="1">
        <f t="array" ref="L2316">INDEX('C'!$I$2:$I$3661, MATCH(1, ('C'!$D$2:$D$3661=D2316)*('C'!$E$2:$E$3661=G!E2316),0))</f>
        <v>6202258.8665399998</v>
      </c>
      <c r="M2316" cm="1">
        <f t="array" ref="M2316">_xlfn.IFNA(INDEX(P!C$2:C$2862, MATCH(1, (P!$A$2:$A$2862=D2316)*(P!$B$2:$B$2862=F2316),0)),)</f>
        <v>0</v>
      </c>
      <c r="N2316" cm="1">
        <f t="array" ref="N2316">_xlfn.IFNA(INDEX(Ind!$H$2:$H$6441, MATCH(1, (Ind!$A$2:$A$6441=D2316)*(Ind!$D$2:$D$6441=F2316),0)),)</f>
        <v>120.168619872882</v>
      </c>
      <c r="O2316" cm="1">
        <f t="array" ref="O2316">_xlfn.IFNA(INDEX(Ind!$L$2:$L$6441, MATCH(1, (Ind!$A$2:$A$6441=D2316)*(Ind!$D$2:$D$6441=F2316),0)),)</f>
        <v>103.41189634655299</v>
      </c>
    </row>
    <row r="2317" spans="1:15" x14ac:dyDescent="0.2">
      <c r="A2317" s="1" t="s">
        <v>116</v>
      </c>
      <c r="B2317" s="5" t="str">
        <f t="shared" si="180"/>
        <v>2021</v>
      </c>
      <c r="C2317" s="5">
        <f t="shared" si="181"/>
        <v>1</v>
      </c>
      <c r="D2317" s="11">
        <f t="shared" si="182"/>
        <v>44197</v>
      </c>
      <c r="E2317" s="2" t="s">
        <v>11</v>
      </c>
      <c r="F2317" s="5" t="str">
        <f t="shared" si="183"/>
        <v>CAQUETA</v>
      </c>
      <c r="G2317" s="2">
        <v>0</v>
      </c>
      <c r="H2317" s="7">
        <v>222647385</v>
      </c>
      <c r="I2317" s="9">
        <f t="shared" si="184"/>
        <v>2226.4738499999999</v>
      </c>
      <c r="J2317">
        <v>0</v>
      </c>
      <c r="K2317" cm="1">
        <f t="array" ref="K2317">INDEX(T!$H$2:$H$3661, MATCH(1, (T!$D$2:$D$3661=D2317)*(T!$E$2:$E$3661=G!E2317),0))</f>
        <v>890.51538000000005</v>
      </c>
      <c r="L2317" cm="1">
        <f t="array" ref="L2317">INDEX('C'!$I$2:$I$3661, MATCH(1, ('C'!$D$2:$D$3661=D2317)*('C'!$E$2:$E$3661=G!E2317),0))</f>
        <v>7252627.8461499996</v>
      </c>
      <c r="M2317" cm="1">
        <f t="array" ref="M2317">_xlfn.IFNA(INDEX(P!C$2:C$2862, MATCH(1, (P!$A$2:$A$2862=D2317)*(P!$B$2:$B$2862=F2317),0)),)</f>
        <v>0</v>
      </c>
      <c r="N2317" cm="1">
        <f t="array" ref="N2317">_xlfn.IFNA(INDEX(Ind!$H$2:$H$6441, MATCH(1, (Ind!$A$2:$A$6441=D2317)*(Ind!$D$2:$D$6441=F2317),0)),)</f>
        <v>0</v>
      </c>
      <c r="O2317" cm="1">
        <f t="array" ref="O2317">_xlfn.IFNA(INDEX(Ind!$L$2:$L$6441, MATCH(1, (Ind!$A$2:$A$6441=D2317)*(Ind!$D$2:$D$6441=F2317),0)),)</f>
        <v>0</v>
      </c>
    </row>
    <row r="2318" spans="1:15" x14ac:dyDescent="0.2">
      <c r="A2318" s="4" t="s">
        <v>116</v>
      </c>
      <c r="B2318" s="5" t="str">
        <f t="shared" si="180"/>
        <v>2021</v>
      </c>
      <c r="C2318" s="5">
        <f t="shared" si="181"/>
        <v>1</v>
      </c>
      <c r="D2318" s="11">
        <f t="shared" si="182"/>
        <v>44197</v>
      </c>
      <c r="E2318" s="5" t="s">
        <v>12</v>
      </c>
      <c r="F2318" s="5" t="str">
        <f t="shared" si="183"/>
        <v>CAUCA</v>
      </c>
      <c r="G2318" s="5">
        <v>82098000</v>
      </c>
      <c r="H2318" s="6">
        <v>81236000</v>
      </c>
      <c r="I2318" s="9">
        <f t="shared" si="184"/>
        <v>816.67</v>
      </c>
      <c r="J2318">
        <v>0</v>
      </c>
      <c r="K2318" cm="1">
        <f t="array" ref="K2318">INDEX(T!$H$2:$H$3661, MATCH(1, (T!$D$2:$D$3661=D2318)*(T!$E$2:$E$3661=G!E2318),0))</f>
        <v>862.07</v>
      </c>
      <c r="L2318" cm="1">
        <f t="array" ref="L2318">INDEX('C'!$I$2:$I$3661, MATCH(1, ('C'!$D$2:$D$3661=D2318)*('C'!$E$2:$E$3661=G!E2318),0))</f>
        <v>14962919.625</v>
      </c>
      <c r="M2318" cm="1">
        <f t="array" ref="M2318">_xlfn.IFNA(INDEX(P!C$2:C$2862, MATCH(1, (P!$A$2:$A$2862=D2318)*(P!$B$2:$B$2862=F2318),0)),)</f>
        <v>0</v>
      </c>
      <c r="N2318" cm="1">
        <f t="array" ref="N2318">_xlfn.IFNA(INDEX(Ind!$H$2:$H$6441, MATCH(1, (Ind!$A$2:$A$6441=D2318)*(Ind!$D$2:$D$6441=F2318),0)),)</f>
        <v>89.292963510145896</v>
      </c>
      <c r="O2318" cm="1">
        <f t="array" ref="O2318">_xlfn.IFNA(INDEX(Ind!$L$2:$L$6441, MATCH(1, (Ind!$A$2:$A$6441=D2318)*(Ind!$D$2:$D$6441=F2318),0)),)</f>
        <v>96.023298790615002</v>
      </c>
    </row>
    <row r="2319" spans="1:15" x14ac:dyDescent="0.2">
      <c r="A2319" s="1" t="s">
        <v>116</v>
      </c>
      <c r="B2319" s="5" t="str">
        <f t="shared" si="180"/>
        <v>2021</v>
      </c>
      <c r="C2319" s="5">
        <f t="shared" si="181"/>
        <v>1</v>
      </c>
      <c r="D2319" s="11">
        <f t="shared" si="182"/>
        <v>44197</v>
      </c>
      <c r="E2319" s="2" t="s">
        <v>13</v>
      </c>
      <c r="F2319" s="5" t="str">
        <f t="shared" si="183"/>
        <v>CESAR</v>
      </c>
      <c r="G2319" s="13">
        <v>104300000</v>
      </c>
      <c r="H2319" s="3">
        <v>89103196</v>
      </c>
      <c r="I2319" s="9">
        <f t="shared" si="184"/>
        <v>967.01598000000001</v>
      </c>
      <c r="J2319">
        <v>0</v>
      </c>
      <c r="K2319" cm="1">
        <f t="array" ref="K2319">INDEX(T!$H$2:$H$3661, MATCH(1, (T!$D$2:$D$3661=D2319)*(T!$E$2:$E$3661=G!E2319),0))</f>
        <v>264.83367500000003</v>
      </c>
      <c r="L2319" cm="1">
        <f t="array" ref="L2319">INDEX('C'!$I$2:$I$3661, MATCH(1, ('C'!$D$2:$D$3661=D2319)*('C'!$E$2:$E$3661=G!E2319),0))</f>
        <v>12827455.55081</v>
      </c>
      <c r="M2319" cm="1">
        <f t="array" ref="M2319">_xlfn.IFNA(INDEX(P!C$2:C$2862, MATCH(1, (P!$A$2:$A$2862=D2319)*(P!$B$2:$B$2862=F2319),0)),)</f>
        <v>9.2287096774193547</v>
      </c>
      <c r="N2319" cm="1">
        <f t="array" ref="N2319">_xlfn.IFNA(INDEX(Ind!$H$2:$H$6441, MATCH(1, (Ind!$A$2:$A$6441=D2319)*(Ind!$D$2:$D$6441=F2319),0)),)</f>
        <v>0</v>
      </c>
      <c r="O2319" cm="1">
        <f t="array" ref="O2319">_xlfn.IFNA(INDEX(Ind!$L$2:$L$6441, MATCH(1, (Ind!$A$2:$A$6441=D2319)*(Ind!$D$2:$D$6441=F2319),0)),)</f>
        <v>0</v>
      </c>
    </row>
    <row r="2320" spans="1:15" x14ac:dyDescent="0.2">
      <c r="A2320" s="4" t="s">
        <v>116</v>
      </c>
      <c r="B2320" s="5" t="str">
        <f t="shared" si="180"/>
        <v>2021</v>
      </c>
      <c r="C2320" s="5">
        <f t="shared" si="181"/>
        <v>1</v>
      </c>
      <c r="D2320" s="11">
        <f t="shared" si="182"/>
        <v>44197</v>
      </c>
      <c r="E2320" s="5" t="s">
        <v>14</v>
      </c>
      <c r="F2320" s="5" t="str">
        <f t="shared" si="183"/>
        <v>CORDOBA</v>
      </c>
      <c r="G2320" s="5">
        <v>69905000</v>
      </c>
      <c r="H2320" s="6">
        <v>0</v>
      </c>
      <c r="I2320" s="9">
        <f t="shared" si="184"/>
        <v>699.05</v>
      </c>
      <c r="J2320">
        <v>0</v>
      </c>
      <c r="K2320" cm="1">
        <f t="array" ref="K2320">INDEX(T!$H$2:$H$3661, MATCH(1, (T!$D$2:$D$3661=D2320)*(T!$E$2:$E$3661=G!E2320),0))</f>
        <v>173.48</v>
      </c>
      <c r="L2320" cm="1">
        <f t="array" ref="L2320">INDEX('C'!$I$2:$I$3661, MATCH(1, ('C'!$D$2:$D$3661=D2320)*('C'!$E$2:$E$3661=G!E2320),0))</f>
        <v>14494917</v>
      </c>
      <c r="M2320" cm="1">
        <f t="array" ref="M2320">_xlfn.IFNA(INDEX(P!C$2:C$2862, MATCH(1, (P!$A$2:$A$2862=D2320)*(P!$B$2:$B$2862=F2320),0)),)</f>
        <v>123.12548387096774</v>
      </c>
      <c r="N2320" cm="1">
        <f t="array" ref="N2320">_xlfn.IFNA(INDEX(Ind!$H$2:$H$6441, MATCH(1, (Ind!$A$2:$A$6441=D2320)*(Ind!$D$2:$D$6441=F2320),0)),)</f>
        <v>82.037874574893905</v>
      </c>
      <c r="O2320" cm="1">
        <f t="array" ref="O2320">_xlfn.IFNA(INDEX(Ind!$L$2:$L$6441, MATCH(1, (Ind!$A$2:$A$6441=D2320)*(Ind!$D$2:$D$6441=F2320),0)),)</f>
        <v>117.770291609643</v>
      </c>
    </row>
    <row r="2321" spans="1:15" x14ac:dyDescent="0.2">
      <c r="A2321" s="1" t="s">
        <v>116</v>
      </c>
      <c r="B2321" s="5" t="str">
        <f t="shared" si="180"/>
        <v>2021</v>
      </c>
      <c r="C2321" s="5">
        <f t="shared" si="181"/>
        <v>1</v>
      </c>
      <c r="D2321" s="11">
        <f t="shared" si="182"/>
        <v>44197</v>
      </c>
      <c r="E2321" s="2" t="s">
        <v>15</v>
      </c>
      <c r="F2321" s="5" t="str">
        <f t="shared" si="183"/>
        <v>CUNDINAMARCA</v>
      </c>
      <c r="G2321" s="2">
        <v>64837000</v>
      </c>
      <c r="H2321" s="3">
        <v>82219477</v>
      </c>
      <c r="I2321" s="9">
        <f t="shared" si="184"/>
        <v>735.28238499999998</v>
      </c>
      <c r="J2321">
        <v>0</v>
      </c>
      <c r="K2321" cm="1">
        <f t="array" ref="K2321">INDEX(T!$H$2:$H$3661, MATCH(1, (T!$D$2:$D$3661=D2321)*(T!$E$2:$E$3661=G!E2321),0))</f>
        <v>488.02271000000002</v>
      </c>
      <c r="L2321" cm="1">
        <f t="array" ref="L2321">INDEX('C'!$I$2:$I$3661, MATCH(1, ('C'!$D$2:$D$3661=D2321)*('C'!$E$2:$E$3661=G!E2321),0))</f>
        <v>11357415.621455001</v>
      </c>
      <c r="M2321" cm="1">
        <f t="array" ref="M2321">_xlfn.IFNA(INDEX(P!C$2:C$2862, MATCH(1, (P!$A$2:$A$2862=D2321)*(P!$B$2:$B$2862=F2321),0)),)</f>
        <v>0.39483870967741941</v>
      </c>
      <c r="N2321" cm="1">
        <f t="array" ref="N2321">_xlfn.IFNA(INDEX(Ind!$H$2:$H$6441, MATCH(1, (Ind!$A$2:$A$6441=D2321)*(Ind!$D$2:$D$6441=F2321),0)),)</f>
        <v>104.66186079208499</v>
      </c>
      <c r="O2321" cm="1">
        <f t="array" ref="O2321">_xlfn.IFNA(INDEX(Ind!$L$2:$L$6441, MATCH(1, (Ind!$A$2:$A$6441=D2321)*(Ind!$D$2:$D$6441=F2321),0)),)</f>
        <v>94.946097544644005</v>
      </c>
    </row>
    <row r="2322" spans="1:15" x14ac:dyDescent="0.2">
      <c r="A2322" s="4" t="s">
        <v>116</v>
      </c>
      <c r="B2322" s="5" t="str">
        <f t="shared" si="180"/>
        <v>2021</v>
      </c>
      <c r="C2322" s="5">
        <f t="shared" si="181"/>
        <v>1</v>
      </c>
      <c r="D2322" s="11">
        <f t="shared" si="182"/>
        <v>44197</v>
      </c>
      <c r="E2322" s="5" t="s">
        <v>16</v>
      </c>
      <c r="F2322" s="5" t="str">
        <f t="shared" si="183"/>
        <v>CHOCO</v>
      </c>
      <c r="G2322" s="5">
        <v>0</v>
      </c>
      <c r="H2322" s="8">
        <v>551380000</v>
      </c>
      <c r="I2322" s="9">
        <f t="shared" si="184"/>
        <v>5513.8</v>
      </c>
      <c r="J2322">
        <v>0</v>
      </c>
      <c r="K2322" cm="1">
        <f t="array" ref="K2322">INDEX(T!$H$2:$H$3661, MATCH(1, (T!$D$2:$D$3661=D2322)*(T!$E$2:$E$3661=G!E2322),0))</f>
        <v>639.6</v>
      </c>
      <c r="L2322" t="e" cm="1">
        <f t="array" ref="L2322">INDEX('C'!$I$2:$I$3661, MATCH(1, ('C'!$D$2:$D$3661=D2322)*('C'!$E$2:$E$3661=G!E2322),0))</f>
        <v>#N/A</v>
      </c>
      <c r="M2322" cm="1">
        <f t="array" ref="M2322">_xlfn.IFNA(INDEX(P!C$2:C$2862, MATCH(1, (P!$A$2:$A$2862=D2322)*(P!$B$2:$B$2862=F2322),0)),)</f>
        <v>0</v>
      </c>
      <c r="N2322" cm="1">
        <f t="array" ref="N2322">_xlfn.IFNA(INDEX(Ind!$H$2:$H$6441, MATCH(1, (Ind!$A$2:$A$6441=D2322)*(Ind!$D$2:$D$6441=F2322),0)),)</f>
        <v>0</v>
      </c>
      <c r="O2322" cm="1">
        <f t="array" ref="O2322">_xlfn.IFNA(INDEX(Ind!$L$2:$L$6441, MATCH(1, (Ind!$A$2:$A$6441=D2322)*(Ind!$D$2:$D$6441=F2322),0)),)</f>
        <v>0</v>
      </c>
    </row>
    <row r="2323" spans="1:15" x14ac:dyDescent="0.2">
      <c r="A2323" s="1" t="s">
        <v>116</v>
      </c>
      <c r="B2323" s="5" t="str">
        <f t="shared" si="180"/>
        <v>2021</v>
      </c>
      <c r="C2323" s="5">
        <f t="shared" si="181"/>
        <v>1</v>
      </c>
      <c r="D2323" s="11">
        <f t="shared" si="182"/>
        <v>44197</v>
      </c>
      <c r="E2323" s="2" t="s">
        <v>17</v>
      </c>
      <c r="F2323" s="5" t="str">
        <f t="shared" si="183"/>
        <v>HUILA</v>
      </c>
      <c r="G2323" s="2">
        <v>0</v>
      </c>
      <c r="H2323" s="3">
        <v>80847318</v>
      </c>
      <c r="I2323" s="9">
        <f t="shared" si="184"/>
        <v>808.47317999999996</v>
      </c>
      <c r="J2323">
        <v>0</v>
      </c>
      <c r="K2323" cm="1">
        <f t="array" ref="K2323">INDEX(T!$H$2:$H$3661, MATCH(1, (T!$D$2:$D$3661=D2323)*(T!$E$2:$E$3661=G!E2323),0))</f>
        <v>825.39631999999995</v>
      </c>
      <c r="L2323" cm="1">
        <f t="array" ref="L2323">INDEX('C'!$I$2:$I$3661, MATCH(1, ('C'!$D$2:$D$3661=D2323)*('C'!$E$2:$E$3661=G!E2323),0))</f>
        <v>11642547.83818</v>
      </c>
      <c r="M2323" cm="1">
        <f t="array" ref="M2323">_xlfn.IFNA(INDEX(P!C$2:C$2862, MATCH(1, (P!$A$2:$A$2862=D2323)*(P!$B$2:$B$2862=F2323),0)),)</f>
        <v>3.4609677419354838</v>
      </c>
      <c r="N2323" cm="1">
        <f t="array" ref="N2323">_xlfn.IFNA(INDEX(Ind!$H$2:$H$6441, MATCH(1, (Ind!$A$2:$A$6441=D2323)*(Ind!$D$2:$D$6441=F2323),0)),)</f>
        <v>0</v>
      </c>
      <c r="O2323" cm="1">
        <f t="array" ref="O2323">_xlfn.IFNA(INDEX(Ind!$L$2:$L$6441, MATCH(1, (Ind!$A$2:$A$6441=D2323)*(Ind!$D$2:$D$6441=F2323),0)),)</f>
        <v>0</v>
      </c>
    </row>
    <row r="2324" spans="1:15" x14ac:dyDescent="0.2">
      <c r="A2324" s="4" t="s">
        <v>116</v>
      </c>
      <c r="B2324" s="5" t="str">
        <f t="shared" si="180"/>
        <v>2021</v>
      </c>
      <c r="C2324" s="5">
        <f t="shared" si="181"/>
        <v>1</v>
      </c>
      <c r="D2324" s="11">
        <f t="shared" si="182"/>
        <v>44197</v>
      </c>
      <c r="E2324" s="5" t="s">
        <v>18</v>
      </c>
      <c r="F2324" s="5" t="str">
        <f t="shared" si="183"/>
        <v>LA GUAJIRA</v>
      </c>
      <c r="G2324" s="5">
        <v>83900000</v>
      </c>
      <c r="H2324" s="6">
        <v>0</v>
      </c>
      <c r="I2324" s="9">
        <f t="shared" si="184"/>
        <v>839</v>
      </c>
      <c r="J2324">
        <v>0</v>
      </c>
      <c r="K2324" cm="1">
        <f t="array" ref="K2324">INDEX(T!$H$2:$H$3661, MATCH(1, (T!$D$2:$D$3661=D2324)*(T!$E$2:$E$3661=G!E2324),0))</f>
        <v>255</v>
      </c>
      <c r="L2324" cm="1">
        <f t="array" ref="L2324">INDEX('C'!$I$2:$I$3661, MATCH(1, ('C'!$D$2:$D$3661=D2324)*('C'!$E$2:$E$3661=G!E2324),0))</f>
        <v>2385323.9</v>
      </c>
      <c r="M2324" cm="1">
        <f t="array" ref="M2324">_xlfn.IFNA(INDEX(P!C$2:C$2862, MATCH(1, (P!$A$2:$A$2862=D2324)*(P!$B$2:$B$2862=F2324),0)),)</f>
        <v>0</v>
      </c>
      <c r="N2324" cm="1">
        <f t="array" ref="N2324">_xlfn.IFNA(INDEX(Ind!$H$2:$H$6441, MATCH(1, (Ind!$A$2:$A$6441=D2324)*(Ind!$D$2:$D$6441=F2324),0)),)</f>
        <v>0</v>
      </c>
      <c r="O2324" cm="1">
        <f t="array" ref="O2324">_xlfn.IFNA(INDEX(Ind!$L$2:$L$6441, MATCH(1, (Ind!$A$2:$A$6441=D2324)*(Ind!$D$2:$D$6441=F2324),0)),)</f>
        <v>0</v>
      </c>
    </row>
    <row r="2325" spans="1:15" x14ac:dyDescent="0.2">
      <c r="A2325" s="1" t="s">
        <v>116</v>
      </c>
      <c r="B2325" s="5" t="str">
        <f t="shared" si="180"/>
        <v>2021</v>
      </c>
      <c r="C2325" s="5">
        <f t="shared" si="181"/>
        <v>1</v>
      </c>
      <c r="D2325" s="11">
        <f t="shared" si="182"/>
        <v>44197</v>
      </c>
      <c r="E2325" s="2" t="s">
        <v>19</v>
      </c>
      <c r="F2325" s="5" t="str">
        <f t="shared" si="183"/>
        <v>MAGDALENA</v>
      </c>
      <c r="G2325" s="13">
        <v>103077650</v>
      </c>
      <c r="H2325" s="7">
        <v>102756415</v>
      </c>
      <c r="I2325" s="9">
        <f t="shared" si="184"/>
        <v>1029.170325</v>
      </c>
      <c r="J2325">
        <v>0</v>
      </c>
      <c r="K2325" cm="1">
        <f t="array" ref="K2325">INDEX(T!$H$2:$H$3661, MATCH(1, (T!$D$2:$D$3661=D2325)*(T!$E$2:$E$3661=G!E2325),0))</f>
        <v>241.949265</v>
      </c>
      <c r="L2325" cm="1">
        <f t="array" ref="L2325">INDEX('C'!$I$2:$I$3661, MATCH(1, ('C'!$D$2:$D$3661=D2325)*('C'!$E$2:$E$3661=G!E2325),0))</f>
        <v>16314351.940710001</v>
      </c>
      <c r="M2325" cm="1">
        <f t="array" ref="M2325">_xlfn.IFNA(INDEX(P!C$2:C$2862, MATCH(1, (P!$A$2:$A$2862=D2325)*(P!$B$2:$B$2862=F2325),0)),)</f>
        <v>9.2603225806451643</v>
      </c>
      <c r="N2325" cm="1">
        <f t="array" ref="N2325">_xlfn.IFNA(INDEX(Ind!$H$2:$H$6441, MATCH(1, (Ind!$A$2:$A$6441=D2325)*(Ind!$D$2:$D$6441=F2325),0)),)</f>
        <v>0</v>
      </c>
      <c r="O2325" cm="1">
        <f t="array" ref="O2325">_xlfn.IFNA(INDEX(Ind!$L$2:$L$6441, MATCH(1, (Ind!$A$2:$A$6441=D2325)*(Ind!$D$2:$D$6441=F2325),0)),)</f>
        <v>0</v>
      </c>
    </row>
    <row r="2326" spans="1:15" x14ac:dyDescent="0.2">
      <c r="A2326" s="4" t="s">
        <v>116</v>
      </c>
      <c r="B2326" s="5" t="str">
        <f t="shared" si="180"/>
        <v>2021</v>
      </c>
      <c r="C2326" s="5">
        <f t="shared" si="181"/>
        <v>1</v>
      </c>
      <c r="D2326" s="11">
        <f t="shared" si="182"/>
        <v>44197</v>
      </c>
      <c r="E2326" s="5" t="s">
        <v>20</v>
      </c>
      <c r="F2326" s="5" t="str">
        <f t="shared" si="183"/>
        <v>META</v>
      </c>
      <c r="G2326" s="5">
        <v>0</v>
      </c>
      <c r="H2326" s="6">
        <v>85784239</v>
      </c>
      <c r="I2326" s="9">
        <f t="shared" si="184"/>
        <v>857.84239000000002</v>
      </c>
      <c r="J2326">
        <v>0</v>
      </c>
      <c r="K2326" cm="1">
        <f t="array" ref="K2326">INDEX(T!$H$2:$H$3661, MATCH(1, (T!$D$2:$D$3661=D2326)*(T!$E$2:$E$3661=G!E2326),0))</f>
        <v>623.2731</v>
      </c>
      <c r="L2326" cm="1">
        <f t="array" ref="L2326">INDEX('C'!$I$2:$I$3661, MATCH(1, ('C'!$D$2:$D$3661=D2326)*('C'!$E$2:$E$3661=G!E2326),0))</f>
        <v>585388.03141000005</v>
      </c>
      <c r="M2326" cm="1">
        <f t="array" ref="M2326">_xlfn.IFNA(INDEX(P!C$2:C$2862, MATCH(1, (P!$A$2:$A$2862=D2326)*(P!$B$2:$B$2862=F2326),0)),)</f>
        <v>5.5919354838709676</v>
      </c>
      <c r="N2326" cm="1">
        <f t="array" ref="N2326">_xlfn.IFNA(INDEX(Ind!$H$2:$H$6441, MATCH(1, (Ind!$A$2:$A$6441=D2326)*(Ind!$D$2:$D$6441=F2326),0)),)</f>
        <v>0</v>
      </c>
      <c r="O2326" cm="1">
        <f t="array" ref="O2326">_xlfn.IFNA(INDEX(Ind!$L$2:$L$6441, MATCH(1, (Ind!$A$2:$A$6441=D2326)*(Ind!$D$2:$D$6441=F2326),0)),)</f>
        <v>0</v>
      </c>
    </row>
    <row r="2327" spans="1:15" x14ac:dyDescent="0.2">
      <c r="A2327" s="1" t="s">
        <v>116</v>
      </c>
      <c r="B2327" s="5" t="str">
        <f t="shared" si="180"/>
        <v>2021</v>
      </c>
      <c r="C2327" s="5">
        <f t="shared" si="181"/>
        <v>1</v>
      </c>
      <c r="D2327" s="11">
        <f t="shared" si="182"/>
        <v>44197</v>
      </c>
      <c r="E2327" s="2" t="s">
        <v>21</v>
      </c>
      <c r="F2327" s="5" t="str">
        <f t="shared" si="183"/>
        <v>NARINO</v>
      </c>
      <c r="G2327" s="2">
        <v>0</v>
      </c>
      <c r="H2327" s="3">
        <v>85358939</v>
      </c>
      <c r="I2327" s="9">
        <f t="shared" si="184"/>
        <v>853.58938999999998</v>
      </c>
      <c r="J2327">
        <v>0</v>
      </c>
      <c r="K2327" cm="1">
        <f t="array" ref="K2327">INDEX(T!$H$2:$H$3661, MATCH(1, (T!$D$2:$D$3661=D2327)*(T!$E$2:$E$3661=G!E2327),0))</f>
        <v>860.60333000000003</v>
      </c>
      <c r="L2327" cm="1">
        <f t="array" ref="L2327">INDEX('C'!$I$2:$I$3661, MATCH(1, ('C'!$D$2:$D$3661=D2327)*('C'!$E$2:$E$3661=G!E2327),0))</f>
        <v>11428383.27273</v>
      </c>
      <c r="M2327" cm="1">
        <f t="array" ref="M2327">_xlfn.IFNA(INDEX(P!C$2:C$2862, MATCH(1, (P!$A$2:$A$2862=D2327)*(P!$B$2:$B$2862=F2327),0)),)</f>
        <v>0</v>
      </c>
      <c r="N2327" cm="1">
        <f t="array" ref="N2327">_xlfn.IFNA(INDEX(Ind!$H$2:$H$6441, MATCH(1, (Ind!$A$2:$A$6441=D2327)*(Ind!$D$2:$D$6441=F2327),0)),)</f>
        <v>0</v>
      </c>
      <c r="O2327" cm="1">
        <f t="array" ref="O2327">_xlfn.IFNA(INDEX(Ind!$L$2:$L$6441, MATCH(1, (Ind!$A$2:$A$6441=D2327)*(Ind!$D$2:$D$6441=F2327),0)),)</f>
        <v>0</v>
      </c>
    </row>
    <row r="2328" spans="1:15" x14ac:dyDescent="0.2">
      <c r="A2328" s="4" t="s">
        <v>116</v>
      </c>
      <c r="B2328" s="5" t="str">
        <f t="shared" si="180"/>
        <v>2021</v>
      </c>
      <c r="C2328" s="5">
        <f t="shared" si="181"/>
        <v>1</v>
      </c>
      <c r="D2328" s="11">
        <f t="shared" si="182"/>
        <v>44197</v>
      </c>
      <c r="E2328" s="5" t="s">
        <v>22</v>
      </c>
      <c r="F2328" s="5" t="str">
        <f t="shared" si="183"/>
        <v>NORTE DE SANTANDER</v>
      </c>
      <c r="G2328" s="12">
        <v>105803000</v>
      </c>
      <c r="H2328" s="8">
        <v>120398219</v>
      </c>
      <c r="I2328" s="9">
        <f t="shared" si="184"/>
        <v>1131.006095</v>
      </c>
      <c r="J2328">
        <v>0</v>
      </c>
      <c r="K2328" cm="1">
        <f t="array" ref="K2328">INDEX(T!$H$2:$H$3661, MATCH(1, (T!$D$2:$D$3661=D2328)*(T!$E$2:$E$3661=G!E2328),0))</f>
        <v>289.65859499999999</v>
      </c>
      <c r="L2328" cm="1">
        <f t="array" ref="L2328">INDEX('C'!$I$2:$I$3661, MATCH(1, ('C'!$D$2:$D$3661=D2328)*('C'!$E$2:$E$3661=G!E2328),0))</f>
        <v>3122132.7973449999</v>
      </c>
      <c r="M2328" cm="1">
        <f t="array" ref="M2328">_xlfn.IFNA(INDEX(P!C$2:C$2862, MATCH(1, (P!$A$2:$A$2862=D2328)*(P!$B$2:$B$2862=F2328),0)),)</f>
        <v>42.013870967741937</v>
      </c>
      <c r="N2328" cm="1">
        <f t="array" ref="N2328">_xlfn.IFNA(INDEX(Ind!$H$2:$H$6441, MATCH(1, (Ind!$A$2:$A$6441=D2328)*(Ind!$D$2:$D$6441=F2328),0)),)</f>
        <v>0</v>
      </c>
      <c r="O2328" cm="1">
        <f t="array" ref="O2328">_xlfn.IFNA(INDEX(Ind!$L$2:$L$6441, MATCH(1, (Ind!$A$2:$A$6441=D2328)*(Ind!$D$2:$D$6441=F2328),0)),)</f>
        <v>0</v>
      </c>
    </row>
    <row r="2329" spans="1:15" x14ac:dyDescent="0.2">
      <c r="A2329" s="1" t="s">
        <v>116</v>
      </c>
      <c r="B2329" s="5" t="str">
        <f t="shared" si="180"/>
        <v>2021</v>
      </c>
      <c r="C2329" s="5">
        <f t="shared" si="181"/>
        <v>1</v>
      </c>
      <c r="D2329" s="11">
        <f t="shared" si="182"/>
        <v>44197</v>
      </c>
      <c r="E2329" s="2" t="s">
        <v>23</v>
      </c>
      <c r="F2329" s="5" t="str">
        <f t="shared" si="183"/>
        <v>QUINDIO</v>
      </c>
      <c r="G2329" s="2">
        <v>0</v>
      </c>
      <c r="H2329" s="7">
        <v>129540000</v>
      </c>
      <c r="I2329" s="9">
        <f t="shared" si="184"/>
        <v>1295.4000000000001</v>
      </c>
      <c r="J2329">
        <v>0</v>
      </c>
      <c r="K2329" cm="1">
        <f t="array" ref="K2329">INDEX(T!$H$2:$H$3661, MATCH(1, (T!$D$2:$D$3661=D2329)*(T!$E$2:$E$3661=G!E2329),0))</f>
        <v>1386.81385</v>
      </c>
      <c r="L2329" cm="1">
        <f t="array" ref="L2329">INDEX('C'!$I$2:$I$3661, MATCH(1, ('C'!$D$2:$D$3661=D2329)*('C'!$E$2:$E$3661=G!E2329),0))</f>
        <v>1605821.66769</v>
      </c>
      <c r="M2329" cm="1">
        <f t="array" ref="M2329">_xlfn.IFNA(INDEX(P!C$2:C$2862, MATCH(1, (P!$A$2:$A$2862=D2329)*(P!$B$2:$B$2862=F2329),0)),)</f>
        <v>0</v>
      </c>
      <c r="N2329" cm="1">
        <f t="array" ref="N2329">_xlfn.IFNA(INDEX(Ind!$H$2:$H$6441, MATCH(1, (Ind!$A$2:$A$6441=D2329)*(Ind!$D$2:$D$6441=F2329),0)),)</f>
        <v>0</v>
      </c>
      <c r="O2329" cm="1">
        <f t="array" ref="O2329">_xlfn.IFNA(INDEX(Ind!$L$2:$L$6441, MATCH(1, (Ind!$A$2:$A$6441=D2329)*(Ind!$D$2:$D$6441=F2329),0)),)</f>
        <v>0</v>
      </c>
    </row>
    <row r="2330" spans="1:15" x14ac:dyDescent="0.2">
      <c r="A2330" s="4" t="s">
        <v>116</v>
      </c>
      <c r="B2330" s="5" t="str">
        <f t="shared" si="180"/>
        <v>2021</v>
      </c>
      <c r="C2330" s="5">
        <f t="shared" si="181"/>
        <v>1</v>
      </c>
      <c r="D2330" s="11">
        <f t="shared" si="182"/>
        <v>44197</v>
      </c>
      <c r="E2330" s="5" t="s">
        <v>24</v>
      </c>
      <c r="F2330" s="5" t="str">
        <f t="shared" si="183"/>
        <v>RISARALDA</v>
      </c>
      <c r="G2330" s="5">
        <v>0</v>
      </c>
      <c r="H2330" s="6">
        <v>85039556</v>
      </c>
      <c r="I2330" s="9">
        <f t="shared" si="184"/>
        <v>850.39556000000005</v>
      </c>
      <c r="J2330">
        <v>0</v>
      </c>
      <c r="K2330" cm="1">
        <f t="array" ref="K2330">INDEX(T!$H$2:$H$3661, MATCH(1, (T!$D$2:$D$3661=D2330)*(T!$E$2:$E$3661=G!E2330),0))</f>
        <v>345.23221999999998</v>
      </c>
      <c r="L2330" cm="1">
        <f t="array" ref="L2330">INDEX('C'!$I$2:$I$3661, MATCH(1, ('C'!$D$2:$D$3661=D2330)*('C'!$E$2:$E$3661=G!E2330),0))</f>
        <v>1548501.4096299999</v>
      </c>
      <c r="M2330" cm="1">
        <f t="array" ref="M2330">_xlfn.IFNA(INDEX(P!C$2:C$2862, MATCH(1, (P!$A$2:$A$2862=D2330)*(P!$B$2:$B$2862=F2330),0)),)</f>
        <v>0</v>
      </c>
      <c r="N2330" cm="1">
        <f t="array" ref="N2330">_xlfn.IFNA(INDEX(Ind!$H$2:$H$6441, MATCH(1, (Ind!$A$2:$A$6441=D2330)*(Ind!$D$2:$D$6441=F2330),0)),)</f>
        <v>118.949304830952</v>
      </c>
      <c r="O2330" cm="1">
        <f t="array" ref="O2330">_xlfn.IFNA(INDEX(Ind!$L$2:$L$6441, MATCH(1, (Ind!$A$2:$A$6441=D2330)*(Ind!$D$2:$D$6441=F2330),0)),)</f>
        <v>96.727987642185099</v>
      </c>
    </row>
    <row r="2331" spans="1:15" x14ac:dyDescent="0.2">
      <c r="A2331" s="1" t="s">
        <v>116</v>
      </c>
      <c r="B2331" s="5" t="str">
        <f t="shared" si="180"/>
        <v>2021</v>
      </c>
      <c r="C2331" s="5">
        <f t="shared" si="181"/>
        <v>1</v>
      </c>
      <c r="D2331" s="11">
        <f t="shared" si="182"/>
        <v>44197</v>
      </c>
      <c r="E2331" s="2" t="s">
        <v>25</v>
      </c>
      <c r="F2331" s="5" t="str">
        <f t="shared" si="183"/>
        <v>SANTANDER</v>
      </c>
      <c r="G2331" s="2">
        <v>47869727</v>
      </c>
      <c r="H2331" s="7">
        <v>204947012</v>
      </c>
      <c r="I2331" s="9">
        <f t="shared" si="184"/>
        <v>1264.083695</v>
      </c>
      <c r="J2331">
        <v>0</v>
      </c>
      <c r="K2331" cm="1">
        <f t="array" ref="K2331">INDEX(T!$H$2:$H$3661, MATCH(1, (T!$D$2:$D$3661=D2331)*(T!$E$2:$E$3661=G!E2331),0))</f>
        <v>612.29243499999995</v>
      </c>
      <c r="L2331" cm="1">
        <f t="array" ref="L2331">INDEX('C'!$I$2:$I$3661, MATCH(1, ('C'!$D$2:$D$3661=D2331)*('C'!$E$2:$E$3661=G!E2331),0))</f>
        <v>2839591.3735449999</v>
      </c>
      <c r="M2331" cm="1">
        <f t="array" ref="M2331">_xlfn.IFNA(INDEX(P!C$2:C$2862, MATCH(1, (P!$A$2:$A$2862=D2331)*(P!$B$2:$B$2862=F2331),0)),)</f>
        <v>25.459354838709675</v>
      </c>
      <c r="N2331" cm="1">
        <f t="array" ref="N2331">_xlfn.IFNA(INDEX(Ind!$H$2:$H$6441, MATCH(1, (Ind!$A$2:$A$6441=D2331)*(Ind!$D$2:$D$6441=F2331),0)),)</f>
        <v>100.459131759494</v>
      </c>
      <c r="O2331" cm="1">
        <f t="array" ref="O2331">_xlfn.IFNA(INDEX(Ind!$L$2:$L$6441, MATCH(1, (Ind!$A$2:$A$6441=D2331)*(Ind!$D$2:$D$6441=F2331),0)),)</f>
        <v>95.055000914987502</v>
      </c>
    </row>
    <row r="2332" spans="1:15" x14ac:dyDescent="0.2">
      <c r="A2332" s="4" t="s">
        <v>116</v>
      </c>
      <c r="B2332" s="5" t="str">
        <f t="shared" si="180"/>
        <v>2021</v>
      </c>
      <c r="C2332" s="5">
        <f t="shared" si="181"/>
        <v>1</v>
      </c>
      <c r="D2332" s="11">
        <f t="shared" si="182"/>
        <v>44197</v>
      </c>
      <c r="E2332" s="5" t="s">
        <v>26</v>
      </c>
      <c r="F2332" s="5" t="str">
        <f t="shared" si="183"/>
        <v>SUCRE</v>
      </c>
      <c r="G2332" s="5">
        <v>69905000</v>
      </c>
      <c r="H2332" s="6">
        <v>0</v>
      </c>
      <c r="I2332" s="9">
        <f t="shared" si="184"/>
        <v>699.05</v>
      </c>
      <c r="J2332">
        <v>0</v>
      </c>
      <c r="K2332" cm="1">
        <f t="array" ref="K2332">INDEX(T!$H$2:$H$3661, MATCH(1, (T!$D$2:$D$3661=D2332)*(T!$E$2:$E$3661=G!E2332),0))</f>
        <v>173.48</v>
      </c>
      <c r="L2332" cm="1">
        <f t="array" ref="L2332">INDEX('C'!$I$2:$I$3661, MATCH(1, ('C'!$D$2:$D$3661=D2332)*('C'!$E$2:$E$3661=G!E2332),0))</f>
        <v>14494917</v>
      </c>
      <c r="M2332" cm="1">
        <f t="array" ref="M2332">_xlfn.IFNA(INDEX(P!C$2:C$2862, MATCH(1, (P!$A$2:$A$2862=D2332)*(P!$B$2:$B$2862=F2332),0)),)</f>
        <v>94.828387096774193</v>
      </c>
      <c r="N2332" cm="1">
        <f t="array" ref="N2332">_xlfn.IFNA(INDEX(Ind!$H$2:$H$6441, MATCH(1, (Ind!$A$2:$A$6441=D2332)*(Ind!$D$2:$D$6441=F2332),0)),)</f>
        <v>0</v>
      </c>
      <c r="O2332" cm="1">
        <f t="array" ref="O2332">_xlfn.IFNA(INDEX(Ind!$L$2:$L$6441, MATCH(1, (Ind!$A$2:$A$6441=D2332)*(Ind!$D$2:$D$6441=F2332),0)),)</f>
        <v>0</v>
      </c>
    </row>
    <row r="2333" spans="1:15" x14ac:dyDescent="0.2">
      <c r="A2333" s="1" t="s">
        <v>116</v>
      </c>
      <c r="B2333" s="5" t="str">
        <f t="shared" si="180"/>
        <v>2021</v>
      </c>
      <c r="C2333" s="5">
        <f t="shared" si="181"/>
        <v>1</v>
      </c>
      <c r="D2333" s="11">
        <f t="shared" si="182"/>
        <v>44197</v>
      </c>
      <c r="E2333" s="2" t="s">
        <v>27</v>
      </c>
      <c r="F2333" s="5" t="str">
        <f t="shared" si="183"/>
        <v>TOLIMA</v>
      </c>
      <c r="G2333" s="2">
        <v>0</v>
      </c>
      <c r="H2333" s="3">
        <v>85612182</v>
      </c>
      <c r="I2333" s="9">
        <f t="shared" si="184"/>
        <v>856.12181999999996</v>
      </c>
      <c r="J2333">
        <v>0</v>
      </c>
      <c r="K2333" cm="1">
        <f t="array" ref="K2333">INDEX(T!$H$2:$H$3661, MATCH(1, (T!$D$2:$D$3661=D2333)*(T!$E$2:$E$3661=G!E2333),0))</f>
        <v>820.44957999999997</v>
      </c>
      <c r="L2333" cm="1">
        <f t="array" ref="L2333">INDEX('C'!$I$2:$I$3661, MATCH(1, ('C'!$D$2:$D$3661=D2333)*('C'!$E$2:$E$3661=G!E2333),0))</f>
        <v>11579270.85675</v>
      </c>
      <c r="M2333" cm="1">
        <f t="array" ref="M2333">_xlfn.IFNA(INDEX(P!C$2:C$2862, MATCH(1, (P!$A$2:$A$2862=D2333)*(P!$B$2:$B$2862=F2333),0)),)</f>
        <v>2.6032258064516132</v>
      </c>
      <c r="N2333" cm="1">
        <f t="array" ref="N2333">_xlfn.IFNA(INDEX(Ind!$H$2:$H$6441, MATCH(1, (Ind!$A$2:$A$6441=D2333)*(Ind!$D$2:$D$6441=F2333),0)),)</f>
        <v>99.464474349627807</v>
      </c>
      <c r="O2333" cm="1">
        <f t="array" ref="O2333">_xlfn.IFNA(INDEX(Ind!$L$2:$L$6441, MATCH(1, (Ind!$A$2:$A$6441=D2333)*(Ind!$D$2:$D$6441=F2333),0)),)</f>
        <v>92.862946065870901</v>
      </c>
    </row>
    <row r="2334" spans="1:15" x14ac:dyDescent="0.2">
      <c r="A2334" s="4" t="s">
        <v>116</v>
      </c>
      <c r="B2334" s="5" t="str">
        <f t="shared" si="180"/>
        <v>2021</v>
      </c>
      <c r="C2334" s="5">
        <f t="shared" si="181"/>
        <v>1</v>
      </c>
      <c r="D2334" s="11">
        <f t="shared" si="182"/>
        <v>44197</v>
      </c>
      <c r="E2334" s="5" t="s">
        <v>28</v>
      </c>
      <c r="F2334" s="5" t="str">
        <f t="shared" si="183"/>
        <v>VALLE DEL CAUCA</v>
      </c>
      <c r="G2334" s="5">
        <v>81991099</v>
      </c>
      <c r="H2334" s="6">
        <v>0</v>
      </c>
      <c r="I2334" s="9">
        <f t="shared" si="184"/>
        <v>819.91098999999997</v>
      </c>
      <c r="J2334">
        <v>0</v>
      </c>
      <c r="K2334" cm="1">
        <f t="array" ref="K2334">INDEX(T!$H$2:$H$3661, MATCH(1, (T!$D$2:$D$3661=D2334)*(T!$E$2:$E$3661=G!E2334),0))</f>
        <v>901.43690000000004</v>
      </c>
      <c r="L2334" cm="1">
        <f t="array" ref="L2334">INDEX('C'!$I$2:$I$3661, MATCH(1, ('C'!$D$2:$D$3661=D2334)*('C'!$E$2:$E$3661=G!E2334),0))</f>
        <v>17791711.400430001</v>
      </c>
      <c r="M2334" cm="1">
        <f t="array" ref="M2334">_xlfn.IFNA(INDEX(P!C$2:C$2862, MATCH(1, (P!$A$2:$A$2862=D2334)*(P!$B$2:$B$2862=F2334),0)),)</f>
        <v>0</v>
      </c>
      <c r="N2334" cm="1">
        <f t="array" ref="N2334">_xlfn.IFNA(INDEX(Ind!$H$2:$H$6441, MATCH(1, (Ind!$A$2:$A$6441=D2334)*(Ind!$D$2:$D$6441=F2334),0)),)</f>
        <v>105.159957948054</v>
      </c>
      <c r="O2334" cm="1">
        <f t="array" ref="O2334">_xlfn.IFNA(INDEX(Ind!$L$2:$L$6441, MATCH(1, (Ind!$A$2:$A$6441=D2334)*(Ind!$D$2:$D$6441=F2334),0)),)</f>
        <v>95.084868570718498</v>
      </c>
    </row>
    <row r="2335" spans="1:15" x14ac:dyDescent="0.2">
      <c r="A2335" s="1" t="s">
        <v>116</v>
      </c>
      <c r="B2335" s="5" t="str">
        <f t="shared" si="180"/>
        <v>2021</v>
      </c>
      <c r="C2335" s="5">
        <f t="shared" si="181"/>
        <v>1</v>
      </c>
      <c r="D2335" s="11">
        <f t="shared" si="182"/>
        <v>44197</v>
      </c>
      <c r="E2335" s="2" t="s">
        <v>74</v>
      </c>
      <c r="F2335" s="5" t="str">
        <f t="shared" si="183"/>
        <v>ARAUCA</v>
      </c>
      <c r="G2335" s="2">
        <v>0</v>
      </c>
      <c r="H2335" s="3">
        <v>44469000</v>
      </c>
      <c r="I2335" s="9">
        <f t="shared" si="184"/>
        <v>444.69</v>
      </c>
      <c r="J2335">
        <v>0</v>
      </c>
      <c r="K2335" cm="1">
        <f t="array" ref="K2335">INDEX(T!$H$2:$H$3661, MATCH(1, (T!$D$2:$D$3661=D2335)*(T!$E$2:$E$3661=G!E2335),0))</f>
        <v>537.62</v>
      </c>
      <c r="L2335" cm="1">
        <f t="array" ref="L2335">INDEX('C'!$I$2:$I$3661, MATCH(1, ('C'!$D$2:$D$3661=D2335)*('C'!$E$2:$E$3661=G!E2335),0))</f>
        <v>56589</v>
      </c>
      <c r="M2335" cm="1">
        <f t="array" ref="M2335">_xlfn.IFNA(INDEX(P!C$2:C$2862, MATCH(1, (P!$A$2:$A$2862=D2335)*(P!$B$2:$B$2862=F2335),0)),)</f>
        <v>2.0377419354838708</v>
      </c>
      <c r="N2335" cm="1">
        <f t="array" ref="N2335">_xlfn.IFNA(INDEX(Ind!$H$2:$H$6441, MATCH(1, (Ind!$A$2:$A$6441=D2335)*(Ind!$D$2:$D$6441=F2335),0)),)</f>
        <v>0</v>
      </c>
      <c r="O2335" cm="1">
        <f t="array" ref="O2335">_xlfn.IFNA(INDEX(Ind!$L$2:$L$6441, MATCH(1, (Ind!$A$2:$A$6441=D2335)*(Ind!$D$2:$D$6441=F2335),0)),)</f>
        <v>0</v>
      </c>
    </row>
    <row r="2336" spans="1:15" x14ac:dyDescent="0.2">
      <c r="A2336" s="4" t="s">
        <v>116</v>
      </c>
      <c r="B2336" s="5" t="str">
        <f t="shared" si="180"/>
        <v>2021</v>
      </c>
      <c r="C2336" s="5">
        <f t="shared" si="181"/>
        <v>1</v>
      </c>
      <c r="D2336" s="11">
        <f t="shared" si="182"/>
        <v>44197</v>
      </c>
      <c r="E2336" s="5" t="s">
        <v>29</v>
      </c>
      <c r="F2336" s="5" t="str">
        <f t="shared" si="183"/>
        <v>CASANARE</v>
      </c>
      <c r="G2336" s="5">
        <v>0</v>
      </c>
      <c r="H2336" s="6">
        <v>43056371</v>
      </c>
      <c r="I2336" s="9">
        <f t="shared" si="184"/>
        <v>430.56371000000001</v>
      </c>
      <c r="J2336">
        <v>0</v>
      </c>
      <c r="K2336" cm="1">
        <f t="array" ref="K2336">INDEX(T!$H$2:$H$3661, MATCH(1, (T!$D$2:$D$3661=D2336)*(T!$E$2:$E$3661=G!E2336),0))</f>
        <v>77.357140000000001</v>
      </c>
      <c r="L2336" cm="1">
        <f t="array" ref="L2336">INDEX('C'!$I$2:$I$3661, MATCH(1, ('C'!$D$2:$D$3661=D2336)*('C'!$E$2:$E$3661=G!E2336),0))</f>
        <v>513414.13857000001</v>
      </c>
      <c r="M2336" cm="1">
        <f t="array" ref="M2336">_xlfn.IFNA(INDEX(P!C$2:C$2862, MATCH(1, (P!$A$2:$A$2862=D2336)*(P!$B$2:$B$2862=F2336),0)),)</f>
        <v>624.38870967741923</v>
      </c>
      <c r="N2336" cm="1">
        <f t="array" ref="N2336">_xlfn.IFNA(INDEX(Ind!$H$2:$H$6441, MATCH(1, (Ind!$A$2:$A$6441=D2336)*(Ind!$D$2:$D$6441=F2336),0)),)</f>
        <v>0</v>
      </c>
      <c r="O2336" cm="1">
        <f t="array" ref="O2336">_xlfn.IFNA(INDEX(Ind!$L$2:$L$6441, MATCH(1, (Ind!$A$2:$A$6441=D2336)*(Ind!$D$2:$D$6441=F2336),0)),)</f>
        <v>0</v>
      </c>
    </row>
    <row r="2337" spans="1:15" x14ac:dyDescent="0.2">
      <c r="A2337" s="1" t="s">
        <v>116</v>
      </c>
      <c r="B2337" s="5" t="str">
        <f t="shared" si="180"/>
        <v>2021</v>
      </c>
      <c r="C2337" s="5">
        <f t="shared" si="181"/>
        <v>1</v>
      </c>
      <c r="D2337" s="11">
        <f t="shared" si="182"/>
        <v>44197</v>
      </c>
      <c r="E2337" s="2" t="s">
        <v>30</v>
      </c>
      <c r="F2337" s="5" t="str">
        <f t="shared" si="183"/>
        <v>PUTUMAYO</v>
      </c>
      <c r="G2337" s="2">
        <v>0</v>
      </c>
      <c r="H2337" s="3">
        <v>74593000</v>
      </c>
      <c r="I2337" s="9">
        <f t="shared" si="184"/>
        <v>745.93</v>
      </c>
      <c r="J2337">
        <v>0</v>
      </c>
      <c r="K2337" cm="1">
        <f t="array" ref="K2337">INDEX(T!$H$2:$H$3661, MATCH(1, (T!$D$2:$D$3661=D2337)*(T!$E$2:$E$3661=G!E2337),0))</f>
        <v>2020.37</v>
      </c>
      <c r="L2337" cm="1">
        <f t="array" ref="L2337">INDEX('C'!$I$2:$I$3661, MATCH(1, ('C'!$D$2:$D$3661=D2337)*('C'!$E$2:$E$3661=G!E2337),0))</f>
        <v>52406.073329999999</v>
      </c>
      <c r="M2337" cm="1">
        <f t="array" ref="M2337">_xlfn.IFNA(INDEX(P!C$2:C$2862, MATCH(1, (P!$A$2:$A$2862=D2337)*(P!$B$2:$B$2862=F2337),0)),)</f>
        <v>1.6674193548387097</v>
      </c>
      <c r="N2337" cm="1">
        <f t="array" ref="N2337">_xlfn.IFNA(INDEX(Ind!$H$2:$H$6441, MATCH(1, (Ind!$A$2:$A$6441=D2337)*(Ind!$D$2:$D$6441=F2337),0)),)</f>
        <v>0</v>
      </c>
      <c r="O2337" cm="1">
        <f t="array" ref="O2337">_xlfn.IFNA(INDEX(Ind!$L$2:$L$6441, MATCH(1, (Ind!$A$2:$A$6441=D2337)*(Ind!$D$2:$D$6441=F2337),0)),)</f>
        <v>0</v>
      </c>
    </row>
    <row r="2338" spans="1:15" x14ac:dyDescent="0.2">
      <c r="A2338" s="4" t="s">
        <v>116</v>
      </c>
      <c r="B2338" s="5" t="str">
        <f t="shared" si="180"/>
        <v>2021</v>
      </c>
      <c r="C2338" s="5">
        <f t="shared" si="181"/>
        <v>1</v>
      </c>
      <c r="D2338" s="11">
        <f t="shared" si="182"/>
        <v>44197</v>
      </c>
      <c r="E2338" s="5" t="s">
        <v>31</v>
      </c>
      <c r="F2338" s="5" t="str">
        <f t="shared" si="183"/>
        <v>GUAVIARE</v>
      </c>
      <c r="G2338" s="5">
        <v>0</v>
      </c>
      <c r="H2338" s="6">
        <v>86388000</v>
      </c>
      <c r="I2338" s="9">
        <f t="shared" si="184"/>
        <v>863.88</v>
      </c>
      <c r="J2338">
        <v>0</v>
      </c>
      <c r="K2338" cm="1">
        <f t="array" ref="K2338">INDEX(T!$H$2:$H$3661, MATCH(1, (T!$D$2:$D$3661=D2338)*(T!$E$2:$E$3661=G!E2338),0))</f>
        <v>1668.28</v>
      </c>
      <c r="L2338" cm="1">
        <f t="array" ref="L2338">INDEX('C'!$I$2:$I$3661, MATCH(1, ('C'!$D$2:$D$3661=D2338)*('C'!$E$2:$E$3661=G!E2338),0))</f>
        <v>36342.339999999997</v>
      </c>
      <c r="M2338" cm="1">
        <f t="array" ref="M2338">_xlfn.IFNA(INDEX(P!C$2:C$2862, MATCH(1, (P!$A$2:$A$2862=D2338)*(P!$B$2:$B$2862=F2338),0)),)</f>
        <v>0</v>
      </c>
      <c r="N2338" cm="1">
        <f t="array" ref="N2338">_xlfn.IFNA(INDEX(Ind!$H$2:$H$6441, MATCH(1, (Ind!$A$2:$A$6441=D2338)*(Ind!$D$2:$D$6441=F2338),0)),)</f>
        <v>0</v>
      </c>
      <c r="O2338" cm="1">
        <f t="array" ref="O2338">_xlfn.IFNA(INDEX(Ind!$L$2:$L$6441, MATCH(1, (Ind!$A$2:$A$6441=D2338)*(Ind!$D$2:$D$6441=F2338),0)),)</f>
        <v>0</v>
      </c>
    </row>
    <row r="2339" spans="1:15" x14ac:dyDescent="0.2">
      <c r="A2339" s="1" t="s">
        <v>117</v>
      </c>
      <c r="B2339" s="5" t="str">
        <f t="shared" si="180"/>
        <v>2021</v>
      </c>
      <c r="C2339" s="5">
        <f t="shared" si="181"/>
        <v>2</v>
      </c>
      <c r="D2339" s="11">
        <f t="shared" si="182"/>
        <v>44228</v>
      </c>
      <c r="E2339" s="2" t="s">
        <v>5</v>
      </c>
      <c r="F2339" s="5" t="str">
        <f t="shared" si="183"/>
        <v>ANTIOQUIA</v>
      </c>
      <c r="G2339" s="2">
        <v>85661660</v>
      </c>
      <c r="H2339" s="3">
        <v>85050585</v>
      </c>
      <c r="I2339" s="9">
        <f t="shared" si="184"/>
        <v>853.56122500000004</v>
      </c>
      <c r="J2339">
        <v>0</v>
      </c>
      <c r="K2339" cm="1">
        <f t="array" ref="K2339">INDEX(T!$H$2:$H$3661, MATCH(1, (T!$D$2:$D$3661=D2339)*(T!$E$2:$E$3661=G!E2339),0))</f>
        <v>519.02472999999998</v>
      </c>
      <c r="L2339" cm="1">
        <f t="array" ref="L2339">INDEX('C'!$I$2:$I$3661, MATCH(1, ('C'!$D$2:$D$3661=D2339)*('C'!$E$2:$E$3661=G!E2339),0))</f>
        <v>21268825.493889999</v>
      </c>
      <c r="M2339" cm="1">
        <f t="array" ref="M2339">_xlfn.IFNA(INDEX(P!C$2:C$2862, MATCH(1, (P!$A$2:$A$2862=D2339)*(P!$B$2:$B$2862=F2339),0)),)</f>
        <v>0</v>
      </c>
      <c r="N2339" cm="1">
        <f t="array" ref="N2339">_xlfn.IFNA(INDEX(Ind!$H$2:$H$6441, MATCH(1, (Ind!$A$2:$A$6441=D2339)*(Ind!$D$2:$D$6441=F2339),0)),)</f>
        <v>108.431101382528</v>
      </c>
      <c r="O2339" cm="1">
        <f t="array" ref="O2339">_xlfn.IFNA(INDEX(Ind!$L$2:$L$6441, MATCH(1, (Ind!$A$2:$A$6441=D2339)*(Ind!$D$2:$D$6441=F2339),0)),)</f>
        <v>94.200347484916307</v>
      </c>
    </row>
    <row r="2340" spans="1:15" x14ac:dyDescent="0.2">
      <c r="A2340" s="4" t="s">
        <v>117</v>
      </c>
      <c r="B2340" s="5" t="str">
        <f t="shared" si="180"/>
        <v>2021</v>
      </c>
      <c r="C2340" s="5">
        <f t="shared" si="181"/>
        <v>2</v>
      </c>
      <c r="D2340" s="11">
        <f t="shared" si="182"/>
        <v>44228</v>
      </c>
      <c r="E2340" s="5" t="s">
        <v>6</v>
      </c>
      <c r="F2340" s="5" t="str">
        <f t="shared" si="183"/>
        <v>ATLANTICO</v>
      </c>
      <c r="G2340" s="12">
        <v>109300000</v>
      </c>
      <c r="H2340" s="8">
        <v>109300000</v>
      </c>
      <c r="I2340" s="9">
        <f t="shared" si="184"/>
        <v>1093</v>
      </c>
      <c r="J2340">
        <v>0</v>
      </c>
      <c r="K2340" cm="1">
        <f t="array" ref="K2340">INDEX(T!$H$2:$H$3661, MATCH(1, (T!$D$2:$D$3661=D2340)*(T!$E$2:$E$3661=G!E2340),0))</f>
        <v>248</v>
      </c>
      <c r="L2340" cm="1">
        <f t="array" ref="L2340">INDEX('C'!$I$2:$I$3661, MATCH(1, ('C'!$D$2:$D$3661=D2340)*('C'!$E$2:$E$3661=G!E2340),0))</f>
        <v>20225436.920000002</v>
      </c>
      <c r="M2340" cm="1">
        <f t="array" ref="M2340">_xlfn.IFNA(INDEX(P!C$2:C$2862, MATCH(1, (P!$A$2:$A$2862=D2340)*(P!$B$2:$B$2862=F2340),0)),)</f>
        <v>23.78290322580645</v>
      </c>
      <c r="N2340" cm="1">
        <f t="array" ref="N2340">_xlfn.IFNA(INDEX(Ind!$H$2:$H$6441, MATCH(1, (Ind!$A$2:$A$6441=D2340)*(Ind!$D$2:$D$6441=F2340),0)),)</f>
        <v>117.895950414372</v>
      </c>
      <c r="O2340" cm="1">
        <f t="array" ref="O2340">_xlfn.IFNA(INDEX(Ind!$L$2:$L$6441, MATCH(1, (Ind!$A$2:$A$6441=D2340)*(Ind!$D$2:$D$6441=F2340),0)),)</f>
        <v>95.787221760769896</v>
      </c>
    </row>
    <row r="2341" spans="1:15" x14ac:dyDescent="0.2">
      <c r="A2341" s="1" t="s">
        <v>117</v>
      </c>
      <c r="B2341" s="5" t="str">
        <f t="shared" si="180"/>
        <v>2021</v>
      </c>
      <c r="C2341" s="5">
        <f t="shared" si="181"/>
        <v>2</v>
      </c>
      <c r="D2341" s="11">
        <f t="shared" si="182"/>
        <v>44228</v>
      </c>
      <c r="E2341" s="2" t="s">
        <v>7</v>
      </c>
      <c r="F2341" s="5" t="str">
        <f t="shared" si="183"/>
        <v>BOGOTA, D.C.</v>
      </c>
      <c r="G2341" s="2">
        <v>0</v>
      </c>
      <c r="H2341" s="3">
        <v>74496000</v>
      </c>
      <c r="I2341" s="9">
        <f t="shared" si="184"/>
        <v>744.96</v>
      </c>
      <c r="J2341">
        <v>0</v>
      </c>
      <c r="K2341" cm="1">
        <f t="array" ref="K2341">INDEX(T!$H$2:$H$3661, MATCH(1, (T!$D$2:$D$3661=D2341)*(T!$E$2:$E$3661=G!E2341),0))</f>
        <v>594.23</v>
      </c>
      <c r="L2341" cm="1">
        <f t="array" ref="L2341">INDEX('C'!$I$2:$I$3661, MATCH(1, ('C'!$D$2:$D$3661=D2341)*('C'!$E$2:$E$3661=G!E2341),0))</f>
        <v>50380071</v>
      </c>
      <c r="M2341" cm="1">
        <f t="array" ref="M2341">_xlfn.IFNA(INDEX(P!C$2:C$2862, MATCH(1, (P!$A$2:$A$2862=D2341)*(P!$B$2:$B$2862=F2341),0)),)</f>
        <v>0</v>
      </c>
      <c r="N2341" cm="1">
        <f t="array" ref="N2341">_xlfn.IFNA(INDEX(Ind!$H$2:$H$6441, MATCH(1, (Ind!$A$2:$A$6441=D2341)*(Ind!$D$2:$D$6441=F2341),0)),)</f>
        <v>100.810072951629</v>
      </c>
      <c r="O2341" cm="1">
        <f t="array" ref="O2341">_xlfn.IFNA(INDEX(Ind!$L$2:$L$6441, MATCH(1, (Ind!$A$2:$A$6441=D2341)*(Ind!$D$2:$D$6441=F2341),0)),)</f>
        <v>88.522178904537697</v>
      </c>
    </row>
    <row r="2342" spans="1:15" x14ac:dyDescent="0.2">
      <c r="A2342" s="4" t="s">
        <v>117</v>
      </c>
      <c r="B2342" s="5" t="str">
        <f t="shared" si="180"/>
        <v>2021</v>
      </c>
      <c r="C2342" s="5">
        <f t="shared" si="181"/>
        <v>2</v>
      </c>
      <c r="D2342" s="11">
        <f t="shared" si="182"/>
        <v>44228</v>
      </c>
      <c r="E2342" s="5" t="s">
        <v>8</v>
      </c>
      <c r="F2342" s="5" t="str">
        <f t="shared" si="183"/>
        <v>BOLIVAR</v>
      </c>
      <c r="G2342" s="5">
        <v>92057303</v>
      </c>
      <c r="H2342" s="6">
        <v>92773811</v>
      </c>
      <c r="I2342" s="9">
        <f t="shared" si="184"/>
        <v>924.15557000000001</v>
      </c>
      <c r="J2342">
        <v>0</v>
      </c>
      <c r="K2342" cm="1">
        <f t="array" ref="K2342">INDEX(T!$H$2:$H$3661, MATCH(1, (T!$D$2:$D$3661=D2342)*(T!$E$2:$E$3661=G!E2342),0))</f>
        <v>243.50013999999999</v>
      </c>
      <c r="L2342" cm="1">
        <f t="array" ref="L2342">INDEX('C'!$I$2:$I$3661, MATCH(1, ('C'!$D$2:$D$3661=D2342)*('C'!$E$2:$E$3661=G!E2342),0))</f>
        <v>17024268.624359999</v>
      </c>
      <c r="M2342" cm="1">
        <f t="array" ref="M2342">_xlfn.IFNA(INDEX(P!C$2:C$2862, MATCH(1, (P!$A$2:$A$2862=D2342)*(P!$B$2:$B$2862=F2342),0)),)</f>
        <v>1.6300000000000001</v>
      </c>
      <c r="N2342" cm="1">
        <f t="array" ref="N2342">_xlfn.IFNA(INDEX(Ind!$H$2:$H$6441, MATCH(1, (Ind!$A$2:$A$6441=D2342)*(Ind!$D$2:$D$6441=F2342),0)),)</f>
        <v>108.327123215117</v>
      </c>
      <c r="O2342" cm="1">
        <f t="array" ref="O2342">_xlfn.IFNA(INDEX(Ind!$L$2:$L$6441, MATCH(1, (Ind!$A$2:$A$6441=D2342)*(Ind!$D$2:$D$6441=F2342),0)),)</f>
        <v>97.317430053651407</v>
      </c>
    </row>
    <row r="2343" spans="1:15" x14ac:dyDescent="0.2">
      <c r="A2343" s="1" t="s">
        <v>117</v>
      </c>
      <c r="B2343" s="5" t="str">
        <f t="shared" si="180"/>
        <v>2021</v>
      </c>
      <c r="C2343" s="5">
        <f t="shared" si="181"/>
        <v>2</v>
      </c>
      <c r="D2343" s="11">
        <f t="shared" si="182"/>
        <v>44228</v>
      </c>
      <c r="E2343" s="2" t="s">
        <v>9</v>
      </c>
      <c r="F2343" s="5" t="str">
        <f t="shared" si="183"/>
        <v>BOYACA</v>
      </c>
      <c r="G2343" s="2">
        <v>67104471</v>
      </c>
      <c r="H2343" s="7">
        <v>102887551</v>
      </c>
      <c r="I2343" s="9">
        <f t="shared" si="184"/>
        <v>849.96010999999999</v>
      </c>
      <c r="J2343">
        <v>0</v>
      </c>
      <c r="K2343" cm="1">
        <f t="array" ref="K2343">INDEX(T!$H$2:$H$3661, MATCH(1, (T!$D$2:$D$3661=D2343)*(T!$E$2:$E$3661=G!E2343),0))</f>
        <v>314.95400000000001</v>
      </c>
      <c r="L2343" cm="1">
        <f t="array" ref="L2343">INDEX('C'!$I$2:$I$3661, MATCH(1, ('C'!$D$2:$D$3661=D2343)*('C'!$E$2:$E$3661=G!E2343),0))</f>
        <v>6673726.2517250003</v>
      </c>
      <c r="M2343" cm="1">
        <f t="array" ref="M2343">_xlfn.IFNA(INDEX(P!C$2:C$2862, MATCH(1, (P!$A$2:$A$2862=D2343)*(P!$B$2:$B$2862=F2343),0)),)</f>
        <v>5.3722580645161289</v>
      </c>
      <c r="N2343" cm="1">
        <f t="array" ref="N2343">_xlfn.IFNA(INDEX(Ind!$H$2:$H$6441, MATCH(1, (Ind!$A$2:$A$6441=D2343)*(Ind!$D$2:$D$6441=F2343),0)),)</f>
        <v>117.906602218516</v>
      </c>
      <c r="O2343" cm="1">
        <f t="array" ref="O2343">_xlfn.IFNA(INDEX(Ind!$L$2:$L$6441, MATCH(1, (Ind!$A$2:$A$6441=D2343)*(Ind!$D$2:$D$6441=F2343),0)),)</f>
        <v>90.609507980628706</v>
      </c>
    </row>
    <row r="2344" spans="1:15" x14ac:dyDescent="0.2">
      <c r="A2344" s="4" t="s">
        <v>117</v>
      </c>
      <c r="B2344" s="5" t="str">
        <f t="shared" si="180"/>
        <v>2021</v>
      </c>
      <c r="C2344" s="5">
        <f t="shared" si="181"/>
        <v>2</v>
      </c>
      <c r="D2344" s="11">
        <f t="shared" si="182"/>
        <v>44228</v>
      </c>
      <c r="E2344" s="5" t="s">
        <v>10</v>
      </c>
      <c r="F2344" s="5" t="str">
        <f t="shared" si="183"/>
        <v>CALDAS</v>
      </c>
      <c r="G2344" s="5">
        <v>0</v>
      </c>
      <c r="H2344" s="6">
        <v>87374951</v>
      </c>
      <c r="I2344" s="9">
        <f t="shared" si="184"/>
        <v>873.74950999999999</v>
      </c>
      <c r="J2344">
        <v>0</v>
      </c>
      <c r="K2344" cm="1">
        <f t="array" ref="K2344">INDEX(T!$H$2:$H$3661, MATCH(1, (T!$D$2:$D$3661=D2344)*(T!$E$2:$E$3661=G!E2344),0))</f>
        <v>588.76851999999997</v>
      </c>
      <c r="L2344" cm="1">
        <f t="array" ref="L2344">INDEX('C'!$I$2:$I$3661, MATCH(1, ('C'!$D$2:$D$3661=D2344)*('C'!$E$2:$E$3661=G!E2344),0))</f>
        <v>6101630.4567900002</v>
      </c>
      <c r="M2344" cm="1">
        <f t="array" ref="M2344">_xlfn.IFNA(INDEX(P!C$2:C$2862, MATCH(1, (P!$A$2:$A$2862=D2344)*(P!$B$2:$B$2862=F2344),0)),)</f>
        <v>0</v>
      </c>
      <c r="N2344" cm="1">
        <f t="array" ref="N2344">_xlfn.IFNA(INDEX(Ind!$H$2:$H$6441, MATCH(1, (Ind!$A$2:$A$6441=D2344)*(Ind!$D$2:$D$6441=F2344),0)),)</f>
        <v>131.845779861784</v>
      </c>
      <c r="O2344" cm="1">
        <f t="array" ref="O2344">_xlfn.IFNA(INDEX(Ind!$L$2:$L$6441, MATCH(1, (Ind!$A$2:$A$6441=D2344)*(Ind!$D$2:$D$6441=F2344),0)),)</f>
        <v>106.26076763227501</v>
      </c>
    </row>
    <row r="2345" spans="1:15" x14ac:dyDescent="0.2">
      <c r="A2345" s="1" t="s">
        <v>117</v>
      </c>
      <c r="B2345" s="5" t="str">
        <f t="shared" si="180"/>
        <v>2021</v>
      </c>
      <c r="C2345" s="5">
        <f t="shared" si="181"/>
        <v>2</v>
      </c>
      <c r="D2345" s="11">
        <f t="shared" si="182"/>
        <v>44228</v>
      </c>
      <c r="E2345" s="2" t="s">
        <v>11</v>
      </c>
      <c r="F2345" s="5" t="str">
        <f t="shared" si="183"/>
        <v>CAQUETA</v>
      </c>
      <c r="G2345" s="2">
        <v>0</v>
      </c>
      <c r="H2345" s="7">
        <v>232863385</v>
      </c>
      <c r="I2345" s="9">
        <f t="shared" si="184"/>
        <v>2328.6338500000002</v>
      </c>
      <c r="J2345">
        <v>0</v>
      </c>
      <c r="K2345" cm="1">
        <f t="array" ref="K2345">INDEX(T!$H$2:$H$3661, MATCH(1, (T!$D$2:$D$3661=D2345)*(T!$E$2:$E$3661=G!E2345),0))</f>
        <v>906.92692</v>
      </c>
      <c r="L2345" cm="1">
        <f t="array" ref="L2345">INDEX('C'!$I$2:$I$3661, MATCH(1, ('C'!$D$2:$D$3661=D2345)*('C'!$E$2:$E$3661=G!E2345),0))</f>
        <v>7134753.8769199997</v>
      </c>
      <c r="M2345" cm="1">
        <f t="array" ref="M2345">_xlfn.IFNA(INDEX(P!C$2:C$2862, MATCH(1, (P!$A$2:$A$2862=D2345)*(P!$B$2:$B$2862=F2345),0)),)</f>
        <v>0</v>
      </c>
      <c r="N2345" cm="1">
        <f t="array" ref="N2345">_xlfn.IFNA(INDEX(Ind!$H$2:$H$6441, MATCH(1, (Ind!$A$2:$A$6441=D2345)*(Ind!$D$2:$D$6441=F2345),0)),)</f>
        <v>0</v>
      </c>
      <c r="O2345" cm="1">
        <f t="array" ref="O2345">_xlfn.IFNA(INDEX(Ind!$L$2:$L$6441, MATCH(1, (Ind!$A$2:$A$6441=D2345)*(Ind!$D$2:$D$6441=F2345),0)),)</f>
        <v>0</v>
      </c>
    </row>
    <row r="2346" spans="1:15" x14ac:dyDescent="0.2">
      <c r="A2346" s="4" t="s">
        <v>117</v>
      </c>
      <c r="B2346" s="5" t="str">
        <f t="shared" si="180"/>
        <v>2021</v>
      </c>
      <c r="C2346" s="5">
        <f t="shared" si="181"/>
        <v>2</v>
      </c>
      <c r="D2346" s="11">
        <f t="shared" si="182"/>
        <v>44228</v>
      </c>
      <c r="E2346" s="5" t="s">
        <v>12</v>
      </c>
      <c r="F2346" s="5" t="str">
        <f t="shared" si="183"/>
        <v>CAUCA</v>
      </c>
      <c r="G2346" s="5">
        <v>99121000</v>
      </c>
      <c r="H2346" s="6">
        <v>87644000</v>
      </c>
      <c r="I2346" s="9">
        <f t="shared" si="184"/>
        <v>933.82500000000005</v>
      </c>
      <c r="J2346">
        <v>0</v>
      </c>
      <c r="K2346" cm="1">
        <f t="array" ref="K2346">INDEX(T!$H$2:$H$3661, MATCH(1, (T!$D$2:$D$3661=D2346)*(T!$E$2:$E$3661=G!E2346),0))</f>
        <v>789.83500000000004</v>
      </c>
      <c r="L2346" cm="1">
        <f t="array" ref="L2346">INDEX('C'!$I$2:$I$3661, MATCH(1, ('C'!$D$2:$D$3661=D2346)*('C'!$E$2:$E$3661=G!E2346),0))</f>
        <v>14602945.525</v>
      </c>
      <c r="M2346" cm="1">
        <f t="array" ref="M2346">_xlfn.IFNA(INDEX(P!C$2:C$2862, MATCH(1, (P!$A$2:$A$2862=D2346)*(P!$B$2:$B$2862=F2346),0)),)</f>
        <v>0</v>
      </c>
      <c r="N2346" cm="1">
        <f t="array" ref="N2346">_xlfn.IFNA(INDEX(Ind!$H$2:$H$6441, MATCH(1, (Ind!$A$2:$A$6441=D2346)*(Ind!$D$2:$D$6441=F2346),0)),)</f>
        <v>104.110139794663</v>
      </c>
      <c r="O2346" cm="1">
        <f t="array" ref="O2346">_xlfn.IFNA(INDEX(Ind!$L$2:$L$6441, MATCH(1, (Ind!$A$2:$A$6441=D2346)*(Ind!$D$2:$D$6441=F2346),0)),)</f>
        <v>97.5180705981426</v>
      </c>
    </row>
    <row r="2347" spans="1:15" x14ac:dyDescent="0.2">
      <c r="A2347" s="1" t="s">
        <v>117</v>
      </c>
      <c r="B2347" s="5" t="str">
        <f t="shared" si="180"/>
        <v>2021</v>
      </c>
      <c r="C2347" s="5">
        <f t="shared" si="181"/>
        <v>2</v>
      </c>
      <c r="D2347" s="11">
        <f t="shared" si="182"/>
        <v>44228</v>
      </c>
      <c r="E2347" s="2" t="s">
        <v>13</v>
      </c>
      <c r="F2347" s="5" t="str">
        <f t="shared" si="183"/>
        <v>CESAR</v>
      </c>
      <c r="G2347" s="13">
        <v>109300000</v>
      </c>
      <c r="H2347" s="3">
        <v>93585029</v>
      </c>
      <c r="I2347" s="9">
        <f t="shared" si="184"/>
        <v>1014.425145</v>
      </c>
      <c r="J2347">
        <v>0</v>
      </c>
      <c r="K2347" cm="1">
        <f t="array" ref="K2347">INDEX(T!$H$2:$H$3661, MATCH(1, (T!$D$2:$D$3661=D2347)*(T!$E$2:$E$3661=G!E2347),0))</f>
        <v>233.805565</v>
      </c>
      <c r="L2347" cm="1">
        <f t="array" ref="L2347">INDEX('C'!$I$2:$I$3661, MATCH(1, ('C'!$D$2:$D$3661=D2347)*('C'!$E$2:$E$3661=G!E2347),0))</f>
        <v>12967780.694189999</v>
      </c>
      <c r="M2347" cm="1">
        <f t="array" ref="M2347">_xlfn.IFNA(INDEX(P!C$2:C$2862, MATCH(1, (P!$A$2:$A$2862=D2347)*(P!$B$2:$B$2862=F2347),0)),)</f>
        <v>9.0541935483870972</v>
      </c>
      <c r="N2347" cm="1">
        <f t="array" ref="N2347">_xlfn.IFNA(INDEX(Ind!$H$2:$H$6441, MATCH(1, (Ind!$A$2:$A$6441=D2347)*(Ind!$D$2:$D$6441=F2347),0)),)</f>
        <v>0</v>
      </c>
      <c r="O2347" cm="1">
        <f t="array" ref="O2347">_xlfn.IFNA(INDEX(Ind!$L$2:$L$6441, MATCH(1, (Ind!$A$2:$A$6441=D2347)*(Ind!$D$2:$D$6441=F2347),0)),)</f>
        <v>0</v>
      </c>
    </row>
    <row r="2348" spans="1:15" x14ac:dyDescent="0.2">
      <c r="A2348" s="4" t="s">
        <v>117</v>
      </c>
      <c r="B2348" s="5" t="str">
        <f t="shared" si="180"/>
        <v>2021</v>
      </c>
      <c r="C2348" s="5">
        <f t="shared" si="181"/>
        <v>2</v>
      </c>
      <c r="D2348" s="11">
        <f t="shared" si="182"/>
        <v>44228</v>
      </c>
      <c r="E2348" s="5" t="s">
        <v>14</v>
      </c>
      <c r="F2348" s="5" t="str">
        <f t="shared" si="183"/>
        <v>CORDOBA</v>
      </c>
      <c r="G2348" s="5">
        <v>70935000</v>
      </c>
      <c r="H2348" s="6">
        <v>0</v>
      </c>
      <c r="I2348" s="9">
        <f t="shared" si="184"/>
        <v>709.35</v>
      </c>
      <c r="J2348">
        <v>0</v>
      </c>
      <c r="K2348" cm="1">
        <f t="array" ref="K2348">INDEX(T!$H$2:$H$3661, MATCH(1, (T!$D$2:$D$3661=D2348)*(T!$E$2:$E$3661=G!E2348),0))</f>
        <v>184.89</v>
      </c>
      <c r="L2348" cm="1">
        <f t="array" ref="L2348">INDEX('C'!$I$2:$I$3661, MATCH(1, ('C'!$D$2:$D$3661=D2348)*('C'!$E$2:$E$3661=G!E2348),0))</f>
        <v>14139360</v>
      </c>
      <c r="M2348" cm="1">
        <f t="array" ref="M2348">_xlfn.IFNA(INDEX(P!C$2:C$2862, MATCH(1, (P!$A$2:$A$2862=D2348)*(P!$B$2:$B$2862=F2348),0)),)</f>
        <v>119.0067741935484</v>
      </c>
      <c r="N2348" cm="1">
        <f t="array" ref="N2348">_xlfn.IFNA(INDEX(Ind!$H$2:$H$6441, MATCH(1, (Ind!$A$2:$A$6441=D2348)*(Ind!$D$2:$D$6441=F2348),0)),)</f>
        <v>108.535607034398</v>
      </c>
      <c r="O2348" cm="1">
        <f t="array" ref="O2348">_xlfn.IFNA(INDEX(Ind!$L$2:$L$6441, MATCH(1, (Ind!$A$2:$A$6441=D2348)*(Ind!$D$2:$D$6441=F2348),0)),)</f>
        <v>109.685230024213</v>
      </c>
    </row>
    <row r="2349" spans="1:15" x14ac:dyDescent="0.2">
      <c r="A2349" s="1" t="s">
        <v>117</v>
      </c>
      <c r="B2349" s="5" t="str">
        <f t="shared" si="180"/>
        <v>2021</v>
      </c>
      <c r="C2349" s="5">
        <f t="shared" si="181"/>
        <v>2</v>
      </c>
      <c r="D2349" s="11">
        <f t="shared" si="182"/>
        <v>44228</v>
      </c>
      <c r="E2349" s="2" t="s">
        <v>15</v>
      </c>
      <c r="F2349" s="5" t="str">
        <f t="shared" si="183"/>
        <v>CUNDINAMARCA</v>
      </c>
      <c r="G2349" s="2">
        <v>66940000</v>
      </c>
      <c r="H2349" s="3">
        <v>87875954</v>
      </c>
      <c r="I2349" s="9">
        <f t="shared" si="184"/>
        <v>774.07977000000005</v>
      </c>
      <c r="J2349">
        <v>0</v>
      </c>
      <c r="K2349" cm="1">
        <f t="array" ref="K2349">INDEX(T!$H$2:$H$3661, MATCH(1, (T!$D$2:$D$3661=D2349)*(T!$E$2:$E$3661=G!E2349),0))</f>
        <v>492.25481000000002</v>
      </c>
      <c r="L2349" cm="1">
        <f t="array" ref="L2349">INDEX('C'!$I$2:$I$3661, MATCH(1, ('C'!$D$2:$D$3661=D2349)*('C'!$E$2:$E$3661=G!E2349),0))</f>
        <v>11169794.65504</v>
      </c>
      <c r="M2349" cm="1">
        <f t="array" ref="M2349">_xlfn.IFNA(INDEX(P!C$2:C$2862, MATCH(1, (P!$A$2:$A$2862=D2349)*(P!$B$2:$B$2862=F2349),0)),)</f>
        <v>0.3867741935483871</v>
      </c>
      <c r="N2349" cm="1">
        <f t="array" ref="N2349">_xlfn.IFNA(INDEX(Ind!$H$2:$H$6441, MATCH(1, (Ind!$A$2:$A$6441=D2349)*(Ind!$D$2:$D$6441=F2349),0)),)</f>
        <v>106.732658538048</v>
      </c>
      <c r="O2349" cm="1">
        <f t="array" ref="O2349">_xlfn.IFNA(INDEX(Ind!$L$2:$L$6441, MATCH(1, (Ind!$A$2:$A$6441=D2349)*(Ind!$D$2:$D$6441=F2349),0)),)</f>
        <v>96.939432491874697</v>
      </c>
    </row>
    <row r="2350" spans="1:15" x14ac:dyDescent="0.2">
      <c r="A2350" s="4" t="s">
        <v>117</v>
      </c>
      <c r="B2350" s="5" t="str">
        <f t="shared" si="180"/>
        <v>2021</v>
      </c>
      <c r="C2350" s="5">
        <f t="shared" si="181"/>
        <v>2</v>
      </c>
      <c r="D2350" s="11">
        <f t="shared" si="182"/>
        <v>44228</v>
      </c>
      <c r="E2350" s="5" t="s">
        <v>16</v>
      </c>
      <c r="F2350" s="5" t="str">
        <f t="shared" si="183"/>
        <v>CHOCO</v>
      </c>
      <c r="G2350" s="5">
        <v>0</v>
      </c>
      <c r="H2350" s="8">
        <v>569838000</v>
      </c>
      <c r="I2350" s="9">
        <f t="shared" si="184"/>
        <v>5698.38</v>
      </c>
      <c r="J2350">
        <v>0</v>
      </c>
      <c r="K2350" cm="1">
        <f t="array" ref="K2350">INDEX(T!$H$2:$H$3661, MATCH(1, (T!$D$2:$D$3661=D2350)*(T!$E$2:$E$3661=G!E2350),0))</f>
        <v>639.6</v>
      </c>
      <c r="L2350" t="e" cm="1">
        <f t="array" ref="L2350">INDEX('C'!$I$2:$I$3661, MATCH(1, ('C'!$D$2:$D$3661=D2350)*('C'!$E$2:$E$3661=G!E2350),0))</f>
        <v>#N/A</v>
      </c>
      <c r="M2350" cm="1">
        <f t="array" ref="M2350">_xlfn.IFNA(INDEX(P!C$2:C$2862, MATCH(1, (P!$A$2:$A$2862=D2350)*(P!$B$2:$B$2862=F2350),0)),)</f>
        <v>0</v>
      </c>
      <c r="N2350" cm="1">
        <f t="array" ref="N2350">_xlfn.IFNA(INDEX(Ind!$H$2:$H$6441, MATCH(1, (Ind!$A$2:$A$6441=D2350)*(Ind!$D$2:$D$6441=F2350),0)),)</f>
        <v>0</v>
      </c>
      <c r="O2350" cm="1">
        <f t="array" ref="O2350">_xlfn.IFNA(INDEX(Ind!$L$2:$L$6441, MATCH(1, (Ind!$A$2:$A$6441=D2350)*(Ind!$D$2:$D$6441=F2350),0)),)</f>
        <v>0</v>
      </c>
    </row>
    <row r="2351" spans="1:15" x14ac:dyDescent="0.2">
      <c r="A2351" s="1" t="s">
        <v>117</v>
      </c>
      <c r="B2351" s="5" t="str">
        <f t="shared" si="180"/>
        <v>2021</v>
      </c>
      <c r="C2351" s="5">
        <f t="shared" si="181"/>
        <v>2</v>
      </c>
      <c r="D2351" s="11">
        <f t="shared" si="182"/>
        <v>44228</v>
      </c>
      <c r="E2351" s="2" t="s">
        <v>17</v>
      </c>
      <c r="F2351" s="5" t="str">
        <f t="shared" si="183"/>
        <v>HUILA</v>
      </c>
      <c r="G2351" s="2">
        <v>0</v>
      </c>
      <c r="H2351" s="3">
        <v>87181314</v>
      </c>
      <c r="I2351" s="9">
        <f t="shared" si="184"/>
        <v>871.81313999999998</v>
      </c>
      <c r="J2351">
        <v>0</v>
      </c>
      <c r="K2351" cm="1">
        <f t="array" ref="K2351">INDEX(T!$H$2:$H$3661, MATCH(1, (T!$D$2:$D$3661=D2351)*(T!$E$2:$E$3661=G!E2351),0))</f>
        <v>824.31911000000002</v>
      </c>
      <c r="L2351" cm="1">
        <f t="array" ref="L2351">INDEX('C'!$I$2:$I$3661, MATCH(1, ('C'!$D$2:$D$3661=D2351)*('C'!$E$2:$E$3661=G!E2351),0))</f>
        <v>11453329.098099999</v>
      </c>
      <c r="M2351" cm="1">
        <f t="array" ref="M2351">_xlfn.IFNA(INDEX(P!C$2:C$2862, MATCH(1, (P!$A$2:$A$2862=D2351)*(P!$B$2:$B$2862=F2351),0)),)</f>
        <v>3.2858064516129035</v>
      </c>
      <c r="N2351" cm="1">
        <f t="array" ref="N2351">_xlfn.IFNA(INDEX(Ind!$H$2:$H$6441, MATCH(1, (Ind!$A$2:$A$6441=D2351)*(Ind!$D$2:$D$6441=F2351),0)),)</f>
        <v>0</v>
      </c>
      <c r="O2351" cm="1">
        <f t="array" ref="O2351">_xlfn.IFNA(INDEX(Ind!$L$2:$L$6441, MATCH(1, (Ind!$A$2:$A$6441=D2351)*(Ind!$D$2:$D$6441=F2351),0)),)</f>
        <v>0</v>
      </c>
    </row>
    <row r="2352" spans="1:15" x14ac:dyDescent="0.2">
      <c r="A2352" s="4" t="s">
        <v>117</v>
      </c>
      <c r="B2352" s="5" t="str">
        <f t="shared" si="180"/>
        <v>2021</v>
      </c>
      <c r="C2352" s="5">
        <f t="shared" si="181"/>
        <v>2</v>
      </c>
      <c r="D2352" s="11">
        <f t="shared" si="182"/>
        <v>44228</v>
      </c>
      <c r="E2352" s="5" t="s">
        <v>18</v>
      </c>
      <c r="F2352" s="5" t="str">
        <f t="shared" si="183"/>
        <v>LA GUAJIRA</v>
      </c>
      <c r="G2352" s="5">
        <v>87100000</v>
      </c>
      <c r="H2352" s="6">
        <v>0</v>
      </c>
      <c r="I2352" s="9">
        <f t="shared" si="184"/>
        <v>871</v>
      </c>
      <c r="J2352">
        <v>0</v>
      </c>
      <c r="K2352" cm="1">
        <f t="array" ref="K2352">INDEX(T!$H$2:$H$3661, MATCH(1, (T!$D$2:$D$3661=D2352)*(T!$E$2:$E$3661=G!E2352),0))</f>
        <v>267</v>
      </c>
      <c r="L2352" cm="1">
        <f t="array" ref="L2352">INDEX('C'!$I$2:$I$3661, MATCH(1, ('C'!$D$2:$D$3661=D2352)*('C'!$E$2:$E$3661=G!E2352),0))</f>
        <v>2383965.4500000002</v>
      </c>
      <c r="M2352" cm="1">
        <f t="array" ref="M2352">_xlfn.IFNA(INDEX(P!C$2:C$2862, MATCH(1, (P!$A$2:$A$2862=D2352)*(P!$B$2:$B$2862=F2352),0)),)</f>
        <v>0</v>
      </c>
      <c r="N2352" cm="1">
        <f t="array" ref="N2352">_xlfn.IFNA(INDEX(Ind!$H$2:$H$6441, MATCH(1, (Ind!$A$2:$A$6441=D2352)*(Ind!$D$2:$D$6441=F2352),0)),)</f>
        <v>0</v>
      </c>
      <c r="O2352" cm="1">
        <f t="array" ref="O2352">_xlfn.IFNA(INDEX(Ind!$L$2:$L$6441, MATCH(1, (Ind!$A$2:$A$6441=D2352)*(Ind!$D$2:$D$6441=F2352),0)),)</f>
        <v>0</v>
      </c>
    </row>
    <row r="2353" spans="1:15" x14ac:dyDescent="0.2">
      <c r="A2353" s="1" t="s">
        <v>117</v>
      </c>
      <c r="B2353" s="5" t="str">
        <f t="shared" si="180"/>
        <v>2021</v>
      </c>
      <c r="C2353" s="5">
        <f t="shared" si="181"/>
        <v>2</v>
      </c>
      <c r="D2353" s="11">
        <f t="shared" si="182"/>
        <v>44228</v>
      </c>
      <c r="E2353" s="2" t="s">
        <v>19</v>
      </c>
      <c r="F2353" s="5" t="str">
        <f t="shared" si="183"/>
        <v>MAGDALENA</v>
      </c>
      <c r="G2353" s="13">
        <v>107956350</v>
      </c>
      <c r="H2353" s="7">
        <v>108019198</v>
      </c>
      <c r="I2353" s="9">
        <f t="shared" si="184"/>
        <v>1079.8777399999999</v>
      </c>
      <c r="J2353">
        <v>0</v>
      </c>
      <c r="K2353" cm="1">
        <f t="array" ref="K2353">INDEX(T!$H$2:$H$3661, MATCH(1, (T!$D$2:$D$3661=D2353)*(T!$E$2:$E$3661=G!E2353),0))</f>
        <v>204.86443499999999</v>
      </c>
      <c r="L2353" cm="1">
        <f t="array" ref="L2353">INDEX('C'!$I$2:$I$3661, MATCH(1, ('C'!$D$2:$D$3661=D2353)*('C'!$E$2:$E$3661=G!E2353),0))</f>
        <v>16489890.040115001</v>
      </c>
      <c r="M2353" cm="1">
        <f t="array" ref="M2353">_xlfn.IFNA(INDEX(P!C$2:C$2862, MATCH(1, (P!$A$2:$A$2862=D2353)*(P!$B$2:$B$2862=F2353),0)),)</f>
        <v>8.1729032258064525</v>
      </c>
      <c r="N2353" cm="1">
        <f t="array" ref="N2353">_xlfn.IFNA(INDEX(Ind!$H$2:$H$6441, MATCH(1, (Ind!$A$2:$A$6441=D2353)*(Ind!$D$2:$D$6441=F2353),0)),)</f>
        <v>0</v>
      </c>
      <c r="O2353" cm="1">
        <f t="array" ref="O2353">_xlfn.IFNA(INDEX(Ind!$L$2:$L$6441, MATCH(1, (Ind!$A$2:$A$6441=D2353)*(Ind!$D$2:$D$6441=F2353),0)),)</f>
        <v>0</v>
      </c>
    </row>
    <row r="2354" spans="1:15" x14ac:dyDescent="0.2">
      <c r="A2354" s="4" t="s">
        <v>117</v>
      </c>
      <c r="B2354" s="5" t="str">
        <f t="shared" si="180"/>
        <v>2021</v>
      </c>
      <c r="C2354" s="5">
        <f t="shared" si="181"/>
        <v>2</v>
      </c>
      <c r="D2354" s="11">
        <f t="shared" si="182"/>
        <v>44228</v>
      </c>
      <c r="E2354" s="5" t="s">
        <v>20</v>
      </c>
      <c r="F2354" s="5" t="str">
        <f t="shared" si="183"/>
        <v>META</v>
      </c>
      <c r="G2354" s="5">
        <v>0</v>
      </c>
      <c r="H2354" s="6">
        <v>85955662</v>
      </c>
      <c r="I2354" s="9">
        <f t="shared" si="184"/>
        <v>859.55661999999995</v>
      </c>
      <c r="J2354">
        <v>0</v>
      </c>
      <c r="K2354" cm="1">
        <f t="array" ref="K2354">INDEX(T!$H$2:$H$3661, MATCH(1, (T!$D$2:$D$3661=D2354)*(T!$E$2:$E$3661=G!E2354),0))</f>
        <v>665.14478999999994</v>
      </c>
      <c r="L2354" cm="1">
        <f t="array" ref="L2354">INDEX('C'!$I$2:$I$3661, MATCH(1, ('C'!$D$2:$D$3661=D2354)*('C'!$E$2:$E$3661=G!E2354),0))</f>
        <v>640202.77576999995</v>
      </c>
      <c r="M2354" cm="1">
        <f t="array" ref="M2354">_xlfn.IFNA(INDEX(P!C$2:C$2862, MATCH(1, (P!$A$2:$A$2862=D2354)*(P!$B$2:$B$2862=F2354),0)),)</f>
        <v>4.3464516129032269</v>
      </c>
      <c r="N2354" cm="1">
        <f t="array" ref="N2354">_xlfn.IFNA(INDEX(Ind!$H$2:$H$6441, MATCH(1, (Ind!$A$2:$A$6441=D2354)*(Ind!$D$2:$D$6441=F2354),0)),)</f>
        <v>0</v>
      </c>
      <c r="O2354" cm="1">
        <f t="array" ref="O2354">_xlfn.IFNA(INDEX(Ind!$L$2:$L$6441, MATCH(1, (Ind!$A$2:$A$6441=D2354)*(Ind!$D$2:$D$6441=F2354),0)),)</f>
        <v>0</v>
      </c>
    </row>
    <row r="2355" spans="1:15" x14ac:dyDescent="0.2">
      <c r="A2355" s="1" t="s">
        <v>117</v>
      </c>
      <c r="B2355" s="5" t="str">
        <f t="shared" si="180"/>
        <v>2021</v>
      </c>
      <c r="C2355" s="5">
        <f t="shared" si="181"/>
        <v>2</v>
      </c>
      <c r="D2355" s="11">
        <f t="shared" si="182"/>
        <v>44228</v>
      </c>
      <c r="E2355" s="2" t="s">
        <v>21</v>
      </c>
      <c r="F2355" s="5" t="str">
        <f t="shared" si="183"/>
        <v>NARINO</v>
      </c>
      <c r="G2355" s="2">
        <v>0</v>
      </c>
      <c r="H2355" s="3">
        <v>92241576</v>
      </c>
      <c r="I2355" s="9">
        <f t="shared" si="184"/>
        <v>922.41575999999998</v>
      </c>
      <c r="J2355">
        <v>0</v>
      </c>
      <c r="K2355" cm="1">
        <f t="array" ref="K2355">INDEX(T!$H$2:$H$3661, MATCH(1, (T!$D$2:$D$3661=D2355)*(T!$E$2:$E$3661=G!E2355),0))</f>
        <v>858.52697000000001</v>
      </c>
      <c r="L2355" cm="1">
        <f t="array" ref="L2355">INDEX('C'!$I$2:$I$3661, MATCH(1, ('C'!$D$2:$D$3661=D2355)*('C'!$E$2:$E$3661=G!E2355),0))</f>
        <v>11242642.47273</v>
      </c>
      <c r="M2355" cm="1">
        <f t="array" ref="M2355">_xlfn.IFNA(INDEX(P!C$2:C$2862, MATCH(1, (P!$A$2:$A$2862=D2355)*(P!$B$2:$B$2862=F2355),0)),)</f>
        <v>0</v>
      </c>
      <c r="N2355" cm="1">
        <f t="array" ref="N2355">_xlfn.IFNA(INDEX(Ind!$H$2:$H$6441, MATCH(1, (Ind!$A$2:$A$6441=D2355)*(Ind!$D$2:$D$6441=F2355),0)),)</f>
        <v>0</v>
      </c>
      <c r="O2355" cm="1">
        <f t="array" ref="O2355">_xlfn.IFNA(INDEX(Ind!$L$2:$L$6441, MATCH(1, (Ind!$A$2:$A$6441=D2355)*(Ind!$D$2:$D$6441=F2355),0)),)</f>
        <v>0</v>
      </c>
    </row>
    <row r="2356" spans="1:15" x14ac:dyDescent="0.2">
      <c r="A2356" s="4" t="s">
        <v>117</v>
      </c>
      <c r="B2356" s="5" t="str">
        <f t="shared" si="180"/>
        <v>2021</v>
      </c>
      <c r="C2356" s="5">
        <f t="shared" si="181"/>
        <v>2</v>
      </c>
      <c r="D2356" s="11">
        <f t="shared" si="182"/>
        <v>44228</v>
      </c>
      <c r="E2356" s="5" t="s">
        <v>22</v>
      </c>
      <c r="F2356" s="5" t="str">
        <f t="shared" si="183"/>
        <v>NORTE DE SANTANDER</v>
      </c>
      <c r="G2356" s="5">
        <v>93369000</v>
      </c>
      <c r="H2356" s="8">
        <v>106714937</v>
      </c>
      <c r="I2356" s="9">
        <f t="shared" si="184"/>
        <v>1000.419685</v>
      </c>
      <c r="J2356">
        <v>0</v>
      </c>
      <c r="K2356" cm="1">
        <f t="array" ref="K2356">INDEX(T!$H$2:$H$3661, MATCH(1, (T!$D$2:$D$3661=D2356)*(T!$E$2:$E$3661=G!E2356),0))</f>
        <v>304.13578000000001</v>
      </c>
      <c r="L2356" cm="1">
        <f t="array" ref="L2356">INDEX('C'!$I$2:$I$3661, MATCH(1, ('C'!$D$2:$D$3661=D2356)*('C'!$E$2:$E$3661=G!E2356),0))</f>
        <v>3010384.1434399998</v>
      </c>
      <c r="M2356" cm="1">
        <f t="array" ref="M2356">_xlfn.IFNA(INDEX(P!C$2:C$2862, MATCH(1, (P!$A$2:$A$2862=D2356)*(P!$B$2:$B$2862=F2356),0)),)</f>
        <v>37.987096774193553</v>
      </c>
      <c r="N2356" cm="1">
        <f t="array" ref="N2356">_xlfn.IFNA(INDEX(Ind!$H$2:$H$6441, MATCH(1, (Ind!$A$2:$A$6441=D2356)*(Ind!$D$2:$D$6441=F2356),0)),)</f>
        <v>0</v>
      </c>
      <c r="O2356" cm="1">
        <f t="array" ref="O2356">_xlfn.IFNA(INDEX(Ind!$L$2:$L$6441, MATCH(1, (Ind!$A$2:$A$6441=D2356)*(Ind!$D$2:$D$6441=F2356),0)),)</f>
        <v>0</v>
      </c>
    </row>
    <row r="2357" spans="1:15" x14ac:dyDescent="0.2">
      <c r="A2357" s="1" t="s">
        <v>117</v>
      </c>
      <c r="B2357" s="5" t="str">
        <f t="shared" si="180"/>
        <v>2021</v>
      </c>
      <c r="C2357" s="5">
        <f t="shared" si="181"/>
        <v>2</v>
      </c>
      <c r="D2357" s="11">
        <f t="shared" si="182"/>
        <v>44228</v>
      </c>
      <c r="E2357" s="2" t="s">
        <v>23</v>
      </c>
      <c r="F2357" s="5" t="str">
        <f t="shared" si="183"/>
        <v>QUINDIO</v>
      </c>
      <c r="G2357" s="2">
        <v>0</v>
      </c>
      <c r="H2357" s="7">
        <v>151388538</v>
      </c>
      <c r="I2357" s="9">
        <f t="shared" si="184"/>
        <v>1513.8853799999999</v>
      </c>
      <c r="J2357">
        <v>0</v>
      </c>
      <c r="K2357" cm="1">
        <f t="array" ref="K2357">INDEX(T!$H$2:$H$3661, MATCH(1, (T!$D$2:$D$3661=D2357)*(T!$E$2:$E$3661=G!E2357),0))</f>
        <v>1401.8561500000001</v>
      </c>
      <c r="L2357" cm="1">
        <f t="array" ref="L2357">INDEX('C'!$I$2:$I$3661, MATCH(1, ('C'!$D$2:$D$3661=D2357)*('C'!$E$2:$E$3661=G!E2357),0))</f>
        <v>1562562.9723100001</v>
      </c>
      <c r="M2357" cm="1">
        <f t="array" ref="M2357">_xlfn.IFNA(INDEX(P!C$2:C$2862, MATCH(1, (P!$A$2:$A$2862=D2357)*(P!$B$2:$B$2862=F2357),0)),)</f>
        <v>0</v>
      </c>
      <c r="N2357" cm="1">
        <f t="array" ref="N2357">_xlfn.IFNA(INDEX(Ind!$H$2:$H$6441, MATCH(1, (Ind!$A$2:$A$6441=D2357)*(Ind!$D$2:$D$6441=F2357),0)),)</f>
        <v>0</v>
      </c>
      <c r="O2357" cm="1">
        <f t="array" ref="O2357">_xlfn.IFNA(INDEX(Ind!$L$2:$L$6441, MATCH(1, (Ind!$A$2:$A$6441=D2357)*(Ind!$D$2:$D$6441=F2357),0)),)</f>
        <v>0</v>
      </c>
    </row>
    <row r="2358" spans="1:15" x14ac:dyDescent="0.2">
      <c r="A2358" s="4" t="s">
        <v>117</v>
      </c>
      <c r="B2358" s="5" t="str">
        <f t="shared" si="180"/>
        <v>2021</v>
      </c>
      <c r="C2358" s="5">
        <f t="shared" si="181"/>
        <v>2</v>
      </c>
      <c r="D2358" s="11">
        <f t="shared" si="182"/>
        <v>44228</v>
      </c>
      <c r="E2358" s="5" t="s">
        <v>24</v>
      </c>
      <c r="F2358" s="5" t="str">
        <f t="shared" si="183"/>
        <v>RISARALDA</v>
      </c>
      <c r="G2358" s="5">
        <v>0</v>
      </c>
      <c r="H2358" s="6">
        <v>87769444</v>
      </c>
      <c r="I2358" s="9">
        <f t="shared" si="184"/>
        <v>877.69443999999999</v>
      </c>
      <c r="J2358">
        <v>0</v>
      </c>
      <c r="K2358" cm="1">
        <f t="array" ref="K2358">INDEX(T!$H$2:$H$3661, MATCH(1, (T!$D$2:$D$3661=D2358)*(T!$E$2:$E$3661=G!E2358),0))</f>
        <v>366.14222000000001</v>
      </c>
      <c r="L2358" cm="1">
        <f t="array" ref="L2358">INDEX('C'!$I$2:$I$3661, MATCH(1, ('C'!$D$2:$D$3661=D2358)*('C'!$E$2:$E$3661=G!E2358),0))</f>
        <v>1527412.12148</v>
      </c>
      <c r="M2358" cm="1">
        <f t="array" ref="M2358">_xlfn.IFNA(INDEX(P!C$2:C$2862, MATCH(1, (P!$A$2:$A$2862=D2358)*(P!$B$2:$B$2862=F2358),0)),)</f>
        <v>0</v>
      </c>
      <c r="N2358" cm="1">
        <f t="array" ref="N2358">_xlfn.IFNA(INDEX(Ind!$H$2:$H$6441, MATCH(1, (Ind!$A$2:$A$6441=D2358)*(Ind!$D$2:$D$6441=F2358),0)),)</f>
        <v>122.509543684031</v>
      </c>
      <c r="O2358" cm="1">
        <f t="array" ref="O2358">_xlfn.IFNA(INDEX(Ind!$L$2:$L$6441, MATCH(1, (Ind!$A$2:$A$6441=D2358)*(Ind!$D$2:$D$6441=F2358),0)),)</f>
        <v>99.302209588928307</v>
      </c>
    </row>
    <row r="2359" spans="1:15" x14ac:dyDescent="0.2">
      <c r="A2359" s="1" t="s">
        <v>117</v>
      </c>
      <c r="B2359" s="5" t="str">
        <f t="shared" si="180"/>
        <v>2021</v>
      </c>
      <c r="C2359" s="5">
        <f t="shared" si="181"/>
        <v>2</v>
      </c>
      <c r="D2359" s="11">
        <f t="shared" si="182"/>
        <v>44228</v>
      </c>
      <c r="E2359" s="2" t="s">
        <v>25</v>
      </c>
      <c r="F2359" s="5" t="str">
        <f t="shared" si="183"/>
        <v>SANTANDER</v>
      </c>
      <c r="G2359" s="2">
        <v>49911636</v>
      </c>
      <c r="H2359" s="7">
        <v>208862844</v>
      </c>
      <c r="I2359" s="9">
        <f t="shared" si="184"/>
        <v>1293.8724</v>
      </c>
      <c r="J2359">
        <v>0</v>
      </c>
      <c r="K2359" cm="1">
        <f t="array" ref="K2359">INDEX(T!$H$2:$H$3661, MATCH(1, (T!$D$2:$D$3661=D2359)*(T!$E$2:$E$3661=G!E2359),0))</f>
        <v>636.66619500000002</v>
      </c>
      <c r="L2359" cm="1">
        <f t="array" ref="L2359">INDEX('C'!$I$2:$I$3661, MATCH(1, ('C'!$D$2:$D$3661=D2359)*('C'!$E$2:$E$3661=G!E2359),0))</f>
        <v>2765185.1365350001</v>
      </c>
      <c r="M2359" cm="1">
        <f t="array" ref="M2359">_xlfn.IFNA(INDEX(P!C$2:C$2862, MATCH(1, (P!$A$2:$A$2862=D2359)*(P!$B$2:$B$2862=F2359),0)),)</f>
        <v>24.159032258064521</v>
      </c>
      <c r="N2359" cm="1">
        <f t="array" ref="N2359">_xlfn.IFNA(INDEX(Ind!$H$2:$H$6441, MATCH(1, (Ind!$A$2:$A$6441=D2359)*(Ind!$D$2:$D$6441=F2359),0)),)</f>
        <v>103.055538564351</v>
      </c>
      <c r="O2359" cm="1">
        <f t="array" ref="O2359">_xlfn.IFNA(INDEX(Ind!$L$2:$L$6441, MATCH(1, (Ind!$A$2:$A$6441=D2359)*(Ind!$D$2:$D$6441=F2359),0)),)</f>
        <v>97.873162400113898</v>
      </c>
    </row>
    <row r="2360" spans="1:15" x14ac:dyDescent="0.2">
      <c r="A2360" s="4" t="s">
        <v>117</v>
      </c>
      <c r="B2360" s="5" t="str">
        <f t="shared" si="180"/>
        <v>2021</v>
      </c>
      <c r="C2360" s="5">
        <f t="shared" si="181"/>
        <v>2</v>
      </c>
      <c r="D2360" s="11">
        <f t="shared" si="182"/>
        <v>44228</v>
      </c>
      <c r="E2360" s="5" t="s">
        <v>26</v>
      </c>
      <c r="F2360" s="5" t="str">
        <f t="shared" si="183"/>
        <v>SUCRE</v>
      </c>
      <c r="G2360" s="5">
        <v>70935000</v>
      </c>
      <c r="H2360" s="6">
        <v>0</v>
      </c>
      <c r="I2360" s="9">
        <f t="shared" si="184"/>
        <v>709.35</v>
      </c>
      <c r="J2360">
        <v>0</v>
      </c>
      <c r="K2360" cm="1">
        <f t="array" ref="K2360">INDEX(T!$H$2:$H$3661, MATCH(1, (T!$D$2:$D$3661=D2360)*(T!$E$2:$E$3661=G!E2360),0))</f>
        <v>184.89</v>
      </c>
      <c r="L2360" cm="1">
        <f t="array" ref="L2360">INDEX('C'!$I$2:$I$3661, MATCH(1, ('C'!$D$2:$D$3661=D2360)*('C'!$E$2:$E$3661=G!E2360),0))</f>
        <v>14139360</v>
      </c>
      <c r="M2360" cm="1">
        <f t="array" ref="M2360">_xlfn.IFNA(INDEX(P!C$2:C$2862, MATCH(1, (P!$A$2:$A$2862=D2360)*(P!$B$2:$B$2862=F2360),0)),)</f>
        <v>87.669032258064519</v>
      </c>
      <c r="N2360" cm="1">
        <f t="array" ref="N2360">_xlfn.IFNA(INDEX(Ind!$H$2:$H$6441, MATCH(1, (Ind!$A$2:$A$6441=D2360)*(Ind!$D$2:$D$6441=F2360),0)),)</f>
        <v>0</v>
      </c>
      <c r="O2360" cm="1">
        <f t="array" ref="O2360">_xlfn.IFNA(INDEX(Ind!$L$2:$L$6441, MATCH(1, (Ind!$A$2:$A$6441=D2360)*(Ind!$D$2:$D$6441=F2360),0)),)</f>
        <v>0</v>
      </c>
    </row>
    <row r="2361" spans="1:15" x14ac:dyDescent="0.2">
      <c r="A2361" s="1" t="s">
        <v>117</v>
      </c>
      <c r="B2361" s="5" t="str">
        <f t="shared" si="180"/>
        <v>2021</v>
      </c>
      <c r="C2361" s="5">
        <f t="shared" si="181"/>
        <v>2</v>
      </c>
      <c r="D2361" s="11">
        <f t="shared" si="182"/>
        <v>44228</v>
      </c>
      <c r="E2361" s="2" t="s">
        <v>27</v>
      </c>
      <c r="F2361" s="5" t="str">
        <f t="shared" si="183"/>
        <v>TOLIMA</v>
      </c>
      <c r="G2361" s="2">
        <v>0</v>
      </c>
      <c r="H2361" s="3">
        <v>91923966</v>
      </c>
      <c r="I2361" s="9">
        <f t="shared" si="184"/>
        <v>919.23965999999996</v>
      </c>
      <c r="J2361">
        <v>0</v>
      </c>
      <c r="K2361" cm="1">
        <f t="array" ref="K2361">INDEX(T!$H$2:$H$3661, MATCH(1, (T!$D$2:$D$3661=D2361)*(T!$E$2:$E$3661=G!E2361),0))</f>
        <v>819.42364999999995</v>
      </c>
      <c r="L2361" cm="1">
        <f t="array" ref="L2361">INDEX('C'!$I$2:$I$3661, MATCH(1, ('C'!$D$2:$D$3661=D2361)*('C'!$E$2:$E$3661=G!E2361),0))</f>
        <v>11391167.151489999</v>
      </c>
      <c r="M2361" cm="1">
        <f t="array" ref="M2361">_xlfn.IFNA(INDEX(P!C$2:C$2862, MATCH(1, (P!$A$2:$A$2862=D2361)*(P!$B$2:$B$2862=F2361),0)),)</f>
        <v>2.1909677419354838</v>
      </c>
      <c r="N2361" cm="1">
        <f t="array" ref="N2361">_xlfn.IFNA(INDEX(Ind!$H$2:$H$6441, MATCH(1, (Ind!$A$2:$A$6441=D2361)*(Ind!$D$2:$D$6441=F2361),0)),)</f>
        <v>110.800286700657</v>
      </c>
      <c r="O2361" cm="1">
        <f t="array" ref="O2361">_xlfn.IFNA(INDEX(Ind!$L$2:$L$6441, MATCH(1, (Ind!$A$2:$A$6441=D2361)*(Ind!$D$2:$D$6441=F2361),0)),)</f>
        <v>95.975251546778296</v>
      </c>
    </row>
    <row r="2362" spans="1:15" x14ac:dyDescent="0.2">
      <c r="A2362" s="4" t="s">
        <v>117</v>
      </c>
      <c r="B2362" s="5" t="str">
        <f t="shared" si="180"/>
        <v>2021</v>
      </c>
      <c r="C2362" s="5">
        <f t="shared" si="181"/>
        <v>2</v>
      </c>
      <c r="D2362" s="11">
        <f t="shared" si="182"/>
        <v>44228</v>
      </c>
      <c r="E2362" s="5" t="s">
        <v>28</v>
      </c>
      <c r="F2362" s="5" t="str">
        <f t="shared" si="183"/>
        <v>VALLE DEL CAUCA</v>
      </c>
      <c r="G2362" s="5">
        <v>98686244</v>
      </c>
      <c r="H2362" s="6">
        <v>0</v>
      </c>
      <c r="I2362" s="9">
        <f t="shared" si="184"/>
        <v>986.86243999999999</v>
      </c>
      <c r="J2362">
        <v>0</v>
      </c>
      <c r="K2362" cm="1">
        <f t="array" ref="K2362">INDEX(T!$H$2:$H$3661, MATCH(1, (T!$D$2:$D$3661=D2362)*(T!$E$2:$E$3661=G!E2362),0))</f>
        <v>763.84087999999997</v>
      </c>
      <c r="L2362" cm="1">
        <f t="array" ref="L2362">INDEX('C'!$I$2:$I$3661, MATCH(1, ('C'!$D$2:$D$3661=D2362)*('C'!$E$2:$E$3661=G!E2362),0))</f>
        <v>17273548.627409998</v>
      </c>
      <c r="M2362" cm="1">
        <f t="array" ref="M2362">_xlfn.IFNA(INDEX(P!C$2:C$2862, MATCH(1, (P!$A$2:$A$2862=D2362)*(P!$B$2:$B$2862=F2362),0)),)</f>
        <v>0</v>
      </c>
      <c r="N2362" cm="1">
        <f t="array" ref="N2362">_xlfn.IFNA(INDEX(Ind!$H$2:$H$6441, MATCH(1, (Ind!$A$2:$A$6441=D2362)*(Ind!$D$2:$D$6441=F2362),0)),)</f>
        <v>113.53523313880299</v>
      </c>
      <c r="O2362" cm="1">
        <f t="array" ref="O2362">_xlfn.IFNA(INDEX(Ind!$L$2:$L$6441, MATCH(1, (Ind!$A$2:$A$6441=D2362)*(Ind!$D$2:$D$6441=F2362),0)),)</f>
        <v>95.808834509043095</v>
      </c>
    </row>
    <row r="2363" spans="1:15" x14ac:dyDescent="0.2">
      <c r="A2363" s="1" t="s">
        <v>117</v>
      </c>
      <c r="B2363" s="5" t="str">
        <f t="shared" si="180"/>
        <v>2021</v>
      </c>
      <c r="C2363" s="5">
        <f t="shared" si="181"/>
        <v>2</v>
      </c>
      <c r="D2363" s="11">
        <f t="shared" si="182"/>
        <v>44228</v>
      </c>
      <c r="E2363" s="2" t="s">
        <v>74</v>
      </c>
      <c r="F2363" s="5" t="str">
        <f t="shared" si="183"/>
        <v>ARAUCA</v>
      </c>
      <c r="G2363" s="2">
        <v>0</v>
      </c>
      <c r="H2363" s="3">
        <v>47601000</v>
      </c>
      <c r="I2363" s="9">
        <f t="shared" si="184"/>
        <v>476.01</v>
      </c>
      <c r="J2363">
        <v>0</v>
      </c>
      <c r="K2363" cm="1">
        <f t="array" ref="K2363">INDEX(T!$H$2:$H$3661, MATCH(1, (T!$D$2:$D$3661=D2363)*(T!$E$2:$E$3661=G!E2363),0))</f>
        <v>641</v>
      </c>
      <c r="L2363" cm="1">
        <f t="array" ref="L2363">INDEX('C'!$I$2:$I$3661, MATCH(1, ('C'!$D$2:$D$3661=D2363)*('C'!$E$2:$E$3661=G!E2363),0))</f>
        <v>56589</v>
      </c>
      <c r="M2363" cm="1">
        <f t="array" ref="M2363">_xlfn.IFNA(INDEX(P!C$2:C$2862, MATCH(1, (P!$A$2:$A$2862=D2363)*(P!$B$2:$B$2862=F2363),0)),)</f>
        <v>3.6522580645161291</v>
      </c>
      <c r="N2363" cm="1">
        <f t="array" ref="N2363">_xlfn.IFNA(INDEX(Ind!$H$2:$H$6441, MATCH(1, (Ind!$A$2:$A$6441=D2363)*(Ind!$D$2:$D$6441=F2363),0)),)</f>
        <v>0</v>
      </c>
      <c r="O2363" cm="1">
        <f t="array" ref="O2363">_xlfn.IFNA(INDEX(Ind!$L$2:$L$6441, MATCH(1, (Ind!$A$2:$A$6441=D2363)*(Ind!$D$2:$D$6441=F2363),0)),)</f>
        <v>0</v>
      </c>
    </row>
    <row r="2364" spans="1:15" x14ac:dyDescent="0.2">
      <c r="A2364" s="4" t="s">
        <v>117</v>
      </c>
      <c r="B2364" s="5" t="str">
        <f t="shared" si="180"/>
        <v>2021</v>
      </c>
      <c r="C2364" s="5">
        <f t="shared" si="181"/>
        <v>2</v>
      </c>
      <c r="D2364" s="11">
        <f t="shared" si="182"/>
        <v>44228</v>
      </c>
      <c r="E2364" s="5" t="s">
        <v>29</v>
      </c>
      <c r="F2364" s="5" t="str">
        <f t="shared" si="183"/>
        <v>CASANARE</v>
      </c>
      <c r="G2364" s="5">
        <v>0</v>
      </c>
      <c r="H2364" s="6">
        <v>46874114</v>
      </c>
      <c r="I2364" s="9">
        <f t="shared" si="184"/>
        <v>468.74113999999997</v>
      </c>
      <c r="J2364">
        <v>0</v>
      </c>
      <c r="K2364" cm="1">
        <f t="array" ref="K2364">INDEX(T!$H$2:$H$3661, MATCH(1, (T!$D$2:$D$3661=D2364)*(T!$E$2:$E$3661=G!E2364),0))</f>
        <v>104.99257</v>
      </c>
      <c r="L2364" cm="1">
        <f t="array" ref="L2364">INDEX('C'!$I$2:$I$3661, MATCH(1, ('C'!$D$2:$D$3661=D2364)*('C'!$E$2:$E$3661=G!E2364),0))</f>
        <v>502067.19656999997</v>
      </c>
      <c r="M2364" cm="1">
        <f t="array" ref="M2364">_xlfn.IFNA(INDEX(P!C$2:C$2862, MATCH(1, (P!$A$2:$A$2862=D2364)*(P!$B$2:$B$2862=F2364),0)),)</f>
        <v>602.65483870967751</v>
      </c>
      <c r="N2364" cm="1">
        <f t="array" ref="N2364">_xlfn.IFNA(INDEX(Ind!$H$2:$H$6441, MATCH(1, (Ind!$A$2:$A$6441=D2364)*(Ind!$D$2:$D$6441=F2364),0)),)</f>
        <v>0</v>
      </c>
      <c r="O2364" cm="1">
        <f t="array" ref="O2364">_xlfn.IFNA(INDEX(Ind!$L$2:$L$6441, MATCH(1, (Ind!$A$2:$A$6441=D2364)*(Ind!$D$2:$D$6441=F2364),0)),)</f>
        <v>0</v>
      </c>
    </row>
    <row r="2365" spans="1:15" x14ac:dyDescent="0.2">
      <c r="A2365" s="1" t="s">
        <v>117</v>
      </c>
      <c r="B2365" s="5" t="str">
        <f t="shared" si="180"/>
        <v>2021</v>
      </c>
      <c r="C2365" s="5">
        <f t="shared" si="181"/>
        <v>2</v>
      </c>
      <c r="D2365" s="11">
        <f t="shared" si="182"/>
        <v>44228</v>
      </c>
      <c r="E2365" s="2" t="s">
        <v>30</v>
      </c>
      <c r="F2365" s="5" t="str">
        <f t="shared" si="183"/>
        <v>PUTUMAYO</v>
      </c>
      <c r="G2365" s="2">
        <v>0</v>
      </c>
      <c r="H2365" s="3">
        <v>76242000</v>
      </c>
      <c r="I2365" s="9">
        <f t="shared" si="184"/>
        <v>762.42</v>
      </c>
      <c r="J2365">
        <v>0</v>
      </c>
      <c r="K2365" cm="1">
        <f t="array" ref="K2365">INDEX(T!$H$2:$H$3661, MATCH(1, (T!$D$2:$D$3661=D2365)*(T!$E$2:$E$3661=G!E2365),0))</f>
        <v>1911.5866699999999</v>
      </c>
      <c r="L2365" cm="1">
        <f t="array" ref="L2365">INDEX('C'!$I$2:$I$3661, MATCH(1, ('C'!$D$2:$D$3661=D2365)*('C'!$E$2:$E$3661=G!E2365),0))</f>
        <v>52519.08</v>
      </c>
      <c r="M2365" cm="1">
        <f t="array" ref="M2365">_xlfn.IFNA(INDEX(P!C$2:C$2862, MATCH(1, (P!$A$2:$A$2862=D2365)*(P!$B$2:$B$2862=F2365),0)),)</f>
        <v>1.2661290322580645</v>
      </c>
      <c r="N2365" cm="1">
        <f t="array" ref="N2365">_xlfn.IFNA(INDEX(Ind!$H$2:$H$6441, MATCH(1, (Ind!$A$2:$A$6441=D2365)*(Ind!$D$2:$D$6441=F2365),0)),)</f>
        <v>0</v>
      </c>
      <c r="O2365" cm="1">
        <f t="array" ref="O2365">_xlfn.IFNA(INDEX(Ind!$L$2:$L$6441, MATCH(1, (Ind!$A$2:$A$6441=D2365)*(Ind!$D$2:$D$6441=F2365),0)),)</f>
        <v>0</v>
      </c>
    </row>
    <row r="2366" spans="1:15" x14ac:dyDescent="0.2">
      <c r="A2366" s="4" t="s">
        <v>117</v>
      </c>
      <c r="B2366" s="5" t="str">
        <f t="shared" si="180"/>
        <v>2021</v>
      </c>
      <c r="C2366" s="5">
        <f t="shared" si="181"/>
        <v>2</v>
      </c>
      <c r="D2366" s="11">
        <f t="shared" si="182"/>
        <v>44228</v>
      </c>
      <c r="E2366" s="5" t="s">
        <v>31</v>
      </c>
      <c r="F2366" s="5" t="str">
        <f t="shared" si="183"/>
        <v>GUAVIARE</v>
      </c>
      <c r="G2366" s="5">
        <v>0</v>
      </c>
      <c r="H2366" s="6">
        <v>86411000</v>
      </c>
      <c r="I2366" s="9">
        <f t="shared" si="184"/>
        <v>864.11</v>
      </c>
      <c r="J2366">
        <v>0</v>
      </c>
      <c r="K2366" cm="1">
        <f t="array" ref="K2366">INDEX(T!$H$2:$H$3661, MATCH(1, (T!$D$2:$D$3661=D2366)*(T!$E$2:$E$3661=G!E2366),0))</f>
        <v>1688.97</v>
      </c>
      <c r="L2366" cm="1">
        <f t="array" ref="L2366">INDEX('C'!$I$2:$I$3661, MATCH(1, ('C'!$D$2:$D$3661=D2366)*('C'!$E$2:$E$3661=G!E2366),0))</f>
        <v>49087.44</v>
      </c>
      <c r="M2366" cm="1">
        <f t="array" ref="M2366">_xlfn.IFNA(INDEX(P!C$2:C$2862, MATCH(1, (P!$A$2:$A$2862=D2366)*(P!$B$2:$B$2862=F2366),0)),)</f>
        <v>0</v>
      </c>
      <c r="N2366" cm="1">
        <f t="array" ref="N2366">_xlfn.IFNA(INDEX(Ind!$H$2:$H$6441, MATCH(1, (Ind!$A$2:$A$6441=D2366)*(Ind!$D$2:$D$6441=F2366),0)),)</f>
        <v>0</v>
      </c>
      <c r="O2366" cm="1">
        <f t="array" ref="O2366">_xlfn.IFNA(INDEX(Ind!$L$2:$L$6441, MATCH(1, (Ind!$A$2:$A$6441=D2366)*(Ind!$D$2:$D$6441=F2366),0)),)</f>
        <v>0</v>
      </c>
    </row>
    <row r="2367" spans="1:15" x14ac:dyDescent="0.2">
      <c r="A2367" s="1" t="s">
        <v>118</v>
      </c>
      <c r="B2367" s="5" t="str">
        <f t="shared" si="180"/>
        <v>2021</v>
      </c>
      <c r="C2367" s="5">
        <f t="shared" si="181"/>
        <v>3</v>
      </c>
      <c r="D2367" s="11">
        <f t="shared" si="182"/>
        <v>44256</v>
      </c>
      <c r="E2367" s="2" t="s">
        <v>5</v>
      </c>
      <c r="F2367" s="5" t="str">
        <f t="shared" si="183"/>
        <v>ANTIOQUIA</v>
      </c>
      <c r="G2367" s="2">
        <v>84024532</v>
      </c>
      <c r="H2367" s="3">
        <v>82806281</v>
      </c>
      <c r="I2367" s="9">
        <f t="shared" si="184"/>
        <v>834.15406499999995</v>
      </c>
      <c r="J2367">
        <v>0</v>
      </c>
      <c r="K2367" cm="1">
        <f t="array" ref="K2367">INDEX(T!$H$2:$H$3661, MATCH(1, (T!$D$2:$D$3661=D2367)*(T!$E$2:$E$3661=G!E2367),0))</f>
        <v>522.79670999999996</v>
      </c>
      <c r="L2367" cm="1">
        <f t="array" ref="L2367">INDEX('C'!$I$2:$I$3661, MATCH(1, ('C'!$D$2:$D$3661=D2367)*('C'!$E$2:$E$3661=G!E2367),0))</f>
        <v>20843052.850400001</v>
      </c>
      <c r="M2367" cm="1">
        <f t="array" ref="M2367">_xlfn.IFNA(INDEX(P!C$2:C$2862, MATCH(1, (P!$A$2:$A$2862=D2367)*(P!$B$2:$B$2862=F2367),0)),)</f>
        <v>0</v>
      </c>
      <c r="N2367" cm="1">
        <f t="array" ref="N2367">_xlfn.IFNA(INDEX(Ind!$H$2:$H$6441, MATCH(1, (Ind!$A$2:$A$6441=D2367)*(Ind!$D$2:$D$6441=F2367),0)),)</f>
        <v>118.939432622631</v>
      </c>
      <c r="O2367" cm="1">
        <f t="array" ref="O2367">_xlfn.IFNA(INDEX(Ind!$L$2:$L$6441, MATCH(1, (Ind!$A$2:$A$6441=D2367)*(Ind!$D$2:$D$6441=F2367),0)),)</f>
        <v>95.048149851919703</v>
      </c>
    </row>
    <row r="2368" spans="1:15" x14ac:dyDescent="0.2">
      <c r="A2368" s="4" t="s">
        <v>118</v>
      </c>
      <c r="B2368" s="5" t="str">
        <f t="shared" si="180"/>
        <v>2021</v>
      </c>
      <c r="C2368" s="5">
        <f t="shared" si="181"/>
        <v>3</v>
      </c>
      <c r="D2368" s="11">
        <f t="shared" si="182"/>
        <v>44256</v>
      </c>
      <c r="E2368" s="5" t="s">
        <v>6</v>
      </c>
      <c r="F2368" s="5" t="str">
        <f t="shared" si="183"/>
        <v>ATLANTICO</v>
      </c>
      <c r="G2368" s="12">
        <v>108900000</v>
      </c>
      <c r="H2368" s="8">
        <v>108900000</v>
      </c>
      <c r="I2368" s="9">
        <f t="shared" si="184"/>
        <v>1089</v>
      </c>
      <c r="J2368">
        <v>0</v>
      </c>
      <c r="K2368" cm="1">
        <f t="array" ref="K2368">INDEX(T!$H$2:$H$3661, MATCH(1, (T!$D$2:$D$3661=D2368)*(T!$E$2:$E$3661=G!E2368),0))</f>
        <v>265</v>
      </c>
      <c r="L2368" cm="1">
        <f t="array" ref="L2368">INDEX('C'!$I$2:$I$3661, MATCH(1, ('C'!$D$2:$D$3661=D2368)*('C'!$E$2:$E$3661=G!E2368),0))</f>
        <v>18523338.920000002</v>
      </c>
      <c r="M2368" cm="1">
        <f t="array" ref="M2368">_xlfn.IFNA(INDEX(P!C$2:C$2862, MATCH(1, (P!$A$2:$A$2862=D2368)*(P!$B$2:$B$2862=F2368),0)),)</f>
        <v>26.37516129032258</v>
      </c>
      <c r="N2368" cm="1">
        <f t="array" ref="N2368">_xlfn.IFNA(INDEX(Ind!$H$2:$H$6441, MATCH(1, (Ind!$A$2:$A$6441=D2368)*(Ind!$D$2:$D$6441=F2368),0)),)</f>
        <v>127.424896012963</v>
      </c>
      <c r="O2368" cm="1">
        <f t="array" ref="O2368">_xlfn.IFNA(INDEX(Ind!$L$2:$L$6441, MATCH(1, (Ind!$A$2:$A$6441=D2368)*(Ind!$D$2:$D$6441=F2368),0)),)</f>
        <v>97.267786049647398</v>
      </c>
    </row>
    <row r="2369" spans="1:15" x14ac:dyDescent="0.2">
      <c r="A2369" s="1" t="s">
        <v>118</v>
      </c>
      <c r="B2369" s="5" t="str">
        <f t="shared" si="180"/>
        <v>2021</v>
      </c>
      <c r="C2369" s="5">
        <f t="shared" si="181"/>
        <v>3</v>
      </c>
      <c r="D2369" s="11">
        <f t="shared" si="182"/>
        <v>44256</v>
      </c>
      <c r="E2369" s="2" t="s">
        <v>7</v>
      </c>
      <c r="F2369" s="5" t="str">
        <f t="shared" si="183"/>
        <v>BOGOTA, D.C.</v>
      </c>
      <c r="G2369" s="2">
        <v>0</v>
      </c>
      <c r="H2369" s="3">
        <v>75956000</v>
      </c>
      <c r="I2369" s="9">
        <f t="shared" si="184"/>
        <v>759.56</v>
      </c>
      <c r="J2369">
        <v>0</v>
      </c>
      <c r="K2369" cm="1">
        <f t="array" ref="K2369">INDEX(T!$H$2:$H$3661, MATCH(1, (T!$D$2:$D$3661=D2369)*(T!$E$2:$E$3661=G!E2369),0))</f>
        <v>606.53</v>
      </c>
      <c r="L2369" cm="1">
        <f t="array" ref="L2369">INDEX('C'!$I$2:$I$3661, MATCH(1, ('C'!$D$2:$D$3661=D2369)*('C'!$E$2:$E$3661=G!E2369),0))</f>
        <v>50340716</v>
      </c>
      <c r="M2369" cm="1">
        <f t="array" ref="M2369">_xlfn.IFNA(INDEX(P!C$2:C$2862, MATCH(1, (P!$A$2:$A$2862=D2369)*(P!$B$2:$B$2862=F2369),0)),)</f>
        <v>0</v>
      </c>
      <c r="N2369" cm="1">
        <f t="array" ref="N2369">_xlfn.IFNA(INDEX(Ind!$H$2:$H$6441, MATCH(1, (Ind!$A$2:$A$6441=D2369)*(Ind!$D$2:$D$6441=F2369),0)),)</f>
        <v>117.003743564088</v>
      </c>
      <c r="O2369" cm="1">
        <f t="array" ref="O2369">_xlfn.IFNA(INDEX(Ind!$L$2:$L$6441, MATCH(1, (Ind!$A$2:$A$6441=D2369)*(Ind!$D$2:$D$6441=F2369),0)),)</f>
        <v>89.294475971256603</v>
      </c>
    </row>
    <row r="2370" spans="1:15" x14ac:dyDescent="0.2">
      <c r="A2370" s="4" t="s">
        <v>118</v>
      </c>
      <c r="B2370" s="5" t="str">
        <f t="shared" si="180"/>
        <v>2021</v>
      </c>
      <c r="C2370" s="5">
        <f t="shared" si="181"/>
        <v>3</v>
      </c>
      <c r="D2370" s="11">
        <f t="shared" si="182"/>
        <v>44256</v>
      </c>
      <c r="E2370" s="5" t="s">
        <v>8</v>
      </c>
      <c r="F2370" s="5" t="str">
        <f t="shared" si="183"/>
        <v>BOLIVAR</v>
      </c>
      <c r="G2370" s="5">
        <v>94069438</v>
      </c>
      <c r="H2370" s="6">
        <v>93842676</v>
      </c>
      <c r="I2370" s="9">
        <f t="shared" si="184"/>
        <v>939.56056999999998</v>
      </c>
      <c r="J2370">
        <v>0</v>
      </c>
      <c r="K2370" cm="1">
        <f t="array" ref="K2370">INDEX(T!$H$2:$H$3661, MATCH(1, (T!$D$2:$D$3661=D2370)*(T!$E$2:$E$3661=G!E2370),0))</f>
        <v>261.063535</v>
      </c>
      <c r="L2370" cm="1">
        <f t="array" ref="L2370">INDEX('C'!$I$2:$I$3661, MATCH(1, ('C'!$D$2:$D$3661=D2370)*('C'!$E$2:$E$3661=G!E2370),0))</f>
        <v>15553381.693019999</v>
      </c>
      <c r="M2370" cm="1">
        <f t="array" ref="M2370">_xlfn.IFNA(INDEX(P!C$2:C$2862, MATCH(1, (P!$A$2:$A$2862=D2370)*(P!$B$2:$B$2862=F2370),0)),)</f>
        <v>2.3461290322580646</v>
      </c>
      <c r="N2370" cm="1">
        <f t="array" ref="N2370">_xlfn.IFNA(INDEX(Ind!$H$2:$H$6441, MATCH(1, (Ind!$A$2:$A$6441=D2370)*(Ind!$D$2:$D$6441=F2370),0)),)</f>
        <v>125.802849301462</v>
      </c>
      <c r="O2370" cm="1">
        <f t="array" ref="O2370">_xlfn.IFNA(INDEX(Ind!$L$2:$L$6441, MATCH(1, (Ind!$A$2:$A$6441=D2370)*(Ind!$D$2:$D$6441=F2370),0)),)</f>
        <v>97.151155056976904</v>
      </c>
    </row>
    <row r="2371" spans="1:15" x14ac:dyDescent="0.2">
      <c r="A2371" s="1" t="s">
        <v>118</v>
      </c>
      <c r="B2371" s="5" t="str">
        <f t="shared" ref="B2371:B2434" si="185">MID(A2371,7,20)</f>
        <v>2021</v>
      </c>
      <c r="C2371" s="5">
        <f t="shared" ref="C2371:C2434" si="186">IF(MID(A2371,1,3)="Jan",1,
IF(MID(A2371,1,3)="Feb",2,
IF(MID(A2371,1,3)="Mar",3,
IF(MID(A2371,1,3)="Apr",4,
IF(MID(A2371,1,3)="May",5,
IF(MID(A2371,1,3)="Jun",6,
IF(MID(A2371,1,3)="Jul",7,
IF(MID(A2371,1,3)="Aug",8,
IF(MID(A2371,1,3)="Sep",9,
IF(MID(A2371,1,3)="Oct",10,
IF(MID(A2371,1,3)="Nov",11,
IF(MID(A2371,1,3)="Dec",12))))))))))))</f>
        <v>3</v>
      </c>
      <c r="D2371" s="11">
        <f t="shared" ref="D2371:D2434" si="187">DATE(B2371,C2371,1)</f>
        <v>44256</v>
      </c>
      <c r="E2371" s="2" t="s">
        <v>9</v>
      </c>
      <c r="F2371" s="5" t="str">
        <f t="shared" ref="F2371:F2434" si="188">MID(E2371,5,100)</f>
        <v>BOYACA</v>
      </c>
      <c r="G2371" s="2">
        <v>65488588</v>
      </c>
      <c r="H2371" s="7">
        <v>109824776</v>
      </c>
      <c r="I2371" s="9">
        <f t="shared" ref="I2371:I2434" si="189">IF(G2371=0,H2371/100000,IF(H2371=0,G2371/100000,((G2371+H2371)/2)/100000))</f>
        <v>876.56682000000001</v>
      </c>
      <c r="J2371">
        <v>0</v>
      </c>
      <c r="K2371" cm="1">
        <f t="array" ref="K2371">INDEX(T!$H$2:$H$3661, MATCH(1, (T!$D$2:$D$3661=D2371)*(T!$E$2:$E$3661=G!E2371),0))</f>
        <v>339.08866</v>
      </c>
      <c r="L2371" cm="1">
        <f t="array" ref="L2371">INDEX('C'!$I$2:$I$3661, MATCH(1, ('C'!$D$2:$D$3661=D2371)*('C'!$E$2:$E$3661=G!E2371),0))</f>
        <v>6264575.3971250001</v>
      </c>
      <c r="M2371" cm="1">
        <f t="array" ref="M2371">_xlfn.IFNA(INDEX(P!C$2:C$2862, MATCH(1, (P!$A$2:$A$2862=D2371)*(P!$B$2:$B$2862=F2371),0)),)</f>
        <v>5.8451612903225811</v>
      </c>
      <c r="N2371" cm="1">
        <f t="array" ref="N2371">_xlfn.IFNA(INDEX(Ind!$H$2:$H$6441, MATCH(1, (Ind!$A$2:$A$6441=D2371)*(Ind!$D$2:$D$6441=F2371),0)),)</f>
        <v>140.55380611919401</v>
      </c>
      <c r="O2371" cm="1">
        <f t="array" ref="O2371">_xlfn.IFNA(INDEX(Ind!$L$2:$L$6441, MATCH(1, (Ind!$A$2:$A$6441=D2371)*(Ind!$D$2:$D$6441=F2371),0)),)</f>
        <v>91.555148006991999</v>
      </c>
    </row>
    <row r="2372" spans="1:15" x14ac:dyDescent="0.2">
      <c r="A2372" s="4" t="s">
        <v>118</v>
      </c>
      <c r="B2372" s="5" t="str">
        <f t="shared" si="185"/>
        <v>2021</v>
      </c>
      <c r="C2372" s="5">
        <f t="shared" si="186"/>
        <v>3</v>
      </c>
      <c r="D2372" s="11">
        <f t="shared" si="187"/>
        <v>44256</v>
      </c>
      <c r="E2372" s="5" t="s">
        <v>10</v>
      </c>
      <c r="F2372" s="5" t="str">
        <f t="shared" si="188"/>
        <v>CALDAS</v>
      </c>
      <c r="G2372" s="5">
        <v>0</v>
      </c>
      <c r="H2372" s="6">
        <v>91222864</v>
      </c>
      <c r="I2372" s="9">
        <f t="shared" si="189"/>
        <v>912.22864000000004</v>
      </c>
      <c r="J2372">
        <v>0</v>
      </c>
      <c r="K2372" cm="1">
        <f t="array" ref="K2372">INDEX(T!$H$2:$H$3661, MATCH(1, (T!$D$2:$D$3661=D2372)*(T!$E$2:$E$3661=G!E2372),0))</f>
        <v>646.90296000000001</v>
      </c>
      <c r="L2372" cm="1">
        <f t="array" ref="L2372">INDEX('C'!$I$2:$I$3661, MATCH(1, ('C'!$D$2:$D$3661=D2372)*('C'!$E$2:$E$3661=G!E2372),0))</f>
        <v>5562549.3593800003</v>
      </c>
      <c r="M2372" cm="1">
        <f t="array" ref="M2372">_xlfn.IFNA(INDEX(P!C$2:C$2862, MATCH(1, (P!$A$2:$A$2862=D2372)*(P!$B$2:$B$2862=F2372),0)),)</f>
        <v>0</v>
      </c>
      <c r="N2372" cm="1">
        <f t="array" ref="N2372">_xlfn.IFNA(INDEX(Ind!$H$2:$H$6441, MATCH(1, (Ind!$A$2:$A$6441=D2372)*(Ind!$D$2:$D$6441=F2372),0)),)</f>
        <v>139.74484607608099</v>
      </c>
      <c r="O2372" cm="1">
        <f t="array" ref="O2372">_xlfn.IFNA(INDEX(Ind!$L$2:$L$6441, MATCH(1, (Ind!$A$2:$A$6441=D2372)*(Ind!$D$2:$D$6441=F2372),0)),)</f>
        <v>108.015558673605</v>
      </c>
    </row>
    <row r="2373" spans="1:15" x14ac:dyDescent="0.2">
      <c r="A2373" s="1" t="s">
        <v>118</v>
      </c>
      <c r="B2373" s="5" t="str">
        <f t="shared" si="185"/>
        <v>2021</v>
      </c>
      <c r="C2373" s="5">
        <f t="shared" si="186"/>
        <v>3</v>
      </c>
      <c r="D2373" s="11">
        <f t="shared" si="187"/>
        <v>44256</v>
      </c>
      <c r="E2373" s="2" t="s">
        <v>11</v>
      </c>
      <c r="F2373" s="5" t="str">
        <f t="shared" si="188"/>
        <v>CAQUETA</v>
      </c>
      <c r="G2373" s="2">
        <v>0</v>
      </c>
      <c r="H2373" s="7">
        <v>240793692</v>
      </c>
      <c r="I2373" s="9">
        <f t="shared" si="189"/>
        <v>2407.9369200000001</v>
      </c>
      <c r="J2373">
        <v>0</v>
      </c>
      <c r="K2373" cm="1">
        <f t="array" ref="K2373">INDEX(T!$H$2:$H$3661, MATCH(1, (T!$D$2:$D$3661=D2373)*(T!$E$2:$E$3661=G!E2373),0))</f>
        <v>960.96846000000005</v>
      </c>
      <c r="L2373" cm="1">
        <f t="array" ref="L2373">INDEX('C'!$I$2:$I$3661, MATCH(1, ('C'!$D$2:$D$3661=D2373)*('C'!$E$2:$E$3661=G!E2373),0))</f>
        <v>6502638.8307699999</v>
      </c>
      <c r="M2373" cm="1">
        <f t="array" ref="M2373">_xlfn.IFNA(INDEX(P!C$2:C$2862, MATCH(1, (P!$A$2:$A$2862=D2373)*(P!$B$2:$B$2862=F2373),0)),)</f>
        <v>0</v>
      </c>
      <c r="N2373" cm="1">
        <f t="array" ref="N2373">_xlfn.IFNA(INDEX(Ind!$H$2:$H$6441, MATCH(1, (Ind!$A$2:$A$6441=D2373)*(Ind!$D$2:$D$6441=F2373),0)),)</f>
        <v>0</v>
      </c>
      <c r="O2373" cm="1">
        <f t="array" ref="O2373">_xlfn.IFNA(INDEX(Ind!$L$2:$L$6441, MATCH(1, (Ind!$A$2:$A$6441=D2373)*(Ind!$D$2:$D$6441=F2373),0)),)</f>
        <v>0</v>
      </c>
    </row>
    <row r="2374" spans="1:15" x14ac:dyDescent="0.2">
      <c r="A2374" s="4" t="s">
        <v>118</v>
      </c>
      <c r="B2374" s="5" t="str">
        <f t="shared" si="185"/>
        <v>2021</v>
      </c>
      <c r="C2374" s="5">
        <f t="shared" si="186"/>
        <v>3</v>
      </c>
      <c r="D2374" s="11">
        <f t="shared" si="187"/>
        <v>44256</v>
      </c>
      <c r="E2374" s="5" t="s">
        <v>12</v>
      </c>
      <c r="F2374" s="5" t="str">
        <f t="shared" si="188"/>
        <v>CAUCA</v>
      </c>
      <c r="G2374" s="5">
        <v>90149000</v>
      </c>
      <c r="H2374" s="6">
        <v>93489000</v>
      </c>
      <c r="I2374" s="9">
        <f t="shared" si="189"/>
        <v>918.19</v>
      </c>
      <c r="J2374">
        <v>0</v>
      </c>
      <c r="K2374" cm="1">
        <f t="array" ref="K2374">INDEX(T!$H$2:$H$3661, MATCH(1, (T!$D$2:$D$3661=D2374)*(T!$E$2:$E$3661=G!E2374),0))</f>
        <v>843.08</v>
      </c>
      <c r="L2374" cm="1">
        <f t="array" ref="L2374">INDEX('C'!$I$2:$I$3661, MATCH(1, ('C'!$D$2:$D$3661=D2374)*('C'!$E$2:$E$3661=G!E2374),0))</f>
        <v>13597630.050000001</v>
      </c>
      <c r="M2374" cm="1">
        <f t="array" ref="M2374">_xlfn.IFNA(INDEX(P!C$2:C$2862, MATCH(1, (P!$A$2:$A$2862=D2374)*(P!$B$2:$B$2862=F2374),0)),)</f>
        <v>0</v>
      </c>
      <c r="N2374" cm="1">
        <f t="array" ref="N2374">_xlfn.IFNA(INDEX(Ind!$H$2:$H$6441, MATCH(1, (Ind!$A$2:$A$6441=D2374)*(Ind!$D$2:$D$6441=F2374),0)),)</f>
        <v>107.289081742137</v>
      </c>
      <c r="O2374" cm="1">
        <f t="array" ref="O2374">_xlfn.IFNA(INDEX(Ind!$L$2:$L$6441, MATCH(1, (Ind!$A$2:$A$6441=D2374)*(Ind!$D$2:$D$6441=F2374),0)),)</f>
        <v>98.2268591078154</v>
      </c>
    </row>
    <row r="2375" spans="1:15" x14ac:dyDescent="0.2">
      <c r="A2375" s="1" t="s">
        <v>118</v>
      </c>
      <c r="B2375" s="5" t="str">
        <f t="shared" si="185"/>
        <v>2021</v>
      </c>
      <c r="C2375" s="5">
        <f t="shared" si="186"/>
        <v>3</v>
      </c>
      <c r="D2375" s="11">
        <f t="shared" si="187"/>
        <v>44256</v>
      </c>
      <c r="E2375" s="2" t="s">
        <v>13</v>
      </c>
      <c r="F2375" s="5" t="str">
        <f t="shared" si="188"/>
        <v>CESAR</v>
      </c>
      <c r="G2375" s="13">
        <v>108900000</v>
      </c>
      <c r="H2375" s="3">
        <v>97817078</v>
      </c>
      <c r="I2375" s="9">
        <f t="shared" si="189"/>
        <v>1033.58539</v>
      </c>
      <c r="J2375">
        <v>0</v>
      </c>
      <c r="K2375" cm="1">
        <f t="array" ref="K2375">INDEX(T!$H$2:$H$3661, MATCH(1, (T!$D$2:$D$3661=D2375)*(T!$E$2:$E$3661=G!E2375),0))</f>
        <v>240.07110499999999</v>
      </c>
      <c r="L2375" cm="1">
        <f t="array" ref="L2375">INDEX('C'!$I$2:$I$3661, MATCH(1, ('C'!$D$2:$D$3661=D2375)*('C'!$E$2:$E$3661=G!E2375),0))</f>
        <v>11856491.70358</v>
      </c>
      <c r="M2375" cm="1">
        <f t="array" ref="M2375">_xlfn.IFNA(INDEX(P!C$2:C$2862, MATCH(1, (P!$A$2:$A$2862=D2375)*(P!$B$2:$B$2862=F2375),0)),)</f>
        <v>10.147096774193548</v>
      </c>
      <c r="N2375" cm="1">
        <f t="array" ref="N2375">_xlfn.IFNA(INDEX(Ind!$H$2:$H$6441, MATCH(1, (Ind!$A$2:$A$6441=D2375)*(Ind!$D$2:$D$6441=F2375),0)),)</f>
        <v>0</v>
      </c>
      <c r="O2375" cm="1">
        <f t="array" ref="O2375">_xlfn.IFNA(INDEX(Ind!$L$2:$L$6441, MATCH(1, (Ind!$A$2:$A$6441=D2375)*(Ind!$D$2:$D$6441=F2375),0)),)</f>
        <v>0</v>
      </c>
    </row>
    <row r="2376" spans="1:15" x14ac:dyDescent="0.2">
      <c r="A2376" s="4" t="s">
        <v>118</v>
      </c>
      <c r="B2376" s="5" t="str">
        <f t="shared" si="185"/>
        <v>2021</v>
      </c>
      <c r="C2376" s="5">
        <f t="shared" si="186"/>
        <v>3</v>
      </c>
      <c r="D2376" s="11">
        <f t="shared" si="187"/>
        <v>44256</v>
      </c>
      <c r="E2376" s="5" t="s">
        <v>14</v>
      </c>
      <c r="F2376" s="5" t="str">
        <f t="shared" si="188"/>
        <v>CORDOBA</v>
      </c>
      <c r="G2376" s="5">
        <v>75902000</v>
      </c>
      <c r="H2376" s="6">
        <v>0</v>
      </c>
      <c r="I2376" s="9">
        <f t="shared" si="189"/>
        <v>759.02</v>
      </c>
      <c r="J2376">
        <v>0</v>
      </c>
      <c r="K2376" cm="1">
        <f t="array" ref="K2376">INDEX(T!$H$2:$H$3661, MATCH(1, (T!$D$2:$D$3661=D2376)*(T!$E$2:$E$3661=G!E2376),0))</f>
        <v>198.03</v>
      </c>
      <c r="L2376" cm="1">
        <f t="array" ref="L2376">INDEX('C'!$I$2:$I$3661, MATCH(1, ('C'!$D$2:$D$3661=D2376)*('C'!$E$2:$E$3661=G!E2376),0))</f>
        <v>12747070</v>
      </c>
      <c r="M2376" cm="1">
        <f t="array" ref="M2376">_xlfn.IFNA(INDEX(P!C$2:C$2862, MATCH(1, (P!$A$2:$A$2862=D2376)*(P!$B$2:$B$2862=F2376),0)),)</f>
        <v>121.00967741935486</v>
      </c>
      <c r="N2376" cm="1">
        <f t="array" ref="N2376">_xlfn.IFNA(INDEX(Ind!$H$2:$H$6441, MATCH(1, (Ind!$A$2:$A$6441=D2376)*(Ind!$D$2:$D$6441=F2376),0)),)</f>
        <v>124.21770713899301</v>
      </c>
      <c r="O2376" cm="1">
        <f t="array" ref="O2376">_xlfn.IFNA(INDEX(Ind!$L$2:$L$6441, MATCH(1, (Ind!$A$2:$A$6441=D2376)*(Ind!$D$2:$D$6441=F2376),0)),)</f>
        <v>111.832824507843</v>
      </c>
    </row>
    <row r="2377" spans="1:15" x14ac:dyDescent="0.2">
      <c r="A2377" s="1" t="s">
        <v>118</v>
      </c>
      <c r="B2377" s="5" t="str">
        <f t="shared" si="185"/>
        <v>2021</v>
      </c>
      <c r="C2377" s="5">
        <f t="shared" si="186"/>
        <v>3</v>
      </c>
      <c r="D2377" s="11">
        <f t="shared" si="187"/>
        <v>44256</v>
      </c>
      <c r="E2377" s="2" t="s">
        <v>15</v>
      </c>
      <c r="F2377" s="5" t="str">
        <f t="shared" si="188"/>
        <v>CUNDINAMARCA</v>
      </c>
      <c r="G2377" s="2">
        <v>65286000</v>
      </c>
      <c r="H2377" s="3">
        <v>92716411</v>
      </c>
      <c r="I2377" s="9">
        <f t="shared" si="189"/>
        <v>790.01205500000003</v>
      </c>
      <c r="J2377">
        <v>0</v>
      </c>
      <c r="K2377" cm="1">
        <f t="array" ref="K2377">INDEX(T!$H$2:$H$3661, MATCH(1, (T!$D$2:$D$3661=D2377)*(T!$E$2:$E$3661=G!E2377),0))</f>
        <v>539.98942</v>
      </c>
      <c r="L2377" cm="1">
        <f t="array" ref="L2377">INDEX('C'!$I$2:$I$3661, MATCH(1, ('C'!$D$2:$D$3661=D2377)*('C'!$E$2:$E$3661=G!E2377),0))</f>
        <v>10398345.743310001</v>
      </c>
      <c r="M2377" cm="1">
        <f t="array" ref="M2377">_xlfn.IFNA(INDEX(P!C$2:C$2862, MATCH(1, (P!$A$2:$A$2862=D2377)*(P!$B$2:$B$2862=F2377),0)),)</f>
        <v>0.25419354838709673</v>
      </c>
      <c r="N2377" cm="1">
        <f t="array" ref="N2377">_xlfn.IFNA(INDEX(Ind!$H$2:$H$6441, MATCH(1, (Ind!$A$2:$A$6441=D2377)*(Ind!$D$2:$D$6441=F2377),0)),)</f>
        <v>115.607483300206</v>
      </c>
      <c r="O2377" cm="1">
        <f t="array" ref="O2377">_xlfn.IFNA(INDEX(Ind!$L$2:$L$6441, MATCH(1, (Ind!$A$2:$A$6441=D2377)*(Ind!$D$2:$D$6441=F2377),0)),)</f>
        <v>97.562156510273098</v>
      </c>
    </row>
    <row r="2378" spans="1:15" x14ac:dyDescent="0.2">
      <c r="A2378" s="4" t="s">
        <v>118</v>
      </c>
      <c r="B2378" s="5" t="str">
        <f t="shared" si="185"/>
        <v>2021</v>
      </c>
      <c r="C2378" s="5">
        <f t="shared" si="186"/>
        <v>3</v>
      </c>
      <c r="D2378" s="11">
        <f t="shared" si="187"/>
        <v>44256</v>
      </c>
      <c r="E2378" s="5" t="s">
        <v>16</v>
      </c>
      <c r="F2378" s="5" t="str">
        <f t="shared" si="188"/>
        <v>CHOCO</v>
      </c>
      <c r="G2378" s="5">
        <v>0</v>
      </c>
      <c r="H2378" s="8">
        <v>581790000</v>
      </c>
      <c r="I2378" s="9">
        <f t="shared" si="189"/>
        <v>5817.9</v>
      </c>
      <c r="J2378">
        <v>0</v>
      </c>
      <c r="K2378" cm="1">
        <f t="array" ref="K2378">INDEX(T!$H$2:$H$3661, MATCH(1, (T!$D$2:$D$3661=D2378)*(T!$E$2:$E$3661=G!E2378),0))</f>
        <v>639.6</v>
      </c>
      <c r="L2378" t="e" cm="1">
        <f t="array" ref="L2378">INDEX('C'!$I$2:$I$3661, MATCH(1, ('C'!$D$2:$D$3661=D2378)*('C'!$E$2:$E$3661=G!E2378),0))</f>
        <v>#N/A</v>
      </c>
      <c r="M2378" cm="1">
        <f t="array" ref="M2378">_xlfn.IFNA(INDEX(P!C$2:C$2862, MATCH(1, (P!$A$2:$A$2862=D2378)*(P!$B$2:$B$2862=F2378),0)),)</f>
        <v>0</v>
      </c>
      <c r="N2378" cm="1">
        <f t="array" ref="N2378">_xlfn.IFNA(INDEX(Ind!$H$2:$H$6441, MATCH(1, (Ind!$A$2:$A$6441=D2378)*(Ind!$D$2:$D$6441=F2378),0)),)</f>
        <v>0</v>
      </c>
      <c r="O2378" cm="1">
        <f t="array" ref="O2378">_xlfn.IFNA(INDEX(Ind!$L$2:$L$6441, MATCH(1, (Ind!$A$2:$A$6441=D2378)*(Ind!$D$2:$D$6441=F2378),0)),)</f>
        <v>0</v>
      </c>
    </row>
    <row r="2379" spans="1:15" x14ac:dyDescent="0.2">
      <c r="A2379" s="1" t="s">
        <v>118</v>
      </c>
      <c r="B2379" s="5" t="str">
        <f t="shared" si="185"/>
        <v>2021</v>
      </c>
      <c r="C2379" s="5">
        <f t="shared" si="186"/>
        <v>3</v>
      </c>
      <c r="D2379" s="11">
        <f t="shared" si="187"/>
        <v>44256</v>
      </c>
      <c r="E2379" s="2" t="s">
        <v>17</v>
      </c>
      <c r="F2379" s="5" t="str">
        <f t="shared" si="188"/>
        <v>HUILA</v>
      </c>
      <c r="G2379" s="2">
        <v>0</v>
      </c>
      <c r="H2379" s="3">
        <v>92958389</v>
      </c>
      <c r="I2379" s="9">
        <f t="shared" si="189"/>
        <v>929.58389</v>
      </c>
      <c r="J2379">
        <v>0</v>
      </c>
      <c r="K2379" cm="1">
        <f t="array" ref="K2379">INDEX(T!$H$2:$H$3661, MATCH(1, (T!$D$2:$D$3661=D2379)*(T!$E$2:$E$3661=G!E2379),0))</f>
        <v>911.06218999999999</v>
      </c>
      <c r="L2379" cm="1">
        <f t="array" ref="L2379">INDEX('C'!$I$2:$I$3661, MATCH(1, ('C'!$D$2:$D$3661=D2379)*('C'!$E$2:$E$3661=G!E2379),0))</f>
        <v>10438618.10296</v>
      </c>
      <c r="M2379" cm="1">
        <f t="array" ref="M2379">_xlfn.IFNA(INDEX(P!C$2:C$2862, MATCH(1, (P!$A$2:$A$2862=D2379)*(P!$B$2:$B$2862=F2379),0)),)</f>
        <v>3.1677419354838707</v>
      </c>
      <c r="N2379" cm="1">
        <f t="array" ref="N2379">_xlfn.IFNA(INDEX(Ind!$H$2:$H$6441, MATCH(1, (Ind!$A$2:$A$6441=D2379)*(Ind!$D$2:$D$6441=F2379),0)),)</f>
        <v>0</v>
      </c>
      <c r="O2379" cm="1">
        <f t="array" ref="O2379">_xlfn.IFNA(INDEX(Ind!$L$2:$L$6441, MATCH(1, (Ind!$A$2:$A$6441=D2379)*(Ind!$D$2:$D$6441=F2379),0)),)</f>
        <v>0</v>
      </c>
    </row>
    <row r="2380" spans="1:15" x14ac:dyDescent="0.2">
      <c r="A2380" s="4" t="s">
        <v>118</v>
      </c>
      <c r="B2380" s="5" t="str">
        <f t="shared" si="185"/>
        <v>2021</v>
      </c>
      <c r="C2380" s="5">
        <f t="shared" si="186"/>
        <v>3</v>
      </c>
      <c r="D2380" s="11">
        <f t="shared" si="187"/>
        <v>44256</v>
      </c>
      <c r="E2380" s="5" t="s">
        <v>18</v>
      </c>
      <c r="F2380" s="5" t="str">
        <f t="shared" si="188"/>
        <v>LA GUAJIRA</v>
      </c>
      <c r="G2380" s="5">
        <v>88000000</v>
      </c>
      <c r="H2380" s="6">
        <v>0</v>
      </c>
      <c r="I2380" s="9">
        <f t="shared" si="189"/>
        <v>880</v>
      </c>
      <c r="J2380">
        <v>0</v>
      </c>
      <c r="K2380" cm="1">
        <f t="array" ref="K2380">INDEX(T!$H$2:$H$3661, MATCH(1, (T!$D$2:$D$3661=D2380)*(T!$E$2:$E$3661=G!E2380),0))</f>
        <v>271</v>
      </c>
      <c r="L2380" cm="1">
        <f t="array" ref="L2380">INDEX('C'!$I$2:$I$3661, MATCH(1, ('C'!$D$2:$D$3661=D2380)*('C'!$E$2:$E$3661=G!E2380),0))</f>
        <v>2170002.19</v>
      </c>
      <c r="M2380" cm="1">
        <f t="array" ref="M2380">_xlfn.IFNA(INDEX(P!C$2:C$2862, MATCH(1, (P!$A$2:$A$2862=D2380)*(P!$B$2:$B$2862=F2380),0)),)</f>
        <v>0</v>
      </c>
      <c r="N2380" cm="1">
        <f t="array" ref="N2380">_xlfn.IFNA(INDEX(Ind!$H$2:$H$6441, MATCH(1, (Ind!$A$2:$A$6441=D2380)*(Ind!$D$2:$D$6441=F2380),0)),)</f>
        <v>0</v>
      </c>
      <c r="O2380" cm="1">
        <f t="array" ref="O2380">_xlfn.IFNA(INDEX(Ind!$L$2:$L$6441, MATCH(1, (Ind!$A$2:$A$6441=D2380)*(Ind!$D$2:$D$6441=F2380),0)),)</f>
        <v>0</v>
      </c>
    </row>
    <row r="2381" spans="1:15" x14ac:dyDescent="0.2">
      <c r="A2381" s="1" t="s">
        <v>118</v>
      </c>
      <c r="B2381" s="5" t="str">
        <f t="shared" si="185"/>
        <v>2021</v>
      </c>
      <c r="C2381" s="5">
        <f t="shared" si="186"/>
        <v>3</v>
      </c>
      <c r="D2381" s="11">
        <f t="shared" si="187"/>
        <v>44256</v>
      </c>
      <c r="E2381" s="2" t="s">
        <v>19</v>
      </c>
      <c r="F2381" s="5" t="str">
        <f t="shared" si="188"/>
        <v>MAGDALENA</v>
      </c>
      <c r="G2381" s="13">
        <v>107612420</v>
      </c>
      <c r="H2381" s="7">
        <v>108804269</v>
      </c>
      <c r="I2381" s="9">
        <f t="shared" si="189"/>
        <v>1082.083445</v>
      </c>
      <c r="J2381">
        <v>0</v>
      </c>
      <c r="K2381" cm="1">
        <f t="array" ref="K2381">INDEX(T!$H$2:$H$3661, MATCH(1, (T!$D$2:$D$3661=D2381)*(T!$E$2:$E$3661=G!E2381),0))</f>
        <v>218.87049500000001</v>
      </c>
      <c r="L2381" cm="1">
        <f t="array" ref="L2381">INDEX('C'!$I$2:$I$3661, MATCH(1, ('C'!$D$2:$D$3661=D2381)*('C'!$E$2:$E$3661=G!E2381),0))</f>
        <v>15097491.94709</v>
      </c>
      <c r="M2381" cm="1">
        <f t="array" ref="M2381">_xlfn.IFNA(INDEX(P!C$2:C$2862, MATCH(1, (P!$A$2:$A$2862=D2381)*(P!$B$2:$B$2862=F2381),0)),)</f>
        <v>8.9580645161290313</v>
      </c>
      <c r="N2381" cm="1">
        <f t="array" ref="N2381">_xlfn.IFNA(INDEX(Ind!$H$2:$H$6441, MATCH(1, (Ind!$A$2:$A$6441=D2381)*(Ind!$D$2:$D$6441=F2381),0)),)</f>
        <v>0</v>
      </c>
      <c r="O2381" cm="1">
        <f t="array" ref="O2381">_xlfn.IFNA(INDEX(Ind!$L$2:$L$6441, MATCH(1, (Ind!$A$2:$A$6441=D2381)*(Ind!$D$2:$D$6441=F2381),0)),)</f>
        <v>0</v>
      </c>
    </row>
    <row r="2382" spans="1:15" x14ac:dyDescent="0.2">
      <c r="A2382" s="4" t="s">
        <v>118</v>
      </c>
      <c r="B2382" s="5" t="str">
        <f t="shared" si="185"/>
        <v>2021</v>
      </c>
      <c r="C2382" s="5">
        <f t="shared" si="186"/>
        <v>3</v>
      </c>
      <c r="D2382" s="11">
        <f t="shared" si="187"/>
        <v>44256</v>
      </c>
      <c r="E2382" s="5" t="s">
        <v>20</v>
      </c>
      <c r="F2382" s="5" t="str">
        <f t="shared" si="188"/>
        <v>META</v>
      </c>
      <c r="G2382" s="5">
        <v>0</v>
      </c>
      <c r="H2382" s="6">
        <v>83438873</v>
      </c>
      <c r="I2382" s="9">
        <f t="shared" si="189"/>
        <v>834.38873000000001</v>
      </c>
      <c r="J2382">
        <v>0</v>
      </c>
      <c r="K2382" cm="1">
        <f t="array" ref="K2382">INDEX(T!$H$2:$H$3661, MATCH(1, (T!$D$2:$D$3661=D2382)*(T!$E$2:$E$3661=G!E2382),0))</f>
        <v>666.68704000000002</v>
      </c>
      <c r="L2382" cm="1">
        <f t="array" ref="L2382">INDEX('C'!$I$2:$I$3661, MATCH(1, ('C'!$D$2:$D$3661=D2382)*('C'!$E$2:$E$3661=G!E2382),0))</f>
        <v>625415.02379999997</v>
      </c>
      <c r="M2382" cm="1">
        <f t="array" ref="M2382">_xlfn.IFNA(INDEX(P!C$2:C$2862, MATCH(1, (P!$A$2:$A$2862=D2382)*(P!$B$2:$B$2862=F2382),0)),)</f>
        <v>4.7693548387096785</v>
      </c>
      <c r="N2382" cm="1">
        <f t="array" ref="N2382">_xlfn.IFNA(INDEX(Ind!$H$2:$H$6441, MATCH(1, (Ind!$A$2:$A$6441=D2382)*(Ind!$D$2:$D$6441=F2382),0)),)</f>
        <v>0</v>
      </c>
      <c r="O2382" cm="1">
        <f t="array" ref="O2382">_xlfn.IFNA(INDEX(Ind!$L$2:$L$6441, MATCH(1, (Ind!$A$2:$A$6441=D2382)*(Ind!$D$2:$D$6441=F2382),0)),)</f>
        <v>0</v>
      </c>
    </row>
    <row r="2383" spans="1:15" x14ac:dyDescent="0.2">
      <c r="A2383" s="1" t="s">
        <v>118</v>
      </c>
      <c r="B2383" s="5" t="str">
        <f t="shared" si="185"/>
        <v>2021</v>
      </c>
      <c r="C2383" s="5">
        <f t="shared" si="186"/>
        <v>3</v>
      </c>
      <c r="D2383" s="11">
        <f t="shared" si="187"/>
        <v>44256</v>
      </c>
      <c r="E2383" s="2" t="s">
        <v>21</v>
      </c>
      <c r="F2383" s="5" t="str">
        <f t="shared" si="188"/>
        <v>NARINO</v>
      </c>
      <c r="G2383" s="2">
        <v>0</v>
      </c>
      <c r="H2383" s="3">
        <v>98611455</v>
      </c>
      <c r="I2383" s="9">
        <f t="shared" si="189"/>
        <v>986.11455000000001</v>
      </c>
      <c r="J2383">
        <v>0</v>
      </c>
      <c r="K2383" cm="1">
        <f t="array" ref="K2383">INDEX(T!$H$2:$H$3661, MATCH(1, (T!$D$2:$D$3661=D2383)*(T!$E$2:$E$3661=G!E2383),0))</f>
        <v>939.29787999999996</v>
      </c>
      <c r="L2383" cm="1">
        <f t="array" ref="L2383">INDEX('C'!$I$2:$I$3661, MATCH(1, ('C'!$D$2:$D$3661=D2383)*('C'!$E$2:$E$3661=G!E2383),0))</f>
        <v>10246582.4</v>
      </c>
      <c r="M2383" cm="1">
        <f t="array" ref="M2383">_xlfn.IFNA(INDEX(P!C$2:C$2862, MATCH(1, (P!$A$2:$A$2862=D2383)*(P!$B$2:$B$2862=F2383),0)),)</f>
        <v>0</v>
      </c>
      <c r="N2383" cm="1">
        <f t="array" ref="N2383">_xlfn.IFNA(INDEX(Ind!$H$2:$H$6441, MATCH(1, (Ind!$A$2:$A$6441=D2383)*(Ind!$D$2:$D$6441=F2383),0)),)</f>
        <v>0</v>
      </c>
      <c r="O2383" cm="1">
        <f t="array" ref="O2383">_xlfn.IFNA(INDEX(Ind!$L$2:$L$6441, MATCH(1, (Ind!$A$2:$A$6441=D2383)*(Ind!$D$2:$D$6441=F2383),0)),)</f>
        <v>0</v>
      </c>
    </row>
    <row r="2384" spans="1:15" x14ac:dyDescent="0.2">
      <c r="A2384" s="4" t="s">
        <v>118</v>
      </c>
      <c r="B2384" s="5" t="str">
        <f t="shared" si="185"/>
        <v>2021</v>
      </c>
      <c r="C2384" s="5">
        <f t="shared" si="186"/>
        <v>3</v>
      </c>
      <c r="D2384" s="11">
        <f t="shared" si="187"/>
        <v>44256</v>
      </c>
      <c r="E2384" s="5" t="s">
        <v>22</v>
      </c>
      <c r="F2384" s="5" t="str">
        <f t="shared" si="188"/>
        <v>NORTE DE SANTANDER</v>
      </c>
      <c r="G2384" s="12">
        <v>110390000</v>
      </c>
      <c r="H2384" s="8">
        <v>135371889</v>
      </c>
      <c r="I2384" s="9">
        <f t="shared" si="189"/>
        <v>1228.8094450000001</v>
      </c>
      <c r="J2384">
        <v>0</v>
      </c>
      <c r="K2384" cm="1">
        <f t="array" ref="K2384">INDEX(T!$H$2:$H$3661, MATCH(1, (T!$D$2:$D$3661=D2384)*(T!$E$2:$E$3661=G!E2384),0))</f>
        <v>349.47916500000002</v>
      </c>
      <c r="L2384" cm="1">
        <f t="array" ref="L2384">INDEX('C'!$I$2:$I$3661, MATCH(1, ('C'!$D$2:$D$3661=D2384)*('C'!$E$2:$E$3661=G!E2384),0))</f>
        <v>2622419.6752800001</v>
      </c>
      <c r="M2384" cm="1">
        <f t="array" ref="M2384">_xlfn.IFNA(INDEX(P!C$2:C$2862, MATCH(1, (P!$A$2:$A$2862=D2384)*(P!$B$2:$B$2862=F2384),0)),)</f>
        <v>42.008709677419361</v>
      </c>
      <c r="N2384" cm="1">
        <f t="array" ref="N2384">_xlfn.IFNA(INDEX(Ind!$H$2:$H$6441, MATCH(1, (Ind!$A$2:$A$6441=D2384)*(Ind!$D$2:$D$6441=F2384),0)),)</f>
        <v>0</v>
      </c>
      <c r="O2384" cm="1">
        <f t="array" ref="O2384">_xlfn.IFNA(INDEX(Ind!$L$2:$L$6441, MATCH(1, (Ind!$A$2:$A$6441=D2384)*(Ind!$D$2:$D$6441=F2384),0)),)</f>
        <v>0</v>
      </c>
    </row>
    <row r="2385" spans="1:15" x14ac:dyDescent="0.2">
      <c r="A2385" s="1" t="s">
        <v>118</v>
      </c>
      <c r="B2385" s="5" t="str">
        <f t="shared" si="185"/>
        <v>2021</v>
      </c>
      <c r="C2385" s="5">
        <f t="shared" si="186"/>
        <v>3</v>
      </c>
      <c r="D2385" s="11">
        <f t="shared" si="187"/>
        <v>44256</v>
      </c>
      <c r="E2385" s="2" t="s">
        <v>23</v>
      </c>
      <c r="F2385" s="5" t="str">
        <f t="shared" si="188"/>
        <v>QUINDIO</v>
      </c>
      <c r="G2385" s="2">
        <v>0</v>
      </c>
      <c r="H2385" s="7">
        <v>175868308</v>
      </c>
      <c r="I2385" s="9">
        <f t="shared" si="189"/>
        <v>1758.68308</v>
      </c>
      <c r="J2385">
        <v>0</v>
      </c>
      <c r="K2385" cm="1">
        <f t="array" ref="K2385">INDEX(T!$H$2:$H$3661, MATCH(1, (T!$D$2:$D$3661=D2385)*(T!$E$2:$E$3661=G!E2385),0))</f>
        <v>1441.7023099999999</v>
      </c>
      <c r="L2385" cm="1">
        <f t="array" ref="L2385">INDEX('C'!$I$2:$I$3661, MATCH(1, ('C'!$D$2:$D$3661=D2385)*('C'!$E$2:$E$3661=G!E2385),0))</f>
        <v>1396545.0953800001</v>
      </c>
      <c r="M2385" cm="1">
        <f t="array" ref="M2385">_xlfn.IFNA(INDEX(P!C$2:C$2862, MATCH(1, (P!$A$2:$A$2862=D2385)*(P!$B$2:$B$2862=F2385),0)),)</f>
        <v>0</v>
      </c>
      <c r="N2385" cm="1">
        <f t="array" ref="N2385">_xlfn.IFNA(INDEX(Ind!$H$2:$H$6441, MATCH(1, (Ind!$A$2:$A$6441=D2385)*(Ind!$D$2:$D$6441=F2385),0)),)</f>
        <v>0</v>
      </c>
      <c r="O2385" cm="1">
        <f t="array" ref="O2385">_xlfn.IFNA(INDEX(Ind!$L$2:$L$6441, MATCH(1, (Ind!$A$2:$A$6441=D2385)*(Ind!$D$2:$D$6441=F2385),0)),)</f>
        <v>0</v>
      </c>
    </row>
    <row r="2386" spans="1:15" x14ac:dyDescent="0.2">
      <c r="A2386" s="4" t="s">
        <v>118</v>
      </c>
      <c r="B2386" s="5" t="str">
        <f t="shared" si="185"/>
        <v>2021</v>
      </c>
      <c r="C2386" s="5">
        <f t="shared" si="186"/>
        <v>3</v>
      </c>
      <c r="D2386" s="11">
        <f t="shared" si="187"/>
        <v>44256</v>
      </c>
      <c r="E2386" s="5" t="s">
        <v>24</v>
      </c>
      <c r="F2386" s="5" t="str">
        <f t="shared" si="188"/>
        <v>RISARALDA</v>
      </c>
      <c r="G2386" s="5">
        <v>0</v>
      </c>
      <c r="H2386" s="6">
        <v>89772185</v>
      </c>
      <c r="I2386" s="9">
        <f t="shared" si="189"/>
        <v>897.72185000000002</v>
      </c>
      <c r="J2386">
        <v>0</v>
      </c>
      <c r="K2386" cm="1">
        <f t="array" ref="K2386">INDEX(T!$H$2:$H$3661, MATCH(1, (T!$D$2:$D$3661=D2386)*(T!$E$2:$E$3661=G!E2386),0))</f>
        <v>397.99074000000002</v>
      </c>
      <c r="L2386" cm="1">
        <f t="array" ref="L2386">INDEX('C'!$I$2:$I$3661, MATCH(1, ('C'!$D$2:$D$3661=D2386)*('C'!$E$2:$E$3661=G!E2386),0))</f>
        <v>1411818.83852</v>
      </c>
      <c r="M2386" cm="1">
        <f t="array" ref="M2386">_xlfn.IFNA(INDEX(P!C$2:C$2862, MATCH(1, (P!$A$2:$A$2862=D2386)*(P!$B$2:$B$2862=F2386),0)),)</f>
        <v>0</v>
      </c>
      <c r="N2386" cm="1">
        <f t="array" ref="N2386">_xlfn.IFNA(INDEX(Ind!$H$2:$H$6441, MATCH(1, (Ind!$A$2:$A$6441=D2386)*(Ind!$D$2:$D$6441=F2386),0)),)</f>
        <v>139.21902115524099</v>
      </c>
      <c r="O2386" cm="1">
        <f t="array" ref="O2386">_xlfn.IFNA(INDEX(Ind!$L$2:$L$6441, MATCH(1, (Ind!$A$2:$A$6441=D2386)*(Ind!$D$2:$D$6441=F2386),0)),)</f>
        <v>99.970461335825604</v>
      </c>
    </row>
    <row r="2387" spans="1:15" x14ac:dyDescent="0.2">
      <c r="A2387" s="1" t="s">
        <v>118</v>
      </c>
      <c r="B2387" s="5" t="str">
        <f t="shared" si="185"/>
        <v>2021</v>
      </c>
      <c r="C2387" s="5">
        <f t="shared" si="186"/>
        <v>3</v>
      </c>
      <c r="D2387" s="11">
        <f t="shared" si="187"/>
        <v>44256</v>
      </c>
      <c r="E2387" s="2" t="s">
        <v>25</v>
      </c>
      <c r="F2387" s="5" t="str">
        <f t="shared" si="188"/>
        <v>SANTANDER</v>
      </c>
      <c r="G2387" s="2">
        <v>55614000</v>
      </c>
      <c r="H2387" s="7">
        <v>228327856</v>
      </c>
      <c r="I2387" s="9">
        <f t="shared" si="189"/>
        <v>1419.70928</v>
      </c>
      <c r="J2387">
        <v>0</v>
      </c>
      <c r="K2387" cm="1">
        <f t="array" ref="K2387">INDEX(T!$H$2:$H$3661, MATCH(1, (T!$D$2:$D$3661=D2387)*(T!$E$2:$E$3661=G!E2387),0))</f>
        <v>642.12897499999997</v>
      </c>
      <c r="L2387" cm="1">
        <f t="array" ref="L2387">INDEX('C'!$I$2:$I$3661, MATCH(1, ('C'!$D$2:$D$3661=D2387)*('C'!$E$2:$E$3661=G!E2387),0))</f>
        <v>2583316.169495</v>
      </c>
      <c r="M2387" cm="1">
        <f t="array" ref="M2387">_xlfn.IFNA(INDEX(P!C$2:C$2862, MATCH(1, (P!$A$2:$A$2862=D2387)*(P!$B$2:$B$2862=F2387),0)),)</f>
        <v>23.479677419354836</v>
      </c>
      <c r="N2387" cm="1">
        <f t="array" ref="N2387">_xlfn.IFNA(INDEX(Ind!$H$2:$H$6441, MATCH(1, (Ind!$A$2:$A$6441=D2387)*(Ind!$D$2:$D$6441=F2387),0)),)</f>
        <v>123.459435221315</v>
      </c>
      <c r="O2387" cm="1">
        <f t="array" ref="O2387">_xlfn.IFNA(INDEX(Ind!$L$2:$L$6441, MATCH(1, (Ind!$A$2:$A$6441=D2387)*(Ind!$D$2:$D$6441=F2387),0)),)</f>
        <v>100.612024968992</v>
      </c>
    </row>
    <row r="2388" spans="1:15" x14ac:dyDescent="0.2">
      <c r="A2388" s="4" t="s">
        <v>118</v>
      </c>
      <c r="B2388" s="5" t="str">
        <f t="shared" si="185"/>
        <v>2021</v>
      </c>
      <c r="C2388" s="5">
        <f t="shared" si="186"/>
        <v>3</v>
      </c>
      <c r="D2388" s="11">
        <f t="shared" si="187"/>
        <v>44256</v>
      </c>
      <c r="E2388" s="5" t="s">
        <v>26</v>
      </c>
      <c r="F2388" s="5" t="str">
        <f t="shared" si="188"/>
        <v>SUCRE</v>
      </c>
      <c r="G2388" s="5">
        <v>75902000</v>
      </c>
      <c r="H2388" s="6">
        <v>0</v>
      </c>
      <c r="I2388" s="9">
        <f t="shared" si="189"/>
        <v>759.02</v>
      </c>
      <c r="J2388">
        <v>0</v>
      </c>
      <c r="K2388" cm="1">
        <f t="array" ref="K2388">INDEX(T!$H$2:$H$3661, MATCH(1, (T!$D$2:$D$3661=D2388)*(T!$E$2:$E$3661=G!E2388),0))</f>
        <v>198.03</v>
      </c>
      <c r="L2388" cm="1">
        <f t="array" ref="L2388">INDEX('C'!$I$2:$I$3661, MATCH(1, ('C'!$D$2:$D$3661=D2388)*('C'!$E$2:$E$3661=G!E2388),0))</f>
        <v>12747070</v>
      </c>
      <c r="M2388" cm="1">
        <f t="array" ref="M2388">_xlfn.IFNA(INDEX(P!C$2:C$2862, MATCH(1, (P!$A$2:$A$2862=D2388)*(P!$B$2:$B$2862=F2388),0)),)</f>
        <v>94.14806451612904</v>
      </c>
      <c r="N2388" cm="1">
        <f t="array" ref="N2388">_xlfn.IFNA(INDEX(Ind!$H$2:$H$6441, MATCH(1, (Ind!$A$2:$A$6441=D2388)*(Ind!$D$2:$D$6441=F2388),0)),)</f>
        <v>0</v>
      </c>
      <c r="O2388" cm="1">
        <f t="array" ref="O2388">_xlfn.IFNA(INDEX(Ind!$L$2:$L$6441, MATCH(1, (Ind!$A$2:$A$6441=D2388)*(Ind!$D$2:$D$6441=F2388),0)),)</f>
        <v>0</v>
      </c>
    </row>
    <row r="2389" spans="1:15" x14ac:dyDescent="0.2">
      <c r="A2389" s="1" t="s">
        <v>118</v>
      </c>
      <c r="B2389" s="5" t="str">
        <f t="shared" si="185"/>
        <v>2021</v>
      </c>
      <c r="C2389" s="5">
        <f t="shared" si="186"/>
        <v>3</v>
      </c>
      <c r="D2389" s="11">
        <f t="shared" si="187"/>
        <v>44256</v>
      </c>
      <c r="E2389" s="2" t="s">
        <v>27</v>
      </c>
      <c r="F2389" s="5" t="str">
        <f t="shared" si="188"/>
        <v>TOLIMA</v>
      </c>
      <c r="G2389" s="2">
        <v>0</v>
      </c>
      <c r="H2389" s="3">
        <v>98003191</v>
      </c>
      <c r="I2389" s="9">
        <f t="shared" si="189"/>
        <v>980.03191000000004</v>
      </c>
      <c r="J2389">
        <v>0</v>
      </c>
      <c r="K2389" cm="1">
        <f t="array" ref="K2389">INDEX(T!$H$2:$H$3661, MATCH(1, (T!$D$2:$D$3661=D2389)*(T!$E$2:$E$3661=G!E2389),0))</f>
        <v>905.65378999999996</v>
      </c>
      <c r="L2389" cm="1">
        <f t="array" ref="L2389">INDEX('C'!$I$2:$I$3661, MATCH(1, ('C'!$D$2:$D$3661=D2389)*('C'!$E$2:$E$3661=G!E2389),0))</f>
        <v>10381947.428680001</v>
      </c>
      <c r="M2389" cm="1">
        <f t="array" ref="M2389">_xlfn.IFNA(INDEX(P!C$2:C$2862, MATCH(1, (P!$A$2:$A$2862=D2389)*(P!$B$2:$B$2862=F2389),0)),)</f>
        <v>2.3690322580645162</v>
      </c>
      <c r="N2389" cm="1">
        <f t="array" ref="N2389">_xlfn.IFNA(INDEX(Ind!$H$2:$H$6441, MATCH(1, (Ind!$A$2:$A$6441=D2389)*(Ind!$D$2:$D$6441=F2389),0)),)</f>
        <v>112.97565700393901</v>
      </c>
      <c r="O2389" cm="1">
        <f t="array" ref="O2389">_xlfn.IFNA(INDEX(Ind!$L$2:$L$6441, MATCH(1, (Ind!$A$2:$A$6441=D2389)*(Ind!$D$2:$D$6441=F2389),0)),)</f>
        <v>96.875195300293697</v>
      </c>
    </row>
    <row r="2390" spans="1:15" x14ac:dyDescent="0.2">
      <c r="A2390" s="4" t="s">
        <v>118</v>
      </c>
      <c r="B2390" s="5" t="str">
        <f t="shared" si="185"/>
        <v>2021</v>
      </c>
      <c r="C2390" s="5">
        <f t="shared" si="186"/>
        <v>3</v>
      </c>
      <c r="D2390" s="11">
        <f t="shared" si="187"/>
        <v>44256</v>
      </c>
      <c r="E2390" s="5" t="s">
        <v>28</v>
      </c>
      <c r="F2390" s="5" t="str">
        <f t="shared" si="188"/>
        <v>VALLE DEL CAUCA</v>
      </c>
      <c r="G2390" s="5">
        <v>90464193</v>
      </c>
      <c r="H2390" s="6">
        <v>0</v>
      </c>
      <c r="I2390" s="9">
        <f t="shared" si="189"/>
        <v>904.64193</v>
      </c>
      <c r="J2390">
        <v>0</v>
      </c>
      <c r="K2390" cm="1">
        <f t="array" ref="K2390">INDEX(T!$H$2:$H$3661, MATCH(1, (T!$D$2:$D$3661=D2390)*(T!$E$2:$E$3661=G!E2390),0))</f>
        <v>764.58573999999999</v>
      </c>
      <c r="L2390" cm="1">
        <f t="array" ref="L2390">INDEX('C'!$I$2:$I$3661, MATCH(1, ('C'!$D$2:$D$3661=D2390)*('C'!$E$2:$E$3661=G!E2390),0))</f>
        <v>16308926.15203</v>
      </c>
      <c r="M2390" cm="1">
        <f t="array" ref="M2390">_xlfn.IFNA(INDEX(P!C$2:C$2862, MATCH(1, (P!$A$2:$A$2862=D2390)*(P!$B$2:$B$2862=F2390),0)),)</f>
        <v>0</v>
      </c>
      <c r="N2390" cm="1">
        <f t="array" ref="N2390">_xlfn.IFNA(INDEX(Ind!$H$2:$H$6441, MATCH(1, (Ind!$A$2:$A$6441=D2390)*(Ind!$D$2:$D$6441=F2390),0)),)</f>
        <v>120.678393412006</v>
      </c>
      <c r="O2390" cm="1">
        <f t="array" ref="O2390">_xlfn.IFNA(INDEX(Ind!$L$2:$L$6441, MATCH(1, (Ind!$A$2:$A$6441=D2390)*(Ind!$D$2:$D$6441=F2390),0)),)</f>
        <v>95.819657920081099</v>
      </c>
    </row>
    <row r="2391" spans="1:15" x14ac:dyDescent="0.2">
      <c r="A2391" s="1" t="s">
        <v>118</v>
      </c>
      <c r="B2391" s="5" t="str">
        <f t="shared" si="185"/>
        <v>2021</v>
      </c>
      <c r="C2391" s="5">
        <f t="shared" si="186"/>
        <v>3</v>
      </c>
      <c r="D2391" s="11">
        <f t="shared" si="187"/>
        <v>44256</v>
      </c>
      <c r="E2391" s="2" t="s">
        <v>74</v>
      </c>
      <c r="F2391" s="5" t="str">
        <f t="shared" si="188"/>
        <v>ARAUCA</v>
      </c>
      <c r="G2391" s="2">
        <v>0</v>
      </c>
      <c r="H2391" s="3">
        <v>48470000</v>
      </c>
      <c r="I2391" s="9">
        <f t="shared" si="189"/>
        <v>484.7</v>
      </c>
      <c r="J2391">
        <v>0</v>
      </c>
      <c r="K2391" cm="1">
        <f t="array" ref="K2391">INDEX(T!$H$2:$H$3661, MATCH(1, (T!$D$2:$D$3661=D2391)*(T!$E$2:$E$3661=G!E2391),0))</f>
        <v>594</v>
      </c>
      <c r="L2391" cm="1">
        <f t="array" ref="L2391">INDEX('C'!$I$2:$I$3661, MATCH(1, ('C'!$D$2:$D$3661=D2391)*('C'!$E$2:$E$3661=G!E2391),0))</f>
        <v>56589</v>
      </c>
      <c r="M2391" cm="1">
        <f t="array" ref="M2391">_xlfn.IFNA(INDEX(P!C$2:C$2862, MATCH(1, (P!$A$2:$A$2862=D2391)*(P!$B$2:$B$2862=F2391),0)),)</f>
        <v>3.9322580645161285</v>
      </c>
      <c r="N2391" cm="1">
        <f t="array" ref="N2391">_xlfn.IFNA(INDEX(Ind!$H$2:$H$6441, MATCH(1, (Ind!$A$2:$A$6441=D2391)*(Ind!$D$2:$D$6441=F2391),0)),)</f>
        <v>0</v>
      </c>
      <c r="O2391" cm="1">
        <f t="array" ref="O2391">_xlfn.IFNA(INDEX(Ind!$L$2:$L$6441, MATCH(1, (Ind!$A$2:$A$6441=D2391)*(Ind!$D$2:$D$6441=F2391),0)),)</f>
        <v>0</v>
      </c>
    </row>
    <row r="2392" spans="1:15" x14ac:dyDescent="0.2">
      <c r="A2392" s="4" t="s">
        <v>118</v>
      </c>
      <c r="B2392" s="5" t="str">
        <f t="shared" si="185"/>
        <v>2021</v>
      </c>
      <c r="C2392" s="5">
        <f t="shared" si="186"/>
        <v>3</v>
      </c>
      <c r="D2392" s="11">
        <f t="shared" si="187"/>
        <v>44256</v>
      </c>
      <c r="E2392" s="5" t="s">
        <v>29</v>
      </c>
      <c r="F2392" s="5" t="str">
        <f t="shared" si="188"/>
        <v>CASANARE</v>
      </c>
      <c r="G2392" s="5">
        <v>0</v>
      </c>
      <c r="H2392" s="6">
        <v>43683714</v>
      </c>
      <c r="I2392" s="9">
        <f t="shared" si="189"/>
        <v>436.83713999999998</v>
      </c>
      <c r="J2392">
        <v>0</v>
      </c>
      <c r="K2392" cm="1">
        <f t="array" ref="K2392">INDEX(T!$H$2:$H$3661, MATCH(1, (T!$D$2:$D$3661=D2392)*(T!$E$2:$E$3661=G!E2392),0))</f>
        <v>107.99457</v>
      </c>
      <c r="L2392" cm="1">
        <f t="array" ref="L2392">INDEX('C'!$I$2:$I$3661, MATCH(1, ('C'!$D$2:$D$3661=D2392)*('C'!$E$2:$E$3661=G!E2392),0))</f>
        <v>490064.17371</v>
      </c>
      <c r="M2392" cm="1">
        <f t="array" ref="M2392">_xlfn.IFNA(INDEX(P!C$2:C$2862, MATCH(1, (P!$A$2:$A$2862=D2392)*(P!$B$2:$B$2862=F2392),0)),)</f>
        <v>628.85354838709679</v>
      </c>
      <c r="N2392" cm="1">
        <f t="array" ref="N2392">_xlfn.IFNA(INDEX(Ind!$H$2:$H$6441, MATCH(1, (Ind!$A$2:$A$6441=D2392)*(Ind!$D$2:$D$6441=F2392),0)),)</f>
        <v>0</v>
      </c>
      <c r="O2392" cm="1">
        <f t="array" ref="O2392">_xlfn.IFNA(INDEX(Ind!$L$2:$L$6441, MATCH(1, (Ind!$A$2:$A$6441=D2392)*(Ind!$D$2:$D$6441=F2392),0)),)</f>
        <v>0</v>
      </c>
    </row>
    <row r="2393" spans="1:15" x14ac:dyDescent="0.2">
      <c r="A2393" s="1" t="s">
        <v>118</v>
      </c>
      <c r="B2393" s="5" t="str">
        <f t="shared" si="185"/>
        <v>2021</v>
      </c>
      <c r="C2393" s="5">
        <f t="shared" si="186"/>
        <v>3</v>
      </c>
      <c r="D2393" s="11">
        <f t="shared" si="187"/>
        <v>44256</v>
      </c>
      <c r="E2393" s="2" t="s">
        <v>30</v>
      </c>
      <c r="F2393" s="5" t="str">
        <f t="shared" si="188"/>
        <v>PUTUMAYO</v>
      </c>
      <c r="G2393" s="2">
        <v>0</v>
      </c>
      <c r="H2393" s="3">
        <v>76339000</v>
      </c>
      <c r="I2393" s="9">
        <f t="shared" si="189"/>
        <v>763.39</v>
      </c>
      <c r="J2393">
        <v>0</v>
      </c>
      <c r="K2393" cm="1">
        <f t="array" ref="K2393">INDEX(T!$H$2:$H$3661, MATCH(1, (T!$D$2:$D$3661=D2393)*(T!$E$2:$E$3661=G!E2393),0))</f>
        <v>2258.0100000000002</v>
      </c>
      <c r="L2393" cm="1">
        <f t="array" ref="L2393">INDEX('C'!$I$2:$I$3661, MATCH(1, ('C'!$D$2:$D$3661=D2393)*('C'!$E$2:$E$3661=G!E2393),0))</f>
        <v>48534.936670000003</v>
      </c>
      <c r="M2393" cm="1">
        <f t="array" ref="M2393">_xlfn.IFNA(INDEX(P!C$2:C$2862, MATCH(1, (P!$A$2:$A$2862=D2393)*(P!$B$2:$B$2862=F2393),0)),)</f>
        <v>1.762258064516129</v>
      </c>
      <c r="N2393" cm="1">
        <f t="array" ref="N2393">_xlfn.IFNA(INDEX(Ind!$H$2:$H$6441, MATCH(1, (Ind!$A$2:$A$6441=D2393)*(Ind!$D$2:$D$6441=F2393),0)),)</f>
        <v>0</v>
      </c>
      <c r="O2393" cm="1">
        <f t="array" ref="O2393">_xlfn.IFNA(INDEX(Ind!$L$2:$L$6441, MATCH(1, (Ind!$A$2:$A$6441=D2393)*(Ind!$D$2:$D$6441=F2393),0)),)</f>
        <v>0</v>
      </c>
    </row>
    <row r="2394" spans="1:15" x14ac:dyDescent="0.2">
      <c r="A2394" s="4" t="s">
        <v>118</v>
      </c>
      <c r="B2394" s="5" t="str">
        <f t="shared" si="185"/>
        <v>2021</v>
      </c>
      <c r="C2394" s="5">
        <f t="shared" si="186"/>
        <v>3</v>
      </c>
      <c r="D2394" s="11">
        <f t="shared" si="187"/>
        <v>44256</v>
      </c>
      <c r="E2394" s="5" t="s">
        <v>31</v>
      </c>
      <c r="F2394" s="5" t="str">
        <f t="shared" si="188"/>
        <v>GUAVIARE</v>
      </c>
      <c r="G2394" s="5">
        <v>0</v>
      </c>
      <c r="H2394" s="6">
        <v>83677000</v>
      </c>
      <c r="I2394" s="9">
        <f t="shared" si="189"/>
        <v>836.77</v>
      </c>
      <c r="J2394">
        <v>0</v>
      </c>
      <c r="K2394" cm="1">
        <f t="array" ref="K2394">INDEX(T!$H$2:$H$3661, MATCH(1, (T!$D$2:$D$3661=D2394)*(T!$E$2:$E$3661=G!E2394),0))</f>
        <v>1724.63</v>
      </c>
      <c r="L2394" cm="1">
        <f t="array" ref="L2394">INDEX('C'!$I$2:$I$3661, MATCH(1, ('C'!$D$2:$D$3661=D2394)*('C'!$E$2:$E$3661=G!E2394),0))</f>
        <v>40823.760000000002</v>
      </c>
      <c r="M2394" cm="1">
        <f t="array" ref="M2394">_xlfn.IFNA(INDEX(P!C$2:C$2862, MATCH(1, (P!$A$2:$A$2862=D2394)*(P!$B$2:$B$2862=F2394),0)),)</f>
        <v>0</v>
      </c>
      <c r="N2394" cm="1">
        <f t="array" ref="N2394">_xlfn.IFNA(INDEX(Ind!$H$2:$H$6441, MATCH(1, (Ind!$A$2:$A$6441=D2394)*(Ind!$D$2:$D$6441=F2394),0)),)</f>
        <v>0</v>
      </c>
      <c r="O2394" cm="1">
        <f t="array" ref="O2394">_xlfn.IFNA(INDEX(Ind!$L$2:$L$6441, MATCH(1, (Ind!$A$2:$A$6441=D2394)*(Ind!$D$2:$D$6441=F2394),0)),)</f>
        <v>0</v>
      </c>
    </row>
    <row r="2395" spans="1:15" x14ac:dyDescent="0.2">
      <c r="A2395" s="1" t="s">
        <v>119</v>
      </c>
      <c r="B2395" s="5" t="str">
        <f t="shared" si="185"/>
        <v>2021</v>
      </c>
      <c r="C2395" s="5">
        <f t="shared" si="186"/>
        <v>4</v>
      </c>
      <c r="D2395" s="11">
        <f t="shared" si="187"/>
        <v>44287</v>
      </c>
      <c r="E2395" s="2" t="s">
        <v>5</v>
      </c>
      <c r="F2395" s="5" t="str">
        <f t="shared" si="188"/>
        <v>ANTIOQUIA</v>
      </c>
      <c r="G2395" s="2">
        <v>84345309</v>
      </c>
      <c r="H2395" s="3">
        <v>83872750</v>
      </c>
      <c r="I2395" s="9">
        <f t="shared" si="189"/>
        <v>841.09029499999997</v>
      </c>
      <c r="J2395">
        <v>0</v>
      </c>
      <c r="K2395" cm="1">
        <f t="array" ref="K2395">INDEX(T!$H$2:$H$3661, MATCH(1, (T!$D$2:$D$3661=D2395)*(T!$E$2:$E$3661=G!E2395),0))</f>
        <v>517.40270999999996</v>
      </c>
      <c r="L2395" cm="1">
        <f t="array" ref="L2395">INDEX('C'!$I$2:$I$3661, MATCH(1, ('C'!$D$2:$D$3661=D2395)*('C'!$E$2:$E$3661=G!E2395),0))</f>
        <v>23557957.697480001</v>
      </c>
      <c r="M2395" cm="1">
        <f t="array" ref="M2395">_xlfn.IFNA(INDEX(P!C$2:C$2862, MATCH(1, (P!$A$2:$A$2862=D2395)*(P!$B$2:$B$2862=F2395),0)),)</f>
        <v>0</v>
      </c>
      <c r="N2395" cm="1">
        <f t="array" ref="N2395">_xlfn.IFNA(INDEX(Ind!$H$2:$H$6441, MATCH(1, (Ind!$A$2:$A$6441=D2395)*(Ind!$D$2:$D$6441=F2395),0)),)</f>
        <v>109.873781395687</v>
      </c>
      <c r="O2395" cm="1">
        <f t="array" ref="O2395">_xlfn.IFNA(INDEX(Ind!$L$2:$L$6441, MATCH(1, (Ind!$A$2:$A$6441=D2395)*(Ind!$D$2:$D$6441=F2395),0)),)</f>
        <v>95.501324928811201</v>
      </c>
    </row>
    <row r="2396" spans="1:15" x14ac:dyDescent="0.2">
      <c r="A2396" s="4" t="s">
        <v>119</v>
      </c>
      <c r="B2396" s="5" t="str">
        <f t="shared" si="185"/>
        <v>2021</v>
      </c>
      <c r="C2396" s="5">
        <f t="shared" si="186"/>
        <v>4</v>
      </c>
      <c r="D2396" s="11">
        <f t="shared" si="187"/>
        <v>44287</v>
      </c>
      <c r="E2396" s="5" t="s">
        <v>6</v>
      </c>
      <c r="F2396" s="5" t="str">
        <f t="shared" si="188"/>
        <v>ATLANTICO</v>
      </c>
      <c r="G2396" s="12">
        <v>108200000</v>
      </c>
      <c r="H2396" s="8">
        <v>108200000</v>
      </c>
      <c r="I2396" s="9">
        <f t="shared" si="189"/>
        <v>1082</v>
      </c>
      <c r="J2396">
        <v>0</v>
      </c>
      <c r="K2396" cm="1">
        <f t="array" ref="K2396">INDEX(T!$H$2:$H$3661, MATCH(1, (T!$D$2:$D$3661=D2396)*(T!$E$2:$E$3661=G!E2396),0))</f>
        <v>285</v>
      </c>
      <c r="L2396" cm="1">
        <f t="array" ref="L2396">INDEX('C'!$I$2:$I$3661, MATCH(1, ('C'!$D$2:$D$3661=D2396)*('C'!$E$2:$E$3661=G!E2396),0))</f>
        <v>20856025.07</v>
      </c>
      <c r="M2396" cm="1">
        <f t="array" ref="M2396">_xlfn.IFNA(INDEX(P!C$2:C$2862, MATCH(1, (P!$A$2:$A$2862=D2396)*(P!$B$2:$B$2862=F2396),0)),)</f>
        <v>26.267096774193547</v>
      </c>
      <c r="N2396" cm="1">
        <f t="array" ref="N2396">_xlfn.IFNA(INDEX(Ind!$H$2:$H$6441, MATCH(1, (Ind!$A$2:$A$6441=D2396)*(Ind!$D$2:$D$6441=F2396),0)),)</f>
        <v>128.17990302197401</v>
      </c>
      <c r="O2396" cm="1">
        <f t="array" ref="O2396">_xlfn.IFNA(INDEX(Ind!$L$2:$L$6441, MATCH(1, (Ind!$A$2:$A$6441=D2396)*(Ind!$D$2:$D$6441=F2396),0)),)</f>
        <v>98.560635937613597</v>
      </c>
    </row>
    <row r="2397" spans="1:15" x14ac:dyDescent="0.2">
      <c r="A2397" s="1" t="s">
        <v>119</v>
      </c>
      <c r="B2397" s="5" t="str">
        <f t="shared" si="185"/>
        <v>2021</v>
      </c>
      <c r="C2397" s="5">
        <f t="shared" si="186"/>
        <v>4</v>
      </c>
      <c r="D2397" s="11">
        <f t="shared" si="187"/>
        <v>44287</v>
      </c>
      <c r="E2397" s="2" t="s">
        <v>7</v>
      </c>
      <c r="F2397" s="5" t="str">
        <f t="shared" si="188"/>
        <v>BOGOTA, D.C.</v>
      </c>
      <c r="G2397" s="2">
        <v>0</v>
      </c>
      <c r="H2397" s="3">
        <v>72934000</v>
      </c>
      <c r="I2397" s="9">
        <f t="shared" si="189"/>
        <v>729.34</v>
      </c>
      <c r="J2397">
        <v>0</v>
      </c>
      <c r="K2397" cm="1">
        <f t="array" ref="K2397">INDEX(T!$H$2:$H$3661, MATCH(1, (T!$D$2:$D$3661=D2397)*(T!$E$2:$E$3661=G!E2397),0))</f>
        <v>606.39</v>
      </c>
      <c r="L2397" cm="1">
        <f t="array" ref="L2397">INDEX('C'!$I$2:$I$3661, MATCH(1, ('C'!$D$2:$D$3661=D2397)*('C'!$E$2:$E$3661=G!E2397),0))</f>
        <v>57995905</v>
      </c>
      <c r="M2397" cm="1">
        <f t="array" ref="M2397">_xlfn.IFNA(INDEX(P!C$2:C$2862, MATCH(1, (P!$A$2:$A$2862=D2397)*(P!$B$2:$B$2862=F2397),0)),)</f>
        <v>0</v>
      </c>
      <c r="N2397" cm="1">
        <f t="array" ref="N2397">_xlfn.IFNA(INDEX(Ind!$H$2:$H$6441, MATCH(1, (Ind!$A$2:$A$6441=D2397)*(Ind!$D$2:$D$6441=F2397),0)),)</f>
        <v>105.25107663985401</v>
      </c>
      <c r="O2397" cm="1">
        <f t="array" ref="O2397">_xlfn.IFNA(INDEX(Ind!$L$2:$L$6441, MATCH(1, (Ind!$A$2:$A$6441=D2397)*(Ind!$D$2:$D$6441=F2397),0)),)</f>
        <v>89.679894545195793</v>
      </c>
    </row>
    <row r="2398" spans="1:15" x14ac:dyDescent="0.2">
      <c r="A2398" s="4" t="s">
        <v>119</v>
      </c>
      <c r="B2398" s="5" t="str">
        <f t="shared" si="185"/>
        <v>2021</v>
      </c>
      <c r="C2398" s="5">
        <f t="shared" si="186"/>
        <v>4</v>
      </c>
      <c r="D2398" s="11">
        <f t="shared" si="187"/>
        <v>44287</v>
      </c>
      <c r="E2398" s="5" t="s">
        <v>8</v>
      </c>
      <c r="F2398" s="5" t="str">
        <f t="shared" si="188"/>
        <v>BOLIVAR</v>
      </c>
      <c r="G2398" s="5">
        <v>93373034</v>
      </c>
      <c r="H2398" s="6">
        <v>92548703</v>
      </c>
      <c r="I2398" s="9">
        <f t="shared" si="189"/>
        <v>929.60868500000004</v>
      </c>
      <c r="J2398">
        <v>0</v>
      </c>
      <c r="K2398" cm="1">
        <f t="array" ref="K2398">INDEX(T!$H$2:$H$3661, MATCH(1, (T!$D$2:$D$3661=D2398)*(T!$E$2:$E$3661=G!E2398),0))</f>
        <v>277.41019999999997</v>
      </c>
      <c r="L2398" cm="1">
        <f t="array" ref="L2398">INDEX('C'!$I$2:$I$3661, MATCH(1, ('C'!$D$2:$D$3661=D2398)*('C'!$E$2:$E$3661=G!E2398),0))</f>
        <v>17507755.687245</v>
      </c>
      <c r="M2398" cm="1">
        <f t="array" ref="M2398">_xlfn.IFNA(INDEX(P!C$2:C$2862, MATCH(1, (P!$A$2:$A$2862=D2398)*(P!$B$2:$B$2862=F2398),0)),)</f>
        <v>2.0941935483870968</v>
      </c>
      <c r="N2398" cm="1">
        <f t="array" ref="N2398">_xlfn.IFNA(INDEX(Ind!$H$2:$H$6441, MATCH(1, (Ind!$A$2:$A$6441=D2398)*(Ind!$D$2:$D$6441=F2398),0)),)</f>
        <v>119.559848114834</v>
      </c>
      <c r="O2398" cm="1">
        <f t="array" ref="O2398">_xlfn.IFNA(INDEX(Ind!$L$2:$L$6441, MATCH(1, (Ind!$A$2:$A$6441=D2398)*(Ind!$D$2:$D$6441=F2398),0)),)</f>
        <v>95.807653083846901</v>
      </c>
    </row>
    <row r="2399" spans="1:15" x14ac:dyDescent="0.2">
      <c r="A2399" s="1" t="s">
        <v>119</v>
      </c>
      <c r="B2399" s="5" t="str">
        <f t="shared" si="185"/>
        <v>2021</v>
      </c>
      <c r="C2399" s="5">
        <f t="shared" si="186"/>
        <v>4</v>
      </c>
      <c r="D2399" s="11">
        <f t="shared" si="187"/>
        <v>44287</v>
      </c>
      <c r="E2399" s="2" t="s">
        <v>9</v>
      </c>
      <c r="F2399" s="5" t="str">
        <f t="shared" si="188"/>
        <v>BOYACA</v>
      </c>
      <c r="G2399" s="2">
        <v>65146400</v>
      </c>
      <c r="H2399" s="7">
        <v>114179367</v>
      </c>
      <c r="I2399" s="9">
        <f t="shared" si="189"/>
        <v>896.62883499999998</v>
      </c>
      <c r="J2399">
        <v>0</v>
      </c>
      <c r="K2399" cm="1">
        <f t="array" ref="K2399">INDEX(T!$H$2:$H$3661, MATCH(1, (T!$D$2:$D$3661=D2399)*(T!$E$2:$E$3661=G!E2399),0))</f>
        <v>328.13021500000002</v>
      </c>
      <c r="L2399" cm="1">
        <f t="array" ref="L2399">INDEX('C'!$I$2:$I$3661, MATCH(1, ('C'!$D$2:$D$3661=D2399)*('C'!$E$2:$E$3661=G!E2399),0))</f>
        <v>7218207.6763350004</v>
      </c>
      <c r="M2399" cm="1">
        <f t="array" ref="M2399">_xlfn.IFNA(INDEX(P!C$2:C$2862, MATCH(1, (P!$A$2:$A$2862=D2399)*(P!$B$2:$B$2862=F2399),0)),)</f>
        <v>5.7306451612903224</v>
      </c>
      <c r="N2399" cm="1">
        <f t="array" ref="N2399">_xlfn.IFNA(INDEX(Ind!$H$2:$H$6441, MATCH(1, (Ind!$A$2:$A$6441=D2399)*(Ind!$D$2:$D$6441=F2399),0)),)</f>
        <v>136.995215026068</v>
      </c>
      <c r="O2399" cm="1">
        <f t="array" ref="O2399">_xlfn.IFNA(INDEX(Ind!$L$2:$L$6441, MATCH(1, (Ind!$A$2:$A$6441=D2399)*(Ind!$D$2:$D$6441=F2399),0)),)</f>
        <v>92.432014213256195</v>
      </c>
    </row>
    <row r="2400" spans="1:15" x14ac:dyDescent="0.2">
      <c r="A2400" s="4" t="s">
        <v>119</v>
      </c>
      <c r="B2400" s="5" t="str">
        <f t="shared" si="185"/>
        <v>2021</v>
      </c>
      <c r="C2400" s="5">
        <f t="shared" si="186"/>
        <v>4</v>
      </c>
      <c r="D2400" s="11">
        <f t="shared" si="187"/>
        <v>44287</v>
      </c>
      <c r="E2400" s="5" t="s">
        <v>10</v>
      </c>
      <c r="F2400" s="5" t="str">
        <f t="shared" si="188"/>
        <v>CALDAS</v>
      </c>
      <c r="G2400" s="5">
        <v>0</v>
      </c>
      <c r="H2400" s="6">
        <v>94150926</v>
      </c>
      <c r="I2400" s="9">
        <f t="shared" si="189"/>
        <v>941.50926000000004</v>
      </c>
      <c r="J2400">
        <v>0</v>
      </c>
      <c r="K2400" cm="1">
        <f t="array" ref="K2400">INDEX(T!$H$2:$H$3661, MATCH(1, (T!$D$2:$D$3661=D2400)*(T!$E$2:$E$3661=G!E2400),0))</f>
        <v>646.97690999999998</v>
      </c>
      <c r="L2400" cm="1">
        <f t="array" ref="L2400">INDEX('C'!$I$2:$I$3661, MATCH(1, ('C'!$D$2:$D$3661=D2400)*('C'!$E$2:$E$3661=G!E2400),0))</f>
        <v>6248100.0509900004</v>
      </c>
      <c r="M2400" cm="1">
        <f t="array" ref="M2400">_xlfn.IFNA(INDEX(P!C$2:C$2862, MATCH(1, (P!$A$2:$A$2862=D2400)*(P!$B$2:$B$2862=F2400),0)),)</f>
        <v>0</v>
      </c>
      <c r="N2400" cm="1">
        <f t="array" ref="N2400">_xlfn.IFNA(INDEX(Ind!$H$2:$H$6441, MATCH(1, (Ind!$A$2:$A$6441=D2400)*(Ind!$D$2:$D$6441=F2400),0)),)</f>
        <v>140.410860291934</v>
      </c>
      <c r="O2400" cm="1">
        <f t="array" ref="O2400">_xlfn.IFNA(INDEX(Ind!$L$2:$L$6441, MATCH(1, (Ind!$A$2:$A$6441=D2400)*(Ind!$D$2:$D$6441=F2400),0)),)</f>
        <v>108.456032538231</v>
      </c>
    </row>
    <row r="2401" spans="1:15" x14ac:dyDescent="0.2">
      <c r="A2401" s="1" t="s">
        <v>119</v>
      </c>
      <c r="B2401" s="5" t="str">
        <f t="shared" si="185"/>
        <v>2021</v>
      </c>
      <c r="C2401" s="5">
        <f t="shared" si="186"/>
        <v>4</v>
      </c>
      <c r="D2401" s="11">
        <f t="shared" si="187"/>
        <v>44287</v>
      </c>
      <c r="E2401" s="2" t="s">
        <v>11</v>
      </c>
      <c r="F2401" s="5" t="str">
        <f t="shared" si="188"/>
        <v>CAQUETA</v>
      </c>
      <c r="G2401" s="2">
        <v>0</v>
      </c>
      <c r="H2401" s="7">
        <v>255223000</v>
      </c>
      <c r="I2401" s="9">
        <f t="shared" si="189"/>
        <v>2552.23</v>
      </c>
      <c r="J2401">
        <v>0</v>
      </c>
      <c r="K2401" cm="1">
        <f t="array" ref="K2401">INDEX(T!$H$2:$H$3661, MATCH(1, (T!$D$2:$D$3661=D2401)*(T!$E$2:$E$3661=G!E2401),0))</f>
        <v>1003.46462</v>
      </c>
      <c r="L2401" cm="1">
        <f t="array" ref="L2401">INDEX('C'!$I$2:$I$3661, MATCH(1, ('C'!$D$2:$D$3661=D2401)*('C'!$E$2:$E$3661=G!E2401),0))</f>
        <v>7291931.25538</v>
      </c>
      <c r="M2401" cm="1">
        <f t="array" ref="M2401">_xlfn.IFNA(INDEX(P!C$2:C$2862, MATCH(1, (P!$A$2:$A$2862=D2401)*(P!$B$2:$B$2862=F2401),0)),)</f>
        <v>0</v>
      </c>
      <c r="N2401" cm="1">
        <f t="array" ref="N2401">_xlfn.IFNA(INDEX(Ind!$H$2:$H$6441, MATCH(1, (Ind!$A$2:$A$6441=D2401)*(Ind!$D$2:$D$6441=F2401),0)),)</f>
        <v>0</v>
      </c>
      <c r="O2401" cm="1">
        <f t="array" ref="O2401">_xlfn.IFNA(INDEX(Ind!$L$2:$L$6441, MATCH(1, (Ind!$A$2:$A$6441=D2401)*(Ind!$D$2:$D$6441=F2401),0)),)</f>
        <v>0</v>
      </c>
    </row>
    <row r="2402" spans="1:15" x14ac:dyDescent="0.2">
      <c r="A2402" s="4" t="s">
        <v>119</v>
      </c>
      <c r="B2402" s="5" t="str">
        <f t="shared" si="185"/>
        <v>2021</v>
      </c>
      <c r="C2402" s="5">
        <f t="shared" si="186"/>
        <v>4</v>
      </c>
      <c r="D2402" s="11">
        <f t="shared" si="187"/>
        <v>44287</v>
      </c>
      <c r="E2402" s="5" t="s">
        <v>12</v>
      </c>
      <c r="F2402" s="5" t="str">
        <f t="shared" si="188"/>
        <v>CAUCA</v>
      </c>
      <c r="G2402" s="5">
        <v>93487000</v>
      </c>
      <c r="H2402" s="6">
        <v>97312000</v>
      </c>
      <c r="I2402" s="9">
        <f t="shared" si="189"/>
        <v>953.995</v>
      </c>
      <c r="J2402">
        <v>0</v>
      </c>
      <c r="K2402" cm="1">
        <f t="array" ref="K2402">INDEX(T!$H$2:$H$3661, MATCH(1, (T!$D$2:$D$3661=D2402)*(T!$E$2:$E$3661=G!E2402),0))</f>
        <v>855.55499999999995</v>
      </c>
      <c r="L2402" cm="1">
        <f t="array" ref="L2402">INDEX('C'!$I$2:$I$3661, MATCH(1, ('C'!$D$2:$D$3661=D2402)*('C'!$E$2:$E$3661=G!E2402),0))</f>
        <v>15230031.145</v>
      </c>
      <c r="M2402" cm="1">
        <f t="array" ref="M2402">_xlfn.IFNA(INDEX(P!C$2:C$2862, MATCH(1, (P!$A$2:$A$2862=D2402)*(P!$B$2:$B$2862=F2402),0)),)</f>
        <v>0</v>
      </c>
      <c r="N2402" cm="1">
        <f t="array" ref="N2402">_xlfn.IFNA(INDEX(Ind!$H$2:$H$6441, MATCH(1, (Ind!$A$2:$A$6441=D2402)*(Ind!$D$2:$D$6441=F2402),0)),)</f>
        <v>98.529610617367496</v>
      </c>
      <c r="O2402" cm="1">
        <f t="array" ref="O2402">_xlfn.IFNA(INDEX(Ind!$L$2:$L$6441, MATCH(1, (Ind!$A$2:$A$6441=D2402)*(Ind!$D$2:$D$6441=F2402),0)),)</f>
        <v>99.623383003111201</v>
      </c>
    </row>
    <row r="2403" spans="1:15" x14ac:dyDescent="0.2">
      <c r="A2403" s="1" t="s">
        <v>119</v>
      </c>
      <c r="B2403" s="5" t="str">
        <f t="shared" si="185"/>
        <v>2021</v>
      </c>
      <c r="C2403" s="5">
        <f t="shared" si="186"/>
        <v>4</v>
      </c>
      <c r="D2403" s="11">
        <f t="shared" si="187"/>
        <v>44287</v>
      </c>
      <c r="E2403" s="2" t="s">
        <v>13</v>
      </c>
      <c r="F2403" s="5" t="str">
        <f t="shared" si="188"/>
        <v>CESAR</v>
      </c>
      <c r="G2403" s="13">
        <v>108200000</v>
      </c>
      <c r="H2403" s="7">
        <v>101316877</v>
      </c>
      <c r="I2403" s="9">
        <f t="shared" si="189"/>
        <v>1047.5843850000001</v>
      </c>
      <c r="J2403">
        <v>0</v>
      </c>
      <c r="K2403" cm="1">
        <f t="array" ref="K2403">INDEX(T!$H$2:$H$3661, MATCH(1, (T!$D$2:$D$3661=D2403)*(T!$E$2:$E$3661=G!E2403),0))</f>
        <v>253.69093000000001</v>
      </c>
      <c r="L2403" cm="1">
        <f t="array" ref="L2403">INDEX('C'!$I$2:$I$3661, MATCH(1, ('C'!$D$2:$D$3661=D2403)*('C'!$E$2:$E$3661=G!E2403),0))</f>
        <v>13349246.71902</v>
      </c>
      <c r="M2403" cm="1">
        <f t="array" ref="M2403">_xlfn.IFNA(INDEX(P!C$2:C$2862, MATCH(1, (P!$A$2:$A$2862=D2403)*(P!$B$2:$B$2862=F2403),0)),)</f>
        <v>9.9058064516129036</v>
      </c>
      <c r="N2403" cm="1">
        <f t="array" ref="N2403">_xlfn.IFNA(INDEX(Ind!$H$2:$H$6441, MATCH(1, (Ind!$A$2:$A$6441=D2403)*(Ind!$D$2:$D$6441=F2403),0)),)</f>
        <v>0</v>
      </c>
      <c r="O2403" cm="1">
        <f t="array" ref="O2403">_xlfn.IFNA(INDEX(Ind!$L$2:$L$6441, MATCH(1, (Ind!$A$2:$A$6441=D2403)*(Ind!$D$2:$D$6441=F2403),0)),)</f>
        <v>0</v>
      </c>
    </row>
    <row r="2404" spans="1:15" x14ac:dyDescent="0.2">
      <c r="A2404" s="4" t="s">
        <v>119</v>
      </c>
      <c r="B2404" s="5" t="str">
        <f t="shared" si="185"/>
        <v>2021</v>
      </c>
      <c r="C2404" s="5">
        <f t="shared" si="186"/>
        <v>4</v>
      </c>
      <c r="D2404" s="11">
        <f t="shared" si="187"/>
        <v>44287</v>
      </c>
      <c r="E2404" s="5" t="s">
        <v>14</v>
      </c>
      <c r="F2404" s="5" t="str">
        <f t="shared" si="188"/>
        <v>CORDOBA</v>
      </c>
      <c r="G2404" s="5">
        <v>75210000</v>
      </c>
      <c r="H2404" s="6">
        <v>0</v>
      </c>
      <c r="I2404" s="9">
        <f t="shared" si="189"/>
        <v>752.1</v>
      </c>
      <c r="J2404">
        <v>0</v>
      </c>
      <c r="K2404" cm="1">
        <f t="array" ref="K2404">INDEX(T!$H$2:$H$3661, MATCH(1, (T!$D$2:$D$3661=D2404)*(T!$E$2:$E$3661=G!E2404),0))</f>
        <v>192.94</v>
      </c>
      <c r="L2404" cm="1">
        <f t="array" ref="L2404">INDEX('C'!$I$2:$I$3661, MATCH(1, ('C'!$D$2:$D$3661=D2404)*('C'!$E$2:$E$3661=G!E2404),0))</f>
        <v>14290622</v>
      </c>
      <c r="M2404" cm="1">
        <f t="array" ref="M2404">_xlfn.IFNA(INDEX(P!C$2:C$2862, MATCH(1, (P!$A$2:$A$2862=D2404)*(P!$B$2:$B$2862=F2404),0)),)</f>
        <v>110.75064516129032</v>
      </c>
      <c r="N2404" cm="1">
        <f t="array" ref="N2404">_xlfn.IFNA(INDEX(Ind!$H$2:$H$6441, MATCH(1, (Ind!$A$2:$A$6441=D2404)*(Ind!$D$2:$D$6441=F2404),0)),)</f>
        <v>126.353951370929</v>
      </c>
      <c r="O2404" cm="1">
        <f t="array" ref="O2404">_xlfn.IFNA(INDEX(Ind!$L$2:$L$6441, MATCH(1, (Ind!$A$2:$A$6441=D2404)*(Ind!$D$2:$D$6441=F2404),0)),)</f>
        <v>110.790609537846</v>
      </c>
    </row>
    <row r="2405" spans="1:15" x14ac:dyDescent="0.2">
      <c r="A2405" s="1" t="s">
        <v>119</v>
      </c>
      <c r="B2405" s="5" t="str">
        <f t="shared" si="185"/>
        <v>2021</v>
      </c>
      <c r="C2405" s="5">
        <f t="shared" si="186"/>
        <v>4</v>
      </c>
      <c r="D2405" s="11">
        <f t="shared" si="187"/>
        <v>44287</v>
      </c>
      <c r="E2405" s="2" t="s">
        <v>15</v>
      </c>
      <c r="F2405" s="5" t="str">
        <f t="shared" si="188"/>
        <v>CUNDINAMARCA</v>
      </c>
      <c r="G2405" s="2">
        <v>64898000</v>
      </c>
      <c r="H2405" s="3">
        <v>96555046</v>
      </c>
      <c r="I2405" s="9">
        <f t="shared" si="189"/>
        <v>807.26522999999997</v>
      </c>
      <c r="J2405">
        <v>0</v>
      </c>
      <c r="K2405" cm="1">
        <f t="array" ref="K2405">INDEX(T!$H$2:$H$3661, MATCH(1, (T!$D$2:$D$3661=D2405)*(T!$E$2:$E$3661=G!E2405),0))</f>
        <v>533.19775500000003</v>
      </c>
      <c r="L2405" cm="1">
        <f t="array" ref="L2405">INDEX('C'!$I$2:$I$3661, MATCH(1, ('C'!$D$2:$D$3661=D2405)*('C'!$E$2:$E$3661=G!E2405),0))</f>
        <v>11860174.268774999</v>
      </c>
      <c r="M2405" cm="1">
        <f t="array" ref="M2405">_xlfn.IFNA(INDEX(P!C$2:C$2862, MATCH(1, (P!$A$2:$A$2862=D2405)*(P!$B$2:$B$2862=F2405),0)),)</f>
        <v>4.9354838709677419E-2</v>
      </c>
      <c r="N2405" cm="1">
        <f t="array" ref="N2405">_xlfn.IFNA(INDEX(Ind!$H$2:$H$6441, MATCH(1, (Ind!$A$2:$A$6441=D2405)*(Ind!$D$2:$D$6441=F2405),0)),)</f>
        <v>109.980993978941</v>
      </c>
      <c r="O2405" cm="1">
        <f t="array" ref="O2405">_xlfn.IFNA(INDEX(Ind!$L$2:$L$6441, MATCH(1, (Ind!$A$2:$A$6441=D2405)*(Ind!$D$2:$D$6441=F2405),0)),)</f>
        <v>97.755309121438899</v>
      </c>
    </row>
    <row r="2406" spans="1:15" x14ac:dyDescent="0.2">
      <c r="A2406" s="4" t="s">
        <v>119</v>
      </c>
      <c r="B2406" s="5" t="str">
        <f t="shared" si="185"/>
        <v>2021</v>
      </c>
      <c r="C2406" s="5">
        <f t="shared" si="186"/>
        <v>4</v>
      </c>
      <c r="D2406" s="11">
        <f t="shared" si="187"/>
        <v>44287</v>
      </c>
      <c r="E2406" s="5" t="s">
        <v>16</v>
      </c>
      <c r="F2406" s="5" t="str">
        <f t="shared" si="188"/>
        <v>CHOCO</v>
      </c>
      <c r="G2406" s="5">
        <v>0</v>
      </c>
      <c r="H2406" s="8">
        <v>676908000</v>
      </c>
      <c r="I2406" s="9">
        <f t="shared" si="189"/>
        <v>6769.08</v>
      </c>
      <c r="J2406">
        <v>0</v>
      </c>
      <c r="K2406" cm="1">
        <f t="array" ref="K2406">INDEX(T!$H$2:$H$3661, MATCH(1, (T!$D$2:$D$3661=D2406)*(T!$E$2:$E$3661=G!E2406),0))</f>
        <v>639.6</v>
      </c>
      <c r="L2406" t="e" cm="1">
        <f t="array" ref="L2406">INDEX('C'!$I$2:$I$3661, MATCH(1, ('C'!$D$2:$D$3661=D2406)*('C'!$E$2:$E$3661=G!E2406),0))</f>
        <v>#N/A</v>
      </c>
      <c r="M2406" cm="1">
        <f t="array" ref="M2406">_xlfn.IFNA(INDEX(P!C$2:C$2862, MATCH(1, (P!$A$2:$A$2862=D2406)*(P!$B$2:$B$2862=F2406),0)),)</f>
        <v>0</v>
      </c>
      <c r="N2406" cm="1">
        <f t="array" ref="N2406">_xlfn.IFNA(INDEX(Ind!$H$2:$H$6441, MATCH(1, (Ind!$A$2:$A$6441=D2406)*(Ind!$D$2:$D$6441=F2406),0)),)</f>
        <v>0</v>
      </c>
      <c r="O2406" cm="1">
        <f t="array" ref="O2406">_xlfn.IFNA(INDEX(Ind!$L$2:$L$6441, MATCH(1, (Ind!$A$2:$A$6441=D2406)*(Ind!$D$2:$D$6441=F2406),0)),)</f>
        <v>0</v>
      </c>
    </row>
    <row r="2407" spans="1:15" x14ac:dyDescent="0.2">
      <c r="A2407" s="1" t="s">
        <v>119</v>
      </c>
      <c r="B2407" s="5" t="str">
        <f t="shared" si="185"/>
        <v>2021</v>
      </c>
      <c r="C2407" s="5">
        <f t="shared" si="186"/>
        <v>4</v>
      </c>
      <c r="D2407" s="11">
        <f t="shared" si="187"/>
        <v>44287</v>
      </c>
      <c r="E2407" s="2" t="s">
        <v>17</v>
      </c>
      <c r="F2407" s="5" t="str">
        <f t="shared" si="188"/>
        <v>HUILA</v>
      </c>
      <c r="G2407" s="2">
        <v>0</v>
      </c>
      <c r="H2407" s="3">
        <v>96738532</v>
      </c>
      <c r="I2407" s="9">
        <f t="shared" si="189"/>
        <v>967.38531999999998</v>
      </c>
      <c r="J2407">
        <v>0</v>
      </c>
      <c r="K2407" cm="1">
        <f t="array" ref="K2407">INDEX(T!$H$2:$H$3661, MATCH(1, (T!$D$2:$D$3661=D2407)*(T!$E$2:$E$3661=G!E2407),0))</f>
        <v>913.85397</v>
      </c>
      <c r="L2407" cm="1">
        <f t="array" ref="L2407">INDEX('C'!$I$2:$I$3661, MATCH(1, ('C'!$D$2:$D$3661=D2407)*('C'!$E$2:$E$3661=G!E2407),0))</f>
        <v>11705640.153000001</v>
      </c>
      <c r="M2407" cm="1">
        <f t="array" ref="M2407">_xlfn.IFNA(INDEX(P!C$2:C$2862, MATCH(1, (P!$A$2:$A$2862=D2407)*(P!$B$2:$B$2862=F2407),0)),)</f>
        <v>3.4783870967741941</v>
      </c>
      <c r="N2407" cm="1">
        <f t="array" ref="N2407">_xlfn.IFNA(INDEX(Ind!$H$2:$H$6441, MATCH(1, (Ind!$A$2:$A$6441=D2407)*(Ind!$D$2:$D$6441=F2407),0)),)</f>
        <v>0</v>
      </c>
      <c r="O2407" cm="1">
        <f t="array" ref="O2407">_xlfn.IFNA(INDEX(Ind!$L$2:$L$6441, MATCH(1, (Ind!$A$2:$A$6441=D2407)*(Ind!$D$2:$D$6441=F2407),0)),)</f>
        <v>0</v>
      </c>
    </row>
    <row r="2408" spans="1:15" x14ac:dyDescent="0.2">
      <c r="A2408" s="4" t="s">
        <v>119</v>
      </c>
      <c r="B2408" s="5" t="str">
        <f t="shared" si="185"/>
        <v>2021</v>
      </c>
      <c r="C2408" s="5">
        <f t="shared" si="186"/>
        <v>4</v>
      </c>
      <c r="D2408" s="11">
        <f t="shared" si="187"/>
        <v>44287</v>
      </c>
      <c r="E2408" s="5" t="s">
        <v>18</v>
      </c>
      <c r="F2408" s="5" t="str">
        <f t="shared" si="188"/>
        <v>LA GUAJIRA</v>
      </c>
      <c r="G2408" s="5">
        <v>89600000</v>
      </c>
      <c r="H2408" s="6">
        <v>0</v>
      </c>
      <c r="I2408" s="9">
        <f t="shared" si="189"/>
        <v>896</v>
      </c>
      <c r="J2408">
        <v>0</v>
      </c>
      <c r="K2408" cm="1">
        <f t="array" ref="K2408">INDEX(T!$H$2:$H$3661, MATCH(1, (T!$D$2:$D$3661=D2408)*(T!$E$2:$E$3661=G!E2408),0))</f>
        <v>274</v>
      </c>
      <c r="L2408" cm="1">
        <f t="array" ref="L2408">INDEX('C'!$I$2:$I$3661, MATCH(1, ('C'!$D$2:$D$3661=D2408)*('C'!$E$2:$E$3661=G!E2408),0))</f>
        <v>2432608.5499999998</v>
      </c>
      <c r="M2408" cm="1">
        <f t="array" ref="M2408">_xlfn.IFNA(INDEX(P!C$2:C$2862, MATCH(1, (P!$A$2:$A$2862=D2408)*(P!$B$2:$B$2862=F2408),0)),)</f>
        <v>0</v>
      </c>
      <c r="N2408" cm="1">
        <f t="array" ref="N2408">_xlfn.IFNA(INDEX(Ind!$H$2:$H$6441, MATCH(1, (Ind!$A$2:$A$6441=D2408)*(Ind!$D$2:$D$6441=F2408),0)),)</f>
        <v>0</v>
      </c>
      <c r="O2408" cm="1">
        <f t="array" ref="O2408">_xlfn.IFNA(INDEX(Ind!$L$2:$L$6441, MATCH(1, (Ind!$A$2:$A$6441=D2408)*(Ind!$D$2:$D$6441=F2408),0)),)</f>
        <v>0</v>
      </c>
    </row>
    <row r="2409" spans="1:15" x14ac:dyDescent="0.2">
      <c r="A2409" s="1" t="s">
        <v>119</v>
      </c>
      <c r="B2409" s="5" t="str">
        <f t="shared" si="185"/>
        <v>2021</v>
      </c>
      <c r="C2409" s="5">
        <f t="shared" si="186"/>
        <v>4</v>
      </c>
      <c r="D2409" s="11">
        <f t="shared" si="187"/>
        <v>44287</v>
      </c>
      <c r="E2409" s="2" t="s">
        <v>19</v>
      </c>
      <c r="F2409" s="5" t="str">
        <f t="shared" si="188"/>
        <v>MAGDALENA</v>
      </c>
      <c r="G2409" s="13">
        <v>106967700</v>
      </c>
      <c r="H2409" s="7">
        <v>107614552</v>
      </c>
      <c r="I2409" s="9">
        <f t="shared" si="189"/>
        <v>1072.9112600000001</v>
      </c>
      <c r="J2409">
        <v>0</v>
      </c>
      <c r="K2409" cm="1">
        <f t="array" ref="K2409">INDEX(T!$H$2:$H$3661, MATCH(1, (T!$D$2:$D$3661=D2409)*(T!$E$2:$E$3661=G!E2409),0))</f>
        <v>235.13291000000001</v>
      </c>
      <c r="L2409" cm="1">
        <f t="array" ref="L2409">INDEX('C'!$I$2:$I$3661, MATCH(1, ('C'!$D$2:$D$3661=D2409)*('C'!$E$2:$E$3661=G!E2409),0))</f>
        <v>17000035.543035001</v>
      </c>
      <c r="M2409" cm="1">
        <f t="array" ref="M2409">_xlfn.IFNA(INDEX(P!C$2:C$2862, MATCH(1, (P!$A$2:$A$2862=D2409)*(P!$B$2:$B$2862=F2409),0)),)</f>
        <v>8.5032258064516117</v>
      </c>
      <c r="N2409" cm="1">
        <f t="array" ref="N2409">_xlfn.IFNA(INDEX(Ind!$H$2:$H$6441, MATCH(1, (Ind!$A$2:$A$6441=D2409)*(Ind!$D$2:$D$6441=F2409),0)),)</f>
        <v>0</v>
      </c>
      <c r="O2409" cm="1">
        <f t="array" ref="O2409">_xlfn.IFNA(INDEX(Ind!$L$2:$L$6441, MATCH(1, (Ind!$A$2:$A$6441=D2409)*(Ind!$D$2:$D$6441=F2409),0)),)</f>
        <v>0</v>
      </c>
    </row>
    <row r="2410" spans="1:15" x14ac:dyDescent="0.2">
      <c r="A2410" s="4" t="s">
        <v>119</v>
      </c>
      <c r="B2410" s="5" t="str">
        <f t="shared" si="185"/>
        <v>2021</v>
      </c>
      <c r="C2410" s="5">
        <f t="shared" si="186"/>
        <v>4</v>
      </c>
      <c r="D2410" s="11">
        <f t="shared" si="187"/>
        <v>44287</v>
      </c>
      <c r="E2410" s="5" t="s">
        <v>20</v>
      </c>
      <c r="F2410" s="5" t="str">
        <f t="shared" si="188"/>
        <v>META</v>
      </c>
      <c r="G2410" s="5">
        <v>0</v>
      </c>
      <c r="H2410" s="6">
        <v>88294380</v>
      </c>
      <c r="I2410" s="9">
        <f t="shared" si="189"/>
        <v>882.94380000000001</v>
      </c>
      <c r="J2410">
        <v>0</v>
      </c>
      <c r="K2410" cm="1">
        <f t="array" ref="K2410">INDEX(T!$H$2:$H$3661, MATCH(1, (T!$D$2:$D$3661=D2410)*(T!$E$2:$E$3661=G!E2410),0))</f>
        <v>688.22662000000003</v>
      </c>
      <c r="L2410" cm="1">
        <f t="array" ref="L2410">INDEX('C'!$I$2:$I$3661, MATCH(1, ('C'!$D$2:$D$3661=D2410)*('C'!$E$2:$E$3661=G!E2410),0))</f>
        <v>667120.25196999998</v>
      </c>
      <c r="M2410" cm="1">
        <f t="array" ref="M2410">_xlfn.IFNA(INDEX(P!C$2:C$2862, MATCH(1, (P!$A$2:$A$2862=D2410)*(P!$B$2:$B$2862=F2410),0)),)</f>
        <v>4.3958064516129038</v>
      </c>
      <c r="N2410" cm="1">
        <f t="array" ref="N2410">_xlfn.IFNA(INDEX(Ind!$H$2:$H$6441, MATCH(1, (Ind!$A$2:$A$6441=D2410)*(Ind!$D$2:$D$6441=F2410),0)),)</f>
        <v>0</v>
      </c>
      <c r="O2410" cm="1">
        <f t="array" ref="O2410">_xlfn.IFNA(INDEX(Ind!$L$2:$L$6441, MATCH(1, (Ind!$A$2:$A$6441=D2410)*(Ind!$D$2:$D$6441=F2410),0)),)</f>
        <v>0</v>
      </c>
    </row>
    <row r="2411" spans="1:15" x14ac:dyDescent="0.2">
      <c r="A2411" s="1" t="s">
        <v>119</v>
      </c>
      <c r="B2411" s="5" t="str">
        <f t="shared" si="185"/>
        <v>2021</v>
      </c>
      <c r="C2411" s="5">
        <f t="shared" si="186"/>
        <v>4</v>
      </c>
      <c r="D2411" s="11">
        <f t="shared" si="187"/>
        <v>44287</v>
      </c>
      <c r="E2411" s="2" t="s">
        <v>21</v>
      </c>
      <c r="F2411" s="5" t="str">
        <f t="shared" si="188"/>
        <v>NARINO</v>
      </c>
      <c r="G2411" s="2">
        <v>0</v>
      </c>
      <c r="H2411" s="7">
        <v>103856788</v>
      </c>
      <c r="I2411" s="9">
        <f t="shared" si="189"/>
        <v>1038.5678800000001</v>
      </c>
      <c r="J2411">
        <v>0</v>
      </c>
      <c r="K2411" cm="1">
        <f t="array" ref="K2411">INDEX(T!$H$2:$H$3661, MATCH(1, (T!$D$2:$D$3661=D2411)*(T!$E$2:$E$3661=G!E2411),0))</f>
        <v>929.28544999999997</v>
      </c>
      <c r="L2411" cm="1">
        <f t="array" ref="L2411">INDEX('C'!$I$2:$I$3661, MATCH(1, ('C'!$D$2:$D$3661=D2411)*('C'!$E$2:$E$3661=G!E2411),0))</f>
        <v>11490315.917579999</v>
      </c>
      <c r="M2411" cm="1">
        <f t="array" ref="M2411">_xlfn.IFNA(INDEX(P!C$2:C$2862, MATCH(1, (P!$A$2:$A$2862=D2411)*(P!$B$2:$B$2862=F2411),0)),)</f>
        <v>0</v>
      </c>
      <c r="N2411" cm="1">
        <f t="array" ref="N2411">_xlfn.IFNA(INDEX(Ind!$H$2:$H$6441, MATCH(1, (Ind!$A$2:$A$6441=D2411)*(Ind!$D$2:$D$6441=F2411),0)),)</f>
        <v>0</v>
      </c>
      <c r="O2411" cm="1">
        <f t="array" ref="O2411">_xlfn.IFNA(INDEX(Ind!$L$2:$L$6441, MATCH(1, (Ind!$A$2:$A$6441=D2411)*(Ind!$D$2:$D$6441=F2411),0)),)</f>
        <v>0</v>
      </c>
    </row>
    <row r="2412" spans="1:15" x14ac:dyDescent="0.2">
      <c r="A2412" s="4" t="s">
        <v>119</v>
      </c>
      <c r="B2412" s="5" t="str">
        <f t="shared" si="185"/>
        <v>2021</v>
      </c>
      <c r="C2412" s="5">
        <f t="shared" si="186"/>
        <v>4</v>
      </c>
      <c r="D2412" s="11">
        <f t="shared" si="187"/>
        <v>44287</v>
      </c>
      <c r="E2412" s="5" t="s">
        <v>22</v>
      </c>
      <c r="F2412" s="5" t="str">
        <f t="shared" si="188"/>
        <v>NORTE DE SANTANDER</v>
      </c>
      <c r="G2412" s="12">
        <v>111831000</v>
      </c>
      <c r="H2412" s="8">
        <v>133863969</v>
      </c>
      <c r="I2412" s="9">
        <f t="shared" si="189"/>
        <v>1228.474845</v>
      </c>
      <c r="J2412">
        <v>0</v>
      </c>
      <c r="K2412" cm="1">
        <f t="array" ref="K2412">INDEX(T!$H$2:$H$3661, MATCH(1, (T!$D$2:$D$3661=D2412)*(T!$E$2:$E$3661=G!E2412),0))</f>
        <v>333.85624999999999</v>
      </c>
      <c r="L2412" cm="1">
        <f t="array" ref="L2412">INDEX('C'!$I$2:$I$3661, MATCH(1, ('C'!$D$2:$D$3661=D2412)*('C'!$E$2:$E$3661=G!E2412),0))</f>
        <v>3085998.9026549999</v>
      </c>
      <c r="M2412" cm="1">
        <f t="array" ref="M2412">_xlfn.IFNA(INDEX(P!C$2:C$2862, MATCH(1, (P!$A$2:$A$2862=D2412)*(P!$B$2:$B$2862=F2412),0)),)</f>
        <v>35.85290322580645</v>
      </c>
      <c r="N2412" cm="1">
        <f t="array" ref="N2412">_xlfn.IFNA(INDEX(Ind!$H$2:$H$6441, MATCH(1, (Ind!$A$2:$A$6441=D2412)*(Ind!$D$2:$D$6441=F2412),0)),)</f>
        <v>0</v>
      </c>
      <c r="O2412" cm="1">
        <f t="array" ref="O2412">_xlfn.IFNA(INDEX(Ind!$L$2:$L$6441, MATCH(1, (Ind!$A$2:$A$6441=D2412)*(Ind!$D$2:$D$6441=F2412),0)),)</f>
        <v>0</v>
      </c>
    </row>
    <row r="2413" spans="1:15" x14ac:dyDescent="0.2">
      <c r="A2413" s="1" t="s">
        <v>119</v>
      </c>
      <c r="B2413" s="5" t="str">
        <f t="shared" si="185"/>
        <v>2021</v>
      </c>
      <c r="C2413" s="5">
        <f t="shared" si="186"/>
        <v>4</v>
      </c>
      <c r="D2413" s="11">
        <f t="shared" si="187"/>
        <v>44287</v>
      </c>
      <c r="E2413" s="2" t="s">
        <v>23</v>
      </c>
      <c r="F2413" s="5" t="str">
        <f t="shared" si="188"/>
        <v>QUINDIO</v>
      </c>
      <c r="G2413" s="2">
        <v>0</v>
      </c>
      <c r="H2413" s="7">
        <v>187111923</v>
      </c>
      <c r="I2413" s="9">
        <f t="shared" si="189"/>
        <v>1871.11923</v>
      </c>
      <c r="J2413">
        <v>0</v>
      </c>
      <c r="K2413" cm="1">
        <f t="array" ref="K2413">INDEX(T!$H$2:$H$3661, MATCH(1, (T!$D$2:$D$3661=D2413)*(T!$E$2:$E$3661=G!E2413),0))</f>
        <v>1409.0007700000001</v>
      </c>
      <c r="L2413" cm="1">
        <f t="array" ref="L2413">INDEX('C'!$I$2:$I$3661, MATCH(1, ('C'!$D$2:$D$3661=D2413)*('C'!$E$2:$E$3661=G!E2413),0))</f>
        <v>1602755.8830800001</v>
      </c>
      <c r="M2413" cm="1">
        <f t="array" ref="M2413">_xlfn.IFNA(INDEX(P!C$2:C$2862, MATCH(1, (P!$A$2:$A$2862=D2413)*(P!$B$2:$B$2862=F2413),0)),)</f>
        <v>0</v>
      </c>
      <c r="N2413" cm="1">
        <f t="array" ref="N2413">_xlfn.IFNA(INDEX(Ind!$H$2:$H$6441, MATCH(1, (Ind!$A$2:$A$6441=D2413)*(Ind!$D$2:$D$6441=F2413),0)),)</f>
        <v>0</v>
      </c>
      <c r="O2413" cm="1">
        <f t="array" ref="O2413">_xlfn.IFNA(INDEX(Ind!$L$2:$L$6441, MATCH(1, (Ind!$A$2:$A$6441=D2413)*(Ind!$D$2:$D$6441=F2413),0)),)</f>
        <v>0</v>
      </c>
    </row>
    <row r="2414" spans="1:15" x14ac:dyDescent="0.2">
      <c r="A2414" s="4" t="s">
        <v>119</v>
      </c>
      <c r="B2414" s="5" t="str">
        <f t="shared" si="185"/>
        <v>2021</v>
      </c>
      <c r="C2414" s="5">
        <f t="shared" si="186"/>
        <v>4</v>
      </c>
      <c r="D2414" s="11">
        <f t="shared" si="187"/>
        <v>44287</v>
      </c>
      <c r="E2414" s="5" t="s">
        <v>24</v>
      </c>
      <c r="F2414" s="5" t="str">
        <f t="shared" si="188"/>
        <v>RISARALDA</v>
      </c>
      <c r="G2414" s="5">
        <v>0</v>
      </c>
      <c r="H2414" s="6">
        <v>91607185</v>
      </c>
      <c r="I2414" s="9">
        <f t="shared" si="189"/>
        <v>916.07185000000004</v>
      </c>
      <c r="J2414">
        <v>0</v>
      </c>
      <c r="K2414" cm="1">
        <f t="array" ref="K2414">INDEX(T!$H$2:$H$3661, MATCH(1, (T!$D$2:$D$3661=D2414)*(T!$E$2:$E$3661=G!E2414),0))</f>
        <v>391.43556000000001</v>
      </c>
      <c r="L2414" cm="1">
        <f t="array" ref="L2414">INDEX('C'!$I$2:$I$3661, MATCH(1, ('C'!$D$2:$D$3661=D2414)*('C'!$E$2:$E$3661=G!E2414),0))</f>
        <v>1585860.45037</v>
      </c>
      <c r="M2414" cm="1">
        <f t="array" ref="M2414">_xlfn.IFNA(INDEX(P!C$2:C$2862, MATCH(1, (P!$A$2:$A$2862=D2414)*(P!$B$2:$B$2862=F2414),0)),)</f>
        <v>0</v>
      </c>
      <c r="N2414" cm="1">
        <f t="array" ref="N2414">_xlfn.IFNA(INDEX(Ind!$H$2:$H$6441, MATCH(1, (Ind!$A$2:$A$6441=D2414)*(Ind!$D$2:$D$6441=F2414),0)),)</f>
        <v>130.10342102978899</v>
      </c>
      <c r="O2414" cm="1">
        <f t="array" ref="O2414">_xlfn.IFNA(INDEX(Ind!$L$2:$L$6441, MATCH(1, (Ind!$A$2:$A$6441=D2414)*(Ind!$D$2:$D$6441=F2414),0)),)</f>
        <v>101.795079149093</v>
      </c>
    </row>
    <row r="2415" spans="1:15" x14ac:dyDescent="0.2">
      <c r="A2415" s="1" t="s">
        <v>119</v>
      </c>
      <c r="B2415" s="5" t="str">
        <f t="shared" si="185"/>
        <v>2021</v>
      </c>
      <c r="C2415" s="5">
        <f t="shared" si="186"/>
        <v>4</v>
      </c>
      <c r="D2415" s="11">
        <f t="shared" si="187"/>
        <v>44287</v>
      </c>
      <c r="E2415" s="2" t="s">
        <v>25</v>
      </c>
      <c r="F2415" s="5" t="str">
        <f t="shared" si="188"/>
        <v>SANTANDER</v>
      </c>
      <c r="G2415" s="2">
        <v>55705273</v>
      </c>
      <c r="H2415" s="7">
        <v>246498137</v>
      </c>
      <c r="I2415" s="9">
        <f t="shared" si="189"/>
        <v>1511.0170499999999</v>
      </c>
      <c r="J2415">
        <v>0</v>
      </c>
      <c r="K2415" cm="1">
        <f t="array" ref="K2415">INDEX(T!$H$2:$H$3661, MATCH(1, (T!$D$2:$D$3661=D2415)*(T!$E$2:$E$3661=G!E2415),0))</f>
        <v>642.28155500000003</v>
      </c>
      <c r="L2415" cm="1">
        <f t="array" ref="L2415">INDEX('C'!$I$2:$I$3661, MATCH(1, ('C'!$D$2:$D$3661=D2415)*('C'!$E$2:$E$3661=G!E2415),0))</f>
        <v>2963570.761345</v>
      </c>
      <c r="M2415" cm="1">
        <f t="array" ref="M2415">_xlfn.IFNA(INDEX(P!C$2:C$2862, MATCH(1, (P!$A$2:$A$2862=D2415)*(P!$B$2:$B$2862=F2415),0)),)</f>
        <v>24.204838709677418</v>
      </c>
      <c r="N2415" cm="1">
        <f t="array" ref="N2415">_xlfn.IFNA(INDEX(Ind!$H$2:$H$6441, MATCH(1, (Ind!$A$2:$A$6441=D2415)*(Ind!$D$2:$D$6441=F2415),0)),)</f>
        <v>119.058430187102</v>
      </c>
      <c r="O2415" cm="1">
        <f t="array" ref="O2415">_xlfn.IFNA(INDEX(Ind!$L$2:$L$6441, MATCH(1, (Ind!$A$2:$A$6441=D2415)*(Ind!$D$2:$D$6441=F2415),0)),)</f>
        <v>100.66082430206799</v>
      </c>
    </row>
    <row r="2416" spans="1:15" x14ac:dyDescent="0.2">
      <c r="A2416" s="4" t="s">
        <v>119</v>
      </c>
      <c r="B2416" s="5" t="str">
        <f t="shared" si="185"/>
        <v>2021</v>
      </c>
      <c r="C2416" s="5">
        <f t="shared" si="186"/>
        <v>4</v>
      </c>
      <c r="D2416" s="11">
        <f t="shared" si="187"/>
        <v>44287</v>
      </c>
      <c r="E2416" s="5" t="s">
        <v>26</v>
      </c>
      <c r="F2416" s="5" t="str">
        <f t="shared" si="188"/>
        <v>SUCRE</v>
      </c>
      <c r="G2416" s="5">
        <v>75210000</v>
      </c>
      <c r="H2416" s="6">
        <v>0</v>
      </c>
      <c r="I2416" s="9">
        <f t="shared" si="189"/>
        <v>752.1</v>
      </c>
      <c r="J2416">
        <v>0</v>
      </c>
      <c r="K2416" cm="1">
        <f t="array" ref="K2416">INDEX(T!$H$2:$H$3661, MATCH(1, (T!$D$2:$D$3661=D2416)*(T!$E$2:$E$3661=G!E2416),0))</f>
        <v>192.94</v>
      </c>
      <c r="L2416" cm="1">
        <f t="array" ref="L2416">INDEX('C'!$I$2:$I$3661, MATCH(1, ('C'!$D$2:$D$3661=D2416)*('C'!$E$2:$E$3661=G!E2416),0))</f>
        <v>14290622</v>
      </c>
      <c r="M2416" cm="1">
        <f t="array" ref="M2416">_xlfn.IFNA(INDEX(P!C$2:C$2862, MATCH(1, (P!$A$2:$A$2862=D2416)*(P!$B$2:$B$2862=F2416),0)),)</f>
        <v>91.642258064516128</v>
      </c>
      <c r="N2416" cm="1">
        <f t="array" ref="N2416">_xlfn.IFNA(INDEX(Ind!$H$2:$H$6441, MATCH(1, (Ind!$A$2:$A$6441=D2416)*(Ind!$D$2:$D$6441=F2416),0)),)</f>
        <v>0</v>
      </c>
      <c r="O2416" cm="1">
        <f t="array" ref="O2416">_xlfn.IFNA(INDEX(Ind!$L$2:$L$6441, MATCH(1, (Ind!$A$2:$A$6441=D2416)*(Ind!$D$2:$D$6441=F2416),0)),)</f>
        <v>0</v>
      </c>
    </row>
    <row r="2417" spans="1:15" x14ac:dyDescent="0.2">
      <c r="A2417" s="1" t="s">
        <v>119</v>
      </c>
      <c r="B2417" s="5" t="str">
        <f t="shared" si="185"/>
        <v>2021</v>
      </c>
      <c r="C2417" s="5">
        <f t="shared" si="186"/>
        <v>4</v>
      </c>
      <c r="D2417" s="11">
        <f t="shared" si="187"/>
        <v>44287</v>
      </c>
      <c r="E2417" s="2" t="s">
        <v>27</v>
      </c>
      <c r="F2417" s="5" t="str">
        <f t="shared" si="188"/>
        <v>TOLIMA</v>
      </c>
      <c r="G2417" s="2">
        <v>0</v>
      </c>
      <c r="H2417" s="7">
        <v>102172479</v>
      </c>
      <c r="I2417" s="9">
        <f t="shared" si="189"/>
        <v>1021.72479</v>
      </c>
      <c r="J2417">
        <v>0</v>
      </c>
      <c r="K2417" cm="1">
        <f t="array" ref="K2417">INDEX(T!$H$2:$H$3661, MATCH(1, (T!$D$2:$D$3661=D2417)*(T!$E$2:$E$3661=G!E2417),0))</f>
        <v>908.82744000000002</v>
      </c>
      <c r="L2417" cm="1">
        <f t="array" ref="L2417">INDEX('C'!$I$2:$I$3661, MATCH(1, ('C'!$D$2:$D$3661=D2417)*('C'!$E$2:$E$3661=G!E2417),0))</f>
        <v>11642099.457459999</v>
      </c>
      <c r="M2417" cm="1">
        <f t="array" ref="M2417">_xlfn.IFNA(INDEX(P!C$2:C$2862, MATCH(1, (P!$A$2:$A$2862=D2417)*(P!$B$2:$B$2862=F2417),0)),)</f>
        <v>2.2454838709677416</v>
      </c>
      <c r="N2417" cm="1">
        <f t="array" ref="N2417">_xlfn.IFNA(INDEX(Ind!$H$2:$H$6441, MATCH(1, (Ind!$A$2:$A$6441=D2417)*(Ind!$D$2:$D$6441=F2417),0)),)</f>
        <v>107.54482105207001</v>
      </c>
      <c r="O2417" cm="1">
        <f t="array" ref="O2417">_xlfn.IFNA(INDEX(Ind!$L$2:$L$6441, MATCH(1, (Ind!$A$2:$A$6441=D2417)*(Ind!$D$2:$D$6441=F2417),0)),)</f>
        <v>97.400162489844405</v>
      </c>
    </row>
    <row r="2418" spans="1:15" x14ac:dyDescent="0.2">
      <c r="A2418" s="4" t="s">
        <v>119</v>
      </c>
      <c r="B2418" s="5" t="str">
        <f t="shared" si="185"/>
        <v>2021</v>
      </c>
      <c r="C2418" s="5">
        <f t="shared" si="186"/>
        <v>4</v>
      </c>
      <c r="D2418" s="11">
        <f t="shared" si="187"/>
        <v>44287</v>
      </c>
      <c r="E2418" s="5" t="s">
        <v>28</v>
      </c>
      <c r="F2418" s="5" t="str">
        <f t="shared" si="188"/>
        <v>VALLE DEL CAUCA</v>
      </c>
      <c r="G2418" s="5">
        <v>94062075</v>
      </c>
      <c r="H2418" s="6">
        <v>0</v>
      </c>
      <c r="I2418" s="9">
        <f t="shared" si="189"/>
        <v>940.62075000000004</v>
      </c>
      <c r="J2418">
        <v>0</v>
      </c>
      <c r="K2418" cm="1">
        <f t="array" ref="K2418">INDEX(T!$H$2:$H$3661, MATCH(1, (T!$D$2:$D$3661=D2418)*(T!$E$2:$E$3661=G!E2418),0))</f>
        <v>802.99814000000003</v>
      </c>
      <c r="L2418" cm="1">
        <f t="array" ref="L2418">INDEX('C'!$I$2:$I$3661, MATCH(1, ('C'!$D$2:$D$3661=D2418)*('C'!$E$2:$E$3661=G!E2418),0))</f>
        <v>18253045.509640001</v>
      </c>
      <c r="M2418" cm="1">
        <f t="array" ref="M2418">_xlfn.IFNA(INDEX(P!C$2:C$2862, MATCH(1, (P!$A$2:$A$2862=D2418)*(P!$B$2:$B$2862=F2418),0)),)</f>
        <v>0</v>
      </c>
      <c r="N2418" cm="1">
        <f t="array" ref="N2418">_xlfn.IFNA(INDEX(Ind!$H$2:$H$6441, MATCH(1, (Ind!$A$2:$A$6441=D2418)*(Ind!$D$2:$D$6441=F2418),0)),)</f>
        <v>112.50135020295799</v>
      </c>
      <c r="O2418" cm="1">
        <f t="array" ref="O2418">_xlfn.IFNA(INDEX(Ind!$L$2:$L$6441, MATCH(1, (Ind!$A$2:$A$6441=D2418)*(Ind!$D$2:$D$6441=F2418),0)),)</f>
        <v>96.366841478117195</v>
      </c>
    </row>
    <row r="2419" spans="1:15" x14ac:dyDescent="0.2">
      <c r="A2419" s="1" t="s">
        <v>119</v>
      </c>
      <c r="B2419" s="5" t="str">
        <f t="shared" si="185"/>
        <v>2021</v>
      </c>
      <c r="C2419" s="5">
        <f t="shared" si="186"/>
        <v>4</v>
      </c>
      <c r="D2419" s="11">
        <f t="shared" si="187"/>
        <v>44287</v>
      </c>
      <c r="E2419" s="2" t="s">
        <v>74</v>
      </c>
      <c r="F2419" s="5" t="str">
        <f t="shared" si="188"/>
        <v>ARAUCA</v>
      </c>
      <c r="G2419" s="2">
        <v>0</v>
      </c>
      <c r="H2419" s="3">
        <v>49925000</v>
      </c>
      <c r="I2419" s="9">
        <f t="shared" si="189"/>
        <v>499.25</v>
      </c>
      <c r="J2419">
        <v>0</v>
      </c>
      <c r="K2419" cm="1">
        <f t="array" ref="K2419">INDEX(T!$H$2:$H$3661, MATCH(1, (T!$D$2:$D$3661=D2419)*(T!$E$2:$E$3661=G!E2419),0))</f>
        <v>600</v>
      </c>
      <c r="L2419" cm="1">
        <f t="array" ref="L2419">INDEX('C'!$I$2:$I$3661, MATCH(1, ('C'!$D$2:$D$3661=D2419)*('C'!$E$2:$E$3661=G!E2419),0))</f>
        <v>56589</v>
      </c>
      <c r="M2419" cm="1">
        <f t="array" ref="M2419">_xlfn.IFNA(INDEX(P!C$2:C$2862, MATCH(1, (P!$A$2:$A$2862=D2419)*(P!$B$2:$B$2862=F2419),0)),)</f>
        <v>3.3835483870967735</v>
      </c>
      <c r="N2419" cm="1">
        <f t="array" ref="N2419">_xlfn.IFNA(INDEX(Ind!$H$2:$H$6441, MATCH(1, (Ind!$A$2:$A$6441=D2419)*(Ind!$D$2:$D$6441=F2419),0)),)</f>
        <v>0</v>
      </c>
      <c r="O2419" cm="1">
        <f t="array" ref="O2419">_xlfn.IFNA(INDEX(Ind!$L$2:$L$6441, MATCH(1, (Ind!$A$2:$A$6441=D2419)*(Ind!$D$2:$D$6441=F2419),0)),)</f>
        <v>0</v>
      </c>
    </row>
    <row r="2420" spans="1:15" x14ac:dyDescent="0.2">
      <c r="A2420" s="4" t="s">
        <v>119</v>
      </c>
      <c r="B2420" s="5" t="str">
        <f t="shared" si="185"/>
        <v>2021</v>
      </c>
      <c r="C2420" s="5">
        <f t="shared" si="186"/>
        <v>4</v>
      </c>
      <c r="D2420" s="11">
        <f t="shared" si="187"/>
        <v>44287</v>
      </c>
      <c r="E2420" s="5" t="s">
        <v>29</v>
      </c>
      <c r="F2420" s="5" t="str">
        <f t="shared" si="188"/>
        <v>CASANARE</v>
      </c>
      <c r="G2420" s="5">
        <v>0</v>
      </c>
      <c r="H2420" s="6">
        <v>42176114</v>
      </c>
      <c r="I2420" s="9">
        <f t="shared" si="189"/>
        <v>421.76114000000001</v>
      </c>
      <c r="J2420">
        <v>0</v>
      </c>
      <c r="K2420" cm="1">
        <f t="array" ref="K2420">INDEX(T!$H$2:$H$3661, MATCH(1, (T!$D$2:$D$3661=D2420)*(T!$E$2:$E$3661=G!E2420),0))</f>
        <v>128.09</v>
      </c>
      <c r="L2420" cm="1">
        <f t="array" ref="L2420">INDEX('C'!$I$2:$I$3661, MATCH(1, ('C'!$D$2:$D$3661=D2420)*('C'!$E$2:$E$3661=G!E2420),0))</f>
        <v>566545.37</v>
      </c>
      <c r="M2420" cm="1">
        <f t="array" ref="M2420">_xlfn.IFNA(INDEX(P!C$2:C$2862, MATCH(1, (P!$A$2:$A$2862=D2420)*(P!$B$2:$B$2862=F2420),0)),)</f>
        <v>583.43548387096769</v>
      </c>
      <c r="N2420" cm="1">
        <f t="array" ref="N2420">_xlfn.IFNA(INDEX(Ind!$H$2:$H$6441, MATCH(1, (Ind!$A$2:$A$6441=D2420)*(Ind!$D$2:$D$6441=F2420),0)),)</f>
        <v>0</v>
      </c>
      <c r="O2420" cm="1">
        <f t="array" ref="O2420">_xlfn.IFNA(INDEX(Ind!$L$2:$L$6441, MATCH(1, (Ind!$A$2:$A$6441=D2420)*(Ind!$D$2:$D$6441=F2420),0)),)</f>
        <v>0</v>
      </c>
    </row>
    <row r="2421" spans="1:15" x14ac:dyDescent="0.2">
      <c r="A2421" s="1" t="s">
        <v>119</v>
      </c>
      <c r="B2421" s="5" t="str">
        <f t="shared" si="185"/>
        <v>2021</v>
      </c>
      <c r="C2421" s="5">
        <f t="shared" si="186"/>
        <v>4</v>
      </c>
      <c r="D2421" s="11">
        <f t="shared" si="187"/>
        <v>44287</v>
      </c>
      <c r="E2421" s="2" t="s">
        <v>30</v>
      </c>
      <c r="F2421" s="5" t="str">
        <f t="shared" si="188"/>
        <v>PUTUMAYO</v>
      </c>
      <c r="G2421" s="2">
        <v>0</v>
      </c>
      <c r="H2421" s="3">
        <v>79487000</v>
      </c>
      <c r="I2421" s="9">
        <f t="shared" si="189"/>
        <v>794.87</v>
      </c>
      <c r="J2421">
        <v>0</v>
      </c>
      <c r="K2421" cm="1">
        <f t="array" ref="K2421">INDEX(T!$H$2:$H$3661, MATCH(1, (T!$D$2:$D$3661=D2421)*(T!$E$2:$E$3661=G!E2421),0))</f>
        <v>2210.9299999999998</v>
      </c>
      <c r="L2421" cm="1">
        <f t="array" ref="L2421">INDEX('C'!$I$2:$I$3661, MATCH(1, ('C'!$D$2:$D$3661=D2421)*('C'!$E$2:$E$3661=G!E2421),0))</f>
        <v>56146.673329999998</v>
      </c>
      <c r="M2421" cm="1">
        <f t="array" ref="M2421">_xlfn.IFNA(INDEX(P!C$2:C$2862, MATCH(1, (P!$A$2:$A$2862=D2421)*(P!$B$2:$B$2862=F2421),0)),)</f>
        <v>1.8254838709677419</v>
      </c>
      <c r="N2421" cm="1">
        <f t="array" ref="N2421">_xlfn.IFNA(INDEX(Ind!$H$2:$H$6441, MATCH(1, (Ind!$A$2:$A$6441=D2421)*(Ind!$D$2:$D$6441=F2421),0)),)</f>
        <v>0</v>
      </c>
      <c r="O2421" cm="1">
        <f t="array" ref="O2421">_xlfn.IFNA(INDEX(Ind!$L$2:$L$6441, MATCH(1, (Ind!$A$2:$A$6441=D2421)*(Ind!$D$2:$D$6441=F2421),0)),)</f>
        <v>0</v>
      </c>
    </row>
    <row r="2422" spans="1:15" x14ac:dyDescent="0.2">
      <c r="A2422" s="4" t="s">
        <v>119</v>
      </c>
      <c r="B2422" s="5" t="str">
        <f t="shared" si="185"/>
        <v>2021</v>
      </c>
      <c r="C2422" s="5">
        <f t="shared" si="186"/>
        <v>4</v>
      </c>
      <c r="D2422" s="11">
        <f t="shared" si="187"/>
        <v>44287</v>
      </c>
      <c r="E2422" s="5" t="s">
        <v>31</v>
      </c>
      <c r="F2422" s="5" t="str">
        <f t="shared" si="188"/>
        <v>GUAVIARE</v>
      </c>
      <c r="G2422" s="5">
        <v>0</v>
      </c>
      <c r="H2422" s="6">
        <v>88708000</v>
      </c>
      <c r="I2422" s="9">
        <f t="shared" si="189"/>
        <v>887.08</v>
      </c>
      <c r="J2422">
        <v>0</v>
      </c>
      <c r="K2422" cm="1">
        <f t="array" ref="K2422">INDEX(T!$H$2:$H$3661, MATCH(1, (T!$D$2:$D$3661=D2422)*(T!$E$2:$E$3661=G!E2422),0))</f>
        <v>1723.41</v>
      </c>
      <c r="L2422" cm="1">
        <f t="array" ref="L2422">INDEX('C'!$I$2:$I$3661, MATCH(1, ('C'!$D$2:$D$3661=D2422)*('C'!$E$2:$E$3661=G!E2422),0))</f>
        <v>44179.58</v>
      </c>
      <c r="M2422" cm="1">
        <f t="array" ref="M2422">_xlfn.IFNA(INDEX(P!C$2:C$2862, MATCH(1, (P!$A$2:$A$2862=D2422)*(P!$B$2:$B$2862=F2422),0)),)</f>
        <v>0</v>
      </c>
      <c r="N2422" cm="1">
        <f t="array" ref="N2422">_xlfn.IFNA(INDEX(Ind!$H$2:$H$6441, MATCH(1, (Ind!$A$2:$A$6441=D2422)*(Ind!$D$2:$D$6441=F2422),0)),)</f>
        <v>0</v>
      </c>
      <c r="O2422" cm="1">
        <f t="array" ref="O2422">_xlfn.IFNA(INDEX(Ind!$L$2:$L$6441, MATCH(1, (Ind!$A$2:$A$6441=D2422)*(Ind!$D$2:$D$6441=F2422),0)),)</f>
        <v>0</v>
      </c>
    </row>
    <row r="2423" spans="1:15" x14ac:dyDescent="0.2">
      <c r="A2423" s="1" t="s">
        <v>120</v>
      </c>
      <c r="B2423" s="5" t="str">
        <f t="shared" si="185"/>
        <v>2021</v>
      </c>
      <c r="C2423" s="5">
        <f t="shared" si="186"/>
        <v>5</v>
      </c>
      <c r="D2423" s="11">
        <f t="shared" si="187"/>
        <v>44317</v>
      </c>
      <c r="E2423" s="2" t="s">
        <v>5</v>
      </c>
      <c r="F2423" s="5" t="str">
        <f t="shared" si="188"/>
        <v>ANTIOQUIA</v>
      </c>
      <c r="G2423" s="2">
        <v>86827628</v>
      </c>
      <c r="H2423" s="3">
        <v>85971000</v>
      </c>
      <c r="I2423" s="9">
        <f t="shared" si="189"/>
        <v>863.99314000000004</v>
      </c>
      <c r="J2423">
        <v>0</v>
      </c>
      <c r="K2423" cm="1">
        <f t="array" ref="K2423">INDEX(T!$H$2:$H$3661, MATCH(1, (T!$D$2:$D$3661=D2423)*(T!$E$2:$E$3661=G!E2423),0))</f>
        <v>526.99562000000003</v>
      </c>
      <c r="L2423" cm="1">
        <f t="array" ref="L2423">INDEX('C'!$I$2:$I$3661, MATCH(1, ('C'!$D$2:$D$3661=D2423)*('C'!$E$2:$E$3661=G!E2423),0))</f>
        <v>21760118.458330002</v>
      </c>
      <c r="M2423" cm="1">
        <f t="array" ref="M2423">_xlfn.IFNA(INDEX(P!C$2:C$2862, MATCH(1, (P!$A$2:$A$2862=D2423)*(P!$B$2:$B$2862=F2423),0)),)</f>
        <v>0</v>
      </c>
      <c r="N2423" cm="1">
        <f t="array" ref="N2423">_xlfn.IFNA(INDEX(Ind!$H$2:$H$6441, MATCH(1, (Ind!$A$2:$A$6441=D2423)*(Ind!$D$2:$D$6441=F2423),0)),)</f>
        <v>104.78703909902001</v>
      </c>
      <c r="O2423" cm="1">
        <f t="array" ref="O2423">_xlfn.IFNA(INDEX(Ind!$L$2:$L$6441, MATCH(1, (Ind!$A$2:$A$6441=D2423)*(Ind!$D$2:$D$6441=F2423),0)),)</f>
        <v>96.061710887987402</v>
      </c>
    </row>
    <row r="2424" spans="1:15" x14ac:dyDescent="0.2">
      <c r="A2424" s="4" t="s">
        <v>120</v>
      </c>
      <c r="B2424" s="5" t="str">
        <f t="shared" si="185"/>
        <v>2021</v>
      </c>
      <c r="C2424" s="5">
        <f t="shared" si="186"/>
        <v>5</v>
      </c>
      <c r="D2424" s="11">
        <f t="shared" si="187"/>
        <v>44317</v>
      </c>
      <c r="E2424" s="5" t="s">
        <v>6</v>
      </c>
      <c r="F2424" s="5" t="str">
        <f t="shared" si="188"/>
        <v>ATLANTICO</v>
      </c>
      <c r="G2424" s="12">
        <v>114600000</v>
      </c>
      <c r="H2424" s="8">
        <v>114600000</v>
      </c>
      <c r="I2424" s="9">
        <f t="shared" si="189"/>
        <v>1146</v>
      </c>
      <c r="J2424">
        <v>0</v>
      </c>
      <c r="K2424" cm="1">
        <f t="array" ref="K2424">INDEX(T!$H$2:$H$3661, MATCH(1, (T!$D$2:$D$3661=D2424)*(T!$E$2:$E$3661=G!E2424),0))</f>
        <v>288</v>
      </c>
      <c r="L2424" cm="1">
        <f t="array" ref="L2424">INDEX('C'!$I$2:$I$3661, MATCH(1, ('C'!$D$2:$D$3661=D2424)*('C'!$E$2:$E$3661=G!E2424),0))</f>
        <v>19153421.600000001</v>
      </c>
      <c r="M2424" cm="1">
        <f t="array" ref="M2424">_xlfn.IFNA(INDEX(P!C$2:C$2862, MATCH(1, (P!$A$2:$A$2862=D2424)*(P!$B$2:$B$2862=F2424),0)),)</f>
        <v>27.214838709677419</v>
      </c>
      <c r="N2424" cm="1">
        <f t="array" ref="N2424">_xlfn.IFNA(INDEX(Ind!$H$2:$H$6441, MATCH(1, (Ind!$A$2:$A$6441=D2424)*(Ind!$D$2:$D$6441=F2424),0)),)</f>
        <v>134.83776868784199</v>
      </c>
      <c r="O2424" cm="1">
        <f t="array" ref="O2424">_xlfn.IFNA(INDEX(Ind!$L$2:$L$6441, MATCH(1, (Ind!$A$2:$A$6441=D2424)*(Ind!$D$2:$D$6441=F2424),0)),)</f>
        <v>98.711336231302894</v>
      </c>
    </row>
    <row r="2425" spans="1:15" x14ac:dyDescent="0.2">
      <c r="A2425" s="1" t="s">
        <v>120</v>
      </c>
      <c r="B2425" s="5" t="str">
        <f t="shared" si="185"/>
        <v>2021</v>
      </c>
      <c r="C2425" s="5">
        <f t="shared" si="186"/>
        <v>5</v>
      </c>
      <c r="D2425" s="11">
        <f t="shared" si="187"/>
        <v>44317</v>
      </c>
      <c r="E2425" s="2" t="s">
        <v>7</v>
      </c>
      <c r="F2425" s="5" t="str">
        <f t="shared" si="188"/>
        <v>BOGOTA, D.C.</v>
      </c>
      <c r="G2425" s="2">
        <v>0</v>
      </c>
      <c r="H2425" s="3">
        <v>74607000</v>
      </c>
      <c r="I2425" s="9">
        <f t="shared" si="189"/>
        <v>746.07</v>
      </c>
      <c r="J2425">
        <v>0</v>
      </c>
      <c r="K2425" cm="1">
        <f t="array" ref="K2425">INDEX(T!$H$2:$H$3661, MATCH(1, (T!$D$2:$D$3661=D2425)*(T!$E$2:$E$3661=G!E2425),0))</f>
        <v>591.91</v>
      </c>
      <c r="L2425" cm="1">
        <f t="array" ref="L2425">INDEX('C'!$I$2:$I$3661, MATCH(1, ('C'!$D$2:$D$3661=D2425)*('C'!$E$2:$E$3661=G!E2425),0))</f>
        <v>52871306</v>
      </c>
      <c r="M2425" cm="1">
        <f t="array" ref="M2425">_xlfn.IFNA(INDEX(P!C$2:C$2862, MATCH(1, (P!$A$2:$A$2862=D2425)*(P!$B$2:$B$2862=F2425),0)),)</f>
        <v>0</v>
      </c>
      <c r="N2425" cm="1">
        <f t="array" ref="N2425">_xlfn.IFNA(INDEX(Ind!$H$2:$H$6441, MATCH(1, (Ind!$A$2:$A$6441=D2425)*(Ind!$D$2:$D$6441=F2425),0)),)</f>
        <v>98.385813552424807</v>
      </c>
      <c r="O2425" cm="1">
        <f t="array" ref="O2425">_xlfn.IFNA(INDEX(Ind!$L$2:$L$6441, MATCH(1, (Ind!$A$2:$A$6441=D2425)*(Ind!$D$2:$D$6441=F2425),0)),)</f>
        <v>89.582079982870297</v>
      </c>
    </row>
    <row r="2426" spans="1:15" x14ac:dyDescent="0.2">
      <c r="A2426" s="4" t="s">
        <v>120</v>
      </c>
      <c r="B2426" s="5" t="str">
        <f t="shared" si="185"/>
        <v>2021</v>
      </c>
      <c r="C2426" s="5">
        <f t="shared" si="186"/>
        <v>5</v>
      </c>
      <c r="D2426" s="11">
        <f t="shared" si="187"/>
        <v>44317</v>
      </c>
      <c r="E2426" s="5" t="s">
        <v>8</v>
      </c>
      <c r="F2426" s="5" t="str">
        <f t="shared" si="188"/>
        <v>BOLIVAR</v>
      </c>
      <c r="G2426" s="5">
        <v>97929438</v>
      </c>
      <c r="H2426" s="6">
        <v>98598811</v>
      </c>
      <c r="I2426" s="9">
        <f t="shared" si="189"/>
        <v>982.64124500000003</v>
      </c>
      <c r="J2426">
        <v>0</v>
      </c>
      <c r="K2426" cm="1">
        <f t="array" ref="K2426">INDEX(T!$H$2:$H$3661, MATCH(1, (T!$D$2:$D$3661=D2426)*(T!$E$2:$E$3661=G!E2426),0))</f>
        <v>281.08184499999999</v>
      </c>
      <c r="L2426" cm="1">
        <f t="array" ref="L2426">INDEX('C'!$I$2:$I$3661, MATCH(1, ('C'!$D$2:$D$3661=D2426)*('C'!$E$2:$E$3661=G!E2426),0))</f>
        <v>16104303.587184999</v>
      </c>
      <c r="M2426" cm="1">
        <f t="array" ref="M2426">_xlfn.IFNA(INDEX(P!C$2:C$2862, MATCH(1, (P!$A$2:$A$2862=D2426)*(P!$B$2:$B$2862=F2426),0)),)</f>
        <v>2.3583870967741936</v>
      </c>
      <c r="N2426" cm="1">
        <f t="array" ref="N2426">_xlfn.IFNA(INDEX(Ind!$H$2:$H$6441, MATCH(1, (Ind!$A$2:$A$6441=D2426)*(Ind!$D$2:$D$6441=F2426),0)),)</f>
        <v>127.614756603023</v>
      </c>
      <c r="O2426" cm="1">
        <f t="array" ref="O2426">_xlfn.IFNA(INDEX(Ind!$L$2:$L$6441, MATCH(1, (Ind!$A$2:$A$6441=D2426)*(Ind!$D$2:$D$6441=F2426),0)),)</f>
        <v>96.120250077595003</v>
      </c>
    </row>
    <row r="2427" spans="1:15" x14ac:dyDescent="0.2">
      <c r="A2427" s="1" t="s">
        <v>120</v>
      </c>
      <c r="B2427" s="5" t="str">
        <f t="shared" si="185"/>
        <v>2021</v>
      </c>
      <c r="C2427" s="5">
        <f t="shared" si="186"/>
        <v>5</v>
      </c>
      <c r="D2427" s="11">
        <f t="shared" si="187"/>
        <v>44317</v>
      </c>
      <c r="E2427" s="2" t="s">
        <v>9</v>
      </c>
      <c r="F2427" s="5" t="str">
        <f t="shared" si="188"/>
        <v>BOYACA</v>
      </c>
      <c r="G2427" s="2">
        <v>67308094</v>
      </c>
      <c r="H2427" s="7">
        <v>114772592</v>
      </c>
      <c r="I2427" s="9">
        <f t="shared" si="189"/>
        <v>910.40342999999996</v>
      </c>
      <c r="J2427">
        <v>0</v>
      </c>
      <c r="K2427" cm="1">
        <f t="array" ref="K2427">INDEX(T!$H$2:$H$3661, MATCH(1, (T!$D$2:$D$3661=D2427)*(T!$E$2:$E$3661=G!E2427),0))</f>
        <v>330.21634</v>
      </c>
      <c r="L2427" cm="1">
        <f t="array" ref="L2427">INDEX('C'!$I$2:$I$3661, MATCH(1, ('C'!$D$2:$D$3661=D2427)*('C'!$E$2:$E$3661=G!E2427),0))</f>
        <v>6737593.4209049996</v>
      </c>
      <c r="M2427" cm="1">
        <f t="array" ref="M2427">_xlfn.IFNA(INDEX(P!C$2:C$2862, MATCH(1, (P!$A$2:$A$2862=D2427)*(P!$B$2:$B$2862=F2427),0)),)</f>
        <v>5.911290322580645</v>
      </c>
      <c r="N2427" cm="1">
        <f t="array" ref="N2427">_xlfn.IFNA(INDEX(Ind!$H$2:$H$6441, MATCH(1, (Ind!$A$2:$A$6441=D2427)*(Ind!$D$2:$D$6441=F2427),0)),)</f>
        <v>111.751332939013</v>
      </c>
      <c r="O2427" cm="1">
        <f t="array" ref="O2427">_xlfn.IFNA(INDEX(Ind!$L$2:$L$6441, MATCH(1, (Ind!$A$2:$A$6441=D2427)*(Ind!$D$2:$D$6441=F2427),0)),)</f>
        <v>92.638335673553598</v>
      </c>
    </row>
    <row r="2428" spans="1:15" x14ac:dyDescent="0.2">
      <c r="A2428" s="4" t="s">
        <v>120</v>
      </c>
      <c r="B2428" s="5" t="str">
        <f t="shared" si="185"/>
        <v>2021</v>
      </c>
      <c r="C2428" s="5">
        <f t="shared" si="186"/>
        <v>5</v>
      </c>
      <c r="D2428" s="11">
        <f t="shared" si="187"/>
        <v>44317</v>
      </c>
      <c r="E2428" s="5" t="s">
        <v>10</v>
      </c>
      <c r="F2428" s="5" t="str">
        <f t="shared" si="188"/>
        <v>CALDAS</v>
      </c>
      <c r="G2428" s="5">
        <v>0</v>
      </c>
      <c r="H2428" s="6">
        <v>95190160</v>
      </c>
      <c r="I2428" s="9">
        <f t="shared" si="189"/>
        <v>951.90160000000003</v>
      </c>
      <c r="J2428">
        <v>0</v>
      </c>
      <c r="K2428" cm="1">
        <f t="array" ref="K2428">INDEX(T!$H$2:$H$3661, MATCH(1, (T!$D$2:$D$3661=D2428)*(T!$E$2:$E$3661=G!E2428),0))</f>
        <v>622.00815</v>
      </c>
      <c r="L2428" cm="1">
        <f t="array" ref="L2428">INDEX('C'!$I$2:$I$3661, MATCH(1, ('C'!$D$2:$D$3661=D2428)*('C'!$E$2:$E$3661=G!E2428),0))</f>
        <v>5960629.1070400001</v>
      </c>
      <c r="M2428" cm="1">
        <f t="array" ref="M2428">_xlfn.IFNA(INDEX(P!C$2:C$2862, MATCH(1, (P!$A$2:$A$2862=D2428)*(P!$B$2:$B$2862=F2428),0)),)</f>
        <v>0</v>
      </c>
      <c r="N2428" cm="1">
        <f t="array" ref="N2428">_xlfn.IFNA(INDEX(Ind!$H$2:$H$6441, MATCH(1, (Ind!$A$2:$A$6441=D2428)*(Ind!$D$2:$D$6441=F2428),0)),)</f>
        <v>102.183217426594</v>
      </c>
      <c r="O2428" cm="1">
        <f t="array" ref="O2428">_xlfn.IFNA(INDEX(Ind!$L$2:$L$6441, MATCH(1, (Ind!$A$2:$A$6441=D2428)*(Ind!$D$2:$D$6441=F2428),0)),)</f>
        <v>106.942791680727</v>
      </c>
    </row>
    <row r="2429" spans="1:15" x14ac:dyDescent="0.2">
      <c r="A2429" s="1" t="s">
        <v>120</v>
      </c>
      <c r="B2429" s="5" t="str">
        <f t="shared" si="185"/>
        <v>2021</v>
      </c>
      <c r="C2429" s="5">
        <f t="shared" si="186"/>
        <v>5</v>
      </c>
      <c r="D2429" s="11">
        <f t="shared" si="187"/>
        <v>44317</v>
      </c>
      <c r="E2429" s="2" t="s">
        <v>11</v>
      </c>
      <c r="F2429" s="5" t="str">
        <f t="shared" si="188"/>
        <v>CAQUETA</v>
      </c>
      <c r="G2429" s="2">
        <v>0</v>
      </c>
      <c r="H2429" s="7">
        <v>262462538</v>
      </c>
      <c r="I2429" s="9">
        <f t="shared" si="189"/>
        <v>2624.62538</v>
      </c>
      <c r="J2429">
        <v>0</v>
      </c>
      <c r="K2429" cm="1">
        <f t="array" ref="K2429">INDEX(T!$H$2:$H$3661, MATCH(1, (T!$D$2:$D$3661=D2429)*(T!$E$2:$E$3661=G!E2429),0))</f>
        <v>976.94461999999999</v>
      </c>
      <c r="L2429" cm="1">
        <f t="array" ref="L2429">INDEX('C'!$I$2:$I$3661, MATCH(1, ('C'!$D$2:$D$3661=D2429)*('C'!$E$2:$E$3661=G!E2429),0))</f>
        <v>6967036.6769200005</v>
      </c>
      <c r="M2429" cm="1">
        <f t="array" ref="M2429">_xlfn.IFNA(INDEX(P!C$2:C$2862, MATCH(1, (P!$A$2:$A$2862=D2429)*(P!$B$2:$B$2862=F2429),0)),)</f>
        <v>0</v>
      </c>
      <c r="N2429" cm="1">
        <f t="array" ref="N2429">_xlfn.IFNA(INDEX(Ind!$H$2:$H$6441, MATCH(1, (Ind!$A$2:$A$6441=D2429)*(Ind!$D$2:$D$6441=F2429),0)),)</f>
        <v>0</v>
      </c>
      <c r="O2429" cm="1">
        <f t="array" ref="O2429">_xlfn.IFNA(INDEX(Ind!$L$2:$L$6441, MATCH(1, (Ind!$A$2:$A$6441=D2429)*(Ind!$D$2:$D$6441=F2429),0)),)</f>
        <v>0</v>
      </c>
    </row>
    <row r="2430" spans="1:15" x14ac:dyDescent="0.2">
      <c r="A2430" s="4" t="s">
        <v>120</v>
      </c>
      <c r="B2430" s="5" t="str">
        <f t="shared" si="185"/>
        <v>2021</v>
      </c>
      <c r="C2430" s="5">
        <f t="shared" si="186"/>
        <v>5</v>
      </c>
      <c r="D2430" s="11">
        <f t="shared" si="187"/>
        <v>44317</v>
      </c>
      <c r="E2430" s="5" t="s">
        <v>12</v>
      </c>
      <c r="F2430" s="5" t="str">
        <f t="shared" si="188"/>
        <v>CAUCA</v>
      </c>
      <c r="G2430" s="5">
        <v>96220000</v>
      </c>
      <c r="H2430" s="6">
        <v>99909000</v>
      </c>
      <c r="I2430" s="9">
        <f t="shared" si="189"/>
        <v>980.64499999999998</v>
      </c>
      <c r="J2430">
        <v>0</v>
      </c>
      <c r="K2430" cm="1">
        <f t="array" ref="K2430">INDEX(T!$H$2:$H$3661, MATCH(1, (T!$D$2:$D$3661=D2430)*(T!$E$2:$E$3661=G!E2430),0))</f>
        <v>817.80499999999995</v>
      </c>
      <c r="L2430" cm="1">
        <f t="array" ref="L2430">INDEX('C'!$I$2:$I$3661, MATCH(1, ('C'!$D$2:$D$3661=D2430)*('C'!$E$2:$E$3661=G!E2430),0))</f>
        <v>14327168.800000001</v>
      </c>
      <c r="M2430" cm="1">
        <f t="array" ref="M2430">_xlfn.IFNA(INDEX(P!C$2:C$2862, MATCH(1, (P!$A$2:$A$2862=D2430)*(P!$B$2:$B$2862=F2430),0)),)</f>
        <v>0</v>
      </c>
      <c r="N2430" cm="1">
        <f t="array" ref="N2430">_xlfn.IFNA(INDEX(Ind!$H$2:$H$6441, MATCH(1, (Ind!$A$2:$A$6441=D2430)*(Ind!$D$2:$D$6441=F2430),0)),)</f>
        <v>23.4767790761227</v>
      </c>
      <c r="O2430" cm="1">
        <f t="array" ref="O2430">_xlfn.IFNA(INDEX(Ind!$L$2:$L$6441, MATCH(1, (Ind!$A$2:$A$6441=D2430)*(Ind!$D$2:$D$6441=F2430),0)),)</f>
        <v>98.030363283351704</v>
      </c>
    </row>
    <row r="2431" spans="1:15" x14ac:dyDescent="0.2">
      <c r="A2431" s="1" t="s">
        <v>120</v>
      </c>
      <c r="B2431" s="5" t="str">
        <f t="shared" si="185"/>
        <v>2021</v>
      </c>
      <c r="C2431" s="5">
        <f t="shared" si="186"/>
        <v>5</v>
      </c>
      <c r="D2431" s="11">
        <f t="shared" si="187"/>
        <v>44317</v>
      </c>
      <c r="E2431" s="2" t="s">
        <v>13</v>
      </c>
      <c r="F2431" s="5" t="str">
        <f t="shared" si="188"/>
        <v>CESAR</v>
      </c>
      <c r="G2431" s="13">
        <v>114600000</v>
      </c>
      <c r="H2431" s="7">
        <v>105474270</v>
      </c>
      <c r="I2431" s="9">
        <f t="shared" si="189"/>
        <v>1100.3713499999999</v>
      </c>
      <c r="J2431">
        <v>0</v>
      </c>
      <c r="K2431" cm="1">
        <f t="array" ref="K2431">INDEX(T!$H$2:$H$3661, MATCH(1, (T!$D$2:$D$3661=D2431)*(T!$E$2:$E$3661=G!E2431),0))</f>
        <v>252.13830999999999</v>
      </c>
      <c r="L2431" cm="1">
        <f t="array" ref="L2431">INDEX('C'!$I$2:$I$3661, MATCH(1, ('C'!$D$2:$D$3661=D2431)*('C'!$E$2:$E$3661=G!E2431),0))</f>
        <v>12273664.390024999</v>
      </c>
      <c r="M2431" cm="1">
        <f t="array" ref="M2431">_xlfn.IFNA(INDEX(P!C$2:C$2862, MATCH(1, (P!$A$2:$A$2862=D2431)*(P!$B$2:$B$2862=F2431),0)),)</f>
        <v>10.381612903225808</v>
      </c>
      <c r="N2431" cm="1">
        <f t="array" ref="N2431">_xlfn.IFNA(INDEX(Ind!$H$2:$H$6441, MATCH(1, (Ind!$A$2:$A$6441=D2431)*(Ind!$D$2:$D$6441=F2431),0)),)</f>
        <v>0</v>
      </c>
      <c r="O2431" cm="1">
        <f t="array" ref="O2431">_xlfn.IFNA(INDEX(Ind!$L$2:$L$6441, MATCH(1, (Ind!$A$2:$A$6441=D2431)*(Ind!$D$2:$D$6441=F2431),0)),)</f>
        <v>0</v>
      </c>
    </row>
    <row r="2432" spans="1:15" x14ac:dyDescent="0.2">
      <c r="A2432" s="4" t="s">
        <v>120</v>
      </c>
      <c r="B2432" s="5" t="str">
        <f t="shared" si="185"/>
        <v>2021</v>
      </c>
      <c r="C2432" s="5">
        <f t="shared" si="186"/>
        <v>5</v>
      </c>
      <c r="D2432" s="11">
        <f t="shared" si="187"/>
        <v>44317</v>
      </c>
      <c r="E2432" s="5" t="s">
        <v>14</v>
      </c>
      <c r="F2432" s="5" t="str">
        <f t="shared" si="188"/>
        <v>CORDOBA</v>
      </c>
      <c r="G2432" s="5">
        <v>77508000</v>
      </c>
      <c r="H2432" s="6">
        <v>0</v>
      </c>
      <c r="I2432" s="9">
        <f t="shared" si="189"/>
        <v>775.08</v>
      </c>
      <c r="J2432">
        <v>0</v>
      </c>
      <c r="K2432" cm="1">
        <f t="array" ref="K2432">INDEX(T!$H$2:$H$3661, MATCH(1, (T!$D$2:$D$3661=D2432)*(T!$E$2:$E$3661=G!E2432),0))</f>
        <v>204.43</v>
      </c>
      <c r="L2432" cm="1">
        <f t="array" ref="L2432">INDEX('C'!$I$2:$I$3661, MATCH(1, ('C'!$D$2:$D$3661=D2432)*('C'!$E$2:$E$3661=G!E2432),0))</f>
        <v>13165591</v>
      </c>
      <c r="M2432" cm="1">
        <f t="array" ref="M2432">_xlfn.IFNA(INDEX(P!C$2:C$2862, MATCH(1, (P!$A$2:$A$2862=D2432)*(P!$B$2:$B$2862=F2432),0)),)</f>
        <v>116.20580645161291</v>
      </c>
      <c r="N2432" cm="1">
        <f t="array" ref="N2432">_xlfn.IFNA(INDEX(Ind!$H$2:$H$6441, MATCH(1, (Ind!$A$2:$A$6441=D2432)*(Ind!$D$2:$D$6441=F2432),0)),)</f>
        <v>161.40204903897799</v>
      </c>
      <c r="O2432" cm="1">
        <f t="array" ref="O2432">_xlfn.IFNA(INDEX(Ind!$L$2:$L$6441, MATCH(1, (Ind!$A$2:$A$6441=D2432)*(Ind!$D$2:$D$6441=F2432),0)),)</f>
        <v>108.390356879672</v>
      </c>
    </row>
    <row r="2433" spans="1:15" x14ac:dyDescent="0.2">
      <c r="A2433" s="1" t="s">
        <v>120</v>
      </c>
      <c r="B2433" s="5" t="str">
        <f t="shared" si="185"/>
        <v>2021</v>
      </c>
      <c r="C2433" s="5">
        <f t="shared" si="186"/>
        <v>5</v>
      </c>
      <c r="D2433" s="11">
        <f t="shared" si="187"/>
        <v>44317</v>
      </c>
      <c r="E2433" s="2" t="s">
        <v>15</v>
      </c>
      <c r="F2433" s="5" t="str">
        <f t="shared" si="188"/>
        <v>CUNDINAMARCA</v>
      </c>
      <c r="G2433" s="2">
        <v>67092000</v>
      </c>
      <c r="H2433" s="3">
        <v>98530361</v>
      </c>
      <c r="I2433" s="9">
        <f t="shared" si="189"/>
        <v>828.111805</v>
      </c>
      <c r="J2433">
        <v>0</v>
      </c>
      <c r="K2433" cm="1">
        <f t="array" ref="K2433">INDEX(T!$H$2:$H$3661, MATCH(1, (T!$D$2:$D$3661=D2433)*(T!$E$2:$E$3661=G!E2433),0))</f>
        <v>522.98287000000005</v>
      </c>
      <c r="L2433" cm="1">
        <f t="array" ref="L2433">INDEX('C'!$I$2:$I$3661, MATCH(1, ('C'!$D$2:$D$3661=D2433)*('C'!$E$2:$E$3661=G!E2433),0))</f>
        <v>11159090.96637</v>
      </c>
      <c r="M2433" cm="1">
        <f t="array" ref="M2433">_xlfn.IFNA(INDEX(P!C$2:C$2862, MATCH(1, (P!$A$2:$A$2862=D2433)*(P!$B$2:$B$2862=F2433),0)),)</f>
        <v>3.2903225806451615E-2</v>
      </c>
      <c r="N2433" cm="1">
        <f t="array" ref="N2433">_xlfn.IFNA(INDEX(Ind!$H$2:$H$6441, MATCH(1, (Ind!$A$2:$A$6441=D2433)*(Ind!$D$2:$D$6441=F2433),0)),)</f>
        <v>98.981505268247602</v>
      </c>
      <c r="O2433" cm="1">
        <f t="array" ref="O2433">_xlfn.IFNA(INDEX(Ind!$L$2:$L$6441, MATCH(1, (Ind!$A$2:$A$6441=D2433)*(Ind!$D$2:$D$6441=F2433),0)),)</f>
        <v>97.112497231479196</v>
      </c>
    </row>
    <row r="2434" spans="1:15" x14ac:dyDescent="0.2">
      <c r="A2434" s="4" t="s">
        <v>120</v>
      </c>
      <c r="B2434" s="5" t="str">
        <f t="shared" si="185"/>
        <v>2021</v>
      </c>
      <c r="C2434" s="5">
        <f t="shared" si="186"/>
        <v>5</v>
      </c>
      <c r="D2434" s="11">
        <f t="shared" si="187"/>
        <v>44317</v>
      </c>
      <c r="E2434" s="5" t="s">
        <v>16</v>
      </c>
      <c r="F2434" s="5" t="str">
        <f t="shared" si="188"/>
        <v>CHOCO</v>
      </c>
      <c r="G2434" s="5">
        <v>0</v>
      </c>
      <c r="H2434" s="8">
        <v>689005000</v>
      </c>
      <c r="I2434" s="9">
        <f t="shared" si="189"/>
        <v>6890.05</v>
      </c>
      <c r="J2434">
        <v>0</v>
      </c>
      <c r="K2434" cm="1">
        <f t="array" ref="K2434">INDEX(T!$H$2:$H$3661, MATCH(1, (T!$D$2:$D$3661=D2434)*(T!$E$2:$E$3661=G!E2434),0))</f>
        <v>639.6</v>
      </c>
      <c r="L2434" t="e" cm="1">
        <f t="array" ref="L2434">INDEX('C'!$I$2:$I$3661, MATCH(1, ('C'!$D$2:$D$3661=D2434)*('C'!$E$2:$E$3661=G!E2434),0))</f>
        <v>#N/A</v>
      </c>
      <c r="M2434" cm="1">
        <f t="array" ref="M2434">_xlfn.IFNA(INDEX(P!C$2:C$2862, MATCH(1, (P!$A$2:$A$2862=D2434)*(P!$B$2:$B$2862=F2434),0)),)</f>
        <v>0</v>
      </c>
      <c r="N2434" cm="1">
        <f t="array" ref="N2434">_xlfn.IFNA(INDEX(Ind!$H$2:$H$6441, MATCH(1, (Ind!$A$2:$A$6441=D2434)*(Ind!$D$2:$D$6441=F2434),0)),)</f>
        <v>0</v>
      </c>
      <c r="O2434" cm="1">
        <f t="array" ref="O2434">_xlfn.IFNA(INDEX(Ind!$L$2:$L$6441, MATCH(1, (Ind!$A$2:$A$6441=D2434)*(Ind!$D$2:$D$6441=F2434),0)),)</f>
        <v>0</v>
      </c>
    </row>
    <row r="2435" spans="1:15" x14ac:dyDescent="0.2">
      <c r="A2435" s="1" t="s">
        <v>120</v>
      </c>
      <c r="B2435" s="5" t="str">
        <f t="shared" ref="B2435:B2498" si="190">MID(A2435,7,20)</f>
        <v>2021</v>
      </c>
      <c r="C2435" s="5">
        <f t="shared" ref="C2435:C2498" si="191">IF(MID(A2435,1,3)="Jan",1,
IF(MID(A2435,1,3)="Feb",2,
IF(MID(A2435,1,3)="Mar",3,
IF(MID(A2435,1,3)="Apr",4,
IF(MID(A2435,1,3)="May",5,
IF(MID(A2435,1,3)="Jun",6,
IF(MID(A2435,1,3)="Jul",7,
IF(MID(A2435,1,3)="Aug",8,
IF(MID(A2435,1,3)="Sep",9,
IF(MID(A2435,1,3)="Oct",10,
IF(MID(A2435,1,3)="Nov",11,
IF(MID(A2435,1,3)="Dec",12))))))))))))</f>
        <v>5</v>
      </c>
      <c r="D2435" s="11">
        <f t="shared" ref="D2435:D2498" si="192">DATE(B2435,C2435,1)</f>
        <v>44317</v>
      </c>
      <c r="E2435" s="2" t="s">
        <v>17</v>
      </c>
      <c r="F2435" s="5" t="str">
        <f t="shared" ref="F2435:F2498" si="193">MID(E2435,5,100)</f>
        <v>HUILA</v>
      </c>
      <c r="G2435" s="2">
        <v>0</v>
      </c>
      <c r="H2435" s="3">
        <v>99308897</v>
      </c>
      <c r="I2435" s="9">
        <f t="shared" ref="I2435:I2498" si="194">IF(G2435=0,H2435/100000,IF(H2435=0,G2435/100000,((G2435+H2435)/2)/100000))</f>
        <v>993.08897000000002</v>
      </c>
      <c r="J2435">
        <v>0</v>
      </c>
      <c r="K2435" cm="1">
        <f t="array" ref="K2435">INDEX(T!$H$2:$H$3661, MATCH(1, (T!$D$2:$D$3661=D2435)*(T!$E$2:$E$3661=G!E2435),0))</f>
        <v>862.69158000000004</v>
      </c>
      <c r="L2435" cm="1">
        <f t="array" ref="L2435">INDEX('C'!$I$2:$I$3661, MATCH(1, ('C'!$D$2:$D$3661=D2435)*('C'!$E$2:$E$3661=G!E2435),0))</f>
        <v>11184098.85599</v>
      </c>
      <c r="M2435" cm="1">
        <f t="array" ref="M2435">_xlfn.IFNA(INDEX(P!C$2:C$2862, MATCH(1, (P!$A$2:$A$2862=D2435)*(P!$B$2:$B$2862=F2435),0)),)</f>
        <v>3.520322580645161</v>
      </c>
      <c r="N2435" cm="1">
        <f t="array" ref="N2435">_xlfn.IFNA(INDEX(Ind!$H$2:$H$6441, MATCH(1, (Ind!$A$2:$A$6441=D2435)*(Ind!$D$2:$D$6441=F2435),0)),)</f>
        <v>0</v>
      </c>
      <c r="O2435" cm="1">
        <f t="array" ref="O2435">_xlfn.IFNA(INDEX(Ind!$L$2:$L$6441, MATCH(1, (Ind!$A$2:$A$6441=D2435)*(Ind!$D$2:$D$6441=F2435),0)),)</f>
        <v>0</v>
      </c>
    </row>
    <row r="2436" spans="1:15" x14ac:dyDescent="0.2">
      <c r="A2436" s="4" t="s">
        <v>120</v>
      </c>
      <c r="B2436" s="5" t="str">
        <f t="shared" si="190"/>
        <v>2021</v>
      </c>
      <c r="C2436" s="5">
        <f t="shared" si="191"/>
        <v>5</v>
      </c>
      <c r="D2436" s="11">
        <f t="shared" si="192"/>
        <v>44317</v>
      </c>
      <c r="E2436" s="5" t="s">
        <v>18</v>
      </c>
      <c r="F2436" s="5" t="str">
        <f t="shared" si="193"/>
        <v>LA GUAJIRA</v>
      </c>
      <c r="G2436" s="5">
        <v>95900000</v>
      </c>
      <c r="H2436" s="6">
        <v>0</v>
      </c>
      <c r="I2436" s="9">
        <f t="shared" si="194"/>
        <v>959</v>
      </c>
      <c r="J2436">
        <v>0</v>
      </c>
      <c r="K2436" cm="1">
        <f t="array" ref="K2436">INDEX(T!$H$2:$H$3661, MATCH(1, (T!$D$2:$D$3661=D2436)*(T!$E$2:$E$3661=G!E2436),0))</f>
        <v>294</v>
      </c>
      <c r="L2436" cm="1">
        <f t="array" ref="L2436">INDEX('C'!$I$2:$I$3661, MATCH(1, ('C'!$D$2:$D$3661=D2436)*('C'!$E$2:$E$3661=G!E2436),0))</f>
        <v>2186662.27</v>
      </c>
      <c r="M2436" cm="1">
        <f t="array" ref="M2436">_xlfn.IFNA(INDEX(P!C$2:C$2862, MATCH(1, (P!$A$2:$A$2862=D2436)*(P!$B$2:$B$2862=F2436),0)),)</f>
        <v>0</v>
      </c>
      <c r="N2436" cm="1">
        <f t="array" ref="N2436">_xlfn.IFNA(INDEX(Ind!$H$2:$H$6441, MATCH(1, (Ind!$A$2:$A$6441=D2436)*(Ind!$D$2:$D$6441=F2436),0)),)</f>
        <v>0</v>
      </c>
      <c r="O2436" cm="1">
        <f t="array" ref="O2436">_xlfn.IFNA(INDEX(Ind!$L$2:$L$6441, MATCH(1, (Ind!$A$2:$A$6441=D2436)*(Ind!$D$2:$D$6441=F2436),0)),)</f>
        <v>0</v>
      </c>
    </row>
    <row r="2437" spans="1:15" x14ac:dyDescent="0.2">
      <c r="A2437" s="1" t="s">
        <v>120</v>
      </c>
      <c r="B2437" s="5" t="str">
        <f t="shared" si="190"/>
        <v>2021</v>
      </c>
      <c r="C2437" s="5">
        <f t="shared" si="191"/>
        <v>5</v>
      </c>
      <c r="D2437" s="11">
        <f t="shared" si="192"/>
        <v>44317</v>
      </c>
      <c r="E2437" s="2" t="s">
        <v>19</v>
      </c>
      <c r="F2437" s="5" t="str">
        <f t="shared" si="193"/>
        <v>MAGDALENA</v>
      </c>
      <c r="G2437" s="13">
        <v>113108280</v>
      </c>
      <c r="H2437" s="7">
        <v>111230849</v>
      </c>
      <c r="I2437" s="9">
        <f t="shared" si="194"/>
        <v>1121.695645</v>
      </c>
      <c r="J2437">
        <v>0</v>
      </c>
      <c r="K2437" cm="1">
        <f t="array" ref="K2437">INDEX(T!$H$2:$H$3661, MATCH(1, (T!$D$2:$D$3661=D2437)*(T!$E$2:$E$3661=G!E2437),0))</f>
        <v>237.42198999999999</v>
      </c>
      <c r="L2437" cm="1">
        <f t="array" ref="L2437">INDEX('C'!$I$2:$I$3661, MATCH(1, ('C'!$D$2:$D$3661=D2437)*('C'!$E$2:$E$3661=G!E2437),0))</f>
        <v>15616110.936744999</v>
      </c>
      <c r="M2437" cm="1">
        <f t="array" ref="M2437">_xlfn.IFNA(INDEX(P!C$2:C$2862, MATCH(1, (P!$A$2:$A$2862=D2437)*(P!$B$2:$B$2862=F2437),0)),)</f>
        <v>8.6903225806451623</v>
      </c>
      <c r="N2437" cm="1">
        <f t="array" ref="N2437">_xlfn.IFNA(INDEX(Ind!$H$2:$H$6441, MATCH(1, (Ind!$A$2:$A$6441=D2437)*(Ind!$D$2:$D$6441=F2437),0)),)</f>
        <v>0</v>
      </c>
      <c r="O2437" cm="1">
        <f t="array" ref="O2437">_xlfn.IFNA(INDEX(Ind!$L$2:$L$6441, MATCH(1, (Ind!$A$2:$A$6441=D2437)*(Ind!$D$2:$D$6441=F2437),0)),)</f>
        <v>0</v>
      </c>
    </row>
    <row r="2438" spans="1:15" x14ac:dyDescent="0.2">
      <c r="A2438" s="4" t="s">
        <v>120</v>
      </c>
      <c r="B2438" s="5" t="str">
        <f t="shared" si="190"/>
        <v>2021</v>
      </c>
      <c r="C2438" s="5">
        <f t="shared" si="191"/>
        <v>5</v>
      </c>
      <c r="D2438" s="11">
        <f t="shared" si="192"/>
        <v>44317</v>
      </c>
      <c r="E2438" s="5" t="s">
        <v>20</v>
      </c>
      <c r="F2438" s="5" t="str">
        <f t="shared" si="193"/>
        <v>META</v>
      </c>
      <c r="G2438" s="5">
        <v>0</v>
      </c>
      <c r="H2438" s="6">
        <v>84850549</v>
      </c>
      <c r="I2438" s="9">
        <f t="shared" si="194"/>
        <v>848.50549000000001</v>
      </c>
      <c r="J2438">
        <v>0</v>
      </c>
      <c r="K2438" cm="1">
        <f t="array" ref="K2438">INDEX(T!$H$2:$H$3661, MATCH(1, (T!$D$2:$D$3661=D2438)*(T!$E$2:$E$3661=G!E2438),0))</f>
        <v>699.96803</v>
      </c>
      <c r="L2438" cm="1">
        <f t="array" ref="L2438">INDEX('C'!$I$2:$I$3661, MATCH(1, ('C'!$D$2:$D$3661=D2438)*('C'!$E$2:$E$3661=G!E2438),0))</f>
        <v>662191.11577000003</v>
      </c>
      <c r="M2438" cm="1">
        <f t="array" ref="M2438">_xlfn.IFNA(INDEX(P!C$2:C$2862, MATCH(1, (P!$A$2:$A$2862=D2438)*(P!$B$2:$B$2862=F2438),0)),)</f>
        <v>4.6106451612903232</v>
      </c>
      <c r="N2438" cm="1">
        <f t="array" ref="N2438">_xlfn.IFNA(INDEX(Ind!$H$2:$H$6441, MATCH(1, (Ind!$A$2:$A$6441=D2438)*(Ind!$D$2:$D$6441=F2438),0)),)</f>
        <v>0</v>
      </c>
      <c r="O2438" cm="1">
        <f t="array" ref="O2438">_xlfn.IFNA(INDEX(Ind!$L$2:$L$6441, MATCH(1, (Ind!$A$2:$A$6441=D2438)*(Ind!$D$2:$D$6441=F2438),0)),)</f>
        <v>0</v>
      </c>
    </row>
    <row r="2439" spans="1:15" x14ac:dyDescent="0.2">
      <c r="A2439" s="1" t="s">
        <v>120</v>
      </c>
      <c r="B2439" s="5" t="str">
        <f t="shared" si="190"/>
        <v>2021</v>
      </c>
      <c r="C2439" s="5">
        <f t="shared" si="191"/>
        <v>5</v>
      </c>
      <c r="D2439" s="11">
        <f t="shared" si="192"/>
        <v>44317</v>
      </c>
      <c r="E2439" s="2" t="s">
        <v>21</v>
      </c>
      <c r="F2439" s="5" t="str">
        <f t="shared" si="193"/>
        <v>NARINO</v>
      </c>
      <c r="G2439" s="2">
        <v>0</v>
      </c>
      <c r="H2439" s="7">
        <v>106392030</v>
      </c>
      <c r="I2439" s="9">
        <f t="shared" si="194"/>
        <v>1063.9203</v>
      </c>
      <c r="J2439">
        <v>0</v>
      </c>
      <c r="K2439" cm="1">
        <f t="array" ref="K2439">INDEX(T!$H$2:$H$3661, MATCH(1, (T!$D$2:$D$3661=D2439)*(T!$E$2:$E$3661=G!E2439),0))</f>
        <v>878.66363999999999</v>
      </c>
      <c r="L2439" cm="1">
        <f t="array" ref="L2439">INDEX('C'!$I$2:$I$3661, MATCH(1, ('C'!$D$2:$D$3661=D2439)*('C'!$E$2:$E$3661=G!E2439),0))</f>
        <v>10978360.824240001</v>
      </c>
      <c r="M2439" cm="1">
        <f t="array" ref="M2439">_xlfn.IFNA(INDEX(P!C$2:C$2862, MATCH(1, (P!$A$2:$A$2862=D2439)*(P!$B$2:$B$2862=F2439),0)),)</f>
        <v>0</v>
      </c>
      <c r="N2439" cm="1">
        <f t="array" ref="N2439">_xlfn.IFNA(INDEX(Ind!$H$2:$H$6441, MATCH(1, (Ind!$A$2:$A$6441=D2439)*(Ind!$D$2:$D$6441=F2439),0)),)</f>
        <v>0</v>
      </c>
      <c r="O2439" cm="1">
        <f t="array" ref="O2439">_xlfn.IFNA(INDEX(Ind!$L$2:$L$6441, MATCH(1, (Ind!$A$2:$A$6441=D2439)*(Ind!$D$2:$D$6441=F2439),0)),)</f>
        <v>0</v>
      </c>
    </row>
    <row r="2440" spans="1:15" x14ac:dyDescent="0.2">
      <c r="A2440" s="4" t="s">
        <v>120</v>
      </c>
      <c r="B2440" s="5" t="str">
        <f t="shared" si="190"/>
        <v>2021</v>
      </c>
      <c r="C2440" s="5">
        <f t="shared" si="191"/>
        <v>5</v>
      </c>
      <c r="D2440" s="11">
        <f t="shared" si="192"/>
        <v>44317</v>
      </c>
      <c r="E2440" s="5" t="s">
        <v>22</v>
      </c>
      <c r="F2440" s="5" t="str">
        <f t="shared" si="193"/>
        <v>NORTE DE SANTANDER</v>
      </c>
      <c r="G2440" s="12">
        <v>107653000</v>
      </c>
      <c r="H2440" s="8">
        <v>130533906</v>
      </c>
      <c r="I2440" s="9">
        <f t="shared" si="194"/>
        <v>1190.93453</v>
      </c>
      <c r="J2440">
        <v>0</v>
      </c>
      <c r="K2440" cm="1">
        <f t="array" ref="K2440">INDEX(T!$H$2:$H$3661, MATCH(1, (T!$D$2:$D$3661=D2440)*(T!$E$2:$E$3661=G!E2440),0))</f>
        <v>304.442655</v>
      </c>
      <c r="L2440" cm="1">
        <f t="array" ref="L2440">INDEX('C'!$I$2:$I$3661, MATCH(1, ('C'!$D$2:$D$3661=D2440)*('C'!$E$2:$E$3661=G!E2440),0))</f>
        <v>2907151.3645299999</v>
      </c>
      <c r="M2440" cm="1">
        <f t="array" ref="M2440">_xlfn.IFNA(INDEX(P!C$2:C$2862, MATCH(1, (P!$A$2:$A$2862=D2440)*(P!$B$2:$B$2862=F2440),0)),)</f>
        <v>40.426129032258061</v>
      </c>
      <c r="N2440" cm="1">
        <f t="array" ref="N2440">_xlfn.IFNA(INDEX(Ind!$H$2:$H$6441, MATCH(1, (Ind!$A$2:$A$6441=D2440)*(Ind!$D$2:$D$6441=F2440),0)),)</f>
        <v>0</v>
      </c>
      <c r="O2440" cm="1">
        <f t="array" ref="O2440">_xlfn.IFNA(INDEX(Ind!$L$2:$L$6441, MATCH(1, (Ind!$A$2:$A$6441=D2440)*(Ind!$D$2:$D$6441=F2440),0)),)</f>
        <v>0</v>
      </c>
    </row>
    <row r="2441" spans="1:15" x14ac:dyDescent="0.2">
      <c r="A2441" s="1" t="s">
        <v>120</v>
      </c>
      <c r="B2441" s="5" t="str">
        <f t="shared" si="190"/>
        <v>2021</v>
      </c>
      <c r="C2441" s="5">
        <f t="shared" si="191"/>
        <v>5</v>
      </c>
      <c r="D2441" s="11">
        <f t="shared" si="192"/>
        <v>44317</v>
      </c>
      <c r="E2441" s="2" t="s">
        <v>23</v>
      </c>
      <c r="F2441" s="5" t="str">
        <f t="shared" si="193"/>
        <v>QUINDIO</v>
      </c>
      <c r="G2441" s="2">
        <v>0</v>
      </c>
      <c r="H2441" s="7">
        <v>179573692</v>
      </c>
      <c r="I2441" s="9">
        <f t="shared" si="194"/>
        <v>1795.7369200000001</v>
      </c>
      <c r="J2441">
        <v>0</v>
      </c>
      <c r="K2441" cm="1">
        <f t="array" ref="K2441">INDEX(T!$H$2:$H$3661, MATCH(1, (T!$D$2:$D$3661=D2441)*(T!$E$2:$E$3661=G!E2441),0))</f>
        <v>1406.2069200000001</v>
      </c>
      <c r="L2441" cm="1">
        <f t="array" ref="L2441">INDEX('C'!$I$2:$I$3661, MATCH(1, ('C'!$D$2:$D$3661=D2441)*('C'!$E$2:$E$3661=G!E2441),0))</f>
        <v>1527822.32</v>
      </c>
      <c r="M2441" cm="1">
        <f t="array" ref="M2441">_xlfn.IFNA(INDEX(P!C$2:C$2862, MATCH(1, (P!$A$2:$A$2862=D2441)*(P!$B$2:$B$2862=F2441),0)),)</f>
        <v>0</v>
      </c>
      <c r="N2441" cm="1">
        <f t="array" ref="N2441">_xlfn.IFNA(INDEX(Ind!$H$2:$H$6441, MATCH(1, (Ind!$A$2:$A$6441=D2441)*(Ind!$D$2:$D$6441=F2441),0)),)</f>
        <v>0</v>
      </c>
      <c r="O2441" cm="1">
        <f t="array" ref="O2441">_xlfn.IFNA(INDEX(Ind!$L$2:$L$6441, MATCH(1, (Ind!$A$2:$A$6441=D2441)*(Ind!$D$2:$D$6441=F2441),0)),)</f>
        <v>0</v>
      </c>
    </row>
    <row r="2442" spans="1:15" x14ac:dyDescent="0.2">
      <c r="A2442" s="4" t="s">
        <v>120</v>
      </c>
      <c r="B2442" s="5" t="str">
        <f t="shared" si="190"/>
        <v>2021</v>
      </c>
      <c r="C2442" s="5">
        <f t="shared" si="191"/>
        <v>5</v>
      </c>
      <c r="D2442" s="11">
        <f t="shared" si="192"/>
        <v>44317</v>
      </c>
      <c r="E2442" s="5" t="s">
        <v>24</v>
      </c>
      <c r="F2442" s="5" t="str">
        <f t="shared" si="193"/>
        <v>RISARALDA</v>
      </c>
      <c r="G2442" s="5">
        <v>0</v>
      </c>
      <c r="H2442" s="6">
        <v>91428778</v>
      </c>
      <c r="I2442" s="9">
        <f t="shared" si="194"/>
        <v>914.28778</v>
      </c>
      <c r="J2442">
        <v>0</v>
      </c>
      <c r="K2442" cm="1">
        <f t="array" ref="K2442">INDEX(T!$H$2:$H$3661, MATCH(1, (T!$D$2:$D$3661=D2442)*(T!$E$2:$E$3661=G!E2442),0))</f>
        <v>398.0437</v>
      </c>
      <c r="L2442" cm="1">
        <f t="array" ref="L2442">INDEX('C'!$I$2:$I$3661, MATCH(1, ('C'!$D$2:$D$3661=D2442)*('C'!$E$2:$E$3661=G!E2442),0))</f>
        <v>1495836.24</v>
      </c>
      <c r="M2442" cm="1">
        <f t="array" ref="M2442">_xlfn.IFNA(INDEX(P!C$2:C$2862, MATCH(1, (P!$A$2:$A$2862=D2442)*(P!$B$2:$B$2862=F2442),0)),)</f>
        <v>0</v>
      </c>
      <c r="N2442" cm="1">
        <f t="array" ref="N2442">_xlfn.IFNA(INDEX(Ind!$H$2:$H$6441, MATCH(1, (Ind!$A$2:$A$6441=D2442)*(Ind!$D$2:$D$6441=F2442),0)),)</f>
        <v>83.209871160927307</v>
      </c>
      <c r="O2442" cm="1">
        <f t="array" ref="O2442">_xlfn.IFNA(INDEX(Ind!$L$2:$L$6441, MATCH(1, (Ind!$A$2:$A$6441=D2442)*(Ind!$D$2:$D$6441=F2442),0)),)</f>
        <v>100.290059997385</v>
      </c>
    </row>
    <row r="2443" spans="1:15" x14ac:dyDescent="0.2">
      <c r="A2443" s="1" t="s">
        <v>120</v>
      </c>
      <c r="B2443" s="5" t="str">
        <f t="shared" si="190"/>
        <v>2021</v>
      </c>
      <c r="C2443" s="5">
        <f t="shared" si="191"/>
        <v>5</v>
      </c>
      <c r="D2443" s="11">
        <f t="shared" si="192"/>
        <v>44317</v>
      </c>
      <c r="E2443" s="2" t="s">
        <v>25</v>
      </c>
      <c r="F2443" s="5" t="str">
        <f t="shared" si="193"/>
        <v>SANTANDER</v>
      </c>
      <c r="G2443" s="2">
        <v>57849091</v>
      </c>
      <c r="H2443" s="7">
        <v>250826571</v>
      </c>
      <c r="I2443" s="9">
        <f t="shared" si="194"/>
        <v>1543.3783100000001</v>
      </c>
      <c r="J2443">
        <v>0</v>
      </c>
      <c r="K2443" cm="1">
        <f t="array" ref="K2443">INDEX(T!$H$2:$H$3661, MATCH(1, (T!$D$2:$D$3661=D2443)*(T!$E$2:$E$3661=G!E2443),0))</f>
        <v>647.73336500000005</v>
      </c>
      <c r="L2443" cm="1">
        <f t="array" ref="L2443">INDEX('C'!$I$2:$I$3661, MATCH(1, ('C'!$D$2:$D$3661=D2443)*('C'!$E$2:$E$3661=G!E2443),0))</f>
        <v>2777690.6790149999</v>
      </c>
      <c r="M2443" cm="1">
        <f t="array" ref="M2443">_xlfn.IFNA(INDEX(P!C$2:C$2862, MATCH(1, (P!$A$2:$A$2862=D2443)*(P!$B$2:$B$2862=F2443),0)),)</f>
        <v>23.904193548387099</v>
      </c>
      <c r="N2443" cm="1">
        <f t="array" ref="N2443">_xlfn.IFNA(INDEX(Ind!$H$2:$H$6441, MATCH(1, (Ind!$A$2:$A$6441=D2443)*(Ind!$D$2:$D$6441=F2443),0)),)</f>
        <v>104.536360501581</v>
      </c>
      <c r="O2443" cm="1">
        <f t="array" ref="O2443">_xlfn.IFNA(INDEX(Ind!$L$2:$L$6441, MATCH(1, (Ind!$A$2:$A$6441=D2443)*(Ind!$D$2:$D$6441=F2443),0)),)</f>
        <v>100.16673105467601</v>
      </c>
    </row>
    <row r="2444" spans="1:15" x14ac:dyDescent="0.2">
      <c r="A2444" s="4" t="s">
        <v>120</v>
      </c>
      <c r="B2444" s="5" t="str">
        <f t="shared" si="190"/>
        <v>2021</v>
      </c>
      <c r="C2444" s="5">
        <f t="shared" si="191"/>
        <v>5</v>
      </c>
      <c r="D2444" s="11">
        <f t="shared" si="192"/>
        <v>44317</v>
      </c>
      <c r="E2444" s="5" t="s">
        <v>26</v>
      </c>
      <c r="F2444" s="5" t="str">
        <f t="shared" si="193"/>
        <v>SUCRE</v>
      </c>
      <c r="G2444" s="5">
        <v>77508000</v>
      </c>
      <c r="H2444" s="6">
        <v>0</v>
      </c>
      <c r="I2444" s="9">
        <f t="shared" si="194"/>
        <v>775.08</v>
      </c>
      <c r="J2444">
        <v>0</v>
      </c>
      <c r="K2444" cm="1">
        <f t="array" ref="K2444">INDEX(T!$H$2:$H$3661, MATCH(1, (T!$D$2:$D$3661=D2444)*(T!$E$2:$E$3661=G!E2444),0))</f>
        <v>204.43</v>
      </c>
      <c r="L2444" cm="1">
        <f t="array" ref="L2444">INDEX('C'!$I$2:$I$3661, MATCH(1, ('C'!$D$2:$D$3661=D2444)*('C'!$E$2:$E$3661=G!E2444),0))</f>
        <v>13165591</v>
      </c>
      <c r="M2444" cm="1">
        <f t="array" ref="M2444">_xlfn.IFNA(INDEX(P!C$2:C$2862, MATCH(1, (P!$A$2:$A$2862=D2444)*(P!$B$2:$B$2862=F2444),0)),)</f>
        <v>98.794516129032274</v>
      </c>
      <c r="N2444" cm="1">
        <f t="array" ref="N2444">_xlfn.IFNA(INDEX(Ind!$H$2:$H$6441, MATCH(1, (Ind!$A$2:$A$6441=D2444)*(Ind!$D$2:$D$6441=F2444),0)),)</f>
        <v>0</v>
      </c>
      <c r="O2444" cm="1">
        <f t="array" ref="O2444">_xlfn.IFNA(INDEX(Ind!$L$2:$L$6441, MATCH(1, (Ind!$A$2:$A$6441=D2444)*(Ind!$D$2:$D$6441=F2444),0)),)</f>
        <v>0</v>
      </c>
    </row>
    <row r="2445" spans="1:15" x14ac:dyDescent="0.2">
      <c r="A2445" s="1" t="s">
        <v>120</v>
      </c>
      <c r="B2445" s="5" t="str">
        <f t="shared" si="190"/>
        <v>2021</v>
      </c>
      <c r="C2445" s="5">
        <f t="shared" si="191"/>
        <v>5</v>
      </c>
      <c r="D2445" s="11">
        <f t="shared" si="192"/>
        <v>44317</v>
      </c>
      <c r="E2445" s="2" t="s">
        <v>27</v>
      </c>
      <c r="F2445" s="5" t="str">
        <f t="shared" si="193"/>
        <v>TOLIMA</v>
      </c>
      <c r="G2445" s="2">
        <v>0</v>
      </c>
      <c r="H2445" s="7">
        <v>104663822</v>
      </c>
      <c r="I2445" s="9">
        <f t="shared" si="194"/>
        <v>1046.63822</v>
      </c>
      <c r="J2445">
        <v>0</v>
      </c>
      <c r="K2445" cm="1">
        <f t="array" ref="K2445">INDEX(T!$H$2:$H$3661, MATCH(1, (T!$D$2:$D$3661=D2445)*(T!$E$2:$E$3661=G!E2445),0))</f>
        <v>857.55327999999997</v>
      </c>
      <c r="L2445" cm="1">
        <f t="array" ref="L2445">INDEX('C'!$I$2:$I$3661, MATCH(1, ('C'!$D$2:$D$3661=D2445)*('C'!$E$2:$E$3661=G!E2445),0))</f>
        <v>11123390.247400001</v>
      </c>
      <c r="M2445" cm="1">
        <f t="array" ref="M2445">_xlfn.IFNA(INDEX(P!C$2:C$2862, MATCH(1, (P!$A$2:$A$2862=D2445)*(P!$B$2:$B$2862=F2445),0)),)</f>
        <v>2.3838709677419354</v>
      </c>
      <c r="N2445" cm="1">
        <f t="array" ref="N2445">_xlfn.IFNA(INDEX(Ind!$H$2:$H$6441, MATCH(1, (Ind!$A$2:$A$6441=D2445)*(Ind!$D$2:$D$6441=F2445),0)),)</f>
        <v>89.530023356626899</v>
      </c>
      <c r="O2445" cm="1">
        <f t="array" ref="O2445">_xlfn.IFNA(INDEX(Ind!$L$2:$L$6441, MATCH(1, (Ind!$A$2:$A$6441=D2445)*(Ind!$D$2:$D$6441=F2445),0)),)</f>
        <v>96.481469908130705</v>
      </c>
    </row>
    <row r="2446" spans="1:15" x14ac:dyDescent="0.2">
      <c r="A2446" s="4" t="s">
        <v>120</v>
      </c>
      <c r="B2446" s="5" t="str">
        <f t="shared" si="190"/>
        <v>2021</v>
      </c>
      <c r="C2446" s="5">
        <f t="shared" si="191"/>
        <v>5</v>
      </c>
      <c r="D2446" s="11">
        <f t="shared" si="192"/>
        <v>44317</v>
      </c>
      <c r="E2446" s="5" t="s">
        <v>28</v>
      </c>
      <c r="F2446" s="5" t="str">
        <f t="shared" si="193"/>
        <v>VALLE DEL CAUCA</v>
      </c>
      <c r="G2446" s="5">
        <v>96000473</v>
      </c>
      <c r="H2446" s="6">
        <v>0</v>
      </c>
      <c r="I2446" s="9">
        <f t="shared" si="194"/>
        <v>960.00473</v>
      </c>
      <c r="J2446">
        <v>0</v>
      </c>
      <c r="K2446" cm="1">
        <f t="array" ref="K2446">INDEX(T!$H$2:$H$3661, MATCH(1, (T!$D$2:$D$3661=D2446)*(T!$E$2:$E$3661=G!E2446),0))</f>
        <v>777.74428</v>
      </c>
      <c r="L2446" cm="1">
        <f t="array" ref="L2446">INDEX('C'!$I$2:$I$3661, MATCH(1, ('C'!$D$2:$D$3661=D2446)*('C'!$E$2:$E$3661=G!E2446),0))</f>
        <v>16999834.526769999</v>
      </c>
      <c r="M2446" cm="1">
        <f t="array" ref="M2446">_xlfn.IFNA(INDEX(P!C$2:C$2862, MATCH(1, (P!$A$2:$A$2862=D2446)*(P!$B$2:$B$2862=F2446),0)),)</f>
        <v>0</v>
      </c>
      <c r="N2446" cm="1">
        <f t="array" ref="N2446">_xlfn.IFNA(INDEX(Ind!$H$2:$H$6441, MATCH(1, (Ind!$A$2:$A$6441=D2446)*(Ind!$D$2:$D$6441=F2446),0)),)</f>
        <v>42.613463015240796</v>
      </c>
      <c r="O2446" cm="1">
        <f t="array" ref="O2446">_xlfn.IFNA(INDEX(Ind!$L$2:$L$6441, MATCH(1, (Ind!$A$2:$A$6441=D2446)*(Ind!$D$2:$D$6441=F2446),0)),)</f>
        <v>92.219069848081404</v>
      </c>
    </row>
    <row r="2447" spans="1:15" x14ac:dyDescent="0.2">
      <c r="A2447" s="1" t="s">
        <v>120</v>
      </c>
      <c r="B2447" s="5" t="str">
        <f t="shared" si="190"/>
        <v>2021</v>
      </c>
      <c r="C2447" s="5">
        <f t="shared" si="191"/>
        <v>5</v>
      </c>
      <c r="D2447" s="11">
        <f t="shared" si="192"/>
        <v>44317</v>
      </c>
      <c r="E2447" s="2" t="s">
        <v>74</v>
      </c>
      <c r="F2447" s="5" t="str">
        <f t="shared" si="193"/>
        <v>ARAUCA</v>
      </c>
      <c r="G2447" s="2">
        <v>0</v>
      </c>
      <c r="H2447" s="3">
        <v>59690000</v>
      </c>
      <c r="I2447" s="9">
        <f t="shared" si="194"/>
        <v>596.9</v>
      </c>
      <c r="J2447">
        <v>0</v>
      </c>
      <c r="K2447" cm="1">
        <f t="array" ref="K2447">INDEX(T!$H$2:$H$3661, MATCH(1, (T!$D$2:$D$3661=D2447)*(T!$E$2:$E$3661=G!E2447),0))</f>
        <v>600</v>
      </c>
      <c r="L2447" cm="1">
        <f t="array" ref="L2447">INDEX('C'!$I$2:$I$3661, MATCH(1, ('C'!$D$2:$D$3661=D2447)*('C'!$E$2:$E$3661=G!E2447),0))</f>
        <v>56589</v>
      </c>
      <c r="M2447" cm="1">
        <f t="array" ref="M2447">_xlfn.IFNA(INDEX(P!C$2:C$2862, MATCH(1, (P!$A$2:$A$2862=D2447)*(P!$B$2:$B$2862=F2447),0)),)</f>
        <v>1.2393548387096773</v>
      </c>
      <c r="N2447" cm="1">
        <f t="array" ref="N2447">_xlfn.IFNA(INDEX(Ind!$H$2:$H$6441, MATCH(1, (Ind!$A$2:$A$6441=D2447)*(Ind!$D$2:$D$6441=F2447),0)),)</f>
        <v>0</v>
      </c>
      <c r="O2447" cm="1">
        <f t="array" ref="O2447">_xlfn.IFNA(INDEX(Ind!$L$2:$L$6441, MATCH(1, (Ind!$A$2:$A$6441=D2447)*(Ind!$D$2:$D$6441=F2447),0)),)</f>
        <v>0</v>
      </c>
    </row>
    <row r="2448" spans="1:15" x14ac:dyDescent="0.2">
      <c r="A2448" s="4" t="s">
        <v>120</v>
      </c>
      <c r="B2448" s="5" t="str">
        <f t="shared" si="190"/>
        <v>2021</v>
      </c>
      <c r="C2448" s="5">
        <f t="shared" si="191"/>
        <v>5</v>
      </c>
      <c r="D2448" s="11">
        <f t="shared" si="192"/>
        <v>44317</v>
      </c>
      <c r="E2448" s="5" t="s">
        <v>29</v>
      </c>
      <c r="F2448" s="5" t="str">
        <f t="shared" si="193"/>
        <v>CASANARE</v>
      </c>
      <c r="G2448" s="5">
        <v>0</v>
      </c>
      <c r="H2448" s="6">
        <v>41875286</v>
      </c>
      <c r="I2448" s="9">
        <f t="shared" si="194"/>
        <v>418.75286</v>
      </c>
      <c r="J2448">
        <v>0</v>
      </c>
      <c r="K2448" cm="1">
        <f t="array" ref="K2448">INDEX(T!$H$2:$H$3661, MATCH(1, (T!$D$2:$D$3661=D2448)*(T!$E$2:$E$3661=G!E2448),0))</f>
        <v>127.99970999999999</v>
      </c>
      <c r="L2448" cm="1">
        <f t="array" ref="L2448">INDEX('C'!$I$2:$I$3661, MATCH(1, ('C'!$D$2:$D$3661=D2448)*('C'!$E$2:$E$3661=G!E2448),0))</f>
        <v>568880.26428999996</v>
      </c>
      <c r="M2448" cm="1">
        <f t="array" ref="M2448">_xlfn.IFNA(INDEX(P!C$2:C$2862, MATCH(1, (P!$A$2:$A$2862=D2448)*(P!$B$2:$B$2862=F2448),0)),)</f>
        <v>515.63806451612902</v>
      </c>
      <c r="N2448" cm="1">
        <f t="array" ref="N2448">_xlfn.IFNA(INDEX(Ind!$H$2:$H$6441, MATCH(1, (Ind!$A$2:$A$6441=D2448)*(Ind!$D$2:$D$6441=F2448),0)),)</f>
        <v>0</v>
      </c>
      <c r="O2448" cm="1">
        <f t="array" ref="O2448">_xlfn.IFNA(INDEX(Ind!$L$2:$L$6441, MATCH(1, (Ind!$A$2:$A$6441=D2448)*(Ind!$D$2:$D$6441=F2448),0)),)</f>
        <v>0</v>
      </c>
    </row>
    <row r="2449" spans="1:15" x14ac:dyDescent="0.2">
      <c r="A2449" s="1" t="s">
        <v>120</v>
      </c>
      <c r="B2449" s="5" t="str">
        <f t="shared" si="190"/>
        <v>2021</v>
      </c>
      <c r="C2449" s="5">
        <f t="shared" si="191"/>
        <v>5</v>
      </c>
      <c r="D2449" s="11">
        <f t="shared" si="192"/>
        <v>44317</v>
      </c>
      <c r="E2449" s="2" t="s">
        <v>30</v>
      </c>
      <c r="F2449" s="5" t="str">
        <f t="shared" si="193"/>
        <v>PUTUMAYO</v>
      </c>
      <c r="G2449" s="2">
        <v>0</v>
      </c>
      <c r="H2449" s="3">
        <v>79415000</v>
      </c>
      <c r="I2449" s="9">
        <f t="shared" si="194"/>
        <v>794.15</v>
      </c>
      <c r="J2449">
        <v>0</v>
      </c>
      <c r="K2449" cm="1">
        <f t="array" ref="K2449">INDEX(T!$H$2:$H$3661, MATCH(1, (T!$D$2:$D$3661=D2449)*(T!$E$2:$E$3661=G!E2449),0))</f>
        <v>2271.77333</v>
      </c>
      <c r="L2449" cm="1">
        <f t="array" ref="L2449">INDEX('C'!$I$2:$I$3661, MATCH(1, ('C'!$D$2:$D$3661=D2449)*('C'!$E$2:$E$3661=G!E2449),0))</f>
        <v>52474.796670000003</v>
      </c>
      <c r="M2449" cm="1">
        <f t="array" ref="M2449">_xlfn.IFNA(INDEX(P!C$2:C$2862, MATCH(1, (P!$A$2:$A$2862=D2449)*(P!$B$2:$B$2862=F2449),0)),)</f>
        <v>1.3187096774193547</v>
      </c>
      <c r="N2449" cm="1">
        <f t="array" ref="N2449">_xlfn.IFNA(INDEX(Ind!$H$2:$H$6441, MATCH(1, (Ind!$A$2:$A$6441=D2449)*(Ind!$D$2:$D$6441=F2449),0)),)</f>
        <v>0</v>
      </c>
      <c r="O2449" cm="1">
        <f t="array" ref="O2449">_xlfn.IFNA(INDEX(Ind!$L$2:$L$6441, MATCH(1, (Ind!$A$2:$A$6441=D2449)*(Ind!$D$2:$D$6441=F2449),0)),)</f>
        <v>0</v>
      </c>
    </row>
    <row r="2450" spans="1:15" x14ac:dyDescent="0.2">
      <c r="A2450" s="4" t="s">
        <v>120</v>
      </c>
      <c r="B2450" s="5" t="str">
        <f t="shared" si="190"/>
        <v>2021</v>
      </c>
      <c r="C2450" s="5">
        <f t="shared" si="191"/>
        <v>5</v>
      </c>
      <c r="D2450" s="11">
        <f t="shared" si="192"/>
        <v>44317</v>
      </c>
      <c r="E2450" s="5" t="s">
        <v>31</v>
      </c>
      <c r="F2450" s="5" t="str">
        <f t="shared" si="193"/>
        <v>GUAVIARE</v>
      </c>
      <c r="G2450" s="5">
        <v>0</v>
      </c>
      <c r="H2450" s="6">
        <v>85072000</v>
      </c>
      <c r="I2450" s="9">
        <f t="shared" si="194"/>
        <v>850.72</v>
      </c>
      <c r="J2450">
        <v>0</v>
      </c>
      <c r="K2450" cm="1">
        <f t="array" ref="K2450">INDEX(T!$H$2:$H$3661, MATCH(1, (T!$D$2:$D$3661=D2450)*(T!$E$2:$E$3661=G!E2450),0))</f>
        <v>1718.38</v>
      </c>
      <c r="L2450" cm="1">
        <f t="array" ref="L2450">INDEX('C'!$I$2:$I$3661, MATCH(1, ('C'!$D$2:$D$3661=D2450)*('C'!$E$2:$E$3661=G!E2450),0))</f>
        <v>43821.38</v>
      </c>
      <c r="M2450" cm="1">
        <f t="array" ref="M2450">_xlfn.IFNA(INDEX(P!C$2:C$2862, MATCH(1, (P!$A$2:$A$2862=D2450)*(P!$B$2:$B$2862=F2450),0)),)</f>
        <v>0</v>
      </c>
      <c r="N2450" cm="1">
        <f t="array" ref="N2450">_xlfn.IFNA(INDEX(Ind!$H$2:$H$6441, MATCH(1, (Ind!$A$2:$A$6441=D2450)*(Ind!$D$2:$D$6441=F2450),0)),)</f>
        <v>0</v>
      </c>
      <c r="O2450" cm="1">
        <f t="array" ref="O2450">_xlfn.IFNA(INDEX(Ind!$L$2:$L$6441, MATCH(1, (Ind!$A$2:$A$6441=D2450)*(Ind!$D$2:$D$6441=F2450),0)),)</f>
        <v>0</v>
      </c>
    </row>
    <row r="2451" spans="1:15" x14ac:dyDescent="0.2">
      <c r="A2451" s="1" t="s">
        <v>121</v>
      </c>
      <c r="B2451" s="5" t="str">
        <f t="shared" si="190"/>
        <v>2021</v>
      </c>
      <c r="C2451" s="5">
        <f t="shared" si="191"/>
        <v>6</v>
      </c>
      <c r="D2451" s="11">
        <f t="shared" si="192"/>
        <v>44348</v>
      </c>
      <c r="E2451" s="2" t="s">
        <v>5</v>
      </c>
      <c r="F2451" s="5" t="str">
        <f t="shared" si="193"/>
        <v>ANTIOQUIA</v>
      </c>
      <c r="G2451" s="2">
        <v>86944713</v>
      </c>
      <c r="H2451" s="3">
        <v>85911835</v>
      </c>
      <c r="I2451" s="9">
        <f t="shared" si="194"/>
        <v>864.28273999999999</v>
      </c>
      <c r="J2451">
        <v>0</v>
      </c>
      <c r="K2451" cm="1">
        <f t="array" ref="K2451">INDEX(T!$H$2:$H$3661, MATCH(1, (T!$D$2:$D$3661=D2451)*(T!$E$2:$E$3661=G!E2451),0))</f>
        <v>526.021165</v>
      </c>
      <c r="L2451" cm="1">
        <f t="array" ref="L2451">INDEX('C'!$I$2:$I$3661, MATCH(1, ('C'!$D$2:$D$3661=D2451)*('C'!$E$2:$E$3661=G!E2451),0))</f>
        <v>21742783.540194999</v>
      </c>
      <c r="M2451" cm="1">
        <f t="array" ref="M2451">_xlfn.IFNA(INDEX(P!C$2:C$2862, MATCH(1, (P!$A$2:$A$2862=D2451)*(P!$B$2:$B$2862=F2451),0)),)</f>
        <v>0</v>
      </c>
      <c r="N2451" cm="1">
        <f t="array" ref="N2451">_xlfn.IFNA(INDEX(Ind!$H$2:$H$6441, MATCH(1, (Ind!$A$2:$A$6441=D2451)*(Ind!$D$2:$D$6441=F2451),0)),)</f>
        <v>116.687763229864</v>
      </c>
      <c r="O2451" cm="1">
        <f t="array" ref="O2451">_xlfn.IFNA(INDEX(Ind!$L$2:$L$6441, MATCH(1, (Ind!$A$2:$A$6441=D2451)*(Ind!$D$2:$D$6441=F2451),0)),)</f>
        <v>96.013808153349601</v>
      </c>
    </row>
    <row r="2452" spans="1:15" x14ac:dyDescent="0.2">
      <c r="A2452" s="4" t="s">
        <v>121</v>
      </c>
      <c r="B2452" s="5" t="str">
        <f t="shared" si="190"/>
        <v>2021</v>
      </c>
      <c r="C2452" s="5">
        <f t="shared" si="191"/>
        <v>6</v>
      </c>
      <c r="D2452" s="11">
        <f t="shared" si="192"/>
        <v>44348</v>
      </c>
      <c r="E2452" s="5" t="s">
        <v>6</v>
      </c>
      <c r="F2452" s="5" t="str">
        <f t="shared" si="193"/>
        <v>ATLANTICO</v>
      </c>
      <c r="G2452" s="12">
        <v>116000000</v>
      </c>
      <c r="H2452" s="8">
        <v>116000000</v>
      </c>
      <c r="I2452" s="9">
        <f t="shared" si="194"/>
        <v>1160</v>
      </c>
      <c r="J2452">
        <v>0</v>
      </c>
      <c r="K2452" cm="1">
        <f t="array" ref="K2452">INDEX(T!$H$2:$H$3661, MATCH(1, (T!$D$2:$D$3661=D2452)*(T!$E$2:$E$3661=G!E2452),0))</f>
        <v>266</v>
      </c>
      <c r="L2452" cm="1">
        <f t="array" ref="L2452">INDEX('C'!$I$2:$I$3661, MATCH(1, ('C'!$D$2:$D$3661=D2452)*('C'!$E$2:$E$3661=G!E2452),0))</f>
        <v>19617139.41</v>
      </c>
      <c r="M2452" cm="1">
        <f t="array" ref="M2452">_xlfn.IFNA(INDEX(P!C$2:C$2862, MATCH(1, (P!$A$2:$A$2862=D2452)*(P!$B$2:$B$2862=F2452),0)),)</f>
        <v>26.123870967741937</v>
      </c>
      <c r="N2452" cm="1">
        <f t="array" ref="N2452">_xlfn.IFNA(INDEX(Ind!$H$2:$H$6441, MATCH(1, (Ind!$A$2:$A$6441=D2452)*(Ind!$D$2:$D$6441=F2452),0)),)</f>
        <v>143.81141194801401</v>
      </c>
      <c r="O2452" cm="1">
        <f t="array" ref="O2452">_xlfn.IFNA(INDEX(Ind!$L$2:$L$6441, MATCH(1, (Ind!$A$2:$A$6441=D2452)*(Ind!$D$2:$D$6441=F2452),0)),)</f>
        <v>99.200451219592793</v>
      </c>
    </row>
    <row r="2453" spans="1:15" x14ac:dyDescent="0.2">
      <c r="A2453" s="1" t="s">
        <v>121</v>
      </c>
      <c r="B2453" s="5" t="str">
        <f t="shared" si="190"/>
        <v>2021</v>
      </c>
      <c r="C2453" s="5">
        <f t="shared" si="191"/>
        <v>6</v>
      </c>
      <c r="D2453" s="11">
        <f t="shared" si="192"/>
        <v>44348</v>
      </c>
      <c r="E2453" s="2" t="s">
        <v>7</v>
      </c>
      <c r="F2453" s="5" t="str">
        <f t="shared" si="193"/>
        <v>BOGOTA, D.C.</v>
      </c>
      <c r="G2453" s="2">
        <v>0</v>
      </c>
      <c r="H2453" s="3">
        <v>77581000</v>
      </c>
      <c r="I2453" s="9">
        <f t="shared" si="194"/>
        <v>775.81</v>
      </c>
      <c r="J2453">
        <v>0</v>
      </c>
      <c r="K2453" cm="1">
        <f t="array" ref="K2453">INDEX(T!$H$2:$H$3661, MATCH(1, (T!$D$2:$D$3661=D2453)*(T!$E$2:$E$3661=G!E2453),0))</f>
        <v>605.02</v>
      </c>
      <c r="L2453" cm="1">
        <f t="array" ref="L2453">INDEX('C'!$I$2:$I$3661, MATCH(1, ('C'!$D$2:$D$3661=D2453)*('C'!$E$2:$E$3661=G!E2453),0))</f>
        <v>55162904</v>
      </c>
      <c r="M2453" cm="1">
        <f t="array" ref="M2453">_xlfn.IFNA(INDEX(P!C$2:C$2862, MATCH(1, (P!$A$2:$A$2862=D2453)*(P!$B$2:$B$2862=F2453),0)),)</f>
        <v>0</v>
      </c>
      <c r="N2453" cm="1">
        <f t="array" ref="N2453">_xlfn.IFNA(INDEX(Ind!$H$2:$H$6441, MATCH(1, (Ind!$A$2:$A$6441=D2453)*(Ind!$D$2:$D$6441=F2453),0)),)</f>
        <v>112.085292793793</v>
      </c>
      <c r="O2453" cm="1">
        <f t="array" ref="O2453">_xlfn.IFNA(INDEX(Ind!$L$2:$L$6441, MATCH(1, (Ind!$A$2:$A$6441=D2453)*(Ind!$D$2:$D$6441=F2453),0)),)</f>
        <v>89.211990556758295</v>
      </c>
    </row>
    <row r="2454" spans="1:15" x14ac:dyDescent="0.2">
      <c r="A2454" s="4" t="s">
        <v>121</v>
      </c>
      <c r="B2454" s="5" t="str">
        <f t="shared" si="190"/>
        <v>2021</v>
      </c>
      <c r="C2454" s="5">
        <f t="shared" si="191"/>
        <v>6</v>
      </c>
      <c r="D2454" s="11">
        <f t="shared" si="192"/>
        <v>44348</v>
      </c>
      <c r="E2454" s="5" t="s">
        <v>8</v>
      </c>
      <c r="F2454" s="5" t="str">
        <f t="shared" si="193"/>
        <v>BOLIVAR</v>
      </c>
      <c r="G2454" s="5">
        <v>99626966</v>
      </c>
      <c r="H2454" s="6">
        <v>99050973</v>
      </c>
      <c r="I2454" s="9">
        <f t="shared" si="194"/>
        <v>993.38969499999996</v>
      </c>
      <c r="J2454">
        <v>0</v>
      </c>
      <c r="K2454" cm="1">
        <f t="array" ref="K2454">INDEX(T!$H$2:$H$3661, MATCH(1, (T!$D$2:$D$3661=D2454)*(T!$E$2:$E$3661=G!E2454),0))</f>
        <v>262.02082999999999</v>
      </c>
      <c r="L2454" cm="1">
        <f t="array" ref="L2454">INDEX('C'!$I$2:$I$3661, MATCH(1, ('C'!$D$2:$D$3661=D2454)*('C'!$E$2:$E$3661=G!E2454),0))</f>
        <v>16491601.331775</v>
      </c>
      <c r="M2454" cm="1">
        <f t="array" ref="M2454">_xlfn.IFNA(INDEX(P!C$2:C$2862, MATCH(1, (P!$A$2:$A$2862=D2454)*(P!$B$2:$B$2862=F2454),0)),)</f>
        <v>2.1183870967741938</v>
      </c>
      <c r="N2454" cm="1">
        <f t="array" ref="N2454">_xlfn.IFNA(INDEX(Ind!$H$2:$H$6441, MATCH(1, (Ind!$A$2:$A$6441=D2454)*(Ind!$D$2:$D$6441=F2454),0)),)</f>
        <v>131.72334429025301</v>
      </c>
      <c r="O2454" cm="1">
        <f t="array" ref="O2454">_xlfn.IFNA(INDEX(Ind!$L$2:$L$6441, MATCH(1, (Ind!$A$2:$A$6441=D2454)*(Ind!$D$2:$D$6441=F2454),0)),)</f>
        <v>97.250920054981606</v>
      </c>
    </row>
    <row r="2455" spans="1:15" x14ac:dyDescent="0.2">
      <c r="A2455" s="1" t="s">
        <v>121</v>
      </c>
      <c r="B2455" s="5" t="str">
        <f t="shared" si="190"/>
        <v>2021</v>
      </c>
      <c r="C2455" s="5">
        <f t="shared" si="191"/>
        <v>6</v>
      </c>
      <c r="D2455" s="11">
        <f t="shared" si="192"/>
        <v>44348</v>
      </c>
      <c r="E2455" s="2" t="s">
        <v>9</v>
      </c>
      <c r="F2455" s="5" t="str">
        <f t="shared" si="193"/>
        <v>BOYACA</v>
      </c>
      <c r="G2455" s="2">
        <v>67177129</v>
      </c>
      <c r="H2455" s="7">
        <v>115626245</v>
      </c>
      <c r="I2455" s="9">
        <f t="shared" si="194"/>
        <v>914.01687000000004</v>
      </c>
      <c r="J2455">
        <v>0</v>
      </c>
      <c r="K2455" cm="1">
        <f t="array" ref="K2455">INDEX(T!$H$2:$H$3661, MATCH(1, (T!$D$2:$D$3661=D2455)*(T!$E$2:$E$3661=G!E2455),0))</f>
        <v>324.15248500000001</v>
      </c>
      <c r="L2455" cm="1">
        <f t="array" ref="L2455">INDEX('C'!$I$2:$I$3661, MATCH(1, ('C'!$D$2:$D$3661=D2455)*('C'!$E$2:$E$3661=G!E2455),0))</f>
        <v>6900821.337355</v>
      </c>
      <c r="M2455" cm="1">
        <f t="array" ref="M2455">_xlfn.IFNA(INDEX(P!C$2:C$2862, MATCH(1, (P!$A$2:$A$2862=D2455)*(P!$B$2:$B$2862=F2455),0)),)</f>
        <v>5.8303225806451611</v>
      </c>
      <c r="N2455" cm="1">
        <f t="array" ref="N2455">_xlfn.IFNA(INDEX(Ind!$H$2:$H$6441, MATCH(1, (Ind!$A$2:$A$6441=D2455)*(Ind!$D$2:$D$6441=F2455),0)),)</f>
        <v>134.16862100606201</v>
      </c>
      <c r="O2455" cm="1">
        <f t="array" ref="O2455">_xlfn.IFNA(INDEX(Ind!$L$2:$L$6441, MATCH(1, (Ind!$A$2:$A$6441=D2455)*(Ind!$D$2:$D$6441=F2455),0)),)</f>
        <v>93.8762644353383</v>
      </c>
    </row>
    <row r="2456" spans="1:15" x14ac:dyDescent="0.2">
      <c r="A2456" s="4" t="s">
        <v>121</v>
      </c>
      <c r="B2456" s="5" t="str">
        <f t="shared" si="190"/>
        <v>2021</v>
      </c>
      <c r="C2456" s="5">
        <f t="shared" si="191"/>
        <v>6</v>
      </c>
      <c r="D2456" s="11">
        <f t="shared" si="192"/>
        <v>44348</v>
      </c>
      <c r="E2456" s="5" t="s">
        <v>10</v>
      </c>
      <c r="F2456" s="5" t="str">
        <f t="shared" si="193"/>
        <v>CALDAS</v>
      </c>
      <c r="G2456" s="5">
        <v>0</v>
      </c>
      <c r="H2456" s="6">
        <v>95228877</v>
      </c>
      <c r="I2456" s="9">
        <f t="shared" si="194"/>
        <v>952.28877</v>
      </c>
      <c r="J2456">
        <v>0</v>
      </c>
      <c r="K2456" cm="1">
        <f t="array" ref="K2456">INDEX(T!$H$2:$H$3661, MATCH(1, (T!$D$2:$D$3661=D2456)*(T!$E$2:$E$3661=G!E2456),0))</f>
        <v>629.33246999999994</v>
      </c>
      <c r="L2456" cm="1">
        <f t="array" ref="L2456">INDEX('C'!$I$2:$I$3661, MATCH(1, ('C'!$D$2:$D$3661=D2456)*('C'!$E$2:$E$3661=G!E2456),0))</f>
        <v>5618695.82914</v>
      </c>
      <c r="M2456" cm="1">
        <f t="array" ref="M2456">_xlfn.IFNA(INDEX(P!C$2:C$2862, MATCH(1, (P!$A$2:$A$2862=D2456)*(P!$B$2:$B$2862=F2456),0)),)</f>
        <v>0</v>
      </c>
      <c r="N2456" cm="1">
        <f t="array" ref="N2456">_xlfn.IFNA(INDEX(Ind!$H$2:$H$6441, MATCH(1, (Ind!$A$2:$A$6441=D2456)*(Ind!$D$2:$D$6441=F2456),0)),)</f>
        <v>141.80654207702099</v>
      </c>
      <c r="O2456" cm="1">
        <f t="array" ref="O2456">_xlfn.IFNA(INDEX(Ind!$L$2:$L$6441, MATCH(1, (Ind!$A$2:$A$6441=D2456)*(Ind!$D$2:$D$6441=F2456),0)),)</f>
        <v>106.10447045450501</v>
      </c>
    </row>
    <row r="2457" spans="1:15" x14ac:dyDescent="0.2">
      <c r="A2457" s="1" t="s">
        <v>121</v>
      </c>
      <c r="B2457" s="5" t="str">
        <f t="shared" si="190"/>
        <v>2021</v>
      </c>
      <c r="C2457" s="5">
        <f t="shared" si="191"/>
        <v>6</v>
      </c>
      <c r="D2457" s="11">
        <f t="shared" si="192"/>
        <v>44348</v>
      </c>
      <c r="E2457" s="2" t="s">
        <v>11</v>
      </c>
      <c r="F2457" s="5" t="str">
        <f t="shared" si="193"/>
        <v>CAQUETA</v>
      </c>
      <c r="G2457" s="2">
        <v>0</v>
      </c>
      <c r="H2457" s="7">
        <v>260713769</v>
      </c>
      <c r="I2457" s="9">
        <f t="shared" si="194"/>
        <v>2607.13769</v>
      </c>
      <c r="J2457">
        <v>0</v>
      </c>
      <c r="K2457" cm="1">
        <f t="array" ref="K2457">INDEX(T!$H$2:$H$3661, MATCH(1, (T!$D$2:$D$3661=D2457)*(T!$E$2:$E$3661=G!E2457),0))</f>
        <v>986.79845999999998</v>
      </c>
      <c r="L2457" cm="1">
        <f t="array" ref="L2457">INDEX('C'!$I$2:$I$3661, MATCH(1, ('C'!$D$2:$D$3661=D2457)*('C'!$E$2:$E$3661=G!E2457),0))</f>
        <v>6529575.6615399998</v>
      </c>
      <c r="M2457" cm="1">
        <f t="array" ref="M2457">_xlfn.IFNA(INDEX(P!C$2:C$2862, MATCH(1, (P!$A$2:$A$2862=D2457)*(P!$B$2:$B$2862=F2457),0)),)</f>
        <v>0</v>
      </c>
      <c r="N2457" cm="1">
        <f t="array" ref="N2457">_xlfn.IFNA(INDEX(Ind!$H$2:$H$6441, MATCH(1, (Ind!$A$2:$A$6441=D2457)*(Ind!$D$2:$D$6441=F2457),0)),)</f>
        <v>0</v>
      </c>
      <c r="O2457" cm="1">
        <f t="array" ref="O2457">_xlfn.IFNA(INDEX(Ind!$L$2:$L$6441, MATCH(1, (Ind!$A$2:$A$6441=D2457)*(Ind!$D$2:$D$6441=F2457),0)),)</f>
        <v>0</v>
      </c>
    </row>
    <row r="2458" spans="1:15" x14ac:dyDescent="0.2">
      <c r="A2458" s="4" t="s">
        <v>121</v>
      </c>
      <c r="B2458" s="5" t="str">
        <f t="shared" si="190"/>
        <v>2021</v>
      </c>
      <c r="C2458" s="5">
        <f t="shared" si="191"/>
        <v>6</v>
      </c>
      <c r="D2458" s="11">
        <f t="shared" si="192"/>
        <v>44348</v>
      </c>
      <c r="E2458" s="5" t="s">
        <v>12</v>
      </c>
      <c r="F2458" s="5" t="str">
        <f t="shared" si="193"/>
        <v>CAUCA</v>
      </c>
      <c r="G2458" s="5">
        <v>88852000</v>
      </c>
      <c r="H2458" s="6">
        <v>99757000</v>
      </c>
      <c r="I2458" s="9">
        <f t="shared" si="194"/>
        <v>943.04499999999996</v>
      </c>
      <c r="J2458">
        <v>0</v>
      </c>
      <c r="K2458" cm="1">
        <f t="array" ref="K2458">INDEX(T!$H$2:$H$3661, MATCH(1, (T!$D$2:$D$3661=D2458)*(T!$E$2:$E$3661=G!E2458),0))</f>
        <v>857.96500000000003</v>
      </c>
      <c r="L2458" cm="1">
        <f t="array" ref="L2458">INDEX('C'!$I$2:$I$3661, MATCH(1, ('C'!$D$2:$D$3661=D2458)*('C'!$E$2:$E$3661=G!E2458),0))</f>
        <v>13150651.725</v>
      </c>
      <c r="M2458" cm="1">
        <f t="array" ref="M2458">_xlfn.IFNA(INDEX(P!C$2:C$2862, MATCH(1, (P!$A$2:$A$2862=D2458)*(P!$B$2:$B$2862=F2458),0)),)</f>
        <v>0</v>
      </c>
      <c r="N2458" cm="1">
        <f t="array" ref="N2458">_xlfn.IFNA(INDEX(Ind!$H$2:$H$6441, MATCH(1, (Ind!$A$2:$A$6441=D2458)*(Ind!$D$2:$D$6441=F2458),0)),)</f>
        <v>114.02162557557401</v>
      </c>
      <c r="O2458" cm="1">
        <f t="array" ref="O2458">_xlfn.IFNA(INDEX(Ind!$L$2:$L$6441, MATCH(1, (Ind!$A$2:$A$6441=D2458)*(Ind!$D$2:$D$6441=F2458),0)),)</f>
        <v>99.2374090622003</v>
      </c>
    </row>
    <row r="2459" spans="1:15" x14ac:dyDescent="0.2">
      <c r="A2459" s="1" t="s">
        <v>121</v>
      </c>
      <c r="B2459" s="5" t="str">
        <f t="shared" si="190"/>
        <v>2021</v>
      </c>
      <c r="C2459" s="5">
        <f t="shared" si="191"/>
        <v>6</v>
      </c>
      <c r="D2459" s="11">
        <f t="shared" si="192"/>
        <v>44348</v>
      </c>
      <c r="E2459" s="2" t="s">
        <v>13</v>
      </c>
      <c r="F2459" s="5" t="str">
        <f t="shared" si="193"/>
        <v>CESAR</v>
      </c>
      <c r="G2459" s="13">
        <v>116000000</v>
      </c>
      <c r="H2459" s="7">
        <v>105318652</v>
      </c>
      <c r="I2459" s="9">
        <f t="shared" si="194"/>
        <v>1106.5932600000001</v>
      </c>
      <c r="J2459">
        <v>0</v>
      </c>
      <c r="K2459" cm="1">
        <f t="array" ref="K2459">INDEX(T!$H$2:$H$3661, MATCH(1, (T!$D$2:$D$3661=D2459)*(T!$E$2:$E$3661=G!E2459),0))</f>
        <v>234.782625</v>
      </c>
      <c r="L2459" cm="1">
        <f t="array" ref="L2459">INDEX('C'!$I$2:$I$3661, MATCH(1, ('C'!$D$2:$D$3661=D2459)*('C'!$E$2:$E$3661=G!E2459),0))</f>
        <v>12590179.200615</v>
      </c>
      <c r="M2459" cm="1">
        <f t="array" ref="M2459">_xlfn.IFNA(INDEX(P!C$2:C$2862, MATCH(1, (P!$A$2:$A$2862=D2459)*(P!$B$2:$B$2862=F2459),0)),)</f>
        <v>10.054838709677419</v>
      </c>
      <c r="N2459" cm="1">
        <f t="array" ref="N2459">_xlfn.IFNA(INDEX(Ind!$H$2:$H$6441, MATCH(1, (Ind!$A$2:$A$6441=D2459)*(Ind!$D$2:$D$6441=F2459),0)),)</f>
        <v>0</v>
      </c>
      <c r="O2459" cm="1">
        <f t="array" ref="O2459">_xlfn.IFNA(INDEX(Ind!$L$2:$L$6441, MATCH(1, (Ind!$A$2:$A$6441=D2459)*(Ind!$D$2:$D$6441=F2459),0)),)</f>
        <v>0</v>
      </c>
    </row>
    <row r="2460" spans="1:15" x14ac:dyDescent="0.2">
      <c r="A2460" s="4" t="s">
        <v>121</v>
      </c>
      <c r="B2460" s="5" t="str">
        <f t="shared" si="190"/>
        <v>2021</v>
      </c>
      <c r="C2460" s="5">
        <f t="shared" si="191"/>
        <v>6</v>
      </c>
      <c r="D2460" s="11">
        <f t="shared" si="192"/>
        <v>44348</v>
      </c>
      <c r="E2460" s="5" t="s">
        <v>14</v>
      </c>
      <c r="F2460" s="5" t="str">
        <f t="shared" si="193"/>
        <v>CORDOBA</v>
      </c>
      <c r="G2460" s="5">
        <v>79570000</v>
      </c>
      <c r="H2460" s="6">
        <v>0</v>
      </c>
      <c r="I2460" s="9">
        <f t="shared" si="194"/>
        <v>795.7</v>
      </c>
      <c r="J2460">
        <v>0</v>
      </c>
      <c r="K2460" cm="1">
        <f t="array" ref="K2460">INDEX(T!$H$2:$H$3661, MATCH(1, (T!$D$2:$D$3661=D2460)*(T!$E$2:$E$3661=G!E2460),0))</f>
        <v>201.7</v>
      </c>
      <c r="L2460" cm="1">
        <f t="array" ref="L2460">INDEX('C'!$I$2:$I$3661, MATCH(1, ('C'!$D$2:$D$3661=D2460)*('C'!$E$2:$E$3661=G!E2460),0))</f>
        <v>13471906</v>
      </c>
      <c r="M2460" cm="1">
        <f t="array" ref="M2460">_xlfn.IFNA(INDEX(P!C$2:C$2862, MATCH(1, (P!$A$2:$A$2862=D2460)*(P!$B$2:$B$2862=F2460),0)),)</f>
        <v>118.69870967741936</v>
      </c>
      <c r="N2460" cm="1">
        <f t="array" ref="N2460">_xlfn.IFNA(INDEX(Ind!$H$2:$H$6441, MATCH(1, (Ind!$A$2:$A$6441=D2460)*(Ind!$D$2:$D$6441=F2460),0)),)</f>
        <v>171.797023794392</v>
      </c>
      <c r="O2460" cm="1">
        <f t="array" ref="O2460">_xlfn.IFNA(INDEX(Ind!$L$2:$L$6441, MATCH(1, (Ind!$A$2:$A$6441=D2460)*(Ind!$D$2:$D$6441=F2460),0)),)</f>
        <v>106.96915464785801</v>
      </c>
    </row>
    <row r="2461" spans="1:15" x14ac:dyDescent="0.2">
      <c r="A2461" s="1" t="s">
        <v>121</v>
      </c>
      <c r="B2461" s="5" t="str">
        <f t="shared" si="190"/>
        <v>2021</v>
      </c>
      <c r="C2461" s="5">
        <f t="shared" si="191"/>
        <v>6</v>
      </c>
      <c r="D2461" s="11">
        <f t="shared" si="192"/>
        <v>44348</v>
      </c>
      <c r="E2461" s="2" t="s">
        <v>15</v>
      </c>
      <c r="F2461" s="5" t="str">
        <f t="shared" si="193"/>
        <v>CUNDINAMARCA</v>
      </c>
      <c r="G2461" s="2">
        <v>66941000</v>
      </c>
      <c r="H2461" s="3">
        <v>98403253</v>
      </c>
      <c r="I2461" s="9">
        <f t="shared" si="194"/>
        <v>826.72126500000002</v>
      </c>
      <c r="J2461">
        <v>0</v>
      </c>
      <c r="K2461" cm="1">
        <f t="array" ref="K2461">INDEX(T!$H$2:$H$3661, MATCH(1, (T!$D$2:$D$3661=D2461)*(T!$E$2:$E$3661=G!E2461),0))</f>
        <v>520.40870500000005</v>
      </c>
      <c r="L2461" cm="1">
        <f t="array" ref="L2461">INDEX('C'!$I$2:$I$3661, MATCH(1, ('C'!$D$2:$D$3661=D2461)*('C'!$E$2:$E$3661=G!E2461),0))</f>
        <v>11097192.622995</v>
      </c>
      <c r="M2461" cm="1">
        <f t="array" ref="M2461">_xlfn.IFNA(INDEX(P!C$2:C$2862, MATCH(1, (P!$A$2:$A$2862=D2461)*(P!$B$2:$B$2862=F2461),0)),)</f>
        <v>0</v>
      </c>
      <c r="N2461" cm="1">
        <f t="array" ref="N2461">_xlfn.IFNA(INDEX(Ind!$H$2:$H$6441, MATCH(1, (Ind!$A$2:$A$6441=D2461)*(Ind!$D$2:$D$6441=F2461),0)),)</f>
        <v>116.31971073502299</v>
      </c>
      <c r="O2461" cm="1">
        <f t="array" ref="O2461">_xlfn.IFNA(INDEX(Ind!$L$2:$L$6441, MATCH(1, (Ind!$A$2:$A$6441=D2461)*(Ind!$D$2:$D$6441=F2461),0)),)</f>
        <v>97.1526729746017</v>
      </c>
    </row>
    <row r="2462" spans="1:15" x14ac:dyDescent="0.2">
      <c r="A2462" s="4" t="s">
        <v>121</v>
      </c>
      <c r="B2462" s="5" t="str">
        <f t="shared" si="190"/>
        <v>2021</v>
      </c>
      <c r="C2462" s="5">
        <f t="shared" si="191"/>
        <v>6</v>
      </c>
      <c r="D2462" s="11">
        <f t="shared" si="192"/>
        <v>44348</v>
      </c>
      <c r="E2462" s="5" t="s">
        <v>16</v>
      </c>
      <c r="F2462" s="5" t="str">
        <f t="shared" si="193"/>
        <v>CHOCO</v>
      </c>
      <c r="G2462" s="5">
        <v>0</v>
      </c>
      <c r="H2462" s="8">
        <v>689005000</v>
      </c>
      <c r="I2462" s="9">
        <f t="shared" si="194"/>
        <v>6890.05</v>
      </c>
      <c r="J2462">
        <v>0</v>
      </c>
      <c r="K2462" cm="1">
        <f t="array" ref="K2462">INDEX(T!$H$2:$H$3661, MATCH(1, (T!$D$2:$D$3661=D2462)*(T!$E$2:$E$3661=G!E2462),0))</f>
        <v>639.6</v>
      </c>
      <c r="L2462" t="e" cm="1">
        <f t="array" ref="L2462">INDEX('C'!$I$2:$I$3661, MATCH(1, ('C'!$D$2:$D$3661=D2462)*('C'!$E$2:$E$3661=G!E2462),0))</f>
        <v>#N/A</v>
      </c>
      <c r="M2462" cm="1">
        <f t="array" ref="M2462">_xlfn.IFNA(INDEX(P!C$2:C$2862, MATCH(1, (P!$A$2:$A$2862=D2462)*(P!$B$2:$B$2862=F2462),0)),)</f>
        <v>0</v>
      </c>
      <c r="N2462" cm="1">
        <f t="array" ref="N2462">_xlfn.IFNA(INDEX(Ind!$H$2:$H$6441, MATCH(1, (Ind!$A$2:$A$6441=D2462)*(Ind!$D$2:$D$6441=F2462),0)),)</f>
        <v>0</v>
      </c>
      <c r="O2462" cm="1">
        <f t="array" ref="O2462">_xlfn.IFNA(INDEX(Ind!$L$2:$L$6441, MATCH(1, (Ind!$A$2:$A$6441=D2462)*(Ind!$D$2:$D$6441=F2462),0)),)</f>
        <v>0</v>
      </c>
    </row>
    <row r="2463" spans="1:15" x14ac:dyDescent="0.2">
      <c r="A2463" s="1" t="s">
        <v>121</v>
      </c>
      <c r="B2463" s="5" t="str">
        <f t="shared" si="190"/>
        <v>2021</v>
      </c>
      <c r="C2463" s="5">
        <f t="shared" si="191"/>
        <v>6</v>
      </c>
      <c r="D2463" s="11">
        <f t="shared" si="192"/>
        <v>44348</v>
      </c>
      <c r="E2463" s="2" t="s">
        <v>17</v>
      </c>
      <c r="F2463" s="5" t="str">
        <f t="shared" si="193"/>
        <v>HUILA</v>
      </c>
      <c r="G2463" s="2">
        <v>0</v>
      </c>
      <c r="H2463" s="3">
        <v>99166061</v>
      </c>
      <c r="I2463" s="9">
        <f t="shared" si="194"/>
        <v>991.66061000000002</v>
      </c>
      <c r="J2463">
        <v>0</v>
      </c>
      <c r="K2463" cm="1">
        <f t="array" ref="K2463">INDEX(T!$H$2:$H$3661, MATCH(1, (T!$D$2:$D$3661=D2463)*(T!$E$2:$E$3661=G!E2463),0))</f>
        <v>878.46352000000002</v>
      </c>
      <c r="L2463" cm="1">
        <f t="array" ref="L2463">INDEX('C'!$I$2:$I$3661, MATCH(1, ('C'!$D$2:$D$3661=D2463)*('C'!$E$2:$E$3661=G!E2463),0))</f>
        <v>10481858.80498</v>
      </c>
      <c r="M2463" cm="1">
        <f t="array" ref="M2463">_xlfn.IFNA(INDEX(P!C$2:C$2862, MATCH(1, (P!$A$2:$A$2862=D2463)*(P!$B$2:$B$2862=F2463),0)),)</f>
        <v>3.5858064516129029</v>
      </c>
      <c r="N2463" cm="1">
        <f t="array" ref="N2463">_xlfn.IFNA(INDEX(Ind!$H$2:$H$6441, MATCH(1, (Ind!$A$2:$A$6441=D2463)*(Ind!$D$2:$D$6441=F2463),0)),)</f>
        <v>0</v>
      </c>
      <c r="O2463" cm="1">
        <f t="array" ref="O2463">_xlfn.IFNA(INDEX(Ind!$L$2:$L$6441, MATCH(1, (Ind!$A$2:$A$6441=D2463)*(Ind!$D$2:$D$6441=F2463),0)),)</f>
        <v>0</v>
      </c>
    </row>
    <row r="2464" spans="1:15" x14ac:dyDescent="0.2">
      <c r="A2464" s="4" t="s">
        <v>121</v>
      </c>
      <c r="B2464" s="5" t="str">
        <f t="shared" si="190"/>
        <v>2021</v>
      </c>
      <c r="C2464" s="5">
        <f t="shared" si="191"/>
        <v>6</v>
      </c>
      <c r="D2464" s="11">
        <f t="shared" si="192"/>
        <v>44348</v>
      </c>
      <c r="E2464" s="5" t="s">
        <v>18</v>
      </c>
      <c r="F2464" s="5" t="str">
        <f t="shared" si="193"/>
        <v>LA GUAJIRA</v>
      </c>
      <c r="G2464" s="5">
        <v>95700000</v>
      </c>
      <c r="H2464" s="6">
        <v>0</v>
      </c>
      <c r="I2464" s="9">
        <f t="shared" si="194"/>
        <v>957</v>
      </c>
      <c r="J2464">
        <v>0</v>
      </c>
      <c r="K2464" cm="1">
        <f t="array" ref="K2464">INDEX(T!$H$2:$H$3661, MATCH(1, (T!$D$2:$D$3661=D2464)*(T!$E$2:$E$3661=G!E2464),0))</f>
        <v>293</v>
      </c>
      <c r="L2464" cm="1">
        <f t="array" ref="L2464">INDEX('C'!$I$2:$I$3661, MATCH(1, ('C'!$D$2:$D$3661=D2464)*('C'!$E$2:$E$3661=G!E2464),0))</f>
        <v>2265548.84</v>
      </c>
      <c r="M2464" cm="1">
        <f t="array" ref="M2464">_xlfn.IFNA(INDEX(P!C$2:C$2862, MATCH(1, (P!$A$2:$A$2862=D2464)*(P!$B$2:$B$2862=F2464),0)),)</f>
        <v>0</v>
      </c>
      <c r="N2464" cm="1">
        <f t="array" ref="N2464">_xlfn.IFNA(INDEX(Ind!$H$2:$H$6441, MATCH(1, (Ind!$A$2:$A$6441=D2464)*(Ind!$D$2:$D$6441=F2464),0)),)</f>
        <v>0</v>
      </c>
      <c r="O2464" cm="1">
        <f t="array" ref="O2464">_xlfn.IFNA(INDEX(Ind!$L$2:$L$6441, MATCH(1, (Ind!$A$2:$A$6441=D2464)*(Ind!$D$2:$D$6441=F2464),0)),)</f>
        <v>0</v>
      </c>
    </row>
    <row r="2465" spans="1:15" x14ac:dyDescent="0.2">
      <c r="A2465" s="1" t="s">
        <v>121</v>
      </c>
      <c r="B2465" s="5" t="str">
        <f t="shared" si="190"/>
        <v>2021</v>
      </c>
      <c r="C2465" s="5">
        <f t="shared" si="191"/>
        <v>6</v>
      </c>
      <c r="D2465" s="11">
        <f t="shared" si="192"/>
        <v>44348</v>
      </c>
      <c r="E2465" s="2" t="s">
        <v>19</v>
      </c>
      <c r="F2465" s="5" t="str">
        <f t="shared" si="193"/>
        <v>MAGDALENA</v>
      </c>
      <c r="G2465" s="13">
        <v>114474100</v>
      </c>
      <c r="H2465" s="7">
        <v>114636203</v>
      </c>
      <c r="I2465" s="9">
        <f t="shared" si="194"/>
        <v>1145.5515150000001</v>
      </c>
      <c r="J2465">
        <v>0</v>
      </c>
      <c r="K2465" cm="1">
        <f t="array" ref="K2465">INDEX(T!$H$2:$H$3661, MATCH(1, (T!$D$2:$D$3661=D2465)*(T!$E$2:$E$3661=G!E2465),0))</f>
        <v>219.52992499999999</v>
      </c>
      <c r="L2465" cm="1">
        <f t="array" ref="L2465">INDEX('C'!$I$2:$I$3661, MATCH(1, ('C'!$D$2:$D$3661=D2465)*('C'!$E$2:$E$3661=G!E2465),0))</f>
        <v>15993325.161635</v>
      </c>
      <c r="M2465" cm="1">
        <f t="array" ref="M2465">_xlfn.IFNA(INDEX(P!C$2:C$2862, MATCH(1, (P!$A$2:$A$2862=D2465)*(P!$B$2:$B$2862=F2465),0)),)</f>
        <v>8.2374193548387105</v>
      </c>
      <c r="N2465" cm="1">
        <f t="array" ref="N2465">_xlfn.IFNA(INDEX(Ind!$H$2:$H$6441, MATCH(1, (Ind!$A$2:$A$6441=D2465)*(Ind!$D$2:$D$6441=F2465),0)),)</f>
        <v>0</v>
      </c>
      <c r="O2465" cm="1">
        <f t="array" ref="O2465">_xlfn.IFNA(INDEX(Ind!$L$2:$L$6441, MATCH(1, (Ind!$A$2:$A$6441=D2465)*(Ind!$D$2:$D$6441=F2465),0)),)</f>
        <v>0</v>
      </c>
    </row>
    <row r="2466" spans="1:15" x14ac:dyDescent="0.2">
      <c r="A2466" s="4" t="s">
        <v>121</v>
      </c>
      <c r="B2466" s="5" t="str">
        <f t="shared" si="190"/>
        <v>2021</v>
      </c>
      <c r="C2466" s="5">
        <f t="shared" si="191"/>
        <v>6</v>
      </c>
      <c r="D2466" s="11">
        <f t="shared" si="192"/>
        <v>44348</v>
      </c>
      <c r="E2466" s="5" t="s">
        <v>20</v>
      </c>
      <c r="F2466" s="5" t="str">
        <f t="shared" si="193"/>
        <v>META</v>
      </c>
      <c r="G2466" s="5">
        <v>0</v>
      </c>
      <c r="H2466" s="6">
        <v>84384746</v>
      </c>
      <c r="I2466" s="9">
        <f t="shared" si="194"/>
        <v>843.84745999999996</v>
      </c>
      <c r="J2466">
        <v>0</v>
      </c>
      <c r="K2466" cm="1">
        <f t="array" ref="K2466">INDEX(T!$H$2:$H$3661, MATCH(1, (T!$D$2:$D$3661=D2466)*(T!$E$2:$E$3661=G!E2466),0))</f>
        <v>691.40254000000004</v>
      </c>
      <c r="L2466" cm="1">
        <f t="array" ref="L2466">INDEX('C'!$I$2:$I$3661, MATCH(1, ('C'!$D$2:$D$3661=D2466)*('C'!$E$2:$E$3661=G!E2466),0))</f>
        <v>699886.12563000002</v>
      </c>
      <c r="M2466" cm="1">
        <f t="array" ref="M2466">_xlfn.IFNA(INDEX(P!C$2:C$2862, MATCH(1, (P!$A$2:$A$2862=D2466)*(P!$B$2:$B$2862=F2466),0)),)</f>
        <v>5.0148387096774201</v>
      </c>
      <c r="N2466" cm="1">
        <f t="array" ref="N2466">_xlfn.IFNA(INDEX(Ind!$H$2:$H$6441, MATCH(1, (Ind!$A$2:$A$6441=D2466)*(Ind!$D$2:$D$6441=F2466),0)),)</f>
        <v>0</v>
      </c>
      <c r="O2466" cm="1">
        <f t="array" ref="O2466">_xlfn.IFNA(INDEX(Ind!$L$2:$L$6441, MATCH(1, (Ind!$A$2:$A$6441=D2466)*(Ind!$D$2:$D$6441=F2466),0)),)</f>
        <v>0</v>
      </c>
    </row>
    <row r="2467" spans="1:15" x14ac:dyDescent="0.2">
      <c r="A2467" s="1" t="s">
        <v>121</v>
      </c>
      <c r="B2467" s="5" t="str">
        <f t="shared" si="190"/>
        <v>2021</v>
      </c>
      <c r="C2467" s="5">
        <f t="shared" si="191"/>
        <v>6</v>
      </c>
      <c r="D2467" s="11">
        <f t="shared" si="192"/>
        <v>44348</v>
      </c>
      <c r="E2467" s="2" t="s">
        <v>21</v>
      </c>
      <c r="F2467" s="5" t="str">
        <f t="shared" si="193"/>
        <v>NARINO</v>
      </c>
      <c r="G2467" s="2">
        <v>0</v>
      </c>
      <c r="H2467" s="7">
        <v>107234848</v>
      </c>
      <c r="I2467" s="9">
        <f t="shared" si="194"/>
        <v>1072.3484800000001</v>
      </c>
      <c r="J2467">
        <v>0</v>
      </c>
      <c r="K2467" cm="1">
        <f t="array" ref="K2467">INDEX(T!$H$2:$H$3661, MATCH(1, (T!$D$2:$D$3661=D2467)*(T!$E$2:$E$3661=G!E2467),0))</f>
        <v>886.77152000000001</v>
      </c>
      <c r="L2467" cm="1">
        <f t="array" ref="L2467">INDEX('C'!$I$2:$I$3661, MATCH(1, ('C'!$D$2:$D$3661=D2467)*('C'!$E$2:$E$3661=G!E2467),0))</f>
        <v>10289028.31515</v>
      </c>
      <c r="M2467" cm="1">
        <f t="array" ref="M2467">_xlfn.IFNA(INDEX(P!C$2:C$2862, MATCH(1, (P!$A$2:$A$2862=D2467)*(P!$B$2:$B$2862=F2467),0)),)</f>
        <v>0</v>
      </c>
      <c r="N2467" cm="1">
        <f t="array" ref="N2467">_xlfn.IFNA(INDEX(Ind!$H$2:$H$6441, MATCH(1, (Ind!$A$2:$A$6441=D2467)*(Ind!$D$2:$D$6441=F2467),0)),)</f>
        <v>0</v>
      </c>
      <c r="O2467" cm="1">
        <f t="array" ref="O2467">_xlfn.IFNA(INDEX(Ind!$L$2:$L$6441, MATCH(1, (Ind!$A$2:$A$6441=D2467)*(Ind!$D$2:$D$6441=F2467),0)),)</f>
        <v>0</v>
      </c>
    </row>
    <row r="2468" spans="1:15" x14ac:dyDescent="0.2">
      <c r="A2468" s="4" t="s">
        <v>121</v>
      </c>
      <c r="B2468" s="5" t="str">
        <f t="shared" si="190"/>
        <v>2021</v>
      </c>
      <c r="C2468" s="5">
        <f t="shared" si="191"/>
        <v>6</v>
      </c>
      <c r="D2468" s="11">
        <f t="shared" si="192"/>
        <v>44348</v>
      </c>
      <c r="E2468" s="5" t="s">
        <v>22</v>
      </c>
      <c r="F2468" s="5" t="str">
        <f t="shared" si="193"/>
        <v>NORTE DE SANTANDER</v>
      </c>
      <c r="G2468" s="12">
        <v>106623000</v>
      </c>
      <c r="H2468" s="8">
        <v>136166969</v>
      </c>
      <c r="I2468" s="9">
        <f t="shared" si="194"/>
        <v>1213.9498450000001</v>
      </c>
      <c r="J2468">
        <v>0</v>
      </c>
      <c r="K2468" cm="1">
        <f t="array" ref="K2468">INDEX(T!$H$2:$H$3661, MATCH(1, (T!$D$2:$D$3661=D2468)*(T!$E$2:$E$3661=G!E2468),0))</f>
        <v>281.41219000000001</v>
      </c>
      <c r="L2468" cm="1">
        <f t="array" ref="L2468">INDEX('C'!$I$2:$I$3661, MATCH(1, ('C'!$D$2:$D$3661=D2468)*('C'!$E$2:$E$3661=G!E2468),0))</f>
        <v>3042378.5078099999</v>
      </c>
      <c r="M2468" cm="1">
        <f t="array" ref="M2468">_xlfn.IFNA(INDEX(P!C$2:C$2862, MATCH(1, (P!$A$2:$A$2862=D2468)*(P!$B$2:$B$2862=F2468),0)),)</f>
        <v>39.47774193548387</v>
      </c>
      <c r="N2468" cm="1">
        <f t="array" ref="N2468">_xlfn.IFNA(INDEX(Ind!$H$2:$H$6441, MATCH(1, (Ind!$A$2:$A$6441=D2468)*(Ind!$D$2:$D$6441=F2468),0)),)</f>
        <v>0</v>
      </c>
      <c r="O2468" cm="1">
        <f t="array" ref="O2468">_xlfn.IFNA(INDEX(Ind!$L$2:$L$6441, MATCH(1, (Ind!$A$2:$A$6441=D2468)*(Ind!$D$2:$D$6441=F2468),0)),)</f>
        <v>0</v>
      </c>
    </row>
    <row r="2469" spans="1:15" x14ac:dyDescent="0.2">
      <c r="A2469" s="1" t="s">
        <v>121</v>
      </c>
      <c r="B2469" s="5" t="str">
        <f t="shared" si="190"/>
        <v>2021</v>
      </c>
      <c r="C2469" s="5">
        <f t="shared" si="191"/>
        <v>6</v>
      </c>
      <c r="D2469" s="11">
        <f t="shared" si="192"/>
        <v>44348</v>
      </c>
      <c r="E2469" s="2" t="s">
        <v>23</v>
      </c>
      <c r="F2469" s="5" t="str">
        <f t="shared" si="193"/>
        <v>QUINDIO</v>
      </c>
      <c r="G2469" s="2">
        <v>0</v>
      </c>
      <c r="H2469" s="7">
        <v>177082308</v>
      </c>
      <c r="I2469" s="9">
        <f t="shared" si="194"/>
        <v>1770.8230799999999</v>
      </c>
      <c r="J2469">
        <v>0</v>
      </c>
      <c r="K2469" cm="1">
        <f t="array" ref="K2469">INDEX(T!$H$2:$H$3661, MATCH(1, (T!$D$2:$D$3661=D2469)*(T!$E$2:$E$3661=G!E2469),0))</f>
        <v>1415.4069199999999</v>
      </c>
      <c r="L2469" cm="1">
        <f t="array" ref="L2469">INDEX('C'!$I$2:$I$3661, MATCH(1, ('C'!$D$2:$D$3661=D2469)*('C'!$E$2:$E$3661=G!E2469),0))</f>
        <v>1505696.3507699999</v>
      </c>
      <c r="M2469" cm="1">
        <f t="array" ref="M2469">_xlfn.IFNA(INDEX(P!C$2:C$2862, MATCH(1, (P!$A$2:$A$2862=D2469)*(P!$B$2:$B$2862=F2469),0)),)</f>
        <v>0</v>
      </c>
      <c r="N2469" cm="1">
        <f t="array" ref="N2469">_xlfn.IFNA(INDEX(Ind!$H$2:$H$6441, MATCH(1, (Ind!$A$2:$A$6441=D2469)*(Ind!$D$2:$D$6441=F2469),0)),)</f>
        <v>0</v>
      </c>
      <c r="O2469" cm="1">
        <f t="array" ref="O2469">_xlfn.IFNA(INDEX(Ind!$L$2:$L$6441, MATCH(1, (Ind!$A$2:$A$6441=D2469)*(Ind!$D$2:$D$6441=F2469),0)),)</f>
        <v>0</v>
      </c>
    </row>
    <row r="2470" spans="1:15" x14ac:dyDescent="0.2">
      <c r="A2470" s="4" t="s">
        <v>121</v>
      </c>
      <c r="B2470" s="5" t="str">
        <f t="shared" si="190"/>
        <v>2021</v>
      </c>
      <c r="C2470" s="5">
        <f t="shared" si="191"/>
        <v>6</v>
      </c>
      <c r="D2470" s="11">
        <f t="shared" si="192"/>
        <v>44348</v>
      </c>
      <c r="E2470" s="5" t="s">
        <v>24</v>
      </c>
      <c r="F2470" s="5" t="str">
        <f t="shared" si="193"/>
        <v>RISARALDA</v>
      </c>
      <c r="G2470" s="5">
        <v>0</v>
      </c>
      <c r="H2470" s="6">
        <v>91937815</v>
      </c>
      <c r="I2470" s="9">
        <f t="shared" si="194"/>
        <v>919.37815000000001</v>
      </c>
      <c r="J2470">
        <v>0</v>
      </c>
      <c r="K2470" cm="1">
        <f t="array" ref="K2470">INDEX(T!$H$2:$H$3661, MATCH(1, (T!$D$2:$D$3661=D2470)*(T!$E$2:$E$3661=G!E2470),0))</f>
        <v>399.33332999999999</v>
      </c>
      <c r="L2470" cm="1">
        <f t="array" ref="L2470">INDEX('C'!$I$2:$I$3661, MATCH(1, ('C'!$D$2:$D$3661=D2470)*('C'!$E$2:$E$3661=G!E2470),0))</f>
        <v>1517664.3603699999</v>
      </c>
      <c r="M2470" cm="1">
        <f t="array" ref="M2470">_xlfn.IFNA(INDEX(P!C$2:C$2862, MATCH(1, (P!$A$2:$A$2862=D2470)*(P!$B$2:$B$2862=F2470),0)),)</f>
        <v>0</v>
      </c>
      <c r="N2470" cm="1">
        <f t="array" ref="N2470">_xlfn.IFNA(INDEX(Ind!$H$2:$H$6441, MATCH(1, (Ind!$A$2:$A$6441=D2470)*(Ind!$D$2:$D$6441=F2470),0)),)</f>
        <v>130.37284291171099</v>
      </c>
      <c r="O2470" cm="1">
        <f t="array" ref="O2470">_xlfn.IFNA(INDEX(Ind!$L$2:$L$6441, MATCH(1, (Ind!$A$2:$A$6441=D2470)*(Ind!$D$2:$D$6441=F2470),0)),)</f>
        <v>99.389372860262796</v>
      </c>
    </row>
    <row r="2471" spans="1:15" x14ac:dyDescent="0.2">
      <c r="A2471" s="1" t="s">
        <v>121</v>
      </c>
      <c r="B2471" s="5" t="str">
        <f t="shared" si="190"/>
        <v>2021</v>
      </c>
      <c r="C2471" s="5">
        <f t="shared" si="191"/>
        <v>6</v>
      </c>
      <c r="D2471" s="11">
        <f t="shared" si="192"/>
        <v>44348</v>
      </c>
      <c r="E2471" s="2" t="s">
        <v>25</v>
      </c>
      <c r="F2471" s="5" t="str">
        <f t="shared" si="193"/>
        <v>SANTANDER</v>
      </c>
      <c r="G2471" s="2">
        <v>57331000</v>
      </c>
      <c r="H2471" s="7">
        <v>253529329</v>
      </c>
      <c r="I2471" s="9">
        <f t="shared" si="194"/>
        <v>1554.301645</v>
      </c>
      <c r="J2471">
        <v>0</v>
      </c>
      <c r="K2471" cm="1">
        <f t="array" ref="K2471">INDEX(T!$H$2:$H$3661, MATCH(1, (T!$D$2:$D$3661=D2471)*(T!$E$2:$E$3661=G!E2471),0))</f>
        <v>625.67768999999998</v>
      </c>
      <c r="L2471" cm="1">
        <f t="array" ref="L2471">INDEX('C'!$I$2:$I$3661, MATCH(1, ('C'!$D$2:$D$3661=D2471)*('C'!$E$2:$E$3661=G!E2471),0))</f>
        <v>3190682.6068250001</v>
      </c>
      <c r="M2471" cm="1">
        <f t="array" ref="M2471">_xlfn.IFNA(INDEX(P!C$2:C$2862, MATCH(1, (P!$A$2:$A$2862=D2471)*(P!$B$2:$B$2862=F2471),0)),)</f>
        <v>23.603548387096772</v>
      </c>
      <c r="N2471" cm="1">
        <f t="array" ref="N2471">_xlfn.IFNA(INDEX(Ind!$H$2:$H$6441, MATCH(1, (Ind!$A$2:$A$6441=D2471)*(Ind!$D$2:$D$6441=F2471),0)),)</f>
        <v>119.53808207334799</v>
      </c>
      <c r="O2471" cm="1">
        <f t="array" ref="O2471">_xlfn.IFNA(INDEX(Ind!$L$2:$L$6441, MATCH(1, (Ind!$A$2:$A$6441=D2471)*(Ind!$D$2:$D$6441=F2471),0)),)</f>
        <v>99.538439641324899</v>
      </c>
    </row>
    <row r="2472" spans="1:15" x14ac:dyDescent="0.2">
      <c r="A2472" s="4" t="s">
        <v>121</v>
      </c>
      <c r="B2472" s="5" t="str">
        <f t="shared" si="190"/>
        <v>2021</v>
      </c>
      <c r="C2472" s="5">
        <f t="shared" si="191"/>
        <v>6</v>
      </c>
      <c r="D2472" s="11">
        <f t="shared" si="192"/>
        <v>44348</v>
      </c>
      <c r="E2472" s="5" t="s">
        <v>26</v>
      </c>
      <c r="F2472" s="5" t="str">
        <f t="shared" si="193"/>
        <v>SUCRE</v>
      </c>
      <c r="G2472" s="5">
        <v>79570000</v>
      </c>
      <c r="H2472" s="6">
        <v>0</v>
      </c>
      <c r="I2472" s="9">
        <f t="shared" si="194"/>
        <v>795.7</v>
      </c>
      <c r="J2472">
        <v>0</v>
      </c>
      <c r="K2472" cm="1">
        <f t="array" ref="K2472">INDEX(T!$H$2:$H$3661, MATCH(1, (T!$D$2:$D$3661=D2472)*(T!$E$2:$E$3661=G!E2472),0))</f>
        <v>201.7</v>
      </c>
      <c r="L2472" cm="1">
        <f t="array" ref="L2472">INDEX('C'!$I$2:$I$3661, MATCH(1, ('C'!$D$2:$D$3661=D2472)*('C'!$E$2:$E$3661=G!E2472),0))</f>
        <v>13471906</v>
      </c>
      <c r="M2472" cm="1">
        <f t="array" ref="M2472">_xlfn.IFNA(INDEX(P!C$2:C$2862, MATCH(1, (P!$A$2:$A$2862=D2472)*(P!$B$2:$B$2862=F2472),0)),)</f>
        <v>91.169032258064505</v>
      </c>
      <c r="N2472" cm="1">
        <f t="array" ref="N2472">_xlfn.IFNA(INDEX(Ind!$H$2:$H$6441, MATCH(1, (Ind!$A$2:$A$6441=D2472)*(Ind!$D$2:$D$6441=F2472),0)),)</f>
        <v>0</v>
      </c>
      <c r="O2472" cm="1">
        <f t="array" ref="O2472">_xlfn.IFNA(INDEX(Ind!$L$2:$L$6441, MATCH(1, (Ind!$A$2:$A$6441=D2472)*(Ind!$D$2:$D$6441=F2472),0)),)</f>
        <v>0</v>
      </c>
    </row>
    <row r="2473" spans="1:15" x14ac:dyDescent="0.2">
      <c r="A2473" s="1" t="s">
        <v>121</v>
      </c>
      <c r="B2473" s="5" t="str">
        <f t="shared" si="190"/>
        <v>2021</v>
      </c>
      <c r="C2473" s="5">
        <f t="shared" si="191"/>
        <v>6</v>
      </c>
      <c r="D2473" s="11">
        <f t="shared" si="192"/>
        <v>44348</v>
      </c>
      <c r="E2473" s="2" t="s">
        <v>27</v>
      </c>
      <c r="F2473" s="5" t="str">
        <f t="shared" si="193"/>
        <v>TOLIMA</v>
      </c>
      <c r="G2473" s="2">
        <v>0</v>
      </c>
      <c r="H2473" s="7">
        <v>104291411</v>
      </c>
      <c r="I2473" s="9">
        <f t="shared" si="194"/>
        <v>1042.9141099999999</v>
      </c>
      <c r="J2473">
        <v>0</v>
      </c>
      <c r="K2473" cm="1">
        <f t="array" ref="K2473">INDEX(T!$H$2:$H$3661, MATCH(1, (T!$D$2:$D$3661=D2473)*(T!$E$2:$E$3661=G!E2473),0))</f>
        <v>872.91065000000003</v>
      </c>
      <c r="L2473" cm="1">
        <f t="array" ref="L2473">INDEX('C'!$I$2:$I$3661, MATCH(1, ('C'!$D$2:$D$3661=D2473)*('C'!$E$2:$E$3661=G!E2473),0))</f>
        <v>10425005.43921</v>
      </c>
      <c r="M2473" cm="1">
        <f t="array" ref="M2473">_xlfn.IFNA(INDEX(P!C$2:C$2862, MATCH(1, (P!$A$2:$A$2862=D2473)*(P!$B$2:$B$2862=F2473),0)),)</f>
        <v>2.1541935483870964</v>
      </c>
      <c r="N2473" cm="1">
        <f t="array" ref="N2473">_xlfn.IFNA(INDEX(Ind!$H$2:$H$6441, MATCH(1, (Ind!$A$2:$A$6441=D2473)*(Ind!$D$2:$D$6441=F2473),0)),)</f>
        <v>117.63282827695301</v>
      </c>
      <c r="O2473" cm="1">
        <f t="array" ref="O2473">_xlfn.IFNA(INDEX(Ind!$L$2:$L$6441, MATCH(1, (Ind!$A$2:$A$6441=D2473)*(Ind!$D$2:$D$6441=F2473),0)),)</f>
        <v>96.200237485157203</v>
      </c>
    </row>
    <row r="2474" spans="1:15" x14ac:dyDescent="0.2">
      <c r="A2474" s="4" t="s">
        <v>121</v>
      </c>
      <c r="B2474" s="5" t="str">
        <f t="shared" si="190"/>
        <v>2021</v>
      </c>
      <c r="C2474" s="5">
        <f t="shared" si="191"/>
        <v>6</v>
      </c>
      <c r="D2474" s="11">
        <f t="shared" si="192"/>
        <v>44348</v>
      </c>
      <c r="E2474" s="5" t="s">
        <v>28</v>
      </c>
      <c r="F2474" s="5" t="str">
        <f t="shared" si="193"/>
        <v>VALLE DEL CAUCA</v>
      </c>
      <c r="G2474" s="5">
        <v>88764390</v>
      </c>
      <c r="H2474" s="6">
        <v>0</v>
      </c>
      <c r="I2474" s="9">
        <f t="shared" si="194"/>
        <v>887.64390000000003</v>
      </c>
      <c r="J2474">
        <v>0</v>
      </c>
      <c r="K2474" cm="1">
        <f t="array" ref="K2474">INDEX(T!$H$2:$H$3661, MATCH(1, (T!$D$2:$D$3661=D2474)*(T!$E$2:$E$3661=G!E2474),0))</f>
        <v>825.31146000000001</v>
      </c>
      <c r="L2474" cm="1">
        <f t="array" ref="L2474">INDEX('C'!$I$2:$I$3661, MATCH(1, ('C'!$D$2:$D$3661=D2474)*('C'!$E$2:$E$3661=G!E2474),0))</f>
        <v>15388785.676659999</v>
      </c>
      <c r="M2474" cm="1">
        <f t="array" ref="M2474">_xlfn.IFNA(INDEX(P!C$2:C$2862, MATCH(1, (P!$A$2:$A$2862=D2474)*(P!$B$2:$B$2862=F2474),0)),)</f>
        <v>0</v>
      </c>
      <c r="N2474" cm="1">
        <f t="array" ref="N2474">_xlfn.IFNA(INDEX(Ind!$H$2:$H$6441, MATCH(1, (Ind!$A$2:$A$6441=D2474)*(Ind!$D$2:$D$6441=F2474),0)),)</f>
        <v>118.426171144465</v>
      </c>
      <c r="O2474" cm="1">
        <f t="array" ref="O2474">_xlfn.IFNA(INDEX(Ind!$L$2:$L$6441, MATCH(1, (Ind!$A$2:$A$6441=D2474)*(Ind!$D$2:$D$6441=F2474),0)),)</f>
        <v>94.173296841067199</v>
      </c>
    </row>
    <row r="2475" spans="1:15" x14ac:dyDescent="0.2">
      <c r="A2475" s="1" t="s">
        <v>121</v>
      </c>
      <c r="B2475" s="5" t="str">
        <f t="shared" si="190"/>
        <v>2021</v>
      </c>
      <c r="C2475" s="5">
        <f t="shared" si="191"/>
        <v>6</v>
      </c>
      <c r="D2475" s="11">
        <f t="shared" si="192"/>
        <v>44348</v>
      </c>
      <c r="E2475" s="2" t="s">
        <v>74</v>
      </c>
      <c r="F2475" s="5" t="str">
        <f t="shared" si="193"/>
        <v>ARAUCA</v>
      </c>
      <c r="G2475" s="2">
        <v>0</v>
      </c>
      <c r="H2475" s="3">
        <v>69930000</v>
      </c>
      <c r="I2475" s="9">
        <f t="shared" si="194"/>
        <v>699.3</v>
      </c>
      <c r="J2475">
        <v>0</v>
      </c>
      <c r="K2475" cm="1">
        <f t="array" ref="K2475">INDEX(T!$H$2:$H$3661, MATCH(1, (T!$D$2:$D$3661=D2475)*(T!$E$2:$E$3661=G!E2475),0))</f>
        <v>600</v>
      </c>
      <c r="L2475" cm="1">
        <f t="array" ref="L2475">INDEX('C'!$I$2:$I$3661, MATCH(1, ('C'!$D$2:$D$3661=D2475)*('C'!$E$2:$E$3661=G!E2475),0))</f>
        <v>83908.08</v>
      </c>
      <c r="M2475" cm="1">
        <f t="array" ref="M2475">_xlfn.IFNA(INDEX(P!C$2:C$2862, MATCH(1, (P!$A$2:$A$2862=D2475)*(P!$B$2:$B$2862=F2475),0)),)</f>
        <v>2.0383870967741933</v>
      </c>
      <c r="N2475" cm="1">
        <f t="array" ref="N2475">_xlfn.IFNA(INDEX(Ind!$H$2:$H$6441, MATCH(1, (Ind!$A$2:$A$6441=D2475)*(Ind!$D$2:$D$6441=F2475),0)),)</f>
        <v>0</v>
      </c>
      <c r="O2475" cm="1">
        <f t="array" ref="O2475">_xlfn.IFNA(INDEX(Ind!$L$2:$L$6441, MATCH(1, (Ind!$A$2:$A$6441=D2475)*(Ind!$D$2:$D$6441=F2475),0)),)</f>
        <v>0</v>
      </c>
    </row>
    <row r="2476" spans="1:15" x14ac:dyDescent="0.2">
      <c r="A2476" s="4" t="s">
        <v>121</v>
      </c>
      <c r="B2476" s="5" t="str">
        <f t="shared" si="190"/>
        <v>2021</v>
      </c>
      <c r="C2476" s="5">
        <f t="shared" si="191"/>
        <v>6</v>
      </c>
      <c r="D2476" s="11">
        <f t="shared" si="192"/>
        <v>44348</v>
      </c>
      <c r="E2476" s="5" t="s">
        <v>29</v>
      </c>
      <c r="F2476" s="5" t="str">
        <f t="shared" si="193"/>
        <v>CASANARE</v>
      </c>
      <c r="G2476" s="5">
        <v>0</v>
      </c>
      <c r="H2476" s="6">
        <v>43109286</v>
      </c>
      <c r="I2476" s="9">
        <f t="shared" si="194"/>
        <v>431.09285999999997</v>
      </c>
      <c r="J2476">
        <v>0</v>
      </c>
      <c r="K2476" cm="1">
        <f t="array" ref="K2476">INDEX(T!$H$2:$H$3661, MATCH(1, (T!$D$2:$D$3661=D2476)*(T!$E$2:$E$3661=G!E2476),0))</f>
        <v>132.65543</v>
      </c>
      <c r="L2476" cm="1">
        <f t="array" ref="L2476">INDEX('C'!$I$2:$I$3661, MATCH(1, ('C'!$D$2:$D$3661=D2476)*('C'!$E$2:$E$3661=G!E2476),0))</f>
        <v>563473.97713999997</v>
      </c>
      <c r="M2476" cm="1">
        <f t="array" ref="M2476">_xlfn.IFNA(INDEX(P!C$2:C$2862, MATCH(1, (P!$A$2:$A$2862=D2476)*(P!$B$2:$B$2862=F2476),0)),)</f>
        <v>588.16612903225814</v>
      </c>
      <c r="N2476" cm="1">
        <f t="array" ref="N2476">_xlfn.IFNA(INDEX(Ind!$H$2:$H$6441, MATCH(1, (Ind!$A$2:$A$6441=D2476)*(Ind!$D$2:$D$6441=F2476),0)),)</f>
        <v>0</v>
      </c>
      <c r="O2476" cm="1">
        <f t="array" ref="O2476">_xlfn.IFNA(INDEX(Ind!$L$2:$L$6441, MATCH(1, (Ind!$A$2:$A$6441=D2476)*(Ind!$D$2:$D$6441=F2476),0)),)</f>
        <v>0</v>
      </c>
    </row>
    <row r="2477" spans="1:15" x14ac:dyDescent="0.2">
      <c r="A2477" s="1" t="s">
        <v>121</v>
      </c>
      <c r="B2477" s="5" t="str">
        <f t="shared" si="190"/>
        <v>2021</v>
      </c>
      <c r="C2477" s="5">
        <f t="shared" si="191"/>
        <v>6</v>
      </c>
      <c r="D2477" s="11">
        <f t="shared" si="192"/>
        <v>44348</v>
      </c>
      <c r="E2477" s="2" t="s">
        <v>30</v>
      </c>
      <c r="F2477" s="5" t="str">
        <f t="shared" si="193"/>
        <v>PUTUMAYO</v>
      </c>
      <c r="G2477" s="2">
        <v>0</v>
      </c>
      <c r="H2477" s="7">
        <v>126547000</v>
      </c>
      <c r="I2477" s="9">
        <f t="shared" si="194"/>
        <v>1265.47</v>
      </c>
      <c r="J2477">
        <v>0</v>
      </c>
      <c r="K2477" cm="1">
        <f t="array" ref="K2477">INDEX(T!$H$2:$H$3661, MATCH(1, (T!$D$2:$D$3661=D2477)*(T!$E$2:$E$3661=G!E2477),0))</f>
        <v>2679.76</v>
      </c>
      <c r="L2477" cm="1">
        <f t="array" ref="L2477">INDEX('C'!$I$2:$I$3661, MATCH(1, ('C'!$D$2:$D$3661=D2477)*('C'!$E$2:$E$3661=G!E2477),0))</f>
        <v>31211.68</v>
      </c>
      <c r="M2477" cm="1">
        <f t="array" ref="M2477">_xlfn.IFNA(INDEX(P!C$2:C$2862, MATCH(1, (P!$A$2:$A$2862=D2477)*(P!$B$2:$B$2862=F2477),0)),)</f>
        <v>1.3512903225806452</v>
      </c>
      <c r="N2477" cm="1">
        <f t="array" ref="N2477">_xlfn.IFNA(INDEX(Ind!$H$2:$H$6441, MATCH(1, (Ind!$A$2:$A$6441=D2477)*(Ind!$D$2:$D$6441=F2477),0)),)</f>
        <v>0</v>
      </c>
      <c r="O2477" cm="1">
        <f t="array" ref="O2477">_xlfn.IFNA(INDEX(Ind!$L$2:$L$6441, MATCH(1, (Ind!$A$2:$A$6441=D2477)*(Ind!$D$2:$D$6441=F2477),0)),)</f>
        <v>0</v>
      </c>
    </row>
    <row r="2478" spans="1:15" x14ac:dyDescent="0.2">
      <c r="A2478" s="4" t="s">
        <v>121</v>
      </c>
      <c r="B2478" s="5" t="str">
        <f t="shared" si="190"/>
        <v>2021</v>
      </c>
      <c r="C2478" s="5">
        <f t="shared" si="191"/>
        <v>6</v>
      </c>
      <c r="D2478" s="11">
        <f t="shared" si="192"/>
        <v>44348</v>
      </c>
      <c r="E2478" s="5" t="s">
        <v>31</v>
      </c>
      <c r="F2478" s="5" t="str">
        <f t="shared" si="193"/>
        <v>GUAVIARE</v>
      </c>
      <c r="G2478" s="5">
        <v>0</v>
      </c>
      <c r="H2478" s="6">
        <v>84560000</v>
      </c>
      <c r="I2478" s="9">
        <f t="shared" si="194"/>
        <v>845.6</v>
      </c>
      <c r="J2478">
        <v>0</v>
      </c>
      <c r="K2478" cm="1">
        <f t="array" ref="K2478">INDEX(T!$H$2:$H$3661, MATCH(1, (T!$D$2:$D$3661=D2478)*(T!$E$2:$E$3661=G!E2478),0))</f>
        <v>1721.14</v>
      </c>
      <c r="L2478" cm="1">
        <f t="array" ref="L2478">INDEX('C'!$I$2:$I$3661, MATCH(1, ('C'!$D$2:$D$3661=D2478)*('C'!$E$2:$E$3661=G!E2478),0))</f>
        <v>44331.28</v>
      </c>
      <c r="M2478" cm="1">
        <f t="array" ref="M2478">_xlfn.IFNA(INDEX(P!C$2:C$2862, MATCH(1, (P!$A$2:$A$2862=D2478)*(P!$B$2:$B$2862=F2478),0)),)</f>
        <v>0</v>
      </c>
      <c r="N2478" cm="1">
        <f t="array" ref="N2478">_xlfn.IFNA(INDEX(Ind!$H$2:$H$6441, MATCH(1, (Ind!$A$2:$A$6441=D2478)*(Ind!$D$2:$D$6441=F2478),0)),)</f>
        <v>0</v>
      </c>
      <c r="O2478" cm="1">
        <f t="array" ref="O2478">_xlfn.IFNA(INDEX(Ind!$L$2:$L$6441, MATCH(1, (Ind!$A$2:$A$6441=D2478)*(Ind!$D$2:$D$6441=F2478),0)),)</f>
        <v>0</v>
      </c>
    </row>
    <row r="2479" spans="1:15" x14ac:dyDescent="0.2">
      <c r="A2479" s="1" t="s">
        <v>122</v>
      </c>
      <c r="B2479" s="5" t="str">
        <f t="shared" si="190"/>
        <v>2021</v>
      </c>
      <c r="C2479" s="5">
        <f t="shared" si="191"/>
        <v>7</v>
      </c>
      <c r="D2479" s="11">
        <f t="shared" si="192"/>
        <v>44378</v>
      </c>
      <c r="E2479" s="2" t="s">
        <v>5</v>
      </c>
      <c r="F2479" s="5" t="str">
        <f t="shared" si="193"/>
        <v>ANTIOQUIA</v>
      </c>
      <c r="G2479" s="2">
        <v>86851128</v>
      </c>
      <c r="H2479" s="3">
        <v>86219719</v>
      </c>
      <c r="I2479" s="9">
        <f t="shared" si="194"/>
        <v>865.35423500000002</v>
      </c>
      <c r="J2479">
        <v>0</v>
      </c>
      <c r="K2479" cm="1">
        <f t="array" ref="K2479">INDEX(T!$H$2:$H$3661, MATCH(1, (T!$D$2:$D$3661=D2479)*(T!$E$2:$E$3661=G!E2479),0))</f>
        <v>528.79602499999999</v>
      </c>
      <c r="L2479" cm="1">
        <f t="array" ref="L2479">INDEX('C'!$I$2:$I$3661, MATCH(1, ('C'!$D$2:$D$3661=D2479)*('C'!$E$2:$E$3661=G!E2479),0))</f>
        <v>21789940.527855001</v>
      </c>
      <c r="M2479" cm="1">
        <f t="array" ref="M2479">_xlfn.IFNA(INDEX(P!C$2:C$2862, MATCH(1, (P!$A$2:$A$2862=D2479)*(P!$B$2:$B$2862=F2479),0)),)</f>
        <v>0</v>
      </c>
      <c r="N2479" cm="1">
        <f t="array" ref="N2479">_xlfn.IFNA(INDEX(Ind!$H$2:$H$6441, MATCH(1, (Ind!$A$2:$A$6441=D2479)*(Ind!$D$2:$D$6441=F2479),0)),)</f>
        <v>127.427927421287</v>
      </c>
      <c r="O2479" cm="1">
        <f t="array" ref="O2479">_xlfn.IFNA(INDEX(Ind!$L$2:$L$6441, MATCH(1, (Ind!$A$2:$A$6441=D2479)*(Ind!$D$2:$D$6441=F2479),0)),)</f>
        <v>96.853246550812997</v>
      </c>
    </row>
    <row r="2480" spans="1:15" x14ac:dyDescent="0.2">
      <c r="A2480" s="4" t="s">
        <v>122</v>
      </c>
      <c r="B2480" s="5" t="str">
        <f t="shared" si="190"/>
        <v>2021</v>
      </c>
      <c r="C2480" s="5">
        <f t="shared" si="191"/>
        <v>7</v>
      </c>
      <c r="D2480" s="11">
        <f t="shared" si="192"/>
        <v>44378</v>
      </c>
      <c r="E2480" s="5" t="s">
        <v>6</v>
      </c>
      <c r="F2480" s="5" t="str">
        <f t="shared" si="193"/>
        <v>ATLANTICO</v>
      </c>
      <c r="G2480" s="12">
        <v>118300000</v>
      </c>
      <c r="H2480" s="8">
        <v>118300000</v>
      </c>
      <c r="I2480" s="9">
        <f t="shared" si="194"/>
        <v>1183</v>
      </c>
      <c r="J2480">
        <v>0</v>
      </c>
      <c r="K2480" cm="1">
        <f t="array" ref="K2480">INDEX(T!$H$2:$H$3661, MATCH(1, (T!$D$2:$D$3661=D2480)*(T!$E$2:$E$3661=G!E2480),0))</f>
        <v>283</v>
      </c>
      <c r="L2480" cm="1">
        <f t="array" ref="L2480">INDEX('C'!$I$2:$I$3661, MATCH(1, ('C'!$D$2:$D$3661=D2480)*('C'!$E$2:$E$3661=G!E2480),0))</f>
        <v>18731303.66</v>
      </c>
      <c r="M2480" cm="1">
        <f t="array" ref="M2480">_xlfn.IFNA(INDEX(P!C$2:C$2862, MATCH(1, (P!$A$2:$A$2862=D2480)*(P!$B$2:$B$2862=F2480),0)),)</f>
        <v>26.884838709677418</v>
      </c>
      <c r="N2480" cm="1">
        <f t="array" ref="N2480">_xlfn.IFNA(INDEX(Ind!$H$2:$H$6441, MATCH(1, (Ind!$A$2:$A$6441=D2480)*(Ind!$D$2:$D$6441=F2480),0)),)</f>
        <v>140.97153270048</v>
      </c>
      <c r="O2480" cm="1">
        <f t="array" ref="O2480">_xlfn.IFNA(INDEX(Ind!$L$2:$L$6441, MATCH(1, (Ind!$A$2:$A$6441=D2480)*(Ind!$D$2:$D$6441=F2480),0)),)</f>
        <v>98.113822786148802</v>
      </c>
    </row>
    <row r="2481" spans="1:15" x14ac:dyDescent="0.2">
      <c r="A2481" s="1" t="s">
        <v>122</v>
      </c>
      <c r="B2481" s="5" t="str">
        <f t="shared" si="190"/>
        <v>2021</v>
      </c>
      <c r="C2481" s="5">
        <f t="shared" si="191"/>
        <v>7</v>
      </c>
      <c r="D2481" s="11">
        <f t="shared" si="192"/>
        <v>44378</v>
      </c>
      <c r="E2481" s="2" t="s">
        <v>7</v>
      </c>
      <c r="F2481" s="5" t="str">
        <f t="shared" si="193"/>
        <v>BOGOTA, D.C.</v>
      </c>
      <c r="G2481" s="2">
        <v>0</v>
      </c>
      <c r="H2481" s="3">
        <v>75950000</v>
      </c>
      <c r="I2481" s="9">
        <f t="shared" si="194"/>
        <v>759.5</v>
      </c>
      <c r="J2481">
        <v>0</v>
      </c>
      <c r="K2481" cm="1">
        <f t="array" ref="K2481">INDEX(T!$H$2:$H$3661, MATCH(1, (T!$D$2:$D$3661=D2481)*(T!$E$2:$E$3661=G!E2481),0))</f>
        <v>648.46</v>
      </c>
      <c r="L2481" cm="1">
        <f t="array" ref="L2481">INDEX('C'!$I$2:$I$3661, MATCH(1, ('C'!$D$2:$D$3661=D2481)*('C'!$E$2:$E$3661=G!E2481),0))</f>
        <v>54692278</v>
      </c>
      <c r="M2481" cm="1">
        <f t="array" ref="M2481">_xlfn.IFNA(INDEX(P!C$2:C$2862, MATCH(1, (P!$A$2:$A$2862=D2481)*(P!$B$2:$B$2862=F2481),0)),)</f>
        <v>0</v>
      </c>
      <c r="N2481" cm="1">
        <f t="array" ref="N2481">_xlfn.IFNA(INDEX(Ind!$H$2:$H$6441, MATCH(1, (Ind!$A$2:$A$6441=D2481)*(Ind!$D$2:$D$6441=F2481),0)),)</f>
        <v>124.267764593165</v>
      </c>
      <c r="O2481" cm="1">
        <f t="array" ref="O2481">_xlfn.IFNA(INDEX(Ind!$L$2:$L$6441, MATCH(1, (Ind!$A$2:$A$6441=D2481)*(Ind!$D$2:$D$6441=F2481),0)),)</f>
        <v>90.022975472755206</v>
      </c>
    </row>
    <row r="2482" spans="1:15" x14ac:dyDescent="0.2">
      <c r="A2482" s="4" t="s">
        <v>122</v>
      </c>
      <c r="B2482" s="5" t="str">
        <f t="shared" si="190"/>
        <v>2021</v>
      </c>
      <c r="C2482" s="5">
        <f t="shared" si="191"/>
        <v>7</v>
      </c>
      <c r="D2482" s="11">
        <f t="shared" si="192"/>
        <v>44378</v>
      </c>
      <c r="E2482" s="5" t="s">
        <v>8</v>
      </c>
      <c r="F2482" s="5" t="str">
        <f t="shared" si="193"/>
        <v>BOLIVAR</v>
      </c>
      <c r="G2482" s="12">
        <v>100219101</v>
      </c>
      <c r="H2482" s="8">
        <v>101009811</v>
      </c>
      <c r="I2482" s="9">
        <f t="shared" si="194"/>
        <v>1006.14456</v>
      </c>
      <c r="J2482">
        <v>0</v>
      </c>
      <c r="K2482" cm="1">
        <f t="array" ref="K2482">INDEX(T!$H$2:$H$3661, MATCH(1, (T!$D$2:$D$3661=D2482)*(T!$E$2:$E$3661=G!E2482),0))</f>
        <v>281.15756499999998</v>
      </c>
      <c r="L2482" cm="1">
        <f t="array" ref="L2482">INDEX('C'!$I$2:$I$3661, MATCH(1, ('C'!$D$2:$D$3661=D2482)*('C'!$E$2:$E$3661=G!E2482),0))</f>
        <v>15925190.027945001</v>
      </c>
      <c r="M2482" cm="1">
        <f t="array" ref="M2482">_xlfn.IFNA(INDEX(P!C$2:C$2862, MATCH(1, (P!$A$2:$A$2862=D2482)*(P!$B$2:$B$2862=F2482),0)),)</f>
        <v>1.4435483870967742</v>
      </c>
      <c r="N2482" cm="1">
        <f t="array" ref="N2482">_xlfn.IFNA(INDEX(Ind!$H$2:$H$6441, MATCH(1, (Ind!$A$2:$A$6441=D2482)*(Ind!$D$2:$D$6441=F2482),0)),)</f>
        <v>140.79778158780201</v>
      </c>
      <c r="O2482" cm="1">
        <f t="array" ref="O2482">_xlfn.IFNA(INDEX(Ind!$L$2:$L$6441, MATCH(1, (Ind!$A$2:$A$6441=D2482)*(Ind!$D$2:$D$6441=F2482),0)),)</f>
        <v>97.935973041280505</v>
      </c>
    </row>
    <row r="2483" spans="1:15" x14ac:dyDescent="0.2">
      <c r="A2483" s="1" t="s">
        <v>122</v>
      </c>
      <c r="B2483" s="5" t="str">
        <f t="shared" si="190"/>
        <v>2021</v>
      </c>
      <c r="C2483" s="5">
        <f t="shared" si="191"/>
        <v>7</v>
      </c>
      <c r="D2483" s="11">
        <f t="shared" si="192"/>
        <v>44378</v>
      </c>
      <c r="E2483" s="2" t="s">
        <v>9</v>
      </c>
      <c r="F2483" s="5" t="str">
        <f t="shared" si="193"/>
        <v>BOYACA</v>
      </c>
      <c r="G2483" s="2">
        <v>65974988</v>
      </c>
      <c r="H2483" s="7">
        <v>113230612</v>
      </c>
      <c r="I2483" s="9">
        <f t="shared" si="194"/>
        <v>896.02800000000002</v>
      </c>
      <c r="J2483">
        <v>0</v>
      </c>
      <c r="K2483" cm="1">
        <f t="array" ref="K2483">INDEX(T!$H$2:$H$3661, MATCH(1, (T!$D$2:$D$3661=D2483)*(T!$E$2:$E$3661=G!E2483),0))</f>
        <v>334.38372500000003</v>
      </c>
      <c r="L2483" cm="1">
        <f t="array" ref="L2483">INDEX('C'!$I$2:$I$3661, MATCH(1, ('C'!$D$2:$D$3661=D2483)*('C'!$E$2:$E$3661=G!E2483),0))</f>
        <v>6911691.4038399998</v>
      </c>
      <c r="M2483" cm="1">
        <f t="array" ref="M2483">_xlfn.IFNA(INDEX(P!C$2:C$2862, MATCH(1, (P!$A$2:$A$2862=D2483)*(P!$B$2:$B$2862=F2483),0)),)</f>
        <v>6.0829032258064526</v>
      </c>
      <c r="N2483" cm="1">
        <f t="array" ref="N2483">_xlfn.IFNA(INDEX(Ind!$H$2:$H$6441, MATCH(1, (Ind!$A$2:$A$6441=D2483)*(Ind!$D$2:$D$6441=F2483),0)),)</f>
        <v>164.51317767143101</v>
      </c>
      <c r="O2483" cm="1">
        <f t="array" ref="O2483">_xlfn.IFNA(INDEX(Ind!$L$2:$L$6441, MATCH(1, (Ind!$A$2:$A$6441=D2483)*(Ind!$D$2:$D$6441=F2483),0)),)</f>
        <v>96.1458004986102</v>
      </c>
    </row>
    <row r="2484" spans="1:15" x14ac:dyDescent="0.2">
      <c r="A2484" s="4" t="s">
        <v>122</v>
      </c>
      <c r="B2484" s="5" t="str">
        <f t="shared" si="190"/>
        <v>2021</v>
      </c>
      <c r="C2484" s="5">
        <f t="shared" si="191"/>
        <v>7</v>
      </c>
      <c r="D2484" s="11">
        <f t="shared" si="192"/>
        <v>44378</v>
      </c>
      <c r="E2484" s="5" t="s">
        <v>10</v>
      </c>
      <c r="F2484" s="5" t="str">
        <f t="shared" si="193"/>
        <v>CALDAS</v>
      </c>
      <c r="G2484" s="5">
        <v>0</v>
      </c>
      <c r="H2484" s="6">
        <v>96488716</v>
      </c>
      <c r="I2484" s="9">
        <f t="shared" si="194"/>
        <v>964.88715999999999</v>
      </c>
      <c r="J2484">
        <v>0</v>
      </c>
      <c r="K2484" cm="1">
        <f t="array" ref="K2484">INDEX(T!$H$2:$H$3661, MATCH(1, (T!$D$2:$D$3661=D2484)*(T!$E$2:$E$3661=G!E2484),0))</f>
        <v>649.91801999999996</v>
      </c>
      <c r="L2484" cm="1">
        <f t="array" ref="L2484">INDEX('C'!$I$2:$I$3661, MATCH(1, ('C'!$D$2:$D$3661=D2484)*('C'!$E$2:$E$3661=G!E2484),0))</f>
        <v>5977020.99914</v>
      </c>
      <c r="M2484" cm="1">
        <f t="array" ref="M2484">_xlfn.IFNA(INDEX(P!C$2:C$2862, MATCH(1, (P!$A$2:$A$2862=D2484)*(P!$B$2:$B$2862=F2484),0)),)</f>
        <v>0</v>
      </c>
      <c r="N2484" cm="1">
        <f t="array" ref="N2484">_xlfn.IFNA(INDEX(Ind!$H$2:$H$6441, MATCH(1, (Ind!$A$2:$A$6441=D2484)*(Ind!$D$2:$D$6441=F2484),0)),)</f>
        <v>167.65804405066601</v>
      </c>
      <c r="O2484" cm="1">
        <f t="array" ref="O2484">_xlfn.IFNA(INDEX(Ind!$L$2:$L$6441, MATCH(1, (Ind!$A$2:$A$6441=D2484)*(Ind!$D$2:$D$6441=F2484),0)),)</f>
        <v>107.916096833206</v>
      </c>
    </row>
    <row r="2485" spans="1:15" x14ac:dyDescent="0.2">
      <c r="A2485" s="1" t="s">
        <v>122</v>
      </c>
      <c r="B2485" s="5" t="str">
        <f t="shared" si="190"/>
        <v>2021</v>
      </c>
      <c r="C2485" s="5">
        <f t="shared" si="191"/>
        <v>7</v>
      </c>
      <c r="D2485" s="11">
        <f t="shared" si="192"/>
        <v>44378</v>
      </c>
      <c r="E2485" s="2" t="s">
        <v>11</v>
      </c>
      <c r="F2485" s="5" t="str">
        <f t="shared" si="193"/>
        <v>CAQUETA</v>
      </c>
      <c r="G2485" s="2">
        <v>0</v>
      </c>
      <c r="H2485" s="7">
        <v>256456077</v>
      </c>
      <c r="I2485" s="9">
        <f t="shared" si="194"/>
        <v>2564.56077</v>
      </c>
      <c r="J2485">
        <v>0</v>
      </c>
      <c r="K2485" cm="1">
        <f t="array" ref="K2485">INDEX(T!$H$2:$H$3661, MATCH(1, (T!$D$2:$D$3661=D2485)*(T!$E$2:$E$3661=G!E2485),0))</f>
        <v>996.98230999999998</v>
      </c>
      <c r="L2485" cm="1">
        <f t="array" ref="L2485">INDEX('C'!$I$2:$I$3661, MATCH(1, ('C'!$D$2:$D$3661=D2485)*('C'!$E$2:$E$3661=G!E2485),0))</f>
        <v>6973749.80308</v>
      </c>
      <c r="M2485" cm="1">
        <f t="array" ref="M2485">_xlfn.IFNA(INDEX(P!C$2:C$2862, MATCH(1, (P!$A$2:$A$2862=D2485)*(P!$B$2:$B$2862=F2485),0)),)</f>
        <v>0</v>
      </c>
      <c r="N2485" cm="1">
        <f t="array" ref="N2485">_xlfn.IFNA(INDEX(Ind!$H$2:$H$6441, MATCH(1, (Ind!$A$2:$A$6441=D2485)*(Ind!$D$2:$D$6441=F2485),0)),)</f>
        <v>0</v>
      </c>
      <c r="O2485" cm="1">
        <f t="array" ref="O2485">_xlfn.IFNA(INDEX(Ind!$L$2:$L$6441, MATCH(1, (Ind!$A$2:$A$6441=D2485)*(Ind!$D$2:$D$6441=F2485),0)),)</f>
        <v>0</v>
      </c>
    </row>
    <row r="2486" spans="1:15" x14ac:dyDescent="0.2">
      <c r="A2486" s="4" t="s">
        <v>122</v>
      </c>
      <c r="B2486" s="5" t="str">
        <f t="shared" si="190"/>
        <v>2021</v>
      </c>
      <c r="C2486" s="5">
        <f t="shared" si="191"/>
        <v>7</v>
      </c>
      <c r="D2486" s="11">
        <f t="shared" si="192"/>
        <v>44378</v>
      </c>
      <c r="E2486" s="5" t="s">
        <v>12</v>
      </c>
      <c r="F2486" s="5" t="str">
        <f t="shared" si="193"/>
        <v>CAUCA</v>
      </c>
      <c r="G2486" s="5">
        <v>97560000</v>
      </c>
      <c r="H2486" s="8">
        <v>101654000</v>
      </c>
      <c r="I2486" s="9">
        <f t="shared" si="194"/>
        <v>996.07</v>
      </c>
      <c r="J2486">
        <v>0</v>
      </c>
      <c r="K2486" cm="1">
        <f t="array" ref="K2486">INDEX(T!$H$2:$H$3661, MATCH(1, (T!$D$2:$D$3661=D2486)*(T!$E$2:$E$3661=G!E2486),0))</f>
        <v>861.745</v>
      </c>
      <c r="L2486" cm="1">
        <f t="array" ref="L2486">INDEX('C'!$I$2:$I$3661, MATCH(1, ('C'!$D$2:$D$3661=D2486)*('C'!$E$2:$E$3661=G!E2486),0))</f>
        <v>14507199.715</v>
      </c>
      <c r="M2486" cm="1">
        <f t="array" ref="M2486">_xlfn.IFNA(INDEX(P!C$2:C$2862, MATCH(1, (P!$A$2:$A$2862=D2486)*(P!$B$2:$B$2862=F2486),0)),)</f>
        <v>0</v>
      </c>
      <c r="N2486" cm="1">
        <f t="array" ref="N2486">_xlfn.IFNA(INDEX(Ind!$H$2:$H$6441, MATCH(1, (Ind!$A$2:$A$6441=D2486)*(Ind!$D$2:$D$6441=F2486),0)),)</f>
        <v>143.03619938005301</v>
      </c>
      <c r="O2486" cm="1">
        <f t="array" ref="O2486">_xlfn.IFNA(INDEX(Ind!$L$2:$L$6441, MATCH(1, (Ind!$A$2:$A$6441=D2486)*(Ind!$D$2:$D$6441=F2486),0)),)</f>
        <v>102.38134225362001</v>
      </c>
    </row>
    <row r="2487" spans="1:15" x14ac:dyDescent="0.2">
      <c r="A2487" s="1" t="s">
        <v>122</v>
      </c>
      <c r="B2487" s="5" t="str">
        <f t="shared" si="190"/>
        <v>2021</v>
      </c>
      <c r="C2487" s="5">
        <f t="shared" si="191"/>
        <v>7</v>
      </c>
      <c r="D2487" s="11">
        <f t="shared" si="192"/>
        <v>44378</v>
      </c>
      <c r="E2487" s="2" t="s">
        <v>13</v>
      </c>
      <c r="F2487" s="5" t="str">
        <f t="shared" si="193"/>
        <v>CESAR</v>
      </c>
      <c r="G2487" s="13">
        <v>118300000</v>
      </c>
      <c r="H2487" s="7">
        <v>107248363</v>
      </c>
      <c r="I2487" s="9">
        <f t="shared" si="194"/>
        <v>1127.7418150000001</v>
      </c>
      <c r="J2487">
        <v>0</v>
      </c>
      <c r="K2487" cm="1">
        <f t="array" ref="K2487">INDEX(T!$H$2:$H$3661, MATCH(1, (T!$D$2:$D$3661=D2487)*(T!$E$2:$E$3661=G!E2487),0))</f>
        <v>253.08440999999999</v>
      </c>
      <c r="L2487" cm="1">
        <f t="array" ref="L2487">INDEX('C'!$I$2:$I$3661, MATCH(1, ('C'!$D$2:$D$3661=D2487)*('C'!$E$2:$E$3661=G!E2487),0))</f>
        <v>12034864.343800001</v>
      </c>
      <c r="M2487" cm="1">
        <f t="array" ref="M2487">_xlfn.IFNA(INDEX(P!C$2:C$2862, MATCH(1, (P!$A$2:$A$2862=D2487)*(P!$B$2:$B$2862=F2487),0)),)</f>
        <v>10.491935483870968</v>
      </c>
      <c r="N2487" cm="1">
        <f t="array" ref="N2487">_xlfn.IFNA(INDEX(Ind!$H$2:$H$6441, MATCH(1, (Ind!$A$2:$A$6441=D2487)*(Ind!$D$2:$D$6441=F2487),0)),)</f>
        <v>0</v>
      </c>
      <c r="O2487" cm="1">
        <f t="array" ref="O2487">_xlfn.IFNA(INDEX(Ind!$L$2:$L$6441, MATCH(1, (Ind!$A$2:$A$6441=D2487)*(Ind!$D$2:$D$6441=F2487),0)),)</f>
        <v>0</v>
      </c>
    </row>
    <row r="2488" spans="1:15" x14ac:dyDescent="0.2">
      <c r="A2488" s="4" t="s">
        <v>122</v>
      </c>
      <c r="B2488" s="5" t="str">
        <f t="shared" si="190"/>
        <v>2021</v>
      </c>
      <c r="C2488" s="5">
        <f t="shared" si="191"/>
        <v>7</v>
      </c>
      <c r="D2488" s="11">
        <f t="shared" si="192"/>
        <v>44378</v>
      </c>
      <c r="E2488" s="5" t="s">
        <v>14</v>
      </c>
      <c r="F2488" s="5" t="str">
        <f t="shared" si="193"/>
        <v>CORDOBA</v>
      </c>
      <c r="G2488" s="5">
        <v>78070000</v>
      </c>
      <c r="H2488" s="6">
        <v>0</v>
      </c>
      <c r="I2488" s="9">
        <f t="shared" si="194"/>
        <v>780.7</v>
      </c>
      <c r="J2488">
        <v>0</v>
      </c>
      <c r="K2488" cm="1">
        <f t="array" ref="K2488">INDEX(T!$H$2:$H$3661, MATCH(1, (T!$D$2:$D$3661=D2488)*(T!$E$2:$E$3661=G!E2488),0))</f>
        <v>199.88</v>
      </c>
      <c r="L2488" cm="1">
        <f t="array" ref="L2488">INDEX('C'!$I$2:$I$3661, MATCH(1, ('C'!$D$2:$D$3661=D2488)*('C'!$E$2:$E$3661=G!E2488),0))</f>
        <v>13537119</v>
      </c>
      <c r="M2488" cm="1">
        <f t="array" ref="M2488">_xlfn.IFNA(INDEX(P!C$2:C$2862, MATCH(1, (P!$A$2:$A$2862=D2488)*(P!$B$2:$B$2862=F2488),0)),)</f>
        <v>133.02161290322582</v>
      </c>
      <c r="N2488" cm="1">
        <f t="array" ref="N2488">_xlfn.IFNA(INDEX(Ind!$H$2:$H$6441, MATCH(1, (Ind!$A$2:$A$6441=D2488)*(Ind!$D$2:$D$6441=F2488),0)),)</f>
        <v>162.51780358953599</v>
      </c>
      <c r="O2488" cm="1">
        <f t="array" ref="O2488">_xlfn.IFNA(INDEX(Ind!$L$2:$L$6441, MATCH(1, (Ind!$A$2:$A$6441=D2488)*(Ind!$D$2:$D$6441=F2488),0)),)</f>
        <v>112.085482682388</v>
      </c>
    </row>
    <row r="2489" spans="1:15" x14ac:dyDescent="0.2">
      <c r="A2489" s="1" t="s">
        <v>122</v>
      </c>
      <c r="B2489" s="5" t="str">
        <f t="shared" si="190"/>
        <v>2021</v>
      </c>
      <c r="C2489" s="5">
        <f t="shared" si="191"/>
        <v>7</v>
      </c>
      <c r="D2489" s="11">
        <f t="shared" si="192"/>
        <v>44378</v>
      </c>
      <c r="E2489" s="2" t="s">
        <v>15</v>
      </c>
      <c r="F2489" s="5" t="str">
        <f t="shared" si="193"/>
        <v>CUNDINAMARCA</v>
      </c>
      <c r="G2489" s="2">
        <v>65713000</v>
      </c>
      <c r="H2489" s="7">
        <v>100255759</v>
      </c>
      <c r="I2489" s="9">
        <f t="shared" si="194"/>
        <v>829.843795</v>
      </c>
      <c r="J2489">
        <v>0</v>
      </c>
      <c r="K2489" cm="1">
        <f t="array" ref="K2489">INDEX(T!$H$2:$H$3661, MATCH(1, (T!$D$2:$D$3661=D2489)*(T!$E$2:$E$3661=G!E2489),0))</f>
        <v>542.59100000000001</v>
      </c>
      <c r="L2489" cm="1">
        <f t="array" ref="L2489">INDEX('C'!$I$2:$I$3661, MATCH(1, ('C'!$D$2:$D$3661=D2489)*('C'!$E$2:$E$3661=G!E2489),0))</f>
        <v>11353763.945274999</v>
      </c>
      <c r="M2489" cm="1">
        <f t="array" ref="M2489">_xlfn.IFNA(INDEX(P!C$2:C$2862, MATCH(1, (P!$A$2:$A$2862=D2489)*(P!$B$2:$B$2862=F2489),0)),)</f>
        <v>0</v>
      </c>
      <c r="N2489" cm="1">
        <f t="array" ref="N2489">_xlfn.IFNA(INDEX(Ind!$H$2:$H$6441, MATCH(1, (Ind!$A$2:$A$6441=D2489)*(Ind!$D$2:$D$6441=F2489),0)),)</f>
        <v>128.58367580183099</v>
      </c>
      <c r="O2489" cm="1">
        <f t="array" ref="O2489">_xlfn.IFNA(INDEX(Ind!$L$2:$L$6441, MATCH(1, (Ind!$A$2:$A$6441=D2489)*(Ind!$D$2:$D$6441=F2489),0)),)</f>
        <v>97.985547033948507</v>
      </c>
    </row>
    <row r="2490" spans="1:15" x14ac:dyDescent="0.2">
      <c r="A2490" s="4" t="s">
        <v>122</v>
      </c>
      <c r="B2490" s="5" t="str">
        <f t="shared" si="190"/>
        <v>2021</v>
      </c>
      <c r="C2490" s="5">
        <f t="shared" si="191"/>
        <v>7</v>
      </c>
      <c r="D2490" s="11">
        <f t="shared" si="192"/>
        <v>44378</v>
      </c>
      <c r="E2490" s="5" t="s">
        <v>16</v>
      </c>
      <c r="F2490" s="5" t="str">
        <f t="shared" si="193"/>
        <v>CHOCO</v>
      </c>
      <c r="G2490" s="5">
        <v>0</v>
      </c>
      <c r="H2490" s="8">
        <v>652036000</v>
      </c>
      <c r="I2490" s="9">
        <f t="shared" si="194"/>
        <v>6520.36</v>
      </c>
      <c r="J2490">
        <v>0</v>
      </c>
      <c r="K2490" cm="1">
        <f t="array" ref="K2490">INDEX(T!$H$2:$H$3661, MATCH(1, (T!$D$2:$D$3661=D2490)*(T!$E$2:$E$3661=G!E2490),0))</f>
        <v>639.6</v>
      </c>
      <c r="L2490" t="e" cm="1">
        <f t="array" ref="L2490">INDEX('C'!$I$2:$I$3661, MATCH(1, ('C'!$D$2:$D$3661=D2490)*('C'!$E$2:$E$3661=G!E2490),0))</f>
        <v>#N/A</v>
      </c>
      <c r="M2490" cm="1">
        <f t="array" ref="M2490">_xlfn.IFNA(INDEX(P!C$2:C$2862, MATCH(1, (P!$A$2:$A$2862=D2490)*(P!$B$2:$B$2862=F2490),0)),)</f>
        <v>0</v>
      </c>
      <c r="N2490" cm="1">
        <f t="array" ref="N2490">_xlfn.IFNA(INDEX(Ind!$H$2:$H$6441, MATCH(1, (Ind!$A$2:$A$6441=D2490)*(Ind!$D$2:$D$6441=F2490),0)),)</f>
        <v>0</v>
      </c>
      <c r="O2490" cm="1">
        <f t="array" ref="O2490">_xlfn.IFNA(INDEX(Ind!$L$2:$L$6441, MATCH(1, (Ind!$A$2:$A$6441=D2490)*(Ind!$D$2:$D$6441=F2490),0)),)</f>
        <v>0</v>
      </c>
    </row>
    <row r="2491" spans="1:15" x14ac:dyDescent="0.2">
      <c r="A2491" s="1" t="s">
        <v>122</v>
      </c>
      <c r="B2491" s="5" t="str">
        <f t="shared" si="190"/>
        <v>2021</v>
      </c>
      <c r="C2491" s="5">
        <f t="shared" si="191"/>
        <v>7</v>
      </c>
      <c r="D2491" s="11">
        <f t="shared" si="192"/>
        <v>44378</v>
      </c>
      <c r="E2491" s="2" t="s">
        <v>17</v>
      </c>
      <c r="F2491" s="5" t="str">
        <f t="shared" si="193"/>
        <v>HUILA</v>
      </c>
      <c r="G2491" s="2">
        <v>0</v>
      </c>
      <c r="H2491" s="7">
        <v>101035532</v>
      </c>
      <c r="I2491" s="9">
        <f t="shared" si="194"/>
        <v>1010.35532</v>
      </c>
      <c r="J2491">
        <v>0</v>
      </c>
      <c r="K2491" cm="1">
        <f t="array" ref="K2491">INDEX(T!$H$2:$H$3661, MATCH(1, (T!$D$2:$D$3661=D2491)*(T!$E$2:$E$3661=G!E2491),0))</f>
        <v>912.18457000000001</v>
      </c>
      <c r="L2491" cm="1">
        <f t="array" ref="L2491">INDEX('C'!$I$2:$I$3661, MATCH(1, ('C'!$D$2:$D$3661=D2491)*('C'!$E$2:$E$3661=G!E2491),0))</f>
        <v>11194875.19008</v>
      </c>
      <c r="M2491" cm="1">
        <f t="array" ref="M2491">_xlfn.IFNA(INDEX(P!C$2:C$2862, MATCH(1, (P!$A$2:$A$2862=D2491)*(P!$B$2:$B$2862=F2491),0)),)</f>
        <v>4.0506451612903218</v>
      </c>
      <c r="N2491" cm="1">
        <f t="array" ref="N2491">_xlfn.IFNA(INDEX(Ind!$H$2:$H$6441, MATCH(1, (Ind!$A$2:$A$6441=D2491)*(Ind!$D$2:$D$6441=F2491),0)),)</f>
        <v>0</v>
      </c>
      <c r="O2491" cm="1">
        <f t="array" ref="O2491">_xlfn.IFNA(INDEX(Ind!$L$2:$L$6441, MATCH(1, (Ind!$A$2:$A$6441=D2491)*(Ind!$D$2:$D$6441=F2491),0)),)</f>
        <v>0</v>
      </c>
    </row>
    <row r="2492" spans="1:15" x14ac:dyDescent="0.2">
      <c r="A2492" s="4" t="s">
        <v>122</v>
      </c>
      <c r="B2492" s="5" t="str">
        <f t="shared" si="190"/>
        <v>2021</v>
      </c>
      <c r="C2492" s="5">
        <f t="shared" si="191"/>
        <v>7</v>
      </c>
      <c r="D2492" s="11">
        <f t="shared" si="192"/>
        <v>44378</v>
      </c>
      <c r="E2492" s="5" t="s">
        <v>18</v>
      </c>
      <c r="F2492" s="5" t="str">
        <f t="shared" si="193"/>
        <v>LA GUAJIRA</v>
      </c>
      <c r="G2492" s="5">
        <v>99900000</v>
      </c>
      <c r="H2492" s="6">
        <v>0</v>
      </c>
      <c r="I2492" s="9">
        <f t="shared" si="194"/>
        <v>999</v>
      </c>
      <c r="J2492">
        <v>0</v>
      </c>
      <c r="K2492" cm="1">
        <f t="array" ref="K2492">INDEX(T!$H$2:$H$3661, MATCH(1, (T!$D$2:$D$3661=D2492)*(T!$E$2:$E$3661=G!E2492),0))</f>
        <v>305</v>
      </c>
      <c r="L2492" cm="1">
        <f t="array" ref="L2492">INDEX('C'!$I$2:$I$3661, MATCH(1, ('C'!$D$2:$D$3661=D2492)*('C'!$E$2:$E$3661=G!E2492),0))</f>
        <v>2122421</v>
      </c>
      <c r="M2492" cm="1">
        <f t="array" ref="M2492">_xlfn.IFNA(INDEX(P!C$2:C$2862, MATCH(1, (P!$A$2:$A$2862=D2492)*(P!$B$2:$B$2862=F2492),0)),)</f>
        <v>0</v>
      </c>
      <c r="N2492" cm="1">
        <f t="array" ref="N2492">_xlfn.IFNA(INDEX(Ind!$H$2:$H$6441, MATCH(1, (Ind!$A$2:$A$6441=D2492)*(Ind!$D$2:$D$6441=F2492),0)),)</f>
        <v>0</v>
      </c>
      <c r="O2492" cm="1">
        <f t="array" ref="O2492">_xlfn.IFNA(INDEX(Ind!$L$2:$L$6441, MATCH(1, (Ind!$A$2:$A$6441=D2492)*(Ind!$D$2:$D$6441=F2492),0)),)</f>
        <v>0</v>
      </c>
    </row>
    <row r="2493" spans="1:15" x14ac:dyDescent="0.2">
      <c r="A2493" s="1" t="s">
        <v>122</v>
      </c>
      <c r="B2493" s="5" t="str">
        <f t="shared" si="190"/>
        <v>2021</v>
      </c>
      <c r="C2493" s="5">
        <f t="shared" si="191"/>
        <v>7</v>
      </c>
      <c r="D2493" s="11">
        <f t="shared" si="192"/>
        <v>44378</v>
      </c>
      <c r="E2493" s="2" t="s">
        <v>19</v>
      </c>
      <c r="F2493" s="5" t="str">
        <f t="shared" si="193"/>
        <v>MAGDALENA</v>
      </c>
      <c r="G2493" s="13">
        <v>116690500</v>
      </c>
      <c r="H2493" s="7">
        <v>124143160</v>
      </c>
      <c r="I2493" s="9">
        <f t="shared" si="194"/>
        <v>1204.1683</v>
      </c>
      <c r="J2493">
        <v>0</v>
      </c>
      <c r="K2493" cm="1">
        <f t="array" ref="K2493">INDEX(T!$H$2:$H$3661, MATCH(1, (T!$D$2:$D$3661=D2493)*(T!$E$2:$E$3661=G!E2493),0))</f>
        <v>233.56116</v>
      </c>
      <c r="L2493" cm="1">
        <f t="array" ref="L2493">INDEX('C'!$I$2:$I$3661, MATCH(1, ('C'!$D$2:$D$3661=D2493)*('C'!$E$2:$E$3661=G!E2493),0))</f>
        <v>15272587.184185</v>
      </c>
      <c r="M2493" cm="1">
        <f t="array" ref="M2493">_xlfn.IFNA(INDEX(P!C$2:C$2862, MATCH(1, (P!$A$2:$A$2862=D2493)*(P!$B$2:$B$2862=F2493),0)),)</f>
        <v>6.4448387096774189</v>
      </c>
      <c r="N2493" cm="1">
        <f t="array" ref="N2493">_xlfn.IFNA(INDEX(Ind!$H$2:$H$6441, MATCH(1, (Ind!$A$2:$A$6441=D2493)*(Ind!$D$2:$D$6441=F2493),0)),)</f>
        <v>0</v>
      </c>
      <c r="O2493" cm="1">
        <f t="array" ref="O2493">_xlfn.IFNA(INDEX(Ind!$L$2:$L$6441, MATCH(1, (Ind!$A$2:$A$6441=D2493)*(Ind!$D$2:$D$6441=F2493),0)),)</f>
        <v>0</v>
      </c>
    </row>
    <row r="2494" spans="1:15" x14ac:dyDescent="0.2">
      <c r="A2494" s="4" t="s">
        <v>122</v>
      </c>
      <c r="B2494" s="5" t="str">
        <f t="shared" si="190"/>
        <v>2021</v>
      </c>
      <c r="C2494" s="5">
        <f t="shared" si="191"/>
        <v>7</v>
      </c>
      <c r="D2494" s="11">
        <f t="shared" si="192"/>
        <v>44378</v>
      </c>
      <c r="E2494" s="5" t="s">
        <v>20</v>
      </c>
      <c r="F2494" s="5" t="str">
        <f t="shared" si="193"/>
        <v>META</v>
      </c>
      <c r="G2494" s="5">
        <v>0</v>
      </c>
      <c r="H2494" s="6">
        <v>84356944</v>
      </c>
      <c r="I2494" s="9">
        <f t="shared" si="194"/>
        <v>843.56943999999999</v>
      </c>
      <c r="J2494">
        <v>0</v>
      </c>
      <c r="K2494" cm="1">
        <f t="array" ref="K2494">INDEX(T!$H$2:$H$3661, MATCH(1, (T!$D$2:$D$3661=D2494)*(T!$E$2:$E$3661=G!E2494),0))</f>
        <v>717.27675999999997</v>
      </c>
      <c r="L2494" cm="1">
        <f t="array" ref="L2494">INDEX('C'!$I$2:$I$3661, MATCH(1, ('C'!$D$2:$D$3661=D2494)*('C'!$E$2:$E$3661=G!E2494),0))</f>
        <v>685110.26746</v>
      </c>
      <c r="M2494" cm="1">
        <f t="array" ref="M2494">_xlfn.IFNA(INDEX(P!C$2:C$2862, MATCH(1, (P!$A$2:$A$2862=D2494)*(P!$B$2:$B$2862=F2494),0)),)</f>
        <v>5.154516129032257</v>
      </c>
      <c r="N2494" cm="1">
        <f t="array" ref="N2494">_xlfn.IFNA(INDEX(Ind!$H$2:$H$6441, MATCH(1, (Ind!$A$2:$A$6441=D2494)*(Ind!$D$2:$D$6441=F2494),0)),)</f>
        <v>0</v>
      </c>
      <c r="O2494" cm="1">
        <f t="array" ref="O2494">_xlfn.IFNA(INDEX(Ind!$L$2:$L$6441, MATCH(1, (Ind!$A$2:$A$6441=D2494)*(Ind!$D$2:$D$6441=F2494),0)),)</f>
        <v>0</v>
      </c>
    </row>
    <row r="2495" spans="1:15" x14ac:dyDescent="0.2">
      <c r="A2495" s="1" t="s">
        <v>122</v>
      </c>
      <c r="B2495" s="5" t="str">
        <f t="shared" si="190"/>
        <v>2021</v>
      </c>
      <c r="C2495" s="5">
        <f t="shared" si="191"/>
        <v>7</v>
      </c>
      <c r="D2495" s="11">
        <f t="shared" si="192"/>
        <v>44378</v>
      </c>
      <c r="E2495" s="2" t="s">
        <v>21</v>
      </c>
      <c r="F2495" s="5" t="str">
        <f t="shared" si="193"/>
        <v>NARINO</v>
      </c>
      <c r="G2495" s="2">
        <v>0</v>
      </c>
      <c r="H2495" s="7">
        <v>110042606</v>
      </c>
      <c r="I2495" s="9">
        <f t="shared" si="194"/>
        <v>1100.42606</v>
      </c>
      <c r="J2495">
        <v>0</v>
      </c>
      <c r="K2495" cm="1">
        <f t="array" ref="K2495">INDEX(T!$H$2:$H$3661, MATCH(1, (T!$D$2:$D$3661=D2495)*(T!$E$2:$E$3661=G!E2495),0))</f>
        <v>919.39</v>
      </c>
      <c r="L2495" cm="1">
        <f t="array" ref="L2495">INDEX('C'!$I$2:$I$3661, MATCH(1, ('C'!$D$2:$D$3661=D2495)*('C'!$E$2:$E$3661=G!E2495),0))</f>
        <v>10988939.08364</v>
      </c>
      <c r="M2495" cm="1">
        <f t="array" ref="M2495">_xlfn.IFNA(INDEX(P!C$2:C$2862, MATCH(1, (P!$A$2:$A$2862=D2495)*(P!$B$2:$B$2862=F2495),0)),)</f>
        <v>0</v>
      </c>
      <c r="N2495" cm="1">
        <f t="array" ref="N2495">_xlfn.IFNA(INDEX(Ind!$H$2:$H$6441, MATCH(1, (Ind!$A$2:$A$6441=D2495)*(Ind!$D$2:$D$6441=F2495),0)),)</f>
        <v>0</v>
      </c>
      <c r="O2495" cm="1">
        <f t="array" ref="O2495">_xlfn.IFNA(INDEX(Ind!$L$2:$L$6441, MATCH(1, (Ind!$A$2:$A$6441=D2495)*(Ind!$D$2:$D$6441=F2495),0)),)</f>
        <v>0</v>
      </c>
    </row>
    <row r="2496" spans="1:15" x14ac:dyDescent="0.2">
      <c r="A2496" s="4" t="s">
        <v>122</v>
      </c>
      <c r="B2496" s="5" t="str">
        <f t="shared" si="190"/>
        <v>2021</v>
      </c>
      <c r="C2496" s="5">
        <f t="shared" si="191"/>
        <v>7</v>
      </c>
      <c r="D2496" s="11">
        <f t="shared" si="192"/>
        <v>44378</v>
      </c>
      <c r="E2496" s="5" t="s">
        <v>22</v>
      </c>
      <c r="F2496" s="5" t="str">
        <f t="shared" si="193"/>
        <v>NORTE DE SANTANDER</v>
      </c>
      <c r="G2496" s="12">
        <v>108532000</v>
      </c>
      <c r="H2496" s="8">
        <v>126618594</v>
      </c>
      <c r="I2496" s="9">
        <f t="shared" si="194"/>
        <v>1175.75297</v>
      </c>
      <c r="J2496">
        <v>0</v>
      </c>
      <c r="K2496" cm="1">
        <f t="array" ref="K2496">INDEX(T!$H$2:$H$3661, MATCH(1, (T!$D$2:$D$3661=D2496)*(T!$E$2:$E$3661=G!E2496),0))</f>
        <v>343.35500000000002</v>
      </c>
      <c r="L2496" cm="1">
        <f t="array" ref="L2496">INDEX('C'!$I$2:$I$3661, MATCH(1, ('C'!$D$2:$D$3661=D2496)*('C'!$E$2:$E$3661=G!E2496),0))</f>
        <v>3052013.9221899998</v>
      </c>
      <c r="M2496" cm="1">
        <f t="array" ref="M2496">_xlfn.IFNA(INDEX(P!C$2:C$2862, MATCH(1, (P!$A$2:$A$2862=D2496)*(P!$B$2:$B$2862=F2496),0)),)</f>
        <v>31.671612903225807</v>
      </c>
      <c r="N2496" cm="1">
        <f t="array" ref="N2496">_xlfn.IFNA(INDEX(Ind!$H$2:$H$6441, MATCH(1, (Ind!$A$2:$A$6441=D2496)*(Ind!$D$2:$D$6441=F2496),0)),)</f>
        <v>0</v>
      </c>
      <c r="O2496" cm="1">
        <f t="array" ref="O2496">_xlfn.IFNA(INDEX(Ind!$L$2:$L$6441, MATCH(1, (Ind!$A$2:$A$6441=D2496)*(Ind!$D$2:$D$6441=F2496),0)),)</f>
        <v>0</v>
      </c>
    </row>
    <row r="2497" spans="1:15" x14ac:dyDescent="0.2">
      <c r="A2497" s="1" t="s">
        <v>122</v>
      </c>
      <c r="B2497" s="5" t="str">
        <f t="shared" si="190"/>
        <v>2021</v>
      </c>
      <c r="C2497" s="5">
        <f t="shared" si="191"/>
        <v>7</v>
      </c>
      <c r="D2497" s="11">
        <f t="shared" si="192"/>
        <v>44378</v>
      </c>
      <c r="E2497" s="2" t="s">
        <v>23</v>
      </c>
      <c r="F2497" s="5" t="str">
        <f t="shared" si="193"/>
        <v>QUINDIO</v>
      </c>
      <c r="G2497" s="2">
        <v>0</v>
      </c>
      <c r="H2497" s="7">
        <v>188717308</v>
      </c>
      <c r="I2497" s="9">
        <f t="shared" si="194"/>
        <v>1887.17308</v>
      </c>
      <c r="J2497">
        <v>0</v>
      </c>
      <c r="K2497" cm="1">
        <f t="array" ref="K2497">INDEX(T!$H$2:$H$3661, MATCH(1, (T!$D$2:$D$3661=D2497)*(T!$E$2:$E$3661=G!E2497),0))</f>
        <v>1418.5023100000001</v>
      </c>
      <c r="L2497" cm="1">
        <f t="array" ref="L2497">INDEX('C'!$I$2:$I$3661, MATCH(1, ('C'!$D$2:$D$3661=D2497)*('C'!$E$2:$E$3661=G!E2497),0))</f>
        <v>1536262.16</v>
      </c>
      <c r="M2497" cm="1">
        <f t="array" ref="M2497">_xlfn.IFNA(INDEX(P!C$2:C$2862, MATCH(1, (P!$A$2:$A$2862=D2497)*(P!$B$2:$B$2862=F2497),0)),)</f>
        <v>0</v>
      </c>
      <c r="N2497" cm="1">
        <f t="array" ref="N2497">_xlfn.IFNA(INDEX(Ind!$H$2:$H$6441, MATCH(1, (Ind!$A$2:$A$6441=D2497)*(Ind!$D$2:$D$6441=F2497),0)),)</f>
        <v>0</v>
      </c>
      <c r="O2497" cm="1">
        <f t="array" ref="O2497">_xlfn.IFNA(INDEX(Ind!$L$2:$L$6441, MATCH(1, (Ind!$A$2:$A$6441=D2497)*(Ind!$D$2:$D$6441=F2497),0)),)</f>
        <v>0</v>
      </c>
    </row>
    <row r="2498" spans="1:15" x14ac:dyDescent="0.2">
      <c r="A2498" s="4" t="s">
        <v>122</v>
      </c>
      <c r="B2498" s="5" t="str">
        <f t="shared" si="190"/>
        <v>2021</v>
      </c>
      <c r="C2498" s="5">
        <f t="shared" si="191"/>
        <v>7</v>
      </c>
      <c r="D2498" s="11">
        <f t="shared" si="192"/>
        <v>44378</v>
      </c>
      <c r="E2498" s="5" t="s">
        <v>24</v>
      </c>
      <c r="F2498" s="5" t="str">
        <f t="shared" si="193"/>
        <v>RISARALDA</v>
      </c>
      <c r="G2498" s="5">
        <v>0</v>
      </c>
      <c r="H2498" s="6">
        <v>91695259</v>
      </c>
      <c r="I2498" s="9">
        <f t="shared" si="194"/>
        <v>916.95258999999999</v>
      </c>
      <c r="J2498">
        <v>0</v>
      </c>
      <c r="K2498" cm="1">
        <f t="array" ref="K2498">INDEX(T!$H$2:$H$3661, MATCH(1, (T!$D$2:$D$3661=D2498)*(T!$E$2:$E$3661=G!E2498),0))</f>
        <v>397.99407000000002</v>
      </c>
      <c r="L2498" cm="1">
        <f t="array" ref="L2498">INDEX('C'!$I$2:$I$3661, MATCH(1, ('C'!$D$2:$D$3661=D2498)*('C'!$E$2:$E$3661=G!E2498),0))</f>
        <v>1533967.53</v>
      </c>
      <c r="M2498" cm="1">
        <f t="array" ref="M2498">_xlfn.IFNA(INDEX(P!C$2:C$2862, MATCH(1, (P!$A$2:$A$2862=D2498)*(P!$B$2:$B$2862=F2498),0)),)</f>
        <v>0</v>
      </c>
      <c r="N2498" cm="1">
        <f t="array" ref="N2498">_xlfn.IFNA(INDEX(Ind!$H$2:$H$6441, MATCH(1, (Ind!$A$2:$A$6441=D2498)*(Ind!$D$2:$D$6441=F2498),0)),)</f>
        <v>145.36689253072501</v>
      </c>
      <c r="O2498" cm="1">
        <f t="array" ref="O2498">_xlfn.IFNA(INDEX(Ind!$L$2:$L$6441, MATCH(1, (Ind!$A$2:$A$6441=D2498)*(Ind!$D$2:$D$6441=F2498),0)),)</f>
        <v>99.889108949246804</v>
      </c>
    </row>
    <row r="2499" spans="1:15" x14ac:dyDescent="0.2">
      <c r="A2499" s="1" t="s">
        <v>122</v>
      </c>
      <c r="B2499" s="5" t="str">
        <f t="shared" ref="B2499:B2562" si="195">MID(A2499,7,20)</f>
        <v>2021</v>
      </c>
      <c r="C2499" s="5">
        <f t="shared" ref="C2499:C2562" si="196">IF(MID(A2499,1,3)="Jan",1,
IF(MID(A2499,1,3)="Feb",2,
IF(MID(A2499,1,3)="Mar",3,
IF(MID(A2499,1,3)="Apr",4,
IF(MID(A2499,1,3)="May",5,
IF(MID(A2499,1,3)="Jun",6,
IF(MID(A2499,1,3)="Jul",7,
IF(MID(A2499,1,3)="Aug",8,
IF(MID(A2499,1,3)="Sep",9,
IF(MID(A2499,1,3)="Oct",10,
IF(MID(A2499,1,3)="Nov",11,
IF(MID(A2499,1,3)="Dec",12))))))))))))</f>
        <v>7</v>
      </c>
      <c r="D2499" s="11">
        <f t="shared" ref="D2499:D2562" si="197">DATE(B2499,C2499,1)</f>
        <v>44378</v>
      </c>
      <c r="E2499" s="2" t="s">
        <v>25</v>
      </c>
      <c r="F2499" s="5" t="str">
        <f t="shared" ref="F2499:F2562" si="198">MID(E2499,5,100)</f>
        <v>SANTANDER</v>
      </c>
      <c r="G2499" s="2">
        <v>56921667</v>
      </c>
      <c r="H2499" s="7">
        <v>245185239</v>
      </c>
      <c r="I2499" s="9">
        <f t="shared" ref="I2499:I2562" si="199">IF(G2499=0,H2499/100000,IF(H2499=0,G2499/100000,((G2499+H2499)/2)/100000))</f>
        <v>1510.5345299999999</v>
      </c>
      <c r="J2499">
        <v>0</v>
      </c>
      <c r="K2499" cm="1">
        <f t="array" ref="K2499">INDEX(T!$H$2:$H$3661, MATCH(1, (T!$D$2:$D$3661=D2499)*(T!$E$2:$E$3661=G!E2499),0))</f>
        <v>639.46301000000005</v>
      </c>
      <c r="L2499" cm="1">
        <f t="array" ref="L2499">INDEX('C'!$I$2:$I$3661, MATCH(1, ('C'!$D$2:$D$3661=D2499)*('C'!$E$2:$E$3661=G!E2499),0))</f>
        <v>3154043.233635</v>
      </c>
      <c r="M2499" cm="1">
        <f t="array" ref="M2499">_xlfn.IFNA(INDEX(P!C$2:C$2862, MATCH(1, (P!$A$2:$A$2862=D2499)*(P!$B$2:$B$2862=F2499),0)),)</f>
        <v>25.685483870967744</v>
      </c>
      <c r="N2499" cm="1">
        <f t="array" ref="N2499">_xlfn.IFNA(INDEX(Ind!$H$2:$H$6441, MATCH(1, (Ind!$A$2:$A$6441=D2499)*(Ind!$D$2:$D$6441=F2499),0)),)</f>
        <v>124.812193873903</v>
      </c>
      <c r="O2499" cm="1">
        <f t="array" ref="O2499">_xlfn.IFNA(INDEX(Ind!$L$2:$L$6441, MATCH(1, (Ind!$A$2:$A$6441=D2499)*(Ind!$D$2:$D$6441=F2499),0)),)</f>
        <v>100.093532055062</v>
      </c>
    </row>
    <row r="2500" spans="1:15" x14ac:dyDescent="0.2">
      <c r="A2500" s="4" t="s">
        <v>122</v>
      </c>
      <c r="B2500" s="5" t="str">
        <f t="shared" si="195"/>
        <v>2021</v>
      </c>
      <c r="C2500" s="5">
        <f t="shared" si="196"/>
        <v>7</v>
      </c>
      <c r="D2500" s="11">
        <f t="shared" si="197"/>
        <v>44378</v>
      </c>
      <c r="E2500" s="5" t="s">
        <v>26</v>
      </c>
      <c r="F2500" s="5" t="str">
        <f t="shared" si="198"/>
        <v>SUCRE</v>
      </c>
      <c r="G2500" s="5">
        <v>78070000</v>
      </c>
      <c r="H2500" s="6">
        <v>0</v>
      </c>
      <c r="I2500" s="9">
        <f t="shared" si="199"/>
        <v>780.7</v>
      </c>
      <c r="J2500">
        <v>0</v>
      </c>
      <c r="K2500" cm="1">
        <f t="array" ref="K2500">INDEX(T!$H$2:$H$3661, MATCH(1, (T!$D$2:$D$3661=D2500)*(T!$E$2:$E$3661=G!E2500),0))</f>
        <v>199.88</v>
      </c>
      <c r="L2500" cm="1">
        <f t="array" ref="L2500">INDEX('C'!$I$2:$I$3661, MATCH(1, ('C'!$D$2:$D$3661=D2500)*('C'!$E$2:$E$3661=G!E2500),0))</f>
        <v>13537119</v>
      </c>
      <c r="M2500" cm="1">
        <f t="array" ref="M2500">_xlfn.IFNA(INDEX(P!C$2:C$2862, MATCH(1, (P!$A$2:$A$2862=D2500)*(P!$B$2:$B$2862=F2500),0)),)</f>
        <v>100.57516129032257</v>
      </c>
      <c r="N2500" cm="1">
        <f t="array" ref="N2500">_xlfn.IFNA(INDEX(Ind!$H$2:$H$6441, MATCH(1, (Ind!$A$2:$A$6441=D2500)*(Ind!$D$2:$D$6441=F2500),0)),)</f>
        <v>0</v>
      </c>
      <c r="O2500" cm="1">
        <f t="array" ref="O2500">_xlfn.IFNA(INDEX(Ind!$L$2:$L$6441, MATCH(1, (Ind!$A$2:$A$6441=D2500)*(Ind!$D$2:$D$6441=F2500),0)),)</f>
        <v>0</v>
      </c>
    </row>
    <row r="2501" spans="1:15" x14ac:dyDescent="0.2">
      <c r="A2501" s="1" t="s">
        <v>122</v>
      </c>
      <c r="B2501" s="5" t="str">
        <f t="shared" si="195"/>
        <v>2021</v>
      </c>
      <c r="C2501" s="5">
        <f t="shared" si="196"/>
        <v>7</v>
      </c>
      <c r="D2501" s="11">
        <f t="shared" si="197"/>
        <v>44378</v>
      </c>
      <c r="E2501" s="2" t="s">
        <v>27</v>
      </c>
      <c r="F2501" s="5" t="str">
        <f t="shared" si="198"/>
        <v>TOLIMA</v>
      </c>
      <c r="G2501" s="2">
        <v>0</v>
      </c>
      <c r="H2501" s="7">
        <v>106004465</v>
      </c>
      <c r="I2501" s="9">
        <f t="shared" si="199"/>
        <v>1060.04465</v>
      </c>
      <c r="J2501">
        <v>0</v>
      </c>
      <c r="K2501" cm="1">
        <f t="array" ref="K2501">INDEX(T!$H$2:$H$3661, MATCH(1, (T!$D$2:$D$3661=D2501)*(T!$E$2:$E$3661=G!E2501),0))</f>
        <v>906.79168000000004</v>
      </c>
      <c r="L2501" cm="1">
        <f t="array" ref="L2501">INDEX('C'!$I$2:$I$3661, MATCH(1, ('C'!$D$2:$D$3661=D2501)*('C'!$E$2:$E$3661=G!E2501),0))</f>
        <v>11134107.694420001</v>
      </c>
      <c r="M2501" cm="1">
        <f t="array" ref="M2501">_xlfn.IFNA(INDEX(P!C$2:C$2862, MATCH(1, (P!$A$2:$A$2862=D2501)*(P!$B$2:$B$2862=F2501),0)),)</f>
        <v>2.3358064516129033</v>
      </c>
      <c r="N2501" cm="1">
        <f t="array" ref="N2501">_xlfn.IFNA(INDEX(Ind!$H$2:$H$6441, MATCH(1, (Ind!$A$2:$A$6441=D2501)*(Ind!$D$2:$D$6441=F2501),0)),)</f>
        <v>111.17325020253</v>
      </c>
      <c r="O2501" cm="1">
        <f t="array" ref="O2501">_xlfn.IFNA(INDEX(Ind!$L$2:$L$6441, MATCH(1, (Ind!$A$2:$A$6441=D2501)*(Ind!$D$2:$D$6441=F2501),0)),)</f>
        <v>97.512655459033795</v>
      </c>
    </row>
    <row r="2502" spans="1:15" x14ac:dyDescent="0.2">
      <c r="A2502" s="4" t="s">
        <v>122</v>
      </c>
      <c r="B2502" s="5" t="str">
        <f t="shared" si="195"/>
        <v>2021</v>
      </c>
      <c r="C2502" s="5">
        <f t="shared" si="196"/>
        <v>7</v>
      </c>
      <c r="D2502" s="11">
        <f t="shared" si="197"/>
        <v>44378</v>
      </c>
      <c r="E2502" s="5" t="s">
        <v>28</v>
      </c>
      <c r="F2502" s="5" t="str">
        <f t="shared" si="198"/>
        <v>VALLE DEL CAUCA</v>
      </c>
      <c r="G2502" s="5">
        <v>97396188</v>
      </c>
      <c r="H2502" s="6">
        <v>0</v>
      </c>
      <c r="I2502" s="9">
        <f t="shared" si="199"/>
        <v>973.96187999999995</v>
      </c>
      <c r="J2502">
        <v>0</v>
      </c>
      <c r="K2502" cm="1">
        <f t="array" ref="K2502">INDEX(T!$H$2:$H$3661, MATCH(1, (T!$D$2:$D$3661=D2502)*(T!$E$2:$E$3661=G!E2502),0))</f>
        <v>815.69056</v>
      </c>
      <c r="L2502" cm="1">
        <f t="array" ref="L2502">INDEX('C'!$I$2:$I$3661, MATCH(1, ('C'!$D$2:$D$3661=D2502)*('C'!$E$2:$E$3661=G!E2502),0))</f>
        <v>17342222.937899999</v>
      </c>
      <c r="M2502" cm="1">
        <f t="array" ref="M2502">_xlfn.IFNA(INDEX(P!C$2:C$2862, MATCH(1, (P!$A$2:$A$2862=D2502)*(P!$B$2:$B$2862=F2502),0)),)</f>
        <v>0</v>
      </c>
      <c r="N2502" cm="1">
        <f t="array" ref="N2502">_xlfn.IFNA(INDEX(Ind!$H$2:$H$6441, MATCH(1, (Ind!$A$2:$A$6441=D2502)*(Ind!$D$2:$D$6441=F2502),0)),)</f>
        <v>141.52434986988601</v>
      </c>
      <c r="O2502" cm="1">
        <f t="array" ref="O2502">_xlfn.IFNA(INDEX(Ind!$L$2:$L$6441, MATCH(1, (Ind!$A$2:$A$6441=D2502)*(Ind!$D$2:$D$6441=F2502),0)),)</f>
        <v>96.166007073299596</v>
      </c>
    </row>
    <row r="2503" spans="1:15" x14ac:dyDescent="0.2">
      <c r="A2503" s="1" t="s">
        <v>122</v>
      </c>
      <c r="B2503" s="5" t="str">
        <f t="shared" si="195"/>
        <v>2021</v>
      </c>
      <c r="C2503" s="5">
        <f t="shared" si="196"/>
        <v>7</v>
      </c>
      <c r="D2503" s="11">
        <f t="shared" si="197"/>
        <v>44378</v>
      </c>
      <c r="E2503" s="2" t="s">
        <v>74</v>
      </c>
      <c r="F2503" s="5" t="str">
        <f t="shared" si="198"/>
        <v>ARAUCA</v>
      </c>
      <c r="G2503" s="2">
        <v>0</v>
      </c>
      <c r="H2503" s="3">
        <v>87606000</v>
      </c>
      <c r="I2503" s="9">
        <f t="shared" si="199"/>
        <v>876.06</v>
      </c>
      <c r="J2503">
        <v>0</v>
      </c>
      <c r="K2503" cm="1">
        <f t="array" ref="K2503">INDEX(T!$H$2:$H$3661, MATCH(1, (T!$D$2:$D$3661=D2503)*(T!$E$2:$E$3661=G!E2503),0))</f>
        <v>541.08000000000004</v>
      </c>
      <c r="L2503" cm="1">
        <f t="array" ref="L2503">INDEX('C'!$I$2:$I$3661, MATCH(1, ('C'!$D$2:$D$3661=D2503)*('C'!$E$2:$E$3661=G!E2503),0))</f>
        <v>72468</v>
      </c>
      <c r="M2503" cm="1">
        <f t="array" ref="M2503">_xlfn.IFNA(INDEX(P!C$2:C$2862, MATCH(1, (P!$A$2:$A$2862=D2503)*(P!$B$2:$B$2862=F2503),0)),)</f>
        <v>4.5932258064516125</v>
      </c>
      <c r="N2503" cm="1">
        <f t="array" ref="N2503">_xlfn.IFNA(INDEX(Ind!$H$2:$H$6441, MATCH(1, (Ind!$A$2:$A$6441=D2503)*(Ind!$D$2:$D$6441=F2503),0)),)</f>
        <v>0</v>
      </c>
      <c r="O2503" cm="1">
        <f t="array" ref="O2503">_xlfn.IFNA(INDEX(Ind!$L$2:$L$6441, MATCH(1, (Ind!$A$2:$A$6441=D2503)*(Ind!$D$2:$D$6441=F2503),0)),)</f>
        <v>0</v>
      </c>
    </row>
    <row r="2504" spans="1:15" x14ac:dyDescent="0.2">
      <c r="A2504" s="4" t="s">
        <v>122</v>
      </c>
      <c r="B2504" s="5" t="str">
        <f t="shared" si="195"/>
        <v>2021</v>
      </c>
      <c r="C2504" s="5">
        <f t="shared" si="196"/>
        <v>7</v>
      </c>
      <c r="D2504" s="11">
        <f t="shared" si="197"/>
        <v>44378</v>
      </c>
      <c r="E2504" s="5" t="s">
        <v>29</v>
      </c>
      <c r="F2504" s="5" t="str">
        <f t="shared" si="198"/>
        <v>CASANARE</v>
      </c>
      <c r="G2504" s="5">
        <v>0</v>
      </c>
      <c r="H2504" s="6">
        <v>42850143</v>
      </c>
      <c r="I2504" s="9">
        <f t="shared" si="199"/>
        <v>428.50143000000003</v>
      </c>
      <c r="J2504">
        <v>0</v>
      </c>
      <c r="K2504" cm="1">
        <f t="array" ref="K2504">INDEX(T!$H$2:$H$3661, MATCH(1, (T!$D$2:$D$3661=D2504)*(T!$E$2:$E$3661=G!E2504),0))</f>
        <v>131.23170999999999</v>
      </c>
      <c r="L2504" cm="1">
        <f t="array" ref="L2504">INDEX('C'!$I$2:$I$3661, MATCH(1, ('C'!$D$2:$D$3661=D2504)*('C'!$E$2:$E$3661=G!E2504),0))</f>
        <v>561580.85456999997</v>
      </c>
      <c r="M2504" cm="1">
        <f t="array" ref="M2504">_xlfn.IFNA(INDEX(P!C$2:C$2862, MATCH(1, (P!$A$2:$A$2862=D2504)*(P!$B$2:$B$2862=F2504),0)),)</f>
        <v>658.17870967741942</v>
      </c>
      <c r="N2504" cm="1">
        <f t="array" ref="N2504">_xlfn.IFNA(INDEX(Ind!$H$2:$H$6441, MATCH(1, (Ind!$A$2:$A$6441=D2504)*(Ind!$D$2:$D$6441=F2504),0)),)</f>
        <v>0</v>
      </c>
      <c r="O2504" cm="1">
        <f t="array" ref="O2504">_xlfn.IFNA(INDEX(Ind!$L$2:$L$6441, MATCH(1, (Ind!$A$2:$A$6441=D2504)*(Ind!$D$2:$D$6441=F2504),0)),)</f>
        <v>0</v>
      </c>
    </row>
    <row r="2505" spans="1:15" x14ac:dyDescent="0.2">
      <c r="A2505" s="1" t="s">
        <v>122</v>
      </c>
      <c r="B2505" s="5" t="str">
        <f t="shared" si="195"/>
        <v>2021</v>
      </c>
      <c r="C2505" s="5">
        <f t="shared" si="196"/>
        <v>7</v>
      </c>
      <c r="D2505" s="11">
        <f t="shared" si="197"/>
        <v>44378</v>
      </c>
      <c r="E2505" s="2" t="s">
        <v>30</v>
      </c>
      <c r="F2505" s="5" t="str">
        <f t="shared" si="198"/>
        <v>PUTUMAYO</v>
      </c>
      <c r="G2505" s="2">
        <v>0</v>
      </c>
      <c r="H2505" s="3">
        <v>80756000</v>
      </c>
      <c r="I2505" s="9">
        <f t="shared" si="199"/>
        <v>807.56</v>
      </c>
      <c r="J2505">
        <v>0</v>
      </c>
      <c r="K2505" cm="1">
        <f t="array" ref="K2505">INDEX(T!$H$2:$H$3661, MATCH(1, (T!$D$2:$D$3661=D2505)*(T!$E$2:$E$3661=G!E2505),0))</f>
        <v>2415.02333</v>
      </c>
      <c r="L2505" cm="1">
        <f t="array" ref="L2505">INDEX('C'!$I$2:$I$3661, MATCH(1, ('C'!$D$2:$D$3661=D2505)*('C'!$E$2:$E$3661=G!E2505),0))</f>
        <v>33028.473330000001</v>
      </c>
      <c r="M2505" cm="1">
        <f t="array" ref="M2505">_xlfn.IFNA(INDEX(P!C$2:C$2862, MATCH(1, (P!$A$2:$A$2862=D2505)*(P!$B$2:$B$2862=F2505),0)),)</f>
        <v>1.5064516129032259</v>
      </c>
      <c r="N2505" cm="1">
        <f t="array" ref="N2505">_xlfn.IFNA(INDEX(Ind!$H$2:$H$6441, MATCH(1, (Ind!$A$2:$A$6441=D2505)*(Ind!$D$2:$D$6441=F2505),0)),)</f>
        <v>0</v>
      </c>
      <c r="O2505" cm="1">
        <f t="array" ref="O2505">_xlfn.IFNA(INDEX(Ind!$L$2:$L$6441, MATCH(1, (Ind!$A$2:$A$6441=D2505)*(Ind!$D$2:$D$6441=F2505),0)),)</f>
        <v>0</v>
      </c>
    </row>
    <row r="2506" spans="1:15" x14ac:dyDescent="0.2">
      <c r="A2506" s="4" t="s">
        <v>122</v>
      </c>
      <c r="B2506" s="5" t="str">
        <f t="shared" si="195"/>
        <v>2021</v>
      </c>
      <c r="C2506" s="5">
        <f t="shared" si="196"/>
        <v>7</v>
      </c>
      <c r="D2506" s="11">
        <f t="shared" si="197"/>
        <v>44378</v>
      </c>
      <c r="E2506" s="5" t="s">
        <v>31</v>
      </c>
      <c r="F2506" s="5" t="str">
        <f t="shared" si="198"/>
        <v>GUAVIARE</v>
      </c>
      <c r="G2506" s="5">
        <v>0</v>
      </c>
      <c r="H2506" s="6">
        <v>84336000</v>
      </c>
      <c r="I2506" s="9">
        <f t="shared" si="199"/>
        <v>843.36</v>
      </c>
      <c r="J2506">
        <v>0</v>
      </c>
      <c r="K2506" cm="1">
        <f t="array" ref="K2506">INDEX(T!$H$2:$H$3661, MATCH(1, (T!$D$2:$D$3661=D2506)*(T!$E$2:$E$3661=G!E2506),0))</f>
        <v>1747.87</v>
      </c>
      <c r="L2506" cm="1">
        <f t="array" ref="L2506">INDEX('C'!$I$2:$I$3661, MATCH(1, ('C'!$D$2:$D$3661=D2506)*('C'!$E$2:$E$3661=G!E2506),0))</f>
        <v>51639.87</v>
      </c>
      <c r="M2506" cm="1">
        <f t="array" ref="M2506">_xlfn.IFNA(INDEX(P!C$2:C$2862, MATCH(1, (P!$A$2:$A$2862=D2506)*(P!$B$2:$B$2862=F2506),0)),)</f>
        <v>0</v>
      </c>
      <c r="N2506" cm="1">
        <f t="array" ref="N2506">_xlfn.IFNA(INDEX(Ind!$H$2:$H$6441, MATCH(1, (Ind!$A$2:$A$6441=D2506)*(Ind!$D$2:$D$6441=F2506),0)),)</f>
        <v>0</v>
      </c>
      <c r="O2506" cm="1">
        <f t="array" ref="O2506">_xlfn.IFNA(INDEX(Ind!$L$2:$L$6441, MATCH(1, (Ind!$A$2:$A$6441=D2506)*(Ind!$D$2:$D$6441=F2506),0)),)</f>
        <v>0</v>
      </c>
    </row>
    <row r="2507" spans="1:15" x14ac:dyDescent="0.2">
      <c r="A2507" s="1" t="s">
        <v>123</v>
      </c>
      <c r="B2507" s="5" t="str">
        <f t="shared" si="195"/>
        <v>2021</v>
      </c>
      <c r="C2507" s="5">
        <f t="shared" si="196"/>
        <v>8</v>
      </c>
      <c r="D2507" s="11">
        <f t="shared" si="197"/>
        <v>44409</v>
      </c>
      <c r="E2507" s="2" t="s">
        <v>5</v>
      </c>
      <c r="F2507" s="5" t="str">
        <f t="shared" si="198"/>
        <v>ANTIOQUIA</v>
      </c>
      <c r="G2507" s="2">
        <v>87778734</v>
      </c>
      <c r="H2507" s="3">
        <v>87705719</v>
      </c>
      <c r="I2507" s="9">
        <f t="shared" si="199"/>
        <v>877.42226500000004</v>
      </c>
      <c r="J2507">
        <v>0</v>
      </c>
      <c r="K2507" cm="1">
        <f t="array" ref="K2507">INDEX(T!$H$2:$H$3661, MATCH(1, (T!$D$2:$D$3661=D2507)*(T!$E$2:$E$3661=G!E2507),0))</f>
        <v>532.97853999999995</v>
      </c>
      <c r="L2507" cm="1">
        <f t="array" ref="L2507">INDEX('C'!$I$2:$I$3661, MATCH(1, ('C'!$D$2:$D$3661=D2507)*('C'!$E$2:$E$3661=G!E2507),0))</f>
        <v>23172643.568220001</v>
      </c>
      <c r="M2507" cm="1">
        <f t="array" ref="M2507">_xlfn.IFNA(INDEX(P!C$2:C$2862, MATCH(1, (P!$A$2:$A$2862=D2507)*(P!$B$2:$B$2862=F2507),0)),)</f>
        <v>0</v>
      </c>
      <c r="N2507" cm="1">
        <f t="array" ref="N2507">_xlfn.IFNA(INDEX(Ind!$H$2:$H$6441, MATCH(1, (Ind!$A$2:$A$6441=D2507)*(Ind!$D$2:$D$6441=F2507),0)),)</f>
        <v>131.91850086238199</v>
      </c>
      <c r="O2507" cm="1">
        <f t="array" ref="O2507">_xlfn.IFNA(INDEX(Ind!$L$2:$L$6441, MATCH(1, (Ind!$A$2:$A$6441=D2507)*(Ind!$D$2:$D$6441=F2507),0)),)</f>
        <v>97.581672261655399</v>
      </c>
    </row>
    <row r="2508" spans="1:15" x14ac:dyDescent="0.2">
      <c r="A2508" s="4" t="s">
        <v>123</v>
      </c>
      <c r="B2508" s="5" t="str">
        <f t="shared" si="195"/>
        <v>2021</v>
      </c>
      <c r="C2508" s="5">
        <f t="shared" si="196"/>
        <v>8</v>
      </c>
      <c r="D2508" s="11">
        <f t="shared" si="197"/>
        <v>44409</v>
      </c>
      <c r="E2508" s="5" t="s">
        <v>6</v>
      </c>
      <c r="F2508" s="5" t="str">
        <f t="shared" si="198"/>
        <v>ATLANTICO</v>
      </c>
      <c r="G2508" s="12">
        <v>116600000</v>
      </c>
      <c r="H2508" s="8">
        <v>116600000</v>
      </c>
      <c r="I2508" s="9">
        <f t="shared" si="199"/>
        <v>1166</v>
      </c>
      <c r="J2508">
        <v>0</v>
      </c>
      <c r="K2508" cm="1">
        <f t="array" ref="K2508">INDEX(T!$H$2:$H$3661, MATCH(1, (T!$D$2:$D$3661=D2508)*(T!$E$2:$E$3661=G!E2508),0))</f>
        <v>292</v>
      </c>
      <c r="L2508" cm="1">
        <f t="array" ref="L2508">INDEX('C'!$I$2:$I$3661, MATCH(1, ('C'!$D$2:$D$3661=D2508)*('C'!$E$2:$E$3661=G!E2508),0))</f>
        <v>19424438.100000001</v>
      </c>
      <c r="M2508" cm="1">
        <f t="array" ref="M2508">_xlfn.IFNA(INDEX(P!C$2:C$2862, MATCH(1, (P!$A$2:$A$2862=D2508)*(P!$B$2:$B$2862=F2508),0)),)</f>
        <v>27.34741935483871</v>
      </c>
      <c r="N2508" cm="1">
        <f t="array" ref="N2508">_xlfn.IFNA(INDEX(Ind!$H$2:$H$6441, MATCH(1, (Ind!$A$2:$A$6441=D2508)*(Ind!$D$2:$D$6441=F2508),0)),)</f>
        <v>149.59291814053901</v>
      </c>
      <c r="O2508" cm="1">
        <f t="array" ref="O2508">_xlfn.IFNA(INDEX(Ind!$L$2:$L$6441, MATCH(1, (Ind!$A$2:$A$6441=D2508)*(Ind!$D$2:$D$6441=F2508),0)),)</f>
        <v>100.361107867481</v>
      </c>
    </row>
    <row r="2509" spans="1:15" x14ac:dyDescent="0.2">
      <c r="A2509" s="1" t="s">
        <v>123</v>
      </c>
      <c r="B2509" s="5" t="str">
        <f t="shared" si="195"/>
        <v>2021</v>
      </c>
      <c r="C2509" s="5">
        <f t="shared" si="196"/>
        <v>8</v>
      </c>
      <c r="D2509" s="11">
        <f t="shared" si="197"/>
        <v>44409</v>
      </c>
      <c r="E2509" s="2" t="s">
        <v>7</v>
      </c>
      <c r="F2509" s="5" t="str">
        <f t="shared" si="198"/>
        <v>BOGOTA, D.C.</v>
      </c>
      <c r="G2509" s="2">
        <v>0</v>
      </c>
      <c r="H2509" s="3">
        <v>76248000</v>
      </c>
      <c r="I2509" s="9">
        <f t="shared" si="199"/>
        <v>762.48</v>
      </c>
      <c r="J2509">
        <v>0</v>
      </c>
      <c r="K2509" cm="1">
        <f t="array" ref="K2509">INDEX(T!$H$2:$H$3661, MATCH(1, (T!$D$2:$D$3661=D2509)*(T!$E$2:$E$3661=G!E2509),0))</f>
        <v>572.29</v>
      </c>
      <c r="L2509" cm="1">
        <f t="array" ref="L2509">INDEX('C'!$I$2:$I$3661, MATCH(1, ('C'!$D$2:$D$3661=D2509)*('C'!$E$2:$E$3661=G!E2509),0))</f>
        <v>57413888</v>
      </c>
      <c r="M2509" cm="1">
        <f t="array" ref="M2509">_xlfn.IFNA(INDEX(P!C$2:C$2862, MATCH(1, (P!$A$2:$A$2862=D2509)*(P!$B$2:$B$2862=F2509),0)),)</f>
        <v>0</v>
      </c>
      <c r="N2509" cm="1">
        <f t="array" ref="N2509">_xlfn.IFNA(INDEX(Ind!$H$2:$H$6441, MATCH(1, (Ind!$A$2:$A$6441=D2509)*(Ind!$D$2:$D$6441=F2509),0)),)</f>
        <v>128.21955279729701</v>
      </c>
      <c r="O2509" cm="1">
        <f t="array" ref="O2509">_xlfn.IFNA(INDEX(Ind!$L$2:$L$6441, MATCH(1, (Ind!$A$2:$A$6441=D2509)*(Ind!$D$2:$D$6441=F2509),0)),)</f>
        <v>91.342012145308203</v>
      </c>
    </row>
    <row r="2510" spans="1:15" x14ac:dyDescent="0.2">
      <c r="A2510" s="4" t="s">
        <v>123</v>
      </c>
      <c r="B2510" s="5" t="str">
        <f t="shared" si="195"/>
        <v>2021</v>
      </c>
      <c r="C2510" s="5">
        <f t="shared" si="196"/>
        <v>8</v>
      </c>
      <c r="D2510" s="11">
        <f t="shared" si="197"/>
        <v>44409</v>
      </c>
      <c r="E2510" s="5" t="s">
        <v>8</v>
      </c>
      <c r="F2510" s="5" t="str">
        <f t="shared" si="198"/>
        <v>BOLIVAR</v>
      </c>
      <c r="G2510" s="5">
        <v>99333034</v>
      </c>
      <c r="H2510" s="8">
        <v>100648595</v>
      </c>
      <c r="I2510" s="9">
        <f t="shared" si="199"/>
        <v>999.90814499999999</v>
      </c>
      <c r="J2510">
        <v>0</v>
      </c>
      <c r="K2510" cm="1">
        <f t="array" ref="K2510">INDEX(T!$H$2:$H$3661, MATCH(1, (T!$D$2:$D$3661=D2510)*(T!$E$2:$E$3661=G!E2510),0))</f>
        <v>280.012</v>
      </c>
      <c r="L2510" cm="1">
        <f t="array" ref="L2510">INDEX('C'!$I$2:$I$3661, MATCH(1, ('C'!$D$2:$D$3661=D2510)*('C'!$E$2:$E$3661=G!E2510),0))</f>
        <v>16510263.07409</v>
      </c>
      <c r="M2510" cm="1">
        <f t="array" ref="M2510">_xlfn.IFNA(INDEX(P!C$2:C$2862, MATCH(1, (P!$A$2:$A$2862=D2510)*(P!$B$2:$B$2862=F2510),0)),)</f>
        <v>1.2093548387096773</v>
      </c>
      <c r="N2510" cm="1">
        <f t="array" ref="N2510">_xlfn.IFNA(INDEX(Ind!$H$2:$H$6441, MATCH(1, (Ind!$A$2:$A$6441=D2510)*(Ind!$D$2:$D$6441=F2510),0)),)</f>
        <v>139.44337677774999</v>
      </c>
      <c r="O2510" cm="1">
        <f t="array" ref="O2510">_xlfn.IFNA(INDEX(Ind!$L$2:$L$6441, MATCH(1, (Ind!$A$2:$A$6441=D2510)*(Ind!$D$2:$D$6441=F2510),0)),)</f>
        <v>90.560014188799698</v>
      </c>
    </row>
    <row r="2511" spans="1:15" x14ac:dyDescent="0.2">
      <c r="A2511" s="1" t="s">
        <v>123</v>
      </c>
      <c r="B2511" s="5" t="str">
        <f t="shared" si="195"/>
        <v>2021</v>
      </c>
      <c r="C2511" s="5">
        <f t="shared" si="196"/>
        <v>8</v>
      </c>
      <c r="D2511" s="11">
        <f t="shared" si="197"/>
        <v>44409</v>
      </c>
      <c r="E2511" s="2" t="s">
        <v>9</v>
      </c>
      <c r="F2511" s="5" t="str">
        <f t="shared" si="198"/>
        <v>BOYACA</v>
      </c>
      <c r="G2511" s="2">
        <v>66231318</v>
      </c>
      <c r="H2511" s="7">
        <v>117749510</v>
      </c>
      <c r="I2511" s="9">
        <f t="shared" si="199"/>
        <v>919.90413999999998</v>
      </c>
      <c r="J2511">
        <v>0</v>
      </c>
      <c r="K2511" cm="1">
        <f t="array" ref="K2511">INDEX(T!$H$2:$H$3661, MATCH(1, (T!$D$2:$D$3661=D2511)*(T!$E$2:$E$3661=G!E2511),0))</f>
        <v>320.183695</v>
      </c>
      <c r="L2511" cm="1">
        <f t="array" ref="L2511">INDEX('C'!$I$2:$I$3661, MATCH(1, ('C'!$D$2:$D$3661=D2511)*('C'!$E$2:$E$3661=G!E2511),0))</f>
        <v>7263124.0738350004</v>
      </c>
      <c r="M2511" cm="1">
        <f t="array" ref="M2511">_xlfn.IFNA(INDEX(P!C$2:C$2862, MATCH(1, (P!$A$2:$A$2862=D2511)*(P!$B$2:$B$2862=F2511),0)),)</f>
        <v>6.1035483870967742</v>
      </c>
      <c r="N2511" cm="1">
        <f t="array" ref="N2511">_xlfn.IFNA(INDEX(Ind!$H$2:$H$6441, MATCH(1, (Ind!$A$2:$A$6441=D2511)*(Ind!$D$2:$D$6441=F2511),0)),)</f>
        <v>155.24335946562601</v>
      </c>
      <c r="O2511" cm="1">
        <f t="array" ref="O2511">_xlfn.IFNA(INDEX(Ind!$L$2:$L$6441, MATCH(1, (Ind!$A$2:$A$6441=D2511)*(Ind!$D$2:$D$6441=F2511),0)),)</f>
        <v>97.383729260394901</v>
      </c>
    </row>
    <row r="2512" spans="1:15" x14ac:dyDescent="0.2">
      <c r="A2512" s="4" t="s">
        <v>123</v>
      </c>
      <c r="B2512" s="5" t="str">
        <f t="shared" si="195"/>
        <v>2021</v>
      </c>
      <c r="C2512" s="5">
        <f t="shared" si="196"/>
        <v>8</v>
      </c>
      <c r="D2512" s="11">
        <f t="shared" si="197"/>
        <v>44409</v>
      </c>
      <c r="E2512" s="5" t="s">
        <v>10</v>
      </c>
      <c r="F2512" s="5" t="str">
        <f t="shared" si="198"/>
        <v>CALDAS</v>
      </c>
      <c r="G2512" s="5">
        <v>0</v>
      </c>
      <c r="H2512" s="6">
        <v>99637506</v>
      </c>
      <c r="I2512" s="9">
        <f t="shared" si="199"/>
        <v>996.37505999999996</v>
      </c>
      <c r="J2512">
        <v>0</v>
      </c>
      <c r="K2512" cm="1">
        <f t="array" ref="K2512">INDEX(T!$H$2:$H$3661, MATCH(1, (T!$D$2:$D$3661=D2512)*(T!$E$2:$E$3661=G!E2512),0))</f>
        <v>614.44519000000003</v>
      </c>
      <c r="L2512" cm="1">
        <f t="array" ref="L2512">INDEX('C'!$I$2:$I$3661, MATCH(1, ('C'!$D$2:$D$3661=D2512)*('C'!$E$2:$E$3661=G!E2512),0))</f>
        <v>6156191.6935799997</v>
      </c>
      <c r="M2512" cm="1">
        <f t="array" ref="M2512">_xlfn.IFNA(INDEX(P!C$2:C$2862, MATCH(1, (P!$A$2:$A$2862=D2512)*(P!$B$2:$B$2862=F2512),0)),)</f>
        <v>0</v>
      </c>
      <c r="N2512" cm="1">
        <f t="array" ref="N2512">_xlfn.IFNA(INDEX(Ind!$H$2:$H$6441, MATCH(1, (Ind!$A$2:$A$6441=D2512)*(Ind!$D$2:$D$6441=F2512),0)),)</f>
        <v>164.682110546568</v>
      </c>
      <c r="O2512" cm="1">
        <f t="array" ref="O2512">_xlfn.IFNA(INDEX(Ind!$L$2:$L$6441, MATCH(1, (Ind!$A$2:$A$6441=D2512)*(Ind!$D$2:$D$6441=F2512),0)),)</f>
        <v>108.10791609683299</v>
      </c>
    </row>
    <row r="2513" spans="1:15" x14ac:dyDescent="0.2">
      <c r="A2513" s="1" t="s">
        <v>123</v>
      </c>
      <c r="B2513" s="5" t="str">
        <f t="shared" si="195"/>
        <v>2021</v>
      </c>
      <c r="C2513" s="5">
        <f t="shared" si="196"/>
        <v>8</v>
      </c>
      <c r="D2513" s="11">
        <f t="shared" si="197"/>
        <v>44409</v>
      </c>
      <c r="E2513" s="2" t="s">
        <v>11</v>
      </c>
      <c r="F2513" s="5" t="str">
        <f t="shared" si="198"/>
        <v>CAQUETA</v>
      </c>
      <c r="G2513" s="2">
        <v>0</v>
      </c>
      <c r="H2513" s="7">
        <v>260647615</v>
      </c>
      <c r="I2513" s="9">
        <f t="shared" si="199"/>
        <v>2606.47615</v>
      </c>
      <c r="J2513">
        <v>0</v>
      </c>
      <c r="K2513" cm="1">
        <f t="array" ref="K2513">INDEX(T!$H$2:$H$3661, MATCH(1, (T!$D$2:$D$3661=D2513)*(T!$E$2:$E$3661=G!E2513),0))</f>
        <v>951.85</v>
      </c>
      <c r="L2513" cm="1">
        <f t="array" ref="L2513">INDEX('C'!$I$2:$I$3661, MATCH(1, ('C'!$D$2:$D$3661=D2513)*('C'!$E$2:$E$3661=G!E2513),0))</f>
        <v>7186713.1323100002</v>
      </c>
      <c r="M2513" cm="1">
        <f t="array" ref="M2513">_xlfn.IFNA(INDEX(P!C$2:C$2862, MATCH(1, (P!$A$2:$A$2862=D2513)*(P!$B$2:$B$2862=F2513),0)),)</f>
        <v>0</v>
      </c>
      <c r="N2513" cm="1">
        <f t="array" ref="N2513">_xlfn.IFNA(INDEX(Ind!$H$2:$H$6441, MATCH(1, (Ind!$A$2:$A$6441=D2513)*(Ind!$D$2:$D$6441=F2513),0)),)</f>
        <v>0</v>
      </c>
      <c r="O2513" cm="1">
        <f t="array" ref="O2513">_xlfn.IFNA(INDEX(Ind!$L$2:$L$6441, MATCH(1, (Ind!$A$2:$A$6441=D2513)*(Ind!$D$2:$D$6441=F2513),0)),)</f>
        <v>0</v>
      </c>
    </row>
    <row r="2514" spans="1:15" x14ac:dyDescent="0.2">
      <c r="A2514" s="4" t="s">
        <v>123</v>
      </c>
      <c r="B2514" s="5" t="str">
        <f t="shared" si="195"/>
        <v>2021</v>
      </c>
      <c r="C2514" s="5">
        <f t="shared" si="196"/>
        <v>8</v>
      </c>
      <c r="D2514" s="11">
        <f t="shared" si="197"/>
        <v>44409</v>
      </c>
      <c r="E2514" s="5" t="s">
        <v>12</v>
      </c>
      <c r="F2514" s="5" t="str">
        <f t="shared" si="198"/>
        <v>CAUCA</v>
      </c>
      <c r="G2514" s="12">
        <v>101006000</v>
      </c>
      <c r="H2514" s="8">
        <v>104791000</v>
      </c>
      <c r="I2514" s="9">
        <f t="shared" si="199"/>
        <v>1028.9849999999999</v>
      </c>
      <c r="J2514">
        <v>0</v>
      </c>
      <c r="K2514" cm="1">
        <f t="array" ref="K2514">INDEX(T!$H$2:$H$3661, MATCH(1, (T!$D$2:$D$3661=D2514)*(T!$E$2:$E$3661=G!E2514),0))</f>
        <v>805.10500000000002</v>
      </c>
      <c r="L2514" cm="1">
        <f t="array" ref="L2514">INDEX('C'!$I$2:$I$3661, MATCH(1, ('C'!$D$2:$D$3661=D2514)*('C'!$E$2:$E$3661=G!E2514),0))</f>
        <v>14760027.42</v>
      </c>
      <c r="M2514" cm="1">
        <f t="array" ref="M2514">_xlfn.IFNA(INDEX(P!C$2:C$2862, MATCH(1, (P!$A$2:$A$2862=D2514)*(P!$B$2:$B$2862=F2514),0)),)</f>
        <v>0</v>
      </c>
      <c r="N2514" cm="1">
        <f t="array" ref="N2514">_xlfn.IFNA(INDEX(Ind!$H$2:$H$6441, MATCH(1, (Ind!$A$2:$A$6441=D2514)*(Ind!$D$2:$D$6441=F2514),0)),)</f>
        <v>144.050979124767</v>
      </c>
      <c r="O2514" cm="1">
        <f t="array" ref="O2514">_xlfn.IFNA(INDEX(Ind!$L$2:$L$6441, MATCH(1, (Ind!$A$2:$A$6441=D2514)*(Ind!$D$2:$D$6441=F2514),0)),)</f>
        <v>105.25860254041</v>
      </c>
    </row>
    <row r="2515" spans="1:15" x14ac:dyDescent="0.2">
      <c r="A2515" s="1" t="s">
        <v>123</v>
      </c>
      <c r="B2515" s="5" t="str">
        <f t="shared" si="195"/>
        <v>2021</v>
      </c>
      <c r="C2515" s="5">
        <f t="shared" si="196"/>
        <v>8</v>
      </c>
      <c r="D2515" s="11">
        <f t="shared" si="197"/>
        <v>44409</v>
      </c>
      <c r="E2515" s="2" t="s">
        <v>13</v>
      </c>
      <c r="F2515" s="5" t="str">
        <f t="shared" si="198"/>
        <v>CESAR</v>
      </c>
      <c r="G2515" s="13">
        <v>116600000</v>
      </c>
      <c r="H2515" s="7">
        <v>110152436</v>
      </c>
      <c r="I2515" s="9">
        <f t="shared" si="199"/>
        <v>1133.7621799999999</v>
      </c>
      <c r="J2515">
        <v>0</v>
      </c>
      <c r="K2515" cm="1">
        <f t="array" ref="K2515">INDEX(T!$H$2:$H$3661, MATCH(1, (T!$D$2:$D$3661=D2515)*(T!$E$2:$E$3661=G!E2515),0))</f>
        <v>252.47624999999999</v>
      </c>
      <c r="L2515" cm="1">
        <f t="array" ref="L2515">INDEX('C'!$I$2:$I$3661, MATCH(1, ('C'!$D$2:$D$3661=D2515)*('C'!$E$2:$E$3661=G!E2515),0))</f>
        <v>12471640.890319999</v>
      </c>
      <c r="M2515" cm="1">
        <f t="array" ref="M2515">_xlfn.IFNA(INDEX(P!C$2:C$2862, MATCH(1, (P!$A$2:$A$2862=D2515)*(P!$B$2:$B$2862=F2515),0)),)</f>
        <v>10.54225806451613</v>
      </c>
      <c r="N2515" cm="1">
        <f t="array" ref="N2515">_xlfn.IFNA(INDEX(Ind!$H$2:$H$6441, MATCH(1, (Ind!$A$2:$A$6441=D2515)*(Ind!$D$2:$D$6441=F2515),0)),)</f>
        <v>0</v>
      </c>
      <c r="O2515" cm="1">
        <f t="array" ref="O2515">_xlfn.IFNA(INDEX(Ind!$L$2:$L$6441, MATCH(1, (Ind!$A$2:$A$6441=D2515)*(Ind!$D$2:$D$6441=F2515),0)),)</f>
        <v>0</v>
      </c>
    </row>
    <row r="2516" spans="1:15" x14ac:dyDescent="0.2">
      <c r="A2516" s="4" t="s">
        <v>123</v>
      </c>
      <c r="B2516" s="5" t="str">
        <f t="shared" si="195"/>
        <v>2021</v>
      </c>
      <c r="C2516" s="5">
        <f t="shared" si="196"/>
        <v>8</v>
      </c>
      <c r="D2516" s="11">
        <f t="shared" si="197"/>
        <v>44409</v>
      </c>
      <c r="E2516" s="5" t="s">
        <v>14</v>
      </c>
      <c r="F2516" s="5" t="str">
        <f t="shared" si="198"/>
        <v>CORDOBA</v>
      </c>
      <c r="G2516" s="5">
        <v>78181000</v>
      </c>
      <c r="H2516" s="6">
        <v>0</v>
      </c>
      <c r="I2516" s="9">
        <f t="shared" si="199"/>
        <v>781.81</v>
      </c>
      <c r="J2516">
        <v>0</v>
      </c>
      <c r="K2516" cm="1">
        <f t="array" ref="K2516">INDEX(T!$H$2:$H$3661, MATCH(1, (T!$D$2:$D$3661=D2516)*(T!$E$2:$E$3661=G!E2516),0))</f>
        <v>199.58</v>
      </c>
      <c r="L2516" cm="1">
        <f t="array" ref="L2516">INDEX('C'!$I$2:$I$3661, MATCH(1, ('C'!$D$2:$D$3661=D2516)*('C'!$E$2:$E$3661=G!E2516),0))</f>
        <v>14041368</v>
      </c>
      <c r="M2516" cm="1">
        <f t="array" ref="M2516">_xlfn.IFNA(INDEX(P!C$2:C$2862, MATCH(1, (P!$A$2:$A$2862=D2516)*(P!$B$2:$B$2862=F2516),0)),)</f>
        <v>134.81419354838707</v>
      </c>
      <c r="N2516" cm="1">
        <f t="array" ref="N2516">_xlfn.IFNA(INDEX(Ind!$H$2:$H$6441, MATCH(1, (Ind!$A$2:$A$6441=D2516)*(Ind!$D$2:$D$6441=F2516),0)),)</f>
        <v>149.446205881021</v>
      </c>
      <c r="O2516" cm="1">
        <f t="array" ref="O2516">_xlfn.IFNA(INDEX(Ind!$L$2:$L$6441, MATCH(1, (Ind!$A$2:$A$6441=D2516)*(Ind!$D$2:$D$6441=F2516),0)),)</f>
        <v>111.99073586693299</v>
      </c>
    </row>
    <row r="2517" spans="1:15" x14ac:dyDescent="0.2">
      <c r="A2517" s="1" t="s">
        <v>123</v>
      </c>
      <c r="B2517" s="5" t="str">
        <f t="shared" si="195"/>
        <v>2021</v>
      </c>
      <c r="C2517" s="5">
        <f t="shared" si="196"/>
        <v>8</v>
      </c>
      <c r="D2517" s="11">
        <f t="shared" si="197"/>
        <v>44409</v>
      </c>
      <c r="E2517" s="2" t="s">
        <v>15</v>
      </c>
      <c r="F2517" s="5" t="str">
        <f t="shared" si="198"/>
        <v>CUNDINAMARCA</v>
      </c>
      <c r="G2517" s="2">
        <v>65941000</v>
      </c>
      <c r="H2517" s="7">
        <v>103201561</v>
      </c>
      <c r="I2517" s="9">
        <f t="shared" si="199"/>
        <v>845.712805</v>
      </c>
      <c r="J2517">
        <v>0</v>
      </c>
      <c r="K2517" cm="1">
        <f t="array" ref="K2517">INDEX(T!$H$2:$H$3661, MATCH(1, (T!$D$2:$D$3661=D2517)*(T!$E$2:$E$3661=G!E2517),0))</f>
        <v>505.97455500000001</v>
      </c>
      <c r="L2517" cm="1">
        <f t="array" ref="L2517">INDEX('C'!$I$2:$I$3661, MATCH(1, ('C'!$D$2:$D$3661=D2517)*('C'!$E$2:$E$3661=G!E2517),0))</f>
        <v>11848179.418099999</v>
      </c>
      <c r="M2517" cm="1">
        <f t="array" ref="M2517">_xlfn.IFNA(INDEX(P!C$2:C$2862, MATCH(1, (P!$A$2:$A$2862=D2517)*(P!$B$2:$B$2862=F2517),0)),)</f>
        <v>5.5483870967741933E-2</v>
      </c>
      <c r="N2517" cm="1">
        <f t="array" ref="N2517">_xlfn.IFNA(INDEX(Ind!$H$2:$H$6441, MATCH(1, (Ind!$A$2:$A$6441=D2517)*(Ind!$D$2:$D$6441=F2517),0)),)</f>
        <v>133.39679070930299</v>
      </c>
      <c r="O2517" cm="1">
        <f t="array" ref="O2517">_xlfn.IFNA(INDEX(Ind!$L$2:$L$6441, MATCH(1, (Ind!$A$2:$A$6441=D2517)*(Ind!$D$2:$D$6441=F2517),0)),)</f>
        <v>99.376245834342001</v>
      </c>
    </row>
    <row r="2518" spans="1:15" x14ac:dyDescent="0.2">
      <c r="A2518" s="4" t="s">
        <v>123</v>
      </c>
      <c r="B2518" s="5" t="str">
        <f t="shared" si="195"/>
        <v>2021</v>
      </c>
      <c r="C2518" s="5">
        <f t="shared" si="196"/>
        <v>8</v>
      </c>
      <c r="D2518" s="11">
        <f t="shared" si="197"/>
        <v>44409</v>
      </c>
      <c r="E2518" s="5" t="s">
        <v>16</v>
      </c>
      <c r="F2518" s="5" t="str">
        <f t="shared" si="198"/>
        <v>CHOCO</v>
      </c>
      <c r="G2518" s="5">
        <v>0</v>
      </c>
      <c r="H2518" s="8">
        <v>714220000</v>
      </c>
      <c r="I2518" s="9">
        <f t="shared" si="199"/>
        <v>7142.2</v>
      </c>
      <c r="J2518">
        <v>0</v>
      </c>
      <c r="K2518" cm="1">
        <f t="array" ref="K2518">INDEX(T!$H$2:$H$3661, MATCH(1, (T!$D$2:$D$3661=D2518)*(T!$E$2:$E$3661=G!E2518),0))</f>
        <v>639.6</v>
      </c>
      <c r="L2518" t="e" cm="1">
        <f t="array" ref="L2518">INDEX('C'!$I$2:$I$3661, MATCH(1, ('C'!$D$2:$D$3661=D2518)*('C'!$E$2:$E$3661=G!E2518),0))</f>
        <v>#N/A</v>
      </c>
      <c r="M2518" cm="1">
        <f t="array" ref="M2518">_xlfn.IFNA(INDEX(P!C$2:C$2862, MATCH(1, (P!$A$2:$A$2862=D2518)*(P!$B$2:$B$2862=F2518),0)),)</f>
        <v>0</v>
      </c>
      <c r="N2518" cm="1">
        <f t="array" ref="N2518">_xlfn.IFNA(INDEX(Ind!$H$2:$H$6441, MATCH(1, (Ind!$A$2:$A$6441=D2518)*(Ind!$D$2:$D$6441=F2518),0)),)</f>
        <v>0</v>
      </c>
      <c r="O2518" cm="1">
        <f t="array" ref="O2518">_xlfn.IFNA(INDEX(Ind!$L$2:$L$6441, MATCH(1, (Ind!$A$2:$A$6441=D2518)*(Ind!$D$2:$D$6441=F2518),0)),)</f>
        <v>0</v>
      </c>
    </row>
    <row r="2519" spans="1:15" x14ac:dyDescent="0.2">
      <c r="A2519" s="1" t="s">
        <v>123</v>
      </c>
      <c r="B2519" s="5" t="str">
        <f t="shared" si="195"/>
        <v>2021</v>
      </c>
      <c r="C2519" s="5">
        <f t="shared" si="196"/>
        <v>8</v>
      </c>
      <c r="D2519" s="11">
        <f t="shared" si="197"/>
        <v>44409</v>
      </c>
      <c r="E2519" s="2" t="s">
        <v>17</v>
      </c>
      <c r="F2519" s="5" t="str">
        <f t="shared" si="198"/>
        <v>HUILA</v>
      </c>
      <c r="G2519" s="2">
        <v>0</v>
      </c>
      <c r="H2519" s="7">
        <v>104137206</v>
      </c>
      <c r="I2519" s="9">
        <f t="shared" si="199"/>
        <v>1041.3720599999999</v>
      </c>
      <c r="J2519">
        <v>0</v>
      </c>
      <c r="K2519" cm="1">
        <f t="array" ref="K2519">INDEX(T!$H$2:$H$3661, MATCH(1, (T!$D$2:$D$3661=D2519)*(T!$E$2:$E$3661=G!E2519),0))</f>
        <v>839.88923</v>
      </c>
      <c r="L2519" cm="1">
        <f t="array" ref="L2519">INDEX('C'!$I$2:$I$3661, MATCH(1, ('C'!$D$2:$D$3661=D2519)*('C'!$E$2:$E$3661=G!E2519),0))</f>
        <v>11536737.37648</v>
      </c>
      <c r="M2519" cm="1">
        <f t="array" ref="M2519">_xlfn.IFNA(INDEX(P!C$2:C$2862, MATCH(1, (P!$A$2:$A$2862=D2519)*(P!$B$2:$B$2862=F2519),0)),)</f>
        <v>4.1703225806451618</v>
      </c>
      <c r="N2519" cm="1">
        <f t="array" ref="N2519">_xlfn.IFNA(INDEX(Ind!$H$2:$H$6441, MATCH(1, (Ind!$A$2:$A$6441=D2519)*(Ind!$D$2:$D$6441=F2519),0)),)</f>
        <v>0</v>
      </c>
      <c r="O2519" cm="1">
        <f t="array" ref="O2519">_xlfn.IFNA(INDEX(Ind!$L$2:$L$6441, MATCH(1, (Ind!$A$2:$A$6441=D2519)*(Ind!$D$2:$D$6441=F2519),0)),)</f>
        <v>0</v>
      </c>
    </row>
    <row r="2520" spans="1:15" x14ac:dyDescent="0.2">
      <c r="A2520" s="4" t="s">
        <v>123</v>
      </c>
      <c r="B2520" s="5" t="str">
        <f t="shared" si="195"/>
        <v>2021</v>
      </c>
      <c r="C2520" s="5">
        <f t="shared" si="196"/>
        <v>8</v>
      </c>
      <c r="D2520" s="11">
        <f t="shared" si="197"/>
        <v>44409</v>
      </c>
      <c r="E2520" s="5" t="s">
        <v>18</v>
      </c>
      <c r="F2520" s="5" t="str">
        <f t="shared" si="198"/>
        <v>LA GUAJIRA</v>
      </c>
      <c r="G2520" s="12">
        <v>101300000</v>
      </c>
      <c r="H2520" s="6">
        <v>0</v>
      </c>
      <c r="I2520" s="9">
        <f t="shared" si="199"/>
        <v>1013</v>
      </c>
      <c r="J2520">
        <v>0</v>
      </c>
      <c r="K2520" cm="1">
        <f t="array" ref="K2520">INDEX(T!$H$2:$H$3661, MATCH(1, (T!$D$2:$D$3661=D2520)*(T!$E$2:$E$3661=G!E2520),0))</f>
        <v>307</v>
      </c>
      <c r="L2520" cm="1">
        <f t="array" ref="L2520">INDEX('C'!$I$2:$I$3661, MATCH(1, ('C'!$D$2:$D$3661=D2520)*('C'!$E$2:$E$3661=G!E2520),0))</f>
        <v>2226913.9500000002</v>
      </c>
      <c r="M2520" cm="1">
        <f t="array" ref="M2520">_xlfn.IFNA(INDEX(P!C$2:C$2862, MATCH(1, (P!$A$2:$A$2862=D2520)*(P!$B$2:$B$2862=F2520),0)),)</f>
        <v>0</v>
      </c>
      <c r="N2520" cm="1">
        <f t="array" ref="N2520">_xlfn.IFNA(INDEX(Ind!$H$2:$H$6441, MATCH(1, (Ind!$A$2:$A$6441=D2520)*(Ind!$D$2:$D$6441=F2520),0)),)</f>
        <v>0</v>
      </c>
      <c r="O2520" cm="1">
        <f t="array" ref="O2520">_xlfn.IFNA(INDEX(Ind!$L$2:$L$6441, MATCH(1, (Ind!$A$2:$A$6441=D2520)*(Ind!$D$2:$D$6441=F2520),0)),)</f>
        <v>0</v>
      </c>
    </row>
    <row r="2521" spans="1:15" x14ac:dyDescent="0.2">
      <c r="A2521" s="1" t="s">
        <v>123</v>
      </c>
      <c r="B2521" s="5" t="str">
        <f t="shared" si="195"/>
        <v>2021</v>
      </c>
      <c r="C2521" s="5">
        <f t="shared" si="196"/>
        <v>8</v>
      </c>
      <c r="D2521" s="11">
        <f t="shared" si="197"/>
        <v>44409</v>
      </c>
      <c r="E2521" s="2" t="s">
        <v>19</v>
      </c>
      <c r="F2521" s="5" t="str">
        <f t="shared" si="198"/>
        <v>MAGDALENA</v>
      </c>
      <c r="G2521" s="13">
        <v>115066210</v>
      </c>
      <c r="H2521" s="7">
        <v>119950236</v>
      </c>
      <c r="I2521" s="9">
        <f t="shared" si="199"/>
        <v>1175.08223</v>
      </c>
      <c r="J2521">
        <v>0</v>
      </c>
      <c r="K2521" cm="1">
        <f t="array" ref="K2521">INDEX(T!$H$2:$H$3661, MATCH(1, (T!$D$2:$D$3661=D2521)*(T!$E$2:$E$3661=G!E2521),0))</f>
        <v>240.63997499999999</v>
      </c>
      <c r="L2521" cm="1">
        <f t="array" ref="L2521">INDEX('C'!$I$2:$I$3661, MATCH(1, ('C'!$D$2:$D$3661=D2521)*('C'!$E$2:$E$3661=G!E2521),0))</f>
        <v>15839422.144540001</v>
      </c>
      <c r="M2521" cm="1">
        <f t="array" ref="M2521">_xlfn.IFNA(INDEX(P!C$2:C$2862, MATCH(1, (P!$A$2:$A$2862=D2521)*(P!$B$2:$B$2862=F2521),0)),)</f>
        <v>8.3696774193548382</v>
      </c>
      <c r="N2521" cm="1">
        <f t="array" ref="N2521">_xlfn.IFNA(INDEX(Ind!$H$2:$H$6441, MATCH(1, (Ind!$A$2:$A$6441=D2521)*(Ind!$D$2:$D$6441=F2521),0)),)</f>
        <v>0</v>
      </c>
      <c r="O2521" cm="1">
        <f t="array" ref="O2521">_xlfn.IFNA(INDEX(Ind!$L$2:$L$6441, MATCH(1, (Ind!$A$2:$A$6441=D2521)*(Ind!$D$2:$D$6441=F2521),0)),)</f>
        <v>0</v>
      </c>
    </row>
    <row r="2522" spans="1:15" x14ac:dyDescent="0.2">
      <c r="A2522" s="4" t="s">
        <v>123</v>
      </c>
      <c r="B2522" s="5" t="str">
        <f t="shared" si="195"/>
        <v>2021</v>
      </c>
      <c r="C2522" s="5">
        <f t="shared" si="196"/>
        <v>8</v>
      </c>
      <c r="D2522" s="11">
        <f t="shared" si="197"/>
        <v>44409</v>
      </c>
      <c r="E2522" s="5" t="s">
        <v>20</v>
      </c>
      <c r="F2522" s="5" t="str">
        <f t="shared" si="198"/>
        <v>META</v>
      </c>
      <c r="G2522" s="5">
        <v>0</v>
      </c>
      <c r="H2522" s="6">
        <v>86744859</v>
      </c>
      <c r="I2522" s="9">
        <f t="shared" si="199"/>
        <v>867.44858999999997</v>
      </c>
      <c r="J2522">
        <v>0</v>
      </c>
      <c r="K2522" cm="1">
        <f t="array" ref="K2522">INDEX(T!$H$2:$H$3661, MATCH(1, (T!$D$2:$D$3661=D2522)*(T!$E$2:$E$3661=G!E2522),0))</f>
        <v>685.96478999999999</v>
      </c>
      <c r="L2522" cm="1">
        <f t="array" ref="L2522">INDEX('C'!$I$2:$I$3661, MATCH(1, ('C'!$D$2:$D$3661=D2522)*('C'!$E$2:$E$3661=G!E2522),0))</f>
        <v>700350.79154999997</v>
      </c>
      <c r="M2522" cm="1">
        <f t="array" ref="M2522">_xlfn.IFNA(INDEX(P!C$2:C$2862, MATCH(1, (P!$A$2:$A$2862=D2522)*(P!$B$2:$B$2862=F2522),0)),)</f>
        <v>4.7229032258064505</v>
      </c>
      <c r="N2522" cm="1">
        <f t="array" ref="N2522">_xlfn.IFNA(INDEX(Ind!$H$2:$H$6441, MATCH(1, (Ind!$A$2:$A$6441=D2522)*(Ind!$D$2:$D$6441=F2522),0)),)</f>
        <v>0</v>
      </c>
      <c r="O2522" cm="1">
        <f t="array" ref="O2522">_xlfn.IFNA(INDEX(Ind!$L$2:$L$6441, MATCH(1, (Ind!$A$2:$A$6441=D2522)*(Ind!$D$2:$D$6441=F2522),0)),)</f>
        <v>0</v>
      </c>
    </row>
    <row r="2523" spans="1:15" x14ac:dyDescent="0.2">
      <c r="A2523" s="1" t="s">
        <v>123</v>
      </c>
      <c r="B2523" s="5" t="str">
        <f t="shared" si="195"/>
        <v>2021</v>
      </c>
      <c r="C2523" s="5">
        <f t="shared" si="196"/>
        <v>8</v>
      </c>
      <c r="D2523" s="11">
        <f t="shared" si="197"/>
        <v>44409</v>
      </c>
      <c r="E2523" s="2" t="s">
        <v>21</v>
      </c>
      <c r="F2523" s="5" t="str">
        <f t="shared" si="198"/>
        <v>NARINO</v>
      </c>
      <c r="G2523" s="2">
        <v>0</v>
      </c>
      <c r="H2523" s="7">
        <v>111557606</v>
      </c>
      <c r="I2523" s="9">
        <f t="shared" si="199"/>
        <v>1115.5760600000001</v>
      </c>
      <c r="J2523">
        <v>0</v>
      </c>
      <c r="K2523" cm="1">
        <f t="array" ref="K2523">INDEX(T!$H$2:$H$3661, MATCH(1, (T!$D$2:$D$3661=D2523)*(T!$E$2:$E$3661=G!E2523),0))</f>
        <v>873.05332999999996</v>
      </c>
      <c r="L2523" cm="1">
        <f t="array" ref="L2523">INDEX('C'!$I$2:$I$3661, MATCH(1, ('C'!$D$2:$D$3661=D2523)*('C'!$E$2:$E$3661=G!E2523),0))</f>
        <v>11324517.66303</v>
      </c>
      <c r="M2523" cm="1">
        <f t="array" ref="M2523">_xlfn.IFNA(INDEX(P!C$2:C$2862, MATCH(1, (P!$A$2:$A$2862=D2523)*(P!$B$2:$B$2862=F2523),0)),)</f>
        <v>0</v>
      </c>
      <c r="N2523" cm="1">
        <f t="array" ref="N2523">_xlfn.IFNA(INDEX(Ind!$H$2:$H$6441, MATCH(1, (Ind!$A$2:$A$6441=D2523)*(Ind!$D$2:$D$6441=F2523),0)),)</f>
        <v>0</v>
      </c>
      <c r="O2523" cm="1">
        <f t="array" ref="O2523">_xlfn.IFNA(INDEX(Ind!$L$2:$L$6441, MATCH(1, (Ind!$A$2:$A$6441=D2523)*(Ind!$D$2:$D$6441=F2523),0)),)</f>
        <v>0</v>
      </c>
    </row>
    <row r="2524" spans="1:15" x14ac:dyDescent="0.2">
      <c r="A2524" s="4" t="s">
        <v>123</v>
      </c>
      <c r="B2524" s="5" t="str">
        <f t="shared" si="195"/>
        <v>2021</v>
      </c>
      <c r="C2524" s="5">
        <f t="shared" si="196"/>
        <v>8</v>
      </c>
      <c r="D2524" s="11">
        <f t="shared" si="197"/>
        <v>44409</v>
      </c>
      <c r="E2524" s="5" t="s">
        <v>22</v>
      </c>
      <c r="F2524" s="5" t="str">
        <f t="shared" si="198"/>
        <v>NORTE DE SANTANDER</v>
      </c>
      <c r="G2524" s="12">
        <v>113629000</v>
      </c>
      <c r="H2524" s="8">
        <v>136148906</v>
      </c>
      <c r="I2524" s="9">
        <f t="shared" si="199"/>
        <v>1248.8895299999999</v>
      </c>
      <c r="J2524">
        <v>0</v>
      </c>
      <c r="K2524" cm="1">
        <f t="array" ref="K2524">INDEX(T!$H$2:$H$3661, MATCH(1, (T!$D$2:$D$3661=D2524)*(T!$E$2:$E$3661=G!E2524),0))</f>
        <v>309.27218499999998</v>
      </c>
      <c r="L2524" cm="1">
        <f t="array" ref="L2524">INDEX('C'!$I$2:$I$3661, MATCH(1, ('C'!$D$2:$D$3661=D2524)*('C'!$E$2:$E$3661=G!E2524),0))</f>
        <v>3156739.0248449999</v>
      </c>
      <c r="M2524" cm="1">
        <f t="array" ref="M2524">_xlfn.IFNA(INDEX(P!C$2:C$2862, MATCH(1, (P!$A$2:$A$2862=D2524)*(P!$B$2:$B$2862=F2524),0)),)</f>
        <v>5.3529032258064522</v>
      </c>
      <c r="N2524" cm="1">
        <f t="array" ref="N2524">_xlfn.IFNA(INDEX(Ind!$H$2:$H$6441, MATCH(1, (Ind!$A$2:$A$6441=D2524)*(Ind!$D$2:$D$6441=F2524),0)),)</f>
        <v>0</v>
      </c>
      <c r="O2524" cm="1">
        <f t="array" ref="O2524">_xlfn.IFNA(INDEX(Ind!$L$2:$L$6441, MATCH(1, (Ind!$A$2:$A$6441=D2524)*(Ind!$D$2:$D$6441=F2524),0)),)</f>
        <v>0</v>
      </c>
    </row>
    <row r="2525" spans="1:15" x14ac:dyDescent="0.2">
      <c r="A2525" s="1" t="s">
        <v>123</v>
      </c>
      <c r="B2525" s="5" t="str">
        <f t="shared" si="195"/>
        <v>2021</v>
      </c>
      <c r="C2525" s="5">
        <f t="shared" si="196"/>
        <v>8</v>
      </c>
      <c r="D2525" s="11">
        <f t="shared" si="197"/>
        <v>44409</v>
      </c>
      <c r="E2525" s="2" t="s">
        <v>23</v>
      </c>
      <c r="F2525" s="5" t="str">
        <f t="shared" si="198"/>
        <v>QUINDIO</v>
      </c>
      <c r="G2525" s="2">
        <v>0</v>
      </c>
      <c r="H2525" s="7">
        <v>218115308</v>
      </c>
      <c r="I2525" s="9">
        <f t="shared" si="199"/>
        <v>2181.15308</v>
      </c>
      <c r="J2525">
        <v>0</v>
      </c>
      <c r="K2525" cm="1">
        <f t="array" ref="K2525">INDEX(T!$H$2:$H$3661, MATCH(1, (T!$D$2:$D$3661=D2525)*(T!$E$2:$E$3661=G!E2525),0))</f>
        <v>1403.0315399999999</v>
      </c>
      <c r="L2525" cm="1">
        <f t="array" ref="L2525">INDEX('C'!$I$2:$I$3661, MATCH(1, ('C'!$D$2:$D$3661=D2525)*('C'!$E$2:$E$3661=G!E2525),0))</f>
        <v>1574671.39692</v>
      </c>
      <c r="M2525" cm="1">
        <f t="array" ref="M2525">_xlfn.IFNA(INDEX(P!C$2:C$2862, MATCH(1, (P!$A$2:$A$2862=D2525)*(P!$B$2:$B$2862=F2525),0)),)</f>
        <v>0</v>
      </c>
      <c r="N2525" cm="1">
        <f t="array" ref="N2525">_xlfn.IFNA(INDEX(Ind!$H$2:$H$6441, MATCH(1, (Ind!$A$2:$A$6441=D2525)*(Ind!$D$2:$D$6441=F2525),0)),)</f>
        <v>0</v>
      </c>
      <c r="O2525" cm="1">
        <f t="array" ref="O2525">_xlfn.IFNA(INDEX(Ind!$L$2:$L$6441, MATCH(1, (Ind!$A$2:$A$6441=D2525)*(Ind!$D$2:$D$6441=F2525),0)),)</f>
        <v>0</v>
      </c>
    </row>
    <row r="2526" spans="1:15" x14ac:dyDescent="0.2">
      <c r="A2526" s="4" t="s">
        <v>123</v>
      </c>
      <c r="B2526" s="5" t="str">
        <f t="shared" si="195"/>
        <v>2021</v>
      </c>
      <c r="C2526" s="5">
        <f t="shared" si="196"/>
        <v>8</v>
      </c>
      <c r="D2526" s="11">
        <f t="shared" si="197"/>
        <v>44409</v>
      </c>
      <c r="E2526" s="5" t="s">
        <v>24</v>
      </c>
      <c r="F2526" s="5" t="str">
        <f t="shared" si="198"/>
        <v>RISARALDA</v>
      </c>
      <c r="G2526" s="5">
        <v>0</v>
      </c>
      <c r="H2526" s="6">
        <v>94514481</v>
      </c>
      <c r="I2526" s="9">
        <f t="shared" si="199"/>
        <v>945.14481000000001</v>
      </c>
      <c r="J2526">
        <v>0</v>
      </c>
      <c r="K2526" cm="1">
        <f t="array" ref="K2526">INDEX(T!$H$2:$H$3661, MATCH(1, (T!$D$2:$D$3661=D2526)*(T!$E$2:$E$3661=G!E2526),0))</f>
        <v>401.02222</v>
      </c>
      <c r="L2526" cm="1">
        <f t="array" ref="L2526">INDEX('C'!$I$2:$I$3661, MATCH(1, ('C'!$D$2:$D$3661=D2526)*('C'!$E$2:$E$3661=G!E2526),0))</f>
        <v>1577275.3629600001</v>
      </c>
      <c r="M2526" cm="1">
        <f t="array" ref="M2526">_xlfn.IFNA(INDEX(P!C$2:C$2862, MATCH(1, (P!$A$2:$A$2862=D2526)*(P!$B$2:$B$2862=F2526),0)),)</f>
        <v>0</v>
      </c>
      <c r="N2526" cm="1">
        <f t="array" ref="N2526">_xlfn.IFNA(INDEX(Ind!$H$2:$H$6441, MATCH(1, (Ind!$A$2:$A$6441=D2526)*(Ind!$D$2:$D$6441=F2526),0)),)</f>
        <v>153.29771211874399</v>
      </c>
      <c r="O2526" cm="1">
        <f t="array" ref="O2526">_xlfn.IFNA(INDEX(Ind!$L$2:$L$6441, MATCH(1, (Ind!$A$2:$A$6441=D2526)*(Ind!$D$2:$D$6441=F2526),0)),)</f>
        <v>100.93506820526</v>
      </c>
    </row>
    <row r="2527" spans="1:15" x14ac:dyDescent="0.2">
      <c r="A2527" s="1" t="s">
        <v>123</v>
      </c>
      <c r="B2527" s="5" t="str">
        <f t="shared" si="195"/>
        <v>2021</v>
      </c>
      <c r="C2527" s="5">
        <f t="shared" si="196"/>
        <v>8</v>
      </c>
      <c r="D2527" s="11">
        <f t="shared" si="197"/>
        <v>44409</v>
      </c>
      <c r="E2527" s="2" t="s">
        <v>25</v>
      </c>
      <c r="F2527" s="5" t="str">
        <f t="shared" si="198"/>
        <v>SANTANDER</v>
      </c>
      <c r="G2527" s="2">
        <v>61783000</v>
      </c>
      <c r="H2527" s="7">
        <v>262716915</v>
      </c>
      <c r="I2527" s="9">
        <f t="shared" si="199"/>
        <v>1622.499575</v>
      </c>
      <c r="J2527">
        <v>0</v>
      </c>
      <c r="K2527" cm="1">
        <f t="array" ref="K2527">INDEX(T!$H$2:$H$3661, MATCH(1, (T!$D$2:$D$3661=D2527)*(T!$E$2:$E$3661=G!E2527),0))</f>
        <v>629.41996500000005</v>
      </c>
      <c r="L2527" cm="1">
        <f t="array" ref="L2527">INDEX('C'!$I$2:$I$3661, MATCH(1, ('C'!$D$2:$D$3661=D2527)*('C'!$E$2:$E$3661=G!E2527),0))</f>
        <v>3301168.1834999998</v>
      </c>
      <c r="M2527" cm="1">
        <f t="array" ref="M2527">_xlfn.IFNA(INDEX(P!C$2:C$2862, MATCH(1, (P!$A$2:$A$2862=D2527)*(P!$B$2:$B$2862=F2527),0)),)</f>
        <v>27.895483870967741</v>
      </c>
      <c r="N2527" cm="1">
        <f t="array" ref="N2527">_xlfn.IFNA(INDEX(Ind!$H$2:$H$6441, MATCH(1, (Ind!$A$2:$A$6441=D2527)*(Ind!$D$2:$D$6441=F2527),0)),)</f>
        <v>131.392471578879</v>
      </c>
      <c r="O2527" cm="1">
        <f t="array" ref="O2527">_xlfn.IFNA(INDEX(Ind!$L$2:$L$6441, MATCH(1, (Ind!$A$2:$A$6441=D2527)*(Ind!$D$2:$D$6441=F2527),0)),)</f>
        <v>102.679896708078</v>
      </c>
    </row>
    <row r="2528" spans="1:15" x14ac:dyDescent="0.2">
      <c r="A2528" s="4" t="s">
        <v>123</v>
      </c>
      <c r="B2528" s="5" t="str">
        <f t="shared" si="195"/>
        <v>2021</v>
      </c>
      <c r="C2528" s="5">
        <f t="shared" si="196"/>
        <v>8</v>
      </c>
      <c r="D2528" s="11">
        <f t="shared" si="197"/>
        <v>44409</v>
      </c>
      <c r="E2528" s="5" t="s">
        <v>26</v>
      </c>
      <c r="F2528" s="5" t="str">
        <f t="shared" si="198"/>
        <v>SUCRE</v>
      </c>
      <c r="G2528" s="5">
        <v>78181000</v>
      </c>
      <c r="H2528" s="6">
        <v>0</v>
      </c>
      <c r="I2528" s="9">
        <f t="shared" si="199"/>
        <v>781.81</v>
      </c>
      <c r="J2528">
        <v>0</v>
      </c>
      <c r="K2528" cm="1">
        <f t="array" ref="K2528">INDEX(T!$H$2:$H$3661, MATCH(1, (T!$D$2:$D$3661=D2528)*(T!$E$2:$E$3661=G!E2528),0))</f>
        <v>199.58</v>
      </c>
      <c r="L2528" cm="1">
        <f t="array" ref="L2528">INDEX('C'!$I$2:$I$3661, MATCH(1, ('C'!$D$2:$D$3661=D2528)*('C'!$E$2:$E$3661=G!E2528),0))</f>
        <v>14041368</v>
      </c>
      <c r="M2528" cm="1">
        <f t="array" ref="M2528">_xlfn.IFNA(INDEX(P!C$2:C$2862, MATCH(1, (P!$A$2:$A$2862=D2528)*(P!$B$2:$B$2862=F2528),0)),)</f>
        <v>89.907096774193548</v>
      </c>
      <c r="N2528" cm="1">
        <f t="array" ref="N2528">_xlfn.IFNA(INDEX(Ind!$H$2:$H$6441, MATCH(1, (Ind!$A$2:$A$6441=D2528)*(Ind!$D$2:$D$6441=F2528),0)),)</f>
        <v>0</v>
      </c>
      <c r="O2528" cm="1">
        <f t="array" ref="O2528">_xlfn.IFNA(INDEX(Ind!$L$2:$L$6441, MATCH(1, (Ind!$A$2:$A$6441=D2528)*(Ind!$D$2:$D$6441=F2528),0)),)</f>
        <v>0</v>
      </c>
    </row>
    <row r="2529" spans="1:15" x14ac:dyDescent="0.2">
      <c r="A2529" s="1" t="s">
        <v>123</v>
      </c>
      <c r="B2529" s="5" t="str">
        <f t="shared" si="195"/>
        <v>2021</v>
      </c>
      <c r="C2529" s="5">
        <f t="shared" si="196"/>
        <v>8</v>
      </c>
      <c r="D2529" s="11">
        <f t="shared" si="197"/>
        <v>44409</v>
      </c>
      <c r="E2529" s="2" t="s">
        <v>27</v>
      </c>
      <c r="F2529" s="5" t="str">
        <f t="shared" si="198"/>
        <v>TOLIMA</v>
      </c>
      <c r="G2529" s="2">
        <v>0</v>
      </c>
      <c r="H2529" s="7">
        <v>109463908</v>
      </c>
      <c r="I2529" s="9">
        <f t="shared" si="199"/>
        <v>1094.6390799999999</v>
      </c>
      <c r="J2529">
        <v>0</v>
      </c>
      <c r="K2529" cm="1">
        <f t="array" ref="K2529">INDEX(T!$H$2:$H$3661, MATCH(1, (T!$D$2:$D$3661=D2529)*(T!$E$2:$E$3661=G!E2529),0))</f>
        <v>834.90128000000004</v>
      </c>
      <c r="L2529" cm="1">
        <f t="array" ref="L2529">INDEX('C'!$I$2:$I$3661, MATCH(1, ('C'!$D$2:$D$3661=D2529)*('C'!$E$2:$E$3661=G!E2529),0))</f>
        <v>11474267.81067</v>
      </c>
      <c r="M2529" cm="1">
        <f t="array" ref="M2529">_xlfn.IFNA(INDEX(P!C$2:C$2862, MATCH(1, (P!$A$2:$A$2862=D2529)*(P!$B$2:$B$2862=F2529),0)),)</f>
        <v>2.2429032258064519</v>
      </c>
      <c r="N2529" cm="1">
        <f t="array" ref="N2529">_xlfn.IFNA(INDEX(Ind!$H$2:$H$6441, MATCH(1, (Ind!$A$2:$A$6441=D2529)*(Ind!$D$2:$D$6441=F2529),0)),)</f>
        <v>115.29268119997499</v>
      </c>
      <c r="O2529" cm="1">
        <f t="array" ref="O2529">_xlfn.IFNA(INDEX(Ind!$L$2:$L$6441, MATCH(1, (Ind!$A$2:$A$6441=D2529)*(Ind!$D$2:$D$6441=F2529),0)),)</f>
        <v>98.900068745703393</v>
      </c>
    </row>
    <row r="2530" spans="1:15" x14ac:dyDescent="0.2">
      <c r="A2530" s="4" t="s">
        <v>123</v>
      </c>
      <c r="B2530" s="5" t="str">
        <f t="shared" si="195"/>
        <v>2021</v>
      </c>
      <c r="C2530" s="5">
        <f t="shared" si="196"/>
        <v>8</v>
      </c>
      <c r="D2530" s="11">
        <f t="shared" si="197"/>
        <v>44409</v>
      </c>
      <c r="E2530" s="5" t="s">
        <v>28</v>
      </c>
      <c r="F2530" s="5" t="str">
        <f t="shared" si="198"/>
        <v>VALLE DEL CAUCA</v>
      </c>
      <c r="G2530" s="12">
        <v>100849261</v>
      </c>
      <c r="H2530" s="6">
        <v>0</v>
      </c>
      <c r="I2530" s="9">
        <f t="shared" si="199"/>
        <v>1008.49261</v>
      </c>
      <c r="J2530">
        <v>0</v>
      </c>
      <c r="K2530" cm="1">
        <f t="array" ref="K2530">INDEX(T!$H$2:$H$3661, MATCH(1, (T!$D$2:$D$3661=D2530)*(T!$E$2:$E$3661=G!E2530),0))</f>
        <v>775.44881999999996</v>
      </c>
      <c r="L2530" cm="1">
        <f t="array" ref="L2530">INDEX('C'!$I$2:$I$3661, MATCH(1, ('C'!$D$2:$D$3661=D2530)*('C'!$E$2:$E$3661=G!E2530),0))</f>
        <v>17498784.71734</v>
      </c>
      <c r="M2530" cm="1">
        <f t="array" ref="M2530">_xlfn.IFNA(INDEX(P!C$2:C$2862, MATCH(1, (P!$A$2:$A$2862=D2530)*(P!$B$2:$B$2862=F2530),0)),)</f>
        <v>0</v>
      </c>
      <c r="N2530" cm="1">
        <f t="array" ref="N2530">_xlfn.IFNA(INDEX(Ind!$H$2:$H$6441, MATCH(1, (Ind!$A$2:$A$6441=D2530)*(Ind!$D$2:$D$6441=F2530),0)),)</f>
        <v>143.335575397859</v>
      </c>
      <c r="O2530" cm="1">
        <f t="array" ref="O2530">_xlfn.IFNA(INDEX(Ind!$L$2:$L$6441, MATCH(1, (Ind!$A$2:$A$6441=D2530)*(Ind!$D$2:$D$6441=F2530),0)),)</f>
        <v>97.734199072593995</v>
      </c>
    </row>
    <row r="2531" spans="1:15" x14ac:dyDescent="0.2">
      <c r="A2531" s="1" t="s">
        <v>123</v>
      </c>
      <c r="B2531" s="5" t="str">
        <f t="shared" si="195"/>
        <v>2021</v>
      </c>
      <c r="C2531" s="5">
        <f t="shared" si="196"/>
        <v>8</v>
      </c>
      <c r="D2531" s="11">
        <f t="shared" si="197"/>
        <v>44409</v>
      </c>
      <c r="E2531" s="2" t="s">
        <v>74</v>
      </c>
      <c r="F2531" s="5" t="str">
        <f t="shared" si="198"/>
        <v>ARAUCA</v>
      </c>
      <c r="G2531" s="2">
        <v>0</v>
      </c>
      <c r="H2531" s="3">
        <v>99186000</v>
      </c>
      <c r="I2531" s="9">
        <f t="shared" si="199"/>
        <v>991.86</v>
      </c>
      <c r="J2531">
        <v>0</v>
      </c>
      <c r="K2531" cm="1">
        <f t="array" ref="K2531">INDEX(T!$H$2:$H$3661, MATCH(1, (T!$D$2:$D$3661=D2531)*(T!$E$2:$E$3661=G!E2531),0))</f>
        <v>1007.16</v>
      </c>
      <c r="L2531" cm="1">
        <f t="array" ref="L2531">INDEX('C'!$I$2:$I$3661, MATCH(1, ('C'!$D$2:$D$3661=D2531)*('C'!$E$2:$E$3661=G!E2531),0))</f>
        <v>46345.5</v>
      </c>
      <c r="M2531" cm="1">
        <f t="array" ref="M2531">_xlfn.IFNA(INDEX(P!C$2:C$2862, MATCH(1, (P!$A$2:$A$2862=D2531)*(P!$B$2:$B$2862=F2531),0)),)</f>
        <v>3.1451612903225805</v>
      </c>
      <c r="N2531" cm="1">
        <f t="array" ref="N2531">_xlfn.IFNA(INDEX(Ind!$H$2:$H$6441, MATCH(1, (Ind!$A$2:$A$6441=D2531)*(Ind!$D$2:$D$6441=F2531),0)),)</f>
        <v>0</v>
      </c>
      <c r="O2531" cm="1">
        <f t="array" ref="O2531">_xlfn.IFNA(INDEX(Ind!$L$2:$L$6441, MATCH(1, (Ind!$A$2:$A$6441=D2531)*(Ind!$D$2:$D$6441=F2531),0)),)</f>
        <v>0</v>
      </c>
    </row>
    <row r="2532" spans="1:15" x14ac:dyDescent="0.2">
      <c r="A2532" s="4" t="s">
        <v>123</v>
      </c>
      <c r="B2532" s="5" t="str">
        <f t="shared" si="195"/>
        <v>2021</v>
      </c>
      <c r="C2532" s="5">
        <f t="shared" si="196"/>
        <v>8</v>
      </c>
      <c r="D2532" s="11">
        <f t="shared" si="197"/>
        <v>44409</v>
      </c>
      <c r="E2532" s="5" t="s">
        <v>29</v>
      </c>
      <c r="F2532" s="5" t="str">
        <f t="shared" si="198"/>
        <v>CASANARE</v>
      </c>
      <c r="G2532" s="5">
        <v>0</v>
      </c>
      <c r="H2532" s="6">
        <v>44112229</v>
      </c>
      <c r="I2532" s="9">
        <f t="shared" si="199"/>
        <v>441.12229000000002</v>
      </c>
      <c r="J2532">
        <v>0</v>
      </c>
      <c r="K2532" cm="1">
        <f t="array" ref="K2532">INDEX(T!$H$2:$H$3661, MATCH(1, (T!$D$2:$D$3661=D2532)*(T!$E$2:$E$3661=G!E2532),0))</f>
        <v>130.73913999999999</v>
      </c>
      <c r="L2532" cm="1">
        <f t="array" ref="L2532">INDEX('C'!$I$2:$I$3661, MATCH(1, ('C'!$D$2:$D$3661=D2532)*('C'!$E$2:$E$3661=G!E2532),0))</f>
        <v>603588.54029000003</v>
      </c>
      <c r="M2532" cm="1">
        <f t="array" ref="M2532">_xlfn.IFNA(INDEX(P!C$2:C$2862, MATCH(1, (P!$A$2:$A$2862=D2532)*(P!$B$2:$B$2862=F2532),0)),)</f>
        <v>626.47741935483873</v>
      </c>
      <c r="N2532" cm="1">
        <f t="array" ref="N2532">_xlfn.IFNA(INDEX(Ind!$H$2:$H$6441, MATCH(1, (Ind!$A$2:$A$6441=D2532)*(Ind!$D$2:$D$6441=F2532),0)),)</f>
        <v>0</v>
      </c>
      <c r="O2532" cm="1">
        <f t="array" ref="O2532">_xlfn.IFNA(INDEX(Ind!$L$2:$L$6441, MATCH(1, (Ind!$A$2:$A$6441=D2532)*(Ind!$D$2:$D$6441=F2532),0)),)</f>
        <v>0</v>
      </c>
    </row>
    <row r="2533" spans="1:15" x14ac:dyDescent="0.2">
      <c r="A2533" s="1" t="s">
        <v>123</v>
      </c>
      <c r="B2533" s="5" t="str">
        <f t="shared" si="195"/>
        <v>2021</v>
      </c>
      <c r="C2533" s="5">
        <f t="shared" si="196"/>
        <v>8</v>
      </c>
      <c r="D2533" s="11">
        <f t="shared" si="197"/>
        <v>44409</v>
      </c>
      <c r="E2533" s="2" t="s">
        <v>30</v>
      </c>
      <c r="F2533" s="5" t="str">
        <f t="shared" si="198"/>
        <v>PUTUMAYO</v>
      </c>
      <c r="G2533" s="2">
        <v>0</v>
      </c>
      <c r="H2533" s="3">
        <v>86128000</v>
      </c>
      <c r="I2533" s="9">
        <f t="shared" si="199"/>
        <v>861.28</v>
      </c>
      <c r="J2533">
        <v>0</v>
      </c>
      <c r="K2533" cm="1">
        <f t="array" ref="K2533">INDEX(T!$H$2:$H$3661, MATCH(1, (T!$D$2:$D$3661=D2533)*(T!$E$2:$E$3661=G!E2533),0))</f>
        <v>2407.8833300000001</v>
      </c>
      <c r="L2533" cm="1">
        <f t="array" ref="L2533">INDEX('C'!$I$2:$I$3661, MATCH(1, ('C'!$D$2:$D$3661=D2533)*('C'!$E$2:$E$3661=G!E2533),0))</f>
        <v>54265.866670000003</v>
      </c>
      <c r="M2533" cm="1">
        <f t="array" ref="M2533">_xlfn.IFNA(INDEX(P!C$2:C$2862, MATCH(1, (P!$A$2:$A$2862=D2533)*(P!$B$2:$B$2862=F2533),0)),)</f>
        <v>1.8925806451612901</v>
      </c>
      <c r="N2533" cm="1">
        <f t="array" ref="N2533">_xlfn.IFNA(INDEX(Ind!$H$2:$H$6441, MATCH(1, (Ind!$A$2:$A$6441=D2533)*(Ind!$D$2:$D$6441=F2533),0)),)</f>
        <v>0</v>
      </c>
      <c r="O2533" cm="1">
        <f t="array" ref="O2533">_xlfn.IFNA(INDEX(Ind!$L$2:$L$6441, MATCH(1, (Ind!$A$2:$A$6441=D2533)*(Ind!$D$2:$D$6441=F2533),0)),)</f>
        <v>0</v>
      </c>
    </row>
    <row r="2534" spans="1:15" x14ac:dyDescent="0.2">
      <c r="A2534" s="4" t="s">
        <v>123</v>
      </c>
      <c r="B2534" s="5" t="str">
        <f t="shared" si="195"/>
        <v>2021</v>
      </c>
      <c r="C2534" s="5">
        <f t="shared" si="196"/>
        <v>8</v>
      </c>
      <c r="D2534" s="11">
        <f t="shared" si="197"/>
        <v>44409</v>
      </c>
      <c r="E2534" s="5" t="s">
        <v>31</v>
      </c>
      <c r="F2534" s="5" t="str">
        <f t="shared" si="198"/>
        <v>GUAVIARE</v>
      </c>
      <c r="G2534" s="5">
        <v>0</v>
      </c>
      <c r="H2534" s="6">
        <v>86725000</v>
      </c>
      <c r="I2534" s="9">
        <f t="shared" si="199"/>
        <v>867.25</v>
      </c>
      <c r="J2534">
        <v>0</v>
      </c>
      <c r="K2534" cm="1">
        <f t="array" ref="K2534">INDEX(T!$H$2:$H$3661, MATCH(1, (T!$D$2:$D$3661=D2534)*(T!$E$2:$E$3661=G!E2534),0))</f>
        <v>1730.92</v>
      </c>
      <c r="L2534" cm="1">
        <f t="array" ref="L2534">INDEX('C'!$I$2:$I$3661, MATCH(1, ('C'!$D$2:$D$3661=D2534)*('C'!$E$2:$E$3661=G!E2534),0))</f>
        <v>50483.35</v>
      </c>
      <c r="M2534" cm="1">
        <f t="array" ref="M2534">_xlfn.IFNA(INDEX(P!C$2:C$2862, MATCH(1, (P!$A$2:$A$2862=D2534)*(P!$B$2:$B$2862=F2534),0)),)</f>
        <v>0</v>
      </c>
      <c r="N2534" cm="1">
        <f t="array" ref="N2534">_xlfn.IFNA(INDEX(Ind!$H$2:$H$6441, MATCH(1, (Ind!$A$2:$A$6441=D2534)*(Ind!$D$2:$D$6441=F2534),0)),)</f>
        <v>0</v>
      </c>
      <c r="O2534" cm="1">
        <f t="array" ref="O2534">_xlfn.IFNA(INDEX(Ind!$L$2:$L$6441, MATCH(1, (Ind!$A$2:$A$6441=D2534)*(Ind!$D$2:$D$6441=F2534),0)),)</f>
        <v>0</v>
      </c>
    </row>
    <row r="2535" spans="1:15" x14ac:dyDescent="0.2">
      <c r="A2535" s="1" t="s">
        <v>124</v>
      </c>
      <c r="B2535" s="5" t="str">
        <f t="shared" si="195"/>
        <v>2021</v>
      </c>
      <c r="C2535" s="5">
        <f t="shared" si="196"/>
        <v>9</v>
      </c>
      <c r="D2535" s="11">
        <f t="shared" si="197"/>
        <v>44440</v>
      </c>
      <c r="E2535" s="2" t="s">
        <v>5</v>
      </c>
      <c r="F2535" s="5" t="str">
        <f t="shared" si="198"/>
        <v>ANTIOQUIA</v>
      </c>
      <c r="G2535" s="2">
        <v>87551904</v>
      </c>
      <c r="H2535" s="3">
        <v>87901156</v>
      </c>
      <c r="I2535" s="9">
        <f t="shared" si="199"/>
        <v>877.26530000000002</v>
      </c>
      <c r="J2535">
        <v>0</v>
      </c>
      <c r="K2535" cm="1">
        <f t="array" ref="K2535">INDEX(T!$H$2:$H$3661, MATCH(1, (T!$D$2:$D$3661=D2535)*(T!$E$2:$E$3661=G!E2535),0))</f>
        <v>530.71345499999995</v>
      </c>
      <c r="L2535" cm="1">
        <f t="array" ref="L2535">INDEX('C'!$I$2:$I$3661, MATCH(1, ('C'!$D$2:$D$3661=D2535)*('C'!$E$2:$E$3661=G!E2535),0))</f>
        <v>23194807.964635</v>
      </c>
      <c r="M2535" cm="1">
        <f t="array" ref="M2535">_xlfn.IFNA(INDEX(P!C$2:C$2862, MATCH(1, (P!$A$2:$A$2862=D2535)*(P!$B$2:$B$2862=F2535),0)),)</f>
        <v>0</v>
      </c>
      <c r="N2535" cm="1">
        <f t="array" ref="N2535">_xlfn.IFNA(INDEX(Ind!$H$2:$H$6441, MATCH(1, (Ind!$A$2:$A$6441=D2535)*(Ind!$D$2:$D$6441=F2535),0)),)</f>
        <v>134.90193452051</v>
      </c>
      <c r="O2535" cm="1">
        <f t="array" ref="O2535">_xlfn.IFNA(INDEX(Ind!$L$2:$L$6441, MATCH(1, (Ind!$A$2:$A$6441=D2535)*(Ind!$D$2:$D$6441=F2535),0)),)</f>
        <v>98.496386384978294</v>
      </c>
    </row>
    <row r="2536" spans="1:15" x14ac:dyDescent="0.2">
      <c r="A2536" s="4" t="s">
        <v>124</v>
      </c>
      <c r="B2536" s="5" t="str">
        <f t="shared" si="195"/>
        <v>2021</v>
      </c>
      <c r="C2536" s="5">
        <f t="shared" si="196"/>
        <v>9</v>
      </c>
      <c r="D2536" s="11">
        <f t="shared" si="197"/>
        <v>44440</v>
      </c>
      <c r="E2536" s="5" t="s">
        <v>6</v>
      </c>
      <c r="F2536" s="5" t="str">
        <f t="shared" si="198"/>
        <v>ATLANTICO</v>
      </c>
      <c r="G2536" s="12">
        <v>120700000</v>
      </c>
      <c r="H2536" s="8">
        <v>120700000</v>
      </c>
      <c r="I2536" s="9">
        <f t="shared" si="199"/>
        <v>1207</v>
      </c>
      <c r="J2536">
        <v>0</v>
      </c>
      <c r="K2536" cm="1">
        <f t="array" ref="K2536">INDEX(T!$H$2:$H$3661, MATCH(1, (T!$D$2:$D$3661=D2536)*(T!$E$2:$E$3661=G!E2536),0))</f>
        <v>292</v>
      </c>
      <c r="L2536" cm="1">
        <f t="array" ref="L2536">INDEX('C'!$I$2:$I$3661, MATCH(1, ('C'!$D$2:$D$3661=D2536)*('C'!$E$2:$E$3661=G!E2536),0))</f>
        <v>19318314.670000002</v>
      </c>
      <c r="M2536" cm="1">
        <f t="array" ref="M2536">_xlfn.IFNA(INDEX(P!C$2:C$2862, MATCH(1, (P!$A$2:$A$2862=D2536)*(P!$B$2:$B$2862=F2536),0)),)</f>
        <v>27.566451612903229</v>
      </c>
      <c r="N2536" cm="1">
        <f t="array" ref="N2536">_xlfn.IFNA(INDEX(Ind!$H$2:$H$6441, MATCH(1, (Ind!$A$2:$A$6441=D2536)*(Ind!$D$2:$D$6441=F2536),0)),)</f>
        <v>145.85233557721801</v>
      </c>
      <c r="O2536" cm="1">
        <f t="array" ref="O2536">_xlfn.IFNA(INDEX(Ind!$L$2:$L$6441, MATCH(1, (Ind!$A$2:$A$6441=D2536)*(Ind!$D$2:$D$6441=F2536),0)),)</f>
        <v>102.116634095721</v>
      </c>
    </row>
    <row r="2537" spans="1:15" x14ac:dyDescent="0.2">
      <c r="A2537" s="1" t="s">
        <v>124</v>
      </c>
      <c r="B2537" s="5" t="str">
        <f t="shared" si="195"/>
        <v>2021</v>
      </c>
      <c r="C2537" s="5">
        <f t="shared" si="196"/>
        <v>9</v>
      </c>
      <c r="D2537" s="11">
        <f t="shared" si="197"/>
        <v>44440</v>
      </c>
      <c r="E2537" s="2" t="s">
        <v>7</v>
      </c>
      <c r="F2537" s="5" t="str">
        <f t="shared" si="198"/>
        <v>BOGOTA, D.C.</v>
      </c>
      <c r="G2537" s="2">
        <v>0</v>
      </c>
      <c r="H2537" s="3">
        <v>82164000</v>
      </c>
      <c r="I2537" s="9">
        <f t="shared" si="199"/>
        <v>821.64</v>
      </c>
      <c r="J2537">
        <v>0</v>
      </c>
      <c r="K2537" cm="1">
        <f t="array" ref="K2537">INDEX(T!$H$2:$H$3661, MATCH(1, (T!$D$2:$D$3661=D2537)*(T!$E$2:$E$3661=G!E2537),0))</f>
        <v>438.16</v>
      </c>
      <c r="L2537" cm="1">
        <f t="array" ref="L2537">INDEX('C'!$I$2:$I$3661, MATCH(1, ('C'!$D$2:$D$3661=D2537)*('C'!$E$2:$E$3661=G!E2537),0))</f>
        <v>57672705</v>
      </c>
      <c r="M2537" cm="1">
        <f t="array" ref="M2537">_xlfn.IFNA(INDEX(P!C$2:C$2862, MATCH(1, (P!$A$2:$A$2862=D2537)*(P!$B$2:$B$2862=F2537),0)),)</f>
        <v>0</v>
      </c>
      <c r="N2537" cm="1">
        <f t="array" ref="N2537">_xlfn.IFNA(INDEX(Ind!$H$2:$H$6441, MATCH(1, (Ind!$A$2:$A$6441=D2537)*(Ind!$D$2:$D$6441=F2537),0)),)</f>
        <v>132.989536483546</v>
      </c>
      <c r="O2537" cm="1">
        <f t="array" ref="O2537">_xlfn.IFNA(INDEX(Ind!$L$2:$L$6441, MATCH(1, (Ind!$A$2:$A$6441=D2537)*(Ind!$D$2:$D$6441=F2537),0)),)</f>
        <v>92.209203936671202</v>
      </c>
    </row>
    <row r="2538" spans="1:15" x14ac:dyDescent="0.2">
      <c r="A2538" s="4" t="s">
        <v>124</v>
      </c>
      <c r="B2538" s="5" t="str">
        <f t="shared" si="195"/>
        <v>2021</v>
      </c>
      <c r="C2538" s="5">
        <f t="shared" si="196"/>
        <v>9</v>
      </c>
      <c r="D2538" s="11">
        <f t="shared" si="197"/>
        <v>44440</v>
      </c>
      <c r="E2538" s="5" t="s">
        <v>8</v>
      </c>
      <c r="F2538" s="5" t="str">
        <f t="shared" si="198"/>
        <v>BOLIVAR</v>
      </c>
      <c r="G2538" s="5">
        <v>99622247</v>
      </c>
      <c r="H2538" s="8">
        <v>109482865</v>
      </c>
      <c r="I2538" s="9">
        <f t="shared" si="199"/>
        <v>1045.52556</v>
      </c>
      <c r="J2538">
        <v>0</v>
      </c>
      <c r="K2538" cm="1">
        <f t="array" ref="K2538">INDEX(T!$H$2:$H$3661, MATCH(1, (T!$D$2:$D$3661=D2538)*(T!$E$2:$E$3661=G!E2538),0))</f>
        <v>284.05650500000002</v>
      </c>
      <c r="L2538" cm="1">
        <f t="array" ref="L2538">INDEX('C'!$I$2:$I$3661, MATCH(1, ('C'!$D$2:$D$3661=D2538)*('C'!$E$2:$E$3661=G!E2538),0))</f>
        <v>16576568.259475</v>
      </c>
      <c r="M2538" cm="1">
        <f t="array" ref="M2538">_xlfn.IFNA(INDEX(P!C$2:C$2862, MATCH(1, (P!$A$2:$A$2862=D2538)*(P!$B$2:$B$2862=F2538),0)),)</f>
        <v>0.96225806451612905</v>
      </c>
      <c r="N2538" cm="1">
        <f t="array" ref="N2538">_xlfn.IFNA(INDEX(Ind!$H$2:$H$6441, MATCH(1, (Ind!$A$2:$A$6441=D2538)*(Ind!$D$2:$D$6441=F2538),0)),)</f>
        <v>137.34205544327801</v>
      </c>
      <c r="O2538" cm="1">
        <f t="array" ref="O2538">_xlfn.IFNA(INDEX(Ind!$L$2:$L$6441, MATCH(1, (Ind!$A$2:$A$6441=D2538)*(Ind!$D$2:$D$6441=F2538),0)),)</f>
        <v>93.100696137986105</v>
      </c>
    </row>
    <row r="2539" spans="1:15" x14ac:dyDescent="0.2">
      <c r="A2539" s="1" t="s">
        <v>124</v>
      </c>
      <c r="B2539" s="5" t="str">
        <f t="shared" si="195"/>
        <v>2021</v>
      </c>
      <c r="C2539" s="5">
        <f t="shared" si="196"/>
        <v>9</v>
      </c>
      <c r="D2539" s="11">
        <f t="shared" si="197"/>
        <v>44440</v>
      </c>
      <c r="E2539" s="2" t="s">
        <v>9</v>
      </c>
      <c r="F2539" s="5" t="str">
        <f t="shared" si="198"/>
        <v>BOYACA</v>
      </c>
      <c r="G2539" s="2">
        <v>67360153</v>
      </c>
      <c r="H2539" s="7">
        <v>122476245</v>
      </c>
      <c r="I2539" s="9">
        <f t="shared" si="199"/>
        <v>949.18199000000004</v>
      </c>
      <c r="J2539">
        <v>0</v>
      </c>
      <c r="K2539" cm="1">
        <f t="array" ref="K2539">INDEX(T!$H$2:$H$3661, MATCH(1, (T!$D$2:$D$3661=D2539)*(T!$E$2:$E$3661=G!E2539),0))</f>
        <v>323.04901000000001</v>
      </c>
      <c r="L2539" cm="1">
        <f t="array" ref="L2539">INDEX('C'!$I$2:$I$3661, MATCH(1, ('C'!$D$2:$D$3661=D2539)*('C'!$E$2:$E$3661=G!E2539),0))</f>
        <v>7298155.8482550001</v>
      </c>
      <c r="M2539" cm="1">
        <f t="array" ref="M2539">_xlfn.IFNA(INDEX(P!C$2:C$2862, MATCH(1, (P!$A$2:$A$2862=D2539)*(P!$B$2:$B$2862=F2539),0)),)</f>
        <v>5.7941935483870965</v>
      </c>
      <c r="N2539" cm="1">
        <f t="array" ref="N2539">_xlfn.IFNA(INDEX(Ind!$H$2:$H$6441, MATCH(1, (Ind!$A$2:$A$6441=D2539)*(Ind!$D$2:$D$6441=F2539),0)),)</f>
        <v>159.16837357941299</v>
      </c>
      <c r="O2539" cm="1">
        <f t="array" ref="O2539">_xlfn.IFNA(INDEX(Ind!$L$2:$L$6441, MATCH(1, (Ind!$A$2:$A$6441=D2539)*(Ind!$D$2:$D$6441=F2539),0)),)</f>
        <v>98.398143106857304</v>
      </c>
    </row>
    <row r="2540" spans="1:15" x14ac:dyDescent="0.2">
      <c r="A2540" s="4" t="s">
        <v>124</v>
      </c>
      <c r="B2540" s="5" t="str">
        <f t="shared" si="195"/>
        <v>2021</v>
      </c>
      <c r="C2540" s="5">
        <f t="shared" si="196"/>
        <v>9</v>
      </c>
      <c r="D2540" s="11">
        <f t="shared" si="197"/>
        <v>44440</v>
      </c>
      <c r="E2540" s="5" t="s">
        <v>10</v>
      </c>
      <c r="F2540" s="5" t="str">
        <f t="shared" si="198"/>
        <v>CALDAS</v>
      </c>
      <c r="G2540" s="5">
        <v>0</v>
      </c>
      <c r="H2540" s="6">
        <v>98826765</v>
      </c>
      <c r="I2540" s="9">
        <f t="shared" si="199"/>
        <v>988.26765</v>
      </c>
      <c r="J2540">
        <v>0</v>
      </c>
      <c r="K2540" cm="1">
        <f t="array" ref="K2540">INDEX(T!$H$2:$H$3661, MATCH(1, (T!$D$2:$D$3661=D2540)*(T!$E$2:$E$3661=G!E2540),0))</f>
        <v>613.72271999999998</v>
      </c>
      <c r="L2540" cm="1">
        <f t="array" ref="L2540">INDEX('C'!$I$2:$I$3661, MATCH(1, ('C'!$D$2:$D$3661=D2540)*('C'!$E$2:$E$3661=G!E2540),0))</f>
        <v>6109475.3938300004</v>
      </c>
      <c r="M2540" cm="1">
        <f t="array" ref="M2540">_xlfn.IFNA(INDEX(P!C$2:C$2862, MATCH(1, (P!$A$2:$A$2862=D2540)*(P!$B$2:$B$2862=F2540),0)),)</f>
        <v>0</v>
      </c>
      <c r="N2540" cm="1">
        <f t="array" ref="N2540">_xlfn.IFNA(INDEX(Ind!$H$2:$H$6441, MATCH(1, (Ind!$A$2:$A$6441=D2540)*(Ind!$D$2:$D$6441=F2540),0)),)</f>
        <v>167.83439809744701</v>
      </c>
      <c r="O2540" cm="1">
        <f t="array" ref="O2540">_xlfn.IFNA(INDEX(Ind!$L$2:$L$6441, MATCH(1, (Ind!$A$2:$A$6441=D2540)*(Ind!$D$2:$D$6441=F2540),0)),)</f>
        <v>109.287249347282</v>
      </c>
    </row>
    <row r="2541" spans="1:15" x14ac:dyDescent="0.2">
      <c r="A2541" s="1" t="s">
        <v>124</v>
      </c>
      <c r="B2541" s="5" t="str">
        <f t="shared" si="195"/>
        <v>2021</v>
      </c>
      <c r="C2541" s="5">
        <f t="shared" si="196"/>
        <v>9</v>
      </c>
      <c r="D2541" s="11">
        <f t="shared" si="197"/>
        <v>44440</v>
      </c>
      <c r="E2541" s="2" t="s">
        <v>11</v>
      </c>
      <c r="F2541" s="5" t="str">
        <f t="shared" si="198"/>
        <v>CAQUETA</v>
      </c>
      <c r="G2541" s="2">
        <v>0</v>
      </c>
      <c r="H2541" s="7">
        <v>306429000</v>
      </c>
      <c r="I2541" s="9">
        <f t="shared" si="199"/>
        <v>3064.29</v>
      </c>
      <c r="J2541">
        <v>0</v>
      </c>
      <c r="K2541" cm="1">
        <f t="array" ref="K2541">INDEX(T!$H$2:$H$3661, MATCH(1, (T!$D$2:$D$3661=D2541)*(T!$E$2:$E$3661=G!E2541),0))</f>
        <v>1083.4757099999999</v>
      </c>
      <c r="L2541" cm="1">
        <f t="array" ref="L2541">INDEX('C'!$I$2:$I$3661, MATCH(1, ('C'!$D$2:$D$3661=D2541)*('C'!$E$2:$E$3661=G!E2541),0))</f>
        <v>6620599.5542900003</v>
      </c>
      <c r="M2541" cm="1">
        <f t="array" ref="M2541">_xlfn.IFNA(INDEX(P!C$2:C$2862, MATCH(1, (P!$A$2:$A$2862=D2541)*(P!$B$2:$B$2862=F2541),0)),)</f>
        <v>0</v>
      </c>
      <c r="N2541" cm="1">
        <f t="array" ref="N2541">_xlfn.IFNA(INDEX(Ind!$H$2:$H$6441, MATCH(1, (Ind!$A$2:$A$6441=D2541)*(Ind!$D$2:$D$6441=F2541),0)),)</f>
        <v>0</v>
      </c>
      <c r="O2541" cm="1">
        <f t="array" ref="O2541">_xlfn.IFNA(INDEX(Ind!$L$2:$L$6441, MATCH(1, (Ind!$A$2:$A$6441=D2541)*(Ind!$D$2:$D$6441=F2541),0)),)</f>
        <v>0</v>
      </c>
    </row>
    <row r="2542" spans="1:15" x14ac:dyDescent="0.2">
      <c r="A2542" s="4" t="s">
        <v>124</v>
      </c>
      <c r="B2542" s="5" t="str">
        <f t="shared" si="195"/>
        <v>2021</v>
      </c>
      <c r="C2542" s="5">
        <f t="shared" si="196"/>
        <v>9</v>
      </c>
      <c r="D2542" s="11">
        <f t="shared" si="197"/>
        <v>44440</v>
      </c>
      <c r="E2542" s="5" t="s">
        <v>12</v>
      </c>
      <c r="F2542" s="5" t="str">
        <f t="shared" si="198"/>
        <v>CAUCA</v>
      </c>
      <c r="G2542" s="5">
        <v>95150000</v>
      </c>
      <c r="H2542" s="8">
        <v>104208000</v>
      </c>
      <c r="I2542" s="9">
        <f t="shared" si="199"/>
        <v>996.79</v>
      </c>
      <c r="J2542">
        <v>0</v>
      </c>
      <c r="K2542" cm="1">
        <f t="array" ref="K2542">INDEX(T!$H$2:$H$3661, MATCH(1, (T!$D$2:$D$3661=D2542)*(T!$E$2:$E$3661=G!E2542),0))</f>
        <v>828.5</v>
      </c>
      <c r="L2542" cm="1">
        <f t="array" ref="L2542">INDEX('C'!$I$2:$I$3661, MATCH(1, ('C'!$D$2:$D$3661=D2542)*('C'!$E$2:$E$3661=G!E2542),0))</f>
        <v>14879680.109999999</v>
      </c>
      <c r="M2542" cm="1">
        <f t="array" ref="M2542">_xlfn.IFNA(INDEX(P!C$2:C$2862, MATCH(1, (P!$A$2:$A$2862=D2542)*(P!$B$2:$B$2862=F2542),0)),)</f>
        <v>0</v>
      </c>
      <c r="N2542" cm="1">
        <f t="array" ref="N2542">_xlfn.IFNA(INDEX(Ind!$H$2:$H$6441, MATCH(1, (Ind!$A$2:$A$6441=D2542)*(Ind!$D$2:$D$6441=F2542),0)),)</f>
        <v>144.72989312450099</v>
      </c>
      <c r="O2542" cm="1">
        <f t="array" ref="O2542">_xlfn.IFNA(INDEX(Ind!$L$2:$L$6441, MATCH(1, (Ind!$A$2:$A$6441=D2542)*(Ind!$D$2:$D$6441=F2542),0)),)</f>
        <v>106.072656670331</v>
      </c>
    </row>
    <row r="2543" spans="1:15" x14ac:dyDescent="0.2">
      <c r="A2543" s="1" t="s">
        <v>124</v>
      </c>
      <c r="B2543" s="5" t="str">
        <f t="shared" si="195"/>
        <v>2021</v>
      </c>
      <c r="C2543" s="5">
        <f t="shared" si="196"/>
        <v>9</v>
      </c>
      <c r="D2543" s="11">
        <f t="shared" si="197"/>
        <v>44440</v>
      </c>
      <c r="E2543" s="2" t="s">
        <v>13</v>
      </c>
      <c r="F2543" s="5" t="str">
        <f t="shared" si="198"/>
        <v>CESAR</v>
      </c>
      <c r="G2543" s="13">
        <v>120700000</v>
      </c>
      <c r="H2543" s="7">
        <v>109355510</v>
      </c>
      <c r="I2543" s="9">
        <f t="shared" si="199"/>
        <v>1150.27755</v>
      </c>
      <c r="J2543">
        <v>0</v>
      </c>
      <c r="K2543" cm="1">
        <f t="array" ref="K2543">INDEX(T!$H$2:$H$3661, MATCH(1, (T!$D$2:$D$3661=D2543)*(T!$E$2:$E$3661=G!E2543),0))</f>
        <v>254.01041499999999</v>
      </c>
      <c r="L2543" cm="1">
        <f t="array" ref="L2543">INDEX('C'!$I$2:$I$3661, MATCH(1, ('C'!$D$2:$D$3661=D2543)*('C'!$E$2:$E$3661=G!E2543),0))</f>
        <v>12395791.517279999</v>
      </c>
      <c r="M2543" cm="1">
        <f t="array" ref="M2543">_xlfn.IFNA(INDEX(P!C$2:C$2862, MATCH(1, (P!$A$2:$A$2862=D2543)*(P!$B$2:$B$2862=F2543),0)),)</f>
        <v>10.290645161290321</v>
      </c>
      <c r="N2543" cm="1">
        <f t="array" ref="N2543">_xlfn.IFNA(INDEX(Ind!$H$2:$H$6441, MATCH(1, (Ind!$A$2:$A$6441=D2543)*(Ind!$D$2:$D$6441=F2543),0)),)</f>
        <v>0</v>
      </c>
      <c r="O2543" cm="1">
        <f t="array" ref="O2543">_xlfn.IFNA(INDEX(Ind!$L$2:$L$6441, MATCH(1, (Ind!$A$2:$A$6441=D2543)*(Ind!$D$2:$D$6441=F2543),0)),)</f>
        <v>0</v>
      </c>
    </row>
    <row r="2544" spans="1:15" x14ac:dyDescent="0.2">
      <c r="A2544" s="4" t="s">
        <v>124</v>
      </c>
      <c r="B2544" s="5" t="str">
        <f t="shared" si="195"/>
        <v>2021</v>
      </c>
      <c r="C2544" s="5">
        <f t="shared" si="196"/>
        <v>9</v>
      </c>
      <c r="D2544" s="11">
        <f t="shared" si="197"/>
        <v>44440</v>
      </c>
      <c r="E2544" s="5" t="s">
        <v>14</v>
      </c>
      <c r="F2544" s="5" t="str">
        <f t="shared" si="198"/>
        <v>CORDOBA</v>
      </c>
      <c r="G2544" s="5">
        <v>73802000</v>
      </c>
      <c r="H2544" s="6">
        <v>0</v>
      </c>
      <c r="I2544" s="9">
        <f t="shared" si="199"/>
        <v>738.02</v>
      </c>
      <c r="J2544">
        <v>0</v>
      </c>
      <c r="K2544" cm="1">
        <f t="array" ref="K2544">INDEX(T!$H$2:$H$3661, MATCH(1, (T!$D$2:$D$3661=D2544)*(T!$E$2:$E$3661=G!E2544),0))</f>
        <v>192.1</v>
      </c>
      <c r="L2544" cm="1">
        <f t="array" ref="L2544">INDEX('C'!$I$2:$I$3661, MATCH(1, ('C'!$D$2:$D$3661=D2544)*('C'!$E$2:$E$3661=G!E2544),0))</f>
        <v>14765757</v>
      </c>
      <c r="M2544" cm="1">
        <f t="array" ref="M2544">_xlfn.IFNA(INDEX(P!C$2:C$2862, MATCH(1, (P!$A$2:$A$2862=D2544)*(P!$B$2:$B$2862=F2544),0)),)</f>
        <v>140.18516129032258</v>
      </c>
      <c r="N2544" cm="1">
        <f t="array" ref="N2544">_xlfn.IFNA(INDEX(Ind!$H$2:$H$6441, MATCH(1, (Ind!$A$2:$A$6441=D2544)*(Ind!$D$2:$D$6441=F2544),0)),)</f>
        <v>181.95687525386199</v>
      </c>
      <c r="O2544" cm="1">
        <f t="array" ref="O2544">_xlfn.IFNA(INDEX(Ind!$L$2:$L$6441, MATCH(1, (Ind!$A$2:$A$6441=D2544)*(Ind!$D$2:$D$6441=F2544),0)),)</f>
        <v>110.380040004211</v>
      </c>
    </row>
    <row r="2545" spans="1:15" x14ac:dyDescent="0.2">
      <c r="A2545" s="1" t="s">
        <v>124</v>
      </c>
      <c r="B2545" s="5" t="str">
        <f t="shared" si="195"/>
        <v>2021</v>
      </c>
      <c r="C2545" s="5">
        <f t="shared" si="196"/>
        <v>9</v>
      </c>
      <c r="D2545" s="11">
        <f t="shared" si="197"/>
        <v>44440</v>
      </c>
      <c r="E2545" s="2" t="s">
        <v>15</v>
      </c>
      <c r="F2545" s="5" t="str">
        <f t="shared" si="198"/>
        <v>CUNDINAMARCA</v>
      </c>
      <c r="G2545" s="2">
        <v>67135000</v>
      </c>
      <c r="H2545" s="7">
        <v>102619574</v>
      </c>
      <c r="I2545" s="9">
        <f t="shared" si="199"/>
        <v>848.77287000000001</v>
      </c>
      <c r="J2545">
        <v>0</v>
      </c>
      <c r="K2545" cm="1">
        <f t="array" ref="K2545">INDEX(T!$H$2:$H$3661, MATCH(1, (T!$D$2:$D$3661=D2545)*(T!$E$2:$E$3661=G!E2545),0))</f>
        <v>503.48095999999998</v>
      </c>
      <c r="L2545" cm="1">
        <f t="array" ref="L2545">INDEX('C'!$I$2:$I$3661, MATCH(1, ('C'!$D$2:$D$3661=D2545)*('C'!$E$2:$E$3661=G!E2545),0))</f>
        <v>11867007.952254999</v>
      </c>
      <c r="M2545" cm="1">
        <f t="array" ref="M2545">_xlfn.IFNA(INDEX(P!C$2:C$2862, MATCH(1, (P!$A$2:$A$2862=D2545)*(P!$B$2:$B$2862=F2545),0)),)</f>
        <v>8.6451612903225811E-2</v>
      </c>
      <c r="N2545" cm="1">
        <f t="array" ref="N2545">_xlfn.IFNA(INDEX(Ind!$H$2:$H$6441, MATCH(1, (Ind!$A$2:$A$6441=D2545)*(Ind!$D$2:$D$6441=F2545),0)),)</f>
        <v>131.61827049392701</v>
      </c>
      <c r="O2545" cm="1">
        <f t="array" ref="O2545">_xlfn.IFNA(INDEX(Ind!$L$2:$L$6441, MATCH(1, (Ind!$A$2:$A$6441=D2545)*(Ind!$D$2:$D$6441=F2545),0)),)</f>
        <v>100.158127604341</v>
      </c>
    </row>
    <row r="2546" spans="1:15" x14ac:dyDescent="0.2">
      <c r="A2546" s="4" t="s">
        <v>124</v>
      </c>
      <c r="B2546" s="5" t="str">
        <f t="shared" si="195"/>
        <v>2021</v>
      </c>
      <c r="C2546" s="5">
        <f t="shared" si="196"/>
        <v>9</v>
      </c>
      <c r="D2546" s="11">
        <f t="shared" si="197"/>
        <v>44440</v>
      </c>
      <c r="E2546" s="5" t="s">
        <v>16</v>
      </c>
      <c r="F2546" s="5" t="str">
        <f t="shared" si="198"/>
        <v>CHOCO</v>
      </c>
      <c r="G2546" s="5">
        <v>0</v>
      </c>
      <c r="H2546" s="8">
        <v>739900000</v>
      </c>
      <c r="I2546" s="9">
        <f t="shared" si="199"/>
        <v>7399</v>
      </c>
      <c r="J2546">
        <v>0</v>
      </c>
      <c r="K2546" cm="1">
        <f t="array" ref="K2546">INDEX(T!$H$2:$H$3661, MATCH(1, (T!$D$2:$D$3661=D2546)*(T!$E$2:$E$3661=G!E2546),0))</f>
        <v>639.6</v>
      </c>
      <c r="L2546" t="e" cm="1">
        <f t="array" ref="L2546">INDEX('C'!$I$2:$I$3661, MATCH(1, ('C'!$D$2:$D$3661=D2546)*('C'!$E$2:$E$3661=G!E2546),0))</f>
        <v>#N/A</v>
      </c>
      <c r="M2546" cm="1">
        <f t="array" ref="M2546">_xlfn.IFNA(INDEX(P!C$2:C$2862, MATCH(1, (P!$A$2:$A$2862=D2546)*(P!$B$2:$B$2862=F2546),0)),)</f>
        <v>0</v>
      </c>
      <c r="N2546" cm="1">
        <f t="array" ref="N2546">_xlfn.IFNA(INDEX(Ind!$H$2:$H$6441, MATCH(1, (Ind!$A$2:$A$6441=D2546)*(Ind!$D$2:$D$6441=F2546),0)),)</f>
        <v>0</v>
      </c>
      <c r="O2546" cm="1">
        <f t="array" ref="O2546">_xlfn.IFNA(INDEX(Ind!$L$2:$L$6441, MATCH(1, (Ind!$A$2:$A$6441=D2546)*(Ind!$D$2:$D$6441=F2546),0)),)</f>
        <v>0</v>
      </c>
    </row>
    <row r="2547" spans="1:15" x14ac:dyDescent="0.2">
      <c r="A2547" s="1" t="s">
        <v>124</v>
      </c>
      <c r="B2547" s="5" t="str">
        <f t="shared" si="195"/>
        <v>2021</v>
      </c>
      <c r="C2547" s="5">
        <f t="shared" si="196"/>
        <v>9</v>
      </c>
      <c r="D2547" s="11">
        <f t="shared" si="197"/>
        <v>44440</v>
      </c>
      <c r="E2547" s="2" t="s">
        <v>17</v>
      </c>
      <c r="F2547" s="5" t="str">
        <f t="shared" si="198"/>
        <v>HUILA</v>
      </c>
      <c r="G2547" s="2">
        <v>0</v>
      </c>
      <c r="H2547" s="7">
        <v>103563644</v>
      </c>
      <c r="I2547" s="9">
        <f t="shared" si="199"/>
        <v>1035.63644</v>
      </c>
      <c r="J2547">
        <v>0</v>
      </c>
      <c r="K2547" cm="1">
        <f t="array" ref="K2547">INDEX(T!$H$2:$H$3661, MATCH(1, (T!$D$2:$D$3661=D2547)*(T!$E$2:$E$3661=G!E2547),0))</f>
        <v>842.61607000000004</v>
      </c>
      <c r="L2547" cm="1">
        <f t="array" ref="L2547">INDEX('C'!$I$2:$I$3661, MATCH(1, ('C'!$D$2:$D$3661=D2547)*('C'!$E$2:$E$3661=G!E2547),0))</f>
        <v>11445499.53324</v>
      </c>
      <c r="M2547" cm="1">
        <f t="array" ref="M2547">_xlfn.IFNA(INDEX(P!C$2:C$2862, MATCH(1, (P!$A$2:$A$2862=D2547)*(P!$B$2:$B$2862=F2547),0)),)</f>
        <v>4.0590322580645157</v>
      </c>
      <c r="N2547" cm="1">
        <f t="array" ref="N2547">_xlfn.IFNA(INDEX(Ind!$H$2:$H$6441, MATCH(1, (Ind!$A$2:$A$6441=D2547)*(Ind!$D$2:$D$6441=F2547),0)),)</f>
        <v>0</v>
      </c>
      <c r="O2547" cm="1">
        <f t="array" ref="O2547">_xlfn.IFNA(INDEX(Ind!$L$2:$L$6441, MATCH(1, (Ind!$A$2:$A$6441=D2547)*(Ind!$D$2:$D$6441=F2547),0)),)</f>
        <v>0</v>
      </c>
    </row>
    <row r="2548" spans="1:15" x14ac:dyDescent="0.2">
      <c r="A2548" s="4" t="s">
        <v>124</v>
      </c>
      <c r="B2548" s="5" t="str">
        <f t="shared" si="195"/>
        <v>2021</v>
      </c>
      <c r="C2548" s="5">
        <f t="shared" si="196"/>
        <v>9</v>
      </c>
      <c r="D2548" s="11">
        <f t="shared" si="197"/>
        <v>44440</v>
      </c>
      <c r="E2548" s="5" t="s">
        <v>18</v>
      </c>
      <c r="F2548" s="5" t="str">
        <f t="shared" si="198"/>
        <v>LA GUAJIRA</v>
      </c>
      <c r="G2548" s="5">
        <v>98500000</v>
      </c>
      <c r="H2548" s="6">
        <v>0</v>
      </c>
      <c r="I2548" s="9">
        <f t="shared" si="199"/>
        <v>985</v>
      </c>
      <c r="J2548">
        <v>0</v>
      </c>
      <c r="K2548" cm="1">
        <f t="array" ref="K2548">INDEX(T!$H$2:$H$3661, MATCH(1, (T!$D$2:$D$3661=D2548)*(T!$E$2:$E$3661=G!E2548),0))</f>
        <v>299</v>
      </c>
      <c r="L2548" cm="1">
        <f t="array" ref="L2548">INDEX('C'!$I$2:$I$3661, MATCH(1, ('C'!$D$2:$D$3661=D2548)*('C'!$E$2:$E$3661=G!E2548),0))</f>
        <v>2253146.7200000002</v>
      </c>
      <c r="M2548" cm="1">
        <f t="array" ref="M2548">_xlfn.IFNA(INDEX(P!C$2:C$2862, MATCH(1, (P!$A$2:$A$2862=D2548)*(P!$B$2:$B$2862=F2548),0)),)</f>
        <v>0</v>
      </c>
      <c r="N2548" cm="1">
        <f t="array" ref="N2548">_xlfn.IFNA(INDEX(Ind!$H$2:$H$6441, MATCH(1, (Ind!$A$2:$A$6441=D2548)*(Ind!$D$2:$D$6441=F2548),0)),)</f>
        <v>0</v>
      </c>
      <c r="O2548" cm="1">
        <f t="array" ref="O2548">_xlfn.IFNA(INDEX(Ind!$L$2:$L$6441, MATCH(1, (Ind!$A$2:$A$6441=D2548)*(Ind!$D$2:$D$6441=F2548),0)),)</f>
        <v>0</v>
      </c>
    </row>
    <row r="2549" spans="1:15" x14ac:dyDescent="0.2">
      <c r="A2549" s="1" t="s">
        <v>124</v>
      </c>
      <c r="B2549" s="5" t="str">
        <f t="shared" si="195"/>
        <v>2021</v>
      </c>
      <c r="C2549" s="5">
        <f t="shared" si="196"/>
        <v>9</v>
      </c>
      <c r="D2549" s="11">
        <f t="shared" si="197"/>
        <v>44440</v>
      </c>
      <c r="E2549" s="2" t="s">
        <v>19</v>
      </c>
      <c r="F2549" s="5" t="str">
        <f t="shared" si="198"/>
        <v>MAGDALENA</v>
      </c>
      <c r="G2549" s="13">
        <v>118951820</v>
      </c>
      <c r="H2549" s="7">
        <v>118717783</v>
      </c>
      <c r="I2549" s="9">
        <f t="shared" si="199"/>
        <v>1188.348015</v>
      </c>
      <c r="J2549">
        <v>0</v>
      </c>
      <c r="K2549" cm="1">
        <f t="array" ref="K2549">INDEX(T!$H$2:$H$3661, MATCH(1, (T!$D$2:$D$3661=D2549)*(T!$E$2:$E$3661=G!E2549),0))</f>
        <v>240.598625</v>
      </c>
      <c r="L2549" cm="1">
        <f t="array" ref="L2549">INDEX('C'!$I$2:$I$3661, MATCH(1, ('C'!$D$2:$D$3661=D2549)*('C'!$E$2:$E$3661=G!E2549),0))</f>
        <v>15760324.664164999</v>
      </c>
      <c r="M2549" cm="1">
        <f t="array" ref="M2549">_xlfn.IFNA(INDEX(P!C$2:C$2862, MATCH(1, (P!$A$2:$A$2862=D2549)*(P!$B$2:$B$2862=F2549),0)),)</f>
        <v>7.9177419354838703</v>
      </c>
      <c r="N2549" cm="1">
        <f t="array" ref="N2549">_xlfn.IFNA(INDEX(Ind!$H$2:$H$6441, MATCH(1, (Ind!$A$2:$A$6441=D2549)*(Ind!$D$2:$D$6441=F2549),0)),)</f>
        <v>0</v>
      </c>
      <c r="O2549" cm="1">
        <f t="array" ref="O2549">_xlfn.IFNA(INDEX(Ind!$L$2:$L$6441, MATCH(1, (Ind!$A$2:$A$6441=D2549)*(Ind!$D$2:$D$6441=F2549),0)),)</f>
        <v>0</v>
      </c>
    </row>
    <row r="2550" spans="1:15" x14ac:dyDescent="0.2">
      <c r="A2550" s="4" t="s">
        <v>124</v>
      </c>
      <c r="B2550" s="5" t="str">
        <f t="shared" si="195"/>
        <v>2021</v>
      </c>
      <c r="C2550" s="5">
        <f t="shared" si="196"/>
        <v>9</v>
      </c>
      <c r="D2550" s="11">
        <f t="shared" si="197"/>
        <v>44440</v>
      </c>
      <c r="E2550" s="5" t="s">
        <v>20</v>
      </c>
      <c r="F2550" s="5" t="str">
        <f t="shared" si="198"/>
        <v>META</v>
      </c>
      <c r="G2550" s="5">
        <v>0</v>
      </c>
      <c r="H2550" s="6">
        <v>84815268</v>
      </c>
      <c r="I2550" s="9">
        <f t="shared" si="199"/>
        <v>848.15268000000003</v>
      </c>
      <c r="J2550">
        <v>0</v>
      </c>
      <c r="K2550" cm="1">
        <f t="array" ref="K2550">INDEX(T!$H$2:$H$3661, MATCH(1, (T!$D$2:$D$3661=D2550)*(T!$E$2:$E$3661=G!E2550),0))</f>
        <v>697.31789000000003</v>
      </c>
      <c r="L2550" cm="1">
        <f t="array" ref="L2550">INDEX('C'!$I$2:$I$3661, MATCH(1, ('C'!$D$2:$D$3661=D2550)*('C'!$E$2:$E$3661=G!E2550),0))</f>
        <v>745233.74915000005</v>
      </c>
      <c r="M2550" cm="1">
        <f t="array" ref="M2550">_xlfn.IFNA(INDEX(P!C$2:C$2862, MATCH(1, (P!$A$2:$A$2862=D2550)*(P!$B$2:$B$2862=F2550),0)),)</f>
        <v>4.5870967741935482</v>
      </c>
      <c r="N2550" cm="1">
        <f t="array" ref="N2550">_xlfn.IFNA(INDEX(Ind!$H$2:$H$6441, MATCH(1, (Ind!$A$2:$A$6441=D2550)*(Ind!$D$2:$D$6441=F2550),0)),)</f>
        <v>0</v>
      </c>
      <c r="O2550" cm="1">
        <f t="array" ref="O2550">_xlfn.IFNA(INDEX(Ind!$L$2:$L$6441, MATCH(1, (Ind!$A$2:$A$6441=D2550)*(Ind!$D$2:$D$6441=F2550),0)),)</f>
        <v>0</v>
      </c>
    </row>
    <row r="2551" spans="1:15" x14ac:dyDescent="0.2">
      <c r="A2551" s="1" t="s">
        <v>124</v>
      </c>
      <c r="B2551" s="5" t="str">
        <f t="shared" si="195"/>
        <v>2021</v>
      </c>
      <c r="C2551" s="5">
        <f t="shared" si="196"/>
        <v>9</v>
      </c>
      <c r="D2551" s="11">
        <f t="shared" si="197"/>
        <v>44440</v>
      </c>
      <c r="E2551" s="2" t="s">
        <v>21</v>
      </c>
      <c r="F2551" s="5" t="str">
        <f t="shared" si="198"/>
        <v>NARINO</v>
      </c>
      <c r="G2551" s="2">
        <v>0</v>
      </c>
      <c r="H2551" s="7">
        <v>112446424</v>
      </c>
      <c r="I2551" s="9">
        <f t="shared" si="199"/>
        <v>1124.46424</v>
      </c>
      <c r="J2551">
        <v>0</v>
      </c>
      <c r="K2551" cm="1">
        <f t="array" ref="K2551">INDEX(T!$H$2:$H$3661, MATCH(1, (T!$D$2:$D$3661=D2551)*(T!$E$2:$E$3661=G!E2551),0))</f>
        <v>861.15606000000002</v>
      </c>
      <c r="L2551" cm="1">
        <f t="array" ref="L2551">INDEX('C'!$I$2:$I$3661, MATCH(1, ('C'!$D$2:$D$3661=D2551)*('C'!$E$2:$E$3661=G!E2551),0))</f>
        <v>11234956.819390001</v>
      </c>
      <c r="M2551" cm="1">
        <f t="array" ref="M2551">_xlfn.IFNA(INDEX(P!C$2:C$2862, MATCH(1, (P!$A$2:$A$2862=D2551)*(P!$B$2:$B$2862=F2551),0)),)</f>
        <v>0</v>
      </c>
      <c r="N2551" cm="1">
        <f t="array" ref="N2551">_xlfn.IFNA(INDEX(Ind!$H$2:$H$6441, MATCH(1, (Ind!$A$2:$A$6441=D2551)*(Ind!$D$2:$D$6441=F2551),0)),)</f>
        <v>0</v>
      </c>
      <c r="O2551" cm="1">
        <f t="array" ref="O2551">_xlfn.IFNA(INDEX(Ind!$L$2:$L$6441, MATCH(1, (Ind!$A$2:$A$6441=D2551)*(Ind!$D$2:$D$6441=F2551),0)),)</f>
        <v>0</v>
      </c>
    </row>
    <row r="2552" spans="1:15" x14ac:dyDescent="0.2">
      <c r="A2552" s="4" t="s">
        <v>124</v>
      </c>
      <c r="B2552" s="5" t="str">
        <f t="shared" si="195"/>
        <v>2021</v>
      </c>
      <c r="C2552" s="5">
        <f t="shared" si="196"/>
        <v>9</v>
      </c>
      <c r="D2552" s="11">
        <f t="shared" si="197"/>
        <v>44440</v>
      </c>
      <c r="E2552" s="5" t="s">
        <v>22</v>
      </c>
      <c r="F2552" s="5" t="str">
        <f t="shared" si="198"/>
        <v>NORTE DE SANTANDER</v>
      </c>
      <c r="G2552" s="12">
        <v>105598000</v>
      </c>
      <c r="H2552" s="8">
        <v>132377438</v>
      </c>
      <c r="I2552" s="9">
        <f t="shared" si="199"/>
        <v>1189.8771899999999</v>
      </c>
      <c r="J2552">
        <v>0</v>
      </c>
      <c r="K2552" cm="1">
        <f t="array" ref="K2552">INDEX(T!$H$2:$H$3661, MATCH(1, (T!$D$2:$D$3661=D2552)*(T!$E$2:$E$3661=G!E2552),0))</f>
        <v>331.31875000000002</v>
      </c>
      <c r="L2552" cm="1">
        <f t="array" ref="L2552">INDEX('C'!$I$2:$I$3661, MATCH(1, ('C'!$D$2:$D$3661=D2552)*('C'!$E$2:$E$3661=G!E2552),0))</f>
        <v>3104903.2992199999</v>
      </c>
      <c r="M2552" cm="1">
        <f t="array" ref="M2552">_xlfn.IFNA(INDEX(P!C$2:C$2862, MATCH(1, (P!$A$2:$A$2862=D2552)*(P!$B$2:$B$2862=F2552),0)),)</f>
        <v>3.4167741935483873</v>
      </c>
      <c r="N2552" cm="1">
        <f t="array" ref="N2552">_xlfn.IFNA(INDEX(Ind!$H$2:$H$6441, MATCH(1, (Ind!$A$2:$A$6441=D2552)*(Ind!$D$2:$D$6441=F2552),0)),)</f>
        <v>0</v>
      </c>
      <c r="O2552" cm="1">
        <f t="array" ref="O2552">_xlfn.IFNA(INDEX(Ind!$L$2:$L$6441, MATCH(1, (Ind!$A$2:$A$6441=D2552)*(Ind!$D$2:$D$6441=F2552),0)),)</f>
        <v>0</v>
      </c>
    </row>
    <row r="2553" spans="1:15" x14ac:dyDescent="0.2">
      <c r="A2553" s="1" t="s">
        <v>124</v>
      </c>
      <c r="B2553" s="5" t="str">
        <f t="shared" si="195"/>
        <v>2021</v>
      </c>
      <c r="C2553" s="5">
        <f t="shared" si="196"/>
        <v>9</v>
      </c>
      <c r="D2553" s="11">
        <f t="shared" si="197"/>
        <v>44440</v>
      </c>
      <c r="E2553" s="2" t="s">
        <v>23</v>
      </c>
      <c r="F2553" s="5" t="str">
        <f t="shared" si="198"/>
        <v>QUINDIO</v>
      </c>
      <c r="G2553" s="2">
        <v>0</v>
      </c>
      <c r="H2553" s="7">
        <v>232973923</v>
      </c>
      <c r="I2553" s="9">
        <f t="shared" si="199"/>
        <v>2329.7392300000001</v>
      </c>
      <c r="J2553">
        <v>0</v>
      </c>
      <c r="K2553" cm="1">
        <f t="array" ref="K2553">INDEX(T!$H$2:$H$3661, MATCH(1, (T!$D$2:$D$3661=D2553)*(T!$E$2:$E$3661=G!E2553),0))</f>
        <v>1415.9053799999999</v>
      </c>
      <c r="L2553" cm="1">
        <f t="array" ref="L2553">INDEX('C'!$I$2:$I$3661, MATCH(1, ('C'!$D$2:$D$3661=D2553)*('C'!$E$2:$E$3661=G!E2553),0))</f>
        <v>1570020.5169200001</v>
      </c>
      <c r="M2553" cm="1">
        <f t="array" ref="M2553">_xlfn.IFNA(INDEX(P!C$2:C$2862, MATCH(1, (P!$A$2:$A$2862=D2553)*(P!$B$2:$B$2862=F2553),0)),)</f>
        <v>0</v>
      </c>
      <c r="N2553" cm="1">
        <f t="array" ref="N2553">_xlfn.IFNA(INDEX(Ind!$H$2:$H$6441, MATCH(1, (Ind!$A$2:$A$6441=D2553)*(Ind!$D$2:$D$6441=F2553),0)),)</f>
        <v>0</v>
      </c>
      <c r="O2553" cm="1">
        <f t="array" ref="O2553">_xlfn.IFNA(INDEX(Ind!$L$2:$L$6441, MATCH(1, (Ind!$A$2:$A$6441=D2553)*(Ind!$D$2:$D$6441=F2553),0)),)</f>
        <v>0</v>
      </c>
    </row>
    <row r="2554" spans="1:15" x14ac:dyDescent="0.2">
      <c r="A2554" s="4" t="s">
        <v>124</v>
      </c>
      <c r="B2554" s="5" t="str">
        <f t="shared" si="195"/>
        <v>2021</v>
      </c>
      <c r="C2554" s="5">
        <f t="shared" si="196"/>
        <v>9</v>
      </c>
      <c r="D2554" s="11">
        <f t="shared" si="197"/>
        <v>44440</v>
      </c>
      <c r="E2554" s="5" t="s">
        <v>24</v>
      </c>
      <c r="F2554" s="5" t="str">
        <f t="shared" si="198"/>
        <v>RISARALDA</v>
      </c>
      <c r="G2554" s="5">
        <v>0</v>
      </c>
      <c r="H2554" s="6">
        <v>93855111</v>
      </c>
      <c r="I2554" s="9">
        <f t="shared" si="199"/>
        <v>938.55110999999999</v>
      </c>
      <c r="J2554">
        <v>0</v>
      </c>
      <c r="K2554" cm="1">
        <f t="array" ref="K2554">INDEX(T!$H$2:$H$3661, MATCH(1, (T!$D$2:$D$3661=D2554)*(T!$E$2:$E$3661=G!E2554),0))</f>
        <v>402.32110999999998</v>
      </c>
      <c r="L2554" cm="1">
        <f t="array" ref="L2554">INDEX('C'!$I$2:$I$3661, MATCH(1, ('C'!$D$2:$D$3661=D2554)*('C'!$E$2:$E$3661=G!E2554),0))</f>
        <v>1571687.70741</v>
      </c>
      <c r="M2554" cm="1">
        <f t="array" ref="M2554">_xlfn.IFNA(INDEX(P!C$2:C$2862, MATCH(1, (P!$A$2:$A$2862=D2554)*(P!$B$2:$B$2862=F2554),0)),)</f>
        <v>0</v>
      </c>
      <c r="N2554" cm="1">
        <f t="array" ref="N2554">_xlfn.IFNA(INDEX(Ind!$H$2:$H$6441, MATCH(1, (Ind!$A$2:$A$6441=D2554)*(Ind!$D$2:$D$6441=F2554),0)),)</f>
        <v>154.06563563527399</v>
      </c>
      <c r="O2554" cm="1">
        <f t="array" ref="O2554">_xlfn.IFNA(INDEX(Ind!$L$2:$L$6441, MATCH(1, (Ind!$A$2:$A$6441=D2554)*(Ind!$D$2:$D$6441=F2554),0)),)</f>
        <v>103.125771758132</v>
      </c>
    </row>
    <row r="2555" spans="1:15" x14ac:dyDescent="0.2">
      <c r="A2555" s="1" t="s">
        <v>124</v>
      </c>
      <c r="B2555" s="5" t="str">
        <f t="shared" si="195"/>
        <v>2021</v>
      </c>
      <c r="C2555" s="5">
        <f t="shared" si="196"/>
        <v>9</v>
      </c>
      <c r="D2555" s="11">
        <f t="shared" si="197"/>
        <v>44440</v>
      </c>
      <c r="E2555" s="2" t="s">
        <v>25</v>
      </c>
      <c r="F2555" s="5" t="str">
        <f t="shared" si="198"/>
        <v>SANTANDER</v>
      </c>
      <c r="G2555" s="2">
        <v>81449000</v>
      </c>
      <c r="H2555" s="7">
        <v>294942778</v>
      </c>
      <c r="I2555" s="9">
        <f t="shared" si="199"/>
        <v>1881.9588900000001</v>
      </c>
      <c r="J2555">
        <v>0</v>
      </c>
      <c r="K2555" cm="1">
        <f t="array" ref="K2555">INDEX(T!$H$2:$H$3661, MATCH(1, (T!$D$2:$D$3661=D2555)*(T!$E$2:$E$3661=G!E2555),0))</f>
        <v>557.10144000000003</v>
      </c>
      <c r="L2555" cm="1">
        <f t="array" ref="L2555">INDEX('C'!$I$2:$I$3661, MATCH(1, ('C'!$D$2:$D$3661=D2555)*('C'!$E$2:$E$3661=G!E2555),0))</f>
        <v>3277634.8856199998</v>
      </c>
      <c r="M2555" cm="1">
        <f t="array" ref="M2555">_xlfn.IFNA(INDEX(P!C$2:C$2862, MATCH(1, (P!$A$2:$A$2862=D2555)*(P!$B$2:$B$2862=F2555),0)),)</f>
        <v>23.666451612903231</v>
      </c>
      <c r="N2555" cm="1">
        <f t="array" ref="N2555">_xlfn.IFNA(INDEX(Ind!$H$2:$H$6441, MATCH(1, (Ind!$A$2:$A$6441=D2555)*(Ind!$D$2:$D$6441=F2555),0)),)</f>
        <v>127.20302313611801</v>
      </c>
      <c r="O2555" cm="1">
        <f t="array" ref="O2555">_xlfn.IFNA(INDEX(Ind!$L$2:$L$6441, MATCH(1, (Ind!$A$2:$A$6441=D2555)*(Ind!$D$2:$D$6441=F2555),0)),)</f>
        <v>103.777881702283</v>
      </c>
    </row>
    <row r="2556" spans="1:15" x14ac:dyDescent="0.2">
      <c r="A2556" s="4" t="s">
        <v>124</v>
      </c>
      <c r="B2556" s="5" t="str">
        <f t="shared" si="195"/>
        <v>2021</v>
      </c>
      <c r="C2556" s="5">
        <f t="shared" si="196"/>
        <v>9</v>
      </c>
      <c r="D2556" s="11">
        <f t="shared" si="197"/>
        <v>44440</v>
      </c>
      <c r="E2556" s="5" t="s">
        <v>26</v>
      </c>
      <c r="F2556" s="5" t="str">
        <f t="shared" si="198"/>
        <v>SUCRE</v>
      </c>
      <c r="G2556" s="5">
        <v>73802000</v>
      </c>
      <c r="H2556" s="6">
        <v>0</v>
      </c>
      <c r="I2556" s="9">
        <f t="shared" si="199"/>
        <v>738.02</v>
      </c>
      <c r="J2556">
        <v>0</v>
      </c>
      <c r="K2556" cm="1">
        <f t="array" ref="K2556">INDEX(T!$H$2:$H$3661, MATCH(1, (T!$D$2:$D$3661=D2556)*(T!$E$2:$E$3661=G!E2556),0))</f>
        <v>192.1</v>
      </c>
      <c r="L2556" cm="1">
        <f t="array" ref="L2556">INDEX('C'!$I$2:$I$3661, MATCH(1, ('C'!$D$2:$D$3661=D2556)*('C'!$E$2:$E$3661=G!E2556),0))</f>
        <v>14765757</v>
      </c>
      <c r="M2556" cm="1">
        <f t="array" ref="M2556">_xlfn.IFNA(INDEX(P!C$2:C$2862, MATCH(1, (P!$A$2:$A$2862=D2556)*(P!$B$2:$B$2862=F2556),0)),)</f>
        <v>85.811612903225807</v>
      </c>
      <c r="N2556" cm="1">
        <f t="array" ref="N2556">_xlfn.IFNA(INDEX(Ind!$H$2:$H$6441, MATCH(1, (Ind!$A$2:$A$6441=D2556)*(Ind!$D$2:$D$6441=F2556),0)),)</f>
        <v>0</v>
      </c>
      <c r="O2556" cm="1">
        <f t="array" ref="O2556">_xlfn.IFNA(INDEX(Ind!$L$2:$L$6441, MATCH(1, (Ind!$A$2:$A$6441=D2556)*(Ind!$D$2:$D$6441=F2556),0)),)</f>
        <v>0</v>
      </c>
    </row>
    <row r="2557" spans="1:15" x14ac:dyDescent="0.2">
      <c r="A2557" s="1" t="s">
        <v>124</v>
      </c>
      <c r="B2557" s="5" t="str">
        <f t="shared" si="195"/>
        <v>2021</v>
      </c>
      <c r="C2557" s="5">
        <f t="shared" si="196"/>
        <v>9</v>
      </c>
      <c r="D2557" s="11">
        <f t="shared" si="197"/>
        <v>44440</v>
      </c>
      <c r="E2557" s="2" t="s">
        <v>27</v>
      </c>
      <c r="F2557" s="5" t="str">
        <f t="shared" si="198"/>
        <v>TOLIMA</v>
      </c>
      <c r="G2557" s="2">
        <v>0</v>
      </c>
      <c r="H2557" s="7">
        <v>109445802</v>
      </c>
      <c r="I2557" s="9">
        <f t="shared" si="199"/>
        <v>1094.45802</v>
      </c>
      <c r="J2557">
        <v>0</v>
      </c>
      <c r="K2557" cm="1">
        <f t="array" ref="K2557">INDEX(T!$H$2:$H$3661, MATCH(1, (T!$D$2:$D$3661=D2557)*(T!$E$2:$E$3661=G!E2557),0))</f>
        <v>837.52652999999998</v>
      </c>
      <c r="L2557" cm="1">
        <f t="array" ref="L2557">INDEX('C'!$I$2:$I$3661, MATCH(1, ('C'!$D$2:$D$3661=D2557)*('C'!$E$2:$E$3661=G!E2557),0))</f>
        <v>11383655.05535</v>
      </c>
      <c r="M2557" cm="1">
        <f t="array" ref="M2557">_xlfn.IFNA(INDEX(P!C$2:C$2862, MATCH(1, (P!$A$2:$A$2862=D2557)*(P!$B$2:$B$2862=F2557),0)),)</f>
        <v>2.358387096774194</v>
      </c>
      <c r="N2557" cm="1">
        <f t="array" ref="N2557">_xlfn.IFNA(INDEX(Ind!$H$2:$H$6441, MATCH(1, (Ind!$A$2:$A$6441=D2557)*(Ind!$D$2:$D$6441=F2557),0)),)</f>
        <v>112.709090414348</v>
      </c>
      <c r="O2557" cm="1">
        <f t="array" ref="O2557">_xlfn.IFNA(INDEX(Ind!$L$2:$L$6441, MATCH(1, (Ind!$A$2:$A$6441=D2557)*(Ind!$D$2:$D$6441=F2557),0)),)</f>
        <v>99.425035935254002</v>
      </c>
    </row>
    <row r="2558" spans="1:15" x14ac:dyDescent="0.2">
      <c r="A2558" s="4" t="s">
        <v>124</v>
      </c>
      <c r="B2558" s="5" t="str">
        <f t="shared" si="195"/>
        <v>2021</v>
      </c>
      <c r="C2558" s="5">
        <f t="shared" si="196"/>
        <v>9</v>
      </c>
      <c r="D2558" s="11">
        <f t="shared" si="197"/>
        <v>44440</v>
      </c>
      <c r="E2558" s="5" t="s">
        <v>28</v>
      </c>
      <c r="F2558" s="5" t="str">
        <f t="shared" si="198"/>
        <v>VALLE DEL CAUCA</v>
      </c>
      <c r="G2558" s="5">
        <v>95068942</v>
      </c>
      <c r="H2558" s="6">
        <v>0</v>
      </c>
      <c r="I2558" s="9">
        <f t="shared" si="199"/>
        <v>950.68942000000004</v>
      </c>
      <c r="J2558">
        <v>0</v>
      </c>
      <c r="K2558" cm="1">
        <f t="array" ref="K2558">INDEX(T!$H$2:$H$3661, MATCH(1, (T!$D$2:$D$3661=D2558)*(T!$E$2:$E$3661=G!E2558),0))</f>
        <v>819.16057999999998</v>
      </c>
      <c r="L2558" cm="1">
        <f t="array" ref="L2558">INDEX('C'!$I$2:$I$3661, MATCH(1, ('C'!$D$2:$D$3661=D2558)*('C'!$E$2:$E$3661=G!E2558),0))</f>
        <v>17824062.897220001</v>
      </c>
      <c r="M2558" cm="1">
        <f t="array" ref="M2558">_xlfn.IFNA(INDEX(P!C$2:C$2862, MATCH(1, (P!$A$2:$A$2862=D2558)*(P!$B$2:$B$2862=F2558),0)),)</f>
        <v>0</v>
      </c>
      <c r="N2558" cm="1">
        <f t="array" ref="N2558">_xlfn.IFNA(INDEX(Ind!$H$2:$H$6441, MATCH(1, (Ind!$A$2:$A$6441=D2558)*(Ind!$D$2:$D$6441=F2558),0)),)</f>
        <v>145.19387155404101</v>
      </c>
      <c r="O2558" cm="1">
        <f t="array" ref="O2558">_xlfn.IFNA(INDEX(Ind!$L$2:$L$6441, MATCH(1, (Ind!$A$2:$A$6441=D2558)*(Ind!$D$2:$D$6441=F2558),0)),)</f>
        <v>98.390819342237293</v>
      </c>
    </row>
    <row r="2559" spans="1:15" x14ac:dyDescent="0.2">
      <c r="A2559" s="1" t="s">
        <v>124</v>
      </c>
      <c r="B2559" s="5" t="str">
        <f t="shared" si="195"/>
        <v>2021</v>
      </c>
      <c r="C2559" s="5">
        <f t="shared" si="196"/>
        <v>9</v>
      </c>
      <c r="D2559" s="11">
        <f t="shared" si="197"/>
        <v>44440</v>
      </c>
      <c r="E2559" s="2" t="s">
        <v>74</v>
      </c>
      <c r="F2559" s="5" t="str">
        <f t="shared" si="198"/>
        <v>ARAUCA</v>
      </c>
      <c r="G2559" s="2">
        <v>0</v>
      </c>
      <c r="H2559" s="3">
        <v>97886500</v>
      </c>
      <c r="I2559" s="9">
        <f t="shared" si="199"/>
        <v>978.86500000000001</v>
      </c>
      <c r="J2559">
        <v>0</v>
      </c>
      <c r="K2559" cm="1">
        <f t="array" ref="K2559">INDEX(T!$H$2:$H$3661, MATCH(1, (T!$D$2:$D$3661=D2559)*(T!$E$2:$E$3661=G!E2559),0))</f>
        <v>893.94500000000005</v>
      </c>
      <c r="L2559" cm="1">
        <f t="array" ref="L2559">INDEX('C'!$I$2:$I$3661, MATCH(1, ('C'!$D$2:$D$3661=D2559)*('C'!$E$2:$E$3661=G!E2559),0))</f>
        <v>43368.5</v>
      </c>
      <c r="M2559" cm="1">
        <f t="array" ref="M2559">_xlfn.IFNA(INDEX(P!C$2:C$2862, MATCH(1, (P!$A$2:$A$2862=D2559)*(P!$B$2:$B$2862=F2559),0)),)</f>
        <v>1.8212903225806452</v>
      </c>
      <c r="N2559" cm="1">
        <f t="array" ref="N2559">_xlfn.IFNA(INDEX(Ind!$H$2:$H$6441, MATCH(1, (Ind!$A$2:$A$6441=D2559)*(Ind!$D$2:$D$6441=F2559),0)),)</f>
        <v>0</v>
      </c>
      <c r="O2559" cm="1">
        <f t="array" ref="O2559">_xlfn.IFNA(INDEX(Ind!$L$2:$L$6441, MATCH(1, (Ind!$A$2:$A$6441=D2559)*(Ind!$D$2:$D$6441=F2559),0)),)</f>
        <v>0</v>
      </c>
    </row>
    <row r="2560" spans="1:15" x14ac:dyDescent="0.2">
      <c r="A2560" s="4" t="s">
        <v>124</v>
      </c>
      <c r="B2560" s="5" t="str">
        <f t="shared" si="195"/>
        <v>2021</v>
      </c>
      <c r="C2560" s="5">
        <f t="shared" si="196"/>
        <v>9</v>
      </c>
      <c r="D2560" s="11">
        <f t="shared" si="197"/>
        <v>44440</v>
      </c>
      <c r="E2560" s="5" t="s">
        <v>29</v>
      </c>
      <c r="F2560" s="5" t="str">
        <f t="shared" si="198"/>
        <v>CASANARE</v>
      </c>
      <c r="G2560" s="5">
        <v>0</v>
      </c>
      <c r="H2560" s="6">
        <v>44058686</v>
      </c>
      <c r="I2560" s="9">
        <f t="shared" si="199"/>
        <v>440.58686</v>
      </c>
      <c r="J2560">
        <v>0</v>
      </c>
      <c r="K2560" cm="1">
        <f t="array" ref="K2560">INDEX(T!$H$2:$H$3661, MATCH(1, (T!$D$2:$D$3661=D2560)*(T!$E$2:$E$3661=G!E2560),0))</f>
        <v>124.248</v>
      </c>
      <c r="L2560" cm="1">
        <f t="array" ref="L2560">INDEX('C'!$I$2:$I$3661, MATCH(1, ('C'!$D$2:$D$3661=D2560)*('C'!$E$2:$E$3661=G!E2560),0))</f>
        <v>600522.81914000004</v>
      </c>
      <c r="M2560" cm="1">
        <f t="array" ref="M2560">_xlfn.IFNA(INDEX(P!C$2:C$2862, MATCH(1, (P!$A$2:$A$2862=D2560)*(P!$B$2:$B$2862=F2560),0)),)</f>
        <v>612.02516129032256</v>
      </c>
      <c r="N2560" cm="1">
        <f t="array" ref="N2560">_xlfn.IFNA(INDEX(Ind!$H$2:$H$6441, MATCH(1, (Ind!$A$2:$A$6441=D2560)*(Ind!$D$2:$D$6441=F2560),0)),)</f>
        <v>0</v>
      </c>
      <c r="O2560" cm="1">
        <f t="array" ref="O2560">_xlfn.IFNA(INDEX(Ind!$L$2:$L$6441, MATCH(1, (Ind!$A$2:$A$6441=D2560)*(Ind!$D$2:$D$6441=F2560),0)),)</f>
        <v>0</v>
      </c>
    </row>
    <row r="2561" spans="1:15" x14ac:dyDescent="0.2">
      <c r="A2561" s="1" t="s">
        <v>124</v>
      </c>
      <c r="B2561" s="5" t="str">
        <f t="shared" si="195"/>
        <v>2021</v>
      </c>
      <c r="C2561" s="5">
        <f t="shared" si="196"/>
        <v>9</v>
      </c>
      <c r="D2561" s="11">
        <f t="shared" si="197"/>
        <v>44440</v>
      </c>
      <c r="E2561" s="2" t="s">
        <v>30</v>
      </c>
      <c r="F2561" s="5" t="str">
        <f t="shared" si="198"/>
        <v>PUTUMAYO</v>
      </c>
      <c r="G2561" s="2">
        <v>0</v>
      </c>
      <c r="H2561" s="3">
        <v>88427000</v>
      </c>
      <c r="I2561" s="9">
        <f t="shared" si="199"/>
        <v>884.27</v>
      </c>
      <c r="J2561">
        <v>0</v>
      </c>
      <c r="K2561" cm="1">
        <f t="array" ref="K2561">INDEX(T!$H$2:$H$3661, MATCH(1, (T!$D$2:$D$3661=D2561)*(T!$E$2:$E$3661=G!E2561),0))</f>
        <v>2393.73</v>
      </c>
      <c r="L2561" cm="1">
        <f t="array" ref="L2561">INDEX('C'!$I$2:$I$3661, MATCH(1, ('C'!$D$2:$D$3661=D2561)*('C'!$E$2:$E$3661=G!E2561),0))</f>
        <v>51453.04</v>
      </c>
      <c r="M2561" cm="1">
        <f t="array" ref="M2561">_xlfn.IFNA(INDEX(P!C$2:C$2862, MATCH(1, (P!$A$2:$A$2862=D2561)*(P!$B$2:$B$2862=F2561),0)),)</f>
        <v>1.5812903225806449</v>
      </c>
      <c r="N2561" cm="1">
        <f t="array" ref="N2561">_xlfn.IFNA(INDEX(Ind!$H$2:$H$6441, MATCH(1, (Ind!$A$2:$A$6441=D2561)*(Ind!$D$2:$D$6441=F2561),0)),)</f>
        <v>0</v>
      </c>
      <c r="O2561" cm="1">
        <f t="array" ref="O2561">_xlfn.IFNA(INDEX(Ind!$L$2:$L$6441, MATCH(1, (Ind!$A$2:$A$6441=D2561)*(Ind!$D$2:$D$6441=F2561),0)),)</f>
        <v>0</v>
      </c>
    </row>
    <row r="2562" spans="1:15" x14ac:dyDescent="0.2">
      <c r="A2562" s="4" t="s">
        <v>124</v>
      </c>
      <c r="B2562" s="5" t="str">
        <f t="shared" si="195"/>
        <v>2021</v>
      </c>
      <c r="C2562" s="5">
        <f t="shared" si="196"/>
        <v>9</v>
      </c>
      <c r="D2562" s="11">
        <f t="shared" si="197"/>
        <v>44440</v>
      </c>
      <c r="E2562" s="5" t="s">
        <v>31</v>
      </c>
      <c r="F2562" s="5" t="str">
        <f t="shared" si="198"/>
        <v>GUAVIARE</v>
      </c>
      <c r="G2562" s="5">
        <v>0</v>
      </c>
      <c r="H2562" s="6">
        <v>84733000</v>
      </c>
      <c r="I2562" s="9">
        <f t="shared" si="199"/>
        <v>847.33</v>
      </c>
      <c r="J2562">
        <v>0</v>
      </c>
      <c r="K2562" cm="1">
        <f t="array" ref="K2562">INDEX(T!$H$2:$H$3661, MATCH(1, (T!$D$2:$D$3661=D2562)*(T!$E$2:$E$3661=G!E2562),0))</f>
        <v>1775.14</v>
      </c>
      <c r="L2562" cm="1">
        <f t="array" ref="L2562">INDEX('C'!$I$2:$I$3661, MATCH(1, ('C'!$D$2:$D$3661=D2562)*('C'!$E$2:$E$3661=G!E2562),0))</f>
        <v>49938.720000000001</v>
      </c>
      <c r="M2562" cm="1">
        <f t="array" ref="M2562">_xlfn.IFNA(INDEX(P!C$2:C$2862, MATCH(1, (P!$A$2:$A$2862=D2562)*(P!$B$2:$B$2862=F2562),0)),)</f>
        <v>0</v>
      </c>
      <c r="N2562" cm="1">
        <f t="array" ref="N2562">_xlfn.IFNA(INDEX(Ind!$H$2:$H$6441, MATCH(1, (Ind!$A$2:$A$6441=D2562)*(Ind!$D$2:$D$6441=F2562),0)),)</f>
        <v>0</v>
      </c>
      <c r="O2562" cm="1">
        <f t="array" ref="O2562">_xlfn.IFNA(INDEX(Ind!$L$2:$L$6441, MATCH(1, (Ind!$A$2:$A$6441=D2562)*(Ind!$D$2:$D$6441=F2562),0)),)</f>
        <v>0</v>
      </c>
    </row>
    <row r="2563" spans="1:15" x14ac:dyDescent="0.2">
      <c r="A2563" s="1" t="s">
        <v>125</v>
      </c>
      <c r="B2563" s="5" t="str">
        <f t="shared" ref="B2563:B2626" si="200">MID(A2563,7,20)</f>
        <v>2021</v>
      </c>
      <c r="C2563" s="5">
        <f t="shared" ref="C2563:C2626" si="201">IF(MID(A2563,1,3)="Jan",1,
IF(MID(A2563,1,3)="Feb",2,
IF(MID(A2563,1,3)="Mar",3,
IF(MID(A2563,1,3)="Apr",4,
IF(MID(A2563,1,3)="May",5,
IF(MID(A2563,1,3)="Jun",6,
IF(MID(A2563,1,3)="Jul",7,
IF(MID(A2563,1,3)="Aug",8,
IF(MID(A2563,1,3)="Sep",9,
IF(MID(A2563,1,3)="Oct",10,
IF(MID(A2563,1,3)="Nov",11,
IF(MID(A2563,1,3)="Dec",12))))))))))))</f>
        <v>10</v>
      </c>
      <c r="D2563" s="11">
        <f t="shared" ref="D2563:D2626" si="202">DATE(B2563,C2563,1)</f>
        <v>44470</v>
      </c>
      <c r="E2563" s="2" t="s">
        <v>5</v>
      </c>
      <c r="F2563" s="5" t="str">
        <f t="shared" ref="F2563:F2626" si="203">MID(E2563,5,100)</f>
        <v>ANTIOQUIA</v>
      </c>
      <c r="G2563" s="2">
        <v>84094989</v>
      </c>
      <c r="H2563" s="3">
        <v>85884473</v>
      </c>
      <c r="I2563" s="9">
        <f t="shared" ref="I2563:I2626" si="204">IF(G2563=0,H2563/100000,IF(H2563=0,G2563/100000,((G2563+H2563)/2)/100000))</f>
        <v>849.89730999999995</v>
      </c>
      <c r="J2563">
        <v>0</v>
      </c>
      <c r="K2563" cm="1">
        <f t="array" ref="K2563">INDEX(T!$H$2:$H$3661, MATCH(1, (T!$D$2:$D$3661=D2563)*(T!$E$2:$E$3661=G!E2563),0))</f>
        <v>520.47668499999997</v>
      </c>
      <c r="L2563" cm="1">
        <f t="array" ref="L2563">INDEX('C'!$I$2:$I$3661, MATCH(1, ('C'!$D$2:$D$3661=D2563)*('C'!$E$2:$E$3661=G!E2563),0))</f>
        <v>23583338.355234999</v>
      </c>
      <c r="M2563" cm="1">
        <f t="array" ref="M2563">_xlfn.IFNA(INDEX(P!C$2:C$2862, MATCH(1, (P!$A$2:$A$2862=D2563)*(P!$B$2:$B$2862=F2563),0)),)</f>
        <v>0</v>
      </c>
      <c r="N2563" cm="1">
        <f t="array" ref="N2563">_xlfn.IFNA(INDEX(Ind!$H$2:$H$6441, MATCH(1, (Ind!$A$2:$A$6441=D2563)*(Ind!$D$2:$D$6441=F2563),0)),)</f>
        <v>136.82713545761001</v>
      </c>
      <c r="O2563" cm="1">
        <f t="array" ref="O2563">_xlfn.IFNA(INDEX(Ind!$L$2:$L$6441, MATCH(1, (Ind!$A$2:$A$6441=D2563)*(Ind!$D$2:$D$6441=F2563),0)),)</f>
        <v>98.905460531568295</v>
      </c>
    </row>
    <row r="2564" spans="1:15" x14ac:dyDescent="0.2">
      <c r="A2564" s="4" t="s">
        <v>125</v>
      </c>
      <c r="B2564" s="5" t="str">
        <f t="shared" si="200"/>
        <v>2021</v>
      </c>
      <c r="C2564" s="5">
        <f t="shared" si="201"/>
        <v>10</v>
      </c>
      <c r="D2564" s="11">
        <f t="shared" si="202"/>
        <v>44470</v>
      </c>
      <c r="E2564" s="5" t="s">
        <v>6</v>
      </c>
      <c r="F2564" s="5" t="str">
        <f t="shared" si="203"/>
        <v>ATLANTICO</v>
      </c>
      <c r="G2564" s="12">
        <v>121600000</v>
      </c>
      <c r="H2564" s="8">
        <v>121600000</v>
      </c>
      <c r="I2564" s="9">
        <f t="shared" si="204"/>
        <v>1216</v>
      </c>
      <c r="J2564">
        <v>0</v>
      </c>
      <c r="K2564" cm="1">
        <f t="array" ref="K2564">INDEX(T!$H$2:$H$3661, MATCH(1, (T!$D$2:$D$3661=D2564)*(T!$E$2:$E$3661=G!E2564),0))</f>
        <v>301</v>
      </c>
      <c r="L2564" cm="1">
        <f t="array" ref="L2564">INDEX('C'!$I$2:$I$3661, MATCH(1, ('C'!$D$2:$D$3661=D2564)*('C'!$E$2:$E$3661=G!E2564),0))</f>
        <v>18537042.489999998</v>
      </c>
      <c r="M2564" cm="1">
        <f t="array" ref="M2564">_xlfn.IFNA(INDEX(P!C$2:C$2862, MATCH(1, (P!$A$2:$A$2862=D2564)*(P!$B$2:$B$2862=F2564),0)),)</f>
        <v>28.186774193548384</v>
      </c>
      <c r="N2564" cm="1">
        <f t="array" ref="N2564">_xlfn.IFNA(INDEX(Ind!$H$2:$H$6441, MATCH(1, (Ind!$A$2:$A$6441=D2564)*(Ind!$D$2:$D$6441=F2564),0)),)</f>
        <v>145.771019469832</v>
      </c>
      <c r="O2564" cm="1">
        <f t="array" ref="O2564">_xlfn.IFNA(INDEX(Ind!$L$2:$L$6441, MATCH(1, (Ind!$A$2:$A$6441=D2564)*(Ind!$D$2:$D$6441=F2564),0)),)</f>
        <v>102.960026967421</v>
      </c>
    </row>
    <row r="2565" spans="1:15" x14ac:dyDescent="0.2">
      <c r="A2565" s="1" t="s">
        <v>125</v>
      </c>
      <c r="B2565" s="5" t="str">
        <f t="shared" si="200"/>
        <v>2021</v>
      </c>
      <c r="C2565" s="5">
        <f t="shared" si="201"/>
        <v>10</v>
      </c>
      <c r="D2565" s="11">
        <f t="shared" si="202"/>
        <v>44470</v>
      </c>
      <c r="E2565" s="2" t="s">
        <v>7</v>
      </c>
      <c r="F2565" s="5" t="str">
        <f t="shared" si="203"/>
        <v>BOGOTA, D.C.</v>
      </c>
      <c r="G2565" s="2">
        <v>0</v>
      </c>
      <c r="H2565" s="3">
        <v>88784000</v>
      </c>
      <c r="I2565" s="9">
        <f t="shared" si="204"/>
        <v>887.84</v>
      </c>
      <c r="J2565">
        <v>0</v>
      </c>
      <c r="K2565" cm="1">
        <f t="array" ref="K2565">INDEX(T!$H$2:$H$3661, MATCH(1, (T!$D$2:$D$3661=D2565)*(T!$E$2:$E$3661=G!E2565),0))</f>
        <v>477.56</v>
      </c>
      <c r="L2565" cm="1">
        <f t="array" ref="L2565">INDEX('C'!$I$2:$I$3661, MATCH(1, ('C'!$D$2:$D$3661=D2565)*('C'!$E$2:$E$3661=G!E2565),0))</f>
        <v>57855340</v>
      </c>
      <c r="M2565" cm="1">
        <f t="array" ref="M2565">_xlfn.IFNA(INDEX(P!C$2:C$2862, MATCH(1, (P!$A$2:$A$2862=D2565)*(P!$B$2:$B$2862=F2565),0)),)</f>
        <v>0</v>
      </c>
      <c r="N2565" cm="1">
        <f t="array" ref="N2565">_xlfn.IFNA(INDEX(Ind!$H$2:$H$6441, MATCH(1, (Ind!$A$2:$A$6441=D2565)*(Ind!$D$2:$D$6441=F2565),0)),)</f>
        <v>132.843014415684</v>
      </c>
      <c r="O2565" cm="1">
        <f t="array" ref="O2565">_xlfn.IFNA(INDEX(Ind!$L$2:$L$6441, MATCH(1, (Ind!$A$2:$A$6441=D2565)*(Ind!$D$2:$D$6441=F2565),0)),)</f>
        <v>92.839158916423898</v>
      </c>
    </row>
    <row r="2566" spans="1:15" x14ac:dyDescent="0.2">
      <c r="A2566" s="4" t="s">
        <v>125</v>
      </c>
      <c r="B2566" s="5" t="str">
        <f t="shared" si="200"/>
        <v>2021</v>
      </c>
      <c r="C2566" s="5">
        <f t="shared" si="201"/>
        <v>10</v>
      </c>
      <c r="D2566" s="11">
        <f t="shared" si="202"/>
        <v>44470</v>
      </c>
      <c r="E2566" s="5" t="s">
        <v>8</v>
      </c>
      <c r="F2566" s="5" t="str">
        <f t="shared" si="203"/>
        <v>BOLIVAR</v>
      </c>
      <c r="G2566" s="12">
        <v>100335730</v>
      </c>
      <c r="H2566" s="8">
        <v>123054757</v>
      </c>
      <c r="I2566" s="9">
        <f t="shared" si="204"/>
        <v>1116.9524349999999</v>
      </c>
      <c r="J2566">
        <v>0</v>
      </c>
      <c r="K2566" cm="1">
        <f t="array" ref="K2566">INDEX(T!$H$2:$H$3661, MATCH(1, (T!$D$2:$D$3661=D2566)*(T!$E$2:$E$3661=G!E2566),0))</f>
        <v>305.88724500000001</v>
      </c>
      <c r="L2566" cm="1">
        <f t="array" ref="L2566">INDEX('C'!$I$2:$I$3661, MATCH(1, ('C'!$D$2:$D$3661=D2566)*('C'!$E$2:$E$3661=G!E2566),0))</f>
        <v>16012221.864685001</v>
      </c>
      <c r="M2566" cm="1">
        <f t="array" ref="M2566">_xlfn.IFNA(INDEX(P!C$2:C$2862, MATCH(1, (P!$A$2:$A$2862=D2566)*(P!$B$2:$B$2862=F2566),0)),)</f>
        <v>1.0609677419354839</v>
      </c>
      <c r="N2566" cm="1">
        <f t="array" ref="N2566">_xlfn.IFNA(INDEX(Ind!$H$2:$H$6441, MATCH(1, (Ind!$A$2:$A$6441=D2566)*(Ind!$D$2:$D$6441=F2566),0)),)</f>
        <v>157.780046653982</v>
      </c>
      <c r="O2566" cm="1">
        <f t="array" ref="O2566">_xlfn.IFNA(INDEX(Ind!$L$2:$L$6441, MATCH(1, (Ind!$A$2:$A$6441=D2566)*(Ind!$D$2:$D$6441=F2566),0)),)</f>
        <v>100.52321198953599</v>
      </c>
    </row>
    <row r="2567" spans="1:15" x14ac:dyDescent="0.2">
      <c r="A2567" s="1" t="s">
        <v>125</v>
      </c>
      <c r="B2567" s="5" t="str">
        <f t="shared" si="200"/>
        <v>2021</v>
      </c>
      <c r="C2567" s="5">
        <f t="shared" si="201"/>
        <v>10</v>
      </c>
      <c r="D2567" s="11">
        <f t="shared" si="202"/>
        <v>44470</v>
      </c>
      <c r="E2567" s="2" t="s">
        <v>9</v>
      </c>
      <c r="F2567" s="5" t="str">
        <f t="shared" si="203"/>
        <v>BOYACA</v>
      </c>
      <c r="G2567" s="2">
        <v>66991388</v>
      </c>
      <c r="H2567" s="7">
        <v>130102082</v>
      </c>
      <c r="I2567" s="9">
        <f t="shared" si="204"/>
        <v>985.46735000000001</v>
      </c>
      <c r="J2567">
        <v>0</v>
      </c>
      <c r="K2567" cm="1">
        <f t="array" ref="K2567">INDEX(T!$H$2:$H$3661, MATCH(1, (T!$D$2:$D$3661=D2567)*(T!$E$2:$E$3661=G!E2567),0))</f>
        <v>344.79847999999998</v>
      </c>
      <c r="L2567" cm="1">
        <f t="array" ref="L2567">INDEX('C'!$I$2:$I$3661, MATCH(1, ('C'!$D$2:$D$3661=D2567)*('C'!$E$2:$E$3661=G!E2567),0))</f>
        <v>7244203.5387150003</v>
      </c>
      <c r="M2567" cm="1">
        <f t="array" ref="M2567">_xlfn.IFNA(INDEX(P!C$2:C$2862, MATCH(1, (P!$A$2:$A$2862=D2567)*(P!$B$2:$B$2862=F2567),0)),)</f>
        <v>6.2548387096774194</v>
      </c>
      <c r="N2567" cm="1">
        <f t="array" ref="N2567">_xlfn.IFNA(INDEX(Ind!$H$2:$H$6441, MATCH(1, (Ind!$A$2:$A$6441=D2567)*(Ind!$D$2:$D$6441=F2567),0)),)</f>
        <v>144.60048658596401</v>
      </c>
      <c r="O2567" cm="1">
        <f t="array" ref="O2567">_xlfn.IFNA(INDEX(Ind!$L$2:$L$6441, MATCH(1, (Ind!$A$2:$A$6441=D2567)*(Ind!$D$2:$D$6441=F2567),0)),)</f>
        <v>101.02874172564999</v>
      </c>
    </row>
    <row r="2568" spans="1:15" x14ac:dyDescent="0.2">
      <c r="A2568" s="4" t="s">
        <v>125</v>
      </c>
      <c r="B2568" s="5" t="str">
        <f t="shared" si="200"/>
        <v>2021</v>
      </c>
      <c r="C2568" s="5">
        <f t="shared" si="201"/>
        <v>10</v>
      </c>
      <c r="D2568" s="11">
        <f t="shared" si="202"/>
        <v>44470</v>
      </c>
      <c r="E2568" s="5" t="s">
        <v>10</v>
      </c>
      <c r="F2568" s="5" t="str">
        <f t="shared" si="203"/>
        <v>CALDAS</v>
      </c>
      <c r="G2568" s="5">
        <v>0</v>
      </c>
      <c r="H2568" s="8">
        <v>101334185</v>
      </c>
      <c r="I2568" s="9">
        <f t="shared" si="204"/>
        <v>1013.34185</v>
      </c>
      <c r="J2568">
        <v>0</v>
      </c>
      <c r="K2568" cm="1">
        <f t="array" ref="K2568">INDEX(T!$H$2:$H$3661, MATCH(1, (T!$D$2:$D$3661=D2568)*(T!$E$2:$E$3661=G!E2568),0))</f>
        <v>667.25937999999996</v>
      </c>
      <c r="L2568" cm="1">
        <f t="array" ref="L2568">INDEX('C'!$I$2:$I$3661, MATCH(1, ('C'!$D$2:$D$3661=D2568)*('C'!$E$2:$E$3661=G!E2568),0))</f>
        <v>5859772.7638299996</v>
      </c>
      <c r="M2568" cm="1">
        <f t="array" ref="M2568">_xlfn.IFNA(INDEX(P!C$2:C$2862, MATCH(1, (P!$A$2:$A$2862=D2568)*(P!$B$2:$B$2862=F2568),0)),)</f>
        <v>0</v>
      </c>
      <c r="N2568" cm="1">
        <f t="array" ref="N2568">_xlfn.IFNA(INDEX(Ind!$H$2:$H$6441, MATCH(1, (Ind!$A$2:$A$6441=D2568)*(Ind!$D$2:$D$6441=F2568),0)),)</f>
        <v>168.19865785489301</v>
      </c>
      <c r="O2568" cm="1">
        <f t="array" ref="O2568">_xlfn.IFNA(INDEX(Ind!$L$2:$L$6441, MATCH(1, (Ind!$A$2:$A$6441=D2568)*(Ind!$D$2:$D$6441=F2568),0)),)</f>
        <v>110.64419302701501</v>
      </c>
    </row>
    <row r="2569" spans="1:15" x14ac:dyDescent="0.2">
      <c r="A2569" s="1" t="s">
        <v>125</v>
      </c>
      <c r="B2569" s="5" t="str">
        <f t="shared" si="200"/>
        <v>2021</v>
      </c>
      <c r="C2569" s="5">
        <f t="shared" si="201"/>
        <v>10</v>
      </c>
      <c r="D2569" s="11">
        <f t="shared" si="202"/>
        <v>44470</v>
      </c>
      <c r="E2569" s="2" t="s">
        <v>11</v>
      </c>
      <c r="F2569" s="5" t="str">
        <f t="shared" si="203"/>
        <v>CAQUETA</v>
      </c>
      <c r="G2569" s="2">
        <v>0</v>
      </c>
      <c r="H2569" s="7">
        <v>325244071</v>
      </c>
      <c r="I2569" s="9">
        <f t="shared" si="204"/>
        <v>3252.4407099999999</v>
      </c>
      <c r="J2569">
        <v>0</v>
      </c>
      <c r="K2569" cm="1">
        <f t="array" ref="K2569">INDEX(T!$H$2:$H$3661, MATCH(1, (T!$D$2:$D$3661=D2569)*(T!$E$2:$E$3661=G!E2569),0))</f>
        <v>1170.415</v>
      </c>
      <c r="L2569" cm="1">
        <f t="array" ref="L2569">INDEX('C'!$I$2:$I$3661, MATCH(1, ('C'!$D$2:$D$3661=D2569)*('C'!$E$2:$E$3661=G!E2569),0))</f>
        <v>6337654.4000000004</v>
      </c>
      <c r="M2569" cm="1">
        <f t="array" ref="M2569">_xlfn.IFNA(INDEX(P!C$2:C$2862, MATCH(1, (P!$A$2:$A$2862=D2569)*(P!$B$2:$B$2862=F2569),0)),)</f>
        <v>0</v>
      </c>
      <c r="N2569" cm="1">
        <f t="array" ref="N2569">_xlfn.IFNA(INDEX(Ind!$H$2:$H$6441, MATCH(1, (Ind!$A$2:$A$6441=D2569)*(Ind!$D$2:$D$6441=F2569),0)),)</f>
        <v>0</v>
      </c>
      <c r="O2569" cm="1">
        <f t="array" ref="O2569">_xlfn.IFNA(INDEX(Ind!$L$2:$L$6441, MATCH(1, (Ind!$A$2:$A$6441=D2569)*(Ind!$D$2:$D$6441=F2569),0)),)</f>
        <v>0</v>
      </c>
    </row>
    <row r="2570" spans="1:15" x14ac:dyDescent="0.2">
      <c r="A2570" s="4" t="s">
        <v>125</v>
      </c>
      <c r="B2570" s="5" t="str">
        <f t="shared" si="200"/>
        <v>2021</v>
      </c>
      <c r="C2570" s="5">
        <f t="shared" si="201"/>
        <v>10</v>
      </c>
      <c r="D2570" s="11">
        <f t="shared" si="202"/>
        <v>44470</v>
      </c>
      <c r="E2570" s="5" t="s">
        <v>12</v>
      </c>
      <c r="F2570" s="5" t="str">
        <f t="shared" si="203"/>
        <v>CAUCA</v>
      </c>
      <c r="G2570" s="5">
        <v>97412000</v>
      </c>
      <c r="H2570" s="8">
        <v>108734000</v>
      </c>
      <c r="I2570" s="9">
        <f t="shared" si="204"/>
        <v>1030.73</v>
      </c>
      <c r="J2570">
        <v>0</v>
      </c>
      <c r="K2570" cm="1">
        <f t="array" ref="K2570">INDEX(T!$H$2:$H$3661, MATCH(1, (T!$D$2:$D$3661=D2570)*(T!$E$2:$E$3661=G!E2570),0))</f>
        <v>892.19500000000005</v>
      </c>
      <c r="L2570" cm="1">
        <f t="array" ref="L2570">INDEX('C'!$I$2:$I$3661, MATCH(1, ('C'!$D$2:$D$3661=D2570)*('C'!$E$2:$E$3661=G!E2570),0))</f>
        <v>14509434.1</v>
      </c>
      <c r="M2570" cm="1">
        <f t="array" ref="M2570">_xlfn.IFNA(INDEX(P!C$2:C$2862, MATCH(1, (P!$A$2:$A$2862=D2570)*(P!$B$2:$B$2862=F2570),0)),)</f>
        <v>0</v>
      </c>
      <c r="N2570" cm="1">
        <f t="array" ref="N2570">_xlfn.IFNA(INDEX(Ind!$H$2:$H$6441, MATCH(1, (Ind!$A$2:$A$6441=D2570)*(Ind!$D$2:$D$6441=F2570),0)),)</f>
        <v>141.79932817786801</v>
      </c>
      <c r="O2570" cm="1">
        <f t="array" ref="O2570">_xlfn.IFNA(INDEX(Ind!$L$2:$L$6441, MATCH(1, (Ind!$A$2:$A$6441=D2570)*(Ind!$D$2:$D$6441=F2570),0)),)</f>
        <v>105.665629605371</v>
      </c>
    </row>
    <row r="2571" spans="1:15" x14ac:dyDescent="0.2">
      <c r="A2571" s="1" t="s">
        <v>125</v>
      </c>
      <c r="B2571" s="5" t="str">
        <f t="shared" si="200"/>
        <v>2021</v>
      </c>
      <c r="C2571" s="5">
        <f t="shared" si="201"/>
        <v>10</v>
      </c>
      <c r="D2571" s="11">
        <f t="shared" si="202"/>
        <v>44470</v>
      </c>
      <c r="E2571" s="2" t="s">
        <v>13</v>
      </c>
      <c r="F2571" s="5" t="str">
        <f t="shared" si="203"/>
        <v>CESAR</v>
      </c>
      <c r="G2571" s="13">
        <v>121600000</v>
      </c>
      <c r="H2571" s="7">
        <v>110705422</v>
      </c>
      <c r="I2571" s="9">
        <f t="shared" si="204"/>
        <v>1161.52711</v>
      </c>
      <c r="J2571">
        <v>0</v>
      </c>
      <c r="K2571" cm="1">
        <f t="array" ref="K2571">INDEX(T!$H$2:$H$3661, MATCH(1, (T!$D$2:$D$3661=D2571)*(T!$E$2:$E$3661=G!E2571),0))</f>
        <v>267.55855500000001</v>
      </c>
      <c r="L2571" cm="1">
        <f t="array" ref="L2571">INDEX('C'!$I$2:$I$3661, MATCH(1, ('C'!$D$2:$D$3661=D2571)*('C'!$E$2:$E$3661=G!E2571),0))</f>
        <v>11894433.93836</v>
      </c>
      <c r="M2571" cm="1">
        <f t="array" ref="M2571">_xlfn.IFNA(INDEX(P!C$2:C$2862, MATCH(1, (P!$A$2:$A$2862=D2571)*(P!$B$2:$B$2862=F2571),0)),)</f>
        <v>10.741935483870966</v>
      </c>
      <c r="N2571" cm="1">
        <f t="array" ref="N2571">_xlfn.IFNA(INDEX(Ind!$H$2:$H$6441, MATCH(1, (Ind!$A$2:$A$6441=D2571)*(Ind!$D$2:$D$6441=F2571),0)),)</f>
        <v>0</v>
      </c>
      <c r="O2571" cm="1">
        <f t="array" ref="O2571">_xlfn.IFNA(INDEX(Ind!$L$2:$L$6441, MATCH(1, (Ind!$A$2:$A$6441=D2571)*(Ind!$D$2:$D$6441=F2571),0)),)</f>
        <v>0</v>
      </c>
    </row>
    <row r="2572" spans="1:15" x14ac:dyDescent="0.2">
      <c r="A2572" s="4" t="s">
        <v>125</v>
      </c>
      <c r="B2572" s="5" t="str">
        <f t="shared" si="200"/>
        <v>2021</v>
      </c>
      <c r="C2572" s="5">
        <f t="shared" si="201"/>
        <v>10</v>
      </c>
      <c r="D2572" s="11">
        <f t="shared" si="202"/>
        <v>44470</v>
      </c>
      <c r="E2572" s="5" t="s">
        <v>14</v>
      </c>
      <c r="F2572" s="5" t="str">
        <f t="shared" si="203"/>
        <v>CORDOBA</v>
      </c>
      <c r="G2572" s="5">
        <v>74287000</v>
      </c>
      <c r="H2572" s="6">
        <v>0</v>
      </c>
      <c r="I2572" s="9">
        <f t="shared" si="204"/>
        <v>742.87</v>
      </c>
      <c r="J2572">
        <v>0</v>
      </c>
      <c r="K2572" cm="1">
        <f t="array" ref="K2572">INDEX(T!$H$2:$H$3661, MATCH(1, (T!$D$2:$D$3661=D2572)*(T!$E$2:$E$3661=G!E2572),0))</f>
        <v>223.85</v>
      </c>
      <c r="L2572" cm="1">
        <f t="array" ref="L2572">INDEX('C'!$I$2:$I$3661, MATCH(1, ('C'!$D$2:$D$3661=D2572)*('C'!$E$2:$E$3661=G!E2572),0))</f>
        <v>14506238</v>
      </c>
      <c r="M2572" cm="1">
        <f t="array" ref="M2572">_xlfn.IFNA(INDEX(P!C$2:C$2862, MATCH(1, (P!$A$2:$A$2862=D2572)*(P!$B$2:$B$2862=F2572),0)),)</f>
        <v>142.15870967741935</v>
      </c>
      <c r="N2572" cm="1">
        <f t="array" ref="N2572">_xlfn.IFNA(INDEX(Ind!$H$2:$H$6441, MATCH(1, (Ind!$A$2:$A$6441=D2572)*(Ind!$D$2:$D$6441=F2572),0)),)</f>
        <v>203.225806005881</v>
      </c>
      <c r="O2572" cm="1">
        <f t="array" ref="O2572">_xlfn.IFNA(INDEX(Ind!$L$2:$L$6441, MATCH(1, (Ind!$A$2:$A$6441=D2572)*(Ind!$D$2:$D$6441=F2572),0)),)</f>
        <v>111.074849984209</v>
      </c>
    </row>
    <row r="2573" spans="1:15" x14ac:dyDescent="0.2">
      <c r="A2573" s="1" t="s">
        <v>125</v>
      </c>
      <c r="B2573" s="5" t="str">
        <f t="shared" si="200"/>
        <v>2021</v>
      </c>
      <c r="C2573" s="5">
        <f t="shared" si="201"/>
        <v>10</v>
      </c>
      <c r="D2573" s="11">
        <f t="shared" si="202"/>
        <v>44470</v>
      </c>
      <c r="E2573" s="2" t="s">
        <v>15</v>
      </c>
      <c r="F2573" s="5" t="str">
        <f t="shared" si="203"/>
        <v>CUNDINAMARCA</v>
      </c>
      <c r="G2573" s="2">
        <v>66756000</v>
      </c>
      <c r="H2573" s="7">
        <v>106744456</v>
      </c>
      <c r="I2573" s="9">
        <f t="shared" si="204"/>
        <v>867.50228000000004</v>
      </c>
      <c r="J2573">
        <v>0</v>
      </c>
      <c r="K2573" cm="1">
        <f t="array" ref="K2573">INDEX(T!$H$2:$H$3661, MATCH(1, (T!$D$2:$D$3661=D2573)*(T!$E$2:$E$3661=G!E2573),0))</f>
        <v>553.97835499999997</v>
      </c>
      <c r="L2573" cm="1">
        <f t="array" ref="L2573">INDEX('C'!$I$2:$I$3661, MATCH(1, ('C'!$D$2:$D$3661=D2573)*('C'!$E$2:$E$3661=G!E2573),0))</f>
        <v>11629809.581769999</v>
      </c>
      <c r="M2573" cm="1">
        <f t="array" ref="M2573">_xlfn.IFNA(INDEX(P!C$2:C$2862, MATCH(1, (P!$A$2:$A$2862=D2573)*(P!$B$2:$B$2862=F2573),0)),)</f>
        <v>7.9032258064516137E-2</v>
      </c>
      <c r="N2573" cm="1">
        <f t="array" ref="N2573">_xlfn.IFNA(INDEX(Ind!$H$2:$H$6441, MATCH(1, (Ind!$A$2:$A$6441=D2573)*(Ind!$D$2:$D$6441=F2573),0)),)</f>
        <v>132.46133347082699</v>
      </c>
      <c r="O2573" cm="1">
        <f t="array" ref="O2573">_xlfn.IFNA(INDEX(Ind!$L$2:$L$6441, MATCH(1, (Ind!$A$2:$A$6441=D2573)*(Ind!$D$2:$D$6441=F2573),0)),)</f>
        <v>100.443993468866</v>
      </c>
    </row>
    <row r="2574" spans="1:15" x14ac:dyDescent="0.2">
      <c r="A2574" s="4" t="s">
        <v>125</v>
      </c>
      <c r="B2574" s="5" t="str">
        <f t="shared" si="200"/>
        <v>2021</v>
      </c>
      <c r="C2574" s="5">
        <f t="shared" si="201"/>
        <v>10</v>
      </c>
      <c r="D2574" s="11">
        <f t="shared" si="202"/>
        <v>44470</v>
      </c>
      <c r="E2574" s="5" t="s">
        <v>16</v>
      </c>
      <c r="F2574" s="5" t="str">
        <f t="shared" si="203"/>
        <v>CHOCO</v>
      </c>
      <c r="G2574" s="5">
        <v>0</v>
      </c>
      <c r="H2574" s="8">
        <v>780435000</v>
      </c>
      <c r="I2574" s="9">
        <f t="shared" si="204"/>
        <v>7804.35</v>
      </c>
      <c r="J2574">
        <v>0</v>
      </c>
      <c r="K2574" cm="1">
        <f t="array" ref="K2574">INDEX(T!$H$2:$H$3661, MATCH(1, (T!$D$2:$D$3661=D2574)*(T!$E$2:$E$3661=G!E2574),0))</f>
        <v>639.6</v>
      </c>
      <c r="L2574" t="e" cm="1">
        <f t="array" ref="L2574">INDEX('C'!$I$2:$I$3661, MATCH(1, ('C'!$D$2:$D$3661=D2574)*('C'!$E$2:$E$3661=G!E2574),0))</f>
        <v>#N/A</v>
      </c>
      <c r="M2574" cm="1">
        <f t="array" ref="M2574">_xlfn.IFNA(INDEX(P!C$2:C$2862, MATCH(1, (P!$A$2:$A$2862=D2574)*(P!$B$2:$B$2862=F2574),0)),)</f>
        <v>0</v>
      </c>
      <c r="N2574" cm="1">
        <f t="array" ref="N2574">_xlfn.IFNA(INDEX(Ind!$H$2:$H$6441, MATCH(1, (Ind!$A$2:$A$6441=D2574)*(Ind!$D$2:$D$6441=F2574),0)),)</f>
        <v>0</v>
      </c>
      <c r="O2574" cm="1">
        <f t="array" ref="O2574">_xlfn.IFNA(INDEX(Ind!$L$2:$L$6441, MATCH(1, (Ind!$A$2:$A$6441=D2574)*(Ind!$D$2:$D$6441=F2574),0)),)</f>
        <v>0</v>
      </c>
    </row>
    <row r="2575" spans="1:15" x14ac:dyDescent="0.2">
      <c r="A2575" s="1" t="s">
        <v>125</v>
      </c>
      <c r="B2575" s="5" t="str">
        <f t="shared" si="200"/>
        <v>2021</v>
      </c>
      <c r="C2575" s="5">
        <f t="shared" si="201"/>
        <v>10</v>
      </c>
      <c r="D2575" s="11">
        <f t="shared" si="202"/>
        <v>44470</v>
      </c>
      <c r="E2575" s="2" t="s">
        <v>17</v>
      </c>
      <c r="F2575" s="5" t="str">
        <f t="shared" si="203"/>
        <v>HUILA</v>
      </c>
      <c r="G2575" s="2">
        <v>0</v>
      </c>
      <c r="H2575" s="7">
        <v>108034733</v>
      </c>
      <c r="I2575" s="9">
        <f t="shared" si="204"/>
        <v>1080.3473300000001</v>
      </c>
      <c r="J2575">
        <v>0</v>
      </c>
      <c r="K2575" cm="1">
        <f t="array" ref="K2575">INDEX(T!$H$2:$H$3661, MATCH(1, (T!$D$2:$D$3661=D2575)*(T!$E$2:$E$3661=G!E2575),0))</f>
        <v>943.19024000000002</v>
      </c>
      <c r="L2575" cm="1">
        <f t="array" ref="L2575">INDEX('C'!$I$2:$I$3661, MATCH(1, ('C'!$D$2:$D$3661=D2575)*('C'!$E$2:$E$3661=G!E2575),0))</f>
        <v>10956359.529680001</v>
      </c>
      <c r="M2575" cm="1">
        <f t="array" ref="M2575">_xlfn.IFNA(INDEX(P!C$2:C$2862, MATCH(1, (P!$A$2:$A$2862=D2575)*(P!$B$2:$B$2862=F2575),0)),)</f>
        <v>1.8909677419354838</v>
      </c>
      <c r="N2575" cm="1">
        <f t="array" ref="N2575">_xlfn.IFNA(INDEX(Ind!$H$2:$H$6441, MATCH(1, (Ind!$A$2:$A$6441=D2575)*(Ind!$D$2:$D$6441=F2575),0)),)</f>
        <v>0</v>
      </c>
      <c r="O2575" cm="1">
        <f t="array" ref="O2575">_xlfn.IFNA(INDEX(Ind!$L$2:$L$6441, MATCH(1, (Ind!$A$2:$A$6441=D2575)*(Ind!$D$2:$D$6441=F2575),0)),)</f>
        <v>0</v>
      </c>
    </row>
    <row r="2576" spans="1:15" x14ac:dyDescent="0.2">
      <c r="A2576" s="4" t="s">
        <v>125</v>
      </c>
      <c r="B2576" s="5" t="str">
        <f t="shared" si="200"/>
        <v>2021</v>
      </c>
      <c r="C2576" s="5">
        <f t="shared" si="201"/>
        <v>10</v>
      </c>
      <c r="D2576" s="11">
        <f t="shared" si="202"/>
        <v>44470</v>
      </c>
      <c r="E2576" s="5" t="s">
        <v>18</v>
      </c>
      <c r="F2576" s="5" t="str">
        <f t="shared" si="203"/>
        <v>LA GUAJIRA</v>
      </c>
      <c r="G2576" s="12">
        <v>102700000</v>
      </c>
      <c r="H2576" s="6">
        <v>0</v>
      </c>
      <c r="I2576" s="9">
        <f t="shared" si="204"/>
        <v>1027</v>
      </c>
      <c r="J2576">
        <v>0</v>
      </c>
      <c r="K2576" cm="1">
        <f t="array" ref="K2576">INDEX(T!$H$2:$H$3661, MATCH(1, (T!$D$2:$D$3661=D2576)*(T!$E$2:$E$3661=G!E2576),0))</f>
        <v>312</v>
      </c>
      <c r="L2576" cm="1">
        <f t="array" ref="L2576">INDEX('C'!$I$2:$I$3661, MATCH(1, ('C'!$D$2:$D$3661=D2576)*('C'!$E$2:$E$3661=G!E2576),0))</f>
        <v>2107231.08</v>
      </c>
      <c r="M2576" cm="1">
        <f t="array" ref="M2576">_xlfn.IFNA(INDEX(P!C$2:C$2862, MATCH(1, (P!$A$2:$A$2862=D2576)*(P!$B$2:$B$2862=F2576),0)),)</f>
        <v>0</v>
      </c>
      <c r="N2576" cm="1">
        <f t="array" ref="N2576">_xlfn.IFNA(INDEX(Ind!$H$2:$H$6441, MATCH(1, (Ind!$A$2:$A$6441=D2576)*(Ind!$D$2:$D$6441=F2576),0)),)</f>
        <v>0</v>
      </c>
      <c r="O2576" cm="1">
        <f t="array" ref="O2576">_xlfn.IFNA(INDEX(Ind!$L$2:$L$6441, MATCH(1, (Ind!$A$2:$A$6441=D2576)*(Ind!$D$2:$D$6441=F2576),0)),)</f>
        <v>0</v>
      </c>
    </row>
    <row r="2577" spans="1:15" x14ac:dyDescent="0.2">
      <c r="A2577" s="1" t="s">
        <v>125</v>
      </c>
      <c r="B2577" s="5" t="str">
        <f t="shared" si="200"/>
        <v>2021</v>
      </c>
      <c r="C2577" s="5">
        <f t="shared" si="201"/>
        <v>10</v>
      </c>
      <c r="D2577" s="11">
        <f t="shared" si="202"/>
        <v>44470</v>
      </c>
      <c r="E2577" s="2" t="s">
        <v>19</v>
      </c>
      <c r="F2577" s="5" t="str">
        <f t="shared" si="203"/>
        <v>MAGDALENA</v>
      </c>
      <c r="G2577" s="13">
        <v>119826070</v>
      </c>
      <c r="H2577" s="7">
        <v>120260425</v>
      </c>
      <c r="I2577" s="9">
        <f t="shared" si="204"/>
        <v>1200.4324750000001</v>
      </c>
      <c r="J2577">
        <v>0</v>
      </c>
      <c r="K2577" cm="1">
        <f t="array" ref="K2577">INDEX(T!$H$2:$H$3661, MATCH(1, (T!$D$2:$D$3661=D2577)*(T!$E$2:$E$3661=G!E2577),0))</f>
        <v>248.380225</v>
      </c>
      <c r="L2577" cm="1">
        <f t="array" ref="L2577">INDEX('C'!$I$2:$I$3661, MATCH(1, ('C'!$D$2:$D$3661=D2577)*('C'!$E$2:$E$3661=G!E2577),0))</f>
        <v>15124312.262285</v>
      </c>
      <c r="M2577" cm="1">
        <f t="array" ref="M2577">_xlfn.IFNA(INDEX(P!C$2:C$2862, MATCH(1, (P!$A$2:$A$2862=D2577)*(P!$B$2:$B$2862=F2577),0)),)</f>
        <v>7.999677419354839</v>
      </c>
      <c r="N2577" cm="1">
        <f t="array" ref="N2577">_xlfn.IFNA(INDEX(Ind!$H$2:$H$6441, MATCH(1, (Ind!$A$2:$A$6441=D2577)*(Ind!$D$2:$D$6441=F2577),0)),)</f>
        <v>0</v>
      </c>
      <c r="O2577" cm="1">
        <f t="array" ref="O2577">_xlfn.IFNA(INDEX(Ind!$L$2:$L$6441, MATCH(1, (Ind!$A$2:$A$6441=D2577)*(Ind!$D$2:$D$6441=F2577),0)),)</f>
        <v>0</v>
      </c>
    </row>
    <row r="2578" spans="1:15" x14ac:dyDescent="0.2">
      <c r="A2578" s="4" t="s">
        <v>125</v>
      </c>
      <c r="B2578" s="5" t="str">
        <f t="shared" si="200"/>
        <v>2021</v>
      </c>
      <c r="C2578" s="5">
        <f t="shared" si="201"/>
        <v>10</v>
      </c>
      <c r="D2578" s="11">
        <f t="shared" si="202"/>
        <v>44470</v>
      </c>
      <c r="E2578" s="5" t="s">
        <v>20</v>
      </c>
      <c r="F2578" s="5" t="str">
        <f t="shared" si="203"/>
        <v>META</v>
      </c>
      <c r="G2578" s="5">
        <v>0</v>
      </c>
      <c r="H2578" s="6">
        <v>86591028</v>
      </c>
      <c r="I2578" s="9">
        <f t="shared" si="204"/>
        <v>865.91027999999994</v>
      </c>
      <c r="J2578">
        <v>0</v>
      </c>
      <c r="K2578" cm="1">
        <f t="array" ref="K2578">INDEX(T!$H$2:$H$3661, MATCH(1, (T!$D$2:$D$3661=D2578)*(T!$E$2:$E$3661=G!E2578),0))</f>
        <v>724.69506999999999</v>
      </c>
      <c r="L2578" cm="1">
        <f t="array" ref="L2578">INDEX('C'!$I$2:$I$3661, MATCH(1, ('C'!$D$2:$D$3661=D2578)*('C'!$E$2:$E$3661=G!E2578),0))</f>
        <v>688223.59423000005</v>
      </c>
      <c r="M2578" cm="1">
        <f t="array" ref="M2578">_xlfn.IFNA(INDEX(P!C$2:C$2862, MATCH(1, (P!$A$2:$A$2862=D2578)*(P!$B$2:$B$2862=F2578),0)),)</f>
        <v>4.2861290322580636</v>
      </c>
      <c r="N2578" cm="1">
        <f t="array" ref="N2578">_xlfn.IFNA(INDEX(Ind!$H$2:$H$6441, MATCH(1, (Ind!$A$2:$A$6441=D2578)*(Ind!$D$2:$D$6441=F2578),0)),)</f>
        <v>0</v>
      </c>
      <c r="O2578" cm="1">
        <f t="array" ref="O2578">_xlfn.IFNA(INDEX(Ind!$L$2:$L$6441, MATCH(1, (Ind!$A$2:$A$6441=D2578)*(Ind!$D$2:$D$6441=F2578),0)),)</f>
        <v>0</v>
      </c>
    </row>
    <row r="2579" spans="1:15" x14ac:dyDescent="0.2">
      <c r="A2579" s="1" t="s">
        <v>125</v>
      </c>
      <c r="B2579" s="5" t="str">
        <f t="shared" si="200"/>
        <v>2021</v>
      </c>
      <c r="C2579" s="5">
        <f t="shared" si="201"/>
        <v>10</v>
      </c>
      <c r="D2579" s="11">
        <f t="shared" si="202"/>
        <v>44470</v>
      </c>
      <c r="E2579" s="2" t="s">
        <v>21</v>
      </c>
      <c r="F2579" s="5" t="str">
        <f t="shared" si="203"/>
        <v>NARINO</v>
      </c>
      <c r="G2579" s="2">
        <v>0</v>
      </c>
      <c r="H2579" s="7">
        <v>116729939</v>
      </c>
      <c r="I2579" s="9">
        <f t="shared" si="204"/>
        <v>1167.2993899999999</v>
      </c>
      <c r="J2579">
        <v>0</v>
      </c>
      <c r="K2579" cm="1">
        <f t="array" ref="K2579">INDEX(T!$H$2:$H$3661, MATCH(1, (T!$D$2:$D$3661=D2579)*(T!$E$2:$E$3661=G!E2579),0))</f>
        <v>967.83484999999996</v>
      </c>
      <c r="L2579" cm="1">
        <f t="array" ref="L2579">INDEX('C'!$I$2:$I$3661, MATCH(1, ('C'!$D$2:$D$3661=D2579)*('C'!$E$2:$E$3661=G!E2579),0))</f>
        <v>10754807.466670001</v>
      </c>
      <c r="M2579" cm="1">
        <f t="array" ref="M2579">_xlfn.IFNA(INDEX(P!C$2:C$2862, MATCH(1, (P!$A$2:$A$2862=D2579)*(P!$B$2:$B$2862=F2579),0)),)</f>
        <v>0</v>
      </c>
      <c r="N2579" cm="1">
        <f t="array" ref="N2579">_xlfn.IFNA(INDEX(Ind!$H$2:$H$6441, MATCH(1, (Ind!$A$2:$A$6441=D2579)*(Ind!$D$2:$D$6441=F2579),0)),)</f>
        <v>0</v>
      </c>
      <c r="O2579" cm="1">
        <f t="array" ref="O2579">_xlfn.IFNA(INDEX(Ind!$L$2:$L$6441, MATCH(1, (Ind!$A$2:$A$6441=D2579)*(Ind!$D$2:$D$6441=F2579),0)),)</f>
        <v>0</v>
      </c>
    </row>
    <row r="2580" spans="1:15" x14ac:dyDescent="0.2">
      <c r="A2580" s="4" t="s">
        <v>125</v>
      </c>
      <c r="B2580" s="5" t="str">
        <f t="shared" si="200"/>
        <v>2021</v>
      </c>
      <c r="C2580" s="5">
        <f t="shared" si="201"/>
        <v>10</v>
      </c>
      <c r="D2580" s="11">
        <f t="shared" si="202"/>
        <v>44470</v>
      </c>
      <c r="E2580" s="5" t="s">
        <v>22</v>
      </c>
      <c r="F2580" s="5" t="str">
        <f t="shared" si="203"/>
        <v>NORTE DE SANTANDER</v>
      </c>
      <c r="G2580" s="12">
        <v>119861000</v>
      </c>
      <c r="H2580" s="8">
        <v>150155313</v>
      </c>
      <c r="I2580" s="9">
        <f t="shared" si="204"/>
        <v>1350.081565</v>
      </c>
      <c r="J2580">
        <v>0</v>
      </c>
      <c r="K2580" cm="1">
        <f t="array" ref="K2580">INDEX(T!$H$2:$H$3661, MATCH(1, (T!$D$2:$D$3661=D2580)*(T!$E$2:$E$3661=G!E2580),0))</f>
        <v>353.64781499999998</v>
      </c>
      <c r="L2580" cm="1">
        <f t="array" ref="L2580">INDEX('C'!$I$2:$I$3661, MATCH(1, ('C'!$D$2:$D$3661=D2580)*('C'!$E$2:$E$3661=G!E2580),0))</f>
        <v>2932980.5279700002</v>
      </c>
      <c r="M2580" cm="1">
        <f t="array" ref="M2580">_xlfn.IFNA(INDEX(P!C$2:C$2862, MATCH(1, (P!$A$2:$A$2862=D2580)*(P!$B$2:$B$2862=F2580),0)),)</f>
        <v>3.2396774193548383</v>
      </c>
      <c r="N2580" cm="1">
        <f t="array" ref="N2580">_xlfn.IFNA(INDEX(Ind!$H$2:$H$6441, MATCH(1, (Ind!$A$2:$A$6441=D2580)*(Ind!$D$2:$D$6441=F2580),0)),)</f>
        <v>0</v>
      </c>
      <c r="O2580" cm="1">
        <f t="array" ref="O2580">_xlfn.IFNA(INDEX(Ind!$L$2:$L$6441, MATCH(1, (Ind!$A$2:$A$6441=D2580)*(Ind!$D$2:$D$6441=F2580),0)),)</f>
        <v>0</v>
      </c>
    </row>
    <row r="2581" spans="1:15" x14ac:dyDescent="0.2">
      <c r="A2581" s="1" t="s">
        <v>125</v>
      </c>
      <c r="B2581" s="5" t="str">
        <f t="shared" si="200"/>
        <v>2021</v>
      </c>
      <c r="C2581" s="5">
        <f t="shared" si="201"/>
        <v>10</v>
      </c>
      <c r="D2581" s="11">
        <f t="shared" si="202"/>
        <v>44470</v>
      </c>
      <c r="E2581" s="2" t="s">
        <v>23</v>
      </c>
      <c r="F2581" s="5" t="str">
        <f t="shared" si="203"/>
        <v>QUINDIO</v>
      </c>
      <c r="G2581" s="2">
        <v>0</v>
      </c>
      <c r="H2581" s="7">
        <v>251803308</v>
      </c>
      <c r="I2581" s="9">
        <f t="shared" si="204"/>
        <v>2518.0330800000002</v>
      </c>
      <c r="J2581">
        <v>0</v>
      </c>
      <c r="K2581" cm="1">
        <f t="array" ref="K2581">INDEX(T!$H$2:$H$3661, MATCH(1, (T!$D$2:$D$3661=D2581)*(T!$E$2:$E$3661=G!E2581),0))</f>
        <v>1420.5576900000001</v>
      </c>
      <c r="L2581" cm="1">
        <f t="array" ref="L2581">INDEX('C'!$I$2:$I$3661, MATCH(1, ('C'!$D$2:$D$3661=D2581)*('C'!$E$2:$E$3661=G!E2581),0))</f>
        <v>1538340.50462</v>
      </c>
      <c r="M2581" cm="1">
        <f t="array" ref="M2581">_xlfn.IFNA(INDEX(P!C$2:C$2862, MATCH(1, (P!$A$2:$A$2862=D2581)*(P!$B$2:$B$2862=F2581),0)),)</f>
        <v>0</v>
      </c>
      <c r="N2581" cm="1">
        <f t="array" ref="N2581">_xlfn.IFNA(INDEX(Ind!$H$2:$H$6441, MATCH(1, (Ind!$A$2:$A$6441=D2581)*(Ind!$D$2:$D$6441=F2581),0)),)</f>
        <v>0</v>
      </c>
      <c r="O2581" cm="1">
        <f t="array" ref="O2581">_xlfn.IFNA(INDEX(Ind!$L$2:$L$6441, MATCH(1, (Ind!$A$2:$A$6441=D2581)*(Ind!$D$2:$D$6441=F2581),0)),)</f>
        <v>0</v>
      </c>
    </row>
    <row r="2582" spans="1:15" x14ac:dyDescent="0.2">
      <c r="A2582" s="4" t="s">
        <v>125</v>
      </c>
      <c r="B2582" s="5" t="str">
        <f t="shared" si="200"/>
        <v>2021</v>
      </c>
      <c r="C2582" s="5">
        <f t="shared" si="201"/>
        <v>10</v>
      </c>
      <c r="D2582" s="11">
        <f t="shared" si="202"/>
        <v>44470</v>
      </c>
      <c r="E2582" s="5" t="s">
        <v>24</v>
      </c>
      <c r="F2582" s="5" t="str">
        <f t="shared" si="203"/>
        <v>RISARALDA</v>
      </c>
      <c r="G2582" s="5">
        <v>0</v>
      </c>
      <c r="H2582" s="6">
        <v>94026407</v>
      </c>
      <c r="I2582" s="9">
        <f t="shared" si="204"/>
        <v>940.26406999999995</v>
      </c>
      <c r="J2582">
        <v>0</v>
      </c>
      <c r="K2582" cm="1">
        <f t="array" ref="K2582">INDEX(T!$H$2:$H$3661, MATCH(1, (T!$D$2:$D$3661=D2582)*(T!$E$2:$E$3661=G!E2582),0))</f>
        <v>405.09444000000002</v>
      </c>
      <c r="L2582" cm="1">
        <f t="array" ref="L2582">INDEX('C'!$I$2:$I$3661, MATCH(1, ('C'!$D$2:$D$3661=D2582)*('C'!$E$2:$E$3661=G!E2582),0))</f>
        <v>1546299.89</v>
      </c>
      <c r="M2582" cm="1">
        <f t="array" ref="M2582">_xlfn.IFNA(INDEX(P!C$2:C$2862, MATCH(1, (P!$A$2:$A$2862=D2582)*(P!$B$2:$B$2862=F2582),0)),)</f>
        <v>0</v>
      </c>
      <c r="N2582" cm="1">
        <f t="array" ref="N2582">_xlfn.IFNA(INDEX(Ind!$H$2:$H$6441, MATCH(1, (Ind!$A$2:$A$6441=D2582)*(Ind!$D$2:$D$6441=F2582),0)),)</f>
        <v>163.258352624222</v>
      </c>
      <c r="O2582" cm="1">
        <f t="array" ref="O2582">_xlfn.IFNA(INDEX(Ind!$L$2:$L$6441, MATCH(1, (Ind!$A$2:$A$6441=D2582)*(Ind!$D$2:$D$6441=F2582),0)),)</f>
        <v>104.927146032376</v>
      </c>
    </row>
    <row r="2583" spans="1:15" x14ac:dyDescent="0.2">
      <c r="A2583" s="1" t="s">
        <v>125</v>
      </c>
      <c r="B2583" s="5" t="str">
        <f t="shared" si="200"/>
        <v>2021</v>
      </c>
      <c r="C2583" s="5">
        <f t="shared" si="201"/>
        <v>10</v>
      </c>
      <c r="D2583" s="11">
        <f t="shared" si="202"/>
        <v>44470</v>
      </c>
      <c r="E2583" s="2" t="s">
        <v>25</v>
      </c>
      <c r="F2583" s="5" t="str">
        <f t="shared" si="203"/>
        <v>SANTANDER</v>
      </c>
      <c r="G2583" s="2">
        <v>89158667</v>
      </c>
      <c r="H2583" s="7">
        <v>327495143</v>
      </c>
      <c r="I2583" s="9">
        <f t="shared" si="204"/>
        <v>2083.2690499999999</v>
      </c>
      <c r="J2583">
        <v>0</v>
      </c>
      <c r="K2583" cm="1">
        <f t="array" ref="K2583">INDEX(T!$H$2:$H$3661, MATCH(1, (T!$D$2:$D$3661=D2583)*(T!$E$2:$E$3661=G!E2583),0))</f>
        <v>573.23557500000004</v>
      </c>
      <c r="L2583" cm="1">
        <f t="array" ref="L2583">INDEX('C'!$I$2:$I$3661, MATCH(1, ('C'!$D$2:$D$3661=D2583)*('C'!$E$2:$E$3661=G!E2583),0))</f>
        <v>3255303.26517</v>
      </c>
      <c r="M2583" cm="1">
        <f t="array" ref="M2583">_xlfn.IFNA(INDEX(P!C$2:C$2862, MATCH(1, (P!$A$2:$A$2862=D2583)*(P!$B$2:$B$2862=F2583),0)),)</f>
        <v>24.275806451612901</v>
      </c>
      <c r="N2583" cm="1">
        <f t="array" ref="N2583">_xlfn.IFNA(INDEX(Ind!$H$2:$H$6441, MATCH(1, (Ind!$A$2:$A$6441=D2583)*(Ind!$D$2:$D$6441=F2583),0)),)</f>
        <v>131.81256553872501</v>
      </c>
      <c r="O2583" cm="1">
        <f t="array" ref="O2583">_xlfn.IFNA(INDEX(Ind!$L$2:$L$6441, MATCH(1, (Ind!$A$2:$A$6441=D2583)*(Ind!$D$2:$D$6441=F2583),0)),)</f>
        <v>103.143490372298</v>
      </c>
    </row>
    <row r="2584" spans="1:15" x14ac:dyDescent="0.2">
      <c r="A2584" s="4" t="s">
        <v>125</v>
      </c>
      <c r="B2584" s="5" t="str">
        <f t="shared" si="200"/>
        <v>2021</v>
      </c>
      <c r="C2584" s="5">
        <f t="shared" si="201"/>
        <v>10</v>
      </c>
      <c r="D2584" s="11">
        <f t="shared" si="202"/>
        <v>44470</v>
      </c>
      <c r="E2584" s="5" t="s">
        <v>26</v>
      </c>
      <c r="F2584" s="5" t="str">
        <f t="shared" si="203"/>
        <v>SUCRE</v>
      </c>
      <c r="G2584" s="5">
        <v>74287000</v>
      </c>
      <c r="H2584" s="6">
        <v>0</v>
      </c>
      <c r="I2584" s="9">
        <f t="shared" si="204"/>
        <v>742.87</v>
      </c>
      <c r="J2584">
        <v>0</v>
      </c>
      <c r="K2584" cm="1">
        <f t="array" ref="K2584">INDEX(T!$H$2:$H$3661, MATCH(1, (T!$D$2:$D$3661=D2584)*(T!$E$2:$E$3661=G!E2584),0))</f>
        <v>223.85</v>
      </c>
      <c r="L2584" cm="1">
        <f t="array" ref="L2584">INDEX('C'!$I$2:$I$3661, MATCH(1, ('C'!$D$2:$D$3661=D2584)*('C'!$E$2:$E$3661=G!E2584),0))</f>
        <v>14506238</v>
      </c>
      <c r="M2584" cm="1">
        <f t="array" ref="M2584">_xlfn.IFNA(INDEX(P!C$2:C$2862, MATCH(1, (P!$A$2:$A$2862=D2584)*(P!$B$2:$B$2862=F2584),0)),)</f>
        <v>92.436129032258066</v>
      </c>
      <c r="N2584" cm="1">
        <f t="array" ref="N2584">_xlfn.IFNA(INDEX(Ind!$H$2:$H$6441, MATCH(1, (Ind!$A$2:$A$6441=D2584)*(Ind!$D$2:$D$6441=F2584),0)),)</f>
        <v>0</v>
      </c>
      <c r="O2584" cm="1">
        <f t="array" ref="O2584">_xlfn.IFNA(INDEX(Ind!$L$2:$L$6441, MATCH(1, (Ind!$A$2:$A$6441=D2584)*(Ind!$D$2:$D$6441=F2584),0)),)</f>
        <v>0</v>
      </c>
    </row>
    <row r="2585" spans="1:15" x14ac:dyDescent="0.2">
      <c r="A2585" s="1" t="s">
        <v>125</v>
      </c>
      <c r="B2585" s="5" t="str">
        <f t="shared" si="200"/>
        <v>2021</v>
      </c>
      <c r="C2585" s="5">
        <f t="shared" si="201"/>
        <v>10</v>
      </c>
      <c r="D2585" s="11">
        <f t="shared" si="202"/>
        <v>44470</v>
      </c>
      <c r="E2585" s="2" t="s">
        <v>27</v>
      </c>
      <c r="F2585" s="5" t="str">
        <f t="shared" si="203"/>
        <v>TOLIMA</v>
      </c>
      <c r="G2585" s="2">
        <v>0</v>
      </c>
      <c r="H2585" s="7">
        <v>114311901</v>
      </c>
      <c r="I2585" s="9">
        <f t="shared" si="204"/>
        <v>1143.1190099999999</v>
      </c>
      <c r="J2585">
        <v>0</v>
      </c>
      <c r="K2585" cm="1">
        <f t="array" ref="K2585">INDEX(T!$H$2:$H$3661, MATCH(1, (T!$D$2:$D$3661=D2585)*(T!$E$2:$E$3661=G!E2585),0))</f>
        <v>937.62986999999998</v>
      </c>
      <c r="L2585" cm="1">
        <f t="array" ref="L2585">INDEX('C'!$I$2:$I$3661, MATCH(1, ('C'!$D$2:$D$3661=D2585)*('C'!$E$2:$E$3661=G!E2585),0))</f>
        <v>10897161.22284</v>
      </c>
      <c r="M2585" cm="1">
        <f t="array" ref="M2585">_xlfn.IFNA(INDEX(P!C$2:C$2862, MATCH(1, (P!$A$2:$A$2862=D2585)*(P!$B$2:$B$2862=F2585),0)),)</f>
        <v>2.5029032258064516</v>
      </c>
      <c r="N2585" cm="1">
        <f t="array" ref="N2585">_xlfn.IFNA(INDEX(Ind!$H$2:$H$6441, MATCH(1, (Ind!$A$2:$A$6441=D2585)*(Ind!$D$2:$D$6441=F2585),0)),)</f>
        <v>111.59914731964901</v>
      </c>
      <c r="O2585" cm="1">
        <f t="array" ref="O2585">_xlfn.IFNA(INDEX(Ind!$L$2:$L$6441, MATCH(1, (Ind!$A$2:$A$6441=D2585)*(Ind!$D$2:$D$6441=F2585),0)),)</f>
        <v>99.668770701831093</v>
      </c>
    </row>
    <row r="2586" spans="1:15" x14ac:dyDescent="0.2">
      <c r="A2586" s="4" t="s">
        <v>125</v>
      </c>
      <c r="B2586" s="5" t="str">
        <f t="shared" si="200"/>
        <v>2021</v>
      </c>
      <c r="C2586" s="5">
        <f t="shared" si="201"/>
        <v>10</v>
      </c>
      <c r="D2586" s="11">
        <f t="shared" si="202"/>
        <v>44470</v>
      </c>
      <c r="E2586" s="5" t="s">
        <v>28</v>
      </c>
      <c r="F2586" s="5" t="str">
        <f t="shared" si="203"/>
        <v>VALLE DEL CAUCA</v>
      </c>
      <c r="G2586" s="5">
        <v>97256013</v>
      </c>
      <c r="H2586" s="6">
        <v>0</v>
      </c>
      <c r="I2586" s="9">
        <f t="shared" si="204"/>
        <v>972.56012999999996</v>
      </c>
      <c r="J2586">
        <v>0</v>
      </c>
      <c r="K2586" cm="1">
        <f t="array" ref="K2586">INDEX(T!$H$2:$H$3661, MATCH(1, (T!$D$2:$D$3661=D2586)*(T!$E$2:$E$3661=G!E2586),0))</f>
        <v>844.87355000000002</v>
      </c>
      <c r="L2586" cm="1">
        <f t="array" ref="L2586">INDEX('C'!$I$2:$I$3661, MATCH(1, ('C'!$D$2:$D$3661=D2586)*('C'!$E$2:$E$3661=G!E2586),0))</f>
        <v>17583417.308350001</v>
      </c>
      <c r="M2586" cm="1">
        <f t="array" ref="M2586">_xlfn.IFNA(INDEX(P!C$2:C$2862, MATCH(1, (P!$A$2:$A$2862=D2586)*(P!$B$2:$B$2862=F2586),0)),)</f>
        <v>0</v>
      </c>
      <c r="N2586" cm="1">
        <f t="array" ref="N2586">_xlfn.IFNA(INDEX(Ind!$H$2:$H$6441, MATCH(1, (Ind!$A$2:$A$6441=D2586)*(Ind!$D$2:$D$6441=F2586),0)),)</f>
        <v>149.09530249083301</v>
      </c>
      <c r="O2586" cm="1">
        <f t="array" ref="O2586">_xlfn.IFNA(INDEX(Ind!$L$2:$L$6441, MATCH(1, (Ind!$A$2:$A$6441=D2586)*(Ind!$D$2:$D$6441=F2586),0)),)</f>
        <v>99.148458114902496</v>
      </c>
    </row>
    <row r="2587" spans="1:15" x14ac:dyDescent="0.2">
      <c r="A2587" s="1" t="s">
        <v>125</v>
      </c>
      <c r="B2587" s="5" t="str">
        <f t="shared" si="200"/>
        <v>2021</v>
      </c>
      <c r="C2587" s="5">
        <f t="shared" si="201"/>
        <v>10</v>
      </c>
      <c r="D2587" s="11">
        <f t="shared" si="202"/>
        <v>44470</v>
      </c>
      <c r="E2587" s="2" t="s">
        <v>74</v>
      </c>
      <c r="F2587" s="5" t="str">
        <f t="shared" si="203"/>
        <v>ARAUCA</v>
      </c>
      <c r="G2587" s="2">
        <v>0</v>
      </c>
      <c r="H2587" s="7">
        <v>100095000</v>
      </c>
      <c r="I2587" s="9">
        <f t="shared" si="204"/>
        <v>1000.95</v>
      </c>
      <c r="J2587">
        <v>0</v>
      </c>
      <c r="K2587" cm="1">
        <f t="array" ref="K2587">INDEX(T!$H$2:$H$3661, MATCH(1, (T!$D$2:$D$3661=D2587)*(T!$E$2:$E$3661=G!E2587),0))</f>
        <v>1088.49</v>
      </c>
      <c r="L2587" cm="1">
        <f t="array" ref="L2587">INDEX('C'!$I$2:$I$3661, MATCH(1, ('C'!$D$2:$D$3661=D2587)*('C'!$E$2:$E$3661=G!E2587),0))</f>
        <v>62063.5</v>
      </c>
      <c r="M2587" cm="1">
        <f t="array" ref="M2587">_xlfn.IFNA(INDEX(P!C$2:C$2862, MATCH(1, (P!$A$2:$A$2862=D2587)*(P!$B$2:$B$2862=F2587),0)),)</f>
        <v>1.7512903225806455</v>
      </c>
      <c r="N2587" cm="1">
        <f t="array" ref="N2587">_xlfn.IFNA(INDEX(Ind!$H$2:$H$6441, MATCH(1, (Ind!$A$2:$A$6441=D2587)*(Ind!$D$2:$D$6441=F2587),0)),)</f>
        <v>0</v>
      </c>
      <c r="O2587" cm="1">
        <f t="array" ref="O2587">_xlfn.IFNA(INDEX(Ind!$L$2:$L$6441, MATCH(1, (Ind!$A$2:$A$6441=D2587)*(Ind!$D$2:$D$6441=F2587),0)),)</f>
        <v>0</v>
      </c>
    </row>
    <row r="2588" spans="1:15" x14ac:dyDescent="0.2">
      <c r="A2588" s="4" t="s">
        <v>125</v>
      </c>
      <c r="B2588" s="5" t="str">
        <f t="shared" si="200"/>
        <v>2021</v>
      </c>
      <c r="C2588" s="5">
        <f t="shared" si="201"/>
        <v>10</v>
      </c>
      <c r="D2588" s="11">
        <f t="shared" si="202"/>
        <v>44470</v>
      </c>
      <c r="E2588" s="5" t="s">
        <v>29</v>
      </c>
      <c r="F2588" s="5" t="str">
        <f t="shared" si="203"/>
        <v>CASANARE</v>
      </c>
      <c r="G2588" s="5">
        <v>0</v>
      </c>
      <c r="H2588" s="6">
        <v>44687314</v>
      </c>
      <c r="I2588" s="9">
        <f t="shared" si="204"/>
        <v>446.87313999999998</v>
      </c>
      <c r="J2588">
        <v>0</v>
      </c>
      <c r="K2588" cm="1">
        <f t="array" ref="K2588">INDEX(T!$H$2:$H$3661, MATCH(1, (T!$D$2:$D$3661=D2588)*(T!$E$2:$E$3661=G!E2588),0))</f>
        <v>145.78343000000001</v>
      </c>
      <c r="L2588" cm="1">
        <f t="array" ref="L2588">INDEX('C'!$I$2:$I$3661, MATCH(1, ('C'!$D$2:$D$3661=D2588)*('C'!$E$2:$E$3661=G!E2588),0))</f>
        <v>572436.30714000005</v>
      </c>
      <c r="M2588" cm="1">
        <f t="array" ref="M2588">_xlfn.IFNA(INDEX(P!C$2:C$2862, MATCH(1, (P!$A$2:$A$2862=D2588)*(P!$B$2:$B$2862=F2588),0)),)</f>
        <v>671.94967741935488</v>
      </c>
      <c r="N2588" cm="1">
        <f t="array" ref="N2588">_xlfn.IFNA(INDEX(Ind!$H$2:$H$6441, MATCH(1, (Ind!$A$2:$A$6441=D2588)*(Ind!$D$2:$D$6441=F2588),0)),)</f>
        <v>0</v>
      </c>
      <c r="O2588" cm="1">
        <f t="array" ref="O2588">_xlfn.IFNA(INDEX(Ind!$L$2:$L$6441, MATCH(1, (Ind!$A$2:$A$6441=D2588)*(Ind!$D$2:$D$6441=F2588),0)),)</f>
        <v>0</v>
      </c>
    </row>
    <row r="2589" spans="1:15" x14ac:dyDescent="0.2">
      <c r="A2589" s="1" t="s">
        <v>125</v>
      </c>
      <c r="B2589" s="5" t="str">
        <f t="shared" si="200"/>
        <v>2021</v>
      </c>
      <c r="C2589" s="5">
        <f t="shared" si="201"/>
        <v>10</v>
      </c>
      <c r="D2589" s="11">
        <f t="shared" si="202"/>
        <v>44470</v>
      </c>
      <c r="E2589" s="2" t="s">
        <v>30</v>
      </c>
      <c r="F2589" s="5" t="str">
        <f t="shared" si="203"/>
        <v>PUTUMAYO</v>
      </c>
      <c r="G2589" s="2">
        <v>0</v>
      </c>
      <c r="H2589" s="3">
        <v>84301000</v>
      </c>
      <c r="I2589" s="9">
        <f t="shared" si="204"/>
        <v>843.01</v>
      </c>
      <c r="J2589">
        <v>0</v>
      </c>
      <c r="K2589" cm="1">
        <f t="array" ref="K2589">INDEX(T!$H$2:$H$3661, MATCH(1, (T!$D$2:$D$3661=D2589)*(T!$E$2:$E$3661=G!E2589),0))</f>
        <v>2416.87</v>
      </c>
      <c r="L2589" cm="1">
        <f t="array" ref="L2589">INDEX('C'!$I$2:$I$3661, MATCH(1, ('C'!$D$2:$D$3661=D2589)*('C'!$E$2:$E$3661=G!E2589),0))</f>
        <v>53759.196669999998</v>
      </c>
      <c r="M2589" cm="1">
        <f t="array" ref="M2589">_xlfn.IFNA(INDEX(P!C$2:C$2862, MATCH(1, (P!$A$2:$A$2862=D2589)*(P!$B$2:$B$2862=F2589),0)),)</f>
        <v>1.834516129032258</v>
      </c>
      <c r="N2589" cm="1">
        <f t="array" ref="N2589">_xlfn.IFNA(INDEX(Ind!$H$2:$H$6441, MATCH(1, (Ind!$A$2:$A$6441=D2589)*(Ind!$D$2:$D$6441=F2589),0)),)</f>
        <v>0</v>
      </c>
      <c r="O2589" cm="1">
        <f t="array" ref="O2589">_xlfn.IFNA(INDEX(Ind!$L$2:$L$6441, MATCH(1, (Ind!$A$2:$A$6441=D2589)*(Ind!$D$2:$D$6441=F2589),0)),)</f>
        <v>0</v>
      </c>
    </row>
    <row r="2590" spans="1:15" x14ac:dyDescent="0.2">
      <c r="A2590" s="4" t="s">
        <v>125</v>
      </c>
      <c r="B2590" s="5" t="str">
        <f t="shared" si="200"/>
        <v>2021</v>
      </c>
      <c r="C2590" s="5">
        <f t="shared" si="201"/>
        <v>10</v>
      </c>
      <c r="D2590" s="11">
        <f t="shared" si="202"/>
        <v>44470</v>
      </c>
      <c r="E2590" s="5" t="s">
        <v>31</v>
      </c>
      <c r="F2590" s="5" t="str">
        <f t="shared" si="203"/>
        <v>GUAVIARE</v>
      </c>
      <c r="G2590" s="5">
        <v>0</v>
      </c>
      <c r="H2590" s="6">
        <v>86572000</v>
      </c>
      <c r="I2590" s="9">
        <f t="shared" si="204"/>
        <v>865.72</v>
      </c>
      <c r="J2590">
        <v>0</v>
      </c>
      <c r="K2590" cm="1">
        <f t="array" ref="K2590">INDEX(T!$H$2:$H$3661, MATCH(1, (T!$D$2:$D$3661=D2590)*(T!$E$2:$E$3661=G!E2590),0))</f>
        <v>1873.74</v>
      </c>
      <c r="L2590" cm="1">
        <f t="array" ref="L2590">INDEX('C'!$I$2:$I$3661, MATCH(1, ('C'!$D$2:$D$3661=D2590)*('C'!$E$2:$E$3661=G!E2590),0))</f>
        <v>44899.58</v>
      </c>
      <c r="M2590" cm="1">
        <f t="array" ref="M2590">_xlfn.IFNA(INDEX(P!C$2:C$2862, MATCH(1, (P!$A$2:$A$2862=D2590)*(P!$B$2:$B$2862=F2590),0)),)</f>
        <v>0</v>
      </c>
      <c r="N2590" cm="1">
        <f t="array" ref="N2590">_xlfn.IFNA(INDEX(Ind!$H$2:$H$6441, MATCH(1, (Ind!$A$2:$A$6441=D2590)*(Ind!$D$2:$D$6441=F2590),0)),)</f>
        <v>0</v>
      </c>
      <c r="O2590" cm="1">
        <f t="array" ref="O2590">_xlfn.IFNA(INDEX(Ind!$L$2:$L$6441, MATCH(1, (Ind!$A$2:$A$6441=D2590)*(Ind!$D$2:$D$6441=F2590),0)),)</f>
        <v>0</v>
      </c>
    </row>
    <row r="2591" spans="1:15" x14ac:dyDescent="0.2">
      <c r="A2591" s="1" t="s">
        <v>126</v>
      </c>
      <c r="B2591" s="5" t="str">
        <f t="shared" si="200"/>
        <v>2021</v>
      </c>
      <c r="C2591" s="5">
        <f t="shared" si="201"/>
        <v>11</v>
      </c>
      <c r="D2591" s="11">
        <f t="shared" si="202"/>
        <v>44501</v>
      </c>
      <c r="E2591" s="2" t="s">
        <v>5</v>
      </c>
      <c r="F2591" s="5" t="str">
        <f t="shared" si="203"/>
        <v>ANTIOQUIA</v>
      </c>
      <c r="G2591" s="2">
        <v>84116106</v>
      </c>
      <c r="H2591" s="3">
        <v>86155089</v>
      </c>
      <c r="I2591" s="9">
        <f t="shared" si="204"/>
        <v>851.35597499999994</v>
      </c>
      <c r="J2591">
        <v>0</v>
      </c>
      <c r="K2591" cm="1">
        <f t="array" ref="K2591">INDEX(T!$H$2:$H$3661, MATCH(1, (T!$D$2:$D$3661=D2591)*(T!$E$2:$E$3661=G!E2591),0))</f>
        <v>512.32597499999997</v>
      </c>
      <c r="L2591" cm="1">
        <f t="array" ref="L2591">INDEX('C'!$I$2:$I$3661, MATCH(1, ('C'!$D$2:$D$3661=D2591)*('C'!$E$2:$E$3661=G!E2591),0))</f>
        <v>23611311.812435001</v>
      </c>
      <c r="M2591" cm="1">
        <f t="array" ref="M2591">_xlfn.IFNA(INDEX(P!C$2:C$2862, MATCH(1, (P!$A$2:$A$2862=D2591)*(P!$B$2:$B$2862=F2591),0)),)</f>
        <v>0</v>
      </c>
      <c r="N2591" cm="1">
        <f t="array" ref="N2591">_xlfn.IFNA(INDEX(Ind!$H$2:$H$6441, MATCH(1, (Ind!$A$2:$A$6441=D2591)*(Ind!$D$2:$D$6441=F2591),0)),)</f>
        <v>141.216372600406</v>
      </c>
      <c r="O2591" cm="1">
        <f t="array" ref="O2591">_xlfn.IFNA(INDEX(Ind!$L$2:$L$6441, MATCH(1, (Ind!$A$2:$A$6441=D2591)*(Ind!$D$2:$D$6441=F2591),0)),)</f>
        <v>99.509947421045993</v>
      </c>
    </row>
    <row r="2592" spans="1:15" x14ac:dyDescent="0.2">
      <c r="A2592" s="4" t="s">
        <v>126</v>
      </c>
      <c r="B2592" s="5" t="str">
        <f t="shared" si="200"/>
        <v>2021</v>
      </c>
      <c r="C2592" s="5">
        <f t="shared" si="201"/>
        <v>11</v>
      </c>
      <c r="D2592" s="11">
        <f t="shared" si="202"/>
        <v>44501</v>
      </c>
      <c r="E2592" s="5" t="s">
        <v>6</v>
      </c>
      <c r="F2592" s="5" t="str">
        <f t="shared" si="203"/>
        <v>ATLANTICO</v>
      </c>
      <c r="G2592" s="12">
        <v>125500000</v>
      </c>
      <c r="H2592" s="8">
        <v>125500000</v>
      </c>
      <c r="I2592" s="9">
        <f t="shared" si="204"/>
        <v>1255</v>
      </c>
      <c r="J2592">
        <v>0</v>
      </c>
      <c r="K2592" cm="1">
        <f t="array" ref="K2592">INDEX(T!$H$2:$H$3661, MATCH(1, (T!$D$2:$D$3661=D2592)*(T!$E$2:$E$3661=G!E2592),0))</f>
        <v>304</v>
      </c>
      <c r="L2592" cm="1">
        <f t="array" ref="L2592">INDEX('C'!$I$2:$I$3661, MATCH(1, ('C'!$D$2:$D$3661=D2592)*('C'!$E$2:$E$3661=G!E2592),0))</f>
        <v>18342920.329999998</v>
      </c>
      <c r="M2592" cm="1">
        <f t="array" ref="M2592">_xlfn.IFNA(INDEX(P!C$2:C$2862, MATCH(1, (P!$A$2:$A$2862=D2592)*(P!$B$2:$B$2862=F2592),0)),)</f>
        <v>28.342580645161291</v>
      </c>
      <c r="N2592" cm="1">
        <f t="array" ref="N2592">_xlfn.IFNA(INDEX(Ind!$H$2:$H$6441, MATCH(1, (Ind!$A$2:$A$6441=D2592)*(Ind!$D$2:$D$6441=F2592),0)),)</f>
        <v>151.65557900034401</v>
      </c>
      <c r="O2592" cm="1">
        <f t="array" ref="O2592">_xlfn.IFNA(INDEX(Ind!$L$2:$L$6441, MATCH(1, (Ind!$A$2:$A$6441=D2592)*(Ind!$D$2:$D$6441=F2592),0)),)</f>
        <v>104.199999559356</v>
      </c>
    </row>
    <row r="2593" spans="1:15" x14ac:dyDescent="0.2">
      <c r="A2593" s="1" t="s">
        <v>126</v>
      </c>
      <c r="B2593" s="5" t="str">
        <f t="shared" si="200"/>
        <v>2021</v>
      </c>
      <c r="C2593" s="5">
        <f t="shared" si="201"/>
        <v>11</v>
      </c>
      <c r="D2593" s="11">
        <f t="shared" si="202"/>
        <v>44501</v>
      </c>
      <c r="E2593" s="2" t="s">
        <v>7</v>
      </c>
      <c r="F2593" s="5" t="str">
        <f t="shared" si="203"/>
        <v>BOGOTA, D.C.</v>
      </c>
      <c r="G2593" s="2">
        <v>0</v>
      </c>
      <c r="H2593" s="3">
        <v>95484000</v>
      </c>
      <c r="I2593" s="9">
        <f t="shared" si="204"/>
        <v>954.84</v>
      </c>
      <c r="J2593">
        <v>0</v>
      </c>
      <c r="K2593" cm="1">
        <f t="array" ref="K2593">INDEX(T!$H$2:$H$3661, MATCH(1, (T!$D$2:$D$3661=D2593)*(T!$E$2:$E$3661=G!E2593),0))</f>
        <v>395.94</v>
      </c>
      <c r="L2593" cm="1">
        <f t="array" ref="L2593">INDEX('C'!$I$2:$I$3661, MATCH(1, ('C'!$D$2:$D$3661=D2593)*('C'!$E$2:$E$3661=G!E2593),0))</f>
        <v>57550966</v>
      </c>
      <c r="M2593" cm="1">
        <f t="array" ref="M2593">_xlfn.IFNA(INDEX(P!C$2:C$2862, MATCH(1, (P!$A$2:$A$2862=D2593)*(P!$B$2:$B$2862=F2593),0)),)</f>
        <v>0</v>
      </c>
      <c r="N2593" cm="1">
        <f t="array" ref="N2593">_xlfn.IFNA(INDEX(Ind!$H$2:$H$6441, MATCH(1, (Ind!$A$2:$A$6441=D2593)*(Ind!$D$2:$D$6441=F2593),0)),)</f>
        <v>138.64190606130401</v>
      </c>
      <c r="O2593" cm="1">
        <f t="array" ref="O2593">_xlfn.IFNA(INDEX(Ind!$L$2:$L$6441, MATCH(1, (Ind!$A$2:$A$6441=D2593)*(Ind!$D$2:$D$6441=F2593),0)),)</f>
        <v>93.486632922264803</v>
      </c>
    </row>
    <row r="2594" spans="1:15" x14ac:dyDescent="0.2">
      <c r="A2594" s="4" t="s">
        <v>126</v>
      </c>
      <c r="B2594" s="5" t="str">
        <f t="shared" si="200"/>
        <v>2021</v>
      </c>
      <c r="C2594" s="5">
        <f t="shared" si="201"/>
        <v>11</v>
      </c>
      <c r="D2594" s="11">
        <f t="shared" si="202"/>
        <v>44501</v>
      </c>
      <c r="E2594" s="5" t="s">
        <v>8</v>
      </c>
      <c r="F2594" s="5" t="str">
        <f t="shared" si="203"/>
        <v>BOLIVAR</v>
      </c>
      <c r="G2594" s="12">
        <v>102581798</v>
      </c>
      <c r="H2594" s="8">
        <v>126153027</v>
      </c>
      <c r="I2594" s="9">
        <f t="shared" si="204"/>
        <v>1143.674125</v>
      </c>
      <c r="J2594">
        <v>0</v>
      </c>
      <c r="K2594" cm="1">
        <f t="array" ref="K2594">INDEX(T!$H$2:$H$3661, MATCH(1, (T!$D$2:$D$3661=D2594)*(T!$E$2:$E$3661=G!E2594),0))</f>
        <v>297.29692</v>
      </c>
      <c r="L2594" cm="1">
        <f t="array" ref="L2594">INDEX('C'!$I$2:$I$3661, MATCH(1, ('C'!$D$2:$D$3661=D2594)*('C'!$E$2:$E$3661=G!E2594),0))</f>
        <v>15967830.30273</v>
      </c>
      <c r="M2594" cm="1">
        <f t="array" ref="M2594">_xlfn.IFNA(INDEX(P!C$2:C$2862, MATCH(1, (P!$A$2:$A$2862=D2594)*(P!$B$2:$B$2862=F2594),0)),)</f>
        <v>1.3490322580645162</v>
      </c>
      <c r="N2594" cm="1">
        <f t="array" ref="N2594">_xlfn.IFNA(INDEX(Ind!$H$2:$H$6441, MATCH(1, (Ind!$A$2:$A$6441=D2594)*(Ind!$D$2:$D$6441=F2594),0)),)</f>
        <v>165.799897026926</v>
      </c>
      <c r="O2594" cm="1">
        <f t="array" ref="O2594">_xlfn.IFNA(INDEX(Ind!$L$2:$L$6441, MATCH(1, (Ind!$A$2:$A$6441=D2594)*(Ind!$D$2:$D$6441=F2594),0)),)</f>
        <v>99.000133019997307</v>
      </c>
    </row>
    <row r="2595" spans="1:15" x14ac:dyDescent="0.2">
      <c r="A2595" s="1" t="s">
        <v>126</v>
      </c>
      <c r="B2595" s="5" t="str">
        <f t="shared" si="200"/>
        <v>2021</v>
      </c>
      <c r="C2595" s="5">
        <f t="shared" si="201"/>
        <v>11</v>
      </c>
      <c r="D2595" s="11">
        <f t="shared" si="202"/>
        <v>44501</v>
      </c>
      <c r="E2595" s="2" t="s">
        <v>9</v>
      </c>
      <c r="F2595" s="5" t="str">
        <f t="shared" si="203"/>
        <v>BOYACA</v>
      </c>
      <c r="G2595" s="2">
        <v>67635812</v>
      </c>
      <c r="H2595" s="7">
        <v>128159714</v>
      </c>
      <c r="I2595" s="9">
        <f t="shared" si="204"/>
        <v>978.97762999999998</v>
      </c>
      <c r="J2595">
        <v>0</v>
      </c>
      <c r="K2595" cm="1">
        <f t="array" ref="K2595">INDEX(T!$H$2:$H$3661, MATCH(1, (T!$D$2:$D$3661=D2595)*(T!$E$2:$E$3661=G!E2595),0))</f>
        <v>326.27936</v>
      </c>
      <c r="L2595" cm="1">
        <f t="array" ref="L2595">INDEX('C'!$I$2:$I$3661, MATCH(1, ('C'!$D$2:$D$3661=D2595)*('C'!$E$2:$E$3661=G!E2595),0))</f>
        <v>7229193.8143849997</v>
      </c>
      <c r="M2595" cm="1">
        <f t="array" ref="M2595">_xlfn.IFNA(INDEX(P!C$2:C$2862, MATCH(1, (P!$A$2:$A$2862=D2595)*(P!$B$2:$B$2862=F2595),0)),)</f>
        <v>6.1196774193548391</v>
      </c>
      <c r="N2595" cm="1">
        <f t="array" ref="N2595">_xlfn.IFNA(INDEX(Ind!$H$2:$H$6441, MATCH(1, (Ind!$A$2:$A$6441=D2595)*(Ind!$D$2:$D$6441=F2595),0)),)</f>
        <v>146.230469922287</v>
      </c>
      <c r="O2595" cm="1">
        <f t="array" ref="O2595">_xlfn.IFNA(INDEX(Ind!$L$2:$L$6441, MATCH(1, (Ind!$A$2:$A$6441=D2595)*(Ind!$D$2:$D$6441=F2595),0)),)</f>
        <v>102.988795598476</v>
      </c>
    </row>
    <row r="2596" spans="1:15" x14ac:dyDescent="0.2">
      <c r="A2596" s="4" t="s">
        <v>126</v>
      </c>
      <c r="B2596" s="5" t="str">
        <f t="shared" si="200"/>
        <v>2021</v>
      </c>
      <c r="C2596" s="5">
        <f t="shared" si="201"/>
        <v>11</v>
      </c>
      <c r="D2596" s="11">
        <f t="shared" si="202"/>
        <v>44501</v>
      </c>
      <c r="E2596" s="5" t="s">
        <v>10</v>
      </c>
      <c r="F2596" s="5" t="str">
        <f t="shared" si="203"/>
        <v>CALDAS</v>
      </c>
      <c r="G2596" s="5">
        <v>0</v>
      </c>
      <c r="H2596" s="8">
        <v>100985716</v>
      </c>
      <c r="I2596" s="9">
        <f t="shared" si="204"/>
        <v>1009.85716</v>
      </c>
      <c r="J2596">
        <v>0</v>
      </c>
      <c r="K2596" cm="1">
        <f t="array" ref="K2596">INDEX(T!$H$2:$H$3661, MATCH(1, (T!$D$2:$D$3661=D2596)*(T!$E$2:$E$3661=G!E2596),0))</f>
        <v>606.1037</v>
      </c>
      <c r="L2596" cm="1">
        <f t="array" ref="L2596">INDEX('C'!$I$2:$I$3661, MATCH(1, ('C'!$D$2:$D$3661=D2596)*('C'!$E$2:$E$3661=G!E2596),0))</f>
        <v>6012947.9312300002</v>
      </c>
      <c r="M2596" cm="1">
        <f t="array" ref="M2596">_xlfn.IFNA(INDEX(P!C$2:C$2862, MATCH(1, (P!$A$2:$A$2862=D2596)*(P!$B$2:$B$2862=F2596),0)),)</f>
        <v>0</v>
      </c>
      <c r="N2596" cm="1">
        <f t="array" ref="N2596">_xlfn.IFNA(INDEX(Ind!$H$2:$H$6441, MATCH(1, (Ind!$A$2:$A$6441=D2596)*(Ind!$D$2:$D$6441=F2596),0)),)</f>
        <v>173.63311718906101</v>
      </c>
      <c r="O2596" cm="1">
        <f t="array" ref="O2596">_xlfn.IFNA(INDEX(Ind!$L$2:$L$6441, MATCH(1, (Ind!$A$2:$A$6441=D2596)*(Ind!$D$2:$D$6441=F2596),0)),)</f>
        <v>109.19489192405401</v>
      </c>
    </row>
    <row r="2597" spans="1:15" x14ac:dyDescent="0.2">
      <c r="A2597" s="1" t="s">
        <v>126</v>
      </c>
      <c r="B2597" s="5" t="str">
        <f t="shared" si="200"/>
        <v>2021</v>
      </c>
      <c r="C2597" s="5">
        <f t="shared" si="201"/>
        <v>11</v>
      </c>
      <c r="D2597" s="11">
        <f t="shared" si="202"/>
        <v>44501</v>
      </c>
      <c r="E2597" s="2" t="s">
        <v>11</v>
      </c>
      <c r="F2597" s="5" t="str">
        <f t="shared" si="203"/>
        <v>CAQUETA</v>
      </c>
      <c r="G2597" s="2">
        <v>0</v>
      </c>
      <c r="H2597" s="7">
        <v>340987143</v>
      </c>
      <c r="I2597" s="9">
        <f t="shared" si="204"/>
        <v>3409.8714300000001</v>
      </c>
      <c r="J2597">
        <v>0</v>
      </c>
      <c r="K2597" cm="1">
        <f t="array" ref="K2597">INDEX(T!$H$2:$H$3661, MATCH(1, (T!$D$2:$D$3661=D2597)*(T!$E$2:$E$3661=G!E2597),0))</f>
        <v>1112.88429</v>
      </c>
      <c r="L2597" cm="1">
        <f t="array" ref="L2597">INDEX('C'!$I$2:$I$3661, MATCH(1, ('C'!$D$2:$D$3661=D2597)*('C'!$E$2:$E$3661=G!E2597),0))</f>
        <v>6504725.6742900005</v>
      </c>
      <c r="M2597" cm="1">
        <f t="array" ref="M2597">_xlfn.IFNA(INDEX(P!C$2:C$2862, MATCH(1, (P!$A$2:$A$2862=D2597)*(P!$B$2:$B$2862=F2597),0)),)</f>
        <v>0</v>
      </c>
      <c r="N2597" cm="1">
        <f t="array" ref="N2597">_xlfn.IFNA(INDEX(Ind!$H$2:$H$6441, MATCH(1, (Ind!$A$2:$A$6441=D2597)*(Ind!$D$2:$D$6441=F2597),0)),)</f>
        <v>0</v>
      </c>
      <c r="O2597" cm="1">
        <f t="array" ref="O2597">_xlfn.IFNA(INDEX(Ind!$L$2:$L$6441, MATCH(1, (Ind!$A$2:$A$6441=D2597)*(Ind!$D$2:$D$6441=F2597),0)),)</f>
        <v>0</v>
      </c>
    </row>
    <row r="2598" spans="1:15" x14ac:dyDescent="0.2">
      <c r="A2598" s="4" t="s">
        <v>126</v>
      </c>
      <c r="B2598" s="5" t="str">
        <f t="shared" si="200"/>
        <v>2021</v>
      </c>
      <c r="C2598" s="5">
        <f t="shared" si="201"/>
        <v>11</v>
      </c>
      <c r="D2598" s="11">
        <f t="shared" si="202"/>
        <v>44501</v>
      </c>
      <c r="E2598" s="5" t="s">
        <v>12</v>
      </c>
      <c r="F2598" s="5" t="str">
        <f t="shared" si="203"/>
        <v>CAUCA</v>
      </c>
      <c r="G2598" s="5">
        <v>99967000</v>
      </c>
      <c r="H2598" s="8">
        <v>110192000</v>
      </c>
      <c r="I2598" s="9">
        <f t="shared" si="204"/>
        <v>1050.7950000000001</v>
      </c>
      <c r="J2598">
        <v>0</v>
      </c>
      <c r="K2598" cm="1">
        <f t="array" ref="K2598">INDEX(T!$H$2:$H$3661, MATCH(1, (T!$D$2:$D$3661=D2598)*(T!$E$2:$E$3661=G!E2598),0))</f>
        <v>786.61500000000001</v>
      </c>
      <c r="L2598" cm="1">
        <f t="array" ref="L2598">INDEX('C'!$I$2:$I$3661, MATCH(1, ('C'!$D$2:$D$3661=D2598)*('C'!$E$2:$E$3661=G!E2598),0))</f>
        <v>14790026.965</v>
      </c>
      <c r="M2598" cm="1">
        <f t="array" ref="M2598">_xlfn.IFNA(INDEX(P!C$2:C$2862, MATCH(1, (P!$A$2:$A$2862=D2598)*(P!$B$2:$B$2862=F2598),0)),)</f>
        <v>0</v>
      </c>
      <c r="N2598" cm="1">
        <f t="array" ref="N2598">_xlfn.IFNA(INDEX(Ind!$H$2:$H$6441, MATCH(1, (Ind!$A$2:$A$6441=D2598)*(Ind!$D$2:$D$6441=F2598),0)),)</f>
        <v>137.01577826491399</v>
      </c>
      <c r="O2598" cm="1">
        <f t="array" ref="O2598">_xlfn.IFNA(INDEX(Ind!$L$2:$L$6441, MATCH(1, (Ind!$A$2:$A$6441=D2598)*(Ind!$D$2:$D$6441=F2598),0)),)</f>
        <v>106.634073311656</v>
      </c>
    </row>
    <row r="2599" spans="1:15" x14ac:dyDescent="0.2">
      <c r="A2599" s="1" t="s">
        <v>126</v>
      </c>
      <c r="B2599" s="5" t="str">
        <f t="shared" si="200"/>
        <v>2021</v>
      </c>
      <c r="C2599" s="5">
        <f t="shared" si="201"/>
        <v>11</v>
      </c>
      <c r="D2599" s="11">
        <f t="shared" si="202"/>
        <v>44501</v>
      </c>
      <c r="E2599" s="2" t="s">
        <v>13</v>
      </c>
      <c r="F2599" s="5" t="str">
        <f t="shared" si="203"/>
        <v>CESAR</v>
      </c>
      <c r="G2599" s="13">
        <v>125500000</v>
      </c>
      <c r="H2599" s="7">
        <v>113107615</v>
      </c>
      <c r="I2599" s="9">
        <f t="shared" si="204"/>
        <v>1193.0380749999999</v>
      </c>
      <c r="J2599">
        <v>0</v>
      </c>
      <c r="K2599" cm="1">
        <f t="array" ref="K2599">INDEX(T!$H$2:$H$3661, MATCH(1, (T!$D$2:$D$3661=D2599)*(T!$E$2:$E$3661=G!E2599),0))</f>
        <v>261.82780500000001</v>
      </c>
      <c r="L2599" cm="1">
        <f t="array" ref="L2599">INDEX('C'!$I$2:$I$3661, MATCH(1, ('C'!$D$2:$D$3661=D2599)*('C'!$E$2:$E$3661=G!E2599),0))</f>
        <v>11794189.77361</v>
      </c>
      <c r="M2599" cm="1">
        <f t="array" ref="M2599">_xlfn.IFNA(INDEX(P!C$2:C$2862, MATCH(1, (P!$A$2:$A$2862=D2599)*(P!$B$2:$B$2862=F2599),0)),)</f>
        <v>10.541290322580645</v>
      </c>
      <c r="N2599" cm="1">
        <f t="array" ref="N2599">_xlfn.IFNA(INDEX(Ind!$H$2:$H$6441, MATCH(1, (Ind!$A$2:$A$6441=D2599)*(Ind!$D$2:$D$6441=F2599),0)),)</f>
        <v>0</v>
      </c>
      <c r="O2599" cm="1">
        <f t="array" ref="O2599">_xlfn.IFNA(INDEX(Ind!$L$2:$L$6441, MATCH(1, (Ind!$A$2:$A$6441=D2599)*(Ind!$D$2:$D$6441=F2599),0)),)</f>
        <v>0</v>
      </c>
    </row>
    <row r="2600" spans="1:15" x14ac:dyDescent="0.2">
      <c r="A2600" s="4" t="s">
        <v>126</v>
      </c>
      <c r="B2600" s="5" t="str">
        <f t="shared" si="200"/>
        <v>2021</v>
      </c>
      <c r="C2600" s="5">
        <f t="shared" si="201"/>
        <v>11</v>
      </c>
      <c r="D2600" s="11">
        <f t="shared" si="202"/>
        <v>44501</v>
      </c>
      <c r="E2600" s="5" t="s">
        <v>14</v>
      </c>
      <c r="F2600" s="5" t="str">
        <f t="shared" si="203"/>
        <v>CORDOBA</v>
      </c>
      <c r="G2600" s="5">
        <v>74507000</v>
      </c>
      <c r="H2600" s="6">
        <v>0</v>
      </c>
      <c r="I2600" s="9">
        <f t="shared" si="204"/>
        <v>745.07</v>
      </c>
      <c r="J2600">
        <v>0</v>
      </c>
      <c r="K2600" cm="1">
        <f t="array" ref="K2600">INDEX(T!$H$2:$H$3661, MATCH(1, (T!$D$2:$D$3661=D2600)*(T!$E$2:$E$3661=G!E2600),0))</f>
        <v>215.21</v>
      </c>
      <c r="L2600" cm="1">
        <f t="array" ref="L2600">INDEX('C'!$I$2:$I$3661, MATCH(1, ('C'!$D$2:$D$3661=D2600)*('C'!$E$2:$E$3661=G!E2600),0))</f>
        <v>14922968</v>
      </c>
      <c r="M2600" cm="1">
        <f t="array" ref="M2600">_xlfn.IFNA(INDEX(P!C$2:C$2862, MATCH(1, (P!$A$2:$A$2862=D2600)*(P!$B$2:$B$2862=F2600),0)),)</f>
        <v>134.86806451612904</v>
      </c>
      <c r="N2600" cm="1">
        <f t="array" ref="N2600">_xlfn.IFNA(INDEX(Ind!$H$2:$H$6441, MATCH(1, (Ind!$A$2:$A$6441=D2600)*(Ind!$D$2:$D$6441=F2600),0)),)</f>
        <v>198.541544759581</v>
      </c>
      <c r="O2600" cm="1">
        <f t="array" ref="O2600">_xlfn.IFNA(INDEX(Ind!$L$2:$L$6441, MATCH(1, (Ind!$A$2:$A$6441=D2600)*(Ind!$D$2:$D$6441=F2600),0)),)</f>
        <v>111.76965996420699</v>
      </c>
    </row>
    <row r="2601" spans="1:15" x14ac:dyDescent="0.2">
      <c r="A2601" s="1" t="s">
        <v>126</v>
      </c>
      <c r="B2601" s="5" t="str">
        <f t="shared" si="200"/>
        <v>2021</v>
      </c>
      <c r="C2601" s="5">
        <f t="shared" si="201"/>
        <v>11</v>
      </c>
      <c r="D2601" s="11">
        <f t="shared" si="202"/>
        <v>44501</v>
      </c>
      <c r="E2601" s="2" t="s">
        <v>15</v>
      </c>
      <c r="F2601" s="5" t="str">
        <f t="shared" si="203"/>
        <v>CUNDINAMARCA</v>
      </c>
      <c r="G2601" s="2">
        <v>67386000</v>
      </c>
      <c r="H2601" s="7">
        <v>107960217</v>
      </c>
      <c r="I2601" s="9">
        <f t="shared" si="204"/>
        <v>876.73108500000001</v>
      </c>
      <c r="J2601">
        <v>0</v>
      </c>
      <c r="K2601" cm="1">
        <f t="array" ref="K2601">INDEX(T!$H$2:$H$3661, MATCH(1, (T!$D$2:$D$3661=D2601)*(T!$E$2:$E$3661=G!E2601),0))</f>
        <v>502.64628499999998</v>
      </c>
      <c r="L2601" cm="1">
        <f t="array" ref="L2601">INDEX('C'!$I$2:$I$3661, MATCH(1, ('C'!$D$2:$D$3661=D2601)*('C'!$E$2:$E$3661=G!E2601),0))</f>
        <v>11710290.410359999</v>
      </c>
      <c r="M2601" cm="1">
        <f t="array" ref="M2601">_xlfn.IFNA(INDEX(P!C$2:C$2862, MATCH(1, (P!$A$2:$A$2862=D2601)*(P!$B$2:$B$2862=F2601),0)),)</f>
        <v>3.0645161290322579E-2</v>
      </c>
      <c r="N2601" cm="1">
        <f t="array" ref="N2601">_xlfn.IFNA(INDEX(Ind!$H$2:$H$6441, MATCH(1, (Ind!$A$2:$A$6441=D2601)*(Ind!$D$2:$D$6441=F2601),0)),)</f>
        <v>137.17915132354301</v>
      </c>
      <c r="O2601" cm="1">
        <f t="array" ref="O2601">_xlfn.IFNA(INDEX(Ind!$L$2:$L$6441, MATCH(1, (Ind!$A$2:$A$6441=D2601)*(Ind!$D$2:$D$6441=F2601),0)),)</f>
        <v>101.01417997702799</v>
      </c>
    </row>
    <row r="2602" spans="1:15" x14ac:dyDescent="0.2">
      <c r="A2602" s="4" t="s">
        <v>126</v>
      </c>
      <c r="B2602" s="5" t="str">
        <f t="shared" si="200"/>
        <v>2021</v>
      </c>
      <c r="C2602" s="5">
        <f t="shared" si="201"/>
        <v>11</v>
      </c>
      <c r="D2602" s="11">
        <f t="shared" si="202"/>
        <v>44501</v>
      </c>
      <c r="E2602" s="5" t="s">
        <v>16</v>
      </c>
      <c r="F2602" s="5" t="str">
        <f t="shared" si="203"/>
        <v>CHOCO</v>
      </c>
      <c r="G2602" s="5">
        <v>0</v>
      </c>
      <c r="H2602" s="8">
        <v>715529000</v>
      </c>
      <c r="I2602" s="9">
        <f t="shared" si="204"/>
        <v>7155.29</v>
      </c>
      <c r="J2602">
        <v>0</v>
      </c>
      <c r="K2602" cm="1">
        <f t="array" ref="K2602">INDEX(T!$H$2:$H$3661, MATCH(1, (T!$D$2:$D$3661=D2602)*(T!$E$2:$E$3661=G!E2602),0))</f>
        <v>639.6</v>
      </c>
      <c r="L2602" t="e" cm="1">
        <f t="array" ref="L2602">INDEX('C'!$I$2:$I$3661, MATCH(1, ('C'!$D$2:$D$3661=D2602)*('C'!$E$2:$E$3661=G!E2602),0))</f>
        <v>#N/A</v>
      </c>
      <c r="M2602" cm="1">
        <f t="array" ref="M2602">_xlfn.IFNA(INDEX(P!C$2:C$2862, MATCH(1, (P!$A$2:$A$2862=D2602)*(P!$B$2:$B$2862=F2602),0)),)</f>
        <v>0</v>
      </c>
      <c r="N2602" cm="1">
        <f t="array" ref="N2602">_xlfn.IFNA(INDEX(Ind!$H$2:$H$6441, MATCH(1, (Ind!$A$2:$A$6441=D2602)*(Ind!$D$2:$D$6441=F2602),0)),)</f>
        <v>0</v>
      </c>
      <c r="O2602" cm="1">
        <f t="array" ref="O2602">_xlfn.IFNA(INDEX(Ind!$L$2:$L$6441, MATCH(1, (Ind!$A$2:$A$6441=D2602)*(Ind!$D$2:$D$6441=F2602),0)),)</f>
        <v>0</v>
      </c>
    </row>
    <row r="2603" spans="1:15" x14ac:dyDescent="0.2">
      <c r="A2603" s="1" t="s">
        <v>126</v>
      </c>
      <c r="B2603" s="5" t="str">
        <f t="shared" si="200"/>
        <v>2021</v>
      </c>
      <c r="C2603" s="5">
        <f t="shared" si="201"/>
        <v>11</v>
      </c>
      <c r="D2603" s="11">
        <f t="shared" si="202"/>
        <v>44501</v>
      </c>
      <c r="E2603" s="2" t="s">
        <v>17</v>
      </c>
      <c r="F2603" s="5" t="str">
        <f t="shared" si="203"/>
        <v>HUILA</v>
      </c>
      <c r="G2603" s="2">
        <v>0</v>
      </c>
      <c r="H2603" s="7">
        <v>109478128</v>
      </c>
      <c r="I2603" s="9">
        <f t="shared" si="204"/>
        <v>1094.7812799999999</v>
      </c>
      <c r="J2603">
        <v>0</v>
      </c>
      <c r="K2603" cm="1">
        <f t="array" ref="K2603">INDEX(T!$H$2:$H$3661, MATCH(1, (T!$D$2:$D$3661=D2603)*(T!$E$2:$E$3661=G!E2603),0))</f>
        <v>831.53327999999999</v>
      </c>
      <c r="L2603" cm="1">
        <f t="array" ref="L2603">INDEX('C'!$I$2:$I$3661, MATCH(1, ('C'!$D$2:$D$3661=D2603)*('C'!$E$2:$E$3661=G!E2603),0))</f>
        <v>11245183.149599999</v>
      </c>
      <c r="M2603" cm="1">
        <f t="array" ref="M2603">_xlfn.IFNA(INDEX(P!C$2:C$2862, MATCH(1, (P!$A$2:$A$2862=D2603)*(P!$B$2:$B$2862=F2603),0)),)</f>
        <v>2.2145161290322584</v>
      </c>
      <c r="N2603" cm="1">
        <f t="array" ref="N2603">_xlfn.IFNA(INDEX(Ind!$H$2:$H$6441, MATCH(1, (Ind!$A$2:$A$6441=D2603)*(Ind!$D$2:$D$6441=F2603),0)),)</f>
        <v>0</v>
      </c>
      <c r="O2603" cm="1">
        <f t="array" ref="O2603">_xlfn.IFNA(INDEX(Ind!$L$2:$L$6441, MATCH(1, (Ind!$A$2:$A$6441=D2603)*(Ind!$D$2:$D$6441=F2603),0)),)</f>
        <v>0</v>
      </c>
    </row>
    <row r="2604" spans="1:15" x14ac:dyDescent="0.2">
      <c r="A2604" s="4" t="s">
        <v>126</v>
      </c>
      <c r="B2604" s="5" t="str">
        <f t="shared" si="200"/>
        <v>2021</v>
      </c>
      <c r="C2604" s="5">
        <f t="shared" si="201"/>
        <v>11</v>
      </c>
      <c r="D2604" s="11">
        <f t="shared" si="202"/>
        <v>44501</v>
      </c>
      <c r="E2604" s="5" t="s">
        <v>18</v>
      </c>
      <c r="F2604" s="5" t="str">
        <f t="shared" si="203"/>
        <v>LA GUAJIRA</v>
      </c>
      <c r="G2604" s="12">
        <v>101400000</v>
      </c>
      <c r="H2604" s="6">
        <v>0</v>
      </c>
      <c r="I2604" s="9">
        <f t="shared" si="204"/>
        <v>1014</v>
      </c>
      <c r="J2604">
        <v>0</v>
      </c>
      <c r="K2604" cm="1">
        <f t="array" ref="K2604">INDEX(T!$H$2:$H$3661, MATCH(1, (T!$D$2:$D$3661=D2604)*(T!$E$2:$E$3661=G!E2604),0))</f>
        <v>309</v>
      </c>
      <c r="L2604" cm="1">
        <f t="array" ref="L2604">INDEX('C'!$I$2:$I$3661, MATCH(1, ('C'!$D$2:$D$3661=D2604)*('C'!$E$2:$E$3661=G!E2604),0))</f>
        <v>2175957.96</v>
      </c>
      <c r="M2604" cm="1">
        <f t="array" ref="M2604">_xlfn.IFNA(INDEX(P!C$2:C$2862, MATCH(1, (P!$A$2:$A$2862=D2604)*(P!$B$2:$B$2862=F2604),0)),)</f>
        <v>0</v>
      </c>
      <c r="N2604" cm="1">
        <f t="array" ref="N2604">_xlfn.IFNA(INDEX(Ind!$H$2:$H$6441, MATCH(1, (Ind!$A$2:$A$6441=D2604)*(Ind!$D$2:$D$6441=F2604),0)),)</f>
        <v>0</v>
      </c>
      <c r="O2604" cm="1">
        <f t="array" ref="O2604">_xlfn.IFNA(INDEX(Ind!$L$2:$L$6441, MATCH(1, (Ind!$A$2:$A$6441=D2604)*(Ind!$D$2:$D$6441=F2604),0)),)</f>
        <v>0</v>
      </c>
    </row>
    <row r="2605" spans="1:15" x14ac:dyDescent="0.2">
      <c r="A2605" s="1" t="s">
        <v>126</v>
      </c>
      <c r="B2605" s="5" t="str">
        <f t="shared" si="200"/>
        <v>2021</v>
      </c>
      <c r="C2605" s="5">
        <f t="shared" si="201"/>
        <v>11</v>
      </c>
      <c r="D2605" s="11">
        <f t="shared" si="202"/>
        <v>44501</v>
      </c>
      <c r="E2605" s="2" t="s">
        <v>19</v>
      </c>
      <c r="F2605" s="5" t="str">
        <f t="shared" si="203"/>
        <v>MAGDALENA</v>
      </c>
      <c r="G2605" s="13">
        <v>123564470</v>
      </c>
      <c r="H2605" s="7">
        <v>121616863</v>
      </c>
      <c r="I2605" s="9">
        <f t="shared" si="204"/>
        <v>1225.906665</v>
      </c>
      <c r="J2605">
        <v>0</v>
      </c>
      <c r="K2605" cm="1">
        <f t="array" ref="K2605">INDEX(T!$H$2:$H$3661, MATCH(1, (T!$D$2:$D$3661=D2605)*(T!$E$2:$E$3661=G!E2605),0))</f>
        <v>250.326975</v>
      </c>
      <c r="L2605" cm="1">
        <f t="array" ref="L2605">INDEX('C'!$I$2:$I$3661, MATCH(1, ('C'!$D$2:$D$3661=D2605)*('C'!$E$2:$E$3661=G!E2605),0))</f>
        <v>14972784.992605001</v>
      </c>
      <c r="M2605" cm="1">
        <f t="array" ref="M2605">_xlfn.IFNA(INDEX(P!C$2:C$2862, MATCH(1, (P!$A$2:$A$2862=D2605)*(P!$B$2:$B$2862=F2605),0)),)</f>
        <v>8.999032258064517</v>
      </c>
      <c r="N2605" cm="1">
        <f t="array" ref="N2605">_xlfn.IFNA(INDEX(Ind!$H$2:$H$6441, MATCH(1, (Ind!$A$2:$A$6441=D2605)*(Ind!$D$2:$D$6441=F2605),0)),)</f>
        <v>0</v>
      </c>
      <c r="O2605" cm="1">
        <f t="array" ref="O2605">_xlfn.IFNA(INDEX(Ind!$L$2:$L$6441, MATCH(1, (Ind!$A$2:$A$6441=D2605)*(Ind!$D$2:$D$6441=F2605),0)),)</f>
        <v>0</v>
      </c>
    </row>
    <row r="2606" spans="1:15" x14ac:dyDescent="0.2">
      <c r="A2606" s="4" t="s">
        <v>126</v>
      </c>
      <c r="B2606" s="5" t="str">
        <f t="shared" si="200"/>
        <v>2021</v>
      </c>
      <c r="C2606" s="5">
        <f t="shared" si="201"/>
        <v>11</v>
      </c>
      <c r="D2606" s="11">
        <f t="shared" si="202"/>
        <v>44501</v>
      </c>
      <c r="E2606" s="5" t="s">
        <v>20</v>
      </c>
      <c r="F2606" s="5" t="str">
        <f t="shared" si="203"/>
        <v>META</v>
      </c>
      <c r="G2606" s="5">
        <v>0</v>
      </c>
      <c r="H2606" s="6">
        <v>85232789</v>
      </c>
      <c r="I2606" s="9">
        <f t="shared" si="204"/>
        <v>852.32789000000002</v>
      </c>
      <c r="J2606">
        <v>0</v>
      </c>
      <c r="K2606" cm="1">
        <f t="array" ref="K2606">INDEX(T!$H$2:$H$3661, MATCH(1, (T!$D$2:$D$3661=D2606)*(T!$E$2:$E$3661=G!E2606),0))</f>
        <v>704.05155000000002</v>
      </c>
      <c r="L2606" cm="1">
        <f t="array" ref="L2606">INDEX('C'!$I$2:$I$3661, MATCH(1, ('C'!$D$2:$D$3661=D2606)*('C'!$E$2:$E$3661=G!E2606),0))</f>
        <v>697388.31478999997</v>
      </c>
      <c r="M2606" cm="1">
        <f t="array" ref="M2606">_xlfn.IFNA(INDEX(P!C$2:C$2862, MATCH(1, (P!$A$2:$A$2862=D2606)*(P!$B$2:$B$2862=F2606),0)),)</f>
        <v>3.8893548387096781</v>
      </c>
      <c r="N2606" cm="1">
        <f t="array" ref="N2606">_xlfn.IFNA(INDEX(Ind!$H$2:$H$6441, MATCH(1, (Ind!$A$2:$A$6441=D2606)*(Ind!$D$2:$D$6441=F2606),0)),)</f>
        <v>0</v>
      </c>
      <c r="O2606" cm="1">
        <f t="array" ref="O2606">_xlfn.IFNA(INDEX(Ind!$L$2:$L$6441, MATCH(1, (Ind!$A$2:$A$6441=D2606)*(Ind!$D$2:$D$6441=F2606),0)),)</f>
        <v>0</v>
      </c>
    </row>
    <row r="2607" spans="1:15" x14ac:dyDescent="0.2">
      <c r="A2607" s="1" t="s">
        <v>126</v>
      </c>
      <c r="B2607" s="5" t="str">
        <f t="shared" si="200"/>
        <v>2021</v>
      </c>
      <c r="C2607" s="5">
        <f t="shared" si="201"/>
        <v>11</v>
      </c>
      <c r="D2607" s="11">
        <f t="shared" si="202"/>
        <v>44501</v>
      </c>
      <c r="E2607" s="2" t="s">
        <v>21</v>
      </c>
      <c r="F2607" s="5" t="str">
        <f t="shared" si="203"/>
        <v>NARINO</v>
      </c>
      <c r="G2607" s="2">
        <v>0</v>
      </c>
      <c r="H2607" s="7">
        <v>119356364</v>
      </c>
      <c r="I2607" s="9">
        <f t="shared" si="204"/>
        <v>1193.5636400000001</v>
      </c>
      <c r="J2607">
        <v>0</v>
      </c>
      <c r="K2607" cm="1">
        <f t="array" ref="K2607">INDEX(T!$H$2:$H$3661, MATCH(1, (T!$D$2:$D$3661=D2607)*(T!$E$2:$E$3661=G!E2607),0))</f>
        <v>854.99635999999998</v>
      </c>
      <c r="L2607" cm="1">
        <f t="array" ref="L2607">INDEX('C'!$I$2:$I$3661, MATCH(1, ('C'!$D$2:$D$3661=D2607)*('C'!$E$2:$E$3661=G!E2607),0))</f>
        <v>11038322.35636</v>
      </c>
      <c r="M2607" cm="1">
        <f t="array" ref="M2607">_xlfn.IFNA(INDEX(P!C$2:C$2862, MATCH(1, (P!$A$2:$A$2862=D2607)*(P!$B$2:$B$2862=F2607),0)),)</f>
        <v>0</v>
      </c>
      <c r="N2607" cm="1">
        <f t="array" ref="N2607">_xlfn.IFNA(INDEX(Ind!$H$2:$H$6441, MATCH(1, (Ind!$A$2:$A$6441=D2607)*(Ind!$D$2:$D$6441=F2607),0)),)</f>
        <v>0</v>
      </c>
      <c r="O2607" cm="1">
        <f t="array" ref="O2607">_xlfn.IFNA(INDEX(Ind!$L$2:$L$6441, MATCH(1, (Ind!$A$2:$A$6441=D2607)*(Ind!$D$2:$D$6441=F2607),0)),)</f>
        <v>0</v>
      </c>
    </row>
    <row r="2608" spans="1:15" x14ac:dyDescent="0.2">
      <c r="A2608" s="4" t="s">
        <v>126</v>
      </c>
      <c r="B2608" s="5" t="str">
        <f t="shared" si="200"/>
        <v>2021</v>
      </c>
      <c r="C2608" s="5">
        <f t="shared" si="201"/>
        <v>11</v>
      </c>
      <c r="D2608" s="11">
        <f t="shared" si="202"/>
        <v>44501</v>
      </c>
      <c r="E2608" s="5" t="s">
        <v>22</v>
      </c>
      <c r="F2608" s="5" t="str">
        <f t="shared" si="203"/>
        <v>NORTE DE SANTANDER</v>
      </c>
      <c r="G2608" s="12">
        <v>133851000</v>
      </c>
      <c r="H2608" s="8">
        <v>165906813</v>
      </c>
      <c r="I2608" s="9">
        <f t="shared" si="204"/>
        <v>1498.7890649999999</v>
      </c>
      <c r="J2608">
        <v>0</v>
      </c>
      <c r="K2608" cm="1">
        <f t="array" ref="K2608">INDEX(T!$H$2:$H$3661, MATCH(1, (T!$D$2:$D$3661=D2608)*(T!$E$2:$E$3661=G!E2608),0))</f>
        <v>329.97500000000002</v>
      </c>
      <c r="L2608" cm="1">
        <f t="array" ref="L2608">INDEX('C'!$I$2:$I$3661, MATCH(1, ('C'!$D$2:$D$3661=D2608)*('C'!$E$2:$E$3661=G!E2608),0))</f>
        <v>2978630.5592200002</v>
      </c>
      <c r="M2608" cm="1">
        <f t="array" ref="M2608">_xlfn.IFNA(INDEX(P!C$2:C$2862, MATCH(1, (P!$A$2:$A$2862=D2608)*(P!$B$2:$B$2862=F2608),0)),)</f>
        <v>4.0238709677419351</v>
      </c>
      <c r="N2608" cm="1">
        <f t="array" ref="N2608">_xlfn.IFNA(INDEX(Ind!$H$2:$H$6441, MATCH(1, (Ind!$A$2:$A$6441=D2608)*(Ind!$D$2:$D$6441=F2608),0)),)</f>
        <v>0</v>
      </c>
      <c r="O2608" cm="1">
        <f t="array" ref="O2608">_xlfn.IFNA(INDEX(Ind!$L$2:$L$6441, MATCH(1, (Ind!$A$2:$A$6441=D2608)*(Ind!$D$2:$D$6441=F2608),0)),)</f>
        <v>0</v>
      </c>
    </row>
    <row r="2609" spans="1:15" x14ac:dyDescent="0.2">
      <c r="A2609" s="1" t="s">
        <v>126</v>
      </c>
      <c r="B2609" s="5" t="str">
        <f t="shared" si="200"/>
        <v>2021</v>
      </c>
      <c r="C2609" s="5">
        <f t="shared" si="201"/>
        <v>11</v>
      </c>
      <c r="D2609" s="11">
        <f t="shared" si="202"/>
        <v>44501</v>
      </c>
      <c r="E2609" s="2" t="s">
        <v>23</v>
      </c>
      <c r="F2609" s="5" t="str">
        <f t="shared" si="203"/>
        <v>QUINDIO</v>
      </c>
      <c r="G2609" s="2">
        <v>0</v>
      </c>
      <c r="H2609" s="7">
        <v>280753923</v>
      </c>
      <c r="I2609" s="9">
        <f t="shared" si="204"/>
        <v>2807.5392299999999</v>
      </c>
      <c r="J2609">
        <v>0</v>
      </c>
      <c r="K2609" cm="1">
        <f t="array" ref="K2609">INDEX(T!$H$2:$H$3661, MATCH(1, (T!$D$2:$D$3661=D2609)*(T!$E$2:$E$3661=G!E2609),0))</f>
        <v>1153.2546199999999</v>
      </c>
      <c r="L2609" cm="1">
        <f t="array" ref="L2609">INDEX('C'!$I$2:$I$3661, MATCH(1, ('C'!$D$2:$D$3661=D2609)*('C'!$E$2:$E$3661=G!E2609),0))</f>
        <v>1588213.20615</v>
      </c>
      <c r="M2609" cm="1">
        <f t="array" ref="M2609">_xlfn.IFNA(INDEX(P!C$2:C$2862, MATCH(1, (P!$A$2:$A$2862=D2609)*(P!$B$2:$B$2862=F2609),0)),)</f>
        <v>0</v>
      </c>
      <c r="N2609" cm="1">
        <f t="array" ref="N2609">_xlfn.IFNA(INDEX(Ind!$H$2:$H$6441, MATCH(1, (Ind!$A$2:$A$6441=D2609)*(Ind!$D$2:$D$6441=F2609),0)),)</f>
        <v>0</v>
      </c>
      <c r="O2609" cm="1">
        <f t="array" ref="O2609">_xlfn.IFNA(INDEX(Ind!$L$2:$L$6441, MATCH(1, (Ind!$A$2:$A$6441=D2609)*(Ind!$D$2:$D$6441=F2609),0)),)</f>
        <v>0</v>
      </c>
    </row>
    <row r="2610" spans="1:15" x14ac:dyDescent="0.2">
      <c r="A2610" s="4" t="s">
        <v>126</v>
      </c>
      <c r="B2610" s="5" t="str">
        <f t="shared" si="200"/>
        <v>2021</v>
      </c>
      <c r="C2610" s="5">
        <f t="shared" si="201"/>
        <v>11</v>
      </c>
      <c r="D2610" s="11">
        <f t="shared" si="202"/>
        <v>44501</v>
      </c>
      <c r="E2610" s="5" t="s">
        <v>24</v>
      </c>
      <c r="F2610" s="5" t="str">
        <f t="shared" si="203"/>
        <v>RISARALDA</v>
      </c>
      <c r="G2610" s="5">
        <v>0</v>
      </c>
      <c r="H2610" s="6">
        <v>92391630</v>
      </c>
      <c r="I2610" s="9">
        <f t="shared" si="204"/>
        <v>923.91629999999998</v>
      </c>
      <c r="J2610">
        <v>0</v>
      </c>
      <c r="K2610" cm="1">
        <f t="array" ref="K2610">INDEX(T!$H$2:$H$3661, MATCH(1, (T!$D$2:$D$3661=D2610)*(T!$E$2:$E$3661=G!E2610),0))</f>
        <v>396.92777999999998</v>
      </c>
      <c r="L2610" cm="1">
        <f t="array" ref="L2610">INDEX('C'!$I$2:$I$3661, MATCH(1, ('C'!$D$2:$D$3661=D2610)*('C'!$E$2:$E$3661=G!E2610),0))</f>
        <v>1586336.43111</v>
      </c>
      <c r="M2610" cm="1">
        <f t="array" ref="M2610">_xlfn.IFNA(INDEX(P!C$2:C$2862, MATCH(1, (P!$A$2:$A$2862=D2610)*(P!$B$2:$B$2862=F2610),0)),)</f>
        <v>0</v>
      </c>
      <c r="N2610" cm="1">
        <f t="array" ref="N2610">_xlfn.IFNA(INDEX(Ind!$H$2:$H$6441, MATCH(1, (Ind!$A$2:$A$6441=D2610)*(Ind!$D$2:$D$6441=F2610),0)),)</f>
        <v>168.452947821268</v>
      </c>
      <c r="O2610" cm="1">
        <f t="array" ref="O2610">_xlfn.IFNA(INDEX(Ind!$L$2:$L$6441, MATCH(1, (Ind!$A$2:$A$6441=D2610)*(Ind!$D$2:$D$6441=F2610),0)),)</f>
        <v>105.45012566038299</v>
      </c>
    </row>
    <row r="2611" spans="1:15" x14ac:dyDescent="0.2">
      <c r="A2611" s="1" t="s">
        <v>126</v>
      </c>
      <c r="B2611" s="5" t="str">
        <f t="shared" si="200"/>
        <v>2021</v>
      </c>
      <c r="C2611" s="5">
        <f t="shared" si="201"/>
        <v>11</v>
      </c>
      <c r="D2611" s="11">
        <f t="shared" si="202"/>
        <v>44501</v>
      </c>
      <c r="E2611" s="2" t="s">
        <v>25</v>
      </c>
      <c r="F2611" s="5" t="str">
        <f t="shared" si="203"/>
        <v>SANTANDER</v>
      </c>
      <c r="G2611" s="2">
        <v>83540000</v>
      </c>
      <c r="H2611" s="7">
        <v>333324812</v>
      </c>
      <c r="I2611" s="9">
        <f t="shared" si="204"/>
        <v>2084.3240599999999</v>
      </c>
      <c r="J2611">
        <v>0</v>
      </c>
      <c r="K2611" cm="1">
        <f t="array" ref="K2611">INDEX(T!$H$2:$H$3661, MATCH(1, (T!$D$2:$D$3661=D2611)*(T!$E$2:$E$3661=G!E2611),0))</f>
        <v>568.11478</v>
      </c>
      <c r="L2611" cm="1">
        <f t="array" ref="L2611">INDEX('C'!$I$2:$I$3661, MATCH(1, ('C'!$D$2:$D$3661=D2611)*('C'!$E$2:$E$3661=G!E2611),0))</f>
        <v>3227404.9179949998</v>
      </c>
      <c r="M2611" cm="1">
        <f t="array" ref="M2611">_xlfn.IFNA(INDEX(P!C$2:C$2862, MATCH(1, (P!$A$2:$A$2862=D2611)*(P!$B$2:$B$2862=F2611),0)),)</f>
        <v>23.634516129032264</v>
      </c>
      <c r="N2611" cm="1">
        <f t="array" ref="N2611">_xlfn.IFNA(INDEX(Ind!$H$2:$H$6441, MATCH(1, (Ind!$A$2:$A$6441=D2611)*(Ind!$D$2:$D$6441=F2611),0)),)</f>
        <v>124.16815682225599</v>
      </c>
      <c r="O2611" cm="1">
        <f t="array" ref="O2611">_xlfn.IFNA(INDEX(Ind!$L$2:$L$6441, MATCH(1, (Ind!$A$2:$A$6441=D2611)*(Ind!$D$2:$D$6441=F2611),0)),)</f>
        <v>103.40578678758099</v>
      </c>
    </row>
    <row r="2612" spans="1:15" x14ac:dyDescent="0.2">
      <c r="A2612" s="4" t="s">
        <v>126</v>
      </c>
      <c r="B2612" s="5" t="str">
        <f t="shared" si="200"/>
        <v>2021</v>
      </c>
      <c r="C2612" s="5">
        <f t="shared" si="201"/>
        <v>11</v>
      </c>
      <c r="D2612" s="11">
        <f t="shared" si="202"/>
        <v>44501</v>
      </c>
      <c r="E2612" s="5" t="s">
        <v>26</v>
      </c>
      <c r="F2612" s="5" t="str">
        <f t="shared" si="203"/>
        <v>SUCRE</v>
      </c>
      <c r="G2612" s="5">
        <v>74507000</v>
      </c>
      <c r="H2612" s="6">
        <v>0</v>
      </c>
      <c r="I2612" s="9">
        <f t="shared" si="204"/>
        <v>745.07</v>
      </c>
      <c r="J2612">
        <v>0</v>
      </c>
      <c r="K2612" cm="1">
        <f t="array" ref="K2612">INDEX(T!$H$2:$H$3661, MATCH(1, (T!$D$2:$D$3661=D2612)*(T!$E$2:$E$3661=G!E2612),0))</f>
        <v>215.21</v>
      </c>
      <c r="L2612" cm="1">
        <f t="array" ref="L2612">INDEX('C'!$I$2:$I$3661, MATCH(1, ('C'!$D$2:$D$3661=D2612)*('C'!$E$2:$E$3661=G!E2612),0))</f>
        <v>14922968</v>
      </c>
      <c r="M2612" cm="1">
        <f t="array" ref="M2612">_xlfn.IFNA(INDEX(P!C$2:C$2862, MATCH(1, (P!$A$2:$A$2862=D2612)*(P!$B$2:$B$2862=F2612),0)),)</f>
        <v>83.263870967741937</v>
      </c>
      <c r="N2612" cm="1">
        <f t="array" ref="N2612">_xlfn.IFNA(INDEX(Ind!$H$2:$H$6441, MATCH(1, (Ind!$A$2:$A$6441=D2612)*(Ind!$D$2:$D$6441=F2612),0)),)</f>
        <v>0</v>
      </c>
      <c r="O2612" cm="1">
        <f t="array" ref="O2612">_xlfn.IFNA(INDEX(Ind!$L$2:$L$6441, MATCH(1, (Ind!$A$2:$A$6441=D2612)*(Ind!$D$2:$D$6441=F2612),0)),)</f>
        <v>0</v>
      </c>
    </row>
    <row r="2613" spans="1:15" x14ac:dyDescent="0.2">
      <c r="A2613" s="1" t="s">
        <v>126</v>
      </c>
      <c r="B2613" s="5" t="str">
        <f t="shared" si="200"/>
        <v>2021</v>
      </c>
      <c r="C2613" s="5">
        <f t="shared" si="201"/>
        <v>11</v>
      </c>
      <c r="D2613" s="11">
        <f t="shared" si="202"/>
        <v>44501</v>
      </c>
      <c r="E2613" s="2" t="s">
        <v>27</v>
      </c>
      <c r="F2613" s="5" t="str">
        <f t="shared" si="203"/>
        <v>TOLIMA</v>
      </c>
      <c r="G2613" s="2">
        <v>0</v>
      </c>
      <c r="H2613" s="7">
        <v>115577520</v>
      </c>
      <c r="I2613" s="9">
        <f t="shared" si="204"/>
        <v>1155.7752</v>
      </c>
      <c r="J2613">
        <v>0</v>
      </c>
      <c r="K2613" cm="1">
        <f t="array" ref="K2613">INDEX(T!$H$2:$H$3661, MATCH(1, (T!$D$2:$D$3661=D2613)*(T!$E$2:$E$3661=G!E2613),0))</f>
        <v>826.73911999999996</v>
      </c>
      <c r="L2613" cm="1">
        <f t="array" ref="L2613">INDEX('C'!$I$2:$I$3661, MATCH(1, ('C'!$D$2:$D$3661=D2613)*('C'!$E$2:$E$3661=G!E2613),0))</f>
        <v>11184433.29675</v>
      </c>
      <c r="M2613" cm="1">
        <f t="array" ref="M2613">_xlfn.IFNA(INDEX(P!C$2:C$2862, MATCH(1, (P!$A$2:$A$2862=D2613)*(P!$B$2:$B$2862=F2613),0)),)</f>
        <v>2.4567741935483869</v>
      </c>
      <c r="N2613" cm="1">
        <f t="array" ref="N2613">_xlfn.IFNA(INDEX(Ind!$H$2:$H$6441, MATCH(1, (Ind!$A$2:$A$6441=D2613)*(Ind!$D$2:$D$6441=F2613),0)),)</f>
        <v>120.655888192577</v>
      </c>
      <c r="O2613" cm="1">
        <f t="array" ref="O2613">_xlfn.IFNA(INDEX(Ind!$L$2:$L$6441, MATCH(1, (Ind!$A$2:$A$6441=D2613)*(Ind!$D$2:$D$6441=F2613),0)),)</f>
        <v>99.143803512280499</v>
      </c>
    </row>
    <row r="2614" spans="1:15" x14ac:dyDescent="0.2">
      <c r="A2614" s="4" t="s">
        <v>126</v>
      </c>
      <c r="B2614" s="5" t="str">
        <f t="shared" si="200"/>
        <v>2021</v>
      </c>
      <c r="C2614" s="5">
        <f t="shared" si="201"/>
        <v>11</v>
      </c>
      <c r="D2614" s="11">
        <f t="shared" si="202"/>
        <v>44501</v>
      </c>
      <c r="E2614" s="5" t="s">
        <v>28</v>
      </c>
      <c r="F2614" s="5" t="str">
        <f t="shared" si="203"/>
        <v>VALLE DEL CAUCA</v>
      </c>
      <c r="G2614" s="5">
        <v>99791452</v>
      </c>
      <c r="H2614" s="6">
        <v>0</v>
      </c>
      <c r="I2614" s="9">
        <f t="shared" si="204"/>
        <v>997.91452000000004</v>
      </c>
      <c r="J2614">
        <v>0</v>
      </c>
      <c r="K2614" cm="1">
        <f t="array" ref="K2614">INDEX(T!$H$2:$H$3661, MATCH(1, (T!$D$2:$D$3661=D2614)*(T!$E$2:$E$3661=G!E2614),0))</f>
        <v>747.32894999999996</v>
      </c>
      <c r="L2614" cm="1">
        <f t="array" ref="L2614">INDEX('C'!$I$2:$I$3661, MATCH(1, ('C'!$D$2:$D$3661=D2614)*('C'!$E$2:$E$3661=G!E2614),0))</f>
        <v>17847092.873659998</v>
      </c>
      <c r="M2614" cm="1">
        <f t="array" ref="M2614">_xlfn.IFNA(INDEX(P!C$2:C$2862, MATCH(1, (P!$A$2:$A$2862=D2614)*(P!$B$2:$B$2862=F2614),0)),)</f>
        <v>0</v>
      </c>
      <c r="N2614" cm="1">
        <f t="array" ref="N2614">_xlfn.IFNA(INDEX(Ind!$H$2:$H$6441, MATCH(1, (Ind!$A$2:$A$6441=D2614)*(Ind!$D$2:$D$6441=F2614),0)),)</f>
        <v>142.4261361202</v>
      </c>
      <c r="O2614" cm="1">
        <f t="array" ref="O2614">_xlfn.IFNA(INDEX(Ind!$L$2:$L$6441, MATCH(1, (Ind!$A$2:$A$6441=D2614)*(Ind!$D$2:$D$6441=F2614),0)),)</f>
        <v>99.824320004168996</v>
      </c>
    </row>
    <row r="2615" spans="1:15" x14ac:dyDescent="0.2">
      <c r="A2615" s="1" t="s">
        <v>126</v>
      </c>
      <c r="B2615" s="5" t="str">
        <f t="shared" si="200"/>
        <v>2021</v>
      </c>
      <c r="C2615" s="5">
        <f t="shared" si="201"/>
        <v>11</v>
      </c>
      <c r="D2615" s="11">
        <f t="shared" si="202"/>
        <v>44501</v>
      </c>
      <c r="E2615" s="2" t="s">
        <v>74</v>
      </c>
      <c r="F2615" s="5" t="str">
        <f t="shared" si="203"/>
        <v>ARAUCA</v>
      </c>
      <c r="G2615" s="2">
        <v>0</v>
      </c>
      <c r="H2615" s="7">
        <v>102965500</v>
      </c>
      <c r="I2615" s="9">
        <f t="shared" si="204"/>
        <v>1029.655</v>
      </c>
      <c r="J2615">
        <v>0</v>
      </c>
      <c r="K2615" cm="1">
        <f t="array" ref="K2615">INDEX(T!$H$2:$H$3661, MATCH(1, (T!$D$2:$D$3661=D2615)*(T!$E$2:$E$3661=G!E2615),0))</f>
        <v>991.67499999999995</v>
      </c>
      <c r="L2615" cm="1">
        <f t="array" ref="L2615">INDEX('C'!$I$2:$I$3661, MATCH(1, ('C'!$D$2:$D$3661=D2615)*('C'!$E$2:$E$3661=G!E2615),0))</f>
        <v>40995.5</v>
      </c>
      <c r="M2615" cm="1">
        <f t="array" ref="M2615">_xlfn.IFNA(INDEX(P!C$2:C$2862, MATCH(1, (P!$A$2:$A$2862=D2615)*(P!$B$2:$B$2862=F2615),0)),)</f>
        <v>1.6177419354838714</v>
      </c>
      <c r="N2615" cm="1">
        <f t="array" ref="N2615">_xlfn.IFNA(INDEX(Ind!$H$2:$H$6441, MATCH(1, (Ind!$A$2:$A$6441=D2615)*(Ind!$D$2:$D$6441=F2615),0)),)</f>
        <v>0</v>
      </c>
      <c r="O2615" cm="1">
        <f t="array" ref="O2615">_xlfn.IFNA(INDEX(Ind!$L$2:$L$6441, MATCH(1, (Ind!$A$2:$A$6441=D2615)*(Ind!$D$2:$D$6441=F2615),0)),)</f>
        <v>0</v>
      </c>
    </row>
    <row r="2616" spans="1:15" x14ac:dyDescent="0.2">
      <c r="A2616" s="4" t="s">
        <v>126</v>
      </c>
      <c r="B2616" s="5" t="str">
        <f t="shared" si="200"/>
        <v>2021</v>
      </c>
      <c r="C2616" s="5">
        <f t="shared" si="201"/>
        <v>11</v>
      </c>
      <c r="D2616" s="11">
        <f t="shared" si="202"/>
        <v>44501</v>
      </c>
      <c r="E2616" s="5" t="s">
        <v>29</v>
      </c>
      <c r="F2616" s="5" t="str">
        <f t="shared" si="203"/>
        <v>CASANARE</v>
      </c>
      <c r="G2616" s="5">
        <v>0</v>
      </c>
      <c r="H2616" s="6">
        <v>43517114</v>
      </c>
      <c r="I2616" s="9">
        <f t="shared" si="204"/>
        <v>435.17113999999998</v>
      </c>
      <c r="J2616">
        <v>0</v>
      </c>
      <c r="K2616" cm="1">
        <f t="array" ref="K2616">INDEX(T!$H$2:$H$3661, MATCH(1, (T!$D$2:$D$3661=D2616)*(T!$E$2:$E$3661=G!E2616),0))</f>
        <v>126.72971</v>
      </c>
      <c r="L2616" cm="1">
        <f t="array" ref="L2616">INDEX('C'!$I$2:$I$3661, MATCH(1, ('C'!$D$2:$D$3661=D2616)*('C'!$E$2:$E$3661=G!E2616),0))</f>
        <v>577667.25399999996</v>
      </c>
      <c r="M2616" cm="1">
        <f t="array" ref="M2616">_xlfn.IFNA(INDEX(P!C$2:C$2862, MATCH(1, (P!$A$2:$A$2862=D2616)*(P!$B$2:$B$2862=F2616),0)),)</f>
        <v>623.80967741935478</v>
      </c>
      <c r="N2616" cm="1">
        <f t="array" ref="N2616">_xlfn.IFNA(INDEX(Ind!$H$2:$H$6441, MATCH(1, (Ind!$A$2:$A$6441=D2616)*(Ind!$D$2:$D$6441=F2616),0)),)</f>
        <v>0</v>
      </c>
      <c r="O2616" cm="1">
        <f t="array" ref="O2616">_xlfn.IFNA(INDEX(Ind!$L$2:$L$6441, MATCH(1, (Ind!$A$2:$A$6441=D2616)*(Ind!$D$2:$D$6441=F2616),0)),)</f>
        <v>0</v>
      </c>
    </row>
    <row r="2617" spans="1:15" x14ac:dyDescent="0.2">
      <c r="A2617" s="1" t="s">
        <v>126</v>
      </c>
      <c r="B2617" s="5" t="str">
        <f t="shared" si="200"/>
        <v>2021</v>
      </c>
      <c r="C2617" s="5">
        <f t="shared" si="201"/>
        <v>11</v>
      </c>
      <c r="D2617" s="11">
        <f t="shared" si="202"/>
        <v>44501</v>
      </c>
      <c r="E2617" s="2" t="s">
        <v>30</v>
      </c>
      <c r="F2617" s="5" t="str">
        <f t="shared" si="203"/>
        <v>PUTUMAYO</v>
      </c>
      <c r="G2617" s="2">
        <v>0</v>
      </c>
      <c r="H2617" s="3">
        <v>83785000</v>
      </c>
      <c r="I2617" s="9">
        <f t="shared" si="204"/>
        <v>837.85</v>
      </c>
      <c r="J2617">
        <v>0</v>
      </c>
      <c r="K2617" cm="1">
        <f t="array" ref="K2617">INDEX(T!$H$2:$H$3661, MATCH(1, (T!$D$2:$D$3661=D2617)*(T!$E$2:$E$3661=G!E2617),0))</f>
        <v>2482.06</v>
      </c>
      <c r="L2617" cm="1">
        <f t="array" ref="L2617">INDEX('C'!$I$2:$I$3661, MATCH(1, ('C'!$D$2:$D$3661=D2617)*('C'!$E$2:$E$3661=G!E2617),0))</f>
        <v>50165.45</v>
      </c>
      <c r="M2617" cm="1">
        <f t="array" ref="M2617">_xlfn.IFNA(INDEX(P!C$2:C$2862, MATCH(1, (P!$A$2:$A$2862=D2617)*(P!$B$2:$B$2862=F2617),0)),)</f>
        <v>1.8161290322580648</v>
      </c>
      <c r="N2617" cm="1">
        <f t="array" ref="N2617">_xlfn.IFNA(INDEX(Ind!$H$2:$H$6441, MATCH(1, (Ind!$A$2:$A$6441=D2617)*(Ind!$D$2:$D$6441=F2617),0)),)</f>
        <v>0</v>
      </c>
      <c r="O2617" cm="1">
        <f t="array" ref="O2617">_xlfn.IFNA(INDEX(Ind!$L$2:$L$6441, MATCH(1, (Ind!$A$2:$A$6441=D2617)*(Ind!$D$2:$D$6441=F2617),0)),)</f>
        <v>0</v>
      </c>
    </row>
    <row r="2618" spans="1:15" x14ac:dyDescent="0.2">
      <c r="A2618" s="4" t="s">
        <v>126</v>
      </c>
      <c r="B2618" s="5" t="str">
        <f t="shared" si="200"/>
        <v>2021</v>
      </c>
      <c r="C2618" s="5">
        <f t="shared" si="201"/>
        <v>11</v>
      </c>
      <c r="D2618" s="11">
        <f t="shared" si="202"/>
        <v>44501</v>
      </c>
      <c r="E2618" s="5" t="s">
        <v>31</v>
      </c>
      <c r="F2618" s="5" t="str">
        <f t="shared" si="203"/>
        <v>GUAVIARE</v>
      </c>
      <c r="G2618" s="5">
        <v>0</v>
      </c>
      <c r="H2618" s="6">
        <v>85241000</v>
      </c>
      <c r="I2618" s="9">
        <f t="shared" si="204"/>
        <v>852.41</v>
      </c>
      <c r="J2618">
        <v>0</v>
      </c>
      <c r="K2618" cm="1">
        <f t="array" ref="K2618">INDEX(T!$H$2:$H$3661, MATCH(1, (T!$D$2:$D$3661=D2618)*(T!$E$2:$E$3661=G!E2618),0))</f>
        <v>1898.55</v>
      </c>
      <c r="L2618" cm="1">
        <f t="array" ref="L2618">INDEX('C'!$I$2:$I$3661, MATCH(1, ('C'!$D$2:$D$3661=D2618)*('C'!$E$2:$E$3661=G!E2618),0))</f>
        <v>44292.63</v>
      </c>
      <c r="M2618" cm="1">
        <f t="array" ref="M2618">_xlfn.IFNA(INDEX(P!C$2:C$2862, MATCH(1, (P!$A$2:$A$2862=D2618)*(P!$B$2:$B$2862=F2618),0)),)</f>
        <v>0</v>
      </c>
      <c r="N2618" cm="1">
        <f t="array" ref="N2618">_xlfn.IFNA(INDEX(Ind!$H$2:$H$6441, MATCH(1, (Ind!$A$2:$A$6441=D2618)*(Ind!$D$2:$D$6441=F2618),0)),)</f>
        <v>0</v>
      </c>
      <c r="O2618" cm="1">
        <f t="array" ref="O2618">_xlfn.IFNA(INDEX(Ind!$L$2:$L$6441, MATCH(1, (Ind!$A$2:$A$6441=D2618)*(Ind!$D$2:$D$6441=F2618),0)),)</f>
        <v>0</v>
      </c>
    </row>
    <row r="2619" spans="1:15" x14ac:dyDescent="0.2">
      <c r="A2619" s="1" t="s">
        <v>127</v>
      </c>
      <c r="B2619" s="5" t="str">
        <f t="shared" si="200"/>
        <v>2021</v>
      </c>
      <c r="C2619" s="5">
        <f t="shared" si="201"/>
        <v>12</v>
      </c>
      <c r="D2619" s="11">
        <f t="shared" si="202"/>
        <v>44531</v>
      </c>
      <c r="E2619" s="2" t="s">
        <v>5</v>
      </c>
      <c r="F2619" s="5" t="str">
        <f t="shared" si="203"/>
        <v>ANTIOQUIA</v>
      </c>
      <c r="G2619" s="2">
        <v>88053968</v>
      </c>
      <c r="H2619" s="3">
        <v>90323906</v>
      </c>
      <c r="I2619" s="9">
        <f t="shared" si="204"/>
        <v>891.88936999999999</v>
      </c>
      <c r="J2619">
        <v>0</v>
      </c>
      <c r="K2619" cm="1">
        <f t="array" ref="K2619">INDEX(T!$H$2:$H$3661, MATCH(1, (T!$D$2:$D$3661=D2619)*(T!$E$2:$E$3661=G!E2619),0))</f>
        <v>532.02813000000003</v>
      </c>
      <c r="L2619" cm="1">
        <f t="array" ref="L2619">INDEX('C'!$I$2:$I$3661, MATCH(1, ('C'!$D$2:$D$3661=D2619)*('C'!$E$2:$E$3661=G!E2619),0))</f>
        <v>23771560.605840001</v>
      </c>
      <c r="M2619" cm="1">
        <f t="array" ref="M2619">_xlfn.IFNA(INDEX(P!C$2:C$2862, MATCH(1, (P!$A$2:$A$2862=D2619)*(P!$B$2:$B$2862=F2619),0)),)</f>
        <v>0</v>
      </c>
      <c r="N2619" cm="1">
        <f t="array" ref="N2619">_xlfn.IFNA(INDEX(Ind!$H$2:$H$6441, MATCH(1, (Ind!$A$2:$A$6441=D2619)*(Ind!$D$2:$D$6441=F2619),0)),)</f>
        <v>137.296540448147</v>
      </c>
      <c r="O2619" cm="1">
        <f t="array" ref="O2619">_xlfn.IFNA(INDEX(Ind!$L$2:$L$6441, MATCH(1, (Ind!$A$2:$A$6441=D2619)*(Ind!$D$2:$D$6441=F2619),0)),)</f>
        <v>99.179950804651895</v>
      </c>
    </row>
    <row r="2620" spans="1:15" x14ac:dyDescent="0.2">
      <c r="A2620" s="4" t="s">
        <v>127</v>
      </c>
      <c r="B2620" s="5" t="str">
        <f t="shared" si="200"/>
        <v>2021</v>
      </c>
      <c r="C2620" s="5">
        <f t="shared" si="201"/>
        <v>12</v>
      </c>
      <c r="D2620" s="11">
        <f t="shared" si="202"/>
        <v>44531</v>
      </c>
      <c r="E2620" s="5" t="s">
        <v>6</v>
      </c>
      <c r="F2620" s="5" t="str">
        <f t="shared" si="203"/>
        <v>ATLANTICO</v>
      </c>
      <c r="G2620" s="12">
        <v>130700000</v>
      </c>
      <c r="H2620" s="8">
        <v>130700000</v>
      </c>
      <c r="I2620" s="9">
        <f t="shared" si="204"/>
        <v>1307</v>
      </c>
      <c r="J2620">
        <v>0</v>
      </c>
      <c r="K2620" cm="1">
        <f t="array" ref="K2620">INDEX(T!$H$2:$H$3661, MATCH(1, (T!$D$2:$D$3661=D2620)*(T!$E$2:$E$3661=G!E2620),0))</f>
        <v>302</v>
      </c>
      <c r="L2620" cm="1">
        <f t="array" ref="L2620">INDEX('C'!$I$2:$I$3661, MATCH(1, ('C'!$D$2:$D$3661=D2620)*('C'!$E$2:$E$3661=G!E2620),0))</f>
        <v>18273772.510000002</v>
      </c>
      <c r="M2620" cm="1">
        <f t="array" ref="M2620">_xlfn.IFNA(INDEX(P!C$2:C$2862, MATCH(1, (P!$A$2:$A$2862=D2620)*(P!$B$2:$B$2862=F2620),0)),)</f>
        <v>29.703225806451613</v>
      </c>
      <c r="N2620" cm="1">
        <f t="array" ref="N2620">_xlfn.IFNA(INDEX(Ind!$H$2:$H$6441, MATCH(1, (Ind!$A$2:$A$6441=D2620)*(Ind!$D$2:$D$6441=F2620),0)),)</f>
        <v>163.94379213155801</v>
      </c>
      <c r="O2620" cm="1">
        <f t="array" ref="O2620">_xlfn.IFNA(INDEX(Ind!$L$2:$L$6441, MATCH(1, (Ind!$A$2:$A$6441=D2620)*(Ind!$D$2:$D$6441=F2620),0)),)</f>
        <v>103.573403601385</v>
      </c>
    </row>
    <row r="2621" spans="1:15" x14ac:dyDescent="0.2">
      <c r="A2621" s="1" t="s">
        <v>127</v>
      </c>
      <c r="B2621" s="5" t="str">
        <f t="shared" si="200"/>
        <v>2021</v>
      </c>
      <c r="C2621" s="5">
        <f t="shared" si="201"/>
        <v>12</v>
      </c>
      <c r="D2621" s="11">
        <f t="shared" si="202"/>
        <v>44531</v>
      </c>
      <c r="E2621" s="2" t="s">
        <v>7</v>
      </c>
      <c r="F2621" s="5" t="str">
        <f t="shared" si="203"/>
        <v>BOGOTA, D.C.</v>
      </c>
      <c r="G2621" s="2">
        <v>0</v>
      </c>
      <c r="H2621" s="3">
        <v>99250000</v>
      </c>
      <c r="I2621" s="9">
        <f t="shared" si="204"/>
        <v>992.5</v>
      </c>
      <c r="J2621">
        <v>0</v>
      </c>
      <c r="K2621" cm="1">
        <f t="array" ref="K2621">INDEX(T!$H$2:$H$3661, MATCH(1, (T!$D$2:$D$3661=D2621)*(T!$E$2:$E$3661=G!E2621),0))</f>
        <v>437.11</v>
      </c>
      <c r="L2621" cm="1">
        <f t="array" ref="L2621">INDEX('C'!$I$2:$I$3661, MATCH(1, ('C'!$D$2:$D$3661=D2621)*('C'!$E$2:$E$3661=G!E2621),0))</f>
        <v>57018124</v>
      </c>
      <c r="M2621" cm="1">
        <f t="array" ref="M2621">_xlfn.IFNA(INDEX(P!C$2:C$2862, MATCH(1, (P!$A$2:$A$2862=D2621)*(P!$B$2:$B$2862=F2621),0)),)</f>
        <v>0</v>
      </c>
      <c r="N2621" cm="1">
        <f t="array" ref="N2621">_xlfn.IFNA(INDEX(Ind!$H$2:$H$6441, MATCH(1, (Ind!$A$2:$A$6441=D2621)*(Ind!$D$2:$D$6441=F2621),0)),)</f>
        <v>135.712248598044</v>
      </c>
      <c r="O2621" cm="1">
        <f t="array" ref="O2621">_xlfn.IFNA(INDEX(Ind!$L$2:$L$6441, MATCH(1, (Ind!$A$2:$A$6441=D2621)*(Ind!$D$2:$D$6441=F2621),0)),)</f>
        <v>92.525276365677996</v>
      </c>
    </row>
    <row r="2622" spans="1:15" x14ac:dyDescent="0.2">
      <c r="A2622" s="4" t="s">
        <v>127</v>
      </c>
      <c r="B2622" s="5" t="str">
        <f t="shared" si="200"/>
        <v>2021</v>
      </c>
      <c r="C2622" s="5">
        <f t="shared" si="201"/>
        <v>12</v>
      </c>
      <c r="D2622" s="11">
        <f t="shared" si="202"/>
        <v>44531</v>
      </c>
      <c r="E2622" s="5" t="s">
        <v>8</v>
      </c>
      <c r="F2622" s="5" t="str">
        <f t="shared" si="203"/>
        <v>BOLIVAR</v>
      </c>
      <c r="G2622" s="12">
        <v>106988989</v>
      </c>
      <c r="H2622" s="8">
        <v>127552459</v>
      </c>
      <c r="I2622" s="9">
        <f t="shared" si="204"/>
        <v>1172.70724</v>
      </c>
      <c r="J2622">
        <v>0</v>
      </c>
      <c r="K2622" cm="1">
        <f t="array" ref="K2622">INDEX(T!$H$2:$H$3661, MATCH(1, (T!$D$2:$D$3661=D2622)*(T!$E$2:$E$3661=G!E2622),0))</f>
        <v>298.75503500000002</v>
      </c>
      <c r="L2622" cm="1">
        <f t="array" ref="L2622">INDEX('C'!$I$2:$I$3661, MATCH(1, ('C'!$D$2:$D$3661=D2622)*('C'!$E$2:$E$3661=G!E2622),0))</f>
        <v>15765427.240459999</v>
      </c>
      <c r="M2622" cm="1">
        <f t="array" ref="M2622">_xlfn.IFNA(INDEX(P!C$2:C$2862, MATCH(1, (P!$A$2:$A$2862=D2622)*(P!$B$2:$B$2862=F2622),0)),)</f>
        <v>1.95</v>
      </c>
      <c r="N2622" cm="1">
        <f t="array" ref="N2622">_xlfn.IFNA(INDEX(Ind!$H$2:$H$6441, MATCH(1, (Ind!$A$2:$A$6441=D2622)*(Ind!$D$2:$D$6441=F2622),0)),)</f>
        <v>163.791092585249</v>
      </c>
      <c r="O2622" cm="1">
        <f t="array" ref="O2622">_xlfn.IFNA(INDEX(Ind!$L$2:$L$6441, MATCH(1, (Ind!$A$2:$A$6441=D2622)*(Ind!$D$2:$D$6441=F2622),0)),)</f>
        <v>100.86241298275201</v>
      </c>
    </row>
    <row r="2623" spans="1:15" x14ac:dyDescent="0.2">
      <c r="A2623" s="1" t="s">
        <v>127</v>
      </c>
      <c r="B2623" s="5" t="str">
        <f t="shared" si="200"/>
        <v>2021</v>
      </c>
      <c r="C2623" s="5">
        <f t="shared" si="201"/>
        <v>12</v>
      </c>
      <c r="D2623" s="11">
        <f t="shared" si="202"/>
        <v>44531</v>
      </c>
      <c r="E2623" s="2" t="s">
        <v>9</v>
      </c>
      <c r="F2623" s="5" t="str">
        <f t="shared" si="203"/>
        <v>BOYACA</v>
      </c>
      <c r="G2623" s="2">
        <v>70658659</v>
      </c>
      <c r="H2623" s="7">
        <v>132677796</v>
      </c>
      <c r="I2623" s="9">
        <f t="shared" si="204"/>
        <v>1016.682275</v>
      </c>
      <c r="J2623">
        <v>0</v>
      </c>
      <c r="K2623" cm="1">
        <f t="array" ref="K2623">INDEX(T!$H$2:$H$3661, MATCH(1, (T!$D$2:$D$3661=D2623)*(T!$E$2:$E$3661=G!E2623),0))</f>
        <v>340.13191</v>
      </c>
      <c r="L2623" cm="1">
        <f t="array" ref="L2623">INDEX('C'!$I$2:$I$3661, MATCH(1, ('C'!$D$2:$D$3661=D2623)*('C'!$E$2:$E$3661=G!E2623),0))</f>
        <v>7104528.3009400005</v>
      </c>
      <c r="M2623" cm="1">
        <f t="array" ref="M2623">_xlfn.IFNA(INDEX(P!C$2:C$2862, MATCH(1, (P!$A$2:$A$2862=D2623)*(P!$B$2:$B$2862=F2623),0)),)</f>
        <v>6.4074193548387104</v>
      </c>
      <c r="N2623" cm="1">
        <f t="array" ref="N2623">_xlfn.IFNA(INDEX(Ind!$H$2:$H$6441, MATCH(1, (Ind!$A$2:$A$6441=D2623)*(Ind!$D$2:$D$6441=F2623),0)),)</f>
        <v>157.130489415867</v>
      </c>
      <c r="O2623" cm="1">
        <f t="array" ref="O2623">_xlfn.IFNA(INDEX(Ind!$L$2:$L$6441, MATCH(1, (Ind!$A$2:$A$6441=D2623)*(Ind!$D$2:$D$6441=F2623),0)),)</f>
        <v>101.303837006046</v>
      </c>
    </row>
    <row r="2624" spans="1:15" x14ac:dyDescent="0.2">
      <c r="A2624" s="4" t="s">
        <v>127</v>
      </c>
      <c r="B2624" s="5" t="str">
        <f t="shared" si="200"/>
        <v>2021</v>
      </c>
      <c r="C2624" s="5">
        <f t="shared" si="201"/>
        <v>12</v>
      </c>
      <c r="D2624" s="11">
        <f t="shared" si="202"/>
        <v>44531</v>
      </c>
      <c r="E2624" s="5" t="s">
        <v>10</v>
      </c>
      <c r="F2624" s="5" t="str">
        <f t="shared" si="203"/>
        <v>CALDAS</v>
      </c>
      <c r="G2624" s="5">
        <v>0</v>
      </c>
      <c r="H2624" s="8">
        <v>106953642</v>
      </c>
      <c r="I2624" s="9">
        <f t="shared" si="204"/>
        <v>1069.5364199999999</v>
      </c>
      <c r="J2624">
        <v>0</v>
      </c>
      <c r="K2624" cm="1">
        <f t="array" ref="K2624">INDEX(T!$H$2:$H$3661, MATCH(1, (T!$D$2:$D$3661=D2624)*(T!$E$2:$E$3661=G!E2624),0))</f>
        <v>645.35159999999996</v>
      </c>
      <c r="L2624" cm="1">
        <f t="array" ref="L2624">INDEX('C'!$I$2:$I$3661, MATCH(1, ('C'!$D$2:$D$3661=D2624)*('C'!$E$2:$E$3661=G!E2624),0))</f>
        <v>5931555.4733300004</v>
      </c>
      <c r="M2624" cm="1">
        <f t="array" ref="M2624">_xlfn.IFNA(INDEX(P!C$2:C$2862, MATCH(1, (P!$A$2:$A$2862=D2624)*(P!$B$2:$B$2862=F2624),0)),)</f>
        <v>0</v>
      </c>
      <c r="N2624" cm="1">
        <f t="array" ref="N2624">_xlfn.IFNA(INDEX(Ind!$H$2:$H$6441, MATCH(1, (Ind!$A$2:$A$6441=D2624)*(Ind!$D$2:$D$6441=F2624),0)),)</f>
        <v>156.16905375343401</v>
      </c>
      <c r="O2624" cm="1">
        <f t="array" ref="O2624">_xlfn.IFNA(INDEX(Ind!$L$2:$L$6441, MATCH(1, (Ind!$A$2:$A$6441=D2624)*(Ind!$D$2:$D$6441=F2624),0)),)</f>
        <v>106.459691313074</v>
      </c>
    </row>
    <row r="2625" spans="1:15" x14ac:dyDescent="0.2">
      <c r="A2625" s="1" t="s">
        <v>127</v>
      </c>
      <c r="B2625" s="5" t="str">
        <f t="shared" si="200"/>
        <v>2021</v>
      </c>
      <c r="C2625" s="5">
        <f t="shared" si="201"/>
        <v>12</v>
      </c>
      <c r="D2625" s="11">
        <f t="shared" si="202"/>
        <v>44531</v>
      </c>
      <c r="E2625" s="2" t="s">
        <v>11</v>
      </c>
      <c r="F2625" s="5" t="str">
        <f t="shared" si="203"/>
        <v>CAQUETA</v>
      </c>
      <c r="G2625" s="2">
        <v>0</v>
      </c>
      <c r="H2625" s="7">
        <v>334658357</v>
      </c>
      <c r="I2625" s="9">
        <f t="shared" si="204"/>
        <v>3346.5835699999998</v>
      </c>
      <c r="J2625">
        <v>0</v>
      </c>
      <c r="K2625" cm="1">
        <f t="array" ref="K2625">INDEX(T!$H$2:$H$3661, MATCH(1, (T!$D$2:$D$3661=D2625)*(T!$E$2:$E$3661=G!E2625),0))</f>
        <v>1170.55143</v>
      </c>
      <c r="L2625" cm="1">
        <f t="array" ref="L2625">INDEX('C'!$I$2:$I$3661, MATCH(1, ('C'!$D$2:$D$3661=D2625)*('C'!$E$2:$E$3661=G!E2625),0))</f>
        <v>6419665.4000000004</v>
      </c>
      <c r="M2625" cm="1">
        <f t="array" ref="M2625">_xlfn.IFNA(INDEX(P!C$2:C$2862, MATCH(1, (P!$A$2:$A$2862=D2625)*(P!$B$2:$B$2862=F2625),0)),)</f>
        <v>0</v>
      </c>
      <c r="N2625" cm="1">
        <f t="array" ref="N2625">_xlfn.IFNA(INDEX(Ind!$H$2:$H$6441, MATCH(1, (Ind!$A$2:$A$6441=D2625)*(Ind!$D$2:$D$6441=F2625),0)),)</f>
        <v>0</v>
      </c>
      <c r="O2625" cm="1">
        <f t="array" ref="O2625">_xlfn.IFNA(INDEX(Ind!$L$2:$L$6441, MATCH(1, (Ind!$A$2:$A$6441=D2625)*(Ind!$D$2:$D$6441=F2625),0)),)</f>
        <v>0</v>
      </c>
    </row>
    <row r="2626" spans="1:15" x14ac:dyDescent="0.2">
      <c r="A2626" s="4" t="s">
        <v>127</v>
      </c>
      <c r="B2626" s="5" t="str">
        <f t="shared" si="200"/>
        <v>2021</v>
      </c>
      <c r="C2626" s="5">
        <f t="shared" si="201"/>
        <v>12</v>
      </c>
      <c r="D2626" s="11">
        <f t="shared" si="202"/>
        <v>44531</v>
      </c>
      <c r="E2626" s="5" t="s">
        <v>12</v>
      </c>
      <c r="F2626" s="5" t="str">
        <f t="shared" si="203"/>
        <v>CAUCA</v>
      </c>
      <c r="G2626" s="12">
        <v>104337000</v>
      </c>
      <c r="H2626" s="8">
        <v>116690000</v>
      </c>
      <c r="I2626" s="9">
        <f t="shared" si="204"/>
        <v>1105.135</v>
      </c>
      <c r="J2626">
        <v>0</v>
      </c>
      <c r="K2626" cm="1">
        <f t="array" ref="K2626">INDEX(T!$H$2:$H$3661, MATCH(1, (T!$D$2:$D$3661=D2626)*(T!$E$2:$E$3661=G!E2626),0))</f>
        <v>854.42</v>
      </c>
      <c r="L2626" cm="1">
        <f t="array" ref="L2626">INDEX('C'!$I$2:$I$3661, MATCH(1, ('C'!$D$2:$D$3661=D2626)*('C'!$E$2:$E$3661=G!E2626),0))</f>
        <v>14659160.225</v>
      </c>
      <c r="M2626" cm="1">
        <f t="array" ref="M2626">_xlfn.IFNA(INDEX(P!C$2:C$2862, MATCH(1, (P!$A$2:$A$2862=D2626)*(P!$B$2:$B$2862=F2626),0)),)</f>
        <v>0</v>
      </c>
      <c r="N2626" cm="1">
        <f t="array" ref="N2626">_xlfn.IFNA(INDEX(Ind!$H$2:$H$6441, MATCH(1, (Ind!$A$2:$A$6441=D2626)*(Ind!$D$2:$D$6441=F2626),0)),)</f>
        <v>144.16776034750399</v>
      </c>
      <c r="O2626" cm="1">
        <f t="array" ref="O2626">_xlfn.IFNA(INDEX(Ind!$L$2:$L$6441, MATCH(1, (Ind!$A$2:$A$6441=D2626)*(Ind!$D$2:$D$6441=F2626),0)),)</f>
        <v>105.111230672063</v>
      </c>
    </row>
    <row r="2627" spans="1:15" x14ac:dyDescent="0.2">
      <c r="A2627" s="1" t="s">
        <v>127</v>
      </c>
      <c r="B2627" s="5" t="str">
        <f t="shared" ref="B2627:B2690" si="205">MID(A2627,7,20)</f>
        <v>2021</v>
      </c>
      <c r="C2627" s="5">
        <f t="shared" ref="C2627:C2690" si="206">IF(MID(A2627,1,3)="Jan",1,
IF(MID(A2627,1,3)="Feb",2,
IF(MID(A2627,1,3)="Mar",3,
IF(MID(A2627,1,3)="Apr",4,
IF(MID(A2627,1,3)="May",5,
IF(MID(A2627,1,3)="Jun",6,
IF(MID(A2627,1,3)="Jul",7,
IF(MID(A2627,1,3)="Aug",8,
IF(MID(A2627,1,3)="Sep",9,
IF(MID(A2627,1,3)="Oct",10,
IF(MID(A2627,1,3)="Nov",11,
IF(MID(A2627,1,3)="Dec",12))))))))))))</f>
        <v>12</v>
      </c>
      <c r="D2627" s="11">
        <f t="shared" ref="D2627:D2690" si="207">DATE(B2627,C2627,1)</f>
        <v>44531</v>
      </c>
      <c r="E2627" s="2" t="s">
        <v>13</v>
      </c>
      <c r="F2627" s="5" t="str">
        <f t="shared" ref="F2627:F2690" si="208">MID(E2627,5,100)</f>
        <v>CESAR</v>
      </c>
      <c r="G2627" s="13">
        <v>130700000</v>
      </c>
      <c r="H2627" s="7">
        <v>120480561</v>
      </c>
      <c r="I2627" s="9">
        <f t="shared" ref="I2627:I2690" si="209">IF(G2627=0,H2627/100000,IF(H2627=0,G2627/100000,((G2627+H2627)/2)/100000))</f>
        <v>1255.9028049999999</v>
      </c>
      <c r="J2627">
        <v>0</v>
      </c>
      <c r="K2627" cm="1">
        <f t="array" ref="K2627">INDEX(T!$H$2:$H$3661, MATCH(1, (T!$D$2:$D$3661=D2627)*(T!$E$2:$E$3661=G!E2627),0))</f>
        <v>263.61027000000001</v>
      </c>
      <c r="L2627" cm="1">
        <f t="array" ref="L2627">INDEX('C'!$I$2:$I$3661, MATCH(1, ('C'!$D$2:$D$3661=D2627)*('C'!$E$2:$E$3661=G!E2627),0))</f>
        <v>11728446.243535001</v>
      </c>
      <c r="M2627" cm="1">
        <f t="array" ref="M2627">_xlfn.IFNA(INDEX(P!C$2:C$2862, MATCH(1, (P!$A$2:$A$2862=D2627)*(P!$B$2:$B$2862=F2627),0)),)</f>
        <v>10.859032258064515</v>
      </c>
      <c r="N2627" cm="1">
        <f t="array" ref="N2627">_xlfn.IFNA(INDEX(Ind!$H$2:$H$6441, MATCH(1, (Ind!$A$2:$A$6441=D2627)*(Ind!$D$2:$D$6441=F2627),0)),)</f>
        <v>0</v>
      </c>
      <c r="O2627" cm="1">
        <f t="array" ref="O2627">_xlfn.IFNA(INDEX(Ind!$L$2:$L$6441, MATCH(1, (Ind!$A$2:$A$6441=D2627)*(Ind!$D$2:$D$6441=F2627),0)),)</f>
        <v>0</v>
      </c>
    </row>
    <row r="2628" spans="1:15" x14ac:dyDescent="0.2">
      <c r="A2628" s="4" t="s">
        <v>127</v>
      </c>
      <c r="B2628" s="5" t="str">
        <f t="shared" si="205"/>
        <v>2021</v>
      </c>
      <c r="C2628" s="5">
        <f t="shared" si="206"/>
        <v>12</v>
      </c>
      <c r="D2628" s="11">
        <f t="shared" si="207"/>
        <v>44531</v>
      </c>
      <c r="E2628" s="5" t="s">
        <v>14</v>
      </c>
      <c r="F2628" s="5" t="str">
        <f t="shared" si="208"/>
        <v>CORDOBA</v>
      </c>
      <c r="G2628" s="5">
        <v>77943000</v>
      </c>
      <c r="H2628" s="6">
        <v>0</v>
      </c>
      <c r="I2628" s="9">
        <f t="shared" si="209"/>
        <v>779.43</v>
      </c>
      <c r="J2628">
        <v>0</v>
      </c>
      <c r="K2628" cm="1">
        <f t="array" ref="K2628">INDEX(T!$H$2:$H$3661, MATCH(1, (T!$D$2:$D$3661=D2628)*(T!$E$2:$E$3661=G!E2628),0))</f>
        <v>219.79</v>
      </c>
      <c r="L2628" cm="1">
        <f t="array" ref="L2628">INDEX('C'!$I$2:$I$3661, MATCH(1, ('C'!$D$2:$D$3661=D2628)*('C'!$E$2:$E$3661=G!E2628),0))</f>
        <v>14334651</v>
      </c>
      <c r="M2628" cm="1">
        <f t="array" ref="M2628">_xlfn.IFNA(INDEX(P!C$2:C$2862, MATCH(1, (P!$A$2:$A$2862=D2628)*(P!$B$2:$B$2862=F2628),0)),)</f>
        <v>137.4</v>
      </c>
      <c r="N2628" cm="1">
        <f t="array" ref="N2628">_xlfn.IFNA(INDEX(Ind!$H$2:$H$6441, MATCH(1, (Ind!$A$2:$A$6441=D2628)*(Ind!$D$2:$D$6441=F2628),0)),)</f>
        <v>183.23929459674699</v>
      </c>
      <c r="O2628" cm="1">
        <f t="array" ref="O2628">_xlfn.IFNA(INDEX(Ind!$L$2:$L$6441, MATCH(1, (Ind!$A$2:$A$6441=D2628)*(Ind!$D$2:$D$6441=F2628),0)),)</f>
        <v>111.422254974208</v>
      </c>
    </row>
    <row r="2629" spans="1:15" x14ac:dyDescent="0.2">
      <c r="A2629" s="1" t="s">
        <v>127</v>
      </c>
      <c r="B2629" s="5" t="str">
        <f t="shared" si="205"/>
        <v>2021</v>
      </c>
      <c r="C2629" s="5">
        <f t="shared" si="206"/>
        <v>12</v>
      </c>
      <c r="D2629" s="11">
        <f t="shared" si="207"/>
        <v>44531</v>
      </c>
      <c r="E2629" s="2" t="s">
        <v>15</v>
      </c>
      <c r="F2629" s="5" t="str">
        <f t="shared" si="208"/>
        <v>CUNDINAMARCA</v>
      </c>
      <c r="G2629" s="2">
        <v>70386000</v>
      </c>
      <c r="H2629" s="7">
        <v>114063217</v>
      </c>
      <c r="I2629" s="9">
        <f t="shared" si="209"/>
        <v>922.24608499999999</v>
      </c>
      <c r="J2629">
        <v>0</v>
      </c>
      <c r="K2629" cm="1">
        <f t="array" ref="K2629">INDEX(T!$H$2:$H$3661, MATCH(1, (T!$D$2:$D$3661=D2629)*(T!$E$2:$E$3661=G!E2629),0))</f>
        <v>537.48032499999999</v>
      </c>
      <c r="L2629" cm="1">
        <f t="array" ref="L2629">INDEX('C'!$I$2:$I$3661, MATCH(1, ('C'!$D$2:$D$3661=D2629)*('C'!$E$2:$E$3661=G!E2629),0))</f>
        <v>11524780.2519</v>
      </c>
      <c r="M2629" cm="1">
        <f t="array" ref="M2629">_xlfn.IFNA(INDEX(P!C$2:C$2862, MATCH(1, (P!$A$2:$A$2862=D2629)*(P!$B$2:$B$2862=F2629),0)),)</f>
        <v>0</v>
      </c>
      <c r="N2629" cm="1">
        <f t="array" ref="N2629">_xlfn.IFNA(INDEX(Ind!$H$2:$H$6441, MATCH(1, (Ind!$A$2:$A$6441=D2629)*(Ind!$D$2:$D$6441=F2629),0)),)</f>
        <v>141.37347034527801</v>
      </c>
      <c r="O2629" cm="1">
        <f t="array" ref="O2629">_xlfn.IFNA(INDEX(Ind!$L$2:$L$6441, MATCH(1, (Ind!$A$2:$A$6441=D2629)*(Ind!$D$2:$D$6441=F2629),0)),)</f>
        <v>100.21993643991399</v>
      </c>
    </row>
    <row r="2630" spans="1:15" x14ac:dyDescent="0.2">
      <c r="A2630" s="4" t="s">
        <v>127</v>
      </c>
      <c r="B2630" s="5" t="str">
        <f t="shared" si="205"/>
        <v>2021</v>
      </c>
      <c r="C2630" s="5">
        <f t="shared" si="206"/>
        <v>12</v>
      </c>
      <c r="D2630" s="11">
        <f t="shared" si="207"/>
        <v>44531</v>
      </c>
      <c r="E2630" s="5" t="s">
        <v>16</v>
      </c>
      <c r="F2630" s="5" t="str">
        <f t="shared" si="208"/>
        <v>CHOCO</v>
      </c>
      <c r="G2630" s="5">
        <v>0</v>
      </c>
      <c r="H2630" s="8">
        <v>607468000</v>
      </c>
      <c r="I2630" s="9">
        <f t="shared" si="209"/>
        <v>6074.68</v>
      </c>
      <c r="J2630">
        <v>0</v>
      </c>
      <c r="K2630" cm="1">
        <f t="array" ref="K2630">INDEX(T!$H$2:$H$3661, MATCH(1, (T!$D$2:$D$3661=D2630)*(T!$E$2:$E$3661=G!E2630),0))</f>
        <v>639.6</v>
      </c>
      <c r="L2630" t="e" cm="1">
        <f t="array" ref="L2630">INDEX('C'!$I$2:$I$3661, MATCH(1, ('C'!$D$2:$D$3661=D2630)*('C'!$E$2:$E$3661=G!E2630),0))</f>
        <v>#N/A</v>
      </c>
      <c r="M2630" cm="1">
        <f t="array" ref="M2630">_xlfn.IFNA(INDEX(P!C$2:C$2862, MATCH(1, (P!$A$2:$A$2862=D2630)*(P!$B$2:$B$2862=F2630),0)),)</f>
        <v>0</v>
      </c>
      <c r="N2630" cm="1">
        <f t="array" ref="N2630">_xlfn.IFNA(INDEX(Ind!$H$2:$H$6441, MATCH(1, (Ind!$A$2:$A$6441=D2630)*(Ind!$D$2:$D$6441=F2630),0)),)</f>
        <v>0</v>
      </c>
      <c r="O2630" cm="1">
        <f t="array" ref="O2630">_xlfn.IFNA(INDEX(Ind!$L$2:$L$6441, MATCH(1, (Ind!$A$2:$A$6441=D2630)*(Ind!$D$2:$D$6441=F2630),0)),)</f>
        <v>0</v>
      </c>
    </row>
    <row r="2631" spans="1:15" x14ac:dyDescent="0.2">
      <c r="A2631" s="1" t="s">
        <v>127</v>
      </c>
      <c r="B2631" s="5" t="str">
        <f t="shared" si="205"/>
        <v>2021</v>
      </c>
      <c r="C2631" s="5">
        <f t="shared" si="206"/>
        <v>12</v>
      </c>
      <c r="D2631" s="11">
        <f t="shared" si="207"/>
        <v>44531</v>
      </c>
      <c r="E2631" s="2" t="s">
        <v>17</v>
      </c>
      <c r="F2631" s="5" t="str">
        <f t="shared" si="208"/>
        <v>HUILA</v>
      </c>
      <c r="G2631" s="2">
        <v>0</v>
      </c>
      <c r="H2631" s="7">
        <v>115901577</v>
      </c>
      <c r="I2631" s="9">
        <f t="shared" si="209"/>
        <v>1159.01577</v>
      </c>
      <c r="J2631">
        <v>0</v>
      </c>
      <c r="K2631" cm="1">
        <f t="array" ref="K2631">INDEX(T!$H$2:$H$3661, MATCH(1, (T!$D$2:$D$3661=D2631)*(T!$E$2:$E$3661=G!E2631),0))</f>
        <v>892.37170000000003</v>
      </c>
      <c r="L2631" cm="1">
        <f t="array" ref="L2631">INDEX('C'!$I$2:$I$3661, MATCH(1, ('C'!$D$2:$D$3661=D2631)*('C'!$E$2:$E$3661=G!E2631),0))</f>
        <v>11098135.630890001</v>
      </c>
      <c r="M2631" cm="1">
        <f t="array" ref="M2631">_xlfn.IFNA(INDEX(P!C$2:C$2862, MATCH(1, (P!$A$2:$A$2862=D2631)*(P!$B$2:$B$2862=F2631),0)),)</f>
        <v>3.9667741935483871</v>
      </c>
      <c r="N2631" cm="1">
        <f t="array" ref="N2631">_xlfn.IFNA(INDEX(Ind!$H$2:$H$6441, MATCH(1, (Ind!$A$2:$A$6441=D2631)*(Ind!$D$2:$D$6441=F2631),0)),)</f>
        <v>0</v>
      </c>
      <c r="O2631" cm="1">
        <f t="array" ref="O2631">_xlfn.IFNA(INDEX(Ind!$L$2:$L$6441, MATCH(1, (Ind!$A$2:$A$6441=D2631)*(Ind!$D$2:$D$6441=F2631),0)),)</f>
        <v>0</v>
      </c>
    </row>
    <row r="2632" spans="1:15" x14ac:dyDescent="0.2">
      <c r="A2632" s="4" t="s">
        <v>127</v>
      </c>
      <c r="B2632" s="5" t="str">
        <f t="shared" si="205"/>
        <v>2021</v>
      </c>
      <c r="C2632" s="5">
        <f t="shared" si="206"/>
        <v>12</v>
      </c>
      <c r="D2632" s="11">
        <f t="shared" si="207"/>
        <v>44531</v>
      </c>
      <c r="E2632" s="5" t="s">
        <v>18</v>
      </c>
      <c r="F2632" s="5" t="str">
        <f t="shared" si="208"/>
        <v>LA GUAJIRA</v>
      </c>
      <c r="G2632" s="12">
        <v>105500000</v>
      </c>
      <c r="H2632" s="6">
        <v>0</v>
      </c>
      <c r="I2632" s="9">
        <f t="shared" si="209"/>
        <v>1055</v>
      </c>
      <c r="J2632">
        <v>0</v>
      </c>
      <c r="K2632" cm="1">
        <f t="array" ref="K2632">INDEX(T!$H$2:$H$3661, MATCH(1, (T!$D$2:$D$3661=D2632)*(T!$E$2:$E$3661=G!E2632),0))</f>
        <v>314</v>
      </c>
      <c r="L2632" cm="1">
        <f t="array" ref="L2632">INDEX('C'!$I$2:$I$3661, MATCH(1, ('C'!$D$2:$D$3661=D2632)*('C'!$E$2:$E$3661=G!E2632),0))</f>
        <v>2162770.14</v>
      </c>
      <c r="M2632" cm="1">
        <f t="array" ref="M2632">_xlfn.IFNA(INDEX(P!C$2:C$2862, MATCH(1, (P!$A$2:$A$2862=D2632)*(P!$B$2:$B$2862=F2632),0)),)</f>
        <v>0</v>
      </c>
      <c r="N2632" cm="1">
        <f t="array" ref="N2632">_xlfn.IFNA(INDEX(Ind!$H$2:$H$6441, MATCH(1, (Ind!$A$2:$A$6441=D2632)*(Ind!$D$2:$D$6441=F2632),0)),)</f>
        <v>0</v>
      </c>
      <c r="O2632" cm="1">
        <f t="array" ref="O2632">_xlfn.IFNA(INDEX(Ind!$L$2:$L$6441, MATCH(1, (Ind!$A$2:$A$6441=D2632)*(Ind!$D$2:$D$6441=F2632),0)),)</f>
        <v>0</v>
      </c>
    </row>
    <row r="2633" spans="1:15" x14ac:dyDescent="0.2">
      <c r="A2633" s="1" t="s">
        <v>127</v>
      </c>
      <c r="B2633" s="5" t="str">
        <f t="shared" si="205"/>
        <v>2021</v>
      </c>
      <c r="C2633" s="5">
        <f t="shared" si="206"/>
        <v>12</v>
      </c>
      <c r="D2633" s="11">
        <f t="shared" si="207"/>
        <v>44531</v>
      </c>
      <c r="E2633" s="2" t="s">
        <v>19</v>
      </c>
      <c r="F2633" s="5" t="str">
        <f t="shared" si="208"/>
        <v>MAGDALENA</v>
      </c>
      <c r="G2633" s="13">
        <v>128701230</v>
      </c>
      <c r="H2633" s="7">
        <v>128684245</v>
      </c>
      <c r="I2633" s="9">
        <f t="shared" si="209"/>
        <v>1286.927375</v>
      </c>
      <c r="J2633">
        <v>0</v>
      </c>
      <c r="K2633" cm="1">
        <f t="array" ref="K2633">INDEX(T!$H$2:$H$3661, MATCH(1, (T!$D$2:$D$3661=D2633)*(T!$E$2:$E$3661=G!E2633),0))</f>
        <v>248.92072999999999</v>
      </c>
      <c r="L2633" cm="1">
        <f t="array" ref="L2633">INDEX('C'!$I$2:$I$3661, MATCH(1, ('C'!$D$2:$D$3661=D2633)*('C'!$E$2:$E$3661=G!E2633),0))</f>
        <v>14910836.274635</v>
      </c>
      <c r="M2633" cm="1">
        <f t="array" ref="M2633">_xlfn.IFNA(INDEX(P!C$2:C$2862, MATCH(1, (P!$A$2:$A$2862=D2633)*(P!$B$2:$B$2862=F2633),0)),)</f>
        <v>13.237096774193548</v>
      </c>
      <c r="N2633" cm="1">
        <f t="array" ref="N2633">_xlfn.IFNA(INDEX(Ind!$H$2:$H$6441, MATCH(1, (Ind!$A$2:$A$6441=D2633)*(Ind!$D$2:$D$6441=F2633),0)),)</f>
        <v>0</v>
      </c>
      <c r="O2633" cm="1">
        <f t="array" ref="O2633">_xlfn.IFNA(INDEX(Ind!$L$2:$L$6441, MATCH(1, (Ind!$A$2:$A$6441=D2633)*(Ind!$D$2:$D$6441=F2633),0)),)</f>
        <v>0</v>
      </c>
    </row>
    <row r="2634" spans="1:15" x14ac:dyDescent="0.2">
      <c r="A2634" s="4" t="s">
        <v>127</v>
      </c>
      <c r="B2634" s="5" t="str">
        <f t="shared" si="205"/>
        <v>2021</v>
      </c>
      <c r="C2634" s="5">
        <f t="shared" si="206"/>
        <v>12</v>
      </c>
      <c r="D2634" s="11">
        <f t="shared" si="207"/>
        <v>44531</v>
      </c>
      <c r="E2634" s="5" t="s">
        <v>20</v>
      </c>
      <c r="F2634" s="5" t="str">
        <f t="shared" si="208"/>
        <v>META</v>
      </c>
      <c r="G2634" s="5">
        <v>0</v>
      </c>
      <c r="H2634" s="6">
        <v>89923704</v>
      </c>
      <c r="I2634" s="9">
        <f t="shared" si="209"/>
        <v>899.23703999999998</v>
      </c>
      <c r="J2634">
        <v>0</v>
      </c>
      <c r="K2634" cm="1">
        <f t="array" ref="K2634">INDEX(T!$H$2:$H$3661, MATCH(1, (T!$D$2:$D$3661=D2634)*(T!$E$2:$E$3661=G!E2634),0))</f>
        <v>697.41268000000002</v>
      </c>
      <c r="L2634" cm="1">
        <f t="array" ref="L2634">INDEX('C'!$I$2:$I$3661, MATCH(1, ('C'!$D$2:$D$3661=D2634)*('C'!$E$2:$E$3661=G!E2634),0))</f>
        <v>677558.55351999996</v>
      </c>
      <c r="M2634" cm="1">
        <f t="array" ref="M2634">_xlfn.IFNA(INDEX(P!C$2:C$2862, MATCH(1, (P!$A$2:$A$2862=D2634)*(P!$B$2:$B$2862=F2634),0)),)</f>
        <v>4.7929032258064508</v>
      </c>
      <c r="N2634" cm="1">
        <f t="array" ref="N2634">_xlfn.IFNA(INDEX(Ind!$H$2:$H$6441, MATCH(1, (Ind!$A$2:$A$6441=D2634)*(Ind!$D$2:$D$6441=F2634),0)),)</f>
        <v>0</v>
      </c>
      <c r="O2634" cm="1">
        <f t="array" ref="O2634">_xlfn.IFNA(INDEX(Ind!$L$2:$L$6441, MATCH(1, (Ind!$A$2:$A$6441=D2634)*(Ind!$D$2:$D$6441=F2634),0)),)</f>
        <v>0</v>
      </c>
    </row>
    <row r="2635" spans="1:15" x14ac:dyDescent="0.2">
      <c r="A2635" s="1" t="s">
        <v>127</v>
      </c>
      <c r="B2635" s="5" t="str">
        <f t="shared" si="205"/>
        <v>2021</v>
      </c>
      <c r="C2635" s="5">
        <f t="shared" si="206"/>
        <v>12</v>
      </c>
      <c r="D2635" s="11">
        <f t="shared" si="207"/>
        <v>44531</v>
      </c>
      <c r="E2635" s="2" t="s">
        <v>21</v>
      </c>
      <c r="F2635" s="5" t="str">
        <f t="shared" si="208"/>
        <v>NARINO</v>
      </c>
      <c r="G2635" s="2">
        <v>0</v>
      </c>
      <c r="H2635" s="7">
        <v>125477939</v>
      </c>
      <c r="I2635" s="9">
        <f t="shared" si="209"/>
        <v>1254.7793899999999</v>
      </c>
      <c r="J2635">
        <v>0</v>
      </c>
      <c r="K2635" cm="1">
        <f t="array" ref="K2635">INDEX(T!$H$2:$H$3661, MATCH(1, (T!$D$2:$D$3661=D2635)*(T!$E$2:$E$3661=G!E2635),0))</f>
        <v>917.81545000000006</v>
      </c>
      <c r="L2635" cm="1">
        <f t="array" ref="L2635">INDEX('C'!$I$2:$I$3661, MATCH(1, ('C'!$D$2:$D$3661=D2635)*('C'!$E$2:$E$3661=G!E2635),0))</f>
        <v>10893977.64848</v>
      </c>
      <c r="M2635" cm="1">
        <f t="array" ref="M2635">_xlfn.IFNA(INDEX(P!C$2:C$2862, MATCH(1, (P!$A$2:$A$2862=D2635)*(P!$B$2:$B$2862=F2635),0)),)</f>
        <v>0</v>
      </c>
      <c r="N2635" cm="1">
        <f t="array" ref="N2635">_xlfn.IFNA(INDEX(Ind!$H$2:$H$6441, MATCH(1, (Ind!$A$2:$A$6441=D2635)*(Ind!$D$2:$D$6441=F2635),0)),)</f>
        <v>0</v>
      </c>
      <c r="O2635" cm="1">
        <f t="array" ref="O2635">_xlfn.IFNA(INDEX(Ind!$L$2:$L$6441, MATCH(1, (Ind!$A$2:$A$6441=D2635)*(Ind!$D$2:$D$6441=F2635),0)),)</f>
        <v>0</v>
      </c>
    </row>
    <row r="2636" spans="1:15" x14ac:dyDescent="0.2">
      <c r="A2636" s="4" t="s">
        <v>127</v>
      </c>
      <c r="B2636" s="5" t="str">
        <f t="shared" si="205"/>
        <v>2021</v>
      </c>
      <c r="C2636" s="5">
        <f t="shared" si="206"/>
        <v>12</v>
      </c>
      <c r="D2636" s="11">
        <f t="shared" si="207"/>
        <v>44531</v>
      </c>
      <c r="E2636" s="5" t="s">
        <v>22</v>
      </c>
      <c r="F2636" s="5" t="str">
        <f t="shared" si="208"/>
        <v>NORTE DE SANTANDER</v>
      </c>
      <c r="G2636" s="12">
        <v>122186000</v>
      </c>
      <c r="H2636" s="8">
        <v>167382281</v>
      </c>
      <c r="I2636" s="9">
        <f t="shared" si="209"/>
        <v>1447.8414049999999</v>
      </c>
      <c r="J2636">
        <v>0</v>
      </c>
      <c r="K2636" cm="1">
        <f t="array" ref="K2636">INDEX(T!$H$2:$H$3661, MATCH(1, (T!$D$2:$D$3661=D2636)*(T!$E$2:$E$3661=G!E2636),0))</f>
        <v>341.47437500000001</v>
      </c>
      <c r="L2636" cm="1">
        <f t="array" ref="L2636">INDEX('C'!$I$2:$I$3661, MATCH(1, ('C'!$D$2:$D$3661=D2636)*('C'!$E$2:$E$3661=G!E2636),0))</f>
        <v>3006984.0004699999</v>
      </c>
      <c r="M2636" cm="1">
        <f t="array" ref="M2636">_xlfn.IFNA(INDEX(P!C$2:C$2862, MATCH(1, (P!$A$2:$A$2862=D2636)*(P!$B$2:$B$2862=F2636),0)),)</f>
        <v>25.332903225806451</v>
      </c>
      <c r="N2636" cm="1">
        <f t="array" ref="N2636">_xlfn.IFNA(INDEX(Ind!$H$2:$H$6441, MATCH(1, (Ind!$A$2:$A$6441=D2636)*(Ind!$D$2:$D$6441=F2636),0)),)</f>
        <v>0</v>
      </c>
      <c r="O2636" cm="1">
        <f t="array" ref="O2636">_xlfn.IFNA(INDEX(Ind!$L$2:$L$6441, MATCH(1, (Ind!$A$2:$A$6441=D2636)*(Ind!$D$2:$D$6441=F2636),0)),)</f>
        <v>0</v>
      </c>
    </row>
    <row r="2637" spans="1:15" x14ac:dyDescent="0.2">
      <c r="A2637" s="1" t="s">
        <v>127</v>
      </c>
      <c r="B2637" s="5" t="str">
        <f t="shared" si="205"/>
        <v>2021</v>
      </c>
      <c r="C2637" s="5">
        <f t="shared" si="206"/>
        <v>12</v>
      </c>
      <c r="D2637" s="11">
        <f t="shared" si="207"/>
        <v>44531</v>
      </c>
      <c r="E2637" s="2" t="s">
        <v>23</v>
      </c>
      <c r="F2637" s="5" t="str">
        <f t="shared" si="208"/>
        <v>QUINDIO</v>
      </c>
      <c r="G2637" s="2">
        <v>0</v>
      </c>
      <c r="H2637" s="7">
        <v>288189692</v>
      </c>
      <c r="I2637" s="9">
        <f t="shared" si="209"/>
        <v>2881.8969200000001</v>
      </c>
      <c r="J2637">
        <v>0</v>
      </c>
      <c r="K2637" cm="1">
        <f t="array" ref="K2637">INDEX(T!$H$2:$H$3661, MATCH(1, (T!$D$2:$D$3661=D2637)*(T!$E$2:$E$3661=G!E2637),0))</f>
        <v>1103.01846</v>
      </c>
      <c r="L2637" cm="1">
        <f t="array" ref="L2637">INDEX('C'!$I$2:$I$3661, MATCH(1, ('C'!$D$2:$D$3661=D2637)*('C'!$E$2:$E$3661=G!E2637),0))</f>
        <v>1554189.1630800001</v>
      </c>
      <c r="M2637" cm="1">
        <f t="array" ref="M2637">_xlfn.IFNA(INDEX(P!C$2:C$2862, MATCH(1, (P!$A$2:$A$2862=D2637)*(P!$B$2:$B$2862=F2637),0)),)</f>
        <v>0</v>
      </c>
      <c r="N2637" cm="1">
        <f t="array" ref="N2637">_xlfn.IFNA(INDEX(Ind!$H$2:$H$6441, MATCH(1, (Ind!$A$2:$A$6441=D2637)*(Ind!$D$2:$D$6441=F2637),0)),)</f>
        <v>0</v>
      </c>
      <c r="O2637" cm="1">
        <f t="array" ref="O2637">_xlfn.IFNA(INDEX(Ind!$L$2:$L$6441, MATCH(1, (Ind!$A$2:$A$6441=D2637)*(Ind!$D$2:$D$6441=F2637),0)),)</f>
        <v>0</v>
      </c>
    </row>
    <row r="2638" spans="1:15" x14ac:dyDescent="0.2">
      <c r="A2638" s="4" t="s">
        <v>127</v>
      </c>
      <c r="B2638" s="5" t="str">
        <f t="shared" si="205"/>
        <v>2021</v>
      </c>
      <c r="C2638" s="5">
        <f t="shared" si="206"/>
        <v>12</v>
      </c>
      <c r="D2638" s="11">
        <f t="shared" si="207"/>
        <v>44531</v>
      </c>
      <c r="E2638" s="5" t="s">
        <v>24</v>
      </c>
      <c r="F2638" s="5" t="str">
        <f t="shared" si="208"/>
        <v>RISARALDA</v>
      </c>
      <c r="G2638" s="5">
        <v>0</v>
      </c>
      <c r="H2638" s="6">
        <v>97960630</v>
      </c>
      <c r="I2638" s="9">
        <f t="shared" si="209"/>
        <v>979.60630000000003</v>
      </c>
      <c r="J2638">
        <v>0</v>
      </c>
      <c r="K2638" cm="1">
        <f t="array" ref="K2638">INDEX(T!$H$2:$H$3661, MATCH(1, (T!$D$2:$D$3661=D2638)*(T!$E$2:$E$3661=G!E2638),0))</f>
        <v>414.38925999999998</v>
      </c>
      <c r="L2638" cm="1">
        <f t="array" ref="L2638">INDEX('C'!$I$2:$I$3661, MATCH(1, ('C'!$D$2:$D$3661=D2638)*('C'!$E$2:$E$3661=G!E2638),0))</f>
        <v>1555009.0607400001</v>
      </c>
      <c r="M2638" cm="1">
        <f t="array" ref="M2638">_xlfn.IFNA(INDEX(P!C$2:C$2862, MATCH(1, (P!$A$2:$A$2862=D2638)*(P!$B$2:$B$2862=F2638),0)),)</f>
        <v>0</v>
      </c>
      <c r="N2638" cm="1">
        <f t="array" ref="N2638">_xlfn.IFNA(INDEX(Ind!$H$2:$H$6441, MATCH(1, (Ind!$A$2:$A$6441=D2638)*(Ind!$D$2:$D$6441=F2638),0)),)</f>
        <v>170.65892757867601</v>
      </c>
      <c r="O2638" cm="1">
        <f t="array" ref="O2638">_xlfn.IFNA(INDEX(Ind!$L$2:$L$6441, MATCH(1, (Ind!$A$2:$A$6441=D2638)*(Ind!$D$2:$D$6441=F2638),0)),)</f>
        <v>104.119433051344</v>
      </c>
    </row>
    <row r="2639" spans="1:15" x14ac:dyDescent="0.2">
      <c r="A2639" s="1" t="s">
        <v>127</v>
      </c>
      <c r="B2639" s="5" t="str">
        <f t="shared" si="205"/>
        <v>2021</v>
      </c>
      <c r="C2639" s="5">
        <f t="shared" si="206"/>
        <v>12</v>
      </c>
      <c r="D2639" s="11">
        <f t="shared" si="207"/>
        <v>44531</v>
      </c>
      <c r="E2639" s="2" t="s">
        <v>25</v>
      </c>
      <c r="F2639" s="5" t="str">
        <f t="shared" si="208"/>
        <v>SANTANDER</v>
      </c>
      <c r="G2639" s="2">
        <v>95178667</v>
      </c>
      <c r="H2639" s="7">
        <v>330021740</v>
      </c>
      <c r="I2639" s="9">
        <f t="shared" si="209"/>
        <v>2126.002035</v>
      </c>
      <c r="J2639">
        <v>0</v>
      </c>
      <c r="K2639" cm="1">
        <f t="array" ref="K2639">INDEX(T!$H$2:$H$3661, MATCH(1, (T!$D$2:$D$3661=D2639)*(T!$E$2:$E$3661=G!E2639),0))</f>
        <v>575.89869999999996</v>
      </c>
      <c r="L2639" cm="1">
        <f t="array" ref="L2639">INDEX('C'!$I$2:$I$3661, MATCH(1, ('C'!$D$2:$D$3661=D2639)*('C'!$E$2:$E$3661=G!E2639),0))</f>
        <v>3156554.3852599999</v>
      </c>
      <c r="M2639" cm="1">
        <f t="array" ref="M2639">_xlfn.IFNA(INDEX(P!C$2:C$2862, MATCH(1, (P!$A$2:$A$2862=D2639)*(P!$B$2:$B$2862=F2639),0)),)</f>
        <v>23.330322580645166</v>
      </c>
      <c r="N2639" cm="1">
        <f t="array" ref="N2639">_xlfn.IFNA(INDEX(Ind!$H$2:$H$6441, MATCH(1, (Ind!$A$2:$A$6441=D2639)*(Ind!$D$2:$D$6441=F2639),0)),)</f>
        <v>140.93883301829399</v>
      </c>
      <c r="O2639" cm="1">
        <f t="array" ref="O2639">_xlfn.IFNA(INDEX(Ind!$L$2:$L$6441, MATCH(1, (Ind!$A$2:$A$6441=D2639)*(Ind!$D$2:$D$6441=F2639),0)),)</f>
        <v>102.14920396087901</v>
      </c>
    </row>
    <row r="2640" spans="1:15" x14ac:dyDescent="0.2">
      <c r="A2640" s="4" t="s">
        <v>127</v>
      </c>
      <c r="B2640" s="5" t="str">
        <f t="shared" si="205"/>
        <v>2021</v>
      </c>
      <c r="C2640" s="5">
        <f t="shared" si="206"/>
        <v>12</v>
      </c>
      <c r="D2640" s="11">
        <f t="shared" si="207"/>
        <v>44531</v>
      </c>
      <c r="E2640" s="5" t="s">
        <v>26</v>
      </c>
      <c r="F2640" s="5" t="str">
        <f t="shared" si="208"/>
        <v>SUCRE</v>
      </c>
      <c r="G2640" s="5">
        <v>77943000</v>
      </c>
      <c r="H2640" s="6">
        <v>0</v>
      </c>
      <c r="I2640" s="9">
        <f t="shared" si="209"/>
        <v>779.43</v>
      </c>
      <c r="J2640">
        <v>0</v>
      </c>
      <c r="K2640" cm="1">
        <f t="array" ref="K2640">INDEX(T!$H$2:$H$3661, MATCH(1, (T!$D$2:$D$3661=D2640)*(T!$E$2:$E$3661=G!E2640),0))</f>
        <v>219.79</v>
      </c>
      <c r="L2640" cm="1">
        <f t="array" ref="L2640">INDEX('C'!$I$2:$I$3661, MATCH(1, ('C'!$D$2:$D$3661=D2640)*('C'!$E$2:$E$3661=G!E2640),0))</f>
        <v>14334651</v>
      </c>
      <c r="M2640" cm="1">
        <f t="array" ref="M2640">_xlfn.IFNA(INDEX(P!C$2:C$2862, MATCH(1, (P!$A$2:$A$2862=D2640)*(P!$B$2:$B$2862=F2640),0)),)</f>
        <v>86.790322580645181</v>
      </c>
      <c r="N2640" cm="1">
        <f t="array" ref="N2640">_xlfn.IFNA(INDEX(Ind!$H$2:$H$6441, MATCH(1, (Ind!$A$2:$A$6441=D2640)*(Ind!$D$2:$D$6441=F2640),0)),)</f>
        <v>0</v>
      </c>
      <c r="O2640" cm="1">
        <f t="array" ref="O2640">_xlfn.IFNA(INDEX(Ind!$L$2:$L$6441, MATCH(1, (Ind!$A$2:$A$6441=D2640)*(Ind!$D$2:$D$6441=F2640),0)),)</f>
        <v>0</v>
      </c>
    </row>
    <row r="2641" spans="1:15" x14ac:dyDescent="0.2">
      <c r="A2641" s="1" t="s">
        <v>127</v>
      </c>
      <c r="B2641" s="5" t="str">
        <f t="shared" si="205"/>
        <v>2021</v>
      </c>
      <c r="C2641" s="5">
        <f t="shared" si="206"/>
        <v>12</v>
      </c>
      <c r="D2641" s="11">
        <f t="shared" si="207"/>
        <v>44531</v>
      </c>
      <c r="E2641" s="2" t="s">
        <v>27</v>
      </c>
      <c r="F2641" s="5" t="str">
        <f t="shared" si="208"/>
        <v>TOLIMA</v>
      </c>
      <c r="G2641" s="2">
        <v>0</v>
      </c>
      <c r="H2641" s="7">
        <v>121613262</v>
      </c>
      <c r="I2641" s="9">
        <f t="shared" si="209"/>
        <v>1216.1326200000001</v>
      </c>
      <c r="J2641">
        <v>0</v>
      </c>
      <c r="K2641" cm="1">
        <f t="array" ref="K2641">INDEX(T!$H$2:$H$3661, MATCH(1, (T!$D$2:$D$3661=D2641)*(T!$E$2:$E$3661=G!E2641),0))</f>
        <v>887.51817000000005</v>
      </c>
      <c r="L2641" cm="1">
        <f t="array" ref="L2641">INDEX('C'!$I$2:$I$3661, MATCH(1, ('C'!$D$2:$D$3661=D2641)*('C'!$E$2:$E$3661=G!E2641),0))</f>
        <v>11038185.211139999</v>
      </c>
      <c r="M2641" cm="1">
        <f t="array" ref="M2641">_xlfn.IFNA(INDEX(P!C$2:C$2862, MATCH(1, (P!$A$2:$A$2862=D2641)*(P!$B$2:$B$2862=F2641),0)),)</f>
        <v>3.088709677419355</v>
      </c>
      <c r="N2641" cm="1">
        <f t="array" ref="N2641">_xlfn.IFNA(INDEX(Ind!$H$2:$H$6441, MATCH(1, (Ind!$A$2:$A$6441=D2641)*(Ind!$D$2:$D$6441=F2641),0)),)</f>
        <v>111.858933789349</v>
      </c>
      <c r="O2641" cm="1">
        <f t="array" ref="O2641">_xlfn.IFNA(INDEX(Ind!$L$2:$L$6441, MATCH(1, (Ind!$A$2:$A$6441=D2641)*(Ind!$D$2:$D$6441=F2641),0)),)</f>
        <v>98.581338666333394</v>
      </c>
    </row>
    <row r="2642" spans="1:15" x14ac:dyDescent="0.2">
      <c r="A2642" s="4" t="s">
        <v>127</v>
      </c>
      <c r="B2642" s="5" t="str">
        <f t="shared" si="205"/>
        <v>2021</v>
      </c>
      <c r="C2642" s="5">
        <f t="shared" si="206"/>
        <v>12</v>
      </c>
      <c r="D2642" s="11">
        <f t="shared" si="207"/>
        <v>44531</v>
      </c>
      <c r="E2642" s="5" t="s">
        <v>28</v>
      </c>
      <c r="F2642" s="5" t="str">
        <f t="shared" si="208"/>
        <v>VALLE DEL CAUCA</v>
      </c>
      <c r="G2642" s="12">
        <v>104117897</v>
      </c>
      <c r="H2642" s="6">
        <v>0</v>
      </c>
      <c r="I2642" s="9">
        <f t="shared" si="209"/>
        <v>1041.1789699999999</v>
      </c>
      <c r="J2642">
        <v>0</v>
      </c>
      <c r="K2642" cm="1">
        <f t="array" ref="K2642">INDEX(T!$H$2:$H$3661, MATCH(1, (T!$D$2:$D$3661=D2642)*(T!$E$2:$E$3661=G!E2642),0))</f>
        <v>820.31469000000004</v>
      </c>
      <c r="L2642" cm="1">
        <f t="array" ref="L2642">INDEX('C'!$I$2:$I$3661, MATCH(1, ('C'!$D$2:$D$3661=D2642)*('C'!$E$2:$E$3661=G!E2642),0))</f>
        <v>17736349.839400001</v>
      </c>
      <c r="M2642" cm="1">
        <f t="array" ref="M2642">_xlfn.IFNA(INDEX(P!C$2:C$2862, MATCH(1, (P!$A$2:$A$2862=D2642)*(P!$B$2:$B$2862=F2642),0)),)</f>
        <v>0</v>
      </c>
      <c r="N2642" cm="1">
        <f t="array" ref="N2642">_xlfn.IFNA(INDEX(Ind!$H$2:$H$6441, MATCH(1, (Ind!$A$2:$A$6441=D2642)*(Ind!$D$2:$D$6441=F2642),0)),)</f>
        <v>145.00610925204899</v>
      </c>
      <c r="O2642" cm="1">
        <f t="array" ref="O2642">_xlfn.IFNA(INDEX(Ind!$L$2:$L$6441, MATCH(1, (Ind!$A$2:$A$6441=D2642)*(Ind!$D$2:$D$6441=F2642),0)),)</f>
        <v>98.531523685732296</v>
      </c>
    </row>
    <row r="2643" spans="1:15" x14ac:dyDescent="0.2">
      <c r="A2643" s="1" t="s">
        <v>127</v>
      </c>
      <c r="B2643" s="5" t="str">
        <f t="shared" si="205"/>
        <v>2021</v>
      </c>
      <c r="C2643" s="5">
        <f t="shared" si="206"/>
        <v>12</v>
      </c>
      <c r="D2643" s="11">
        <f t="shared" si="207"/>
        <v>44531</v>
      </c>
      <c r="E2643" s="2" t="s">
        <v>74</v>
      </c>
      <c r="F2643" s="5" t="str">
        <f t="shared" si="208"/>
        <v>ARAUCA</v>
      </c>
      <c r="G2643" s="2">
        <v>0</v>
      </c>
      <c r="H2643" s="7">
        <v>105833000</v>
      </c>
      <c r="I2643" s="9">
        <f t="shared" si="209"/>
        <v>1058.33</v>
      </c>
      <c r="J2643">
        <v>0</v>
      </c>
      <c r="K2643" cm="1">
        <f t="array" ref="K2643">INDEX(T!$H$2:$H$3661, MATCH(1, (T!$D$2:$D$3661=D2643)*(T!$E$2:$E$3661=G!E2643),0))</f>
        <v>1004.29</v>
      </c>
      <c r="L2643" cm="1">
        <f t="array" ref="L2643">INDEX('C'!$I$2:$I$3661, MATCH(1, ('C'!$D$2:$D$3661=D2643)*('C'!$E$2:$E$3661=G!E2643),0))</f>
        <v>52361</v>
      </c>
      <c r="M2643" cm="1">
        <f t="array" ref="M2643">_xlfn.IFNA(INDEX(P!C$2:C$2862, MATCH(1, (P!$A$2:$A$2862=D2643)*(P!$B$2:$B$2862=F2643),0)),)</f>
        <v>1.7812903225806453</v>
      </c>
      <c r="N2643" cm="1">
        <f t="array" ref="N2643">_xlfn.IFNA(INDEX(Ind!$H$2:$H$6441, MATCH(1, (Ind!$A$2:$A$6441=D2643)*(Ind!$D$2:$D$6441=F2643),0)),)</f>
        <v>0</v>
      </c>
      <c r="O2643" cm="1">
        <f t="array" ref="O2643">_xlfn.IFNA(INDEX(Ind!$L$2:$L$6441, MATCH(1, (Ind!$A$2:$A$6441=D2643)*(Ind!$D$2:$D$6441=F2643),0)),)</f>
        <v>0</v>
      </c>
    </row>
    <row r="2644" spans="1:15" x14ac:dyDescent="0.2">
      <c r="A2644" s="4" t="s">
        <v>127</v>
      </c>
      <c r="B2644" s="5" t="str">
        <f t="shared" si="205"/>
        <v>2021</v>
      </c>
      <c r="C2644" s="5">
        <f t="shared" si="206"/>
        <v>12</v>
      </c>
      <c r="D2644" s="11">
        <f t="shared" si="207"/>
        <v>44531</v>
      </c>
      <c r="E2644" s="5" t="s">
        <v>29</v>
      </c>
      <c r="F2644" s="5" t="str">
        <f t="shared" si="208"/>
        <v>CASANARE</v>
      </c>
      <c r="G2644" s="5">
        <v>0</v>
      </c>
      <c r="H2644" s="6">
        <v>46727429</v>
      </c>
      <c r="I2644" s="9">
        <f t="shared" si="209"/>
        <v>467.27429000000001</v>
      </c>
      <c r="J2644">
        <v>0</v>
      </c>
      <c r="K2644" cm="1">
        <f t="array" ref="K2644">INDEX(T!$H$2:$H$3661, MATCH(1, (T!$D$2:$D$3661=D2644)*(T!$E$2:$E$3661=G!E2644),0))</f>
        <v>133.20714000000001</v>
      </c>
      <c r="L2644" cm="1">
        <f t="array" ref="L2644">INDEX('C'!$I$2:$I$3661, MATCH(1, ('C'!$D$2:$D$3661=D2644)*('C'!$E$2:$E$3661=G!E2644),0))</f>
        <v>531058.03086000006</v>
      </c>
      <c r="M2644" cm="1">
        <f t="array" ref="M2644">_xlfn.IFNA(INDEX(P!C$2:C$2862, MATCH(1, (P!$A$2:$A$2862=D2644)*(P!$B$2:$B$2862=F2644),0)),)</f>
        <v>654.59258064516121</v>
      </c>
      <c r="N2644" cm="1">
        <f t="array" ref="N2644">_xlfn.IFNA(INDEX(Ind!$H$2:$H$6441, MATCH(1, (Ind!$A$2:$A$6441=D2644)*(Ind!$D$2:$D$6441=F2644),0)),)</f>
        <v>0</v>
      </c>
      <c r="O2644" cm="1">
        <f t="array" ref="O2644">_xlfn.IFNA(INDEX(Ind!$L$2:$L$6441, MATCH(1, (Ind!$A$2:$A$6441=D2644)*(Ind!$D$2:$D$6441=F2644),0)),)</f>
        <v>0</v>
      </c>
    </row>
    <row r="2645" spans="1:15" x14ac:dyDescent="0.2">
      <c r="A2645" s="1" t="s">
        <v>127</v>
      </c>
      <c r="B2645" s="5" t="str">
        <f t="shared" si="205"/>
        <v>2021</v>
      </c>
      <c r="C2645" s="5">
        <f t="shared" si="206"/>
        <v>12</v>
      </c>
      <c r="D2645" s="11">
        <f t="shared" si="207"/>
        <v>44531</v>
      </c>
      <c r="E2645" s="2" t="s">
        <v>30</v>
      </c>
      <c r="F2645" s="5" t="str">
        <f t="shared" si="208"/>
        <v>PUTUMAYO</v>
      </c>
      <c r="G2645" s="2">
        <v>0</v>
      </c>
      <c r="H2645" s="3">
        <v>88754000</v>
      </c>
      <c r="I2645" s="9">
        <f t="shared" si="209"/>
        <v>887.54</v>
      </c>
      <c r="J2645">
        <v>0</v>
      </c>
      <c r="K2645" cm="1">
        <f t="array" ref="K2645">INDEX(T!$H$2:$H$3661, MATCH(1, (T!$D$2:$D$3661=D2645)*(T!$E$2:$E$3661=G!E2645),0))</f>
        <v>2613.7800000000002</v>
      </c>
      <c r="L2645" cm="1">
        <f t="array" ref="L2645">INDEX('C'!$I$2:$I$3661, MATCH(1, ('C'!$D$2:$D$3661=D2645)*('C'!$E$2:$E$3661=G!E2645),0))</f>
        <v>51925.91</v>
      </c>
      <c r="M2645" cm="1">
        <f t="array" ref="M2645">_xlfn.IFNA(INDEX(P!C$2:C$2862, MATCH(1, (P!$A$2:$A$2862=D2645)*(P!$B$2:$B$2862=F2645),0)),)</f>
        <v>1.6241935483870968</v>
      </c>
      <c r="N2645" cm="1">
        <f t="array" ref="N2645">_xlfn.IFNA(INDEX(Ind!$H$2:$H$6441, MATCH(1, (Ind!$A$2:$A$6441=D2645)*(Ind!$D$2:$D$6441=F2645),0)),)</f>
        <v>0</v>
      </c>
      <c r="O2645" cm="1">
        <f t="array" ref="O2645">_xlfn.IFNA(INDEX(Ind!$L$2:$L$6441, MATCH(1, (Ind!$A$2:$A$6441=D2645)*(Ind!$D$2:$D$6441=F2645),0)),)</f>
        <v>0</v>
      </c>
    </row>
    <row r="2646" spans="1:15" x14ac:dyDescent="0.2">
      <c r="A2646" s="4" t="s">
        <v>127</v>
      </c>
      <c r="B2646" s="5" t="str">
        <f t="shared" si="205"/>
        <v>2021</v>
      </c>
      <c r="C2646" s="5">
        <f t="shared" si="206"/>
        <v>12</v>
      </c>
      <c r="D2646" s="11">
        <f t="shared" si="207"/>
        <v>44531</v>
      </c>
      <c r="E2646" s="5" t="s">
        <v>31</v>
      </c>
      <c r="F2646" s="5" t="str">
        <f t="shared" si="208"/>
        <v>GUAVIARE</v>
      </c>
      <c r="G2646" s="5">
        <v>0</v>
      </c>
      <c r="H2646" s="6">
        <v>89910000</v>
      </c>
      <c r="I2646" s="9">
        <f t="shared" si="209"/>
        <v>899.1</v>
      </c>
      <c r="J2646">
        <v>0</v>
      </c>
      <c r="K2646" cm="1">
        <f t="array" ref="K2646">INDEX(T!$H$2:$H$3661, MATCH(1, (T!$D$2:$D$3661=D2646)*(T!$E$2:$E$3661=G!E2646),0))</f>
        <v>1921.09</v>
      </c>
      <c r="L2646" cm="1">
        <f t="array" ref="L2646">INDEX('C'!$I$2:$I$3661, MATCH(1, ('C'!$D$2:$D$3661=D2646)*('C'!$E$2:$E$3661=G!E2646),0))</f>
        <v>44560.800000000003</v>
      </c>
      <c r="M2646" cm="1">
        <f t="array" ref="M2646">_xlfn.IFNA(INDEX(P!C$2:C$2862, MATCH(1, (P!$A$2:$A$2862=D2646)*(P!$B$2:$B$2862=F2646),0)),)</f>
        <v>0</v>
      </c>
      <c r="N2646" cm="1">
        <f t="array" ref="N2646">_xlfn.IFNA(INDEX(Ind!$H$2:$H$6441, MATCH(1, (Ind!$A$2:$A$6441=D2646)*(Ind!$D$2:$D$6441=F2646),0)),)</f>
        <v>0</v>
      </c>
      <c r="O2646" cm="1">
        <f t="array" ref="O2646">_xlfn.IFNA(INDEX(Ind!$L$2:$L$6441, MATCH(1, (Ind!$A$2:$A$6441=D2646)*(Ind!$D$2:$D$6441=F2646),0)),)</f>
        <v>0</v>
      </c>
    </row>
    <row r="2647" spans="1:15" x14ac:dyDescent="0.2">
      <c r="A2647" s="1" t="s">
        <v>128</v>
      </c>
      <c r="B2647" s="5" t="str">
        <f t="shared" si="205"/>
        <v>2022</v>
      </c>
      <c r="C2647" s="5">
        <f t="shared" si="206"/>
        <v>1</v>
      </c>
      <c r="D2647" s="11">
        <f t="shared" si="207"/>
        <v>44562</v>
      </c>
      <c r="E2647" s="2" t="s">
        <v>5</v>
      </c>
      <c r="F2647" s="5" t="str">
        <f t="shared" si="208"/>
        <v>ANTIOQUIA</v>
      </c>
      <c r="G2647" s="13">
        <v>100448138</v>
      </c>
      <c r="H2647" s="3">
        <v>96863540</v>
      </c>
      <c r="I2647" s="9">
        <f t="shared" si="209"/>
        <v>986.55839000000003</v>
      </c>
      <c r="J2647">
        <v>0</v>
      </c>
      <c r="K2647" cm="1">
        <f t="array" ref="K2647">INDEX(T!$H$2:$H$3661, MATCH(1, (T!$D$2:$D$3661=D2647)*(T!$E$2:$E$3661=G!E2647),0))</f>
        <v>557.71213499999999</v>
      </c>
      <c r="L2647" cm="1">
        <f t="array" ref="L2647">INDEX('C'!$I$2:$I$3661, MATCH(1, ('C'!$D$2:$D$3661=D2647)*('C'!$E$2:$E$3661=G!E2647),0))</f>
        <v>23585761.136574998</v>
      </c>
      <c r="M2647" cm="1">
        <f t="array" ref="M2647">_xlfn.IFNA(INDEX(P!C$2:C$2862, MATCH(1, (P!$A$2:$A$2862=D2647)*(P!$B$2:$B$2862=F2647),0)),)</f>
        <v>0</v>
      </c>
      <c r="N2647" cm="1">
        <f t="array" ref="N2647">_xlfn.IFNA(INDEX(Ind!$H$2:$H$6441, MATCH(1, (Ind!$A$2:$A$6441=D2647)*(Ind!$D$2:$D$6441=F2647),0)),)</f>
        <v>127.628934607923</v>
      </c>
      <c r="O2647" cm="1">
        <f t="array" ref="O2647">_xlfn.IFNA(INDEX(Ind!$L$2:$L$6441, MATCH(1, (Ind!$A$2:$A$6441=D2647)*(Ind!$D$2:$D$6441=F2647),0)),)</f>
        <v>97.755794900259701</v>
      </c>
    </row>
    <row r="2648" spans="1:15" x14ac:dyDescent="0.2">
      <c r="A2648" s="4" t="s">
        <v>128</v>
      </c>
      <c r="B2648" s="5" t="str">
        <f t="shared" si="205"/>
        <v>2022</v>
      </c>
      <c r="C2648" s="5">
        <f t="shared" si="206"/>
        <v>1</v>
      </c>
      <c r="D2648" s="11">
        <f t="shared" si="207"/>
        <v>44562</v>
      </c>
      <c r="E2648" s="5" t="s">
        <v>6</v>
      </c>
      <c r="F2648" s="5" t="str">
        <f t="shared" si="208"/>
        <v>ATLANTICO</v>
      </c>
      <c r="G2648" s="12">
        <v>131700000</v>
      </c>
      <c r="H2648" s="8">
        <v>131700000</v>
      </c>
      <c r="I2648" s="9">
        <f t="shared" si="209"/>
        <v>1317</v>
      </c>
      <c r="J2648">
        <v>0</v>
      </c>
      <c r="K2648" cm="1">
        <f t="array" ref="K2648">INDEX(T!$H$2:$H$3661, MATCH(1, (T!$D$2:$D$3661=D2648)*(T!$E$2:$E$3661=G!E2648),0))</f>
        <v>263</v>
      </c>
      <c r="L2648" cm="1">
        <f t="array" ref="L2648">INDEX('C'!$I$2:$I$3661, MATCH(1, ('C'!$D$2:$D$3661=D2648)*('C'!$E$2:$E$3661=G!E2648),0))</f>
        <v>19040669.370000001</v>
      </c>
      <c r="M2648" cm="1">
        <f t="array" ref="M2648">_xlfn.IFNA(INDEX(P!C$2:C$2862, MATCH(1, (P!$A$2:$A$2862=D2648)*(P!$B$2:$B$2862=F2648),0)),)</f>
        <v>29.490000000000002</v>
      </c>
      <c r="N2648" cm="1">
        <f t="array" ref="N2648">_xlfn.IFNA(INDEX(Ind!$H$2:$H$6441, MATCH(1, (Ind!$A$2:$A$6441=D2648)*(Ind!$D$2:$D$6441=F2648),0)),)</f>
        <v>151.16102725686301</v>
      </c>
      <c r="O2648" cm="1">
        <f t="array" ref="O2648">_xlfn.IFNA(INDEX(Ind!$L$2:$L$6441, MATCH(1, (Ind!$A$2:$A$6441=D2648)*(Ind!$D$2:$D$6441=F2648),0)),)</f>
        <v>103.70559684146301</v>
      </c>
    </row>
    <row r="2649" spans="1:15" x14ac:dyDescent="0.2">
      <c r="A2649" s="1" t="s">
        <v>128</v>
      </c>
      <c r="B2649" s="5" t="str">
        <f t="shared" si="205"/>
        <v>2022</v>
      </c>
      <c r="C2649" s="5">
        <f t="shared" si="206"/>
        <v>1</v>
      </c>
      <c r="D2649" s="11">
        <f t="shared" si="207"/>
        <v>44562</v>
      </c>
      <c r="E2649" s="2" t="s">
        <v>7</v>
      </c>
      <c r="F2649" s="5" t="str">
        <f t="shared" si="208"/>
        <v>BOGOTA, D.C.</v>
      </c>
      <c r="G2649" s="2">
        <v>0</v>
      </c>
      <c r="H2649" s="3">
        <v>91546000</v>
      </c>
      <c r="I2649" s="9">
        <f t="shared" si="209"/>
        <v>915.46</v>
      </c>
      <c r="J2649">
        <v>0</v>
      </c>
      <c r="K2649" cm="1">
        <f t="array" ref="K2649">INDEX(T!$H$2:$H$3661, MATCH(1, (T!$D$2:$D$3661=D2649)*(T!$E$2:$E$3661=G!E2649),0))</f>
        <v>593.32000000000005</v>
      </c>
      <c r="L2649" cm="1">
        <f t="array" ref="L2649">INDEX('C'!$I$2:$I$3661, MATCH(1, ('C'!$D$2:$D$3661=D2649)*('C'!$E$2:$E$3661=G!E2649),0))</f>
        <v>54604077</v>
      </c>
      <c r="M2649" cm="1">
        <f t="array" ref="M2649">_xlfn.IFNA(INDEX(P!C$2:C$2862, MATCH(1, (P!$A$2:$A$2862=D2649)*(P!$B$2:$B$2862=F2649),0)),)</f>
        <v>0</v>
      </c>
      <c r="N2649" cm="1">
        <f t="array" ref="N2649">_xlfn.IFNA(INDEX(Ind!$H$2:$H$6441, MATCH(1, (Ind!$A$2:$A$6441=D2649)*(Ind!$D$2:$D$6441=F2649),0)),)</f>
        <v>118.83122378664299</v>
      </c>
      <c r="O2649" cm="1">
        <f t="array" ref="O2649">_xlfn.IFNA(INDEX(Ind!$L$2:$L$6441, MATCH(1, (Ind!$A$2:$A$6441=D2649)*(Ind!$D$2:$D$6441=F2649),0)),)</f>
        <v>91.451506058359001</v>
      </c>
    </row>
    <row r="2650" spans="1:15" x14ac:dyDescent="0.2">
      <c r="A2650" s="4" t="s">
        <v>128</v>
      </c>
      <c r="B2650" s="5" t="str">
        <f t="shared" si="205"/>
        <v>2022</v>
      </c>
      <c r="C2650" s="5">
        <f t="shared" si="206"/>
        <v>1</v>
      </c>
      <c r="D2650" s="11">
        <f t="shared" si="207"/>
        <v>44562</v>
      </c>
      <c r="E2650" s="5" t="s">
        <v>8</v>
      </c>
      <c r="F2650" s="5" t="str">
        <f t="shared" si="208"/>
        <v>BOLIVAR</v>
      </c>
      <c r="G2650" s="12">
        <v>111692917</v>
      </c>
      <c r="H2650" s="8">
        <v>125013162</v>
      </c>
      <c r="I2650" s="9">
        <f t="shared" si="209"/>
        <v>1183.530395</v>
      </c>
      <c r="J2650">
        <v>0</v>
      </c>
      <c r="K2650" cm="1">
        <f t="array" ref="K2650">INDEX(T!$H$2:$H$3661, MATCH(1, (T!$D$2:$D$3661=D2650)*(T!$E$2:$E$3661=G!E2650),0))</f>
        <v>268.00949500000002</v>
      </c>
      <c r="L2650" cm="1">
        <f t="array" ref="L2650">INDEX('C'!$I$2:$I$3661, MATCH(1, ('C'!$D$2:$D$3661=D2650)*('C'!$E$2:$E$3661=G!E2650),0))</f>
        <v>16544734.539535001</v>
      </c>
      <c r="M2650" cm="1">
        <f t="array" ref="M2650">_xlfn.IFNA(INDEX(P!C$2:C$2862, MATCH(1, (P!$A$2:$A$2862=D2650)*(P!$B$2:$B$2862=F2650),0)),)</f>
        <v>1.1903225806451612</v>
      </c>
      <c r="N2650" cm="1">
        <f t="array" ref="N2650">_xlfn.IFNA(INDEX(Ind!$H$2:$H$6441, MATCH(1, (Ind!$A$2:$A$6441=D2650)*(Ind!$D$2:$D$6441=F2650),0)),)</f>
        <v>155.020741979577</v>
      </c>
      <c r="O2650" cm="1">
        <f t="array" ref="O2650">_xlfn.IFNA(INDEX(Ind!$L$2:$L$6441, MATCH(1, (Ind!$A$2:$A$6441=D2650)*(Ind!$D$2:$D$6441=F2650),0)),)</f>
        <v>100.04433999911301</v>
      </c>
    </row>
    <row r="2651" spans="1:15" x14ac:dyDescent="0.2">
      <c r="A2651" s="1" t="s">
        <v>128</v>
      </c>
      <c r="B2651" s="5" t="str">
        <f t="shared" si="205"/>
        <v>2022</v>
      </c>
      <c r="C2651" s="5">
        <f t="shared" si="206"/>
        <v>1</v>
      </c>
      <c r="D2651" s="11">
        <f t="shared" si="207"/>
        <v>44562</v>
      </c>
      <c r="E2651" s="2" t="s">
        <v>9</v>
      </c>
      <c r="F2651" s="5" t="str">
        <f t="shared" si="208"/>
        <v>BOYACA</v>
      </c>
      <c r="G2651" s="2">
        <v>92051918</v>
      </c>
      <c r="H2651" s="7">
        <v>132319347</v>
      </c>
      <c r="I2651" s="9">
        <f t="shared" si="209"/>
        <v>1121.856325</v>
      </c>
      <c r="J2651">
        <v>0</v>
      </c>
      <c r="K2651" cm="1">
        <f t="array" ref="K2651">INDEX(T!$H$2:$H$3661, MATCH(1, (T!$D$2:$D$3661=D2651)*(T!$E$2:$E$3661=G!E2651),0))</f>
        <v>347.81013999999999</v>
      </c>
      <c r="L2651" cm="1">
        <f t="array" ref="L2651">INDEX('C'!$I$2:$I$3661, MATCH(1, ('C'!$D$2:$D$3661=D2651)*('C'!$E$2:$E$3661=G!E2651),0))</f>
        <v>6980336.2504899995</v>
      </c>
      <c r="M2651" cm="1">
        <f t="array" ref="M2651">_xlfn.IFNA(INDEX(P!C$2:C$2862, MATCH(1, (P!$A$2:$A$2862=D2651)*(P!$B$2:$B$2862=F2651),0)),)</f>
        <v>44.221612903225804</v>
      </c>
      <c r="N2651" cm="1">
        <f t="array" ref="N2651">_xlfn.IFNA(INDEX(Ind!$H$2:$H$6441, MATCH(1, (Ind!$A$2:$A$6441=D2651)*(Ind!$D$2:$D$6441=F2651),0)),)</f>
        <v>145.275718684379</v>
      </c>
      <c r="O2651" cm="1">
        <f t="array" ref="O2651">_xlfn.IFNA(INDEX(Ind!$L$2:$L$6441, MATCH(1, (Ind!$A$2:$A$6441=D2651)*(Ind!$D$2:$D$6441=F2651),0)),)</f>
        <v>97.246181620196595</v>
      </c>
    </row>
    <row r="2652" spans="1:15" x14ac:dyDescent="0.2">
      <c r="A2652" s="4" t="s">
        <v>128</v>
      </c>
      <c r="B2652" s="5" t="str">
        <f t="shared" si="205"/>
        <v>2022</v>
      </c>
      <c r="C2652" s="5">
        <f t="shared" si="206"/>
        <v>1</v>
      </c>
      <c r="D2652" s="11">
        <f t="shared" si="207"/>
        <v>44562</v>
      </c>
      <c r="E2652" s="5" t="s">
        <v>10</v>
      </c>
      <c r="F2652" s="5" t="str">
        <f t="shared" si="208"/>
        <v>CALDAS</v>
      </c>
      <c r="G2652" s="5">
        <v>0</v>
      </c>
      <c r="H2652" s="8">
        <v>101726639</v>
      </c>
      <c r="I2652" s="9">
        <f t="shared" si="209"/>
        <v>1017.26639</v>
      </c>
      <c r="J2652">
        <v>0</v>
      </c>
      <c r="K2652" cm="1">
        <f t="array" ref="K2652">INDEX(T!$H$2:$H$3661, MATCH(1, (T!$D$2:$D$3661=D2652)*(T!$E$2:$E$3661=G!E2652),0))</f>
        <v>628.81277</v>
      </c>
      <c r="L2652" cm="1">
        <f t="array" ref="L2652">INDEX('C'!$I$2:$I$3661, MATCH(1, ('C'!$D$2:$D$3661=D2652)*('C'!$E$2:$E$3661=G!E2652),0))</f>
        <v>5334273.8432799997</v>
      </c>
      <c r="M2652" cm="1">
        <f t="array" ref="M2652">_xlfn.IFNA(INDEX(P!C$2:C$2862, MATCH(1, (P!$A$2:$A$2862=D2652)*(P!$B$2:$B$2862=F2652),0)),)</f>
        <v>0</v>
      </c>
      <c r="N2652" cm="1">
        <f t="array" ref="N2652">_xlfn.IFNA(INDEX(Ind!$H$2:$H$6441, MATCH(1, (Ind!$A$2:$A$6441=D2652)*(Ind!$D$2:$D$6441=F2652),0)),)</f>
        <v>151.869324835577</v>
      </c>
      <c r="O2652" cm="1">
        <f t="array" ref="O2652">_xlfn.IFNA(INDEX(Ind!$L$2:$L$6441, MATCH(1, (Ind!$A$2:$A$6441=D2652)*(Ind!$D$2:$D$6441=F2652),0)),)</f>
        <v>105.841607019164</v>
      </c>
    </row>
    <row r="2653" spans="1:15" x14ac:dyDescent="0.2">
      <c r="A2653" s="1" t="s">
        <v>128</v>
      </c>
      <c r="B2653" s="5" t="str">
        <f t="shared" si="205"/>
        <v>2022</v>
      </c>
      <c r="C2653" s="5">
        <f t="shared" si="206"/>
        <v>1</v>
      </c>
      <c r="D2653" s="11">
        <f t="shared" si="207"/>
        <v>44562</v>
      </c>
      <c r="E2653" s="2" t="s">
        <v>11</v>
      </c>
      <c r="F2653" s="5" t="str">
        <f t="shared" si="208"/>
        <v>CAQUETA</v>
      </c>
      <c r="G2653" s="2">
        <v>0</v>
      </c>
      <c r="H2653" s="7">
        <v>344731214</v>
      </c>
      <c r="I2653" s="9">
        <f t="shared" si="209"/>
        <v>3447.31214</v>
      </c>
      <c r="J2653">
        <v>0</v>
      </c>
      <c r="K2653" cm="1">
        <f t="array" ref="K2653">INDEX(T!$H$2:$H$3661, MATCH(1, (T!$D$2:$D$3661=D2653)*(T!$E$2:$E$3661=G!E2653),0))</f>
        <v>1251.46</v>
      </c>
      <c r="L2653" cm="1">
        <f t="array" ref="L2653">INDEX('C'!$I$2:$I$3661, MATCH(1, ('C'!$D$2:$D$3661=D2653)*('C'!$E$2:$E$3661=G!E2653),0))</f>
        <v>6613055.3257099995</v>
      </c>
      <c r="M2653" cm="1">
        <f t="array" ref="M2653">_xlfn.IFNA(INDEX(P!C$2:C$2862, MATCH(1, (P!$A$2:$A$2862=D2653)*(P!$B$2:$B$2862=F2653),0)),)</f>
        <v>0</v>
      </c>
      <c r="N2653" cm="1">
        <f t="array" ref="N2653">_xlfn.IFNA(INDEX(Ind!$H$2:$H$6441, MATCH(1, (Ind!$A$2:$A$6441=D2653)*(Ind!$D$2:$D$6441=F2653),0)),)</f>
        <v>0</v>
      </c>
      <c r="O2653" cm="1">
        <f t="array" ref="O2653">_xlfn.IFNA(INDEX(Ind!$L$2:$L$6441, MATCH(1, (Ind!$A$2:$A$6441=D2653)*(Ind!$D$2:$D$6441=F2653),0)),)</f>
        <v>0</v>
      </c>
    </row>
    <row r="2654" spans="1:15" x14ac:dyDescent="0.2">
      <c r="A2654" s="4" t="s">
        <v>128</v>
      </c>
      <c r="B2654" s="5" t="str">
        <f t="shared" si="205"/>
        <v>2022</v>
      </c>
      <c r="C2654" s="5">
        <f t="shared" si="206"/>
        <v>1</v>
      </c>
      <c r="D2654" s="11">
        <f t="shared" si="207"/>
        <v>44562</v>
      </c>
      <c r="E2654" s="5" t="s">
        <v>12</v>
      </c>
      <c r="F2654" s="5" t="str">
        <f t="shared" si="208"/>
        <v>CAUCA</v>
      </c>
      <c r="G2654" s="12">
        <v>116080000</v>
      </c>
      <c r="H2654" s="6">
        <v>94311000</v>
      </c>
      <c r="I2654" s="9">
        <f t="shared" si="209"/>
        <v>1051.9549999999999</v>
      </c>
      <c r="J2654">
        <v>0</v>
      </c>
      <c r="K2654" cm="1">
        <f t="array" ref="K2654">INDEX(T!$H$2:$H$3661, MATCH(1, (T!$D$2:$D$3661=D2654)*(T!$E$2:$E$3661=G!E2654),0))</f>
        <v>867.27</v>
      </c>
      <c r="L2654" cm="1">
        <f t="array" ref="L2654">INDEX('C'!$I$2:$I$3661, MATCH(1, ('C'!$D$2:$D$3661=D2654)*('C'!$E$2:$E$3661=G!E2654),0))</f>
        <v>14900690.91</v>
      </c>
      <c r="M2654" cm="1">
        <f t="array" ref="M2654">_xlfn.IFNA(INDEX(P!C$2:C$2862, MATCH(1, (P!$A$2:$A$2862=D2654)*(P!$B$2:$B$2862=F2654),0)),)</f>
        <v>0</v>
      </c>
      <c r="N2654" cm="1">
        <f t="array" ref="N2654">_xlfn.IFNA(INDEX(Ind!$H$2:$H$6441, MATCH(1, (Ind!$A$2:$A$6441=D2654)*(Ind!$D$2:$D$6441=F2654),0)),)</f>
        <v>121.737668601541</v>
      </c>
      <c r="O2654" cm="1">
        <f t="array" ref="O2654">_xlfn.IFNA(INDEX(Ind!$L$2:$L$6441, MATCH(1, (Ind!$A$2:$A$6441=D2654)*(Ind!$D$2:$D$6441=F2654),0)),)</f>
        <v>103.230484923624</v>
      </c>
    </row>
    <row r="2655" spans="1:15" x14ac:dyDescent="0.2">
      <c r="A2655" s="1" t="s">
        <v>128</v>
      </c>
      <c r="B2655" s="5" t="str">
        <f t="shared" si="205"/>
        <v>2022</v>
      </c>
      <c r="C2655" s="5">
        <f t="shared" si="206"/>
        <v>1</v>
      </c>
      <c r="D2655" s="11">
        <f t="shared" si="207"/>
        <v>44562</v>
      </c>
      <c r="E2655" s="2" t="s">
        <v>13</v>
      </c>
      <c r="F2655" s="5" t="str">
        <f t="shared" si="208"/>
        <v>CESAR</v>
      </c>
      <c r="G2655" s="13">
        <v>131700000</v>
      </c>
      <c r="H2655" s="7">
        <v>116480927</v>
      </c>
      <c r="I2655" s="9">
        <f t="shared" si="209"/>
        <v>1240.9046350000001</v>
      </c>
      <c r="J2655">
        <v>0</v>
      </c>
      <c r="K2655" cm="1">
        <f t="array" ref="K2655">INDEX(T!$H$2:$H$3661, MATCH(1, (T!$D$2:$D$3661=D2655)*(T!$E$2:$E$3661=G!E2655),0))</f>
        <v>246.852025</v>
      </c>
      <c r="L2655" cm="1">
        <f t="array" ref="L2655">INDEX('C'!$I$2:$I$3661, MATCH(1, ('C'!$D$2:$D$3661=D2655)*('C'!$E$2:$E$3661=G!E2655),0))</f>
        <v>12210283.7579</v>
      </c>
      <c r="M2655" cm="1">
        <f t="array" ref="M2655">_xlfn.IFNA(INDEX(P!C$2:C$2862, MATCH(1, (P!$A$2:$A$2862=D2655)*(P!$B$2:$B$2862=F2655),0)),)</f>
        <v>10.458064516129031</v>
      </c>
      <c r="N2655" cm="1">
        <f t="array" ref="N2655">_xlfn.IFNA(INDEX(Ind!$H$2:$H$6441, MATCH(1, (Ind!$A$2:$A$6441=D2655)*(Ind!$D$2:$D$6441=F2655),0)),)</f>
        <v>0</v>
      </c>
      <c r="O2655" cm="1">
        <f t="array" ref="O2655">_xlfn.IFNA(INDEX(Ind!$L$2:$L$6441, MATCH(1, (Ind!$A$2:$A$6441=D2655)*(Ind!$D$2:$D$6441=F2655),0)),)</f>
        <v>0</v>
      </c>
    </row>
    <row r="2656" spans="1:15" x14ac:dyDescent="0.2">
      <c r="A2656" s="4" t="s">
        <v>128</v>
      </c>
      <c r="B2656" s="5" t="str">
        <f t="shared" si="205"/>
        <v>2022</v>
      </c>
      <c r="C2656" s="5">
        <f t="shared" si="206"/>
        <v>1</v>
      </c>
      <c r="D2656" s="11">
        <f t="shared" si="207"/>
        <v>44562</v>
      </c>
      <c r="E2656" s="5" t="s">
        <v>14</v>
      </c>
      <c r="F2656" s="5" t="str">
        <f t="shared" si="208"/>
        <v>CORDOBA</v>
      </c>
      <c r="G2656" s="5">
        <v>83683000</v>
      </c>
      <c r="H2656" s="6">
        <v>0</v>
      </c>
      <c r="I2656" s="9">
        <f t="shared" si="209"/>
        <v>836.83</v>
      </c>
      <c r="J2656">
        <v>0</v>
      </c>
      <c r="K2656" cm="1">
        <f t="array" ref="K2656">INDEX(T!$H$2:$H$3661, MATCH(1, (T!$D$2:$D$3661=D2656)*(T!$E$2:$E$3661=G!E2656),0))</f>
        <v>180.95</v>
      </c>
      <c r="L2656" cm="1">
        <f t="array" ref="L2656">INDEX('C'!$I$2:$I$3661, MATCH(1, ('C'!$D$2:$D$3661=D2656)*('C'!$E$2:$E$3661=G!E2656),0))</f>
        <v>15154343</v>
      </c>
      <c r="M2656" cm="1">
        <f t="array" ref="M2656">_xlfn.IFNA(INDEX(P!C$2:C$2862, MATCH(1, (P!$A$2:$A$2862=D2656)*(P!$B$2:$B$2862=F2656),0)),)</f>
        <v>114.92806451612904</v>
      </c>
      <c r="N2656" cm="1">
        <f t="array" ref="N2656">_xlfn.IFNA(INDEX(Ind!$H$2:$H$6441, MATCH(1, (Ind!$A$2:$A$6441=D2656)*(Ind!$D$2:$D$6441=F2656),0)),)</f>
        <v>249.14076263803099</v>
      </c>
      <c r="O2656" cm="1">
        <f t="array" ref="O2656">_xlfn.IFNA(INDEX(Ind!$L$2:$L$6441, MATCH(1, (Ind!$A$2:$A$6441=D2656)*(Ind!$D$2:$D$6441=F2656),0)),)</f>
        <v>111.832824507843</v>
      </c>
    </row>
    <row r="2657" spans="1:15" x14ac:dyDescent="0.2">
      <c r="A2657" s="1" t="s">
        <v>128</v>
      </c>
      <c r="B2657" s="5" t="str">
        <f t="shared" si="205"/>
        <v>2022</v>
      </c>
      <c r="C2657" s="5">
        <f t="shared" si="206"/>
        <v>1</v>
      </c>
      <c r="D2657" s="11">
        <f t="shared" si="207"/>
        <v>44562</v>
      </c>
      <c r="E2657" s="2" t="s">
        <v>15</v>
      </c>
      <c r="F2657" s="5" t="str">
        <f t="shared" si="208"/>
        <v>CUNDINAMARCA</v>
      </c>
      <c r="G2657" s="2">
        <v>92037000</v>
      </c>
      <c r="H2657" s="3">
        <v>95542551</v>
      </c>
      <c r="I2657" s="9">
        <f t="shared" si="209"/>
        <v>937.89775499999996</v>
      </c>
      <c r="J2657">
        <v>0</v>
      </c>
      <c r="K2657" cm="1">
        <f t="array" ref="K2657">INDEX(T!$H$2:$H$3661, MATCH(1, (T!$D$2:$D$3661=D2657)*(T!$E$2:$E$3661=G!E2657),0))</f>
        <v>577.70119</v>
      </c>
      <c r="L2657" cm="1">
        <f t="array" ref="L2657">INDEX('C'!$I$2:$I$3661, MATCH(1, ('C'!$D$2:$D$3661=D2657)*('C'!$E$2:$E$3661=G!E2657),0))</f>
        <v>11510904.640000001</v>
      </c>
      <c r="M2657" cm="1">
        <f t="array" ref="M2657">_xlfn.IFNA(INDEX(P!C$2:C$2862, MATCH(1, (P!$A$2:$A$2862=D2657)*(P!$B$2:$B$2862=F2657),0)),)</f>
        <v>0</v>
      </c>
      <c r="N2657" cm="1">
        <f t="array" ref="N2657">_xlfn.IFNA(INDEX(Ind!$H$2:$H$6441, MATCH(1, (Ind!$A$2:$A$6441=D2657)*(Ind!$D$2:$D$6441=F2657),0)),)</f>
        <v>134.799741873941</v>
      </c>
      <c r="O2657" cm="1">
        <f t="array" ref="O2657">_xlfn.IFNA(INDEX(Ind!$L$2:$L$6441, MATCH(1, (Ind!$A$2:$A$6441=D2657)*(Ind!$D$2:$D$6441=F2657),0)),)</f>
        <v>99.112013062267295</v>
      </c>
    </row>
    <row r="2658" spans="1:15" x14ac:dyDescent="0.2">
      <c r="A2658" s="4" t="s">
        <v>128</v>
      </c>
      <c r="B2658" s="5" t="str">
        <f t="shared" si="205"/>
        <v>2022</v>
      </c>
      <c r="C2658" s="5">
        <f t="shared" si="206"/>
        <v>1</v>
      </c>
      <c r="D2658" s="11">
        <f t="shared" si="207"/>
        <v>44562</v>
      </c>
      <c r="E2658" s="5" t="s">
        <v>16</v>
      </c>
      <c r="F2658" s="5" t="str">
        <f t="shared" si="208"/>
        <v>CHOCO</v>
      </c>
      <c r="G2658" s="5">
        <v>0</v>
      </c>
      <c r="H2658" s="8">
        <v>620387000</v>
      </c>
      <c r="I2658" s="9">
        <f t="shared" si="209"/>
        <v>6203.87</v>
      </c>
      <c r="J2658">
        <v>0</v>
      </c>
      <c r="K2658" cm="1">
        <f t="array" ref="K2658">INDEX(T!$H$2:$H$3661, MATCH(1, (T!$D$2:$D$3661=D2658)*(T!$E$2:$E$3661=G!E2658),0))</f>
        <v>639.6</v>
      </c>
      <c r="L2658" t="e" cm="1">
        <f t="array" ref="L2658">INDEX('C'!$I$2:$I$3661, MATCH(1, ('C'!$D$2:$D$3661=D2658)*('C'!$E$2:$E$3661=G!E2658),0))</f>
        <v>#N/A</v>
      </c>
      <c r="M2658" cm="1">
        <f t="array" ref="M2658">_xlfn.IFNA(INDEX(P!C$2:C$2862, MATCH(1, (P!$A$2:$A$2862=D2658)*(P!$B$2:$B$2862=F2658),0)),)</f>
        <v>0</v>
      </c>
      <c r="N2658" cm="1">
        <f t="array" ref="N2658">_xlfn.IFNA(INDEX(Ind!$H$2:$H$6441, MATCH(1, (Ind!$A$2:$A$6441=D2658)*(Ind!$D$2:$D$6441=F2658),0)),)</f>
        <v>0</v>
      </c>
      <c r="O2658" cm="1">
        <f t="array" ref="O2658">_xlfn.IFNA(INDEX(Ind!$L$2:$L$6441, MATCH(1, (Ind!$A$2:$A$6441=D2658)*(Ind!$D$2:$D$6441=F2658),0)),)</f>
        <v>0</v>
      </c>
    </row>
    <row r="2659" spans="1:15" x14ac:dyDescent="0.2">
      <c r="A2659" s="1" t="s">
        <v>128</v>
      </c>
      <c r="B2659" s="5" t="str">
        <f t="shared" si="205"/>
        <v>2022</v>
      </c>
      <c r="C2659" s="5">
        <f t="shared" si="206"/>
        <v>1</v>
      </c>
      <c r="D2659" s="11">
        <f t="shared" si="207"/>
        <v>44562</v>
      </c>
      <c r="E2659" s="2" t="s">
        <v>17</v>
      </c>
      <c r="F2659" s="5" t="str">
        <f t="shared" si="208"/>
        <v>HUILA</v>
      </c>
      <c r="G2659" s="2">
        <v>0</v>
      </c>
      <c r="H2659" s="3">
        <v>93804887</v>
      </c>
      <c r="I2659" s="9">
        <f t="shared" si="209"/>
        <v>938.04886999999997</v>
      </c>
      <c r="J2659">
        <v>0</v>
      </c>
      <c r="K2659" cm="1">
        <f t="array" ref="K2659">INDEX(T!$H$2:$H$3661, MATCH(1, (T!$D$2:$D$3661=D2659)*(T!$E$2:$E$3661=G!E2659),0))</f>
        <v>970.74384999999995</v>
      </c>
      <c r="L2659" cm="1">
        <f t="array" ref="L2659">INDEX('C'!$I$2:$I$3661, MATCH(1, ('C'!$D$2:$D$3661=D2659)*('C'!$E$2:$E$3661=G!E2659),0))</f>
        <v>11432457.48628</v>
      </c>
      <c r="M2659" cm="1">
        <f t="array" ref="M2659">_xlfn.IFNA(INDEX(P!C$2:C$2862, MATCH(1, (P!$A$2:$A$2862=D2659)*(P!$B$2:$B$2862=F2659),0)),)</f>
        <v>4.2732258064516131</v>
      </c>
      <c r="N2659" cm="1">
        <f t="array" ref="N2659">_xlfn.IFNA(INDEX(Ind!$H$2:$H$6441, MATCH(1, (Ind!$A$2:$A$6441=D2659)*(Ind!$D$2:$D$6441=F2659),0)),)</f>
        <v>0</v>
      </c>
      <c r="O2659" cm="1">
        <f t="array" ref="O2659">_xlfn.IFNA(INDEX(Ind!$L$2:$L$6441, MATCH(1, (Ind!$A$2:$A$6441=D2659)*(Ind!$D$2:$D$6441=F2659),0)),)</f>
        <v>0</v>
      </c>
    </row>
    <row r="2660" spans="1:15" x14ac:dyDescent="0.2">
      <c r="A2660" s="4" t="s">
        <v>128</v>
      </c>
      <c r="B2660" s="5" t="str">
        <f t="shared" si="205"/>
        <v>2022</v>
      </c>
      <c r="C2660" s="5">
        <f t="shared" si="206"/>
        <v>1</v>
      </c>
      <c r="D2660" s="11">
        <f t="shared" si="207"/>
        <v>44562</v>
      </c>
      <c r="E2660" s="5" t="s">
        <v>18</v>
      </c>
      <c r="F2660" s="5" t="str">
        <f t="shared" si="208"/>
        <v>LA GUAJIRA</v>
      </c>
      <c r="G2660" s="5">
        <v>96400000</v>
      </c>
      <c r="H2660" s="6">
        <v>0</v>
      </c>
      <c r="I2660" s="9">
        <f t="shared" si="209"/>
        <v>964</v>
      </c>
      <c r="J2660">
        <v>0</v>
      </c>
      <c r="K2660" cm="1">
        <f t="array" ref="K2660">INDEX(T!$H$2:$H$3661, MATCH(1, (T!$D$2:$D$3661=D2660)*(T!$E$2:$E$3661=G!E2660),0))</f>
        <v>336</v>
      </c>
      <c r="L2660" cm="1">
        <f t="array" ref="L2660">INDEX('C'!$I$2:$I$3661, MATCH(1, ('C'!$D$2:$D$3661=D2660)*('C'!$E$2:$E$3661=G!E2660),0))</f>
        <v>2359654.67</v>
      </c>
      <c r="M2660" cm="1">
        <f t="array" ref="M2660">_xlfn.IFNA(INDEX(P!C$2:C$2862, MATCH(1, (P!$A$2:$A$2862=D2660)*(P!$B$2:$B$2862=F2660),0)),)</f>
        <v>0</v>
      </c>
      <c r="N2660" cm="1">
        <f t="array" ref="N2660">_xlfn.IFNA(INDEX(Ind!$H$2:$H$6441, MATCH(1, (Ind!$A$2:$A$6441=D2660)*(Ind!$D$2:$D$6441=F2660),0)),)</f>
        <v>0</v>
      </c>
      <c r="O2660" cm="1">
        <f t="array" ref="O2660">_xlfn.IFNA(INDEX(Ind!$L$2:$L$6441, MATCH(1, (Ind!$A$2:$A$6441=D2660)*(Ind!$D$2:$D$6441=F2660),0)),)</f>
        <v>0</v>
      </c>
    </row>
    <row r="2661" spans="1:15" x14ac:dyDescent="0.2">
      <c r="A2661" s="1" t="s">
        <v>128</v>
      </c>
      <c r="B2661" s="5" t="str">
        <f t="shared" si="205"/>
        <v>2022</v>
      </c>
      <c r="C2661" s="5">
        <f t="shared" si="206"/>
        <v>1</v>
      </c>
      <c r="D2661" s="11">
        <f t="shared" si="207"/>
        <v>44562</v>
      </c>
      <c r="E2661" s="2" t="s">
        <v>19</v>
      </c>
      <c r="F2661" s="5" t="str">
        <f t="shared" si="208"/>
        <v>MAGDALENA</v>
      </c>
      <c r="G2661" s="13">
        <v>129854508</v>
      </c>
      <c r="H2661" s="7">
        <v>127915401</v>
      </c>
      <c r="I2661" s="9">
        <f t="shared" si="209"/>
        <v>1288.849545</v>
      </c>
      <c r="J2661">
        <v>0</v>
      </c>
      <c r="K2661" cm="1">
        <f t="array" ref="K2661">INDEX(T!$H$2:$H$3661, MATCH(1, (T!$D$2:$D$3661=D2661)*(T!$E$2:$E$3661=G!E2661),0))</f>
        <v>217.74621500000001</v>
      </c>
      <c r="L2661" cm="1">
        <f t="array" ref="L2661">INDEX('C'!$I$2:$I$3661, MATCH(1, ('C'!$D$2:$D$3661=D2661)*('C'!$E$2:$E$3661=G!E2661),0))</f>
        <v>15568274.929475</v>
      </c>
      <c r="M2661" cm="1">
        <f t="array" ref="M2661">_xlfn.IFNA(INDEX(P!C$2:C$2862, MATCH(1, (P!$A$2:$A$2862=D2661)*(P!$B$2:$B$2862=F2661),0)),)</f>
        <v>13.604516129032259</v>
      </c>
      <c r="N2661" cm="1">
        <f t="array" ref="N2661">_xlfn.IFNA(INDEX(Ind!$H$2:$H$6441, MATCH(1, (Ind!$A$2:$A$6441=D2661)*(Ind!$D$2:$D$6441=F2661),0)),)</f>
        <v>0</v>
      </c>
      <c r="O2661" cm="1">
        <f t="array" ref="O2661">_xlfn.IFNA(INDEX(Ind!$L$2:$L$6441, MATCH(1, (Ind!$A$2:$A$6441=D2661)*(Ind!$D$2:$D$6441=F2661),0)),)</f>
        <v>0</v>
      </c>
    </row>
    <row r="2662" spans="1:15" x14ac:dyDescent="0.2">
      <c r="A2662" s="4" t="s">
        <v>128</v>
      </c>
      <c r="B2662" s="5" t="str">
        <f t="shared" si="205"/>
        <v>2022</v>
      </c>
      <c r="C2662" s="5">
        <f t="shared" si="206"/>
        <v>1</v>
      </c>
      <c r="D2662" s="11">
        <f t="shared" si="207"/>
        <v>44562</v>
      </c>
      <c r="E2662" s="5" t="s">
        <v>20</v>
      </c>
      <c r="F2662" s="5" t="str">
        <f t="shared" si="208"/>
        <v>META</v>
      </c>
      <c r="G2662" s="12">
        <v>396380000</v>
      </c>
      <c r="H2662" s="6">
        <v>99796254</v>
      </c>
      <c r="I2662" s="9">
        <f t="shared" si="209"/>
        <v>2480.8812699999999</v>
      </c>
      <c r="J2662">
        <v>0</v>
      </c>
      <c r="K2662" cm="1">
        <f t="array" ref="K2662">INDEX(T!$H$2:$H$3661, MATCH(1, (T!$D$2:$D$3661=D2662)*(T!$E$2:$E$3661=G!E2662),0))</f>
        <v>728.10506999999996</v>
      </c>
      <c r="L2662" cm="1">
        <f t="array" ref="L2662">INDEX('C'!$I$2:$I$3661, MATCH(1, ('C'!$D$2:$D$3661=D2662)*('C'!$E$2:$E$3661=G!E2662),0))</f>
        <v>729487.06169</v>
      </c>
      <c r="M2662" cm="1">
        <f t="array" ref="M2662">_xlfn.IFNA(INDEX(P!C$2:C$2862, MATCH(1, (P!$A$2:$A$2862=D2662)*(P!$B$2:$B$2862=F2662),0)),)</f>
        <v>4.5777419354838713</v>
      </c>
      <c r="N2662" cm="1">
        <f t="array" ref="N2662">_xlfn.IFNA(INDEX(Ind!$H$2:$H$6441, MATCH(1, (Ind!$A$2:$A$6441=D2662)*(Ind!$D$2:$D$6441=F2662),0)),)</f>
        <v>0</v>
      </c>
      <c r="O2662" cm="1">
        <f t="array" ref="O2662">_xlfn.IFNA(INDEX(Ind!$L$2:$L$6441, MATCH(1, (Ind!$A$2:$A$6441=D2662)*(Ind!$D$2:$D$6441=F2662),0)),)</f>
        <v>0</v>
      </c>
    </row>
    <row r="2663" spans="1:15" x14ac:dyDescent="0.2">
      <c r="A2663" s="1" t="s">
        <v>128</v>
      </c>
      <c r="B2663" s="5" t="str">
        <f t="shared" si="205"/>
        <v>2022</v>
      </c>
      <c r="C2663" s="5">
        <f t="shared" si="206"/>
        <v>1</v>
      </c>
      <c r="D2663" s="11">
        <f t="shared" si="207"/>
        <v>44562</v>
      </c>
      <c r="E2663" s="2" t="s">
        <v>21</v>
      </c>
      <c r="F2663" s="5" t="str">
        <f t="shared" si="208"/>
        <v>NARINO</v>
      </c>
      <c r="G2663" s="2">
        <v>0</v>
      </c>
      <c r="H2663" s="7">
        <v>105124697</v>
      </c>
      <c r="I2663" s="9">
        <f t="shared" si="209"/>
        <v>1051.2469699999999</v>
      </c>
      <c r="J2663">
        <v>0</v>
      </c>
      <c r="K2663" cm="1">
        <f t="array" ref="K2663">INDEX(T!$H$2:$H$3661, MATCH(1, (T!$D$2:$D$3661=D2663)*(T!$E$2:$E$3661=G!E2663),0))</f>
        <v>973.37</v>
      </c>
      <c r="L2663" cm="1">
        <f t="array" ref="L2663">INDEX('C'!$I$2:$I$3661, MATCH(1, ('C'!$D$2:$D$3661=D2663)*('C'!$E$2:$E$3661=G!E2663),0))</f>
        <v>11222154.49212</v>
      </c>
      <c r="M2663" cm="1">
        <f t="array" ref="M2663">_xlfn.IFNA(INDEX(P!C$2:C$2862, MATCH(1, (P!$A$2:$A$2862=D2663)*(P!$B$2:$B$2862=F2663),0)),)</f>
        <v>0</v>
      </c>
      <c r="N2663" cm="1">
        <f t="array" ref="N2663">_xlfn.IFNA(INDEX(Ind!$H$2:$H$6441, MATCH(1, (Ind!$A$2:$A$6441=D2663)*(Ind!$D$2:$D$6441=F2663),0)),)</f>
        <v>0</v>
      </c>
      <c r="O2663" cm="1">
        <f t="array" ref="O2663">_xlfn.IFNA(INDEX(Ind!$L$2:$L$6441, MATCH(1, (Ind!$A$2:$A$6441=D2663)*(Ind!$D$2:$D$6441=F2663),0)),)</f>
        <v>0</v>
      </c>
    </row>
    <row r="2664" spans="1:15" x14ac:dyDescent="0.2">
      <c r="A2664" s="4" t="s">
        <v>128</v>
      </c>
      <c r="B2664" s="5" t="str">
        <f t="shared" si="205"/>
        <v>2022</v>
      </c>
      <c r="C2664" s="5">
        <f t="shared" si="206"/>
        <v>1</v>
      </c>
      <c r="D2664" s="11">
        <f t="shared" si="207"/>
        <v>44562</v>
      </c>
      <c r="E2664" s="5" t="s">
        <v>22</v>
      </c>
      <c r="F2664" s="5" t="str">
        <f t="shared" si="208"/>
        <v>NORTE DE SANTANDER</v>
      </c>
      <c r="G2664" s="12">
        <v>113008000</v>
      </c>
      <c r="H2664" s="8">
        <v>149333281</v>
      </c>
      <c r="I2664" s="9">
        <f t="shared" si="209"/>
        <v>1311.7064049999999</v>
      </c>
      <c r="J2664">
        <v>0</v>
      </c>
      <c r="K2664" cm="1">
        <f t="array" ref="K2664">INDEX(T!$H$2:$H$3661, MATCH(1, (T!$D$2:$D$3661=D2664)*(T!$E$2:$E$3661=G!E2664),0))</f>
        <v>397.14375000000001</v>
      </c>
      <c r="L2664" cm="1">
        <f t="array" ref="L2664">INDEX('C'!$I$2:$I$3661, MATCH(1, ('C'!$D$2:$D$3661=D2664)*('C'!$E$2:$E$3661=G!E2664),0))</f>
        <v>3141290.77281</v>
      </c>
      <c r="M2664" cm="1">
        <f t="array" ref="M2664">_xlfn.IFNA(INDEX(P!C$2:C$2862, MATCH(1, (P!$A$2:$A$2862=D2664)*(P!$B$2:$B$2862=F2664),0)),)</f>
        <v>4.3970967741935487</v>
      </c>
      <c r="N2664" cm="1">
        <f t="array" ref="N2664">_xlfn.IFNA(INDEX(Ind!$H$2:$H$6441, MATCH(1, (Ind!$A$2:$A$6441=D2664)*(Ind!$D$2:$D$6441=F2664),0)),)</f>
        <v>0</v>
      </c>
      <c r="O2664" cm="1">
        <f t="array" ref="O2664">_xlfn.IFNA(INDEX(Ind!$L$2:$L$6441, MATCH(1, (Ind!$A$2:$A$6441=D2664)*(Ind!$D$2:$D$6441=F2664),0)),)</f>
        <v>0</v>
      </c>
    </row>
    <row r="2665" spans="1:15" x14ac:dyDescent="0.2">
      <c r="A2665" s="1" t="s">
        <v>128</v>
      </c>
      <c r="B2665" s="5" t="str">
        <f t="shared" si="205"/>
        <v>2022</v>
      </c>
      <c r="C2665" s="5">
        <f t="shared" si="206"/>
        <v>1</v>
      </c>
      <c r="D2665" s="11">
        <f t="shared" si="207"/>
        <v>44562</v>
      </c>
      <c r="E2665" s="2" t="s">
        <v>23</v>
      </c>
      <c r="F2665" s="5" t="str">
        <f t="shared" si="208"/>
        <v>QUINDIO</v>
      </c>
      <c r="G2665" s="2">
        <v>0</v>
      </c>
      <c r="H2665" s="7">
        <v>131850412</v>
      </c>
      <c r="I2665" s="9">
        <f t="shared" si="209"/>
        <v>1318.5041200000001</v>
      </c>
      <c r="J2665">
        <v>0</v>
      </c>
      <c r="K2665" cm="1">
        <f t="array" ref="K2665">INDEX(T!$H$2:$H$3661, MATCH(1, (T!$D$2:$D$3661=D2665)*(T!$E$2:$E$3661=G!E2665),0))</f>
        <v>571.40588000000002</v>
      </c>
      <c r="L2665" cm="1">
        <f t="array" ref="L2665">INDEX('C'!$I$2:$I$3661, MATCH(1, ('C'!$D$2:$D$3661=D2665)*('C'!$E$2:$E$3661=G!E2665),0))</f>
        <v>2470995.5764700002</v>
      </c>
      <c r="M2665" cm="1">
        <f t="array" ref="M2665">_xlfn.IFNA(INDEX(P!C$2:C$2862, MATCH(1, (P!$A$2:$A$2862=D2665)*(P!$B$2:$B$2862=F2665),0)),)</f>
        <v>0</v>
      </c>
      <c r="N2665" cm="1">
        <f t="array" ref="N2665">_xlfn.IFNA(INDEX(Ind!$H$2:$H$6441, MATCH(1, (Ind!$A$2:$A$6441=D2665)*(Ind!$D$2:$D$6441=F2665),0)),)</f>
        <v>0</v>
      </c>
      <c r="O2665" cm="1">
        <f t="array" ref="O2665">_xlfn.IFNA(INDEX(Ind!$L$2:$L$6441, MATCH(1, (Ind!$A$2:$A$6441=D2665)*(Ind!$D$2:$D$6441=F2665),0)),)</f>
        <v>0</v>
      </c>
    </row>
    <row r="2666" spans="1:15" x14ac:dyDescent="0.2">
      <c r="A2666" s="4" t="s">
        <v>128</v>
      </c>
      <c r="B2666" s="5" t="str">
        <f t="shared" si="205"/>
        <v>2022</v>
      </c>
      <c r="C2666" s="5">
        <f t="shared" si="206"/>
        <v>1</v>
      </c>
      <c r="D2666" s="11">
        <f t="shared" si="207"/>
        <v>44562</v>
      </c>
      <c r="E2666" s="5" t="s">
        <v>24</v>
      </c>
      <c r="F2666" s="5" t="str">
        <f t="shared" si="208"/>
        <v>RISARALDA</v>
      </c>
      <c r="G2666" s="5">
        <v>0</v>
      </c>
      <c r="H2666" s="8">
        <v>106018353</v>
      </c>
      <c r="I2666" s="9">
        <f t="shared" si="209"/>
        <v>1060.18353</v>
      </c>
      <c r="J2666">
        <v>0</v>
      </c>
      <c r="K2666" cm="1">
        <f t="array" ref="K2666">INDEX(T!$H$2:$H$3661, MATCH(1, (T!$D$2:$D$3661=D2666)*(T!$E$2:$E$3661=G!E2666),0))</f>
        <v>419.56234999999998</v>
      </c>
      <c r="L2666" cm="1">
        <f t="array" ref="L2666">INDEX('C'!$I$2:$I$3661, MATCH(1, ('C'!$D$2:$D$3661=D2666)*('C'!$E$2:$E$3661=G!E2666),0))</f>
        <v>3850633.96294</v>
      </c>
      <c r="M2666" cm="1">
        <f t="array" ref="M2666">_xlfn.IFNA(INDEX(P!C$2:C$2862, MATCH(1, (P!$A$2:$A$2862=D2666)*(P!$B$2:$B$2862=F2666),0)),)</f>
        <v>0</v>
      </c>
      <c r="N2666" cm="1">
        <f t="array" ref="N2666">_xlfn.IFNA(INDEX(Ind!$H$2:$H$6441, MATCH(1, (Ind!$A$2:$A$6441=D2666)*(Ind!$D$2:$D$6441=F2666),0)),)</f>
        <v>153.52167143239299</v>
      </c>
      <c r="O2666" cm="1">
        <f t="array" ref="O2666">_xlfn.IFNA(INDEX(Ind!$L$2:$L$6441, MATCH(1, (Ind!$A$2:$A$6441=D2666)*(Ind!$D$2:$D$6441=F2666),0)),)</f>
        <v>102.300626122832</v>
      </c>
    </row>
    <row r="2667" spans="1:15" x14ac:dyDescent="0.2">
      <c r="A2667" s="1" t="s">
        <v>128</v>
      </c>
      <c r="B2667" s="5" t="str">
        <f t="shared" si="205"/>
        <v>2022</v>
      </c>
      <c r="C2667" s="5">
        <f t="shared" si="206"/>
        <v>1</v>
      </c>
      <c r="D2667" s="11">
        <f t="shared" si="207"/>
        <v>44562</v>
      </c>
      <c r="E2667" s="2" t="s">
        <v>25</v>
      </c>
      <c r="F2667" s="5" t="str">
        <f t="shared" si="208"/>
        <v>SANTANDER</v>
      </c>
      <c r="G2667" s="2">
        <v>84793667</v>
      </c>
      <c r="H2667" s="7">
        <v>333125570</v>
      </c>
      <c r="I2667" s="9">
        <f t="shared" si="209"/>
        <v>2089.5961849999999</v>
      </c>
      <c r="J2667">
        <v>0</v>
      </c>
      <c r="K2667" cm="1">
        <f t="array" ref="K2667">INDEX(T!$H$2:$H$3661, MATCH(1, (T!$D$2:$D$3661=D2667)*(T!$E$2:$E$3661=G!E2667),0))</f>
        <v>640.15962500000001</v>
      </c>
      <c r="L2667" cm="1">
        <f t="array" ref="L2667">INDEX('C'!$I$2:$I$3661, MATCH(1, ('C'!$D$2:$D$3661=D2667)*('C'!$E$2:$E$3661=G!E2667),0))</f>
        <v>3172108.3330549998</v>
      </c>
      <c r="M2667" cm="1">
        <f t="array" ref="M2667">_xlfn.IFNA(INDEX(P!C$2:C$2862, MATCH(1, (P!$A$2:$A$2862=D2667)*(P!$B$2:$B$2862=F2667),0)),)</f>
        <v>21.374838709677416</v>
      </c>
      <c r="N2667" cm="1">
        <f t="array" ref="N2667">_xlfn.IFNA(INDEX(Ind!$H$2:$H$6441, MATCH(1, (Ind!$A$2:$A$6441=D2667)*(Ind!$D$2:$D$6441=F2667),0)),)</f>
        <v>134.77937079043301</v>
      </c>
      <c r="O2667" cm="1">
        <f t="array" ref="O2667">_xlfn.IFNA(INDEX(Ind!$L$2:$L$6441, MATCH(1, (Ind!$A$2:$A$6441=D2667)*(Ind!$D$2:$D$6441=F2667),0)),)</f>
        <v>98.757650312112403</v>
      </c>
    </row>
    <row r="2668" spans="1:15" x14ac:dyDescent="0.2">
      <c r="A2668" s="4" t="s">
        <v>128</v>
      </c>
      <c r="B2668" s="5" t="str">
        <f t="shared" si="205"/>
        <v>2022</v>
      </c>
      <c r="C2668" s="5">
        <f t="shared" si="206"/>
        <v>1</v>
      </c>
      <c r="D2668" s="11">
        <f t="shared" si="207"/>
        <v>44562</v>
      </c>
      <c r="E2668" s="5" t="s">
        <v>26</v>
      </c>
      <c r="F2668" s="5" t="str">
        <f t="shared" si="208"/>
        <v>SUCRE</v>
      </c>
      <c r="G2668" s="5">
        <v>83683000</v>
      </c>
      <c r="H2668" s="6">
        <v>0</v>
      </c>
      <c r="I2668" s="9">
        <f t="shared" si="209"/>
        <v>836.83</v>
      </c>
      <c r="J2668">
        <v>0</v>
      </c>
      <c r="K2668" cm="1">
        <f t="array" ref="K2668">INDEX(T!$H$2:$H$3661, MATCH(1, (T!$D$2:$D$3661=D2668)*(T!$E$2:$E$3661=G!E2668),0))</f>
        <v>180.95</v>
      </c>
      <c r="L2668" cm="1">
        <f t="array" ref="L2668">INDEX('C'!$I$2:$I$3661, MATCH(1, ('C'!$D$2:$D$3661=D2668)*('C'!$E$2:$E$3661=G!E2668),0))</f>
        <v>15154343</v>
      </c>
      <c r="M2668" cm="1">
        <f t="array" ref="M2668">_xlfn.IFNA(INDEX(P!C$2:C$2862, MATCH(1, (P!$A$2:$A$2862=D2668)*(P!$B$2:$B$2862=F2668),0)),)</f>
        <v>93.30290322580646</v>
      </c>
      <c r="N2668" cm="1">
        <f t="array" ref="N2668">_xlfn.IFNA(INDEX(Ind!$H$2:$H$6441, MATCH(1, (Ind!$A$2:$A$6441=D2668)*(Ind!$D$2:$D$6441=F2668),0)),)</f>
        <v>0</v>
      </c>
      <c r="O2668" cm="1">
        <f t="array" ref="O2668">_xlfn.IFNA(INDEX(Ind!$L$2:$L$6441, MATCH(1, (Ind!$A$2:$A$6441=D2668)*(Ind!$D$2:$D$6441=F2668),0)),)</f>
        <v>0</v>
      </c>
    </row>
    <row r="2669" spans="1:15" x14ac:dyDescent="0.2">
      <c r="A2669" s="1" t="s">
        <v>128</v>
      </c>
      <c r="B2669" s="5" t="str">
        <f t="shared" si="205"/>
        <v>2022</v>
      </c>
      <c r="C2669" s="5">
        <f t="shared" si="206"/>
        <v>1</v>
      </c>
      <c r="D2669" s="11">
        <f t="shared" si="207"/>
        <v>44562</v>
      </c>
      <c r="E2669" s="2" t="s">
        <v>27</v>
      </c>
      <c r="F2669" s="5" t="str">
        <f t="shared" si="208"/>
        <v>TOLIMA</v>
      </c>
      <c r="G2669" s="2">
        <v>0</v>
      </c>
      <c r="H2669" s="3">
        <v>99949046</v>
      </c>
      <c r="I2669" s="9">
        <f t="shared" si="209"/>
        <v>999.49045999999998</v>
      </c>
      <c r="J2669">
        <v>0</v>
      </c>
      <c r="K2669" cm="1">
        <f t="array" ref="K2669">INDEX(T!$H$2:$H$3661, MATCH(1, (T!$D$2:$D$3661=D2669)*(T!$E$2:$E$3661=G!E2669),0))</f>
        <v>966.30210999999997</v>
      </c>
      <c r="L2669" cm="1">
        <f t="array" ref="L2669">INDEX('C'!$I$2:$I$3661, MATCH(1, ('C'!$D$2:$D$3661=D2669)*('C'!$E$2:$E$3661=G!E2669),0))</f>
        <v>11370594.77933</v>
      </c>
      <c r="M2669" cm="1">
        <f t="array" ref="M2669">_xlfn.IFNA(INDEX(P!C$2:C$2862, MATCH(1, (P!$A$2:$A$2862=D2669)*(P!$B$2:$B$2862=F2669),0)),)</f>
        <v>2.7164516129032257</v>
      </c>
      <c r="N2669" cm="1">
        <f t="array" ref="N2669">_xlfn.IFNA(INDEX(Ind!$H$2:$H$6441, MATCH(1, (Ind!$A$2:$A$6441=D2669)*(Ind!$D$2:$D$6441=F2669),0)),)</f>
        <v>107.655953400187</v>
      </c>
      <c r="O2669" cm="1">
        <f t="array" ref="O2669">_xlfn.IFNA(INDEX(Ind!$L$2:$L$6441, MATCH(1, (Ind!$A$2:$A$6441=D2669)*(Ind!$D$2:$D$6441=F2669),0)),)</f>
        <v>94.831573026685803</v>
      </c>
    </row>
    <row r="2670" spans="1:15" x14ac:dyDescent="0.2">
      <c r="A2670" s="4" t="s">
        <v>128</v>
      </c>
      <c r="B2670" s="5" t="str">
        <f t="shared" si="205"/>
        <v>2022</v>
      </c>
      <c r="C2670" s="5">
        <f t="shared" si="206"/>
        <v>1</v>
      </c>
      <c r="D2670" s="11">
        <f t="shared" si="207"/>
        <v>44562</v>
      </c>
      <c r="E2670" s="5" t="s">
        <v>28</v>
      </c>
      <c r="F2670" s="5" t="str">
        <f t="shared" si="208"/>
        <v>VALLE DEL CAUCA</v>
      </c>
      <c r="G2670" s="12">
        <v>115778972</v>
      </c>
      <c r="H2670" s="6">
        <v>0</v>
      </c>
      <c r="I2670" s="9">
        <f t="shared" si="209"/>
        <v>1157.78972</v>
      </c>
      <c r="J2670">
        <v>0</v>
      </c>
      <c r="K2670" cm="1">
        <f t="array" ref="K2670">INDEX(T!$H$2:$H$3661, MATCH(1, (T!$D$2:$D$3661=D2670)*(T!$E$2:$E$3661=G!E2670),0))</f>
        <v>767.05308000000002</v>
      </c>
      <c r="L2670" cm="1">
        <f t="array" ref="L2670">INDEX('C'!$I$2:$I$3661, MATCH(1, ('C'!$D$2:$D$3661=D2670)*('C'!$E$2:$E$3661=G!E2670),0))</f>
        <v>17878230.197000001</v>
      </c>
      <c r="M2670" cm="1">
        <f t="array" ref="M2670">_xlfn.IFNA(INDEX(P!C$2:C$2862, MATCH(1, (P!$A$2:$A$2862=D2670)*(P!$B$2:$B$2862=F2670),0)),)</f>
        <v>0</v>
      </c>
      <c r="N2670" cm="1">
        <f t="array" ref="N2670">_xlfn.IFNA(INDEX(Ind!$H$2:$H$6441, MATCH(1, (Ind!$A$2:$A$6441=D2670)*(Ind!$D$2:$D$6441=F2670),0)),)</f>
        <v>132.505479193817</v>
      </c>
      <c r="O2670" cm="1">
        <f t="array" ref="O2670">_xlfn.IFNA(INDEX(Ind!$L$2:$L$6441, MATCH(1, (Ind!$A$2:$A$6441=D2670)*(Ind!$D$2:$D$6441=F2670),0)),)</f>
        <v>97.692108029668205</v>
      </c>
    </row>
    <row r="2671" spans="1:15" x14ac:dyDescent="0.2">
      <c r="A2671" s="1" t="s">
        <v>128</v>
      </c>
      <c r="B2671" s="5" t="str">
        <f t="shared" si="205"/>
        <v>2022</v>
      </c>
      <c r="C2671" s="5">
        <f t="shared" si="206"/>
        <v>1</v>
      </c>
      <c r="D2671" s="11">
        <f t="shared" si="207"/>
        <v>44562</v>
      </c>
      <c r="E2671" s="2" t="s">
        <v>74</v>
      </c>
      <c r="F2671" s="5" t="str">
        <f t="shared" si="208"/>
        <v>ARAUCA</v>
      </c>
      <c r="G2671" s="2">
        <v>0</v>
      </c>
      <c r="H2671" s="7">
        <v>105914000</v>
      </c>
      <c r="I2671" s="9">
        <f t="shared" si="209"/>
        <v>1059.1400000000001</v>
      </c>
      <c r="J2671">
        <v>0</v>
      </c>
      <c r="K2671" cm="1">
        <f t="array" ref="K2671">INDEX(T!$H$2:$H$3661, MATCH(1, (T!$D$2:$D$3661=D2671)*(T!$E$2:$E$3661=G!E2671),0))</f>
        <v>1173.3699999999999</v>
      </c>
      <c r="L2671" cm="1">
        <f t="array" ref="L2671">INDEX('C'!$I$2:$I$3661, MATCH(1, ('C'!$D$2:$D$3661=D2671)*('C'!$E$2:$E$3661=G!E2671),0))</f>
        <v>53173</v>
      </c>
      <c r="M2671" cm="1">
        <f t="array" ref="M2671">_xlfn.IFNA(INDEX(P!C$2:C$2862, MATCH(1, (P!$A$2:$A$2862=D2671)*(P!$B$2:$B$2862=F2671),0)),)</f>
        <v>1.3225806451612905</v>
      </c>
      <c r="N2671" cm="1">
        <f t="array" ref="N2671">_xlfn.IFNA(INDEX(Ind!$H$2:$H$6441, MATCH(1, (Ind!$A$2:$A$6441=D2671)*(Ind!$D$2:$D$6441=F2671),0)),)</f>
        <v>0</v>
      </c>
      <c r="O2671" cm="1">
        <f t="array" ref="O2671">_xlfn.IFNA(INDEX(Ind!$L$2:$L$6441, MATCH(1, (Ind!$A$2:$A$6441=D2671)*(Ind!$D$2:$D$6441=F2671),0)),)</f>
        <v>0</v>
      </c>
    </row>
    <row r="2672" spans="1:15" x14ac:dyDescent="0.2">
      <c r="A2672" s="4" t="s">
        <v>128</v>
      </c>
      <c r="B2672" s="5" t="str">
        <f t="shared" si="205"/>
        <v>2022</v>
      </c>
      <c r="C2672" s="5">
        <f t="shared" si="206"/>
        <v>1</v>
      </c>
      <c r="D2672" s="11">
        <f t="shared" si="207"/>
        <v>44562</v>
      </c>
      <c r="E2672" s="5" t="s">
        <v>29</v>
      </c>
      <c r="F2672" s="5" t="str">
        <f t="shared" si="208"/>
        <v>CASANARE</v>
      </c>
      <c r="G2672" s="5">
        <v>0</v>
      </c>
      <c r="H2672" s="6">
        <v>51625343</v>
      </c>
      <c r="I2672" s="9">
        <f t="shared" si="209"/>
        <v>516.25342999999998</v>
      </c>
      <c r="J2672">
        <v>0</v>
      </c>
      <c r="K2672" cm="1">
        <f t="array" ref="K2672">INDEX(T!$H$2:$H$3661, MATCH(1, (T!$D$2:$D$3661=D2672)*(T!$E$2:$E$3661=G!E2672),0))</f>
        <v>122.29543</v>
      </c>
      <c r="L2672" cm="1">
        <f t="array" ref="L2672">INDEX('C'!$I$2:$I$3661, MATCH(1, ('C'!$D$2:$D$3661=D2672)*('C'!$E$2:$E$3661=G!E2672),0))</f>
        <v>579671.31342999998</v>
      </c>
      <c r="M2672" cm="1">
        <f t="array" ref="M2672">_xlfn.IFNA(INDEX(P!C$2:C$2862, MATCH(1, (P!$A$2:$A$2862=D2672)*(P!$B$2:$B$2862=F2672),0)),)</f>
        <v>556.31903225806445</v>
      </c>
      <c r="N2672" cm="1">
        <f t="array" ref="N2672">_xlfn.IFNA(INDEX(Ind!$H$2:$H$6441, MATCH(1, (Ind!$A$2:$A$6441=D2672)*(Ind!$D$2:$D$6441=F2672),0)),)</f>
        <v>0</v>
      </c>
      <c r="O2672" cm="1">
        <f t="array" ref="O2672">_xlfn.IFNA(INDEX(Ind!$L$2:$L$6441, MATCH(1, (Ind!$A$2:$A$6441=D2672)*(Ind!$D$2:$D$6441=F2672),0)),)</f>
        <v>0</v>
      </c>
    </row>
    <row r="2673" spans="1:15" x14ac:dyDescent="0.2">
      <c r="A2673" s="1" t="s">
        <v>128</v>
      </c>
      <c r="B2673" s="5" t="str">
        <f t="shared" si="205"/>
        <v>2022</v>
      </c>
      <c r="C2673" s="5">
        <f t="shared" si="206"/>
        <v>1</v>
      </c>
      <c r="D2673" s="11">
        <f t="shared" si="207"/>
        <v>44562</v>
      </c>
      <c r="E2673" s="2" t="s">
        <v>30</v>
      </c>
      <c r="F2673" s="5" t="str">
        <f t="shared" si="208"/>
        <v>PUTUMAYO</v>
      </c>
      <c r="G2673" s="2">
        <v>0</v>
      </c>
      <c r="H2673" s="3">
        <v>99098000</v>
      </c>
      <c r="I2673" s="9">
        <f t="shared" si="209"/>
        <v>990.98</v>
      </c>
      <c r="J2673">
        <v>0</v>
      </c>
      <c r="K2673" cm="1">
        <f t="array" ref="K2673">INDEX(T!$H$2:$H$3661, MATCH(1, (T!$D$2:$D$3661=D2673)*(T!$E$2:$E$3661=G!E2673),0))</f>
        <v>2739.55</v>
      </c>
      <c r="L2673" cm="1">
        <f t="array" ref="L2673">INDEX('C'!$I$2:$I$3661, MATCH(1, ('C'!$D$2:$D$3661=D2673)*('C'!$E$2:$E$3661=G!E2673),0))</f>
        <v>53424.513330000002</v>
      </c>
      <c r="M2673" cm="1">
        <f t="array" ref="M2673">_xlfn.IFNA(INDEX(P!C$2:C$2862, MATCH(1, (P!$A$2:$A$2862=D2673)*(P!$B$2:$B$2862=F2673),0)),)</f>
        <v>1.4529032258064518</v>
      </c>
      <c r="N2673" cm="1">
        <f t="array" ref="N2673">_xlfn.IFNA(INDEX(Ind!$H$2:$H$6441, MATCH(1, (Ind!$A$2:$A$6441=D2673)*(Ind!$D$2:$D$6441=F2673),0)),)</f>
        <v>0</v>
      </c>
      <c r="O2673" cm="1">
        <f t="array" ref="O2673">_xlfn.IFNA(INDEX(Ind!$L$2:$L$6441, MATCH(1, (Ind!$A$2:$A$6441=D2673)*(Ind!$D$2:$D$6441=F2673),0)),)</f>
        <v>0</v>
      </c>
    </row>
    <row r="2674" spans="1:15" x14ac:dyDescent="0.2">
      <c r="A2674" s="4" t="s">
        <v>128</v>
      </c>
      <c r="B2674" s="5" t="str">
        <f t="shared" si="205"/>
        <v>2022</v>
      </c>
      <c r="C2674" s="5">
        <f t="shared" si="206"/>
        <v>1</v>
      </c>
      <c r="D2674" s="11">
        <f t="shared" si="207"/>
        <v>44562</v>
      </c>
      <c r="E2674" s="5" t="s">
        <v>31</v>
      </c>
      <c r="F2674" s="5" t="str">
        <f t="shared" si="208"/>
        <v>GUAVIARE</v>
      </c>
      <c r="G2674" s="5">
        <v>0</v>
      </c>
      <c r="H2674" s="6">
        <v>99853000</v>
      </c>
      <c r="I2674" s="9">
        <f t="shared" si="209"/>
        <v>998.53</v>
      </c>
      <c r="J2674">
        <v>0</v>
      </c>
      <c r="K2674" cm="1">
        <f t="array" ref="K2674">INDEX(T!$H$2:$H$3661, MATCH(1, (T!$D$2:$D$3661=D2674)*(T!$E$2:$E$3661=G!E2674),0))</f>
        <v>1859.54</v>
      </c>
      <c r="L2674" cm="1">
        <f t="array" ref="L2674">INDEX('C'!$I$2:$I$3661, MATCH(1, ('C'!$D$2:$D$3661=D2674)*('C'!$E$2:$E$3661=G!E2674),0))</f>
        <v>42156.07</v>
      </c>
      <c r="M2674" cm="1">
        <f t="array" ref="M2674">_xlfn.IFNA(INDEX(P!C$2:C$2862, MATCH(1, (P!$A$2:$A$2862=D2674)*(P!$B$2:$B$2862=F2674),0)),)</f>
        <v>0</v>
      </c>
      <c r="N2674" cm="1">
        <f t="array" ref="N2674">_xlfn.IFNA(INDEX(Ind!$H$2:$H$6441, MATCH(1, (Ind!$A$2:$A$6441=D2674)*(Ind!$D$2:$D$6441=F2674),0)),)</f>
        <v>0</v>
      </c>
      <c r="O2674" cm="1">
        <f t="array" ref="O2674">_xlfn.IFNA(INDEX(Ind!$L$2:$L$6441, MATCH(1, (Ind!$A$2:$A$6441=D2674)*(Ind!$D$2:$D$6441=F2674),0)),)</f>
        <v>0</v>
      </c>
    </row>
    <row r="2675" spans="1:15" x14ac:dyDescent="0.2">
      <c r="A2675" s="1" t="s">
        <v>129</v>
      </c>
      <c r="B2675" s="5" t="str">
        <f t="shared" si="205"/>
        <v>2022</v>
      </c>
      <c r="C2675" s="5">
        <f t="shared" si="206"/>
        <v>2</v>
      </c>
      <c r="D2675" s="11">
        <f t="shared" si="207"/>
        <v>44593</v>
      </c>
      <c r="E2675" s="2" t="s">
        <v>5</v>
      </c>
      <c r="F2675" s="5" t="str">
        <f t="shared" si="208"/>
        <v>ANTIOQUIA</v>
      </c>
      <c r="G2675" s="2">
        <v>98099883</v>
      </c>
      <c r="H2675" s="3">
        <v>95233779</v>
      </c>
      <c r="I2675" s="9">
        <f t="shared" si="209"/>
        <v>966.66831000000002</v>
      </c>
      <c r="J2675">
        <v>0</v>
      </c>
      <c r="K2675" cm="1">
        <f t="array" ref="K2675">INDEX(T!$H$2:$H$3661, MATCH(1, (T!$D$2:$D$3661=D2675)*(T!$E$2:$E$3661=G!E2675),0))</f>
        <v>582.99811999999997</v>
      </c>
      <c r="L2675" cm="1">
        <f t="array" ref="L2675">INDEX('C'!$I$2:$I$3661, MATCH(1, ('C'!$D$2:$D$3661=D2675)*('C'!$E$2:$E$3661=G!E2675),0))</f>
        <v>22906611.147714999</v>
      </c>
      <c r="M2675" cm="1">
        <f t="array" ref="M2675">_xlfn.IFNA(INDEX(P!C$2:C$2862, MATCH(1, (P!$A$2:$A$2862=D2675)*(P!$B$2:$B$2862=F2675),0)),)</f>
        <v>0</v>
      </c>
      <c r="N2675" cm="1">
        <f t="array" ref="N2675">_xlfn.IFNA(INDEX(Ind!$H$2:$H$6441, MATCH(1, (Ind!$A$2:$A$6441=D2675)*(Ind!$D$2:$D$6441=F2675),0)),)</f>
        <v>137.15139652928801</v>
      </c>
      <c r="O2675" cm="1">
        <f t="array" ref="O2675">_xlfn.IFNA(INDEX(Ind!$L$2:$L$6441, MATCH(1, (Ind!$A$2:$A$6441=D2675)*(Ind!$D$2:$D$6441=F2675),0)),)</f>
        <v>98.660624332308103</v>
      </c>
    </row>
    <row r="2676" spans="1:15" x14ac:dyDescent="0.2">
      <c r="A2676" s="4" t="s">
        <v>129</v>
      </c>
      <c r="B2676" s="5" t="str">
        <f t="shared" si="205"/>
        <v>2022</v>
      </c>
      <c r="C2676" s="5">
        <f t="shared" si="206"/>
        <v>2</v>
      </c>
      <c r="D2676" s="11">
        <f t="shared" si="207"/>
        <v>44593</v>
      </c>
      <c r="E2676" s="5" t="s">
        <v>6</v>
      </c>
      <c r="F2676" s="5" t="str">
        <f t="shared" si="208"/>
        <v>ATLANTICO</v>
      </c>
      <c r="G2676" s="12">
        <v>136000000</v>
      </c>
      <c r="H2676" s="8">
        <v>136000000</v>
      </c>
      <c r="I2676" s="9">
        <f t="shared" si="209"/>
        <v>1360</v>
      </c>
      <c r="J2676">
        <v>0</v>
      </c>
      <c r="K2676" cm="1">
        <f t="array" ref="K2676">INDEX(T!$H$2:$H$3661, MATCH(1, (T!$D$2:$D$3661=D2676)*(T!$E$2:$E$3661=G!E2676),0))</f>
        <v>268</v>
      </c>
      <c r="L2676" cm="1">
        <f t="array" ref="L2676">INDEX('C'!$I$2:$I$3661, MATCH(1, ('C'!$D$2:$D$3661=D2676)*('C'!$E$2:$E$3661=G!E2676),0))</f>
        <v>18747498.739999998</v>
      </c>
      <c r="M2676" cm="1">
        <f t="array" ref="M2676">_xlfn.IFNA(INDEX(P!C$2:C$2862, MATCH(1, (P!$A$2:$A$2862=D2676)*(P!$B$2:$B$2862=F2676),0)),)</f>
        <v>26.669677419354837</v>
      </c>
      <c r="N2676" cm="1">
        <f t="array" ref="N2676">_xlfn.IFNA(INDEX(Ind!$H$2:$H$6441, MATCH(1, (Ind!$A$2:$A$6441=D2676)*(Ind!$D$2:$D$6441=F2676),0)),)</f>
        <v>144.716226025135</v>
      </c>
      <c r="O2676" cm="1">
        <f t="array" ref="O2676">_xlfn.IFNA(INDEX(Ind!$L$2:$L$6441, MATCH(1, (Ind!$A$2:$A$6441=D2676)*(Ind!$D$2:$D$6441=F2676),0)),)</f>
        <v>103.385689200473</v>
      </c>
    </row>
    <row r="2677" spans="1:15" x14ac:dyDescent="0.2">
      <c r="A2677" s="1" t="s">
        <v>129</v>
      </c>
      <c r="B2677" s="5" t="str">
        <f t="shared" si="205"/>
        <v>2022</v>
      </c>
      <c r="C2677" s="5">
        <f t="shared" si="206"/>
        <v>2</v>
      </c>
      <c r="D2677" s="11">
        <f t="shared" si="207"/>
        <v>44593</v>
      </c>
      <c r="E2677" s="2" t="s">
        <v>7</v>
      </c>
      <c r="F2677" s="5" t="str">
        <f t="shared" si="208"/>
        <v>BOGOTA, D.C.</v>
      </c>
      <c r="G2677" s="2">
        <v>0</v>
      </c>
      <c r="H2677" s="3">
        <v>56819000</v>
      </c>
      <c r="I2677" s="9">
        <f t="shared" si="209"/>
        <v>568.19000000000005</v>
      </c>
      <c r="J2677">
        <v>0</v>
      </c>
      <c r="K2677" cm="1">
        <f t="array" ref="K2677">INDEX(T!$H$2:$H$3661, MATCH(1, (T!$D$2:$D$3661=D2677)*(T!$E$2:$E$3661=G!E2677),0))</f>
        <v>734.47</v>
      </c>
      <c r="L2677" cm="1">
        <f t="array" ref="L2677">INDEX('C'!$I$2:$I$3661, MATCH(1, ('C'!$D$2:$D$3661=D2677)*('C'!$E$2:$E$3661=G!E2677),0))</f>
        <v>51051236</v>
      </c>
      <c r="M2677" cm="1">
        <f t="array" ref="M2677">_xlfn.IFNA(INDEX(P!C$2:C$2862, MATCH(1, (P!$A$2:$A$2862=D2677)*(P!$B$2:$B$2862=F2677),0)),)</f>
        <v>0</v>
      </c>
      <c r="N2677" cm="1">
        <f t="array" ref="N2677">_xlfn.IFNA(INDEX(Ind!$H$2:$H$6441, MATCH(1, (Ind!$A$2:$A$6441=D2677)*(Ind!$D$2:$D$6441=F2677),0)),)</f>
        <v>132.26157615167301</v>
      </c>
      <c r="O2677" cm="1">
        <f t="array" ref="O2677">_xlfn.IFNA(INDEX(Ind!$L$2:$L$6441, MATCH(1, (Ind!$A$2:$A$6441=D2677)*(Ind!$D$2:$D$6441=F2677),0)),)</f>
        <v>93.525320771542795</v>
      </c>
    </row>
    <row r="2678" spans="1:15" x14ac:dyDescent="0.2">
      <c r="A2678" s="4" t="s">
        <v>129</v>
      </c>
      <c r="B2678" s="5" t="str">
        <f t="shared" si="205"/>
        <v>2022</v>
      </c>
      <c r="C2678" s="5">
        <f t="shared" si="206"/>
        <v>2</v>
      </c>
      <c r="D2678" s="11">
        <f t="shared" si="207"/>
        <v>44593</v>
      </c>
      <c r="E2678" s="5" t="s">
        <v>8</v>
      </c>
      <c r="F2678" s="5" t="str">
        <f t="shared" si="208"/>
        <v>BOLIVAR</v>
      </c>
      <c r="G2678" s="12">
        <v>114711667</v>
      </c>
      <c r="H2678" s="8">
        <v>132948724</v>
      </c>
      <c r="I2678" s="9">
        <f t="shared" si="209"/>
        <v>1238.3019549999999</v>
      </c>
      <c r="J2678">
        <v>0</v>
      </c>
      <c r="K2678" cm="1">
        <f t="array" ref="K2678">INDEX(T!$H$2:$H$3661, MATCH(1, (T!$D$2:$D$3661=D2678)*(T!$E$2:$E$3661=G!E2678),0))</f>
        <v>248.77305999999999</v>
      </c>
      <c r="L2678" cm="1">
        <f t="array" ref="L2678">INDEX('C'!$I$2:$I$3661, MATCH(1, ('C'!$D$2:$D$3661=D2678)*('C'!$E$2:$E$3661=G!E2678),0))</f>
        <v>17558536.76681</v>
      </c>
      <c r="M2678" cm="1">
        <f t="array" ref="M2678">_xlfn.IFNA(INDEX(P!C$2:C$2862, MATCH(1, (P!$A$2:$A$2862=D2678)*(P!$B$2:$B$2862=F2678),0)),)</f>
        <v>0.54516129032258065</v>
      </c>
      <c r="N2678" cm="1">
        <f t="array" ref="N2678">_xlfn.IFNA(INDEX(Ind!$H$2:$H$6441, MATCH(1, (Ind!$A$2:$A$6441=D2678)*(Ind!$D$2:$D$6441=F2678),0)),)</f>
        <v>143.431300125077</v>
      </c>
      <c r="O2678" cm="1">
        <f t="array" ref="O2678">_xlfn.IFNA(INDEX(Ind!$L$2:$L$6441, MATCH(1, (Ind!$A$2:$A$6441=D2678)*(Ind!$D$2:$D$6441=F2678),0)),)</f>
        <v>101.840109963198</v>
      </c>
    </row>
    <row r="2679" spans="1:15" x14ac:dyDescent="0.2">
      <c r="A2679" s="1" t="s">
        <v>129</v>
      </c>
      <c r="B2679" s="5" t="str">
        <f t="shared" si="205"/>
        <v>2022</v>
      </c>
      <c r="C2679" s="5">
        <f t="shared" si="206"/>
        <v>2</v>
      </c>
      <c r="D2679" s="11">
        <f t="shared" si="207"/>
        <v>44593</v>
      </c>
      <c r="E2679" s="2" t="s">
        <v>9</v>
      </c>
      <c r="F2679" s="5" t="str">
        <f t="shared" si="208"/>
        <v>BOYACA</v>
      </c>
      <c r="G2679" s="2">
        <v>89223141</v>
      </c>
      <c r="H2679" s="7">
        <v>132596837</v>
      </c>
      <c r="I2679" s="9">
        <f t="shared" si="209"/>
        <v>1109.09989</v>
      </c>
      <c r="J2679">
        <v>0</v>
      </c>
      <c r="K2679" cm="1">
        <f t="array" ref="K2679">INDEX(T!$H$2:$H$3661, MATCH(1, (T!$D$2:$D$3661=D2679)*(T!$E$2:$E$3661=G!E2679),0))</f>
        <v>355.38504999999998</v>
      </c>
      <c r="L2679" cm="1">
        <f t="array" ref="L2679">INDEX('C'!$I$2:$I$3661, MATCH(1, ('C'!$D$2:$D$3661=D2679)*('C'!$E$2:$E$3661=G!E2679),0))</f>
        <v>6821455.6147849998</v>
      </c>
      <c r="M2679" cm="1">
        <f t="array" ref="M2679">_xlfn.IFNA(INDEX(P!C$2:C$2862, MATCH(1, (P!$A$2:$A$2862=D2679)*(P!$B$2:$B$2862=F2679),0)),)</f>
        <v>38.444193548387098</v>
      </c>
      <c r="N2679" cm="1">
        <f t="array" ref="N2679">_xlfn.IFNA(INDEX(Ind!$H$2:$H$6441, MATCH(1, (Ind!$A$2:$A$6441=D2679)*(Ind!$D$2:$D$6441=F2679),0)),)</f>
        <v>132.787719045145</v>
      </c>
      <c r="O2679" cm="1">
        <f t="array" ref="O2679">_xlfn.IFNA(INDEX(Ind!$L$2:$L$6441, MATCH(1, (Ind!$A$2:$A$6441=D2679)*(Ind!$D$2:$D$6441=F2679),0)),)</f>
        <v>102.21509012236</v>
      </c>
    </row>
    <row r="2680" spans="1:15" x14ac:dyDescent="0.2">
      <c r="A2680" s="4" t="s">
        <v>129</v>
      </c>
      <c r="B2680" s="5" t="str">
        <f t="shared" si="205"/>
        <v>2022</v>
      </c>
      <c r="C2680" s="5">
        <f t="shared" si="206"/>
        <v>2</v>
      </c>
      <c r="D2680" s="11">
        <f t="shared" si="207"/>
        <v>44593</v>
      </c>
      <c r="E2680" s="5" t="s">
        <v>10</v>
      </c>
      <c r="F2680" s="5" t="str">
        <f t="shared" si="208"/>
        <v>CALDAS</v>
      </c>
      <c r="G2680" s="5">
        <v>0</v>
      </c>
      <c r="H2680" s="8">
        <v>102540580</v>
      </c>
      <c r="I2680" s="9">
        <f t="shared" si="209"/>
        <v>1025.4058</v>
      </c>
      <c r="J2680">
        <v>0</v>
      </c>
      <c r="K2680" cm="1">
        <f t="array" ref="K2680">INDEX(T!$H$2:$H$3661, MATCH(1, (T!$D$2:$D$3661=D2680)*(T!$E$2:$E$3661=G!E2680),0))</f>
        <v>656.1884</v>
      </c>
      <c r="L2680" cm="1">
        <f t="array" ref="L2680">INDEX('C'!$I$2:$I$3661, MATCH(1, ('C'!$D$2:$D$3661=D2680)*('C'!$E$2:$E$3661=G!E2680),0))</f>
        <v>5403567.3766400004</v>
      </c>
      <c r="M2680" cm="1">
        <f t="array" ref="M2680">_xlfn.IFNA(INDEX(P!C$2:C$2862, MATCH(1, (P!$A$2:$A$2862=D2680)*(P!$B$2:$B$2862=F2680),0)),)</f>
        <v>0</v>
      </c>
      <c r="N2680" cm="1">
        <f t="array" ref="N2680">_xlfn.IFNA(INDEX(Ind!$H$2:$H$6441, MATCH(1, (Ind!$A$2:$A$6441=D2680)*(Ind!$D$2:$D$6441=F2680),0)),)</f>
        <v>160.35791745575099</v>
      </c>
      <c r="O2680" cm="1">
        <f t="array" ref="O2680">_xlfn.IFNA(INDEX(Ind!$L$2:$L$6441, MATCH(1, (Ind!$A$2:$A$6441=D2680)*(Ind!$D$2:$D$6441=F2680),0)),)</f>
        <v>108.86098431699899</v>
      </c>
    </row>
    <row r="2681" spans="1:15" x14ac:dyDescent="0.2">
      <c r="A2681" s="1" t="s">
        <v>129</v>
      </c>
      <c r="B2681" s="5" t="str">
        <f t="shared" si="205"/>
        <v>2022</v>
      </c>
      <c r="C2681" s="5">
        <f t="shared" si="206"/>
        <v>2</v>
      </c>
      <c r="D2681" s="11">
        <f t="shared" si="207"/>
        <v>44593</v>
      </c>
      <c r="E2681" s="2" t="s">
        <v>11</v>
      </c>
      <c r="F2681" s="5" t="str">
        <f t="shared" si="208"/>
        <v>CAQUETA</v>
      </c>
      <c r="G2681" s="2">
        <v>0</v>
      </c>
      <c r="H2681" s="7">
        <v>321877571</v>
      </c>
      <c r="I2681" s="9">
        <f t="shared" si="209"/>
        <v>3218.7757099999999</v>
      </c>
      <c r="J2681">
        <v>0</v>
      </c>
      <c r="K2681" cm="1">
        <f t="array" ref="K2681">INDEX(T!$H$2:$H$3661, MATCH(1, (T!$D$2:$D$3661=D2681)*(T!$E$2:$E$3661=G!E2681),0))</f>
        <v>1196.635</v>
      </c>
      <c r="L2681" cm="1">
        <f t="array" ref="L2681">INDEX('C'!$I$2:$I$3661, MATCH(1, ('C'!$D$2:$D$3661=D2681)*('C'!$E$2:$E$3661=G!E2681),0))</f>
        <v>6648354.9428599998</v>
      </c>
      <c r="M2681" cm="1">
        <f t="array" ref="M2681">_xlfn.IFNA(INDEX(P!C$2:C$2862, MATCH(1, (P!$A$2:$A$2862=D2681)*(P!$B$2:$B$2862=F2681),0)),)</f>
        <v>0</v>
      </c>
      <c r="N2681" cm="1">
        <f t="array" ref="N2681">_xlfn.IFNA(INDEX(Ind!$H$2:$H$6441, MATCH(1, (Ind!$A$2:$A$6441=D2681)*(Ind!$D$2:$D$6441=F2681),0)),)</f>
        <v>0</v>
      </c>
      <c r="O2681" cm="1">
        <f t="array" ref="O2681">_xlfn.IFNA(INDEX(Ind!$L$2:$L$6441, MATCH(1, (Ind!$A$2:$A$6441=D2681)*(Ind!$D$2:$D$6441=F2681),0)),)</f>
        <v>0</v>
      </c>
    </row>
    <row r="2682" spans="1:15" x14ac:dyDescent="0.2">
      <c r="A2682" s="4" t="s">
        <v>129</v>
      </c>
      <c r="B2682" s="5" t="str">
        <f t="shared" si="205"/>
        <v>2022</v>
      </c>
      <c r="C2682" s="5">
        <f t="shared" si="206"/>
        <v>2</v>
      </c>
      <c r="D2682" s="11">
        <f t="shared" si="207"/>
        <v>44593</v>
      </c>
      <c r="E2682" s="5" t="s">
        <v>12</v>
      </c>
      <c r="F2682" s="5" t="str">
        <f t="shared" si="208"/>
        <v>CAUCA</v>
      </c>
      <c r="G2682" s="12">
        <v>111753000</v>
      </c>
      <c r="H2682" s="6">
        <v>98124000</v>
      </c>
      <c r="I2682" s="9">
        <f t="shared" si="209"/>
        <v>1049.385</v>
      </c>
      <c r="J2682">
        <v>0</v>
      </c>
      <c r="K2682" cm="1">
        <f t="array" ref="K2682">INDEX(T!$H$2:$H$3661, MATCH(1, (T!$D$2:$D$3661=D2682)*(T!$E$2:$E$3661=G!E2682),0))</f>
        <v>912.52499999999998</v>
      </c>
      <c r="L2682" cm="1">
        <f t="array" ref="L2682">INDEX('C'!$I$2:$I$3661, MATCH(1, ('C'!$D$2:$D$3661=D2682)*('C'!$E$2:$E$3661=G!E2682),0))</f>
        <v>14743036.074999999</v>
      </c>
      <c r="M2682" cm="1">
        <f t="array" ref="M2682">_xlfn.IFNA(INDEX(P!C$2:C$2862, MATCH(1, (P!$A$2:$A$2862=D2682)*(P!$B$2:$B$2862=F2682),0)),)</f>
        <v>0</v>
      </c>
      <c r="N2682" cm="1">
        <f t="array" ref="N2682">_xlfn.IFNA(INDEX(Ind!$H$2:$H$6441, MATCH(1, (Ind!$A$2:$A$6441=D2682)*(Ind!$D$2:$D$6441=F2682),0)),)</f>
        <v>131.19885020305</v>
      </c>
      <c r="O2682" cm="1">
        <f t="array" ref="O2682">_xlfn.IFNA(INDEX(Ind!$L$2:$L$6441, MATCH(1, (Ind!$A$2:$A$6441=D2682)*(Ind!$D$2:$D$6441=F2682),0)),)</f>
        <v>104.802451519334</v>
      </c>
    </row>
    <row r="2683" spans="1:15" x14ac:dyDescent="0.2">
      <c r="A2683" s="1" t="s">
        <v>129</v>
      </c>
      <c r="B2683" s="5" t="str">
        <f t="shared" si="205"/>
        <v>2022</v>
      </c>
      <c r="C2683" s="5">
        <f t="shared" si="206"/>
        <v>2</v>
      </c>
      <c r="D2683" s="11">
        <f t="shared" si="207"/>
        <v>44593</v>
      </c>
      <c r="E2683" s="2" t="s">
        <v>13</v>
      </c>
      <c r="F2683" s="5" t="str">
        <f t="shared" si="208"/>
        <v>CESAR</v>
      </c>
      <c r="G2683" s="13">
        <v>136000000</v>
      </c>
      <c r="H2683" s="7">
        <v>112775595</v>
      </c>
      <c r="I2683" s="9">
        <f t="shared" si="209"/>
        <v>1243.8779750000001</v>
      </c>
      <c r="J2683">
        <v>0</v>
      </c>
      <c r="K2683" cm="1">
        <f t="array" ref="K2683">INDEX(T!$H$2:$H$3661, MATCH(1, (T!$D$2:$D$3661=D2683)*(T!$E$2:$E$3661=G!E2683),0))</f>
        <v>245.68782999999999</v>
      </c>
      <c r="L2683" cm="1">
        <f t="array" ref="L2683">INDEX('C'!$I$2:$I$3661, MATCH(1, ('C'!$D$2:$D$3661=D2683)*('C'!$E$2:$E$3661=G!E2683),0))</f>
        <v>12037226.974269999</v>
      </c>
      <c r="M2683" cm="1">
        <f t="array" ref="M2683">_xlfn.IFNA(INDEX(P!C$2:C$2862, MATCH(1, (P!$A$2:$A$2862=D2683)*(P!$B$2:$B$2862=F2683),0)),)</f>
        <v>9.1719354838709677</v>
      </c>
      <c r="N2683" cm="1">
        <f t="array" ref="N2683">_xlfn.IFNA(INDEX(Ind!$H$2:$H$6441, MATCH(1, (Ind!$A$2:$A$6441=D2683)*(Ind!$D$2:$D$6441=F2683),0)),)</f>
        <v>0</v>
      </c>
      <c r="O2683" cm="1">
        <f t="array" ref="O2683">_xlfn.IFNA(INDEX(Ind!$L$2:$L$6441, MATCH(1, (Ind!$A$2:$A$6441=D2683)*(Ind!$D$2:$D$6441=F2683),0)),)</f>
        <v>0</v>
      </c>
    </row>
    <row r="2684" spans="1:15" x14ac:dyDescent="0.2">
      <c r="A2684" s="4" t="s">
        <v>129</v>
      </c>
      <c r="B2684" s="5" t="str">
        <f t="shared" si="205"/>
        <v>2022</v>
      </c>
      <c r="C2684" s="5">
        <f t="shared" si="206"/>
        <v>2</v>
      </c>
      <c r="D2684" s="11">
        <f t="shared" si="207"/>
        <v>44593</v>
      </c>
      <c r="E2684" s="5" t="s">
        <v>14</v>
      </c>
      <c r="F2684" s="5" t="str">
        <f t="shared" si="208"/>
        <v>CORDOBA</v>
      </c>
      <c r="G2684" s="5">
        <v>84908000</v>
      </c>
      <c r="H2684" s="6">
        <v>0</v>
      </c>
      <c r="I2684" s="9">
        <f t="shared" si="209"/>
        <v>849.08</v>
      </c>
      <c r="J2684">
        <v>0</v>
      </c>
      <c r="K2684" cm="1">
        <f t="array" ref="K2684">INDEX(T!$H$2:$H$3661, MATCH(1, (T!$D$2:$D$3661=D2684)*(T!$E$2:$E$3661=G!E2684),0))</f>
        <v>197.89</v>
      </c>
      <c r="L2684" cm="1">
        <f t="array" ref="L2684">INDEX('C'!$I$2:$I$3661, MATCH(1, ('C'!$D$2:$D$3661=D2684)*('C'!$E$2:$E$3661=G!E2684),0))</f>
        <v>14591708</v>
      </c>
      <c r="M2684" cm="1">
        <f t="array" ref="M2684">_xlfn.IFNA(INDEX(P!C$2:C$2862, MATCH(1, (P!$A$2:$A$2862=D2684)*(P!$B$2:$B$2862=F2684),0)),)</f>
        <v>114.07354838709678</v>
      </c>
      <c r="N2684" cm="1">
        <f t="array" ref="N2684">_xlfn.IFNA(INDEX(Ind!$H$2:$H$6441, MATCH(1, (Ind!$A$2:$A$6441=D2684)*(Ind!$D$2:$D$6441=F2684),0)),)</f>
        <v>242.484928708513</v>
      </c>
      <c r="O2684" cm="1">
        <f t="array" ref="O2684">_xlfn.IFNA(INDEX(Ind!$L$2:$L$6441, MATCH(1, (Ind!$A$2:$A$6441=D2684)*(Ind!$D$2:$D$6441=F2684),0)),)</f>
        <v>114.012001263291</v>
      </c>
    </row>
    <row r="2685" spans="1:15" x14ac:dyDescent="0.2">
      <c r="A2685" s="1" t="s">
        <v>129</v>
      </c>
      <c r="B2685" s="5" t="str">
        <f t="shared" si="205"/>
        <v>2022</v>
      </c>
      <c r="C2685" s="5">
        <f t="shared" si="206"/>
        <v>2</v>
      </c>
      <c r="D2685" s="11">
        <f t="shared" si="207"/>
        <v>44593</v>
      </c>
      <c r="E2685" s="2" t="s">
        <v>15</v>
      </c>
      <c r="F2685" s="5" t="str">
        <f t="shared" si="208"/>
        <v>CUNDINAMARCA</v>
      </c>
      <c r="G2685" s="2">
        <v>89080000</v>
      </c>
      <c r="H2685" s="3">
        <v>99082268</v>
      </c>
      <c r="I2685" s="9">
        <f t="shared" si="209"/>
        <v>940.81133999999997</v>
      </c>
      <c r="J2685">
        <v>0</v>
      </c>
      <c r="K2685" cm="1">
        <f t="array" ref="K2685">INDEX(T!$H$2:$H$3661, MATCH(1, (T!$D$2:$D$3661=D2685)*(T!$E$2:$E$3661=G!E2685),0))</f>
        <v>576.42778499999997</v>
      </c>
      <c r="L2685" cm="1">
        <f t="array" ref="L2685">INDEX('C'!$I$2:$I$3661, MATCH(1, ('C'!$D$2:$D$3661=D2685)*('C'!$E$2:$E$3661=G!E2685),0))</f>
        <v>11342833.9231</v>
      </c>
      <c r="M2685" cm="1">
        <f t="array" ref="M2685">_xlfn.IFNA(INDEX(P!C$2:C$2862, MATCH(1, (P!$A$2:$A$2862=D2685)*(P!$B$2:$B$2862=F2685),0)),)</f>
        <v>0</v>
      </c>
      <c r="N2685" cm="1">
        <f t="array" ref="N2685">_xlfn.IFNA(INDEX(Ind!$H$2:$H$6441, MATCH(1, (Ind!$A$2:$A$6441=D2685)*(Ind!$D$2:$D$6441=F2685),0)),)</f>
        <v>135.774946496561</v>
      </c>
      <c r="O2685" cm="1">
        <f t="array" ref="O2685">_xlfn.IFNA(INDEX(Ind!$L$2:$L$6441, MATCH(1, (Ind!$A$2:$A$6441=D2685)*(Ind!$D$2:$D$6441=F2685),0)),)</f>
        <v>101.687896284774</v>
      </c>
    </row>
    <row r="2686" spans="1:15" x14ac:dyDescent="0.2">
      <c r="A2686" s="4" t="s">
        <v>129</v>
      </c>
      <c r="B2686" s="5" t="str">
        <f t="shared" si="205"/>
        <v>2022</v>
      </c>
      <c r="C2686" s="5">
        <f t="shared" si="206"/>
        <v>2</v>
      </c>
      <c r="D2686" s="11">
        <f t="shared" si="207"/>
        <v>44593</v>
      </c>
      <c r="E2686" s="5" t="s">
        <v>16</v>
      </c>
      <c r="F2686" s="5" t="str">
        <f t="shared" si="208"/>
        <v>CHOCO</v>
      </c>
      <c r="G2686" s="5">
        <v>0</v>
      </c>
      <c r="H2686" s="8">
        <v>577690000</v>
      </c>
      <c r="I2686" s="9">
        <f t="shared" si="209"/>
        <v>5776.9</v>
      </c>
      <c r="J2686">
        <v>0</v>
      </c>
      <c r="K2686" cm="1">
        <f t="array" ref="K2686">INDEX(T!$H$2:$H$3661, MATCH(1, (T!$D$2:$D$3661=D2686)*(T!$E$2:$E$3661=G!E2686),0))</f>
        <v>639.6</v>
      </c>
      <c r="L2686" t="e" cm="1">
        <f t="array" ref="L2686">INDEX('C'!$I$2:$I$3661, MATCH(1, ('C'!$D$2:$D$3661=D2686)*('C'!$E$2:$E$3661=G!E2686),0))</f>
        <v>#N/A</v>
      </c>
      <c r="M2686" cm="1">
        <f t="array" ref="M2686">_xlfn.IFNA(INDEX(P!C$2:C$2862, MATCH(1, (P!$A$2:$A$2862=D2686)*(P!$B$2:$B$2862=F2686),0)),)</f>
        <v>0</v>
      </c>
      <c r="N2686" cm="1">
        <f t="array" ref="N2686">_xlfn.IFNA(INDEX(Ind!$H$2:$H$6441, MATCH(1, (Ind!$A$2:$A$6441=D2686)*(Ind!$D$2:$D$6441=F2686),0)),)</f>
        <v>0</v>
      </c>
      <c r="O2686" cm="1">
        <f t="array" ref="O2686">_xlfn.IFNA(INDEX(Ind!$L$2:$L$6441, MATCH(1, (Ind!$A$2:$A$6441=D2686)*(Ind!$D$2:$D$6441=F2686),0)),)</f>
        <v>0</v>
      </c>
    </row>
    <row r="2687" spans="1:15" x14ac:dyDescent="0.2">
      <c r="A2687" s="1" t="s">
        <v>129</v>
      </c>
      <c r="B2687" s="5" t="str">
        <f t="shared" si="205"/>
        <v>2022</v>
      </c>
      <c r="C2687" s="5">
        <f t="shared" si="206"/>
        <v>2</v>
      </c>
      <c r="D2687" s="11">
        <f t="shared" si="207"/>
        <v>44593</v>
      </c>
      <c r="E2687" s="2" t="s">
        <v>17</v>
      </c>
      <c r="F2687" s="5" t="str">
        <f t="shared" si="208"/>
        <v>HUILA</v>
      </c>
      <c r="G2687" s="2">
        <v>0</v>
      </c>
      <c r="H2687" s="3">
        <v>97581996</v>
      </c>
      <c r="I2687" s="9">
        <f t="shared" si="209"/>
        <v>975.81996000000004</v>
      </c>
      <c r="J2687">
        <v>0</v>
      </c>
      <c r="K2687" cm="1">
        <f t="array" ref="K2687">INDEX(T!$H$2:$H$3661, MATCH(1, (T!$D$2:$D$3661=D2687)*(T!$E$2:$E$3661=G!E2687),0))</f>
        <v>953.54988000000003</v>
      </c>
      <c r="L2687" cm="1">
        <f t="array" ref="L2687">INDEX('C'!$I$2:$I$3661, MATCH(1, ('C'!$D$2:$D$3661=D2687)*('C'!$E$2:$E$3661=G!E2687),0))</f>
        <v>11493481.52077</v>
      </c>
      <c r="M2687" cm="1">
        <f t="array" ref="M2687">_xlfn.IFNA(INDEX(P!C$2:C$2862, MATCH(1, (P!$A$2:$A$2862=D2687)*(P!$B$2:$B$2862=F2687),0)),)</f>
        <v>4.1551612903225807</v>
      </c>
      <c r="N2687" cm="1">
        <f t="array" ref="N2687">_xlfn.IFNA(INDEX(Ind!$H$2:$H$6441, MATCH(1, (Ind!$A$2:$A$6441=D2687)*(Ind!$D$2:$D$6441=F2687),0)),)</f>
        <v>0</v>
      </c>
      <c r="O2687" cm="1">
        <f t="array" ref="O2687">_xlfn.IFNA(INDEX(Ind!$L$2:$L$6441, MATCH(1, (Ind!$A$2:$A$6441=D2687)*(Ind!$D$2:$D$6441=F2687),0)),)</f>
        <v>0</v>
      </c>
    </row>
    <row r="2688" spans="1:15" x14ac:dyDescent="0.2">
      <c r="A2688" s="4" t="s">
        <v>129</v>
      </c>
      <c r="B2688" s="5" t="str">
        <f t="shared" si="205"/>
        <v>2022</v>
      </c>
      <c r="C2688" s="5">
        <f t="shared" si="206"/>
        <v>2</v>
      </c>
      <c r="D2688" s="11">
        <f t="shared" si="207"/>
        <v>44593</v>
      </c>
      <c r="E2688" s="5" t="s">
        <v>18</v>
      </c>
      <c r="F2688" s="5" t="str">
        <f t="shared" si="208"/>
        <v>LA GUAJIRA</v>
      </c>
      <c r="G2688" s="5">
        <v>99400000</v>
      </c>
      <c r="H2688" s="6">
        <v>0</v>
      </c>
      <c r="I2688" s="9">
        <f t="shared" si="209"/>
        <v>994</v>
      </c>
      <c r="J2688">
        <v>0</v>
      </c>
      <c r="K2688" cm="1">
        <f t="array" ref="K2688">INDEX(T!$H$2:$H$3661, MATCH(1, (T!$D$2:$D$3661=D2688)*(T!$E$2:$E$3661=G!E2688),0))</f>
        <v>346</v>
      </c>
      <c r="L2688" cm="1">
        <f t="array" ref="L2688">INDEX('C'!$I$2:$I$3661, MATCH(1, ('C'!$D$2:$D$3661=D2688)*('C'!$E$2:$E$3661=G!E2688),0))</f>
        <v>2291757.2999999998</v>
      </c>
      <c r="M2688" cm="1">
        <f t="array" ref="M2688">_xlfn.IFNA(INDEX(P!C$2:C$2862, MATCH(1, (P!$A$2:$A$2862=D2688)*(P!$B$2:$B$2862=F2688),0)),)</f>
        <v>0</v>
      </c>
      <c r="N2688" cm="1">
        <f t="array" ref="N2688">_xlfn.IFNA(INDEX(Ind!$H$2:$H$6441, MATCH(1, (Ind!$A$2:$A$6441=D2688)*(Ind!$D$2:$D$6441=F2688),0)),)</f>
        <v>0</v>
      </c>
      <c r="O2688" cm="1">
        <f t="array" ref="O2688">_xlfn.IFNA(INDEX(Ind!$L$2:$L$6441, MATCH(1, (Ind!$A$2:$A$6441=D2688)*(Ind!$D$2:$D$6441=F2688),0)),)</f>
        <v>0</v>
      </c>
    </row>
    <row r="2689" spans="1:15" x14ac:dyDescent="0.2">
      <c r="A2689" s="1" t="s">
        <v>129</v>
      </c>
      <c r="B2689" s="5" t="str">
        <f t="shared" si="205"/>
        <v>2022</v>
      </c>
      <c r="C2689" s="5">
        <f t="shared" si="206"/>
        <v>2</v>
      </c>
      <c r="D2689" s="11">
        <f t="shared" si="207"/>
        <v>44593</v>
      </c>
      <c r="E2689" s="2" t="s">
        <v>19</v>
      </c>
      <c r="F2689" s="5" t="str">
        <f t="shared" si="208"/>
        <v>MAGDALENA</v>
      </c>
      <c r="G2689" s="13">
        <v>134144359</v>
      </c>
      <c r="H2689" s="7">
        <v>128880047</v>
      </c>
      <c r="I2689" s="9">
        <f t="shared" si="209"/>
        <v>1315.12203</v>
      </c>
      <c r="J2689">
        <v>0</v>
      </c>
      <c r="K2689" cm="1">
        <f t="array" ref="K2689">INDEX(T!$H$2:$H$3661, MATCH(1, (T!$D$2:$D$3661=D2689)*(T!$E$2:$E$3661=G!E2689),0))</f>
        <v>221.76552000000001</v>
      </c>
      <c r="L2689" cm="1">
        <f t="array" ref="L2689">INDEX('C'!$I$2:$I$3661, MATCH(1, ('C'!$D$2:$D$3661=D2689)*('C'!$E$2:$E$3661=G!E2689),0))</f>
        <v>15327772.420375001</v>
      </c>
      <c r="M2689" cm="1">
        <f t="array" ref="M2689">_xlfn.IFNA(INDEX(P!C$2:C$2862, MATCH(1, (P!$A$2:$A$2862=D2689)*(P!$B$2:$B$2862=F2689),0)),)</f>
        <v>12.031935483870967</v>
      </c>
      <c r="N2689" cm="1">
        <f t="array" ref="N2689">_xlfn.IFNA(INDEX(Ind!$H$2:$H$6441, MATCH(1, (Ind!$A$2:$A$6441=D2689)*(Ind!$D$2:$D$6441=F2689),0)),)</f>
        <v>0</v>
      </c>
      <c r="O2689" cm="1">
        <f t="array" ref="O2689">_xlfn.IFNA(INDEX(Ind!$L$2:$L$6441, MATCH(1, (Ind!$A$2:$A$6441=D2689)*(Ind!$D$2:$D$6441=F2689),0)),)</f>
        <v>0</v>
      </c>
    </row>
    <row r="2690" spans="1:15" x14ac:dyDescent="0.2">
      <c r="A2690" s="4" t="s">
        <v>129</v>
      </c>
      <c r="B2690" s="5" t="str">
        <f t="shared" si="205"/>
        <v>2022</v>
      </c>
      <c r="C2690" s="5">
        <f t="shared" si="206"/>
        <v>2</v>
      </c>
      <c r="D2690" s="11">
        <f t="shared" si="207"/>
        <v>44593</v>
      </c>
      <c r="E2690" s="5" t="s">
        <v>20</v>
      </c>
      <c r="F2690" s="5" t="str">
        <f t="shared" si="208"/>
        <v>META</v>
      </c>
      <c r="G2690" s="12">
        <v>465163000</v>
      </c>
      <c r="H2690" s="8">
        <v>106952099</v>
      </c>
      <c r="I2690" s="9">
        <f t="shared" si="209"/>
        <v>2860.575495</v>
      </c>
      <c r="J2690">
        <v>0</v>
      </c>
      <c r="K2690" cm="1">
        <f t="array" ref="K2690">INDEX(T!$H$2:$H$3661, MATCH(1, (T!$D$2:$D$3661=D2690)*(T!$E$2:$E$3661=G!E2690),0))</f>
        <v>736.11359000000004</v>
      </c>
      <c r="L2690" cm="1">
        <f t="array" ref="L2690">INDEX('C'!$I$2:$I$3661, MATCH(1, ('C'!$D$2:$D$3661=D2690)*('C'!$E$2:$E$3661=G!E2690),0))</f>
        <v>691106.37239000003</v>
      </c>
      <c r="M2690" cm="1">
        <f t="array" ref="M2690">_xlfn.IFNA(INDEX(P!C$2:C$2862, MATCH(1, (P!$A$2:$A$2862=D2690)*(P!$B$2:$B$2862=F2690),0)),)</f>
        <v>3.9248387096774175</v>
      </c>
      <c r="N2690" cm="1">
        <f t="array" ref="N2690">_xlfn.IFNA(INDEX(Ind!$H$2:$H$6441, MATCH(1, (Ind!$A$2:$A$6441=D2690)*(Ind!$D$2:$D$6441=F2690),0)),)</f>
        <v>0</v>
      </c>
      <c r="O2690" cm="1">
        <f t="array" ref="O2690">_xlfn.IFNA(INDEX(Ind!$L$2:$L$6441, MATCH(1, (Ind!$A$2:$A$6441=D2690)*(Ind!$D$2:$D$6441=F2690),0)),)</f>
        <v>0</v>
      </c>
    </row>
    <row r="2691" spans="1:15" x14ac:dyDescent="0.2">
      <c r="A2691" s="1" t="s">
        <v>129</v>
      </c>
      <c r="B2691" s="5" t="str">
        <f t="shared" ref="B2691:B2754" si="210">MID(A2691,7,20)</f>
        <v>2022</v>
      </c>
      <c r="C2691" s="5">
        <f t="shared" ref="C2691:C2754" si="211">IF(MID(A2691,1,3)="Jan",1,
IF(MID(A2691,1,3)="Feb",2,
IF(MID(A2691,1,3)="Mar",3,
IF(MID(A2691,1,3)="Apr",4,
IF(MID(A2691,1,3)="May",5,
IF(MID(A2691,1,3)="Jun",6,
IF(MID(A2691,1,3)="Jul",7,
IF(MID(A2691,1,3)="Aug",8,
IF(MID(A2691,1,3)="Sep",9,
IF(MID(A2691,1,3)="Oct",10,
IF(MID(A2691,1,3)="Nov",11,
IF(MID(A2691,1,3)="Dec",12))))))))))))</f>
        <v>2</v>
      </c>
      <c r="D2691" s="11">
        <f t="shared" ref="D2691:D2754" si="212">DATE(B2691,C2691,1)</f>
        <v>44593</v>
      </c>
      <c r="E2691" s="2" t="s">
        <v>21</v>
      </c>
      <c r="F2691" s="5" t="str">
        <f t="shared" ref="F2691:F2754" si="213">MID(E2691,5,100)</f>
        <v>NARINO</v>
      </c>
      <c r="G2691" s="2">
        <v>0</v>
      </c>
      <c r="H2691" s="7">
        <v>106172606</v>
      </c>
      <c r="I2691" s="9">
        <f t="shared" ref="I2691:I2754" si="214">IF(G2691=0,H2691/100000,IF(H2691=0,G2691/100000,((G2691+H2691)/2)/100000))</f>
        <v>1061.72606</v>
      </c>
      <c r="J2691">
        <v>0</v>
      </c>
      <c r="K2691" cm="1">
        <f t="array" ref="K2691">INDEX(T!$H$2:$H$3661, MATCH(1, (T!$D$2:$D$3661=D2691)*(T!$E$2:$E$3661=G!E2691),0))</f>
        <v>967.46</v>
      </c>
      <c r="L2691" cm="1">
        <f t="array" ref="L2691">INDEX('C'!$I$2:$I$3661, MATCH(1, ('C'!$D$2:$D$3661=D2691)*('C'!$E$2:$E$3661=G!E2691),0))</f>
        <v>11282056.87273</v>
      </c>
      <c r="M2691" cm="1">
        <f t="array" ref="M2691">_xlfn.IFNA(INDEX(P!C$2:C$2862, MATCH(1, (P!$A$2:$A$2862=D2691)*(P!$B$2:$B$2862=F2691),0)),)</f>
        <v>0</v>
      </c>
      <c r="N2691" cm="1">
        <f t="array" ref="N2691">_xlfn.IFNA(INDEX(Ind!$H$2:$H$6441, MATCH(1, (Ind!$A$2:$A$6441=D2691)*(Ind!$D$2:$D$6441=F2691),0)),)</f>
        <v>0</v>
      </c>
      <c r="O2691" cm="1">
        <f t="array" ref="O2691">_xlfn.IFNA(INDEX(Ind!$L$2:$L$6441, MATCH(1, (Ind!$A$2:$A$6441=D2691)*(Ind!$D$2:$D$6441=F2691),0)),)</f>
        <v>0</v>
      </c>
    </row>
    <row r="2692" spans="1:15" x14ac:dyDescent="0.2">
      <c r="A2692" s="4" t="s">
        <v>129</v>
      </c>
      <c r="B2692" s="5" t="str">
        <f t="shared" si="210"/>
        <v>2022</v>
      </c>
      <c r="C2692" s="5">
        <f t="shared" si="211"/>
        <v>2</v>
      </c>
      <c r="D2692" s="11">
        <f t="shared" si="212"/>
        <v>44593</v>
      </c>
      <c r="E2692" s="5" t="s">
        <v>22</v>
      </c>
      <c r="F2692" s="5" t="str">
        <f t="shared" si="213"/>
        <v>NORTE DE SANTANDER</v>
      </c>
      <c r="G2692" s="12">
        <v>119332000</v>
      </c>
      <c r="H2692" s="8">
        <v>143605937</v>
      </c>
      <c r="I2692" s="9">
        <f t="shared" si="214"/>
        <v>1314.6896850000001</v>
      </c>
      <c r="J2692">
        <v>0</v>
      </c>
      <c r="K2692" cm="1">
        <f t="array" ref="K2692">INDEX(T!$H$2:$H$3661, MATCH(1, (T!$D$2:$D$3661=D2692)*(T!$E$2:$E$3661=G!E2692),0))</f>
        <v>360.18875000000003</v>
      </c>
      <c r="L2692" cm="1">
        <f t="array" ref="L2692">INDEX('C'!$I$2:$I$3661, MATCH(1, ('C'!$D$2:$D$3661=D2692)*('C'!$E$2:$E$3661=G!E2692),0))</f>
        <v>3097989.3643749999</v>
      </c>
      <c r="M2692" cm="1">
        <f t="array" ref="M2692">_xlfn.IFNA(INDEX(P!C$2:C$2862, MATCH(1, (P!$A$2:$A$2862=D2692)*(P!$B$2:$B$2862=F2692),0)),)</f>
        <v>4.0825806451612898</v>
      </c>
      <c r="N2692" cm="1">
        <f t="array" ref="N2692">_xlfn.IFNA(INDEX(Ind!$H$2:$H$6441, MATCH(1, (Ind!$A$2:$A$6441=D2692)*(Ind!$D$2:$D$6441=F2692),0)),)</f>
        <v>0</v>
      </c>
      <c r="O2692" cm="1">
        <f t="array" ref="O2692">_xlfn.IFNA(INDEX(Ind!$L$2:$L$6441, MATCH(1, (Ind!$A$2:$A$6441=D2692)*(Ind!$D$2:$D$6441=F2692),0)),)</f>
        <v>0</v>
      </c>
    </row>
    <row r="2693" spans="1:15" x14ac:dyDescent="0.2">
      <c r="A2693" s="1" t="s">
        <v>129</v>
      </c>
      <c r="B2693" s="5" t="str">
        <f t="shared" si="210"/>
        <v>2022</v>
      </c>
      <c r="C2693" s="5">
        <f t="shared" si="211"/>
        <v>2</v>
      </c>
      <c r="D2693" s="11">
        <f t="shared" si="212"/>
        <v>44593</v>
      </c>
      <c r="E2693" s="2" t="s">
        <v>23</v>
      </c>
      <c r="F2693" s="5" t="str">
        <f t="shared" si="213"/>
        <v>QUINDIO</v>
      </c>
      <c r="G2693" s="2">
        <v>0</v>
      </c>
      <c r="H2693" s="7">
        <v>132323824</v>
      </c>
      <c r="I2693" s="9">
        <f t="shared" si="214"/>
        <v>1323.2382399999999</v>
      </c>
      <c r="J2693">
        <v>0</v>
      </c>
      <c r="K2693" cm="1">
        <f t="array" ref="K2693">INDEX(T!$H$2:$H$3661, MATCH(1, (T!$D$2:$D$3661=D2693)*(T!$E$2:$E$3661=G!E2693),0))</f>
        <v>605.21882000000005</v>
      </c>
      <c r="L2693" cm="1">
        <f t="array" ref="L2693">INDEX('C'!$I$2:$I$3661, MATCH(1, ('C'!$D$2:$D$3661=D2693)*('C'!$E$2:$E$3661=G!E2693),0))</f>
        <v>2495171.5482399999</v>
      </c>
      <c r="M2693" cm="1">
        <f t="array" ref="M2693">_xlfn.IFNA(INDEX(P!C$2:C$2862, MATCH(1, (P!$A$2:$A$2862=D2693)*(P!$B$2:$B$2862=F2693),0)),)</f>
        <v>0</v>
      </c>
      <c r="N2693" cm="1">
        <f t="array" ref="N2693">_xlfn.IFNA(INDEX(Ind!$H$2:$H$6441, MATCH(1, (Ind!$A$2:$A$6441=D2693)*(Ind!$D$2:$D$6441=F2693),0)),)</f>
        <v>0</v>
      </c>
      <c r="O2693" cm="1">
        <f t="array" ref="O2693">_xlfn.IFNA(INDEX(Ind!$L$2:$L$6441, MATCH(1, (Ind!$A$2:$A$6441=D2693)*(Ind!$D$2:$D$6441=F2693),0)),)</f>
        <v>0</v>
      </c>
    </row>
    <row r="2694" spans="1:15" x14ac:dyDescent="0.2">
      <c r="A2694" s="4" t="s">
        <v>129</v>
      </c>
      <c r="B2694" s="5" t="str">
        <f t="shared" si="210"/>
        <v>2022</v>
      </c>
      <c r="C2694" s="5">
        <f t="shared" si="211"/>
        <v>2</v>
      </c>
      <c r="D2694" s="11">
        <f t="shared" si="212"/>
        <v>44593</v>
      </c>
      <c r="E2694" s="5" t="s">
        <v>24</v>
      </c>
      <c r="F2694" s="5" t="str">
        <f t="shared" si="213"/>
        <v>RISARALDA</v>
      </c>
      <c r="G2694" s="5">
        <v>0</v>
      </c>
      <c r="H2694" s="8">
        <v>104583471</v>
      </c>
      <c r="I2694" s="9">
        <f t="shared" si="214"/>
        <v>1045.8347100000001</v>
      </c>
      <c r="J2694">
        <v>0</v>
      </c>
      <c r="K2694" cm="1">
        <f t="array" ref="K2694">INDEX(T!$H$2:$H$3661, MATCH(1, (T!$D$2:$D$3661=D2694)*(T!$E$2:$E$3661=G!E2694),0))</f>
        <v>472.14823999999999</v>
      </c>
      <c r="L2694" cm="1">
        <f t="array" ref="L2694">INDEX('C'!$I$2:$I$3661, MATCH(1, ('C'!$D$2:$D$3661=D2694)*('C'!$E$2:$E$3661=G!E2694),0))</f>
        <v>3863842.7023499999</v>
      </c>
      <c r="M2694" cm="1">
        <f t="array" ref="M2694">_xlfn.IFNA(INDEX(P!C$2:C$2862, MATCH(1, (P!$A$2:$A$2862=D2694)*(P!$B$2:$B$2862=F2694),0)),)</f>
        <v>0</v>
      </c>
      <c r="N2694" cm="1">
        <f t="array" ref="N2694">_xlfn.IFNA(INDEX(Ind!$H$2:$H$6441, MATCH(1, (Ind!$A$2:$A$6441=D2694)*(Ind!$D$2:$D$6441=F2694),0)),)</f>
        <v>168.78396495575501</v>
      </c>
      <c r="O2694" cm="1">
        <f t="array" ref="O2694">_xlfn.IFNA(INDEX(Ind!$L$2:$L$6441, MATCH(1, (Ind!$A$2:$A$6441=D2694)*(Ind!$D$2:$D$6441=F2694),0)),)</f>
        <v>105.107283459801</v>
      </c>
    </row>
    <row r="2695" spans="1:15" x14ac:dyDescent="0.2">
      <c r="A2695" s="1" t="s">
        <v>129</v>
      </c>
      <c r="B2695" s="5" t="str">
        <f t="shared" si="210"/>
        <v>2022</v>
      </c>
      <c r="C2695" s="5">
        <f t="shared" si="211"/>
        <v>2</v>
      </c>
      <c r="D2695" s="11">
        <f t="shared" si="212"/>
        <v>44593</v>
      </c>
      <c r="E2695" s="2" t="s">
        <v>25</v>
      </c>
      <c r="F2695" s="5" t="str">
        <f t="shared" si="213"/>
        <v>SANTANDER</v>
      </c>
      <c r="G2695" s="2">
        <v>80710000</v>
      </c>
      <c r="H2695" s="7">
        <v>371335822</v>
      </c>
      <c r="I2695" s="9">
        <f t="shared" si="214"/>
        <v>2260.2291100000002</v>
      </c>
      <c r="J2695">
        <v>0</v>
      </c>
      <c r="K2695" cm="1">
        <f t="array" ref="K2695">INDEX(T!$H$2:$H$3661, MATCH(1, (T!$D$2:$D$3661=D2695)*(T!$E$2:$E$3661=G!E2695),0))</f>
        <v>735.29925000000003</v>
      </c>
      <c r="L2695" cm="1">
        <f t="array" ref="L2695">INDEX('C'!$I$2:$I$3661, MATCH(1, ('C'!$D$2:$D$3661=D2695)*('C'!$E$2:$E$3661=G!E2695),0))</f>
        <v>2633160.4424700001</v>
      </c>
      <c r="M2695" cm="1">
        <f t="array" ref="M2695">_xlfn.IFNA(INDEX(P!C$2:C$2862, MATCH(1, (P!$A$2:$A$2862=D2695)*(P!$B$2:$B$2862=F2695),0)),)</f>
        <v>19.482903225806453</v>
      </c>
      <c r="N2695" cm="1">
        <f t="array" ref="N2695">_xlfn.IFNA(INDEX(Ind!$H$2:$H$6441, MATCH(1, (Ind!$A$2:$A$6441=D2695)*(Ind!$D$2:$D$6441=F2695),0)),)</f>
        <v>125.849512337928</v>
      </c>
      <c r="O2695" cm="1">
        <f t="array" ref="O2695">_xlfn.IFNA(INDEX(Ind!$L$2:$L$6441, MATCH(1, (Ind!$A$2:$A$6441=D2695)*(Ind!$D$2:$D$6441=F2695),0)),)</f>
        <v>102.02720562819</v>
      </c>
    </row>
    <row r="2696" spans="1:15" x14ac:dyDescent="0.2">
      <c r="A2696" s="4" t="s">
        <v>129</v>
      </c>
      <c r="B2696" s="5" t="str">
        <f t="shared" si="210"/>
        <v>2022</v>
      </c>
      <c r="C2696" s="5">
        <f t="shared" si="211"/>
        <v>2</v>
      </c>
      <c r="D2696" s="11">
        <f t="shared" si="212"/>
        <v>44593</v>
      </c>
      <c r="E2696" s="5" t="s">
        <v>26</v>
      </c>
      <c r="F2696" s="5" t="str">
        <f t="shared" si="213"/>
        <v>SUCRE</v>
      </c>
      <c r="G2696" s="5">
        <v>84908000</v>
      </c>
      <c r="H2696" s="6">
        <v>0</v>
      </c>
      <c r="I2696" s="9">
        <f t="shared" si="214"/>
        <v>849.08</v>
      </c>
      <c r="J2696">
        <v>0</v>
      </c>
      <c r="K2696" cm="1">
        <f t="array" ref="K2696">INDEX(T!$H$2:$H$3661, MATCH(1, (T!$D$2:$D$3661=D2696)*(T!$E$2:$E$3661=G!E2696),0))</f>
        <v>197.89</v>
      </c>
      <c r="L2696" cm="1">
        <f t="array" ref="L2696">INDEX('C'!$I$2:$I$3661, MATCH(1, ('C'!$D$2:$D$3661=D2696)*('C'!$E$2:$E$3661=G!E2696),0))</f>
        <v>14591708</v>
      </c>
      <c r="M2696" cm="1">
        <f t="array" ref="M2696">_xlfn.IFNA(INDEX(P!C$2:C$2862, MATCH(1, (P!$A$2:$A$2862=D2696)*(P!$B$2:$B$2862=F2696),0)),)</f>
        <v>94.844838709677433</v>
      </c>
      <c r="N2696" cm="1">
        <f t="array" ref="N2696">_xlfn.IFNA(INDEX(Ind!$H$2:$H$6441, MATCH(1, (Ind!$A$2:$A$6441=D2696)*(Ind!$D$2:$D$6441=F2696),0)),)</f>
        <v>0</v>
      </c>
      <c r="O2696" cm="1">
        <f t="array" ref="O2696">_xlfn.IFNA(INDEX(Ind!$L$2:$L$6441, MATCH(1, (Ind!$A$2:$A$6441=D2696)*(Ind!$D$2:$D$6441=F2696),0)),)</f>
        <v>0</v>
      </c>
    </row>
    <row r="2697" spans="1:15" x14ac:dyDescent="0.2">
      <c r="A2697" s="1" t="s">
        <v>129</v>
      </c>
      <c r="B2697" s="5" t="str">
        <f t="shared" si="210"/>
        <v>2022</v>
      </c>
      <c r="C2697" s="5">
        <f t="shared" si="211"/>
        <v>2</v>
      </c>
      <c r="D2697" s="11">
        <f t="shared" si="212"/>
        <v>44593</v>
      </c>
      <c r="E2697" s="2" t="s">
        <v>27</v>
      </c>
      <c r="F2697" s="5" t="str">
        <f t="shared" si="213"/>
        <v>TOLIMA</v>
      </c>
      <c r="G2697" s="2">
        <v>0</v>
      </c>
      <c r="H2697" s="7">
        <v>103422658</v>
      </c>
      <c r="I2697" s="9">
        <f t="shared" si="214"/>
        <v>1034.22658</v>
      </c>
      <c r="J2697">
        <v>0</v>
      </c>
      <c r="K2697" cm="1">
        <f t="array" ref="K2697">INDEX(T!$H$2:$H$3661, MATCH(1, (T!$D$2:$D$3661=D2697)*(T!$E$2:$E$3661=G!E2697),0))</f>
        <v>947.94689000000005</v>
      </c>
      <c r="L2697" cm="1">
        <f t="array" ref="L2697">INDEX('C'!$I$2:$I$3661, MATCH(1, ('C'!$D$2:$D$3661=D2697)*('C'!$E$2:$E$3661=G!E2697),0))</f>
        <v>11428879.008309999</v>
      </c>
      <c r="M2697" cm="1">
        <f t="array" ref="M2697">_xlfn.IFNA(INDEX(P!C$2:C$2862, MATCH(1, (P!$A$2:$A$2862=D2697)*(P!$B$2:$B$2862=F2697),0)),)</f>
        <v>2.6558064516129036</v>
      </c>
      <c r="N2697" cm="1">
        <f t="array" ref="N2697">_xlfn.IFNA(INDEX(Ind!$H$2:$H$6441, MATCH(1, (Ind!$A$2:$A$6441=D2697)*(Ind!$D$2:$D$6441=F2697),0)),)</f>
        <v>114.257706485669</v>
      </c>
      <c r="O2697" cm="1">
        <f t="array" ref="O2697">_xlfn.IFNA(INDEX(Ind!$L$2:$L$6441, MATCH(1, (Ind!$A$2:$A$6441=D2697)*(Ind!$D$2:$D$6441=F2697),0)),)</f>
        <v>98.018873820386204</v>
      </c>
    </row>
    <row r="2698" spans="1:15" x14ac:dyDescent="0.2">
      <c r="A2698" s="4" t="s">
        <v>129</v>
      </c>
      <c r="B2698" s="5" t="str">
        <f t="shared" si="210"/>
        <v>2022</v>
      </c>
      <c r="C2698" s="5">
        <f t="shared" si="211"/>
        <v>2</v>
      </c>
      <c r="D2698" s="11">
        <f t="shared" si="212"/>
        <v>44593</v>
      </c>
      <c r="E2698" s="5" t="s">
        <v>28</v>
      </c>
      <c r="F2698" s="5" t="str">
        <f t="shared" si="213"/>
        <v>VALLE DEL CAUCA</v>
      </c>
      <c r="G2698" s="12">
        <v>111428626</v>
      </c>
      <c r="H2698" s="6">
        <v>0</v>
      </c>
      <c r="I2698" s="9">
        <f t="shared" si="214"/>
        <v>1114.2862600000001</v>
      </c>
      <c r="J2698">
        <v>0</v>
      </c>
      <c r="K2698" cm="1">
        <f t="array" ref="K2698">INDEX(T!$H$2:$H$3661, MATCH(1, (T!$D$2:$D$3661=D2698)*(T!$E$2:$E$3661=G!E2698),0))</f>
        <v>875.69009000000005</v>
      </c>
      <c r="L2698" cm="1">
        <f t="array" ref="L2698">INDEX('C'!$I$2:$I$3661, MATCH(1, ('C'!$D$2:$D$3661=D2698)*('C'!$E$2:$E$3661=G!E2698),0))</f>
        <v>17481525.891449999</v>
      </c>
      <c r="M2698" cm="1">
        <f t="array" ref="M2698">_xlfn.IFNA(INDEX(P!C$2:C$2862, MATCH(1, (P!$A$2:$A$2862=D2698)*(P!$B$2:$B$2862=F2698),0)),)</f>
        <v>0</v>
      </c>
      <c r="N2698" cm="1">
        <f t="array" ref="N2698">_xlfn.IFNA(INDEX(Ind!$H$2:$H$6441, MATCH(1, (Ind!$A$2:$A$6441=D2698)*(Ind!$D$2:$D$6441=F2698),0)),)</f>
        <v>134.451414030601</v>
      </c>
      <c r="O2698" cm="1">
        <f t="array" ref="O2698">_xlfn.IFNA(INDEX(Ind!$L$2:$L$6441, MATCH(1, (Ind!$A$2:$A$6441=D2698)*(Ind!$D$2:$D$6441=F2698),0)),)</f>
        <v>97.981934925243294</v>
      </c>
    </row>
    <row r="2699" spans="1:15" x14ac:dyDescent="0.2">
      <c r="A2699" s="1" t="s">
        <v>129</v>
      </c>
      <c r="B2699" s="5" t="str">
        <f t="shared" si="210"/>
        <v>2022</v>
      </c>
      <c r="C2699" s="5">
        <f t="shared" si="211"/>
        <v>2</v>
      </c>
      <c r="D2699" s="11">
        <f t="shared" si="212"/>
        <v>44593</v>
      </c>
      <c r="E2699" s="2" t="s">
        <v>74</v>
      </c>
      <c r="F2699" s="5" t="str">
        <f t="shared" si="213"/>
        <v>ARAUCA</v>
      </c>
      <c r="G2699" s="2">
        <v>0</v>
      </c>
      <c r="H2699" s="7">
        <v>103237000</v>
      </c>
      <c r="I2699" s="9">
        <f t="shared" si="214"/>
        <v>1032.3699999999999</v>
      </c>
      <c r="J2699">
        <v>0</v>
      </c>
      <c r="K2699" cm="1">
        <f t="array" ref="K2699">INDEX(T!$H$2:$H$3661, MATCH(1, (T!$D$2:$D$3661=D2699)*(T!$E$2:$E$3661=G!E2699),0))</f>
        <v>1242.83</v>
      </c>
      <c r="L2699" cm="1">
        <f t="array" ref="L2699">INDEX('C'!$I$2:$I$3661, MATCH(1, ('C'!$D$2:$D$3661=D2699)*('C'!$E$2:$E$3661=G!E2699),0))</f>
        <v>49773.5</v>
      </c>
      <c r="M2699" cm="1">
        <f t="array" ref="M2699">_xlfn.IFNA(INDEX(P!C$2:C$2862, MATCH(1, (P!$A$2:$A$2862=D2699)*(P!$B$2:$B$2862=F2699),0)),)</f>
        <v>1.9180645161290326</v>
      </c>
      <c r="N2699" cm="1">
        <f t="array" ref="N2699">_xlfn.IFNA(INDEX(Ind!$H$2:$H$6441, MATCH(1, (Ind!$A$2:$A$6441=D2699)*(Ind!$D$2:$D$6441=F2699),0)),)</f>
        <v>0</v>
      </c>
      <c r="O2699" cm="1">
        <f t="array" ref="O2699">_xlfn.IFNA(INDEX(Ind!$L$2:$L$6441, MATCH(1, (Ind!$A$2:$A$6441=D2699)*(Ind!$D$2:$D$6441=F2699),0)),)</f>
        <v>0</v>
      </c>
    </row>
    <row r="2700" spans="1:15" x14ac:dyDescent="0.2">
      <c r="A2700" s="4" t="s">
        <v>129</v>
      </c>
      <c r="B2700" s="5" t="str">
        <f t="shared" si="210"/>
        <v>2022</v>
      </c>
      <c r="C2700" s="5">
        <f t="shared" si="211"/>
        <v>2</v>
      </c>
      <c r="D2700" s="11">
        <f t="shared" si="212"/>
        <v>44593</v>
      </c>
      <c r="E2700" s="5" t="s">
        <v>29</v>
      </c>
      <c r="F2700" s="5" t="str">
        <f t="shared" si="213"/>
        <v>CASANARE</v>
      </c>
      <c r="G2700" s="5">
        <v>0</v>
      </c>
      <c r="H2700" s="6">
        <v>54122086</v>
      </c>
      <c r="I2700" s="9">
        <f t="shared" si="214"/>
        <v>541.22086000000002</v>
      </c>
      <c r="J2700">
        <v>0</v>
      </c>
      <c r="K2700" cm="1">
        <f t="array" ref="K2700">INDEX(T!$H$2:$H$3661, MATCH(1, (T!$D$2:$D$3661=D2700)*(T!$E$2:$E$3661=G!E2700),0))</f>
        <v>129.47371000000001</v>
      </c>
      <c r="L2700" cm="1">
        <f t="array" ref="L2700">INDEX('C'!$I$2:$I$3661, MATCH(1, ('C'!$D$2:$D$3661=D2700)*('C'!$E$2:$E$3661=G!E2700),0))</f>
        <v>581861.62771000003</v>
      </c>
      <c r="M2700" cm="1">
        <f t="array" ref="M2700">_xlfn.IFNA(INDEX(P!C$2:C$2862, MATCH(1, (P!$A$2:$A$2862=D2700)*(P!$B$2:$B$2862=F2700),0)),)</f>
        <v>538.14451612903235</v>
      </c>
      <c r="N2700" cm="1">
        <f t="array" ref="N2700">_xlfn.IFNA(INDEX(Ind!$H$2:$H$6441, MATCH(1, (Ind!$A$2:$A$6441=D2700)*(Ind!$D$2:$D$6441=F2700),0)),)</f>
        <v>0</v>
      </c>
      <c r="O2700" cm="1">
        <f t="array" ref="O2700">_xlfn.IFNA(INDEX(Ind!$L$2:$L$6441, MATCH(1, (Ind!$A$2:$A$6441=D2700)*(Ind!$D$2:$D$6441=F2700),0)),)</f>
        <v>0</v>
      </c>
    </row>
    <row r="2701" spans="1:15" x14ac:dyDescent="0.2">
      <c r="A2701" s="1" t="s">
        <v>129</v>
      </c>
      <c r="B2701" s="5" t="str">
        <f t="shared" si="210"/>
        <v>2022</v>
      </c>
      <c r="C2701" s="5">
        <f t="shared" si="211"/>
        <v>2</v>
      </c>
      <c r="D2701" s="11">
        <f t="shared" si="212"/>
        <v>44593</v>
      </c>
      <c r="E2701" s="2" t="s">
        <v>30</v>
      </c>
      <c r="F2701" s="5" t="str">
        <f t="shared" si="213"/>
        <v>PUTUMAYO</v>
      </c>
      <c r="G2701" s="2">
        <v>0</v>
      </c>
      <c r="H2701" s="7">
        <v>100177000</v>
      </c>
      <c r="I2701" s="9">
        <f t="shared" si="214"/>
        <v>1001.77</v>
      </c>
      <c r="J2701">
        <v>0</v>
      </c>
      <c r="K2701" cm="1">
        <f t="array" ref="K2701">INDEX(T!$H$2:$H$3661, MATCH(1, (T!$D$2:$D$3661=D2701)*(T!$E$2:$E$3661=G!E2701),0))</f>
        <v>3429.5333300000002</v>
      </c>
      <c r="L2701" cm="1">
        <f t="array" ref="L2701">INDEX('C'!$I$2:$I$3661, MATCH(1, ('C'!$D$2:$D$3661=D2701)*('C'!$E$2:$E$3661=G!E2701),0))</f>
        <v>52093.903330000001</v>
      </c>
      <c r="M2701" cm="1">
        <f t="array" ref="M2701">_xlfn.IFNA(INDEX(P!C$2:C$2862, MATCH(1, (P!$A$2:$A$2862=D2701)*(P!$B$2:$B$2862=F2701),0)),)</f>
        <v>1.9812903225806453</v>
      </c>
      <c r="N2701" cm="1">
        <f t="array" ref="N2701">_xlfn.IFNA(INDEX(Ind!$H$2:$H$6441, MATCH(1, (Ind!$A$2:$A$6441=D2701)*(Ind!$D$2:$D$6441=F2701),0)),)</f>
        <v>0</v>
      </c>
      <c r="O2701" cm="1">
        <f t="array" ref="O2701">_xlfn.IFNA(INDEX(Ind!$L$2:$L$6441, MATCH(1, (Ind!$A$2:$A$6441=D2701)*(Ind!$D$2:$D$6441=F2701),0)),)</f>
        <v>0</v>
      </c>
    </row>
    <row r="2702" spans="1:15" x14ac:dyDescent="0.2">
      <c r="A2702" s="4" t="s">
        <v>129</v>
      </c>
      <c r="B2702" s="5" t="str">
        <f t="shared" si="210"/>
        <v>2022</v>
      </c>
      <c r="C2702" s="5">
        <f t="shared" si="211"/>
        <v>2</v>
      </c>
      <c r="D2702" s="11">
        <f t="shared" si="212"/>
        <v>44593</v>
      </c>
      <c r="E2702" s="5" t="s">
        <v>31</v>
      </c>
      <c r="F2702" s="5" t="str">
        <f t="shared" si="213"/>
        <v>GUAVIARE</v>
      </c>
      <c r="G2702" s="5">
        <v>0</v>
      </c>
      <c r="H2702" s="8">
        <v>107431000</v>
      </c>
      <c r="I2702" s="9">
        <f t="shared" si="214"/>
        <v>1074.31</v>
      </c>
      <c r="J2702">
        <v>0</v>
      </c>
      <c r="K2702" cm="1">
        <f t="array" ref="K2702">INDEX(T!$H$2:$H$3661, MATCH(1, (T!$D$2:$D$3661=D2702)*(T!$E$2:$E$3661=G!E2702),0))</f>
        <v>1850.74</v>
      </c>
      <c r="L2702" cm="1">
        <f t="array" ref="L2702">INDEX('C'!$I$2:$I$3661, MATCH(1, ('C'!$D$2:$D$3661=D2702)*('C'!$E$2:$E$3661=G!E2702),0))</f>
        <v>48522.91</v>
      </c>
      <c r="M2702" cm="1">
        <f t="array" ref="M2702">_xlfn.IFNA(INDEX(P!C$2:C$2862, MATCH(1, (P!$A$2:$A$2862=D2702)*(P!$B$2:$B$2862=F2702),0)),)</f>
        <v>0</v>
      </c>
      <c r="N2702" cm="1">
        <f t="array" ref="N2702">_xlfn.IFNA(INDEX(Ind!$H$2:$H$6441, MATCH(1, (Ind!$A$2:$A$6441=D2702)*(Ind!$D$2:$D$6441=F2702),0)),)</f>
        <v>0</v>
      </c>
      <c r="O2702" cm="1">
        <f t="array" ref="O2702">_xlfn.IFNA(INDEX(Ind!$L$2:$L$6441, MATCH(1, (Ind!$A$2:$A$6441=D2702)*(Ind!$D$2:$D$6441=F2702),0)),)</f>
        <v>0</v>
      </c>
    </row>
    <row r="2703" spans="1:15" x14ac:dyDescent="0.2">
      <c r="A2703" s="1" t="s">
        <v>130</v>
      </c>
      <c r="B2703" s="5" t="str">
        <f t="shared" si="210"/>
        <v>2022</v>
      </c>
      <c r="C2703" s="5">
        <f t="shared" si="211"/>
        <v>3</v>
      </c>
      <c r="D2703" s="11">
        <f t="shared" si="212"/>
        <v>44621</v>
      </c>
      <c r="E2703" s="2" t="s">
        <v>5</v>
      </c>
      <c r="F2703" s="5" t="str">
        <f t="shared" si="213"/>
        <v>ANTIOQUIA</v>
      </c>
      <c r="G2703" s="2">
        <v>94146957</v>
      </c>
      <c r="H2703" s="3">
        <v>91362098</v>
      </c>
      <c r="I2703" s="9">
        <f t="shared" si="214"/>
        <v>927.54527499999995</v>
      </c>
      <c r="J2703">
        <v>0</v>
      </c>
      <c r="K2703" cm="1">
        <f t="array" ref="K2703">INDEX(T!$H$2:$H$3661, MATCH(1, (T!$D$2:$D$3661=D2703)*(T!$E$2:$E$3661=G!E2703),0))</f>
        <v>564.91779499999996</v>
      </c>
      <c r="L2703" cm="1">
        <f t="array" ref="L2703">INDEX('C'!$I$2:$I$3661, MATCH(1, ('C'!$D$2:$D$3661=D2703)*('C'!$E$2:$E$3661=G!E2703),0))</f>
        <v>22176767.888895001</v>
      </c>
      <c r="M2703" cm="1">
        <f t="array" ref="M2703">_xlfn.IFNA(INDEX(P!C$2:C$2862, MATCH(1, (P!$A$2:$A$2862=D2703)*(P!$B$2:$B$2862=F2703),0)),)</f>
        <v>0</v>
      </c>
      <c r="N2703" cm="1">
        <f t="array" ref="N2703">_xlfn.IFNA(INDEX(Ind!$H$2:$H$6441, MATCH(1, (Ind!$A$2:$A$6441=D2703)*(Ind!$D$2:$D$6441=F2703),0)),)</f>
        <v>149.838594238186</v>
      </c>
      <c r="O2703" cm="1">
        <f t="array" ref="O2703">_xlfn.IFNA(INDEX(Ind!$L$2:$L$6441, MATCH(1, (Ind!$A$2:$A$6441=D2703)*(Ind!$D$2:$D$6441=F2703),0)),)</f>
        <v>98.512353963190904</v>
      </c>
    </row>
    <row r="2704" spans="1:15" x14ac:dyDescent="0.2">
      <c r="A2704" s="4" t="s">
        <v>130</v>
      </c>
      <c r="B2704" s="5" t="str">
        <f t="shared" si="210"/>
        <v>2022</v>
      </c>
      <c r="C2704" s="5">
        <f t="shared" si="211"/>
        <v>3</v>
      </c>
      <c r="D2704" s="11">
        <f t="shared" si="212"/>
        <v>44621</v>
      </c>
      <c r="E2704" s="5" t="s">
        <v>6</v>
      </c>
      <c r="F2704" s="5" t="str">
        <f t="shared" si="213"/>
        <v>ATLANTICO</v>
      </c>
      <c r="G2704" s="12">
        <v>122800000</v>
      </c>
      <c r="H2704" s="8">
        <v>122800000</v>
      </c>
      <c r="I2704" s="9">
        <f t="shared" si="214"/>
        <v>1228</v>
      </c>
      <c r="J2704">
        <v>0</v>
      </c>
      <c r="K2704" cm="1">
        <f t="array" ref="K2704">INDEX(T!$H$2:$H$3661, MATCH(1, (T!$D$2:$D$3661=D2704)*(T!$E$2:$E$3661=G!E2704),0))</f>
        <v>287</v>
      </c>
      <c r="L2704" cm="1">
        <f t="array" ref="L2704">INDEX('C'!$I$2:$I$3661, MATCH(1, ('C'!$D$2:$D$3661=D2704)*('C'!$E$2:$E$3661=G!E2704),0))</f>
        <v>18341683.440000001</v>
      </c>
      <c r="M2704" cm="1">
        <f t="array" ref="M2704">_xlfn.IFNA(INDEX(P!C$2:C$2862, MATCH(1, (P!$A$2:$A$2862=D2704)*(P!$B$2:$B$2862=F2704),0)),)</f>
        <v>29.771612903225805</v>
      </c>
      <c r="N2704" cm="1">
        <f t="array" ref="N2704">_xlfn.IFNA(INDEX(Ind!$H$2:$H$6441, MATCH(1, (Ind!$A$2:$A$6441=D2704)*(Ind!$D$2:$D$6441=F2704),0)),)</f>
        <v>163.03660990476499</v>
      </c>
      <c r="O2704" cm="1">
        <f t="array" ref="O2704">_xlfn.IFNA(INDEX(Ind!$L$2:$L$6441, MATCH(1, (Ind!$A$2:$A$6441=D2704)*(Ind!$D$2:$D$6441=F2704),0)),)</f>
        <v>103.668582734241</v>
      </c>
    </row>
    <row r="2705" spans="1:15" x14ac:dyDescent="0.2">
      <c r="A2705" s="1" t="s">
        <v>130</v>
      </c>
      <c r="B2705" s="5" t="str">
        <f t="shared" si="210"/>
        <v>2022</v>
      </c>
      <c r="C2705" s="5">
        <f t="shared" si="211"/>
        <v>3</v>
      </c>
      <c r="D2705" s="11">
        <f t="shared" si="212"/>
        <v>44621</v>
      </c>
      <c r="E2705" s="2" t="s">
        <v>7</v>
      </c>
      <c r="F2705" s="5" t="str">
        <f t="shared" si="213"/>
        <v>BOGOTA, D.C.</v>
      </c>
      <c r="G2705" s="2">
        <v>0</v>
      </c>
      <c r="H2705" s="3">
        <v>89437000</v>
      </c>
      <c r="I2705" s="9">
        <f t="shared" si="214"/>
        <v>894.37</v>
      </c>
      <c r="J2705">
        <v>0</v>
      </c>
      <c r="K2705" cm="1">
        <f t="array" ref="K2705">INDEX(T!$H$2:$H$3661, MATCH(1, (T!$D$2:$D$3661=D2705)*(T!$E$2:$E$3661=G!E2705),0))</f>
        <v>678.63</v>
      </c>
      <c r="L2705" cm="1">
        <f t="array" ref="L2705">INDEX('C'!$I$2:$I$3661, MATCH(1, ('C'!$D$2:$D$3661=D2705)*('C'!$E$2:$E$3661=G!E2705),0))</f>
        <v>52719999</v>
      </c>
      <c r="M2705" cm="1">
        <f t="array" ref="M2705">_xlfn.IFNA(INDEX(P!C$2:C$2862, MATCH(1, (P!$A$2:$A$2862=D2705)*(P!$B$2:$B$2862=F2705),0)),)</f>
        <v>0</v>
      </c>
      <c r="N2705" cm="1">
        <f t="array" ref="N2705">_xlfn.IFNA(INDEX(Ind!$H$2:$H$6441, MATCH(1, (Ind!$A$2:$A$6441=D2705)*(Ind!$D$2:$D$6441=F2705),0)),)</f>
        <v>149.51996547847401</v>
      </c>
      <c r="O2705" cm="1">
        <f t="array" ref="O2705">_xlfn.IFNA(INDEX(Ind!$L$2:$L$6441, MATCH(1, (Ind!$A$2:$A$6441=D2705)*(Ind!$D$2:$D$6441=F2705),0)),)</f>
        <v>94.413681386095604</v>
      </c>
    </row>
    <row r="2706" spans="1:15" x14ac:dyDescent="0.2">
      <c r="A2706" s="4" t="s">
        <v>130</v>
      </c>
      <c r="B2706" s="5" t="str">
        <f t="shared" si="210"/>
        <v>2022</v>
      </c>
      <c r="C2706" s="5">
        <f t="shared" si="211"/>
        <v>3</v>
      </c>
      <c r="D2706" s="11">
        <f t="shared" si="212"/>
        <v>44621</v>
      </c>
      <c r="E2706" s="5" t="s">
        <v>8</v>
      </c>
      <c r="F2706" s="5" t="str">
        <f t="shared" si="213"/>
        <v>BOLIVAR</v>
      </c>
      <c r="G2706" s="12">
        <v>105417083</v>
      </c>
      <c r="H2706" s="8">
        <v>102790432</v>
      </c>
      <c r="I2706" s="9">
        <f t="shared" si="214"/>
        <v>1041.0375750000001</v>
      </c>
      <c r="J2706">
        <v>0</v>
      </c>
      <c r="K2706" cm="1">
        <f t="array" ref="K2706">INDEX(T!$H$2:$H$3661, MATCH(1, (T!$D$2:$D$3661=D2706)*(T!$E$2:$E$3661=G!E2706),0))</f>
        <v>281.10538000000003</v>
      </c>
      <c r="L2706" cm="1">
        <f t="array" ref="L2706">INDEX('C'!$I$2:$I$3661, MATCH(1, ('C'!$D$2:$D$3661=D2706)*('C'!$E$2:$E$3661=G!E2706),0))</f>
        <v>15685694.830630001</v>
      </c>
      <c r="M2706" cm="1">
        <f t="array" ref="M2706">_xlfn.IFNA(INDEX(P!C$2:C$2862, MATCH(1, (P!$A$2:$A$2862=D2706)*(P!$B$2:$B$2862=F2706),0)),)</f>
        <v>1.9806451612903226</v>
      </c>
      <c r="N2706" cm="1">
        <f t="array" ref="N2706">_xlfn.IFNA(INDEX(Ind!$H$2:$H$6441, MATCH(1, (Ind!$A$2:$A$6441=D2706)*(Ind!$D$2:$D$6441=F2706),0)),)</f>
        <v>160.54167227346599</v>
      </c>
      <c r="O2706" cm="1">
        <f t="array" ref="O2706">_xlfn.IFNA(INDEX(Ind!$L$2:$L$6441, MATCH(1, (Ind!$A$2:$A$6441=D2706)*(Ind!$D$2:$D$6441=F2706),0)),)</f>
        <v>102.179310956414</v>
      </c>
    </row>
    <row r="2707" spans="1:15" x14ac:dyDescent="0.2">
      <c r="A2707" s="1" t="s">
        <v>130</v>
      </c>
      <c r="B2707" s="5" t="str">
        <f t="shared" si="210"/>
        <v>2022</v>
      </c>
      <c r="C2707" s="5">
        <f t="shared" si="211"/>
        <v>3</v>
      </c>
      <c r="D2707" s="11">
        <f t="shared" si="212"/>
        <v>44621</v>
      </c>
      <c r="E2707" s="2" t="s">
        <v>9</v>
      </c>
      <c r="F2707" s="5" t="str">
        <f t="shared" si="213"/>
        <v>BOYACA</v>
      </c>
      <c r="G2707" s="2">
        <v>82674729</v>
      </c>
      <c r="H2707" s="7">
        <v>127083714</v>
      </c>
      <c r="I2707" s="9">
        <f t="shared" si="214"/>
        <v>1048.7922149999999</v>
      </c>
      <c r="J2707">
        <v>0</v>
      </c>
      <c r="K2707" cm="1">
        <f t="array" ref="K2707">INDEX(T!$H$2:$H$3661, MATCH(1, (T!$D$2:$D$3661=D2707)*(T!$E$2:$E$3661=G!E2707),0))</f>
        <v>351.54020500000001</v>
      </c>
      <c r="L2707" cm="1">
        <f t="array" ref="L2707">INDEX('C'!$I$2:$I$3661, MATCH(1, ('C'!$D$2:$D$3661=D2707)*('C'!$E$2:$E$3661=G!E2707),0))</f>
        <v>6670016.1634600004</v>
      </c>
      <c r="M2707" cm="1">
        <f t="array" ref="M2707">_xlfn.IFNA(INDEX(P!C$2:C$2862, MATCH(1, (P!$A$2:$A$2862=D2707)*(P!$B$2:$B$2862=F2707),0)),)</f>
        <v>41.747741935483873</v>
      </c>
      <c r="N2707" cm="1">
        <f t="array" ref="N2707">_xlfn.IFNA(INDEX(Ind!$H$2:$H$6441, MATCH(1, (Ind!$A$2:$A$6441=D2707)*(Ind!$D$2:$D$6441=F2707),0)),)</f>
        <v>186.41086167968999</v>
      </c>
      <c r="O2707" cm="1">
        <f t="array" ref="O2707">_xlfn.IFNA(INDEX(Ind!$L$2:$L$6441, MATCH(1, (Ind!$A$2:$A$6441=D2707)*(Ind!$D$2:$D$6441=F2707),0)),)</f>
        <v>103.212310513798</v>
      </c>
    </row>
    <row r="2708" spans="1:15" x14ac:dyDescent="0.2">
      <c r="A2708" s="4" t="s">
        <v>130</v>
      </c>
      <c r="B2708" s="5" t="str">
        <f t="shared" si="210"/>
        <v>2022</v>
      </c>
      <c r="C2708" s="5">
        <f t="shared" si="211"/>
        <v>3</v>
      </c>
      <c r="D2708" s="11">
        <f t="shared" si="212"/>
        <v>44621</v>
      </c>
      <c r="E2708" s="5" t="s">
        <v>10</v>
      </c>
      <c r="F2708" s="5" t="str">
        <f t="shared" si="213"/>
        <v>CALDAS</v>
      </c>
      <c r="G2708" s="5">
        <v>0</v>
      </c>
      <c r="H2708" s="6">
        <v>97012176</v>
      </c>
      <c r="I2708" s="9">
        <f t="shared" si="214"/>
        <v>970.12175999999999</v>
      </c>
      <c r="J2708">
        <v>0</v>
      </c>
      <c r="K2708" cm="1">
        <f t="array" ref="K2708">INDEX(T!$H$2:$H$3661, MATCH(1, (T!$D$2:$D$3661=D2708)*(T!$E$2:$E$3661=G!E2708),0))</f>
        <v>672.58294000000001</v>
      </c>
      <c r="L2708" cm="1">
        <f t="array" ref="L2708">INDEX('C'!$I$2:$I$3661, MATCH(1, ('C'!$D$2:$D$3661=D2708)*('C'!$E$2:$E$3661=G!E2708),0))</f>
        <v>5004484.2839500001</v>
      </c>
      <c r="M2708" cm="1">
        <f t="array" ref="M2708">_xlfn.IFNA(INDEX(P!C$2:C$2862, MATCH(1, (P!$A$2:$A$2862=D2708)*(P!$B$2:$B$2862=F2708),0)),)</f>
        <v>0</v>
      </c>
      <c r="N2708" cm="1">
        <f t="array" ref="N2708">_xlfn.IFNA(INDEX(Ind!$H$2:$H$6441, MATCH(1, (Ind!$A$2:$A$6441=D2708)*(Ind!$D$2:$D$6441=F2708),0)),)</f>
        <v>172.34603141096099</v>
      </c>
      <c r="O2708" cm="1">
        <f t="array" ref="O2708">_xlfn.IFNA(INDEX(Ind!$L$2:$L$6441, MATCH(1, (Ind!$A$2:$A$6441=D2708)*(Ind!$D$2:$D$6441=F2708),0)),)</f>
        <v>110.544731186615</v>
      </c>
    </row>
    <row r="2709" spans="1:15" x14ac:dyDescent="0.2">
      <c r="A2709" s="1" t="s">
        <v>130</v>
      </c>
      <c r="B2709" s="5" t="str">
        <f t="shared" si="210"/>
        <v>2022</v>
      </c>
      <c r="C2709" s="5">
        <f t="shared" si="211"/>
        <v>3</v>
      </c>
      <c r="D2709" s="11">
        <f t="shared" si="212"/>
        <v>44621</v>
      </c>
      <c r="E2709" s="2" t="s">
        <v>11</v>
      </c>
      <c r="F2709" s="5" t="str">
        <f t="shared" si="213"/>
        <v>CAQUETA</v>
      </c>
      <c r="G2709" s="2">
        <v>0</v>
      </c>
      <c r="H2709" s="7">
        <v>343015188</v>
      </c>
      <c r="I2709" s="9">
        <f t="shared" si="214"/>
        <v>3430.1518799999999</v>
      </c>
      <c r="J2709">
        <v>0</v>
      </c>
      <c r="K2709" cm="1">
        <f t="array" ref="K2709">INDEX(T!$H$2:$H$3661, MATCH(1, (T!$D$2:$D$3661=D2709)*(T!$E$2:$E$3661=G!E2709),0))</f>
        <v>1246.2537500000001</v>
      </c>
      <c r="L2709" cm="1">
        <f t="array" ref="L2709">INDEX('C'!$I$2:$I$3661, MATCH(1, ('C'!$D$2:$D$3661=D2709)*('C'!$E$2:$E$3661=G!E2709),0))</f>
        <v>5361139.7249999996</v>
      </c>
      <c r="M2709" cm="1">
        <f t="array" ref="M2709">_xlfn.IFNA(INDEX(P!C$2:C$2862, MATCH(1, (P!$A$2:$A$2862=D2709)*(P!$B$2:$B$2862=F2709),0)),)</f>
        <v>0</v>
      </c>
      <c r="N2709" cm="1">
        <f t="array" ref="N2709">_xlfn.IFNA(INDEX(Ind!$H$2:$H$6441, MATCH(1, (Ind!$A$2:$A$6441=D2709)*(Ind!$D$2:$D$6441=F2709),0)),)</f>
        <v>0</v>
      </c>
      <c r="O2709" cm="1">
        <f t="array" ref="O2709">_xlfn.IFNA(INDEX(Ind!$L$2:$L$6441, MATCH(1, (Ind!$A$2:$A$6441=D2709)*(Ind!$D$2:$D$6441=F2709),0)),)</f>
        <v>0</v>
      </c>
    </row>
    <row r="2710" spans="1:15" x14ac:dyDescent="0.2">
      <c r="A2710" s="4" t="s">
        <v>130</v>
      </c>
      <c r="B2710" s="5" t="str">
        <f t="shared" si="210"/>
        <v>2022</v>
      </c>
      <c r="C2710" s="5">
        <f t="shared" si="211"/>
        <v>3</v>
      </c>
      <c r="D2710" s="11">
        <f t="shared" si="212"/>
        <v>44621</v>
      </c>
      <c r="E2710" s="5" t="s">
        <v>12</v>
      </c>
      <c r="F2710" s="5" t="str">
        <f t="shared" si="213"/>
        <v>CAUCA</v>
      </c>
      <c r="G2710" s="12">
        <v>108876000</v>
      </c>
      <c r="H2710" s="6">
        <v>91650000</v>
      </c>
      <c r="I2710" s="9">
        <f t="shared" si="214"/>
        <v>1002.63</v>
      </c>
      <c r="J2710">
        <v>0</v>
      </c>
      <c r="K2710" cm="1">
        <f t="array" ref="K2710">INDEX(T!$H$2:$H$3661, MATCH(1, (T!$D$2:$D$3661=D2710)*(T!$E$2:$E$3661=G!E2710),0))</f>
        <v>919.38499999999999</v>
      </c>
      <c r="L2710" cm="1">
        <f t="array" ref="L2710">INDEX('C'!$I$2:$I$3661, MATCH(1, ('C'!$D$2:$D$3661=D2710)*('C'!$E$2:$E$3661=G!E2710),0))</f>
        <v>13823253.725</v>
      </c>
      <c r="M2710" cm="1">
        <f t="array" ref="M2710">_xlfn.IFNA(INDEX(P!C$2:C$2862, MATCH(1, (P!$A$2:$A$2862=D2710)*(P!$B$2:$B$2862=F2710),0)),)</f>
        <v>0</v>
      </c>
      <c r="N2710" cm="1">
        <f t="array" ref="N2710">_xlfn.IFNA(INDEX(Ind!$H$2:$H$6441, MATCH(1, (Ind!$A$2:$A$6441=D2710)*(Ind!$D$2:$D$6441=F2710),0)),)</f>
        <v>140.888253108659</v>
      </c>
      <c r="O2710" cm="1">
        <f t="array" ref="O2710">_xlfn.IFNA(INDEX(Ind!$L$2:$L$6441, MATCH(1, (Ind!$A$2:$A$6441=D2710)*(Ind!$D$2:$D$6441=F2710),0)),)</f>
        <v>105.560363985122</v>
      </c>
    </row>
    <row r="2711" spans="1:15" x14ac:dyDescent="0.2">
      <c r="A2711" s="1" t="s">
        <v>130</v>
      </c>
      <c r="B2711" s="5" t="str">
        <f t="shared" si="210"/>
        <v>2022</v>
      </c>
      <c r="C2711" s="5">
        <f t="shared" si="211"/>
        <v>3</v>
      </c>
      <c r="D2711" s="11">
        <f t="shared" si="212"/>
        <v>44621</v>
      </c>
      <c r="E2711" s="2" t="s">
        <v>13</v>
      </c>
      <c r="F2711" s="5" t="str">
        <f t="shared" si="213"/>
        <v>CESAR</v>
      </c>
      <c r="G2711" s="13">
        <v>122800000</v>
      </c>
      <c r="H2711" s="7">
        <v>108521380</v>
      </c>
      <c r="I2711" s="9">
        <f t="shared" si="214"/>
        <v>1156.6069</v>
      </c>
      <c r="J2711">
        <v>0</v>
      </c>
      <c r="K2711" cm="1">
        <f t="array" ref="K2711">INDEX(T!$H$2:$H$3661, MATCH(1, (T!$D$2:$D$3661=D2711)*(T!$E$2:$E$3661=G!E2711),0))</f>
        <v>262.04197499999998</v>
      </c>
      <c r="L2711" cm="1">
        <f t="array" ref="L2711">INDEX('C'!$I$2:$I$3661, MATCH(1, ('C'!$D$2:$D$3661=D2711)*('C'!$E$2:$E$3661=G!E2711),0))</f>
        <v>11737402.360780001</v>
      </c>
      <c r="M2711" cm="1">
        <f t="array" ref="M2711">_xlfn.IFNA(INDEX(P!C$2:C$2862, MATCH(1, (P!$A$2:$A$2862=D2711)*(P!$B$2:$B$2862=F2711),0)),)</f>
        <v>10.29</v>
      </c>
      <c r="N2711" cm="1">
        <f t="array" ref="N2711">_xlfn.IFNA(INDEX(Ind!$H$2:$H$6441, MATCH(1, (Ind!$A$2:$A$6441=D2711)*(Ind!$D$2:$D$6441=F2711),0)),)</f>
        <v>0</v>
      </c>
      <c r="O2711" cm="1">
        <f t="array" ref="O2711">_xlfn.IFNA(INDEX(Ind!$L$2:$L$6441, MATCH(1, (Ind!$A$2:$A$6441=D2711)*(Ind!$D$2:$D$6441=F2711),0)),)</f>
        <v>0</v>
      </c>
    </row>
    <row r="2712" spans="1:15" x14ac:dyDescent="0.2">
      <c r="A2712" s="4" t="s">
        <v>130</v>
      </c>
      <c r="B2712" s="5" t="str">
        <f t="shared" si="210"/>
        <v>2022</v>
      </c>
      <c r="C2712" s="5">
        <f t="shared" si="211"/>
        <v>3</v>
      </c>
      <c r="D2712" s="11">
        <f t="shared" si="212"/>
        <v>44621</v>
      </c>
      <c r="E2712" s="5" t="s">
        <v>14</v>
      </c>
      <c r="F2712" s="5" t="str">
        <f t="shared" si="213"/>
        <v>CORDOBA</v>
      </c>
      <c r="G2712" s="5">
        <v>81081000</v>
      </c>
      <c r="H2712" s="6">
        <v>0</v>
      </c>
      <c r="I2712" s="9">
        <f t="shared" si="214"/>
        <v>810.81</v>
      </c>
      <c r="J2712">
        <v>0</v>
      </c>
      <c r="K2712" cm="1">
        <f t="array" ref="K2712">INDEX(T!$H$2:$H$3661, MATCH(1, (T!$D$2:$D$3661=D2712)*(T!$E$2:$E$3661=G!E2712),0))</f>
        <v>194.02</v>
      </c>
      <c r="L2712" cm="1">
        <f t="array" ref="L2712">INDEX('C'!$I$2:$I$3661, MATCH(1, ('C'!$D$2:$D$3661=D2712)*('C'!$E$2:$E$3661=G!E2712),0))</f>
        <v>13497043</v>
      </c>
      <c r="M2712" cm="1">
        <f t="array" ref="M2712">_xlfn.IFNA(INDEX(P!C$2:C$2862, MATCH(1, (P!$A$2:$A$2862=D2712)*(P!$B$2:$B$2862=F2712),0)),)</f>
        <v>134.61290322580646</v>
      </c>
      <c r="N2712" cm="1">
        <f t="array" ref="N2712">_xlfn.IFNA(INDEX(Ind!$H$2:$H$6441, MATCH(1, (Ind!$A$2:$A$6441=D2712)*(Ind!$D$2:$D$6441=F2712),0)),)</f>
        <v>310.14754386524203</v>
      </c>
      <c r="O2712" cm="1">
        <f t="array" ref="O2712">_xlfn.IFNA(INDEX(Ind!$L$2:$L$6441, MATCH(1, (Ind!$A$2:$A$6441=D2712)*(Ind!$D$2:$D$6441=F2712),0)),)</f>
        <v>115.18054532056</v>
      </c>
    </row>
    <row r="2713" spans="1:15" x14ac:dyDescent="0.2">
      <c r="A2713" s="1" t="s">
        <v>130</v>
      </c>
      <c r="B2713" s="5" t="str">
        <f t="shared" si="210"/>
        <v>2022</v>
      </c>
      <c r="C2713" s="5">
        <f t="shared" si="211"/>
        <v>3</v>
      </c>
      <c r="D2713" s="11">
        <f t="shared" si="212"/>
        <v>44621</v>
      </c>
      <c r="E2713" s="2" t="s">
        <v>15</v>
      </c>
      <c r="F2713" s="5" t="str">
        <f t="shared" si="213"/>
        <v>CUNDINAMARCA</v>
      </c>
      <c r="G2713" s="2">
        <v>82474000</v>
      </c>
      <c r="H2713" s="3">
        <v>93206101</v>
      </c>
      <c r="I2713" s="9">
        <f t="shared" si="214"/>
        <v>878.40050499999995</v>
      </c>
      <c r="J2713">
        <v>0</v>
      </c>
      <c r="K2713" cm="1">
        <f t="array" ref="K2713">INDEX(T!$H$2:$H$3661, MATCH(1, (T!$D$2:$D$3661=D2713)*(T!$E$2:$E$3661=G!E2713),0))</f>
        <v>584.82866000000001</v>
      </c>
      <c r="L2713" cm="1">
        <f t="array" ref="L2713">INDEX('C'!$I$2:$I$3661, MATCH(1, ('C'!$D$2:$D$3661=D2713)*('C'!$E$2:$E$3661=G!E2713),0))</f>
        <v>10874021.949704999</v>
      </c>
      <c r="M2713" cm="1">
        <f t="array" ref="M2713">_xlfn.IFNA(INDEX(P!C$2:C$2862, MATCH(1, (P!$A$2:$A$2862=D2713)*(P!$B$2:$B$2862=F2713),0)),)</f>
        <v>0</v>
      </c>
      <c r="N2713" cm="1">
        <f t="array" ref="N2713">_xlfn.IFNA(INDEX(Ind!$H$2:$H$6441, MATCH(1, (Ind!$A$2:$A$6441=D2713)*(Ind!$D$2:$D$6441=F2713),0)),)</f>
        <v>150.69341597943401</v>
      </c>
      <c r="O2713" cm="1">
        <f t="array" ref="O2713">_xlfn.IFNA(INDEX(Ind!$L$2:$L$6441, MATCH(1, (Ind!$A$2:$A$6441=D2713)*(Ind!$D$2:$D$6441=F2713),0)),)</f>
        <v>101.69716761011</v>
      </c>
    </row>
    <row r="2714" spans="1:15" x14ac:dyDescent="0.2">
      <c r="A2714" s="4" t="s">
        <v>130</v>
      </c>
      <c r="B2714" s="5" t="str">
        <f t="shared" si="210"/>
        <v>2022</v>
      </c>
      <c r="C2714" s="5">
        <f t="shared" si="211"/>
        <v>3</v>
      </c>
      <c r="D2714" s="11">
        <f t="shared" si="212"/>
        <v>44621</v>
      </c>
      <c r="E2714" s="5" t="s">
        <v>16</v>
      </c>
      <c r="F2714" s="5" t="str">
        <f t="shared" si="213"/>
        <v>CHOCO</v>
      </c>
      <c r="G2714" s="5">
        <v>0</v>
      </c>
      <c r="H2714" s="8">
        <v>620330000</v>
      </c>
      <c r="I2714" s="9">
        <f t="shared" si="214"/>
        <v>6203.3</v>
      </c>
      <c r="J2714">
        <v>0</v>
      </c>
      <c r="K2714" cm="1">
        <f t="array" ref="K2714">INDEX(T!$H$2:$H$3661, MATCH(1, (T!$D$2:$D$3661=D2714)*(T!$E$2:$E$3661=G!E2714),0))</f>
        <v>639.6</v>
      </c>
      <c r="L2714" t="e" cm="1">
        <f t="array" ref="L2714">INDEX('C'!$I$2:$I$3661, MATCH(1, ('C'!$D$2:$D$3661=D2714)*('C'!$E$2:$E$3661=G!E2714),0))</f>
        <v>#N/A</v>
      </c>
      <c r="M2714" cm="1">
        <f t="array" ref="M2714">_xlfn.IFNA(INDEX(P!C$2:C$2862, MATCH(1, (P!$A$2:$A$2862=D2714)*(P!$B$2:$B$2862=F2714),0)),)</f>
        <v>0</v>
      </c>
      <c r="N2714" cm="1">
        <f t="array" ref="N2714">_xlfn.IFNA(INDEX(Ind!$H$2:$H$6441, MATCH(1, (Ind!$A$2:$A$6441=D2714)*(Ind!$D$2:$D$6441=F2714),0)),)</f>
        <v>0</v>
      </c>
      <c r="O2714" cm="1">
        <f t="array" ref="O2714">_xlfn.IFNA(INDEX(Ind!$L$2:$L$6441, MATCH(1, (Ind!$A$2:$A$6441=D2714)*(Ind!$D$2:$D$6441=F2714),0)),)</f>
        <v>0</v>
      </c>
    </row>
    <row r="2715" spans="1:15" x14ac:dyDescent="0.2">
      <c r="A2715" s="1" t="s">
        <v>130</v>
      </c>
      <c r="B2715" s="5" t="str">
        <f t="shared" si="210"/>
        <v>2022</v>
      </c>
      <c r="C2715" s="5">
        <f t="shared" si="211"/>
        <v>3</v>
      </c>
      <c r="D2715" s="11">
        <f t="shared" si="212"/>
        <v>44621</v>
      </c>
      <c r="E2715" s="2" t="s">
        <v>17</v>
      </c>
      <c r="F2715" s="5" t="str">
        <f t="shared" si="213"/>
        <v>HUILA</v>
      </c>
      <c r="G2715" s="2">
        <v>0</v>
      </c>
      <c r="H2715" s="3">
        <v>91193132</v>
      </c>
      <c r="I2715" s="9">
        <f t="shared" si="214"/>
        <v>911.93132000000003</v>
      </c>
      <c r="J2715">
        <v>0</v>
      </c>
      <c r="K2715" cm="1">
        <f t="array" ref="K2715">INDEX(T!$H$2:$H$3661, MATCH(1, (T!$D$2:$D$3661=D2715)*(T!$E$2:$E$3661=G!E2715),0))</f>
        <v>976.86703999999997</v>
      </c>
      <c r="L2715" cm="1">
        <f t="array" ref="L2715">INDEX('C'!$I$2:$I$3661, MATCH(1, ('C'!$D$2:$D$3661=D2715)*('C'!$E$2:$E$3661=G!E2715),0))</f>
        <v>10592220.89405</v>
      </c>
      <c r="M2715" cm="1">
        <f t="array" ref="M2715">_xlfn.IFNA(INDEX(P!C$2:C$2862, MATCH(1, (P!$A$2:$A$2862=D2715)*(P!$B$2:$B$2862=F2715),0)),)</f>
        <v>4.2619354838709675</v>
      </c>
      <c r="N2715" cm="1">
        <f t="array" ref="N2715">_xlfn.IFNA(INDEX(Ind!$H$2:$H$6441, MATCH(1, (Ind!$A$2:$A$6441=D2715)*(Ind!$D$2:$D$6441=F2715),0)),)</f>
        <v>0</v>
      </c>
      <c r="O2715" cm="1">
        <f t="array" ref="O2715">_xlfn.IFNA(INDEX(Ind!$L$2:$L$6441, MATCH(1, (Ind!$A$2:$A$6441=D2715)*(Ind!$D$2:$D$6441=F2715),0)),)</f>
        <v>0</v>
      </c>
    </row>
    <row r="2716" spans="1:15" x14ac:dyDescent="0.2">
      <c r="A2716" s="4" t="s">
        <v>130</v>
      </c>
      <c r="B2716" s="5" t="str">
        <f t="shared" si="210"/>
        <v>2022</v>
      </c>
      <c r="C2716" s="5">
        <f t="shared" si="211"/>
        <v>3</v>
      </c>
      <c r="D2716" s="11">
        <f t="shared" si="212"/>
        <v>44621</v>
      </c>
      <c r="E2716" s="5" t="s">
        <v>18</v>
      </c>
      <c r="F2716" s="5" t="str">
        <f t="shared" si="213"/>
        <v>LA GUAJIRA</v>
      </c>
      <c r="G2716" s="5">
        <v>88500000</v>
      </c>
      <c r="H2716" s="6">
        <v>0</v>
      </c>
      <c r="I2716" s="9">
        <f t="shared" si="214"/>
        <v>885</v>
      </c>
      <c r="J2716">
        <v>0</v>
      </c>
      <c r="K2716" cm="1">
        <f t="array" ref="K2716">INDEX(T!$H$2:$H$3661, MATCH(1, (T!$D$2:$D$3661=D2716)*(T!$E$2:$E$3661=G!E2716),0))</f>
        <v>310</v>
      </c>
      <c r="L2716" cm="1">
        <f t="array" ref="L2716">INDEX('C'!$I$2:$I$3661, MATCH(1, ('C'!$D$2:$D$3661=D2716)*('C'!$E$2:$E$3661=G!E2716),0))</f>
        <v>2280869.11</v>
      </c>
      <c r="M2716" cm="1">
        <f t="array" ref="M2716">_xlfn.IFNA(INDEX(P!C$2:C$2862, MATCH(1, (P!$A$2:$A$2862=D2716)*(P!$B$2:$B$2862=F2716),0)),)</f>
        <v>0</v>
      </c>
      <c r="N2716" cm="1">
        <f t="array" ref="N2716">_xlfn.IFNA(INDEX(Ind!$H$2:$H$6441, MATCH(1, (Ind!$A$2:$A$6441=D2716)*(Ind!$D$2:$D$6441=F2716),0)),)</f>
        <v>0</v>
      </c>
      <c r="O2716" cm="1">
        <f t="array" ref="O2716">_xlfn.IFNA(INDEX(Ind!$L$2:$L$6441, MATCH(1, (Ind!$A$2:$A$6441=D2716)*(Ind!$D$2:$D$6441=F2716),0)),)</f>
        <v>0</v>
      </c>
    </row>
    <row r="2717" spans="1:15" x14ac:dyDescent="0.2">
      <c r="A2717" s="1" t="s">
        <v>130</v>
      </c>
      <c r="B2717" s="5" t="str">
        <f t="shared" si="210"/>
        <v>2022</v>
      </c>
      <c r="C2717" s="5">
        <f t="shared" si="211"/>
        <v>3</v>
      </c>
      <c r="D2717" s="11">
        <f t="shared" si="212"/>
        <v>44621</v>
      </c>
      <c r="E2717" s="2" t="s">
        <v>19</v>
      </c>
      <c r="F2717" s="5" t="str">
        <f t="shared" si="213"/>
        <v>MAGDALENA</v>
      </c>
      <c r="G2717" s="13">
        <v>121273471</v>
      </c>
      <c r="H2717" s="7">
        <v>120030519</v>
      </c>
      <c r="I2717" s="9">
        <f t="shared" si="214"/>
        <v>1206.5199500000001</v>
      </c>
      <c r="J2717">
        <v>0</v>
      </c>
      <c r="K2717" cm="1">
        <f t="array" ref="K2717">INDEX(T!$H$2:$H$3661, MATCH(1, (T!$D$2:$D$3661=D2717)*(T!$E$2:$E$3661=G!E2717),0))</f>
        <v>237.468885</v>
      </c>
      <c r="L2717" cm="1">
        <f t="array" ref="L2717">INDEX('C'!$I$2:$I$3661, MATCH(1, ('C'!$D$2:$D$3661=D2717)*('C'!$E$2:$E$3661=G!E2717),0))</f>
        <v>14987215.78067</v>
      </c>
      <c r="M2717" cm="1">
        <f t="array" ref="M2717">_xlfn.IFNA(INDEX(P!C$2:C$2862, MATCH(1, (P!$A$2:$A$2862=D2717)*(P!$B$2:$B$2862=F2717),0)),)</f>
        <v>13.659354838709678</v>
      </c>
      <c r="N2717" cm="1">
        <f t="array" ref="N2717">_xlfn.IFNA(INDEX(Ind!$H$2:$H$6441, MATCH(1, (Ind!$A$2:$A$6441=D2717)*(Ind!$D$2:$D$6441=F2717),0)),)</f>
        <v>0</v>
      </c>
      <c r="O2717" cm="1">
        <f t="array" ref="O2717">_xlfn.IFNA(INDEX(Ind!$L$2:$L$6441, MATCH(1, (Ind!$A$2:$A$6441=D2717)*(Ind!$D$2:$D$6441=F2717),0)),)</f>
        <v>0</v>
      </c>
    </row>
    <row r="2718" spans="1:15" x14ac:dyDescent="0.2">
      <c r="A2718" s="4" t="s">
        <v>130</v>
      </c>
      <c r="B2718" s="5" t="str">
        <f t="shared" si="210"/>
        <v>2022</v>
      </c>
      <c r="C2718" s="5">
        <f t="shared" si="211"/>
        <v>3</v>
      </c>
      <c r="D2718" s="11">
        <f t="shared" si="212"/>
        <v>44621</v>
      </c>
      <c r="E2718" s="5" t="s">
        <v>20</v>
      </c>
      <c r="F2718" s="5" t="str">
        <f t="shared" si="213"/>
        <v>META</v>
      </c>
      <c r="G2718" s="12">
        <v>407223000</v>
      </c>
      <c r="H2718" s="6">
        <v>98093535</v>
      </c>
      <c r="I2718" s="9">
        <f t="shared" si="214"/>
        <v>2526.5826750000001</v>
      </c>
      <c r="J2718">
        <v>0</v>
      </c>
      <c r="K2718" cm="1">
        <f t="array" ref="K2718">INDEX(T!$H$2:$H$3661, MATCH(1, (T!$D$2:$D$3661=D2718)*(T!$E$2:$E$3661=G!E2718),0))</f>
        <v>721.30042500000002</v>
      </c>
      <c r="L2718" cm="1">
        <f t="array" ref="L2718">INDEX('C'!$I$2:$I$3661, MATCH(1, ('C'!$D$2:$D$3661=D2718)*('C'!$E$2:$E$3661=G!E2718),0))</f>
        <v>625149.29140999995</v>
      </c>
      <c r="M2718" cm="1">
        <f t="array" ref="M2718">_xlfn.IFNA(INDEX(P!C$2:C$2862, MATCH(1, (P!$A$2:$A$2862=D2718)*(P!$B$2:$B$2862=F2718),0)),)</f>
        <v>5.2393548387096782</v>
      </c>
      <c r="N2718" cm="1">
        <f t="array" ref="N2718">_xlfn.IFNA(INDEX(Ind!$H$2:$H$6441, MATCH(1, (Ind!$A$2:$A$6441=D2718)*(Ind!$D$2:$D$6441=F2718),0)),)</f>
        <v>0</v>
      </c>
      <c r="O2718" cm="1">
        <f t="array" ref="O2718">_xlfn.IFNA(INDEX(Ind!$L$2:$L$6441, MATCH(1, (Ind!$A$2:$A$6441=D2718)*(Ind!$D$2:$D$6441=F2718),0)),)</f>
        <v>0</v>
      </c>
    </row>
    <row r="2719" spans="1:15" x14ac:dyDescent="0.2">
      <c r="A2719" s="1" t="s">
        <v>130</v>
      </c>
      <c r="B2719" s="5" t="str">
        <f t="shared" si="210"/>
        <v>2022</v>
      </c>
      <c r="C2719" s="5">
        <f t="shared" si="211"/>
        <v>3</v>
      </c>
      <c r="D2719" s="11">
        <f t="shared" si="212"/>
        <v>44621</v>
      </c>
      <c r="E2719" s="2" t="s">
        <v>21</v>
      </c>
      <c r="F2719" s="5" t="str">
        <f t="shared" si="213"/>
        <v>NARINO</v>
      </c>
      <c r="G2719" s="2">
        <v>0</v>
      </c>
      <c r="H2719" s="7">
        <v>101211606</v>
      </c>
      <c r="I2719" s="9">
        <f t="shared" si="214"/>
        <v>1012.1160599999999</v>
      </c>
      <c r="J2719">
        <v>0</v>
      </c>
      <c r="K2719" cm="1">
        <f t="array" ref="K2719">INDEX(T!$H$2:$H$3661, MATCH(1, (T!$D$2:$D$3661=D2719)*(T!$E$2:$E$3661=G!E2719),0))</f>
        <v>984.09817999999996</v>
      </c>
      <c r="L2719" cm="1">
        <f t="array" ref="L2719">INDEX('C'!$I$2:$I$3661, MATCH(1, ('C'!$D$2:$D$3661=D2719)*('C'!$E$2:$E$3661=G!E2719),0))</f>
        <v>10397361.89091</v>
      </c>
      <c r="M2719" cm="1">
        <f t="array" ref="M2719">_xlfn.IFNA(INDEX(P!C$2:C$2862, MATCH(1, (P!$A$2:$A$2862=D2719)*(P!$B$2:$B$2862=F2719),0)),)</f>
        <v>0</v>
      </c>
      <c r="N2719" cm="1">
        <f t="array" ref="N2719">_xlfn.IFNA(INDEX(Ind!$H$2:$H$6441, MATCH(1, (Ind!$A$2:$A$6441=D2719)*(Ind!$D$2:$D$6441=F2719),0)),)</f>
        <v>0</v>
      </c>
      <c r="O2719" cm="1">
        <f t="array" ref="O2719">_xlfn.IFNA(INDEX(Ind!$L$2:$L$6441, MATCH(1, (Ind!$A$2:$A$6441=D2719)*(Ind!$D$2:$D$6441=F2719),0)),)</f>
        <v>0</v>
      </c>
    </row>
    <row r="2720" spans="1:15" x14ac:dyDescent="0.2">
      <c r="A2720" s="4" t="s">
        <v>130</v>
      </c>
      <c r="B2720" s="5" t="str">
        <f t="shared" si="210"/>
        <v>2022</v>
      </c>
      <c r="C2720" s="5">
        <f t="shared" si="211"/>
        <v>3</v>
      </c>
      <c r="D2720" s="11">
        <f t="shared" si="212"/>
        <v>44621</v>
      </c>
      <c r="E2720" s="5" t="s">
        <v>22</v>
      </c>
      <c r="F2720" s="5" t="str">
        <f t="shared" si="213"/>
        <v>NORTE DE SANTANDER</v>
      </c>
      <c r="G2720" s="12">
        <v>112029000</v>
      </c>
      <c r="H2720" s="8">
        <v>145998344</v>
      </c>
      <c r="I2720" s="9">
        <f t="shared" si="214"/>
        <v>1290.13672</v>
      </c>
      <c r="J2720">
        <v>0</v>
      </c>
      <c r="K2720" cm="1">
        <f t="array" ref="K2720">INDEX(T!$H$2:$H$3661, MATCH(1, (T!$D$2:$D$3661=D2720)*(T!$E$2:$E$3661=G!E2720),0))</f>
        <v>340.61655999999999</v>
      </c>
      <c r="L2720" cm="1">
        <f t="array" ref="L2720">INDEX('C'!$I$2:$I$3661, MATCH(1, ('C'!$D$2:$D$3661=D2720)*('C'!$E$2:$E$3661=G!E2720),0))</f>
        <v>2942510.176405</v>
      </c>
      <c r="M2720" cm="1">
        <f t="array" ref="M2720">_xlfn.IFNA(INDEX(P!C$2:C$2862, MATCH(1, (P!$A$2:$A$2862=D2720)*(P!$B$2:$B$2862=F2720),0)),)</f>
        <v>4.5032258064516135</v>
      </c>
      <c r="N2720" cm="1">
        <f t="array" ref="N2720">_xlfn.IFNA(INDEX(Ind!$H$2:$H$6441, MATCH(1, (Ind!$A$2:$A$6441=D2720)*(Ind!$D$2:$D$6441=F2720),0)),)</f>
        <v>0</v>
      </c>
      <c r="O2720" cm="1">
        <f t="array" ref="O2720">_xlfn.IFNA(INDEX(Ind!$L$2:$L$6441, MATCH(1, (Ind!$A$2:$A$6441=D2720)*(Ind!$D$2:$D$6441=F2720),0)),)</f>
        <v>0</v>
      </c>
    </row>
    <row r="2721" spans="1:15" x14ac:dyDescent="0.2">
      <c r="A2721" s="1" t="s">
        <v>130</v>
      </c>
      <c r="B2721" s="5" t="str">
        <f t="shared" si="210"/>
        <v>2022</v>
      </c>
      <c r="C2721" s="5">
        <f t="shared" si="211"/>
        <v>3</v>
      </c>
      <c r="D2721" s="11">
        <f t="shared" si="212"/>
        <v>44621</v>
      </c>
      <c r="E2721" s="2" t="s">
        <v>23</v>
      </c>
      <c r="F2721" s="5" t="str">
        <f t="shared" si="213"/>
        <v>QUINDIO</v>
      </c>
      <c r="G2721" s="2">
        <v>0</v>
      </c>
      <c r="H2721" s="7">
        <v>127483381</v>
      </c>
      <c r="I2721" s="9">
        <f t="shared" si="214"/>
        <v>1274.8338100000001</v>
      </c>
      <c r="J2721">
        <v>0</v>
      </c>
      <c r="K2721" cm="1">
        <f t="array" ref="K2721">INDEX(T!$H$2:$H$3661, MATCH(1, (T!$D$2:$D$3661=D2721)*(T!$E$2:$E$3661=G!E2721),0))</f>
        <v>610.90476000000001</v>
      </c>
      <c r="L2721" cm="1">
        <f t="array" ref="L2721">INDEX('C'!$I$2:$I$3661, MATCH(1, ('C'!$D$2:$D$3661=D2721)*('C'!$E$2:$E$3661=G!E2721),0))</f>
        <v>2272601.6381000001</v>
      </c>
      <c r="M2721" cm="1">
        <f t="array" ref="M2721">_xlfn.IFNA(INDEX(P!C$2:C$2862, MATCH(1, (P!$A$2:$A$2862=D2721)*(P!$B$2:$B$2862=F2721),0)),)</f>
        <v>0</v>
      </c>
      <c r="N2721" cm="1">
        <f t="array" ref="N2721">_xlfn.IFNA(INDEX(Ind!$H$2:$H$6441, MATCH(1, (Ind!$A$2:$A$6441=D2721)*(Ind!$D$2:$D$6441=F2721),0)),)</f>
        <v>0</v>
      </c>
      <c r="O2721" cm="1">
        <f t="array" ref="O2721">_xlfn.IFNA(INDEX(Ind!$L$2:$L$6441, MATCH(1, (Ind!$A$2:$A$6441=D2721)*(Ind!$D$2:$D$6441=F2721),0)),)</f>
        <v>0</v>
      </c>
    </row>
    <row r="2722" spans="1:15" x14ac:dyDescent="0.2">
      <c r="A2722" s="4" t="s">
        <v>130</v>
      </c>
      <c r="B2722" s="5" t="str">
        <f t="shared" si="210"/>
        <v>2022</v>
      </c>
      <c r="C2722" s="5">
        <f t="shared" si="211"/>
        <v>3</v>
      </c>
      <c r="D2722" s="11">
        <f t="shared" si="212"/>
        <v>44621</v>
      </c>
      <c r="E2722" s="5" t="s">
        <v>24</v>
      </c>
      <c r="F2722" s="5" t="str">
        <f t="shared" si="213"/>
        <v>RISARALDA</v>
      </c>
      <c r="G2722" s="5">
        <v>0</v>
      </c>
      <c r="H2722" s="8">
        <v>103049235</v>
      </c>
      <c r="I2722" s="9">
        <f t="shared" si="214"/>
        <v>1030.49235</v>
      </c>
      <c r="J2722">
        <v>0</v>
      </c>
      <c r="K2722" cm="1">
        <f t="array" ref="K2722">INDEX(T!$H$2:$H$3661, MATCH(1, (T!$D$2:$D$3661=D2722)*(T!$E$2:$E$3661=G!E2722),0))</f>
        <v>460.92412000000002</v>
      </c>
      <c r="L2722" cm="1">
        <f t="array" ref="L2722">INDEX('C'!$I$2:$I$3661, MATCH(1, ('C'!$D$2:$D$3661=D2722)*('C'!$E$2:$E$3661=G!E2722),0))</f>
        <v>3614837.7076500002</v>
      </c>
      <c r="M2722" cm="1">
        <f t="array" ref="M2722">_xlfn.IFNA(INDEX(P!C$2:C$2862, MATCH(1, (P!$A$2:$A$2862=D2722)*(P!$B$2:$B$2862=F2722),0)),)</f>
        <v>0</v>
      </c>
      <c r="N2722" cm="1">
        <f t="array" ref="N2722">_xlfn.IFNA(INDEX(Ind!$H$2:$H$6441, MATCH(1, (Ind!$A$2:$A$6441=D2722)*(Ind!$D$2:$D$6441=F2722),0)),)</f>
        <v>184.80516927515399</v>
      </c>
      <c r="O2722" cm="1">
        <f t="array" ref="O2722">_xlfn.IFNA(INDEX(Ind!$L$2:$L$6441, MATCH(1, (Ind!$A$2:$A$6441=D2722)*(Ind!$D$2:$D$6441=F2722),0)),)</f>
        <v>106.879603310267</v>
      </c>
    </row>
    <row r="2723" spans="1:15" x14ac:dyDescent="0.2">
      <c r="A2723" s="1" t="s">
        <v>130</v>
      </c>
      <c r="B2723" s="5" t="str">
        <f t="shared" si="210"/>
        <v>2022</v>
      </c>
      <c r="C2723" s="5">
        <f t="shared" si="211"/>
        <v>3</v>
      </c>
      <c r="D2723" s="11">
        <f t="shared" si="212"/>
        <v>44621</v>
      </c>
      <c r="E2723" s="2" t="s">
        <v>25</v>
      </c>
      <c r="F2723" s="5" t="str">
        <f t="shared" si="213"/>
        <v>SANTANDER</v>
      </c>
      <c r="G2723" s="2">
        <v>82003333</v>
      </c>
      <c r="H2723" s="7">
        <v>306128487</v>
      </c>
      <c r="I2723" s="9">
        <f t="shared" si="214"/>
        <v>1940.6591000000001</v>
      </c>
      <c r="J2723">
        <v>0</v>
      </c>
      <c r="K2723" cm="1">
        <f t="array" ref="K2723">INDEX(T!$H$2:$H$3661, MATCH(1, (T!$D$2:$D$3661=D2723)*(T!$E$2:$E$3661=G!E2723),0))</f>
        <v>682.28983000000005</v>
      </c>
      <c r="L2723" cm="1">
        <f t="array" ref="L2723">INDEX('C'!$I$2:$I$3661, MATCH(1, ('C'!$D$2:$D$3661=D2723)*('C'!$E$2:$E$3661=G!E2723),0))</f>
        <v>3006631.2680449998</v>
      </c>
      <c r="M2723" cm="1">
        <f t="array" ref="M2723">_xlfn.IFNA(INDEX(P!C$2:C$2862, MATCH(1, (P!$A$2:$A$2862=D2723)*(P!$B$2:$B$2862=F2723),0)),)</f>
        <v>21.316774193548387</v>
      </c>
      <c r="N2723" cm="1">
        <f t="array" ref="N2723">_xlfn.IFNA(INDEX(Ind!$H$2:$H$6441, MATCH(1, (Ind!$A$2:$A$6441=D2723)*(Ind!$D$2:$D$6441=F2723),0)),)</f>
        <v>144.85525484794701</v>
      </c>
      <c r="O2723" cm="1">
        <f t="array" ref="O2723">_xlfn.IFNA(INDEX(Ind!$L$2:$L$6441, MATCH(1, (Ind!$A$2:$A$6441=D2723)*(Ind!$D$2:$D$6441=F2723),0)),)</f>
        <v>103.87548036843501</v>
      </c>
    </row>
    <row r="2724" spans="1:15" x14ac:dyDescent="0.2">
      <c r="A2724" s="4" t="s">
        <v>130</v>
      </c>
      <c r="B2724" s="5" t="str">
        <f t="shared" si="210"/>
        <v>2022</v>
      </c>
      <c r="C2724" s="5">
        <f t="shared" si="211"/>
        <v>3</v>
      </c>
      <c r="D2724" s="11">
        <f t="shared" si="212"/>
        <v>44621</v>
      </c>
      <c r="E2724" s="5" t="s">
        <v>26</v>
      </c>
      <c r="F2724" s="5" t="str">
        <f t="shared" si="213"/>
        <v>SUCRE</v>
      </c>
      <c r="G2724" s="5">
        <v>81081000</v>
      </c>
      <c r="H2724" s="6">
        <v>0</v>
      </c>
      <c r="I2724" s="9">
        <f t="shared" si="214"/>
        <v>810.81</v>
      </c>
      <c r="J2724">
        <v>0</v>
      </c>
      <c r="K2724" cm="1">
        <f t="array" ref="K2724">INDEX(T!$H$2:$H$3661, MATCH(1, (T!$D$2:$D$3661=D2724)*(T!$E$2:$E$3661=G!E2724),0))</f>
        <v>194.02</v>
      </c>
      <c r="L2724" cm="1">
        <f t="array" ref="L2724">INDEX('C'!$I$2:$I$3661, MATCH(1, ('C'!$D$2:$D$3661=D2724)*('C'!$E$2:$E$3661=G!E2724),0))</f>
        <v>13497043</v>
      </c>
      <c r="M2724" cm="1">
        <f t="array" ref="M2724">_xlfn.IFNA(INDEX(P!C$2:C$2862, MATCH(1, (P!$A$2:$A$2862=D2724)*(P!$B$2:$B$2862=F2724),0)),)</f>
        <v>96.244516129032263</v>
      </c>
      <c r="N2724" cm="1">
        <f t="array" ref="N2724">_xlfn.IFNA(INDEX(Ind!$H$2:$H$6441, MATCH(1, (Ind!$A$2:$A$6441=D2724)*(Ind!$D$2:$D$6441=F2724),0)),)</f>
        <v>0</v>
      </c>
      <c r="O2724" cm="1">
        <f t="array" ref="O2724">_xlfn.IFNA(INDEX(Ind!$L$2:$L$6441, MATCH(1, (Ind!$A$2:$A$6441=D2724)*(Ind!$D$2:$D$6441=F2724),0)),)</f>
        <v>0</v>
      </c>
    </row>
    <row r="2725" spans="1:15" x14ac:dyDescent="0.2">
      <c r="A2725" s="1" t="s">
        <v>130</v>
      </c>
      <c r="B2725" s="5" t="str">
        <f t="shared" si="210"/>
        <v>2022</v>
      </c>
      <c r="C2725" s="5">
        <f t="shared" si="211"/>
        <v>3</v>
      </c>
      <c r="D2725" s="11">
        <f t="shared" si="212"/>
        <v>44621</v>
      </c>
      <c r="E2725" s="2" t="s">
        <v>27</v>
      </c>
      <c r="F2725" s="5" t="str">
        <f t="shared" si="213"/>
        <v>TOLIMA</v>
      </c>
      <c r="G2725" s="2">
        <v>0</v>
      </c>
      <c r="H2725" s="3">
        <v>99662885</v>
      </c>
      <c r="I2725" s="9">
        <f t="shared" si="214"/>
        <v>996.62885000000006</v>
      </c>
      <c r="J2725">
        <v>0</v>
      </c>
      <c r="K2725" cm="1">
        <f t="array" ref="K2725">INDEX(T!$H$2:$H$3661, MATCH(1, (T!$D$2:$D$3661=D2725)*(T!$E$2:$E$3661=G!E2725),0))</f>
        <v>969.54055000000005</v>
      </c>
      <c r="L2725" cm="1">
        <f t="array" ref="L2725">INDEX('C'!$I$2:$I$3661, MATCH(1, ('C'!$D$2:$D$3661=D2725)*('C'!$E$2:$E$3661=G!E2725),0))</f>
        <v>10489050.149080001</v>
      </c>
      <c r="M2725" cm="1">
        <f t="array" ref="M2725">_xlfn.IFNA(INDEX(P!C$2:C$2862, MATCH(1, (P!$A$2:$A$2862=D2725)*(P!$B$2:$B$2862=F2725),0)),)</f>
        <v>2.6890322580645161</v>
      </c>
      <c r="N2725" cm="1">
        <f t="array" ref="N2725">_xlfn.IFNA(INDEX(Ind!$H$2:$H$6441, MATCH(1, (Ind!$A$2:$A$6441=D2725)*(Ind!$D$2:$D$6441=F2725),0)),)</f>
        <v>132.68913351393499</v>
      </c>
      <c r="O2725" cm="1">
        <f t="array" ref="O2725">_xlfn.IFNA(INDEX(Ind!$L$2:$L$6441, MATCH(1, (Ind!$A$2:$A$6441=D2725)*(Ind!$D$2:$D$6441=F2725),0)),)</f>
        <v>94.906568339478795</v>
      </c>
    </row>
    <row r="2726" spans="1:15" x14ac:dyDescent="0.2">
      <c r="A2726" s="4" t="s">
        <v>130</v>
      </c>
      <c r="B2726" s="5" t="str">
        <f t="shared" si="210"/>
        <v>2022</v>
      </c>
      <c r="C2726" s="5">
        <f t="shared" si="211"/>
        <v>3</v>
      </c>
      <c r="D2726" s="11">
        <f t="shared" si="212"/>
        <v>44621</v>
      </c>
      <c r="E2726" s="5" t="s">
        <v>28</v>
      </c>
      <c r="F2726" s="5" t="str">
        <f t="shared" si="213"/>
        <v>VALLE DEL CAUCA</v>
      </c>
      <c r="G2726" s="12">
        <v>108642229</v>
      </c>
      <c r="H2726" s="6">
        <v>0</v>
      </c>
      <c r="I2726" s="9">
        <f t="shared" si="214"/>
        <v>1086.42229</v>
      </c>
      <c r="J2726">
        <v>0</v>
      </c>
      <c r="K2726" cm="1">
        <f t="array" ref="K2726">INDEX(T!$H$2:$H$3661, MATCH(1, (T!$D$2:$D$3661=D2726)*(T!$E$2:$E$3661=G!E2726),0))</f>
        <v>868.27207999999996</v>
      </c>
      <c r="L2726" cm="1">
        <f t="array" ref="L2726">INDEX('C'!$I$2:$I$3661, MATCH(1, ('C'!$D$2:$D$3661=D2726)*('C'!$E$2:$E$3661=G!E2726),0))</f>
        <v>16573433.524250001</v>
      </c>
      <c r="M2726" cm="1">
        <f t="array" ref="M2726">_xlfn.IFNA(INDEX(P!C$2:C$2862, MATCH(1, (P!$A$2:$A$2862=D2726)*(P!$B$2:$B$2862=F2726),0)),)</f>
        <v>0</v>
      </c>
      <c r="N2726" cm="1">
        <f t="array" ref="N2726">_xlfn.IFNA(INDEX(Ind!$H$2:$H$6441, MATCH(1, (Ind!$A$2:$A$6441=D2726)*(Ind!$D$2:$D$6441=F2726),0)),)</f>
        <v>157.74838756539501</v>
      </c>
      <c r="O2726" cm="1">
        <f t="array" ref="O2726">_xlfn.IFNA(INDEX(Ind!$L$2:$L$6441, MATCH(1, (Ind!$A$2:$A$6441=D2726)*(Ind!$D$2:$D$6441=F2726),0)),)</f>
        <v>98.933192495367507</v>
      </c>
    </row>
    <row r="2727" spans="1:15" x14ac:dyDescent="0.2">
      <c r="A2727" s="1" t="s">
        <v>130</v>
      </c>
      <c r="B2727" s="5" t="str">
        <f t="shared" si="210"/>
        <v>2022</v>
      </c>
      <c r="C2727" s="5">
        <f t="shared" si="211"/>
        <v>3</v>
      </c>
      <c r="D2727" s="11">
        <f t="shared" si="212"/>
        <v>44621</v>
      </c>
      <c r="E2727" s="2" t="s">
        <v>74</v>
      </c>
      <c r="F2727" s="5" t="str">
        <f t="shared" si="213"/>
        <v>ARAUCA</v>
      </c>
      <c r="G2727" s="2">
        <v>0</v>
      </c>
      <c r="H2727" s="3">
        <v>91205000</v>
      </c>
      <c r="I2727" s="9">
        <f t="shared" si="214"/>
        <v>912.05</v>
      </c>
      <c r="J2727">
        <v>0</v>
      </c>
      <c r="K2727" cm="1">
        <f t="array" ref="K2727">INDEX(T!$H$2:$H$3661, MATCH(1, (T!$D$2:$D$3661=D2727)*(T!$E$2:$E$3661=G!E2727),0))</f>
        <v>1174.23</v>
      </c>
      <c r="L2727" cm="1">
        <f t="array" ref="L2727">INDEX('C'!$I$2:$I$3661, MATCH(1, ('C'!$D$2:$D$3661=D2727)*('C'!$E$2:$E$3661=G!E2727),0))</f>
        <v>50308</v>
      </c>
      <c r="M2727" cm="1">
        <f t="array" ref="M2727">_xlfn.IFNA(INDEX(P!C$2:C$2862, MATCH(1, (P!$A$2:$A$2862=D2727)*(P!$B$2:$B$2862=F2727),0)),)</f>
        <v>2.177741935483871</v>
      </c>
      <c r="N2727" cm="1">
        <f t="array" ref="N2727">_xlfn.IFNA(INDEX(Ind!$H$2:$H$6441, MATCH(1, (Ind!$A$2:$A$6441=D2727)*(Ind!$D$2:$D$6441=F2727),0)),)</f>
        <v>0</v>
      </c>
      <c r="O2727" cm="1">
        <f t="array" ref="O2727">_xlfn.IFNA(INDEX(Ind!$L$2:$L$6441, MATCH(1, (Ind!$A$2:$A$6441=D2727)*(Ind!$D$2:$D$6441=F2727),0)),)</f>
        <v>0</v>
      </c>
    </row>
    <row r="2728" spans="1:15" x14ac:dyDescent="0.2">
      <c r="A2728" s="4" t="s">
        <v>130</v>
      </c>
      <c r="B2728" s="5" t="str">
        <f t="shared" si="210"/>
        <v>2022</v>
      </c>
      <c r="C2728" s="5">
        <f t="shared" si="211"/>
        <v>3</v>
      </c>
      <c r="D2728" s="11">
        <f t="shared" si="212"/>
        <v>44621</v>
      </c>
      <c r="E2728" s="5" t="s">
        <v>29</v>
      </c>
      <c r="F2728" s="5" t="str">
        <f t="shared" si="213"/>
        <v>CASANARE</v>
      </c>
      <c r="G2728" s="5">
        <v>0</v>
      </c>
      <c r="H2728" s="6">
        <v>50791771</v>
      </c>
      <c r="I2728" s="9">
        <f t="shared" si="214"/>
        <v>507.91771</v>
      </c>
      <c r="J2728">
        <v>0</v>
      </c>
      <c r="K2728" cm="1">
        <f t="array" ref="K2728">INDEX(T!$H$2:$H$3661, MATCH(1, (T!$D$2:$D$3661=D2728)*(T!$E$2:$E$3661=G!E2728),0))</f>
        <v>122.718</v>
      </c>
      <c r="L2728" cm="1">
        <f t="array" ref="L2728">INDEX('C'!$I$2:$I$3661, MATCH(1, ('C'!$D$2:$D$3661=D2728)*('C'!$E$2:$E$3661=G!E2728),0))</f>
        <v>532043.902</v>
      </c>
      <c r="M2728" cm="1">
        <f t="array" ref="M2728">_xlfn.IFNA(INDEX(P!C$2:C$2862, MATCH(1, (P!$A$2:$A$2862=D2728)*(P!$B$2:$B$2862=F2728),0)),)</f>
        <v>595.10322580645152</v>
      </c>
      <c r="N2728" cm="1">
        <f t="array" ref="N2728">_xlfn.IFNA(INDEX(Ind!$H$2:$H$6441, MATCH(1, (Ind!$A$2:$A$6441=D2728)*(Ind!$D$2:$D$6441=F2728),0)),)</f>
        <v>0</v>
      </c>
      <c r="O2728" cm="1">
        <f t="array" ref="O2728">_xlfn.IFNA(INDEX(Ind!$L$2:$L$6441, MATCH(1, (Ind!$A$2:$A$6441=D2728)*(Ind!$D$2:$D$6441=F2728),0)),)</f>
        <v>0</v>
      </c>
    </row>
    <row r="2729" spans="1:15" x14ac:dyDescent="0.2">
      <c r="A2729" s="1" t="s">
        <v>130</v>
      </c>
      <c r="B2729" s="5" t="str">
        <f t="shared" si="210"/>
        <v>2022</v>
      </c>
      <c r="C2729" s="5">
        <f t="shared" si="211"/>
        <v>3</v>
      </c>
      <c r="D2729" s="11">
        <f t="shared" si="212"/>
        <v>44621</v>
      </c>
      <c r="E2729" s="2" t="s">
        <v>30</v>
      </c>
      <c r="F2729" s="5" t="str">
        <f t="shared" si="213"/>
        <v>PUTUMAYO</v>
      </c>
      <c r="G2729" s="2">
        <v>0</v>
      </c>
      <c r="H2729" s="3">
        <v>91481000</v>
      </c>
      <c r="I2729" s="9">
        <f t="shared" si="214"/>
        <v>914.81</v>
      </c>
      <c r="J2729">
        <v>0</v>
      </c>
      <c r="K2729" cm="1">
        <f t="array" ref="K2729">INDEX(T!$H$2:$H$3661, MATCH(1, (T!$D$2:$D$3661=D2729)*(T!$E$2:$E$3661=G!E2729),0))</f>
        <v>3398.2766700000002</v>
      </c>
      <c r="L2729" cm="1">
        <f t="array" ref="L2729">INDEX('C'!$I$2:$I$3661, MATCH(1, ('C'!$D$2:$D$3661=D2729)*('C'!$E$2:$E$3661=G!E2729),0))</f>
        <v>48880.02</v>
      </c>
      <c r="M2729" cm="1">
        <f t="array" ref="M2729">_xlfn.IFNA(INDEX(P!C$2:C$2862, MATCH(1, (P!$A$2:$A$2862=D2729)*(P!$B$2:$B$2862=F2729),0)),)</f>
        <v>2.3903225806451616</v>
      </c>
      <c r="N2729" cm="1">
        <f t="array" ref="N2729">_xlfn.IFNA(INDEX(Ind!$H$2:$H$6441, MATCH(1, (Ind!$A$2:$A$6441=D2729)*(Ind!$D$2:$D$6441=F2729),0)),)</f>
        <v>0</v>
      </c>
      <c r="O2729" cm="1">
        <f t="array" ref="O2729">_xlfn.IFNA(INDEX(Ind!$L$2:$L$6441, MATCH(1, (Ind!$A$2:$A$6441=D2729)*(Ind!$D$2:$D$6441=F2729),0)),)</f>
        <v>0</v>
      </c>
    </row>
    <row r="2730" spans="1:15" x14ac:dyDescent="0.2">
      <c r="A2730" s="4" t="s">
        <v>130</v>
      </c>
      <c r="B2730" s="5" t="str">
        <f t="shared" si="210"/>
        <v>2022</v>
      </c>
      <c r="C2730" s="5">
        <f t="shared" si="211"/>
        <v>3</v>
      </c>
      <c r="D2730" s="11">
        <f t="shared" si="212"/>
        <v>44621</v>
      </c>
      <c r="E2730" s="5" t="s">
        <v>31</v>
      </c>
      <c r="F2730" s="5" t="str">
        <f t="shared" si="213"/>
        <v>GUAVIARE</v>
      </c>
      <c r="G2730" s="5">
        <v>0</v>
      </c>
      <c r="H2730" s="6">
        <v>98199000</v>
      </c>
      <c r="I2730" s="9">
        <f t="shared" si="214"/>
        <v>981.99</v>
      </c>
      <c r="J2730">
        <v>0</v>
      </c>
      <c r="K2730" cm="1">
        <f t="array" ref="K2730">INDEX(T!$H$2:$H$3661, MATCH(1, (T!$D$2:$D$3661=D2730)*(T!$E$2:$E$3661=G!E2730),0))</f>
        <v>1884.02</v>
      </c>
      <c r="L2730" cm="1">
        <f t="array" ref="L2730">INDEX('C'!$I$2:$I$3661, MATCH(1, ('C'!$D$2:$D$3661=D2730)*('C'!$E$2:$E$3661=G!E2730),0))</f>
        <v>43832.13</v>
      </c>
      <c r="M2730" cm="1">
        <f t="array" ref="M2730">_xlfn.IFNA(INDEX(P!C$2:C$2862, MATCH(1, (P!$A$2:$A$2862=D2730)*(P!$B$2:$B$2862=F2730),0)),)</f>
        <v>0</v>
      </c>
      <c r="N2730" cm="1">
        <f t="array" ref="N2730">_xlfn.IFNA(INDEX(Ind!$H$2:$H$6441, MATCH(1, (Ind!$A$2:$A$6441=D2730)*(Ind!$D$2:$D$6441=F2730),0)),)</f>
        <v>0</v>
      </c>
      <c r="O2730" cm="1">
        <f t="array" ref="O2730">_xlfn.IFNA(INDEX(Ind!$L$2:$L$6441, MATCH(1, (Ind!$A$2:$A$6441=D2730)*(Ind!$D$2:$D$6441=F2730),0)),)</f>
        <v>0</v>
      </c>
    </row>
    <row r="2731" spans="1:15" x14ac:dyDescent="0.2">
      <c r="A2731" s="1" t="s">
        <v>131</v>
      </c>
      <c r="B2731" s="5" t="str">
        <f t="shared" si="210"/>
        <v>2022</v>
      </c>
      <c r="C2731" s="5">
        <f t="shared" si="211"/>
        <v>4</v>
      </c>
      <c r="D2731" s="11">
        <f t="shared" si="212"/>
        <v>44652</v>
      </c>
      <c r="E2731" s="2" t="s">
        <v>5</v>
      </c>
      <c r="F2731" s="5" t="str">
        <f t="shared" si="213"/>
        <v>ANTIOQUIA</v>
      </c>
      <c r="G2731" s="2">
        <v>88357223</v>
      </c>
      <c r="H2731" s="3">
        <v>86337388</v>
      </c>
      <c r="I2731" s="9">
        <f t="shared" si="214"/>
        <v>873.47305500000004</v>
      </c>
      <c r="J2731">
        <v>0</v>
      </c>
      <c r="K2731" cm="1">
        <f t="array" ref="K2731">INDEX(T!$H$2:$H$3661, MATCH(1, (T!$D$2:$D$3661=D2731)*(T!$E$2:$E$3661=G!E2731),0))</f>
        <v>539.14841999999999</v>
      </c>
      <c r="L2731" cm="1">
        <f t="array" ref="L2731">INDEX('C'!$I$2:$I$3661, MATCH(1, ('C'!$D$2:$D$3661=D2731)*('C'!$E$2:$E$3661=G!E2731),0))</f>
        <v>25292196.414050002</v>
      </c>
      <c r="M2731" cm="1">
        <f t="array" ref="M2731">_xlfn.IFNA(INDEX(P!C$2:C$2862, MATCH(1, (P!$A$2:$A$2862=D2731)*(P!$B$2:$B$2862=F2731),0)),)</f>
        <v>0</v>
      </c>
      <c r="N2731" cm="1">
        <f t="array" ref="N2731">_xlfn.IFNA(INDEX(Ind!$H$2:$H$6441, MATCH(1, (Ind!$A$2:$A$6441=D2731)*(Ind!$D$2:$D$6441=F2731),0)),)</f>
        <v>140.19255327901899</v>
      </c>
      <c r="O2731" cm="1">
        <f t="array" ref="O2731">_xlfn.IFNA(INDEX(Ind!$L$2:$L$6441, MATCH(1, (Ind!$A$2:$A$6441=D2731)*(Ind!$D$2:$D$6441=F2731),0)),)</f>
        <v>98.605117988997605</v>
      </c>
    </row>
    <row r="2732" spans="1:15" x14ac:dyDescent="0.2">
      <c r="A2732" s="4" t="s">
        <v>131</v>
      </c>
      <c r="B2732" s="5" t="str">
        <f t="shared" si="210"/>
        <v>2022</v>
      </c>
      <c r="C2732" s="5">
        <f t="shared" si="211"/>
        <v>4</v>
      </c>
      <c r="D2732" s="11">
        <f t="shared" si="212"/>
        <v>44652</v>
      </c>
      <c r="E2732" s="5" t="s">
        <v>6</v>
      </c>
      <c r="F2732" s="5" t="str">
        <f t="shared" si="213"/>
        <v>ATLANTICO</v>
      </c>
      <c r="G2732" s="12">
        <v>122700000</v>
      </c>
      <c r="H2732" s="8">
        <v>122700000</v>
      </c>
      <c r="I2732" s="9">
        <f t="shared" si="214"/>
        <v>1227</v>
      </c>
      <c r="J2732">
        <v>0</v>
      </c>
      <c r="K2732" cm="1">
        <f t="array" ref="K2732">INDEX(T!$H$2:$H$3661, MATCH(1, (T!$D$2:$D$3661=D2732)*(T!$E$2:$E$3661=G!E2732),0))</f>
        <v>276</v>
      </c>
      <c r="L2732" cm="1">
        <f t="array" ref="L2732">INDEX('C'!$I$2:$I$3661, MATCH(1, ('C'!$D$2:$D$3661=D2732)*('C'!$E$2:$E$3661=G!E2732),0))</f>
        <v>19401556.239999998</v>
      </c>
      <c r="M2732" cm="1">
        <f t="array" ref="M2732">_xlfn.IFNA(INDEX(P!C$2:C$2862, MATCH(1, (P!$A$2:$A$2862=D2732)*(P!$B$2:$B$2862=F2732),0)),)</f>
        <v>28.692903225806454</v>
      </c>
      <c r="N2732" cm="1">
        <f t="array" ref="N2732">_xlfn.IFNA(INDEX(Ind!$H$2:$H$6441, MATCH(1, (Ind!$A$2:$A$6441=D2732)*(Ind!$D$2:$D$6441=F2732),0)),)</f>
        <v>167.262661301348</v>
      </c>
      <c r="O2732" cm="1">
        <f t="array" ref="O2732">_xlfn.IFNA(INDEX(Ind!$L$2:$L$6441, MATCH(1, (Ind!$A$2:$A$6441=D2732)*(Ind!$D$2:$D$6441=F2732),0)),)</f>
        <v>104.348055988244</v>
      </c>
    </row>
    <row r="2733" spans="1:15" x14ac:dyDescent="0.2">
      <c r="A2733" s="1" t="s">
        <v>131</v>
      </c>
      <c r="B2733" s="5" t="str">
        <f t="shared" si="210"/>
        <v>2022</v>
      </c>
      <c r="C2733" s="5">
        <f t="shared" si="211"/>
        <v>4</v>
      </c>
      <c r="D2733" s="11">
        <f t="shared" si="212"/>
        <v>44652</v>
      </c>
      <c r="E2733" s="2" t="s">
        <v>7</v>
      </c>
      <c r="F2733" s="5" t="str">
        <f t="shared" si="213"/>
        <v>BOGOTA, D.C.</v>
      </c>
      <c r="G2733" s="2">
        <v>0</v>
      </c>
      <c r="H2733" s="3">
        <v>87825000</v>
      </c>
      <c r="I2733" s="9">
        <f t="shared" si="214"/>
        <v>878.25</v>
      </c>
      <c r="J2733">
        <v>0</v>
      </c>
      <c r="K2733" cm="1">
        <f t="array" ref="K2733">INDEX(T!$H$2:$H$3661, MATCH(1, (T!$D$2:$D$3661=D2733)*(T!$E$2:$E$3661=G!E2733),0))</f>
        <v>615.62</v>
      </c>
      <c r="L2733" cm="1">
        <f t="array" ref="L2733">INDEX('C'!$I$2:$I$3661, MATCH(1, ('C'!$D$2:$D$3661=D2733)*('C'!$E$2:$E$3661=G!E2733),0))</f>
        <v>58693451</v>
      </c>
      <c r="M2733" cm="1">
        <f t="array" ref="M2733">_xlfn.IFNA(INDEX(P!C$2:C$2862, MATCH(1, (P!$A$2:$A$2862=D2733)*(P!$B$2:$B$2862=F2733),0)),)</f>
        <v>0</v>
      </c>
      <c r="N2733" cm="1">
        <f t="array" ref="N2733">_xlfn.IFNA(INDEX(Ind!$H$2:$H$6441, MATCH(1, (Ind!$A$2:$A$6441=D2733)*(Ind!$D$2:$D$6441=F2733),0)),)</f>
        <v>135.69438209522801</v>
      </c>
      <c r="O2733" cm="1">
        <f t="array" ref="O2733">_xlfn.IFNA(INDEX(Ind!$L$2:$L$6441, MATCH(1, (Ind!$A$2:$A$6441=D2733)*(Ind!$D$2:$D$6441=F2733),0)),)</f>
        <v>94.802019797716099</v>
      </c>
    </row>
    <row r="2734" spans="1:15" x14ac:dyDescent="0.2">
      <c r="A2734" s="4" t="s">
        <v>131</v>
      </c>
      <c r="B2734" s="5" t="str">
        <f t="shared" si="210"/>
        <v>2022</v>
      </c>
      <c r="C2734" s="5">
        <f t="shared" si="211"/>
        <v>4</v>
      </c>
      <c r="D2734" s="11">
        <f t="shared" si="212"/>
        <v>44652</v>
      </c>
      <c r="E2734" s="5" t="s">
        <v>8</v>
      </c>
      <c r="F2734" s="5" t="str">
        <f t="shared" si="213"/>
        <v>BOLIVAR</v>
      </c>
      <c r="G2734" s="12">
        <v>103319167</v>
      </c>
      <c r="H2734" s="8">
        <v>109426514</v>
      </c>
      <c r="I2734" s="9">
        <f t="shared" si="214"/>
        <v>1063.7284050000001</v>
      </c>
      <c r="J2734">
        <v>0</v>
      </c>
      <c r="K2734" cm="1">
        <f t="array" ref="K2734">INDEX(T!$H$2:$H$3661, MATCH(1, (T!$D$2:$D$3661=D2734)*(T!$E$2:$E$3661=G!E2734),0))</f>
        <v>278.92669999999998</v>
      </c>
      <c r="L2734" cm="1">
        <f t="array" ref="L2734">INDEX('C'!$I$2:$I$3661, MATCH(1, ('C'!$D$2:$D$3661=D2734)*('C'!$E$2:$E$3661=G!E2734),0))</f>
        <v>16849309.120990001</v>
      </c>
      <c r="M2734" cm="1">
        <f t="array" ref="M2734">_xlfn.IFNA(INDEX(P!C$2:C$2862, MATCH(1, (P!$A$2:$A$2862=D2734)*(P!$B$2:$B$2862=F2734),0)),)</f>
        <v>0.66870967741935483</v>
      </c>
      <c r="N2734" cm="1">
        <f t="array" ref="N2734">_xlfn.IFNA(INDEX(Ind!$H$2:$H$6441, MATCH(1, (Ind!$A$2:$A$6441=D2734)*(Ind!$D$2:$D$6441=F2734),0)),)</f>
        <v>175.31353326036501</v>
      </c>
      <c r="O2734" cm="1">
        <f t="array" ref="O2734">_xlfn.IFNA(INDEX(Ind!$L$2:$L$6441, MATCH(1, (Ind!$A$2:$A$6441=D2734)*(Ind!$D$2:$D$6441=F2734),0)),)</f>
        <v>102.711390945772</v>
      </c>
    </row>
    <row r="2735" spans="1:15" x14ac:dyDescent="0.2">
      <c r="A2735" s="1" t="s">
        <v>131</v>
      </c>
      <c r="B2735" s="5" t="str">
        <f t="shared" si="210"/>
        <v>2022</v>
      </c>
      <c r="C2735" s="5">
        <f t="shared" si="211"/>
        <v>4</v>
      </c>
      <c r="D2735" s="11">
        <f t="shared" si="212"/>
        <v>44652</v>
      </c>
      <c r="E2735" s="2" t="s">
        <v>9</v>
      </c>
      <c r="F2735" s="5" t="str">
        <f t="shared" si="213"/>
        <v>BOYACA</v>
      </c>
      <c r="G2735" s="2">
        <v>78165776</v>
      </c>
      <c r="H2735" s="7">
        <v>125881245</v>
      </c>
      <c r="I2735" s="9">
        <f t="shared" si="214"/>
        <v>1020.235105</v>
      </c>
      <c r="J2735">
        <v>0</v>
      </c>
      <c r="K2735" cm="1">
        <f t="array" ref="K2735">INDEX(T!$H$2:$H$3661, MATCH(1, (T!$D$2:$D$3661=D2735)*(T!$E$2:$E$3661=G!E2735),0))</f>
        <v>336.42078500000002</v>
      </c>
      <c r="L2735" cm="1">
        <f t="array" ref="L2735">INDEX('C'!$I$2:$I$3661, MATCH(1, ('C'!$D$2:$D$3661=D2735)*('C'!$E$2:$E$3661=G!E2735),0))</f>
        <v>7462513.589865</v>
      </c>
      <c r="M2735" cm="1">
        <f t="array" ref="M2735">_xlfn.IFNA(INDEX(P!C$2:C$2862, MATCH(1, (P!$A$2:$A$2862=D2735)*(P!$B$2:$B$2862=F2735),0)),)</f>
        <v>41.797096774193548</v>
      </c>
      <c r="N2735" cm="1">
        <f t="array" ref="N2735">_xlfn.IFNA(INDEX(Ind!$H$2:$H$6441, MATCH(1, (Ind!$A$2:$A$6441=D2735)*(Ind!$D$2:$D$6441=F2735),0)),)</f>
        <v>177.11097540136501</v>
      </c>
      <c r="O2735" cm="1">
        <f t="array" ref="O2735">_xlfn.IFNA(INDEX(Ind!$L$2:$L$6441, MATCH(1, (Ind!$A$2:$A$6441=D2735)*(Ind!$D$2:$D$6441=F2735),0)),)</f>
        <v>103.504599249219</v>
      </c>
    </row>
    <row r="2736" spans="1:15" x14ac:dyDescent="0.2">
      <c r="A2736" s="4" t="s">
        <v>131</v>
      </c>
      <c r="B2736" s="5" t="str">
        <f t="shared" si="210"/>
        <v>2022</v>
      </c>
      <c r="C2736" s="5">
        <f t="shared" si="211"/>
        <v>4</v>
      </c>
      <c r="D2736" s="11">
        <f t="shared" si="212"/>
        <v>44652</v>
      </c>
      <c r="E2736" s="5" t="s">
        <v>10</v>
      </c>
      <c r="F2736" s="5" t="str">
        <f t="shared" si="213"/>
        <v>CALDAS</v>
      </c>
      <c r="G2736" s="5">
        <v>0</v>
      </c>
      <c r="H2736" s="6">
        <v>95351571</v>
      </c>
      <c r="I2736" s="9">
        <f t="shared" si="214"/>
        <v>953.51571000000001</v>
      </c>
      <c r="J2736">
        <v>0</v>
      </c>
      <c r="K2736" cm="1">
        <f t="array" ref="K2736">INDEX(T!$H$2:$H$3661, MATCH(1, (T!$D$2:$D$3661=D2736)*(T!$E$2:$E$3661=G!E2736),0))</f>
        <v>631.65084000000002</v>
      </c>
      <c r="L2736" cm="1">
        <f t="array" ref="L2736">INDEX('C'!$I$2:$I$3661, MATCH(1, ('C'!$D$2:$D$3661=D2736)*('C'!$E$2:$E$3661=G!E2736),0))</f>
        <v>5500997.1943699997</v>
      </c>
      <c r="M2736" cm="1">
        <f t="array" ref="M2736">_xlfn.IFNA(INDEX(P!C$2:C$2862, MATCH(1, (P!$A$2:$A$2862=D2736)*(P!$B$2:$B$2862=F2736),0)),)</f>
        <v>0</v>
      </c>
      <c r="N2736" cm="1">
        <f t="array" ref="N2736">_xlfn.IFNA(INDEX(Ind!$H$2:$H$6441, MATCH(1, (Ind!$A$2:$A$6441=D2736)*(Ind!$D$2:$D$6441=F2736),0)),)</f>
        <v>168.81911664071501</v>
      </c>
      <c r="O2736" cm="1">
        <f t="array" ref="O2736">_xlfn.IFNA(INDEX(Ind!$L$2:$L$6441, MATCH(1, (Ind!$A$2:$A$6441=D2736)*(Ind!$D$2:$D$6441=F2736),0)),)</f>
        <v>108.789940145285</v>
      </c>
    </row>
    <row r="2737" spans="1:15" x14ac:dyDescent="0.2">
      <c r="A2737" s="1" t="s">
        <v>131</v>
      </c>
      <c r="B2737" s="5" t="str">
        <f t="shared" si="210"/>
        <v>2022</v>
      </c>
      <c r="C2737" s="5">
        <f t="shared" si="211"/>
        <v>4</v>
      </c>
      <c r="D2737" s="11">
        <f t="shared" si="212"/>
        <v>44652</v>
      </c>
      <c r="E2737" s="2" t="s">
        <v>11</v>
      </c>
      <c r="F2737" s="5" t="str">
        <f t="shared" si="213"/>
        <v>CAQUETA</v>
      </c>
      <c r="G2737" s="2">
        <v>0</v>
      </c>
      <c r="H2737" s="7">
        <v>328277875</v>
      </c>
      <c r="I2737" s="9">
        <f t="shared" si="214"/>
        <v>3282.7787499999999</v>
      </c>
      <c r="J2737">
        <v>0</v>
      </c>
      <c r="K2737" cm="1">
        <f t="array" ref="K2737">INDEX(T!$H$2:$H$3661, MATCH(1, (T!$D$2:$D$3661=D2737)*(T!$E$2:$E$3661=G!E2737),0))</f>
        <v>1194.9224999999999</v>
      </c>
      <c r="L2737" cm="1">
        <f t="array" ref="L2737">INDEX('C'!$I$2:$I$3661, MATCH(1, ('C'!$D$2:$D$3661=D2737)*('C'!$E$2:$E$3661=G!E2737),0))</f>
        <v>5913362.2000000002</v>
      </c>
      <c r="M2737" cm="1">
        <f t="array" ref="M2737">_xlfn.IFNA(INDEX(P!C$2:C$2862, MATCH(1, (P!$A$2:$A$2862=D2737)*(P!$B$2:$B$2862=F2737),0)),)</f>
        <v>0</v>
      </c>
      <c r="N2737" cm="1">
        <f t="array" ref="N2737">_xlfn.IFNA(INDEX(Ind!$H$2:$H$6441, MATCH(1, (Ind!$A$2:$A$6441=D2737)*(Ind!$D$2:$D$6441=F2737),0)),)</f>
        <v>0</v>
      </c>
      <c r="O2737" cm="1">
        <f t="array" ref="O2737">_xlfn.IFNA(INDEX(Ind!$L$2:$L$6441, MATCH(1, (Ind!$A$2:$A$6441=D2737)*(Ind!$D$2:$D$6441=F2737),0)),)</f>
        <v>0</v>
      </c>
    </row>
    <row r="2738" spans="1:15" x14ac:dyDescent="0.2">
      <c r="A2738" s="4" t="s">
        <v>131</v>
      </c>
      <c r="B2738" s="5" t="str">
        <f t="shared" si="210"/>
        <v>2022</v>
      </c>
      <c r="C2738" s="5">
        <f t="shared" si="211"/>
        <v>4</v>
      </c>
      <c r="D2738" s="11">
        <f t="shared" si="212"/>
        <v>44652</v>
      </c>
      <c r="E2738" s="5" t="s">
        <v>12</v>
      </c>
      <c r="F2738" s="5" t="str">
        <f t="shared" si="213"/>
        <v>CAUCA</v>
      </c>
      <c r="G2738" s="12">
        <v>105454000</v>
      </c>
      <c r="H2738" s="6">
        <v>90173000</v>
      </c>
      <c r="I2738" s="9">
        <f t="shared" si="214"/>
        <v>978.13499999999999</v>
      </c>
      <c r="J2738">
        <v>0</v>
      </c>
      <c r="K2738" cm="1">
        <f t="array" ref="K2738">INDEX(T!$H$2:$H$3661, MATCH(1, (T!$D$2:$D$3661=D2738)*(T!$E$2:$E$3661=G!E2738),0))</f>
        <v>925.90499999999997</v>
      </c>
      <c r="L2738" cm="1">
        <f t="array" ref="L2738">INDEX('C'!$I$2:$I$3661, MATCH(1, ('C'!$D$2:$D$3661=D2738)*('C'!$E$2:$E$3661=G!E2738),0))</f>
        <v>15318212.699999999</v>
      </c>
      <c r="M2738" cm="1">
        <f t="array" ref="M2738">_xlfn.IFNA(INDEX(P!C$2:C$2862, MATCH(1, (P!$A$2:$A$2862=D2738)*(P!$B$2:$B$2862=F2738),0)),)</f>
        <v>0</v>
      </c>
      <c r="N2738" cm="1">
        <f t="array" ref="N2738">_xlfn.IFNA(INDEX(Ind!$H$2:$H$6441, MATCH(1, (Ind!$A$2:$A$6441=D2738)*(Ind!$D$2:$D$6441=F2738),0)),)</f>
        <v>123.592519197152</v>
      </c>
      <c r="O2738" cm="1">
        <f t="array" ref="O2738">_xlfn.IFNA(INDEX(Ind!$L$2:$L$6441, MATCH(1, (Ind!$A$2:$A$6441=D2738)*(Ind!$D$2:$D$6441=F2738),0)),)</f>
        <v>106.577931647524</v>
      </c>
    </row>
    <row r="2739" spans="1:15" x14ac:dyDescent="0.2">
      <c r="A2739" s="1" t="s">
        <v>131</v>
      </c>
      <c r="B2739" s="5" t="str">
        <f t="shared" si="210"/>
        <v>2022</v>
      </c>
      <c r="C2739" s="5">
        <f t="shared" si="211"/>
        <v>4</v>
      </c>
      <c r="D2739" s="11">
        <f t="shared" si="212"/>
        <v>44652</v>
      </c>
      <c r="E2739" s="2" t="s">
        <v>13</v>
      </c>
      <c r="F2739" s="5" t="str">
        <f t="shared" si="213"/>
        <v>CESAR</v>
      </c>
      <c r="G2739" s="13">
        <v>122700000</v>
      </c>
      <c r="H2739" s="7">
        <v>107023873</v>
      </c>
      <c r="I2739" s="9">
        <f t="shared" si="214"/>
        <v>1148.619365</v>
      </c>
      <c r="J2739">
        <v>0</v>
      </c>
      <c r="K2739" cm="1">
        <f t="array" ref="K2739">INDEX(T!$H$2:$H$3661, MATCH(1, (T!$D$2:$D$3661=D2739)*(T!$E$2:$E$3661=G!E2739),0))</f>
        <v>257.57861000000003</v>
      </c>
      <c r="L2739" cm="1">
        <f t="array" ref="L2739">INDEX('C'!$I$2:$I$3661, MATCH(1, ('C'!$D$2:$D$3661=D2739)*('C'!$E$2:$E$3661=G!E2739),0))</f>
        <v>12430931.211100001</v>
      </c>
      <c r="M2739" cm="1">
        <f t="array" ref="M2739">_xlfn.IFNA(INDEX(P!C$2:C$2862, MATCH(1, (P!$A$2:$A$2862=D2739)*(P!$B$2:$B$2862=F2739),0)),)</f>
        <v>10.162258064516129</v>
      </c>
      <c r="N2739" cm="1">
        <f t="array" ref="N2739">_xlfn.IFNA(INDEX(Ind!$H$2:$H$6441, MATCH(1, (Ind!$A$2:$A$6441=D2739)*(Ind!$D$2:$D$6441=F2739),0)),)</f>
        <v>0</v>
      </c>
      <c r="O2739" cm="1">
        <f t="array" ref="O2739">_xlfn.IFNA(INDEX(Ind!$L$2:$L$6441, MATCH(1, (Ind!$A$2:$A$6441=D2739)*(Ind!$D$2:$D$6441=F2739),0)),)</f>
        <v>0</v>
      </c>
    </row>
    <row r="2740" spans="1:15" x14ac:dyDescent="0.2">
      <c r="A2740" s="4" t="s">
        <v>131</v>
      </c>
      <c r="B2740" s="5" t="str">
        <f t="shared" si="210"/>
        <v>2022</v>
      </c>
      <c r="C2740" s="5">
        <f t="shared" si="211"/>
        <v>4</v>
      </c>
      <c r="D2740" s="11">
        <f t="shared" si="212"/>
        <v>44652</v>
      </c>
      <c r="E2740" s="5" t="s">
        <v>14</v>
      </c>
      <c r="F2740" s="5" t="str">
        <f t="shared" si="213"/>
        <v>CORDOBA</v>
      </c>
      <c r="G2740" s="5">
        <v>76186000</v>
      </c>
      <c r="H2740" s="6">
        <v>0</v>
      </c>
      <c r="I2740" s="9">
        <f t="shared" si="214"/>
        <v>761.86</v>
      </c>
      <c r="J2740">
        <v>0</v>
      </c>
      <c r="K2740" cm="1">
        <f t="array" ref="K2740">INDEX(T!$H$2:$H$3661, MATCH(1, (T!$D$2:$D$3661=D2740)*(T!$E$2:$E$3661=G!E2740),0))</f>
        <v>183.95</v>
      </c>
      <c r="L2740" cm="1">
        <f t="array" ref="L2740">INDEX('C'!$I$2:$I$3661, MATCH(1, ('C'!$D$2:$D$3661=D2740)*('C'!$E$2:$E$3661=G!E2740),0))</f>
        <v>15381015</v>
      </c>
      <c r="M2740" cm="1">
        <f t="array" ref="M2740">_xlfn.IFNA(INDEX(P!C$2:C$2862, MATCH(1, (P!$A$2:$A$2862=D2740)*(P!$B$2:$B$2862=F2740),0)),)</f>
        <v>119.54999999999998</v>
      </c>
      <c r="N2740" cm="1">
        <f t="array" ref="N2740">_xlfn.IFNA(INDEX(Ind!$H$2:$H$6441, MATCH(1, (Ind!$A$2:$A$6441=D2740)*(Ind!$D$2:$D$6441=F2740),0)),)</f>
        <v>281.22649403631999</v>
      </c>
      <c r="O2740" cm="1">
        <f t="array" ref="O2740">_xlfn.IFNA(INDEX(Ind!$L$2:$L$6441, MATCH(1, (Ind!$A$2:$A$6441=D2740)*(Ind!$D$2:$D$6441=F2740),0)),)</f>
        <v>111.327508158754</v>
      </c>
    </row>
    <row r="2741" spans="1:15" x14ac:dyDescent="0.2">
      <c r="A2741" s="1" t="s">
        <v>131</v>
      </c>
      <c r="B2741" s="5" t="str">
        <f t="shared" si="210"/>
        <v>2022</v>
      </c>
      <c r="C2741" s="5">
        <f t="shared" si="211"/>
        <v>4</v>
      </c>
      <c r="D2741" s="11">
        <f t="shared" si="212"/>
        <v>44652</v>
      </c>
      <c r="E2741" s="2" t="s">
        <v>15</v>
      </c>
      <c r="F2741" s="5" t="str">
        <f t="shared" si="213"/>
        <v>CUNDINAMARCA</v>
      </c>
      <c r="G2741" s="2">
        <v>77960000</v>
      </c>
      <c r="H2741" s="3">
        <v>91749287</v>
      </c>
      <c r="I2741" s="9">
        <f t="shared" si="214"/>
        <v>848.54643499999997</v>
      </c>
      <c r="J2741">
        <v>0</v>
      </c>
      <c r="K2741" cm="1">
        <f t="array" ref="K2741">INDEX(T!$H$2:$H$3661, MATCH(1, (T!$D$2:$D$3661=D2741)*(T!$E$2:$E$3661=G!E2741),0))</f>
        <v>569.12963000000002</v>
      </c>
      <c r="L2741" cm="1">
        <f t="array" ref="L2741">INDEX('C'!$I$2:$I$3661, MATCH(1, ('C'!$D$2:$D$3661=D2741)*('C'!$E$2:$E$3661=G!E2741),0))</f>
        <v>12096064.626034999</v>
      </c>
      <c r="M2741" cm="1">
        <f t="array" ref="M2741">_xlfn.IFNA(INDEX(P!C$2:C$2862, MATCH(1, (P!$A$2:$A$2862=D2741)*(P!$B$2:$B$2862=F2741),0)),)</f>
        <v>0</v>
      </c>
      <c r="N2741" cm="1">
        <f t="array" ref="N2741">_xlfn.IFNA(INDEX(Ind!$H$2:$H$6441, MATCH(1, (Ind!$A$2:$A$6441=D2741)*(Ind!$D$2:$D$6441=F2741),0)),)</f>
        <v>145.92621253265801</v>
      </c>
      <c r="O2741" cm="1">
        <f t="array" ref="O2741">_xlfn.IFNA(INDEX(Ind!$L$2:$L$6441, MATCH(1, (Ind!$A$2:$A$6441=D2741)*(Ind!$D$2:$D$6441=F2741),0)),)</f>
        <v>102.037116205762</v>
      </c>
    </row>
    <row r="2742" spans="1:15" x14ac:dyDescent="0.2">
      <c r="A2742" s="4" t="s">
        <v>131</v>
      </c>
      <c r="B2742" s="5" t="str">
        <f t="shared" si="210"/>
        <v>2022</v>
      </c>
      <c r="C2742" s="5">
        <f t="shared" si="211"/>
        <v>4</v>
      </c>
      <c r="D2742" s="11">
        <f t="shared" si="212"/>
        <v>44652</v>
      </c>
      <c r="E2742" s="5" t="s">
        <v>16</v>
      </c>
      <c r="F2742" s="5" t="str">
        <f t="shared" si="213"/>
        <v>CHOCO</v>
      </c>
      <c r="G2742" s="5">
        <v>0</v>
      </c>
      <c r="H2742" s="8">
        <v>645817000</v>
      </c>
      <c r="I2742" s="9">
        <f t="shared" si="214"/>
        <v>6458.17</v>
      </c>
      <c r="J2742">
        <v>0</v>
      </c>
      <c r="K2742" cm="1">
        <f t="array" ref="K2742">INDEX(T!$H$2:$H$3661, MATCH(1, (T!$D$2:$D$3661=D2742)*(T!$E$2:$E$3661=G!E2742),0))</f>
        <v>639.6</v>
      </c>
      <c r="L2742" t="e" cm="1">
        <f t="array" ref="L2742">INDEX('C'!$I$2:$I$3661, MATCH(1, ('C'!$D$2:$D$3661=D2742)*('C'!$E$2:$E$3661=G!E2742),0))</f>
        <v>#N/A</v>
      </c>
      <c r="M2742" cm="1">
        <f t="array" ref="M2742">_xlfn.IFNA(INDEX(P!C$2:C$2862, MATCH(1, (P!$A$2:$A$2862=D2742)*(P!$B$2:$B$2862=F2742),0)),)</f>
        <v>0</v>
      </c>
      <c r="N2742" cm="1">
        <f t="array" ref="N2742">_xlfn.IFNA(INDEX(Ind!$H$2:$H$6441, MATCH(1, (Ind!$A$2:$A$6441=D2742)*(Ind!$D$2:$D$6441=F2742),0)),)</f>
        <v>0</v>
      </c>
      <c r="O2742" cm="1">
        <f t="array" ref="O2742">_xlfn.IFNA(INDEX(Ind!$L$2:$L$6441, MATCH(1, (Ind!$A$2:$A$6441=D2742)*(Ind!$D$2:$D$6441=F2742),0)),)</f>
        <v>0</v>
      </c>
    </row>
    <row r="2743" spans="1:15" x14ac:dyDescent="0.2">
      <c r="A2743" s="1" t="s">
        <v>131</v>
      </c>
      <c r="B2743" s="5" t="str">
        <f t="shared" si="210"/>
        <v>2022</v>
      </c>
      <c r="C2743" s="5">
        <f t="shared" si="211"/>
        <v>4</v>
      </c>
      <c r="D2743" s="11">
        <f t="shared" si="212"/>
        <v>44652</v>
      </c>
      <c r="E2743" s="2" t="s">
        <v>17</v>
      </c>
      <c r="F2743" s="5" t="str">
        <f t="shared" si="213"/>
        <v>HUILA</v>
      </c>
      <c r="G2743" s="2">
        <v>0</v>
      </c>
      <c r="H2743" s="3">
        <v>89742269</v>
      </c>
      <c r="I2743" s="9">
        <f t="shared" si="214"/>
        <v>897.42268999999999</v>
      </c>
      <c r="J2743">
        <v>0</v>
      </c>
      <c r="K2743" cm="1">
        <f t="array" ref="K2743">INDEX(T!$H$2:$H$3661, MATCH(1, (T!$D$2:$D$3661=D2743)*(T!$E$2:$E$3661=G!E2743),0))</f>
        <v>966.56964000000005</v>
      </c>
      <c r="L2743" cm="1">
        <f t="array" ref="L2743">INDEX('C'!$I$2:$I$3661, MATCH(1, ('C'!$D$2:$D$3661=D2743)*('C'!$E$2:$E$3661=G!E2743),0))</f>
        <v>11683251.532910001</v>
      </c>
      <c r="M2743" cm="1">
        <f t="array" ref="M2743">_xlfn.IFNA(INDEX(P!C$2:C$2862, MATCH(1, (P!$A$2:$A$2862=D2743)*(P!$B$2:$B$2862=F2743),0)),)</f>
        <v>4.1903225806451614</v>
      </c>
      <c r="N2743" cm="1">
        <f t="array" ref="N2743">_xlfn.IFNA(INDEX(Ind!$H$2:$H$6441, MATCH(1, (Ind!$A$2:$A$6441=D2743)*(Ind!$D$2:$D$6441=F2743),0)),)</f>
        <v>0</v>
      </c>
      <c r="O2743" cm="1">
        <f t="array" ref="O2743">_xlfn.IFNA(INDEX(Ind!$L$2:$L$6441, MATCH(1, (Ind!$A$2:$A$6441=D2743)*(Ind!$D$2:$D$6441=F2743),0)),)</f>
        <v>0</v>
      </c>
    </row>
    <row r="2744" spans="1:15" x14ac:dyDescent="0.2">
      <c r="A2744" s="4" t="s">
        <v>131</v>
      </c>
      <c r="B2744" s="5" t="str">
        <f t="shared" si="210"/>
        <v>2022</v>
      </c>
      <c r="C2744" s="5">
        <f t="shared" si="211"/>
        <v>4</v>
      </c>
      <c r="D2744" s="11">
        <f t="shared" si="212"/>
        <v>44652</v>
      </c>
      <c r="E2744" s="5" t="s">
        <v>18</v>
      </c>
      <c r="F2744" s="5" t="str">
        <f t="shared" si="213"/>
        <v>LA GUAJIRA</v>
      </c>
      <c r="G2744" s="5">
        <v>88500000</v>
      </c>
      <c r="H2744" s="6">
        <v>0</v>
      </c>
      <c r="I2744" s="9">
        <f t="shared" si="214"/>
        <v>885</v>
      </c>
      <c r="J2744">
        <v>0</v>
      </c>
      <c r="K2744" cm="1">
        <f t="array" ref="K2744">INDEX(T!$H$2:$H$3661, MATCH(1, (T!$D$2:$D$3661=D2744)*(T!$E$2:$E$3661=G!E2744),0))</f>
        <v>310</v>
      </c>
      <c r="L2744" cm="1">
        <f t="array" ref="L2744">INDEX('C'!$I$2:$I$3661, MATCH(1, ('C'!$D$2:$D$3661=D2744)*('C'!$E$2:$E$3661=G!E2744),0))</f>
        <v>2280869.11</v>
      </c>
      <c r="M2744" cm="1">
        <f t="array" ref="M2744">_xlfn.IFNA(INDEX(P!C$2:C$2862, MATCH(1, (P!$A$2:$A$2862=D2744)*(P!$B$2:$B$2862=F2744),0)),)</f>
        <v>0</v>
      </c>
      <c r="N2744" cm="1">
        <f t="array" ref="N2744">_xlfn.IFNA(INDEX(Ind!$H$2:$H$6441, MATCH(1, (Ind!$A$2:$A$6441=D2744)*(Ind!$D$2:$D$6441=F2744),0)),)</f>
        <v>0</v>
      </c>
      <c r="O2744" cm="1">
        <f t="array" ref="O2744">_xlfn.IFNA(INDEX(Ind!$L$2:$L$6441, MATCH(1, (Ind!$A$2:$A$6441=D2744)*(Ind!$D$2:$D$6441=F2744),0)),)</f>
        <v>0</v>
      </c>
    </row>
    <row r="2745" spans="1:15" x14ac:dyDescent="0.2">
      <c r="A2745" s="1" t="s">
        <v>131</v>
      </c>
      <c r="B2745" s="5" t="str">
        <f t="shared" si="210"/>
        <v>2022</v>
      </c>
      <c r="C2745" s="5">
        <f t="shared" si="211"/>
        <v>4</v>
      </c>
      <c r="D2745" s="11">
        <f t="shared" si="212"/>
        <v>44652</v>
      </c>
      <c r="E2745" s="2" t="s">
        <v>19</v>
      </c>
      <c r="F2745" s="5" t="str">
        <f t="shared" si="213"/>
        <v>MAGDALENA</v>
      </c>
      <c r="G2745" s="13">
        <v>121065958</v>
      </c>
      <c r="H2745" s="7">
        <v>118592075</v>
      </c>
      <c r="I2745" s="9">
        <f t="shared" si="214"/>
        <v>1198.2901649999999</v>
      </c>
      <c r="J2745">
        <v>0</v>
      </c>
      <c r="K2745" cm="1">
        <f t="array" ref="K2745">INDEX(T!$H$2:$H$3661, MATCH(1, (T!$D$2:$D$3661=D2745)*(T!$E$2:$E$3661=G!E2745),0))</f>
        <v>228.624155</v>
      </c>
      <c r="L2745" cm="1">
        <f t="array" ref="L2745">INDEX('C'!$I$2:$I$3661, MATCH(1, ('C'!$D$2:$D$3661=D2745)*('C'!$E$2:$E$3661=G!E2745),0))</f>
        <v>15860973.604635</v>
      </c>
      <c r="M2745" cm="1">
        <f t="array" ref="M2745">_xlfn.IFNA(INDEX(P!C$2:C$2862, MATCH(1, (P!$A$2:$A$2862=D2745)*(P!$B$2:$B$2862=F2745),0)),)</f>
        <v>13.039354838709677</v>
      </c>
      <c r="N2745" cm="1">
        <f t="array" ref="N2745">_xlfn.IFNA(INDEX(Ind!$H$2:$H$6441, MATCH(1, (Ind!$A$2:$A$6441=D2745)*(Ind!$D$2:$D$6441=F2745),0)),)</f>
        <v>0</v>
      </c>
      <c r="O2745" cm="1">
        <f t="array" ref="O2745">_xlfn.IFNA(INDEX(Ind!$L$2:$L$6441, MATCH(1, (Ind!$A$2:$A$6441=D2745)*(Ind!$D$2:$D$6441=F2745),0)),)</f>
        <v>0</v>
      </c>
    </row>
    <row r="2746" spans="1:15" x14ac:dyDescent="0.2">
      <c r="A2746" s="4" t="s">
        <v>131</v>
      </c>
      <c r="B2746" s="5" t="str">
        <f t="shared" si="210"/>
        <v>2022</v>
      </c>
      <c r="C2746" s="5">
        <f t="shared" si="211"/>
        <v>4</v>
      </c>
      <c r="D2746" s="11">
        <f t="shared" si="212"/>
        <v>44652</v>
      </c>
      <c r="E2746" s="5" t="s">
        <v>20</v>
      </c>
      <c r="F2746" s="5" t="str">
        <f t="shared" si="213"/>
        <v>META</v>
      </c>
      <c r="G2746" s="12">
        <v>420184000</v>
      </c>
      <c r="H2746" s="6">
        <v>97318690</v>
      </c>
      <c r="I2746" s="9">
        <f t="shared" si="214"/>
        <v>2587.5134499999999</v>
      </c>
      <c r="J2746">
        <v>0</v>
      </c>
      <c r="K2746" cm="1">
        <f t="array" ref="K2746">INDEX(T!$H$2:$H$3661, MATCH(1, (T!$D$2:$D$3661=D2746)*(T!$E$2:$E$3661=G!E2746),0))</f>
        <v>671.65239499999996</v>
      </c>
      <c r="L2746" cm="1">
        <f t="array" ref="L2746">INDEX('C'!$I$2:$I$3661, MATCH(1, ('C'!$D$2:$D$3661=D2746)*('C'!$E$2:$E$3661=G!E2746),0))</f>
        <v>662995.44986000005</v>
      </c>
      <c r="M2746" cm="1">
        <f t="array" ref="M2746">_xlfn.IFNA(INDEX(P!C$2:C$2862, MATCH(1, (P!$A$2:$A$2862=D2746)*(P!$B$2:$B$2862=F2746),0)),)</f>
        <v>3.9635483870967745</v>
      </c>
      <c r="N2746" cm="1">
        <f t="array" ref="N2746">_xlfn.IFNA(INDEX(Ind!$H$2:$H$6441, MATCH(1, (Ind!$A$2:$A$6441=D2746)*(Ind!$D$2:$D$6441=F2746),0)),)</f>
        <v>0</v>
      </c>
      <c r="O2746" cm="1">
        <f t="array" ref="O2746">_xlfn.IFNA(INDEX(Ind!$L$2:$L$6441, MATCH(1, (Ind!$A$2:$A$6441=D2746)*(Ind!$D$2:$D$6441=F2746),0)),)</f>
        <v>0</v>
      </c>
    </row>
    <row r="2747" spans="1:15" x14ac:dyDescent="0.2">
      <c r="A2747" s="1" t="s">
        <v>131</v>
      </c>
      <c r="B2747" s="5" t="str">
        <f t="shared" si="210"/>
        <v>2022</v>
      </c>
      <c r="C2747" s="5">
        <f t="shared" si="211"/>
        <v>4</v>
      </c>
      <c r="D2747" s="11">
        <f t="shared" si="212"/>
        <v>44652</v>
      </c>
      <c r="E2747" s="2" t="s">
        <v>21</v>
      </c>
      <c r="F2747" s="5" t="str">
        <f t="shared" si="213"/>
        <v>NARINO</v>
      </c>
      <c r="G2747" s="2">
        <v>0</v>
      </c>
      <c r="H2747" s="7">
        <v>100613455</v>
      </c>
      <c r="I2747" s="9">
        <f t="shared" si="214"/>
        <v>1006.13455</v>
      </c>
      <c r="J2747">
        <v>0</v>
      </c>
      <c r="K2747" cm="1">
        <f t="array" ref="K2747">INDEX(T!$H$2:$H$3661, MATCH(1, (T!$D$2:$D$3661=D2747)*(T!$E$2:$E$3661=G!E2747),0))</f>
        <v>965.36121000000003</v>
      </c>
      <c r="L2747" cm="1">
        <f t="array" ref="L2747">INDEX('C'!$I$2:$I$3661, MATCH(1, ('C'!$D$2:$D$3661=D2747)*('C'!$E$2:$E$3661=G!E2747),0))</f>
        <v>11468338.81212</v>
      </c>
      <c r="M2747" cm="1">
        <f t="array" ref="M2747">_xlfn.IFNA(INDEX(P!C$2:C$2862, MATCH(1, (P!$A$2:$A$2862=D2747)*(P!$B$2:$B$2862=F2747),0)),)</f>
        <v>0</v>
      </c>
      <c r="N2747" cm="1">
        <f t="array" ref="N2747">_xlfn.IFNA(INDEX(Ind!$H$2:$H$6441, MATCH(1, (Ind!$A$2:$A$6441=D2747)*(Ind!$D$2:$D$6441=F2747),0)),)</f>
        <v>0</v>
      </c>
      <c r="O2747" cm="1">
        <f t="array" ref="O2747">_xlfn.IFNA(INDEX(Ind!$L$2:$L$6441, MATCH(1, (Ind!$A$2:$A$6441=D2747)*(Ind!$D$2:$D$6441=F2747),0)),)</f>
        <v>0</v>
      </c>
    </row>
    <row r="2748" spans="1:15" x14ac:dyDescent="0.2">
      <c r="A2748" s="4" t="s">
        <v>131</v>
      </c>
      <c r="B2748" s="5" t="str">
        <f t="shared" si="210"/>
        <v>2022</v>
      </c>
      <c r="C2748" s="5">
        <f t="shared" si="211"/>
        <v>4</v>
      </c>
      <c r="D2748" s="11">
        <f t="shared" si="212"/>
        <v>44652</v>
      </c>
      <c r="E2748" s="5" t="s">
        <v>22</v>
      </c>
      <c r="F2748" s="5" t="str">
        <f t="shared" si="213"/>
        <v>NORTE DE SANTANDER</v>
      </c>
      <c r="G2748" s="12">
        <v>109200000</v>
      </c>
      <c r="H2748" s="8">
        <v>131490794</v>
      </c>
      <c r="I2748" s="9">
        <f t="shared" si="214"/>
        <v>1203.45397</v>
      </c>
      <c r="J2748">
        <v>0</v>
      </c>
      <c r="K2748" cm="1">
        <f t="array" ref="K2748">INDEX(T!$H$2:$H$3661, MATCH(1, (T!$D$2:$D$3661=D2748)*(T!$E$2:$E$3661=G!E2748),0))</f>
        <v>387.69337999999999</v>
      </c>
      <c r="L2748" cm="1">
        <f t="array" ref="L2748">INDEX('C'!$I$2:$I$3661, MATCH(1, ('C'!$D$2:$D$3661=D2748)*('C'!$E$2:$E$3661=G!E2748),0))</f>
        <v>3256974.7764699999</v>
      </c>
      <c r="M2748" cm="1">
        <f t="array" ref="M2748">_xlfn.IFNA(INDEX(P!C$2:C$2862, MATCH(1, (P!$A$2:$A$2862=D2748)*(P!$B$2:$B$2862=F2748),0)),)</f>
        <v>4.3832258064516125</v>
      </c>
      <c r="N2748" cm="1">
        <f t="array" ref="N2748">_xlfn.IFNA(INDEX(Ind!$H$2:$H$6441, MATCH(1, (Ind!$A$2:$A$6441=D2748)*(Ind!$D$2:$D$6441=F2748),0)),)</f>
        <v>0</v>
      </c>
      <c r="O2748" cm="1">
        <f t="array" ref="O2748">_xlfn.IFNA(INDEX(Ind!$L$2:$L$6441, MATCH(1, (Ind!$A$2:$A$6441=D2748)*(Ind!$D$2:$D$6441=F2748),0)),)</f>
        <v>0</v>
      </c>
    </row>
    <row r="2749" spans="1:15" x14ac:dyDescent="0.2">
      <c r="A2749" s="1" t="s">
        <v>131</v>
      </c>
      <c r="B2749" s="5" t="str">
        <f t="shared" si="210"/>
        <v>2022</v>
      </c>
      <c r="C2749" s="5">
        <f t="shared" si="211"/>
        <v>4</v>
      </c>
      <c r="D2749" s="11">
        <f t="shared" si="212"/>
        <v>44652</v>
      </c>
      <c r="E2749" s="2" t="s">
        <v>23</v>
      </c>
      <c r="F2749" s="5" t="str">
        <f t="shared" si="213"/>
        <v>QUINDIO</v>
      </c>
      <c r="G2749" s="2">
        <v>0</v>
      </c>
      <c r="H2749" s="7">
        <v>128138118</v>
      </c>
      <c r="I2749" s="9">
        <f t="shared" si="214"/>
        <v>1281.3811800000001</v>
      </c>
      <c r="J2749">
        <v>0</v>
      </c>
      <c r="K2749" cm="1">
        <f t="array" ref="K2749">INDEX(T!$H$2:$H$3661, MATCH(1, (T!$D$2:$D$3661=D2749)*(T!$E$2:$E$3661=G!E2749),0))</f>
        <v>612.31059000000005</v>
      </c>
      <c r="L2749" cm="1">
        <f t="array" ref="L2749">INDEX('C'!$I$2:$I$3661, MATCH(1, ('C'!$D$2:$D$3661=D2749)*('C'!$E$2:$E$3661=G!E2749),0))</f>
        <v>2474226.2588200001</v>
      </c>
      <c r="M2749" cm="1">
        <f t="array" ref="M2749">_xlfn.IFNA(INDEX(P!C$2:C$2862, MATCH(1, (P!$A$2:$A$2862=D2749)*(P!$B$2:$B$2862=F2749),0)),)</f>
        <v>0</v>
      </c>
      <c r="N2749" cm="1">
        <f t="array" ref="N2749">_xlfn.IFNA(INDEX(Ind!$H$2:$H$6441, MATCH(1, (Ind!$A$2:$A$6441=D2749)*(Ind!$D$2:$D$6441=F2749),0)),)</f>
        <v>0</v>
      </c>
      <c r="O2749" cm="1">
        <f t="array" ref="O2749">_xlfn.IFNA(INDEX(Ind!$L$2:$L$6441, MATCH(1, (Ind!$A$2:$A$6441=D2749)*(Ind!$D$2:$D$6441=F2749),0)),)</f>
        <v>0</v>
      </c>
    </row>
    <row r="2750" spans="1:15" x14ac:dyDescent="0.2">
      <c r="A2750" s="4" t="s">
        <v>131</v>
      </c>
      <c r="B2750" s="5" t="str">
        <f t="shared" si="210"/>
        <v>2022</v>
      </c>
      <c r="C2750" s="5">
        <f t="shared" si="211"/>
        <v>4</v>
      </c>
      <c r="D2750" s="11">
        <f t="shared" si="212"/>
        <v>44652</v>
      </c>
      <c r="E2750" s="5" t="s">
        <v>24</v>
      </c>
      <c r="F2750" s="5" t="str">
        <f t="shared" si="213"/>
        <v>RISARALDA</v>
      </c>
      <c r="G2750" s="5">
        <v>0</v>
      </c>
      <c r="H2750" s="6">
        <v>98198294</v>
      </c>
      <c r="I2750" s="9">
        <f t="shared" si="214"/>
        <v>981.98293999999999</v>
      </c>
      <c r="J2750">
        <v>0</v>
      </c>
      <c r="K2750" cm="1">
        <f t="array" ref="K2750">INDEX(T!$H$2:$H$3661, MATCH(1, (T!$D$2:$D$3661=D2750)*(T!$E$2:$E$3661=G!E2750),0))</f>
        <v>434.04176000000001</v>
      </c>
      <c r="L2750" cm="1">
        <f t="array" ref="L2750">INDEX('C'!$I$2:$I$3661, MATCH(1, ('C'!$D$2:$D$3661=D2750)*('C'!$E$2:$E$3661=G!E2750),0))</f>
        <v>4035376.26529</v>
      </c>
      <c r="M2750" cm="1">
        <f t="array" ref="M2750">_xlfn.IFNA(INDEX(P!C$2:C$2862, MATCH(1, (P!$A$2:$A$2862=D2750)*(P!$B$2:$B$2862=F2750),0)),)</f>
        <v>0</v>
      </c>
      <c r="N2750" cm="1">
        <f t="array" ref="N2750">_xlfn.IFNA(INDEX(Ind!$H$2:$H$6441, MATCH(1, (Ind!$A$2:$A$6441=D2750)*(Ind!$D$2:$D$6441=F2750),0)),)</f>
        <v>174.49303263425099</v>
      </c>
      <c r="O2750" cm="1">
        <f t="array" ref="O2750">_xlfn.IFNA(INDEX(Ind!$L$2:$L$6441, MATCH(1, (Ind!$A$2:$A$6441=D2750)*(Ind!$D$2:$D$6441=F2750),0)),)</f>
        <v>108.67516669975601</v>
      </c>
    </row>
    <row r="2751" spans="1:15" x14ac:dyDescent="0.2">
      <c r="A2751" s="1" t="s">
        <v>131</v>
      </c>
      <c r="B2751" s="5" t="str">
        <f t="shared" si="210"/>
        <v>2022</v>
      </c>
      <c r="C2751" s="5">
        <f t="shared" si="211"/>
        <v>4</v>
      </c>
      <c r="D2751" s="11">
        <f t="shared" si="212"/>
        <v>44652</v>
      </c>
      <c r="E2751" s="2" t="s">
        <v>25</v>
      </c>
      <c r="F2751" s="5" t="str">
        <f t="shared" si="213"/>
        <v>SANTANDER</v>
      </c>
      <c r="G2751" s="2">
        <v>77522000</v>
      </c>
      <c r="H2751" s="7">
        <v>312941643</v>
      </c>
      <c r="I2751" s="9">
        <f t="shared" si="214"/>
        <v>1952.318215</v>
      </c>
      <c r="J2751">
        <v>0</v>
      </c>
      <c r="K2751" cm="1">
        <f t="array" ref="K2751">INDEX(T!$H$2:$H$3661, MATCH(1, (T!$D$2:$D$3661=D2751)*(T!$E$2:$E$3661=G!E2751),0))</f>
        <v>671.68039499999998</v>
      </c>
      <c r="L2751" cm="1">
        <f t="array" ref="L2751">INDEX('C'!$I$2:$I$3661, MATCH(1, ('C'!$D$2:$D$3661=D2751)*('C'!$E$2:$E$3661=G!E2751),0))</f>
        <v>3358013.2521000002</v>
      </c>
      <c r="M2751" cm="1">
        <f t="array" ref="M2751">_xlfn.IFNA(INDEX(P!C$2:C$2862, MATCH(1, (P!$A$2:$A$2862=D2751)*(P!$B$2:$B$2862=F2751),0)),)</f>
        <v>19.204516129032257</v>
      </c>
      <c r="N2751" cm="1">
        <f t="array" ref="N2751">_xlfn.IFNA(INDEX(Ind!$H$2:$H$6441, MATCH(1, (Ind!$A$2:$A$6441=D2751)*(Ind!$D$2:$D$6441=F2751),0)),)</f>
        <v>152.398579360762</v>
      </c>
      <c r="O2751" cm="1">
        <f t="array" ref="O2751">_xlfn.IFNA(INDEX(Ind!$L$2:$L$6441, MATCH(1, (Ind!$A$2:$A$6441=D2751)*(Ind!$D$2:$D$6441=F2751),0)),)</f>
        <v>103.954779284683</v>
      </c>
    </row>
    <row r="2752" spans="1:15" x14ac:dyDescent="0.2">
      <c r="A2752" s="4" t="s">
        <v>131</v>
      </c>
      <c r="B2752" s="5" t="str">
        <f t="shared" si="210"/>
        <v>2022</v>
      </c>
      <c r="C2752" s="5">
        <f t="shared" si="211"/>
        <v>4</v>
      </c>
      <c r="D2752" s="11">
        <f t="shared" si="212"/>
        <v>44652</v>
      </c>
      <c r="E2752" s="5" t="s">
        <v>26</v>
      </c>
      <c r="F2752" s="5" t="str">
        <f t="shared" si="213"/>
        <v>SUCRE</v>
      </c>
      <c r="G2752" s="5">
        <v>76186000</v>
      </c>
      <c r="H2752" s="6">
        <v>0</v>
      </c>
      <c r="I2752" s="9">
        <f t="shared" si="214"/>
        <v>761.86</v>
      </c>
      <c r="J2752">
        <v>0</v>
      </c>
      <c r="K2752" cm="1">
        <f t="array" ref="K2752">INDEX(T!$H$2:$H$3661, MATCH(1, (T!$D$2:$D$3661=D2752)*(T!$E$2:$E$3661=G!E2752),0))</f>
        <v>183.95</v>
      </c>
      <c r="L2752" cm="1">
        <f t="array" ref="L2752">INDEX('C'!$I$2:$I$3661, MATCH(1, ('C'!$D$2:$D$3661=D2752)*('C'!$E$2:$E$3661=G!E2752),0))</f>
        <v>15381015</v>
      </c>
      <c r="M2752" cm="1">
        <f t="array" ref="M2752">_xlfn.IFNA(INDEX(P!C$2:C$2862, MATCH(1, (P!$A$2:$A$2862=D2752)*(P!$B$2:$B$2862=F2752),0)),)</f>
        <v>94.588387096774198</v>
      </c>
      <c r="N2752" cm="1">
        <f t="array" ref="N2752">_xlfn.IFNA(INDEX(Ind!$H$2:$H$6441, MATCH(1, (Ind!$A$2:$A$6441=D2752)*(Ind!$D$2:$D$6441=F2752),0)),)</f>
        <v>0</v>
      </c>
      <c r="O2752" cm="1">
        <f t="array" ref="O2752">_xlfn.IFNA(INDEX(Ind!$L$2:$L$6441, MATCH(1, (Ind!$A$2:$A$6441=D2752)*(Ind!$D$2:$D$6441=F2752),0)),)</f>
        <v>0</v>
      </c>
    </row>
    <row r="2753" spans="1:15" x14ac:dyDescent="0.2">
      <c r="A2753" s="1" t="s">
        <v>131</v>
      </c>
      <c r="B2753" s="5" t="str">
        <f t="shared" si="210"/>
        <v>2022</v>
      </c>
      <c r="C2753" s="5">
        <f t="shared" si="211"/>
        <v>4</v>
      </c>
      <c r="D2753" s="11">
        <f t="shared" si="212"/>
        <v>44652</v>
      </c>
      <c r="E2753" s="2" t="s">
        <v>27</v>
      </c>
      <c r="F2753" s="5" t="str">
        <f t="shared" si="213"/>
        <v>TOLIMA</v>
      </c>
      <c r="G2753" s="2">
        <v>0</v>
      </c>
      <c r="H2753" s="7">
        <v>100265311</v>
      </c>
      <c r="I2753" s="9">
        <f t="shared" si="214"/>
        <v>1002.65311</v>
      </c>
      <c r="J2753">
        <v>0</v>
      </c>
      <c r="K2753" cm="1">
        <f t="array" ref="K2753">INDEX(T!$H$2:$H$3661, MATCH(1, (T!$D$2:$D$3661=D2753)*(T!$E$2:$E$3661=G!E2753),0))</f>
        <v>956.91387999999995</v>
      </c>
      <c r="L2753" cm="1">
        <f t="array" ref="L2753">INDEX('C'!$I$2:$I$3661, MATCH(1, ('C'!$D$2:$D$3661=D2753)*('C'!$E$2:$E$3661=G!E2753),0))</f>
        <v>11535718.181159999</v>
      </c>
      <c r="M2753" cm="1">
        <f t="array" ref="M2753">_xlfn.IFNA(INDEX(P!C$2:C$2862, MATCH(1, (P!$A$2:$A$2862=D2753)*(P!$B$2:$B$2862=F2753),0)),)</f>
        <v>2.4990322580645161</v>
      </c>
      <c r="N2753" cm="1">
        <f t="array" ref="N2753">_xlfn.IFNA(INDEX(Ind!$H$2:$H$6441, MATCH(1, (Ind!$A$2:$A$6441=D2753)*(Ind!$D$2:$D$6441=F2753),0)),)</f>
        <v>109.35563755091999</v>
      </c>
      <c r="O2753" cm="1">
        <f t="array" ref="O2753">_xlfn.IFNA(INDEX(Ind!$L$2:$L$6441, MATCH(1, (Ind!$A$2:$A$6441=D2753)*(Ind!$D$2:$D$6441=F2753),0)),)</f>
        <v>95.394037872632893</v>
      </c>
    </row>
    <row r="2754" spans="1:15" x14ac:dyDescent="0.2">
      <c r="A2754" s="4" t="s">
        <v>131</v>
      </c>
      <c r="B2754" s="5" t="str">
        <f t="shared" si="210"/>
        <v>2022</v>
      </c>
      <c r="C2754" s="5">
        <f t="shared" si="211"/>
        <v>4</v>
      </c>
      <c r="D2754" s="11">
        <f t="shared" si="212"/>
        <v>44652</v>
      </c>
      <c r="E2754" s="5" t="s">
        <v>28</v>
      </c>
      <c r="F2754" s="5" t="str">
        <f t="shared" si="213"/>
        <v>VALLE DEL CAUCA</v>
      </c>
      <c r="G2754" s="12">
        <v>105173315</v>
      </c>
      <c r="H2754" s="6">
        <v>0</v>
      </c>
      <c r="I2754" s="9">
        <f t="shared" si="214"/>
        <v>1051.73315</v>
      </c>
      <c r="J2754">
        <v>0</v>
      </c>
      <c r="K2754" cm="1">
        <f t="array" ref="K2754">INDEX(T!$H$2:$H$3661, MATCH(1, (T!$D$2:$D$3661=D2754)*(T!$E$2:$E$3661=G!E2754),0))</f>
        <v>891.70167000000004</v>
      </c>
      <c r="L2754" cm="1">
        <f t="array" ref="L2754">INDEX('C'!$I$2:$I$3661, MATCH(1, ('C'!$D$2:$D$3661=D2754)*('C'!$E$2:$E$3661=G!E2754),0))</f>
        <v>18462359.296300001</v>
      </c>
      <c r="M2754" cm="1">
        <f t="array" ref="M2754">_xlfn.IFNA(INDEX(P!C$2:C$2862, MATCH(1, (P!$A$2:$A$2862=D2754)*(P!$B$2:$B$2862=F2754),0)),)</f>
        <v>0</v>
      </c>
      <c r="N2754" cm="1">
        <f t="array" ref="N2754">_xlfn.IFNA(INDEX(Ind!$H$2:$H$6441, MATCH(1, (Ind!$A$2:$A$6441=D2754)*(Ind!$D$2:$D$6441=F2754),0)),)</f>
        <v>145.324807934706</v>
      </c>
      <c r="O2754" cm="1">
        <f t="array" ref="O2754">_xlfn.IFNA(INDEX(Ind!$L$2:$L$6441, MATCH(1, (Ind!$A$2:$A$6441=D2754)*(Ind!$D$2:$D$6441=F2754),0)),)</f>
        <v>98.977688740746203</v>
      </c>
    </row>
    <row r="2755" spans="1:15" x14ac:dyDescent="0.2">
      <c r="A2755" s="1" t="s">
        <v>131</v>
      </c>
      <c r="B2755" s="5" t="str">
        <f t="shared" ref="B2755:B2818" si="215">MID(A2755,7,20)</f>
        <v>2022</v>
      </c>
      <c r="C2755" s="5">
        <f t="shared" ref="C2755:C2818" si="216">IF(MID(A2755,1,3)="Jan",1,
IF(MID(A2755,1,3)="Feb",2,
IF(MID(A2755,1,3)="Mar",3,
IF(MID(A2755,1,3)="Apr",4,
IF(MID(A2755,1,3)="May",5,
IF(MID(A2755,1,3)="Jun",6,
IF(MID(A2755,1,3)="Jul",7,
IF(MID(A2755,1,3)="Aug",8,
IF(MID(A2755,1,3)="Sep",9,
IF(MID(A2755,1,3)="Oct",10,
IF(MID(A2755,1,3)="Nov",11,
IF(MID(A2755,1,3)="Dec",12))))))))))))</f>
        <v>4</v>
      </c>
      <c r="D2755" s="11">
        <f t="shared" ref="D2755:D2818" si="217">DATE(B2755,C2755,1)</f>
        <v>44652</v>
      </c>
      <c r="E2755" s="2" t="s">
        <v>74</v>
      </c>
      <c r="F2755" s="5" t="str">
        <f t="shared" ref="F2755:F2818" si="218">MID(E2755,5,100)</f>
        <v>ARAUCA</v>
      </c>
      <c r="G2755" s="2">
        <v>0</v>
      </c>
      <c r="H2755" s="7">
        <v>104038000</v>
      </c>
      <c r="I2755" s="9">
        <f t="shared" ref="I2755:I2818" si="219">IF(G2755=0,H2755/100000,IF(H2755=0,G2755/100000,((G2755+H2755)/2)/100000))</f>
        <v>1040.3800000000001</v>
      </c>
      <c r="J2755">
        <v>0</v>
      </c>
      <c r="K2755" cm="1">
        <f t="array" ref="K2755">INDEX(T!$H$2:$H$3661, MATCH(1, (T!$D$2:$D$3661=D2755)*(T!$E$2:$E$3661=G!E2755),0))</f>
        <v>1256.77</v>
      </c>
      <c r="L2755" cm="1">
        <f t="array" ref="L2755">INDEX('C'!$I$2:$I$3661, MATCH(1, ('C'!$D$2:$D$3661=D2755)*('C'!$E$2:$E$3661=G!E2755),0))</f>
        <v>52472.5</v>
      </c>
      <c r="M2755" cm="1">
        <f t="array" ref="M2755">_xlfn.IFNA(INDEX(P!C$2:C$2862, MATCH(1, (P!$A$2:$A$2862=D2755)*(P!$B$2:$B$2862=F2755),0)),)</f>
        <v>2.3070967741935489</v>
      </c>
      <c r="N2755" cm="1">
        <f t="array" ref="N2755">_xlfn.IFNA(INDEX(Ind!$H$2:$H$6441, MATCH(1, (Ind!$A$2:$A$6441=D2755)*(Ind!$D$2:$D$6441=F2755),0)),)</f>
        <v>0</v>
      </c>
      <c r="O2755" cm="1">
        <f t="array" ref="O2755">_xlfn.IFNA(INDEX(Ind!$L$2:$L$6441, MATCH(1, (Ind!$A$2:$A$6441=D2755)*(Ind!$D$2:$D$6441=F2755),0)),)</f>
        <v>0</v>
      </c>
    </row>
    <row r="2756" spans="1:15" x14ac:dyDescent="0.2">
      <c r="A2756" s="4" t="s">
        <v>131</v>
      </c>
      <c r="B2756" s="5" t="str">
        <f t="shared" si="215"/>
        <v>2022</v>
      </c>
      <c r="C2756" s="5">
        <f t="shared" si="216"/>
        <v>4</v>
      </c>
      <c r="D2756" s="11">
        <f t="shared" si="217"/>
        <v>44652</v>
      </c>
      <c r="E2756" s="5" t="s">
        <v>29</v>
      </c>
      <c r="F2756" s="5" t="str">
        <f t="shared" si="218"/>
        <v>CASANARE</v>
      </c>
      <c r="G2756" s="5">
        <v>0</v>
      </c>
      <c r="H2756" s="6">
        <v>48044143</v>
      </c>
      <c r="I2756" s="9">
        <f t="shared" si="219"/>
        <v>480.44143000000003</v>
      </c>
      <c r="J2756">
        <v>0</v>
      </c>
      <c r="K2756" cm="1">
        <f t="array" ref="K2756">INDEX(T!$H$2:$H$3661, MATCH(1, (T!$D$2:$D$3661=D2756)*(T!$E$2:$E$3661=G!E2756),0))</f>
        <v>120.38943</v>
      </c>
      <c r="L2756" cm="1">
        <f t="array" ref="L2756">INDEX('C'!$I$2:$I$3661, MATCH(1, ('C'!$D$2:$D$3661=D2756)*('C'!$E$2:$E$3661=G!E2756),0))</f>
        <v>535849.26399999997</v>
      </c>
      <c r="M2756" cm="1">
        <f t="array" ref="M2756">_xlfn.IFNA(INDEX(P!C$2:C$2862, MATCH(1, (P!$A$2:$A$2862=D2756)*(P!$B$2:$B$2862=F2756),0)),)</f>
        <v>601.24806451612903</v>
      </c>
      <c r="N2756" cm="1">
        <f t="array" ref="N2756">_xlfn.IFNA(INDEX(Ind!$H$2:$H$6441, MATCH(1, (Ind!$A$2:$A$6441=D2756)*(Ind!$D$2:$D$6441=F2756),0)),)</f>
        <v>0</v>
      </c>
      <c r="O2756" cm="1">
        <f t="array" ref="O2756">_xlfn.IFNA(INDEX(Ind!$L$2:$L$6441, MATCH(1, (Ind!$A$2:$A$6441=D2756)*(Ind!$D$2:$D$6441=F2756),0)),)</f>
        <v>0</v>
      </c>
    </row>
    <row r="2757" spans="1:15" x14ac:dyDescent="0.2">
      <c r="A2757" s="1" t="s">
        <v>131</v>
      </c>
      <c r="B2757" s="5" t="str">
        <f t="shared" si="215"/>
        <v>2022</v>
      </c>
      <c r="C2757" s="5">
        <f t="shared" si="216"/>
        <v>4</v>
      </c>
      <c r="D2757" s="11">
        <f t="shared" si="217"/>
        <v>44652</v>
      </c>
      <c r="E2757" s="2" t="s">
        <v>30</v>
      </c>
      <c r="F2757" s="5" t="str">
        <f t="shared" si="218"/>
        <v>PUTUMAYO</v>
      </c>
      <c r="G2757" s="2">
        <v>0</v>
      </c>
      <c r="H2757" s="3">
        <v>89494000</v>
      </c>
      <c r="I2757" s="9">
        <f t="shared" si="219"/>
        <v>894.94</v>
      </c>
      <c r="J2757">
        <v>0</v>
      </c>
      <c r="K2757" cm="1">
        <f t="array" ref="K2757">INDEX(T!$H$2:$H$3661, MATCH(1, (T!$D$2:$D$3661=D2757)*(T!$E$2:$E$3661=G!E2757),0))</f>
        <v>2837.71</v>
      </c>
      <c r="L2757" cm="1">
        <f t="array" ref="L2757">INDEX('C'!$I$2:$I$3661, MATCH(1, ('C'!$D$2:$D$3661=D2757)*('C'!$E$2:$E$3661=G!E2757),0))</f>
        <v>61372.02</v>
      </c>
      <c r="M2757" cm="1">
        <f t="array" ref="M2757">_xlfn.IFNA(INDEX(P!C$2:C$2862, MATCH(1, (P!$A$2:$A$2862=D2757)*(P!$B$2:$B$2862=F2757),0)),)</f>
        <v>2.4864516129032257</v>
      </c>
      <c r="N2757" cm="1">
        <f t="array" ref="N2757">_xlfn.IFNA(INDEX(Ind!$H$2:$H$6441, MATCH(1, (Ind!$A$2:$A$6441=D2757)*(Ind!$D$2:$D$6441=F2757),0)),)</f>
        <v>0</v>
      </c>
      <c r="O2757" cm="1">
        <f t="array" ref="O2757">_xlfn.IFNA(INDEX(Ind!$L$2:$L$6441, MATCH(1, (Ind!$A$2:$A$6441=D2757)*(Ind!$D$2:$D$6441=F2757),0)),)</f>
        <v>0</v>
      </c>
    </row>
    <row r="2758" spans="1:15" x14ac:dyDescent="0.2">
      <c r="A2758" s="4" t="s">
        <v>131</v>
      </c>
      <c r="B2758" s="5" t="str">
        <f t="shared" si="215"/>
        <v>2022</v>
      </c>
      <c r="C2758" s="5">
        <f t="shared" si="216"/>
        <v>4</v>
      </c>
      <c r="D2758" s="11">
        <f t="shared" si="217"/>
        <v>44652</v>
      </c>
      <c r="E2758" s="5" t="s">
        <v>31</v>
      </c>
      <c r="F2758" s="5" t="str">
        <f t="shared" si="218"/>
        <v>GUAVIARE</v>
      </c>
      <c r="G2758" s="5">
        <v>0</v>
      </c>
      <c r="H2758" s="6">
        <v>97488000</v>
      </c>
      <c r="I2758" s="9">
        <f t="shared" si="219"/>
        <v>974.88</v>
      </c>
      <c r="J2758">
        <v>0</v>
      </c>
      <c r="K2758" cm="1">
        <f t="array" ref="K2758">INDEX(T!$H$2:$H$3661, MATCH(1, (T!$D$2:$D$3661=D2758)*(T!$E$2:$E$3661=G!E2758),0))</f>
        <v>1896.14</v>
      </c>
      <c r="L2758" cm="1">
        <f t="array" ref="L2758">INDEX('C'!$I$2:$I$3661, MATCH(1, ('C'!$D$2:$D$3661=D2758)*('C'!$E$2:$E$3661=G!E2758),0))</f>
        <v>66744.710000000006</v>
      </c>
      <c r="M2758" cm="1">
        <f t="array" ref="M2758">_xlfn.IFNA(INDEX(P!C$2:C$2862, MATCH(1, (P!$A$2:$A$2862=D2758)*(P!$B$2:$B$2862=F2758),0)),)</f>
        <v>0</v>
      </c>
      <c r="N2758" cm="1">
        <f t="array" ref="N2758">_xlfn.IFNA(INDEX(Ind!$H$2:$H$6441, MATCH(1, (Ind!$A$2:$A$6441=D2758)*(Ind!$D$2:$D$6441=F2758),0)),)</f>
        <v>0</v>
      </c>
      <c r="O2758" cm="1">
        <f t="array" ref="O2758">_xlfn.IFNA(INDEX(Ind!$L$2:$L$6441, MATCH(1, (Ind!$A$2:$A$6441=D2758)*(Ind!$D$2:$D$6441=F2758),0)),)</f>
        <v>0</v>
      </c>
    </row>
    <row r="2759" spans="1:15" x14ac:dyDescent="0.2">
      <c r="A2759" s="1" t="s">
        <v>132</v>
      </c>
      <c r="B2759" s="5" t="str">
        <f t="shared" si="215"/>
        <v>2022</v>
      </c>
      <c r="C2759" s="5">
        <f t="shared" si="216"/>
        <v>5</v>
      </c>
      <c r="D2759" s="11">
        <f t="shared" si="217"/>
        <v>44682</v>
      </c>
      <c r="E2759" s="2" t="s">
        <v>5</v>
      </c>
      <c r="F2759" s="5" t="str">
        <f t="shared" si="218"/>
        <v>ANTIOQUIA</v>
      </c>
      <c r="G2759" s="2">
        <v>94541085</v>
      </c>
      <c r="H2759" s="3">
        <v>91989509</v>
      </c>
      <c r="I2759" s="9">
        <f t="shared" si="219"/>
        <v>932.65296999999998</v>
      </c>
      <c r="J2759">
        <v>0</v>
      </c>
      <c r="K2759" cm="1">
        <f t="array" ref="K2759">INDEX(T!$H$2:$H$3661, MATCH(1, (T!$D$2:$D$3661=D2759)*(T!$E$2:$E$3661=G!E2759),0))</f>
        <v>557.36072999999999</v>
      </c>
      <c r="L2759" cm="1">
        <f t="array" ref="L2759">INDEX('C'!$I$2:$I$3661, MATCH(1, ('C'!$D$2:$D$3661=D2759)*('C'!$E$2:$E$3661=G!E2759),0))</f>
        <v>23910570.951924998</v>
      </c>
      <c r="M2759" cm="1">
        <f t="array" ref="M2759">_xlfn.IFNA(INDEX(P!C$2:C$2862, MATCH(1, (P!$A$2:$A$2862=D2759)*(P!$B$2:$B$2862=F2759),0)),)</f>
        <v>0</v>
      </c>
      <c r="N2759" cm="1">
        <f t="array" ref="N2759">_xlfn.IFNA(INDEX(Ind!$H$2:$H$6441, MATCH(1, (Ind!$A$2:$A$6441=D2759)*(Ind!$D$2:$D$6441=F2759),0)),)</f>
        <v>152.402590023324</v>
      </c>
      <c r="O2759" cm="1">
        <f t="array" ref="O2759">_xlfn.IFNA(INDEX(Ind!$L$2:$L$6441, MATCH(1, (Ind!$A$2:$A$6441=D2759)*(Ind!$D$2:$D$6441=F2759),0)),)</f>
        <v>99.462044686408206</v>
      </c>
    </row>
    <row r="2760" spans="1:15" x14ac:dyDescent="0.2">
      <c r="A2760" s="4" t="s">
        <v>132</v>
      </c>
      <c r="B2760" s="5" t="str">
        <f t="shared" si="215"/>
        <v>2022</v>
      </c>
      <c r="C2760" s="5">
        <f t="shared" si="216"/>
        <v>5</v>
      </c>
      <c r="D2760" s="11">
        <f t="shared" si="217"/>
        <v>44682</v>
      </c>
      <c r="E2760" s="5" t="s">
        <v>6</v>
      </c>
      <c r="F2760" s="5" t="str">
        <f t="shared" si="218"/>
        <v>ATLANTICO</v>
      </c>
      <c r="G2760" s="12">
        <v>134200000</v>
      </c>
      <c r="H2760" s="8">
        <v>134200000</v>
      </c>
      <c r="I2760" s="9">
        <f t="shared" si="219"/>
        <v>1342</v>
      </c>
      <c r="J2760">
        <v>0</v>
      </c>
      <c r="K2760" cm="1">
        <f t="array" ref="K2760">INDEX(T!$H$2:$H$3661, MATCH(1, (T!$D$2:$D$3661=D2760)*(T!$E$2:$E$3661=G!E2760),0))</f>
        <v>277</v>
      </c>
      <c r="L2760" cm="1">
        <f t="array" ref="L2760">INDEX('C'!$I$2:$I$3661, MATCH(1, ('C'!$D$2:$D$3661=D2760)*('C'!$E$2:$E$3661=G!E2760),0))</f>
        <v>18254479.969999999</v>
      </c>
      <c r="M2760" cm="1">
        <f t="array" ref="M2760">_xlfn.IFNA(INDEX(P!C$2:C$2862, MATCH(1, (P!$A$2:$A$2862=D2760)*(P!$B$2:$B$2862=F2760),0)),)</f>
        <v>29.641290322580645</v>
      </c>
      <c r="N2760" cm="1">
        <f t="array" ref="N2760">_xlfn.IFNA(INDEX(Ind!$H$2:$H$6441, MATCH(1, (Ind!$A$2:$A$6441=D2760)*(Ind!$D$2:$D$6441=F2760),0)),)</f>
        <v>177.81635496944301</v>
      </c>
      <c r="O2760" cm="1">
        <f t="array" ref="O2760">_xlfn.IFNA(INDEX(Ind!$L$2:$L$6441, MATCH(1, (Ind!$A$2:$A$6441=D2760)*(Ind!$D$2:$D$6441=F2760),0)),)</f>
        <v>105.1174206455</v>
      </c>
    </row>
    <row r="2761" spans="1:15" x14ac:dyDescent="0.2">
      <c r="A2761" s="1" t="s">
        <v>132</v>
      </c>
      <c r="B2761" s="5" t="str">
        <f t="shared" si="215"/>
        <v>2022</v>
      </c>
      <c r="C2761" s="5">
        <f t="shared" si="216"/>
        <v>5</v>
      </c>
      <c r="D2761" s="11">
        <f t="shared" si="217"/>
        <v>44682</v>
      </c>
      <c r="E2761" s="2" t="s">
        <v>7</v>
      </c>
      <c r="F2761" s="5" t="str">
        <f t="shared" si="218"/>
        <v>BOGOTA, D.C.</v>
      </c>
      <c r="G2761" s="2">
        <v>0</v>
      </c>
      <c r="H2761" s="3">
        <v>96304000</v>
      </c>
      <c r="I2761" s="9">
        <f t="shared" si="219"/>
        <v>963.04</v>
      </c>
      <c r="J2761">
        <v>0</v>
      </c>
      <c r="K2761" cm="1">
        <f t="array" ref="K2761">INDEX(T!$H$2:$H$3661, MATCH(1, (T!$D$2:$D$3661=D2761)*(T!$E$2:$E$3661=G!E2761),0))</f>
        <v>659.37</v>
      </c>
      <c r="L2761" cm="1">
        <f t="array" ref="L2761">INDEX('C'!$I$2:$I$3661, MATCH(1, ('C'!$D$2:$D$3661=D2761)*('C'!$E$2:$E$3661=G!E2761),0))</f>
        <v>54606359</v>
      </c>
      <c r="M2761" cm="1">
        <f t="array" ref="M2761">_xlfn.IFNA(INDEX(P!C$2:C$2862, MATCH(1, (P!$A$2:$A$2862=D2761)*(P!$B$2:$B$2862=F2761),0)),)</f>
        <v>0</v>
      </c>
      <c r="N2761" cm="1">
        <f t="array" ref="N2761">_xlfn.IFNA(INDEX(Ind!$H$2:$H$6441, MATCH(1, (Ind!$A$2:$A$6441=D2761)*(Ind!$D$2:$D$6441=F2761),0)),)</f>
        <v>150.75343599343799</v>
      </c>
      <c r="O2761" cm="1">
        <f t="array" ref="O2761">_xlfn.IFNA(INDEX(Ind!$L$2:$L$6441, MATCH(1, (Ind!$A$2:$A$6441=D2761)*(Ind!$D$2:$D$6441=F2761),0)),)</f>
        <v>95.460443194862094</v>
      </c>
    </row>
    <row r="2762" spans="1:15" x14ac:dyDescent="0.2">
      <c r="A2762" s="4" t="s">
        <v>132</v>
      </c>
      <c r="B2762" s="5" t="str">
        <f t="shared" si="215"/>
        <v>2022</v>
      </c>
      <c r="C2762" s="5">
        <f t="shared" si="216"/>
        <v>5</v>
      </c>
      <c r="D2762" s="11">
        <f t="shared" si="217"/>
        <v>44682</v>
      </c>
      <c r="E2762" s="5" t="s">
        <v>8</v>
      </c>
      <c r="F2762" s="5" t="str">
        <f t="shared" si="218"/>
        <v>BOLIVAR</v>
      </c>
      <c r="G2762" s="12">
        <v>112729167</v>
      </c>
      <c r="H2762" s="8">
        <v>118934378</v>
      </c>
      <c r="I2762" s="9">
        <f t="shared" si="219"/>
        <v>1158.3177250000001</v>
      </c>
      <c r="J2762">
        <v>0</v>
      </c>
      <c r="K2762" cm="1">
        <f t="array" ref="K2762">INDEX(T!$H$2:$H$3661, MATCH(1, (T!$D$2:$D$3661=D2762)*(T!$E$2:$E$3661=G!E2762),0))</f>
        <v>273.21348999999998</v>
      </c>
      <c r="L2762" cm="1">
        <f t="array" ref="L2762">INDEX('C'!$I$2:$I$3661, MATCH(1, ('C'!$D$2:$D$3661=D2762)*('C'!$E$2:$E$3661=G!E2762),0))</f>
        <v>15935685.143370001</v>
      </c>
      <c r="M2762" cm="1">
        <f t="array" ref="M2762">_xlfn.IFNA(INDEX(P!C$2:C$2862, MATCH(1, (P!$A$2:$A$2862=D2762)*(P!$B$2:$B$2862=F2762),0)),)</f>
        <v>1.100967741935484</v>
      </c>
      <c r="N2762" cm="1">
        <f t="array" ref="N2762">_xlfn.IFNA(INDEX(Ind!$H$2:$H$6441, MATCH(1, (Ind!$A$2:$A$6441=D2762)*(Ind!$D$2:$D$6441=F2762),0)),)</f>
        <v>193.77458463678099</v>
      </c>
      <c r="O2762" cm="1">
        <f t="array" ref="O2762">_xlfn.IFNA(INDEX(Ind!$L$2:$L$6441, MATCH(1, (Ind!$A$2:$A$6441=D2762)*(Ind!$D$2:$D$6441=F2762),0)),)</f>
        <v>103.00403493991899</v>
      </c>
    </row>
    <row r="2763" spans="1:15" x14ac:dyDescent="0.2">
      <c r="A2763" s="1" t="s">
        <v>132</v>
      </c>
      <c r="B2763" s="5" t="str">
        <f t="shared" si="215"/>
        <v>2022</v>
      </c>
      <c r="C2763" s="5">
        <f t="shared" si="216"/>
        <v>5</v>
      </c>
      <c r="D2763" s="11">
        <f t="shared" si="217"/>
        <v>44682</v>
      </c>
      <c r="E2763" s="2" t="s">
        <v>9</v>
      </c>
      <c r="F2763" s="5" t="str">
        <f t="shared" si="218"/>
        <v>BOYACA</v>
      </c>
      <c r="G2763" s="2">
        <v>82693988</v>
      </c>
      <c r="H2763" s="7">
        <v>131353959</v>
      </c>
      <c r="I2763" s="9">
        <f t="shared" si="219"/>
        <v>1070.2397350000001</v>
      </c>
      <c r="J2763">
        <v>0</v>
      </c>
      <c r="K2763" cm="1">
        <f t="array" ref="K2763">INDEX(T!$H$2:$H$3661, MATCH(1, (T!$D$2:$D$3661=D2763)*(T!$E$2:$E$3661=G!E2763),0))</f>
        <v>342.19445000000002</v>
      </c>
      <c r="L2763" cm="1">
        <f t="array" ref="L2763">INDEX('C'!$I$2:$I$3661, MATCH(1, ('C'!$D$2:$D$3661=D2763)*('C'!$E$2:$E$3661=G!E2763),0))</f>
        <v>7141565.6947100004</v>
      </c>
      <c r="M2763" cm="1">
        <f t="array" ref="M2763">_xlfn.IFNA(INDEX(P!C$2:C$2862, MATCH(1, (P!$A$2:$A$2862=D2763)*(P!$B$2:$B$2862=F2763),0)),)</f>
        <v>41.537096774193543</v>
      </c>
      <c r="N2763" cm="1">
        <f t="array" ref="N2763">_xlfn.IFNA(INDEX(Ind!$H$2:$H$6441, MATCH(1, (Ind!$A$2:$A$6441=D2763)*(Ind!$D$2:$D$6441=F2763),0)),)</f>
        <v>172.293398579517</v>
      </c>
      <c r="O2763" cm="1">
        <f t="array" ref="O2763">_xlfn.IFNA(INDEX(Ind!$L$2:$L$6441, MATCH(1, (Ind!$A$2:$A$6441=D2763)*(Ind!$D$2:$D$6441=F2763),0)),)</f>
        <v>106.16958477806099</v>
      </c>
    </row>
    <row r="2764" spans="1:15" x14ac:dyDescent="0.2">
      <c r="A2764" s="4" t="s">
        <v>132</v>
      </c>
      <c r="B2764" s="5" t="str">
        <f t="shared" si="215"/>
        <v>2022</v>
      </c>
      <c r="C2764" s="5">
        <f t="shared" si="216"/>
        <v>5</v>
      </c>
      <c r="D2764" s="11">
        <f t="shared" si="217"/>
        <v>44682</v>
      </c>
      <c r="E2764" s="5" t="s">
        <v>10</v>
      </c>
      <c r="F2764" s="5" t="str">
        <f t="shared" si="218"/>
        <v>CALDAS</v>
      </c>
      <c r="G2764" s="5">
        <v>0</v>
      </c>
      <c r="H2764" s="8">
        <v>100649647</v>
      </c>
      <c r="I2764" s="9">
        <f t="shared" si="219"/>
        <v>1006.49647</v>
      </c>
      <c r="J2764">
        <v>0</v>
      </c>
      <c r="K2764" cm="1">
        <f t="array" ref="K2764">INDEX(T!$H$2:$H$3661, MATCH(1, (T!$D$2:$D$3661=D2764)*(T!$E$2:$E$3661=G!E2764),0))</f>
        <v>633.4837</v>
      </c>
      <c r="L2764" cm="1">
        <f t="array" ref="L2764">INDEX('C'!$I$2:$I$3661, MATCH(1, ('C'!$D$2:$D$3661=D2764)*('C'!$E$2:$E$3661=G!E2764),0))</f>
        <v>5301318.5812600004</v>
      </c>
      <c r="M2764" cm="1">
        <f t="array" ref="M2764">_xlfn.IFNA(INDEX(P!C$2:C$2862, MATCH(1, (P!$A$2:$A$2862=D2764)*(P!$B$2:$B$2862=F2764),0)),)</f>
        <v>0</v>
      </c>
      <c r="N2764" cm="1">
        <f t="array" ref="N2764">_xlfn.IFNA(INDEX(Ind!$H$2:$H$6441, MATCH(1, (Ind!$A$2:$A$6441=D2764)*(Ind!$D$2:$D$6441=F2764),0)),)</f>
        <v>176.02840964516901</v>
      </c>
      <c r="O2764" cm="1">
        <f t="array" ref="O2764">_xlfn.IFNA(INDEX(Ind!$L$2:$L$6441, MATCH(1, (Ind!$A$2:$A$6441=D2764)*(Ind!$D$2:$D$6441=F2764),0)),)</f>
        <v>107.34063904232499</v>
      </c>
    </row>
    <row r="2765" spans="1:15" x14ac:dyDescent="0.2">
      <c r="A2765" s="1" t="s">
        <v>132</v>
      </c>
      <c r="B2765" s="5" t="str">
        <f t="shared" si="215"/>
        <v>2022</v>
      </c>
      <c r="C2765" s="5">
        <f t="shared" si="216"/>
        <v>5</v>
      </c>
      <c r="D2765" s="11">
        <f t="shared" si="217"/>
        <v>44682</v>
      </c>
      <c r="E2765" s="2" t="s">
        <v>11</v>
      </c>
      <c r="F2765" s="5" t="str">
        <f t="shared" si="218"/>
        <v>CAQUETA</v>
      </c>
      <c r="G2765" s="2">
        <v>0</v>
      </c>
      <c r="H2765" s="7">
        <v>315668563</v>
      </c>
      <c r="I2765" s="9">
        <f t="shared" si="219"/>
        <v>3156.6856299999999</v>
      </c>
      <c r="J2765">
        <v>0</v>
      </c>
      <c r="K2765" cm="1">
        <f t="array" ref="K2765">INDEX(T!$H$2:$H$3661, MATCH(1, (T!$D$2:$D$3661=D2765)*(T!$E$2:$E$3661=G!E2765),0))</f>
        <v>1265.67938</v>
      </c>
      <c r="L2765" cm="1">
        <f t="array" ref="L2765">INDEX('C'!$I$2:$I$3661, MATCH(1, ('C'!$D$2:$D$3661=D2765)*('C'!$E$2:$E$3661=G!E2765),0))</f>
        <v>5714068</v>
      </c>
      <c r="M2765" cm="1">
        <f t="array" ref="M2765">_xlfn.IFNA(INDEX(P!C$2:C$2862, MATCH(1, (P!$A$2:$A$2862=D2765)*(P!$B$2:$B$2862=F2765),0)),)</f>
        <v>0</v>
      </c>
      <c r="N2765" cm="1">
        <f t="array" ref="N2765">_xlfn.IFNA(INDEX(Ind!$H$2:$H$6441, MATCH(1, (Ind!$A$2:$A$6441=D2765)*(Ind!$D$2:$D$6441=F2765),0)),)</f>
        <v>0</v>
      </c>
      <c r="O2765" cm="1">
        <f t="array" ref="O2765">_xlfn.IFNA(INDEX(Ind!$L$2:$L$6441, MATCH(1, (Ind!$A$2:$A$6441=D2765)*(Ind!$D$2:$D$6441=F2765),0)),)</f>
        <v>0</v>
      </c>
    </row>
    <row r="2766" spans="1:15" x14ac:dyDescent="0.2">
      <c r="A2766" s="4" t="s">
        <v>132</v>
      </c>
      <c r="B2766" s="5" t="str">
        <f t="shared" si="215"/>
        <v>2022</v>
      </c>
      <c r="C2766" s="5">
        <f t="shared" si="216"/>
        <v>5</v>
      </c>
      <c r="D2766" s="11">
        <f t="shared" si="217"/>
        <v>44682</v>
      </c>
      <c r="E2766" s="5" t="s">
        <v>12</v>
      </c>
      <c r="F2766" s="5" t="str">
        <f t="shared" si="218"/>
        <v>CAUCA</v>
      </c>
      <c r="G2766" s="12">
        <v>112876000</v>
      </c>
      <c r="H2766" s="6">
        <v>95291000</v>
      </c>
      <c r="I2766" s="9">
        <f t="shared" si="219"/>
        <v>1040.835</v>
      </c>
      <c r="J2766">
        <v>0</v>
      </c>
      <c r="K2766" cm="1">
        <f t="array" ref="K2766">INDEX(T!$H$2:$H$3661, MATCH(1, (T!$D$2:$D$3661=D2766)*(T!$E$2:$E$3661=G!E2766),0))</f>
        <v>910.52</v>
      </c>
      <c r="L2766" cm="1">
        <f t="array" ref="L2766">INDEX('C'!$I$2:$I$3661, MATCH(1, ('C'!$D$2:$D$3661=D2766)*('C'!$E$2:$E$3661=G!E2766),0))</f>
        <v>14400771.5</v>
      </c>
      <c r="M2766" cm="1">
        <f t="array" ref="M2766">_xlfn.IFNA(INDEX(P!C$2:C$2862, MATCH(1, (P!$A$2:$A$2862=D2766)*(P!$B$2:$B$2862=F2766),0)),)</f>
        <v>0</v>
      </c>
      <c r="N2766" cm="1">
        <f t="array" ref="N2766">_xlfn.IFNA(INDEX(Ind!$H$2:$H$6441, MATCH(1, (Ind!$A$2:$A$6441=D2766)*(Ind!$D$2:$D$6441=F2766),0)),)</f>
        <v>137.12197202841199</v>
      </c>
      <c r="O2766" cm="1">
        <f t="array" ref="O2766">_xlfn.IFNA(INDEX(Ind!$L$2:$L$6441, MATCH(1, (Ind!$A$2:$A$6441=D2766)*(Ind!$D$2:$D$6441=F2766),0)),)</f>
        <v>107.651640974058</v>
      </c>
    </row>
    <row r="2767" spans="1:15" x14ac:dyDescent="0.2">
      <c r="A2767" s="1" t="s">
        <v>132</v>
      </c>
      <c r="B2767" s="5" t="str">
        <f t="shared" si="215"/>
        <v>2022</v>
      </c>
      <c r="C2767" s="5">
        <f t="shared" si="216"/>
        <v>5</v>
      </c>
      <c r="D2767" s="11">
        <f t="shared" si="217"/>
        <v>44682</v>
      </c>
      <c r="E2767" s="2" t="s">
        <v>13</v>
      </c>
      <c r="F2767" s="5" t="str">
        <f t="shared" si="218"/>
        <v>CESAR</v>
      </c>
      <c r="G2767" s="13">
        <v>134200000</v>
      </c>
      <c r="H2767" s="7">
        <v>112642956</v>
      </c>
      <c r="I2767" s="9">
        <f t="shared" si="219"/>
        <v>1234.21478</v>
      </c>
      <c r="J2767">
        <v>0</v>
      </c>
      <c r="K2767" cm="1">
        <f t="array" ref="K2767">INDEX(T!$H$2:$H$3661, MATCH(1, (T!$D$2:$D$3661=D2767)*(T!$E$2:$E$3661=G!E2767),0))</f>
        <v>250.35311999999999</v>
      </c>
      <c r="L2767" cm="1">
        <f t="array" ref="L2767">INDEX('C'!$I$2:$I$3661, MATCH(1, ('C'!$D$2:$D$3661=D2767)*('C'!$E$2:$E$3661=G!E2767),0))</f>
        <v>11720463.188855</v>
      </c>
      <c r="M2767" cm="1">
        <f t="array" ref="M2767">_xlfn.IFNA(INDEX(P!C$2:C$2862, MATCH(1, (P!$A$2:$A$2862=D2767)*(P!$B$2:$B$2862=F2767),0)),)</f>
        <v>7.6412903225806446</v>
      </c>
      <c r="N2767" cm="1">
        <f t="array" ref="N2767">_xlfn.IFNA(INDEX(Ind!$H$2:$H$6441, MATCH(1, (Ind!$A$2:$A$6441=D2767)*(Ind!$D$2:$D$6441=F2767),0)),)</f>
        <v>0</v>
      </c>
      <c r="O2767" cm="1">
        <f t="array" ref="O2767">_xlfn.IFNA(INDEX(Ind!$L$2:$L$6441, MATCH(1, (Ind!$A$2:$A$6441=D2767)*(Ind!$D$2:$D$6441=F2767),0)),)</f>
        <v>0</v>
      </c>
    </row>
    <row r="2768" spans="1:15" x14ac:dyDescent="0.2">
      <c r="A2768" s="4" t="s">
        <v>132</v>
      </c>
      <c r="B2768" s="5" t="str">
        <f t="shared" si="215"/>
        <v>2022</v>
      </c>
      <c r="C2768" s="5">
        <f t="shared" si="216"/>
        <v>5</v>
      </c>
      <c r="D2768" s="11">
        <f t="shared" si="217"/>
        <v>44682</v>
      </c>
      <c r="E2768" s="5" t="s">
        <v>14</v>
      </c>
      <c r="F2768" s="5" t="str">
        <f t="shared" si="218"/>
        <v>CORDOBA</v>
      </c>
      <c r="G2768" s="5">
        <v>82670000</v>
      </c>
      <c r="H2768" s="6">
        <v>0</v>
      </c>
      <c r="I2768" s="9">
        <f t="shared" si="219"/>
        <v>826.7</v>
      </c>
      <c r="J2768">
        <v>0</v>
      </c>
      <c r="K2768" cm="1">
        <f t="array" ref="K2768">INDEX(T!$H$2:$H$3661, MATCH(1, (T!$D$2:$D$3661=D2768)*(T!$E$2:$E$3661=G!E2768),0))</f>
        <v>187.86</v>
      </c>
      <c r="L2768" cm="1">
        <f t="array" ref="L2768">INDEX('C'!$I$2:$I$3661, MATCH(1, ('C'!$D$2:$D$3661=D2768)*('C'!$E$2:$E$3661=G!E2768),0))</f>
        <v>14812869</v>
      </c>
      <c r="M2768" cm="1">
        <f t="array" ref="M2768">_xlfn.IFNA(INDEX(P!C$2:C$2862, MATCH(1, (P!$A$2:$A$2862=D2768)*(P!$B$2:$B$2862=F2768),0)),)</f>
        <v>121.1032258064516</v>
      </c>
      <c r="N2768" cm="1">
        <f t="array" ref="N2768">_xlfn.IFNA(INDEX(Ind!$H$2:$H$6441, MATCH(1, (Ind!$A$2:$A$6441=D2768)*(Ind!$D$2:$D$6441=F2768),0)),)</f>
        <v>222.667974330124</v>
      </c>
      <c r="O2768" cm="1">
        <f t="array" ref="O2768">_xlfn.IFNA(INDEX(Ind!$L$2:$L$6441, MATCH(1, (Ind!$A$2:$A$6441=D2768)*(Ind!$D$2:$D$6441=F2768),0)),)</f>
        <v>112.085482682388</v>
      </c>
    </row>
    <row r="2769" spans="1:15" x14ac:dyDescent="0.2">
      <c r="A2769" s="1" t="s">
        <v>132</v>
      </c>
      <c r="B2769" s="5" t="str">
        <f t="shared" si="215"/>
        <v>2022</v>
      </c>
      <c r="C2769" s="5">
        <f t="shared" si="216"/>
        <v>5</v>
      </c>
      <c r="D2769" s="11">
        <f t="shared" si="217"/>
        <v>44682</v>
      </c>
      <c r="E2769" s="2" t="s">
        <v>15</v>
      </c>
      <c r="F2769" s="5" t="str">
        <f t="shared" si="218"/>
        <v>CUNDINAMARCA</v>
      </c>
      <c r="G2769" s="2">
        <v>82478000</v>
      </c>
      <c r="H2769" s="3">
        <v>96816888</v>
      </c>
      <c r="I2769" s="9">
        <f t="shared" si="219"/>
        <v>896.47443999999996</v>
      </c>
      <c r="J2769">
        <v>0</v>
      </c>
      <c r="K2769" cm="1">
        <f t="array" ref="K2769">INDEX(T!$H$2:$H$3661, MATCH(1, (T!$D$2:$D$3661=D2769)*(T!$E$2:$E$3661=G!E2769),0))</f>
        <v>556.18087500000001</v>
      </c>
      <c r="L2769" cm="1">
        <f t="array" ref="L2769">INDEX('C'!$I$2:$I$3661, MATCH(1, ('C'!$D$2:$D$3661=D2769)*('C'!$E$2:$E$3661=G!E2769),0))</f>
        <v>11605937.566265</v>
      </c>
      <c r="M2769" cm="1">
        <f t="array" ref="M2769">_xlfn.IFNA(INDEX(P!C$2:C$2862, MATCH(1, (P!$A$2:$A$2862=D2769)*(P!$B$2:$B$2862=F2769),0)),)</f>
        <v>0</v>
      </c>
      <c r="N2769" cm="1">
        <f t="array" ref="N2769">_xlfn.IFNA(INDEX(Ind!$H$2:$H$6441, MATCH(1, (Ind!$A$2:$A$6441=D2769)*(Ind!$D$2:$D$6441=F2769),0)),)</f>
        <v>150.90150710056301</v>
      </c>
      <c r="O2769" cm="1">
        <f t="array" ref="O2769">_xlfn.IFNA(INDEX(Ind!$L$2:$L$6441, MATCH(1, (Ind!$A$2:$A$6441=D2769)*(Ind!$D$2:$D$6441=F2769),0)),)</f>
        <v>102.42342142809299</v>
      </c>
    </row>
    <row r="2770" spans="1:15" x14ac:dyDescent="0.2">
      <c r="A2770" s="4" t="s">
        <v>132</v>
      </c>
      <c r="B2770" s="5" t="str">
        <f t="shared" si="215"/>
        <v>2022</v>
      </c>
      <c r="C2770" s="5">
        <f t="shared" si="216"/>
        <v>5</v>
      </c>
      <c r="D2770" s="11">
        <f t="shared" si="217"/>
        <v>44682</v>
      </c>
      <c r="E2770" s="5" t="s">
        <v>16</v>
      </c>
      <c r="F2770" s="5" t="str">
        <f t="shared" si="218"/>
        <v>CHOCO</v>
      </c>
      <c r="G2770" s="5">
        <v>0</v>
      </c>
      <c r="H2770" s="8">
        <v>681215000</v>
      </c>
      <c r="I2770" s="9">
        <f t="shared" si="219"/>
        <v>6812.15</v>
      </c>
      <c r="J2770">
        <v>0</v>
      </c>
      <c r="K2770" cm="1">
        <f t="array" ref="K2770">INDEX(T!$H$2:$H$3661, MATCH(1, (T!$D$2:$D$3661=D2770)*(T!$E$2:$E$3661=G!E2770),0))</f>
        <v>639.6</v>
      </c>
      <c r="L2770" t="e" cm="1">
        <f t="array" ref="L2770">INDEX('C'!$I$2:$I$3661, MATCH(1, ('C'!$D$2:$D$3661=D2770)*('C'!$E$2:$E$3661=G!E2770),0))</f>
        <v>#N/A</v>
      </c>
      <c r="M2770" cm="1">
        <f t="array" ref="M2770">_xlfn.IFNA(INDEX(P!C$2:C$2862, MATCH(1, (P!$A$2:$A$2862=D2770)*(P!$B$2:$B$2862=F2770),0)),)</f>
        <v>0</v>
      </c>
      <c r="N2770" cm="1">
        <f t="array" ref="N2770">_xlfn.IFNA(INDEX(Ind!$H$2:$H$6441, MATCH(1, (Ind!$A$2:$A$6441=D2770)*(Ind!$D$2:$D$6441=F2770),0)),)</f>
        <v>0</v>
      </c>
      <c r="O2770" cm="1">
        <f t="array" ref="O2770">_xlfn.IFNA(INDEX(Ind!$L$2:$L$6441, MATCH(1, (Ind!$A$2:$A$6441=D2770)*(Ind!$D$2:$D$6441=F2770),0)),)</f>
        <v>0</v>
      </c>
    </row>
    <row r="2771" spans="1:15" x14ac:dyDescent="0.2">
      <c r="A2771" s="1" t="s">
        <v>132</v>
      </c>
      <c r="B2771" s="5" t="str">
        <f t="shared" si="215"/>
        <v>2022</v>
      </c>
      <c r="C2771" s="5">
        <f t="shared" si="216"/>
        <v>5</v>
      </c>
      <c r="D2771" s="11">
        <f t="shared" si="217"/>
        <v>44682</v>
      </c>
      <c r="E2771" s="2" t="s">
        <v>17</v>
      </c>
      <c r="F2771" s="5" t="str">
        <f t="shared" si="218"/>
        <v>HUILA</v>
      </c>
      <c r="G2771" s="2">
        <v>0</v>
      </c>
      <c r="H2771" s="3">
        <v>94803688</v>
      </c>
      <c r="I2771" s="9">
        <f t="shared" si="219"/>
        <v>948.03688</v>
      </c>
      <c r="J2771">
        <v>0</v>
      </c>
      <c r="K2771" cm="1">
        <f t="array" ref="K2771">INDEX(T!$H$2:$H$3661, MATCH(1, (T!$D$2:$D$3661=D2771)*(T!$E$2:$E$3661=G!E2771),0))</f>
        <v>925.50667999999996</v>
      </c>
      <c r="L2771" cm="1">
        <f t="array" ref="L2771">INDEX('C'!$I$2:$I$3661, MATCH(1, ('C'!$D$2:$D$3661=D2771)*('C'!$E$2:$E$3661=G!E2771),0))</f>
        <v>11289504.28757</v>
      </c>
      <c r="M2771" cm="1">
        <f t="array" ref="M2771">_xlfn.IFNA(INDEX(P!C$2:C$2862, MATCH(1, (P!$A$2:$A$2862=D2771)*(P!$B$2:$B$2862=F2771),0)),)</f>
        <v>4.3319354838709678</v>
      </c>
      <c r="N2771" cm="1">
        <f t="array" ref="N2771">_xlfn.IFNA(INDEX(Ind!$H$2:$H$6441, MATCH(1, (Ind!$A$2:$A$6441=D2771)*(Ind!$D$2:$D$6441=F2771),0)),)</f>
        <v>0</v>
      </c>
      <c r="O2771" cm="1">
        <f t="array" ref="O2771">_xlfn.IFNA(INDEX(Ind!$L$2:$L$6441, MATCH(1, (Ind!$A$2:$A$6441=D2771)*(Ind!$D$2:$D$6441=F2771),0)),)</f>
        <v>0</v>
      </c>
    </row>
    <row r="2772" spans="1:15" x14ac:dyDescent="0.2">
      <c r="A2772" s="4" t="s">
        <v>132</v>
      </c>
      <c r="B2772" s="5" t="str">
        <f t="shared" si="215"/>
        <v>2022</v>
      </c>
      <c r="C2772" s="5">
        <f t="shared" si="216"/>
        <v>5</v>
      </c>
      <c r="D2772" s="11">
        <f t="shared" si="217"/>
        <v>44682</v>
      </c>
      <c r="E2772" s="5" t="s">
        <v>18</v>
      </c>
      <c r="F2772" s="5" t="str">
        <f t="shared" si="218"/>
        <v>LA GUAJIRA</v>
      </c>
      <c r="G2772" s="5">
        <v>94000000</v>
      </c>
      <c r="H2772" s="6">
        <v>0</v>
      </c>
      <c r="I2772" s="9">
        <f t="shared" si="219"/>
        <v>940</v>
      </c>
      <c r="J2772">
        <v>0</v>
      </c>
      <c r="K2772" cm="1">
        <f t="array" ref="K2772">INDEX(T!$H$2:$H$3661, MATCH(1, (T!$D$2:$D$3661=D2772)*(T!$E$2:$E$3661=G!E2772),0))</f>
        <v>329</v>
      </c>
      <c r="L2772" cm="1">
        <f t="array" ref="L2772">INDEX('C'!$I$2:$I$3661, MATCH(1, ('C'!$D$2:$D$3661=D2772)*('C'!$E$2:$E$3661=G!E2772),0))</f>
        <v>2331891.09</v>
      </c>
      <c r="M2772" cm="1">
        <f t="array" ref="M2772">_xlfn.IFNA(INDEX(P!C$2:C$2862, MATCH(1, (P!$A$2:$A$2862=D2772)*(P!$B$2:$B$2862=F2772),0)),)</f>
        <v>0</v>
      </c>
      <c r="N2772" cm="1">
        <f t="array" ref="N2772">_xlfn.IFNA(INDEX(Ind!$H$2:$H$6441, MATCH(1, (Ind!$A$2:$A$6441=D2772)*(Ind!$D$2:$D$6441=F2772),0)),)</f>
        <v>0</v>
      </c>
      <c r="O2772" cm="1">
        <f t="array" ref="O2772">_xlfn.IFNA(INDEX(Ind!$L$2:$L$6441, MATCH(1, (Ind!$A$2:$A$6441=D2772)*(Ind!$D$2:$D$6441=F2772),0)),)</f>
        <v>0</v>
      </c>
    </row>
    <row r="2773" spans="1:15" x14ac:dyDescent="0.2">
      <c r="A2773" s="1" t="s">
        <v>132</v>
      </c>
      <c r="B2773" s="5" t="str">
        <f t="shared" si="215"/>
        <v>2022</v>
      </c>
      <c r="C2773" s="5">
        <f t="shared" si="216"/>
        <v>5</v>
      </c>
      <c r="D2773" s="11">
        <f t="shared" si="217"/>
        <v>44682</v>
      </c>
      <c r="E2773" s="2" t="s">
        <v>19</v>
      </c>
      <c r="F2773" s="5" t="str">
        <f t="shared" si="218"/>
        <v>MAGDALENA</v>
      </c>
      <c r="G2773" s="13">
        <v>132363708</v>
      </c>
      <c r="H2773" s="7">
        <v>130342830</v>
      </c>
      <c r="I2773" s="9">
        <f t="shared" si="219"/>
        <v>1313.53269</v>
      </c>
      <c r="J2773">
        <v>0</v>
      </c>
      <c r="K2773" cm="1">
        <f t="array" ref="K2773">INDEX(T!$H$2:$H$3661, MATCH(1, (T!$D$2:$D$3661=D2773)*(T!$E$2:$E$3661=G!E2773),0))</f>
        <v>229.194365</v>
      </c>
      <c r="L2773" cm="1">
        <f t="array" ref="L2773">INDEX('C'!$I$2:$I$3661, MATCH(1, ('C'!$D$2:$D$3661=D2773)*('C'!$E$2:$E$3661=G!E2773),0))</f>
        <v>14927088.93131</v>
      </c>
      <c r="M2773" cm="1">
        <f t="array" ref="M2773">_xlfn.IFNA(INDEX(P!C$2:C$2862, MATCH(1, (P!$A$2:$A$2862=D2773)*(P!$B$2:$B$2862=F2773),0)),)</f>
        <v>12.59741935483871</v>
      </c>
      <c r="N2773" cm="1">
        <f t="array" ref="N2773">_xlfn.IFNA(INDEX(Ind!$H$2:$H$6441, MATCH(1, (Ind!$A$2:$A$6441=D2773)*(Ind!$D$2:$D$6441=F2773),0)),)</f>
        <v>0</v>
      </c>
      <c r="O2773" cm="1">
        <f t="array" ref="O2773">_xlfn.IFNA(INDEX(Ind!$L$2:$L$6441, MATCH(1, (Ind!$A$2:$A$6441=D2773)*(Ind!$D$2:$D$6441=F2773),0)),)</f>
        <v>0</v>
      </c>
    </row>
    <row r="2774" spans="1:15" x14ac:dyDescent="0.2">
      <c r="A2774" s="4" t="s">
        <v>132</v>
      </c>
      <c r="B2774" s="5" t="str">
        <f t="shared" si="215"/>
        <v>2022</v>
      </c>
      <c r="C2774" s="5">
        <f t="shared" si="216"/>
        <v>5</v>
      </c>
      <c r="D2774" s="11">
        <f t="shared" si="217"/>
        <v>44682</v>
      </c>
      <c r="E2774" s="5" t="s">
        <v>20</v>
      </c>
      <c r="F2774" s="5" t="str">
        <f t="shared" si="218"/>
        <v>META</v>
      </c>
      <c r="G2774" s="12">
        <v>420184000</v>
      </c>
      <c r="H2774" s="8">
        <v>103195915</v>
      </c>
      <c r="I2774" s="9">
        <f t="shared" si="219"/>
        <v>2616.8995749999999</v>
      </c>
      <c r="J2774">
        <v>0</v>
      </c>
      <c r="K2774" cm="1">
        <f t="array" ref="K2774">INDEX(T!$H$2:$H$3661, MATCH(1, (T!$D$2:$D$3661=D2774)*(T!$E$2:$E$3661=G!E2774),0))</f>
        <v>670.01823999999999</v>
      </c>
      <c r="L2774" cm="1">
        <f t="array" ref="L2774">INDEX('C'!$I$2:$I$3661, MATCH(1, ('C'!$D$2:$D$3661=D2774)*('C'!$E$2:$E$3661=G!E2774),0))</f>
        <v>622899.57113000005</v>
      </c>
      <c r="M2774" cm="1">
        <f t="array" ref="M2774">_xlfn.IFNA(INDEX(P!C$2:C$2862, MATCH(1, (P!$A$2:$A$2862=D2774)*(P!$B$2:$B$2862=F2774),0)),)</f>
        <v>2.4296774193548383</v>
      </c>
      <c r="N2774" cm="1">
        <f t="array" ref="N2774">_xlfn.IFNA(INDEX(Ind!$H$2:$H$6441, MATCH(1, (Ind!$A$2:$A$6441=D2774)*(Ind!$D$2:$D$6441=F2774),0)),)</f>
        <v>0</v>
      </c>
      <c r="O2774" cm="1">
        <f t="array" ref="O2774">_xlfn.IFNA(INDEX(Ind!$L$2:$L$6441, MATCH(1, (Ind!$A$2:$A$6441=D2774)*(Ind!$D$2:$D$6441=F2774),0)),)</f>
        <v>0</v>
      </c>
    </row>
    <row r="2775" spans="1:15" x14ac:dyDescent="0.2">
      <c r="A2775" s="1" t="s">
        <v>132</v>
      </c>
      <c r="B2775" s="5" t="str">
        <f t="shared" si="215"/>
        <v>2022</v>
      </c>
      <c r="C2775" s="5">
        <f t="shared" si="216"/>
        <v>5</v>
      </c>
      <c r="D2775" s="11">
        <f t="shared" si="217"/>
        <v>44682</v>
      </c>
      <c r="E2775" s="2" t="s">
        <v>21</v>
      </c>
      <c r="F2775" s="5" t="str">
        <f t="shared" si="218"/>
        <v>NARINO</v>
      </c>
      <c r="G2775" s="2">
        <v>0</v>
      </c>
      <c r="H2775" s="7">
        <v>106052848</v>
      </c>
      <c r="I2775" s="9">
        <f t="shared" si="219"/>
        <v>1060.5284799999999</v>
      </c>
      <c r="J2775">
        <v>0</v>
      </c>
      <c r="K2775" cm="1">
        <f t="array" ref="K2775">INDEX(T!$H$2:$H$3661, MATCH(1, (T!$D$2:$D$3661=D2775)*(T!$E$2:$E$3661=G!E2775),0))</f>
        <v>926.06879000000004</v>
      </c>
      <c r="L2775" cm="1">
        <f t="array" ref="L2775">INDEX('C'!$I$2:$I$3661, MATCH(1, ('C'!$D$2:$D$3661=D2775)*('C'!$E$2:$E$3661=G!E2775),0))</f>
        <v>11081828.848479999</v>
      </c>
      <c r="M2775" cm="1">
        <f t="array" ref="M2775">_xlfn.IFNA(INDEX(P!C$2:C$2862, MATCH(1, (P!$A$2:$A$2862=D2775)*(P!$B$2:$B$2862=F2775),0)),)</f>
        <v>0</v>
      </c>
      <c r="N2775" cm="1">
        <f t="array" ref="N2775">_xlfn.IFNA(INDEX(Ind!$H$2:$H$6441, MATCH(1, (Ind!$A$2:$A$6441=D2775)*(Ind!$D$2:$D$6441=F2775),0)),)</f>
        <v>0</v>
      </c>
      <c r="O2775" cm="1">
        <f t="array" ref="O2775">_xlfn.IFNA(INDEX(Ind!$L$2:$L$6441, MATCH(1, (Ind!$A$2:$A$6441=D2775)*(Ind!$D$2:$D$6441=F2775),0)),)</f>
        <v>0</v>
      </c>
    </row>
    <row r="2776" spans="1:15" x14ac:dyDescent="0.2">
      <c r="A2776" s="4" t="s">
        <v>132</v>
      </c>
      <c r="B2776" s="5" t="str">
        <f t="shared" si="215"/>
        <v>2022</v>
      </c>
      <c r="C2776" s="5">
        <f t="shared" si="216"/>
        <v>5</v>
      </c>
      <c r="D2776" s="11">
        <f t="shared" si="217"/>
        <v>44682</v>
      </c>
      <c r="E2776" s="5" t="s">
        <v>22</v>
      </c>
      <c r="F2776" s="5" t="str">
        <f t="shared" si="218"/>
        <v>NORTE DE SANTANDER</v>
      </c>
      <c r="G2776" s="12">
        <v>121353000</v>
      </c>
      <c r="H2776" s="8">
        <v>147004312</v>
      </c>
      <c r="I2776" s="9">
        <f t="shared" si="219"/>
        <v>1341.78656</v>
      </c>
      <c r="J2776">
        <v>0</v>
      </c>
      <c r="K2776" cm="1">
        <f t="array" ref="K2776">INDEX(T!$H$2:$H$3661, MATCH(1, (T!$D$2:$D$3661=D2776)*(T!$E$2:$E$3661=G!E2776),0))</f>
        <v>330.98250000000002</v>
      </c>
      <c r="L2776" cm="1">
        <f t="array" ref="L2776">INDEX('C'!$I$2:$I$3661, MATCH(1, ('C'!$D$2:$D$3661=D2776)*('C'!$E$2:$E$3661=G!E2776),0))</f>
        <v>3063536.82547</v>
      </c>
      <c r="M2776" cm="1">
        <f t="array" ref="M2776">_xlfn.IFNA(INDEX(P!C$2:C$2862, MATCH(1, (P!$A$2:$A$2862=D2776)*(P!$B$2:$B$2862=F2776),0)),)</f>
        <v>4.4664516129032261</v>
      </c>
      <c r="N2776" cm="1">
        <f t="array" ref="N2776">_xlfn.IFNA(INDEX(Ind!$H$2:$H$6441, MATCH(1, (Ind!$A$2:$A$6441=D2776)*(Ind!$D$2:$D$6441=F2776),0)),)</f>
        <v>0</v>
      </c>
      <c r="O2776" cm="1">
        <f t="array" ref="O2776">_xlfn.IFNA(INDEX(Ind!$L$2:$L$6441, MATCH(1, (Ind!$A$2:$A$6441=D2776)*(Ind!$D$2:$D$6441=F2776),0)),)</f>
        <v>0</v>
      </c>
    </row>
    <row r="2777" spans="1:15" x14ac:dyDescent="0.2">
      <c r="A2777" s="1" t="s">
        <v>132</v>
      </c>
      <c r="B2777" s="5" t="str">
        <f t="shared" si="215"/>
        <v>2022</v>
      </c>
      <c r="C2777" s="5">
        <f t="shared" si="216"/>
        <v>5</v>
      </c>
      <c r="D2777" s="11">
        <f t="shared" si="217"/>
        <v>44682</v>
      </c>
      <c r="E2777" s="2" t="s">
        <v>23</v>
      </c>
      <c r="F2777" s="5" t="str">
        <f t="shared" si="218"/>
        <v>QUINDIO</v>
      </c>
      <c r="G2777" s="2">
        <v>0</v>
      </c>
      <c r="H2777" s="7">
        <v>139901059</v>
      </c>
      <c r="I2777" s="9">
        <f t="shared" si="219"/>
        <v>1399.0105900000001</v>
      </c>
      <c r="J2777">
        <v>0</v>
      </c>
      <c r="K2777" cm="1">
        <f t="array" ref="K2777">INDEX(T!$H$2:$H$3661, MATCH(1, (T!$D$2:$D$3661=D2777)*(T!$E$2:$E$3661=G!E2777),0))</f>
        <v>656.22587999999996</v>
      </c>
      <c r="L2777" cm="1">
        <f t="array" ref="L2777">INDEX('C'!$I$2:$I$3661, MATCH(1, ('C'!$D$2:$D$3661=D2777)*('C'!$E$2:$E$3661=G!E2777),0))</f>
        <v>2422789.52471</v>
      </c>
      <c r="M2777" cm="1">
        <f t="array" ref="M2777">_xlfn.IFNA(INDEX(P!C$2:C$2862, MATCH(1, (P!$A$2:$A$2862=D2777)*(P!$B$2:$B$2862=F2777),0)),)</f>
        <v>0</v>
      </c>
      <c r="N2777" cm="1">
        <f t="array" ref="N2777">_xlfn.IFNA(INDEX(Ind!$H$2:$H$6441, MATCH(1, (Ind!$A$2:$A$6441=D2777)*(Ind!$D$2:$D$6441=F2777),0)),)</f>
        <v>0</v>
      </c>
      <c r="O2777" cm="1">
        <f t="array" ref="O2777">_xlfn.IFNA(INDEX(Ind!$L$2:$L$6441, MATCH(1, (Ind!$A$2:$A$6441=D2777)*(Ind!$D$2:$D$6441=F2777),0)),)</f>
        <v>0</v>
      </c>
    </row>
    <row r="2778" spans="1:15" x14ac:dyDescent="0.2">
      <c r="A2778" s="4" t="s">
        <v>132</v>
      </c>
      <c r="B2778" s="5" t="str">
        <f t="shared" si="215"/>
        <v>2022</v>
      </c>
      <c r="C2778" s="5">
        <f t="shared" si="216"/>
        <v>5</v>
      </c>
      <c r="D2778" s="11">
        <f t="shared" si="217"/>
        <v>44682</v>
      </c>
      <c r="E2778" s="5" t="s">
        <v>24</v>
      </c>
      <c r="F2778" s="5" t="str">
        <f t="shared" si="218"/>
        <v>RISARALDA</v>
      </c>
      <c r="G2778" s="5">
        <v>0</v>
      </c>
      <c r="H2778" s="8">
        <v>104696941</v>
      </c>
      <c r="I2778" s="9">
        <f t="shared" si="219"/>
        <v>1046.9694099999999</v>
      </c>
      <c r="J2778">
        <v>0</v>
      </c>
      <c r="K2778" cm="1">
        <f t="array" ref="K2778">INDEX(T!$H$2:$H$3661, MATCH(1, (T!$D$2:$D$3661=D2778)*(T!$E$2:$E$3661=G!E2778),0))</f>
        <v>448.58470999999997</v>
      </c>
      <c r="L2778" cm="1">
        <f t="array" ref="L2778">INDEX('C'!$I$2:$I$3661, MATCH(1, ('C'!$D$2:$D$3661=D2778)*('C'!$E$2:$E$3661=G!E2778),0))</f>
        <v>3924196.88882</v>
      </c>
      <c r="M2778" cm="1">
        <f t="array" ref="M2778">_xlfn.IFNA(INDEX(P!C$2:C$2862, MATCH(1, (P!$A$2:$A$2862=D2778)*(P!$B$2:$B$2862=F2778),0)),)</f>
        <v>0</v>
      </c>
      <c r="N2778" cm="1">
        <f t="array" ref="N2778">_xlfn.IFNA(INDEX(Ind!$H$2:$H$6441, MATCH(1, (Ind!$A$2:$A$6441=D2778)*(Ind!$D$2:$D$6441=F2778),0)),)</f>
        <v>194.42682703253701</v>
      </c>
      <c r="O2778" cm="1">
        <f t="array" ref="O2778">_xlfn.IFNA(INDEX(Ind!$L$2:$L$6441, MATCH(1, (Ind!$A$2:$A$6441=D2778)*(Ind!$D$2:$D$6441=F2778),0)),)</f>
        <v>109.69788241674701</v>
      </c>
    </row>
    <row r="2779" spans="1:15" x14ac:dyDescent="0.2">
      <c r="A2779" s="1" t="s">
        <v>132</v>
      </c>
      <c r="B2779" s="5" t="str">
        <f t="shared" si="215"/>
        <v>2022</v>
      </c>
      <c r="C2779" s="5">
        <f t="shared" si="216"/>
        <v>5</v>
      </c>
      <c r="D2779" s="11">
        <f t="shared" si="217"/>
        <v>44682</v>
      </c>
      <c r="E2779" s="2" t="s">
        <v>25</v>
      </c>
      <c r="F2779" s="5" t="str">
        <f t="shared" si="218"/>
        <v>SANTANDER</v>
      </c>
      <c r="G2779" s="2">
        <v>83158667</v>
      </c>
      <c r="H2779" s="7">
        <v>320904890</v>
      </c>
      <c r="I2779" s="9">
        <f t="shared" si="219"/>
        <v>2020.317785</v>
      </c>
      <c r="J2779">
        <v>0</v>
      </c>
      <c r="K2779" cm="1">
        <f t="array" ref="K2779">INDEX(T!$H$2:$H$3661, MATCH(1, (T!$D$2:$D$3661=D2779)*(T!$E$2:$E$3661=G!E2779),0))</f>
        <v>689.60258999999996</v>
      </c>
      <c r="L2779" cm="1">
        <f t="array" ref="L2779">INDEX('C'!$I$2:$I$3661, MATCH(1, ('C'!$D$2:$D$3661=D2779)*('C'!$E$2:$E$3661=G!E2779),0))</f>
        <v>3205223.9341799999</v>
      </c>
      <c r="M2779" cm="1">
        <f t="array" ref="M2779">_xlfn.IFNA(INDEX(P!C$2:C$2862, MATCH(1, (P!$A$2:$A$2862=D2779)*(P!$B$2:$B$2862=F2779),0)),)</f>
        <v>19.498387096774191</v>
      </c>
      <c r="N2779" cm="1">
        <f t="array" ref="N2779">_xlfn.IFNA(INDEX(Ind!$H$2:$H$6441, MATCH(1, (Ind!$A$2:$A$6441=D2779)*(Ind!$D$2:$D$6441=F2779),0)),)</f>
        <v>165.20150442673599</v>
      </c>
      <c r="O2779" cm="1">
        <f t="array" ref="O2779">_xlfn.IFNA(INDEX(Ind!$L$2:$L$6441, MATCH(1, (Ind!$A$2:$A$6441=D2779)*(Ind!$D$2:$D$6441=F2779),0)),)</f>
        <v>104.21707569996499</v>
      </c>
    </row>
    <row r="2780" spans="1:15" x14ac:dyDescent="0.2">
      <c r="A2780" s="4" t="s">
        <v>132</v>
      </c>
      <c r="B2780" s="5" t="str">
        <f t="shared" si="215"/>
        <v>2022</v>
      </c>
      <c r="C2780" s="5">
        <f t="shared" si="216"/>
        <v>5</v>
      </c>
      <c r="D2780" s="11">
        <f t="shared" si="217"/>
        <v>44682</v>
      </c>
      <c r="E2780" s="5" t="s">
        <v>26</v>
      </c>
      <c r="F2780" s="5" t="str">
        <f t="shared" si="218"/>
        <v>SUCRE</v>
      </c>
      <c r="G2780" s="5">
        <v>82670000</v>
      </c>
      <c r="H2780" s="6">
        <v>0</v>
      </c>
      <c r="I2780" s="9">
        <f t="shared" si="219"/>
        <v>826.7</v>
      </c>
      <c r="J2780">
        <v>0</v>
      </c>
      <c r="K2780" cm="1">
        <f t="array" ref="K2780">INDEX(T!$H$2:$H$3661, MATCH(1, (T!$D$2:$D$3661=D2780)*(T!$E$2:$E$3661=G!E2780),0))</f>
        <v>187.86</v>
      </c>
      <c r="L2780" cm="1">
        <f t="array" ref="L2780">INDEX('C'!$I$2:$I$3661, MATCH(1, ('C'!$D$2:$D$3661=D2780)*('C'!$E$2:$E$3661=G!E2780),0))</f>
        <v>14812869</v>
      </c>
      <c r="M2780" cm="1">
        <f t="array" ref="M2780">_xlfn.IFNA(INDEX(P!C$2:C$2862, MATCH(1, (P!$A$2:$A$2862=D2780)*(P!$B$2:$B$2862=F2780),0)),)</f>
        <v>109.37516129032258</v>
      </c>
      <c r="N2780" cm="1">
        <f t="array" ref="N2780">_xlfn.IFNA(INDEX(Ind!$H$2:$H$6441, MATCH(1, (Ind!$A$2:$A$6441=D2780)*(Ind!$D$2:$D$6441=F2780),0)),)</f>
        <v>0</v>
      </c>
      <c r="O2780" cm="1">
        <f t="array" ref="O2780">_xlfn.IFNA(INDEX(Ind!$L$2:$L$6441, MATCH(1, (Ind!$A$2:$A$6441=D2780)*(Ind!$D$2:$D$6441=F2780),0)),)</f>
        <v>0</v>
      </c>
    </row>
    <row r="2781" spans="1:15" x14ac:dyDescent="0.2">
      <c r="A2781" s="1" t="s">
        <v>132</v>
      </c>
      <c r="B2781" s="5" t="str">
        <f t="shared" si="215"/>
        <v>2022</v>
      </c>
      <c r="C2781" s="5">
        <f t="shared" si="216"/>
        <v>5</v>
      </c>
      <c r="D2781" s="11">
        <f t="shared" si="217"/>
        <v>44682</v>
      </c>
      <c r="E2781" s="2" t="s">
        <v>27</v>
      </c>
      <c r="F2781" s="5" t="str">
        <f t="shared" si="218"/>
        <v>TOLIMA</v>
      </c>
      <c r="G2781" s="2">
        <v>0</v>
      </c>
      <c r="H2781" s="7">
        <v>105835939</v>
      </c>
      <c r="I2781" s="9">
        <f t="shared" si="219"/>
        <v>1058.3593900000001</v>
      </c>
      <c r="J2781">
        <v>0</v>
      </c>
      <c r="K2781" cm="1">
        <f t="array" ref="K2781">INDEX(T!$H$2:$H$3661, MATCH(1, (T!$D$2:$D$3661=D2781)*(T!$E$2:$E$3661=G!E2781),0))</f>
        <v>916.12244999999996</v>
      </c>
      <c r="L2781" cm="1">
        <f t="array" ref="L2781">INDEX('C'!$I$2:$I$3661, MATCH(1, ('C'!$D$2:$D$3661=D2781)*('C'!$E$2:$E$3661=G!E2781),0))</f>
        <v>11147005.63428</v>
      </c>
      <c r="M2781" cm="1">
        <f t="array" ref="M2781">_xlfn.IFNA(INDEX(P!C$2:C$2862, MATCH(1, (P!$A$2:$A$2862=D2781)*(P!$B$2:$B$2862=F2781),0)),)</f>
        <v>2.4393548387096775</v>
      </c>
      <c r="N2781" cm="1">
        <f t="array" ref="N2781">_xlfn.IFNA(INDEX(Ind!$H$2:$H$6441, MATCH(1, (Ind!$A$2:$A$6441=D2781)*(Ind!$D$2:$D$6441=F2781),0)),)</f>
        <v>125.565556497624</v>
      </c>
      <c r="O2781" cm="1">
        <f t="array" ref="O2781">_xlfn.IFNA(INDEX(Ind!$L$2:$L$6441, MATCH(1, (Ind!$A$2:$A$6441=D2781)*(Ind!$D$2:$D$6441=F2781),0)),)</f>
        <v>96.912692956690194</v>
      </c>
    </row>
    <row r="2782" spans="1:15" x14ac:dyDescent="0.2">
      <c r="A2782" s="4" t="s">
        <v>132</v>
      </c>
      <c r="B2782" s="5" t="str">
        <f t="shared" si="215"/>
        <v>2022</v>
      </c>
      <c r="C2782" s="5">
        <f t="shared" si="216"/>
        <v>5</v>
      </c>
      <c r="D2782" s="11">
        <f t="shared" si="217"/>
        <v>44682</v>
      </c>
      <c r="E2782" s="5" t="s">
        <v>28</v>
      </c>
      <c r="F2782" s="5" t="str">
        <f t="shared" si="218"/>
        <v>VALLE DEL CAUCA</v>
      </c>
      <c r="G2782" s="12">
        <v>112430606</v>
      </c>
      <c r="H2782" s="6">
        <v>0</v>
      </c>
      <c r="I2782" s="9">
        <f t="shared" si="219"/>
        <v>1124.3060599999999</v>
      </c>
      <c r="J2782">
        <v>0</v>
      </c>
      <c r="K2782" cm="1">
        <f t="array" ref="K2782">INDEX(T!$H$2:$H$3661, MATCH(1, (T!$D$2:$D$3661=D2782)*(T!$E$2:$E$3661=G!E2782),0))</f>
        <v>901.21064000000001</v>
      </c>
      <c r="L2782" cm="1">
        <f t="array" ref="L2782">INDEX('C'!$I$2:$I$3661, MATCH(1, ('C'!$D$2:$D$3661=D2782)*('C'!$E$2:$E$3661=G!E2782),0))</f>
        <v>17039662.466809999</v>
      </c>
      <c r="M2782" cm="1">
        <f t="array" ref="M2782">_xlfn.IFNA(INDEX(P!C$2:C$2862, MATCH(1, (P!$A$2:$A$2862=D2782)*(P!$B$2:$B$2862=F2782),0)),)</f>
        <v>0</v>
      </c>
      <c r="N2782" cm="1">
        <f t="array" ref="N2782">_xlfn.IFNA(INDEX(Ind!$H$2:$H$6441, MATCH(1, (Ind!$A$2:$A$6441=D2782)*(Ind!$D$2:$D$6441=F2782),0)),)</f>
        <v>152.56291760778501</v>
      </c>
      <c r="O2782" cm="1">
        <f t="array" ref="O2782">_xlfn.IFNA(INDEX(Ind!$L$2:$L$6441, MATCH(1, (Ind!$A$2:$A$6441=D2782)*(Ind!$D$2:$D$6441=F2782),0)),)</f>
        <v>99.747353525676004</v>
      </c>
    </row>
    <row r="2783" spans="1:15" x14ac:dyDescent="0.2">
      <c r="A2783" s="1" t="s">
        <v>132</v>
      </c>
      <c r="B2783" s="5" t="str">
        <f t="shared" si="215"/>
        <v>2022</v>
      </c>
      <c r="C2783" s="5">
        <f t="shared" si="216"/>
        <v>5</v>
      </c>
      <c r="D2783" s="11">
        <f t="shared" si="217"/>
        <v>44682</v>
      </c>
      <c r="E2783" s="2" t="s">
        <v>74</v>
      </c>
      <c r="F2783" s="5" t="str">
        <f t="shared" si="218"/>
        <v>ARAUCA</v>
      </c>
      <c r="G2783" s="2">
        <v>0</v>
      </c>
      <c r="H2783" s="7">
        <v>102301500</v>
      </c>
      <c r="I2783" s="9">
        <f t="shared" si="219"/>
        <v>1023.015</v>
      </c>
      <c r="J2783">
        <v>0</v>
      </c>
      <c r="K2783" cm="1">
        <f t="array" ref="K2783">INDEX(T!$H$2:$H$3661, MATCH(1, (T!$D$2:$D$3661=D2783)*(T!$E$2:$E$3661=G!E2783),0))</f>
        <v>1243.29</v>
      </c>
      <c r="L2783" cm="1">
        <f t="array" ref="L2783">INDEX('C'!$I$2:$I$3661, MATCH(1, ('C'!$D$2:$D$3661=D2783)*('C'!$E$2:$E$3661=G!E2783),0))</f>
        <v>47538.5</v>
      </c>
      <c r="M2783" cm="1">
        <f t="array" ref="M2783">_xlfn.IFNA(INDEX(P!C$2:C$2862, MATCH(1, (P!$A$2:$A$2862=D2783)*(P!$B$2:$B$2862=F2783),0)),)</f>
        <v>3.0712903225806447</v>
      </c>
      <c r="N2783" cm="1">
        <f t="array" ref="N2783">_xlfn.IFNA(INDEX(Ind!$H$2:$H$6441, MATCH(1, (Ind!$A$2:$A$6441=D2783)*(Ind!$D$2:$D$6441=F2783),0)),)</f>
        <v>0</v>
      </c>
      <c r="O2783" cm="1">
        <f t="array" ref="O2783">_xlfn.IFNA(INDEX(Ind!$L$2:$L$6441, MATCH(1, (Ind!$A$2:$A$6441=D2783)*(Ind!$D$2:$D$6441=F2783),0)),)</f>
        <v>0</v>
      </c>
    </row>
    <row r="2784" spans="1:15" x14ac:dyDescent="0.2">
      <c r="A2784" s="4" t="s">
        <v>132</v>
      </c>
      <c r="B2784" s="5" t="str">
        <f t="shared" si="215"/>
        <v>2022</v>
      </c>
      <c r="C2784" s="5">
        <f t="shared" si="216"/>
        <v>5</v>
      </c>
      <c r="D2784" s="11">
        <f t="shared" si="217"/>
        <v>44682</v>
      </c>
      <c r="E2784" s="5" t="s">
        <v>29</v>
      </c>
      <c r="F2784" s="5" t="str">
        <f t="shared" si="218"/>
        <v>CASANARE</v>
      </c>
      <c r="G2784" s="5">
        <v>0</v>
      </c>
      <c r="H2784" s="6">
        <v>54617086</v>
      </c>
      <c r="I2784" s="9">
        <f t="shared" si="219"/>
        <v>546.17085999999995</v>
      </c>
      <c r="J2784">
        <v>0</v>
      </c>
      <c r="K2784" cm="1">
        <f t="array" ref="K2784">INDEX(T!$H$2:$H$3661, MATCH(1, (T!$D$2:$D$3661=D2784)*(T!$E$2:$E$3661=G!E2784),0))</f>
        <v>127.18057</v>
      </c>
      <c r="L2784" cm="1">
        <f t="array" ref="L2784">INDEX('C'!$I$2:$I$3661, MATCH(1, ('C'!$D$2:$D$3661=D2784)*('C'!$E$2:$E$3661=G!E2784),0))</f>
        <v>558177.478</v>
      </c>
      <c r="M2784" cm="1">
        <f t="array" ref="M2784">_xlfn.IFNA(INDEX(P!C$2:C$2862, MATCH(1, (P!$A$2:$A$2862=D2784)*(P!$B$2:$B$2862=F2784),0)),)</f>
        <v>623.77838709677428</v>
      </c>
      <c r="N2784" cm="1">
        <f t="array" ref="N2784">_xlfn.IFNA(INDEX(Ind!$H$2:$H$6441, MATCH(1, (Ind!$A$2:$A$6441=D2784)*(Ind!$D$2:$D$6441=F2784),0)),)</f>
        <v>0</v>
      </c>
      <c r="O2784" cm="1">
        <f t="array" ref="O2784">_xlfn.IFNA(INDEX(Ind!$L$2:$L$6441, MATCH(1, (Ind!$A$2:$A$6441=D2784)*(Ind!$D$2:$D$6441=F2784),0)),)</f>
        <v>0</v>
      </c>
    </row>
    <row r="2785" spans="1:15" x14ac:dyDescent="0.2">
      <c r="A2785" s="1" t="s">
        <v>132</v>
      </c>
      <c r="B2785" s="5" t="str">
        <f t="shared" si="215"/>
        <v>2022</v>
      </c>
      <c r="C2785" s="5">
        <f t="shared" si="216"/>
        <v>5</v>
      </c>
      <c r="D2785" s="11">
        <f t="shared" si="217"/>
        <v>44682</v>
      </c>
      <c r="E2785" s="2" t="s">
        <v>30</v>
      </c>
      <c r="F2785" s="5" t="str">
        <f t="shared" si="218"/>
        <v>PUTUMAYO</v>
      </c>
      <c r="G2785" s="2">
        <v>0</v>
      </c>
      <c r="H2785" s="3">
        <v>95373000</v>
      </c>
      <c r="I2785" s="9">
        <f t="shared" si="219"/>
        <v>953.73</v>
      </c>
      <c r="J2785">
        <v>0</v>
      </c>
      <c r="K2785" cm="1">
        <f t="array" ref="K2785">INDEX(T!$H$2:$H$3661, MATCH(1, (T!$D$2:$D$3661=D2785)*(T!$E$2:$E$3661=G!E2785),0))</f>
        <v>2848.22</v>
      </c>
      <c r="L2785" cm="1">
        <f t="array" ref="L2785">INDEX('C'!$I$2:$I$3661, MATCH(1, ('C'!$D$2:$D$3661=D2785)*('C'!$E$2:$E$3661=G!E2785),0))</f>
        <v>60461.13</v>
      </c>
      <c r="M2785" cm="1">
        <f t="array" ref="M2785">_xlfn.IFNA(INDEX(P!C$2:C$2862, MATCH(1, (P!$A$2:$A$2862=D2785)*(P!$B$2:$B$2862=F2785),0)),)</f>
        <v>2.8403225806451613</v>
      </c>
      <c r="N2785" cm="1">
        <f t="array" ref="N2785">_xlfn.IFNA(INDEX(Ind!$H$2:$H$6441, MATCH(1, (Ind!$A$2:$A$6441=D2785)*(Ind!$D$2:$D$6441=F2785),0)),)</f>
        <v>0</v>
      </c>
      <c r="O2785" cm="1">
        <f t="array" ref="O2785">_xlfn.IFNA(INDEX(Ind!$L$2:$L$6441, MATCH(1, (Ind!$A$2:$A$6441=D2785)*(Ind!$D$2:$D$6441=F2785),0)),)</f>
        <v>0</v>
      </c>
    </row>
    <row r="2786" spans="1:15" x14ac:dyDescent="0.2">
      <c r="A2786" s="4" t="s">
        <v>132</v>
      </c>
      <c r="B2786" s="5" t="str">
        <f t="shared" si="215"/>
        <v>2022</v>
      </c>
      <c r="C2786" s="5">
        <f t="shared" si="216"/>
        <v>5</v>
      </c>
      <c r="D2786" s="11">
        <f t="shared" si="217"/>
        <v>44682</v>
      </c>
      <c r="E2786" s="5" t="s">
        <v>31</v>
      </c>
      <c r="F2786" s="5" t="str">
        <f t="shared" si="218"/>
        <v>GUAVIARE</v>
      </c>
      <c r="G2786" s="5">
        <v>0</v>
      </c>
      <c r="H2786" s="8">
        <v>103482000</v>
      </c>
      <c r="I2786" s="9">
        <f t="shared" si="219"/>
        <v>1034.82</v>
      </c>
      <c r="J2786">
        <v>0</v>
      </c>
      <c r="K2786" cm="1">
        <f t="array" ref="K2786">INDEX(T!$H$2:$H$3661, MATCH(1, (T!$D$2:$D$3661=D2786)*(T!$E$2:$E$3661=G!E2786),0))</f>
        <v>1889.75</v>
      </c>
      <c r="L2786" cm="1">
        <f t="array" ref="L2786">INDEX('C'!$I$2:$I$3661, MATCH(1, ('C'!$D$2:$D$3661=D2786)*('C'!$E$2:$E$3661=G!E2786),0))</f>
        <v>48024</v>
      </c>
      <c r="M2786" cm="1">
        <f t="array" ref="M2786">_xlfn.IFNA(INDEX(P!C$2:C$2862, MATCH(1, (P!$A$2:$A$2862=D2786)*(P!$B$2:$B$2862=F2786),0)),)</f>
        <v>0</v>
      </c>
      <c r="N2786" cm="1">
        <f t="array" ref="N2786">_xlfn.IFNA(INDEX(Ind!$H$2:$H$6441, MATCH(1, (Ind!$A$2:$A$6441=D2786)*(Ind!$D$2:$D$6441=F2786),0)),)</f>
        <v>0</v>
      </c>
      <c r="O2786" cm="1">
        <f t="array" ref="O2786">_xlfn.IFNA(INDEX(Ind!$L$2:$L$6441, MATCH(1, (Ind!$A$2:$A$6441=D2786)*(Ind!$D$2:$D$6441=F2786),0)),)</f>
        <v>0</v>
      </c>
    </row>
    <row r="2787" spans="1:15" x14ac:dyDescent="0.2">
      <c r="A2787" s="1" t="s">
        <v>133</v>
      </c>
      <c r="B2787" s="5" t="str">
        <f t="shared" si="215"/>
        <v>2022</v>
      </c>
      <c r="C2787" s="5">
        <f t="shared" si="216"/>
        <v>6</v>
      </c>
      <c r="D2787" s="11">
        <f t="shared" si="217"/>
        <v>44713</v>
      </c>
      <c r="E2787" s="2" t="s">
        <v>5</v>
      </c>
      <c r="F2787" s="5" t="str">
        <f t="shared" si="218"/>
        <v>ANTIOQUIA</v>
      </c>
      <c r="G2787" s="2">
        <v>93354223</v>
      </c>
      <c r="H2787" s="3">
        <v>90576737</v>
      </c>
      <c r="I2787" s="9">
        <f t="shared" si="219"/>
        <v>919.65480000000002</v>
      </c>
      <c r="J2787">
        <v>0</v>
      </c>
      <c r="K2787" cm="1">
        <f t="array" ref="K2787">INDEX(T!$H$2:$H$3661, MATCH(1, (T!$D$2:$D$3661=D2787)*(T!$E$2:$E$3661=G!E2787),0))</f>
        <v>552.420885</v>
      </c>
      <c r="L2787" cm="1">
        <f t="array" ref="L2787">INDEX('C'!$I$2:$I$3661, MATCH(1, ('C'!$D$2:$D$3661=D2787)*('C'!$E$2:$E$3661=G!E2787),0))</f>
        <v>24846112.122125</v>
      </c>
      <c r="M2787" cm="1">
        <f t="array" ref="M2787">_xlfn.IFNA(INDEX(P!C$2:C$2862, MATCH(1, (P!$A$2:$A$2862=D2787)*(P!$B$2:$B$2862=F2787),0)),)</f>
        <v>0</v>
      </c>
      <c r="N2787" cm="1">
        <f t="array" ref="N2787">_xlfn.IFNA(INDEX(Ind!$H$2:$H$6441, MATCH(1, (Ind!$A$2:$A$6441=D2787)*(Ind!$D$2:$D$6441=F2787),0)),)</f>
        <v>148.71416780143201</v>
      </c>
      <c r="O2787" cm="1">
        <f t="array" ref="O2787">_xlfn.IFNA(INDEX(Ind!$L$2:$L$6441, MATCH(1, (Ind!$A$2:$A$6441=D2787)*(Ind!$D$2:$D$6441=F2787),0)),)</f>
        <v>99.514509586249602</v>
      </c>
    </row>
    <row r="2788" spans="1:15" x14ac:dyDescent="0.2">
      <c r="A2788" s="4" t="s">
        <v>133</v>
      </c>
      <c r="B2788" s="5" t="str">
        <f t="shared" si="215"/>
        <v>2022</v>
      </c>
      <c r="C2788" s="5">
        <f t="shared" si="216"/>
        <v>6</v>
      </c>
      <c r="D2788" s="11">
        <f t="shared" si="217"/>
        <v>44713</v>
      </c>
      <c r="E2788" s="5" t="s">
        <v>6</v>
      </c>
      <c r="F2788" s="5" t="str">
        <f t="shared" si="218"/>
        <v>ATLANTICO</v>
      </c>
      <c r="G2788" s="12">
        <v>132800000</v>
      </c>
      <c r="H2788" s="8">
        <v>132800000</v>
      </c>
      <c r="I2788" s="9">
        <f t="shared" si="219"/>
        <v>1328</v>
      </c>
      <c r="J2788">
        <v>0</v>
      </c>
      <c r="K2788" cm="1">
        <f t="array" ref="K2788">INDEX(T!$H$2:$H$3661, MATCH(1, (T!$D$2:$D$3661=D2788)*(T!$E$2:$E$3661=G!E2788),0))</f>
        <v>291</v>
      </c>
      <c r="L2788" cm="1">
        <f t="array" ref="L2788">INDEX('C'!$I$2:$I$3661, MATCH(1, ('C'!$D$2:$D$3661=D2788)*('C'!$E$2:$E$3661=G!E2788),0))</f>
        <v>18273220.449999999</v>
      </c>
      <c r="M2788" cm="1">
        <f t="array" ref="M2788">_xlfn.IFNA(INDEX(P!C$2:C$2862, MATCH(1, (P!$A$2:$A$2862=D2788)*(P!$B$2:$B$2862=F2788),0)),)</f>
        <v>28.688387096774196</v>
      </c>
      <c r="N2788" cm="1">
        <f t="array" ref="N2788">_xlfn.IFNA(INDEX(Ind!$H$2:$H$6441, MATCH(1, (Ind!$A$2:$A$6441=D2788)*(Ind!$D$2:$D$6441=F2788),0)),)</f>
        <v>171.585953101363</v>
      </c>
      <c r="O2788" cm="1">
        <f t="array" ref="O2788">_xlfn.IFNA(INDEX(Ind!$L$2:$L$6441, MATCH(1, (Ind!$A$2:$A$6441=D2788)*(Ind!$D$2:$D$6441=F2788),0)),)</f>
        <v>105.84712733073199</v>
      </c>
    </row>
    <row r="2789" spans="1:15" x14ac:dyDescent="0.2">
      <c r="A2789" s="1" t="s">
        <v>133</v>
      </c>
      <c r="B2789" s="5" t="str">
        <f t="shared" si="215"/>
        <v>2022</v>
      </c>
      <c r="C2789" s="5">
        <f t="shared" si="216"/>
        <v>6</v>
      </c>
      <c r="D2789" s="11">
        <f t="shared" si="217"/>
        <v>44713</v>
      </c>
      <c r="E2789" s="2" t="s">
        <v>7</v>
      </c>
      <c r="F2789" s="5" t="str">
        <f t="shared" si="218"/>
        <v>BOGOTA, D.C.</v>
      </c>
      <c r="G2789" s="2">
        <v>0</v>
      </c>
      <c r="H2789" s="3">
        <v>88833000</v>
      </c>
      <c r="I2789" s="9">
        <f t="shared" si="219"/>
        <v>888.33</v>
      </c>
      <c r="J2789">
        <v>0</v>
      </c>
      <c r="K2789" cm="1">
        <f t="array" ref="K2789">INDEX(T!$H$2:$H$3661, MATCH(1, (T!$D$2:$D$3661=D2789)*(T!$E$2:$E$3661=G!E2789),0))</f>
        <v>598.41999999999996</v>
      </c>
      <c r="L2789" cm="1">
        <f t="array" ref="L2789">INDEX('C'!$I$2:$I$3661, MATCH(1, ('C'!$D$2:$D$3661=D2789)*('C'!$E$2:$E$3661=G!E2789),0))</f>
        <v>59133969</v>
      </c>
      <c r="M2789" cm="1">
        <f t="array" ref="M2789">_xlfn.IFNA(INDEX(P!C$2:C$2862, MATCH(1, (P!$A$2:$A$2862=D2789)*(P!$B$2:$B$2862=F2789),0)),)</f>
        <v>0</v>
      </c>
      <c r="N2789" cm="1">
        <f t="array" ref="N2789">_xlfn.IFNA(INDEX(Ind!$H$2:$H$6441, MATCH(1, (Ind!$A$2:$A$6441=D2789)*(Ind!$D$2:$D$6441=F2789),0)),)</f>
        <v>144.99223175993799</v>
      </c>
      <c r="O2789" cm="1">
        <f t="array" ref="O2789">_xlfn.IFNA(INDEX(Ind!$L$2:$L$6441, MATCH(1, (Ind!$A$2:$A$6441=D2789)*(Ind!$D$2:$D$6441=F2789),0)),)</f>
        <v>96.4261795079709</v>
      </c>
    </row>
    <row r="2790" spans="1:15" x14ac:dyDescent="0.2">
      <c r="A2790" s="4" t="s">
        <v>133</v>
      </c>
      <c r="B2790" s="5" t="str">
        <f t="shared" si="215"/>
        <v>2022</v>
      </c>
      <c r="C2790" s="5">
        <f t="shared" si="216"/>
        <v>6</v>
      </c>
      <c r="D2790" s="11">
        <f t="shared" si="217"/>
        <v>44713</v>
      </c>
      <c r="E2790" s="5" t="s">
        <v>8</v>
      </c>
      <c r="F2790" s="5" t="str">
        <f t="shared" si="218"/>
        <v>BOLIVAR</v>
      </c>
      <c r="G2790" s="12">
        <v>111925417</v>
      </c>
      <c r="H2790" s="8">
        <v>117960865</v>
      </c>
      <c r="I2790" s="9">
        <f t="shared" si="219"/>
        <v>1149.4314099999999</v>
      </c>
      <c r="J2790">
        <v>0</v>
      </c>
      <c r="K2790" cm="1">
        <f t="array" ref="K2790">INDEX(T!$H$2:$H$3661, MATCH(1, (T!$D$2:$D$3661=D2790)*(T!$E$2:$E$3661=G!E2790),0))</f>
        <v>284.46078499999999</v>
      </c>
      <c r="L2790" cm="1">
        <f t="array" ref="L2790">INDEX('C'!$I$2:$I$3661, MATCH(1, ('C'!$D$2:$D$3661=D2790)*('C'!$E$2:$E$3661=G!E2790),0))</f>
        <v>15904816.48697</v>
      </c>
      <c r="M2790" cm="1">
        <f t="array" ref="M2790">_xlfn.IFNA(INDEX(P!C$2:C$2862, MATCH(1, (P!$A$2:$A$2862=D2790)*(P!$B$2:$B$2862=F2790),0)),)</f>
        <v>1.2154838709677422</v>
      </c>
      <c r="N2790" cm="1">
        <f t="array" ref="N2790">_xlfn.IFNA(INDEX(Ind!$H$2:$H$6441, MATCH(1, (Ind!$A$2:$A$6441=D2790)*(Ind!$D$2:$D$6441=F2790),0)),)</f>
        <v>193.31383420134901</v>
      </c>
      <c r="O2790" cm="1">
        <f t="array" ref="O2790">_xlfn.IFNA(INDEX(Ind!$L$2:$L$6441, MATCH(1, (Ind!$A$2:$A$6441=D2790)*(Ind!$D$2:$D$6441=F2790),0)),)</f>
        <v>103.15035693699301</v>
      </c>
    </row>
    <row r="2791" spans="1:15" x14ac:dyDescent="0.2">
      <c r="A2791" s="1" t="s">
        <v>133</v>
      </c>
      <c r="B2791" s="5" t="str">
        <f t="shared" si="215"/>
        <v>2022</v>
      </c>
      <c r="C2791" s="5">
        <f t="shared" si="216"/>
        <v>6</v>
      </c>
      <c r="D2791" s="11">
        <f t="shared" si="217"/>
        <v>44713</v>
      </c>
      <c r="E2791" s="2" t="s">
        <v>9</v>
      </c>
      <c r="F2791" s="5" t="str">
        <f t="shared" si="218"/>
        <v>BOYACA</v>
      </c>
      <c r="G2791" s="2">
        <v>79643906</v>
      </c>
      <c r="H2791" s="7">
        <v>129992531</v>
      </c>
      <c r="I2791" s="9">
        <f t="shared" si="219"/>
        <v>1048.1821849999999</v>
      </c>
      <c r="J2791">
        <v>0</v>
      </c>
      <c r="K2791" cm="1">
        <f t="array" ref="K2791">INDEX(T!$H$2:$H$3661, MATCH(1, (T!$D$2:$D$3661=D2791)*(T!$E$2:$E$3661=G!E2791),0))</f>
        <v>333.54906499999998</v>
      </c>
      <c r="L2791" cm="1">
        <f t="array" ref="L2791">INDEX('C'!$I$2:$I$3661, MATCH(1, ('C'!$D$2:$D$3661=D2791)*('C'!$E$2:$E$3661=G!E2791),0))</f>
        <v>7595073.3478699997</v>
      </c>
      <c r="M2791" cm="1">
        <f t="array" ref="M2791">_xlfn.IFNA(INDEX(P!C$2:C$2862, MATCH(1, (P!$A$2:$A$2862=D2791)*(P!$B$2:$B$2862=F2791),0)),)</f>
        <v>38.834516129032259</v>
      </c>
      <c r="N2791" cm="1">
        <f t="array" ref="N2791">_xlfn.IFNA(INDEX(Ind!$H$2:$H$6441, MATCH(1, (Ind!$A$2:$A$6441=D2791)*(Ind!$D$2:$D$6441=F2791),0)),)</f>
        <v>162.26802254543901</v>
      </c>
      <c r="O2791" cm="1">
        <f t="array" ref="O2791">_xlfn.IFNA(INDEX(Ind!$L$2:$L$6441, MATCH(1, (Ind!$A$2:$A$6441=D2791)*(Ind!$D$2:$D$6441=F2791),0)),)</f>
        <v>105.774135312491</v>
      </c>
    </row>
    <row r="2792" spans="1:15" x14ac:dyDescent="0.2">
      <c r="A2792" s="4" t="s">
        <v>133</v>
      </c>
      <c r="B2792" s="5" t="str">
        <f t="shared" si="215"/>
        <v>2022</v>
      </c>
      <c r="C2792" s="5">
        <f t="shared" si="216"/>
        <v>6</v>
      </c>
      <c r="D2792" s="11">
        <f t="shared" si="217"/>
        <v>44713</v>
      </c>
      <c r="E2792" s="5" t="s">
        <v>10</v>
      </c>
      <c r="F2792" s="5" t="str">
        <f t="shared" si="218"/>
        <v>CALDAS</v>
      </c>
      <c r="G2792" s="5">
        <v>0</v>
      </c>
      <c r="H2792" s="6">
        <v>98458345</v>
      </c>
      <c r="I2792" s="9">
        <f t="shared" si="219"/>
        <v>984.58344999999997</v>
      </c>
      <c r="J2792">
        <v>0</v>
      </c>
      <c r="K2792" cm="1">
        <f t="array" ref="K2792">INDEX(T!$H$2:$H$3661, MATCH(1, (T!$D$2:$D$3661=D2792)*(T!$E$2:$E$3661=G!E2792),0))</f>
        <v>616.87293999999997</v>
      </c>
      <c r="L2792" cm="1">
        <f t="array" ref="L2792">INDEX('C'!$I$2:$I$3661, MATCH(1, ('C'!$D$2:$D$3661=D2792)*('C'!$E$2:$E$3661=G!E2792),0))</f>
        <v>5427742.5721800001</v>
      </c>
      <c r="M2792" cm="1">
        <f t="array" ref="M2792">_xlfn.IFNA(INDEX(P!C$2:C$2862, MATCH(1, (P!$A$2:$A$2862=D2792)*(P!$B$2:$B$2862=F2792),0)),)</f>
        <v>0</v>
      </c>
      <c r="N2792" cm="1">
        <f t="array" ref="N2792">_xlfn.IFNA(INDEX(Ind!$H$2:$H$6441, MATCH(1, (Ind!$A$2:$A$6441=D2792)*(Ind!$D$2:$D$6441=F2792),0)),)</f>
        <v>180.18582549805799</v>
      </c>
      <c r="O2792" cm="1">
        <f t="array" ref="O2792">_xlfn.IFNA(INDEX(Ind!$L$2:$L$6441, MATCH(1, (Ind!$A$2:$A$6441=D2792)*(Ind!$D$2:$D$6441=F2792),0)),)</f>
        <v>107.63192014635101</v>
      </c>
    </row>
    <row r="2793" spans="1:15" x14ac:dyDescent="0.2">
      <c r="A2793" s="1" t="s">
        <v>133</v>
      </c>
      <c r="B2793" s="5" t="str">
        <f t="shared" si="215"/>
        <v>2022</v>
      </c>
      <c r="C2793" s="5">
        <f t="shared" si="216"/>
        <v>6</v>
      </c>
      <c r="D2793" s="11">
        <f t="shared" si="217"/>
        <v>44713</v>
      </c>
      <c r="E2793" s="2" t="s">
        <v>11</v>
      </c>
      <c r="F2793" s="5" t="str">
        <f t="shared" si="218"/>
        <v>CAQUETA</v>
      </c>
      <c r="G2793" s="2">
        <v>0</v>
      </c>
      <c r="H2793" s="7">
        <v>315518688</v>
      </c>
      <c r="I2793" s="9">
        <f t="shared" si="219"/>
        <v>3155.1868800000002</v>
      </c>
      <c r="J2793">
        <v>0</v>
      </c>
      <c r="K2793" cm="1">
        <f t="array" ref="K2793">INDEX(T!$H$2:$H$3661, MATCH(1, (T!$D$2:$D$3661=D2793)*(T!$E$2:$E$3661=G!E2793),0))</f>
        <v>1107.4549999999999</v>
      </c>
      <c r="L2793" cm="1">
        <f t="array" ref="L2793">INDEX('C'!$I$2:$I$3661, MATCH(1, ('C'!$D$2:$D$3661=D2793)*('C'!$E$2:$E$3661=G!E2793),0))</f>
        <v>5793380.3049999997</v>
      </c>
      <c r="M2793" cm="1">
        <f t="array" ref="M2793">_xlfn.IFNA(INDEX(P!C$2:C$2862, MATCH(1, (P!$A$2:$A$2862=D2793)*(P!$B$2:$B$2862=F2793),0)),)</f>
        <v>0</v>
      </c>
      <c r="N2793" cm="1">
        <f t="array" ref="N2793">_xlfn.IFNA(INDEX(Ind!$H$2:$H$6441, MATCH(1, (Ind!$A$2:$A$6441=D2793)*(Ind!$D$2:$D$6441=F2793),0)),)</f>
        <v>0</v>
      </c>
      <c r="O2793" cm="1">
        <f t="array" ref="O2793">_xlfn.IFNA(INDEX(Ind!$L$2:$L$6441, MATCH(1, (Ind!$A$2:$A$6441=D2793)*(Ind!$D$2:$D$6441=F2793),0)),)</f>
        <v>0</v>
      </c>
    </row>
    <row r="2794" spans="1:15" x14ac:dyDescent="0.2">
      <c r="A2794" s="4" t="s">
        <v>133</v>
      </c>
      <c r="B2794" s="5" t="str">
        <f t="shared" si="215"/>
        <v>2022</v>
      </c>
      <c r="C2794" s="5">
        <f t="shared" si="216"/>
        <v>6</v>
      </c>
      <c r="D2794" s="11">
        <f t="shared" si="217"/>
        <v>44713</v>
      </c>
      <c r="E2794" s="5" t="s">
        <v>12</v>
      </c>
      <c r="F2794" s="5" t="str">
        <f t="shared" si="218"/>
        <v>CAUCA</v>
      </c>
      <c r="G2794" s="12">
        <v>110643000</v>
      </c>
      <c r="H2794" s="6">
        <v>92380000</v>
      </c>
      <c r="I2794" s="9">
        <f t="shared" si="219"/>
        <v>1015.115</v>
      </c>
      <c r="J2794">
        <v>0</v>
      </c>
      <c r="K2794" cm="1">
        <f t="array" ref="K2794">INDEX(T!$H$2:$H$3661, MATCH(1, (T!$D$2:$D$3661=D2794)*(T!$E$2:$E$3661=G!E2794),0))</f>
        <v>877.81</v>
      </c>
      <c r="L2794" cm="1">
        <f t="array" ref="L2794">INDEX('C'!$I$2:$I$3661, MATCH(1, ('C'!$D$2:$D$3661=D2794)*('C'!$E$2:$E$3661=G!E2794),0))</f>
        <v>15061653.805</v>
      </c>
      <c r="M2794" cm="1">
        <f t="array" ref="M2794">_xlfn.IFNA(INDEX(P!C$2:C$2862, MATCH(1, (P!$A$2:$A$2862=D2794)*(P!$B$2:$B$2862=F2794),0)),)</f>
        <v>0</v>
      </c>
      <c r="N2794" cm="1">
        <f t="array" ref="N2794">_xlfn.IFNA(INDEX(Ind!$H$2:$H$6441, MATCH(1, (Ind!$A$2:$A$6441=D2794)*(Ind!$D$2:$D$6441=F2794),0)),)</f>
        <v>136.75784044433701</v>
      </c>
      <c r="O2794" cm="1">
        <f t="array" ref="O2794">_xlfn.IFNA(INDEX(Ind!$L$2:$L$6441, MATCH(1, (Ind!$A$2:$A$6441=D2794)*(Ind!$D$2:$D$6441=F2794),0)),)</f>
        <v>110.05169711572201</v>
      </c>
    </row>
    <row r="2795" spans="1:15" x14ac:dyDescent="0.2">
      <c r="A2795" s="1" t="s">
        <v>133</v>
      </c>
      <c r="B2795" s="5" t="str">
        <f t="shared" si="215"/>
        <v>2022</v>
      </c>
      <c r="C2795" s="5">
        <f t="shared" si="216"/>
        <v>6</v>
      </c>
      <c r="D2795" s="11">
        <f t="shared" si="217"/>
        <v>44713</v>
      </c>
      <c r="E2795" s="2" t="s">
        <v>13</v>
      </c>
      <c r="F2795" s="5" t="str">
        <f t="shared" si="218"/>
        <v>CESAR</v>
      </c>
      <c r="G2795" s="13">
        <v>132800000</v>
      </c>
      <c r="H2795" s="7">
        <v>107537844</v>
      </c>
      <c r="I2795" s="9">
        <f t="shared" si="219"/>
        <v>1201.68922</v>
      </c>
      <c r="J2795">
        <v>0</v>
      </c>
      <c r="K2795" cm="1">
        <f t="array" ref="K2795">INDEX(T!$H$2:$H$3661, MATCH(1, (T!$D$2:$D$3661=D2795)*(T!$E$2:$E$3661=G!E2795),0))</f>
        <v>257.74429500000002</v>
      </c>
      <c r="L2795" cm="1">
        <f t="array" ref="L2795">INDEX('C'!$I$2:$I$3661, MATCH(1, ('C'!$D$2:$D$3661=D2795)*('C'!$E$2:$E$3661=G!E2795),0))</f>
        <v>11740627.754925</v>
      </c>
      <c r="M2795" cm="1">
        <f t="array" ref="M2795">_xlfn.IFNA(INDEX(P!C$2:C$2862, MATCH(1, (P!$A$2:$A$2862=D2795)*(P!$B$2:$B$2862=F2795),0)),)</f>
        <v>9.4674193548387109</v>
      </c>
      <c r="N2795" cm="1">
        <f t="array" ref="N2795">_xlfn.IFNA(INDEX(Ind!$H$2:$H$6441, MATCH(1, (Ind!$A$2:$A$6441=D2795)*(Ind!$D$2:$D$6441=F2795),0)),)</f>
        <v>0</v>
      </c>
      <c r="O2795" cm="1">
        <f t="array" ref="O2795">_xlfn.IFNA(INDEX(Ind!$L$2:$L$6441, MATCH(1, (Ind!$A$2:$A$6441=D2795)*(Ind!$D$2:$D$6441=F2795),0)),)</f>
        <v>0</v>
      </c>
    </row>
    <row r="2796" spans="1:15" x14ac:dyDescent="0.2">
      <c r="A2796" s="4" t="s">
        <v>133</v>
      </c>
      <c r="B2796" s="5" t="str">
        <f t="shared" si="215"/>
        <v>2022</v>
      </c>
      <c r="C2796" s="5">
        <f t="shared" si="216"/>
        <v>6</v>
      </c>
      <c r="D2796" s="11">
        <f t="shared" si="217"/>
        <v>44713</v>
      </c>
      <c r="E2796" s="5" t="s">
        <v>14</v>
      </c>
      <c r="F2796" s="5" t="str">
        <f t="shared" si="218"/>
        <v>CORDOBA</v>
      </c>
      <c r="G2796" s="5">
        <v>82701000</v>
      </c>
      <c r="H2796" s="6">
        <v>0</v>
      </c>
      <c r="I2796" s="9">
        <f t="shared" si="219"/>
        <v>827.01</v>
      </c>
      <c r="J2796">
        <v>0</v>
      </c>
      <c r="K2796" cm="1">
        <f t="array" ref="K2796">INDEX(T!$H$2:$H$3661, MATCH(1, (T!$D$2:$D$3661=D2796)*(T!$E$2:$E$3661=G!E2796),0))</f>
        <v>196.82</v>
      </c>
      <c r="L2796" cm="1">
        <f t="array" ref="L2796">INDEX('C'!$I$2:$I$3661, MATCH(1, ('C'!$D$2:$D$3661=D2796)*('C'!$E$2:$E$3661=G!E2796),0))</f>
        <v>14604423</v>
      </c>
      <c r="M2796" cm="1">
        <f t="array" ref="M2796">_xlfn.IFNA(INDEX(P!C$2:C$2862, MATCH(1, (P!$A$2:$A$2862=D2796)*(P!$B$2:$B$2862=F2796),0)),)</f>
        <v>122.8967741935484</v>
      </c>
      <c r="N2796" cm="1">
        <f t="array" ref="N2796">_xlfn.IFNA(INDEX(Ind!$H$2:$H$6441, MATCH(1, (Ind!$A$2:$A$6441=D2796)*(Ind!$D$2:$D$6441=F2796),0)),)</f>
        <v>206.61094190657599</v>
      </c>
      <c r="O2796" cm="1">
        <f t="array" ref="O2796">_xlfn.IFNA(INDEX(Ind!$L$2:$L$6441, MATCH(1, (Ind!$A$2:$A$6441=D2796)*(Ind!$D$2:$D$6441=F2796),0)),)</f>
        <v>112.590799031477</v>
      </c>
    </row>
    <row r="2797" spans="1:15" x14ac:dyDescent="0.2">
      <c r="A2797" s="1" t="s">
        <v>133</v>
      </c>
      <c r="B2797" s="5" t="str">
        <f t="shared" si="215"/>
        <v>2022</v>
      </c>
      <c r="C2797" s="5">
        <f t="shared" si="216"/>
        <v>6</v>
      </c>
      <c r="D2797" s="11">
        <f t="shared" si="217"/>
        <v>44713</v>
      </c>
      <c r="E2797" s="2" t="s">
        <v>15</v>
      </c>
      <c r="F2797" s="5" t="str">
        <f t="shared" si="218"/>
        <v>CUNDINAMARCA</v>
      </c>
      <c r="G2797" s="2">
        <v>79408000</v>
      </c>
      <c r="H2797" s="3">
        <v>94056112</v>
      </c>
      <c r="I2797" s="9">
        <f t="shared" si="219"/>
        <v>867.32056</v>
      </c>
      <c r="J2797">
        <v>0</v>
      </c>
      <c r="K2797" cm="1">
        <f t="array" ref="K2797">INDEX(T!$H$2:$H$3661, MATCH(1, (T!$D$2:$D$3661=D2797)*(T!$E$2:$E$3661=G!E2797),0))</f>
        <v>542.04384000000005</v>
      </c>
      <c r="L2797" cm="1">
        <f t="array" ref="L2797">INDEX('C'!$I$2:$I$3661, MATCH(1, ('C'!$D$2:$D$3661=D2797)*('C'!$E$2:$E$3661=G!E2797),0))</f>
        <v>12164746.805609999</v>
      </c>
      <c r="M2797" cm="1">
        <f t="array" ref="M2797">_xlfn.IFNA(INDEX(P!C$2:C$2862, MATCH(1, (P!$A$2:$A$2862=D2797)*(P!$B$2:$B$2862=F2797),0)),)</f>
        <v>0</v>
      </c>
      <c r="N2797" cm="1">
        <f t="array" ref="N2797">_xlfn.IFNA(INDEX(Ind!$H$2:$H$6441, MATCH(1, (Ind!$A$2:$A$6441=D2797)*(Ind!$D$2:$D$6441=F2797),0)),)</f>
        <v>151.05630624025699</v>
      </c>
      <c r="O2797" cm="1">
        <f t="array" ref="O2797">_xlfn.IFNA(INDEX(Ind!$L$2:$L$6441, MATCH(1, (Ind!$A$2:$A$6441=D2797)*(Ind!$D$2:$D$6441=F2797),0)),)</f>
        <v>103.086321189614</v>
      </c>
    </row>
    <row r="2798" spans="1:15" x14ac:dyDescent="0.2">
      <c r="A2798" s="4" t="s">
        <v>133</v>
      </c>
      <c r="B2798" s="5" t="str">
        <f t="shared" si="215"/>
        <v>2022</v>
      </c>
      <c r="C2798" s="5">
        <f t="shared" si="216"/>
        <v>6</v>
      </c>
      <c r="D2798" s="11">
        <f t="shared" si="217"/>
        <v>44713</v>
      </c>
      <c r="E2798" s="5" t="s">
        <v>16</v>
      </c>
      <c r="F2798" s="5" t="str">
        <f t="shared" si="218"/>
        <v>CHOCO</v>
      </c>
      <c r="G2798" s="5">
        <v>0</v>
      </c>
      <c r="H2798" s="8">
        <v>679899000</v>
      </c>
      <c r="I2798" s="9">
        <f t="shared" si="219"/>
        <v>6798.99</v>
      </c>
      <c r="J2798">
        <v>0</v>
      </c>
      <c r="K2798" cm="1">
        <f t="array" ref="K2798">INDEX(T!$H$2:$H$3661, MATCH(1, (T!$D$2:$D$3661=D2798)*(T!$E$2:$E$3661=G!E2798),0))</f>
        <v>639.6</v>
      </c>
      <c r="L2798" t="e" cm="1">
        <f t="array" ref="L2798">INDEX('C'!$I$2:$I$3661, MATCH(1, ('C'!$D$2:$D$3661=D2798)*('C'!$E$2:$E$3661=G!E2798),0))</f>
        <v>#N/A</v>
      </c>
      <c r="M2798" cm="1">
        <f t="array" ref="M2798">_xlfn.IFNA(INDEX(P!C$2:C$2862, MATCH(1, (P!$A$2:$A$2862=D2798)*(P!$B$2:$B$2862=F2798),0)),)</f>
        <v>0</v>
      </c>
      <c r="N2798" cm="1">
        <f t="array" ref="N2798">_xlfn.IFNA(INDEX(Ind!$H$2:$H$6441, MATCH(1, (Ind!$A$2:$A$6441=D2798)*(Ind!$D$2:$D$6441=F2798),0)),)</f>
        <v>0</v>
      </c>
      <c r="O2798" cm="1">
        <f t="array" ref="O2798">_xlfn.IFNA(INDEX(Ind!$L$2:$L$6441, MATCH(1, (Ind!$A$2:$A$6441=D2798)*(Ind!$D$2:$D$6441=F2798),0)),)</f>
        <v>0</v>
      </c>
    </row>
    <row r="2799" spans="1:15" x14ac:dyDescent="0.2">
      <c r="A2799" s="1" t="s">
        <v>133</v>
      </c>
      <c r="B2799" s="5" t="str">
        <f t="shared" si="215"/>
        <v>2022</v>
      </c>
      <c r="C2799" s="5">
        <f t="shared" si="216"/>
        <v>6</v>
      </c>
      <c r="D2799" s="11">
        <f t="shared" si="217"/>
        <v>44713</v>
      </c>
      <c r="E2799" s="2" t="s">
        <v>17</v>
      </c>
      <c r="F2799" s="5" t="str">
        <f t="shared" si="218"/>
        <v>HUILA</v>
      </c>
      <c r="G2799" s="2">
        <v>0</v>
      </c>
      <c r="H2799" s="3">
        <v>91931464</v>
      </c>
      <c r="I2799" s="9">
        <f t="shared" si="219"/>
        <v>919.31464000000005</v>
      </c>
      <c r="J2799">
        <v>0</v>
      </c>
      <c r="K2799" cm="1">
        <f t="array" ref="K2799">INDEX(T!$H$2:$H$3661, MATCH(1, (T!$D$2:$D$3661=D2799)*(T!$E$2:$E$3661=G!E2799),0))</f>
        <v>912.94525999999996</v>
      </c>
      <c r="L2799" cm="1">
        <f t="array" ref="L2799">INDEX('C'!$I$2:$I$3661, MATCH(1, ('C'!$D$2:$D$3661=D2799)*('C'!$E$2:$E$3661=G!E2799),0))</f>
        <v>11446202.28287</v>
      </c>
      <c r="M2799" cm="1">
        <f t="array" ref="M2799">_xlfn.IFNA(INDEX(P!C$2:C$2862, MATCH(1, (P!$A$2:$A$2862=D2799)*(P!$B$2:$B$2862=F2799),0)),)</f>
        <v>4.1154838709677426</v>
      </c>
      <c r="N2799" cm="1">
        <f t="array" ref="N2799">_xlfn.IFNA(INDEX(Ind!$H$2:$H$6441, MATCH(1, (Ind!$A$2:$A$6441=D2799)*(Ind!$D$2:$D$6441=F2799),0)),)</f>
        <v>0</v>
      </c>
      <c r="O2799" cm="1">
        <f t="array" ref="O2799">_xlfn.IFNA(INDEX(Ind!$L$2:$L$6441, MATCH(1, (Ind!$A$2:$A$6441=D2799)*(Ind!$D$2:$D$6441=F2799),0)),)</f>
        <v>0</v>
      </c>
    </row>
    <row r="2800" spans="1:15" x14ac:dyDescent="0.2">
      <c r="A2800" s="4" t="s">
        <v>133</v>
      </c>
      <c r="B2800" s="5" t="str">
        <f t="shared" si="215"/>
        <v>2022</v>
      </c>
      <c r="C2800" s="5">
        <f t="shared" si="216"/>
        <v>6</v>
      </c>
      <c r="D2800" s="11">
        <f t="shared" si="217"/>
        <v>44713</v>
      </c>
      <c r="E2800" s="5" t="s">
        <v>18</v>
      </c>
      <c r="F2800" s="5" t="str">
        <f t="shared" si="218"/>
        <v>LA GUAJIRA</v>
      </c>
      <c r="G2800" s="5">
        <v>94000000</v>
      </c>
      <c r="H2800" s="6">
        <v>0</v>
      </c>
      <c r="I2800" s="9">
        <f t="shared" si="219"/>
        <v>940</v>
      </c>
      <c r="J2800">
        <v>0</v>
      </c>
      <c r="K2800" cm="1">
        <f t="array" ref="K2800">INDEX(T!$H$2:$H$3661, MATCH(1, (T!$D$2:$D$3661=D2800)*(T!$E$2:$E$3661=G!E2800),0))</f>
        <v>329</v>
      </c>
      <c r="L2800" cm="1">
        <f t="array" ref="L2800">INDEX('C'!$I$2:$I$3661, MATCH(1, ('C'!$D$2:$D$3661=D2800)*('C'!$E$2:$E$3661=G!E2800),0))</f>
        <v>2331891.09</v>
      </c>
      <c r="M2800" cm="1">
        <f t="array" ref="M2800">_xlfn.IFNA(INDEX(P!C$2:C$2862, MATCH(1, (P!$A$2:$A$2862=D2800)*(P!$B$2:$B$2862=F2800),0)),)</f>
        <v>0</v>
      </c>
      <c r="N2800" cm="1">
        <f t="array" ref="N2800">_xlfn.IFNA(INDEX(Ind!$H$2:$H$6441, MATCH(1, (Ind!$A$2:$A$6441=D2800)*(Ind!$D$2:$D$6441=F2800),0)),)</f>
        <v>0</v>
      </c>
      <c r="O2800" cm="1">
        <f t="array" ref="O2800">_xlfn.IFNA(INDEX(Ind!$L$2:$L$6441, MATCH(1, (Ind!$A$2:$A$6441=D2800)*(Ind!$D$2:$D$6441=F2800),0)),)</f>
        <v>0</v>
      </c>
    </row>
    <row r="2801" spans="1:15" x14ac:dyDescent="0.2">
      <c r="A2801" s="1" t="s">
        <v>133</v>
      </c>
      <c r="B2801" s="5" t="str">
        <f t="shared" si="215"/>
        <v>2022</v>
      </c>
      <c r="C2801" s="5">
        <f t="shared" si="216"/>
        <v>6</v>
      </c>
      <c r="D2801" s="11">
        <f t="shared" si="217"/>
        <v>44713</v>
      </c>
      <c r="E2801" s="2" t="s">
        <v>19</v>
      </c>
      <c r="F2801" s="5" t="str">
        <f t="shared" si="218"/>
        <v>MAGDALENA</v>
      </c>
      <c r="G2801" s="13">
        <v>130927777</v>
      </c>
      <c r="H2801" s="7">
        <v>127618797</v>
      </c>
      <c r="I2801" s="9">
        <f t="shared" si="219"/>
        <v>1292.73287</v>
      </c>
      <c r="J2801">
        <v>0</v>
      </c>
      <c r="K2801" cm="1">
        <f t="array" ref="K2801">INDEX(T!$H$2:$H$3661, MATCH(1, (T!$D$2:$D$3661=D2801)*(T!$E$2:$E$3661=G!E2801),0))</f>
        <v>240.53735</v>
      </c>
      <c r="L2801" cm="1">
        <f t="array" ref="L2801">INDEX('C'!$I$2:$I$3661, MATCH(1, ('C'!$D$2:$D$3661=D2801)*('C'!$E$2:$E$3661=G!E2801),0))</f>
        <v>14943339.542230001</v>
      </c>
      <c r="M2801" cm="1">
        <f t="array" ref="M2801">_xlfn.IFNA(INDEX(P!C$2:C$2862, MATCH(1, (P!$A$2:$A$2862=D2801)*(P!$B$2:$B$2862=F2801),0)),)</f>
        <v>11.878064516129033</v>
      </c>
      <c r="N2801" cm="1">
        <f t="array" ref="N2801">_xlfn.IFNA(INDEX(Ind!$H$2:$H$6441, MATCH(1, (Ind!$A$2:$A$6441=D2801)*(Ind!$D$2:$D$6441=F2801),0)),)</f>
        <v>0</v>
      </c>
      <c r="O2801" cm="1">
        <f t="array" ref="O2801">_xlfn.IFNA(INDEX(Ind!$L$2:$L$6441, MATCH(1, (Ind!$A$2:$A$6441=D2801)*(Ind!$D$2:$D$6441=F2801),0)),)</f>
        <v>0</v>
      </c>
    </row>
    <row r="2802" spans="1:15" x14ac:dyDescent="0.2">
      <c r="A2802" s="4" t="s">
        <v>133</v>
      </c>
      <c r="B2802" s="5" t="str">
        <f t="shared" si="215"/>
        <v>2022</v>
      </c>
      <c r="C2802" s="5">
        <f t="shared" si="216"/>
        <v>6</v>
      </c>
      <c r="D2802" s="11">
        <f t="shared" si="217"/>
        <v>44713</v>
      </c>
      <c r="E2802" s="5" t="s">
        <v>20</v>
      </c>
      <c r="F2802" s="5" t="str">
        <f t="shared" si="218"/>
        <v>META</v>
      </c>
      <c r="G2802" s="12">
        <v>396558000</v>
      </c>
      <c r="H2802" s="8">
        <v>101598803</v>
      </c>
      <c r="I2802" s="9">
        <f t="shared" si="219"/>
        <v>2490.7840150000002</v>
      </c>
      <c r="J2802">
        <v>0</v>
      </c>
      <c r="K2802" cm="1">
        <f t="array" ref="K2802">INDEX(T!$H$2:$H$3661, MATCH(1, (T!$D$2:$D$3661=D2802)*(T!$E$2:$E$3661=G!E2802),0))</f>
        <v>599.692815</v>
      </c>
      <c r="L2802" cm="1">
        <f t="array" ref="L2802">INDEX('C'!$I$2:$I$3661, MATCH(1, ('C'!$D$2:$D$3661=D2802)*('C'!$E$2:$E$3661=G!E2802),0))</f>
        <v>736366.46196999995</v>
      </c>
      <c r="M2802" cm="1">
        <f t="array" ref="M2802">_xlfn.IFNA(INDEX(P!C$2:C$2862, MATCH(1, (P!$A$2:$A$2862=D2802)*(P!$B$2:$B$2862=F2802),0)),)</f>
        <v>0.22903225806451599</v>
      </c>
      <c r="N2802" cm="1">
        <f t="array" ref="N2802">_xlfn.IFNA(INDEX(Ind!$H$2:$H$6441, MATCH(1, (Ind!$A$2:$A$6441=D2802)*(Ind!$D$2:$D$6441=F2802),0)),)</f>
        <v>0</v>
      </c>
      <c r="O2802" cm="1">
        <f t="array" ref="O2802">_xlfn.IFNA(INDEX(Ind!$L$2:$L$6441, MATCH(1, (Ind!$A$2:$A$6441=D2802)*(Ind!$D$2:$D$6441=F2802),0)),)</f>
        <v>0</v>
      </c>
    </row>
    <row r="2803" spans="1:15" x14ac:dyDescent="0.2">
      <c r="A2803" s="1" t="s">
        <v>133</v>
      </c>
      <c r="B2803" s="5" t="str">
        <f t="shared" si="215"/>
        <v>2022</v>
      </c>
      <c r="C2803" s="5">
        <f t="shared" si="216"/>
        <v>6</v>
      </c>
      <c r="D2803" s="11">
        <f t="shared" si="217"/>
        <v>44713</v>
      </c>
      <c r="E2803" s="2" t="s">
        <v>21</v>
      </c>
      <c r="F2803" s="5" t="str">
        <f t="shared" si="218"/>
        <v>NARINO</v>
      </c>
      <c r="G2803" s="2">
        <v>0</v>
      </c>
      <c r="H2803" s="7">
        <v>100485879</v>
      </c>
      <c r="I2803" s="9">
        <f t="shared" si="219"/>
        <v>1004.85879</v>
      </c>
      <c r="J2803">
        <v>0</v>
      </c>
      <c r="K2803" cm="1">
        <f t="array" ref="K2803">INDEX(T!$H$2:$H$3661, MATCH(1, (T!$D$2:$D$3661=D2803)*(T!$E$2:$E$3661=G!E2803),0))</f>
        <v>938.75030000000004</v>
      </c>
      <c r="L2803" cm="1">
        <f t="array" ref="L2803">INDEX('C'!$I$2:$I$3661, MATCH(1, ('C'!$D$2:$D$3661=D2803)*('C'!$E$2:$E$3661=G!E2803),0))</f>
        <v>11235646.65212</v>
      </c>
      <c r="M2803" cm="1">
        <f t="array" ref="M2803">_xlfn.IFNA(INDEX(P!C$2:C$2862, MATCH(1, (P!$A$2:$A$2862=D2803)*(P!$B$2:$B$2862=F2803),0)),)</f>
        <v>0</v>
      </c>
      <c r="N2803" cm="1">
        <f t="array" ref="N2803">_xlfn.IFNA(INDEX(Ind!$H$2:$H$6441, MATCH(1, (Ind!$A$2:$A$6441=D2803)*(Ind!$D$2:$D$6441=F2803),0)),)</f>
        <v>0</v>
      </c>
      <c r="O2803" cm="1">
        <f t="array" ref="O2803">_xlfn.IFNA(INDEX(Ind!$L$2:$L$6441, MATCH(1, (Ind!$A$2:$A$6441=D2803)*(Ind!$D$2:$D$6441=F2803),0)),)</f>
        <v>0</v>
      </c>
    </row>
    <row r="2804" spans="1:15" x14ac:dyDescent="0.2">
      <c r="A2804" s="4" t="s">
        <v>133</v>
      </c>
      <c r="B2804" s="5" t="str">
        <f t="shared" si="215"/>
        <v>2022</v>
      </c>
      <c r="C2804" s="5">
        <f t="shared" si="216"/>
        <v>6</v>
      </c>
      <c r="D2804" s="11">
        <f t="shared" si="217"/>
        <v>44713</v>
      </c>
      <c r="E2804" s="5" t="s">
        <v>22</v>
      </c>
      <c r="F2804" s="5" t="str">
        <f t="shared" si="218"/>
        <v>NORTE DE SANTANDER</v>
      </c>
      <c r="G2804" s="12">
        <v>131185000</v>
      </c>
      <c r="H2804" s="8">
        <v>151979719</v>
      </c>
      <c r="I2804" s="9">
        <f t="shared" si="219"/>
        <v>1415.8235950000001</v>
      </c>
      <c r="J2804">
        <v>0</v>
      </c>
      <c r="K2804" cm="1">
        <f t="array" ref="K2804">INDEX(T!$H$2:$H$3661, MATCH(1, (T!$D$2:$D$3661=D2804)*(T!$E$2:$E$3661=G!E2804),0))</f>
        <v>369.85046999999997</v>
      </c>
      <c r="L2804" cm="1">
        <f t="array" ref="L2804">INDEX('C'!$I$2:$I$3661, MATCH(1, ('C'!$D$2:$D$3661=D2804)*('C'!$E$2:$E$3661=G!E2804),0))</f>
        <v>3181046.7639049999</v>
      </c>
      <c r="M2804" cm="1">
        <f t="array" ref="M2804">_xlfn.IFNA(INDEX(P!C$2:C$2862, MATCH(1, (P!$A$2:$A$2862=D2804)*(P!$B$2:$B$2862=F2804),0)),)</f>
        <v>4.4183870967741932</v>
      </c>
      <c r="N2804" cm="1">
        <f t="array" ref="N2804">_xlfn.IFNA(INDEX(Ind!$H$2:$H$6441, MATCH(1, (Ind!$A$2:$A$6441=D2804)*(Ind!$D$2:$D$6441=F2804),0)),)</f>
        <v>0</v>
      </c>
      <c r="O2804" cm="1">
        <f t="array" ref="O2804">_xlfn.IFNA(INDEX(Ind!$L$2:$L$6441, MATCH(1, (Ind!$A$2:$A$6441=D2804)*(Ind!$D$2:$D$6441=F2804),0)),)</f>
        <v>0</v>
      </c>
    </row>
    <row r="2805" spans="1:15" x14ac:dyDescent="0.2">
      <c r="A2805" s="1" t="s">
        <v>133</v>
      </c>
      <c r="B2805" s="5" t="str">
        <f t="shared" si="215"/>
        <v>2022</v>
      </c>
      <c r="C2805" s="5">
        <f t="shared" si="216"/>
        <v>6</v>
      </c>
      <c r="D2805" s="11">
        <f t="shared" si="217"/>
        <v>44713</v>
      </c>
      <c r="E2805" s="2" t="s">
        <v>23</v>
      </c>
      <c r="F2805" s="5" t="str">
        <f t="shared" si="218"/>
        <v>QUINDIO</v>
      </c>
      <c r="G2805" s="2">
        <v>0</v>
      </c>
      <c r="H2805" s="7">
        <v>122895095</v>
      </c>
      <c r="I2805" s="9">
        <f t="shared" si="219"/>
        <v>1228.9509499999999</v>
      </c>
      <c r="J2805">
        <v>0</v>
      </c>
      <c r="K2805" cm="1">
        <f t="array" ref="K2805">INDEX(T!$H$2:$H$3661, MATCH(1, (T!$D$2:$D$3661=D2805)*(T!$E$2:$E$3661=G!E2805),0))</f>
        <v>616.20952</v>
      </c>
      <c r="L2805" cm="1">
        <f t="array" ref="L2805">INDEX('C'!$I$2:$I$3661, MATCH(1, ('C'!$D$2:$D$3661=D2805)*('C'!$E$2:$E$3661=G!E2805),0))</f>
        <v>2507775.5619000001</v>
      </c>
      <c r="M2805" cm="1">
        <f t="array" ref="M2805">_xlfn.IFNA(INDEX(P!C$2:C$2862, MATCH(1, (P!$A$2:$A$2862=D2805)*(P!$B$2:$B$2862=F2805),0)),)</f>
        <v>0</v>
      </c>
      <c r="N2805" cm="1">
        <f t="array" ref="N2805">_xlfn.IFNA(INDEX(Ind!$H$2:$H$6441, MATCH(1, (Ind!$A$2:$A$6441=D2805)*(Ind!$D$2:$D$6441=F2805),0)),)</f>
        <v>0</v>
      </c>
      <c r="O2805" cm="1">
        <f t="array" ref="O2805">_xlfn.IFNA(INDEX(Ind!$L$2:$L$6441, MATCH(1, (Ind!$A$2:$A$6441=D2805)*(Ind!$D$2:$D$6441=F2805),0)),)</f>
        <v>0</v>
      </c>
    </row>
    <row r="2806" spans="1:15" x14ac:dyDescent="0.2">
      <c r="A2806" s="4" t="s">
        <v>133</v>
      </c>
      <c r="B2806" s="5" t="str">
        <f t="shared" si="215"/>
        <v>2022</v>
      </c>
      <c r="C2806" s="5">
        <f t="shared" si="216"/>
        <v>6</v>
      </c>
      <c r="D2806" s="11">
        <f t="shared" si="217"/>
        <v>44713</v>
      </c>
      <c r="E2806" s="5" t="s">
        <v>24</v>
      </c>
      <c r="F2806" s="5" t="str">
        <f t="shared" si="218"/>
        <v>RISARALDA</v>
      </c>
      <c r="G2806" s="5">
        <v>0</v>
      </c>
      <c r="H2806" s="8">
        <v>102179824</v>
      </c>
      <c r="I2806" s="9">
        <f t="shared" si="219"/>
        <v>1021.79824</v>
      </c>
      <c r="J2806">
        <v>0</v>
      </c>
      <c r="K2806" cm="1">
        <f t="array" ref="K2806">INDEX(T!$H$2:$H$3661, MATCH(1, (T!$D$2:$D$3661=D2806)*(T!$E$2:$E$3661=G!E2806),0))</f>
        <v>428.86471</v>
      </c>
      <c r="L2806" cm="1">
        <f t="array" ref="L2806">INDEX('C'!$I$2:$I$3661, MATCH(1, ('C'!$D$2:$D$3661=D2806)*('C'!$E$2:$E$3661=G!E2806),0))</f>
        <v>4154306.92765</v>
      </c>
      <c r="M2806" cm="1">
        <f t="array" ref="M2806">_xlfn.IFNA(INDEX(P!C$2:C$2862, MATCH(1, (P!$A$2:$A$2862=D2806)*(P!$B$2:$B$2862=F2806),0)),)</f>
        <v>0</v>
      </c>
      <c r="N2806" cm="1">
        <f t="array" ref="N2806">_xlfn.IFNA(INDEX(Ind!$H$2:$H$6441, MATCH(1, (Ind!$A$2:$A$6441=D2806)*(Ind!$D$2:$D$6441=F2806),0)),)</f>
        <v>190.911540567782</v>
      </c>
      <c r="O2806" cm="1">
        <f t="array" ref="O2806">_xlfn.IFNA(INDEX(Ind!$L$2:$L$6441, MATCH(1, (Ind!$A$2:$A$6441=D2806)*(Ind!$D$2:$D$6441=F2806),0)),)</f>
        <v>110.95884440871799</v>
      </c>
    </row>
    <row r="2807" spans="1:15" x14ac:dyDescent="0.2">
      <c r="A2807" s="1" t="s">
        <v>133</v>
      </c>
      <c r="B2807" s="5" t="str">
        <f t="shared" si="215"/>
        <v>2022</v>
      </c>
      <c r="C2807" s="5">
        <f t="shared" si="216"/>
        <v>6</v>
      </c>
      <c r="D2807" s="11">
        <f t="shared" si="217"/>
        <v>44713</v>
      </c>
      <c r="E2807" s="2" t="s">
        <v>25</v>
      </c>
      <c r="F2807" s="5" t="str">
        <f t="shared" si="218"/>
        <v>SANTANDER</v>
      </c>
      <c r="G2807" s="2">
        <v>82135333</v>
      </c>
      <c r="H2807" s="7">
        <v>331121396</v>
      </c>
      <c r="I2807" s="9">
        <f t="shared" si="219"/>
        <v>2066.283645</v>
      </c>
      <c r="J2807">
        <v>0</v>
      </c>
      <c r="K2807" cm="1">
        <f t="array" ref="K2807">INDEX(T!$H$2:$H$3661, MATCH(1, (T!$D$2:$D$3661=D2807)*(T!$E$2:$E$3661=G!E2807),0))</f>
        <v>683.88306499999999</v>
      </c>
      <c r="L2807" cm="1">
        <f t="array" ref="L2807">INDEX('C'!$I$2:$I$3661, MATCH(1, ('C'!$D$2:$D$3661=D2807)*('C'!$E$2:$E$3661=G!E2807),0))</f>
        <v>2711172.2557899999</v>
      </c>
      <c r="M2807" cm="1">
        <f t="array" ref="M2807">_xlfn.IFNA(INDEX(P!C$2:C$2862, MATCH(1, (P!$A$2:$A$2862=D2807)*(P!$B$2:$B$2862=F2807),0)),)</f>
        <v>18.81258064516129</v>
      </c>
      <c r="N2807" cm="1">
        <f t="array" ref="N2807">_xlfn.IFNA(INDEX(Ind!$H$2:$H$6441, MATCH(1, (Ind!$A$2:$A$6441=D2807)*(Ind!$D$2:$D$6441=F2807),0)),)</f>
        <v>153.814501073543</v>
      </c>
      <c r="O2807" cm="1">
        <f t="array" ref="O2807">_xlfn.IFNA(INDEX(Ind!$L$2:$L$6441, MATCH(1, (Ind!$A$2:$A$6441=D2807)*(Ind!$D$2:$D$6441=F2807),0)),)</f>
        <v>104.088977450641</v>
      </c>
    </row>
    <row r="2808" spans="1:15" x14ac:dyDescent="0.2">
      <c r="A2808" s="4" t="s">
        <v>133</v>
      </c>
      <c r="B2808" s="5" t="str">
        <f t="shared" si="215"/>
        <v>2022</v>
      </c>
      <c r="C2808" s="5">
        <f t="shared" si="216"/>
        <v>6</v>
      </c>
      <c r="D2808" s="11">
        <f t="shared" si="217"/>
        <v>44713</v>
      </c>
      <c r="E2808" s="5" t="s">
        <v>26</v>
      </c>
      <c r="F2808" s="5" t="str">
        <f t="shared" si="218"/>
        <v>SUCRE</v>
      </c>
      <c r="G2808" s="5">
        <v>82701000</v>
      </c>
      <c r="H2808" s="6">
        <v>0</v>
      </c>
      <c r="I2808" s="9">
        <f t="shared" si="219"/>
        <v>827.01</v>
      </c>
      <c r="J2808">
        <v>0</v>
      </c>
      <c r="K2808" cm="1">
        <f t="array" ref="K2808">INDEX(T!$H$2:$H$3661, MATCH(1, (T!$D$2:$D$3661=D2808)*(T!$E$2:$E$3661=G!E2808),0))</f>
        <v>196.82</v>
      </c>
      <c r="L2808" cm="1">
        <f t="array" ref="L2808">INDEX('C'!$I$2:$I$3661, MATCH(1, ('C'!$D$2:$D$3661=D2808)*('C'!$E$2:$E$3661=G!E2808),0))</f>
        <v>14604423</v>
      </c>
      <c r="M2808" cm="1">
        <f t="array" ref="M2808">_xlfn.IFNA(INDEX(P!C$2:C$2862, MATCH(1, (P!$A$2:$A$2862=D2808)*(P!$B$2:$B$2862=F2808),0)),)</f>
        <v>109.21419354838709</v>
      </c>
      <c r="N2808" cm="1">
        <f t="array" ref="N2808">_xlfn.IFNA(INDEX(Ind!$H$2:$H$6441, MATCH(1, (Ind!$A$2:$A$6441=D2808)*(Ind!$D$2:$D$6441=F2808),0)),)</f>
        <v>0</v>
      </c>
      <c r="O2808" cm="1">
        <f t="array" ref="O2808">_xlfn.IFNA(INDEX(Ind!$L$2:$L$6441, MATCH(1, (Ind!$A$2:$A$6441=D2808)*(Ind!$D$2:$D$6441=F2808),0)),)</f>
        <v>0</v>
      </c>
    </row>
    <row r="2809" spans="1:15" x14ac:dyDescent="0.2">
      <c r="A2809" s="1" t="s">
        <v>133</v>
      </c>
      <c r="B2809" s="5" t="str">
        <f t="shared" si="215"/>
        <v>2022</v>
      </c>
      <c r="C2809" s="5">
        <f t="shared" si="216"/>
        <v>6</v>
      </c>
      <c r="D2809" s="11">
        <f t="shared" si="217"/>
        <v>44713</v>
      </c>
      <c r="E2809" s="2" t="s">
        <v>27</v>
      </c>
      <c r="F2809" s="5" t="str">
        <f t="shared" si="218"/>
        <v>TOLIMA</v>
      </c>
      <c r="G2809" s="2">
        <v>0</v>
      </c>
      <c r="H2809" s="7">
        <v>103004713</v>
      </c>
      <c r="I2809" s="9">
        <f t="shared" si="219"/>
        <v>1030.0471299999999</v>
      </c>
      <c r="J2809">
        <v>0</v>
      </c>
      <c r="K2809" cm="1">
        <f t="array" ref="K2809">INDEX(T!$H$2:$H$3661, MATCH(1, (T!$D$2:$D$3661=D2809)*(T!$E$2:$E$3661=G!E2809),0))</f>
        <v>904.46501999999998</v>
      </c>
      <c r="L2809" cm="1">
        <f t="array" ref="L2809">INDEX('C'!$I$2:$I$3661, MATCH(1, ('C'!$D$2:$D$3661=D2809)*('C'!$E$2:$E$3661=G!E2809),0))</f>
        <v>11301605.68932</v>
      </c>
      <c r="M2809" cm="1">
        <f t="array" ref="M2809">_xlfn.IFNA(INDEX(P!C$2:C$2862, MATCH(1, (P!$A$2:$A$2862=D2809)*(P!$B$2:$B$2862=F2809),0)),)</f>
        <v>2.3348387096774195</v>
      </c>
      <c r="N2809" cm="1">
        <f t="array" ref="N2809">_xlfn.IFNA(INDEX(Ind!$H$2:$H$6441, MATCH(1, (Ind!$A$2:$A$6441=D2809)*(Ind!$D$2:$D$6441=F2809),0)),)</f>
        <v>124.86535756247299</v>
      </c>
      <c r="O2809" cm="1">
        <f t="array" ref="O2809">_xlfn.IFNA(INDEX(Ind!$L$2:$L$6441, MATCH(1, (Ind!$A$2:$A$6441=D2809)*(Ind!$D$2:$D$6441=F2809),0)),)</f>
        <v>96.181488656958905</v>
      </c>
    </row>
    <row r="2810" spans="1:15" x14ac:dyDescent="0.2">
      <c r="A2810" s="4" t="s">
        <v>133</v>
      </c>
      <c r="B2810" s="5" t="str">
        <f t="shared" si="215"/>
        <v>2022</v>
      </c>
      <c r="C2810" s="5">
        <f t="shared" si="216"/>
        <v>6</v>
      </c>
      <c r="D2810" s="11">
        <f t="shared" si="217"/>
        <v>44713</v>
      </c>
      <c r="E2810" s="5" t="s">
        <v>28</v>
      </c>
      <c r="F2810" s="5" t="str">
        <f t="shared" si="218"/>
        <v>VALLE DEL CAUCA</v>
      </c>
      <c r="G2810" s="12">
        <v>110254555</v>
      </c>
      <c r="H2810" s="6">
        <v>0</v>
      </c>
      <c r="I2810" s="9">
        <f t="shared" si="219"/>
        <v>1102.54555</v>
      </c>
      <c r="J2810">
        <v>0</v>
      </c>
      <c r="K2810" cm="1">
        <f t="array" ref="K2810">INDEX(T!$H$2:$H$3661, MATCH(1, (T!$D$2:$D$3661=D2810)*(T!$E$2:$E$3661=G!E2810),0))</f>
        <v>849.31478000000004</v>
      </c>
      <c r="L2810" cm="1">
        <f t="array" ref="L2810">INDEX('C'!$I$2:$I$3661, MATCH(1, ('C'!$D$2:$D$3661=D2810)*('C'!$E$2:$E$3661=G!E2810),0))</f>
        <v>18180317.36403</v>
      </c>
      <c r="M2810" cm="1">
        <f t="array" ref="M2810">_xlfn.IFNA(INDEX(P!C$2:C$2862, MATCH(1, (P!$A$2:$A$2862=D2810)*(P!$B$2:$B$2862=F2810),0)),)</f>
        <v>0</v>
      </c>
      <c r="N2810" cm="1">
        <f t="array" ref="N2810">_xlfn.IFNA(INDEX(Ind!$H$2:$H$6441, MATCH(1, (Ind!$A$2:$A$6441=D2810)*(Ind!$D$2:$D$6441=F2810),0)),)</f>
        <v>151.65714222026401</v>
      </c>
      <c r="O2810" cm="1">
        <f t="array" ref="O2810">_xlfn.IFNA(INDEX(Ind!$L$2:$L$6441, MATCH(1, (Ind!$A$2:$A$6441=D2810)*(Ind!$D$2:$D$6441=F2810),0)),)</f>
        <v>100.40036599164</v>
      </c>
    </row>
    <row r="2811" spans="1:15" x14ac:dyDescent="0.2">
      <c r="A2811" s="1" t="s">
        <v>133</v>
      </c>
      <c r="B2811" s="5" t="str">
        <f t="shared" si="215"/>
        <v>2022</v>
      </c>
      <c r="C2811" s="5">
        <f t="shared" si="216"/>
        <v>6</v>
      </c>
      <c r="D2811" s="11">
        <f t="shared" si="217"/>
        <v>44713</v>
      </c>
      <c r="E2811" s="2" t="s">
        <v>74</v>
      </c>
      <c r="F2811" s="5" t="str">
        <f t="shared" si="218"/>
        <v>ARAUCA</v>
      </c>
      <c r="G2811" s="2">
        <v>0</v>
      </c>
      <c r="H2811" s="7">
        <v>106552000</v>
      </c>
      <c r="I2811" s="9">
        <f t="shared" si="219"/>
        <v>1065.52</v>
      </c>
      <c r="J2811">
        <v>0</v>
      </c>
      <c r="K2811" cm="1">
        <f t="array" ref="K2811">INDEX(T!$H$2:$H$3661, MATCH(1, (T!$D$2:$D$3661=D2811)*(T!$E$2:$E$3661=G!E2811),0))</f>
        <v>1334.19</v>
      </c>
      <c r="L2811" cm="1">
        <f t="array" ref="L2811">INDEX('C'!$I$2:$I$3661, MATCH(1, ('C'!$D$2:$D$3661=D2811)*('C'!$E$2:$E$3661=G!E2811),0))</f>
        <v>48218</v>
      </c>
      <c r="M2811" cm="1">
        <f t="array" ref="M2811">_xlfn.IFNA(INDEX(P!C$2:C$2862, MATCH(1, (P!$A$2:$A$2862=D2811)*(P!$B$2:$B$2862=F2811),0)),)</f>
        <v>2.5109677419354832</v>
      </c>
      <c r="N2811" cm="1">
        <f t="array" ref="N2811">_xlfn.IFNA(INDEX(Ind!$H$2:$H$6441, MATCH(1, (Ind!$A$2:$A$6441=D2811)*(Ind!$D$2:$D$6441=F2811),0)),)</f>
        <v>0</v>
      </c>
      <c r="O2811" cm="1">
        <f t="array" ref="O2811">_xlfn.IFNA(INDEX(Ind!$L$2:$L$6441, MATCH(1, (Ind!$A$2:$A$6441=D2811)*(Ind!$D$2:$D$6441=F2811),0)),)</f>
        <v>0</v>
      </c>
    </row>
    <row r="2812" spans="1:15" x14ac:dyDescent="0.2">
      <c r="A2812" s="4" t="s">
        <v>133</v>
      </c>
      <c r="B2812" s="5" t="str">
        <f t="shared" si="215"/>
        <v>2022</v>
      </c>
      <c r="C2812" s="5">
        <f t="shared" si="216"/>
        <v>6</v>
      </c>
      <c r="D2812" s="11">
        <f t="shared" si="217"/>
        <v>44713</v>
      </c>
      <c r="E2812" s="5" t="s">
        <v>29</v>
      </c>
      <c r="F2812" s="5" t="str">
        <f t="shared" si="218"/>
        <v>CASANARE</v>
      </c>
      <c r="G2812" s="5">
        <v>0</v>
      </c>
      <c r="H2812" s="6">
        <v>48788057</v>
      </c>
      <c r="I2812" s="9">
        <f t="shared" si="219"/>
        <v>487.88056999999998</v>
      </c>
      <c r="J2812">
        <v>0</v>
      </c>
      <c r="K2812" cm="1">
        <f t="array" ref="K2812">INDEX(T!$H$2:$H$3661, MATCH(1, (T!$D$2:$D$3661=D2812)*(T!$E$2:$E$3661=G!E2812),0))</f>
        <v>119.83371</v>
      </c>
      <c r="L2812" cm="1">
        <f t="array" ref="L2812">INDEX('C'!$I$2:$I$3661, MATCH(1, ('C'!$D$2:$D$3661=D2812)*('C'!$E$2:$E$3661=G!E2812),0))</f>
        <v>617557.93914000003</v>
      </c>
      <c r="M2812" cm="1">
        <f t="array" ref="M2812">_xlfn.IFNA(INDEX(P!C$2:C$2862, MATCH(1, (P!$A$2:$A$2862=D2812)*(P!$B$2:$B$2862=F2812),0)),)</f>
        <v>597.20000000000005</v>
      </c>
      <c r="N2812" cm="1">
        <f t="array" ref="N2812">_xlfn.IFNA(INDEX(Ind!$H$2:$H$6441, MATCH(1, (Ind!$A$2:$A$6441=D2812)*(Ind!$D$2:$D$6441=F2812),0)),)</f>
        <v>0</v>
      </c>
      <c r="O2812" cm="1">
        <f t="array" ref="O2812">_xlfn.IFNA(INDEX(Ind!$L$2:$L$6441, MATCH(1, (Ind!$A$2:$A$6441=D2812)*(Ind!$D$2:$D$6441=F2812),0)),)</f>
        <v>0</v>
      </c>
    </row>
    <row r="2813" spans="1:15" x14ac:dyDescent="0.2">
      <c r="A2813" s="1" t="s">
        <v>133</v>
      </c>
      <c r="B2813" s="5" t="str">
        <f t="shared" si="215"/>
        <v>2022</v>
      </c>
      <c r="C2813" s="5">
        <f t="shared" si="216"/>
        <v>6</v>
      </c>
      <c r="D2813" s="11">
        <f t="shared" si="217"/>
        <v>44713</v>
      </c>
      <c r="E2813" s="2" t="s">
        <v>30</v>
      </c>
      <c r="F2813" s="5" t="str">
        <f t="shared" si="218"/>
        <v>PUTUMAYO</v>
      </c>
      <c r="G2813" s="2">
        <v>0</v>
      </c>
      <c r="H2813" s="3">
        <v>92846000</v>
      </c>
      <c r="I2813" s="9">
        <f t="shared" si="219"/>
        <v>928.46</v>
      </c>
      <c r="J2813">
        <v>0</v>
      </c>
      <c r="K2813" cm="1">
        <f t="array" ref="K2813">INDEX(T!$H$2:$H$3661, MATCH(1, (T!$D$2:$D$3661=D2813)*(T!$E$2:$E$3661=G!E2813),0))</f>
        <v>2829.03</v>
      </c>
      <c r="L2813" cm="1">
        <f t="array" ref="L2813">INDEX('C'!$I$2:$I$3661, MATCH(1, ('C'!$D$2:$D$3661=D2813)*('C'!$E$2:$E$3661=G!E2813),0))</f>
        <v>59149.216670000002</v>
      </c>
      <c r="M2813" cm="1">
        <f t="array" ref="M2813">_xlfn.IFNA(INDEX(P!C$2:C$2862, MATCH(1, (P!$A$2:$A$2862=D2813)*(P!$B$2:$B$2862=F2813),0)),)</f>
        <v>3.26258064516129</v>
      </c>
      <c r="N2813" cm="1">
        <f t="array" ref="N2813">_xlfn.IFNA(INDEX(Ind!$H$2:$H$6441, MATCH(1, (Ind!$A$2:$A$6441=D2813)*(Ind!$D$2:$D$6441=F2813),0)),)</f>
        <v>0</v>
      </c>
      <c r="O2813" cm="1">
        <f t="array" ref="O2813">_xlfn.IFNA(INDEX(Ind!$L$2:$L$6441, MATCH(1, (Ind!$A$2:$A$6441=D2813)*(Ind!$D$2:$D$6441=F2813),0)),)</f>
        <v>0</v>
      </c>
    </row>
    <row r="2814" spans="1:15" x14ac:dyDescent="0.2">
      <c r="A2814" s="4" t="s">
        <v>133</v>
      </c>
      <c r="B2814" s="5" t="str">
        <f t="shared" si="215"/>
        <v>2022</v>
      </c>
      <c r="C2814" s="5">
        <f t="shared" si="216"/>
        <v>6</v>
      </c>
      <c r="D2814" s="11">
        <f t="shared" si="217"/>
        <v>44713</v>
      </c>
      <c r="E2814" s="5" t="s">
        <v>31</v>
      </c>
      <c r="F2814" s="5" t="str">
        <f t="shared" si="218"/>
        <v>GUAVIARE</v>
      </c>
      <c r="G2814" s="5">
        <v>0</v>
      </c>
      <c r="H2814" s="8">
        <v>101878000</v>
      </c>
      <c r="I2814" s="9">
        <f t="shared" si="219"/>
        <v>1018.78</v>
      </c>
      <c r="J2814">
        <v>0</v>
      </c>
      <c r="K2814" cm="1">
        <f t="array" ref="K2814">INDEX(T!$H$2:$H$3661, MATCH(1, (T!$D$2:$D$3661=D2814)*(T!$E$2:$E$3661=G!E2814),0))</f>
        <v>1892.55</v>
      </c>
      <c r="L2814" cm="1">
        <f t="array" ref="L2814">INDEX('C'!$I$2:$I$3661, MATCH(1, ('C'!$D$2:$D$3661=D2814)*('C'!$E$2:$E$3661=G!E2814),0))</f>
        <v>24710.466</v>
      </c>
      <c r="M2814" cm="1">
        <f t="array" ref="M2814">_xlfn.IFNA(INDEX(P!C$2:C$2862, MATCH(1, (P!$A$2:$A$2862=D2814)*(P!$B$2:$B$2862=F2814),0)),)</f>
        <v>0</v>
      </c>
      <c r="N2814" cm="1">
        <f t="array" ref="N2814">_xlfn.IFNA(INDEX(Ind!$H$2:$H$6441, MATCH(1, (Ind!$A$2:$A$6441=D2814)*(Ind!$D$2:$D$6441=F2814),0)),)</f>
        <v>0</v>
      </c>
      <c r="O2814" cm="1">
        <f t="array" ref="O2814">_xlfn.IFNA(INDEX(Ind!$L$2:$L$6441, MATCH(1, (Ind!$A$2:$A$6441=D2814)*(Ind!$D$2:$D$6441=F2814),0)),)</f>
        <v>0</v>
      </c>
    </row>
    <row r="2815" spans="1:15" x14ac:dyDescent="0.2">
      <c r="A2815" s="1" t="s">
        <v>134</v>
      </c>
      <c r="B2815" s="5" t="str">
        <f t="shared" si="215"/>
        <v>2022</v>
      </c>
      <c r="C2815" s="5">
        <f t="shared" si="216"/>
        <v>7</v>
      </c>
      <c r="D2815" s="11">
        <f t="shared" si="217"/>
        <v>44743</v>
      </c>
      <c r="E2815" s="2" t="s">
        <v>5</v>
      </c>
      <c r="F2815" s="5" t="str">
        <f t="shared" si="218"/>
        <v>ANTIOQUIA</v>
      </c>
      <c r="G2815" s="2">
        <v>96070181</v>
      </c>
      <c r="H2815" s="3">
        <v>93991946</v>
      </c>
      <c r="I2815" s="9">
        <f t="shared" si="219"/>
        <v>950.31063500000005</v>
      </c>
      <c r="J2815">
        <v>0</v>
      </c>
      <c r="K2815" cm="1">
        <f t="array" ref="K2815">INDEX(T!$H$2:$H$3661, MATCH(1, (T!$D$2:$D$3661=D2815)*(T!$E$2:$E$3661=G!E2815),0))</f>
        <v>564.35526500000003</v>
      </c>
      <c r="L2815" cm="1">
        <f t="array" ref="L2815">INDEX('C'!$I$2:$I$3661, MATCH(1, ('C'!$D$2:$D$3661=D2815)*('C'!$E$2:$E$3661=G!E2815),0))</f>
        <v>24749584.228780001</v>
      </c>
      <c r="M2815" cm="1">
        <f t="array" ref="M2815">_xlfn.IFNA(INDEX(P!C$2:C$2862, MATCH(1, (P!$A$2:$A$2862=D2815)*(P!$B$2:$B$2862=F2815),0)),)</f>
        <v>0</v>
      </c>
      <c r="N2815" cm="1">
        <f t="array" ref="N2815">_xlfn.IFNA(INDEX(Ind!$H$2:$H$6441, MATCH(1, (Ind!$A$2:$A$6441=D2815)*(Ind!$D$2:$D$6441=F2815),0)),)</f>
        <v>152.774033180766</v>
      </c>
      <c r="O2815" cm="1">
        <f t="array" ref="O2815">_xlfn.IFNA(INDEX(Ind!$L$2:$L$6441, MATCH(1, (Ind!$A$2:$A$6441=D2815)*(Ind!$D$2:$D$6441=F2815),0)),)</f>
        <v>99.6764664509776</v>
      </c>
    </row>
    <row r="2816" spans="1:15" x14ac:dyDescent="0.2">
      <c r="A2816" s="4" t="s">
        <v>134</v>
      </c>
      <c r="B2816" s="5" t="str">
        <f t="shared" si="215"/>
        <v>2022</v>
      </c>
      <c r="C2816" s="5">
        <f t="shared" si="216"/>
        <v>7</v>
      </c>
      <c r="D2816" s="11">
        <f t="shared" si="217"/>
        <v>44743</v>
      </c>
      <c r="E2816" s="5" t="s">
        <v>6</v>
      </c>
      <c r="F2816" s="5" t="str">
        <f t="shared" si="218"/>
        <v>ATLANTICO</v>
      </c>
      <c r="G2816" s="12">
        <v>141600000</v>
      </c>
      <c r="H2816" s="8">
        <v>141600000</v>
      </c>
      <c r="I2816" s="9">
        <f t="shared" si="219"/>
        <v>1416</v>
      </c>
      <c r="J2816">
        <v>0</v>
      </c>
      <c r="K2816" cm="1">
        <f t="array" ref="K2816">INDEX(T!$H$2:$H$3661, MATCH(1, (T!$D$2:$D$3661=D2816)*(T!$E$2:$E$3661=G!E2816),0))</f>
        <v>293</v>
      </c>
      <c r="L2816" cm="1">
        <f t="array" ref="L2816">INDEX('C'!$I$2:$I$3661, MATCH(1, ('C'!$D$2:$D$3661=D2816)*('C'!$E$2:$E$3661=G!E2816),0))</f>
        <v>18148828.75</v>
      </c>
      <c r="M2816" cm="1">
        <f t="array" ref="M2816">_xlfn.IFNA(INDEX(P!C$2:C$2862, MATCH(1, (P!$A$2:$A$2862=D2816)*(P!$B$2:$B$2862=F2816),0)),)</f>
        <v>29.700967741935486</v>
      </c>
      <c r="N2816" cm="1">
        <f t="array" ref="N2816">_xlfn.IFNA(INDEX(Ind!$H$2:$H$6441, MATCH(1, (Ind!$A$2:$A$6441=D2816)*(Ind!$D$2:$D$6441=F2816),0)),)</f>
        <v>184.03235911080299</v>
      </c>
      <c r="O2816" cm="1">
        <f t="array" ref="O2816">_xlfn.IFNA(INDEX(Ind!$L$2:$L$6441, MATCH(1, (Ind!$A$2:$A$6441=D2816)*(Ind!$D$2:$D$6441=F2816),0)),)</f>
        <v>105.683207713035</v>
      </c>
    </row>
    <row r="2817" spans="1:15" x14ac:dyDescent="0.2">
      <c r="A2817" s="1" t="s">
        <v>134</v>
      </c>
      <c r="B2817" s="5" t="str">
        <f t="shared" si="215"/>
        <v>2022</v>
      </c>
      <c r="C2817" s="5">
        <f t="shared" si="216"/>
        <v>7</v>
      </c>
      <c r="D2817" s="11">
        <f t="shared" si="217"/>
        <v>44743</v>
      </c>
      <c r="E2817" s="2" t="s">
        <v>7</v>
      </c>
      <c r="F2817" s="5" t="str">
        <f t="shared" si="218"/>
        <v>BOGOTA, D.C.</v>
      </c>
      <c r="G2817" s="2">
        <v>0</v>
      </c>
      <c r="H2817" s="3">
        <v>91323000</v>
      </c>
      <c r="I2817" s="9">
        <f t="shared" si="219"/>
        <v>913.23</v>
      </c>
      <c r="J2817">
        <v>0</v>
      </c>
      <c r="K2817" cm="1">
        <f t="array" ref="K2817">INDEX(T!$H$2:$H$3661, MATCH(1, (T!$D$2:$D$3661=D2817)*(T!$E$2:$E$3661=G!E2817),0))</f>
        <v>660.02</v>
      </c>
      <c r="L2817" cm="1">
        <f t="array" ref="L2817">INDEX('C'!$I$2:$I$3661, MATCH(1, ('C'!$D$2:$D$3661=D2817)*('C'!$E$2:$E$3661=G!E2817),0))</f>
        <v>57727316</v>
      </c>
      <c r="M2817" cm="1">
        <f t="array" ref="M2817">_xlfn.IFNA(INDEX(P!C$2:C$2862, MATCH(1, (P!$A$2:$A$2862=D2817)*(P!$B$2:$B$2862=F2817),0)),)</f>
        <v>0</v>
      </c>
      <c r="N2817" cm="1">
        <f t="array" ref="N2817">_xlfn.IFNA(INDEX(Ind!$H$2:$H$6441, MATCH(1, (Ind!$A$2:$A$6441=D2817)*(Ind!$D$2:$D$6441=F2817),0)),)</f>
        <v>145.18477661070801</v>
      </c>
      <c r="O2817" cm="1">
        <f t="array" ref="O2817">_xlfn.IFNA(INDEX(Ind!$L$2:$L$6441, MATCH(1, (Ind!$A$2:$A$6441=D2817)*(Ind!$D$2:$D$6441=F2817),0)),)</f>
        <v>96.669255994943796</v>
      </c>
    </row>
    <row r="2818" spans="1:15" x14ac:dyDescent="0.2">
      <c r="A2818" s="4" t="s">
        <v>134</v>
      </c>
      <c r="B2818" s="5" t="str">
        <f t="shared" si="215"/>
        <v>2022</v>
      </c>
      <c r="C2818" s="5">
        <f t="shared" si="216"/>
        <v>7</v>
      </c>
      <c r="D2818" s="11">
        <f t="shared" si="217"/>
        <v>44743</v>
      </c>
      <c r="E2818" s="5" t="s">
        <v>8</v>
      </c>
      <c r="F2818" s="5" t="str">
        <f t="shared" si="218"/>
        <v>BOLIVAR</v>
      </c>
      <c r="G2818" s="12">
        <v>119523750</v>
      </c>
      <c r="H2818" s="8">
        <v>125317297</v>
      </c>
      <c r="I2818" s="9">
        <f t="shared" si="219"/>
        <v>1224.2052349999999</v>
      </c>
      <c r="J2818">
        <v>0</v>
      </c>
      <c r="K2818" cm="1">
        <f t="array" ref="K2818">INDEX(T!$H$2:$H$3661, MATCH(1, (T!$D$2:$D$3661=D2818)*(T!$E$2:$E$3661=G!E2818),0))</f>
        <v>301.23691500000001</v>
      </c>
      <c r="L2818" cm="1">
        <f t="array" ref="L2818">INDEX('C'!$I$2:$I$3661, MATCH(1, ('C'!$D$2:$D$3661=D2818)*('C'!$E$2:$E$3661=G!E2818),0))</f>
        <v>15721014.462895</v>
      </c>
      <c r="M2818" cm="1">
        <f t="array" ref="M2818">_xlfn.IFNA(INDEX(P!C$2:C$2862, MATCH(1, (P!$A$2:$A$2862=D2818)*(P!$B$2:$B$2862=F2818),0)),)</f>
        <v>1.2119354838709677</v>
      </c>
      <c r="N2818" cm="1">
        <f t="array" ref="N2818">_xlfn.IFNA(INDEX(Ind!$H$2:$H$6441, MATCH(1, (Ind!$A$2:$A$6441=D2818)*(Ind!$D$2:$D$6441=F2818),0)),)</f>
        <v>204.38532686327801</v>
      </c>
      <c r="O2818" cm="1">
        <f t="array" ref="O2818">_xlfn.IFNA(INDEX(Ind!$L$2:$L$6441, MATCH(1, (Ind!$A$2:$A$6441=D2818)*(Ind!$D$2:$D$6441=F2818),0)),)</f>
        <v>103.469604930608</v>
      </c>
    </row>
    <row r="2819" spans="1:15" x14ac:dyDescent="0.2">
      <c r="A2819" s="1" t="s">
        <v>134</v>
      </c>
      <c r="B2819" s="5" t="str">
        <f t="shared" ref="B2819:B2882" si="220">MID(A2819,7,20)</f>
        <v>2022</v>
      </c>
      <c r="C2819" s="5">
        <f t="shared" ref="C2819:C2882" si="221">IF(MID(A2819,1,3)="Jan",1,
IF(MID(A2819,1,3)="Feb",2,
IF(MID(A2819,1,3)="Mar",3,
IF(MID(A2819,1,3)="Apr",4,
IF(MID(A2819,1,3)="May",5,
IF(MID(A2819,1,3)="Jun",6,
IF(MID(A2819,1,3)="Jul",7,
IF(MID(A2819,1,3)="Aug",8,
IF(MID(A2819,1,3)="Sep",9,
IF(MID(A2819,1,3)="Oct",10,
IF(MID(A2819,1,3)="Nov",11,
IF(MID(A2819,1,3)="Dec",12))))))))))))</f>
        <v>7</v>
      </c>
      <c r="D2819" s="11">
        <f t="shared" ref="D2819:D2882" si="222">DATE(B2819,C2819,1)</f>
        <v>44743</v>
      </c>
      <c r="E2819" s="2" t="s">
        <v>9</v>
      </c>
      <c r="F2819" s="5" t="str">
        <f t="shared" ref="F2819:F2882" si="223">MID(E2819,5,100)</f>
        <v>BOYACA</v>
      </c>
      <c r="G2819" s="2">
        <v>82970588</v>
      </c>
      <c r="H2819" s="7">
        <v>134789245</v>
      </c>
      <c r="I2819" s="9">
        <f t="shared" ref="I2819:I2882" si="224">IF(G2819=0,H2819/100000,IF(H2819=0,G2819/100000,((G2819+H2819)/2)/100000))</f>
        <v>1088.7991649999999</v>
      </c>
      <c r="J2819">
        <v>0</v>
      </c>
      <c r="K2819" cm="1">
        <f t="array" ref="K2819">INDEX(T!$H$2:$H$3661, MATCH(1, (T!$D$2:$D$3661=D2819)*(T!$E$2:$E$3661=G!E2819),0))</f>
        <v>365.62396999999999</v>
      </c>
      <c r="L2819" cm="1">
        <f t="array" ref="L2819">INDEX('C'!$I$2:$I$3661, MATCH(1, ('C'!$D$2:$D$3661=D2819)*('C'!$E$2:$E$3661=G!E2819),0))</f>
        <v>7478216.2579500005</v>
      </c>
      <c r="M2819" cm="1">
        <f t="array" ref="M2819">_xlfn.IFNA(INDEX(P!C$2:C$2862, MATCH(1, (P!$A$2:$A$2862=D2819)*(P!$B$2:$B$2862=F2819),0)),)</f>
        <v>44.159677419354836</v>
      </c>
      <c r="N2819" cm="1">
        <f t="array" ref="N2819">_xlfn.IFNA(INDEX(Ind!$H$2:$H$6441, MATCH(1, (Ind!$A$2:$A$6441=D2819)*(Ind!$D$2:$D$6441=F2819),0)),)</f>
        <v>200.226756537894</v>
      </c>
      <c r="O2819" cm="1">
        <f t="array" ref="O2819">_xlfn.IFNA(INDEX(Ind!$L$2:$L$6441, MATCH(1, (Ind!$A$2:$A$6441=D2819)*(Ind!$D$2:$D$6441=F2819),0)),)</f>
        <v>107.166805169499</v>
      </c>
    </row>
    <row r="2820" spans="1:15" x14ac:dyDescent="0.2">
      <c r="A2820" s="4" t="s">
        <v>134</v>
      </c>
      <c r="B2820" s="5" t="str">
        <f t="shared" si="220"/>
        <v>2022</v>
      </c>
      <c r="C2820" s="5">
        <f t="shared" si="221"/>
        <v>7</v>
      </c>
      <c r="D2820" s="11">
        <f t="shared" si="222"/>
        <v>44743</v>
      </c>
      <c r="E2820" s="5" t="s">
        <v>10</v>
      </c>
      <c r="F2820" s="5" t="str">
        <f t="shared" si="223"/>
        <v>CALDAS</v>
      </c>
      <c r="G2820" s="5">
        <v>0</v>
      </c>
      <c r="H2820" s="8">
        <v>103757429</v>
      </c>
      <c r="I2820" s="9">
        <f t="shared" si="224"/>
        <v>1037.57429</v>
      </c>
      <c r="J2820">
        <v>0</v>
      </c>
      <c r="K2820" cm="1">
        <f t="array" ref="K2820">INDEX(T!$H$2:$H$3661, MATCH(1, (T!$D$2:$D$3661=D2820)*(T!$E$2:$E$3661=G!E2820),0))</f>
        <v>674.27</v>
      </c>
      <c r="L2820" cm="1">
        <f t="array" ref="L2820">INDEX('C'!$I$2:$I$3661, MATCH(1, ('C'!$D$2:$D$3661=D2820)*('C'!$E$2:$E$3661=G!E2820),0))</f>
        <v>5456338.2051299997</v>
      </c>
      <c r="M2820" cm="1">
        <f t="array" ref="M2820">_xlfn.IFNA(INDEX(P!C$2:C$2862, MATCH(1, (P!$A$2:$A$2862=D2820)*(P!$B$2:$B$2862=F2820),0)),)</f>
        <v>0</v>
      </c>
      <c r="N2820" cm="1">
        <f t="array" ref="N2820">_xlfn.IFNA(INDEX(Ind!$H$2:$H$6441, MATCH(1, (Ind!$A$2:$A$6441=D2820)*(Ind!$D$2:$D$6441=F2820),0)),)</f>
        <v>188.27451591755201</v>
      </c>
      <c r="O2820" cm="1">
        <f t="array" ref="O2820">_xlfn.IFNA(INDEX(Ind!$L$2:$L$6441, MATCH(1, (Ind!$A$2:$A$6441=D2820)*(Ind!$D$2:$D$6441=F2820),0)),)</f>
        <v>107.219863950411</v>
      </c>
    </row>
    <row r="2821" spans="1:15" x14ac:dyDescent="0.2">
      <c r="A2821" s="1" t="s">
        <v>134</v>
      </c>
      <c r="B2821" s="5" t="str">
        <f t="shared" si="220"/>
        <v>2022</v>
      </c>
      <c r="C2821" s="5">
        <f t="shared" si="221"/>
        <v>7</v>
      </c>
      <c r="D2821" s="11">
        <f t="shared" si="222"/>
        <v>44743</v>
      </c>
      <c r="E2821" s="2" t="s">
        <v>11</v>
      </c>
      <c r="F2821" s="5" t="str">
        <f t="shared" si="223"/>
        <v>CAQUETA</v>
      </c>
      <c r="G2821" s="2">
        <v>0</v>
      </c>
      <c r="H2821" s="7">
        <v>321128250</v>
      </c>
      <c r="I2821" s="9">
        <f t="shared" si="224"/>
        <v>3211.2824999999998</v>
      </c>
      <c r="J2821">
        <v>0</v>
      </c>
      <c r="K2821" cm="1">
        <f t="array" ref="K2821">INDEX(T!$H$2:$H$3661, MATCH(1, (T!$D$2:$D$3661=D2821)*(T!$E$2:$E$3661=G!E2821),0))</f>
        <v>1283.9725000000001</v>
      </c>
      <c r="L2821" cm="1">
        <f t="array" ref="L2821">INDEX('C'!$I$2:$I$3661, MATCH(1, ('C'!$D$2:$D$3661=D2821)*('C'!$E$2:$E$3661=G!E2821),0))</f>
        <v>5802202.125</v>
      </c>
      <c r="M2821" cm="1">
        <f t="array" ref="M2821">_xlfn.IFNA(INDEX(P!C$2:C$2862, MATCH(1, (P!$A$2:$A$2862=D2821)*(P!$B$2:$B$2862=F2821),0)),)</f>
        <v>0</v>
      </c>
      <c r="N2821" cm="1">
        <f t="array" ref="N2821">_xlfn.IFNA(INDEX(Ind!$H$2:$H$6441, MATCH(1, (Ind!$A$2:$A$6441=D2821)*(Ind!$D$2:$D$6441=F2821),0)),)</f>
        <v>0</v>
      </c>
      <c r="O2821" cm="1">
        <f t="array" ref="O2821">_xlfn.IFNA(INDEX(Ind!$L$2:$L$6441, MATCH(1, (Ind!$A$2:$A$6441=D2821)*(Ind!$D$2:$D$6441=F2821),0)),)</f>
        <v>0</v>
      </c>
    </row>
    <row r="2822" spans="1:15" x14ac:dyDescent="0.2">
      <c r="A2822" s="4" t="s">
        <v>134</v>
      </c>
      <c r="B2822" s="5" t="str">
        <f t="shared" si="220"/>
        <v>2022</v>
      </c>
      <c r="C2822" s="5">
        <f t="shared" si="221"/>
        <v>7</v>
      </c>
      <c r="D2822" s="11">
        <f t="shared" si="222"/>
        <v>44743</v>
      </c>
      <c r="E2822" s="5" t="s">
        <v>12</v>
      </c>
      <c r="F2822" s="5" t="str">
        <f t="shared" si="223"/>
        <v>CAUCA</v>
      </c>
      <c r="G2822" s="12">
        <v>112565000</v>
      </c>
      <c r="H2822" s="6">
        <v>99695000</v>
      </c>
      <c r="I2822" s="9">
        <f t="shared" si="224"/>
        <v>1061.3</v>
      </c>
      <c r="J2822">
        <v>0</v>
      </c>
      <c r="K2822" cm="1">
        <f t="array" ref="K2822">INDEX(T!$H$2:$H$3661, MATCH(1, (T!$D$2:$D$3661=D2822)*(T!$E$2:$E$3661=G!E2822),0))</f>
        <v>981.26</v>
      </c>
      <c r="L2822" cm="1">
        <f t="array" ref="L2822">INDEX('C'!$I$2:$I$3661, MATCH(1, ('C'!$D$2:$D$3661=D2822)*('C'!$E$2:$E$3661=G!E2822),0))</f>
        <v>15015107.625</v>
      </c>
      <c r="M2822" cm="1">
        <f t="array" ref="M2822">_xlfn.IFNA(INDEX(P!C$2:C$2862, MATCH(1, (P!$A$2:$A$2862=D2822)*(P!$B$2:$B$2862=F2822),0)),)</f>
        <v>0</v>
      </c>
      <c r="N2822" cm="1">
        <f t="array" ref="N2822">_xlfn.IFNA(INDEX(Ind!$H$2:$H$6441, MATCH(1, (Ind!$A$2:$A$6441=D2822)*(Ind!$D$2:$D$6441=F2822),0)),)</f>
        <v>153.361315284651</v>
      </c>
      <c r="O2822" cm="1">
        <f t="array" ref="O2822">_xlfn.IFNA(INDEX(Ind!$L$2:$L$6441, MATCH(1, (Ind!$A$2:$A$6441=D2822)*(Ind!$D$2:$D$6441=F2822),0)),)</f>
        <v>109.742917962993</v>
      </c>
    </row>
    <row r="2823" spans="1:15" x14ac:dyDescent="0.2">
      <c r="A2823" s="1" t="s">
        <v>134</v>
      </c>
      <c r="B2823" s="5" t="str">
        <f t="shared" si="220"/>
        <v>2022</v>
      </c>
      <c r="C2823" s="5">
        <f t="shared" si="221"/>
        <v>7</v>
      </c>
      <c r="D2823" s="11">
        <f t="shared" si="222"/>
        <v>44743</v>
      </c>
      <c r="E2823" s="2" t="s">
        <v>13</v>
      </c>
      <c r="F2823" s="5" t="str">
        <f t="shared" si="223"/>
        <v>CESAR</v>
      </c>
      <c r="G2823" s="13">
        <v>141600000</v>
      </c>
      <c r="H2823" s="7">
        <v>118998039</v>
      </c>
      <c r="I2823" s="9">
        <f t="shared" si="224"/>
        <v>1302.9901950000001</v>
      </c>
      <c r="J2823">
        <v>0</v>
      </c>
      <c r="K2823" cm="1">
        <f t="array" ref="K2823">INDEX(T!$H$2:$H$3661, MATCH(1, (T!$D$2:$D$3661=D2823)*(T!$E$2:$E$3661=G!E2823),0))</f>
        <v>270.68939</v>
      </c>
      <c r="L2823" cm="1">
        <f t="array" ref="L2823">INDEX('C'!$I$2:$I$3661, MATCH(1, ('C'!$D$2:$D$3661=D2823)*('C'!$E$2:$E$3661=G!E2823),0))</f>
        <v>11663476.477879999</v>
      </c>
      <c r="M2823" cm="1">
        <f t="array" ref="M2823">_xlfn.IFNA(INDEX(P!C$2:C$2862, MATCH(1, (P!$A$2:$A$2862=D2823)*(P!$B$2:$B$2862=F2823),0)),)</f>
        <v>10.044838709677419</v>
      </c>
      <c r="N2823" cm="1">
        <f t="array" ref="N2823">_xlfn.IFNA(INDEX(Ind!$H$2:$H$6441, MATCH(1, (Ind!$A$2:$A$6441=D2823)*(Ind!$D$2:$D$6441=F2823),0)),)</f>
        <v>0</v>
      </c>
      <c r="O2823" cm="1">
        <f t="array" ref="O2823">_xlfn.IFNA(INDEX(Ind!$L$2:$L$6441, MATCH(1, (Ind!$A$2:$A$6441=D2823)*(Ind!$D$2:$D$6441=F2823),0)),)</f>
        <v>0</v>
      </c>
    </row>
    <row r="2824" spans="1:15" x14ac:dyDescent="0.2">
      <c r="A2824" s="4" t="s">
        <v>134</v>
      </c>
      <c r="B2824" s="5" t="str">
        <f t="shared" si="220"/>
        <v>2022</v>
      </c>
      <c r="C2824" s="5">
        <f t="shared" si="221"/>
        <v>7</v>
      </c>
      <c r="D2824" s="11">
        <f t="shared" si="222"/>
        <v>44743</v>
      </c>
      <c r="E2824" s="5" t="s">
        <v>14</v>
      </c>
      <c r="F2824" s="5" t="str">
        <f t="shared" si="223"/>
        <v>CORDOBA</v>
      </c>
      <c r="G2824" s="5">
        <v>88617000</v>
      </c>
      <c r="H2824" s="6">
        <v>0</v>
      </c>
      <c r="I2824" s="9">
        <f t="shared" si="224"/>
        <v>886.17</v>
      </c>
      <c r="J2824">
        <v>0</v>
      </c>
      <c r="K2824" cm="1">
        <f t="array" ref="K2824">INDEX(T!$H$2:$H$3661, MATCH(1, (T!$D$2:$D$3661=D2824)*(T!$E$2:$E$3661=G!E2824),0))</f>
        <v>211.86</v>
      </c>
      <c r="L2824" cm="1">
        <f t="array" ref="L2824">INDEX('C'!$I$2:$I$3661, MATCH(1, ('C'!$D$2:$D$3661=D2824)*('C'!$E$2:$E$3661=G!E2824),0))</f>
        <v>14067368</v>
      </c>
      <c r="M2824" cm="1">
        <f t="array" ref="M2824">_xlfn.IFNA(INDEX(P!C$2:C$2862, MATCH(1, (P!$A$2:$A$2862=D2824)*(P!$B$2:$B$2862=F2824),0)),)</f>
        <v>123.46032258064517</v>
      </c>
      <c r="N2824" cm="1">
        <f t="array" ref="N2824">_xlfn.IFNA(INDEX(Ind!$H$2:$H$6441, MATCH(1, (Ind!$A$2:$A$6441=D2824)*(Ind!$D$2:$D$6441=F2824),0)),)</f>
        <v>219.01417587008001</v>
      </c>
      <c r="O2824" cm="1">
        <f t="array" ref="O2824">_xlfn.IFNA(INDEX(Ind!$L$2:$L$6441, MATCH(1, (Ind!$A$2:$A$6441=D2824)*(Ind!$D$2:$D$6441=F2824),0)),)</f>
        <v>112.68554584693101</v>
      </c>
    </row>
    <row r="2825" spans="1:15" x14ac:dyDescent="0.2">
      <c r="A2825" s="1" t="s">
        <v>134</v>
      </c>
      <c r="B2825" s="5" t="str">
        <f t="shared" si="220"/>
        <v>2022</v>
      </c>
      <c r="C2825" s="5">
        <f t="shared" si="221"/>
        <v>7</v>
      </c>
      <c r="D2825" s="11">
        <f t="shared" si="222"/>
        <v>44743</v>
      </c>
      <c r="E2825" s="2" t="s">
        <v>15</v>
      </c>
      <c r="F2825" s="5" t="str">
        <f t="shared" si="223"/>
        <v>CUNDINAMARCA</v>
      </c>
      <c r="G2825" s="2">
        <v>82710000</v>
      </c>
      <c r="H2825" s="7">
        <v>100909489</v>
      </c>
      <c r="I2825" s="9">
        <f t="shared" si="224"/>
        <v>918.09744499999999</v>
      </c>
      <c r="J2825">
        <v>0</v>
      </c>
      <c r="K2825" cm="1">
        <f t="array" ref="K2825">INDEX(T!$H$2:$H$3661, MATCH(1, (T!$D$2:$D$3661=D2825)*(T!$E$2:$E$3661=G!E2825),0))</f>
        <v>610.18838500000004</v>
      </c>
      <c r="L2825" cm="1">
        <f t="array" ref="L2825">INDEX('C'!$I$2:$I$3661, MATCH(1, ('C'!$D$2:$D$3661=D2825)*('C'!$E$2:$E$3661=G!E2825),0))</f>
        <v>12042041.027574999</v>
      </c>
      <c r="M2825" cm="1">
        <f t="array" ref="M2825">_xlfn.IFNA(INDEX(P!C$2:C$2862, MATCH(1, (P!$A$2:$A$2862=D2825)*(P!$B$2:$B$2862=F2825),0)),)</f>
        <v>0</v>
      </c>
      <c r="N2825" cm="1">
        <f t="array" ref="N2825">_xlfn.IFNA(INDEX(Ind!$H$2:$H$6441, MATCH(1, (Ind!$A$2:$A$6441=D2825)*(Ind!$D$2:$D$6441=F2825),0)),)</f>
        <v>156.47823789397199</v>
      </c>
      <c r="O2825" cm="1">
        <f t="array" ref="O2825">_xlfn.IFNA(INDEX(Ind!$L$2:$L$6441, MATCH(1, (Ind!$A$2:$A$6441=D2825)*(Ind!$D$2:$D$6441=F2825),0)),)</f>
        <v>103.17439878030601</v>
      </c>
    </row>
    <row r="2826" spans="1:15" x14ac:dyDescent="0.2">
      <c r="A2826" s="4" t="s">
        <v>134</v>
      </c>
      <c r="B2826" s="5" t="str">
        <f t="shared" si="220"/>
        <v>2022</v>
      </c>
      <c r="C2826" s="5">
        <f t="shared" si="221"/>
        <v>7</v>
      </c>
      <c r="D2826" s="11">
        <f t="shared" si="222"/>
        <v>44743</v>
      </c>
      <c r="E2826" s="5" t="s">
        <v>16</v>
      </c>
      <c r="F2826" s="5" t="str">
        <f t="shared" si="223"/>
        <v>CHOCO</v>
      </c>
      <c r="G2826" s="5">
        <v>0</v>
      </c>
      <c r="H2826" s="8">
        <v>696180000</v>
      </c>
      <c r="I2826" s="9">
        <f t="shared" si="224"/>
        <v>6961.8</v>
      </c>
      <c r="J2826">
        <v>0</v>
      </c>
      <c r="K2826" cm="1">
        <f t="array" ref="K2826">INDEX(T!$H$2:$H$3661, MATCH(1, (T!$D$2:$D$3661=D2826)*(T!$E$2:$E$3661=G!E2826),0))</f>
        <v>639.6</v>
      </c>
      <c r="L2826" t="e" cm="1">
        <f t="array" ref="L2826">INDEX('C'!$I$2:$I$3661, MATCH(1, ('C'!$D$2:$D$3661=D2826)*('C'!$E$2:$E$3661=G!E2826),0))</f>
        <v>#N/A</v>
      </c>
      <c r="M2826" cm="1">
        <f t="array" ref="M2826">_xlfn.IFNA(INDEX(P!C$2:C$2862, MATCH(1, (P!$A$2:$A$2862=D2826)*(P!$B$2:$B$2862=F2826),0)),)</f>
        <v>0</v>
      </c>
      <c r="N2826" cm="1">
        <f t="array" ref="N2826">_xlfn.IFNA(INDEX(Ind!$H$2:$H$6441, MATCH(1, (Ind!$A$2:$A$6441=D2826)*(Ind!$D$2:$D$6441=F2826),0)),)</f>
        <v>0</v>
      </c>
      <c r="O2826" cm="1">
        <f t="array" ref="O2826">_xlfn.IFNA(INDEX(Ind!$L$2:$L$6441, MATCH(1, (Ind!$A$2:$A$6441=D2826)*(Ind!$D$2:$D$6441=F2826),0)),)</f>
        <v>0</v>
      </c>
    </row>
    <row r="2827" spans="1:15" x14ac:dyDescent="0.2">
      <c r="A2827" s="1" t="s">
        <v>134</v>
      </c>
      <c r="B2827" s="5" t="str">
        <f t="shared" si="220"/>
        <v>2022</v>
      </c>
      <c r="C2827" s="5">
        <f t="shared" si="221"/>
        <v>7</v>
      </c>
      <c r="D2827" s="11">
        <f t="shared" si="222"/>
        <v>44743</v>
      </c>
      <c r="E2827" s="2" t="s">
        <v>17</v>
      </c>
      <c r="F2827" s="5" t="str">
        <f t="shared" si="223"/>
        <v>HUILA</v>
      </c>
      <c r="G2827" s="2">
        <v>0</v>
      </c>
      <c r="H2827" s="3">
        <v>99163077</v>
      </c>
      <c r="I2827" s="9">
        <f t="shared" si="224"/>
        <v>991.63076999999998</v>
      </c>
      <c r="J2827">
        <v>0</v>
      </c>
      <c r="K2827" cm="1">
        <f t="array" ref="K2827">INDEX(T!$H$2:$H$3661, MATCH(1, (T!$D$2:$D$3661=D2827)*(T!$E$2:$E$3661=G!E2827),0))</f>
        <v>1030.8658700000001</v>
      </c>
      <c r="L2827" cm="1">
        <f t="array" ref="L2827">INDEX('C'!$I$2:$I$3661, MATCH(1, ('C'!$D$2:$D$3661=D2827)*('C'!$E$2:$E$3661=G!E2827),0))</f>
        <v>11463631.62765</v>
      </c>
      <c r="M2827" cm="1">
        <f t="array" ref="M2827">_xlfn.IFNA(INDEX(P!C$2:C$2862, MATCH(1, (P!$A$2:$A$2862=D2827)*(P!$B$2:$B$2862=F2827),0)),)</f>
        <v>4.281612903225807</v>
      </c>
      <c r="N2827" cm="1">
        <f t="array" ref="N2827">_xlfn.IFNA(INDEX(Ind!$H$2:$H$6441, MATCH(1, (Ind!$A$2:$A$6441=D2827)*(Ind!$D$2:$D$6441=F2827),0)),)</f>
        <v>0</v>
      </c>
      <c r="O2827" cm="1">
        <f t="array" ref="O2827">_xlfn.IFNA(INDEX(Ind!$L$2:$L$6441, MATCH(1, (Ind!$A$2:$A$6441=D2827)*(Ind!$D$2:$D$6441=F2827),0)),)</f>
        <v>0</v>
      </c>
    </row>
    <row r="2828" spans="1:15" x14ac:dyDescent="0.2">
      <c r="A2828" s="4" t="s">
        <v>134</v>
      </c>
      <c r="B2828" s="5" t="str">
        <f t="shared" si="220"/>
        <v>2022</v>
      </c>
      <c r="C2828" s="5">
        <f t="shared" si="221"/>
        <v>7</v>
      </c>
      <c r="D2828" s="11">
        <f t="shared" si="222"/>
        <v>44743</v>
      </c>
      <c r="E2828" s="5" t="s">
        <v>18</v>
      </c>
      <c r="F2828" s="5" t="str">
        <f t="shared" si="223"/>
        <v>LA GUAJIRA</v>
      </c>
      <c r="G2828" s="12">
        <v>103400000</v>
      </c>
      <c r="H2828" s="6">
        <v>0</v>
      </c>
      <c r="I2828" s="9">
        <f t="shared" si="224"/>
        <v>1034</v>
      </c>
      <c r="J2828">
        <v>0</v>
      </c>
      <c r="K2828" cm="1">
        <f t="array" ref="K2828">INDEX(T!$H$2:$H$3661, MATCH(1, (T!$D$2:$D$3661=D2828)*(T!$E$2:$E$3661=G!E2828),0))</f>
        <v>369</v>
      </c>
      <c r="L2828" cm="1">
        <f t="array" ref="L2828">INDEX('C'!$I$2:$I$3661, MATCH(1, ('C'!$D$2:$D$3661=D2828)*('C'!$E$2:$E$3661=G!E2828),0))</f>
        <v>2207344.2999999998</v>
      </c>
      <c r="M2828" cm="1">
        <f t="array" ref="M2828">_xlfn.IFNA(INDEX(P!C$2:C$2862, MATCH(1, (P!$A$2:$A$2862=D2828)*(P!$B$2:$B$2862=F2828),0)),)</f>
        <v>0</v>
      </c>
      <c r="N2828" cm="1">
        <f t="array" ref="N2828">_xlfn.IFNA(INDEX(Ind!$H$2:$H$6441, MATCH(1, (Ind!$A$2:$A$6441=D2828)*(Ind!$D$2:$D$6441=F2828),0)),)</f>
        <v>0</v>
      </c>
      <c r="O2828" cm="1">
        <f t="array" ref="O2828">_xlfn.IFNA(INDEX(Ind!$L$2:$L$6441, MATCH(1, (Ind!$A$2:$A$6441=D2828)*(Ind!$D$2:$D$6441=F2828),0)),)</f>
        <v>0</v>
      </c>
    </row>
    <row r="2829" spans="1:15" x14ac:dyDescent="0.2">
      <c r="A2829" s="1" t="s">
        <v>134</v>
      </c>
      <c r="B2829" s="5" t="str">
        <f t="shared" si="220"/>
        <v>2022</v>
      </c>
      <c r="C2829" s="5">
        <f t="shared" si="221"/>
        <v>7</v>
      </c>
      <c r="D2829" s="11">
        <f t="shared" si="222"/>
        <v>44743</v>
      </c>
      <c r="E2829" s="2" t="s">
        <v>19</v>
      </c>
      <c r="F2829" s="5" t="str">
        <f t="shared" si="223"/>
        <v>MAGDALENA</v>
      </c>
      <c r="G2829" s="13">
        <v>139537935</v>
      </c>
      <c r="H2829" s="7">
        <v>136389693</v>
      </c>
      <c r="I2829" s="9">
        <f t="shared" si="224"/>
        <v>1379.63814</v>
      </c>
      <c r="J2829">
        <v>0</v>
      </c>
      <c r="K2829" cm="1">
        <f t="array" ref="K2829">INDEX(T!$H$2:$H$3661, MATCH(1, (T!$D$2:$D$3661=D2829)*(T!$E$2:$E$3661=G!E2829),0))</f>
        <v>242.727395</v>
      </c>
      <c r="L2829" cm="1">
        <f t="array" ref="L2829">INDEX('C'!$I$2:$I$3661, MATCH(1, ('C'!$D$2:$D$3661=D2829)*('C'!$E$2:$E$3661=G!E2829),0))</f>
        <v>14840874.439345</v>
      </c>
      <c r="M2829" cm="1">
        <f t="array" ref="M2829">_xlfn.IFNA(INDEX(P!C$2:C$2862, MATCH(1, (P!$A$2:$A$2862=D2829)*(P!$B$2:$B$2862=F2829),0)),)</f>
        <v>11.541935483870967</v>
      </c>
      <c r="N2829" cm="1">
        <f t="array" ref="N2829">_xlfn.IFNA(INDEX(Ind!$H$2:$H$6441, MATCH(1, (Ind!$A$2:$A$6441=D2829)*(Ind!$D$2:$D$6441=F2829),0)),)</f>
        <v>0</v>
      </c>
      <c r="O2829" cm="1">
        <f t="array" ref="O2829">_xlfn.IFNA(INDEX(Ind!$L$2:$L$6441, MATCH(1, (Ind!$A$2:$A$6441=D2829)*(Ind!$D$2:$D$6441=F2829),0)),)</f>
        <v>0</v>
      </c>
    </row>
    <row r="2830" spans="1:15" x14ac:dyDescent="0.2">
      <c r="A2830" s="4" t="s">
        <v>134</v>
      </c>
      <c r="B2830" s="5" t="str">
        <f t="shared" si="220"/>
        <v>2022</v>
      </c>
      <c r="C2830" s="5">
        <f t="shared" si="221"/>
        <v>7</v>
      </c>
      <c r="D2830" s="11">
        <f t="shared" si="222"/>
        <v>44743</v>
      </c>
      <c r="E2830" s="5" t="s">
        <v>20</v>
      </c>
      <c r="F2830" s="5" t="str">
        <f t="shared" si="223"/>
        <v>META</v>
      </c>
      <c r="G2830" s="12">
        <v>598651000</v>
      </c>
      <c r="H2830" s="8">
        <v>106847634</v>
      </c>
      <c r="I2830" s="9">
        <f t="shared" si="224"/>
        <v>3527.4931700000002</v>
      </c>
      <c r="J2830">
        <v>0</v>
      </c>
      <c r="K2830" cm="1">
        <f t="array" ref="K2830">INDEX(T!$H$2:$H$3661, MATCH(1, (T!$D$2:$D$3661=D2830)*(T!$E$2:$E$3661=G!E2830),0))</f>
        <v>781.34563500000002</v>
      </c>
      <c r="L2830" cm="1">
        <f t="array" ref="L2830">INDEX('C'!$I$2:$I$3661, MATCH(1, ('C'!$D$2:$D$3661=D2830)*('C'!$E$2:$E$3661=G!E2830),0))</f>
        <v>709951.15605999995</v>
      </c>
      <c r="M2830" cm="1">
        <f t="array" ref="M2830">_xlfn.IFNA(INDEX(P!C$2:C$2862, MATCH(1, (P!$A$2:$A$2862=D2830)*(P!$B$2:$B$2862=F2830),0)),)</f>
        <v>3.6958064516129032</v>
      </c>
      <c r="N2830" cm="1">
        <f t="array" ref="N2830">_xlfn.IFNA(INDEX(Ind!$H$2:$H$6441, MATCH(1, (Ind!$A$2:$A$6441=D2830)*(Ind!$D$2:$D$6441=F2830),0)),)</f>
        <v>0</v>
      </c>
      <c r="O2830" cm="1">
        <f t="array" ref="O2830">_xlfn.IFNA(INDEX(Ind!$L$2:$L$6441, MATCH(1, (Ind!$A$2:$A$6441=D2830)*(Ind!$D$2:$D$6441=F2830),0)),)</f>
        <v>0</v>
      </c>
    </row>
    <row r="2831" spans="1:15" x14ac:dyDescent="0.2">
      <c r="A2831" s="1" t="s">
        <v>134</v>
      </c>
      <c r="B2831" s="5" t="str">
        <f t="shared" si="220"/>
        <v>2022</v>
      </c>
      <c r="C2831" s="5">
        <f t="shared" si="221"/>
        <v>7</v>
      </c>
      <c r="D2831" s="11">
        <f t="shared" si="222"/>
        <v>44743</v>
      </c>
      <c r="E2831" s="2" t="s">
        <v>21</v>
      </c>
      <c r="F2831" s="5" t="str">
        <f t="shared" si="223"/>
        <v>NARINO</v>
      </c>
      <c r="G2831" s="2">
        <v>0</v>
      </c>
      <c r="H2831" s="7">
        <v>108366818</v>
      </c>
      <c r="I2831" s="9">
        <f t="shared" si="224"/>
        <v>1083.6681799999999</v>
      </c>
      <c r="J2831">
        <v>0</v>
      </c>
      <c r="K2831" cm="1">
        <f t="array" ref="K2831">INDEX(T!$H$2:$H$3661, MATCH(1, (T!$D$2:$D$3661=D2831)*(T!$E$2:$E$3661=G!E2831),0))</f>
        <v>1061.24667</v>
      </c>
      <c r="L2831" cm="1">
        <f t="array" ref="L2831">INDEX('C'!$I$2:$I$3661, MATCH(1, ('C'!$D$2:$D$3661=D2831)*('C'!$E$2:$E$3661=G!E2831),0))</f>
        <v>11252755.636360001</v>
      </c>
      <c r="M2831" cm="1">
        <f t="array" ref="M2831">_xlfn.IFNA(INDEX(P!C$2:C$2862, MATCH(1, (P!$A$2:$A$2862=D2831)*(P!$B$2:$B$2862=F2831),0)),)</f>
        <v>0</v>
      </c>
      <c r="N2831" cm="1">
        <f t="array" ref="N2831">_xlfn.IFNA(INDEX(Ind!$H$2:$H$6441, MATCH(1, (Ind!$A$2:$A$6441=D2831)*(Ind!$D$2:$D$6441=F2831),0)),)</f>
        <v>0</v>
      </c>
      <c r="O2831" cm="1">
        <f t="array" ref="O2831">_xlfn.IFNA(INDEX(Ind!$L$2:$L$6441, MATCH(1, (Ind!$A$2:$A$6441=D2831)*(Ind!$D$2:$D$6441=F2831),0)),)</f>
        <v>0</v>
      </c>
    </row>
    <row r="2832" spans="1:15" x14ac:dyDescent="0.2">
      <c r="A2832" s="4" t="s">
        <v>134</v>
      </c>
      <c r="B2832" s="5" t="str">
        <f t="shared" si="220"/>
        <v>2022</v>
      </c>
      <c r="C2832" s="5">
        <f t="shared" si="221"/>
        <v>7</v>
      </c>
      <c r="D2832" s="11">
        <f t="shared" si="222"/>
        <v>44743</v>
      </c>
      <c r="E2832" s="5" t="s">
        <v>22</v>
      </c>
      <c r="F2832" s="5" t="str">
        <f t="shared" si="223"/>
        <v>NORTE DE SANTANDER</v>
      </c>
      <c r="G2832" s="12">
        <v>126662000</v>
      </c>
      <c r="H2832" s="8">
        <v>156154000</v>
      </c>
      <c r="I2832" s="9">
        <f t="shared" si="224"/>
        <v>1414.08</v>
      </c>
      <c r="J2832">
        <v>0</v>
      </c>
      <c r="K2832" cm="1">
        <f t="array" ref="K2832">INDEX(T!$H$2:$H$3661, MATCH(1, (T!$D$2:$D$3661=D2832)*(T!$E$2:$E$3661=G!E2832),0))</f>
        <v>382.29422</v>
      </c>
      <c r="L2832" cm="1">
        <f t="array" ref="L2832">INDEX('C'!$I$2:$I$3661, MATCH(1, ('C'!$D$2:$D$3661=D2832)*('C'!$E$2:$E$3661=G!E2832),0))</f>
        <v>3299660.3025000002</v>
      </c>
      <c r="M2832" cm="1">
        <f t="array" ref="M2832">_xlfn.IFNA(INDEX(P!C$2:C$2862, MATCH(1, (P!$A$2:$A$2862=D2832)*(P!$B$2:$B$2862=F2832),0)),)</f>
        <v>4.4267741935483871</v>
      </c>
      <c r="N2832" cm="1">
        <f t="array" ref="N2832">_xlfn.IFNA(INDEX(Ind!$H$2:$H$6441, MATCH(1, (Ind!$A$2:$A$6441=D2832)*(Ind!$D$2:$D$6441=F2832),0)),)</f>
        <v>0</v>
      </c>
      <c r="O2832" cm="1">
        <f t="array" ref="O2832">_xlfn.IFNA(INDEX(Ind!$L$2:$L$6441, MATCH(1, (Ind!$A$2:$A$6441=D2832)*(Ind!$D$2:$D$6441=F2832),0)),)</f>
        <v>0</v>
      </c>
    </row>
    <row r="2833" spans="1:15" x14ac:dyDescent="0.2">
      <c r="A2833" s="1" t="s">
        <v>134</v>
      </c>
      <c r="B2833" s="5" t="str">
        <f t="shared" si="220"/>
        <v>2022</v>
      </c>
      <c r="C2833" s="5">
        <f t="shared" si="221"/>
        <v>7</v>
      </c>
      <c r="D2833" s="11">
        <f t="shared" si="222"/>
        <v>44743</v>
      </c>
      <c r="E2833" s="2" t="s">
        <v>23</v>
      </c>
      <c r="F2833" s="5" t="str">
        <f t="shared" si="223"/>
        <v>QUINDIO</v>
      </c>
      <c r="G2833" s="2">
        <v>0</v>
      </c>
      <c r="H2833" s="7">
        <v>130451905</v>
      </c>
      <c r="I2833" s="9">
        <f t="shared" si="224"/>
        <v>1304.5190500000001</v>
      </c>
      <c r="J2833">
        <v>0</v>
      </c>
      <c r="K2833" cm="1">
        <f t="array" ref="K2833">INDEX(T!$H$2:$H$3661, MATCH(1, (T!$D$2:$D$3661=D2833)*(T!$E$2:$E$3661=G!E2833),0))</f>
        <v>651.79524000000004</v>
      </c>
      <c r="L2833" cm="1">
        <f t="array" ref="L2833">INDEX('C'!$I$2:$I$3661, MATCH(1, ('C'!$D$2:$D$3661=D2833)*('C'!$E$2:$E$3661=G!E2833),0))</f>
        <v>2486232.2952399999</v>
      </c>
      <c r="M2833" cm="1">
        <f t="array" ref="M2833">_xlfn.IFNA(INDEX(P!C$2:C$2862, MATCH(1, (P!$A$2:$A$2862=D2833)*(P!$B$2:$B$2862=F2833),0)),)</f>
        <v>0</v>
      </c>
      <c r="N2833" cm="1">
        <f t="array" ref="N2833">_xlfn.IFNA(INDEX(Ind!$H$2:$H$6441, MATCH(1, (Ind!$A$2:$A$6441=D2833)*(Ind!$D$2:$D$6441=F2833),0)),)</f>
        <v>0</v>
      </c>
      <c r="O2833" cm="1">
        <f t="array" ref="O2833">_xlfn.IFNA(INDEX(Ind!$L$2:$L$6441, MATCH(1, (Ind!$A$2:$A$6441=D2833)*(Ind!$D$2:$D$6441=F2833),0)),)</f>
        <v>0</v>
      </c>
    </row>
    <row r="2834" spans="1:15" x14ac:dyDescent="0.2">
      <c r="A2834" s="4" t="s">
        <v>134</v>
      </c>
      <c r="B2834" s="5" t="str">
        <f t="shared" si="220"/>
        <v>2022</v>
      </c>
      <c r="C2834" s="5">
        <f t="shared" si="221"/>
        <v>7</v>
      </c>
      <c r="D2834" s="11">
        <f t="shared" si="222"/>
        <v>44743</v>
      </c>
      <c r="E2834" s="5" t="s">
        <v>24</v>
      </c>
      <c r="F2834" s="5" t="str">
        <f t="shared" si="223"/>
        <v>RISARALDA</v>
      </c>
      <c r="G2834" s="5">
        <v>0</v>
      </c>
      <c r="H2834" s="8">
        <v>106974588</v>
      </c>
      <c r="I2834" s="9">
        <f t="shared" si="224"/>
        <v>1069.7458799999999</v>
      </c>
      <c r="J2834">
        <v>0</v>
      </c>
      <c r="K2834" cm="1">
        <f t="array" ref="K2834">INDEX(T!$H$2:$H$3661, MATCH(1, (T!$D$2:$D$3661=D2834)*(T!$E$2:$E$3661=G!E2834),0))</f>
        <v>449.70294000000001</v>
      </c>
      <c r="L2834" cm="1">
        <f t="array" ref="L2834">INDEX('C'!$I$2:$I$3661, MATCH(1, ('C'!$D$2:$D$3661=D2834)*('C'!$E$2:$E$3661=G!E2834),0))</f>
        <v>4106734.32412</v>
      </c>
      <c r="M2834" cm="1">
        <f t="array" ref="M2834">_xlfn.IFNA(INDEX(P!C$2:C$2862, MATCH(1, (P!$A$2:$A$2862=D2834)*(P!$B$2:$B$2862=F2834),0)),)</f>
        <v>0</v>
      </c>
      <c r="N2834" cm="1">
        <f t="array" ref="N2834">_xlfn.IFNA(INDEX(Ind!$H$2:$H$6441, MATCH(1, (Ind!$A$2:$A$6441=D2834)*(Ind!$D$2:$D$6441=F2834),0)),)</f>
        <v>199.71379194212801</v>
      </c>
      <c r="O2834" cm="1">
        <f t="array" ref="O2834">_xlfn.IFNA(INDEX(Ind!$L$2:$L$6441, MATCH(1, (Ind!$A$2:$A$6441=D2834)*(Ind!$D$2:$D$6441=F2834),0)),)</f>
        <v>111.522500230014</v>
      </c>
    </row>
    <row r="2835" spans="1:15" x14ac:dyDescent="0.2">
      <c r="A2835" s="1" t="s">
        <v>134</v>
      </c>
      <c r="B2835" s="5" t="str">
        <f t="shared" si="220"/>
        <v>2022</v>
      </c>
      <c r="C2835" s="5">
        <f t="shared" si="221"/>
        <v>7</v>
      </c>
      <c r="D2835" s="11">
        <f t="shared" si="222"/>
        <v>44743</v>
      </c>
      <c r="E2835" s="2" t="s">
        <v>25</v>
      </c>
      <c r="F2835" s="5" t="str">
        <f t="shared" si="223"/>
        <v>SANTANDER</v>
      </c>
      <c r="G2835" s="2">
        <v>84426000</v>
      </c>
      <c r="H2835" s="7">
        <v>331153174</v>
      </c>
      <c r="I2835" s="9">
        <f t="shared" si="224"/>
        <v>2077.8958699999998</v>
      </c>
      <c r="J2835">
        <v>0</v>
      </c>
      <c r="K2835" cm="1">
        <f t="array" ref="K2835">INDEX(T!$H$2:$H$3661, MATCH(1, (T!$D$2:$D$3661=D2835)*(T!$E$2:$E$3661=G!E2835),0))</f>
        <v>711.00547500000005</v>
      </c>
      <c r="L2835" cm="1">
        <f t="array" ref="L2835">INDEX('C'!$I$2:$I$3661, MATCH(1, ('C'!$D$2:$D$3661=D2835)*('C'!$E$2:$E$3661=G!E2835),0))</f>
        <v>3328329.8454</v>
      </c>
      <c r="M2835" cm="1">
        <f t="array" ref="M2835">_xlfn.IFNA(INDEX(P!C$2:C$2862, MATCH(1, (P!$A$2:$A$2862=D2835)*(P!$B$2:$B$2862=F2835),0)),)</f>
        <v>22.461935483870967</v>
      </c>
      <c r="N2835" cm="1">
        <f t="array" ref="N2835">_xlfn.IFNA(INDEX(Ind!$H$2:$H$6441, MATCH(1, (Ind!$A$2:$A$6441=D2835)*(Ind!$D$2:$D$6441=F2835),0)),)</f>
        <v>168.525786361586</v>
      </c>
      <c r="O2835" cm="1">
        <f t="array" ref="O2835">_xlfn.IFNA(INDEX(Ind!$L$2:$L$6441, MATCH(1, (Ind!$A$2:$A$6441=D2835)*(Ind!$D$2:$D$6441=F2835),0)),)</f>
        <v>104.58917061466801</v>
      </c>
    </row>
    <row r="2836" spans="1:15" x14ac:dyDescent="0.2">
      <c r="A2836" s="4" t="s">
        <v>134</v>
      </c>
      <c r="B2836" s="5" t="str">
        <f t="shared" si="220"/>
        <v>2022</v>
      </c>
      <c r="C2836" s="5">
        <f t="shared" si="221"/>
        <v>7</v>
      </c>
      <c r="D2836" s="11">
        <f t="shared" si="222"/>
        <v>44743</v>
      </c>
      <c r="E2836" s="5" t="s">
        <v>26</v>
      </c>
      <c r="F2836" s="5" t="str">
        <f t="shared" si="223"/>
        <v>SUCRE</v>
      </c>
      <c r="G2836" s="5">
        <v>88617000</v>
      </c>
      <c r="H2836" s="6">
        <v>0</v>
      </c>
      <c r="I2836" s="9">
        <f t="shared" si="224"/>
        <v>886.17</v>
      </c>
      <c r="J2836">
        <v>0</v>
      </c>
      <c r="K2836" cm="1">
        <f t="array" ref="K2836">INDEX(T!$H$2:$H$3661, MATCH(1, (T!$D$2:$D$3661=D2836)*(T!$E$2:$E$3661=G!E2836),0))</f>
        <v>211.86</v>
      </c>
      <c r="L2836" cm="1">
        <f t="array" ref="L2836">INDEX('C'!$I$2:$I$3661, MATCH(1, ('C'!$D$2:$D$3661=D2836)*('C'!$E$2:$E$3661=G!E2836),0))</f>
        <v>14067368</v>
      </c>
      <c r="M2836" cm="1">
        <f t="array" ref="M2836">_xlfn.IFNA(INDEX(P!C$2:C$2862, MATCH(1, (P!$A$2:$A$2862=D2836)*(P!$B$2:$B$2862=F2836),0)),)</f>
        <v>111.21693161290322</v>
      </c>
      <c r="N2836" cm="1">
        <f t="array" ref="N2836">_xlfn.IFNA(INDEX(Ind!$H$2:$H$6441, MATCH(1, (Ind!$A$2:$A$6441=D2836)*(Ind!$D$2:$D$6441=F2836),0)),)</f>
        <v>0</v>
      </c>
      <c r="O2836" cm="1">
        <f t="array" ref="O2836">_xlfn.IFNA(INDEX(Ind!$L$2:$L$6441, MATCH(1, (Ind!$A$2:$A$6441=D2836)*(Ind!$D$2:$D$6441=F2836),0)),)</f>
        <v>0</v>
      </c>
    </row>
    <row r="2837" spans="1:15" x14ac:dyDescent="0.2">
      <c r="A2837" s="1" t="s">
        <v>134</v>
      </c>
      <c r="B2837" s="5" t="str">
        <f t="shared" si="220"/>
        <v>2022</v>
      </c>
      <c r="C2837" s="5">
        <f t="shared" si="221"/>
        <v>7</v>
      </c>
      <c r="D2837" s="11">
        <f t="shared" si="222"/>
        <v>44743</v>
      </c>
      <c r="E2837" s="2" t="s">
        <v>27</v>
      </c>
      <c r="F2837" s="5" t="str">
        <f t="shared" si="223"/>
        <v>TOLIMA</v>
      </c>
      <c r="G2837" s="2">
        <v>0</v>
      </c>
      <c r="H2837" s="7">
        <v>110160842</v>
      </c>
      <c r="I2837" s="9">
        <f t="shared" si="224"/>
        <v>1101.60842</v>
      </c>
      <c r="J2837">
        <v>0</v>
      </c>
      <c r="K2837" cm="1">
        <f t="array" ref="K2837">INDEX(T!$H$2:$H$3661, MATCH(1, (T!$D$2:$D$3661=D2837)*(T!$E$2:$E$3661=G!E2837),0))</f>
        <v>1019.93337</v>
      </c>
      <c r="L2837" cm="1">
        <f t="array" ref="L2837">INDEX('C'!$I$2:$I$3661, MATCH(1, ('C'!$D$2:$D$3661=D2837)*('C'!$E$2:$E$3661=G!E2837),0))</f>
        <v>11319020.14807</v>
      </c>
      <c r="M2837" cm="1">
        <f t="array" ref="M2837">_xlfn.IFNA(INDEX(P!C$2:C$2862, MATCH(1, (P!$A$2:$A$2862=D2837)*(P!$B$2:$B$2862=F2837),0)),)</f>
        <v>2.4790322580645161</v>
      </c>
      <c r="N2837" cm="1">
        <f t="array" ref="N2837">_xlfn.IFNA(INDEX(Ind!$H$2:$H$6441, MATCH(1, (Ind!$A$2:$A$6441=D2837)*(Ind!$D$2:$D$6441=F2837),0)),)</f>
        <v>129.11334584522001</v>
      </c>
      <c r="O2837" cm="1">
        <f t="array" ref="O2837">_xlfn.IFNA(INDEX(Ind!$L$2:$L$6441, MATCH(1, (Ind!$A$2:$A$6441=D2837)*(Ind!$D$2:$D$6441=F2837),0)),)</f>
        <v>96.350228110743103</v>
      </c>
    </row>
    <row r="2838" spans="1:15" x14ac:dyDescent="0.2">
      <c r="A2838" s="4" t="s">
        <v>134</v>
      </c>
      <c r="B2838" s="5" t="str">
        <f t="shared" si="220"/>
        <v>2022</v>
      </c>
      <c r="C2838" s="5">
        <f t="shared" si="221"/>
        <v>7</v>
      </c>
      <c r="D2838" s="11">
        <f t="shared" si="222"/>
        <v>44743</v>
      </c>
      <c r="E2838" s="5" t="s">
        <v>28</v>
      </c>
      <c r="F2838" s="5" t="str">
        <f t="shared" si="223"/>
        <v>VALLE DEL CAUCA</v>
      </c>
      <c r="G2838" s="12">
        <v>112160501</v>
      </c>
      <c r="H2838" s="6">
        <v>0</v>
      </c>
      <c r="I2838" s="9">
        <f t="shared" si="224"/>
        <v>1121.60501</v>
      </c>
      <c r="J2838">
        <v>0</v>
      </c>
      <c r="K2838" cm="1">
        <f t="array" ref="K2838">INDEX(T!$H$2:$H$3661, MATCH(1, (T!$D$2:$D$3661=D2838)*(T!$E$2:$E$3661=G!E2838),0))</f>
        <v>936.79163000000005</v>
      </c>
      <c r="L2838" cm="1">
        <f t="array" ref="L2838">INDEX('C'!$I$2:$I$3661, MATCH(1, ('C'!$D$2:$D$3661=D2838)*('C'!$E$2:$E$3661=G!E2838),0))</f>
        <v>18071707.965739999</v>
      </c>
      <c r="M2838" cm="1">
        <f t="array" ref="M2838">_xlfn.IFNA(INDEX(P!C$2:C$2862, MATCH(1, (P!$A$2:$A$2862=D2838)*(P!$B$2:$B$2862=F2838),0)),)</f>
        <v>0</v>
      </c>
      <c r="N2838" cm="1">
        <f t="array" ref="N2838">_xlfn.IFNA(INDEX(Ind!$H$2:$H$6441, MATCH(1, (Ind!$A$2:$A$6441=D2838)*(Ind!$D$2:$D$6441=F2838),0)),)</f>
        <v>168.60283140349301</v>
      </c>
      <c r="O2838" cm="1">
        <f t="array" ref="O2838">_xlfn.IFNA(INDEX(Ind!$L$2:$L$6441, MATCH(1, (Ind!$A$2:$A$6441=D2838)*(Ind!$D$2:$D$6441=F2838),0)),)</f>
        <v>101.154396960626</v>
      </c>
    </row>
    <row r="2839" spans="1:15" x14ac:dyDescent="0.2">
      <c r="A2839" s="1" t="s">
        <v>134</v>
      </c>
      <c r="B2839" s="5" t="str">
        <f t="shared" si="220"/>
        <v>2022</v>
      </c>
      <c r="C2839" s="5">
        <f t="shared" si="221"/>
        <v>7</v>
      </c>
      <c r="D2839" s="11">
        <f t="shared" si="222"/>
        <v>44743</v>
      </c>
      <c r="E2839" s="2" t="s">
        <v>74</v>
      </c>
      <c r="F2839" s="5" t="str">
        <f t="shared" si="223"/>
        <v>ARAUCA</v>
      </c>
      <c r="G2839" s="2">
        <v>0</v>
      </c>
      <c r="H2839" s="7">
        <v>114135500</v>
      </c>
      <c r="I2839" s="9">
        <f t="shared" si="224"/>
        <v>1141.355</v>
      </c>
      <c r="J2839">
        <v>0</v>
      </c>
      <c r="K2839" cm="1">
        <f t="array" ref="K2839">INDEX(T!$H$2:$H$3661, MATCH(1, (T!$D$2:$D$3661=D2839)*(T!$E$2:$E$3661=G!E2839),0))</f>
        <v>1311.57</v>
      </c>
      <c r="L2839" cm="1">
        <f t="array" ref="L2839">INDEX('C'!$I$2:$I$3661, MATCH(1, ('C'!$D$2:$D$3661=D2839)*('C'!$E$2:$E$3661=G!E2839),0))</f>
        <v>49633.5</v>
      </c>
      <c r="M2839" cm="1">
        <f t="array" ref="M2839">_xlfn.IFNA(INDEX(P!C$2:C$2862, MATCH(1, (P!$A$2:$A$2862=D2839)*(P!$B$2:$B$2862=F2839),0)),)</f>
        <v>3.6445161290322581</v>
      </c>
      <c r="N2839" cm="1">
        <f t="array" ref="N2839">_xlfn.IFNA(INDEX(Ind!$H$2:$H$6441, MATCH(1, (Ind!$A$2:$A$6441=D2839)*(Ind!$D$2:$D$6441=F2839),0)),)</f>
        <v>0</v>
      </c>
      <c r="O2839" cm="1">
        <f t="array" ref="O2839">_xlfn.IFNA(INDEX(Ind!$L$2:$L$6441, MATCH(1, (Ind!$A$2:$A$6441=D2839)*(Ind!$D$2:$D$6441=F2839),0)),)</f>
        <v>0</v>
      </c>
    </row>
    <row r="2840" spans="1:15" x14ac:dyDescent="0.2">
      <c r="A2840" s="4" t="s">
        <v>134</v>
      </c>
      <c r="B2840" s="5" t="str">
        <f t="shared" si="220"/>
        <v>2022</v>
      </c>
      <c r="C2840" s="5">
        <f t="shared" si="221"/>
        <v>7</v>
      </c>
      <c r="D2840" s="11">
        <f t="shared" si="222"/>
        <v>44743</v>
      </c>
      <c r="E2840" s="5" t="s">
        <v>29</v>
      </c>
      <c r="F2840" s="5" t="str">
        <f t="shared" si="223"/>
        <v>CASANARE</v>
      </c>
      <c r="G2840" s="5">
        <v>0</v>
      </c>
      <c r="H2840" s="6">
        <v>52998800</v>
      </c>
      <c r="I2840" s="9">
        <f t="shared" si="224"/>
        <v>529.98800000000006</v>
      </c>
      <c r="J2840">
        <v>0</v>
      </c>
      <c r="K2840" cm="1">
        <f t="array" ref="K2840">INDEX(T!$H$2:$H$3661, MATCH(1, (T!$D$2:$D$3661=D2840)*(T!$E$2:$E$3661=G!E2840),0))</f>
        <v>134.27656999999999</v>
      </c>
      <c r="L2840" cm="1">
        <f t="array" ref="L2840">INDEX('C'!$I$2:$I$3661, MATCH(1, ('C'!$D$2:$D$3661=D2840)*('C'!$E$2:$E$3661=G!E2840),0))</f>
        <v>613260.93970999995</v>
      </c>
      <c r="M2840" cm="1">
        <f t="array" ref="M2840">_xlfn.IFNA(INDEX(P!C$2:C$2862, MATCH(1, (P!$A$2:$A$2862=D2840)*(P!$B$2:$B$2862=F2840),0)),)</f>
        <v>629.93935483870962</v>
      </c>
      <c r="N2840" cm="1">
        <f t="array" ref="N2840">_xlfn.IFNA(INDEX(Ind!$H$2:$H$6441, MATCH(1, (Ind!$A$2:$A$6441=D2840)*(Ind!$D$2:$D$6441=F2840),0)),)</f>
        <v>0</v>
      </c>
      <c r="O2840" cm="1">
        <f t="array" ref="O2840">_xlfn.IFNA(INDEX(Ind!$L$2:$L$6441, MATCH(1, (Ind!$A$2:$A$6441=D2840)*(Ind!$D$2:$D$6441=F2840),0)),)</f>
        <v>0</v>
      </c>
    </row>
    <row r="2841" spans="1:15" x14ac:dyDescent="0.2">
      <c r="A2841" s="1" t="s">
        <v>134</v>
      </c>
      <c r="B2841" s="5" t="str">
        <f t="shared" si="220"/>
        <v>2022</v>
      </c>
      <c r="C2841" s="5">
        <f t="shared" si="221"/>
        <v>7</v>
      </c>
      <c r="D2841" s="11">
        <f t="shared" si="222"/>
        <v>44743</v>
      </c>
      <c r="E2841" s="2" t="s">
        <v>30</v>
      </c>
      <c r="F2841" s="5" t="str">
        <f t="shared" si="223"/>
        <v>PUTUMAYO</v>
      </c>
      <c r="G2841" s="2">
        <v>0</v>
      </c>
      <c r="H2841" s="3">
        <v>98179000</v>
      </c>
      <c r="I2841" s="9">
        <f t="shared" si="224"/>
        <v>981.79</v>
      </c>
      <c r="J2841">
        <v>0</v>
      </c>
      <c r="K2841" cm="1">
        <f t="array" ref="K2841">INDEX(T!$H$2:$H$3661, MATCH(1, (T!$D$2:$D$3661=D2841)*(T!$E$2:$E$3661=G!E2841),0))</f>
        <v>2941.86</v>
      </c>
      <c r="L2841" cm="1">
        <f t="array" ref="L2841">INDEX('C'!$I$2:$I$3661, MATCH(1, ('C'!$D$2:$D$3661=D2841)*('C'!$E$2:$E$3661=G!E2841),0))</f>
        <v>56231.59</v>
      </c>
      <c r="M2841" cm="1">
        <f t="array" ref="M2841">_xlfn.IFNA(INDEX(P!C$2:C$2862, MATCH(1, (P!$A$2:$A$2862=D2841)*(P!$B$2:$B$2862=F2841),0)),)</f>
        <v>3.2041935483870967</v>
      </c>
      <c r="N2841" cm="1">
        <f t="array" ref="N2841">_xlfn.IFNA(INDEX(Ind!$H$2:$H$6441, MATCH(1, (Ind!$A$2:$A$6441=D2841)*(Ind!$D$2:$D$6441=F2841),0)),)</f>
        <v>0</v>
      </c>
      <c r="O2841" cm="1">
        <f t="array" ref="O2841">_xlfn.IFNA(INDEX(Ind!$L$2:$L$6441, MATCH(1, (Ind!$A$2:$A$6441=D2841)*(Ind!$D$2:$D$6441=F2841),0)),)</f>
        <v>0</v>
      </c>
    </row>
    <row r="2842" spans="1:15" x14ac:dyDescent="0.2">
      <c r="A2842" s="4" t="s">
        <v>134</v>
      </c>
      <c r="B2842" s="5" t="str">
        <f t="shared" si="220"/>
        <v>2022</v>
      </c>
      <c r="C2842" s="5">
        <f t="shared" si="221"/>
        <v>7</v>
      </c>
      <c r="D2842" s="11">
        <f t="shared" si="222"/>
        <v>44743</v>
      </c>
      <c r="E2842" s="5" t="s">
        <v>31</v>
      </c>
      <c r="F2842" s="5" t="str">
        <f t="shared" si="223"/>
        <v>GUAVIARE</v>
      </c>
      <c r="G2842" s="5">
        <v>0</v>
      </c>
      <c r="H2842" s="8">
        <v>107110000</v>
      </c>
      <c r="I2842" s="9">
        <f t="shared" si="224"/>
        <v>1071.0999999999999</v>
      </c>
      <c r="J2842">
        <v>0</v>
      </c>
      <c r="K2842" cm="1">
        <f t="array" ref="K2842">INDEX(T!$H$2:$H$3661, MATCH(1, (T!$D$2:$D$3661=D2842)*(T!$E$2:$E$3661=G!E2842),0))</f>
        <v>2063.9499999999998</v>
      </c>
      <c r="L2842" cm="1">
        <f t="array" ref="L2842">INDEX('C'!$I$2:$I$3661, MATCH(1, ('C'!$D$2:$D$3661=D2842)*('C'!$E$2:$E$3661=G!E2842),0))</f>
        <v>52159.83</v>
      </c>
      <c r="M2842" cm="1">
        <f t="array" ref="M2842">_xlfn.IFNA(INDEX(P!C$2:C$2862, MATCH(1, (P!$A$2:$A$2862=D2842)*(P!$B$2:$B$2862=F2842),0)),)</f>
        <v>0</v>
      </c>
      <c r="N2842" cm="1">
        <f t="array" ref="N2842">_xlfn.IFNA(INDEX(Ind!$H$2:$H$6441, MATCH(1, (Ind!$A$2:$A$6441=D2842)*(Ind!$D$2:$D$6441=F2842),0)),)</f>
        <v>0</v>
      </c>
      <c r="O2842" cm="1">
        <f t="array" ref="O2842">_xlfn.IFNA(INDEX(Ind!$L$2:$L$6441, MATCH(1, (Ind!$A$2:$A$6441=D2842)*(Ind!$D$2:$D$6441=F2842),0)),)</f>
        <v>0</v>
      </c>
    </row>
    <row r="2843" spans="1:15" x14ac:dyDescent="0.2">
      <c r="A2843" s="1" t="s">
        <v>135</v>
      </c>
      <c r="B2843" s="5" t="str">
        <f t="shared" si="220"/>
        <v>2022</v>
      </c>
      <c r="C2843" s="5">
        <f t="shared" si="221"/>
        <v>8</v>
      </c>
      <c r="D2843" s="11">
        <f t="shared" si="222"/>
        <v>44774</v>
      </c>
      <c r="E2843" s="2" t="s">
        <v>5</v>
      </c>
      <c r="F2843" s="5" t="str">
        <f t="shared" si="223"/>
        <v>ANTIOQUIA</v>
      </c>
      <c r="G2843" s="13">
        <v>102774617</v>
      </c>
      <c r="H2843" s="3">
        <v>99558138</v>
      </c>
      <c r="I2843" s="9">
        <f t="shared" si="224"/>
        <v>1011.663775</v>
      </c>
      <c r="J2843">
        <v>0</v>
      </c>
      <c r="K2843" cm="1">
        <f t="array" ref="K2843">INDEX(T!$H$2:$H$3661, MATCH(1, (T!$D$2:$D$3661=D2843)*(T!$E$2:$E$3661=G!E2843),0))</f>
        <v>586.87116000000003</v>
      </c>
      <c r="L2843" cm="1">
        <f t="array" ref="L2843">INDEX('C'!$I$2:$I$3661, MATCH(1, ('C'!$D$2:$D$3661=D2843)*('C'!$E$2:$E$3661=G!E2843),0))</f>
        <v>24675013.87647</v>
      </c>
      <c r="M2843" cm="1">
        <f t="array" ref="M2843">_xlfn.IFNA(INDEX(P!C$2:C$2862, MATCH(1, (P!$A$2:$A$2862=D2843)*(P!$B$2:$B$2862=F2843),0)),)</f>
        <v>0</v>
      </c>
      <c r="N2843" cm="1">
        <f t="array" ref="N2843">_xlfn.IFNA(INDEX(Ind!$H$2:$H$6441, MATCH(1, (Ind!$A$2:$A$6441=D2843)*(Ind!$D$2:$D$6441=F2843),0)),)</f>
        <v>166.949353317163</v>
      </c>
      <c r="O2843" cm="1">
        <f t="array" ref="O2843">_xlfn.IFNA(INDEX(Ind!$L$2:$L$6441, MATCH(1, (Ind!$A$2:$A$6441=D2843)*(Ind!$D$2:$D$6441=F2843),0)),)</f>
        <v>100.15169199301999</v>
      </c>
    </row>
    <row r="2844" spans="1:15" x14ac:dyDescent="0.2">
      <c r="A2844" s="4" t="s">
        <v>135</v>
      </c>
      <c r="B2844" s="5" t="str">
        <f t="shared" si="220"/>
        <v>2022</v>
      </c>
      <c r="C2844" s="5">
        <f t="shared" si="221"/>
        <v>8</v>
      </c>
      <c r="D2844" s="11">
        <f t="shared" si="222"/>
        <v>44774</v>
      </c>
      <c r="E2844" s="5" t="s">
        <v>6</v>
      </c>
      <c r="F2844" s="5" t="str">
        <f t="shared" si="223"/>
        <v>ATLANTICO</v>
      </c>
      <c r="G2844" s="12">
        <v>143100000</v>
      </c>
      <c r="H2844" s="8">
        <v>143100000</v>
      </c>
      <c r="I2844" s="9">
        <f t="shared" si="224"/>
        <v>1431</v>
      </c>
      <c r="J2844">
        <v>0</v>
      </c>
      <c r="K2844" cm="1">
        <f t="array" ref="K2844">INDEX(T!$H$2:$H$3661, MATCH(1, (T!$D$2:$D$3661=D2844)*(T!$E$2:$E$3661=G!E2844),0))</f>
        <v>324</v>
      </c>
      <c r="L2844" cm="1">
        <f t="array" ref="L2844">INDEX('C'!$I$2:$I$3661, MATCH(1, ('C'!$D$2:$D$3661=D2844)*('C'!$E$2:$E$3661=G!E2844),0))</f>
        <v>18595267</v>
      </c>
      <c r="M2844" cm="1">
        <f t="array" ref="M2844">_xlfn.IFNA(INDEX(P!C$2:C$2862, MATCH(1, (P!$A$2:$A$2862=D2844)*(P!$B$2:$B$2862=F2844),0)),)</f>
        <v>29.584516129032259</v>
      </c>
      <c r="N2844" cm="1">
        <f t="array" ref="N2844">_xlfn.IFNA(INDEX(Ind!$H$2:$H$6441, MATCH(1, (Ind!$A$2:$A$6441=D2844)*(Ind!$D$2:$D$6441=F2844),0)),)</f>
        <v>196.07813551311901</v>
      </c>
      <c r="O2844" cm="1">
        <f t="array" ref="O2844">_xlfn.IFNA(INDEX(Ind!$L$2:$L$6441, MATCH(1, (Ind!$A$2:$A$6441=D2844)*(Ind!$D$2:$D$6441=F2844),0)),)</f>
        <v>107.01571557302501</v>
      </c>
    </row>
    <row r="2845" spans="1:15" x14ac:dyDescent="0.2">
      <c r="A2845" s="1" t="s">
        <v>135</v>
      </c>
      <c r="B2845" s="5" t="str">
        <f t="shared" si="220"/>
        <v>2022</v>
      </c>
      <c r="C2845" s="5">
        <f t="shared" si="221"/>
        <v>8</v>
      </c>
      <c r="D2845" s="11">
        <f t="shared" si="222"/>
        <v>44774</v>
      </c>
      <c r="E2845" s="2" t="s">
        <v>7</v>
      </c>
      <c r="F2845" s="5" t="str">
        <f t="shared" si="223"/>
        <v>BOGOTA, D.C.</v>
      </c>
      <c r="G2845" s="2">
        <v>0</v>
      </c>
      <c r="H2845" s="7">
        <v>101743000</v>
      </c>
      <c r="I2845" s="9">
        <f t="shared" si="224"/>
        <v>1017.43</v>
      </c>
      <c r="J2845">
        <v>0</v>
      </c>
      <c r="K2845" cm="1">
        <f t="array" ref="K2845">INDEX(T!$H$2:$H$3661, MATCH(1, (T!$D$2:$D$3661=D2845)*(T!$E$2:$E$3661=G!E2845),0))</f>
        <v>694.03</v>
      </c>
      <c r="L2845" cm="1">
        <f t="array" ref="L2845">INDEX('C'!$I$2:$I$3661, MATCH(1, ('C'!$D$2:$D$3661=D2845)*('C'!$E$2:$E$3661=G!E2845),0))</f>
        <v>57629822</v>
      </c>
      <c r="M2845" cm="1">
        <f t="array" ref="M2845">_xlfn.IFNA(INDEX(P!C$2:C$2862, MATCH(1, (P!$A$2:$A$2862=D2845)*(P!$B$2:$B$2862=F2845),0)),)</f>
        <v>0</v>
      </c>
      <c r="N2845" cm="1">
        <f t="array" ref="N2845">_xlfn.IFNA(INDEX(Ind!$H$2:$H$6441, MATCH(1, (Ind!$A$2:$A$6441=D2845)*(Ind!$D$2:$D$6441=F2845),0)),)</f>
        <v>159.896454814675</v>
      </c>
      <c r="O2845" cm="1">
        <f t="array" ref="O2845">_xlfn.IFNA(INDEX(Ind!$L$2:$L$6441, MATCH(1, (Ind!$A$2:$A$6441=D2845)*(Ind!$D$2:$D$6441=F2845),0)),)</f>
        <v>97.007227206560898</v>
      </c>
    </row>
    <row r="2846" spans="1:15" x14ac:dyDescent="0.2">
      <c r="A2846" s="4" t="s">
        <v>135</v>
      </c>
      <c r="B2846" s="5" t="str">
        <f t="shared" si="220"/>
        <v>2022</v>
      </c>
      <c r="C2846" s="5">
        <f t="shared" si="221"/>
        <v>8</v>
      </c>
      <c r="D2846" s="11">
        <f t="shared" si="222"/>
        <v>44774</v>
      </c>
      <c r="E2846" s="5" t="s">
        <v>8</v>
      </c>
      <c r="F2846" s="5" t="str">
        <f t="shared" si="223"/>
        <v>BOLIVAR</v>
      </c>
      <c r="G2846" s="12">
        <v>121429583</v>
      </c>
      <c r="H2846" s="8">
        <v>127353703</v>
      </c>
      <c r="I2846" s="9">
        <f t="shared" si="224"/>
        <v>1243.91643</v>
      </c>
      <c r="J2846">
        <v>0</v>
      </c>
      <c r="K2846" cm="1">
        <f t="array" ref="K2846">INDEX(T!$H$2:$H$3661, MATCH(1, (T!$D$2:$D$3661=D2846)*(T!$E$2:$E$3661=G!E2846),0))</f>
        <v>316.38867499999998</v>
      </c>
      <c r="L2846" cm="1">
        <f t="array" ref="L2846">INDEX('C'!$I$2:$I$3661, MATCH(1, ('C'!$D$2:$D$3661=D2846)*('C'!$E$2:$E$3661=G!E2846),0))</f>
        <v>16226152.830675</v>
      </c>
      <c r="M2846" cm="1">
        <f t="array" ref="M2846">_xlfn.IFNA(INDEX(P!C$2:C$2862, MATCH(1, (P!$A$2:$A$2862=D2846)*(P!$B$2:$B$2862=F2846),0)),)</f>
        <v>1.1938709677419355</v>
      </c>
      <c r="N2846" cm="1">
        <f t="array" ref="N2846">_xlfn.IFNA(INDEX(Ind!$H$2:$H$6441, MATCH(1, (Ind!$A$2:$A$6441=D2846)*(Ind!$D$2:$D$6441=F2846),0)),)</f>
        <v>194.78759099791699</v>
      </c>
      <c r="O2846" cm="1">
        <f t="array" ref="O2846">_xlfn.IFNA(INDEX(Ind!$L$2:$L$6441, MATCH(1, (Ind!$A$2:$A$6441=D2846)*(Ind!$D$2:$D$6441=F2846),0)),)</f>
        <v>103.29667893406599</v>
      </c>
    </row>
    <row r="2847" spans="1:15" x14ac:dyDescent="0.2">
      <c r="A2847" s="1" t="s">
        <v>135</v>
      </c>
      <c r="B2847" s="5" t="str">
        <f t="shared" si="220"/>
        <v>2022</v>
      </c>
      <c r="C2847" s="5">
        <f t="shared" si="221"/>
        <v>8</v>
      </c>
      <c r="D2847" s="11">
        <f t="shared" si="222"/>
        <v>44774</v>
      </c>
      <c r="E2847" s="2" t="s">
        <v>9</v>
      </c>
      <c r="F2847" s="5" t="str">
        <f t="shared" si="223"/>
        <v>BOYACA</v>
      </c>
      <c r="G2847" s="2">
        <v>87690671</v>
      </c>
      <c r="H2847" s="7">
        <v>138196245</v>
      </c>
      <c r="I2847" s="9">
        <f t="shared" si="224"/>
        <v>1129.4345800000001</v>
      </c>
      <c r="J2847">
        <v>0</v>
      </c>
      <c r="K2847" cm="1">
        <f t="array" ref="K2847">INDEX(T!$H$2:$H$3661, MATCH(1, (T!$D$2:$D$3661=D2847)*(T!$E$2:$E$3661=G!E2847),0))</f>
        <v>362.37896000000001</v>
      </c>
      <c r="L2847" cm="1">
        <f t="array" ref="L2847">INDEX('C'!$I$2:$I$3661, MATCH(1, ('C'!$D$2:$D$3661=D2847)*('C'!$E$2:$E$3661=G!E2847),0))</f>
        <v>7626368.5153000001</v>
      </c>
      <c r="M2847" cm="1">
        <f t="array" ref="M2847">_xlfn.IFNA(INDEX(P!C$2:C$2862, MATCH(1, (P!$A$2:$A$2862=D2847)*(P!$B$2:$B$2862=F2847),0)),)</f>
        <v>45.031612903225806</v>
      </c>
      <c r="N2847" cm="1">
        <f t="array" ref="N2847">_xlfn.IFNA(INDEX(Ind!$H$2:$H$6441, MATCH(1, (Ind!$A$2:$A$6441=D2847)*(Ind!$D$2:$D$6441=F2847),0)),)</f>
        <v>183.17116114167601</v>
      </c>
      <c r="O2847" cm="1">
        <f t="array" ref="O2847">_xlfn.IFNA(INDEX(Ind!$L$2:$L$6441, MATCH(1, (Ind!$A$2:$A$6441=D2847)*(Ind!$D$2:$D$6441=F2847),0)),)</f>
        <v>106.341519328309</v>
      </c>
    </row>
    <row r="2848" spans="1:15" x14ac:dyDescent="0.2">
      <c r="A2848" s="4" t="s">
        <v>135</v>
      </c>
      <c r="B2848" s="5" t="str">
        <f t="shared" si="220"/>
        <v>2022</v>
      </c>
      <c r="C2848" s="5">
        <f t="shared" si="221"/>
        <v>8</v>
      </c>
      <c r="D2848" s="11">
        <f t="shared" si="222"/>
        <v>44774</v>
      </c>
      <c r="E2848" s="5" t="s">
        <v>10</v>
      </c>
      <c r="F2848" s="5" t="str">
        <f t="shared" si="223"/>
        <v>CALDAS</v>
      </c>
      <c r="G2848" s="5">
        <v>0</v>
      </c>
      <c r="H2848" s="8">
        <v>109657697</v>
      </c>
      <c r="I2848" s="9">
        <f t="shared" si="224"/>
        <v>1096.5769700000001</v>
      </c>
      <c r="J2848">
        <v>0</v>
      </c>
      <c r="K2848" cm="1">
        <f t="array" ref="K2848">INDEX(T!$H$2:$H$3661, MATCH(1, (T!$D$2:$D$3661=D2848)*(T!$E$2:$E$3661=G!E2848),0))</f>
        <v>656.38478999999995</v>
      </c>
      <c r="L2848" cm="1">
        <f t="array" ref="L2848">INDEX('C'!$I$2:$I$3661, MATCH(1, ('C'!$D$2:$D$3661=D2848)*('C'!$E$2:$E$3661=G!E2848),0))</f>
        <v>5497429.7195800003</v>
      </c>
      <c r="M2848" cm="1">
        <f t="array" ref="M2848">_xlfn.IFNA(INDEX(P!C$2:C$2862, MATCH(1, (P!$A$2:$A$2862=D2848)*(P!$B$2:$B$2862=F2848),0)),)</f>
        <v>0</v>
      </c>
      <c r="N2848" cm="1">
        <f t="array" ref="N2848">_xlfn.IFNA(INDEX(Ind!$H$2:$H$6441, MATCH(1, (Ind!$A$2:$A$6441=D2848)*(Ind!$D$2:$D$6441=F2848),0)),)</f>
        <v>194.10023443254599</v>
      </c>
      <c r="O2848" cm="1">
        <f t="array" ref="O2848">_xlfn.IFNA(INDEX(Ind!$L$2:$L$6441, MATCH(1, (Ind!$A$2:$A$6441=D2848)*(Ind!$D$2:$D$6441=F2848),0)),)</f>
        <v>107.33353462515301</v>
      </c>
    </row>
    <row r="2849" spans="1:15" x14ac:dyDescent="0.2">
      <c r="A2849" s="1" t="s">
        <v>135</v>
      </c>
      <c r="B2849" s="5" t="str">
        <f t="shared" si="220"/>
        <v>2022</v>
      </c>
      <c r="C2849" s="5">
        <f t="shared" si="221"/>
        <v>8</v>
      </c>
      <c r="D2849" s="11">
        <f t="shared" si="222"/>
        <v>44774</v>
      </c>
      <c r="E2849" s="2" t="s">
        <v>11</v>
      </c>
      <c r="F2849" s="5" t="str">
        <f t="shared" si="223"/>
        <v>CAQUETA</v>
      </c>
      <c r="G2849" s="2">
        <v>0</v>
      </c>
      <c r="H2849" s="7">
        <v>297732063</v>
      </c>
      <c r="I2849" s="9">
        <f t="shared" si="224"/>
        <v>2977.3206300000002</v>
      </c>
      <c r="J2849">
        <v>0</v>
      </c>
      <c r="K2849" cm="1">
        <f t="array" ref="K2849">INDEX(T!$H$2:$H$3661, MATCH(1, (T!$D$2:$D$3661=D2849)*(T!$E$2:$E$3661=G!E2849),0))</f>
        <v>1526.9406200000001</v>
      </c>
      <c r="L2849" cm="1">
        <f t="array" ref="L2849">INDEX('C'!$I$2:$I$3661, MATCH(1, ('C'!$D$2:$D$3661=D2849)*('C'!$E$2:$E$3661=G!E2849),0))</f>
        <v>5914277.1950000003</v>
      </c>
      <c r="M2849" cm="1">
        <f t="array" ref="M2849">_xlfn.IFNA(INDEX(P!C$2:C$2862, MATCH(1, (P!$A$2:$A$2862=D2849)*(P!$B$2:$B$2862=F2849),0)),)</f>
        <v>0</v>
      </c>
      <c r="N2849" cm="1">
        <f t="array" ref="N2849">_xlfn.IFNA(INDEX(Ind!$H$2:$H$6441, MATCH(1, (Ind!$A$2:$A$6441=D2849)*(Ind!$D$2:$D$6441=F2849),0)),)</f>
        <v>0</v>
      </c>
      <c r="O2849" cm="1">
        <f t="array" ref="O2849">_xlfn.IFNA(INDEX(Ind!$L$2:$L$6441, MATCH(1, (Ind!$A$2:$A$6441=D2849)*(Ind!$D$2:$D$6441=F2849),0)),)</f>
        <v>0</v>
      </c>
    </row>
    <row r="2850" spans="1:15" x14ac:dyDescent="0.2">
      <c r="A2850" s="4" t="s">
        <v>135</v>
      </c>
      <c r="B2850" s="5" t="str">
        <f t="shared" si="220"/>
        <v>2022</v>
      </c>
      <c r="C2850" s="5">
        <f t="shared" si="221"/>
        <v>8</v>
      </c>
      <c r="D2850" s="11">
        <f t="shared" si="222"/>
        <v>44774</v>
      </c>
      <c r="E2850" s="5" t="s">
        <v>12</v>
      </c>
      <c r="F2850" s="5" t="str">
        <f t="shared" si="223"/>
        <v>CAUCA</v>
      </c>
      <c r="G2850" s="12">
        <v>115790000</v>
      </c>
      <c r="H2850" s="8">
        <v>100644000</v>
      </c>
      <c r="I2850" s="9">
        <f t="shared" si="224"/>
        <v>1082.17</v>
      </c>
      <c r="J2850">
        <v>0</v>
      </c>
      <c r="K2850" cm="1">
        <f t="array" ref="K2850">INDEX(T!$H$2:$H$3661, MATCH(1, (T!$D$2:$D$3661=D2850)*(T!$E$2:$E$3661=G!E2850),0))</f>
        <v>923.875</v>
      </c>
      <c r="L2850" cm="1">
        <f t="array" ref="L2850">INDEX('C'!$I$2:$I$3661, MATCH(1, ('C'!$D$2:$D$3661=D2850)*('C'!$E$2:$E$3661=G!E2850),0))</f>
        <v>15213320.695</v>
      </c>
      <c r="M2850" cm="1">
        <f t="array" ref="M2850">_xlfn.IFNA(INDEX(P!C$2:C$2862, MATCH(1, (P!$A$2:$A$2862=D2850)*(P!$B$2:$B$2862=F2850),0)),)</f>
        <v>0</v>
      </c>
      <c r="N2850" cm="1">
        <f t="array" ref="N2850">_xlfn.IFNA(INDEX(Ind!$H$2:$H$6441, MATCH(1, (Ind!$A$2:$A$6441=D2850)*(Ind!$D$2:$D$6441=F2850),0)),)</f>
        <v>169.428708134755</v>
      </c>
      <c r="O2850" cm="1">
        <f t="array" ref="O2850">_xlfn.IFNA(INDEX(Ind!$L$2:$L$6441, MATCH(1, (Ind!$A$2:$A$6441=D2850)*(Ind!$D$2:$D$6441=F2850),0)),)</f>
        <v>111.06224707010701</v>
      </c>
    </row>
    <row r="2851" spans="1:15" x14ac:dyDescent="0.2">
      <c r="A2851" s="1" t="s">
        <v>135</v>
      </c>
      <c r="B2851" s="5" t="str">
        <f t="shared" si="220"/>
        <v>2022</v>
      </c>
      <c r="C2851" s="5">
        <f t="shared" si="221"/>
        <v>8</v>
      </c>
      <c r="D2851" s="11">
        <f t="shared" si="222"/>
        <v>44774</v>
      </c>
      <c r="E2851" s="2" t="s">
        <v>13</v>
      </c>
      <c r="F2851" s="5" t="str">
        <f t="shared" si="223"/>
        <v>CESAR</v>
      </c>
      <c r="G2851" s="13">
        <v>143100000</v>
      </c>
      <c r="H2851" s="7">
        <v>121447029</v>
      </c>
      <c r="I2851" s="9">
        <f t="shared" si="224"/>
        <v>1322.7351450000001</v>
      </c>
      <c r="J2851">
        <v>0</v>
      </c>
      <c r="K2851" cm="1">
        <f t="array" ref="K2851">INDEX(T!$H$2:$H$3661, MATCH(1, (T!$D$2:$D$3661=D2851)*(T!$E$2:$E$3661=G!E2851),0))</f>
        <v>280.01673</v>
      </c>
      <c r="L2851" cm="1">
        <f t="array" ref="L2851">INDEX('C'!$I$2:$I$3661, MATCH(1, ('C'!$D$2:$D$3661=D2851)*('C'!$E$2:$E$3661=G!E2851),0))</f>
        <v>11969389.095925</v>
      </c>
      <c r="M2851" cm="1">
        <f t="array" ref="M2851">_xlfn.IFNA(INDEX(P!C$2:C$2862, MATCH(1, (P!$A$2:$A$2862=D2851)*(P!$B$2:$B$2862=F2851),0)),)</f>
        <v>9.7887096774193552</v>
      </c>
      <c r="N2851" cm="1">
        <f t="array" ref="N2851">_xlfn.IFNA(INDEX(Ind!$H$2:$H$6441, MATCH(1, (Ind!$A$2:$A$6441=D2851)*(Ind!$D$2:$D$6441=F2851),0)),)</f>
        <v>0</v>
      </c>
      <c r="O2851" cm="1">
        <f t="array" ref="O2851">_xlfn.IFNA(INDEX(Ind!$L$2:$L$6441, MATCH(1, (Ind!$A$2:$A$6441=D2851)*(Ind!$D$2:$D$6441=F2851),0)),)</f>
        <v>0</v>
      </c>
    </row>
    <row r="2852" spans="1:15" x14ac:dyDescent="0.2">
      <c r="A2852" s="4" t="s">
        <v>135</v>
      </c>
      <c r="B2852" s="5" t="str">
        <f t="shared" si="220"/>
        <v>2022</v>
      </c>
      <c r="C2852" s="5">
        <f t="shared" si="221"/>
        <v>8</v>
      </c>
      <c r="D2852" s="11">
        <f t="shared" si="222"/>
        <v>44774</v>
      </c>
      <c r="E2852" s="5" t="s">
        <v>14</v>
      </c>
      <c r="F2852" s="5" t="str">
        <f t="shared" si="223"/>
        <v>CORDOBA</v>
      </c>
      <c r="G2852" s="5">
        <v>91091000</v>
      </c>
      <c r="H2852" s="6">
        <v>0</v>
      </c>
      <c r="I2852" s="9">
        <f t="shared" si="224"/>
        <v>910.91</v>
      </c>
      <c r="J2852">
        <v>0</v>
      </c>
      <c r="K2852" cm="1">
        <f t="array" ref="K2852">INDEX(T!$H$2:$H$3661, MATCH(1, (T!$D$2:$D$3661=D2852)*(T!$E$2:$E$3661=G!E2852),0))</f>
        <v>206.26</v>
      </c>
      <c r="L2852" cm="1">
        <f t="array" ref="L2852">INDEX('C'!$I$2:$I$3661, MATCH(1, ('C'!$D$2:$D$3661=D2852)*('C'!$E$2:$E$3661=G!E2852),0))</f>
        <v>14994571</v>
      </c>
      <c r="M2852" cm="1">
        <f t="array" ref="M2852">_xlfn.IFNA(INDEX(P!C$2:C$2862, MATCH(1, (P!$A$2:$A$2862=D2852)*(P!$B$2:$B$2862=F2852),0)),)</f>
        <v>99.069032258064524</v>
      </c>
      <c r="N2852" cm="1">
        <f t="array" ref="N2852">_xlfn.IFNA(INDEX(Ind!$H$2:$H$6441, MATCH(1, (Ind!$A$2:$A$6441=D2852)*(Ind!$D$2:$D$6441=F2852),0)),)</f>
        <v>157.70468065758899</v>
      </c>
      <c r="O2852" cm="1">
        <f t="array" ref="O2852">_xlfn.IFNA(INDEX(Ind!$L$2:$L$6441, MATCH(1, (Ind!$A$2:$A$6441=D2852)*(Ind!$D$2:$D$6441=F2852),0)),)</f>
        <v>115.40162122328699</v>
      </c>
    </row>
    <row r="2853" spans="1:15" x14ac:dyDescent="0.2">
      <c r="A2853" s="1" t="s">
        <v>135</v>
      </c>
      <c r="B2853" s="5" t="str">
        <f t="shared" si="220"/>
        <v>2022</v>
      </c>
      <c r="C2853" s="5">
        <f t="shared" si="221"/>
        <v>8</v>
      </c>
      <c r="D2853" s="11">
        <f t="shared" si="222"/>
        <v>44774</v>
      </c>
      <c r="E2853" s="2" t="s">
        <v>15</v>
      </c>
      <c r="F2853" s="5" t="str">
        <f t="shared" si="223"/>
        <v>CUNDINAMARCA</v>
      </c>
      <c r="G2853" s="2">
        <v>87434000</v>
      </c>
      <c r="H2853" s="7">
        <v>101590445</v>
      </c>
      <c r="I2853" s="9">
        <f t="shared" si="224"/>
        <v>945.12222499999996</v>
      </c>
      <c r="J2853">
        <v>0</v>
      </c>
      <c r="K2853" cm="1">
        <f t="array" ref="K2853">INDEX(T!$H$2:$H$3661, MATCH(1, (T!$D$2:$D$3661=D2853)*(T!$E$2:$E$3661=G!E2853),0))</f>
        <v>582.08366999999998</v>
      </c>
      <c r="L2853" cm="1">
        <f t="array" ref="L2853">INDEX('C'!$I$2:$I$3661, MATCH(1, ('C'!$D$2:$D$3661=D2853)*('C'!$E$2:$E$3661=G!E2853),0))</f>
        <v>12271530.89346</v>
      </c>
      <c r="M2853" cm="1">
        <f t="array" ref="M2853">_xlfn.IFNA(INDEX(P!C$2:C$2862, MATCH(1, (P!$A$2:$A$2862=D2853)*(P!$B$2:$B$2862=F2853),0)),)</f>
        <v>0</v>
      </c>
      <c r="N2853" cm="1">
        <f t="array" ref="N2853">_xlfn.IFNA(INDEX(Ind!$H$2:$H$6441, MATCH(1, (Ind!$A$2:$A$6441=D2853)*(Ind!$D$2:$D$6441=F2853),0)),)</f>
        <v>166.09726152872301</v>
      </c>
      <c r="O2853" cm="1">
        <f t="array" ref="O2853">_xlfn.IFNA(INDEX(Ind!$L$2:$L$6441, MATCH(1, (Ind!$A$2:$A$6441=D2853)*(Ind!$D$2:$D$6441=F2853),0)),)</f>
        <v>103.656507697775</v>
      </c>
    </row>
    <row r="2854" spans="1:15" x14ac:dyDescent="0.2">
      <c r="A2854" s="4" t="s">
        <v>135</v>
      </c>
      <c r="B2854" s="5" t="str">
        <f t="shared" si="220"/>
        <v>2022</v>
      </c>
      <c r="C2854" s="5">
        <f t="shared" si="221"/>
        <v>8</v>
      </c>
      <c r="D2854" s="11">
        <f t="shared" si="222"/>
        <v>44774</v>
      </c>
      <c r="E2854" s="5" t="s">
        <v>16</v>
      </c>
      <c r="F2854" s="5" t="str">
        <f t="shared" si="223"/>
        <v>CHOCO</v>
      </c>
      <c r="G2854" s="5">
        <v>0</v>
      </c>
      <c r="H2854" s="8">
        <v>647622000</v>
      </c>
      <c r="I2854" s="9">
        <f t="shared" si="224"/>
        <v>6476.22</v>
      </c>
      <c r="J2854">
        <v>0</v>
      </c>
      <c r="K2854" cm="1">
        <f t="array" ref="K2854">INDEX(T!$H$2:$H$3661, MATCH(1, (T!$D$2:$D$3661=D2854)*(T!$E$2:$E$3661=G!E2854),0))</f>
        <v>639.6</v>
      </c>
      <c r="L2854" t="e" cm="1">
        <f t="array" ref="L2854">INDEX('C'!$I$2:$I$3661, MATCH(1, ('C'!$D$2:$D$3661=D2854)*('C'!$E$2:$E$3661=G!E2854),0))</f>
        <v>#N/A</v>
      </c>
      <c r="M2854" cm="1">
        <f t="array" ref="M2854">_xlfn.IFNA(INDEX(P!C$2:C$2862, MATCH(1, (P!$A$2:$A$2862=D2854)*(P!$B$2:$B$2862=F2854),0)),)</f>
        <v>0</v>
      </c>
      <c r="N2854" cm="1">
        <f t="array" ref="N2854">_xlfn.IFNA(INDEX(Ind!$H$2:$H$6441, MATCH(1, (Ind!$A$2:$A$6441=D2854)*(Ind!$D$2:$D$6441=F2854),0)),)</f>
        <v>0</v>
      </c>
      <c r="O2854" cm="1">
        <f t="array" ref="O2854">_xlfn.IFNA(INDEX(Ind!$L$2:$L$6441, MATCH(1, (Ind!$A$2:$A$6441=D2854)*(Ind!$D$2:$D$6441=F2854),0)),)</f>
        <v>0</v>
      </c>
    </row>
    <row r="2855" spans="1:15" x14ac:dyDescent="0.2">
      <c r="A2855" s="1" t="s">
        <v>135</v>
      </c>
      <c r="B2855" s="5" t="str">
        <f t="shared" si="220"/>
        <v>2022</v>
      </c>
      <c r="C2855" s="5">
        <f t="shared" si="221"/>
        <v>8</v>
      </c>
      <c r="D2855" s="11">
        <f t="shared" si="222"/>
        <v>44774</v>
      </c>
      <c r="E2855" s="2" t="s">
        <v>17</v>
      </c>
      <c r="F2855" s="5" t="str">
        <f t="shared" si="223"/>
        <v>HUILA</v>
      </c>
      <c r="G2855" s="2">
        <v>0</v>
      </c>
      <c r="H2855" s="7">
        <v>100107474</v>
      </c>
      <c r="I2855" s="9">
        <f t="shared" si="224"/>
        <v>1001.07474</v>
      </c>
      <c r="J2855">
        <v>0</v>
      </c>
      <c r="K2855" cm="1">
        <f t="array" ref="K2855">INDEX(T!$H$2:$H$3661, MATCH(1, (T!$D$2:$D$3661=D2855)*(T!$E$2:$E$3661=G!E2855),0))</f>
        <v>976.38509999999997</v>
      </c>
      <c r="L2855" cm="1">
        <f t="array" ref="L2855">INDEX('C'!$I$2:$I$3661, MATCH(1, ('C'!$D$2:$D$3661=D2855)*('C'!$E$2:$E$3661=G!E2855),0))</f>
        <v>11685059.296320001</v>
      </c>
      <c r="M2855" cm="1">
        <f t="array" ref="M2855">_xlfn.IFNA(INDEX(P!C$2:C$2862, MATCH(1, (P!$A$2:$A$2862=D2855)*(P!$B$2:$B$2862=F2855),0)),)</f>
        <v>4.2567741935483872</v>
      </c>
      <c r="N2855" cm="1">
        <f t="array" ref="N2855">_xlfn.IFNA(INDEX(Ind!$H$2:$H$6441, MATCH(1, (Ind!$A$2:$A$6441=D2855)*(Ind!$D$2:$D$6441=F2855),0)),)</f>
        <v>0</v>
      </c>
      <c r="O2855" cm="1">
        <f t="array" ref="O2855">_xlfn.IFNA(INDEX(Ind!$L$2:$L$6441, MATCH(1, (Ind!$A$2:$A$6441=D2855)*(Ind!$D$2:$D$6441=F2855),0)),)</f>
        <v>0</v>
      </c>
    </row>
    <row r="2856" spans="1:15" x14ac:dyDescent="0.2">
      <c r="A2856" s="4" t="s">
        <v>135</v>
      </c>
      <c r="B2856" s="5" t="str">
        <f t="shared" si="220"/>
        <v>2022</v>
      </c>
      <c r="C2856" s="5">
        <f t="shared" si="221"/>
        <v>8</v>
      </c>
      <c r="D2856" s="11">
        <f t="shared" si="222"/>
        <v>44774</v>
      </c>
      <c r="E2856" s="5" t="s">
        <v>18</v>
      </c>
      <c r="F2856" s="5" t="str">
        <f t="shared" si="223"/>
        <v>LA GUAJIRA</v>
      </c>
      <c r="G2856" s="12">
        <v>110100000</v>
      </c>
      <c r="H2856" s="6">
        <v>0</v>
      </c>
      <c r="I2856" s="9">
        <f t="shared" si="224"/>
        <v>1101</v>
      </c>
      <c r="J2856">
        <v>0</v>
      </c>
      <c r="K2856" cm="1">
        <f t="array" ref="K2856">INDEX(T!$H$2:$H$3661, MATCH(1, (T!$D$2:$D$3661=D2856)*(T!$E$2:$E$3661=G!E2856),0))</f>
        <v>396</v>
      </c>
      <c r="L2856" cm="1">
        <f t="array" ref="L2856">INDEX('C'!$I$2:$I$3661, MATCH(1, ('C'!$D$2:$D$3661=D2856)*('C'!$E$2:$E$3661=G!E2856),0))</f>
        <v>2179879.15</v>
      </c>
      <c r="M2856" cm="1">
        <f t="array" ref="M2856">_xlfn.IFNA(INDEX(P!C$2:C$2862, MATCH(1, (P!$A$2:$A$2862=D2856)*(P!$B$2:$B$2862=F2856),0)),)</f>
        <v>0</v>
      </c>
      <c r="N2856" cm="1">
        <f t="array" ref="N2856">_xlfn.IFNA(INDEX(Ind!$H$2:$H$6441, MATCH(1, (Ind!$A$2:$A$6441=D2856)*(Ind!$D$2:$D$6441=F2856),0)),)</f>
        <v>0</v>
      </c>
      <c r="O2856" cm="1">
        <f t="array" ref="O2856">_xlfn.IFNA(INDEX(Ind!$L$2:$L$6441, MATCH(1, (Ind!$A$2:$A$6441=D2856)*(Ind!$D$2:$D$6441=F2856),0)),)</f>
        <v>0</v>
      </c>
    </row>
    <row r="2857" spans="1:15" x14ac:dyDescent="0.2">
      <c r="A2857" s="1" t="s">
        <v>135</v>
      </c>
      <c r="B2857" s="5" t="str">
        <f t="shared" si="220"/>
        <v>2022</v>
      </c>
      <c r="C2857" s="5">
        <f t="shared" si="221"/>
        <v>8</v>
      </c>
      <c r="D2857" s="11">
        <f t="shared" si="222"/>
        <v>44774</v>
      </c>
      <c r="E2857" s="2" t="s">
        <v>19</v>
      </c>
      <c r="F2857" s="5" t="str">
        <f t="shared" si="223"/>
        <v>MAGDALENA</v>
      </c>
      <c r="G2857" s="13">
        <v>141080237</v>
      </c>
      <c r="H2857" s="7">
        <v>138267901</v>
      </c>
      <c r="I2857" s="9">
        <f t="shared" si="224"/>
        <v>1396.7406900000001</v>
      </c>
      <c r="J2857">
        <v>0</v>
      </c>
      <c r="K2857" cm="1">
        <f t="array" ref="K2857">INDEX(T!$H$2:$H$3661, MATCH(1, (T!$D$2:$D$3661=D2857)*(T!$E$2:$E$3661=G!E2857),0))</f>
        <v>267.46931999999998</v>
      </c>
      <c r="L2857" cm="1">
        <f t="array" ref="L2857">INDEX('C'!$I$2:$I$3661, MATCH(1, ('C'!$D$2:$D$3661=D2857)*('C'!$E$2:$E$3661=G!E2857),0))</f>
        <v>15208062.65305</v>
      </c>
      <c r="M2857" cm="1">
        <f t="array" ref="M2857">_xlfn.IFNA(INDEX(P!C$2:C$2862, MATCH(1, (P!$A$2:$A$2862=D2857)*(P!$B$2:$B$2862=F2857),0)),)</f>
        <v>12.347096774193549</v>
      </c>
      <c r="N2857" cm="1">
        <f t="array" ref="N2857">_xlfn.IFNA(INDEX(Ind!$H$2:$H$6441, MATCH(1, (Ind!$A$2:$A$6441=D2857)*(Ind!$D$2:$D$6441=F2857),0)),)</f>
        <v>0</v>
      </c>
      <c r="O2857" cm="1">
        <f t="array" ref="O2857">_xlfn.IFNA(INDEX(Ind!$L$2:$L$6441, MATCH(1, (Ind!$A$2:$A$6441=D2857)*(Ind!$D$2:$D$6441=F2857),0)),)</f>
        <v>0</v>
      </c>
    </row>
    <row r="2858" spans="1:15" x14ac:dyDescent="0.2">
      <c r="A2858" s="4" t="s">
        <v>135</v>
      </c>
      <c r="B2858" s="5" t="str">
        <f t="shared" si="220"/>
        <v>2022</v>
      </c>
      <c r="C2858" s="5">
        <f t="shared" si="221"/>
        <v>8</v>
      </c>
      <c r="D2858" s="11">
        <f t="shared" si="222"/>
        <v>44774</v>
      </c>
      <c r="E2858" s="5" t="s">
        <v>20</v>
      </c>
      <c r="F2858" s="5" t="str">
        <f t="shared" si="223"/>
        <v>META</v>
      </c>
      <c r="G2858" s="12">
        <v>519479000</v>
      </c>
      <c r="H2858" s="8">
        <v>102658549</v>
      </c>
      <c r="I2858" s="9">
        <f t="shared" si="224"/>
        <v>3110.6877450000002</v>
      </c>
      <c r="J2858">
        <v>0</v>
      </c>
      <c r="K2858" cm="1">
        <f t="array" ref="K2858">INDEX(T!$H$2:$H$3661, MATCH(1, (T!$D$2:$D$3661=D2858)*(T!$E$2:$E$3661=G!E2858),0))</f>
        <v>788.11612500000001</v>
      </c>
      <c r="L2858" cm="1">
        <f t="array" ref="L2858">INDEX('C'!$I$2:$I$3661, MATCH(1, ('C'!$D$2:$D$3661=D2858)*('C'!$E$2:$E$3661=G!E2858),0))</f>
        <v>746091.34337999998</v>
      </c>
      <c r="M2858" cm="1">
        <f t="array" ref="M2858">_xlfn.IFNA(INDEX(P!C$2:C$2862, MATCH(1, (P!$A$2:$A$2862=D2858)*(P!$B$2:$B$2862=F2858),0)),)</f>
        <v>4.6193548387096772</v>
      </c>
      <c r="N2858" cm="1">
        <f t="array" ref="N2858">_xlfn.IFNA(INDEX(Ind!$H$2:$H$6441, MATCH(1, (Ind!$A$2:$A$6441=D2858)*(Ind!$D$2:$D$6441=F2858),0)),)</f>
        <v>0</v>
      </c>
      <c r="O2858" cm="1">
        <f t="array" ref="O2858">_xlfn.IFNA(INDEX(Ind!$L$2:$L$6441, MATCH(1, (Ind!$A$2:$A$6441=D2858)*(Ind!$D$2:$D$6441=F2858),0)),)</f>
        <v>0</v>
      </c>
    </row>
    <row r="2859" spans="1:15" x14ac:dyDescent="0.2">
      <c r="A2859" s="1" t="s">
        <v>135</v>
      </c>
      <c r="B2859" s="5" t="str">
        <f t="shared" si="220"/>
        <v>2022</v>
      </c>
      <c r="C2859" s="5">
        <f t="shared" si="221"/>
        <v>8</v>
      </c>
      <c r="D2859" s="11">
        <f t="shared" si="222"/>
        <v>44774</v>
      </c>
      <c r="E2859" s="2" t="s">
        <v>21</v>
      </c>
      <c r="F2859" s="5" t="str">
        <f t="shared" si="223"/>
        <v>NARINO</v>
      </c>
      <c r="G2859" s="2">
        <v>0</v>
      </c>
      <c r="H2859" s="7">
        <v>110765939</v>
      </c>
      <c r="I2859" s="9">
        <f t="shared" si="224"/>
        <v>1107.65939</v>
      </c>
      <c r="J2859">
        <v>0</v>
      </c>
      <c r="K2859" cm="1">
        <f t="array" ref="K2859">INDEX(T!$H$2:$H$3661, MATCH(1, (T!$D$2:$D$3661=D2859)*(T!$E$2:$E$3661=G!E2859),0))</f>
        <v>1006.12242</v>
      </c>
      <c r="L2859" cm="1">
        <f t="array" ref="L2859">INDEX('C'!$I$2:$I$3661, MATCH(1, ('C'!$D$2:$D$3661=D2859)*('C'!$E$2:$E$3661=G!E2859),0))</f>
        <v>11470113.34788</v>
      </c>
      <c r="M2859" cm="1">
        <f t="array" ref="M2859">_xlfn.IFNA(INDEX(P!C$2:C$2862, MATCH(1, (P!$A$2:$A$2862=D2859)*(P!$B$2:$B$2862=F2859),0)),)</f>
        <v>0</v>
      </c>
      <c r="N2859" cm="1">
        <f t="array" ref="N2859">_xlfn.IFNA(INDEX(Ind!$H$2:$H$6441, MATCH(1, (Ind!$A$2:$A$6441=D2859)*(Ind!$D$2:$D$6441=F2859),0)),)</f>
        <v>0</v>
      </c>
      <c r="O2859" cm="1">
        <f t="array" ref="O2859">_xlfn.IFNA(INDEX(Ind!$L$2:$L$6441, MATCH(1, (Ind!$A$2:$A$6441=D2859)*(Ind!$D$2:$D$6441=F2859),0)),)</f>
        <v>0</v>
      </c>
    </row>
    <row r="2860" spans="1:15" x14ac:dyDescent="0.2">
      <c r="A2860" s="4" t="s">
        <v>135</v>
      </c>
      <c r="B2860" s="5" t="str">
        <f t="shared" si="220"/>
        <v>2022</v>
      </c>
      <c r="C2860" s="5">
        <f t="shared" si="221"/>
        <v>8</v>
      </c>
      <c r="D2860" s="11">
        <f t="shared" si="222"/>
        <v>44774</v>
      </c>
      <c r="E2860" s="5" t="s">
        <v>22</v>
      </c>
      <c r="F2860" s="5" t="str">
        <f t="shared" si="223"/>
        <v>NORTE DE SANTANDER</v>
      </c>
      <c r="G2860" s="12">
        <v>146283000</v>
      </c>
      <c r="H2860" s="8">
        <v>181110563</v>
      </c>
      <c r="I2860" s="9">
        <f t="shared" si="224"/>
        <v>1636.967815</v>
      </c>
      <c r="J2860">
        <v>0</v>
      </c>
      <c r="K2860" cm="1">
        <f t="array" ref="K2860">INDEX(T!$H$2:$H$3661, MATCH(1, (T!$D$2:$D$3661=D2860)*(T!$E$2:$E$3661=G!E2860),0))</f>
        <v>339.11265500000002</v>
      </c>
      <c r="L2860" cm="1">
        <f t="array" ref="L2860">INDEX('C'!$I$2:$I$3661, MATCH(1, ('C'!$D$2:$D$3661=D2860)*('C'!$E$2:$E$3661=G!E2860),0))</f>
        <v>3279336.7432800001</v>
      </c>
      <c r="M2860" cm="1">
        <f t="array" ref="M2860">_xlfn.IFNA(INDEX(P!C$2:C$2862, MATCH(1, (P!$A$2:$A$2862=D2860)*(P!$B$2:$B$2862=F2860),0)),)</f>
        <v>4.6648387096774195</v>
      </c>
      <c r="N2860" cm="1">
        <f t="array" ref="N2860">_xlfn.IFNA(INDEX(Ind!$H$2:$H$6441, MATCH(1, (Ind!$A$2:$A$6441=D2860)*(Ind!$D$2:$D$6441=F2860),0)),)</f>
        <v>0</v>
      </c>
      <c r="O2860" cm="1">
        <f t="array" ref="O2860">_xlfn.IFNA(INDEX(Ind!$L$2:$L$6441, MATCH(1, (Ind!$A$2:$A$6441=D2860)*(Ind!$D$2:$D$6441=F2860),0)),)</f>
        <v>0</v>
      </c>
    </row>
    <row r="2861" spans="1:15" x14ac:dyDescent="0.2">
      <c r="A2861" s="1" t="s">
        <v>135</v>
      </c>
      <c r="B2861" s="5" t="str">
        <f t="shared" si="220"/>
        <v>2022</v>
      </c>
      <c r="C2861" s="5">
        <f t="shared" si="221"/>
        <v>8</v>
      </c>
      <c r="D2861" s="11">
        <f t="shared" si="222"/>
        <v>44774</v>
      </c>
      <c r="E2861" s="2" t="s">
        <v>23</v>
      </c>
      <c r="F2861" s="5" t="str">
        <f t="shared" si="223"/>
        <v>QUINDIO</v>
      </c>
      <c r="G2861" s="2">
        <v>0</v>
      </c>
      <c r="H2861" s="7">
        <v>144760118</v>
      </c>
      <c r="I2861" s="9">
        <f t="shared" si="224"/>
        <v>1447.6011800000001</v>
      </c>
      <c r="J2861">
        <v>0</v>
      </c>
      <c r="K2861" cm="1">
        <f t="array" ref="K2861">INDEX(T!$H$2:$H$3661, MATCH(1, (T!$D$2:$D$3661=D2861)*(T!$E$2:$E$3661=G!E2861),0))</f>
        <v>660.61059</v>
      </c>
      <c r="L2861" cm="1">
        <f t="array" ref="L2861">INDEX('C'!$I$2:$I$3661, MATCH(1, ('C'!$D$2:$D$3661=D2861)*('C'!$E$2:$E$3661=G!E2861),0))</f>
        <v>2528540.0752900001</v>
      </c>
      <c r="M2861" cm="1">
        <f t="array" ref="M2861">_xlfn.IFNA(INDEX(P!C$2:C$2862, MATCH(1, (P!$A$2:$A$2862=D2861)*(P!$B$2:$B$2862=F2861),0)),)</f>
        <v>0</v>
      </c>
      <c r="N2861" cm="1">
        <f t="array" ref="N2861">_xlfn.IFNA(INDEX(Ind!$H$2:$H$6441, MATCH(1, (Ind!$A$2:$A$6441=D2861)*(Ind!$D$2:$D$6441=F2861),0)),)</f>
        <v>0</v>
      </c>
      <c r="O2861" cm="1">
        <f t="array" ref="O2861">_xlfn.IFNA(INDEX(Ind!$L$2:$L$6441, MATCH(1, (Ind!$A$2:$A$6441=D2861)*(Ind!$D$2:$D$6441=F2861),0)),)</f>
        <v>0</v>
      </c>
    </row>
    <row r="2862" spans="1:15" x14ac:dyDescent="0.2">
      <c r="A2862" s="4" t="s">
        <v>135</v>
      </c>
      <c r="B2862" s="5" t="str">
        <f t="shared" si="220"/>
        <v>2022</v>
      </c>
      <c r="C2862" s="5">
        <f t="shared" si="221"/>
        <v>8</v>
      </c>
      <c r="D2862" s="11">
        <f t="shared" si="222"/>
        <v>44774</v>
      </c>
      <c r="E2862" s="5" t="s">
        <v>24</v>
      </c>
      <c r="F2862" s="5" t="str">
        <f t="shared" si="223"/>
        <v>RISARALDA</v>
      </c>
      <c r="G2862" s="5">
        <v>0</v>
      </c>
      <c r="H2862" s="8">
        <v>115126235</v>
      </c>
      <c r="I2862" s="9">
        <f t="shared" si="224"/>
        <v>1151.26235</v>
      </c>
      <c r="J2862">
        <v>0</v>
      </c>
      <c r="K2862" cm="1">
        <f t="array" ref="K2862">INDEX(T!$H$2:$H$3661, MATCH(1, (T!$D$2:$D$3661=D2862)*(T!$E$2:$E$3661=G!E2862),0))</f>
        <v>452.43471</v>
      </c>
      <c r="L2862" cm="1">
        <f t="array" ref="L2862">INDEX('C'!$I$2:$I$3661, MATCH(1, ('C'!$D$2:$D$3661=D2862)*('C'!$E$2:$E$3661=G!E2862),0))</f>
        <v>4191542.70529</v>
      </c>
      <c r="M2862" cm="1">
        <f t="array" ref="M2862">_xlfn.IFNA(INDEX(P!C$2:C$2862, MATCH(1, (P!$A$2:$A$2862=D2862)*(P!$B$2:$B$2862=F2862),0)),)</f>
        <v>0</v>
      </c>
      <c r="N2862" cm="1">
        <f t="array" ref="N2862">_xlfn.IFNA(INDEX(Ind!$H$2:$H$6441, MATCH(1, (Ind!$A$2:$A$6441=D2862)*(Ind!$D$2:$D$6441=F2862),0)),)</f>
        <v>223.793345517706</v>
      </c>
      <c r="O2862" cm="1">
        <f t="array" ref="O2862">_xlfn.IFNA(INDEX(Ind!$L$2:$L$6441, MATCH(1, (Ind!$A$2:$A$6441=D2862)*(Ind!$D$2:$D$6441=F2862),0)),)</f>
        <v>111.563176423304</v>
      </c>
    </row>
    <row r="2863" spans="1:15" x14ac:dyDescent="0.2">
      <c r="A2863" s="1" t="s">
        <v>135</v>
      </c>
      <c r="B2863" s="5" t="str">
        <f t="shared" si="220"/>
        <v>2022</v>
      </c>
      <c r="C2863" s="5">
        <f t="shared" si="221"/>
        <v>8</v>
      </c>
      <c r="D2863" s="11">
        <f t="shared" si="222"/>
        <v>44774</v>
      </c>
      <c r="E2863" s="2" t="s">
        <v>25</v>
      </c>
      <c r="F2863" s="5" t="str">
        <f t="shared" si="223"/>
        <v>SANTANDER</v>
      </c>
      <c r="G2863" s="2">
        <v>88480000</v>
      </c>
      <c r="H2863" s="7">
        <v>337971994</v>
      </c>
      <c r="I2863" s="9">
        <f t="shared" si="224"/>
        <v>2132.2599700000001</v>
      </c>
      <c r="J2863">
        <v>0</v>
      </c>
      <c r="K2863" cm="1">
        <f t="array" ref="K2863">INDEX(T!$H$2:$H$3661, MATCH(1, (T!$D$2:$D$3661=D2863)*(T!$E$2:$E$3661=G!E2863),0))</f>
        <v>720.69085500000006</v>
      </c>
      <c r="L2863" cm="1">
        <f t="array" ref="L2863">INDEX('C'!$I$2:$I$3661, MATCH(1, ('C'!$D$2:$D$3661=D2863)*('C'!$E$2:$E$3661=G!E2863),0))</f>
        <v>3395608.8736100001</v>
      </c>
      <c r="M2863" cm="1">
        <f t="array" ref="M2863">_xlfn.IFNA(INDEX(P!C$2:C$2862, MATCH(1, (P!$A$2:$A$2862=D2863)*(P!$B$2:$B$2862=F2863),0)),)</f>
        <v>22.011290322580642</v>
      </c>
      <c r="N2863" cm="1">
        <f t="array" ref="N2863">_xlfn.IFNA(INDEX(Ind!$H$2:$H$6441, MATCH(1, (Ind!$A$2:$A$6441=D2863)*(Ind!$D$2:$D$6441=F2863),0)),)</f>
        <v>164.51003374884601</v>
      </c>
      <c r="O2863" cm="1">
        <f t="array" ref="O2863">_xlfn.IFNA(INDEX(Ind!$L$2:$L$6441, MATCH(1, (Ind!$A$2:$A$6441=D2863)*(Ind!$D$2:$D$6441=F2863),0)),)</f>
        <v>105.687155608873</v>
      </c>
    </row>
    <row r="2864" spans="1:15" x14ac:dyDescent="0.2">
      <c r="A2864" s="4" t="s">
        <v>135</v>
      </c>
      <c r="B2864" s="5" t="str">
        <f t="shared" si="220"/>
        <v>2022</v>
      </c>
      <c r="C2864" s="5">
        <f t="shared" si="221"/>
        <v>8</v>
      </c>
      <c r="D2864" s="11">
        <f t="shared" si="222"/>
        <v>44774</v>
      </c>
      <c r="E2864" s="5" t="s">
        <v>26</v>
      </c>
      <c r="F2864" s="5" t="str">
        <f t="shared" si="223"/>
        <v>SUCRE</v>
      </c>
      <c r="G2864" s="5">
        <v>91091000</v>
      </c>
      <c r="H2864" s="6">
        <v>0</v>
      </c>
      <c r="I2864" s="9">
        <f t="shared" si="224"/>
        <v>910.91</v>
      </c>
      <c r="J2864">
        <v>0</v>
      </c>
      <c r="K2864" cm="1">
        <f t="array" ref="K2864">INDEX(T!$H$2:$H$3661, MATCH(1, (T!$D$2:$D$3661=D2864)*(T!$E$2:$E$3661=G!E2864),0))</f>
        <v>206.26</v>
      </c>
      <c r="L2864" cm="1">
        <f t="array" ref="L2864">INDEX('C'!$I$2:$I$3661, MATCH(1, ('C'!$D$2:$D$3661=D2864)*('C'!$E$2:$E$3661=G!E2864),0))</f>
        <v>14994571</v>
      </c>
      <c r="M2864" cm="1">
        <f t="array" ref="M2864">_xlfn.IFNA(INDEX(P!C$2:C$2862, MATCH(1, (P!$A$2:$A$2862=D2864)*(P!$B$2:$B$2862=F2864),0)),)</f>
        <v>108.70838709677419</v>
      </c>
      <c r="N2864" cm="1">
        <f t="array" ref="N2864">_xlfn.IFNA(INDEX(Ind!$H$2:$H$6441, MATCH(1, (Ind!$A$2:$A$6441=D2864)*(Ind!$D$2:$D$6441=F2864),0)),)</f>
        <v>0</v>
      </c>
      <c r="O2864" cm="1">
        <f t="array" ref="O2864">_xlfn.IFNA(INDEX(Ind!$L$2:$L$6441, MATCH(1, (Ind!$A$2:$A$6441=D2864)*(Ind!$D$2:$D$6441=F2864),0)),)</f>
        <v>0</v>
      </c>
    </row>
    <row r="2865" spans="1:15" x14ac:dyDescent="0.2">
      <c r="A2865" s="1" t="s">
        <v>135</v>
      </c>
      <c r="B2865" s="5" t="str">
        <f t="shared" si="220"/>
        <v>2022</v>
      </c>
      <c r="C2865" s="5">
        <f t="shared" si="221"/>
        <v>8</v>
      </c>
      <c r="D2865" s="11">
        <f t="shared" si="222"/>
        <v>44774</v>
      </c>
      <c r="E2865" s="2" t="s">
        <v>27</v>
      </c>
      <c r="F2865" s="5" t="str">
        <f t="shared" si="223"/>
        <v>TOLIMA</v>
      </c>
      <c r="G2865" s="2">
        <v>0</v>
      </c>
      <c r="H2865" s="7">
        <v>110367803</v>
      </c>
      <c r="I2865" s="9">
        <f t="shared" si="224"/>
        <v>1103.67803</v>
      </c>
      <c r="J2865">
        <v>0</v>
      </c>
      <c r="K2865" cm="1">
        <f t="array" ref="K2865">INDEX(T!$H$2:$H$3661, MATCH(1, (T!$D$2:$D$3661=D2865)*(T!$E$2:$E$3661=G!E2865),0))</f>
        <v>966.28830000000005</v>
      </c>
      <c r="L2865" cm="1">
        <f t="array" ref="L2865">INDEX('C'!$I$2:$I$3661, MATCH(1, ('C'!$D$2:$D$3661=D2865)*('C'!$E$2:$E$3661=G!E2865),0))</f>
        <v>11537543.4312</v>
      </c>
      <c r="M2865" cm="1">
        <f t="array" ref="M2865">_xlfn.IFNA(INDEX(P!C$2:C$2862, MATCH(1, (P!$A$2:$A$2862=D2865)*(P!$B$2:$B$2862=F2865),0)),)</f>
        <v>2.5125806451612904</v>
      </c>
      <c r="N2865" cm="1">
        <f t="array" ref="N2865">_xlfn.IFNA(INDEX(Ind!$H$2:$H$6441, MATCH(1, (Ind!$A$2:$A$6441=D2865)*(Ind!$D$2:$D$6441=F2865),0)),)</f>
        <v>140.59698619834899</v>
      </c>
      <c r="O2865" cm="1">
        <f t="array" ref="O2865">_xlfn.IFNA(INDEX(Ind!$L$2:$L$6441, MATCH(1, (Ind!$A$2:$A$6441=D2865)*(Ind!$D$2:$D$6441=F2865),0)),)</f>
        <v>94.325354665333407</v>
      </c>
    </row>
    <row r="2866" spans="1:15" x14ac:dyDescent="0.2">
      <c r="A2866" s="4" t="s">
        <v>135</v>
      </c>
      <c r="B2866" s="5" t="str">
        <f t="shared" si="220"/>
        <v>2022</v>
      </c>
      <c r="C2866" s="5">
        <f t="shared" si="221"/>
        <v>8</v>
      </c>
      <c r="D2866" s="11">
        <f t="shared" si="222"/>
        <v>44774</v>
      </c>
      <c r="E2866" s="5" t="s">
        <v>28</v>
      </c>
      <c r="F2866" s="5" t="str">
        <f t="shared" si="223"/>
        <v>VALLE DEL CAUCA</v>
      </c>
      <c r="G2866" s="12">
        <v>115322463</v>
      </c>
      <c r="H2866" s="6">
        <v>0</v>
      </c>
      <c r="I2866" s="9">
        <f t="shared" si="224"/>
        <v>1153.2246299999999</v>
      </c>
      <c r="J2866">
        <v>0</v>
      </c>
      <c r="K2866" cm="1">
        <f t="array" ref="K2866">INDEX(T!$H$2:$H$3661, MATCH(1, (T!$D$2:$D$3661=D2866)*(T!$E$2:$E$3661=G!E2866),0))</f>
        <v>878.22194999999999</v>
      </c>
      <c r="L2866" cm="1">
        <f t="array" ref="L2866">INDEX('C'!$I$2:$I$3661, MATCH(1, ('C'!$D$2:$D$3661=D2866)*('C'!$E$2:$E$3661=G!E2866),0))</f>
        <v>18240695.689509999</v>
      </c>
      <c r="M2866" cm="1">
        <f t="array" ref="M2866">_xlfn.IFNA(INDEX(P!C$2:C$2862, MATCH(1, (P!$A$2:$A$2862=D2866)*(P!$B$2:$B$2862=F2866),0)),)</f>
        <v>0</v>
      </c>
      <c r="N2866" cm="1">
        <f t="array" ref="N2866">_xlfn.IFNA(INDEX(Ind!$H$2:$H$6441, MATCH(1, (Ind!$A$2:$A$6441=D2866)*(Ind!$D$2:$D$6441=F2866),0)),)</f>
        <v>176.98814775166599</v>
      </c>
      <c r="O2866" cm="1">
        <f t="array" ref="O2866">_xlfn.IFNA(INDEX(Ind!$L$2:$L$6441, MATCH(1, (Ind!$A$2:$A$6441=D2866)*(Ind!$D$2:$D$6441=F2866),0)),)</f>
        <v>101.665502481868</v>
      </c>
    </row>
    <row r="2867" spans="1:15" x14ac:dyDescent="0.2">
      <c r="A2867" s="1" t="s">
        <v>135</v>
      </c>
      <c r="B2867" s="5" t="str">
        <f t="shared" si="220"/>
        <v>2022</v>
      </c>
      <c r="C2867" s="5">
        <f t="shared" si="221"/>
        <v>8</v>
      </c>
      <c r="D2867" s="11">
        <f t="shared" si="222"/>
        <v>44774</v>
      </c>
      <c r="E2867" s="2" t="s">
        <v>74</v>
      </c>
      <c r="F2867" s="5" t="str">
        <f t="shared" si="223"/>
        <v>ARAUCA</v>
      </c>
      <c r="G2867" s="2">
        <v>0</v>
      </c>
      <c r="H2867" s="7">
        <v>117647000</v>
      </c>
      <c r="I2867" s="9">
        <f t="shared" si="224"/>
        <v>1176.47</v>
      </c>
      <c r="J2867">
        <v>0</v>
      </c>
      <c r="K2867" cm="1">
        <f t="array" ref="K2867">INDEX(T!$H$2:$H$3661, MATCH(1, (T!$D$2:$D$3661=D2867)*(T!$E$2:$E$3661=G!E2867),0))</f>
        <v>1323.415</v>
      </c>
      <c r="L2867" cm="1">
        <f t="array" ref="L2867">INDEX('C'!$I$2:$I$3661, MATCH(1, ('C'!$D$2:$D$3661=D2867)*('C'!$E$2:$E$3661=G!E2867),0))</f>
        <v>56004.334999999999</v>
      </c>
      <c r="M2867" cm="1">
        <f t="array" ref="M2867">_xlfn.IFNA(INDEX(P!C$2:C$2862, MATCH(1, (P!$A$2:$A$2862=D2867)*(P!$B$2:$B$2862=F2867),0)),)</f>
        <v>4.5138709677419353</v>
      </c>
      <c r="N2867" cm="1">
        <f t="array" ref="N2867">_xlfn.IFNA(INDEX(Ind!$H$2:$H$6441, MATCH(1, (Ind!$A$2:$A$6441=D2867)*(Ind!$D$2:$D$6441=F2867),0)),)</f>
        <v>0</v>
      </c>
      <c r="O2867" cm="1">
        <f t="array" ref="O2867">_xlfn.IFNA(INDEX(Ind!$L$2:$L$6441, MATCH(1, (Ind!$A$2:$A$6441=D2867)*(Ind!$D$2:$D$6441=F2867),0)),)</f>
        <v>0</v>
      </c>
    </row>
    <row r="2868" spans="1:15" x14ac:dyDescent="0.2">
      <c r="A2868" s="4" t="s">
        <v>135</v>
      </c>
      <c r="B2868" s="5" t="str">
        <f t="shared" si="220"/>
        <v>2022</v>
      </c>
      <c r="C2868" s="5">
        <f t="shared" si="221"/>
        <v>8</v>
      </c>
      <c r="D2868" s="11">
        <f t="shared" si="222"/>
        <v>44774</v>
      </c>
      <c r="E2868" s="5" t="s">
        <v>29</v>
      </c>
      <c r="F2868" s="5" t="str">
        <f t="shared" si="223"/>
        <v>CASANARE</v>
      </c>
      <c r="G2868" s="5">
        <v>0</v>
      </c>
      <c r="H2868" s="6">
        <v>54343543</v>
      </c>
      <c r="I2868" s="9">
        <f t="shared" si="224"/>
        <v>543.43543</v>
      </c>
      <c r="J2868">
        <v>0</v>
      </c>
      <c r="K2868" cm="1">
        <f t="array" ref="K2868">INDEX(T!$H$2:$H$3661, MATCH(1, (T!$D$2:$D$3661=D2868)*(T!$E$2:$E$3661=G!E2868),0))</f>
        <v>135.03286</v>
      </c>
      <c r="L2868" cm="1">
        <f t="array" ref="L2868">INDEX('C'!$I$2:$I$3661, MATCH(1, ('C'!$D$2:$D$3661=D2868)*('C'!$E$2:$E$3661=G!E2868),0))</f>
        <v>606441.55885999999</v>
      </c>
      <c r="M2868" cm="1">
        <f t="array" ref="M2868">_xlfn.IFNA(INDEX(P!C$2:C$2862, MATCH(1, (P!$A$2:$A$2862=D2868)*(P!$B$2:$B$2862=F2868),0)),)</f>
        <v>622.71935483870971</v>
      </c>
      <c r="N2868" cm="1">
        <f t="array" ref="N2868">_xlfn.IFNA(INDEX(Ind!$H$2:$H$6441, MATCH(1, (Ind!$A$2:$A$6441=D2868)*(Ind!$D$2:$D$6441=F2868),0)),)</f>
        <v>0</v>
      </c>
      <c r="O2868" cm="1">
        <f t="array" ref="O2868">_xlfn.IFNA(INDEX(Ind!$L$2:$L$6441, MATCH(1, (Ind!$A$2:$A$6441=D2868)*(Ind!$D$2:$D$6441=F2868),0)),)</f>
        <v>0</v>
      </c>
    </row>
    <row r="2869" spans="1:15" x14ac:dyDescent="0.2">
      <c r="A2869" s="1" t="s">
        <v>135</v>
      </c>
      <c r="B2869" s="5" t="str">
        <f t="shared" si="220"/>
        <v>2022</v>
      </c>
      <c r="C2869" s="5">
        <f t="shared" si="221"/>
        <v>8</v>
      </c>
      <c r="D2869" s="11">
        <f t="shared" si="222"/>
        <v>44774</v>
      </c>
      <c r="E2869" s="2" t="s">
        <v>30</v>
      </c>
      <c r="F2869" s="5" t="str">
        <f t="shared" si="223"/>
        <v>PUTUMAYO</v>
      </c>
      <c r="G2869" s="2">
        <v>0</v>
      </c>
      <c r="H2869" s="3">
        <v>99674000</v>
      </c>
      <c r="I2869" s="9">
        <f t="shared" si="224"/>
        <v>996.74</v>
      </c>
      <c r="J2869">
        <v>0</v>
      </c>
      <c r="K2869" cm="1">
        <f t="array" ref="K2869">INDEX(T!$H$2:$H$3661, MATCH(1, (T!$D$2:$D$3661=D2869)*(T!$E$2:$E$3661=G!E2869),0))</f>
        <v>2886.87</v>
      </c>
      <c r="L2869" cm="1">
        <f t="array" ref="L2869">INDEX('C'!$I$2:$I$3661, MATCH(1, ('C'!$D$2:$D$3661=D2869)*('C'!$E$2:$E$3661=G!E2869),0))</f>
        <v>59671.70667</v>
      </c>
      <c r="M2869" cm="1">
        <f t="array" ref="M2869">_xlfn.IFNA(INDEX(P!C$2:C$2862, MATCH(1, (P!$A$2:$A$2862=D2869)*(P!$B$2:$B$2862=F2869),0)),)</f>
        <v>2.1458064516129034</v>
      </c>
      <c r="N2869" cm="1">
        <f t="array" ref="N2869">_xlfn.IFNA(INDEX(Ind!$H$2:$H$6441, MATCH(1, (Ind!$A$2:$A$6441=D2869)*(Ind!$D$2:$D$6441=F2869),0)),)</f>
        <v>0</v>
      </c>
      <c r="O2869" cm="1">
        <f t="array" ref="O2869">_xlfn.IFNA(INDEX(Ind!$L$2:$L$6441, MATCH(1, (Ind!$A$2:$A$6441=D2869)*(Ind!$D$2:$D$6441=F2869),0)),)</f>
        <v>0</v>
      </c>
    </row>
    <row r="2870" spans="1:15" x14ac:dyDescent="0.2">
      <c r="A2870" s="4" t="s">
        <v>135</v>
      </c>
      <c r="B2870" s="5" t="str">
        <f t="shared" si="220"/>
        <v>2022</v>
      </c>
      <c r="C2870" s="5">
        <f t="shared" si="221"/>
        <v>8</v>
      </c>
      <c r="D2870" s="11">
        <f t="shared" si="222"/>
        <v>44774</v>
      </c>
      <c r="E2870" s="5" t="s">
        <v>31</v>
      </c>
      <c r="F2870" s="5" t="str">
        <f t="shared" si="223"/>
        <v>GUAVIARE</v>
      </c>
      <c r="G2870" s="5">
        <v>0</v>
      </c>
      <c r="H2870" s="8">
        <v>102383000</v>
      </c>
      <c r="I2870" s="9">
        <f t="shared" si="224"/>
        <v>1023.83</v>
      </c>
      <c r="J2870">
        <v>0</v>
      </c>
      <c r="K2870" cm="1">
        <f t="array" ref="K2870">INDEX(T!$H$2:$H$3661, MATCH(1, (T!$D$2:$D$3661=D2870)*(T!$E$2:$E$3661=G!E2870),0))</f>
        <v>2018.26</v>
      </c>
      <c r="L2870" cm="1">
        <f t="array" ref="L2870">INDEX('C'!$I$2:$I$3661, MATCH(1, ('C'!$D$2:$D$3661=D2870)*('C'!$E$2:$E$3661=G!E2870),0))</f>
        <v>57794.09</v>
      </c>
      <c r="M2870" cm="1">
        <f t="array" ref="M2870">_xlfn.IFNA(INDEX(P!C$2:C$2862, MATCH(1, (P!$A$2:$A$2862=D2870)*(P!$B$2:$B$2862=F2870),0)),)</f>
        <v>0</v>
      </c>
      <c r="N2870" cm="1">
        <f t="array" ref="N2870">_xlfn.IFNA(INDEX(Ind!$H$2:$H$6441, MATCH(1, (Ind!$A$2:$A$6441=D2870)*(Ind!$D$2:$D$6441=F2870),0)),)</f>
        <v>0</v>
      </c>
      <c r="O2870" cm="1">
        <f t="array" ref="O2870">_xlfn.IFNA(INDEX(Ind!$L$2:$L$6441, MATCH(1, (Ind!$A$2:$A$6441=D2870)*(Ind!$D$2:$D$6441=F2870),0)),)</f>
        <v>0</v>
      </c>
    </row>
    <row r="2871" spans="1:15" x14ac:dyDescent="0.2">
      <c r="A2871" s="1" t="s">
        <v>136</v>
      </c>
      <c r="B2871" s="5" t="str">
        <f t="shared" si="220"/>
        <v>2022</v>
      </c>
      <c r="C2871" s="5">
        <f t="shared" si="221"/>
        <v>9</v>
      </c>
      <c r="D2871" s="11">
        <f t="shared" si="222"/>
        <v>44805</v>
      </c>
      <c r="E2871" s="2" t="s">
        <v>5</v>
      </c>
      <c r="F2871" s="5" t="str">
        <f t="shared" si="223"/>
        <v>ANTIOQUIA</v>
      </c>
      <c r="G2871" s="13">
        <v>102787394</v>
      </c>
      <c r="H2871" s="7">
        <v>100415710</v>
      </c>
      <c r="I2871" s="9">
        <f t="shared" si="224"/>
        <v>1016.01552</v>
      </c>
      <c r="J2871">
        <v>0</v>
      </c>
      <c r="K2871" cm="1">
        <f t="array" ref="K2871">INDEX(T!$H$2:$H$3661, MATCH(1, (T!$D$2:$D$3661=D2871)*(T!$E$2:$E$3661=G!E2871),0))</f>
        <v>587.03754000000004</v>
      </c>
      <c r="L2871" cm="1">
        <f t="array" ref="L2871">INDEX('C'!$I$2:$I$3661, MATCH(1, ('C'!$D$2:$D$3661=D2871)*('C'!$E$2:$E$3661=G!E2871),0))</f>
        <v>24691594.176065002</v>
      </c>
      <c r="M2871" cm="1">
        <f t="array" ref="M2871">_xlfn.IFNA(INDEX(P!C$2:C$2862, MATCH(1, (P!$A$2:$A$2862=D2871)*(P!$B$2:$B$2862=F2871),0)),)</f>
        <v>0</v>
      </c>
      <c r="N2871" cm="1">
        <f t="array" ref="N2871">_xlfn.IFNA(INDEX(Ind!$H$2:$H$6441, MATCH(1, (Ind!$A$2:$A$6441=D2871)*(Ind!$D$2:$D$6441=F2871),0)),)</f>
        <v>165.93495670438199</v>
      </c>
      <c r="O2871" cm="1">
        <f t="array" ref="O2871">_xlfn.IFNA(INDEX(Ind!$L$2:$L$6441, MATCH(1, (Ind!$A$2:$A$6441=D2871)*(Ind!$D$2:$D$6441=F2871),0)),)</f>
        <v>100.328095714226</v>
      </c>
    </row>
    <row r="2872" spans="1:15" x14ac:dyDescent="0.2">
      <c r="A2872" s="4" t="s">
        <v>136</v>
      </c>
      <c r="B2872" s="5" t="str">
        <f t="shared" si="220"/>
        <v>2022</v>
      </c>
      <c r="C2872" s="5">
        <f t="shared" si="221"/>
        <v>9</v>
      </c>
      <c r="D2872" s="11">
        <f t="shared" si="222"/>
        <v>44805</v>
      </c>
      <c r="E2872" s="5" t="s">
        <v>6</v>
      </c>
      <c r="F2872" s="5" t="str">
        <f t="shared" si="223"/>
        <v>ATLANTICO</v>
      </c>
      <c r="G2872" s="12">
        <v>145600000</v>
      </c>
      <c r="H2872" s="8">
        <v>145600000</v>
      </c>
      <c r="I2872" s="9">
        <f t="shared" si="224"/>
        <v>1456</v>
      </c>
      <c r="J2872">
        <v>0</v>
      </c>
      <c r="K2872" cm="1">
        <f t="array" ref="K2872">INDEX(T!$H$2:$H$3661, MATCH(1, (T!$D$2:$D$3661=D2872)*(T!$E$2:$E$3661=G!E2872),0))</f>
        <v>308</v>
      </c>
      <c r="L2872" cm="1">
        <f t="array" ref="L2872">INDEX('C'!$I$2:$I$3661, MATCH(1, ('C'!$D$2:$D$3661=D2872)*('C'!$E$2:$E$3661=G!E2872),0))</f>
        <v>18855459.280000001</v>
      </c>
      <c r="M2872" cm="1">
        <f t="array" ref="M2872">_xlfn.IFNA(INDEX(P!C$2:C$2862, MATCH(1, (P!$A$2:$A$2862=D2872)*(P!$B$2:$B$2862=F2872),0)),)</f>
        <v>28.628709677419355</v>
      </c>
      <c r="N2872" cm="1">
        <f t="array" ref="N2872">_xlfn.IFNA(INDEX(Ind!$H$2:$H$6441, MATCH(1, (Ind!$A$2:$A$6441=D2872)*(Ind!$D$2:$D$6441=F2872),0)),)</f>
        <v>191.82162982359799</v>
      </c>
      <c r="O2872" cm="1">
        <f t="array" ref="O2872">_xlfn.IFNA(INDEX(Ind!$L$2:$L$6441, MATCH(1, (Ind!$A$2:$A$6441=D2872)*(Ind!$D$2:$D$6441=F2872),0)),)</f>
        <v>107.401719834053</v>
      </c>
    </row>
    <row r="2873" spans="1:15" x14ac:dyDescent="0.2">
      <c r="A2873" s="1" t="s">
        <v>136</v>
      </c>
      <c r="B2873" s="5" t="str">
        <f t="shared" si="220"/>
        <v>2022</v>
      </c>
      <c r="C2873" s="5">
        <f t="shared" si="221"/>
        <v>9</v>
      </c>
      <c r="D2873" s="11">
        <f t="shared" si="222"/>
        <v>44805</v>
      </c>
      <c r="E2873" s="2" t="s">
        <v>7</v>
      </c>
      <c r="F2873" s="5" t="str">
        <f t="shared" si="223"/>
        <v>BOGOTA, D.C.</v>
      </c>
      <c r="G2873" s="2">
        <v>0</v>
      </c>
      <c r="H2873" s="7">
        <v>103083000</v>
      </c>
      <c r="I2873" s="9">
        <f t="shared" si="224"/>
        <v>1030.83</v>
      </c>
      <c r="J2873">
        <v>0</v>
      </c>
      <c r="K2873" cm="1">
        <f t="array" ref="K2873">INDEX(T!$H$2:$H$3661, MATCH(1, (T!$D$2:$D$3661=D2873)*(T!$E$2:$E$3661=G!E2873),0))</f>
        <v>655.81</v>
      </c>
      <c r="L2873" cm="1">
        <f t="array" ref="L2873">INDEX('C'!$I$2:$I$3661, MATCH(1, ('C'!$D$2:$D$3661=D2873)*('C'!$E$2:$E$3661=G!E2873),0))</f>
        <v>59661426</v>
      </c>
      <c r="M2873" cm="1">
        <f t="array" ref="M2873">_xlfn.IFNA(INDEX(P!C$2:C$2862, MATCH(1, (P!$A$2:$A$2862=D2873)*(P!$B$2:$B$2862=F2873),0)),)</f>
        <v>0</v>
      </c>
      <c r="N2873" cm="1">
        <f t="array" ref="N2873">_xlfn.IFNA(INDEX(Ind!$H$2:$H$6441, MATCH(1, (Ind!$A$2:$A$6441=D2873)*(Ind!$D$2:$D$6441=F2873),0)),)</f>
        <v>158.343749778101</v>
      </c>
      <c r="O2873" cm="1">
        <f t="array" ref="O2873">_xlfn.IFNA(INDEX(Ind!$L$2:$L$6441, MATCH(1, (Ind!$A$2:$A$6441=D2873)*(Ind!$D$2:$D$6441=F2873),0)),)</f>
        <v>97.278772110927093</v>
      </c>
    </row>
    <row r="2874" spans="1:15" x14ac:dyDescent="0.2">
      <c r="A2874" s="4" t="s">
        <v>136</v>
      </c>
      <c r="B2874" s="5" t="str">
        <f t="shared" si="220"/>
        <v>2022</v>
      </c>
      <c r="C2874" s="5">
        <f t="shared" si="221"/>
        <v>9</v>
      </c>
      <c r="D2874" s="11">
        <f t="shared" si="222"/>
        <v>44805</v>
      </c>
      <c r="E2874" s="5" t="s">
        <v>8</v>
      </c>
      <c r="F2874" s="5" t="str">
        <f t="shared" si="223"/>
        <v>BOLIVAR</v>
      </c>
      <c r="G2874" s="12">
        <v>122944167</v>
      </c>
      <c r="H2874" s="8">
        <v>134292676</v>
      </c>
      <c r="I2874" s="9">
        <f t="shared" si="224"/>
        <v>1286.184215</v>
      </c>
      <c r="J2874">
        <v>0</v>
      </c>
      <c r="K2874" cm="1">
        <f t="array" ref="K2874">INDEX(T!$H$2:$H$3661, MATCH(1, (T!$D$2:$D$3661=D2874)*(T!$E$2:$E$3661=G!E2874),0))</f>
        <v>307.22775999999999</v>
      </c>
      <c r="L2874" cm="1">
        <f t="array" ref="L2874">INDEX('C'!$I$2:$I$3661, MATCH(1, ('C'!$D$2:$D$3661=D2874)*('C'!$E$2:$E$3661=G!E2874),0))</f>
        <v>16446880.39212</v>
      </c>
      <c r="M2874" cm="1">
        <f t="array" ref="M2874">_xlfn.IFNA(INDEX(P!C$2:C$2862, MATCH(1, (P!$A$2:$A$2862=D2874)*(P!$B$2:$B$2862=F2874),0)),)</f>
        <v>1.2606451612903224</v>
      </c>
      <c r="N2874" cm="1">
        <f t="array" ref="N2874">_xlfn.IFNA(INDEX(Ind!$H$2:$H$6441, MATCH(1, (Ind!$A$2:$A$6441=D2874)*(Ind!$D$2:$D$6441=F2874),0)),)</f>
        <v>175.139121350735</v>
      </c>
      <c r="O2874" cm="1">
        <f t="array" ref="O2874">_xlfn.IFNA(INDEX(Ind!$L$2:$L$6441, MATCH(1, (Ind!$A$2:$A$6441=D2874)*(Ind!$D$2:$D$6441=F2874),0)),)</f>
        <v>92.741542145169106</v>
      </c>
    </row>
    <row r="2875" spans="1:15" x14ac:dyDescent="0.2">
      <c r="A2875" s="1" t="s">
        <v>136</v>
      </c>
      <c r="B2875" s="5" t="str">
        <f t="shared" si="220"/>
        <v>2022</v>
      </c>
      <c r="C2875" s="5">
        <f t="shared" si="221"/>
        <v>9</v>
      </c>
      <c r="D2875" s="11">
        <f t="shared" si="222"/>
        <v>44805</v>
      </c>
      <c r="E2875" s="2" t="s">
        <v>9</v>
      </c>
      <c r="F2875" s="5" t="str">
        <f t="shared" si="223"/>
        <v>BOYACA</v>
      </c>
      <c r="G2875" s="2">
        <v>87717459</v>
      </c>
      <c r="H2875" s="7">
        <v>143722918</v>
      </c>
      <c r="I2875" s="9">
        <f t="shared" si="224"/>
        <v>1157.2018849999999</v>
      </c>
      <c r="J2875">
        <v>0</v>
      </c>
      <c r="K2875" cm="1">
        <f t="array" ref="K2875">INDEX(T!$H$2:$H$3661, MATCH(1, (T!$D$2:$D$3661=D2875)*(T!$E$2:$E$3661=G!E2875),0))</f>
        <v>362.49844999999999</v>
      </c>
      <c r="L2875" cm="1">
        <f t="array" ref="L2875">INDEX('C'!$I$2:$I$3661, MATCH(1, ('C'!$D$2:$D$3661=D2875)*('C'!$E$2:$E$3661=G!E2875),0))</f>
        <v>7634136.2817350002</v>
      </c>
      <c r="M2875" cm="1">
        <f t="array" ref="M2875">_xlfn.IFNA(INDEX(P!C$2:C$2862, MATCH(1, (P!$A$2:$A$2862=D2875)*(P!$B$2:$B$2862=F2875),0)),)</f>
        <v>43.431935483870973</v>
      </c>
      <c r="N2875" cm="1">
        <f t="array" ref="N2875">_xlfn.IFNA(INDEX(Ind!$H$2:$H$6441, MATCH(1, (Ind!$A$2:$A$6441=D2875)*(Ind!$D$2:$D$6441=F2875),0)),)</f>
        <v>181.96481332669401</v>
      </c>
      <c r="O2875" cm="1">
        <f t="array" ref="O2875">_xlfn.IFNA(INDEX(Ind!$L$2:$L$6441, MATCH(1, (Ind!$A$2:$A$6441=D2875)*(Ind!$D$2:$D$6441=F2875),0)),)</f>
        <v>106.032037137863</v>
      </c>
    </row>
    <row r="2876" spans="1:15" x14ac:dyDescent="0.2">
      <c r="A2876" s="4" t="s">
        <v>136</v>
      </c>
      <c r="B2876" s="5" t="str">
        <f t="shared" si="220"/>
        <v>2022</v>
      </c>
      <c r="C2876" s="5">
        <f t="shared" si="221"/>
        <v>9</v>
      </c>
      <c r="D2876" s="11">
        <f t="shared" si="222"/>
        <v>44805</v>
      </c>
      <c r="E2876" s="5" t="s">
        <v>10</v>
      </c>
      <c r="F2876" s="5" t="str">
        <f t="shared" si="223"/>
        <v>CALDAS</v>
      </c>
      <c r="G2876" s="5">
        <v>0</v>
      </c>
      <c r="H2876" s="8">
        <v>111426311</v>
      </c>
      <c r="I2876" s="9">
        <f t="shared" si="224"/>
        <v>1114.2631100000001</v>
      </c>
      <c r="J2876">
        <v>0</v>
      </c>
      <c r="K2876" cm="1">
        <f t="array" ref="K2876">INDEX(T!$H$2:$H$3661, MATCH(1, (T!$D$2:$D$3661=D2876)*(T!$E$2:$E$3661=G!E2876),0))</f>
        <v>653.81268999999998</v>
      </c>
      <c r="L2876" cm="1">
        <f t="array" ref="L2876">INDEX('C'!$I$2:$I$3661, MATCH(1, ('C'!$D$2:$D$3661=D2876)*('C'!$E$2:$E$3661=G!E2876),0))</f>
        <v>5566859.8154600002</v>
      </c>
      <c r="M2876" cm="1">
        <f t="array" ref="M2876">_xlfn.IFNA(INDEX(P!C$2:C$2862, MATCH(1, (P!$A$2:$A$2862=D2876)*(P!$B$2:$B$2862=F2876),0)),)</f>
        <v>0</v>
      </c>
      <c r="N2876" cm="1">
        <f t="array" ref="N2876">_xlfn.IFNA(INDEX(Ind!$H$2:$H$6441, MATCH(1, (Ind!$A$2:$A$6441=D2876)*(Ind!$D$2:$D$6441=F2876),0)),)</f>
        <v>185.11157755786201</v>
      </c>
      <c r="O2876" cm="1">
        <f t="array" ref="O2876">_xlfn.IFNA(INDEX(Ind!$L$2:$L$6441, MATCH(1, (Ind!$A$2:$A$6441=D2876)*(Ind!$D$2:$D$6441=F2876),0)),)</f>
        <v>107.63192014635101</v>
      </c>
    </row>
    <row r="2877" spans="1:15" x14ac:dyDescent="0.2">
      <c r="A2877" s="1" t="s">
        <v>136</v>
      </c>
      <c r="B2877" s="5" t="str">
        <f t="shared" si="220"/>
        <v>2022</v>
      </c>
      <c r="C2877" s="5">
        <f t="shared" si="221"/>
        <v>9</v>
      </c>
      <c r="D2877" s="11">
        <f t="shared" si="222"/>
        <v>44805</v>
      </c>
      <c r="E2877" s="2" t="s">
        <v>11</v>
      </c>
      <c r="F2877" s="5" t="str">
        <f t="shared" si="223"/>
        <v>CAQUETA</v>
      </c>
      <c r="G2877" s="2">
        <v>0</v>
      </c>
      <c r="H2877" s="7">
        <v>293706077</v>
      </c>
      <c r="I2877" s="9">
        <f t="shared" si="224"/>
        <v>2937.06077</v>
      </c>
      <c r="J2877">
        <v>0</v>
      </c>
      <c r="K2877" cm="1">
        <f t="array" ref="K2877">INDEX(T!$H$2:$H$3661, MATCH(1, (T!$D$2:$D$3661=D2877)*(T!$E$2:$E$3661=G!E2877),0))</f>
        <v>874.43768999999998</v>
      </c>
      <c r="L2877" cm="1">
        <f t="array" ref="L2877">INDEX('C'!$I$2:$I$3661, MATCH(1, ('C'!$D$2:$D$3661=D2877)*('C'!$E$2:$E$3661=G!E2877),0))</f>
        <v>7338769.5630799998</v>
      </c>
      <c r="M2877" cm="1">
        <f t="array" ref="M2877">_xlfn.IFNA(INDEX(P!C$2:C$2862, MATCH(1, (P!$A$2:$A$2862=D2877)*(P!$B$2:$B$2862=F2877),0)),)</f>
        <v>0</v>
      </c>
      <c r="N2877" cm="1">
        <f t="array" ref="N2877">_xlfn.IFNA(INDEX(Ind!$H$2:$H$6441, MATCH(1, (Ind!$A$2:$A$6441=D2877)*(Ind!$D$2:$D$6441=F2877),0)),)</f>
        <v>0</v>
      </c>
      <c r="O2877" cm="1">
        <f t="array" ref="O2877">_xlfn.IFNA(INDEX(Ind!$L$2:$L$6441, MATCH(1, (Ind!$A$2:$A$6441=D2877)*(Ind!$D$2:$D$6441=F2877),0)),)</f>
        <v>0</v>
      </c>
    </row>
    <row r="2878" spans="1:15" x14ac:dyDescent="0.2">
      <c r="A2878" s="4" t="s">
        <v>136</v>
      </c>
      <c r="B2878" s="5" t="str">
        <f t="shared" si="220"/>
        <v>2022</v>
      </c>
      <c r="C2878" s="5">
        <f t="shared" si="221"/>
        <v>9</v>
      </c>
      <c r="D2878" s="11">
        <f t="shared" si="222"/>
        <v>44805</v>
      </c>
      <c r="E2878" s="5" t="s">
        <v>12</v>
      </c>
      <c r="F2878" s="5" t="str">
        <f t="shared" si="223"/>
        <v>CAUCA</v>
      </c>
      <c r="G2878" s="12">
        <v>122185000</v>
      </c>
      <c r="H2878" s="8">
        <v>103347000</v>
      </c>
      <c r="I2878" s="9">
        <f t="shared" si="224"/>
        <v>1127.6600000000001</v>
      </c>
      <c r="J2878">
        <v>0</v>
      </c>
      <c r="K2878" cm="1">
        <f t="array" ref="K2878">INDEX(T!$H$2:$H$3661, MATCH(1, (T!$D$2:$D$3661=D2878)*(T!$E$2:$E$3661=G!E2878),0))</f>
        <v>918.28499999999997</v>
      </c>
      <c r="L2878" cm="1">
        <f t="array" ref="L2878">INDEX('C'!$I$2:$I$3661, MATCH(1, ('C'!$D$2:$D$3661=D2878)*('C'!$E$2:$E$3661=G!E2878),0))</f>
        <v>15427367.77</v>
      </c>
      <c r="M2878" cm="1">
        <f t="array" ref="M2878">_xlfn.IFNA(INDEX(P!C$2:C$2862, MATCH(1, (P!$A$2:$A$2862=D2878)*(P!$B$2:$B$2862=F2878),0)),)</f>
        <v>0</v>
      </c>
      <c r="N2878" cm="1">
        <f t="array" ref="N2878">_xlfn.IFNA(INDEX(Ind!$H$2:$H$6441, MATCH(1, (Ind!$A$2:$A$6441=D2878)*(Ind!$D$2:$D$6441=F2878),0)),)</f>
        <v>182.51468228568399</v>
      </c>
      <c r="O2878" cm="1">
        <f t="array" ref="O2878">_xlfn.IFNA(INDEX(Ind!$L$2:$L$6441, MATCH(1, (Ind!$A$2:$A$6441=D2878)*(Ind!$D$2:$D$6441=F2878),0)),)</f>
        <v>110.893822077709</v>
      </c>
    </row>
    <row r="2879" spans="1:15" x14ac:dyDescent="0.2">
      <c r="A2879" s="1" t="s">
        <v>136</v>
      </c>
      <c r="B2879" s="5" t="str">
        <f t="shared" si="220"/>
        <v>2022</v>
      </c>
      <c r="C2879" s="5">
        <f t="shared" si="221"/>
        <v>9</v>
      </c>
      <c r="D2879" s="11">
        <f t="shared" si="222"/>
        <v>44805</v>
      </c>
      <c r="E2879" s="2" t="s">
        <v>13</v>
      </c>
      <c r="F2879" s="5" t="str">
        <f t="shared" si="223"/>
        <v>CESAR</v>
      </c>
      <c r="G2879" s="13">
        <v>145600000</v>
      </c>
      <c r="H2879" s="7">
        <v>127687185</v>
      </c>
      <c r="I2879" s="9">
        <f t="shared" si="224"/>
        <v>1366.435925</v>
      </c>
      <c r="J2879">
        <v>0</v>
      </c>
      <c r="K2879" cm="1">
        <f t="array" ref="K2879">INDEX(T!$H$2:$H$3661, MATCH(1, (T!$D$2:$D$3661=D2879)*(T!$E$2:$E$3661=G!E2879),0))</f>
        <v>272.65197499999999</v>
      </c>
      <c r="L2879" cm="1">
        <f t="array" ref="L2879">INDEX('C'!$I$2:$I$3661, MATCH(1, ('C'!$D$2:$D$3661=D2879)*('C'!$E$2:$E$3661=G!E2879),0))</f>
        <v>12113988.148779999</v>
      </c>
      <c r="M2879" cm="1">
        <f t="array" ref="M2879">_xlfn.IFNA(INDEX(P!C$2:C$2862, MATCH(1, (P!$A$2:$A$2862=D2879)*(P!$B$2:$B$2862=F2879),0)),)</f>
        <v>9.1893548387096775</v>
      </c>
      <c r="N2879" cm="1">
        <f t="array" ref="N2879">_xlfn.IFNA(INDEX(Ind!$H$2:$H$6441, MATCH(1, (Ind!$A$2:$A$6441=D2879)*(Ind!$D$2:$D$6441=F2879),0)),)</f>
        <v>0</v>
      </c>
      <c r="O2879" cm="1">
        <f t="array" ref="O2879">_xlfn.IFNA(INDEX(Ind!$L$2:$L$6441, MATCH(1, (Ind!$A$2:$A$6441=D2879)*(Ind!$D$2:$D$6441=F2879),0)),)</f>
        <v>0</v>
      </c>
    </row>
    <row r="2880" spans="1:15" x14ac:dyDescent="0.2">
      <c r="A2880" s="4" t="s">
        <v>136</v>
      </c>
      <c r="B2880" s="5" t="str">
        <f t="shared" si="220"/>
        <v>2022</v>
      </c>
      <c r="C2880" s="5">
        <f t="shared" si="221"/>
        <v>9</v>
      </c>
      <c r="D2880" s="11">
        <f t="shared" si="222"/>
        <v>44805</v>
      </c>
      <c r="E2880" s="5" t="s">
        <v>14</v>
      </c>
      <c r="F2880" s="5" t="str">
        <f t="shared" si="223"/>
        <v>CORDOBA</v>
      </c>
      <c r="G2880" s="5">
        <v>91226000</v>
      </c>
      <c r="H2880" s="6">
        <v>0</v>
      </c>
      <c r="I2880" s="9">
        <f t="shared" si="224"/>
        <v>912.26</v>
      </c>
      <c r="J2880">
        <v>0</v>
      </c>
      <c r="K2880" cm="1">
        <f t="array" ref="K2880">INDEX(T!$H$2:$H$3661, MATCH(1, (T!$D$2:$D$3661=D2880)*(T!$E$2:$E$3661=G!E2880),0))</f>
        <v>206.01</v>
      </c>
      <c r="L2880" cm="1">
        <f t="array" ref="L2880">INDEX('C'!$I$2:$I$3661, MATCH(1, ('C'!$D$2:$D$3661=D2880)*('C'!$E$2:$E$3661=G!E2880),0))</f>
        <v>15120596</v>
      </c>
      <c r="M2880" cm="1">
        <f t="array" ref="M2880">_xlfn.IFNA(INDEX(P!C$2:C$2862, MATCH(1, (P!$A$2:$A$2862=D2880)*(P!$B$2:$B$2862=F2880),0)),)</f>
        <v>111.76838709677421</v>
      </c>
      <c r="N2880" cm="1">
        <f t="array" ref="N2880">_xlfn.IFNA(INDEX(Ind!$H$2:$H$6441, MATCH(1, (Ind!$A$2:$A$6441=D2880)*(Ind!$D$2:$D$6441=F2880),0)),)</f>
        <v>169.29633254161499</v>
      </c>
      <c r="O2880" cm="1">
        <f t="array" ref="O2880">_xlfn.IFNA(INDEX(Ind!$L$2:$L$6441, MATCH(1, (Ind!$A$2:$A$6441=D2880)*(Ind!$D$2:$D$6441=F2880),0)),)</f>
        <v>128.097694494157</v>
      </c>
    </row>
    <row r="2881" spans="1:15" x14ac:dyDescent="0.2">
      <c r="A2881" s="1" t="s">
        <v>136</v>
      </c>
      <c r="B2881" s="5" t="str">
        <f t="shared" si="220"/>
        <v>2022</v>
      </c>
      <c r="C2881" s="5">
        <f t="shared" si="221"/>
        <v>9</v>
      </c>
      <c r="D2881" s="11">
        <f t="shared" si="222"/>
        <v>44805</v>
      </c>
      <c r="E2881" s="2" t="s">
        <v>15</v>
      </c>
      <c r="F2881" s="5" t="str">
        <f t="shared" si="223"/>
        <v>CUNDINAMARCA</v>
      </c>
      <c r="G2881" s="2">
        <v>87434000</v>
      </c>
      <c r="H2881" s="7">
        <v>104131565</v>
      </c>
      <c r="I2881" s="9">
        <f t="shared" si="224"/>
        <v>957.82782499999996</v>
      </c>
      <c r="J2881">
        <v>0</v>
      </c>
      <c r="K2881" cm="1">
        <f t="array" ref="K2881">INDEX(T!$H$2:$H$3661, MATCH(1, (T!$D$2:$D$3661=D2881)*(T!$E$2:$E$3661=G!E2881),0))</f>
        <v>582.64875500000005</v>
      </c>
      <c r="L2881" cm="1">
        <f t="array" ref="L2881">INDEX('C'!$I$2:$I$3661, MATCH(1, ('C'!$D$2:$D$3661=D2881)*('C'!$E$2:$E$3661=G!E2881),0))</f>
        <v>12324591.118079999</v>
      </c>
      <c r="M2881" cm="1">
        <f t="array" ref="M2881">_xlfn.IFNA(INDEX(P!C$2:C$2862, MATCH(1, (P!$A$2:$A$2862=D2881)*(P!$B$2:$B$2862=F2881),0)),)</f>
        <v>0</v>
      </c>
      <c r="N2881" cm="1">
        <f t="array" ref="N2881">_xlfn.IFNA(INDEX(Ind!$H$2:$H$6441, MATCH(1, (Ind!$A$2:$A$6441=D2881)*(Ind!$D$2:$D$6441=F2881),0)),)</f>
        <v>160.52156059341601</v>
      </c>
      <c r="O2881" cm="1">
        <f t="array" ref="O2881">_xlfn.IFNA(INDEX(Ind!$L$2:$L$6441, MATCH(1, (Ind!$A$2:$A$6441=D2881)*(Ind!$D$2:$D$6441=F2881),0)),)</f>
        <v>104.351857097972</v>
      </c>
    </row>
    <row r="2882" spans="1:15" x14ac:dyDescent="0.2">
      <c r="A2882" s="4" t="s">
        <v>136</v>
      </c>
      <c r="B2882" s="5" t="str">
        <f t="shared" si="220"/>
        <v>2022</v>
      </c>
      <c r="C2882" s="5">
        <f t="shared" si="221"/>
        <v>9</v>
      </c>
      <c r="D2882" s="11">
        <f t="shared" si="222"/>
        <v>44805</v>
      </c>
      <c r="E2882" s="5" t="s">
        <v>16</v>
      </c>
      <c r="F2882" s="5" t="str">
        <f t="shared" si="223"/>
        <v>CHOCO</v>
      </c>
      <c r="G2882" s="5">
        <v>0</v>
      </c>
      <c r="H2882" s="8">
        <v>649255000</v>
      </c>
      <c r="I2882" s="9">
        <f t="shared" si="224"/>
        <v>6492.55</v>
      </c>
      <c r="J2882">
        <v>0</v>
      </c>
      <c r="K2882" cm="1">
        <f t="array" ref="K2882">INDEX(T!$H$2:$H$3661, MATCH(1, (T!$D$2:$D$3661=D2882)*(T!$E$2:$E$3661=G!E2882),0))</f>
        <v>639.6</v>
      </c>
      <c r="L2882" t="e" cm="1">
        <f t="array" ref="L2882">INDEX('C'!$I$2:$I$3661, MATCH(1, ('C'!$D$2:$D$3661=D2882)*('C'!$E$2:$E$3661=G!E2882),0))</f>
        <v>#N/A</v>
      </c>
      <c r="M2882" cm="1">
        <f t="array" ref="M2882">_xlfn.IFNA(INDEX(P!C$2:C$2862, MATCH(1, (P!$A$2:$A$2862=D2882)*(P!$B$2:$B$2862=F2882),0)),)</f>
        <v>0</v>
      </c>
      <c r="N2882" cm="1">
        <f t="array" ref="N2882">_xlfn.IFNA(INDEX(Ind!$H$2:$H$6441, MATCH(1, (Ind!$A$2:$A$6441=D2882)*(Ind!$D$2:$D$6441=F2882),0)),)</f>
        <v>0</v>
      </c>
      <c r="O2882" cm="1">
        <f t="array" ref="O2882">_xlfn.IFNA(INDEX(Ind!$L$2:$L$6441, MATCH(1, (Ind!$A$2:$A$6441=D2882)*(Ind!$D$2:$D$6441=F2882),0)),)</f>
        <v>0</v>
      </c>
    </row>
    <row r="2883" spans="1:15" x14ac:dyDescent="0.2">
      <c r="A2883" s="1" t="s">
        <v>136</v>
      </c>
      <c r="B2883" s="5" t="str">
        <f t="shared" ref="B2883:B2946" si="225">MID(A2883,7,20)</f>
        <v>2022</v>
      </c>
      <c r="C2883" s="5">
        <f t="shared" ref="C2883:C2946" si="226">IF(MID(A2883,1,3)="Jan",1,
IF(MID(A2883,1,3)="Feb",2,
IF(MID(A2883,1,3)="Mar",3,
IF(MID(A2883,1,3)="Apr",4,
IF(MID(A2883,1,3)="May",5,
IF(MID(A2883,1,3)="Jun",6,
IF(MID(A2883,1,3)="Jul",7,
IF(MID(A2883,1,3)="Aug",8,
IF(MID(A2883,1,3)="Sep",9,
IF(MID(A2883,1,3)="Oct",10,
IF(MID(A2883,1,3)="Nov",11,
IF(MID(A2883,1,3)="Dec",12))))))))))))</f>
        <v>9</v>
      </c>
      <c r="D2883" s="11">
        <f t="shared" ref="D2883:D2946" si="227">DATE(B2883,C2883,1)</f>
        <v>44805</v>
      </c>
      <c r="E2883" s="2" t="s">
        <v>17</v>
      </c>
      <c r="F2883" s="5" t="str">
        <f t="shared" ref="F2883:F2946" si="228">MID(E2883,5,100)</f>
        <v>HUILA</v>
      </c>
      <c r="G2883" s="2">
        <v>0</v>
      </c>
      <c r="H2883" s="7">
        <v>102784014</v>
      </c>
      <c r="I2883" s="9">
        <f t="shared" ref="I2883:I2946" si="229">IF(G2883=0,H2883/100000,IF(H2883=0,G2883/100000,((G2883+H2883)/2)/100000))</f>
        <v>1027.84014</v>
      </c>
      <c r="J2883">
        <v>0</v>
      </c>
      <c r="K2883" cm="1">
        <f t="array" ref="K2883">INDEX(T!$H$2:$H$3661, MATCH(1, (T!$D$2:$D$3661=D2883)*(T!$E$2:$E$3661=G!E2883),0))</f>
        <v>976.44683999999995</v>
      </c>
      <c r="L2883" cm="1">
        <f t="array" ref="L2883">INDEX('C'!$I$2:$I$3661, MATCH(1, ('C'!$D$2:$D$3661=D2883)*('C'!$E$2:$E$3661=G!E2883),0))</f>
        <v>11780827.962710001</v>
      </c>
      <c r="M2883" cm="1">
        <f t="array" ref="M2883">_xlfn.IFNA(INDEX(P!C$2:C$2862, MATCH(1, (P!$A$2:$A$2862=D2883)*(P!$B$2:$B$2862=F2883),0)),)</f>
        <v>3.7851612903225811</v>
      </c>
      <c r="N2883" cm="1">
        <f t="array" ref="N2883">_xlfn.IFNA(INDEX(Ind!$H$2:$H$6441, MATCH(1, (Ind!$A$2:$A$6441=D2883)*(Ind!$D$2:$D$6441=F2883),0)),)</f>
        <v>0</v>
      </c>
      <c r="O2883" cm="1">
        <f t="array" ref="O2883">_xlfn.IFNA(INDEX(Ind!$L$2:$L$6441, MATCH(1, (Ind!$A$2:$A$6441=D2883)*(Ind!$D$2:$D$6441=F2883),0)),)</f>
        <v>0</v>
      </c>
    </row>
    <row r="2884" spans="1:15" x14ac:dyDescent="0.2">
      <c r="A2884" s="4" t="s">
        <v>136</v>
      </c>
      <c r="B2884" s="5" t="str">
        <f t="shared" si="225"/>
        <v>2022</v>
      </c>
      <c r="C2884" s="5">
        <f t="shared" si="226"/>
        <v>9</v>
      </c>
      <c r="D2884" s="11">
        <f t="shared" si="227"/>
        <v>44805</v>
      </c>
      <c r="E2884" s="5" t="s">
        <v>18</v>
      </c>
      <c r="F2884" s="5" t="str">
        <f t="shared" si="228"/>
        <v>LA GUAJIRA</v>
      </c>
      <c r="G2884" s="12">
        <v>108900000</v>
      </c>
      <c r="H2884" s="6">
        <v>0</v>
      </c>
      <c r="I2884" s="9">
        <f t="shared" si="229"/>
        <v>1089</v>
      </c>
      <c r="J2884">
        <v>0</v>
      </c>
      <c r="K2884" cm="1">
        <f t="array" ref="K2884">INDEX(T!$H$2:$H$3661, MATCH(1, (T!$D$2:$D$3661=D2884)*(T!$E$2:$E$3661=G!E2884),0))</f>
        <v>392</v>
      </c>
      <c r="L2884" cm="1">
        <f t="array" ref="L2884">INDEX('C'!$I$2:$I$3661, MATCH(1, ('C'!$D$2:$D$3661=D2884)*('C'!$E$2:$E$3661=G!E2884),0))</f>
        <v>2243291.7000000002</v>
      </c>
      <c r="M2884" cm="1">
        <f t="array" ref="M2884">_xlfn.IFNA(INDEX(P!C$2:C$2862, MATCH(1, (P!$A$2:$A$2862=D2884)*(P!$B$2:$B$2862=F2884),0)),)</f>
        <v>0</v>
      </c>
      <c r="N2884" cm="1">
        <f t="array" ref="N2884">_xlfn.IFNA(INDEX(Ind!$H$2:$H$6441, MATCH(1, (Ind!$A$2:$A$6441=D2884)*(Ind!$D$2:$D$6441=F2884),0)),)</f>
        <v>0</v>
      </c>
      <c r="O2884" cm="1">
        <f t="array" ref="O2884">_xlfn.IFNA(INDEX(Ind!$L$2:$L$6441, MATCH(1, (Ind!$A$2:$A$6441=D2884)*(Ind!$D$2:$D$6441=F2884),0)),)</f>
        <v>0</v>
      </c>
    </row>
    <row r="2885" spans="1:15" x14ac:dyDescent="0.2">
      <c r="A2885" s="1" t="s">
        <v>136</v>
      </c>
      <c r="B2885" s="5" t="str">
        <f t="shared" si="225"/>
        <v>2022</v>
      </c>
      <c r="C2885" s="5">
        <f t="shared" si="226"/>
        <v>9</v>
      </c>
      <c r="D2885" s="11">
        <f t="shared" si="227"/>
        <v>44805</v>
      </c>
      <c r="E2885" s="2" t="s">
        <v>19</v>
      </c>
      <c r="F2885" s="5" t="str">
        <f t="shared" si="228"/>
        <v>MAGDALENA</v>
      </c>
      <c r="G2885" s="13">
        <v>143595308</v>
      </c>
      <c r="H2885" s="7">
        <v>142535896</v>
      </c>
      <c r="I2885" s="9">
        <f t="shared" si="229"/>
        <v>1430.6560199999999</v>
      </c>
      <c r="J2885">
        <v>0</v>
      </c>
      <c r="K2885" cm="1">
        <f t="array" ref="K2885">INDEX(T!$H$2:$H$3661, MATCH(1, (T!$D$2:$D$3661=D2885)*(T!$E$2:$E$3661=G!E2885),0))</f>
        <v>254.704565</v>
      </c>
      <c r="L2885" cm="1">
        <f t="array" ref="L2885">INDEX('C'!$I$2:$I$3661, MATCH(1, ('C'!$D$2:$D$3661=D2885)*('C'!$E$2:$E$3661=G!E2885),0))</f>
        <v>15420258.773979999</v>
      </c>
      <c r="M2885" cm="1">
        <f t="array" ref="M2885">_xlfn.IFNA(INDEX(P!C$2:C$2862, MATCH(1, (P!$A$2:$A$2862=D2885)*(P!$B$2:$B$2862=F2885),0)),)</f>
        <v>11.750967741935483</v>
      </c>
      <c r="N2885" cm="1">
        <f t="array" ref="N2885">_xlfn.IFNA(INDEX(Ind!$H$2:$H$6441, MATCH(1, (Ind!$A$2:$A$6441=D2885)*(Ind!$D$2:$D$6441=F2885),0)),)</f>
        <v>0</v>
      </c>
      <c r="O2885" cm="1">
        <f t="array" ref="O2885">_xlfn.IFNA(INDEX(Ind!$L$2:$L$6441, MATCH(1, (Ind!$A$2:$A$6441=D2885)*(Ind!$D$2:$D$6441=F2885),0)),)</f>
        <v>0</v>
      </c>
    </row>
    <row r="2886" spans="1:15" x14ac:dyDescent="0.2">
      <c r="A2886" s="4" t="s">
        <v>136</v>
      </c>
      <c r="B2886" s="5" t="str">
        <f t="shared" si="225"/>
        <v>2022</v>
      </c>
      <c r="C2886" s="5">
        <f t="shared" si="226"/>
        <v>9</v>
      </c>
      <c r="D2886" s="11">
        <f t="shared" si="227"/>
        <v>44805</v>
      </c>
      <c r="E2886" s="5" t="s">
        <v>20</v>
      </c>
      <c r="F2886" s="5" t="str">
        <f t="shared" si="228"/>
        <v>META</v>
      </c>
      <c r="G2886" s="12">
        <v>554782000</v>
      </c>
      <c r="H2886" s="8">
        <v>105497822</v>
      </c>
      <c r="I2886" s="9">
        <f t="shared" si="229"/>
        <v>3301.3991099999998</v>
      </c>
      <c r="J2886">
        <v>0</v>
      </c>
      <c r="K2886" cm="1">
        <f t="array" ref="K2886">INDEX(T!$H$2:$H$3661, MATCH(1, (T!$D$2:$D$3661=D2886)*(T!$E$2:$E$3661=G!E2886),0))</f>
        <v>780.02466000000004</v>
      </c>
      <c r="L2886" cm="1">
        <f t="array" ref="L2886">INDEX('C'!$I$2:$I$3661, MATCH(1, ('C'!$D$2:$D$3661=D2886)*('C'!$E$2:$E$3661=G!E2886),0))</f>
        <v>716912.80698999995</v>
      </c>
      <c r="M2886" cm="1">
        <f t="array" ref="M2886">_xlfn.IFNA(INDEX(P!C$2:C$2862, MATCH(1, (P!$A$2:$A$2862=D2886)*(P!$B$2:$B$2862=F2886),0)),)</f>
        <v>4.1832258064516123</v>
      </c>
      <c r="N2886" cm="1">
        <f t="array" ref="N2886">_xlfn.IFNA(INDEX(Ind!$H$2:$H$6441, MATCH(1, (Ind!$A$2:$A$6441=D2886)*(Ind!$D$2:$D$6441=F2886),0)),)</f>
        <v>0</v>
      </c>
      <c r="O2886" cm="1">
        <f t="array" ref="O2886">_xlfn.IFNA(INDEX(Ind!$L$2:$L$6441, MATCH(1, (Ind!$A$2:$A$6441=D2886)*(Ind!$D$2:$D$6441=F2886),0)),)</f>
        <v>0</v>
      </c>
    </row>
    <row r="2887" spans="1:15" x14ac:dyDescent="0.2">
      <c r="A2887" s="1" t="s">
        <v>136</v>
      </c>
      <c r="B2887" s="5" t="str">
        <f t="shared" si="225"/>
        <v>2022</v>
      </c>
      <c r="C2887" s="5">
        <f t="shared" si="226"/>
        <v>9</v>
      </c>
      <c r="D2887" s="11">
        <f t="shared" si="227"/>
        <v>44805</v>
      </c>
      <c r="E2887" s="2" t="s">
        <v>21</v>
      </c>
      <c r="F2887" s="5" t="str">
        <f t="shared" si="228"/>
        <v>NARINO</v>
      </c>
      <c r="G2887" s="2">
        <v>0</v>
      </c>
      <c r="H2887" s="7">
        <v>114693000</v>
      </c>
      <c r="I2887" s="9">
        <f t="shared" si="229"/>
        <v>1146.93</v>
      </c>
      <c r="J2887">
        <v>0</v>
      </c>
      <c r="K2887" cm="1">
        <f t="array" ref="K2887">INDEX(T!$H$2:$H$3661, MATCH(1, (T!$D$2:$D$3661=D2887)*(T!$E$2:$E$3661=G!E2887),0))</f>
        <v>1007.86636</v>
      </c>
      <c r="L2887" cm="1">
        <f t="array" ref="L2887">INDEX('C'!$I$2:$I$3661, MATCH(1, ('C'!$D$2:$D$3661=D2887)*('C'!$E$2:$E$3661=G!E2887),0))</f>
        <v>11564121.73576</v>
      </c>
      <c r="M2887" cm="1">
        <f t="array" ref="M2887">_xlfn.IFNA(INDEX(P!C$2:C$2862, MATCH(1, (P!$A$2:$A$2862=D2887)*(P!$B$2:$B$2862=F2887),0)),)</f>
        <v>0</v>
      </c>
      <c r="N2887" cm="1">
        <f t="array" ref="N2887">_xlfn.IFNA(INDEX(Ind!$H$2:$H$6441, MATCH(1, (Ind!$A$2:$A$6441=D2887)*(Ind!$D$2:$D$6441=F2887),0)),)</f>
        <v>0</v>
      </c>
      <c r="O2887" cm="1">
        <f t="array" ref="O2887">_xlfn.IFNA(INDEX(Ind!$L$2:$L$6441, MATCH(1, (Ind!$A$2:$A$6441=D2887)*(Ind!$D$2:$D$6441=F2887),0)),)</f>
        <v>0</v>
      </c>
    </row>
    <row r="2888" spans="1:15" x14ac:dyDescent="0.2">
      <c r="A2888" s="4" t="s">
        <v>136</v>
      </c>
      <c r="B2888" s="5" t="str">
        <f t="shared" si="225"/>
        <v>2022</v>
      </c>
      <c r="C2888" s="5">
        <f t="shared" si="226"/>
        <v>9</v>
      </c>
      <c r="D2888" s="11">
        <f t="shared" si="227"/>
        <v>44805</v>
      </c>
      <c r="E2888" s="5" t="s">
        <v>22</v>
      </c>
      <c r="F2888" s="5" t="str">
        <f t="shared" si="228"/>
        <v>NORTE DE SANTANDER</v>
      </c>
      <c r="G2888" s="12">
        <v>155106000</v>
      </c>
      <c r="H2888" s="8">
        <v>190063125</v>
      </c>
      <c r="I2888" s="9">
        <f t="shared" si="229"/>
        <v>1725.8456249999999</v>
      </c>
      <c r="J2888">
        <v>0</v>
      </c>
      <c r="K2888" cm="1">
        <f t="array" ref="K2888">INDEX(T!$H$2:$H$3661, MATCH(1, (T!$D$2:$D$3661=D2888)*(T!$E$2:$E$3661=G!E2888),0))</f>
        <v>337.74093499999998</v>
      </c>
      <c r="L2888" cm="1">
        <f t="array" ref="L2888">INDEX('C'!$I$2:$I$3661, MATCH(1, ('C'!$D$2:$D$3661=D2888)*('C'!$E$2:$E$3661=G!E2888),0))</f>
        <v>3332592.5095299999</v>
      </c>
      <c r="M2888" cm="1">
        <f t="array" ref="M2888">_xlfn.IFNA(INDEX(P!C$2:C$2862, MATCH(1, (P!$A$2:$A$2862=D2888)*(P!$B$2:$B$2862=F2888),0)),)</f>
        <v>4.2316129032258063</v>
      </c>
      <c r="N2888" cm="1">
        <f t="array" ref="N2888">_xlfn.IFNA(INDEX(Ind!$H$2:$H$6441, MATCH(1, (Ind!$A$2:$A$6441=D2888)*(Ind!$D$2:$D$6441=F2888),0)),)</f>
        <v>0</v>
      </c>
      <c r="O2888" cm="1">
        <f t="array" ref="O2888">_xlfn.IFNA(INDEX(Ind!$L$2:$L$6441, MATCH(1, (Ind!$A$2:$A$6441=D2888)*(Ind!$D$2:$D$6441=F2888),0)),)</f>
        <v>0</v>
      </c>
    </row>
    <row r="2889" spans="1:15" x14ac:dyDescent="0.2">
      <c r="A2889" s="1" t="s">
        <v>136</v>
      </c>
      <c r="B2889" s="5" t="str">
        <f t="shared" si="225"/>
        <v>2022</v>
      </c>
      <c r="C2889" s="5">
        <f t="shared" si="226"/>
        <v>9</v>
      </c>
      <c r="D2889" s="11">
        <f t="shared" si="227"/>
        <v>44805</v>
      </c>
      <c r="E2889" s="2" t="s">
        <v>23</v>
      </c>
      <c r="F2889" s="5" t="str">
        <f t="shared" si="228"/>
        <v>QUINDIO</v>
      </c>
      <c r="G2889" s="2">
        <v>0</v>
      </c>
      <c r="H2889" s="7">
        <v>143881647</v>
      </c>
      <c r="I2889" s="9">
        <f t="shared" si="229"/>
        <v>1438.81647</v>
      </c>
      <c r="J2889">
        <v>0</v>
      </c>
      <c r="K2889" cm="1">
        <f t="array" ref="K2889">INDEX(T!$H$2:$H$3661, MATCH(1, (T!$D$2:$D$3661=D2889)*(T!$E$2:$E$3661=G!E2889),0))</f>
        <v>665.64588000000003</v>
      </c>
      <c r="L2889" cm="1">
        <f t="array" ref="L2889">INDEX('C'!$I$2:$I$3661, MATCH(1, ('C'!$D$2:$D$3661=D2889)*('C'!$E$2:$E$3661=G!E2889),0))</f>
        <v>2510039.4635299998</v>
      </c>
      <c r="M2889" cm="1">
        <f t="array" ref="M2889">_xlfn.IFNA(INDEX(P!C$2:C$2862, MATCH(1, (P!$A$2:$A$2862=D2889)*(P!$B$2:$B$2862=F2889),0)),)</f>
        <v>0</v>
      </c>
      <c r="N2889" cm="1">
        <f t="array" ref="N2889">_xlfn.IFNA(INDEX(Ind!$H$2:$H$6441, MATCH(1, (Ind!$A$2:$A$6441=D2889)*(Ind!$D$2:$D$6441=F2889),0)),)</f>
        <v>0</v>
      </c>
      <c r="O2889" cm="1">
        <f t="array" ref="O2889">_xlfn.IFNA(INDEX(Ind!$L$2:$L$6441, MATCH(1, (Ind!$A$2:$A$6441=D2889)*(Ind!$D$2:$D$6441=F2889),0)),)</f>
        <v>0</v>
      </c>
    </row>
    <row r="2890" spans="1:15" x14ac:dyDescent="0.2">
      <c r="A2890" s="4" t="s">
        <v>136</v>
      </c>
      <c r="B2890" s="5" t="str">
        <f t="shared" si="225"/>
        <v>2022</v>
      </c>
      <c r="C2890" s="5">
        <f t="shared" si="226"/>
        <v>9</v>
      </c>
      <c r="D2890" s="11">
        <f t="shared" si="227"/>
        <v>44805</v>
      </c>
      <c r="E2890" s="5" t="s">
        <v>24</v>
      </c>
      <c r="F2890" s="5" t="str">
        <f t="shared" si="228"/>
        <v>RISARALDA</v>
      </c>
      <c r="G2890" s="5">
        <v>0</v>
      </c>
      <c r="H2890" s="8">
        <v>116037824</v>
      </c>
      <c r="I2890" s="9">
        <f t="shared" si="229"/>
        <v>1160.37824</v>
      </c>
      <c r="J2890">
        <v>0</v>
      </c>
      <c r="K2890" cm="1">
        <f t="array" ref="K2890">INDEX(T!$H$2:$H$3661, MATCH(1, (T!$D$2:$D$3661=D2890)*(T!$E$2:$E$3661=G!E2890),0))</f>
        <v>450.23705999999999</v>
      </c>
      <c r="L2890" cm="1">
        <f t="array" ref="L2890">INDEX('C'!$I$2:$I$3661, MATCH(1, ('C'!$D$2:$D$3661=D2890)*('C'!$E$2:$E$3661=G!E2890),0))</f>
        <v>4311374.1317600003</v>
      </c>
      <c r="M2890" cm="1">
        <f t="array" ref="M2890">_xlfn.IFNA(INDEX(P!C$2:C$2862, MATCH(1, (P!$A$2:$A$2862=D2890)*(P!$B$2:$B$2862=F2890),0)),)</f>
        <v>0</v>
      </c>
      <c r="N2890" cm="1">
        <f t="array" ref="N2890">_xlfn.IFNA(INDEX(Ind!$H$2:$H$6441, MATCH(1, (Ind!$A$2:$A$6441=D2890)*(Ind!$D$2:$D$6441=F2890),0)),)</f>
        <v>221.15709669154899</v>
      </c>
      <c r="O2890" cm="1">
        <f t="array" ref="O2890">_xlfn.IFNA(INDEX(Ind!$L$2:$L$6441, MATCH(1, (Ind!$A$2:$A$6441=D2890)*(Ind!$D$2:$D$6441=F2890),0)),)</f>
        <v>110.993709717252</v>
      </c>
    </row>
    <row r="2891" spans="1:15" x14ac:dyDescent="0.2">
      <c r="A2891" s="1" t="s">
        <v>136</v>
      </c>
      <c r="B2891" s="5" t="str">
        <f t="shared" si="225"/>
        <v>2022</v>
      </c>
      <c r="C2891" s="5">
        <f t="shared" si="226"/>
        <v>9</v>
      </c>
      <c r="D2891" s="11">
        <f t="shared" si="227"/>
        <v>44805</v>
      </c>
      <c r="E2891" s="2" t="s">
        <v>25</v>
      </c>
      <c r="F2891" s="5" t="str">
        <f t="shared" si="228"/>
        <v>SANTANDER</v>
      </c>
      <c r="G2891" s="13">
        <v>105988667</v>
      </c>
      <c r="H2891" s="7">
        <v>352191208</v>
      </c>
      <c r="I2891" s="9">
        <f t="shared" si="229"/>
        <v>2290.899375</v>
      </c>
      <c r="J2891">
        <v>0</v>
      </c>
      <c r="K2891" cm="1">
        <f t="array" ref="K2891">INDEX(T!$H$2:$H$3661, MATCH(1, (T!$D$2:$D$3661=D2891)*(T!$E$2:$E$3661=G!E2891),0))</f>
        <v>732.08087999999998</v>
      </c>
      <c r="L2891" cm="1">
        <f t="array" ref="L2891">INDEX('C'!$I$2:$I$3661, MATCH(1, ('C'!$D$2:$D$3661=D2891)*('C'!$E$2:$E$3661=G!E2891),0))</f>
        <v>3415850.3762599998</v>
      </c>
      <c r="M2891" cm="1">
        <f t="array" ref="M2891">_xlfn.IFNA(INDEX(P!C$2:C$2862, MATCH(1, (P!$A$2:$A$2862=D2891)*(P!$B$2:$B$2862=F2891),0)),)</f>
        <v>18.441290322580649</v>
      </c>
      <c r="N2891" cm="1">
        <f t="array" ref="N2891">_xlfn.IFNA(INDEX(Ind!$H$2:$H$6441, MATCH(1, (Ind!$A$2:$A$6441=D2891)*(Ind!$D$2:$D$6441=F2891),0)),)</f>
        <v>153.91397244319899</v>
      </c>
      <c r="O2891" cm="1">
        <f t="array" ref="O2891">_xlfn.IFNA(INDEX(Ind!$L$2:$L$6441, MATCH(1, (Ind!$A$2:$A$6441=D2891)*(Ind!$D$2:$D$6441=F2891),0)),)</f>
        <v>105.53465769301199</v>
      </c>
    </row>
    <row r="2892" spans="1:15" x14ac:dyDescent="0.2">
      <c r="A2892" s="4" t="s">
        <v>136</v>
      </c>
      <c r="B2892" s="5" t="str">
        <f t="shared" si="225"/>
        <v>2022</v>
      </c>
      <c r="C2892" s="5">
        <f t="shared" si="226"/>
        <v>9</v>
      </c>
      <c r="D2892" s="11">
        <f t="shared" si="227"/>
        <v>44805</v>
      </c>
      <c r="E2892" s="5" t="s">
        <v>26</v>
      </c>
      <c r="F2892" s="5" t="str">
        <f t="shared" si="228"/>
        <v>SUCRE</v>
      </c>
      <c r="G2892" s="5">
        <v>91226000</v>
      </c>
      <c r="H2892" s="6">
        <v>0</v>
      </c>
      <c r="I2892" s="9">
        <f t="shared" si="229"/>
        <v>912.26</v>
      </c>
      <c r="J2892">
        <v>0</v>
      </c>
      <c r="K2892" cm="1">
        <f t="array" ref="K2892">INDEX(T!$H$2:$H$3661, MATCH(1, (T!$D$2:$D$3661=D2892)*(T!$E$2:$E$3661=G!E2892),0))</f>
        <v>206.01</v>
      </c>
      <c r="L2892" cm="1">
        <f t="array" ref="L2892">INDEX('C'!$I$2:$I$3661, MATCH(1, ('C'!$D$2:$D$3661=D2892)*('C'!$E$2:$E$3661=G!E2892),0))</f>
        <v>15120596</v>
      </c>
      <c r="M2892" cm="1">
        <f t="array" ref="M2892">_xlfn.IFNA(INDEX(P!C$2:C$2862, MATCH(1, (P!$A$2:$A$2862=D2892)*(P!$B$2:$B$2862=F2892),0)),)</f>
        <v>112.81741935483872</v>
      </c>
      <c r="N2892" cm="1">
        <f t="array" ref="N2892">_xlfn.IFNA(INDEX(Ind!$H$2:$H$6441, MATCH(1, (Ind!$A$2:$A$6441=D2892)*(Ind!$D$2:$D$6441=F2892),0)),)</f>
        <v>0</v>
      </c>
      <c r="O2892" cm="1">
        <f t="array" ref="O2892">_xlfn.IFNA(INDEX(Ind!$L$2:$L$6441, MATCH(1, (Ind!$A$2:$A$6441=D2892)*(Ind!$D$2:$D$6441=F2892),0)),)</f>
        <v>0</v>
      </c>
    </row>
    <row r="2893" spans="1:15" x14ac:dyDescent="0.2">
      <c r="A2893" s="1" t="s">
        <v>136</v>
      </c>
      <c r="B2893" s="5" t="str">
        <f t="shared" si="225"/>
        <v>2022</v>
      </c>
      <c r="C2893" s="5">
        <f t="shared" si="226"/>
        <v>9</v>
      </c>
      <c r="D2893" s="11">
        <f t="shared" si="227"/>
        <v>44805</v>
      </c>
      <c r="E2893" s="2" t="s">
        <v>27</v>
      </c>
      <c r="F2893" s="5" t="str">
        <f t="shared" si="228"/>
        <v>TOLIMA</v>
      </c>
      <c r="G2893" s="2">
        <v>0</v>
      </c>
      <c r="H2893" s="7">
        <v>113031139</v>
      </c>
      <c r="I2893" s="9">
        <f t="shared" si="229"/>
        <v>1130.3113900000001</v>
      </c>
      <c r="J2893">
        <v>0</v>
      </c>
      <c r="K2893" cm="1">
        <f t="array" ref="K2893">INDEX(T!$H$2:$H$3661, MATCH(1, (T!$D$2:$D$3661=D2893)*(T!$E$2:$E$3661=G!E2893),0))</f>
        <v>965.95998999999995</v>
      </c>
      <c r="L2893" cm="1">
        <f t="array" ref="L2893">INDEX('C'!$I$2:$I$3661, MATCH(1, ('C'!$D$2:$D$3661=D2893)*('C'!$E$2:$E$3661=G!E2893),0))</f>
        <v>11632113.499129999</v>
      </c>
      <c r="M2893" cm="1">
        <f t="array" ref="M2893">_xlfn.IFNA(INDEX(P!C$2:C$2862, MATCH(1, (P!$A$2:$A$2862=D2893)*(P!$B$2:$B$2862=F2893),0)),)</f>
        <v>2.3774193548387097</v>
      </c>
      <c r="N2893" cm="1">
        <f t="array" ref="N2893">_xlfn.IFNA(INDEX(Ind!$H$2:$H$6441, MATCH(1, (Ind!$A$2:$A$6441=D2893)*(Ind!$D$2:$D$6441=F2893),0)),)</f>
        <v>141.20226006600399</v>
      </c>
      <c r="O2893" cm="1">
        <f t="array" ref="O2893">_xlfn.IFNA(INDEX(Ind!$L$2:$L$6441, MATCH(1, (Ind!$A$2:$A$6441=D2893)*(Ind!$D$2:$D$6441=F2893),0)),)</f>
        <v>94.175364039747507</v>
      </c>
    </row>
    <row r="2894" spans="1:15" x14ac:dyDescent="0.2">
      <c r="A2894" s="4" t="s">
        <v>136</v>
      </c>
      <c r="B2894" s="5" t="str">
        <f t="shared" si="225"/>
        <v>2022</v>
      </c>
      <c r="C2894" s="5">
        <f t="shared" si="226"/>
        <v>9</v>
      </c>
      <c r="D2894" s="11">
        <f t="shared" si="227"/>
        <v>44805</v>
      </c>
      <c r="E2894" s="5" t="s">
        <v>28</v>
      </c>
      <c r="F2894" s="5" t="str">
        <f t="shared" si="228"/>
        <v>VALLE DEL CAUCA</v>
      </c>
      <c r="G2894" s="12">
        <v>121637388</v>
      </c>
      <c r="H2894" s="6">
        <v>0</v>
      </c>
      <c r="I2894" s="9">
        <f t="shared" si="229"/>
        <v>1216.3738800000001</v>
      </c>
      <c r="J2894">
        <v>0</v>
      </c>
      <c r="K2894" cm="1">
        <f t="array" ref="K2894">INDEX(T!$H$2:$H$3661, MATCH(1, (T!$D$2:$D$3661=D2894)*(T!$E$2:$E$3661=G!E2894),0))</f>
        <v>868.25989000000004</v>
      </c>
      <c r="L2894" cm="1">
        <f t="array" ref="L2894">INDEX('C'!$I$2:$I$3661, MATCH(1, ('C'!$D$2:$D$3661=D2894)*('C'!$E$2:$E$3661=G!E2894),0))</f>
        <v>18565460.511780001</v>
      </c>
      <c r="M2894" cm="1">
        <f t="array" ref="M2894">_xlfn.IFNA(INDEX(P!C$2:C$2862, MATCH(1, (P!$A$2:$A$2862=D2894)*(P!$B$2:$B$2862=F2894),0)),)</f>
        <v>0</v>
      </c>
      <c r="N2894" cm="1">
        <f t="array" ref="N2894">_xlfn.IFNA(INDEX(Ind!$H$2:$H$6441, MATCH(1, (Ind!$A$2:$A$6441=D2894)*(Ind!$D$2:$D$6441=F2894),0)),)</f>
        <v>181.10680808389699</v>
      </c>
      <c r="O2894" cm="1">
        <f t="array" ref="O2894">_xlfn.IFNA(INDEX(Ind!$L$2:$L$6441, MATCH(1, (Ind!$A$2:$A$6441=D2894)*(Ind!$D$2:$D$6441=F2894),0)),)</f>
        <v>102.096033720938</v>
      </c>
    </row>
    <row r="2895" spans="1:15" x14ac:dyDescent="0.2">
      <c r="A2895" s="1" t="s">
        <v>136</v>
      </c>
      <c r="B2895" s="5" t="str">
        <f t="shared" si="225"/>
        <v>2022</v>
      </c>
      <c r="C2895" s="5">
        <f t="shared" si="226"/>
        <v>9</v>
      </c>
      <c r="D2895" s="11">
        <f t="shared" si="227"/>
        <v>44805</v>
      </c>
      <c r="E2895" s="2" t="s">
        <v>74</v>
      </c>
      <c r="F2895" s="5" t="str">
        <f t="shared" si="228"/>
        <v>ARAUCA</v>
      </c>
      <c r="G2895" s="2">
        <v>0</v>
      </c>
      <c r="H2895" s="7">
        <v>111982000</v>
      </c>
      <c r="I2895" s="9">
        <f t="shared" si="229"/>
        <v>1119.82</v>
      </c>
      <c r="J2895">
        <v>0</v>
      </c>
      <c r="K2895" cm="1">
        <f t="array" ref="K2895">INDEX(T!$H$2:$H$3661, MATCH(1, (T!$D$2:$D$3661=D2895)*(T!$E$2:$E$3661=G!E2895),0))</f>
        <v>1371.4849999999999</v>
      </c>
      <c r="L2895" cm="1">
        <f t="array" ref="L2895">INDEX('C'!$I$2:$I$3661, MATCH(1, ('C'!$D$2:$D$3661=D2895)*('C'!$E$2:$E$3661=G!E2895),0))</f>
        <v>53270</v>
      </c>
      <c r="M2895" cm="1">
        <f t="array" ref="M2895">_xlfn.IFNA(INDEX(P!C$2:C$2862, MATCH(1, (P!$A$2:$A$2862=D2895)*(P!$B$2:$B$2862=F2895),0)),)</f>
        <v>5.5987096774193557</v>
      </c>
      <c r="N2895" cm="1">
        <f t="array" ref="N2895">_xlfn.IFNA(INDEX(Ind!$H$2:$H$6441, MATCH(1, (Ind!$A$2:$A$6441=D2895)*(Ind!$D$2:$D$6441=F2895),0)),)</f>
        <v>0</v>
      </c>
      <c r="O2895" cm="1">
        <f t="array" ref="O2895">_xlfn.IFNA(INDEX(Ind!$L$2:$L$6441, MATCH(1, (Ind!$A$2:$A$6441=D2895)*(Ind!$D$2:$D$6441=F2895),0)),)</f>
        <v>0</v>
      </c>
    </row>
    <row r="2896" spans="1:15" x14ac:dyDescent="0.2">
      <c r="A2896" s="4" t="s">
        <v>136</v>
      </c>
      <c r="B2896" s="5" t="str">
        <f t="shared" si="225"/>
        <v>2022</v>
      </c>
      <c r="C2896" s="5">
        <f t="shared" si="226"/>
        <v>9</v>
      </c>
      <c r="D2896" s="11">
        <f t="shared" si="227"/>
        <v>44805</v>
      </c>
      <c r="E2896" s="5" t="s">
        <v>29</v>
      </c>
      <c r="F2896" s="5" t="str">
        <f t="shared" si="228"/>
        <v>CASANARE</v>
      </c>
      <c r="G2896" s="5">
        <v>0</v>
      </c>
      <c r="H2896" s="6">
        <v>55927971</v>
      </c>
      <c r="I2896" s="9">
        <f t="shared" si="229"/>
        <v>559.27971000000002</v>
      </c>
      <c r="J2896">
        <v>0</v>
      </c>
      <c r="K2896" cm="1">
        <f t="array" ref="K2896">INDEX(T!$H$2:$H$3661, MATCH(1, (T!$D$2:$D$3661=D2896)*(T!$E$2:$E$3661=G!E2896),0))</f>
        <v>136.28570999999999</v>
      </c>
      <c r="L2896" cm="1">
        <f t="array" ref="L2896">INDEX('C'!$I$2:$I$3661, MATCH(1, ('C'!$D$2:$D$3661=D2896)*('C'!$E$2:$E$3661=G!E2896),0))</f>
        <v>617433.01486</v>
      </c>
      <c r="M2896" cm="1">
        <f t="array" ref="M2896">_xlfn.IFNA(INDEX(P!C$2:C$2862, MATCH(1, (P!$A$2:$A$2862=D2896)*(P!$B$2:$B$2862=F2896),0)),)</f>
        <v>596.24516129032259</v>
      </c>
      <c r="N2896" cm="1">
        <f t="array" ref="N2896">_xlfn.IFNA(INDEX(Ind!$H$2:$H$6441, MATCH(1, (Ind!$A$2:$A$6441=D2896)*(Ind!$D$2:$D$6441=F2896),0)),)</f>
        <v>0</v>
      </c>
      <c r="O2896" cm="1">
        <f t="array" ref="O2896">_xlfn.IFNA(INDEX(Ind!$L$2:$L$6441, MATCH(1, (Ind!$A$2:$A$6441=D2896)*(Ind!$D$2:$D$6441=F2896),0)),)</f>
        <v>0</v>
      </c>
    </row>
    <row r="2897" spans="1:15" x14ac:dyDescent="0.2">
      <c r="A2897" s="1" t="s">
        <v>136</v>
      </c>
      <c r="B2897" s="5" t="str">
        <f t="shared" si="225"/>
        <v>2022</v>
      </c>
      <c r="C2897" s="5">
        <f t="shared" si="226"/>
        <v>9</v>
      </c>
      <c r="D2897" s="11">
        <f t="shared" si="227"/>
        <v>44805</v>
      </c>
      <c r="E2897" s="2" t="s">
        <v>30</v>
      </c>
      <c r="F2897" s="5" t="str">
        <f t="shared" si="228"/>
        <v>PUTUMAYO</v>
      </c>
      <c r="G2897" s="2">
        <v>0</v>
      </c>
      <c r="H2897" s="7">
        <v>105020000</v>
      </c>
      <c r="I2897" s="9">
        <f t="shared" si="229"/>
        <v>1050.2</v>
      </c>
      <c r="J2897">
        <v>0</v>
      </c>
      <c r="K2897" cm="1">
        <f t="array" ref="K2897">INDEX(T!$H$2:$H$3661, MATCH(1, (T!$D$2:$D$3661=D2897)*(T!$E$2:$E$3661=G!E2897),0))</f>
        <v>2927.29</v>
      </c>
      <c r="L2897" cm="1">
        <f t="array" ref="L2897">INDEX('C'!$I$2:$I$3661, MATCH(1, ('C'!$D$2:$D$3661=D2897)*('C'!$E$2:$E$3661=G!E2897),0))</f>
        <v>60806.63667</v>
      </c>
      <c r="M2897" cm="1">
        <f t="array" ref="M2897">_xlfn.IFNA(INDEX(P!C$2:C$2862, MATCH(1, (P!$A$2:$A$2862=D2897)*(P!$B$2:$B$2862=F2897),0)),)</f>
        <v>3.2209677419354832</v>
      </c>
      <c r="N2897" cm="1">
        <f t="array" ref="N2897">_xlfn.IFNA(INDEX(Ind!$H$2:$H$6441, MATCH(1, (Ind!$A$2:$A$6441=D2897)*(Ind!$D$2:$D$6441=F2897),0)),)</f>
        <v>0</v>
      </c>
      <c r="O2897" cm="1">
        <f t="array" ref="O2897">_xlfn.IFNA(INDEX(Ind!$L$2:$L$6441, MATCH(1, (Ind!$A$2:$A$6441=D2897)*(Ind!$D$2:$D$6441=F2897),0)),)</f>
        <v>0</v>
      </c>
    </row>
    <row r="2898" spans="1:15" x14ac:dyDescent="0.2">
      <c r="A2898" s="4" t="s">
        <v>136</v>
      </c>
      <c r="B2898" s="5" t="str">
        <f t="shared" si="225"/>
        <v>2022</v>
      </c>
      <c r="C2898" s="5">
        <f t="shared" si="226"/>
        <v>9</v>
      </c>
      <c r="D2898" s="11">
        <f t="shared" si="227"/>
        <v>44805</v>
      </c>
      <c r="E2898" s="5" t="s">
        <v>31</v>
      </c>
      <c r="F2898" s="5" t="str">
        <f t="shared" si="228"/>
        <v>GUAVIARE</v>
      </c>
      <c r="G2898" s="5">
        <v>0</v>
      </c>
      <c r="H2898" s="8">
        <v>104550000</v>
      </c>
      <c r="I2898" s="9">
        <f t="shared" si="229"/>
        <v>1045.5</v>
      </c>
      <c r="J2898">
        <v>0</v>
      </c>
      <c r="K2898" cm="1">
        <f t="array" ref="K2898">INDEX(T!$H$2:$H$3661, MATCH(1, (T!$D$2:$D$3661=D2898)*(T!$E$2:$E$3661=G!E2898),0))</f>
        <v>2036.21</v>
      </c>
      <c r="L2898" cm="1">
        <f t="array" ref="L2898">INDEX('C'!$I$2:$I$3661, MATCH(1, ('C'!$D$2:$D$3661=D2898)*('C'!$E$2:$E$3661=G!E2898),0))</f>
        <v>49378.27</v>
      </c>
      <c r="M2898" cm="1">
        <f t="array" ref="M2898">_xlfn.IFNA(INDEX(P!C$2:C$2862, MATCH(1, (P!$A$2:$A$2862=D2898)*(P!$B$2:$B$2862=F2898),0)),)</f>
        <v>0</v>
      </c>
      <c r="N2898" cm="1">
        <f t="array" ref="N2898">_xlfn.IFNA(INDEX(Ind!$H$2:$H$6441, MATCH(1, (Ind!$A$2:$A$6441=D2898)*(Ind!$D$2:$D$6441=F2898),0)),)</f>
        <v>0</v>
      </c>
      <c r="O2898" cm="1">
        <f t="array" ref="O2898">_xlfn.IFNA(INDEX(Ind!$L$2:$L$6441, MATCH(1, (Ind!$A$2:$A$6441=D2898)*(Ind!$D$2:$D$6441=F2898),0)),)</f>
        <v>0</v>
      </c>
    </row>
    <row r="2899" spans="1:15" x14ac:dyDescent="0.2">
      <c r="A2899" s="1" t="s">
        <v>137</v>
      </c>
      <c r="B2899" s="5" t="str">
        <f t="shared" si="225"/>
        <v>2022</v>
      </c>
      <c r="C2899" s="5">
        <f t="shared" si="226"/>
        <v>10</v>
      </c>
      <c r="D2899" s="11">
        <f t="shared" si="227"/>
        <v>44835</v>
      </c>
      <c r="E2899" s="2" t="s">
        <v>5</v>
      </c>
      <c r="F2899" s="5" t="str">
        <f t="shared" si="228"/>
        <v>ANTIOQUIA</v>
      </c>
      <c r="G2899" s="13">
        <v>106189883</v>
      </c>
      <c r="H2899" s="7">
        <v>103493549</v>
      </c>
      <c r="I2899" s="9">
        <f t="shared" si="229"/>
        <v>1048.41716</v>
      </c>
      <c r="J2899">
        <v>0</v>
      </c>
      <c r="K2899" cm="1">
        <f t="array" ref="K2899">INDEX(T!$H$2:$H$3661, MATCH(1, (T!$D$2:$D$3661=D2899)*(T!$E$2:$E$3661=G!E2899),0))</f>
        <v>614.60161500000004</v>
      </c>
      <c r="L2899" cm="1">
        <f t="array" ref="L2899">INDEX('C'!$I$2:$I$3661, MATCH(1, ('C'!$D$2:$D$3661=D2899)*('C'!$E$2:$E$3661=G!E2899),0))</f>
        <v>24807083.849509999</v>
      </c>
      <c r="M2899" cm="1">
        <f t="array" ref="M2899">_xlfn.IFNA(INDEX(P!C$2:C$2862, MATCH(1, (P!$A$2:$A$2862=D2899)*(P!$B$2:$B$2862=F2899),0)),)</f>
        <v>0</v>
      </c>
      <c r="N2899" cm="1">
        <f t="array" ref="N2899">_xlfn.IFNA(INDEX(Ind!$H$2:$H$6441, MATCH(1, (Ind!$A$2:$A$6441=D2899)*(Ind!$D$2:$D$6441=F2899),0)),)</f>
        <v>166.80477616098901</v>
      </c>
      <c r="O2899" cm="1">
        <f t="array" ref="O2899">_xlfn.IFNA(INDEX(Ind!$L$2:$L$6441, MATCH(1, (Ind!$A$2:$A$6441=D2899)*(Ind!$D$2:$D$6441=F2899),0)),)</f>
        <v>100.3798002532</v>
      </c>
    </row>
    <row r="2900" spans="1:15" x14ac:dyDescent="0.2">
      <c r="A2900" s="4" t="s">
        <v>137</v>
      </c>
      <c r="B2900" s="5" t="str">
        <f t="shared" si="225"/>
        <v>2022</v>
      </c>
      <c r="C2900" s="5">
        <f t="shared" si="226"/>
        <v>10</v>
      </c>
      <c r="D2900" s="11">
        <f t="shared" si="227"/>
        <v>44835</v>
      </c>
      <c r="E2900" s="5" t="s">
        <v>6</v>
      </c>
      <c r="F2900" s="5" t="str">
        <f t="shared" si="228"/>
        <v>ATLANTICO</v>
      </c>
      <c r="G2900" s="12">
        <v>146900000</v>
      </c>
      <c r="H2900" s="8">
        <v>146900000</v>
      </c>
      <c r="I2900" s="9">
        <f t="shared" si="229"/>
        <v>1469</v>
      </c>
      <c r="J2900">
        <v>0</v>
      </c>
      <c r="K2900" cm="1">
        <f t="array" ref="K2900">INDEX(T!$H$2:$H$3661, MATCH(1, (T!$D$2:$D$3661=D2900)*(T!$E$2:$E$3661=G!E2900),0))</f>
        <v>268</v>
      </c>
      <c r="L2900" cm="1">
        <f t="array" ref="L2900">INDEX('C'!$I$2:$I$3661, MATCH(1, ('C'!$D$2:$D$3661=D2900)*('C'!$E$2:$E$3661=G!E2900),0))</f>
        <v>18472999.539999999</v>
      </c>
      <c r="M2900" cm="1">
        <f t="array" ref="M2900">_xlfn.IFNA(INDEX(P!C$2:C$2862, MATCH(1, (P!$A$2:$A$2862=D2900)*(P!$B$2:$B$2862=F2900),0)),)</f>
        <v>29.612580645161291</v>
      </c>
      <c r="N2900" cm="1">
        <f t="array" ref="N2900">_xlfn.IFNA(INDEX(Ind!$H$2:$H$6441, MATCH(1, (Ind!$A$2:$A$6441=D2900)*(Ind!$D$2:$D$6441=F2900),0)),)</f>
        <v>193.596247404537</v>
      </c>
      <c r="O2900" cm="1">
        <f t="array" ref="O2900">_xlfn.IFNA(INDEX(Ind!$L$2:$L$6441, MATCH(1, (Ind!$A$2:$A$6441=D2900)*(Ind!$D$2:$D$6441=F2900),0)),)</f>
        <v>107.806231148693</v>
      </c>
    </row>
    <row r="2901" spans="1:15" x14ac:dyDescent="0.2">
      <c r="A2901" s="1" t="s">
        <v>137</v>
      </c>
      <c r="B2901" s="5" t="str">
        <f t="shared" si="225"/>
        <v>2022</v>
      </c>
      <c r="C2901" s="5">
        <f t="shared" si="226"/>
        <v>10</v>
      </c>
      <c r="D2901" s="11">
        <f t="shared" si="227"/>
        <v>44835</v>
      </c>
      <c r="E2901" s="2" t="s">
        <v>7</v>
      </c>
      <c r="F2901" s="5" t="str">
        <f t="shared" si="228"/>
        <v>BOGOTA, D.C.</v>
      </c>
      <c r="G2901" s="2">
        <v>0</v>
      </c>
      <c r="H2901" s="7">
        <v>106285000</v>
      </c>
      <c r="I2901" s="9">
        <f t="shared" si="229"/>
        <v>1062.8499999999999</v>
      </c>
      <c r="J2901">
        <v>0</v>
      </c>
      <c r="K2901" cm="1">
        <f t="array" ref="K2901">INDEX(T!$H$2:$H$3661, MATCH(1, (T!$D$2:$D$3661=D2901)*(T!$E$2:$E$3661=G!E2901),0))</f>
        <v>695.15</v>
      </c>
      <c r="L2901" cm="1">
        <f t="array" ref="L2901">INDEX('C'!$I$2:$I$3661, MATCH(1, ('C'!$D$2:$D$3661=D2901)*('C'!$E$2:$E$3661=G!E2901),0))</f>
        <v>58927276</v>
      </c>
      <c r="M2901" cm="1">
        <f t="array" ref="M2901">_xlfn.IFNA(INDEX(P!C$2:C$2862, MATCH(1, (P!$A$2:$A$2862=D2901)*(P!$B$2:$B$2862=F2901),0)),)</f>
        <v>0</v>
      </c>
      <c r="N2901" cm="1">
        <f t="array" ref="N2901">_xlfn.IFNA(INDEX(Ind!$H$2:$H$6441, MATCH(1, (Ind!$A$2:$A$6441=D2901)*(Ind!$D$2:$D$6441=F2901),0)),)</f>
        <v>156.56662906650399</v>
      </c>
      <c r="O2901" cm="1">
        <f t="array" ref="O2901">_xlfn.IFNA(INDEX(Ind!$L$2:$L$6441, MATCH(1, (Ind!$A$2:$A$6441=D2901)*(Ind!$D$2:$D$6441=F2901),0)),)</f>
        <v>97.226944992083006</v>
      </c>
    </row>
    <row r="2902" spans="1:15" x14ac:dyDescent="0.2">
      <c r="A2902" s="4" t="s">
        <v>137</v>
      </c>
      <c r="B2902" s="5" t="str">
        <f t="shared" si="225"/>
        <v>2022</v>
      </c>
      <c r="C2902" s="5">
        <f t="shared" si="226"/>
        <v>10</v>
      </c>
      <c r="D2902" s="11">
        <f t="shared" si="227"/>
        <v>44835</v>
      </c>
      <c r="E2902" s="5" t="s">
        <v>8</v>
      </c>
      <c r="F2902" s="5" t="str">
        <f t="shared" si="228"/>
        <v>BOLIVAR</v>
      </c>
      <c r="G2902" s="12">
        <v>125775833</v>
      </c>
      <c r="H2902" s="8">
        <v>135442946</v>
      </c>
      <c r="I2902" s="9">
        <f t="shared" si="229"/>
        <v>1306.093895</v>
      </c>
      <c r="J2902">
        <v>0</v>
      </c>
      <c r="K2902" cm="1">
        <f t="array" ref="K2902">INDEX(T!$H$2:$H$3661, MATCH(1, (T!$D$2:$D$3661=D2902)*(T!$E$2:$E$3661=G!E2902),0))</f>
        <v>268.47780499999999</v>
      </c>
      <c r="L2902" cm="1">
        <f t="array" ref="L2902">INDEX('C'!$I$2:$I$3661, MATCH(1, ('C'!$D$2:$D$3661=D2902)*('C'!$E$2:$E$3661=G!E2902),0))</f>
        <v>16057039.723540001</v>
      </c>
      <c r="M2902" cm="1">
        <f t="array" ref="M2902">_xlfn.IFNA(INDEX(P!C$2:C$2862, MATCH(1, (P!$A$2:$A$2862=D2902)*(P!$B$2:$B$2862=F2902),0)),)</f>
        <v>1.5303225806451615</v>
      </c>
      <c r="N2902" cm="1">
        <f t="array" ref="N2902">_xlfn.IFNA(INDEX(Ind!$H$2:$H$6441, MATCH(1, (Ind!$A$2:$A$6441=D2902)*(Ind!$D$2:$D$6441=F2902),0)),)</f>
        <v>176.947115017198</v>
      </c>
      <c r="O2902" cm="1">
        <f t="array" ref="O2902">_xlfn.IFNA(INDEX(Ind!$L$2:$L$6441, MATCH(1, (Ind!$A$2:$A$6441=D2902)*(Ind!$D$2:$D$6441=F2902),0)),)</f>
        <v>103.190262936195</v>
      </c>
    </row>
    <row r="2903" spans="1:15" x14ac:dyDescent="0.2">
      <c r="A2903" s="1" t="s">
        <v>137</v>
      </c>
      <c r="B2903" s="5" t="str">
        <f t="shared" si="225"/>
        <v>2022</v>
      </c>
      <c r="C2903" s="5">
        <f t="shared" si="226"/>
        <v>10</v>
      </c>
      <c r="D2903" s="11">
        <f t="shared" si="227"/>
        <v>44835</v>
      </c>
      <c r="E2903" s="2" t="s">
        <v>9</v>
      </c>
      <c r="F2903" s="5" t="str">
        <f t="shared" si="228"/>
        <v>BOYACA</v>
      </c>
      <c r="G2903" s="2">
        <v>89459129</v>
      </c>
      <c r="H2903" s="7">
        <v>146594490</v>
      </c>
      <c r="I2903" s="9">
        <f t="shared" si="229"/>
        <v>1180.2680949999999</v>
      </c>
      <c r="J2903">
        <v>0</v>
      </c>
      <c r="K2903" cm="1">
        <f t="array" ref="K2903">INDEX(T!$H$2:$H$3661, MATCH(1, (T!$D$2:$D$3661=D2903)*(T!$E$2:$E$3661=G!E2903),0))</f>
        <v>407.03072500000002</v>
      </c>
      <c r="L2903" cm="1">
        <f t="array" ref="L2903">INDEX('C'!$I$2:$I$3661, MATCH(1, ('C'!$D$2:$D$3661=D2903)*('C'!$E$2:$E$3661=G!E2903),0))</f>
        <v>7603249.6809750004</v>
      </c>
      <c r="M2903" cm="1">
        <f t="array" ref="M2903">_xlfn.IFNA(INDEX(P!C$2:C$2862, MATCH(1, (P!$A$2:$A$2862=D2903)*(P!$B$2:$B$2862=F2903),0)),)</f>
        <v>45.357741935483872</v>
      </c>
      <c r="N2903" cm="1">
        <f t="array" ref="N2903">_xlfn.IFNA(INDEX(Ind!$H$2:$H$6441, MATCH(1, (Ind!$A$2:$A$6441=D2903)*(Ind!$D$2:$D$6441=F2903),0)),)</f>
        <v>176.531245481989</v>
      </c>
      <c r="O2903" cm="1">
        <f t="array" ref="O2903">_xlfn.IFNA(INDEX(Ind!$L$2:$L$6441, MATCH(1, (Ind!$A$2:$A$6441=D2903)*(Ind!$D$2:$D$6441=F2903),0)),)</f>
        <v>106.358712783334</v>
      </c>
    </row>
    <row r="2904" spans="1:15" x14ac:dyDescent="0.2">
      <c r="A2904" s="4" t="s">
        <v>137</v>
      </c>
      <c r="B2904" s="5" t="str">
        <f t="shared" si="225"/>
        <v>2022</v>
      </c>
      <c r="C2904" s="5">
        <f t="shared" si="226"/>
        <v>10</v>
      </c>
      <c r="D2904" s="11">
        <f t="shared" si="227"/>
        <v>44835</v>
      </c>
      <c r="E2904" s="5" t="s">
        <v>10</v>
      </c>
      <c r="F2904" s="5" t="str">
        <f t="shared" si="228"/>
        <v>CALDAS</v>
      </c>
      <c r="G2904" s="5">
        <v>0</v>
      </c>
      <c r="H2904" s="8">
        <v>113160950</v>
      </c>
      <c r="I2904" s="9">
        <f t="shared" si="229"/>
        <v>1131.6095</v>
      </c>
      <c r="J2904">
        <v>0</v>
      </c>
      <c r="K2904" cm="1">
        <f t="array" ref="K2904">INDEX(T!$H$2:$H$3661, MATCH(1, (T!$D$2:$D$3661=D2904)*(T!$E$2:$E$3661=G!E2904),0))</f>
        <v>751.38117999999997</v>
      </c>
      <c r="L2904" cm="1">
        <f t="array" ref="L2904">INDEX('C'!$I$2:$I$3661, MATCH(1, ('C'!$D$2:$D$3661=D2904)*('C'!$E$2:$E$3661=G!E2904),0))</f>
        <v>5409305.4915100001</v>
      </c>
      <c r="M2904" cm="1">
        <f t="array" ref="M2904">_xlfn.IFNA(INDEX(P!C$2:C$2862, MATCH(1, (P!$A$2:$A$2862=D2904)*(P!$B$2:$B$2862=F2904),0)),)</f>
        <v>0</v>
      </c>
      <c r="N2904" cm="1">
        <f t="array" ref="N2904">_xlfn.IFNA(INDEX(Ind!$H$2:$H$6441, MATCH(1, (Ind!$A$2:$A$6441=D2904)*(Ind!$D$2:$D$6441=F2904),0)),)</f>
        <v>201.95741177884301</v>
      </c>
      <c r="O2904" cm="1">
        <f t="array" ref="O2904">_xlfn.IFNA(INDEX(Ind!$L$2:$L$6441, MATCH(1, (Ind!$A$2:$A$6441=D2904)*(Ind!$D$2:$D$6441=F2904),0)),)</f>
        <v>107.73138198674999</v>
      </c>
    </row>
    <row r="2905" spans="1:15" x14ac:dyDescent="0.2">
      <c r="A2905" s="1" t="s">
        <v>137</v>
      </c>
      <c r="B2905" s="5" t="str">
        <f t="shared" si="225"/>
        <v>2022</v>
      </c>
      <c r="C2905" s="5">
        <f t="shared" si="226"/>
        <v>10</v>
      </c>
      <c r="D2905" s="11">
        <f t="shared" si="227"/>
        <v>44835</v>
      </c>
      <c r="E2905" s="2" t="s">
        <v>11</v>
      </c>
      <c r="F2905" s="5" t="str">
        <f t="shared" si="228"/>
        <v>CAQUETA</v>
      </c>
      <c r="G2905" s="2">
        <v>0</v>
      </c>
      <c r="H2905" s="7">
        <v>296146687</v>
      </c>
      <c r="I2905" s="9">
        <f t="shared" si="229"/>
        <v>2961.4668700000002</v>
      </c>
      <c r="J2905">
        <v>0</v>
      </c>
      <c r="K2905" cm="1">
        <f t="array" ref="K2905">INDEX(T!$H$2:$H$3661, MATCH(1, (T!$D$2:$D$3661=D2905)*(T!$E$2:$E$3661=G!E2905),0))</f>
        <v>1543.45812</v>
      </c>
      <c r="L2905" cm="1">
        <f t="array" ref="L2905">INDEX('C'!$I$2:$I$3661, MATCH(1, ('C'!$D$2:$D$3661=D2905)*('C'!$E$2:$E$3661=G!E2905),0))</f>
        <v>5774712.3449999997</v>
      </c>
      <c r="M2905" cm="1">
        <f t="array" ref="M2905">_xlfn.IFNA(INDEX(P!C$2:C$2862, MATCH(1, (P!$A$2:$A$2862=D2905)*(P!$B$2:$B$2862=F2905),0)),)</f>
        <v>0</v>
      </c>
      <c r="N2905" cm="1">
        <f t="array" ref="N2905">_xlfn.IFNA(INDEX(Ind!$H$2:$H$6441, MATCH(1, (Ind!$A$2:$A$6441=D2905)*(Ind!$D$2:$D$6441=F2905),0)),)</f>
        <v>0</v>
      </c>
      <c r="O2905" cm="1">
        <f t="array" ref="O2905">_xlfn.IFNA(INDEX(Ind!$L$2:$L$6441, MATCH(1, (Ind!$A$2:$A$6441=D2905)*(Ind!$D$2:$D$6441=F2905),0)),)</f>
        <v>0</v>
      </c>
    </row>
    <row r="2906" spans="1:15" x14ac:dyDescent="0.2">
      <c r="A2906" s="4" t="s">
        <v>137</v>
      </c>
      <c r="B2906" s="5" t="str">
        <f t="shared" si="225"/>
        <v>2022</v>
      </c>
      <c r="C2906" s="5">
        <f t="shared" si="226"/>
        <v>10</v>
      </c>
      <c r="D2906" s="11">
        <f t="shared" si="227"/>
        <v>44835</v>
      </c>
      <c r="E2906" s="5" t="s">
        <v>12</v>
      </c>
      <c r="F2906" s="5" t="str">
        <f t="shared" si="228"/>
        <v>CAUCA</v>
      </c>
      <c r="G2906" s="12">
        <v>125864000</v>
      </c>
      <c r="H2906" s="8">
        <v>106127000</v>
      </c>
      <c r="I2906" s="9">
        <f t="shared" si="229"/>
        <v>1159.9549999999999</v>
      </c>
      <c r="J2906">
        <v>0</v>
      </c>
      <c r="K2906" cm="1">
        <f t="array" ref="K2906">INDEX(T!$H$2:$H$3661, MATCH(1, (T!$D$2:$D$3661=D2906)*(T!$E$2:$E$3661=G!E2906),0))</f>
        <v>1061.6500000000001</v>
      </c>
      <c r="L2906" cm="1">
        <f t="array" ref="L2906">INDEX('C'!$I$2:$I$3661, MATCH(1, ('C'!$D$2:$D$3661=D2906)*('C'!$E$2:$E$3661=G!E2906),0))</f>
        <v>14887052.345000001</v>
      </c>
      <c r="M2906" cm="1">
        <f t="array" ref="M2906">_xlfn.IFNA(INDEX(P!C$2:C$2862, MATCH(1, (P!$A$2:$A$2862=D2906)*(P!$B$2:$B$2862=F2906),0)),)</f>
        <v>0</v>
      </c>
      <c r="N2906" cm="1">
        <f t="array" ref="N2906">_xlfn.IFNA(INDEX(Ind!$H$2:$H$6441, MATCH(1, (Ind!$A$2:$A$6441=D2906)*(Ind!$D$2:$D$6441=F2906),0)),)</f>
        <v>168.848589790966</v>
      </c>
      <c r="O2906" cm="1">
        <f t="array" ref="O2906">_xlfn.IFNA(INDEX(Ind!$L$2:$L$6441, MATCH(1, (Ind!$A$2:$A$6441=D2906)*(Ind!$D$2:$D$6441=F2906),0)),)</f>
        <v>110.914875201759</v>
      </c>
    </row>
    <row r="2907" spans="1:15" x14ac:dyDescent="0.2">
      <c r="A2907" s="1" t="s">
        <v>137</v>
      </c>
      <c r="B2907" s="5" t="str">
        <f t="shared" si="225"/>
        <v>2022</v>
      </c>
      <c r="C2907" s="5">
        <f t="shared" si="226"/>
        <v>10</v>
      </c>
      <c r="D2907" s="11">
        <f t="shared" si="227"/>
        <v>44835</v>
      </c>
      <c r="E2907" s="2" t="s">
        <v>13</v>
      </c>
      <c r="F2907" s="5" t="str">
        <f t="shared" si="228"/>
        <v>CESAR</v>
      </c>
      <c r="G2907" s="13">
        <v>146900000</v>
      </c>
      <c r="H2907" s="7">
        <v>129122351</v>
      </c>
      <c r="I2907" s="9">
        <f t="shared" si="229"/>
        <v>1380.1117549999999</v>
      </c>
      <c r="J2907">
        <v>0</v>
      </c>
      <c r="K2907" cm="1">
        <f t="array" ref="K2907">INDEX(T!$H$2:$H$3661, MATCH(1, (T!$D$2:$D$3661=D2907)*(T!$E$2:$E$3661=G!E2907),0))</f>
        <v>262.923</v>
      </c>
      <c r="L2907" cm="1">
        <f t="array" ref="L2907">INDEX('C'!$I$2:$I$3661, MATCH(1, ('C'!$D$2:$D$3661=D2907)*('C'!$E$2:$E$3661=G!E2907),0))</f>
        <v>11866745.650924999</v>
      </c>
      <c r="M2907" cm="1">
        <f t="array" ref="M2907">_xlfn.IFNA(INDEX(P!C$2:C$2862, MATCH(1, (P!$A$2:$A$2862=D2907)*(P!$B$2:$B$2862=F2907),0)),)</f>
        <v>9.1354838709677413</v>
      </c>
      <c r="N2907" cm="1">
        <f t="array" ref="N2907">_xlfn.IFNA(INDEX(Ind!$H$2:$H$6441, MATCH(1, (Ind!$A$2:$A$6441=D2907)*(Ind!$D$2:$D$6441=F2907),0)),)</f>
        <v>0</v>
      </c>
      <c r="O2907" cm="1">
        <f t="array" ref="O2907">_xlfn.IFNA(INDEX(Ind!$L$2:$L$6441, MATCH(1, (Ind!$A$2:$A$6441=D2907)*(Ind!$D$2:$D$6441=F2907),0)),)</f>
        <v>0</v>
      </c>
    </row>
    <row r="2908" spans="1:15" x14ac:dyDescent="0.2">
      <c r="A2908" s="4" t="s">
        <v>137</v>
      </c>
      <c r="B2908" s="5" t="str">
        <f t="shared" si="225"/>
        <v>2022</v>
      </c>
      <c r="C2908" s="5">
        <f t="shared" si="226"/>
        <v>10</v>
      </c>
      <c r="D2908" s="11">
        <f t="shared" si="227"/>
        <v>44835</v>
      </c>
      <c r="E2908" s="5" t="s">
        <v>14</v>
      </c>
      <c r="F2908" s="5" t="str">
        <f t="shared" si="228"/>
        <v>CORDOBA</v>
      </c>
      <c r="G2908" s="5">
        <v>96202000</v>
      </c>
      <c r="H2908" s="6">
        <v>0</v>
      </c>
      <c r="I2908" s="9">
        <f t="shared" si="229"/>
        <v>962.02</v>
      </c>
      <c r="J2908">
        <v>0</v>
      </c>
      <c r="K2908" cm="1">
        <f t="array" ref="K2908">INDEX(T!$H$2:$H$3661, MATCH(1, (T!$D$2:$D$3661=D2908)*(T!$E$2:$E$3661=G!E2908),0))</f>
        <v>185.17</v>
      </c>
      <c r="L2908" cm="1">
        <f t="array" ref="L2908">INDEX('C'!$I$2:$I$3661, MATCH(1, ('C'!$D$2:$D$3661=D2908)*('C'!$E$2:$E$3661=G!E2908),0))</f>
        <v>14599802</v>
      </c>
      <c r="M2908" cm="1">
        <f t="array" ref="M2908">_xlfn.IFNA(INDEX(P!C$2:C$2862, MATCH(1, (P!$A$2:$A$2862=D2908)*(P!$B$2:$B$2862=F2908),0)),)</f>
        <v>110.12096774193549</v>
      </c>
      <c r="N2908" cm="1">
        <f t="array" ref="N2908">_xlfn.IFNA(INDEX(Ind!$H$2:$H$6441, MATCH(1, (Ind!$A$2:$A$6441=D2908)*(Ind!$D$2:$D$6441=F2908),0)),)</f>
        <v>206.808015570007</v>
      </c>
      <c r="O2908" cm="1">
        <f t="array" ref="O2908">_xlfn.IFNA(INDEX(Ind!$L$2:$L$6441, MATCH(1, (Ind!$A$2:$A$6441=D2908)*(Ind!$D$2:$D$6441=F2908),0)),)</f>
        <v>119.696810190546</v>
      </c>
    </row>
    <row r="2909" spans="1:15" x14ac:dyDescent="0.2">
      <c r="A2909" s="1" t="s">
        <v>137</v>
      </c>
      <c r="B2909" s="5" t="str">
        <f t="shared" si="225"/>
        <v>2022</v>
      </c>
      <c r="C2909" s="5">
        <f t="shared" si="226"/>
        <v>10</v>
      </c>
      <c r="D2909" s="11">
        <f t="shared" si="227"/>
        <v>44835</v>
      </c>
      <c r="E2909" s="2" t="s">
        <v>15</v>
      </c>
      <c r="F2909" s="5" t="str">
        <f t="shared" si="228"/>
        <v>CUNDINAMARCA</v>
      </c>
      <c r="G2909" s="2">
        <v>89155000</v>
      </c>
      <c r="H2909" s="7">
        <v>106953954</v>
      </c>
      <c r="I2909" s="9">
        <f t="shared" si="229"/>
        <v>980.54476999999997</v>
      </c>
      <c r="J2909">
        <v>0</v>
      </c>
      <c r="K2909" cm="1">
        <f t="array" ref="K2909">INDEX(T!$H$2:$H$3661, MATCH(1, (T!$D$2:$D$3661=D2909)*(T!$E$2:$E$3661=G!E2909),0))</f>
        <v>680.78114000000005</v>
      </c>
      <c r="L2909" cm="1">
        <f t="array" ref="L2909">INDEX('C'!$I$2:$I$3661, MATCH(1, ('C'!$D$2:$D$3661=D2909)*('C'!$E$2:$E$3661=G!E2909),0))</f>
        <v>12153634.905294999</v>
      </c>
      <c r="M2909" cm="1">
        <f t="array" ref="M2909">_xlfn.IFNA(INDEX(P!C$2:C$2862, MATCH(1, (P!$A$2:$A$2862=D2909)*(P!$B$2:$B$2862=F2909),0)),)</f>
        <v>0</v>
      </c>
      <c r="N2909" cm="1">
        <f t="array" ref="N2909">_xlfn.IFNA(INDEX(Ind!$H$2:$H$6441, MATCH(1, (Ind!$A$2:$A$6441=D2909)*(Ind!$D$2:$D$6441=F2909),0)),)</f>
        <v>160.932034398865</v>
      </c>
      <c r="O2909" cm="1">
        <f t="array" ref="O2909">_xlfn.IFNA(INDEX(Ind!$L$2:$L$6441, MATCH(1, (Ind!$A$2:$A$6441=D2909)*(Ind!$D$2:$D$6441=F2909),0)),)</f>
        <v>103.69359299911901</v>
      </c>
    </row>
    <row r="2910" spans="1:15" x14ac:dyDescent="0.2">
      <c r="A2910" s="4" t="s">
        <v>137</v>
      </c>
      <c r="B2910" s="5" t="str">
        <f t="shared" si="225"/>
        <v>2022</v>
      </c>
      <c r="C2910" s="5">
        <f t="shared" si="226"/>
        <v>10</v>
      </c>
      <c r="D2910" s="11">
        <f t="shared" si="227"/>
        <v>44835</v>
      </c>
      <c r="E2910" s="5" t="s">
        <v>16</v>
      </c>
      <c r="F2910" s="5" t="str">
        <f t="shared" si="228"/>
        <v>CHOCO</v>
      </c>
      <c r="G2910" s="5">
        <v>0</v>
      </c>
      <c r="H2910" s="8">
        <v>658932000</v>
      </c>
      <c r="I2910" s="9">
        <f t="shared" si="229"/>
        <v>6589.32</v>
      </c>
      <c r="J2910">
        <v>0</v>
      </c>
      <c r="K2910" cm="1">
        <f t="array" ref="K2910">INDEX(T!$H$2:$H$3661, MATCH(1, (T!$D$2:$D$3661=D2910)*(T!$E$2:$E$3661=G!E2910),0))</f>
        <v>639.6</v>
      </c>
      <c r="L2910" t="e" cm="1">
        <f t="array" ref="L2910">INDEX('C'!$I$2:$I$3661, MATCH(1, ('C'!$D$2:$D$3661=D2910)*('C'!$E$2:$E$3661=G!E2910),0))</f>
        <v>#N/A</v>
      </c>
      <c r="M2910" cm="1">
        <f t="array" ref="M2910">_xlfn.IFNA(INDEX(P!C$2:C$2862, MATCH(1, (P!$A$2:$A$2862=D2910)*(P!$B$2:$B$2862=F2910),0)),)</f>
        <v>0</v>
      </c>
      <c r="N2910" cm="1">
        <f t="array" ref="N2910">_xlfn.IFNA(INDEX(Ind!$H$2:$H$6441, MATCH(1, (Ind!$A$2:$A$6441=D2910)*(Ind!$D$2:$D$6441=F2910),0)),)</f>
        <v>0</v>
      </c>
      <c r="O2910" cm="1">
        <f t="array" ref="O2910">_xlfn.IFNA(INDEX(Ind!$L$2:$L$6441, MATCH(1, (Ind!$A$2:$A$6441=D2910)*(Ind!$D$2:$D$6441=F2910),0)),)</f>
        <v>0</v>
      </c>
    </row>
    <row r="2911" spans="1:15" x14ac:dyDescent="0.2">
      <c r="A2911" s="1" t="s">
        <v>137</v>
      </c>
      <c r="B2911" s="5" t="str">
        <f t="shared" si="225"/>
        <v>2022</v>
      </c>
      <c r="C2911" s="5">
        <f t="shared" si="226"/>
        <v>10</v>
      </c>
      <c r="D2911" s="11">
        <f t="shared" si="227"/>
        <v>44835</v>
      </c>
      <c r="E2911" s="2" t="s">
        <v>17</v>
      </c>
      <c r="F2911" s="5" t="str">
        <f t="shared" si="228"/>
        <v>HUILA</v>
      </c>
      <c r="G2911" s="2">
        <v>0</v>
      </c>
      <c r="H2911" s="7">
        <v>105535241</v>
      </c>
      <c r="I2911" s="9">
        <f t="shared" si="229"/>
        <v>1055.35241</v>
      </c>
      <c r="J2911">
        <v>0</v>
      </c>
      <c r="K2911" cm="1">
        <f t="array" ref="K2911">INDEX(T!$H$2:$H$3661, MATCH(1, (T!$D$2:$D$3661=D2911)*(T!$E$2:$E$3661=G!E2911),0))</f>
        <v>1164.22243</v>
      </c>
      <c r="L2911" cm="1">
        <f t="array" ref="L2911">INDEX('C'!$I$2:$I$3661, MATCH(1, ('C'!$D$2:$D$3661=D2911)*('C'!$E$2:$E$3661=G!E2911),0))</f>
        <v>11409319.835589999</v>
      </c>
      <c r="M2911" cm="1">
        <f t="array" ref="M2911">_xlfn.IFNA(INDEX(P!C$2:C$2862, MATCH(1, (P!$A$2:$A$2862=D2911)*(P!$B$2:$B$2862=F2911),0)),)</f>
        <v>3.9799999999999995</v>
      </c>
      <c r="N2911" cm="1">
        <f t="array" ref="N2911">_xlfn.IFNA(INDEX(Ind!$H$2:$H$6441, MATCH(1, (Ind!$A$2:$A$6441=D2911)*(Ind!$D$2:$D$6441=F2911),0)),)</f>
        <v>0</v>
      </c>
      <c r="O2911" cm="1">
        <f t="array" ref="O2911">_xlfn.IFNA(INDEX(Ind!$L$2:$L$6441, MATCH(1, (Ind!$A$2:$A$6441=D2911)*(Ind!$D$2:$D$6441=F2911),0)),)</f>
        <v>0</v>
      </c>
    </row>
    <row r="2912" spans="1:15" x14ac:dyDescent="0.2">
      <c r="A2912" s="4" t="s">
        <v>137</v>
      </c>
      <c r="B2912" s="5" t="str">
        <f t="shared" si="225"/>
        <v>2022</v>
      </c>
      <c r="C2912" s="5">
        <f t="shared" si="226"/>
        <v>10</v>
      </c>
      <c r="D2912" s="11">
        <f t="shared" si="227"/>
        <v>44835</v>
      </c>
      <c r="E2912" s="5" t="s">
        <v>18</v>
      </c>
      <c r="F2912" s="5" t="str">
        <f t="shared" si="228"/>
        <v>LA GUAJIRA</v>
      </c>
      <c r="G2912" s="12">
        <v>114600000</v>
      </c>
      <c r="H2912" s="6">
        <v>0</v>
      </c>
      <c r="I2912" s="9">
        <f t="shared" si="229"/>
        <v>1146</v>
      </c>
      <c r="J2912">
        <v>0</v>
      </c>
      <c r="K2912" cm="1">
        <f t="array" ref="K2912">INDEX(T!$H$2:$H$3661, MATCH(1, (T!$D$2:$D$3661=D2912)*(T!$E$2:$E$3661=G!E2912),0))</f>
        <v>341</v>
      </c>
      <c r="L2912" cm="1">
        <f t="array" ref="L2912">INDEX('C'!$I$2:$I$3661, MATCH(1, ('C'!$D$2:$D$3661=D2912)*('C'!$E$2:$E$3661=G!E2912),0))</f>
        <v>2182931.75</v>
      </c>
      <c r="M2912" cm="1">
        <f t="array" ref="M2912">_xlfn.IFNA(INDEX(P!C$2:C$2862, MATCH(1, (P!$A$2:$A$2862=D2912)*(P!$B$2:$B$2862=F2912),0)),)</f>
        <v>0</v>
      </c>
      <c r="N2912" cm="1">
        <f t="array" ref="N2912">_xlfn.IFNA(INDEX(Ind!$H$2:$H$6441, MATCH(1, (Ind!$A$2:$A$6441=D2912)*(Ind!$D$2:$D$6441=F2912),0)),)</f>
        <v>0</v>
      </c>
      <c r="O2912" cm="1">
        <f t="array" ref="O2912">_xlfn.IFNA(INDEX(Ind!$L$2:$L$6441, MATCH(1, (Ind!$A$2:$A$6441=D2912)*(Ind!$D$2:$D$6441=F2912),0)),)</f>
        <v>0</v>
      </c>
    </row>
    <row r="2913" spans="1:15" x14ac:dyDescent="0.2">
      <c r="A2913" s="1" t="s">
        <v>137</v>
      </c>
      <c r="B2913" s="5" t="str">
        <f t="shared" si="225"/>
        <v>2022</v>
      </c>
      <c r="C2913" s="5">
        <f t="shared" si="226"/>
        <v>10</v>
      </c>
      <c r="D2913" s="11">
        <f t="shared" si="227"/>
        <v>44835</v>
      </c>
      <c r="E2913" s="2" t="s">
        <v>19</v>
      </c>
      <c r="F2913" s="5" t="str">
        <f t="shared" si="228"/>
        <v>MAGDALENA</v>
      </c>
      <c r="G2913" s="13">
        <v>144963462</v>
      </c>
      <c r="H2913" s="7">
        <v>146724811</v>
      </c>
      <c r="I2913" s="9">
        <f t="shared" si="229"/>
        <v>1458.4413649999999</v>
      </c>
      <c r="J2913">
        <v>0</v>
      </c>
      <c r="K2913" cm="1">
        <f t="array" ref="K2913">INDEX(T!$H$2:$H$3661, MATCH(1, (T!$D$2:$D$3661=D2913)*(T!$E$2:$E$3661=G!E2913),0))</f>
        <v>222.50268</v>
      </c>
      <c r="L2913" cm="1">
        <f t="array" ref="L2913">INDEX('C'!$I$2:$I$3661, MATCH(1, ('C'!$D$2:$D$3661=D2913)*('C'!$E$2:$E$3661=G!E2913),0))</f>
        <v>15103467.970255001</v>
      </c>
      <c r="M2913" cm="1">
        <f t="array" ref="M2913">_xlfn.IFNA(INDEX(P!C$2:C$2862, MATCH(1, (P!$A$2:$A$2862=D2913)*(P!$B$2:$B$2862=F2913),0)),)</f>
        <v>11.743548387096773</v>
      </c>
      <c r="N2913" cm="1">
        <f t="array" ref="N2913">_xlfn.IFNA(INDEX(Ind!$H$2:$H$6441, MATCH(1, (Ind!$A$2:$A$6441=D2913)*(Ind!$D$2:$D$6441=F2913),0)),)</f>
        <v>0</v>
      </c>
      <c r="O2913" cm="1">
        <f t="array" ref="O2913">_xlfn.IFNA(INDEX(Ind!$L$2:$L$6441, MATCH(1, (Ind!$A$2:$A$6441=D2913)*(Ind!$D$2:$D$6441=F2913),0)),)</f>
        <v>0</v>
      </c>
    </row>
    <row r="2914" spans="1:15" x14ac:dyDescent="0.2">
      <c r="A2914" s="4" t="s">
        <v>137</v>
      </c>
      <c r="B2914" s="5" t="str">
        <f t="shared" si="225"/>
        <v>2022</v>
      </c>
      <c r="C2914" s="5">
        <f t="shared" si="226"/>
        <v>10</v>
      </c>
      <c r="D2914" s="11">
        <f t="shared" si="227"/>
        <v>44835</v>
      </c>
      <c r="E2914" s="5" t="s">
        <v>20</v>
      </c>
      <c r="F2914" s="5" t="str">
        <f t="shared" si="228"/>
        <v>META</v>
      </c>
      <c r="G2914" s="12">
        <v>527472000</v>
      </c>
      <c r="H2914" s="8">
        <v>109078556</v>
      </c>
      <c r="I2914" s="9">
        <f t="shared" si="229"/>
        <v>3182.7527799999998</v>
      </c>
      <c r="J2914">
        <v>0</v>
      </c>
      <c r="K2914" cm="1">
        <f t="array" ref="K2914">INDEX(T!$H$2:$H$3661, MATCH(1, (T!$D$2:$D$3661=D2914)*(T!$E$2:$E$3661=G!E2914),0))</f>
        <v>685.97486000000004</v>
      </c>
      <c r="L2914" cm="1">
        <f t="array" ref="L2914">INDEX('C'!$I$2:$I$3661, MATCH(1, ('C'!$D$2:$D$3661=D2914)*('C'!$E$2:$E$3661=G!E2914),0))</f>
        <v>689690.73916999996</v>
      </c>
      <c r="M2914" cm="1">
        <f t="array" ref="M2914">_xlfn.IFNA(INDEX(P!C$2:C$2862, MATCH(1, (P!$A$2:$A$2862=D2914)*(P!$B$2:$B$2862=F2914),0)),)</f>
        <v>4.2138709677419355</v>
      </c>
      <c r="N2914" cm="1">
        <f t="array" ref="N2914">_xlfn.IFNA(INDEX(Ind!$H$2:$H$6441, MATCH(1, (Ind!$A$2:$A$6441=D2914)*(Ind!$D$2:$D$6441=F2914),0)),)</f>
        <v>0</v>
      </c>
      <c r="O2914" cm="1">
        <f t="array" ref="O2914">_xlfn.IFNA(INDEX(Ind!$L$2:$L$6441, MATCH(1, (Ind!$A$2:$A$6441=D2914)*(Ind!$D$2:$D$6441=F2914),0)),)</f>
        <v>0</v>
      </c>
    </row>
    <row r="2915" spans="1:15" x14ac:dyDescent="0.2">
      <c r="A2915" s="1" t="s">
        <v>137</v>
      </c>
      <c r="B2915" s="5" t="str">
        <f t="shared" si="225"/>
        <v>2022</v>
      </c>
      <c r="C2915" s="5">
        <f t="shared" si="226"/>
        <v>10</v>
      </c>
      <c r="D2915" s="11">
        <f t="shared" si="227"/>
        <v>44835</v>
      </c>
      <c r="E2915" s="2" t="s">
        <v>21</v>
      </c>
      <c r="F2915" s="5" t="str">
        <f t="shared" si="228"/>
        <v>NARINO</v>
      </c>
      <c r="G2915" s="2">
        <v>0</v>
      </c>
      <c r="H2915" s="7">
        <v>116614697</v>
      </c>
      <c r="I2915" s="9">
        <f t="shared" si="229"/>
        <v>1166.14697</v>
      </c>
      <c r="J2915">
        <v>0</v>
      </c>
      <c r="K2915" cm="1">
        <f t="array" ref="K2915">INDEX(T!$H$2:$H$3661, MATCH(1, (T!$D$2:$D$3661=D2915)*(T!$E$2:$E$3661=G!E2915),0))</f>
        <v>1198.23152</v>
      </c>
      <c r="L2915" cm="1">
        <f t="array" ref="L2915">INDEX('C'!$I$2:$I$3661, MATCH(1, ('C'!$D$2:$D$3661=D2915)*('C'!$E$2:$E$3661=G!E2915),0))</f>
        <v>11199442.123640001</v>
      </c>
      <c r="M2915" cm="1">
        <f t="array" ref="M2915">_xlfn.IFNA(INDEX(P!C$2:C$2862, MATCH(1, (P!$A$2:$A$2862=D2915)*(P!$B$2:$B$2862=F2915),0)),)</f>
        <v>0</v>
      </c>
      <c r="N2915" cm="1">
        <f t="array" ref="N2915">_xlfn.IFNA(INDEX(Ind!$H$2:$H$6441, MATCH(1, (Ind!$A$2:$A$6441=D2915)*(Ind!$D$2:$D$6441=F2915),0)),)</f>
        <v>0</v>
      </c>
      <c r="O2915" cm="1">
        <f t="array" ref="O2915">_xlfn.IFNA(INDEX(Ind!$L$2:$L$6441, MATCH(1, (Ind!$A$2:$A$6441=D2915)*(Ind!$D$2:$D$6441=F2915),0)),)</f>
        <v>0</v>
      </c>
    </row>
    <row r="2916" spans="1:15" x14ac:dyDescent="0.2">
      <c r="A2916" s="4" t="s">
        <v>137</v>
      </c>
      <c r="B2916" s="5" t="str">
        <f t="shared" si="225"/>
        <v>2022</v>
      </c>
      <c r="C2916" s="5">
        <f t="shared" si="226"/>
        <v>10</v>
      </c>
      <c r="D2916" s="11">
        <f t="shared" si="227"/>
        <v>44835</v>
      </c>
      <c r="E2916" s="5" t="s">
        <v>22</v>
      </c>
      <c r="F2916" s="5" t="str">
        <f t="shared" si="228"/>
        <v>NORTE DE SANTANDER</v>
      </c>
      <c r="G2916" s="12">
        <v>166575000</v>
      </c>
      <c r="H2916" s="8">
        <v>196656625</v>
      </c>
      <c r="I2916" s="9">
        <f t="shared" si="229"/>
        <v>1816.1581249999999</v>
      </c>
      <c r="J2916">
        <v>0</v>
      </c>
      <c r="K2916" cm="1">
        <f t="array" ref="K2916">INDEX(T!$H$2:$H$3661, MATCH(1, (T!$D$2:$D$3661=D2916)*(T!$E$2:$E$3661=G!E2916),0))</f>
        <v>323.78422</v>
      </c>
      <c r="L2916" cm="1">
        <f t="array" ref="L2916">INDEX('C'!$I$2:$I$3661, MATCH(1, ('C'!$D$2:$D$3661=D2916)*('C'!$E$2:$E$3661=G!E2916),0))</f>
        <v>3110884.6015650001</v>
      </c>
      <c r="M2916" cm="1">
        <f t="array" ref="M2916">_xlfn.IFNA(INDEX(P!C$2:C$2862, MATCH(1, (P!$A$2:$A$2862=D2916)*(P!$B$2:$B$2862=F2916),0)),)</f>
        <v>4.7151612903225804</v>
      </c>
      <c r="N2916" cm="1">
        <f t="array" ref="N2916">_xlfn.IFNA(INDEX(Ind!$H$2:$H$6441, MATCH(1, (Ind!$A$2:$A$6441=D2916)*(Ind!$D$2:$D$6441=F2916),0)),)</f>
        <v>0</v>
      </c>
      <c r="O2916" cm="1">
        <f t="array" ref="O2916">_xlfn.IFNA(INDEX(Ind!$L$2:$L$6441, MATCH(1, (Ind!$A$2:$A$6441=D2916)*(Ind!$D$2:$D$6441=F2916),0)),)</f>
        <v>0</v>
      </c>
    </row>
    <row r="2917" spans="1:15" x14ac:dyDescent="0.2">
      <c r="A2917" s="1" t="s">
        <v>137</v>
      </c>
      <c r="B2917" s="5" t="str">
        <f t="shared" si="225"/>
        <v>2022</v>
      </c>
      <c r="C2917" s="5">
        <f t="shared" si="226"/>
        <v>10</v>
      </c>
      <c r="D2917" s="11">
        <f t="shared" si="227"/>
        <v>44835</v>
      </c>
      <c r="E2917" s="2" t="s">
        <v>23</v>
      </c>
      <c r="F2917" s="5" t="str">
        <f t="shared" si="228"/>
        <v>QUINDIO</v>
      </c>
      <c r="G2917" s="2">
        <v>0</v>
      </c>
      <c r="H2917" s="7">
        <v>148079529</v>
      </c>
      <c r="I2917" s="9">
        <f t="shared" si="229"/>
        <v>1480.79529</v>
      </c>
      <c r="J2917">
        <v>0</v>
      </c>
      <c r="K2917" cm="1">
        <f t="array" ref="K2917">INDEX(T!$H$2:$H$3661, MATCH(1, (T!$D$2:$D$3661=D2917)*(T!$E$2:$E$3661=G!E2917),0))</f>
        <v>654.10706000000005</v>
      </c>
      <c r="L2917" cm="1">
        <f t="array" ref="L2917">INDEX('C'!$I$2:$I$3661, MATCH(1, ('C'!$D$2:$D$3661=D2917)*('C'!$E$2:$E$3661=G!E2917),0))</f>
        <v>2427713.5623499998</v>
      </c>
      <c r="M2917" cm="1">
        <f t="array" ref="M2917">_xlfn.IFNA(INDEX(P!C$2:C$2862, MATCH(1, (P!$A$2:$A$2862=D2917)*(P!$B$2:$B$2862=F2917),0)),)</f>
        <v>0</v>
      </c>
      <c r="N2917" cm="1">
        <f t="array" ref="N2917">_xlfn.IFNA(INDEX(Ind!$H$2:$H$6441, MATCH(1, (Ind!$A$2:$A$6441=D2917)*(Ind!$D$2:$D$6441=F2917),0)),)</f>
        <v>0</v>
      </c>
      <c r="O2917" cm="1">
        <f t="array" ref="O2917">_xlfn.IFNA(INDEX(Ind!$L$2:$L$6441, MATCH(1, (Ind!$A$2:$A$6441=D2917)*(Ind!$D$2:$D$6441=F2917),0)),)</f>
        <v>0</v>
      </c>
    </row>
    <row r="2918" spans="1:15" x14ac:dyDescent="0.2">
      <c r="A2918" s="4" t="s">
        <v>137</v>
      </c>
      <c r="B2918" s="5" t="str">
        <f t="shared" si="225"/>
        <v>2022</v>
      </c>
      <c r="C2918" s="5">
        <f t="shared" si="226"/>
        <v>10</v>
      </c>
      <c r="D2918" s="11">
        <f t="shared" si="227"/>
        <v>44835</v>
      </c>
      <c r="E2918" s="5" t="s">
        <v>24</v>
      </c>
      <c r="F2918" s="5" t="str">
        <f t="shared" si="228"/>
        <v>RISARALDA</v>
      </c>
      <c r="G2918" s="5">
        <v>0</v>
      </c>
      <c r="H2918" s="8">
        <v>118113235</v>
      </c>
      <c r="I2918" s="9">
        <f t="shared" si="229"/>
        <v>1181.1323500000001</v>
      </c>
      <c r="J2918">
        <v>0</v>
      </c>
      <c r="K2918" cm="1">
        <f t="array" ref="K2918">INDEX(T!$H$2:$H$3661, MATCH(1, (T!$D$2:$D$3661=D2918)*(T!$E$2:$E$3661=G!E2918),0))</f>
        <v>477.93059</v>
      </c>
      <c r="L2918" cm="1">
        <f t="array" ref="L2918">INDEX('C'!$I$2:$I$3661, MATCH(1, ('C'!$D$2:$D$3661=D2918)*('C'!$E$2:$E$3661=G!E2918),0))</f>
        <v>4192966.73</v>
      </c>
      <c r="M2918" cm="1">
        <f t="array" ref="M2918">_xlfn.IFNA(INDEX(P!C$2:C$2862, MATCH(1, (P!$A$2:$A$2862=D2918)*(P!$B$2:$B$2862=F2918),0)),)</f>
        <v>0</v>
      </c>
      <c r="N2918" cm="1">
        <f t="array" ref="N2918">_xlfn.IFNA(INDEX(Ind!$H$2:$H$6441, MATCH(1, (Ind!$A$2:$A$6441=D2918)*(Ind!$D$2:$D$6441=F2918),0)),)</f>
        <v>218.27712260306399</v>
      </c>
      <c r="O2918" cm="1">
        <f t="array" ref="O2918">_xlfn.IFNA(INDEX(Ind!$L$2:$L$6441, MATCH(1, (Ind!$A$2:$A$6441=D2918)*(Ind!$D$2:$D$6441=F2918),0)),)</f>
        <v>111.93507304766401</v>
      </c>
    </row>
    <row r="2919" spans="1:15" x14ac:dyDescent="0.2">
      <c r="A2919" s="1" t="s">
        <v>137</v>
      </c>
      <c r="B2919" s="5" t="str">
        <f t="shared" si="225"/>
        <v>2022</v>
      </c>
      <c r="C2919" s="5">
        <f t="shared" si="226"/>
        <v>10</v>
      </c>
      <c r="D2919" s="11">
        <f t="shared" si="227"/>
        <v>44835</v>
      </c>
      <c r="E2919" s="2" t="s">
        <v>25</v>
      </c>
      <c r="F2919" s="5" t="str">
        <f t="shared" si="228"/>
        <v>SANTANDER</v>
      </c>
      <c r="G2919" s="13">
        <v>109395667</v>
      </c>
      <c r="H2919" s="7">
        <v>352275289</v>
      </c>
      <c r="I2919" s="9">
        <f t="shared" si="229"/>
        <v>2308.3547800000001</v>
      </c>
      <c r="J2919">
        <v>0</v>
      </c>
      <c r="K2919" cm="1">
        <f t="array" ref="K2919">INDEX(T!$H$2:$H$3661, MATCH(1, (T!$D$2:$D$3661=D2919)*(T!$E$2:$E$3661=G!E2919),0))</f>
        <v>665.16201000000001</v>
      </c>
      <c r="L2919" cm="1">
        <f t="array" ref="L2919">INDEX('C'!$I$2:$I$3661, MATCH(1, ('C'!$D$2:$D$3661=D2919)*('C'!$E$2:$E$3661=G!E2919),0))</f>
        <v>3387441.5645900001</v>
      </c>
      <c r="M2919" cm="1">
        <f t="array" ref="M2919">_xlfn.IFNA(INDEX(P!C$2:C$2862, MATCH(1, (P!$A$2:$A$2862=D2919)*(P!$B$2:$B$2862=F2919),0)),)</f>
        <v>20.571290322580644</v>
      </c>
      <c r="N2919" cm="1">
        <f t="array" ref="N2919">_xlfn.IFNA(INDEX(Ind!$H$2:$H$6441, MATCH(1, (Ind!$A$2:$A$6441=D2919)*(Ind!$D$2:$D$6441=F2919),0)),)</f>
        <v>162.86501165187801</v>
      </c>
      <c r="O2919" cm="1">
        <f t="array" ref="O2919">_xlfn.IFNA(INDEX(Ind!$L$2:$L$6441, MATCH(1, (Ind!$A$2:$A$6441=D2919)*(Ind!$D$2:$D$6441=F2919),0)),)</f>
        <v>105.54075760964599</v>
      </c>
    </row>
    <row r="2920" spans="1:15" x14ac:dyDescent="0.2">
      <c r="A2920" s="4" t="s">
        <v>137</v>
      </c>
      <c r="B2920" s="5" t="str">
        <f t="shared" si="225"/>
        <v>2022</v>
      </c>
      <c r="C2920" s="5">
        <f t="shared" si="226"/>
        <v>10</v>
      </c>
      <c r="D2920" s="11">
        <f t="shared" si="227"/>
        <v>44835</v>
      </c>
      <c r="E2920" s="5" t="s">
        <v>26</v>
      </c>
      <c r="F2920" s="5" t="str">
        <f t="shared" si="228"/>
        <v>SUCRE</v>
      </c>
      <c r="G2920" s="5">
        <v>96202000</v>
      </c>
      <c r="H2920" s="6">
        <v>0</v>
      </c>
      <c r="I2920" s="9">
        <f t="shared" si="229"/>
        <v>962.02</v>
      </c>
      <c r="J2920">
        <v>0</v>
      </c>
      <c r="K2920" cm="1">
        <f t="array" ref="K2920">INDEX(T!$H$2:$H$3661, MATCH(1, (T!$D$2:$D$3661=D2920)*(T!$E$2:$E$3661=G!E2920),0))</f>
        <v>185.17</v>
      </c>
      <c r="L2920" cm="1">
        <f t="array" ref="L2920">INDEX('C'!$I$2:$I$3661, MATCH(1, ('C'!$D$2:$D$3661=D2920)*('C'!$E$2:$E$3661=G!E2920),0))</f>
        <v>14599802</v>
      </c>
      <c r="M2920" cm="1">
        <f t="array" ref="M2920">_xlfn.IFNA(INDEX(P!C$2:C$2862, MATCH(1, (P!$A$2:$A$2862=D2920)*(P!$B$2:$B$2862=F2920),0)),)</f>
        <v>114.47645161290322</v>
      </c>
      <c r="N2920" cm="1">
        <f t="array" ref="N2920">_xlfn.IFNA(INDEX(Ind!$H$2:$H$6441, MATCH(1, (Ind!$A$2:$A$6441=D2920)*(Ind!$D$2:$D$6441=F2920),0)),)</f>
        <v>0</v>
      </c>
      <c r="O2920" cm="1">
        <f t="array" ref="O2920">_xlfn.IFNA(INDEX(Ind!$L$2:$L$6441, MATCH(1, (Ind!$A$2:$A$6441=D2920)*(Ind!$D$2:$D$6441=F2920),0)),)</f>
        <v>0</v>
      </c>
    </row>
    <row r="2921" spans="1:15" x14ac:dyDescent="0.2">
      <c r="A2921" s="1" t="s">
        <v>137</v>
      </c>
      <c r="B2921" s="5" t="str">
        <f t="shared" si="225"/>
        <v>2022</v>
      </c>
      <c r="C2921" s="5">
        <f t="shared" si="226"/>
        <v>10</v>
      </c>
      <c r="D2921" s="11">
        <f t="shared" si="227"/>
        <v>44835</v>
      </c>
      <c r="E2921" s="2" t="s">
        <v>27</v>
      </c>
      <c r="F2921" s="5" t="str">
        <f t="shared" si="228"/>
        <v>TOLIMA</v>
      </c>
      <c r="G2921" s="2">
        <v>0</v>
      </c>
      <c r="H2921" s="7">
        <v>115821068</v>
      </c>
      <c r="I2921" s="9">
        <f t="shared" si="229"/>
        <v>1158.2106799999999</v>
      </c>
      <c r="J2921">
        <v>0</v>
      </c>
      <c r="K2921" cm="1">
        <f t="array" ref="K2921">INDEX(T!$H$2:$H$3661, MATCH(1, (T!$D$2:$D$3661=D2921)*(T!$E$2:$E$3661=G!E2921),0))</f>
        <v>1151.3707099999999</v>
      </c>
      <c r="L2921" cm="1">
        <f t="array" ref="L2921">INDEX('C'!$I$2:$I$3661, MATCH(1, ('C'!$D$2:$D$3661=D2921)*('C'!$E$2:$E$3661=G!E2921),0))</f>
        <v>11265314.96909</v>
      </c>
      <c r="M2921" cm="1">
        <f t="array" ref="M2921">_xlfn.IFNA(INDEX(P!C$2:C$2862, MATCH(1, (P!$A$2:$A$2862=D2921)*(P!$B$2:$B$2862=F2921),0)),)</f>
        <v>2.3683870967741933</v>
      </c>
      <c r="N2921" cm="1">
        <f t="array" ref="N2921">_xlfn.IFNA(INDEX(Ind!$H$2:$H$6441, MATCH(1, (Ind!$A$2:$A$6441=D2921)*(Ind!$D$2:$D$6441=F2921),0)),)</f>
        <v>143.78408564985</v>
      </c>
      <c r="O2921" cm="1">
        <f t="array" ref="O2921">_xlfn.IFNA(INDEX(Ind!$L$2:$L$6441, MATCH(1, (Ind!$A$2:$A$6441=D2921)*(Ind!$D$2:$D$6441=F2921),0)),)</f>
        <v>93.969126929566897</v>
      </c>
    </row>
    <row r="2922" spans="1:15" x14ac:dyDescent="0.2">
      <c r="A2922" s="4" t="s">
        <v>137</v>
      </c>
      <c r="B2922" s="5" t="str">
        <f t="shared" si="225"/>
        <v>2022</v>
      </c>
      <c r="C2922" s="5">
        <f t="shared" si="226"/>
        <v>10</v>
      </c>
      <c r="D2922" s="11">
        <f t="shared" si="227"/>
        <v>44835</v>
      </c>
      <c r="E2922" s="5" t="s">
        <v>28</v>
      </c>
      <c r="F2922" s="5" t="str">
        <f t="shared" si="228"/>
        <v>VALLE DEL CAUCA</v>
      </c>
      <c r="G2922" s="12">
        <v>125260152</v>
      </c>
      <c r="H2922" s="6">
        <v>0</v>
      </c>
      <c r="I2922" s="9">
        <f t="shared" si="229"/>
        <v>1252.6015199999999</v>
      </c>
      <c r="J2922">
        <v>0</v>
      </c>
      <c r="K2922" cm="1">
        <f t="array" ref="K2922">INDEX(T!$H$2:$H$3661, MATCH(1, (T!$D$2:$D$3661=D2922)*(T!$E$2:$E$3661=G!E2922),0))</f>
        <v>964.02364</v>
      </c>
      <c r="L2922" cm="1">
        <f t="array" ref="L2922">INDEX('C'!$I$2:$I$3661, MATCH(1, ('C'!$D$2:$D$3661=D2922)*('C'!$E$2:$E$3661=G!E2922),0))</f>
        <v>17874472.115630001</v>
      </c>
      <c r="M2922" cm="1">
        <f t="array" ref="M2922">_xlfn.IFNA(INDEX(P!C$2:C$2862, MATCH(1, (P!$A$2:$A$2862=D2922)*(P!$B$2:$B$2862=F2922),0)),)</f>
        <v>0</v>
      </c>
      <c r="N2922" cm="1">
        <f t="array" ref="N2922">_xlfn.IFNA(INDEX(Ind!$H$2:$H$6441, MATCH(1, (Ind!$A$2:$A$6441=D2922)*(Ind!$D$2:$D$6441=F2922),0)),)</f>
        <v>179.04008347841301</v>
      </c>
      <c r="O2922" cm="1">
        <f t="array" ref="O2922">_xlfn.IFNA(INDEX(Ind!$L$2:$L$6441, MATCH(1, (Ind!$A$2:$A$6441=D2922)*(Ind!$D$2:$D$6441=F2922),0)),)</f>
        <v>102.302881131888</v>
      </c>
    </row>
    <row r="2923" spans="1:15" x14ac:dyDescent="0.2">
      <c r="A2923" s="1" t="s">
        <v>137</v>
      </c>
      <c r="B2923" s="5" t="str">
        <f t="shared" si="225"/>
        <v>2022</v>
      </c>
      <c r="C2923" s="5">
        <f t="shared" si="226"/>
        <v>10</v>
      </c>
      <c r="D2923" s="11">
        <f t="shared" si="227"/>
        <v>44835</v>
      </c>
      <c r="E2923" s="2" t="s">
        <v>74</v>
      </c>
      <c r="F2923" s="5" t="str">
        <f t="shared" si="228"/>
        <v>ARAUCA</v>
      </c>
      <c r="G2923" s="2">
        <v>0</v>
      </c>
      <c r="H2923" s="7">
        <v>118886500</v>
      </c>
      <c r="I2923" s="9">
        <f t="shared" si="229"/>
        <v>1188.865</v>
      </c>
      <c r="J2923">
        <v>0</v>
      </c>
      <c r="K2923" cm="1">
        <f t="array" ref="K2923">INDEX(T!$H$2:$H$3661, MATCH(1, (T!$D$2:$D$3661=D2923)*(T!$E$2:$E$3661=G!E2923),0))</f>
        <v>1203.415</v>
      </c>
      <c r="L2923" cm="1">
        <f t="array" ref="L2923">INDEX('C'!$I$2:$I$3661, MATCH(1, ('C'!$D$2:$D$3661=D2923)*('C'!$E$2:$E$3661=G!E2923),0))</f>
        <v>53747</v>
      </c>
      <c r="M2923" cm="1">
        <f t="array" ref="M2923">_xlfn.IFNA(INDEX(P!C$2:C$2862, MATCH(1, (P!$A$2:$A$2862=D2923)*(P!$B$2:$B$2862=F2923),0)),)</f>
        <v>3.1103225806451613</v>
      </c>
      <c r="N2923" cm="1">
        <f t="array" ref="N2923">_xlfn.IFNA(INDEX(Ind!$H$2:$H$6441, MATCH(1, (Ind!$A$2:$A$6441=D2923)*(Ind!$D$2:$D$6441=F2923),0)),)</f>
        <v>0</v>
      </c>
      <c r="O2923" cm="1">
        <f t="array" ref="O2923">_xlfn.IFNA(INDEX(Ind!$L$2:$L$6441, MATCH(1, (Ind!$A$2:$A$6441=D2923)*(Ind!$D$2:$D$6441=F2923),0)),)</f>
        <v>0</v>
      </c>
    </row>
    <row r="2924" spans="1:15" x14ac:dyDescent="0.2">
      <c r="A2924" s="4" t="s">
        <v>137</v>
      </c>
      <c r="B2924" s="5" t="str">
        <f t="shared" si="225"/>
        <v>2022</v>
      </c>
      <c r="C2924" s="5">
        <f t="shared" si="226"/>
        <v>10</v>
      </c>
      <c r="D2924" s="11">
        <f t="shared" si="227"/>
        <v>44835</v>
      </c>
      <c r="E2924" s="5" t="s">
        <v>29</v>
      </c>
      <c r="F2924" s="5" t="str">
        <f t="shared" si="228"/>
        <v>CASANARE</v>
      </c>
      <c r="G2924" s="5">
        <v>0</v>
      </c>
      <c r="H2924" s="6">
        <v>56744029</v>
      </c>
      <c r="I2924" s="9">
        <f t="shared" si="229"/>
        <v>567.44029</v>
      </c>
      <c r="J2924">
        <v>0</v>
      </c>
      <c r="K2924" cm="1">
        <f t="array" ref="K2924">INDEX(T!$H$2:$H$3661, MATCH(1, (T!$D$2:$D$3661=D2924)*(T!$E$2:$E$3661=G!E2924),0))</f>
        <v>141.49457000000001</v>
      </c>
      <c r="L2924" cm="1">
        <f t="array" ref="L2924">INDEX('C'!$I$2:$I$3661, MATCH(1, ('C'!$D$2:$D$3661=D2924)*('C'!$E$2:$E$3661=G!E2924),0))</f>
        <v>628971.84170999995</v>
      </c>
      <c r="M2924" cm="1">
        <f t="array" ref="M2924">_xlfn.IFNA(INDEX(P!C$2:C$2862, MATCH(1, (P!$A$2:$A$2862=D2924)*(P!$B$2:$B$2862=F2924),0)),)</f>
        <v>482.24645161290329</v>
      </c>
      <c r="N2924" cm="1">
        <f t="array" ref="N2924">_xlfn.IFNA(INDEX(Ind!$H$2:$H$6441, MATCH(1, (Ind!$A$2:$A$6441=D2924)*(Ind!$D$2:$D$6441=F2924),0)),)</f>
        <v>0</v>
      </c>
      <c r="O2924" cm="1">
        <f t="array" ref="O2924">_xlfn.IFNA(INDEX(Ind!$L$2:$L$6441, MATCH(1, (Ind!$A$2:$A$6441=D2924)*(Ind!$D$2:$D$6441=F2924),0)),)</f>
        <v>0</v>
      </c>
    </row>
    <row r="2925" spans="1:15" x14ac:dyDescent="0.2">
      <c r="A2925" s="1" t="s">
        <v>137</v>
      </c>
      <c r="B2925" s="5" t="str">
        <f t="shared" si="225"/>
        <v>2022</v>
      </c>
      <c r="C2925" s="5">
        <f t="shared" si="226"/>
        <v>10</v>
      </c>
      <c r="D2925" s="11">
        <f t="shared" si="227"/>
        <v>44835</v>
      </c>
      <c r="E2925" s="2" t="s">
        <v>30</v>
      </c>
      <c r="F2925" s="5" t="str">
        <f t="shared" si="228"/>
        <v>PUTUMAYO</v>
      </c>
      <c r="G2925" s="2">
        <v>0</v>
      </c>
      <c r="H2925" s="7">
        <v>106228000</v>
      </c>
      <c r="I2925" s="9">
        <f t="shared" si="229"/>
        <v>1062.28</v>
      </c>
      <c r="J2925">
        <v>0</v>
      </c>
      <c r="K2925" cm="1">
        <f t="array" ref="K2925">INDEX(T!$H$2:$H$3661, MATCH(1, (T!$D$2:$D$3661=D2925)*(T!$E$2:$E$3661=G!E2925),0))</f>
        <v>2996.31</v>
      </c>
      <c r="L2925" cm="1">
        <f t="array" ref="L2925">INDEX('C'!$I$2:$I$3661, MATCH(1, ('C'!$D$2:$D$3661=D2925)*('C'!$E$2:$E$3661=G!E2925),0))</f>
        <v>57825</v>
      </c>
      <c r="M2925" cm="1">
        <f t="array" ref="M2925">_xlfn.IFNA(INDEX(P!C$2:C$2862, MATCH(1, (P!$A$2:$A$2862=D2925)*(P!$B$2:$B$2862=F2925),0)),)</f>
        <v>3.4690322580645159</v>
      </c>
      <c r="N2925" cm="1">
        <f t="array" ref="N2925">_xlfn.IFNA(INDEX(Ind!$H$2:$H$6441, MATCH(1, (Ind!$A$2:$A$6441=D2925)*(Ind!$D$2:$D$6441=F2925),0)),)</f>
        <v>0</v>
      </c>
      <c r="O2925" cm="1">
        <f t="array" ref="O2925">_xlfn.IFNA(INDEX(Ind!$L$2:$L$6441, MATCH(1, (Ind!$A$2:$A$6441=D2925)*(Ind!$D$2:$D$6441=F2925),0)),)</f>
        <v>0</v>
      </c>
    </row>
    <row r="2926" spans="1:15" x14ac:dyDescent="0.2">
      <c r="A2926" s="4" t="s">
        <v>137</v>
      </c>
      <c r="B2926" s="5" t="str">
        <f t="shared" si="225"/>
        <v>2022</v>
      </c>
      <c r="C2926" s="5">
        <f t="shared" si="226"/>
        <v>10</v>
      </c>
      <c r="D2926" s="11">
        <f t="shared" si="227"/>
        <v>44835</v>
      </c>
      <c r="E2926" s="5" t="s">
        <v>31</v>
      </c>
      <c r="F2926" s="5" t="str">
        <f t="shared" si="228"/>
        <v>GUAVIARE</v>
      </c>
      <c r="G2926" s="5">
        <v>0</v>
      </c>
      <c r="H2926" s="8">
        <v>108255000</v>
      </c>
      <c r="I2926" s="9">
        <f t="shared" si="229"/>
        <v>1082.55</v>
      </c>
      <c r="J2926">
        <v>0</v>
      </c>
      <c r="K2926" cm="1">
        <f t="array" ref="K2926">INDEX(T!$H$2:$H$3661, MATCH(1, (T!$D$2:$D$3661=D2926)*(T!$E$2:$E$3661=G!E2926),0))</f>
        <v>1789.02</v>
      </c>
      <c r="L2926" cm="1">
        <f t="array" ref="L2926">INDEX('C'!$I$2:$I$3661, MATCH(1, ('C'!$D$2:$D$3661=D2926)*('C'!$E$2:$E$3661=G!E2926),0))</f>
        <v>46911.101999999999</v>
      </c>
      <c r="M2926" cm="1">
        <f t="array" ref="M2926">_xlfn.IFNA(INDEX(P!C$2:C$2862, MATCH(1, (P!$A$2:$A$2862=D2926)*(P!$B$2:$B$2862=F2926),0)),)</f>
        <v>0</v>
      </c>
      <c r="N2926" cm="1">
        <f t="array" ref="N2926">_xlfn.IFNA(INDEX(Ind!$H$2:$H$6441, MATCH(1, (Ind!$A$2:$A$6441=D2926)*(Ind!$D$2:$D$6441=F2926),0)),)</f>
        <v>0</v>
      </c>
      <c r="O2926" cm="1">
        <f t="array" ref="O2926">_xlfn.IFNA(INDEX(Ind!$L$2:$L$6441, MATCH(1, (Ind!$A$2:$A$6441=D2926)*(Ind!$D$2:$D$6441=F2926),0)),)</f>
        <v>0</v>
      </c>
    </row>
    <row r="2927" spans="1:15" x14ac:dyDescent="0.2">
      <c r="A2927" s="1" t="s">
        <v>138</v>
      </c>
      <c r="B2927" s="5" t="str">
        <f t="shared" si="225"/>
        <v>2022</v>
      </c>
      <c r="C2927" s="5">
        <f t="shared" si="226"/>
        <v>11</v>
      </c>
      <c r="D2927" s="11">
        <f t="shared" si="227"/>
        <v>44866</v>
      </c>
      <c r="E2927" s="2" t="s">
        <v>5</v>
      </c>
      <c r="F2927" s="5" t="str">
        <f t="shared" si="228"/>
        <v>ANTIOQUIA</v>
      </c>
      <c r="G2927" s="13">
        <v>106989316</v>
      </c>
      <c r="H2927" s="7">
        <v>104565942</v>
      </c>
      <c r="I2927" s="9">
        <f t="shared" si="229"/>
        <v>1057.77629</v>
      </c>
      <c r="J2927">
        <v>0</v>
      </c>
      <c r="K2927" cm="1">
        <f t="array" ref="K2927">INDEX(T!$H$2:$H$3661, MATCH(1, (T!$D$2:$D$3661=D2927)*(T!$E$2:$E$3661=G!E2927),0))</f>
        <v>609.13861999999995</v>
      </c>
      <c r="L2927" cm="1">
        <f t="array" ref="L2927">INDEX('C'!$I$2:$I$3661, MATCH(1, ('C'!$D$2:$D$3661=D2927)*('C'!$E$2:$E$3661=G!E2927),0))</f>
        <v>25035851.074650001</v>
      </c>
      <c r="M2927" cm="1">
        <f t="array" ref="M2927">_xlfn.IFNA(INDEX(P!C$2:C$2862, MATCH(1, (P!$A$2:$A$2862=D2927)*(P!$B$2:$B$2862=F2927),0)),)</f>
        <v>0</v>
      </c>
      <c r="N2927" cm="1">
        <f t="array" ref="N2927">_xlfn.IFNA(INDEX(Ind!$H$2:$H$6441, MATCH(1, (Ind!$A$2:$A$6441=D2927)*(Ind!$D$2:$D$6441=F2927),0)),)</f>
        <v>166.234685143023</v>
      </c>
      <c r="O2927" cm="1">
        <f t="array" ref="O2927">_xlfn.IFNA(INDEX(Ind!$L$2:$L$6441, MATCH(1, (Ind!$A$2:$A$6441=D2927)*(Ind!$D$2:$D$6441=F2927),0)),)</f>
        <v>100.50145799196299</v>
      </c>
    </row>
    <row r="2928" spans="1:15" x14ac:dyDescent="0.2">
      <c r="A2928" s="4" t="s">
        <v>138</v>
      </c>
      <c r="B2928" s="5" t="str">
        <f t="shared" si="225"/>
        <v>2022</v>
      </c>
      <c r="C2928" s="5">
        <f t="shared" si="226"/>
        <v>11</v>
      </c>
      <c r="D2928" s="11">
        <f t="shared" si="227"/>
        <v>44866</v>
      </c>
      <c r="E2928" s="5" t="s">
        <v>6</v>
      </c>
      <c r="F2928" s="5" t="str">
        <f t="shared" si="228"/>
        <v>ATLANTICO</v>
      </c>
      <c r="G2928" s="12">
        <v>159100000</v>
      </c>
      <c r="H2928" s="8">
        <v>159100000</v>
      </c>
      <c r="I2928" s="9">
        <f t="shared" si="229"/>
        <v>1591</v>
      </c>
      <c r="J2928">
        <v>0</v>
      </c>
      <c r="K2928" cm="1">
        <f t="array" ref="K2928">INDEX(T!$H$2:$H$3661, MATCH(1, (T!$D$2:$D$3661=D2928)*(T!$E$2:$E$3661=G!E2928),0))</f>
        <v>292</v>
      </c>
      <c r="L2928" cm="1">
        <f t="array" ref="L2928">INDEX('C'!$I$2:$I$3661, MATCH(1, ('C'!$D$2:$D$3661=D2928)*('C'!$E$2:$E$3661=G!E2928),0))</f>
        <v>18552725.550000001</v>
      </c>
      <c r="M2928" cm="1">
        <f t="array" ref="M2928">_xlfn.IFNA(INDEX(P!C$2:C$2862, MATCH(1, (P!$A$2:$A$2862=D2928)*(P!$B$2:$B$2862=F2928),0)),)</f>
        <v>28.65</v>
      </c>
      <c r="N2928" cm="1">
        <f t="array" ref="N2928">_xlfn.IFNA(INDEX(Ind!$H$2:$H$6441, MATCH(1, (Ind!$A$2:$A$6441=D2928)*(Ind!$D$2:$D$6441=F2928),0)),)</f>
        <v>194.464864066563</v>
      </c>
      <c r="O2928" cm="1">
        <f t="array" ref="O2928">_xlfn.IFNA(INDEX(Ind!$L$2:$L$6441, MATCH(1, (Ind!$A$2:$A$6441=D2928)*(Ind!$D$2:$D$6441=F2928),0)),)</f>
        <v>109.432208001657</v>
      </c>
    </row>
    <row r="2929" spans="1:15" x14ac:dyDescent="0.2">
      <c r="A2929" s="1" t="s">
        <v>138</v>
      </c>
      <c r="B2929" s="5" t="str">
        <f t="shared" si="225"/>
        <v>2022</v>
      </c>
      <c r="C2929" s="5">
        <f t="shared" si="226"/>
        <v>11</v>
      </c>
      <c r="D2929" s="11">
        <f t="shared" si="227"/>
        <v>44866</v>
      </c>
      <c r="E2929" s="2" t="s">
        <v>7</v>
      </c>
      <c r="F2929" s="5" t="str">
        <f t="shared" si="228"/>
        <v>BOGOTA, D.C.</v>
      </c>
      <c r="G2929" s="2">
        <v>0</v>
      </c>
      <c r="H2929" s="7">
        <v>116995000</v>
      </c>
      <c r="I2929" s="9">
        <f t="shared" si="229"/>
        <v>1169.95</v>
      </c>
      <c r="J2929">
        <v>0</v>
      </c>
      <c r="K2929" cm="1">
        <f t="array" ref="K2929">INDEX(T!$H$2:$H$3661, MATCH(1, (T!$D$2:$D$3661=D2929)*(T!$E$2:$E$3661=G!E2929),0))</f>
        <v>733.29</v>
      </c>
      <c r="L2929" cm="1">
        <f t="array" ref="L2929">INDEX('C'!$I$2:$I$3661, MATCH(1, ('C'!$D$2:$D$3661=D2929)*('C'!$E$2:$E$3661=G!E2929),0))</f>
        <v>58903259</v>
      </c>
      <c r="M2929" cm="1">
        <f t="array" ref="M2929">_xlfn.IFNA(INDEX(P!C$2:C$2862, MATCH(1, (P!$A$2:$A$2862=D2929)*(P!$B$2:$B$2862=F2929),0)),)</f>
        <v>0</v>
      </c>
      <c r="N2929" cm="1">
        <f t="array" ref="N2929">_xlfn.IFNA(INDEX(Ind!$H$2:$H$6441, MATCH(1, (Ind!$A$2:$A$6441=D2929)*(Ind!$D$2:$D$6441=F2929),0)),)</f>
        <v>163.32132284270699</v>
      </c>
      <c r="O2929" cm="1">
        <f t="array" ref="O2929">_xlfn.IFNA(INDEX(Ind!$L$2:$L$6441, MATCH(1, (Ind!$A$2:$A$6441=D2929)*(Ind!$D$2:$D$6441=F2929),0)),)</f>
        <v>97.621123079066194</v>
      </c>
    </row>
    <row r="2930" spans="1:15" x14ac:dyDescent="0.2">
      <c r="A2930" s="4" t="s">
        <v>138</v>
      </c>
      <c r="B2930" s="5" t="str">
        <f t="shared" si="225"/>
        <v>2022</v>
      </c>
      <c r="C2930" s="5">
        <f t="shared" si="226"/>
        <v>11</v>
      </c>
      <c r="D2930" s="11">
        <f t="shared" si="227"/>
        <v>44866</v>
      </c>
      <c r="E2930" s="5" t="s">
        <v>8</v>
      </c>
      <c r="F2930" s="5" t="str">
        <f t="shared" si="228"/>
        <v>BOLIVAR</v>
      </c>
      <c r="G2930" s="12">
        <v>136155833</v>
      </c>
      <c r="H2930" s="8">
        <v>146132784</v>
      </c>
      <c r="I2930" s="9">
        <f t="shared" si="229"/>
        <v>1411.4430850000001</v>
      </c>
      <c r="J2930">
        <v>0</v>
      </c>
      <c r="K2930" cm="1">
        <f t="array" ref="K2930">INDEX(T!$H$2:$H$3661, MATCH(1, (T!$D$2:$D$3661=D2930)*(T!$E$2:$E$3661=G!E2930),0))</f>
        <v>274.951325</v>
      </c>
      <c r="L2930" cm="1">
        <f t="array" ref="L2930">INDEX('C'!$I$2:$I$3661, MATCH(1, ('C'!$D$2:$D$3661=D2930)*('C'!$E$2:$E$3661=G!E2930),0))</f>
        <v>16095500.101225</v>
      </c>
      <c r="M2930" cm="1">
        <f t="array" ref="M2930">_xlfn.IFNA(INDEX(P!C$2:C$2862, MATCH(1, (P!$A$2:$A$2862=D2930)*(P!$B$2:$B$2862=F2930),0)),)</f>
        <v>1.7129032258064516</v>
      </c>
      <c r="N2930" cm="1">
        <f t="array" ref="N2930">_xlfn.IFNA(INDEX(Ind!$H$2:$H$6441, MATCH(1, (Ind!$A$2:$A$6441=D2930)*(Ind!$D$2:$D$6441=F2930),0)),)</f>
        <v>163.243298171041</v>
      </c>
      <c r="O2930" cm="1">
        <f t="array" ref="O2930">_xlfn.IFNA(INDEX(Ind!$L$2:$L$6441, MATCH(1, (Ind!$A$2:$A$6441=D2930)*(Ind!$D$2:$D$6441=F2930),0)),)</f>
        <v>103.556067928879</v>
      </c>
    </row>
    <row r="2931" spans="1:15" x14ac:dyDescent="0.2">
      <c r="A2931" s="1" t="s">
        <v>138</v>
      </c>
      <c r="B2931" s="5" t="str">
        <f t="shared" si="225"/>
        <v>2022</v>
      </c>
      <c r="C2931" s="5">
        <f t="shared" si="226"/>
        <v>11</v>
      </c>
      <c r="D2931" s="11">
        <f t="shared" si="227"/>
        <v>44866</v>
      </c>
      <c r="E2931" s="2" t="s">
        <v>9</v>
      </c>
      <c r="F2931" s="5" t="str">
        <f t="shared" si="228"/>
        <v>BOYACA</v>
      </c>
      <c r="G2931" s="2">
        <v>96798706</v>
      </c>
      <c r="H2931" s="7">
        <v>156767347</v>
      </c>
      <c r="I2931" s="9">
        <f t="shared" si="229"/>
        <v>1267.8302650000001</v>
      </c>
      <c r="J2931">
        <v>0</v>
      </c>
      <c r="K2931" cm="1">
        <f t="array" ref="K2931">INDEX(T!$H$2:$H$3661, MATCH(1, (T!$D$2:$D$3661=D2931)*(T!$E$2:$E$3661=G!E2931),0))</f>
        <v>397.58618999999999</v>
      </c>
      <c r="L2931" cm="1">
        <f t="array" ref="L2931">INDEX('C'!$I$2:$I$3661, MATCH(1, ('C'!$D$2:$D$3661=D2931)*('C'!$E$2:$E$3661=G!E2931),0))</f>
        <v>7679750.4231000002</v>
      </c>
      <c r="M2931" cm="1">
        <f t="array" ref="M2931">_xlfn.IFNA(INDEX(P!C$2:C$2862, MATCH(1, (P!$A$2:$A$2862=D2931)*(P!$B$2:$B$2862=F2931),0)),)</f>
        <v>43.316129032258061</v>
      </c>
      <c r="N2931" cm="1">
        <f t="array" ref="N2931">_xlfn.IFNA(INDEX(Ind!$H$2:$H$6441, MATCH(1, (Ind!$A$2:$A$6441=D2931)*(Ind!$D$2:$D$6441=F2931),0)),)</f>
        <v>184.15638851558199</v>
      </c>
      <c r="O2931" cm="1">
        <f t="array" ref="O2931">_xlfn.IFNA(INDEX(Ind!$L$2:$L$6441, MATCH(1, (Ind!$A$2:$A$6441=D2931)*(Ind!$D$2:$D$6441=F2931),0)),)</f>
        <v>106.410293148408</v>
      </c>
    </row>
    <row r="2932" spans="1:15" x14ac:dyDescent="0.2">
      <c r="A2932" s="4" t="s">
        <v>138</v>
      </c>
      <c r="B2932" s="5" t="str">
        <f t="shared" si="225"/>
        <v>2022</v>
      </c>
      <c r="C2932" s="5">
        <f t="shared" si="226"/>
        <v>11</v>
      </c>
      <c r="D2932" s="11">
        <f t="shared" si="227"/>
        <v>44866</v>
      </c>
      <c r="E2932" s="5" t="s">
        <v>10</v>
      </c>
      <c r="F2932" s="5" t="str">
        <f t="shared" si="228"/>
        <v>CALDAS</v>
      </c>
      <c r="G2932" s="5">
        <v>0</v>
      </c>
      <c r="H2932" s="8">
        <v>121994445</v>
      </c>
      <c r="I2932" s="9">
        <f t="shared" si="229"/>
        <v>1219.94445</v>
      </c>
      <c r="J2932">
        <v>0</v>
      </c>
      <c r="K2932" cm="1">
        <f t="array" ref="K2932">INDEX(T!$H$2:$H$3661, MATCH(1, (T!$D$2:$D$3661=D2932)*(T!$E$2:$E$3661=G!E2932),0))</f>
        <v>734.02353000000005</v>
      </c>
      <c r="L2932" cm="1">
        <f t="array" ref="L2932">INDEX('C'!$I$2:$I$3661, MATCH(1, ('C'!$D$2:$D$3661=D2932)*('C'!$E$2:$E$3661=G!E2932),0))</f>
        <v>5599356.4907600004</v>
      </c>
      <c r="M2932" cm="1">
        <f t="array" ref="M2932">_xlfn.IFNA(INDEX(P!C$2:C$2862, MATCH(1, (P!$A$2:$A$2862=D2932)*(P!$B$2:$B$2862=F2932),0)),)</f>
        <v>0</v>
      </c>
      <c r="N2932" cm="1">
        <f t="array" ref="N2932">_xlfn.IFNA(INDEX(Ind!$H$2:$H$6441, MATCH(1, (Ind!$A$2:$A$6441=D2932)*(Ind!$D$2:$D$6441=F2932),0)),)</f>
        <v>207.76768812903299</v>
      </c>
      <c r="O2932" cm="1">
        <f t="array" ref="O2932">_xlfn.IFNA(INDEX(Ind!$L$2:$L$6441, MATCH(1, (Ind!$A$2:$A$6441=D2932)*(Ind!$D$2:$D$6441=F2932),0)),)</f>
        <v>107.646128980694</v>
      </c>
    </row>
    <row r="2933" spans="1:15" x14ac:dyDescent="0.2">
      <c r="A2933" s="1" t="s">
        <v>138</v>
      </c>
      <c r="B2933" s="5" t="str">
        <f t="shared" si="225"/>
        <v>2022</v>
      </c>
      <c r="C2933" s="5">
        <f t="shared" si="226"/>
        <v>11</v>
      </c>
      <c r="D2933" s="11">
        <f t="shared" si="227"/>
        <v>44866</v>
      </c>
      <c r="E2933" s="2" t="s">
        <v>11</v>
      </c>
      <c r="F2933" s="5" t="str">
        <f t="shared" si="228"/>
        <v>CAQUETA</v>
      </c>
      <c r="G2933" s="2">
        <v>0</v>
      </c>
      <c r="H2933" s="7">
        <v>340687438</v>
      </c>
      <c r="I2933" s="9">
        <f t="shared" si="229"/>
        <v>3406.8743800000002</v>
      </c>
      <c r="J2933">
        <v>0</v>
      </c>
      <c r="K2933" cm="1">
        <f t="array" ref="K2933">INDEX(T!$H$2:$H$3661, MATCH(1, (T!$D$2:$D$3661=D2933)*(T!$E$2:$E$3661=G!E2933),0))</f>
        <v>1775.6206199999999</v>
      </c>
      <c r="L2933" cm="1">
        <f t="array" ref="L2933">INDEX('C'!$I$2:$I$3661, MATCH(1, ('C'!$D$2:$D$3661=D2933)*('C'!$E$2:$E$3661=G!E2933),0))</f>
        <v>5969005.3449999997</v>
      </c>
      <c r="M2933" cm="1">
        <f t="array" ref="M2933">_xlfn.IFNA(INDEX(P!C$2:C$2862, MATCH(1, (P!$A$2:$A$2862=D2933)*(P!$B$2:$B$2862=F2933),0)),)</f>
        <v>0</v>
      </c>
      <c r="N2933" cm="1">
        <f t="array" ref="N2933">_xlfn.IFNA(INDEX(Ind!$H$2:$H$6441, MATCH(1, (Ind!$A$2:$A$6441=D2933)*(Ind!$D$2:$D$6441=F2933),0)),)</f>
        <v>0</v>
      </c>
      <c r="O2933" cm="1">
        <f t="array" ref="O2933">_xlfn.IFNA(INDEX(Ind!$L$2:$L$6441, MATCH(1, (Ind!$A$2:$A$6441=D2933)*(Ind!$D$2:$D$6441=F2933),0)),)</f>
        <v>0</v>
      </c>
    </row>
    <row r="2934" spans="1:15" x14ac:dyDescent="0.2">
      <c r="A2934" s="4" t="s">
        <v>138</v>
      </c>
      <c r="B2934" s="5" t="str">
        <f t="shared" si="225"/>
        <v>2022</v>
      </c>
      <c r="C2934" s="5">
        <f t="shared" si="226"/>
        <v>11</v>
      </c>
      <c r="D2934" s="11">
        <f t="shared" si="227"/>
        <v>44866</v>
      </c>
      <c r="E2934" s="5" t="s">
        <v>12</v>
      </c>
      <c r="F2934" s="5" t="str">
        <f t="shared" si="228"/>
        <v>CAUCA</v>
      </c>
      <c r="G2934" s="12">
        <v>126965000</v>
      </c>
      <c r="H2934" s="8">
        <v>111961000</v>
      </c>
      <c r="I2934" s="9">
        <f t="shared" si="229"/>
        <v>1194.6300000000001</v>
      </c>
      <c r="J2934">
        <v>0</v>
      </c>
      <c r="K2934" cm="1">
        <f t="array" ref="K2934">INDEX(T!$H$2:$H$3661, MATCH(1, (T!$D$2:$D$3661=D2934)*(T!$E$2:$E$3661=G!E2934),0))</f>
        <v>1018.645</v>
      </c>
      <c r="L2934" cm="1">
        <f t="array" ref="L2934">INDEX('C'!$I$2:$I$3661, MATCH(1, ('C'!$D$2:$D$3661=D2934)*('C'!$E$2:$E$3661=G!E2934),0))</f>
        <v>15478041.845000001</v>
      </c>
      <c r="M2934" cm="1">
        <f t="array" ref="M2934">_xlfn.IFNA(INDEX(P!C$2:C$2862, MATCH(1, (P!$A$2:$A$2862=D2934)*(P!$B$2:$B$2862=F2934),0)),)</f>
        <v>0</v>
      </c>
      <c r="N2934" cm="1">
        <f t="array" ref="N2934">_xlfn.IFNA(INDEX(Ind!$H$2:$H$6441, MATCH(1, (Ind!$A$2:$A$6441=D2934)*(Ind!$D$2:$D$6441=F2934),0)),)</f>
        <v>166.286924057644</v>
      </c>
      <c r="O2934" cm="1">
        <f t="array" ref="O2934">_xlfn.IFNA(INDEX(Ind!$L$2:$L$6441, MATCH(1, (Ind!$A$2:$A$6441=D2934)*(Ind!$D$2:$D$6441=F2934),0)),)</f>
        <v>110.68329083721299</v>
      </c>
    </row>
    <row r="2935" spans="1:15" x14ac:dyDescent="0.2">
      <c r="A2935" s="1" t="s">
        <v>138</v>
      </c>
      <c r="B2935" s="5" t="str">
        <f t="shared" si="225"/>
        <v>2022</v>
      </c>
      <c r="C2935" s="5">
        <f t="shared" si="226"/>
        <v>11</v>
      </c>
      <c r="D2935" s="11">
        <f t="shared" si="227"/>
        <v>44866</v>
      </c>
      <c r="E2935" s="2" t="s">
        <v>13</v>
      </c>
      <c r="F2935" s="5" t="str">
        <f t="shared" si="228"/>
        <v>CESAR</v>
      </c>
      <c r="G2935" s="13">
        <v>159100000</v>
      </c>
      <c r="H2935" s="7">
        <v>132313929</v>
      </c>
      <c r="I2935" s="9">
        <f t="shared" si="229"/>
        <v>1457.069645</v>
      </c>
      <c r="J2935">
        <v>0</v>
      </c>
      <c r="K2935" cm="1">
        <f t="array" ref="K2935">INDEX(T!$H$2:$H$3661, MATCH(1, (T!$D$2:$D$3661=D2935)*(T!$E$2:$E$3661=G!E2935),0))</f>
        <v>260.25601</v>
      </c>
      <c r="L2935" cm="1">
        <f t="array" ref="L2935">INDEX('C'!$I$2:$I$3661, MATCH(1, ('C'!$D$2:$D$3661=D2935)*('C'!$E$2:$E$3661=G!E2935),0))</f>
        <v>11930657.358315</v>
      </c>
      <c r="M2935" cm="1">
        <f t="array" ref="M2935">_xlfn.IFNA(INDEX(P!C$2:C$2862, MATCH(1, (P!$A$2:$A$2862=D2935)*(P!$B$2:$B$2862=F2935),0)),)</f>
        <v>9.0983870967741929</v>
      </c>
      <c r="N2935" cm="1">
        <f t="array" ref="N2935">_xlfn.IFNA(INDEX(Ind!$H$2:$H$6441, MATCH(1, (Ind!$A$2:$A$6441=D2935)*(Ind!$D$2:$D$6441=F2935),0)),)</f>
        <v>0</v>
      </c>
      <c r="O2935" cm="1">
        <f t="array" ref="O2935">_xlfn.IFNA(INDEX(Ind!$L$2:$L$6441, MATCH(1, (Ind!$A$2:$A$6441=D2935)*(Ind!$D$2:$D$6441=F2935),0)),)</f>
        <v>0</v>
      </c>
    </row>
    <row r="2936" spans="1:15" x14ac:dyDescent="0.2">
      <c r="A2936" s="4" t="s">
        <v>138</v>
      </c>
      <c r="B2936" s="5" t="str">
        <f t="shared" si="225"/>
        <v>2022</v>
      </c>
      <c r="C2936" s="5">
        <f t="shared" si="226"/>
        <v>11</v>
      </c>
      <c r="D2936" s="11">
        <f t="shared" si="227"/>
        <v>44866</v>
      </c>
      <c r="E2936" s="5" t="s">
        <v>14</v>
      </c>
      <c r="F2936" s="5" t="str">
        <f t="shared" si="228"/>
        <v>CORDOBA</v>
      </c>
      <c r="G2936" s="12">
        <v>104034000</v>
      </c>
      <c r="H2936" s="6">
        <v>0</v>
      </c>
      <c r="I2936" s="9">
        <f t="shared" si="229"/>
        <v>1040.3399999999999</v>
      </c>
      <c r="J2936">
        <v>0</v>
      </c>
      <c r="K2936" cm="1">
        <f t="array" ref="K2936">INDEX(T!$H$2:$H$3661, MATCH(1, (T!$D$2:$D$3661=D2936)*(T!$E$2:$E$3661=G!E2936),0))</f>
        <v>186.54</v>
      </c>
      <c r="L2936" cm="1">
        <f t="array" ref="L2936">INDEX('C'!$I$2:$I$3661, MATCH(1, ('C'!$D$2:$D$3661=D2936)*('C'!$E$2:$E$3661=G!E2936),0))</f>
        <v>14449151</v>
      </c>
      <c r="M2936" cm="1">
        <f t="array" ref="M2936">_xlfn.IFNA(INDEX(P!C$2:C$2862, MATCH(1, (P!$A$2:$A$2862=D2936)*(P!$B$2:$B$2862=F2936),0)),)</f>
        <v>91.462580645161296</v>
      </c>
      <c r="N2936" cm="1">
        <f t="array" ref="N2936">_xlfn.IFNA(INDEX(Ind!$H$2:$H$6441, MATCH(1, (Ind!$A$2:$A$6441=D2936)*(Ind!$D$2:$D$6441=F2936),0)),)</f>
        <v>313.04319746164902</v>
      </c>
      <c r="O2936" cm="1">
        <f t="array" ref="O2936">_xlfn.IFNA(INDEX(Ind!$L$2:$L$6441, MATCH(1, (Ind!$A$2:$A$6441=D2936)*(Ind!$D$2:$D$6441=F2936),0)),)</f>
        <v>115.559532582377</v>
      </c>
    </row>
    <row r="2937" spans="1:15" x14ac:dyDescent="0.2">
      <c r="A2937" s="1" t="s">
        <v>138</v>
      </c>
      <c r="B2937" s="5" t="str">
        <f t="shared" si="225"/>
        <v>2022</v>
      </c>
      <c r="C2937" s="5">
        <f t="shared" si="226"/>
        <v>11</v>
      </c>
      <c r="D2937" s="11">
        <f t="shared" si="227"/>
        <v>44866</v>
      </c>
      <c r="E2937" s="2" t="s">
        <v>15</v>
      </c>
      <c r="F2937" s="5" t="str">
        <f t="shared" si="228"/>
        <v>CUNDINAMARCA</v>
      </c>
      <c r="G2937" s="2">
        <v>96495000</v>
      </c>
      <c r="H2937" s="7">
        <v>112358850</v>
      </c>
      <c r="I2937" s="9">
        <f t="shared" si="229"/>
        <v>1044.2692500000001</v>
      </c>
      <c r="J2937">
        <v>0</v>
      </c>
      <c r="K2937" cm="1">
        <f t="array" ref="K2937">INDEX(T!$H$2:$H$3661, MATCH(1, (T!$D$2:$D$3661=D2937)*(T!$E$2:$E$3661=G!E2937),0))</f>
        <v>637.24971500000004</v>
      </c>
      <c r="L2937" cm="1">
        <f t="array" ref="L2937">INDEX('C'!$I$2:$I$3661, MATCH(1, ('C'!$D$2:$D$3661=D2937)*('C'!$E$2:$E$3661=G!E2937),0))</f>
        <v>12357094.160255</v>
      </c>
      <c r="M2937" cm="1">
        <f t="array" ref="M2937">_xlfn.IFNA(INDEX(P!C$2:C$2862, MATCH(1, (P!$A$2:$A$2862=D2937)*(P!$B$2:$B$2862=F2937),0)),)</f>
        <v>0</v>
      </c>
      <c r="N2937" cm="1">
        <f t="array" ref="N2937">_xlfn.IFNA(INDEX(Ind!$H$2:$H$6441, MATCH(1, (Ind!$A$2:$A$6441=D2937)*(Ind!$D$2:$D$6441=F2937),0)),)</f>
        <v>166.99618025426699</v>
      </c>
      <c r="O2937" cm="1">
        <f t="array" ref="O2937">_xlfn.IFNA(INDEX(Ind!$L$2:$L$6441, MATCH(1, (Ind!$A$2:$A$6441=D2937)*(Ind!$D$2:$D$6441=F2937),0)),)</f>
        <v>103.064688097163</v>
      </c>
    </row>
    <row r="2938" spans="1:15" x14ac:dyDescent="0.2">
      <c r="A2938" s="4" t="s">
        <v>138</v>
      </c>
      <c r="B2938" s="5" t="str">
        <f t="shared" si="225"/>
        <v>2022</v>
      </c>
      <c r="C2938" s="5">
        <f t="shared" si="226"/>
        <v>11</v>
      </c>
      <c r="D2938" s="11">
        <f t="shared" si="227"/>
        <v>44866</v>
      </c>
      <c r="E2938" s="5" t="s">
        <v>16</v>
      </c>
      <c r="F2938" s="5" t="str">
        <f t="shared" si="228"/>
        <v>CHOCO</v>
      </c>
      <c r="G2938" s="5">
        <v>0</v>
      </c>
      <c r="H2938" s="8">
        <v>735468000</v>
      </c>
      <c r="I2938" s="9">
        <f t="shared" si="229"/>
        <v>7354.68</v>
      </c>
      <c r="J2938">
        <v>0</v>
      </c>
      <c r="K2938" cm="1">
        <f t="array" ref="K2938">INDEX(T!$H$2:$H$3661, MATCH(1, (T!$D$2:$D$3661=D2938)*(T!$E$2:$E$3661=G!E2938),0))</f>
        <v>651.9</v>
      </c>
      <c r="L2938" t="e" cm="1">
        <f t="array" ref="L2938">INDEX('C'!$I$2:$I$3661, MATCH(1, ('C'!$D$2:$D$3661=D2938)*('C'!$E$2:$E$3661=G!E2938),0))</f>
        <v>#N/A</v>
      </c>
      <c r="M2938" cm="1">
        <f t="array" ref="M2938">_xlfn.IFNA(INDEX(P!C$2:C$2862, MATCH(1, (P!$A$2:$A$2862=D2938)*(P!$B$2:$B$2862=F2938),0)),)</f>
        <v>0</v>
      </c>
      <c r="N2938" cm="1">
        <f t="array" ref="N2938">_xlfn.IFNA(INDEX(Ind!$H$2:$H$6441, MATCH(1, (Ind!$A$2:$A$6441=D2938)*(Ind!$D$2:$D$6441=F2938),0)),)</f>
        <v>0</v>
      </c>
      <c r="O2938" cm="1">
        <f t="array" ref="O2938">_xlfn.IFNA(INDEX(Ind!$L$2:$L$6441, MATCH(1, (Ind!$A$2:$A$6441=D2938)*(Ind!$D$2:$D$6441=F2938),0)),)</f>
        <v>0</v>
      </c>
    </row>
    <row r="2939" spans="1:15" x14ac:dyDescent="0.2">
      <c r="A2939" s="1" t="s">
        <v>138</v>
      </c>
      <c r="B2939" s="5" t="str">
        <f t="shared" si="225"/>
        <v>2022</v>
      </c>
      <c r="C2939" s="5">
        <f t="shared" si="226"/>
        <v>11</v>
      </c>
      <c r="D2939" s="11">
        <f t="shared" si="227"/>
        <v>44866</v>
      </c>
      <c r="E2939" s="2" t="s">
        <v>17</v>
      </c>
      <c r="F2939" s="5" t="str">
        <f t="shared" si="228"/>
        <v>HUILA</v>
      </c>
      <c r="G2939" s="2">
        <v>0</v>
      </c>
      <c r="H2939" s="7">
        <v>111303745</v>
      </c>
      <c r="I2939" s="9">
        <f t="shared" si="229"/>
        <v>1113.03745</v>
      </c>
      <c r="J2939">
        <v>0</v>
      </c>
      <c r="K2939" cm="1">
        <f t="array" ref="K2939">INDEX(T!$H$2:$H$3661, MATCH(1, (T!$D$2:$D$3661=D2939)*(T!$E$2:$E$3661=G!E2939),0))</f>
        <v>1071.0967599999999</v>
      </c>
      <c r="L2939" cm="1">
        <f t="array" ref="L2939">INDEX('C'!$I$2:$I$3661, MATCH(1, ('C'!$D$2:$D$3661=D2939)*('C'!$E$2:$E$3661=G!E2939),0))</f>
        <v>11793186.167570001</v>
      </c>
      <c r="M2939" cm="1">
        <f t="array" ref="M2939">_xlfn.IFNA(INDEX(P!C$2:C$2862, MATCH(1, (P!$A$2:$A$2862=D2939)*(P!$B$2:$B$2862=F2939),0)),)</f>
        <v>4.0687096774193545</v>
      </c>
      <c r="N2939" cm="1">
        <f t="array" ref="N2939">_xlfn.IFNA(INDEX(Ind!$H$2:$H$6441, MATCH(1, (Ind!$A$2:$A$6441=D2939)*(Ind!$D$2:$D$6441=F2939),0)),)</f>
        <v>0</v>
      </c>
      <c r="O2939" cm="1">
        <f t="array" ref="O2939">_xlfn.IFNA(INDEX(Ind!$L$2:$L$6441, MATCH(1, (Ind!$A$2:$A$6441=D2939)*(Ind!$D$2:$D$6441=F2939),0)),)</f>
        <v>0</v>
      </c>
    </row>
    <row r="2940" spans="1:15" x14ac:dyDescent="0.2">
      <c r="A2940" s="4" t="s">
        <v>138</v>
      </c>
      <c r="B2940" s="5" t="str">
        <f t="shared" si="225"/>
        <v>2022</v>
      </c>
      <c r="C2940" s="5">
        <f t="shared" si="226"/>
        <v>11</v>
      </c>
      <c r="D2940" s="11">
        <f t="shared" si="227"/>
        <v>44866</v>
      </c>
      <c r="E2940" s="5" t="s">
        <v>18</v>
      </c>
      <c r="F2940" s="5" t="str">
        <f t="shared" si="228"/>
        <v>LA GUAJIRA</v>
      </c>
      <c r="G2940" s="12">
        <v>121200000</v>
      </c>
      <c r="H2940" s="6">
        <v>0</v>
      </c>
      <c r="I2940" s="9">
        <f t="shared" si="229"/>
        <v>1212</v>
      </c>
      <c r="J2940">
        <v>0</v>
      </c>
      <c r="K2940" cm="1">
        <f t="array" ref="K2940">INDEX(T!$H$2:$H$3661, MATCH(1, (T!$D$2:$D$3661=D2940)*(T!$E$2:$E$3661=G!E2940),0))</f>
        <v>352</v>
      </c>
      <c r="L2940" cm="1">
        <f t="array" ref="L2940">INDEX('C'!$I$2:$I$3661, MATCH(1, ('C'!$D$2:$D$3661=D2940)*('C'!$E$2:$E$3661=G!E2940),0))</f>
        <v>2201776.63</v>
      </c>
      <c r="M2940" cm="1">
        <f t="array" ref="M2940">_xlfn.IFNA(INDEX(P!C$2:C$2862, MATCH(1, (P!$A$2:$A$2862=D2940)*(P!$B$2:$B$2862=F2940),0)),)</f>
        <v>0</v>
      </c>
      <c r="N2940" cm="1">
        <f t="array" ref="N2940">_xlfn.IFNA(INDEX(Ind!$H$2:$H$6441, MATCH(1, (Ind!$A$2:$A$6441=D2940)*(Ind!$D$2:$D$6441=F2940),0)),)</f>
        <v>0</v>
      </c>
      <c r="O2940" cm="1">
        <f t="array" ref="O2940">_xlfn.IFNA(INDEX(Ind!$L$2:$L$6441, MATCH(1, (Ind!$A$2:$A$6441=D2940)*(Ind!$D$2:$D$6441=F2940),0)),)</f>
        <v>0</v>
      </c>
    </row>
    <row r="2941" spans="1:15" x14ac:dyDescent="0.2">
      <c r="A2941" s="1" t="s">
        <v>138</v>
      </c>
      <c r="B2941" s="5" t="str">
        <f t="shared" si="225"/>
        <v>2022</v>
      </c>
      <c r="C2941" s="5">
        <f t="shared" si="226"/>
        <v>11</v>
      </c>
      <c r="D2941" s="11">
        <f t="shared" si="227"/>
        <v>44866</v>
      </c>
      <c r="E2941" s="2" t="s">
        <v>19</v>
      </c>
      <c r="F2941" s="5" t="str">
        <f t="shared" si="228"/>
        <v>MAGDALENA</v>
      </c>
      <c r="G2941" s="13">
        <v>156869895</v>
      </c>
      <c r="H2941" s="7">
        <v>155318314</v>
      </c>
      <c r="I2941" s="9">
        <f t="shared" si="229"/>
        <v>1560.941045</v>
      </c>
      <c r="J2941">
        <v>0</v>
      </c>
      <c r="K2941" cm="1">
        <f t="array" ref="K2941">INDEX(T!$H$2:$H$3661, MATCH(1, (T!$D$2:$D$3661=D2941)*(T!$E$2:$E$3661=G!E2941),0))</f>
        <v>241.24520000000001</v>
      </c>
      <c r="L2941" cm="1">
        <f t="array" ref="L2941">INDEX('C'!$I$2:$I$3661, MATCH(1, ('C'!$D$2:$D$3661=D2941)*('C'!$E$2:$E$3661=G!E2941),0))</f>
        <v>15173319.815195</v>
      </c>
      <c r="M2941" cm="1">
        <f t="array" ref="M2941">_xlfn.IFNA(INDEX(P!C$2:C$2862, MATCH(1, (P!$A$2:$A$2862=D2941)*(P!$B$2:$B$2862=F2941),0)),)</f>
        <v>11.076774193548388</v>
      </c>
      <c r="N2941" cm="1">
        <f t="array" ref="N2941">_xlfn.IFNA(INDEX(Ind!$H$2:$H$6441, MATCH(1, (Ind!$A$2:$A$6441=D2941)*(Ind!$D$2:$D$6441=F2941),0)),)</f>
        <v>0</v>
      </c>
      <c r="O2941" cm="1">
        <f t="array" ref="O2941">_xlfn.IFNA(INDEX(Ind!$L$2:$L$6441, MATCH(1, (Ind!$A$2:$A$6441=D2941)*(Ind!$D$2:$D$6441=F2941),0)),)</f>
        <v>0</v>
      </c>
    </row>
    <row r="2942" spans="1:15" x14ac:dyDescent="0.2">
      <c r="A2942" s="4" t="s">
        <v>138</v>
      </c>
      <c r="B2942" s="5" t="str">
        <f t="shared" si="225"/>
        <v>2022</v>
      </c>
      <c r="C2942" s="5">
        <f t="shared" si="226"/>
        <v>11</v>
      </c>
      <c r="D2942" s="11">
        <f t="shared" si="227"/>
        <v>44866</v>
      </c>
      <c r="E2942" s="5" t="s">
        <v>20</v>
      </c>
      <c r="F2942" s="5" t="str">
        <f t="shared" si="228"/>
        <v>META</v>
      </c>
      <c r="G2942" s="5">
        <v>0</v>
      </c>
      <c r="H2942" s="8">
        <v>109256493</v>
      </c>
      <c r="I2942" s="9">
        <f t="shared" si="229"/>
        <v>1092.56493</v>
      </c>
      <c r="J2942">
        <v>0</v>
      </c>
      <c r="K2942" cm="1">
        <f t="array" ref="K2942">INDEX(T!$H$2:$H$3661, MATCH(1, (T!$D$2:$D$3661=D2942)*(T!$E$2:$E$3661=G!E2942),0))</f>
        <v>758.17164000000002</v>
      </c>
      <c r="L2942" cm="1">
        <f t="array" ref="L2942">INDEX('C'!$I$2:$I$3661, MATCH(1, ('C'!$D$2:$D$3661=D2942)*('C'!$E$2:$E$3661=G!E2942),0))</f>
        <v>647628.82533999998</v>
      </c>
      <c r="M2942" cm="1">
        <f t="array" ref="M2942">_xlfn.IFNA(INDEX(P!C$2:C$2862, MATCH(1, (P!$A$2:$A$2862=D2942)*(P!$B$2:$B$2862=F2942),0)),)</f>
        <v>4.2977419354838711</v>
      </c>
      <c r="N2942" cm="1">
        <f t="array" ref="N2942">_xlfn.IFNA(INDEX(Ind!$H$2:$H$6441, MATCH(1, (Ind!$A$2:$A$6441=D2942)*(Ind!$D$2:$D$6441=F2942),0)),)</f>
        <v>0</v>
      </c>
      <c r="O2942" cm="1">
        <f t="array" ref="O2942">_xlfn.IFNA(INDEX(Ind!$L$2:$L$6441, MATCH(1, (Ind!$A$2:$A$6441=D2942)*(Ind!$D$2:$D$6441=F2942),0)),)</f>
        <v>0</v>
      </c>
    </row>
    <row r="2943" spans="1:15" x14ac:dyDescent="0.2">
      <c r="A2943" s="1" t="s">
        <v>138</v>
      </c>
      <c r="B2943" s="5" t="str">
        <f t="shared" si="225"/>
        <v>2022</v>
      </c>
      <c r="C2943" s="5">
        <f t="shared" si="226"/>
        <v>11</v>
      </c>
      <c r="D2943" s="11">
        <f t="shared" si="227"/>
        <v>44866</v>
      </c>
      <c r="E2943" s="2" t="s">
        <v>21</v>
      </c>
      <c r="F2943" s="5" t="str">
        <f t="shared" si="228"/>
        <v>NARINO</v>
      </c>
      <c r="G2943" s="2">
        <v>0</v>
      </c>
      <c r="H2943" s="7">
        <v>122256242</v>
      </c>
      <c r="I2943" s="9">
        <f t="shared" si="229"/>
        <v>1222.56242</v>
      </c>
      <c r="J2943">
        <v>0</v>
      </c>
      <c r="K2943" cm="1">
        <f t="array" ref="K2943">INDEX(T!$H$2:$H$3661, MATCH(1, (T!$D$2:$D$3661=D2943)*(T!$E$2:$E$3661=G!E2943),0))</f>
        <v>1104.54818</v>
      </c>
      <c r="L2943" cm="1">
        <f t="array" ref="L2943">INDEX('C'!$I$2:$I$3661, MATCH(1, ('C'!$D$2:$D$3661=D2943)*('C'!$E$2:$E$3661=G!E2943),0))</f>
        <v>11576252.7903</v>
      </c>
      <c r="M2943" cm="1">
        <f t="array" ref="M2943">_xlfn.IFNA(INDEX(P!C$2:C$2862, MATCH(1, (P!$A$2:$A$2862=D2943)*(P!$B$2:$B$2862=F2943),0)),)</f>
        <v>0</v>
      </c>
      <c r="N2943" cm="1">
        <f t="array" ref="N2943">_xlfn.IFNA(INDEX(Ind!$H$2:$H$6441, MATCH(1, (Ind!$A$2:$A$6441=D2943)*(Ind!$D$2:$D$6441=F2943),0)),)</f>
        <v>0</v>
      </c>
      <c r="O2943" cm="1">
        <f t="array" ref="O2943">_xlfn.IFNA(INDEX(Ind!$L$2:$L$6441, MATCH(1, (Ind!$A$2:$A$6441=D2943)*(Ind!$D$2:$D$6441=F2943),0)),)</f>
        <v>0</v>
      </c>
    </row>
    <row r="2944" spans="1:15" x14ac:dyDescent="0.2">
      <c r="A2944" s="4" t="s">
        <v>138</v>
      </c>
      <c r="B2944" s="5" t="str">
        <f t="shared" si="225"/>
        <v>2022</v>
      </c>
      <c r="C2944" s="5">
        <f t="shared" si="226"/>
        <v>11</v>
      </c>
      <c r="D2944" s="11">
        <f t="shared" si="227"/>
        <v>44866</v>
      </c>
      <c r="E2944" s="5" t="s">
        <v>22</v>
      </c>
      <c r="F2944" s="5" t="str">
        <f t="shared" si="228"/>
        <v>NORTE DE SANTANDER</v>
      </c>
      <c r="G2944" s="12">
        <v>172218000</v>
      </c>
      <c r="H2944" s="8">
        <v>204133281</v>
      </c>
      <c r="I2944" s="9">
        <f t="shared" si="229"/>
        <v>1881.7564050000001</v>
      </c>
      <c r="J2944">
        <v>0</v>
      </c>
      <c r="K2944" cm="1">
        <f t="array" ref="K2944">INDEX(T!$H$2:$H$3661, MATCH(1, (T!$D$2:$D$3661=D2944)*(T!$E$2:$E$3661=G!E2944),0))</f>
        <v>280.59812499999998</v>
      </c>
      <c r="L2944" cm="1">
        <f t="array" ref="L2944">INDEX('C'!$I$2:$I$3661, MATCH(1, ('C'!$D$2:$D$3661=D2944)*('C'!$E$2:$E$3661=G!E2944),0))</f>
        <v>3192560.9923450002</v>
      </c>
      <c r="M2944" cm="1">
        <f t="array" ref="M2944">_xlfn.IFNA(INDEX(P!C$2:C$2862, MATCH(1, (P!$A$2:$A$2862=D2944)*(P!$B$2:$B$2862=F2944),0)),)</f>
        <v>4.6003225806451606</v>
      </c>
      <c r="N2944" cm="1">
        <f t="array" ref="N2944">_xlfn.IFNA(INDEX(Ind!$H$2:$H$6441, MATCH(1, (Ind!$A$2:$A$6441=D2944)*(Ind!$D$2:$D$6441=F2944),0)),)</f>
        <v>0</v>
      </c>
      <c r="O2944" cm="1">
        <f t="array" ref="O2944">_xlfn.IFNA(INDEX(Ind!$L$2:$L$6441, MATCH(1, (Ind!$A$2:$A$6441=D2944)*(Ind!$D$2:$D$6441=F2944),0)),)</f>
        <v>0</v>
      </c>
    </row>
    <row r="2945" spans="1:15" x14ac:dyDescent="0.2">
      <c r="A2945" s="1" t="s">
        <v>138</v>
      </c>
      <c r="B2945" s="5" t="str">
        <f t="shared" si="225"/>
        <v>2022</v>
      </c>
      <c r="C2945" s="5">
        <f t="shared" si="226"/>
        <v>11</v>
      </c>
      <c r="D2945" s="11">
        <f t="shared" si="227"/>
        <v>44866</v>
      </c>
      <c r="E2945" s="2" t="s">
        <v>23</v>
      </c>
      <c r="F2945" s="5" t="str">
        <f t="shared" si="228"/>
        <v>QUINDIO</v>
      </c>
      <c r="G2945" s="2">
        <v>0</v>
      </c>
      <c r="H2945" s="7">
        <v>158078706</v>
      </c>
      <c r="I2945" s="9">
        <f t="shared" si="229"/>
        <v>1580.7870600000001</v>
      </c>
      <c r="J2945">
        <v>0</v>
      </c>
      <c r="K2945" cm="1">
        <f t="array" ref="K2945">INDEX(T!$H$2:$H$3661, MATCH(1, (T!$D$2:$D$3661=D2945)*(T!$E$2:$E$3661=G!E2945),0))</f>
        <v>644.44118000000003</v>
      </c>
      <c r="L2945" cm="1">
        <f t="array" ref="L2945">INDEX('C'!$I$2:$I$3661, MATCH(1, ('C'!$D$2:$D$3661=D2945)*('C'!$E$2:$E$3661=G!E2945),0))</f>
        <v>2582228.3482400002</v>
      </c>
      <c r="M2945" cm="1">
        <f t="array" ref="M2945">_xlfn.IFNA(INDEX(P!C$2:C$2862, MATCH(1, (P!$A$2:$A$2862=D2945)*(P!$B$2:$B$2862=F2945),0)),)</f>
        <v>0</v>
      </c>
      <c r="N2945" cm="1">
        <f t="array" ref="N2945">_xlfn.IFNA(INDEX(Ind!$H$2:$H$6441, MATCH(1, (Ind!$A$2:$A$6441=D2945)*(Ind!$D$2:$D$6441=F2945),0)),)</f>
        <v>0</v>
      </c>
      <c r="O2945" cm="1">
        <f t="array" ref="O2945">_xlfn.IFNA(INDEX(Ind!$L$2:$L$6441, MATCH(1, (Ind!$A$2:$A$6441=D2945)*(Ind!$D$2:$D$6441=F2945),0)),)</f>
        <v>0</v>
      </c>
    </row>
    <row r="2946" spans="1:15" x14ac:dyDescent="0.2">
      <c r="A2946" s="4" t="s">
        <v>138</v>
      </c>
      <c r="B2946" s="5" t="str">
        <f t="shared" si="225"/>
        <v>2022</v>
      </c>
      <c r="C2946" s="5">
        <f t="shared" si="226"/>
        <v>11</v>
      </c>
      <c r="D2946" s="11">
        <f t="shared" si="227"/>
        <v>44866</v>
      </c>
      <c r="E2946" s="5" t="s">
        <v>24</v>
      </c>
      <c r="F2946" s="5" t="str">
        <f t="shared" si="228"/>
        <v>RISARALDA</v>
      </c>
      <c r="G2946" s="5">
        <v>0</v>
      </c>
      <c r="H2946" s="8">
        <v>129168529</v>
      </c>
      <c r="I2946" s="9">
        <f t="shared" si="229"/>
        <v>1291.6852899999999</v>
      </c>
      <c r="J2946">
        <v>0</v>
      </c>
      <c r="K2946" cm="1">
        <f t="array" ref="K2946">INDEX(T!$H$2:$H$3661, MATCH(1, (T!$D$2:$D$3661=D2946)*(T!$E$2:$E$3661=G!E2946),0))</f>
        <v>504.65647000000001</v>
      </c>
      <c r="L2946" cm="1">
        <f t="array" ref="L2946">INDEX('C'!$I$2:$I$3661, MATCH(1, ('C'!$D$2:$D$3661=D2946)*('C'!$E$2:$E$3661=G!E2946),0))</f>
        <v>4271644.5999999996</v>
      </c>
      <c r="M2946" cm="1">
        <f t="array" ref="M2946">_xlfn.IFNA(INDEX(P!C$2:C$2862, MATCH(1, (P!$A$2:$A$2862=D2946)*(P!$B$2:$B$2862=F2946),0)),)</f>
        <v>0</v>
      </c>
      <c r="N2946" cm="1">
        <f t="array" ref="N2946">_xlfn.IFNA(INDEX(Ind!$H$2:$H$6441, MATCH(1, (Ind!$A$2:$A$6441=D2946)*(Ind!$D$2:$D$6441=F2946),0)),)</f>
        <v>208.377784239981</v>
      </c>
      <c r="O2946" cm="1">
        <f t="array" ref="O2946">_xlfn.IFNA(INDEX(Ind!$L$2:$L$6441, MATCH(1, (Ind!$A$2:$A$6441=D2946)*(Ind!$D$2:$D$6441=F2946),0)),)</f>
        <v>110.441675665467</v>
      </c>
    </row>
    <row r="2947" spans="1:15" x14ac:dyDescent="0.2">
      <c r="A2947" s="1" t="s">
        <v>138</v>
      </c>
      <c r="B2947" s="5" t="str">
        <f t="shared" ref="B2947:B3010" si="230">MID(A2947,7,20)</f>
        <v>2022</v>
      </c>
      <c r="C2947" s="5">
        <f t="shared" ref="C2947:C3010" si="231">IF(MID(A2947,1,3)="Jan",1,
IF(MID(A2947,1,3)="Feb",2,
IF(MID(A2947,1,3)="Mar",3,
IF(MID(A2947,1,3)="Apr",4,
IF(MID(A2947,1,3)="May",5,
IF(MID(A2947,1,3)="Jun",6,
IF(MID(A2947,1,3)="Jul",7,
IF(MID(A2947,1,3)="Aug",8,
IF(MID(A2947,1,3)="Sep",9,
IF(MID(A2947,1,3)="Oct",10,
IF(MID(A2947,1,3)="Nov",11,
IF(MID(A2947,1,3)="Dec",12))))))))))))</f>
        <v>11</v>
      </c>
      <c r="D2947" s="11">
        <f t="shared" ref="D2947:D3010" si="232">DATE(B2947,C2947,1)</f>
        <v>44866</v>
      </c>
      <c r="E2947" s="2" t="s">
        <v>25</v>
      </c>
      <c r="F2947" s="5" t="str">
        <f t="shared" ref="F2947:F3010" si="233">MID(E2947,5,100)</f>
        <v>SANTANDER</v>
      </c>
      <c r="G2947" s="13">
        <v>119187000</v>
      </c>
      <c r="H2947" s="7">
        <v>381551794</v>
      </c>
      <c r="I2947" s="9">
        <f t="shared" ref="I2947:I3010" si="234">IF(G2947=0,H2947/100000,IF(H2947=0,G2947/100000,((G2947+H2947)/2)/100000))</f>
        <v>2503.6939699999998</v>
      </c>
      <c r="J2947">
        <v>0</v>
      </c>
      <c r="K2947" cm="1">
        <f t="array" ref="K2947">INDEX(T!$H$2:$H$3661, MATCH(1, (T!$D$2:$D$3661=D2947)*(T!$E$2:$E$3661=G!E2947),0))</f>
        <v>665.18881999999996</v>
      </c>
      <c r="L2947" cm="1">
        <f t="array" ref="L2947">INDEX('C'!$I$2:$I$3661, MATCH(1, ('C'!$D$2:$D$3661=D2947)*('C'!$E$2:$E$3661=G!E2947),0))</f>
        <v>3403654.530305</v>
      </c>
      <c r="M2947" cm="1">
        <f t="array" ref="M2947">_xlfn.IFNA(INDEX(P!C$2:C$2862, MATCH(1, (P!$A$2:$A$2862=D2947)*(P!$B$2:$B$2862=F2947),0)),)</f>
        <v>21.331935483870968</v>
      </c>
      <c r="N2947" cm="1">
        <f t="array" ref="N2947">_xlfn.IFNA(INDEX(Ind!$H$2:$H$6441, MATCH(1, (Ind!$A$2:$A$6441=D2947)*(Ind!$D$2:$D$6441=F2947),0)),)</f>
        <v>164.19086876750799</v>
      </c>
      <c r="O2947" cm="1">
        <f t="array" ref="O2947">_xlfn.IFNA(INDEX(Ind!$L$2:$L$6441, MATCH(1, (Ind!$A$2:$A$6441=D2947)*(Ind!$D$2:$D$6441=F2947),0)),)</f>
        <v>106.840039852789</v>
      </c>
    </row>
    <row r="2948" spans="1:15" x14ac:dyDescent="0.2">
      <c r="A2948" s="4" t="s">
        <v>138</v>
      </c>
      <c r="B2948" s="5" t="str">
        <f t="shared" si="230"/>
        <v>2022</v>
      </c>
      <c r="C2948" s="5">
        <f t="shared" si="231"/>
        <v>11</v>
      </c>
      <c r="D2948" s="11">
        <f t="shared" si="232"/>
        <v>44866</v>
      </c>
      <c r="E2948" s="5" t="s">
        <v>26</v>
      </c>
      <c r="F2948" s="5" t="str">
        <f t="shared" si="233"/>
        <v>SUCRE</v>
      </c>
      <c r="G2948" s="12">
        <v>104034000</v>
      </c>
      <c r="H2948" s="6">
        <v>0</v>
      </c>
      <c r="I2948" s="9">
        <f t="shared" si="234"/>
        <v>1040.3399999999999</v>
      </c>
      <c r="J2948">
        <v>0</v>
      </c>
      <c r="K2948" cm="1">
        <f t="array" ref="K2948">INDEX(T!$H$2:$H$3661, MATCH(1, (T!$D$2:$D$3661=D2948)*(T!$E$2:$E$3661=G!E2948),0))</f>
        <v>186.54</v>
      </c>
      <c r="L2948" cm="1">
        <f t="array" ref="L2948">INDEX('C'!$I$2:$I$3661, MATCH(1, ('C'!$D$2:$D$3661=D2948)*('C'!$E$2:$E$3661=G!E2948),0))</f>
        <v>14449151</v>
      </c>
      <c r="M2948" cm="1">
        <f t="array" ref="M2948">_xlfn.IFNA(INDEX(P!C$2:C$2862, MATCH(1, (P!$A$2:$A$2862=D2948)*(P!$B$2:$B$2862=F2948),0)),)</f>
        <v>102.80096774193549</v>
      </c>
      <c r="N2948" cm="1">
        <f t="array" ref="N2948">_xlfn.IFNA(INDEX(Ind!$H$2:$H$6441, MATCH(1, (Ind!$A$2:$A$6441=D2948)*(Ind!$D$2:$D$6441=F2948),0)),)</f>
        <v>0</v>
      </c>
      <c r="O2948" cm="1">
        <f t="array" ref="O2948">_xlfn.IFNA(INDEX(Ind!$L$2:$L$6441, MATCH(1, (Ind!$A$2:$A$6441=D2948)*(Ind!$D$2:$D$6441=F2948),0)),)</f>
        <v>0</v>
      </c>
    </row>
    <row r="2949" spans="1:15" x14ac:dyDescent="0.2">
      <c r="A2949" s="1" t="s">
        <v>138</v>
      </c>
      <c r="B2949" s="5" t="str">
        <f t="shared" si="230"/>
        <v>2022</v>
      </c>
      <c r="C2949" s="5">
        <f t="shared" si="231"/>
        <v>11</v>
      </c>
      <c r="D2949" s="11">
        <f t="shared" si="232"/>
        <v>44866</v>
      </c>
      <c r="E2949" s="2" t="s">
        <v>27</v>
      </c>
      <c r="F2949" s="5" t="str">
        <f t="shared" si="233"/>
        <v>TOLIMA</v>
      </c>
      <c r="G2949" s="2">
        <v>0</v>
      </c>
      <c r="H2949" s="7">
        <v>122882144</v>
      </c>
      <c r="I2949" s="9">
        <f t="shared" si="234"/>
        <v>1228.8214399999999</v>
      </c>
      <c r="J2949">
        <v>0</v>
      </c>
      <c r="K2949" cm="1">
        <f t="array" ref="K2949">INDEX(T!$H$2:$H$3661, MATCH(1, (T!$D$2:$D$3661=D2949)*(T!$E$2:$E$3661=G!E2949),0))</f>
        <v>1059.66824</v>
      </c>
      <c r="L2949" cm="1">
        <f t="array" ref="L2949">INDEX('C'!$I$2:$I$3661, MATCH(1, ('C'!$D$2:$D$3661=D2949)*('C'!$E$2:$E$3661=G!E2949),0))</f>
        <v>11644314.49303</v>
      </c>
      <c r="M2949" cm="1">
        <f t="array" ref="M2949">_xlfn.IFNA(INDEX(P!C$2:C$2862, MATCH(1, (P!$A$2:$A$2862=D2949)*(P!$B$2:$B$2862=F2949),0)),)</f>
        <v>2.3322580645161288</v>
      </c>
      <c r="N2949" cm="1">
        <f t="array" ref="N2949">_xlfn.IFNA(INDEX(Ind!$H$2:$H$6441, MATCH(1, (Ind!$A$2:$A$6441=D2949)*(Ind!$D$2:$D$6441=F2949),0)),)</f>
        <v>143.33994802593801</v>
      </c>
      <c r="O2949" cm="1">
        <f t="array" ref="O2949">_xlfn.IFNA(INDEX(Ind!$L$2:$L$6441, MATCH(1, (Ind!$A$2:$A$6441=D2949)*(Ind!$D$2:$D$6441=F2949),0)),)</f>
        <v>94.231610524342202</v>
      </c>
    </row>
    <row r="2950" spans="1:15" x14ac:dyDescent="0.2">
      <c r="A2950" s="4" t="s">
        <v>138</v>
      </c>
      <c r="B2950" s="5" t="str">
        <f t="shared" si="230"/>
        <v>2022</v>
      </c>
      <c r="C2950" s="5">
        <f t="shared" si="231"/>
        <v>11</v>
      </c>
      <c r="D2950" s="11">
        <f t="shared" si="232"/>
        <v>44866</v>
      </c>
      <c r="E2950" s="5" t="s">
        <v>28</v>
      </c>
      <c r="F2950" s="5" t="str">
        <f t="shared" si="233"/>
        <v>VALLE DEL CAUCA</v>
      </c>
      <c r="G2950" s="12">
        <v>126411259</v>
      </c>
      <c r="H2950" s="6">
        <v>0</v>
      </c>
      <c r="I2950" s="9">
        <f t="shared" si="234"/>
        <v>1264.11259</v>
      </c>
      <c r="J2950">
        <v>0</v>
      </c>
      <c r="K2950" cm="1">
        <f t="array" ref="K2950">INDEX(T!$H$2:$H$3661, MATCH(1, (T!$D$2:$D$3661=D2950)*(T!$E$2:$E$3661=G!E2950),0))</f>
        <v>971.78435000000002</v>
      </c>
      <c r="L2950" cm="1">
        <f t="array" ref="L2950">INDEX('C'!$I$2:$I$3661, MATCH(1, ('C'!$D$2:$D$3661=D2950)*('C'!$E$2:$E$3661=G!E2950),0))</f>
        <v>18652615.087790001</v>
      </c>
      <c r="M2950" cm="1">
        <f t="array" ref="M2950">_xlfn.IFNA(INDEX(P!C$2:C$2862, MATCH(1, (P!$A$2:$A$2862=D2950)*(P!$B$2:$B$2862=F2950),0)),)</f>
        <v>0</v>
      </c>
      <c r="N2950" cm="1">
        <f t="array" ref="N2950">_xlfn.IFNA(INDEX(Ind!$H$2:$H$6441, MATCH(1, (Ind!$A$2:$A$6441=D2950)*(Ind!$D$2:$D$6441=F2950),0)),)</f>
        <v>175.90266880066801</v>
      </c>
      <c r="O2950" cm="1">
        <f t="array" ref="O2950">_xlfn.IFNA(INDEX(Ind!$L$2:$L$6441, MATCH(1, (Ind!$A$2:$A$6441=D2950)*(Ind!$D$2:$D$6441=F2950),0)),)</f>
        <v>102.41111524226901</v>
      </c>
    </row>
    <row r="2951" spans="1:15" x14ac:dyDescent="0.2">
      <c r="A2951" s="1" t="s">
        <v>138</v>
      </c>
      <c r="B2951" s="5" t="str">
        <f t="shared" si="230"/>
        <v>2022</v>
      </c>
      <c r="C2951" s="5">
        <f t="shared" si="231"/>
        <v>11</v>
      </c>
      <c r="D2951" s="11">
        <f t="shared" si="232"/>
        <v>44866</v>
      </c>
      <c r="E2951" s="2" t="s">
        <v>74</v>
      </c>
      <c r="F2951" s="5" t="str">
        <f t="shared" si="233"/>
        <v>ARAUCA</v>
      </c>
      <c r="G2951" s="2">
        <v>0</v>
      </c>
      <c r="H2951" s="7">
        <v>122207500</v>
      </c>
      <c r="I2951" s="9">
        <f t="shared" si="234"/>
        <v>1222.075</v>
      </c>
      <c r="J2951">
        <v>0</v>
      </c>
      <c r="K2951" cm="1">
        <f t="array" ref="K2951">INDEX(T!$H$2:$H$3661, MATCH(1, (T!$D$2:$D$3661=D2951)*(T!$E$2:$E$3661=G!E2951),0))</f>
        <v>1222.9549999999999</v>
      </c>
      <c r="L2951" cm="1">
        <f t="array" ref="L2951">INDEX('C'!$I$2:$I$3661, MATCH(1, ('C'!$D$2:$D$3661=D2951)*('C'!$E$2:$E$3661=G!E2951),0))</f>
        <v>47811.35</v>
      </c>
      <c r="M2951" cm="1">
        <f t="array" ref="M2951">_xlfn.IFNA(INDEX(P!C$2:C$2862, MATCH(1, (P!$A$2:$A$2862=D2951)*(P!$B$2:$B$2862=F2951),0)),)</f>
        <v>2.2238709677419357</v>
      </c>
      <c r="N2951" cm="1">
        <f t="array" ref="N2951">_xlfn.IFNA(INDEX(Ind!$H$2:$H$6441, MATCH(1, (Ind!$A$2:$A$6441=D2951)*(Ind!$D$2:$D$6441=F2951),0)),)</f>
        <v>0</v>
      </c>
      <c r="O2951" cm="1">
        <f t="array" ref="O2951">_xlfn.IFNA(INDEX(Ind!$L$2:$L$6441, MATCH(1, (Ind!$A$2:$A$6441=D2951)*(Ind!$D$2:$D$6441=F2951),0)),)</f>
        <v>0</v>
      </c>
    </row>
    <row r="2952" spans="1:15" x14ac:dyDescent="0.2">
      <c r="A2952" s="4" t="s">
        <v>138</v>
      </c>
      <c r="B2952" s="5" t="str">
        <f t="shared" si="230"/>
        <v>2022</v>
      </c>
      <c r="C2952" s="5">
        <f t="shared" si="231"/>
        <v>11</v>
      </c>
      <c r="D2952" s="11">
        <f t="shared" si="232"/>
        <v>44866</v>
      </c>
      <c r="E2952" s="5" t="s">
        <v>29</v>
      </c>
      <c r="F2952" s="5" t="str">
        <f t="shared" si="233"/>
        <v>CASANARE</v>
      </c>
      <c r="G2952" s="5">
        <v>0</v>
      </c>
      <c r="H2952" s="6">
        <v>56350771</v>
      </c>
      <c r="I2952" s="9">
        <f t="shared" si="234"/>
        <v>563.50770999999997</v>
      </c>
      <c r="J2952">
        <v>0</v>
      </c>
      <c r="K2952" cm="1">
        <f t="array" ref="K2952">INDEX(T!$H$2:$H$3661, MATCH(1, (T!$D$2:$D$3661=D2952)*(T!$E$2:$E$3661=G!E2952),0))</f>
        <v>137.08056999999999</v>
      </c>
      <c r="L2952" cm="1">
        <f t="array" ref="L2952">INDEX('C'!$I$2:$I$3661, MATCH(1, ('C'!$D$2:$D$3661=D2952)*('C'!$E$2:$E$3661=G!E2952),0))</f>
        <v>627051.44571</v>
      </c>
      <c r="M2952" cm="1">
        <f t="array" ref="M2952">_xlfn.IFNA(INDEX(P!C$2:C$2862, MATCH(1, (P!$A$2:$A$2862=D2952)*(P!$B$2:$B$2862=F2952),0)),)</f>
        <v>599.51806451612902</v>
      </c>
      <c r="N2952" cm="1">
        <f t="array" ref="N2952">_xlfn.IFNA(INDEX(Ind!$H$2:$H$6441, MATCH(1, (Ind!$A$2:$A$6441=D2952)*(Ind!$D$2:$D$6441=F2952),0)),)</f>
        <v>0</v>
      </c>
      <c r="O2952" cm="1">
        <f t="array" ref="O2952">_xlfn.IFNA(INDEX(Ind!$L$2:$L$6441, MATCH(1, (Ind!$A$2:$A$6441=D2952)*(Ind!$D$2:$D$6441=F2952),0)),)</f>
        <v>0</v>
      </c>
    </row>
    <row r="2953" spans="1:15" x14ac:dyDescent="0.2">
      <c r="A2953" s="1" t="s">
        <v>138</v>
      </c>
      <c r="B2953" s="5" t="str">
        <f t="shared" si="230"/>
        <v>2022</v>
      </c>
      <c r="C2953" s="5">
        <f t="shared" si="231"/>
        <v>11</v>
      </c>
      <c r="D2953" s="11">
        <f t="shared" si="232"/>
        <v>44866</v>
      </c>
      <c r="E2953" s="2" t="s">
        <v>30</v>
      </c>
      <c r="F2953" s="5" t="str">
        <f t="shared" si="233"/>
        <v>PUTUMAYO</v>
      </c>
      <c r="G2953" s="2">
        <v>0</v>
      </c>
      <c r="H2953" s="7">
        <v>110658000</v>
      </c>
      <c r="I2953" s="9">
        <f t="shared" si="234"/>
        <v>1106.58</v>
      </c>
      <c r="J2953">
        <v>0</v>
      </c>
      <c r="K2953" cm="1">
        <f t="array" ref="K2953">INDEX(T!$H$2:$H$3661, MATCH(1, (T!$D$2:$D$3661=D2953)*(T!$E$2:$E$3661=G!E2953),0))</f>
        <v>3086.35</v>
      </c>
      <c r="L2953" cm="1">
        <f t="array" ref="L2953">INDEX('C'!$I$2:$I$3661, MATCH(1, ('C'!$D$2:$D$3661=D2953)*('C'!$E$2:$E$3661=G!E2953),0))</f>
        <v>59419.9</v>
      </c>
      <c r="M2953" cm="1">
        <f t="array" ref="M2953">_xlfn.IFNA(INDEX(P!C$2:C$2862, MATCH(1, (P!$A$2:$A$2862=D2953)*(P!$B$2:$B$2862=F2953),0)),)</f>
        <v>3.193870967741935</v>
      </c>
      <c r="N2953" cm="1">
        <f t="array" ref="N2953">_xlfn.IFNA(INDEX(Ind!$H$2:$H$6441, MATCH(1, (Ind!$A$2:$A$6441=D2953)*(Ind!$D$2:$D$6441=F2953),0)),)</f>
        <v>0</v>
      </c>
      <c r="O2953" cm="1">
        <f t="array" ref="O2953">_xlfn.IFNA(INDEX(Ind!$L$2:$L$6441, MATCH(1, (Ind!$A$2:$A$6441=D2953)*(Ind!$D$2:$D$6441=F2953),0)),)</f>
        <v>0</v>
      </c>
    </row>
    <row r="2954" spans="1:15" x14ac:dyDescent="0.2">
      <c r="A2954" s="4" t="s">
        <v>138</v>
      </c>
      <c r="B2954" s="5" t="str">
        <f t="shared" si="230"/>
        <v>2022</v>
      </c>
      <c r="C2954" s="5">
        <f t="shared" si="231"/>
        <v>11</v>
      </c>
      <c r="D2954" s="11">
        <f t="shared" si="232"/>
        <v>44866</v>
      </c>
      <c r="E2954" s="5" t="s">
        <v>31</v>
      </c>
      <c r="F2954" s="5" t="str">
        <f t="shared" si="233"/>
        <v>GUAVIARE</v>
      </c>
      <c r="G2954" s="5">
        <v>0</v>
      </c>
      <c r="H2954" s="8">
        <v>108479000</v>
      </c>
      <c r="I2954" s="9">
        <f t="shared" si="234"/>
        <v>1084.79</v>
      </c>
      <c r="J2954">
        <v>0</v>
      </c>
      <c r="K2954" cm="1">
        <f t="array" ref="K2954">INDEX(T!$H$2:$H$3661, MATCH(1, (T!$D$2:$D$3661=D2954)*(T!$E$2:$E$3661=G!E2954),0))</f>
        <v>2006.14</v>
      </c>
      <c r="L2954" cm="1">
        <f t="array" ref="L2954">INDEX('C'!$I$2:$I$3661, MATCH(1, ('C'!$D$2:$D$3661=D2954)*('C'!$E$2:$E$3661=G!E2954),0))</f>
        <v>54265.66</v>
      </c>
      <c r="M2954" cm="1">
        <f t="array" ref="M2954">_xlfn.IFNA(INDEX(P!C$2:C$2862, MATCH(1, (P!$A$2:$A$2862=D2954)*(P!$B$2:$B$2862=F2954),0)),)</f>
        <v>0</v>
      </c>
      <c r="N2954" cm="1">
        <f t="array" ref="N2954">_xlfn.IFNA(INDEX(Ind!$H$2:$H$6441, MATCH(1, (Ind!$A$2:$A$6441=D2954)*(Ind!$D$2:$D$6441=F2954),0)),)</f>
        <v>0</v>
      </c>
      <c r="O2954" cm="1">
        <f t="array" ref="O2954">_xlfn.IFNA(INDEX(Ind!$L$2:$L$6441, MATCH(1, (Ind!$A$2:$A$6441=D2954)*(Ind!$D$2:$D$6441=F2954),0)),)</f>
        <v>0</v>
      </c>
    </row>
    <row r="2955" spans="1:15" x14ac:dyDescent="0.2">
      <c r="A2955" s="1" t="s">
        <v>139</v>
      </c>
      <c r="B2955" s="5" t="str">
        <f t="shared" si="230"/>
        <v>2022</v>
      </c>
      <c r="C2955" s="5">
        <f t="shared" si="231"/>
        <v>12</v>
      </c>
      <c r="D2955" s="11">
        <f t="shared" si="232"/>
        <v>44896</v>
      </c>
      <c r="E2955" s="2" t="s">
        <v>5</v>
      </c>
      <c r="F2955" s="5" t="str">
        <f t="shared" si="233"/>
        <v>ANTIOQUIA</v>
      </c>
      <c r="G2955" s="13">
        <v>113527158</v>
      </c>
      <c r="H2955" s="7">
        <v>110409471</v>
      </c>
      <c r="I2955" s="9">
        <f t="shared" si="234"/>
        <v>1119.683145</v>
      </c>
      <c r="J2955">
        <v>0</v>
      </c>
      <c r="K2955" cm="1">
        <f t="array" ref="K2955">INDEX(T!$H$2:$H$3661, MATCH(1, (T!$D$2:$D$3661=D2955)*(T!$E$2:$E$3661=G!E2955),0))</f>
        <v>628.10582499999998</v>
      </c>
      <c r="L2955" cm="1">
        <f t="array" ref="L2955">INDEX('C'!$I$2:$I$3661, MATCH(1, ('C'!$D$2:$D$3661=D2955)*('C'!$E$2:$E$3661=G!E2955),0))</f>
        <v>24466474.838610001</v>
      </c>
      <c r="M2955" cm="1">
        <f t="array" ref="M2955">_xlfn.IFNA(INDEX(P!C$2:C$2862, MATCH(1, (P!$A$2:$A$2862=D2955)*(P!$B$2:$B$2862=F2955),0)),)</f>
        <v>0</v>
      </c>
      <c r="N2955" cm="1">
        <f t="array" ref="N2955">_xlfn.IFNA(INDEX(Ind!$H$2:$H$6441, MATCH(1, (Ind!$A$2:$A$6441=D2955)*(Ind!$D$2:$D$6441=F2955),0)),)</f>
        <v>153.60769757856499</v>
      </c>
      <c r="O2955" cm="1">
        <f t="array" ref="O2955">_xlfn.IFNA(INDEX(Ind!$L$2:$L$6441, MATCH(1, (Ind!$A$2:$A$6441=D2955)*(Ind!$D$2:$D$6441=F2955),0)),)</f>
        <v>99.057532705021799</v>
      </c>
    </row>
    <row r="2956" spans="1:15" x14ac:dyDescent="0.2">
      <c r="A2956" s="4" t="s">
        <v>139</v>
      </c>
      <c r="B2956" s="5" t="str">
        <f t="shared" si="230"/>
        <v>2022</v>
      </c>
      <c r="C2956" s="5">
        <f t="shared" si="231"/>
        <v>12</v>
      </c>
      <c r="D2956" s="11">
        <f t="shared" si="232"/>
        <v>44896</v>
      </c>
      <c r="E2956" s="5" t="s">
        <v>6</v>
      </c>
      <c r="F2956" s="5" t="str">
        <f t="shared" si="233"/>
        <v>ATLANTICO</v>
      </c>
      <c r="G2956" s="12">
        <v>146700000</v>
      </c>
      <c r="H2956" s="8">
        <v>146700000</v>
      </c>
      <c r="I2956" s="9">
        <f t="shared" si="234"/>
        <v>1467</v>
      </c>
      <c r="J2956">
        <v>0</v>
      </c>
      <c r="K2956" cm="1">
        <f t="array" ref="K2956">INDEX(T!$H$2:$H$3661, MATCH(1, (T!$D$2:$D$3661=D2956)*(T!$E$2:$E$3661=G!E2956),0))</f>
        <v>289</v>
      </c>
      <c r="L2956" cm="1">
        <f t="array" ref="L2956">INDEX('C'!$I$2:$I$3661, MATCH(1, ('C'!$D$2:$D$3661=D2956)*('C'!$E$2:$E$3661=G!E2956),0))</f>
        <v>18362037.359999999</v>
      </c>
      <c r="M2956" cm="1">
        <f t="array" ref="M2956">_xlfn.IFNA(INDEX(P!C$2:C$2862, MATCH(1, (P!$A$2:$A$2862=D2956)*(P!$B$2:$B$2862=F2956),0)),)</f>
        <v>31.902903225806451</v>
      </c>
      <c r="N2956" cm="1">
        <f t="array" ref="N2956">_xlfn.IFNA(INDEX(Ind!$H$2:$H$6441, MATCH(1, (Ind!$A$2:$A$6441=D2956)*(Ind!$D$2:$D$6441=F2956),0)),)</f>
        <v>187.53854858239899</v>
      </c>
      <c r="O2956" cm="1">
        <f t="array" ref="O2956">_xlfn.IFNA(INDEX(Ind!$L$2:$L$6441, MATCH(1, (Ind!$A$2:$A$6441=D2956)*(Ind!$D$2:$D$6441=F2956),0)),)</f>
        <v>109.64371718578199</v>
      </c>
    </row>
    <row r="2957" spans="1:15" x14ac:dyDescent="0.2">
      <c r="A2957" s="1" t="s">
        <v>139</v>
      </c>
      <c r="B2957" s="5" t="str">
        <f t="shared" si="230"/>
        <v>2022</v>
      </c>
      <c r="C2957" s="5">
        <f t="shared" si="231"/>
        <v>12</v>
      </c>
      <c r="D2957" s="11">
        <f t="shared" si="232"/>
        <v>44896</v>
      </c>
      <c r="E2957" s="2" t="s">
        <v>7</v>
      </c>
      <c r="F2957" s="5" t="str">
        <f t="shared" si="233"/>
        <v>BOGOTA, D.C.</v>
      </c>
      <c r="G2957" s="2">
        <v>0</v>
      </c>
      <c r="H2957" s="7">
        <v>122044000</v>
      </c>
      <c r="I2957" s="9">
        <f t="shared" si="234"/>
        <v>1220.44</v>
      </c>
      <c r="J2957">
        <v>0</v>
      </c>
      <c r="K2957" cm="1">
        <f t="array" ref="K2957">INDEX(T!$H$2:$H$3661, MATCH(1, (T!$D$2:$D$3661=D2957)*(T!$E$2:$E$3661=G!E2957),0))</f>
        <v>652.77</v>
      </c>
      <c r="L2957" cm="1">
        <f t="array" ref="L2957">INDEX('C'!$I$2:$I$3661, MATCH(1, ('C'!$D$2:$D$3661=D2957)*('C'!$E$2:$E$3661=G!E2957),0))</f>
        <v>58041528</v>
      </c>
      <c r="M2957" cm="1">
        <f t="array" ref="M2957">_xlfn.IFNA(INDEX(P!C$2:C$2862, MATCH(1, (P!$A$2:$A$2862=D2957)*(P!$B$2:$B$2862=F2957),0)),)</f>
        <v>0</v>
      </c>
      <c r="N2957" cm="1">
        <f t="array" ref="N2957">_xlfn.IFNA(INDEX(Ind!$H$2:$H$6441, MATCH(1, (Ind!$A$2:$A$6441=D2957)*(Ind!$D$2:$D$6441=F2957),0)),)</f>
        <v>155.98411657026099</v>
      </c>
      <c r="O2957" cm="1">
        <f t="array" ref="O2957">_xlfn.IFNA(INDEX(Ind!$L$2:$L$6441, MATCH(1, (Ind!$A$2:$A$6441=D2957)*(Ind!$D$2:$D$6441=F2957),0)),)</f>
        <v>96.5028252471065</v>
      </c>
    </row>
    <row r="2958" spans="1:15" x14ac:dyDescent="0.2">
      <c r="A2958" s="4" t="s">
        <v>139</v>
      </c>
      <c r="B2958" s="5" t="str">
        <f t="shared" si="230"/>
        <v>2022</v>
      </c>
      <c r="C2958" s="5">
        <f t="shared" si="231"/>
        <v>12</v>
      </c>
      <c r="D2958" s="11">
        <f t="shared" si="232"/>
        <v>44896</v>
      </c>
      <c r="E2958" s="5" t="s">
        <v>8</v>
      </c>
      <c r="F2958" s="5" t="str">
        <f t="shared" si="233"/>
        <v>BOLIVAR</v>
      </c>
      <c r="G2958" s="12">
        <v>128184167</v>
      </c>
      <c r="H2958" s="8">
        <v>136790811</v>
      </c>
      <c r="I2958" s="9">
        <f t="shared" si="234"/>
        <v>1324.8748900000001</v>
      </c>
      <c r="J2958">
        <v>0</v>
      </c>
      <c r="K2958" cm="1">
        <f t="array" ref="K2958">INDEX(T!$H$2:$H$3661, MATCH(1, (T!$D$2:$D$3661=D2958)*(T!$E$2:$E$3661=G!E2958),0))</f>
        <v>273.90577500000001</v>
      </c>
      <c r="L2958" cm="1">
        <f t="array" ref="L2958">INDEX('C'!$I$2:$I$3661, MATCH(1, ('C'!$D$2:$D$3661=D2958)*('C'!$E$2:$E$3661=G!E2958),0))</f>
        <v>15881644.42928</v>
      </c>
      <c r="M2958" cm="1">
        <f t="array" ref="M2958">_xlfn.IFNA(INDEX(P!C$2:C$2862, MATCH(1, (P!$A$2:$A$2862=D2958)*(P!$B$2:$B$2862=F2958),0)),)</f>
        <v>1.7306451612903229</v>
      </c>
      <c r="N2958" cm="1">
        <f t="array" ref="N2958">_xlfn.IFNA(INDEX(Ind!$H$2:$H$6441, MATCH(1, (Ind!$A$2:$A$6441=D2958)*(Ind!$D$2:$D$6441=F2958),0)),)</f>
        <v>175.60785252574701</v>
      </c>
      <c r="O2958" cm="1">
        <f t="array" ref="O2958">_xlfn.IFNA(INDEX(Ind!$L$2:$L$6441, MATCH(1, (Ind!$A$2:$A$6441=D2958)*(Ind!$D$2:$D$6441=F2958),0)),)</f>
        <v>104.121402917572</v>
      </c>
    </row>
    <row r="2959" spans="1:15" x14ac:dyDescent="0.2">
      <c r="A2959" s="1" t="s">
        <v>139</v>
      </c>
      <c r="B2959" s="5" t="str">
        <f t="shared" si="230"/>
        <v>2022</v>
      </c>
      <c r="C2959" s="5">
        <f t="shared" si="231"/>
        <v>12</v>
      </c>
      <c r="D2959" s="11">
        <f t="shared" si="232"/>
        <v>44896</v>
      </c>
      <c r="E2959" s="2" t="s">
        <v>9</v>
      </c>
      <c r="F2959" s="5" t="str">
        <f t="shared" si="233"/>
        <v>BOYACA</v>
      </c>
      <c r="G2959" s="13">
        <v>104577906</v>
      </c>
      <c r="H2959" s="7">
        <v>148235408</v>
      </c>
      <c r="I2959" s="9">
        <f t="shared" si="234"/>
        <v>1264.06657</v>
      </c>
      <c r="J2959">
        <v>0</v>
      </c>
      <c r="K2959" cm="1">
        <f t="array" ref="K2959">INDEX(T!$H$2:$H$3661, MATCH(1, (T!$D$2:$D$3661=D2959)*(T!$E$2:$E$3661=G!E2959),0))</f>
        <v>400.60465499999998</v>
      </c>
      <c r="L2959" cm="1">
        <f t="array" ref="L2959">INDEX('C'!$I$2:$I$3661, MATCH(1, ('C'!$D$2:$D$3661=D2959)*('C'!$E$2:$E$3661=G!E2959),0))</f>
        <v>7466509.3401349997</v>
      </c>
      <c r="M2959" cm="1">
        <f t="array" ref="M2959">_xlfn.IFNA(INDEX(P!C$2:C$2862, MATCH(1, (P!$A$2:$A$2862=D2959)*(P!$B$2:$B$2862=F2959),0)),)</f>
        <v>43.201935483870969</v>
      </c>
      <c r="N2959" cm="1">
        <f t="array" ref="N2959">_xlfn.IFNA(INDEX(Ind!$H$2:$H$6441, MATCH(1, (Ind!$A$2:$A$6441=D2959)*(Ind!$D$2:$D$6441=F2959),0)),)</f>
        <v>181.29889256937</v>
      </c>
      <c r="O2959" cm="1">
        <f t="array" ref="O2959">_xlfn.IFNA(INDEX(Ind!$L$2:$L$6441, MATCH(1, (Ind!$A$2:$A$6441=D2959)*(Ind!$D$2:$D$6441=F2959),0)),)</f>
        <v>105.10359056652401</v>
      </c>
    </row>
    <row r="2960" spans="1:15" x14ac:dyDescent="0.2">
      <c r="A2960" s="4" t="s">
        <v>139</v>
      </c>
      <c r="B2960" s="5" t="str">
        <f t="shared" si="230"/>
        <v>2022</v>
      </c>
      <c r="C2960" s="5">
        <f t="shared" si="231"/>
        <v>12</v>
      </c>
      <c r="D2960" s="11">
        <f t="shared" si="232"/>
        <v>44896</v>
      </c>
      <c r="E2960" s="5" t="s">
        <v>10</v>
      </c>
      <c r="F2960" s="5" t="str">
        <f t="shared" si="233"/>
        <v>CALDAS</v>
      </c>
      <c r="G2960" s="5">
        <v>0</v>
      </c>
      <c r="H2960" s="8">
        <v>119732109</v>
      </c>
      <c r="I2960" s="9">
        <f t="shared" si="234"/>
        <v>1197.3210899999999</v>
      </c>
      <c r="J2960">
        <v>0</v>
      </c>
      <c r="K2960" cm="1">
        <f t="array" ref="K2960">INDEX(T!$H$2:$H$3661, MATCH(1, (T!$D$2:$D$3661=D2960)*(T!$E$2:$E$3661=G!E2960),0))</f>
        <v>739.95150999999998</v>
      </c>
      <c r="L2960" cm="1">
        <f t="array" ref="L2960">INDEX('C'!$I$2:$I$3661, MATCH(1, ('C'!$D$2:$D$3661=D2960)*('C'!$E$2:$E$3661=G!E2960),0))</f>
        <v>5444021.7002499998</v>
      </c>
      <c r="M2960" cm="1">
        <f t="array" ref="M2960">_xlfn.IFNA(INDEX(P!C$2:C$2862, MATCH(1, (P!$A$2:$A$2862=D2960)*(P!$B$2:$B$2862=F2960),0)),)</f>
        <v>0</v>
      </c>
      <c r="N2960" cm="1">
        <f t="array" ref="N2960">_xlfn.IFNA(INDEX(Ind!$H$2:$H$6441, MATCH(1, (Ind!$A$2:$A$6441=D2960)*(Ind!$D$2:$D$6441=F2960),0)),)</f>
        <v>180.656674943524</v>
      </c>
      <c r="O2960" cm="1">
        <f t="array" ref="O2960">_xlfn.IFNA(INDEX(Ind!$L$2:$L$6441, MATCH(1, (Ind!$A$2:$A$6441=D2960)*(Ind!$D$2:$D$6441=F2960),0)),)</f>
        <v>104.356783830347</v>
      </c>
    </row>
    <row r="2961" spans="1:15" x14ac:dyDescent="0.2">
      <c r="A2961" s="1" t="s">
        <v>139</v>
      </c>
      <c r="B2961" s="5" t="str">
        <f t="shared" si="230"/>
        <v>2022</v>
      </c>
      <c r="C2961" s="5">
        <f t="shared" si="231"/>
        <v>12</v>
      </c>
      <c r="D2961" s="11">
        <f t="shared" si="232"/>
        <v>44896</v>
      </c>
      <c r="E2961" s="2" t="s">
        <v>11</v>
      </c>
      <c r="F2961" s="5" t="str">
        <f t="shared" si="233"/>
        <v>CAQUETA</v>
      </c>
      <c r="G2961" s="2">
        <v>0</v>
      </c>
      <c r="H2961" s="7">
        <v>314969500</v>
      </c>
      <c r="I2961" s="9">
        <f t="shared" si="234"/>
        <v>3149.6950000000002</v>
      </c>
      <c r="J2961">
        <v>0</v>
      </c>
      <c r="K2961" cm="1">
        <f t="array" ref="K2961">INDEX(T!$H$2:$H$3661, MATCH(1, (T!$D$2:$D$3661=D2961)*(T!$E$2:$E$3661=G!E2961),0))</f>
        <v>1873.0387499999999</v>
      </c>
      <c r="L2961" cm="1">
        <f t="array" ref="L2961">INDEX('C'!$I$2:$I$3661, MATCH(1, ('C'!$D$2:$D$3661=D2961)*('C'!$E$2:$E$3661=G!E2961),0))</f>
        <v>5829354.9100000001</v>
      </c>
      <c r="M2961" cm="1">
        <f t="array" ref="M2961">_xlfn.IFNA(INDEX(P!C$2:C$2862, MATCH(1, (P!$A$2:$A$2862=D2961)*(P!$B$2:$B$2862=F2961),0)),)</f>
        <v>0</v>
      </c>
      <c r="N2961" cm="1">
        <f t="array" ref="N2961">_xlfn.IFNA(INDEX(Ind!$H$2:$H$6441, MATCH(1, (Ind!$A$2:$A$6441=D2961)*(Ind!$D$2:$D$6441=F2961),0)),)</f>
        <v>0</v>
      </c>
      <c r="O2961" cm="1">
        <f t="array" ref="O2961">_xlfn.IFNA(INDEX(Ind!$L$2:$L$6441, MATCH(1, (Ind!$A$2:$A$6441=D2961)*(Ind!$D$2:$D$6441=F2961),0)),)</f>
        <v>0</v>
      </c>
    </row>
    <row r="2962" spans="1:15" x14ac:dyDescent="0.2">
      <c r="A2962" s="4" t="s">
        <v>139</v>
      </c>
      <c r="B2962" s="5" t="str">
        <f t="shared" si="230"/>
        <v>2022</v>
      </c>
      <c r="C2962" s="5">
        <f t="shared" si="231"/>
        <v>12</v>
      </c>
      <c r="D2962" s="11">
        <f t="shared" si="232"/>
        <v>44896</v>
      </c>
      <c r="E2962" s="5" t="s">
        <v>12</v>
      </c>
      <c r="F2962" s="5" t="str">
        <f t="shared" si="233"/>
        <v>CAUCA</v>
      </c>
      <c r="G2962" s="12">
        <v>126070000</v>
      </c>
      <c r="H2962" s="8">
        <v>111169000</v>
      </c>
      <c r="I2962" s="9">
        <f t="shared" si="234"/>
        <v>1186.1949999999999</v>
      </c>
      <c r="J2962">
        <v>0</v>
      </c>
      <c r="K2962" cm="1">
        <f t="array" ref="K2962">INDEX(T!$H$2:$H$3661, MATCH(1, (T!$D$2:$D$3661=D2962)*(T!$E$2:$E$3661=G!E2962),0))</f>
        <v>1039.895</v>
      </c>
      <c r="L2962" cm="1">
        <f t="array" ref="L2962">INDEX('C'!$I$2:$I$3661, MATCH(1, ('C'!$D$2:$D$3661=D2962)*('C'!$E$2:$E$3661=G!E2962),0))</f>
        <v>15078918.41</v>
      </c>
      <c r="M2962" cm="1">
        <f t="array" ref="M2962">_xlfn.IFNA(INDEX(P!C$2:C$2862, MATCH(1, (P!$A$2:$A$2862=D2962)*(P!$B$2:$B$2862=F2962),0)),)</f>
        <v>0</v>
      </c>
      <c r="N2962" cm="1">
        <f t="array" ref="N2962">_xlfn.IFNA(INDEX(Ind!$H$2:$H$6441, MATCH(1, (Ind!$A$2:$A$6441=D2962)*(Ind!$D$2:$D$6441=F2962),0)),)</f>
        <v>168.12919405482501</v>
      </c>
      <c r="O2962" cm="1">
        <f t="array" ref="O2962">_xlfn.IFNA(INDEX(Ind!$L$2:$L$6441, MATCH(1, (Ind!$A$2:$A$6441=D2962)*(Ind!$D$2:$D$6441=F2962),0)),)</f>
        <v>107.799012842406</v>
      </c>
    </row>
    <row r="2963" spans="1:15" x14ac:dyDescent="0.2">
      <c r="A2963" s="1" t="s">
        <v>139</v>
      </c>
      <c r="B2963" s="5" t="str">
        <f t="shared" si="230"/>
        <v>2022</v>
      </c>
      <c r="C2963" s="5">
        <f t="shared" si="231"/>
        <v>12</v>
      </c>
      <c r="D2963" s="11">
        <f t="shared" si="232"/>
        <v>44896</v>
      </c>
      <c r="E2963" s="2" t="s">
        <v>13</v>
      </c>
      <c r="F2963" s="5" t="str">
        <f t="shared" si="233"/>
        <v>CESAR</v>
      </c>
      <c r="G2963" s="13">
        <v>146700000</v>
      </c>
      <c r="H2963" s="7">
        <v>129161176</v>
      </c>
      <c r="I2963" s="9">
        <f t="shared" si="234"/>
        <v>1379.3058799999999</v>
      </c>
      <c r="J2963">
        <v>0</v>
      </c>
      <c r="K2963" cm="1">
        <f t="array" ref="K2963">INDEX(T!$H$2:$H$3661, MATCH(1, (T!$D$2:$D$3661=D2963)*(T!$E$2:$E$3661=G!E2963),0))</f>
        <v>262.27123</v>
      </c>
      <c r="L2963" cm="1">
        <f t="array" ref="L2963">INDEX('C'!$I$2:$I$3661, MATCH(1, ('C'!$D$2:$D$3661=D2963)*('C'!$E$2:$E$3661=G!E2963),0))</f>
        <v>11794622.943975</v>
      </c>
      <c r="M2963" cm="1">
        <f t="array" ref="M2963">_xlfn.IFNA(INDEX(P!C$2:C$2862, MATCH(1, (P!$A$2:$A$2862=D2963)*(P!$B$2:$B$2862=F2963),0)),)</f>
        <v>9.1958064516129028</v>
      </c>
      <c r="N2963" cm="1">
        <f t="array" ref="N2963">_xlfn.IFNA(INDEX(Ind!$H$2:$H$6441, MATCH(1, (Ind!$A$2:$A$6441=D2963)*(Ind!$D$2:$D$6441=F2963),0)),)</f>
        <v>0</v>
      </c>
      <c r="O2963" cm="1">
        <f t="array" ref="O2963">_xlfn.IFNA(INDEX(Ind!$L$2:$L$6441, MATCH(1, (Ind!$A$2:$A$6441=D2963)*(Ind!$D$2:$D$6441=F2963),0)),)</f>
        <v>0</v>
      </c>
    </row>
    <row r="2964" spans="1:15" x14ac:dyDescent="0.2">
      <c r="A2964" s="4" t="s">
        <v>139</v>
      </c>
      <c r="B2964" s="5" t="str">
        <f t="shared" si="230"/>
        <v>2022</v>
      </c>
      <c r="C2964" s="5">
        <f t="shared" si="231"/>
        <v>12</v>
      </c>
      <c r="D2964" s="11">
        <f t="shared" si="232"/>
        <v>44896</v>
      </c>
      <c r="E2964" s="5" t="s">
        <v>14</v>
      </c>
      <c r="F2964" s="5" t="str">
        <f t="shared" si="233"/>
        <v>CORDOBA</v>
      </c>
      <c r="G2964" s="12">
        <v>102262000</v>
      </c>
      <c r="H2964" s="6">
        <v>0</v>
      </c>
      <c r="I2964" s="9">
        <f t="shared" si="234"/>
        <v>1022.62</v>
      </c>
      <c r="J2964">
        <v>0</v>
      </c>
      <c r="K2964" cm="1">
        <f t="array" ref="K2964">INDEX(T!$H$2:$H$3661, MATCH(1, (T!$D$2:$D$3661=D2964)*(T!$E$2:$E$3661=G!E2964),0))</f>
        <v>191.17</v>
      </c>
      <c r="L2964" cm="1">
        <f t="array" ref="L2964">INDEX('C'!$I$2:$I$3661, MATCH(1, ('C'!$D$2:$D$3661=D2964)*('C'!$E$2:$E$3661=G!E2964),0))</f>
        <v>14035906</v>
      </c>
      <c r="M2964" cm="1">
        <f t="array" ref="M2964">_xlfn.IFNA(INDEX(P!C$2:C$2862, MATCH(1, (P!$A$2:$A$2862=D2964)*(P!$B$2:$B$2862=F2964),0)),)</f>
        <v>113.33419354838711</v>
      </c>
      <c r="N2964" cm="1">
        <f t="array" ref="N2964">_xlfn.IFNA(INDEX(Ind!$H$2:$H$6441, MATCH(1, (Ind!$A$2:$A$6441=D2964)*(Ind!$D$2:$D$6441=F2964),0)),)</f>
        <v>319.648381539941</v>
      </c>
      <c r="O2964" cm="1">
        <f t="array" ref="O2964">_xlfn.IFNA(INDEX(Ind!$L$2:$L$6441, MATCH(1, (Ind!$A$2:$A$6441=D2964)*(Ind!$D$2:$D$6441=F2964),0)),)</f>
        <v>115.749026213286</v>
      </c>
    </row>
    <row r="2965" spans="1:15" x14ac:dyDescent="0.2">
      <c r="A2965" s="1" t="s">
        <v>139</v>
      </c>
      <c r="B2965" s="5" t="str">
        <f t="shared" si="230"/>
        <v>2022</v>
      </c>
      <c r="C2965" s="5">
        <f t="shared" si="231"/>
        <v>12</v>
      </c>
      <c r="D2965" s="11">
        <f t="shared" si="232"/>
        <v>44896</v>
      </c>
      <c r="E2965" s="2" t="s">
        <v>15</v>
      </c>
      <c r="F2965" s="5" t="str">
        <f t="shared" si="233"/>
        <v>CUNDINAMARCA</v>
      </c>
      <c r="G2965" s="13">
        <v>104368000</v>
      </c>
      <c r="H2965" s="7">
        <v>112432785</v>
      </c>
      <c r="I2965" s="9">
        <f t="shared" si="234"/>
        <v>1084.003925</v>
      </c>
      <c r="J2965">
        <v>0</v>
      </c>
      <c r="K2965" cm="1">
        <f t="array" ref="K2965">INDEX(T!$H$2:$H$3661, MATCH(1, (T!$D$2:$D$3661=D2965)*(T!$E$2:$E$3661=G!E2965),0))</f>
        <v>651.21574999999996</v>
      </c>
      <c r="L2965" cm="1">
        <f t="array" ref="L2965">INDEX('C'!$I$2:$I$3661, MATCH(1, ('C'!$D$2:$D$3661=D2965)*('C'!$E$2:$E$3661=G!E2965),0))</f>
        <v>12049403.043500001</v>
      </c>
      <c r="M2965" cm="1">
        <f t="array" ref="M2965">_xlfn.IFNA(INDEX(P!C$2:C$2862, MATCH(1, (P!$A$2:$A$2862=D2965)*(P!$B$2:$B$2862=F2965),0)),)</f>
        <v>0</v>
      </c>
      <c r="N2965" cm="1">
        <f t="array" ref="N2965">_xlfn.IFNA(INDEX(Ind!$H$2:$H$6441, MATCH(1, (Ind!$A$2:$A$6441=D2965)*(Ind!$D$2:$D$6441=F2965),0)),)</f>
        <v>163.37071194531401</v>
      </c>
      <c r="O2965" cm="1">
        <f t="array" ref="O2965">_xlfn.IFNA(INDEX(Ind!$L$2:$L$6441, MATCH(1, (Ind!$A$2:$A$6441=D2965)*(Ind!$D$2:$D$6441=F2965),0)),)</f>
        <v>101.678624959438</v>
      </c>
    </row>
    <row r="2966" spans="1:15" x14ac:dyDescent="0.2">
      <c r="A2966" s="4" t="s">
        <v>139</v>
      </c>
      <c r="B2966" s="5" t="str">
        <f t="shared" si="230"/>
        <v>2022</v>
      </c>
      <c r="C2966" s="5">
        <f t="shared" si="231"/>
        <v>12</v>
      </c>
      <c r="D2966" s="11">
        <f t="shared" si="232"/>
        <v>44896</v>
      </c>
      <c r="E2966" s="5" t="s">
        <v>16</v>
      </c>
      <c r="F2966" s="5" t="str">
        <f t="shared" si="233"/>
        <v>CHOCO</v>
      </c>
      <c r="G2966" s="5">
        <v>0</v>
      </c>
      <c r="H2966" s="8">
        <v>653853000</v>
      </c>
      <c r="I2966" s="9">
        <f t="shared" si="234"/>
        <v>6538.53</v>
      </c>
      <c r="J2966">
        <v>0</v>
      </c>
      <c r="K2966" cm="1">
        <f t="array" ref="K2966">INDEX(T!$H$2:$H$3661, MATCH(1, (T!$D$2:$D$3661=D2966)*(T!$E$2:$E$3661=G!E2966),0))</f>
        <v>639.6</v>
      </c>
      <c r="L2966" t="e" cm="1">
        <f t="array" ref="L2966">INDEX('C'!$I$2:$I$3661, MATCH(1, ('C'!$D$2:$D$3661=D2966)*('C'!$E$2:$E$3661=G!E2966),0))</f>
        <v>#N/A</v>
      </c>
      <c r="M2966" cm="1">
        <f t="array" ref="M2966">_xlfn.IFNA(INDEX(P!C$2:C$2862, MATCH(1, (P!$A$2:$A$2862=D2966)*(P!$B$2:$B$2862=F2966),0)),)</f>
        <v>0</v>
      </c>
      <c r="N2966" cm="1">
        <f t="array" ref="N2966">_xlfn.IFNA(INDEX(Ind!$H$2:$H$6441, MATCH(1, (Ind!$A$2:$A$6441=D2966)*(Ind!$D$2:$D$6441=F2966),0)),)</f>
        <v>0</v>
      </c>
      <c r="O2966" cm="1">
        <f t="array" ref="O2966">_xlfn.IFNA(INDEX(Ind!$L$2:$L$6441, MATCH(1, (Ind!$A$2:$A$6441=D2966)*(Ind!$D$2:$D$6441=F2966),0)),)</f>
        <v>0</v>
      </c>
    </row>
    <row r="2967" spans="1:15" x14ac:dyDescent="0.2">
      <c r="A2967" s="1" t="s">
        <v>139</v>
      </c>
      <c r="B2967" s="5" t="str">
        <f t="shared" si="230"/>
        <v>2022</v>
      </c>
      <c r="C2967" s="5">
        <f t="shared" si="231"/>
        <v>12</v>
      </c>
      <c r="D2967" s="11">
        <f t="shared" si="232"/>
        <v>44896</v>
      </c>
      <c r="E2967" s="2" t="s">
        <v>17</v>
      </c>
      <c r="F2967" s="5" t="str">
        <f t="shared" si="233"/>
        <v>HUILA</v>
      </c>
      <c r="G2967" s="2">
        <v>0</v>
      </c>
      <c r="H2967" s="7">
        <v>110528512</v>
      </c>
      <c r="I2967" s="9">
        <f t="shared" si="234"/>
        <v>1105.28512</v>
      </c>
      <c r="J2967">
        <v>0</v>
      </c>
      <c r="K2967" cm="1">
        <f t="array" ref="K2967">INDEX(T!$H$2:$H$3661, MATCH(1, (T!$D$2:$D$3661=D2967)*(T!$E$2:$E$3661=G!E2967),0))</f>
        <v>1087.1833200000001</v>
      </c>
      <c r="L2967" cm="1">
        <f t="array" ref="L2967">INDEX('C'!$I$2:$I$3661, MATCH(1, ('C'!$D$2:$D$3661=D2967)*('C'!$E$2:$E$3661=G!E2967),0))</f>
        <v>11517277.61583</v>
      </c>
      <c r="M2967" cm="1">
        <f t="array" ref="M2967">_xlfn.IFNA(INDEX(P!C$2:C$2862, MATCH(1, (P!$A$2:$A$2862=D2967)*(P!$B$2:$B$2862=F2967),0)),)</f>
        <v>4.2125806451612906</v>
      </c>
      <c r="N2967" cm="1">
        <f t="array" ref="N2967">_xlfn.IFNA(INDEX(Ind!$H$2:$H$6441, MATCH(1, (Ind!$A$2:$A$6441=D2967)*(Ind!$D$2:$D$6441=F2967),0)),)</f>
        <v>0</v>
      </c>
      <c r="O2967" cm="1">
        <f t="array" ref="O2967">_xlfn.IFNA(INDEX(Ind!$L$2:$L$6441, MATCH(1, (Ind!$A$2:$A$6441=D2967)*(Ind!$D$2:$D$6441=F2967),0)),)</f>
        <v>0</v>
      </c>
    </row>
    <row r="2968" spans="1:15" x14ac:dyDescent="0.2">
      <c r="A2968" s="4" t="s">
        <v>139</v>
      </c>
      <c r="B2968" s="5" t="str">
        <f t="shared" si="230"/>
        <v>2022</v>
      </c>
      <c r="C2968" s="5">
        <f t="shared" si="231"/>
        <v>12</v>
      </c>
      <c r="D2968" s="11">
        <f t="shared" si="232"/>
        <v>44896</v>
      </c>
      <c r="E2968" s="5" t="s">
        <v>18</v>
      </c>
      <c r="F2968" s="5" t="str">
        <f t="shared" si="233"/>
        <v>LA GUAJIRA</v>
      </c>
      <c r="G2968" s="12">
        <v>121200000</v>
      </c>
      <c r="H2968" s="6">
        <v>0</v>
      </c>
      <c r="I2968" s="9">
        <f t="shared" si="234"/>
        <v>1212</v>
      </c>
      <c r="J2968">
        <v>0</v>
      </c>
      <c r="K2968" cm="1">
        <f t="array" ref="K2968">INDEX(T!$H$2:$H$3661, MATCH(1, (T!$D$2:$D$3661=D2968)*(T!$E$2:$E$3661=G!E2968),0))</f>
        <v>352</v>
      </c>
      <c r="L2968" cm="1">
        <f t="array" ref="L2968">INDEX('C'!$I$2:$I$3661, MATCH(1, ('C'!$D$2:$D$3661=D2968)*('C'!$E$2:$E$3661=G!E2968),0))</f>
        <v>2201776.63</v>
      </c>
      <c r="M2968" cm="1">
        <f t="array" ref="M2968">_xlfn.IFNA(INDEX(P!C$2:C$2862, MATCH(1, (P!$A$2:$A$2862=D2968)*(P!$B$2:$B$2862=F2968),0)),)</f>
        <v>0</v>
      </c>
      <c r="N2968" cm="1">
        <f t="array" ref="N2968">_xlfn.IFNA(INDEX(Ind!$H$2:$H$6441, MATCH(1, (Ind!$A$2:$A$6441=D2968)*(Ind!$D$2:$D$6441=F2968),0)),)</f>
        <v>0</v>
      </c>
      <c r="O2968" cm="1">
        <f t="array" ref="O2968">_xlfn.IFNA(INDEX(Ind!$L$2:$L$6441, MATCH(1, (Ind!$A$2:$A$6441=D2968)*(Ind!$D$2:$D$6441=F2968),0)),)</f>
        <v>0</v>
      </c>
    </row>
    <row r="2969" spans="1:15" x14ac:dyDescent="0.2">
      <c r="A2969" s="1" t="s">
        <v>139</v>
      </c>
      <c r="B2969" s="5" t="str">
        <f t="shared" si="230"/>
        <v>2022</v>
      </c>
      <c r="C2969" s="5">
        <f t="shared" si="231"/>
        <v>12</v>
      </c>
      <c r="D2969" s="11">
        <f t="shared" si="232"/>
        <v>44896</v>
      </c>
      <c r="E2969" s="2" t="s">
        <v>19</v>
      </c>
      <c r="F2969" s="5" t="str">
        <f t="shared" si="233"/>
        <v>MAGDALENA</v>
      </c>
      <c r="G2969" s="13">
        <v>144799490</v>
      </c>
      <c r="H2969" s="7">
        <v>145402807</v>
      </c>
      <c r="I2969" s="9">
        <f t="shared" si="234"/>
        <v>1451.011485</v>
      </c>
      <c r="J2969">
        <v>0</v>
      </c>
      <c r="K2969" cm="1">
        <f t="array" ref="K2969">INDEX(T!$H$2:$H$3661, MATCH(1, (T!$D$2:$D$3661=D2969)*(T!$E$2:$E$3661=G!E2969),0))</f>
        <v>238.910515</v>
      </c>
      <c r="L2969" cm="1">
        <f t="array" ref="L2969">INDEX('C'!$I$2:$I$3661, MATCH(1, ('C'!$D$2:$D$3661=D2969)*('C'!$E$2:$E$3661=G!E2969),0))</f>
        <v>15014494.310924999</v>
      </c>
      <c r="M2969" cm="1">
        <f t="array" ref="M2969">_xlfn.IFNA(INDEX(P!C$2:C$2862, MATCH(1, (P!$A$2:$A$2862=D2969)*(P!$B$2:$B$2862=F2969),0)),)</f>
        <v>10.792580645161291</v>
      </c>
      <c r="N2969" cm="1">
        <f t="array" ref="N2969">_xlfn.IFNA(INDEX(Ind!$H$2:$H$6441, MATCH(1, (Ind!$A$2:$A$6441=D2969)*(Ind!$D$2:$D$6441=F2969),0)),)</f>
        <v>0</v>
      </c>
      <c r="O2969" cm="1">
        <f t="array" ref="O2969">_xlfn.IFNA(INDEX(Ind!$L$2:$L$6441, MATCH(1, (Ind!$A$2:$A$6441=D2969)*(Ind!$D$2:$D$6441=F2969),0)),)</f>
        <v>0</v>
      </c>
    </row>
    <row r="2970" spans="1:15" x14ac:dyDescent="0.2">
      <c r="A2970" s="4" t="s">
        <v>139</v>
      </c>
      <c r="B2970" s="5" t="str">
        <f t="shared" si="230"/>
        <v>2022</v>
      </c>
      <c r="C2970" s="5">
        <f t="shared" si="231"/>
        <v>12</v>
      </c>
      <c r="D2970" s="11">
        <f t="shared" si="232"/>
        <v>44896</v>
      </c>
      <c r="E2970" s="5" t="s">
        <v>20</v>
      </c>
      <c r="F2970" s="5" t="str">
        <f t="shared" si="233"/>
        <v>META</v>
      </c>
      <c r="G2970" s="5">
        <v>0</v>
      </c>
      <c r="H2970" s="8">
        <v>117672425</v>
      </c>
      <c r="I2970" s="9">
        <f t="shared" si="234"/>
        <v>1176.72425</v>
      </c>
      <c r="J2970">
        <v>0</v>
      </c>
      <c r="K2970" cm="1">
        <f t="array" ref="K2970">INDEX(T!$H$2:$H$3661, MATCH(1, (T!$D$2:$D$3661=D2970)*(T!$E$2:$E$3661=G!E2970),0))</f>
        <v>841.69794999999999</v>
      </c>
      <c r="L2970" cm="1">
        <f t="array" ref="L2970">INDEX('C'!$I$2:$I$3661, MATCH(1, ('C'!$D$2:$D$3661=D2970)*('C'!$E$2:$E$3661=G!E2970),0))</f>
        <v>718341.54096000001</v>
      </c>
      <c r="M2970" cm="1">
        <f t="array" ref="M2970">_xlfn.IFNA(INDEX(P!C$2:C$2862, MATCH(1, (P!$A$2:$A$2862=D2970)*(P!$B$2:$B$2862=F2970),0)),)</f>
        <v>4.1803225806451616</v>
      </c>
      <c r="N2970" cm="1">
        <f t="array" ref="N2970">_xlfn.IFNA(INDEX(Ind!$H$2:$H$6441, MATCH(1, (Ind!$A$2:$A$6441=D2970)*(Ind!$D$2:$D$6441=F2970),0)),)</f>
        <v>0</v>
      </c>
      <c r="O2970" cm="1">
        <f t="array" ref="O2970">_xlfn.IFNA(INDEX(Ind!$L$2:$L$6441, MATCH(1, (Ind!$A$2:$A$6441=D2970)*(Ind!$D$2:$D$6441=F2970),0)),)</f>
        <v>0</v>
      </c>
    </row>
    <row r="2971" spans="1:15" x14ac:dyDescent="0.2">
      <c r="A2971" s="1" t="s">
        <v>139</v>
      </c>
      <c r="B2971" s="5" t="str">
        <f t="shared" si="230"/>
        <v>2022</v>
      </c>
      <c r="C2971" s="5">
        <f t="shared" si="231"/>
        <v>12</v>
      </c>
      <c r="D2971" s="11">
        <f t="shared" si="232"/>
        <v>44896</v>
      </c>
      <c r="E2971" s="2" t="s">
        <v>21</v>
      </c>
      <c r="F2971" s="5" t="str">
        <f t="shared" si="233"/>
        <v>NARINO</v>
      </c>
      <c r="G2971" s="2">
        <v>0</v>
      </c>
      <c r="H2971" s="7">
        <v>120845909</v>
      </c>
      <c r="I2971" s="9">
        <f t="shared" si="234"/>
        <v>1208.4590900000001</v>
      </c>
      <c r="J2971">
        <v>0</v>
      </c>
      <c r="K2971" cm="1">
        <f t="array" ref="K2971">INDEX(T!$H$2:$H$3661, MATCH(1, (T!$D$2:$D$3661=D2971)*(T!$E$2:$E$3661=G!E2971),0))</f>
        <v>1119.76758</v>
      </c>
      <c r="L2971" cm="1">
        <f t="array" ref="L2971">INDEX('C'!$I$2:$I$3661, MATCH(1, ('C'!$D$2:$D$3661=D2971)*('C'!$E$2:$E$3661=G!E2971),0))</f>
        <v>11305415.58303</v>
      </c>
      <c r="M2971" cm="1">
        <f t="array" ref="M2971">_xlfn.IFNA(INDEX(P!C$2:C$2862, MATCH(1, (P!$A$2:$A$2862=D2971)*(P!$B$2:$B$2862=F2971),0)),)</f>
        <v>0</v>
      </c>
      <c r="N2971" cm="1">
        <f t="array" ref="N2971">_xlfn.IFNA(INDEX(Ind!$H$2:$H$6441, MATCH(1, (Ind!$A$2:$A$6441=D2971)*(Ind!$D$2:$D$6441=F2971),0)),)</f>
        <v>0</v>
      </c>
      <c r="O2971" cm="1">
        <f t="array" ref="O2971">_xlfn.IFNA(INDEX(Ind!$L$2:$L$6441, MATCH(1, (Ind!$A$2:$A$6441=D2971)*(Ind!$D$2:$D$6441=F2971),0)),)</f>
        <v>0</v>
      </c>
    </row>
    <row r="2972" spans="1:15" x14ac:dyDescent="0.2">
      <c r="A2972" s="4" t="s">
        <v>139</v>
      </c>
      <c r="B2972" s="5" t="str">
        <f t="shared" si="230"/>
        <v>2022</v>
      </c>
      <c r="C2972" s="5">
        <f t="shared" si="231"/>
        <v>12</v>
      </c>
      <c r="D2972" s="11">
        <f t="shared" si="232"/>
        <v>44896</v>
      </c>
      <c r="E2972" s="5" t="s">
        <v>22</v>
      </c>
      <c r="F2972" s="5" t="str">
        <f t="shared" si="233"/>
        <v>NORTE DE SANTANDER</v>
      </c>
      <c r="G2972" s="12">
        <v>169954000</v>
      </c>
      <c r="H2972" s="8">
        <v>194693765</v>
      </c>
      <c r="I2972" s="9">
        <f t="shared" si="234"/>
        <v>1823.2388249999999</v>
      </c>
      <c r="J2972">
        <v>0</v>
      </c>
      <c r="K2972" cm="1">
        <f t="array" ref="K2972">INDEX(T!$H$2:$H$3661, MATCH(1, (T!$D$2:$D$3661=D2972)*(T!$E$2:$E$3661=G!E2972),0))</f>
        <v>277.53029500000002</v>
      </c>
      <c r="L2972" cm="1">
        <f t="array" ref="L2972">INDEX('C'!$I$2:$I$3661, MATCH(1, ('C'!$D$2:$D$3661=D2972)*('C'!$E$2:$E$3661=G!E2972),0))</f>
        <v>3149264.0079399999</v>
      </c>
      <c r="M2972" cm="1">
        <f t="array" ref="M2972">_xlfn.IFNA(INDEX(P!C$2:C$2862, MATCH(1, (P!$A$2:$A$2862=D2972)*(P!$B$2:$B$2862=F2972),0)),)</f>
        <v>4.8970967741935487</v>
      </c>
      <c r="N2972" cm="1">
        <f t="array" ref="N2972">_xlfn.IFNA(INDEX(Ind!$H$2:$H$6441, MATCH(1, (Ind!$A$2:$A$6441=D2972)*(Ind!$D$2:$D$6441=F2972),0)),)</f>
        <v>0</v>
      </c>
      <c r="O2972" cm="1">
        <f t="array" ref="O2972">_xlfn.IFNA(INDEX(Ind!$L$2:$L$6441, MATCH(1, (Ind!$A$2:$A$6441=D2972)*(Ind!$D$2:$D$6441=F2972),0)),)</f>
        <v>0</v>
      </c>
    </row>
    <row r="2973" spans="1:15" x14ac:dyDescent="0.2">
      <c r="A2973" s="1" t="s">
        <v>139</v>
      </c>
      <c r="B2973" s="5" t="str">
        <f t="shared" si="230"/>
        <v>2022</v>
      </c>
      <c r="C2973" s="5">
        <f t="shared" si="231"/>
        <v>12</v>
      </c>
      <c r="D2973" s="11">
        <f t="shared" si="232"/>
        <v>44896</v>
      </c>
      <c r="E2973" s="2" t="s">
        <v>23</v>
      </c>
      <c r="F2973" s="5" t="str">
        <f t="shared" si="233"/>
        <v>QUINDIO</v>
      </c>
      <c r="G2973" s="2">
        <v>0</v>
      </c>
      <c r="H2973" s="7">
        <v>152550471</v>
      </c>
      <c r="I2973" s="9">
        <f t="shared" si="234"/>
        <v>1525.5047099999999</v>
      </c>
      <c r="J2973">
        <v>0</v>
      </c>
      <c r="K2973" cm="1">
        <f t="array" ref="K2973">INDEX(T!$H$2:$H$3661, MATCH(1, (T!$D$2:$D$3661=D2973)*(T!$E$2:$E$3661=G!E2973),0))</f>
        <v>670.96352999999999</v>
      </c>
      <c r="L2973" cm="1">
        <f t="array" ref="L2973">INDEX('C'!$I$2:$I$3661, MATCH(1, ('C'!$D$2:$D$3661=D2973)*('C'!$E$2:$E$3661=G!E2973),0))</f>
        <v>2478680.7811799999</v>
      </c>
      <c r="M2973" cm="1">
        <f t="array" ref="M2973">_xlfn.IFNA(INDEX(P!C$2:C$2862, MATCH(1, (P!$A$2:$A$2862=D2973)*(P!$B$2:$B$2862=F2973),0)),)</f>
        <v>0</v>
      </c>
      <c r="N2973" cm="1">
        <f t="array" ref="N2973">_xlfn.IFNA(INDEX(Ind!$H$2:$H$6441, MATCH(1, (Ind!$A$2:$A$6441=D2973)*(Ind!$D$2:$D$6441=F2973),0)),)</f>
        <v>0</v>
      </c>
      <c r="O2973" cm="1">
        <f t="array" ref="O2973">_xlfn.IFNA(INDEX(Ind!$L$2:$L$6441, MATCH(1, (Ind!$A$2:$A$6441=D2973)*(Ind!$D$2:$D$6441=F2973),0)),)</f>
        <v>0</v>
      </c>
    </row>
    <row r="2974" spans="1:15" x14ac:dyDescent="0.2">
      <c r="A2974" s="4" t="s">
        <v>139</v>
      </c>
      <c r="B2974" s="5" t="str">
        <f t="shared" si="230"/>
        <v>2022</v>
      </c>
      <c r="C2974" s="5">
        <f t="shared" si="231"/>
        <v>12</v>
      </c>
      <c r="D2974" s="11">
        <f t="shared" si="232"/>
        <v>44896</v>
      </c>
      <c r="E2974" s="5" t="s">
        <v>24</v>
      </c>
      <c r="F2974" s="5" t="str">
        <f t="shared" si="233"/>
        <v>RISARALDA</v>
      </c>
      <c r="G2974" s="5">
        <v>0</v>
      </c>
      <c r="H2974" s="8">
        <v>126389471</v>
      </c>
      <c r="I2974" s="9">
        <f t="shared" si="234"/>
        <v>1263.89471</v>
      </c>
      <c r="J2974">
        <v>0</v>
      </c>
      <c r="K2974" cm="1">
        <f t="array" ref="K2974">INDEX(T!$H$2:$H$3661, MATCH(1, (T!$D$2:$D$3661=D2974)*(T!$E$2:$E$3661=G!E2974),0))</f>
        <v>507.42765000000003</v>
      </c>
      <c r="L2974" cm="1">
        <f t="array" ref="L2974">INDEX('C'!$I$2:$I$3661, MATCH(1, ('C'!$D$2:$D$3661=D2974)*('C'!$E$2:$E$3661=G!E2974),0))</f>
        <v>4059179.5441200002</v>
      </c>
      <c r="M2974" cm="1">
        <f t="array" ref="M2974">_xlfn.IFNA(INDEX(P!C$2:C$2862, MATCH(1, (P!$A$2:$A$2862=D2974)*(P!$B$2:$B$2862=F2974),0)),)</f>
        <v>0</v>
      </c>
      <c r="N2974" cm="1">
        <f t="array" ref="N2974">_xlfn.IFNA(INDEX(Ind!$H$2:$H$6441, MATCH(1, (Ind!$A$2:$A$6441=D2974)*(Ind!$D$2:$D$6441=F2974),0)),)</f>
        <v>226.045738919873</v>
      </c>
      <c r="O2974" cm="1">
        <f t="array" ref="O2974">_xlfn.IFNA(INDEX(Ind!$L$2:$L$6441, MATCH(1, (Ind!$A$2:$A$6441=D2974)*(Ind!$D$2:$D$6441=F2974),0)),)</f>
        <v>107.972049644325</v>
      </c>
    </row>
    <row r="2975" spans="1:15" x14ac:dyDescent="0.2">
      <c r="A2975" s="1" t="s">
        <v>139</v>
      </c>
      <c r="B2975" s="5" t="str">
        <f t="shared" si="230"/>
        <v>2022</v>
      </c>
      <c r="C2975" s="5">
        <f t="shared" si="231"/>
        <v>12</v>
      </c>
      <c r="D2975" s="11">
        <f t="shared" si="232"/>
        <v>44896</v>
      </c>
      <c r="E2975" s="2" t="s">
        <v>25</v>
      </c>
      <c r="F2975" s="5" t="str">
        <f t="shared" si="233"/>
        <v>SANTANDER</v>
      </c>
      <c r="G2975" s="13">
        <v>121811333</v>
      </c>
      <c r="H2975" s="7">
        <v>346125650</v>
      </c>
      <c r="I2975" s="9">
        <f t="shared" si="234"/>
        <v>2339.6849149999998</v>
      </c>
      <c r="J2975">
        <v>0</v>
      </c>
      <c r="K2975" cm="1">
        <f t="array" ref="K2975">INDEX(T!$H$2:$H$3661, MATCH(1, (T!$D$2:$D$3661=D2975)*(T!$E$2:$E$3661=G!E2975),0))</f>
        <v>657.95111499999996</v>
      </c>
      <c r="L2975" cm="1">
        <f t="array" ref="L2975">INDEX('C'!$I$2:$I$3661, MATCH(1, ('C'!$D$2:$D$3661=D2975)*('C'!$E$2:$E$3661=G!E2975),0))</f>
        <v>3338676.8853850001</v>
      </c>
      <c r="M2975" cm="1">
        <f t="array" ref="M2975">_xlfn.IFNA(INDEX(P!C$2:C$2862, MATCH(1, (P!$A$2:$A$2862=D2975)*(P!$B$2:$B$2862=F2975),0)),)</f>
        <v>22.594838709677418</v>
      </c>
      <c r="N2975" cm="1">
        <f t="array" ref="N2975">_xlfn.IFNA(INDEX(Ind!$H$2:$H$6441, MATCH(1, (Ind!$A$2:$A$6441=D2975)*(Ind!$D$2:$D$6441=F2975),0)),)</f>
        <v>162.826776694643</v>
      </c>
      <c r="O2975" cm="1">
        <f t="array" ref="O2975">_xlfn.IFNA(INDEX(Ind!$L$2:$L$6441, MATCH(1, (Ind!$A$2:$A$6441=D2975)*(Ind!$D$2:$D$6441=F2975),0)),)</f>
        <v>105.827453691466</v>
      </c>
    </row>
    <row r="2976" spans="1:15" x14ac:dyDescent="0.2">
      <c r="A2976" s="4" t="s">
        <v>139</v>
      </c>
      <c r="B2976" s="5" t="str">
        <f t="shared" si="230"/>
        <v>2022</v>
      </c>
      <c r="C2976" s="5">
        <f t="shared" si="231"/>
        <v>12</v>
      </c>
      <c r="D2976" s="11">
        <f t="shared" si="232"/>
        <v>44896</v>
      </c>
      <c r="E2976" s="5" t="s">
        <v>26</v>
      </c>
      <c r="F2976" s="5" t="str">
        <f t="shared" si="233"/>
        <v>SUCRE</v>
      </c>
      <c r="G2976" s="12">
        <v>102262000</v>
      </c>
      <c r="H2976" s="6">
        <v>0</v>
      </c>
      <c r="I2976" s="9">
        <f t="shared" si="234"/>
        <v>1022.62</v>
      </c>
      <c r="J2976">
        <v>0</v>
      </c>
      <c r="K2976" cm="1">
        <f t="array" ref="K2976">INDEX(T!$H$2:$H$3661, MATCH(1, (T!$D$2:$D$3661=D2976)*(T!$E$2:$E$3661=G!E2976),0))</f>
        <v>191.17</v>
      </c>
      <c r="L2976" cm="1">
        <f t="array" ref="L2976">INDEX('C'!$I$2:$I$3661, MATCH(1, ('C'!$D$2:$D$3661=D2976)*('C'!$E$2:$E$3661=G!E2976),0))</f>
        <v>14035906</v>
      </c>
      <c r="M2976" cm="1">
        <f t="array" ref="M2976">_xlfn.IFNA(INDEX(P!C$2:C$2862, MATCH(1, (P!$A$2:$A$2862=D2976)*(P!$B$2:$B$2862=F2976),0)),)</f>
        <v>104.01838709677419</v>
      </c>
      <c r="N2976" cm="1">
        <f t="array" ref="N2976">_xlfn.IFNA(INDEX(Ind!$H$2:$H$6441, MATCH(1, (Ind!$A$2:$A$6441=D2976)*(Ind!$D$2:$D$6441=F2976),0)),)</f>
        <v>0</v>
      </c>
      <c r="O2976" cm="1">
        <f t="array" ref="O2976">_xlfn.IFNA(INDEX(Ind!$L$2:$L$6441, MATCH(1, (Ind!$A$2:$A$6441=D2976)*(Ind!$D$2:$D$6441=F2976),0)),)</f>
        <v>0</v>
      </c>
    </row>
    <row r="2977" spans="1:15" x14ac:dyDescent="0.2">
      <c r="A2977" s="1" t="s">
        <v>139</v>
      </c>
      <c r="B2977" s="5" t="str">
        <f t="shared" si="230"/>
        <v>2022</v>
      </c>
      <c r="C2977" s="5">
        <f t="shared" si="231"/>
        <v>12</v>
      </c>
      <c r="D2977" s="11">
        <f t="shared" si="232"/>
        <v>44896</v>
      </c>
      <c r="E2977" s="2" t="s">
        <v>27</v>
      </c>
      <c r="F2977" s="5" t="str">
        <f t="shared" si="233"/>
        <v>TOLIMA</v>
      </c>
      <c r="G2977" s="2">
        <v>0</v>
      </c>
      <c r="H2977" s="7">
        <v>120828572</v>
      </c>
      <c r="I2977" s="9">
        <f t="shared" si="234"/>
        <v>1208.2857200000001</v>
      </c>
      <c r="J2977">
        <v>0</v>
      </c>
      <c r="K2977" cm="1">
        <f t="array" ref="K2977">INDEX(T!$H$2:$H$3661, MATCH(1, (T!$D$2:$D$3661=D2977)*(T!$E$2:$E$3661=G!E2977),0))</f>
        <v>1075.78322</v>
      </c>
      <c r="L2977" cm="1">
        <f t="array" ref="L2977">INDEX('C'!$I$2:$I$3661, MATCH(1, ('C'!$D$2:$D$3661=D2977)*('C'!$E$2:$E$3661=G!E2977),0))</f>
        <v>11371782.608209999</v>
      </c>
      <c r="M2977" cm="1">
        <f t="array" ref="M2977">_xlfn.IFNA(INDEX(P!C$2:C$2862, MATCH(1, (P!$A$2:$A$2862=D2977)*(P!$B$2:$B$2862=F2977),0)),)</f>
        <v>1.8903225806451613</v>
      </c>
      <c r="N2977" cm="1">
        <f t="array" ref="N2977">_xlfn.IFNA(INDEX(Ind!$H$2:$H$6441, MATCH(1, (Ind!$A$2:$A$6441=D2977)*(Ind!$D$2:$D$6441=F2977),0)),)</f>
        <v>137.71187309830299</v>
      </c>
      <c r="O2977" cm="1">
        <f t="array" ref="O2977">_xlfn.IFNA(INDEX(Ind!$L$2:$L$6441, MATCH(1, (Ind!$A$2:$A$6441=D2977)*(Ind!$D$2:$D$6441=F2977),0)),)</f>
        <v>93.6316480219986</v>
      </c>
    </row>
    <row r="2978" spans="1:15" x14ac:dyDescent="0.2">
      <c r="A2978" s="4" t="s">
        <v>139</v>
      </c>
      <c r="B2978" s="5" t="str">
        <f t="shared" si="230"/>
        <v>2022</v>
      </c>
      <c r="C2978" s="5">
        <f t="shared" si="231"/>
        <v>12</v>
      </c>
      <c r="D2978" s="11">
        <f t="shared" si="232"/>
        <v>44896</v>
      </c>
      <c r="E2978" s="5" t="s">
        <v>28</v>
      </c>
      <c r="F2978" s="5" t="str">
        <f t="shared" si="233"/>
        <v>VALLE DEL CAUCA</v>
      </c>
      <c r="G2978" s="12">
        <v>125561259</v>
      </c>
      <c r="H2978" s="6">
        <v>0</v>
      </c>
      <c r="I2978" s="9">
        <f t="shared" si="234"/>
        <v>1255.61259</v>
      </c>
      <c r="J2978">
        <v>0</v>
      </c>
      <c r="K2978" cm="1">
        <f t="array" ref="K2978">INDEX(T!$H$2:$H$3661, MATCH(1, (T!$D$2:$D$3661=D2978)*(T!$E$2:$E$3661=G!E2978),0))</f>
        <v>995.27693999999997</v>
      </c>
      <c r="L2978" cm="1">
        <f t="array" ref="L2978">INDEX('C'!$I$2:$I$3661, MATCH(1, ('C'!$D$2:$D$3661=D2978)*('C'!$E$2:$E$3661=G!E2978),0))</f>
        <v>18143636.578159999</v>
      </c>
      <c r="M2978" cm="1">
        <f t="array" ref="M2978">_xlfn.IFNA(INDEX(P!C$2:C$2862, MATCH(1, (P!$A$2:$A$2862=D2978)*(P!$B$2:$B$2862=F2978),0)),)</f>
        <v>0</v>
      </c>
      <c r="N2978" cm="1">
        <f t="array" ref="N2978">_xlfn.IFNA(INDEX(Ind!$H$2:$H$6441, MATCH(1, (Ind!$A$2:$A$6441=D2978)*(Ind!$D$2:$D$6441=F2978),0)),)</f>
        <v>166.678440917644</v>
      </c>
      <c r="O2978" cm="1">
        <f t="array" ref="O2978">_xlfn.IFNA(INDEX(Ind!$L$2:$L$6441, MATCH(1, (Ind!$A$2:$A$6441=D2978)*(Ind!$D$2:$D$6441=F2978),0)),)</f>
        <v>101.316748126197</v>
      </c>
    </row>
    <row r="2979" spans="1:15" x14ac:dyDescent="0.2">
      <c r="A2979" s="1" t="s">
        <v>139</v>
      </c>
      <c r="B2979" s="5" t="str">
        <f t="shared" si="230"/>
        <v>2022</v>
      </c>
      <c r="C2979" s="5">
        <f t="shared" si="231"/>
        <v>12</v>
      </c>
      <c r="D2979" s="11">
        <f t="shared" si="232"/>
        <v>44896</v>
      </c>
      <c r="E2979" s="2" t="s">
        <v>74</v>
      </c>
      <c r="F2979" s="5" t="str">
        <f t="shared" si="233"/>
        <v>ARAUCA</v>
      </c>
      <c r="G2979" s="2">
        <v>0</v>
      </c>
      <c r="H2979" s="7">
        <v>121087000</v>
      </c>
      <c r="I2979" s="9">
        <f t="shared" si="234"/>
        <v>1210.8699999999999</v>
      </c>
      <c r="J2979">
        <v>0</v>
      </c>
      <c r="K2979" cm="1">
        <f t="array" ref="K2979">INDEX(T!$H$2:$H$3661, MATCH(1, (T!$D$2:$D$3661=D2979)*(T!$E$2:$E$3661=G!E2979),0))</f>
        <v>1333.58</v>
      </c>
      <c r="L2979" cm="1">
        <f t="array" ref="L2979">INDEX('C'!$I$2:$I$3661, MATCH(1, ('C'!$D$2:$D$3661=D2979)*('C'!$E$2:$E$3661=G!E2979),0))</f>
        <v>50111.05</v>
      </c>
      <c r="M2979" cm="1">
        <f t="array" ref="M2979">_xlfn.IFNA(INDEX(P!C$2:C$2862, MATCH(1, (P!$A$2:$A$2862=D2979)*(P!$B$2:$B$2862=F2979),0)),)</f>
        <v>3.2303225806451614</v>
      </c>
      <c r="N2979" cm="1">
        <f t="array" ref="N2979">_xlfn.IFNA(INDEX(Ind!$H$2:$H$6441, MATCH(1, (Ind!$A$2:$A$6441=D2979)*(Ind!$D$2:$D$6441=F2979),0)),)</f>
        <v>0</v>
      </c>
      <c r="O2979" cm="1">
        <f t="array" ref="O2979">_xlfn.IFNA(INDEX(Ind!$L$2:$L$6441, MATCH(1, (Ind!$A$2:$A$6441=D2979)*(Ind!$D$2:$D$6441=F2979),0)),)</f>
        <v>0</v>
      </c>
    </row>
    <row r="2980" spans="1:15" x14ac:dyDescent="0.2">
      <c r="A2980" s="4" t="s">
        <v>139</v>
      </c>
      <c r="B2980" s="5" t="str">
        <f t="shared" si="230"/>
        <v>2022</v>
      </c>
      <c r="C2980" s="5">
        <f t="shared" si="231"/>
        <v>12</v>
      </c>
      <c r="D2980" s="11">
        <f t="shared" si="232"/>
        <v>44896</v>
      </c>
      <c r="E2980" s="5" t="s">
        <v>29</v>
      </c>
      <c r="F2980" s="5" t="str">
        <f t="shared" si="233"/>
        <v>CASANARE</v>
      </c>
      <c r="G2980" s="5">
        <v>0</v>
      </c>
      <c r="H2980" s="6">
        <v>60413057</v>
      </c>
      <c r="I2980" s="9">
        <f t="shared" si="234"/>
        <v>604.13057000000003</v>
      </c>
      <c r="J2980">
        <v>0</v>
      </c>
      <c r="K2980" cm="1">
        <f t="array" ref="K2980">INDEX(T!$H$2:$H$3661, MATCH(1, (T!$D$2:$D$3661=D2980)*(T!$E$2:$E$3661=G!E2980),0))</f>
        <v>141.96342999999999</v>
      </c>
      <c r="L2980" cm="1">
        <f t="array" ref="L2980">INDEX('C'!$I$2:$I$3661, MATCH(1, ('C'!$D$2:$D$3661=D2980)*('C'!$E$2:$E$3661=G!E2980),0))</f>
        <v>597290.05943000002</v>
      </c>
      <c r="M2980" cm="1">
        <f t="array" ref="M2980">_xlfn.IFNA(INDEX(P!C$2:C$2862, MATCH(1, (P!$A$2:$A$2862=D2980)*(P!$B$2:$B$2862=F2980),0)),)</f>
        <v>608.80129032258071</v>
      </c>
      <c r="N2980" cm="1">
        <f t="array" ref="N2980">_xlfn.IFNA(INDEX(Ind!$H$2:$H$6441, MATCH(1, (Ind!$A$2:$A$6441=D2980)*(Ind!$D$2:$D$6441=F2980),0)),)</f>
        <v>0</v>
      </c>
      <c r="O2980" cm="1">
        <f t="array" ref="O2980">_xlfn.IFNA(INDEX(Ind!$L$2:$L$6441, MATCH(1, (Ind!$A$2:$A$6441=D2980)*(Ind!$D$2:$D$6441=F2980),0)),)</f>
        <v>0</v>
      </c>
    </row>
    <row r="2981" spans="1:15" x14ac:dyDescent="0.2">
      <c r="A2981" s="1" t="s">
        <v>139</v>
      </c>
      <c r="B2981" s="5" t="str">
        <f t="shared" si="230"/>
        <v>2022</v>
      </c>
      <c r="C2981" s="5">
        <f t="shared" si="231"/>
        <v>12</v>
      </c>
      <c r="D2981" s="11">
        <f t="shared" si="232"/>
        <v>44896</v>
      </c>
      <c r="E2981" s="2" t="s">
        <v>30</v>
      </c>
      <c r="F2981" s="5" t="str">
        <f t="shared" si="233"/>
        <v>PUTUMAYO</v>
      </c>
      <c r="G2981" s="2">
        <v>0</v>
      </c>
      <c r="H2981" s="7">
        <v>113264000</v>
      </c>
      <c r="I2981" s="9">
        <f t="shared" si="234"/>
        <v>1132.6400000000001</v>
      </c>
      <c r="J2981">
        <v>0</v>
      </c>
      <c r="K2981" cm="1">
        <f t="array" ref="K2981">INDEX(T!$H$2:$H$3661, MATCH(1, (T!$D$2:$D$3661=D2981)*(T!$E$2:$E$3661=G!E2981),0))</f>
        <v>3021.93</v>
      </c>
      <c r="L2981" cm="1">
        <f t="array" ref="L2981">INDEX('C'!$I$2:$I$3661, MATCH(1, ('C'!$D$2:$D$3661=D2981)*('C'!$E$2:$E$3661=G!E2981),0))</f>
        <v>56344.336669999997</v>
      </c>
      <c r="M2981" cm="1">
        <f t="array" ref="M2981">_xlfn.IFNA(INDEX(P!C$2:C$2862, MATCH(1, (P!$A$2:$A$2862=D2981)*(P!$B$2:$B$2862=F2981),0)),)</f>
        <v>2.8964516129032258</v>
      </c>
      <c r="N2981" cm="1">
        <f t="array" ref="N2981">_xlfn.IFNA(INDEX(Ind!$H$2:$H$6441, MATCH(1, (Ind!$A$2:$A$6441=D2981)*(Ind!$D$2:$D$6441=F2981),0)),)</f>
        <v>0</v>
      </c>
      <c r="O2981" cm="1">
        <f t="array" ref="O2981">_xlfn.IFNA(INDEX(Ind!$L$2:$L$6441, MATCH(1, (Ind!$A$2:$A$6441=D2981)*(Ind!$D$2:$D$6441=F2981),0)),)</f>
        <v>0</v>
      </c>
    </row>
    <row r="2982" spans="1:15" x14ac:dyDescent="0.2">
      <c r="A2982" s="4" t="s">
        <v>139</v>
      </c>
      <c r="B2982" s="5" t="str">
        <f t="shared" si="230"/>
        <v>2022</v>
      </c>
      <c r="C2982" s="5">
        <f t="shared" si="231"/>
        <v>12</v>
      </c>
      <c r="D2982" s="11">
        <f t="shared" si="232"/>
        <v>44896</v>
      </c>
      <c r="E2982" s="5" t="s">
        <v>31</v>
      </c>
      <c r="F2982" s="5" t="str">
        <f t="shared" si="233"/>
        <v>GUAVIARE</v>
      </c>
      <c r="G2982" s="5">
        <v>0</v>
      </c>
      <c r="H2982" s="8">
        <v>116754000</v>
      </c>
      <c r="I2982" s="9">
        <f t="shared" si="234"/>
        <v>1167.54</v>
      </c>
      <c r="J2982">
        <v>0</v>
      </c>
      <c r="K2982" cm="1">
        <f t="array" ref="K2982">INDEX(T!$H$2:$H$3661, MATCH(1, (T!$D$2:$D$3661=D2982)*(T!$E$2:$E$3661=G!E2982),0))</f>
        <v>2150.64</v>
      </c>
      <c r="L2982" cm="1">
        <f t="array" ref="L2982">INDEX('C'!$I$2:$I$3661, MATCH(1, ('C'!$D$2:$D$3661=D2982)*('C'!$E$2:$E$3661=G!E2982),0))</f>
        <v>41996.11</v>
      </c>
      <c r="M2982" cm="1">
        <f t="array" ref="M2982">_xlfn.IFNA(INDEX(P!C$2:C$2862, MATCH(1, (P!$A$2:$A$2862=D2982)*(P!$B$2:$B$2862=F2982),0)),)</f>
        <v>0</v>
      </c>
      <c r="N2982" cm="1">
        <f t="array" ref="N2982">_xlfn.IFNA(INDEX(Ind!$H$2:$H$6441, MATCH(1, (Ind!$A$2:$A$6441=D2982)*(Ind!$D$2:$D$6441=F2982),0)),)</f>
        <v>0</v>
      </c>
      <c r="O2982" cm="1">
        <f t="array" ref="O2982">_xlfn.IFNA(INDEX(Ind!$L$2:$L$6441, MATCH(1, (Ind!$A$2:$A$6441=D2982)*(Ind!$D$2:$D$6441=F2982),0)),)</f>
        <v>0</v>
      </c>
    </row>
    <row r="2983" spans="1:15" x14ac:dyDescent="0.2">
      <c r="A2983" s="1" t="s">
        <v>140</v>
      </c>
      <c r="B2983" s="5" t="str">
        <f t="shared" si="230"/>
        <v>2023</v>
      </c>
      <c r="C2983" s="5">
        <f t="shared" si="231"/>
        <v>1</v>
      </c>
      <c r="D2983" s="11">
        <f t="shared" si="232"/>
        <v>44927</v>
      </c>
      <c r="E2983" s="2" t="s">
        <v>5</v>
      </c>
      <c r="F2983" s="5" t="str">
        <f t="shared" si="233"/>
        <v>ANTIOQUIA</v>
      </c>
      <c r="G2983" s="13">
        <v>109152965</v>
      </c>
      <c r="H2983" s="7">
        <v>101056667</v>
      </c>
      <c r="I2983" s="9">
        <f t="shared" si="234"/>
        <v>1051.0481600000001</v>
      </c>
      <c r="J2983">
        <v>0</v>
      </c>
      <c r="K2983" cm="1">
        <f t="array" ref="K2983">INDEX(T!$H$2:$H$3661, MATCH(1, (T!$D$2:$D$3661=D2983)*(T!$E$2:$E$3661=G!E2983),0))</f>
        <v>544.75197000000003</v>
      </c>
      <c r="L2983" cm="1">
        <f t="array" ref="L2983">INDEX('C'!$I$2:$I$3661, MATCH(1, ('C'!$D$2:$D$3661=D2983)*('C'!$E$2:$E$3661=G!E2983),0))</f>
        <v>13850806.418575</v>
      </c>
      <c r="M2983" cm="1">
        <f t="array" ref="M2983">_xlfn.IFNA(INDEX(P!C$2:C$2862, MATCH(1, (P!$A$2:$A$2862=D2983)*(P!$B$2:$B$2862=F2983),0)),)</f>
        <v>0</v>
      </c>
      <c r="N2983" cm="1">
        <f t="array" ref="N2983">_xlfn.IFNA(INDEX(Ind!$H$2:$H$6441, MATCH(1, (Ind!$A$2:$A$6441=D2983)*(Ind!$D$2:$D$6441=F2983),0)),)</f>
        <v>146.532318955063</v>
      </c>
      <c r="O2983" cm="1">
        <f t="array" ref="O2983">_xlfn.IFNA(INDEX(Ind!$L$2:$L$6441, MATCH(1, (Ind!$A$2:$A$6441=D2983)*(Ind!$D$2:$D$6441=F2983),0)),)</f>
        <v>96.517167047480697</v>
      </c>
    </row>
    <row r="2984" spans="1:15" x14ac:dyDescent="0.2">
      <c r="A2984" s="4" t="s">
        <v>140</v>
      </c>
      <c r="B2984" s="5" t="str">
        <f t="shared" si="230"/>
        <v>2023</v>
      </c>
      <c r="C2984" s="5">
        <f t="shared" si="231"/>
        <v>1</v>
      </c>
      <c r="D2984" s="11">
        <f t="shared" si="232"/>
        <v>44927</v>
      </c>
      <c r="E2984" s="5" t="s">
        <v>6</v>
      </c>
      <c r="F2984" s="5" t="str">
        <f t="shared" si="233"/>
        <v>ATLANTICO</v>
      </c>
      <c r="G2984" s="12">
        <v>162276136</v>
      </c>
      <c r="H2984" s="6">
        <v>0</v>
      </c>
      <c r="I2984" s="9">
        <f t="shared" si="234"/>
        <v>1622.76136</v>
      </c>
      <c r="J2984">
        <v>0</v>
      </c>
      <c r="K2984" cm="1">
        <f t="array" ref="K2984">INDEX(T!$H$2:$H$3661, MATCH(1, (T!$D$2:$D$3661=D2984)*(T!$E$2:$E$3661=G!E2984),0))</f>
        <v>290.5</v>
      </c>
      <c r="L2984" cm="1">
        <f t="array" ref="L2984">INDEX('C'!$I$2:$I$3661, MATCH(1, ('C'!$D$2:$D$3661=D2984)*('C'!$E$2:$E$3661=G!E2984),0))</f>
        <v>18050435.91807</v>
      </c>
      <c r="M2984" cm="1">
        <f t="array" ref="M2984">_xlfn.IFNA(INDEX(P!C$2:C$2862, MATCH(1, (P!$A$2:$A$2862=D2984)*(P!$B$2:$B$2862=F2984),0)),)</f>
        <v>30.926774193548386</v>
      </c>
      <c r="N2984" cm="1">
        <f t="array" ref="N2984">_xlfn.IFNA(INDEX(Ind!$H$2:$H$6441, MATCH(1, (Ind!$A$2:$A$6441=D2984)*(Ind!$D$2:$D$6441=F2984),0)),)</f>
        <v>169.01226844466399</v>
      </c>
      <c r="O2984" cm="1">
        <f t="array" ref="O2984">_xlfn.IFNA(INDEX(Ind!$L$2:$L$6441, MATCH(1, (Ind!$A$2:$A$6441=D2984)*(Ind!$D$2:$D$6441=F2984),0)),)</f>
        <v>107.01571557302501</v>
      </c>
    </row>
    <row r="2985" spans="1:15" x14ac:dyDescent="0.2">
      <c r="A2985" s="1" t="s">
        <v>140</v>
      </c>
      <c r="B2985" s="5" t="str">
        <f t="shared" si="230"/>
        <v>2023</v>
      </c>
      <c r="C2985" s="5">
        <f t="shared" si="231"/>
        <v>1</v>
      </c>
      <c r="D2985" s="11">
        <f t="shared" si="232"/>
        <v>44927</v>
      </c>
      <c r="E2985" s="2" t="s">
        <v>7</v>
      </c>
      <c r="F2985" s="5" t="str">
        <f t="shared" si="233"/>
        <v>BOGOTA, D.C.</v>
      </c>
      <c r="G2985" s="2">
        <v>0</v>
      </c>
      <c r="H2985" s="7">
        <v>120277000</v>
      </c>
      <c r="I2985" s="9">
        <f t="shared" si="234"/>
        <v>1202.77</v>
      </c>
      <c r="J2985">
        <v>0</v>
      </c>
      <c r="K2985" cm="1">
        <f t="array" ref="K2985">INDEX(T!$H$2:$H$3661, MATCH(1, (T!$D$2:$D$3661=D2985)*(T!$E$2:$E$3661=G!E2985),0))</f>
        <v>689.37</v>
      </c>
      <c r="L2985" cm="1">
        <f t="array" ref="L2985">INDEX('C'!$I$2:$I$3661, MATCH(1, ('C'!$D$2:$D$3661=D2985)*('C'!$E$2:$E$3661=G!E2985),0))</f>
        <v>56336343</v>
      </c>
      <c r="M2985" cm="1">
        <f t="array" ref="M2985">_xlfn.IFNA(INDEX(P!C$2:C$2862, MATCH(1, (P!$A$2:$A$2862=D2985)*(P!$B$2:$B$2862=F2985),0)),)</f>
        <v>0</v>
      </c>
      <c r="N2985" cm="1">
        <f t="array" ref="N2985">_xlfn.IFNA(INDEX(Ind!$H$2:$H$6441, MATCH(1, (Ind!$A$2:$A$6441=D2985)*(Ind!$D$2:$D$6441=F2985),0)),)</f>
        <v>132.22434875117099</v>
      </c>
      <c r="O2985" cm="1">
        <f t="array" ref="O2985">_xlfn.IFNA(INDEX(Ind!$L$2:$L$6441, MATCH(1, (Ind!$A$2:$A$6441=D2985)*(Ind!$D$2:$D$6441=F2985),0)),)</f>
        <v>94.155275751295505</v>
      </c>
    </row>
    <row r="2986" spans="1:15" x14ac:dyDescent="0.2">
      <c r="A2986" s="4" t="s">
        <v>140</v>
      </c>
      <c r="B2986" s="5" t="str">
        <f t="shared" si="230"/>
        <v>2023</v>
      </c>
      <c r="C2986" s="5">
        <f t="shared" si="231"/>
        <v>1</v>
      </c>
      <c r="D2986" s="11">
        <f t="shared" si="232"/>
        <v>44927</v>
      </c>
      <c r="E2986" s="5" t="s">
        <v>8</v>
      </c>
      <c r="F2986" s="5" t="str">
        <f t="shared" si="233"/>
        <v>BOLIVAR</v>
      </c>
      <c r="G2986" s="12">
        <v>162400000</v>
      </c>
      <c r="H2986" s="6">
        <v>96001333</v>
      </c>
      <c r="I2986" s="9">
        <f t="shared" si="234"/>
        <v>1292.0066650000001</v>
      </c>
      <c r="J2986">
        <v>0</v>
      </c>
      <c r="K2986" cm="1">
        <f t="array" ref="K2986">INDEX(T!$H$2:$H$3661, MATCH(1, (T!$D$2:$D$3661=D2986)*(T!$E$2:$E$3661=G!E2986),0))</f>
        <v>290.85000000000002</v>
      </c>
      <c r="L2986" cm="1">
        <f t="array" ref="L2986">INDEX('C'!$I$2:$I$3661, MATCH(1, ('C'!$D$2:$D$3661=D2986)*('C'!$E$2:$E$3661=G!E2986),0))</f>
        <v>11596371.888405001</v>
      </c>
      <c r="M2986" cm="1">
        <f t="array" ref="M2986">_xlfn.IFNA(INDEX(P!C$2:C$2862, MATCH(1, (P!$A$2:$A$2862=D2986)*(P!$B$2:$B$2862=F2986),0)),)</f>
        <v>1.9222580645161291</v>
      </c>
      <c r="N2986" cm="1">
        <f t="array" ref="N2986">_xlfn.IFNA(INDEX(Ind!$H$2:$H$6441, MATCH(1, (Ind!$A$2:$A$6441=D2986)*(Ind!$D$2:$D$6441=F2986),0)),)</f>
        <v>199.01799655948699</v>
      </c>
      <c r="O2986" cm="1">
        <f t="array" ref="O2986">_xlfn.IFNA(INDEX(Ind!$L$2:$L$6441, MATCH(1, (Ind!$A$2:$A$6441=D2986)*(Ind!$D$2:$D$6441=F2986),0)),)</f>
        <v>104.453952910921</v>
      </c>
    </row>
    <row r="2987" spans="1:15" x14ac:dyDescent="0.2">
      <c r="A2987" s="1" t="s">
        <v>140</v>
      </c>
      <c r="B2987" s="5" t="str">
        <f t="shared" si="230"/>
        <v>2023</v>
      </c>
      <c r="C2987" s="5">
        <f t="shared" si="231"/>
        <v>1</v>
      </c>
      <c r="D2987" s="11">
        <f t="shared" si="232"/>
        <v>44927</v>
      </c>
      <c r="E2987" s="2" t="s">
        <v>9</v>
      </c>
      <c r="F2987" s="5" t="str">
        <f t="shared" si="233"/>
        <v>BOYACA</v>
      </c>
      <c r="G2987" s="13">
        <v>122055000</v>
      </c>
      <c r="H2987" s="7">
        <v>150871562</v>
      </c>
      <c r="I2987" s="9">
        <f t="shared" si="234"/>
        <v>1364.6328100000001</v>
      </c>
      <c r="J2987">
        <v>0</v>
      </c>
      <c r="K2987" cm="1">
        <f t="array" ref="K2987">INDEX(T!$H$2:$H$3661, MATCH(1, (T!$D$2:$D$3661=D2987)*(T!$E$2:$E$3661=G!E2987),0))</f>
        <v>571.51687000000004</v>
      </c>
      <c r="L2987" cm="1">
        <f t="array" ref="L2987">INDEX('C'!$I$2:$I$3661, MATCH(1, ('C'!$D$2:$D$3661=D2987)*('C'!$E$2:$E$3661=G!E2987),0))</f>
        <v>89804.115789999996</v>
      </c>
      <c r="M2987" cm="1">
        <f t="array" ref="M2987">_xlfn.IFNA(INDEX(P!C$2:C$2862, MATCH(1, (P!$A$2:$A$2862=D2987)*(P!$B$2:$B$2862=F2987),0)),)</f>
        <v>43.355483870967745</v>
      </c>
      <c r="N2987" cm="1">
        <f t="array" ref="N2987">_xlfn.IFNA(INDEX(Ind!$H$2:$H$6441, MATCH(1, (Ind!$A$2:$A$6441=D2987)*(Ind!$D$2:$D$6441=F2987),0)),)</f>
        <v>170.200775783333</v>
      </c>
      <c r="O2987" cm="1">
        <f t="array" ref="O2987">_xlfn.IFNA(INDEX(Ind!$L$2:$L$6441, MATCH(1, (Ind!$A$2:$A$6441=D2987)*(Ind!$D$2:$D$6441=F2987),0)),)</f>
        <v>101.47577155629401</v>
      </c>
    </row>
    <row r="2988" spans="1:15" x14ac:dyDescent="0.2">
      <c r="A2988" s="4" t="s">
        <v>140</v>
      </c>
      <c r="B2988" s="5" t="str">
        <f t="shared" si="230"/>
        <v>2023</v>
      </c>
      <c r="C2988" s="5">
        <f t="shared" si="231"/>
        <v>1</v>
      </c>
      <c r="D2988" s="11">
        <f t="shared" si="232"/>
        <v>44927</v>
      </c>
      <c r="E2988" s="5" t="s">
        <v>10</v>
      </c>
      <c r="F2988" s="5" t="str">
        <f t="shared" si="233"/>
        <v>CALDAS</v>
      </c>
      <c r="G2988" s="5">
        <v>0</v>
      </c>
      <c r="H2988" s="8">
        <v>140782772</v>
      </c>
      <c r="I2988" s="9">
        <f t="shared" si="234"/>
        <v>1407.82772</v>
      </c>
      <c r="J2988">
        <v>0</v>
      </c>
      <c r="K2988" cm="1">
        <f t="array" ref="K2988">INDEX(T!$H$2:$H$3661, MATCH(1, (T!$D$2:$D$3661=D2988)*(T!$E$2:$E$3661=G!E2988),0))</f>
        <v>516.25187000000005</v>
      </c>
      <c r="L2988" cm="1">
        <f t="array" ref="L2988">INDEX('C'!$I$2:$I$3661, MATCH(1, ('C'!$D$2:$D$3661=D2988)*('C'!$E$2:$E$3661=G!E2988),0))</f>
        <v>2480757.1887599998</v>
      </c>
      <c r="M2988" cm="1">
        <f t="array" ref="M2988">_xlfn.IFNA(INDEX(P!C$2:C$2862, MATCH(1, (P!$A$2:$A$2862=D2988)*(P!$B$2:$B$2862=F2988),0)),)</f>
        <v>0</v>
      </c>
      <c r="N2988" cm="1">
        <f t="array" ref="N2988">_xlfn.IFNA(INDEX(Ind!$H$2:$H$6441, MATCH(1, (Ind!$A$2:$A$6441=D2988)*(Ind!$D$2:$D$6441=F2988),0)),)</f>
        <v>174.53197266430499</v>
      </c>
      <c r="O2988" cm="1">
        <f t="array" ref="O2988">_xlfn.IFNA(INDEX(Ind!$L$2:$L$6441, MATCH(1, (Ind!$A$2:$A$6441=D2988)*(Ind!$D$2:$D$6441=F2988),0)),)</f>
        <v>99.952045184093194</v>
      </c>
    </row>
    <row r="2989" spans="1:15" x14ac:dyDescent="0.2">
      <c r="A2989" s="1" t="s">
        <v>140</v>
      </c>
      <c r="B2989" s="5" t="str">
        <f t="shared" si="230"/>
        <v>2023</v>
      </c>
      <c r="C2989" s="5">
        <f t="shared" si="231"/>
        <v>1</v>
      </c>
      <c r="D2989" s="11">
        <f t="shared" si="232"/>
        <v>44927</v>
      </c>
      <c r="E2989" s="2" t="s">
        <v>12</v>
      </c>
      <c r="F2989" s="5" t="str">
        <f t="shared" si="233"/>
        <v>CAUCA</v>
      </c>
      <c r="G2989" s="13">
        <v>127419000</v>
      </c>
      <c r="H2989" s="3">
        <v>0</v>
      </c>
      <c r="I2989" s="9">
        <f t="shared" si="234"/>
        <v>1274.19</v>
      </c>
      <c r="J2989">
        <v>0</v>
      </c>
      <c r="K2989" cm="1">
        <f t="array" ref="K2989">INDEX(T!$H$2:$H$3661, MATCH(1, (T!$D$2:$D$3661=D2989)*(T!$E$2:$E$3661=G!E2989),0))</f>
        <v>1057.73</v>
      </c>
      <c r="L2989" cm="1">
        <f t="array" ref="L2989">INDEX('C'!$I$2:$I$3661, MATCH(1, ('C'!$D$2:$D$3661=D2989)*('C'!$E$2:$E$3661=G!E2989),0))</f>
        <v>36985042</v>
      </c>
      <c r="M2989" cm="1">
        <f t="array" ref="M2989">_xlfn.IFNA(INDEX(P!C$2:C$2862, MATCH(1, (P!$A$2:$A$2862=D2989)*(P!$B$2:$B$2862=F2989),0)),)</f>
        <v>0</v>
      </c>
      <c r="N2989" cm="1">
        <f t="array" ref="N2989">_xlfn.IFNA(INDEX(Ind!$H$2:$H$6441, MATCH(1, (Ind!$A$2:$A$6441=D2989)*(Ind!$D$2:$D$6441=F2989),0)),)</f>
        <v>130.834642070049</v>
      </c>
      <c r="O2989" cm="1">
        <f t="array" ref="O2989">_xlfn.IFNA(INDEX(Ind!$L$2:$L$6441, MATCH(1, (Ind!$A$2:$A$6441=D2989)*(Ind!$D$2:$D$6441=F2989),0)),)</f>
        <v>105.469133780907</v>
      </c>
    </row>
    <row r="2990" spans="1:15" x14ac:dyDescent="0.2">
      <c r="A2990" s="4" t="s">
        <v>140</v>
      </c>
      <c r="B2990" s="5" t="str">
        <f t="shared" si="230"/>
        <v>2023</v>
      </c>
      <c r="C2990" s="5">
        <f t="shared" si="231"/>
        <v>1</v>
      </c>
      <c r="D2990" s="11">
        <f t="shared" si="232"/>
        <v>44927</v>
      </c>
      <c r="E2990" s="5" t="s">
        <v>13</v>
      </c>
      <c r="F2990" s="5" t="str">
        <f t="shared" si="233"/>
        <v>CESAR</v>
      </c>
      <c r="G2990" s="12">
        <v>161022000</v>
      </c>
      <c r="H2990" s="8">
        <v>310190769</v>
      </c>
      <c r="I2990" s="9">
        <f t="shared" si="234"/>
        <v>2356.0638450000001</v>
      </c>
      <c r="J2990">
        <v>0</v>
      </c>
      <c r="K2990" cm="1">
        <f t="array" ref="K2990">INDEX(T!$H$2:$H$3661, MATCH(1, (T!$D$2:$D$3661=D2990)*(T!$E$2:$E$3661=G!E2990),0))</f>
        <v>658.71</v>
      </c>
      <c r="L2990" cm="1">
        <f t="array" ref="L2990">INDEX('C'!$I$2:$I$3661, MATCH(1, ('C'!$D$2:$D$3661=D2990)*('C'!$E$2:$E$3661=G!E2990),0))</f>
        <v>6737650.5312750004</v>
      </c>
      <c r="M2990" cm="1">
        <f t="array" ref="M2990">_xlfn.IFNA(INDEX(P!C$2:C$2862, MATCH(1, (P!$A$2:$A$2862=D2990)*(P!$B$2:$B$2862=F2990),0)),)</f>
        <v>9.2109677419354838</v>
      </c>
      <c r="N2990" cm="1">
        <f t="array" ref="N2990">_xlfn.IFNA(INDEX(Ind!$H$2:$H$6441, MATCH(1, (Ind!$A$2:$A$6441=D2990)*(Ind!$D$2:$D$6441=F2990),0)),)</f>
        <v>0</v>
      </c>
      <c r="O2990" cm="1">
        <f t="array" ref="O2990">_xlfn.IFNA(INDEX(Ind!$L$2:$L$6441, MATCH(1, (Ind!$A$2:$A$6441=D2990)*(Ind!$D$2:$D$6441=F2990),0)),)</f>
        <v>0</v>
      </c>
    </row>
    <row r="2991" spans="1:15" x14ac:dyDescent="0.2">
      <c r="A2991" s="1" t="s">
        <v>140</v>
      </c>
      <c r="B2991" s="5" t="str">
        <f t="shared" si="230"/>
        <v>2023</v>
      </c>
      <c r="C2991" s="5">
        <f t="shared" si="231"/>
        <v>1</v>
      </c>
      <c r="D2991" s="11">
        <f t="shared" si="232"/>
        <v>44927</v>
      </c>
      <c r="E2991" s="2" t="s">
        <v>15</v>
      </c>
      <c r="F2991" s="5" t="str">
        <f t="shared" si="233"/>
        <v>CUNDINAMARCA</v>
      </c>
      <c r="G2991" s="13">
        <v>130000000</v>
      </c>
      <c r="H2991" s="7">
        <v>128480980</v>
      </c>
      <c r="I2991" s="9">
        <f t="shared" si="234"/>
        <v>1292.4049</v>
      </c>
      <c r="J2991">
        <v>0</v>
      </c>
      <c r="K2991" cm="1">
        <f t="array" ref="K2991">INDEX(T!$H$2:$H$3661, MATCH(1, (T!$D$2:$D$3661=D2991)*(T!$E$2:$E$3661=G!E2991),0))</f>
        <v>553.97264500000006</v>
      </c>
      <c r="L2991" cm="1">
        <f t="array" ref="L2991">INDEX('C'!$I$2:$I$3661, MATCH(1, ('C'!$D$2:$D$3661=D2991)*('C'!$E$2:$E$3661=G!E2991),0))</f>
        <v>7584681.8275950002</v>
      </c>
      <c r="M2991" cm="1">
        <f t="array" ref="M2991">_xlfn.IFNA(INDEX(P!C$2:C$2862, MATCH(1, (P!$A$2:$A$2862=D2991)*(P!$B$2:$B$2862=F2991),0)),)</f>
        <v>0</v>
      </c>
      <c r="N2991" cm="1">
        <f t="array" ref="N2991">_xlfn.IFNA(INDEX(Ind!$H$2:$H$6441, MATCH(1, (Ind!$A$2:$A$6441=D2991)*(Ind!$D$2:$D$6441=F2991),0)),)</f>
        <v>154.233384607559</v>
      </c>
      <c r="O2991" cm="1">
        <f t="array" ref="O2991">_xlfn.IFNA(INDEX(Ind!$L$2:$L$6441, MATCH(1, (Ind!$A$2:$A$6441=D2991)*(Ind!$D$2:$D$6441=F2991),0)),)</f>
        <v>100.3667324244</v>
      </c>
    </row>
    <row r="2992" spans="1:15" x14ac:dyDescent="0.2">
      <c r="A2992" s="4" t="s">
        <v>140</v>
      </c>
      <c r="B2992" s="5" t="str">
        <f t="shared" si="230"/>
        <v>2023</v>
      </c>
      <c r="C2992" s="5">
        <f t="shared" si="231"/>
        <v>1</v>
      </c>
      <c r="D2992" s="11">
        <f t="shared" si="232"/>
        <v>44927</v>
      </c>
      <c r="E2992" s="5" t="s">
        <v>17</v>
      </c>
      <c r="F2992" s="5" t="str">
        <f t="shared" si="233"/>
        <v>HUILA</v>
      </c>
      <c r="G2992" s="5">
        <v>0</v>
      </c>
      <c r="H2992" s="6">
        <v>94544000</v>
      </c>
      <c r="I2992" s="9">
        <f t="shared" si="234"/>
        <v>945.44</v>
      </c>
      <c r="J2992">
        <v>0</v>
      </c>
      <c r="K2992" cm="1">
        <f t="array" ref="K2992">INDEX(T!$H$2:$H$3661, MATCH(1, (T!$D$2:$D$3661=D2992)*(T!$E$2:$E$3661=G!E2992),0))</f>
        <v>747.48</v>
      </c>
      <c r="L2992" cm="1">
        <f t="array" ref="L2992">INDEX('C'!$I$2:$I$3661, MATCH(1, ('C'!$D$2:$D$3661=D2992)*('C'!$E$2:$E$3661=G!E2992),0))</f>
        <v>28250.02</v>
      </c>
      <c r="M2992" cm="1">
        <f t="array" ref="M2992">_xlfn.IFNA(INDEX(P!C$2:C$2862, MATCH(1, (P!$A$2:$A$2862=D2992)*(P!$B$2:$B$2862=F2992),0)),)</f>
        <v>3.7980645161290321</v>
      </c>
      <c r="N2992" cm="1">
        <f t="array" ref="N2992">_xlfn.IFNA(INDEX(Ind!$H$2:$H$6441, MATCH(1, (Ind!$A$2:$A$6441=D2992)*(Ind!$D$2:$D$6441=F2992),0)),)</f>
        <v>0</v>
      </c>
      <c r="O2992" cm="1">
        <f t="array" ref="O2992">_xlfn.IFNA(INDEX(Ind!$L$2:$L$6441, MATCH(1, (Ind!$A$2:$A$6441=D2992)*(Ind!$D$2:$D$6441=F2992),0)),)</f>
        <v>0</v>
      </c>
    </row>
    <row r="2993" spans="1:15" x14ac:dyDescent="0.2">
      <c r="A2993" s="1" t="s">
        <v>140</v>
      </c>
      <c r="B2993" s="5" t="str">
        <f t="shared" si="230"/>
        <v>2023</v>
      </c>
      <c r="C2993" s="5">
        <f t="shared" si="231"/>
        <v>1</v>
      </c>
      <c r="D2993" s="11">
        <f t="shared" si="232"/>
        <v>44927</v>
      </c>
      <c r="E2993" s="2" t="s">
        <v>19</v>
      </c>
      <c r="F2993" s="5" t="str">
        <f t="shared" si="233"/>
        <v>MAGDALENA</v>
      </c>
      <c r="G2993" s="13">
        <v>165405882</v>
      </c>
      <c r="H2993" s="3">
        <v>0</v>
      </c>
      <c r="I2993" s="9">
        <f t="shared" si="234"/>
        <v>1654.05882</v>
      </c>
      <c r="J2993">
        <v>0</v>
      </c>
      <c r="K2993" cm="1">
        <f t="array" ref="K2993">INDEX(T!$H$2:$H$3661, MATCH(1, (T!$D$2:$D$3661=D2993)*(T!$E$2:$E$3661=G!E2993),0))</f>
        <v>212.23528999999999</v>
      </c>
      <c r="L2993" cm="1">
        <f t="array" ref="L2993">INDEX('C'!$I$2:$I$3661, MATCH(1, ('C'!$D$2:$D$3661=D2993)*('C'!$E$2:$E$3661=G!E2993),0))</f>
        <v>13267328.261259999</v>
      </c>
      <c r="M2993" cm="1">
        <f t="array" ref="M2993">_xlfn.IFNA(INDEX(P!C$2:C$2862, MATCH(1, (P!$A$2:$A$2862=D2993)*(P!$B$2:$B$2862=F2993),0)),)</f>
        <v>10.256129032258066</v>
      </c>
      <c r="N2993" cm="1">
        <f t="array" ref="N2993">_xlfn.IFNA(INDEX(Ind!$H$2:$H$6441, MATCH(1, (Ind!$A$2:$A$6441=D2993)*(Ind!$D$2:$D$6441=F2993),0)),)</f>
        <v>0</v>
      </c>
      <c r="O2993" cm="1">
        <f t="array" ref="O2993">_xlfn.IFNA(INDEX(Ind!$L$2:$L$6441, MATCH(1, (Ind!$A$2:$A$6441=D2993)*(Ind!$D$2:$D$6441=F2993),0)),)</f>
        <v>0</v>
      </c>
    </row>
    <row r="2994" spans="1:15" x14ac:dyDescent="0.2">
      <c r="A2994" s="4" t="s">
        <v>140</v>
      </c>
      <c r="B2994" s="5" t="str">
        <f t="shared" si="230"/>
        <v>2023</v>
      </c>
      <c r="C2994" s="5">
        <f t="shared" si="231"/>
        <v>1</v>
      </c>
      <c r="D2994" s="11">
        <f t="shared" si="232"/>
        <v>44927</v>
      </c>
      <c r="E2994" s="5" t="s">
        <v>20</v>
      </c>
      <c r="F2994" s="5" t="str">
        <f t="shared" si="233"/>
        <v>META</v>
      </c>
      <c r="G2994" s="5">
        <v>0</v>
      </c>
      <c r="H2994" s="8">
        <v>131156906</v>
      </c>
      <c r="I2994" s="9">
        <f t="shared" si="234"/>
        <v>1311.56906</v>
      </c>
      <c r="J2994">
        <v>0</v>
      </c>
      <c r="K2994" cm="1">
        <f t="array" ref="K2994">INDEX(T!$H$2:$H$3661, MATCH(1, (T!$D$2:$D$3661=D2994)*(T!$E$2:$E$3661=G!E2994),0))</f>
        <v>913.13688000000002</v>
      </c>
      <c r="L2994" cm="1">
        <f t="array" ref="L2994">INDEX('C'!$I$2:$I$3661, MATCH(1, ('C'!$D$2:$D$3661=D2994)*('C'!$E$2:$E$3661=G!E2994),0))</f>
        <v>748824.33421999996</v>
      </c>
      <c r="M2994" cm="1">
        <f t="array" ref="M2994">_xlfn.IFNA(INDEX(P!C$2:C$2862, MATCH(1, (P!$A$2:$A$2862=D2994)*(P!$B$2:$B$2862=F2994),0)),)</f>
        <v>4.3090322580645166</v>
      </c>
      <c r="N2994" cm="1">
        <f t="array" ref="N2994">_xlfn.IFNA(INDEX(Ind!$H$2:$H$6441, MATCH(1, (Ind!$A$2:$A$6441=D2994)*(Ind!$D$2:$D$6441=F2994),0)),)</f>
        <v>0</v>
      </c>
      <c r="O2994" cm="1">
        <f t="array" ref="O2994">_xlfn.IFNA(INDEX(Ind!$L$2:$L$6441, MATCH(1, (Ind!$A$2:$A$6441=D2994)*(Ind!$D$2:$D$6441=F2994),0)),)</f>
        <v>0</v>
      </c>
    </row>
    <row r="2995" spans="1:15" x14ac:dyDescent="0.2">
      <c r="A2995" s="1" t="s">
        <v>140</v>
      </c>
      <c r="B2995" s="5" t="str">
        <f t="shared" si="230"/>
        <v>2023</v>
      </c>
      <c r="C2995" s="5">
        <f t="shared" si="231"/>
        <v>1</v>
      </c>
      <c r="D2995" s="11">
        <f t="shared" si="232"/>
        <v>44927</v>
      </c>
      <c r="E2995" s="2" t="s">
        <v>21</v>
      </c>
      <c r="F2995" s="5" t="str">
        <f t="shared" si="233"/>
        <v>NARINO</v>
      </c>
      <c r="G2995" s="2">
        <v>0</v>
      </c>
      <c r="H2995" s="7">
        <v>429130000</v>
      </c>
      <c r="I2995" s="9">
        <f t="shared" si="234"/>
        <v>4291.3</v>
      </c>
      <c r="J2995">
        <v>0</v>
      </c>
      <c r="K2995" cm="1">
        <f t="array" ref="K2995">INDEX(T!$H$2:$H$3661, MATCH(1, (T!$D$2:$D$3661=D2995)*(T!$E$2:$E$3661=G!E2995),0))</f>
        <v>2241.42</v>
      </c>
      <c r="L2995" t="e" cm="1">
        <f t="array" ref="L2995">INDEX('C'!$I$2:$I$3661, MATCH(1, ('C'!$D$2:$D$3661=D2995)*('C'!$E$2:$E$3661=G!E2995),0))</f>
        <v>#N/A</v>
      </c>
      <c r="M2995" cm="1">
        <f t="array" ref="M2995">_xlfn.IFNA(INDEX(P!C$2:C$2862, MATCH(1, (P!$A$2:$A$2862=D2995)*(P!$B$2:$B$2862=F2995),0)),)</f>
        <v>0</v>
      </c>
      <c r="N2995" cm="1">
        <f t="array" ref="N2995">_xlfn.IFNA(INDEX(Ind!$H$2:$H$6441, MATCH(1, (Ind!$A$2:$A$6441=D2995)*(Ind!$D$2:$D$6441=F2995),0)),)</f>
        <v>0</v>
      </c>
      <c r="O2995" cm="1">
        <f t="array" ref="O2995">_xlfn.IFNA(INDEX(Ind!$L$2:$L$6441, MATCH(1, (Ind!$A$2:$A$6441=D2995)*(Ind!$D$2:$D$6441=F2995),0)),)</f>
        <v>0</v>
      </c>
    </row>
    <row r="2996" spans="1:15" x14ac:dyDescent="0.2">
      <c r="A2996" s="4" t="s">
        <v>140</v>
      </c>
      <c r="B2996" s="5" t="str">
        <f t="shared" si="230"/>
        <v>2023</v>
      </c>
      <c r="C2996" s="5">
        <f t="shared" si="231"/>
        <v>1</v>
      </c>
      <c r="D2996" s="11">
        <f t="shared" si="232"/>
        <v>44927</v>
      </c>
      <c r="E2996" s="5" t="s">
        <v>22</v>
      </c>
      <c r="F2996" s="5" t="str">
        <f t="shared" si="233"/>
        <v>NORTE DE SANTANDER</v>
      </c>
      <c r="G2996" s="12">
        <v>169906000</v>
      </c>
      <c r="H2996" s="8">
        <v>535094250</v>
      </c>
      <c r="I2996" s="9">
        <f t="shared" si="234"/>
        <v>3525.0012499999998</v>
      </c>
      <c r="J2996">
        <v>0</v>
      </c>
      <c r="K2996" cm="1">
        <f t="array" ref="K2996">INDEX(T!$H$2:$H$3661, MATCH(1, (T!$D$2:$D$3661=D2996)*(T!$E$2:$E$3661=G!E2996),0))</f>
        <v>666.61125000000004</v>
      </c>
      <c r="L2996" cm="1">
        <f t="array" ref="L2996">INDEX('C'!$I$2:$I$3661, MATCH(1, ('C'!$D$2:$D$3661=D2996)*('C'!$E$2:$E$3661=G!E2996),0))</f>
        <v>1711810.82</v>
      </c>
      <c r="M2996" cm="1">
        <f t="array" ref="M2996">_xlfn.IFNA(INDEX(P!C$2:C$2862, MATCH(1, (P!$A$2:$A$2862=D2996)*(P!$B$2:$B$2862=F2996),0)),)</f>
        <v>5.4216129032258067</v>
      </c>
      <c r="N2996" cm="1">
        <f t="array" ref="N2996">_xlfn.IFNA(INDEX(Ind!$H$2:$H$6441, MATCH(1, (Ind!$A$2:$A$6441=D2996)*(Ind!$D$2:$D$6441=F2996),0)),)</f>
        <v>0</v>
      </c>
      <c r="O2996" cm="1">
        <f t="array" ref="O2996">_xlfn.IFNA(INDEX(Ind!$L$2:$L$6441, MATCH(1, (Ind!$A$2:$A$6441=D2996)*(Ind!$D$2:$D$6441=F2996),0)),)</f>
        <v>0</v>
      </c>
    </row>
    <row r="2997" spans="1:15" x14ac:dyDescent="0.2">
      <c r="A2997" s="1" t="s">
        <v>140</v>
      </c>
      <c r="B2997" s="5" t="str">
        <f t="shared" si="230"/>
        <v>2023</v>
      </c>
      <c r="C2997" s="5">
        <f t="shared" si="231"/>
        <v>1</v>
      </c>
      <c r="D2997" s="11">
        <f t="shared" si="232"/>
        <v>44927</v>
      </c>
      <c r="E2997" s="2" t="s">
        <v>23</v>
      </c>
      <c r="F2997" s="5" t="str">
        <f t="shared" si="233"/>
        <v>QUINDIO</v>
      </c>
      <c r="G2997" s="2">
        <v>0</v>
      </c>
      <c r="H2997" s="7">
        <v>144208390</v>
      </c>
      <c r="I2997" s="9">
        <f t="shared" si="234"/>
        <v>1442.0839000000001</v>
      </c>
      <c r="J2997">
        <v>0</v>
      </c>
      <c r="K2997" cm="1">
        <f t="array" ref="K2997">INDEX(T!$H$2:$H$3661, MATCH(1, (T!$D$2:$D$3661=D2997)*(T!$E$2:$E$3661=G!E2997),0))</f>
        <v>539.06421999999998</v>
      </c>
      <c r="L2997" cm="1">
        <f t="array" ref="L2997">INDEX('C'!$I$2:$I$3661, MATCH(1, ('C'!$D$2:$D$3661=D2997)*('C'!$E$2:$E$3661=G!E2997),0))</f>
        <v>2772948.0874600001</v>
      </c>
      <c r="M2997" cm="1">
        <f t="array" ref="M2997">_xlfn.IFNA(INDEX(P!C$2:C$2862, MATCH(1, (P!$A$2:$A$2862=D2997)*(P!$B$2:$B$2862=F2997),0)),)</f>
        <v>0</v>
      </c>
      <c r="N2997" cm="1">
        <f t="array" ref="N2997">_xlfn.IFNA(INDEX(Ind!$H$2:$H$6441, MATCH(1, (Ind!$A$2:$A$6441=D2997)*(Ind!$D$2:$D$6441=F2997),0)),)</f>
        <v>0</v>
      </c>
      <c r="O2997" cm="1">
        <f t="array" ref="O2997">_xlfn.IFNA(INDEX(Ind!$L$2:$L$6441, MATCH(1, (Ind!$A$2:$A$6441=D2997)*(Ind!$D$2:$D$6441=F2997),0)),)</f>
        <v>0</v>
      </c>
    </row>
    <row r="2998" spans="1:15" x14ac:dyDescent="0.2">
      <c r="A2998" s="4" t="s">
        <v>140</v>
      </c>
      <c r="B2998" s="5" t="str">
        <f t="shared" si="230"/>
        <v>2023</v>
      </c>
      <c r="C2998" s="5">
        <f t="shared" si="231"/>
        <v>1</v>
      </c>
      <c r="D2998" s="11">
        <f t="shared" si="232"/>
        <v>44927</v>
      </c>
      <c r="E2998" s="5" t="s">
        <v>24</v>
      </c>
      <c r="F2998" s="5" t="str">
        <f t="shared" si="233"/>
        <v>RISARALDA</v>
      </c>
      <c r="G2998" s="5">
        <v>0</v>
      </c>
      <c r="H2998" s="8">
        <v>141803950</v>
      </c>
      <c r="I2998" s="9">
        <f t="shared" si="234"/>
        <v>1418.0395000000001</v>
      </c>
      <c r="J2998">
        <v>0</v>
      </c>
      <c r="K2998" cm="1">
        <f t="array" ref="K2998">INDEX(T!$H$2:$H$3661, MATCH(1, (T!$D$2:$D$3661=D2998)*(T!$E$2:$E$3661=G!E2998),0))</f>
        <v>479.19</v>
      </c>
      <c r="L2998" cm="1">
        <f t="array" ref="L2998">INDEX('C'!$I$2:$I$3661, MATCH(1, ('C'!$D$2:$D$3661=D2998)*('C'!$E$2:$E$3661=G!E2998),0))</f>
        <v>4121127.8259299998</v>
      </c>
      <c r="M2998" cm="1">
        <f t="array" ref="M2998">_xlfn.IFNA(INDEX(P!C$2:C$2862, MATCH(1, (P!$A$2:$A$2862=D2998)*(P!$B$2:$B$2862=F2998),0)),)</f>
        <v>0</v>
      </c>
      <c r="N2998" cm="1">
        <f t="array" ref="N2998">_xlfn.IFNA(INDEX(Ind!$H$2:$H$6441, MATCH(1, (Ind!$A$2:$A$6441=D2998)*(Ind!$D$2:$D$6441=F2998),0)),)</f>
        <v>198.90905138897699</v>
      </c>
      <c r="O2998" cm="1">
        <f t="array" ref="O2998">_xlfn.IFNA(INDEX(Ind!$L$2:$L$6441, MATCH(1, (Ind!$A$2:$A$6441=D2998)*(Ind!$D$2:$D$6441=F2998),0)),)</f>
        <v>106.984199235869</v>
      </c>
    </row>
    <row r="2999" spans="1:15" x14ac:dyDescent="0.2">
      <c r="A2999" s="1" t="s">
        <v>140</v>
      </c>
      <c r="B2999" s="5" t="str">
        <f t="shared" si="230"/>
        <v>2023</v>
      </c>
      <c r="C2999" s="5">
        <f t="shared" si="231"/>
        <v>1</v>
      </c>
      <c r="D2999" s="11">
        <f t="shared" si="232"/>
        <v>44927</v>
      </c>
      <c r="E2999" s="2" t="s">
        <v>25</v>
      </c>
      <c r="F2999" s="5" t="str">
        <f t="shared" si="233"/>
        <v>SANTANDER</v>
      </c>
      <c r="G2999" s="13">
        <v>130533000</v>
      </c>
      <c r="H2999" s="7">
        <v>277039447</v>
      </c>
      <c r="I2999" s="9">
        <f t="shared" si="234"/>
        <v>2037.8622350000001</v>
      </c>
      <c r="J2999">
        <v>0</v>
      </c>
      <c r="K2999" cm="1">
        <f t="array" ref="K2999">INDEX(T!$H$2:$H$3661, MATCH(1, (T!$D$2:$D$3661=D2999)*(T!$E$2:$E$3661=G!E2999),0))</f>
        <v>899.08786999999995</v>
      </c>
      <c r="L2999" cm="1">
        <f t="array" ref="L2999">INDEX('C'!$I$2:$I$3661, MATCH(1, ('C'!$D$2:$D$3661=D2999)*('C'!$E$2:$E$3661=G!E2999),0))</f>
        <v>1234972.86182</v>
      </c>
      <c r="M2999" cm="1">
        <f t="array" ref="M2999">_xlfn.IFNA(INDEX(P!C$2:C$2862, MATCH(1, (P!$A$2:$A$2862=D2999)*(P!$B$2:$B$2862=F2999),0)),)</f>
        <v>22.747419354838708</v>
      </c>
      <c r="N2999" cm="1">
        <f t="array" ref="N2999">_xlfn.IFNA(INDEX(Ind!$H$2:$H$6441, MATCH(1, (Ind!$A$2:$A$6441=D2999)*(Ind!$D$2:$D$6441=F2999),0)),)</f>
        <v>158.06013001568701</v>
      </c>
      <c r="O2999" cm="1">
        <f t="array" ref="O2999">_xlfn.IFNA(INDEX(Ind!$L$2:$L$6441, MATCH(1, (Ind!$A$2:$A$6441=D2999)*(Ind!$D$2:$D$6441=F2999),0)),)</f>
        <v>102.55179845875401</v>
      </c>
    </row>
    <row r="3000" spans="1:15" x14ac:dyDescent="0.2">
      <c r="A3000" s="4" t="s">
        <v>140</v>
      </c>
      <c r="B3000" s="5" t="str">
        <f t="shared" si="230"/>
        <v>2023</v>
      </c>
      <c r="C3000" s="5">
        <f t="shared" si="231"/>
        <v>1</v>
      </c>
      <c r="D3000" s="11">
        <f t="shared" si="232"/>
        <v>44927</v>
      </c>
      <c r="E3000" s="5" t="s">
        <v>27</v>
      </c>
      <c r="F3000" s="5" t="str">
        <f t="shared" si="233"/>
        <v>TOLIMA</v>
      </c>
      <c r="G3000" s="5">
        <v>0</v>
      </c>
      <c r="H3000" s="8">
        <v>121156800</v>
      </c>
      <c r="I3000" s="9">
        <f t="shared" si="234"/>
        <v>1211.568</v>
      </c>
      <c r="J3000">
        <v>0</v>
      </c>
      <c r="K3000" cm="1">
        <f t="array" ref="K3000">INDEX(T!$H$2:$H$3661, MATCH(1, (T!$D$2:$D$3661=D3000)*(T!$E$2:$E$3661=G!E3000),0))</f>
        <v>622.096</v>
      </c>
      <c r="L3000" cm="1">
        <f t="array" ref="L3000">INDEX('C'!$I$2:$I$3661, MATCH(1, ('C'!$D$2:$D$3661=D3000)*('C'!$E$2:$E$3661=G!E3000),0))</f>
        <v>101043.60400000001</v>
      </c>
      <c r="M3000" cm="1">
        <f t="array" ref="M3000">_xlfn.IFNA(INDEX(P!C$2:C$2862, MATCH(1, (P!$A$2:$A$2862=D3000)*(P!$B$2:$B$2862=F3000),0)),)</f>
        <v>1.7941935483870968</v>
      </c>
      <c r="N3000" cm="1">
        <f t="array" ref="N3000">_xlfn.IFNA(INDEX(Ind!$H$2:$H$6441, MATCH(1, (Ind!$A$2:$A$6441=D3000)*(Ind!$D$2:$D$6441=F3000),0)),)</f>
        <v>137.39566903675399</v>
      </c>
      <c r="O3000" cm="1">
        <f t="array" ref="O3000">_xlfn.IFNA(INDEX(Ind!$L$2:$L$6441, MATCH(1, (Ind!$A$2:$A$6441=D3000)*(Ind!$D$2:$D$6441=F3000),0)),)</f>
        <v>90.181863633522894</v>
      </c>
    </row>
    <row r="3001" spans="1:15" x14ac:dyDescent="0.2">
      <c r="A3001" s="1" t="s">
        <v>140</v>
      </c>
      <c r="B3001" s="5" t="str">
        <f t="shared" si="230"/>
        <v>2023</v>
      </c>
      <c r="C3001" s="5">
        <f t="shared" si="231"/>
        <v>1</v>
      </c>
      <c r="D3001" s="11">
        <f t="shared" si="232"/>
        <v>44927</v>
      </c>
      <c r="E3001" s="2" t="s">
        <v>28</v>
      </c>
      <c r="F3001" s="5" t="str">
        <f t="shared" si="233"/>
        <v>VALLE DEL CAUCA</v>
      </c>
      <c r="G3001" s="13">
        <v>126685729</v>
      </c>
      <c r="H3001" s="3">
        <v>0</v>
      </c>
      <c r="I3001" s="9">
        <f t="shared" si="234"/>
        <v>1266.8572899999999</v>
      </c>
      <c r="J3001">
        <v>0</v>
      </c>
      <c r="K3001" cm="1">
        <f t="array" ref="K3001">INDEX(T!$H$2:$H$3661, MATCH(1, (T!$D$2:$D$3661=D3001)*(T!$E$2:$E$3661=G!E3001),0))</f>
        <v>1066.4907599999999</v>
      </c>
      <c r="L3001" cm="1">
        <f t="array" ref="L3001">INDEX('C'!$I$2:$I$3661, MATCH(1, ('C'!$D$2:$D$3661=D3001)*('C'!$E$2:$E$3661=G!E3001),0))</f>
        <v>36046104.211860001</v>
      </c>
      <c r="M3001" cm="1">
        <f t="array" ref="M3001">_xlfn.IFNA(INDEX(P!C$2:C$2862, MATCH(1, (P!$A$2:$A$2862=D3001)*(P!$B$2:$B$2862=F3001),0)),)</f>
        <v>0</v>
      </c>
      <c r="N3001" cm="1">
        <f t="array" ref="N3001">_xlfn.IFNA(INDEX(Ind!$H$2:$H$6441, MATCH(1, (Ind!$A$2:$A$6441=D3001)*(Ind!$D$2:$D$6441=F3001),0)),)</f>
        <v>151.64093095624699</v>
      </c>
      <c r="O3001" cm="1">
        <f t="array" ref="O3001">_xlfn.IFNA(INDEX(Ind!$L$2:$L$6441, MATCH(1, (Ind!$A$2:$A$6441=D3001)*(Ind!$D$2:$D$6441=F3001),0)),)</f>
        <v>99.688426065579904</v>
      </c>
    </row>
    <row r="3002" spans="1:15" x14ac:dyDescent="0.2">
      <c r="A3002" s="4" t="s">
        <v>140</v>
      </c>
      <c r="B3002" s="5" t="str">
        <f t="shared" si="230"/>
        <v>2023</v>
      </c>
      <c r="C3002" s="5">
        <f t="shared" si="231"/>
        <v>1</v>
      </c>
      <c r="D3002" s="11">
        <f t="shared" si="232"/>
        <v>44927</v>
      </c>
      <c r="E3002" s="5" t="s">
        <v>74</v>
      </c>
      <c r="F3002" s="5" t="str">
        <f t="shared" si="233"/>
        <v>ARAUCA</v>
      </c>
      <c r="G3002" s="5">
        <v>0</v>
      </c>
      <c r="H3002" s="8">
        <v>157533000</v>
      </c>
      <c r="I3002" s="9">
        <f t="shared" si="234"/>
        <v>1575.33</v>
      </c>
      <c r="J3002">
        <v>0</v>
      </c>
      <c r="K3002" cm="1">
        <f t="array" ref="K3002">INDEX(T!$H$2:$H$3661, MATCH(1, (T!$D$2:$D$3661=D3002)*(T!$E$2:$E$3661=G!E3002),0))</f>
        <v>1222.6600000000001</v>
      </c>
      <c r="L3002" cm="1">
        <f t="array" ref="L3002">INDEX('C'!$I$2:$I$3661, MATCH(1, ('C'!$D$2:$D$3661=D3002)*('C'!$E$2:$E$3661=G!E3002),0))</f>
        <v>38848</v>
      </c>
      <c r="M3002" cm="1">
        <f t="array" ref="M3002">_xlfn.IFNA(INDEX(P!C$2:C$2862, MATCH(1, (P!$A$2:$A$2862=D3002)*(P!$B$2:$B$2862=F3002),0)),)</f>
        <v>2.2038709677419352</v>
      </c>
      <c r="N3002" cm="1">
        <f t="array" ref="N3002">_xlfn.IFNA(INDEX(Ind!$H$2:$H$6441, MATCH(1, (Ind!$A$2:$A$6441=D3002)*(Ind!$D$2:$D$6441=F3002),0)),)</f>
        <v>0</v>
      </c>
      <c r="O3002" cm="1">
        <f t="array" ref="O3002">_xlfn.IFNA(INDEX(Ind!$L$2:$L$6441, MATCH(1, (Ind!$A$2:$A$6441=D3002)*(Ind!$D$2:$D$6441=F3002),0)),)</f>
        <v>0</v>
      </c>
    </row>
    <row r="3003" spans="1:15" x14ac:dyDescent="0.2">
      <c r="A3003" s="1" t="s">
        <v>140</v>
      </c>
      <c r="B3003" s="5" t="str">
        <f t="shared" si="230"/>
        <v>2023</v>
      </c>
      <c r="C3003" s="5">
        <f t="shared" si="231"/>
        <v>1</v>
      </c>
      <c r="D3003" s="11">
        <f t="shared" si="232"/>
        <v>44927</v>
      </c>
      <c r="E3003" s="2" t="s">
        <v>29</v>
      </c>
      <c r="F3003" s="5" t="str">
        <f t="shared" si="233"/>
        <v>CASANARE</v>
      </c>
      <c r="G3003" s="2">
        <v>0</v>
      </c>
      <c r="H3003" s="3">
        <v>58415994</v>
      </c>
      <c r="I3003" s="9">
        <f t="shared" si="234"/>
        <v>584.15994000000001</v>
      </c>
      <c r="J3003">
        <v>0</v>
      </c>
      <c r="K3003" cm="1">
        <f t="array" ref="K3003">INDEX(T!$H$2:$H$3661, MATCH(1, (T!$D$2:$D$3661=D3003)*(T!$E$2:$E$3661=G!E3003),0))</f>
        <v>93.484319999999997</v>
      </c>
      <c r="L3003" cm="1">
        <f t="array" ref="L3003">INDEX('C'!$I$2:$I$3661, MATCH(1, ('C'!$D$2:$D$3661=D3003)*('C'!$E$2:$E$3661=G!E3003),0))</f>
        <v>610415.59892999998</v>
      </c>
      <c r="M3003" cm="1">
        <f t="array" ref="M3003">_xlfn.IFNA(INDEX(P!C$2:C$2862, MATCH(1, (P!$A$2:$A$2862=D3003)*(P!$B$2:$B$2862=F3003),0)),)</f>
        <v>558.10806451612905</v>
      </c>
      <c r="N3003" cm="1">
        <f t="array" ref="N3003">_xlfn.IFNA(INDEX(Ind!$H$2:$H$6441, MATCH(1, (Ind!$A$2:$A$6441=D3003)*(Ind!$D$2:$D$6441=F3003),0)),)</f>
        <v>0</v>
      </c>
      <c r="O3003" cm="1">
        <f t="array" ref="O3003">_xlfn.IFNA(INDEX(Ind!$L$2:$L$6441, MATCH(1, (Ind!$A$2:$A$6441=D3003)*(Ind!$D$2:$D$6441=F3003),0)),)</f>
        <v>0</v>
      </c>
    </row>
    <row r="3004" spans="1:15" x14ac:dyDescent="0.2">
      <c r="A3004" s="4" t="s">
        <v>140</v>
      </c>
      <c r="B3004" s="5" t="str">
        <f t="shared" si="230"/>
        <v>2023</v>
      </c>
      <c r="C3004" s="5">
        <f t="shared" si="231"/>
        <v>1</v>
      </c>
      <c r="D3004" s="11">
        <f t="shared" si="232"/>
        <v>44927</v>
      </c>
      <c r="E3004" s="5" t="s">
        <v>30</v>
      </c>
      <c r="F3004" s="5" t="str">
        <f t="shared" si="233"/>
        <v>PUTUMAYO</v>
      </c>
      <c r="G3004" s="5">
        <v>0</v>
      </c>
      <c r="H3004" s="8">
        <v>118770000</v>
      </c>
      <c r="I3004" s="9">
        <f t="shared" si="234"/>
        <v>1187.7</v>
      </c>
      <c r="J3004">
        <v>0</v>
      </c>
      <c r="K3004" cm="1">
        <f t="array" ref="K3004">INDEX(T!$H$2:$H$3661, MATCH(1, (T!$D$2:$D$3661=D3004)*(T!$E$2:$E$3661=G!E3004),0))</f>
        <v>3064.79</v>
      </c>
      <c r="L3004" cm="1">
        <f t="array" ref="L3004">INDEX('C'!$I$2:$I$3661, MATCH(1, ('C'!$D$2:$D$3661=D3004)*('C'!$E$2:$E$3661=G!E3004),0))</f>
        <v>58451.6</v>
      </c>
      <c r="M3004" cm="1">
        <f t="array" ref="M3004">_xlfn.IFNA(INDEX(P!C$2:C$2862, MATCH(1, (P!$A$2:$A$2862=D3004)*(P!$B$2:$B$2862=F3004),0)),)</f>
        <v>3.1570967741935485</v>
      </c>
      <c r="N3004" cm="1">
        <f t="array" ref="N3004">_xlfn.IFNA(INDEX(Ind!$H$2:$H$6441, MATCH(1, (Ind!$A$2:$A$6441=D3004)*(Ind!$D$2:$D$6441=F3004),0)),)</f>
        <v>0</v>
      </c>
      <c r="O3004" cm="1">
        <f t="array" ref="O3004">_xlfn.IFNA(INDEX(Ind!$L$2:$L$6441, MATCH(1, (Ind!$A$2:$A$6441=D3004)*(Ind!$D$2:$D$6441=F3004),0)),)</f>
        <v>0</v>
      </c>
    </row>
    <row r="3005" spans="1:15" x14ac:dyDescent="0.2">
      <c r="A3005" s="1" t="s">
        <v>140</v>
      </c>
      <c r="B3005" s="5" t="str">
        <f t="shared" si="230"/>
        <v>2023</v>
      </c>
      <c r="C3005" s="5">
        <f t="shared" si="231"/>
        <v>1</v>
      </c>
      <c r="D3005" s="11">
        <f t="shared" si="232"/>
        <v>44927</v>
      </c>
      <c r="E3005" s="2" t="s">
        <v>31</v>
      </c>
      <c r="F3005" s="5" t="str">
        <f t="shared" si="233"/>
        <v>GUAVIARE</v>
      </c>
      <c r="G3005" s="2">
        <v>0</v>
      </c>
      <c r="H3005" s="7">
        <v>131157000</v>
      </c>
      <c r="I3005" s="9">
        <f t="shared" si="234"/>
        <v>1311.57</v>
      </c>
      <c r="J3005">
        <v>0</v>
      </c>
      <c r="K3005" cm="1">
        <f t="array" ref="K3005">INDEX(T!$H$2:$H$3661, MATCH(1, (T!$D$2:$D$3661=D3005)*(T!$E$2:$E$3661=G!E3005),0))</f>
        <v>2362.0100000000002</v>
      </c>
      <c r="L3005" cm="1">
        <f t="array" ref="L3005">INDEX('C'!$I$2:$I$3661, MATCH(1, ('C'!$D$2:$D$3661=D3005)*('C'!$E$2:$E$3661=G!E3005),0))</f>
        <v>10181.84</v>
      </c>
      <c r="M3005" cm="1">
        <f t="array" ref="M3005">_xlfn.IFNA(INDEX(P!C$2:C$2862, MATCH(1, (P!$A$2:$A$2862=D3005)*(P!$B$2:$B$2862=F3005),0)),)</f>
        <v>0</v>
      </c>
      <c r="N3005" cm="1">
        <f t="array" ref="N3005">_xlfn.IFNA(INDEX(Ind!$H$2:$H$6441, MATCH(1, (Ind!$A$2:$A$6441=D3005)*(Ind!$D$2:$D$6441=F3005),0)),)</f>
        <v>0</v>
      </c>
      <c r="O3005" cm="1">
        <f t="array" ref="O3005">_xlfn.IFNA(INDEX(Ind!$L$2:$L$6441, MATCH(1, (Ind!$A$2:$A$6441=D3005)*(Ind!$D$2:$D$6441=F3005),0)),)</f>
        <v>0</v>
      </c>
    </row>
    <row r="3006" spans="1:15" x14ac:dyDescent="0.2">
      <c r="A3006" s="4" t="s">
        <v>141</v>
      </c>
      <c r="B3006" s="5" t="str">
        <f t="shared" si="230"/>
        <v>2023</v>
      </c>
      <c r="C3006" s="5">
        <f t="shared" si="231"/>
        <v>2</v>
      </c>
      <c r="D3006" s="11">
        <f t="shared" si="232"/>
        <v>44958</v>
      </c>
      <c r="E3006" s="5" t="s">
        <v>5</v>
      </c>
      <c r="F3006" s="5" t="str">
        <f t="shared" si="233"/>
        <v>ANTIOQUIA</v>
      </c>
      <c r="G3006" s="12">
        <v>106483913</v>
      </c>
      <c r="H3006" s="6">
        <v>97889238</v>
      </c>
      <c r="I3006" s="9">
        <f t="shared" si="234"/>
        <v>1021.865755</v>
      </c>
      <c r="J3006">
        <v>0</v>
      </c>
      <c r="K3006" cm="1">
        <f t="array" ref="K3006">INDEX(T!$H$2:$H$3661, MATCH(1, (T!$D$2:$D$3661=D3006)*(T!$E$2:$E$3661=G!E3006),0))</f>
        <v>646.25796000000003</v>
      </c>
      <c r="L3006" cm="1">
        <f t="array" ref="L3006">INDEX('C'!$I$2:$I$3661, MATCH(1, ('C'!$D$2:$D$3661=D3006)*('C'!$E$2:$E$3661=G!E3006),0))</f>
        <v>13841212.00364</v>
      </c>
      <c r="M3006" cm="1">
        <f t="array" ref="M3006">_xlfn.IFNA(INDEX(P!C$2:C$2862, MATCH(1, (P!$A$2:$A$2862=D3006)*(P!$B$2:$B$2862=F3006),0)),)</f>
        <v>0</v>
      </c>
      <c r="N3006" cm="1">
        <f t="array" ref="N3006">_xlfn.IFNA(INDEX(Ind!$H$2:$H$6441, MATCH(1, (Ind!$A$2:$A$6441=D3006)*(Ind!$D$2:$D$6441=F3006),0)),)</f>
        <v>153.08035704076499</v>
      </c>
      <c r="O3006" cm="1">
        <f t="array" ref="O3006">_xlfn.IFNA(INDEX(Ind!$L$2:$L$6441, MATCH(1, (Ind!$A$2:$A$6441=D3006)*(Ind!$D$2:$D$6441=F3006),0)),)</f>
        <v>97.488147874981493</v>
      </c>
    </row>
    <row r="3007" spans="1:15" x14ac:dyDescent="0.2">
      <c r="A3007" s="1" t="s">
        <v>141</v>
      </c>
      <c r="B3007" s="5" t="str">
        <f t="shared" si="230"/>
        <v>2023</v>
      </c>
      <c r="C3007" s="5">
        <f t="shared" si="231"/>
        <v>2</v>
      </c>
      <c r="D3007" s="11">
        <f t="shared" si="232"/>
        <v>44958</v>
      </c>
      <c r="E3007" s="2" t="s">
        <v>6</v>
      </c>
      <c r="F3007" s="5" t="str">
        <f t="shared" si="233"/>
        <v>ATLANTICO</v>
      </c>
      <c r="G3007" s="13">
        <v>151539130</v>
      </c>
      <c r="H3007" s="3">
        <v>0</v>
      </c>
      <c r="I3007" s="9">
        <f t="shared" si="234"/>
        <v>1515.3913</v>
      </c>
      <c r="J3007">
        <v>0</v>
      </c>
      <c r="K3007" cm="1">
        <f t="array" ref="K3007">INDEX(T!$H$2:$H$3661, MATCH(1, (T!$D$2:$D$3661=D3007)*(T!$E$2:$E$3661=G!E3007),0))</f>
        <v>290.5</v>
      </c>
      <c r="L3007" cm="1">
        <f t="array" ref="L3007">INDEX('C'!$I$2:$I$3661, MATCH(1, ('C'!$D$2:$D$3661=D3007)*('C'!$E$2:$E$3661=G!E3007),0))</f>
        <v>17191953.72174</v>
      </c>
      <c r="M3007" cm="1">
        <f t="array" ref="M3007">_xlfn.IFNA(INDEX(P!C$2:C$2862, MATCH(1, (P!$A$2:$A$2862=D3007)*(P!$B$2:$B$2862=F3007),0)),)</f>
        <v>30.85709677419355</v>
      </c>
      <c r="N3007" cm="1">
        <f t="array" ref="N3007">_xlfn.IFNA(INDEX(Ind!$H$2:$H$6441, MATCH(1, (Ind!$A$2:$A$6441=D3007)*(Ind!$D$2:$D$6441=F3007),0)),)</f>
        <v>167.883535801942</v>
      </c>
      <c r="O3007" cm="1">
        <f t="array" ref="O3007">_xlfn.IFNA(INDEX(Ind!$L$2:$L$6441, MATCH(1, (Ind!$A$2:$A$6441=D3007)*(Ind!$D$2:$D$6441=F3007),0)),)</f>
        <v>107.22722475715</v>
      </c>
    </row>
    <row r="3008" spans="1:15" x14ac:dyDescent="0.2">
      <c r="A3008" s="4" t="s">
        <v>141</v>
      </c>
      <c r="B3008" s="5" t="str">
        <f t="shared" si="230"/>
        <v>2023</v>
      </c>
      <c r="C3008" s="5">
        <f t="shared" si="231"/>
        <v>2</v>
      </c>
      <c r="D3008" s="11">
        <f t="shared" si="232"/>
        <v>44958</v>
      </c>
      <c r="E3008" s="5" t="s">
        <v>7</v>
      </c>
      <c r="F3008" s="5" t="str">
        <f t="shared" si="233"/>
        <v>BOGOTA, D.C.</v>
      </c>
      <c r="G3008" s="5">
        <v>0</v>
      </c>
      <c r="H3008" s="8">
        <v>129019000</v>
      </c>
      <c r="I3008" s="9">
        <f t="shared" si="234"/>
        <v>1290.19</v>
      </c>
      <c r="J3008">
        <v>0</v>
      </c>
      <c r="K3008" cm="1">
        <f t="array" ref="K3008">INDEX(T!$H$2:$H$3661, MATCH(1, (T!$D$2:$D$3661=D3008)*(T!$E$2:$E$3661=G!E3008),0))</f>
        <v>766.35</v>
      </c>
      <c r="L3008" cm="1">
        <f t="array" ref="L3008">INDEX('C'!$I$2:$I$3661, MATCH(1, ('C'!$D$2:$D$3661=D3008)*('C'!$E$2:$E$3661=G!E3008),0))</f>
        <v>52884120</v>
      </c>
      <c r="M3008" cm="1">
        <f t="array" ref="M3008">_xlfn.IFNA(INDEX(P!C$2:C$2862, MATCH(1, (P!$A$2:$A$2862=D3008)*(P!$B$2:$B$2862=F3008),0)),)</f>
        <v>0</v>
      </c>
      <c r="N3008" cm="1">
        <f t="array" ref="N3008">_xlfn.IFNA(INDEX(Ind!$H$2:$H$6441, MATCH(1, (Ind!$A$2:$A$6441=D3008)*(Ind!$D$2:$D$6441=F3008),0)),)</f>
        <v>146.362020817294</v>
      </c>
      <c r="O3008" cm="1">
        <f t="array" ref="O3008">_xlfn.IFNA(INDEX(Ind!$L$2:$L$6441, MATCH(1, (Ind!$A$2:$A$6441=D3008)*(Ind!$D$2:$D$6441=F3008),0)),)</f>
        <v>96.168503832591099</v>
      </c>
    </row>
    <row r="3009" spans="1:15" x14ac:dyDescent="0.2">
      <c r="A3009" s="1" t="s">
        <v>141</v>
      </c>
      <c r="B3009" s="5" t="str">
        <f t="shared" si="230"/>
        <v>2023</v>
      </c>
      <c r="C3009" s="5">
        <f t="shared" si="231"/>
        <v>2</v>
      </c>
      <c r="D3009" s="11">
        <f t="shared" si="232"/>
        <v>44958</v>
      </c>
      <c r="E3009" s="2" t="s">
        <v>8</v>
      </c>
      <c r="F3009" s="5" t="str">
        <f t="shared" si="233"/>
        <v>BOLIVAR</v>
      </c>
      <c r="G3009" s="13">
        <v>151100000</v>
      </c>
      <c r="H3009" s="3">
        <v>92969333</v>
      </c>
      <c r="I3009" s="9">
        <f t="shared" si="234"/>
        <v>1220.346665</v>
      </c>
      <c r="J3009">
        <v>0</v>
      </c>
      <c r="K3009" cm="1">
        <f t="array" ref="K3009">INDEX(T!$H$2:$H$3661, MATCH(1, (T!$D$2:$D$3661=D3009)*(T!$E$2:$E$3661=G!E3009),0))</f>
        <v>300.93</v>
      </c>
      <c r="L3009" cm="1">
        <f t="array" ref="L3009">INDEX('C'!$I$2:$I$3661, MATCH(1, ('C'!$D$2:$D$3661=D3009)*('C'!$E$2:$E$3661=G!E3009),0))</f>
        <v>11431015.056665</v>
      </c>
      <c r="M3009" cm="1">
        <f t="array" ref="M3009">_xlfn.IFNA(INDEX(P!C$2:C$2862, MATCH(1, (P!$A$2:$A$2862=D3009)*(P!$B$2:$B$2862=F3009),0)),)</f>
        <v>1.9706451612903226</v>
      </c>
      <c r="N3009" cm="1">
        <f t="array" ref="N3009">_xlfn.IFNA(INDEX(Ind!$H$2:$H$6441, MATCH(1, (Ind!$A$2:$A$6441=D3009)*(Ind!$D$2:$D$6441=F3009),0)),)</f>
        <v>184.40940651412299</v>
      </c>
      <c r="O3009" cm="1">
        <f t="array" ref="O3009">_xlfn.IFNA(INDEX(Ind!$L$2:$L$6441, MATCH(1, (Ind!$A$2:$A$6441=D3009)*(Ind!$D$2:$D$6441=F3009),0)),)</f>
        <v>105.331884893362</v>
      </c>
    </row>
    <row r="3010" spans="1:15" x14ac:dyDescent="0.2">
      <c r="A3010" s="4" t="s">
        <v>141</v>
      </c>
      <c r="B3010" s="5" t="str">
        <f t="shared" si="230"/>
        <v>2023</v>
      </c>
      <c r="C3010" s="5">
        <f t="shared" si="231"/>
        <v>2</v>
      </c>
      <c r="D3010" s="11">
        <f t="shared" si="232"/>
        <v>44958</v>
      </c>
      <c r="E3010" s="5" t="s">
        <v>9</v>
      </c>
      <c r="F3010" s="5" t="str">
        <f t="shared" si="233"/>
        <v>BOYACA</v>
      </c>
      <c r="G3010" s="12">
        <v>123571000</v>
      </c>
      <c r="H3010" s="8">
        <v>150752125</v>
      </c>
      <c r="I3010" s="9">
        <f t="shared" si="234"/>
        <v>1371.6156249999999</v>
      </c>
      <c r="J3010">
        <v>0</v>
      </c>
      <c r="K3010" cm="1">
        <f t="array" ref="K3010">INDEX(T!$H$2:$H$3661, MATCH(1, (T!$D$2:$D$3661=D3010)*(T!$E$2:$E$3661=G!E3010),0))</f>
        <v>580.80561999999998</v>
      </c>
      <c r="L3010" cm="1">
        <f t="array" ref="L3010">INDEX('C'!$I$2:$I$3661, MATCH(1, ('C'!$D$2:$D$3661=D3010)*('C'!$E$2:$E$3661=G!E3010),0))</f>
        <v>78022.904280000002</v>
      </c>
      <c r="M3010" cm="1">
        <f t="array" ref="M3010">_xlfn.IFNA(INDEX(P!C$2:C$2862, MATCH(1, (P!$A$2:$A$2862=D3010)*(P!$B$2:$B$2862=F3010),0)),)</f>
        <v>38.600322580645155</v>
      </c>
      <c r="N3010" cm="1">
        <f t="array" ref="N3010">_xlfn.IFNA(INDEX(Ind!$H$2:$H$6441, MATCH(1, (Ind!$A$2:$A$6441=D3010)*(Ind!$D$2:$D$6441=F3010),0)),)</f>
        <v>165.84830538082099</v>
      </c>
      <c r="O3010" cm="1">
        <f t="array" ref="O3010">_xlfn.IFNA(INDEX(Ind!$L$2:$L$6441, MATCH(1, (Ind!$A$2:$A$6441=D3010)*(Ind!$D$2:$D$6441=F3010),0)),)</f>
        <v>103.349858153996</v>
      </c>
    </row>
    <row r="3011" spans="1:15" x14ac:dyDescent="0.2">
      <c r="A3011" s="1" t="s">
        <v>141</v>
      </c>
      <c r="B3011" s="5" t="str">
        <f t="shared" ref="B3011:B3074" si="235">MID(A3011,7,20)</f>
        <v>2023</v>
      </c>
      <c r="C3011" s="5">
        <f t="shared" ref="C3011:C3074" si="236">IF(MID(A3011,1,3)="Jan",1,
IF(MID(A3011,1,3)="Feb",2,
IF(MID(A3011,1,3)="Mar",3,
IF(MID(A3011,1,3)="Apr",4,
IF(MID(A3011,1,3)="May",5,
IF(MID(A3011,1,3)="Jun",6,
IF(MID(A3011,1,3)="Jul",7,
IF(MID(A3011,1,3)="Aug",8,
IF(MID(A3011,1,3)="Sep",9,
IF(MID(A3011,1,3)="Oct",10,
IF(MID(A3011,1,3)="Nov",11,
IF(MID(A3011,1,3)="Dec",12))))))))))))</f>
        <v>2</v>
      </c>
      <c r="D3011" s="11">
        <f t="shared" ref="D3011:D3074" si="237">DATE(B3011,C3011,1)</f>
        <v>44958</v>
      </c>
      <c r="E3011" s="2" t="s">
        <v>10</v>
      </c>
      <c r="F3011" s="5" t="str">
        <f t="shared" ref="F3011:F3074" si="238">MID(E3011,5,100)</f>
        <v>CALDAS</v>
      </c>
      <c r="G3011" s="2">
        <v>0</v>
      </c>
      <c r="H3011" s="7">
        <v>135556247</v>
      </c>
      <c r="I3011" s="9">
        <f t="shared" ref="I3011:I3074" si="239">IF(G3011=0,H3011/100000,IF(H3011=0,G3011/100000,((G3011+H3011)/2)/100000))</f>
        <v>1355.5624700000001</v>
      </c>
      <c r="J3011">
        <v>0</v>
      </c>
      <c r="K3011" cm="1">
        <f t="array" ref="K3011">INDEX(T!$H$2:$H$3661, MATCH(1, (T!$D$2:$D$3661=D3011)*(T!$E$2:$E$3661=G!E3011),0))</f>
        <v>607.59167000000002</v>
      </c>
      <c r="L3011" cm="1">
        <f t="array" ref="L3011">INDEX('C'!$I$2:$I$3661, MATCH(1, ('C'!$D$2:$D$3661=D3011)*('C'!$E$2:$E$3661=G!E3011),0))</f>
        <v>2629799.2363499999</v>
      </c>
      <c r="M3011" cm="1">
        <f t="array" ref="M3011">_xlfn.IFNA(INDEX(P!C$2:C$2862, MATCH(1, (P!$A$2:$A$2862=D3011)*(P!$B$2:$B$2862=F3011),0)),)</f>
        <v>0</v>
      </c>
      <c r="N3011" cm="1">
        <f t="array" ref="N3011">_xlfn.IFNA(INDEX(Ind!$H$2:$H$6441, MATCH(1, (Ind!$A$2:$A$6441=D3011)*(Ind!$D$2:$D$6441=F3011),0)),)</f>
        <v>194.656390880385</v>
      </c>
      <c r="O3011" cm="1">
        <f t="array" ref="O3011">_xlfn.IFNA(INDEX(Ind!$L$2:$L$6441, MATCH(1, (Ind!$A$2:$A$6441=D3011)*(Ind!$D$2:$D$6441=F3011),0)),)</f>
        <v>102.48121769710301</v>
      </c>
    </row>
    <row r="3012" spans="1:15" x14ac:dyDescent="0.2">
      <c r="A3012" s="4" t="s">
        <v>141</v>
      </c>
      <c r="B3012" s="5" t="str">
        <f t="shared" si="235"/>
        <v>2023</v>
      </c>
      <c r="C3012" s="5">
        <f t="shared" si="236"/>
        <v>2</v>
      </c>
      <c r="D3012" s="11">
        <f t="shared" si="237"/>
        <v>44958</v>
      </c>
      <c r="E3012" s="5" t="s">
        <v>12</v>
      </c>
      <c r="F3012" s="5" t="str">
        <f t="shared" si="238"/>
        <v>CAUCA</v>
      </c>
      <c r="G3012" s="12">
        <v>125991000</v>
      </c>
      <c r="H3012" s="6">
        <v>0</v>
      </c>
      <c r="I3012" s="9">
        <f t="shared" si="239"/>
        <v>1259.9100000000001</v>
      </c>
      <c r="J3012">
        <v>0</v>
      </c>
      <c r="K3012" cm="1">
        <f t="array" ref="K3012">INDEX(T!$H$2:$H$3661, MATCH(1, (T!$D$2:$D$3661=D3012)*(T!$E$2:$E$3661=G!E3012),0))</f>
        <v>1060.8</v>
      </c>
      <c r="L3012" cm="1">
        <f t="array" ref="L3012">INDEX('C'!$I$2:$I$3661, MATCH(1, ('C'!$D$2:$D$3661=D3012)*('C'!$E$2:$E$3661=G!E3012),0))</f>
        <v>36403246.659999996</v>
      </c>
      <c r="M3012" cm="1">
        <f t="array" ref="M3012">_xlfn.IFNA(INDEX(P!C$2:C$2862, MATCH(1, (P!$A$2:$A$2862=D3012)*(P!$B$2:$B$2862=F3012),0)),)</f>
        <v>0</v>
      </c>
      <c r="N3012" cm="1">
        <f t="array" ref="N3012">_xlfn.IFNA(INDEX(Ind!$H$2:$H$6441, MATCH(1, (Ind!$A$2:$A$6441=D3012)*(Ind!$D$2:$D$6441=F3012),0)),)</f>
        <v>154.30888227798999</v>
      </c>
      <c r="O3012" cm="1">
        <f t="array" ref="O3012">_xlfn.IFNA(INDEX(Ind!$L$2:$L$6441, MATCH(1, (Ind!$A$2:$A$6441=D3012)*(Ind!$D$2:$D$6441=F3012),0)),)</f>
        <v>106.36740040702701</v>
      </c>
    </row>
    <row r="3013" spans="1:15" x14ac:dyDescent="0.2">
      <c r="A3013" s="1" t="s">
        <v>141</v>
      </c>
      <c r="B3013" s="5" t="str">
        <f t="shared" si="235"/>
        <v>2023</v>
      </c>
      <c r="C3013" s="5">
        <f t="shared" si="236"/>
        <v>2</v>
      </c>
      <c r="D3013" s="11">
        <f t="shared" si="237"/>
        <v>44958</v>
      </c>
      <c r="E3013" s="2" t="s">
        <v>13</v>
      </c>
      <c r="F3013" s="5" t="str">
        <f t="shared" si="238"/>
        <v>CESAR</v>
      </c>
      <c r="G3013" s="13">
        <v>151886538</v>
      </c>
      <c r="H3013" s="7">
        <v>277166923</v>
      </c>
      <c r="I3013" s="9">
        <f t="shared" si="239"/>
        <v>2145.2673049999999</v>
      </c>
      <c r="J3013">
        <v>0</v>
      </c>
      <c r="K3013" cm="1">
        <f t="array" ref="K3013">INDEX(T!$H$2:$H$3661, MATCH(1, (T!$D$2:$D$3661=D3013)*(T!$E$2:$E$3661=G!E3013),0))</f>
        <v>705.90153999999995</v>
      </c>
      <c r="L3013" cm="1">
        <f t="array" ref="L3013">INDEX('C'!$I$2:$I$3661, MATCH(1, ('C'!$D$2:$D$3661=D3013)*('C'!$E$2:$E$3661=G!E3013),0))</f>
        <v>6268256.2900949996</v>
      </c>
      <c r="M3013" cm="1">
        <f t="array" ref="M3013">_xlfn.IFNA(INDEX(P!C$2:C$2862, MATCH(1, (P!$A$2:$A$2862=D3013)*(P!$B$2:$B$2862=F3013),0)),)</f>
        <v>4.7109677419354838</v>
      </c>
      <c r="N3013" cm="1">
        <f t="array" ref="N3013">_xlfn.IFNA(INDEX(Ind!$H$2:$H$6441, MATCH(1, (Ind!$A$2:$A$6441=D3013)*(Ind!$D$2:$D$6441=F3013),0)),)</f>
        <v>0</v>
      </c>
      <c r="O3013" cm="1">
        <f t="array" ref="O3013">_xlfn.IFNA(INDEX(Ind!$L$2:$L$6441, MATCH(1, (Ind!$A$2:$A$6441=D3013)*(Ind!$D$2:$D$6441=F3013),0)),)</f>
        <v>0</v>
      </c>
    </row>
    <row r="3014" spans="1:15" x14ac:dyDescent="0.2">
      <c r="A3014" s="4" t="s">
        <v>141</v>
      </c>
      <c r="B3014" s="5" t="str">
        <f t="shared" si="235"/>
        <v>2023</v>
      </c>
      <c r="C3014" s="5">
        <f t="shared" si="236"/>
        <v>2</v>
      </c>
      <c r="D3014" s="11">
        <f t="shared" si="237"/>
        <v>44958</v>
      </c>
      <c r="E3014" s="5" t="s">
        <v>15</v>
      </c>
      <c r="F3014" s="5" t="str">
        <f t="shared" si="238"/>
        <v>CUNDINAMARCA</v>
      </c>
      <c r="G3014" s="12">
        <v>157056000</v>
      </c>
      <c r="H3014" s="8">
        <v>129451291</v>
      </c>
      <c r="I3014" s="9">
        <f t="shared" si="239"/>
        <v>1432.5364549999999</v>
      </c>
      <c r="J3014">
        <v>0</v>
      </c>
      <c r="K3014" cm="1">
        <f t="array" ref="K3014">INDEX(T!$H$2:$H$3661, MATCH(1, (T!$D$2:$D$3661=D3014)*(T!$E$2:$E$3661=G!E3014),0))</f>
        <v>554.04481999999996</v>
      </c>
      <c r="L3014" cm="1">
        <f t="array" ref="L3014">INDEX('C'!$I$2:$I$3661, MATCH(1, ('C'!$D$2:$D$3661=D3014)*('C'!$E$2:$E$3661=G!E3014),0))</f>
        <v>6639238.3431550004</v>
      </c>
      <c r="M3014" cm="1">
        <f t="array" ref="M3014">_xlfn.IFNA(INDEX(P!C$2:C$2862, MATCH(1, (P!$A$2:$A$2862=D3014)*(P!$B$2:$B$2862=F3014),0)),)</f>
        <v>0</v>
      </c>
      <c r="N3014" cm="1">
        <f t="array" ref="N3014">_xlfn.IFNA(INDEX(Ind!$H$2:$H$6441, MATCH(1, (Ind!$A$2:$A$6441=D3014)*(Ind!$D$2:$D$6441=F3014),0)),)</f>
        <v>151.82893142254699</v>
      </c>
      <c r="O3014" cm="1">
        <f t="array" ref="O3014">_xlfn.IFNA(INDEX(Ind!$L$2:$L$6441, MATCH(1, (Ind!$A$2:$A$6441=D3014)*(Ind!$D$2:$D$6441=F3014),0)),)</f>
        <v>101.10225756771899</v>
      </c>
    </row>
    <row r="3015" spans="1:15" x14ac:dyDescent="0.2">
      <c r="A3015" s="1" t="s">
        <v>141</v>
      </c>
      <c r="B3015" s="5" t="str">
        <f t="shared" si="235"/>
        <v>2023</v>
      </c>
      <c r="C3015" s="5">
        <f t="shared" si="236"/>
        <v>2</v>
      </c>
      <c r="D3015" s="11">
        <f t="shared" si="237"/>
        <v>44958</v>
      </c>
      <c r="E3015" s="2" t="s">
        <v>17</v>
      </c>
      <c r="F3015" s="5" t="str">
        <f t="shared" si="238"/>
        <v>HUILA</v>
      </c>
      <c r="G3015" s="2">
        <v>0</v>
      </c>
      <c r="H3015" s="3">
        <v>96227000</v>
      </c>
      <c r="I3015" s="9">
        <f t="shared" si="239"/>
        <v>962.27</v>
      </c>
      <c r="J3015">
        <v>0</v>
      </c>
      <c r="K3015" cm="1">
        <f t="array" ref="K3015">INDEX(T!$H$2:$H$3661, MATCH(1, (T!$D$2:$D$3661=D3015)*(T!$E$2:$E$3661=G!E3015),0))</f>
        <v>760.79</v>
      </c>
      <c r="L3015" cm="1">
        <f t="array" ref="L3015">INDEX('C'!$I$2:$I$3661, MATCH(1, ('C'!$D$2:$D$3661=D3015)*('C'!$E$2:$E$3661=G!E3015),0))</f>
        <v>28250.02</v>
      </c>
      <c r="M3015" cm="1">
        <f t="array" ref="M3015">_xlfn.IFNA(INDEX(P!C$2:C$2862, MATCH(1, (P!$A$2:$A$2862=D3015)*(P!$B$2:$B$2862=F3015),0)),)</f>
        <v>3.5422580645161288</v>
      </c>
      <c r="N3015" cm="1">
        <f t="array" ref="N3015">_xlfn.IFNA(INDEX(Ind!$H$2:$H$6441, MATCH(1, (Ind!$A$2:$A$6441=D3015)*(Ind!$D$2:$D$6441=F3015),0)),)</f>
        <v>0</v>
      </c>
      <c r="O3015" cm="1">
        <f t="array" ref="O3015">_xlfn.IFNA(INDEX(Ind!$L$2:$L$6441, MATCH(1, (Ind!$A$2:$A$6441=D3015)*(Ind!$D$2:$D$6441=F3015),0)),)</f>
        <v>0</v>
      </c>
    </row>
    <row r="3016" spans="1:15" x14ac:dyDescent="0.2">
      <c r="A3016" s="4" t="s">
        <v>141</v>
      </c>
      <c r="B3016" s="5" t="str">
        <f t="shared" si="235"/>
        <v>2023</v>
      </c>
      <c r="C3016" s="5">
        <f t="shared" si="236"/>
        <v>2</v>
      </c>
      <c r="D3016" s="11">
        <f t="shared" si="237"/>
        <v>44958</v>
      </c>
      <c r="E3016" s="5" t="s">
        <v>19</v>
      </c>
      <c r="F3016" s="5" t="str">
        <f t="shared" si="238"/>
        <v>MAGDALENA</v>
      </c>
      <c r="G3016" s="12">
        <v>156906731</v>
      </c>
      <c r="H3016" s="6">
        <v>0</v>
      </c>
      <c r="I3016" s="9">
        <f t="shared" si="239"/>
        <v>1569.0673099999999</v>
      </c>
      <c r="J3016">
        <v>0</v>
      </c>
      <c r="K3016" cm="1">
        <f t="array" ref="K3016">INDEX(T!$H$2:$H$3661, MATCH(1, (T!$D$2:$D$3661=D3016)*(T!$E$2:$E$3661=G!E3016),0))</f>
        <v>201.25</v>
      </c>
      <c r="L3016" cm="1">
        <f t="array" ref="L3016">INDEX('C'!$I$2:$I$3661, MATCH(1, ('C'!$D$2:$D$3661=D3016)*('C'!$E$2:$E$3661=G!E3016),0))</f>
        <v>12001150.682019999</v>
      </c>
      <c r="M3016" cm="1">
        <f t="array" ref="M3016">_xlfn.IFNA(INDEX(P!C$2:C$2862, MATCH(1, (P!$A$2:$A$2862=D3016)*(P!$B$2:$B$2862=F3016),0)),)</f>
        <v>10.762580645161291</v>
      </c>
      <c r="N3016" cm="1">
        <f t="array" ref="N3016">_xlfn.IFNA(INDEX(Ind!$H$2:$H$6441, MATCH(1, (Ind!$A$2:$A$6441=D3016)*(Ind!$D$2:$D$6441=F3016),0)),)</f>
        <v>0</v>
      </c>
      <c r="O3016" cm="1">
        <f t="array" ref="O3016">_xlfn.IFNA(INDEX(Ind!$L$2:$L$6441, MATCH(1, (Ind!$A$2:$A$6441=D3016)*(Ind!$D$2:$D$6441=F3016),0)),)</f>
        <v>0</v>
      </c>
    </row>
    <row r="3017" spans="1:15" x14ac:dyDescent="0.2">
      <c r="A3017" s="1" t="s">
        <v>141</v>
      </c>
      <c r="B3017" s="5" t="str">
        <f t="shared" si="235"/>
        <v>2023</v>
      </c>
      <c r="C3017" s="5">
        <f t="shared" si="236"/>
        <v>2</v>
      </c>
      <c r="D3017" s="11">
        <f t="shared" si="237"/>
        <v>44958</v>
      </c>
      <c r="E3017" s="2" t="s">
        <v>20</v>
      </c>
      <c r="F3017" s="5" t="str">
        <f t="shared" si="238"/>
        <v>META</v>
      </c>
      <c r="G3017" s="2">
        <v>0</v>
      </c>
      <c r="H3017" s="7">
        <v>129359000</v>
      </c>
      <c r="I3017" s="9">
        <f t="shared" si="239"/>
        <v>1293.5899999999999</v>
      </c>
      <c r="J3017">
        <v>0</v>
      </c>
      <c r="K3017" cm="1">
        <f t="array" ref="K3017">INDEX(T!$H$2:$H$3661, MATCH(1, (T!$D$2:$D$3661=D3017)*(T!$E$2:$E$3661=G!E3017),0))</f>
        <v>893.68327999999997</v>
      </c>
      <c r="L3017" cm="1">
        <f t="array" ref="L3017">INDEX('C'!$I$2:$I$3661, MATCH(1, ('C'!$D$2:$D$3661=D3017)*('C'!$E$2:$E$3661=G!E3017),0))</f>
        <v>730995.04093999998</v>
      </c>
      <c r="M3017" cm="1">
        <f t="array" ref="M3017">_xlfn.IFNA(INDEX(P!C$2:C$2862, MATCH(1, (P!$A$2:$A$2862=D3017)*(P!$B$2:$B$2862=F3017),0)),)</f>
        <v>2.8422580645161286</v>
      </c>
      <c r="N3017" cm="1">
        <f t="array" ref="N3017">_xlfn.IFNA(INDEX(Ind!$H$2:$H$6441, MATCH(1, (Ind!$A$2:$A$6441=D3017)*(Ind!$D$2:$D$6441=F3017),0)),)</f>
        <v>0</v>
      </c>
      <c r="O3017" cm="1">
        <f t="array" ref="O3017">_xlfn.IFNA(INDEX(Ind!$L$2:$L$6441, MATCH(1, (Ind!$A$2:$A$6441=D3017)*(Ind!$D$2:$D$6441=F3017),0)),)</f>
        <v>0</v>
      </c>
    </row>
    <row r="3018" spans="1:15" x14ac:dyDescent="0.2">
      <c r="A3018" s="4" t="s">
        <v>141</v>
      </c>
      <c r="B3018" s="5" t="str">
        <f t="shared" si="235"/>
        <v>2023</v>
      </c>
      <c r="C3018" s="5">
        <f t="shared" si="236"/>
        <v>2</v>
      </c>
      <c r="D3018" s="11">
        <f t="shared" si="237"/>
        <v>44958</v>
      </c>
      <c r="E3018" s="5" t="s">
        <v>21</v>
      </c>
      <c r="F3018" s="5" t="str">
        <f t="shared" si="238"/>
        <v>NARINO</v>
      </c>
      <c r="G3018" s="5">
        <v>0</v>
      </c>
      <c r="H3018" s="8">
        <v>418883000</v>
      </c>
      <c r="I3018" s="9">
        <f t="shared" si="239"/>
        <v>4188.83</v>
      </c>
      <c r="J3018">
        <v>0</v>
      </c>
      <c r="K3018" cm="1">
        <f t="array" ref="K3018">INDEX(T!$H$2:$H$3661, MATCH(1, (T!$D$2:$D$3661=D3018)*(T!$E$2:$E$3661=G!E3018),0))</f>
        <v>2576.7199999999998</v>
      </c>
      <c r="L3018" t="e" cm="1">
        <f t="array" ref="L3018">INDEX('C'!$I$2:$I$3661, MATCH(1, ('C'!$D$2:$D$3661=D3018)*('C'!$E$2:$E$3661=G!E3018),0))</f>
        <v>#N/A</v>
      </c>
      <c r="M3018" cm="1">
        <f t="array" ref="M3018">_xlfn.IFNA(INDEX(P!C$2:C$2862, MATCH(1, (P!$A$2:$A$2862=D3018)*(P!$B$2:$B$2862=F3018),0)),)</f>
        <v>0</v>
      </c>
      <c r="N3018" cm="1">
        <f t="array" ref="N3018">_xlfn.IFNA(INDEX(Ind!$H$2:$H$6441, MATCH(1, (Ind!$A$2:$A$6441=D3018)*(Ind!$D$2:$D$6441=F3018),0)),)</f>
        <v>0</v>
      </c>
      <c r="O3018" cm="1">
        <f t="array" ref="O3018">_xlfn.IFNA(INDEX(Ind!$L$2:$L$6441, MATCH(1, (Ind!$A$2:$A$6441=D3018)*(Ind!$D$2:$D$6441=F3018),0)),)</f>
        <v>0</v>
      </c>
    </row>
    <row r="3019" spans="1:15" x14ac:dyDescent="0.2">
      <c r="A3019" s="1" t="s">
        <v>141</v>
      </c>
      <c r="B3019" s="5" t="str">
        <f t="shared" si="235"/>
        <v>2023</v>
      </c>
      <c r="C3019" s="5">
        <f t="shared" si="236"/>
        <v>2</v>
      </c>
      <c r="D3019" s="11">
        <f t="shared" si="237"/>
        <v>44958</v>
      </c>
      <c r="E3019" s="2" t="s">
        <v>22</v>
      </c>
      <c r="F3019" s="5" t="str">
        <f t="shared" si="238"/>
        <v>NORTE DE SANTANDER</v>
      </c>
      <c r="G3019" s="13">
        <v>171478000</v>
      </c>
      <c r="H3019" s="7">
        <v>353563000</v>
      </c>
      <c r="I3019" s="9">
        <f t="shared" si="239"/>
        <v>2625.2049999999999</v>
      </c>
      <c r="J3019">
        <v>0</v>
      </c>
      <c r="K3019" cm="1">
        <f t="array" ref="K3019">INDEX(T!$H$2:$H$3661, MATCH(1, (T!$D$2:$D$3661=D3019)*(T!$E$2:$E$3661=G!E3019),0))</f>
        <v>864.10625000000005</v>
      </c>
      <c r="L3019" cm="1">
        <f t="array" ref="L3019">INDEX('C'!$I$2:$I$3661, MATCH(1, ('C'!$D$2:$D$3661=D3019)*('C'!$E$2:$E$3661=G!E3019),0))</f>
        <v>1629055.28</v>
      </c>
      <c r="M3019" cm="1">
        <f t="array" ref="M3019">_xlfn.IFNA(INDEX(P!C$2:C$2862, MATCH(1, (P!$A$2:$A$2862=D3019)*(P!$B$2:$B$2862=F3019),0)),)</f>
        <v>4.8293548387096772</v>
      </c>
      <c r="N3019" cm="1">
        <f t="array" ref="N3019">_xlfn.IFNA(INDEX(Ind!$H$2:$H$6441, MATCH(1, (Ind!$A$2:$A$6441=D3019)*(Ind!$D$2:$D$6441=F3019),0)),)</f>
        <v>0</v>
      </c>
      <c r="O3019" cm="1">
        <f t="array" ref="O3019">_xlfn.IFNA(INDEX(Ind!$L$2:$L$6441, MATCH(1, (Ind!$A$2:$A$6441=D3019)*(Ind!$D$2:$D$6441=F3019),0)),)</f>
        <v>0</v>
      </c>
    </row>
    <row r="3020" spans="1:15" x14ac:dyDescent="0.2">
      <c r="A3020" s="4" t="s">
        <v>141</v>
      </c>
      <c r="B3020" s="5" t="str">
        <f t="shared" si="235"/>
        <v>2023</v>
      </c>
      <c r="C3020" s="5">
        <f t="shared" si="236"/>
        <v>2</v>
      </c>
      <c r="D3020" s="11">
        <f t="shared" si="237"/>
        <v>44958</v>
      </c>
      <c r="E3020" s="5" t="s">
        <v>23</v>
      </c>
      <c r="F3020" s="5" t="str">
        <f t="shared" si="238"/>
        <v>QUINDIO</v>
      </c>
      <c r="G3020" s="5">
        <v>0</v>
      </c>
      <c r="H3020" s="8">
        <v>138213698</v>
      </c>
      <c r="I3020" s="9">
        <f t="shared" si="239"/>
        <v>1382.13698</v>
      </c>
      <c r="J3020">
        <v>0</v>
      </c>
      <c r="K3020" cm="1">
        <f t="array" ref="K3020">INDEX(T!$H$2:$H$3661, MATCH(1, (T!$D$2:$D$3661=D3020)*(T!$E$2:$E$3661=G!E3020),0))</f>
        <v>635.94366000000002</v>
      </c>
      <c r="L3020" cm="1">
        <f t="array" ref="L3020">INDEX('C'!$I$2:$I$3661, MATCH(1, ('C'!$D$2:$D$3661=D3020)*('C'!$E$2:$E$3661=G!E3020),0))</f>
        <v>2821356.83091</v>
      </c>
      <c r="M3020" cm="1">
        <f t="array" ref="M3020">_xlfn.IFNA(INDEX(P!C$2:C$2862, MATCH(1, (P!$A$2:$A$2862=D3020)*(P!$B$2:$B$2862=F3020),0)),)</f>
        <v>0</v>
      </c>
      <c r="N3020" cm="1">
        <f t="array" ref="N3020">_xlfn.IFNA(INDEX(Ind!$H$2:$H$6441, MATCH(1, (Ind!$A$2:$A$6441=D3020)*(Ind!$D$2:$D$6441=F3020),0)),)</f>
        <v>0</v>
      </c>
      <c r="O3020" cm="1">
        <f t="array" ref="O3020">_xlfn.IFNA(INDEX(Ind!$L$2:$L$6441, MATCH(1, (Ind!$A$2:$A$6441=D3020)*(Ind!$D$2:$D$6441=F3020),0)),)</f>
        <v>0</v>
      </c>
    </row>
    <row r="3021" spans="1:15" x14ac:dyDescent="0.2">
      <c r="A3021" s="1" t="s">
        <v>141</v>
      </c>
      <c r="B3021" s="5" t="str">
        <f t="shared" si="235"/>
        <v>2023</v>
      </c>
      <c r="C3021" s="5">
        <f t="shared" si="236"/>
        <v>2</v>
      </c>
      <c r="D3021" s="11">
        <f t="shared" si="237"/>
        <v>44958</v>
      </c>
      <c r="E3021" s="2" t="s">
        <v>24</v>
      </c>
      <c r="F3021" s="5" t="str">
        <f t="shared" si="238"/>
        <v>RISARALDA</v>
      </c>
      <c r="G3021" s="2">
        <v>0</v>
      </c>
      <c r="H3021" s="7">
        <v>137418430</v>
      </c>
      <c r="I3021" s="9">
        <f t="shared" si="239"/>
        <v>1374.1842999999999</v>
      </c>
      <c r="J3021">
        <v>0</v>
      </c>
      <c r="K3021" cm="1">
        <f t="array" ref="K3021">INDEX(T!$H$2:$H$3661, MATCH(1, (T!$D$2:$D$3661=D3021)*(T!$E$2:$E$3661=G!E3021),0))</f>
        <v>557.67791999999997</v>
      </c>
      <c r="L3021" cm="1">
        <f t="array" ref="L3021">INDEX('C'!$I$2:$I$3661, MATCH(1, ('C'!$D$2:$D$3661=D3021)*('C'!$E$2:$E$3661=G!E3021),0))</f>
        <v>4035318.8729500002</v>
      </c>
      <c r="M3021" cm="1">
        <f t="array" ref="M3021">_xlfn.IFNA(INDEX(P!C$2:C$2862, MATCH(1, (P!$A$2:$A$2862=D3021)*(P!$B$2:$B$2862=F3021),0)),)</f>
        <v>0</v>
      </c>
      <c r="N3021" cm="1">
        <f t="array" ref="N3021">_xlfn.IFNA(INDEX(Ind!$H$2:$H$6441, MATCH(1, (Ind!$A$2:$A$6441=D3021)*(Ind!$D$2:$D$6441=F3021),0)),)</f>
        <v>212.14217770699</v>
      </c>
      <c r="O3021" cm="1">
        <f t="array" ref="O3021">_xlfn.IFNA(INDEX(Ind!$L$2:$L$6441, MATCH(1, (Ind!$A$2:$A$6441=D3021)*(Ind!$D$2:$D$6441=F3021),0)),)</f>
        <v>109.570042952123</v>
      </c>
    </row>
    <row r="3022" spans="1:15" x14ac:dyDescent="0.2">
      <c r="A3022" s="4" t="s">
        <v>141</v>
      </c>
      <c r="B3022" s="5" t="str">
        <f t="shared" si="235"/>
        <v>2023</v>
      </c>
      <c r="C3022" s="5">
        <f t="shared" si="236"/>
        <v>2</v>
      </c>
      <c r="D3022" s="11">
        <f t="shared" si="237"/>
        <v>44958</v>
      </c>
      <c r="E3022" s="5" t="s">
        <v>25</v>
      </c>
      <c r="F3022" s="5" t="str">
        <f t="shared" si="238"/>
        <v>SANTANDER</v>
      </c>
      <c r="G3022" s="12">
        <v>128115000</v>
      </c>
      <c r="H3022" s="8">
        <v>233443082</v>
      </c>
      <c r="I3022" s="9">
        <f t="shared" si="239"/>
        <v>1807.7904100000001</v>
      </c>
      <c r="J3022">
        <v>0</v>
      </c>
      <c r="K3022" cm="1">
        <f t="array" ref="K3022">INDEX(T!$H$2:$H$3661, MATCH(1, (T!$D$2:$D$3661=D3022)*(T!$E$2:$E$3661=G!E3022),0))</f>
        <v>976.84</v>
      </c>
      <c r="L3022" cm="1">
        <f t="array" ref="L3022">INDEX('C'!$I$2:$I$3661, MATCH(1, ('C'!$D$2:$D$3661=D3022)*('C'!$E$2:$E$3661=G!E3022),0))</f>
        <v>1139636.07449</v>
      </c>
      <c r="M3022" cm="1">
        <f t="array" ref="M3022">_xlfn.IFNA(INDEX(P!C$2:C$2862, MATCH(1, (P!$A$2:$A$2862=D3022)*(P!$B$2:$B$2862=F3022),0)),)</f>
        <v>21.277741935483871</v>
      </c>
      <c r="N3022" cm="1">
        <f t="array" ref="N3022">_xlfn.IFNA(INDEX(Ind!$H$2:$H$6441, MATCH(1, (Ind!$A$2:$A$6441=D3022)*(Ind!$D$2:$D$6441=F3022),0)),)</f>
        <v>153.49117463750801</v>
      </c>
      <c r="O3022" cm="1">
        <f t="array" ref="O3022">_xlfn.IFNA(INDEX(Ind!$L$2:$L$6441, MATCH(1, (Ind!$A$2:$A$6441=D3022)*(Ind!$D$2:$D$6441=F3022),0)),)</f>
        <v>104.997865029178</v>
      </c>
    </row>
    <row r="3023" spans="1:15" x14ac:dyDescent="0.2">
      <c r="A3023" s="1" t="s">
        <v>141</v>
      </c>
      <c r="B3023" s="5" t="str">
        <f t="shared" si="235"/>
        <v>2023</v>
      </c>
      <c r="C3023" s="5">
        <f t="shared" si="236"/>
        <v>2</v>
      </c>
      <c r="D3023" s="11">
        <f t="shared" si="237"/>
        <v>44958</v>
      </c>
      <c r="E3023" s="2" t="s">
        <v>27</v>
      </c>
      <c r="F3023" s="5" t="str">
        <f t="shared" si="238"/>
        <v>TOLIMA</v>
      </c>
      <c r="G3023" s="2">
        <v>0</v>
      </c>
      <c r="H3023" s="7">
        <v>111631000</v>
      </c>
      <c r="I3023" s="9">
        <f t="shared" si="239"/>
        <v>1116.31</v>
      </c>
      <c r="J3023">
        <v>0</v>
      </c>
      <c r="K3023" cm="1">
        <f t="array" ref="K3023">INDEX(T!$H$2:$H$3661, MATCH(1, (T!$D$2:$D$3661=D3023)*(T!$E$2:$E$3661=G!E3023),0))</f>
        <v>618.60599999999999</v>
      </c>
      <c r="L3023" cm="1">
        <f t="array" ref="L3023">INDEX('C'!$I$2:$I$3661, MATCH(1, ('C'!$D$2:$D$3661=D3023)*('C'!$E$2:$E$3661=G!E3023),0))</f>
        <v>94972.403999999995</v>
      </c>
      <c r="M3023" cm="1">
        <f t="array" ref="M3023">_xlfn.IFNA(INDEX(P!C$2:C$2862, MATCH(1, (P!$A$2:$A$2862=D3023)*(P!$B$2:$B$2862=F3023),0)),)</f>
        <v>1.6429032258064515</v>
      </c>
      <c r="N3023" cm="1">
        <f t="array" ref="N3023">_xlfn.IFNA(INDEX(Ind!$H$2:$H$6441, MATCH(1, (Ind!$A$2:$A$6441=D3023)*(Ind!$D$2:$D$6441=F3023),0)),)</f>
        <v>142.718433330625</v>
      </c>
      <c r="O3023" cm="1">
        <f t="array" ref="O3023">_xlfn.IFNA(INDEX(Ind!$L$2:$L$6441, MATCH(1, (Ind!$A$2:$A$6441=D3023)*(Ind!$D$2:$D$6441=F3023),0)),)</f>
        <v>92.300481219923796</v>
      </c>
    </row>
    <row r="3024" spans="1:15" x14ac:dyDescent="0.2">
      <c r="A3024" s="4" t="s">
        <v>141</v>
      </c>
      <c r="B3024" s="5" t="str">
        <f t="shared" si="235"/>
        <v>2023</v>
      </c>
      <c r="C3024" s="5">
        <f t="shared" si="236"/>
        <v>2</v>
      </c>
      <c r="D3024" s="11">
        <f t="shared" si="237"/>
        <v>44958</v>
      </c>
      <c r="E3024" s="5" t="s">
        <v>28</v>
      </c>
      <c r="F3024" s="5" t="str">
        <f t="shared" si="238"/>
        <v>VALLE DEL CAUCA</v>
      </c>
      <c r="G3024" s="12">
        <v>125180517</v>
      </c>
      <c r="H3024" s="6">
        <v>0</v>
      </c>
      <c r="I3024" s="9">
        <f t="shared" si="239"/>
        <v>1251.8051700000001</v>
      </c>
      <c r="J3024">
        <v>0</v>
      </c>
      <c r="K3024" cm="1">
        <f t="array" ref="K3024">INDEX(T!$H$2:$H$3661, MATCH(1, (T!$D$2:$D$3661=D3024)*(T!$E$2:$E$3661=G!E3024),0))</f>
        <v>1071.8697500000001</v>
      </c>
      <c r="L3024" cm="1">
        <f t="array" ref="L3024">INDEX('C'!$I$2:$I$3661, MATCH(1, ('C'!$D$2:$D$3661=D3024)*('C'!$E$2:$E$3661=G!E3024),0))</f>
        <v>35479152.419579998</v>
      </c>
      <c r="M3024" cm="1">
        <f t="array" ref="M3024">_xlfn.IFNA(INDEX(P!C$2:C$2862, MATCH(1, (P!$A$2:$A$2862=D3024)*(P!$B$2:$B$2862=F3024),0)),)</f>
        <v>0</v>
      </c>
      <c r="N3024" cm="1">
        <f t="array" ref="N3024">_xlfn.IFNA(INDEX(Ind!$H$2:$H$6441, MATCH(1, (Ind!$A$2:$A$6441=D3024)*(Ind!$D$2:$D$6441=F3024),0)),)</f>
        <v>160.99188901106899</v>
      </c>
      <c r="O3024" cm="1">
        <f t="array" ref="O3024">_xlfn.IFNA(INDEX(Ind!$L$2:$L$6441, MATCH(1, (Ind!$A$2:$A$6441=D3024)*(Ind!$D$2:$D$6441=F3024),0)),)</f>
        <v>100.56031195475801</v>
      </c>
    </row>
    <row r="3025" spans="1:15" x14ac:dyDescent="0.2">
      <c r="A3025" s="1" t="s">
        <v>141</v>
      </c>
      <c r="B3025" s="5" t="str">
        <f t="shared" si="235"/>
        <v>2023</v>
      </c>
      <c r="C3025" s="5">
        <f t="shared" si="236"/>
        <v>2</v>
      </c>
      <c r="D3025" s="11">
        <f t="shared" si="237"/>
        <v>44958</v>
      </c>
      <c r="E3025" s="2" t="s">
        <v>74</v>
      </c>
      <c r="F3025" s="5" t="str">
        <f t="shared" si="238"/>
        <v>ARAUCA</v>
      </c>
      <c r="G3025" s="2">
        <v>0</v>
      </c>
      <c r="H3025" s="7">
        <v>149162000</v>
      </c>
      <c r="I3025" s="9">
        <f t="shared" si="239"/>
        <v>1491.62</v>
      </c>
      <c r="J3025">
        <v>0</v>
      </c>
      <c r="K3025" cm="1">
        <f t="array" ref="K3025">INDEX(T!$H$2:$H$3661, MATCH(1, (T!$D$2:$D$3661=D3025)*(T!$E$2:$E$3661=G!E3025),0))</f>
        <v>1222.6500000000001</v>
      </c>
      <c r="L3025" cm="1">
        <f t="array" ref="L3025">INDEX('C'!$I$2:$I$3661, MATCH(1, ('C'!$D$2:$D$3661=D3025)*('C'!$E$2:$E$3661=G!E3025),0))</f>
        <v>30049</v>
      </c>
      <c r="M3025" cm="1">
        <f t="array" ref="M3025">_xlfn.IFNA(INDEX(P!C$2:C$2862, MATCH(1, (P!$A$2:$A$2862=D3025)*(P!$B$2:$B$2862=F3025),0)),)</f>
        <v>0</v>
      </c>
      <c r="N3025" cm="1">
        <f t="array" ref="N3025">_xlfn.IFNA(INDEX(Ind!$H$2:$H$6441, MATCH(1, (Ind!$A$2:$A$6441=D3025)*(Ind!$D$2:$D$6441=F3025),0)),)</f>
        <v>0</v>
      </c>
      <c r="O3025" cm="1">
        <f t="array" ref="O3025">_xlfn.IFNA(INDEX(Ind!$L$2:$L$6441, MATCH(1, (Ind!$A$2:$A$6441=D3025)*(Ind!$D$2:$D$6441=F3025),0)),)</f>
        <v>0</v>
      </c>
    </row>
    <row r="3026" spans="1:15" x14ac:dyDescent="0.2">
      <c r="A3026" s="4" t="s">
        <v>141</v>
      </c>
      <c r="B3026" s="5" t="str">
        <f t="shared" si="235"/>
        <v>2023</v>
      </c>
      <c r="C3026" s="5">
        <f t="shared" si="236"/>
        <v>2</v>
      </c>
      <c r="D3026" s="11">
        <f t="shared" si="237"/>
        <v>44958</v>
      </c>
      <c r="E3026" s="5" t="s">
        <v>29</v>
      </c>
      <c r="F3026" s="5" t="str">
        <f t="shared" si="238"/>
        <v>CASANARE</v>
      </c>
      <c r="G3026" s="5">
        <v>0</v>
      </c>
      <c r="H3026" s="6">
        <v>83611535</v>
      </c>
      <c r="I3026" s="9">
        <f t="shared" si="239"/>
        <v>836.11535000000003</v>
      </c>
      <c r="J3026">
        <v>0</v>
      </c>
      <c r="K3026" cm="1">
        <f t="array" ref="K3026">INDEX(T!$H$2:$H$3661, MATCH(1, (T!$D$2:$D$3661=D3026)*(T!$E$2:$E$3661=G!E3026),0))</f>
        <v>176.8837</v>
      </c>
      <c r="L3026" cm="1">
        <f t="array" ref="L3026">INDEX('C'!$I$2:$I$3661, MATCH(1, ('C'!$D$2:$D$3661=D3026)*('C'!$E$2:$E$3661=G!E3026),0))</f>
        <v>555467.27527999994</v>
      </c>
      <c r="M3026" cm="1">
        <f t="array" ref="M3026">_xlfn.IFNA(INDEX(P!C$2:C$2862, MATCH(1, (P!$A$2:$A$2862=D3026)*(P!$B$2:$B$2862=F3026),0)),)</f>
        <v>549.29064516129029</v>
      </c>
      <c r="N3026" cm="1">
        <f t="array" ref="N3026">_xlfn.IFNA(INDEX(Ind!$H$2:$H$6441, MATCH(1, (Ind!$A$2:$A$6441=D3026)*(Ind!$D$2:$D$6441=F3026),0)),)</f>
        <v>0</v>
      </c>
      <c r="O3026" cm="1">
        <f t="array" ref="O3026">_xlfn.IFNA(INDEX(Ind!$L$2:$L$6441, MATCH(1, (Ind!$A$2:$A$6441=D3026)*(Ind!$D$2:$D$6441=F3026),0)),)</f>
        <v>0</v>
      </c>
    </row>
    <row r="3027" spans="1:15" x14ac:dyDescent="0.2">
      <c r="A3027" s="1" t="s">
        <v>141</v>
      </c>
      <c r="B3027" s="5" t="str">
        <f t="shared" si="235"/>
        <v>2023</v>
      </c>
      <c r="C3027" s="5">
        <f t="shared" si="236"/>
        <v>2</v>
      </c>
      <c r="D3027" s="11">
        <f t="shared" si="237"/>
        <v>44958</v>
      </c>
      <c r="E3027" s="2" t="s">
        <v>30</v>
      </c>
      <c r="F3027" s="5" t="str">
        <f t="shared" si="238"/>
        <v>PUTUMAYO</v>
      </c>
      <c r="G3027" s="2">
        <v>0</v>
      </c>
      <c r="H3027" s="7">
        <v>121089000</v>
      </c>
      <c r="I3027" s="9">
        <f t="shared" si="239"/>
        <v>1210.8900000000001</v>
      </c>
      <c r="J3027">
        <v>0</v>
      </c>
      <c r="K3027" cm="1">
        <f t="array" ref="K3027">INDEX(T!$H$2:$H$3661, MATCH(1, (T!$D$2:$D$3661=D3027)*(T!$E$2:$E$3661=G!E3027),0))</f>
        <v>3297.3433300000002</v>
      </c>
      <c r="L3027" cm="1">
        <f t="array" ref="L3027">INDEX('C'!$I$2:$I$3661, MATCH(1, ('C'!$D$2:$D$3661=D3027)*('C'!$E$2:$E$3661=G!E3027),0))</f>
        <v>55858.243329999998</v>
      </c>
      <c r="M3027" cm="1">
        <f t="array" ref="M3027">_xlfn.IFNA(INDEX(P!C$2:C$2862, MATCH(1, (P!$A$2:$A$2862=D3027)*(P!$B$2:$B$2862=F3027),0)),)</f>
        <v>3.0209677419354839</v>
      </c>
      <c r="N3027" cm="1">
        <f t="array" ref="N3027">_xlfn.IFNA(INDEX(Ind!$H$2:$H$6441, MATCH(1, (Ind!$A$2:$A$6441=D3027)*(Ind!$D$2:$D$6441=F3027),0)),)</f>
        <v>0</v>
      </c>
      <c r="O3027" cm="1">
        <f t="array" ref="O3027">_xlfn.IFNA(INDEX(Ind!$L$2:$L$6441, MATCH(1, (Ind!$A$2:$A$6441=D3027)*(Ind!$D$2:$D$6441=F3027),0)),)</f>
        <v>0</v>
      </c>
    </row>
    <row r="3028" spans="1:15" x14ac:dyDescent="0.2">
      <c r="A3028" s="4" t="s">
        <v>141</v>
      </c>
      <c r="B3028" s="5" t="str">
        <f t="shared" si="235"/>
        <v>2023</v>
      </c>
      <c r="C3028" s="5">
        <f t="shared" si="236"/>
        <v>2</v>
      </c>
      <c r="D3028" s="11">
        <f t="shared" si="237"/>
        <v>44958</v>
      </c>
      <c r="E3028" s="5" t="s">
        <v>31</v>
      </c>
      <c r="F3028" s="5" t="str">
        <f t="shared" si="238"/>
        <v>GUAVIARE</v>
      </c>
      <c r="G3028" s="5">
        <v>0</v>
      </c>
      <c r="H3028" s="8">
        <v>129359000</v>
      </c>
      <c r="I3028" s="9">
        <f t="shared" si="239"/>
        <v>1293.5899999999999</v>
      </c>
      <c r="J3028">
        <v>0</v>
      </c>
      <c r="K3028" cm="1">
        <f t="array" ref="K3028">INDEX(T!$H$2:$H$3661, MATCH(1, (T!$D$2:$D$3661=D3028)*(T!$E$2:$E$3661=G!E3028),0))</f>
        <v>2412.88</v>
      </c>
      <c r="L3028" cm="1">
        <f t="array" ref="L3028">INDEX('C'!$I$2:$I$3661, MATCH(1, ('C'!$D$2:$D$3661=D3028)*('C'!$E$2:$E$3661=G!E3028),0))</f>
        <v>59625.93</v>
      </c>
      <c r="M3028" cm="1">
        <f t="array" ref="M3028">_xlfn.IFNA(INDEX(P!C$2:C$2862, MATCH(1, (P!$A$2:$A$2862=D3028)*(P!$B$2:$B$2862=F3028),0)),)</f>
        <v>0</v>
      </c>
      <c r="N3028" cm="1">
        <f t="array" ref="N3028">_xlfn.IFNA(INDEX(Ind!$H$2:$H$6441, MATCH(1, (Ind!$A$2:$A$6441=D3028)*(Ind!$D$2:$D$6441=F3028),0)),)</f>
        <v>0</v>
      </c>
      <c r="O3028" cm="1">
        <f t="array" ref="O3028">_xlfn.IFNA(INDEX(Ind!$L$2:$L$6441, MATCH(1, (Ind!$A$2:$A$6441=D3028)*(Ind!$D$2:$D$6441=F3028),0)),)</f>
        <v>0</v>
      </c>
    </row>
    <row r="3029" spans="1:15" x14ac:dyDescent="0.2">
      <c r="A3029" s="1" t="s">
        <v>142</v>
      </c>
      <c r="B3029" s="5" t="str">
        <f t="shared" si="235"/>
        <v>2023</v>
      </c>
      <c r="C3029" s="5">
        <f t="shared" si="236"/>
        <v>3</v>
      </c>
      <c r="D3029" s="11">
        <f t="shared" si="237"/>
        <v>44986</v>
      </c>
      <c r="E3029" s="2" t="s">
        <v>5</v>
      </c>
      <c r="F3029" s="5" t="str">
        <f t="shared" si="238"/>
        <v>ANTIOQUIA</v>
      </c>
      <c r="G3029" s="13">
        <v>109077000</v>
      </c>
      <c r="H3029" s="3">
        <v>99608800</v>
      </c>
      <c r="I3029" s="9">
        <f t="shared" si="239"/>
        <v>1043.4290000000001</v>
      </c>
      <c r="J3029">
        <v>0</v>
      </c>
      <c r="K3029" cm="1">
        <f t="array" ref="K3029">INDEX(T!$H$2:$H$3661, MATCH(1, (T!$D$2:$D$3661=D3029)*(T!$E$2:$E$3661=G!E3029),0))</f>
        <v>663.06866500000001</v>
      </c>
      <c r="L3029" cm="1">
        <f t="array" ref="L3029">INDEX('C'!$I$2:$I$3661, MATCH(1, ('C'!$D$2:$D$3661=D3029)*('C'!$E$2:$E$3661=G!E3029),0))</f>
        <v>13409652.484999999</v>
      </c>
      <c r="M3029" cm="1">
        <f t="array" ref="M3029">_xlfn.IFNA(INDEX(P!C$2:C$2862, MATCH(1, (P!$A$2:$A$2862=D3029)*(P!$B$2:$B$2862=F3029),0)),)</f>
        <v>0</v>
      </c>
      <c r="N3029" cm="1">
        <f t="array" ref="N3029">_xlfn.IFNA(INDEX(Ind!$H$2:$H$6441, MATCH(1, (Ind!$A$2:$A$6441=D3029)*(Ind!$D$2:$D$6441=F3029),0)),)</f>
        <v>166.18996684023</v>
      </c>
      <c r="O3029" cm="1">
        <f t="array" ref="O3029">_xlfn.IFNA(INDEX(Ind!$L$2:$L$6441, MATCH(1, (Ind!$A$2:$A$6441=D3029)*(Ind!$D$2:$D$6441=F3029),0)),)</f>
        <v>97.599920922469806</v>
      </c>
    </row>
    <row r="3030" spans="1:15" x14ac:dyDescent="0.2">
      <c r="A3030" s="4" t="s">
        <v>142</v>
      </c>
      <c r="B3030" s="5" t="str">
        <f t="shared" si="235"/>
        <v>2023</v>
      </c>
      <c r="C3030" s="5">
        <f t="shared" si="236"/>
        <v>3</v>
      </c>
      <c r="D3030" s="11">
        <f t="shared" si="237"/>
        <v>44986</v>
      </c>
      <c r="E3030" s="5" t="s">
        <v>6</v>
      </c>
      <c r="F3030" s="5" t="str">
        <f t="shared" si="238"/>
        <v>ATLANTICO</v>
      </c>
      <c r="G3030" s="12">
        <v>145000000</v>
      </c>
      <c r="H3030" s="6">
        <v>0</v>
      </c>
      <c r="I3030" s="9">
        <f t="shared" si="239"/>
        <v>1450</v>
      </c>
      <c r="J3030">
        <v>0</v>
      </c>
      <c r="K3030" cm="1">
        <f t="array" ref="K3030">INDEX(T!$H$2:$H$3661, MATCH(1, (T!$D$2:$D$3661=D3030)*(T!$E$2:$E$3661=G!E3030),0))</f>
        <v>304</v>
      </c>
      <c r="L3030" cm="1">
        <f t="array" ref="L3030">INDEX('C'!$I$2:$I$3661, MATCH(1, ('C'!$D$2:$D$3661=D3030)*('C'!$E$2:$E$3661=G!E3030),0))</f>
        <v>18788483.050000001</v>
      </c>
      <c r="M3030" cm="1">
        <f t="array" ref="M3030">_xlfn.IFNA(INDEX(P!C$2:C$2862, MATCH(1, (P!$A$2:$A$2862=D3030)*(P!$B$2:$B$2862=F3030),0)),)</f>
        <v>33.207096774193552</v>
      </c>
      <c r="N3030" cm="1">
        <f t="array" ref="N3030">_xlfn.IFNA(INDEX(Ind!$H$2:$H$6441, MATCH(1, (Ind!$A$2:$A$6441=D3030)*(Ind!$D$2:$D$6441=F3030),0)),)</f>
        <v>200.41431343991499</v>
      </c>
      <c r="O3030" cm="1">
        <f t="array" ref="O3030">_xlfn.IFNA(INDEX(Ind!$L$2:$L$6441, MATCH(1, (Ind!$A$2:$A$6441=D3030)*(Ind!$D$2:$D$6441=F3030),0)),)</f>
        <v>107.77186090627301</v>
      </c>
    </row>
    <row r="3031" spans="1:15" x14ac:dyDescent="0.2">
      <c r="A3031" s="1" t="s">
        <v>142</v>
      </c>
      <c r="B3031" s="5" t="str">
        <f t="shared" si="235"/>
        <v>2023</v>
      </c>
      <c r="C3031" s="5">
        <f t="shared" si="236"/>
        <v>3</v>
      </c>
      <c r="D3031" s="11">
        <f t="shared" si="237"/>
        <v>44986</v>
      </c>
      <c r="E3031" s="2" t="s">
        <v>7</v>
      </c>
      <c r="F3031" s="5" t="str">
        <f t="shared" si="238"/>
        <v>BOGOTA, D.C.</v>
      </c>
      <c r="G3031" s="2">
        <v>0</v>
      </c>
      <c r="H3031" s="7">
        <v>113224000</v>
      </c>
      <c r="I3031" s="9">
        <f t="shared" si="239"/>
        <v>1132.24</v>
      </c>
      <c r="J3031">
        <v>0</v>
      </c>
      <c r="K3031" cm="1">
        <f t="array" ref="K3031">INDEX(T!$H$2:$H$3661, MATCH(1, (T!$D$2:$D$3661=D3031)*(T!$E$2:$E$3661=G!E3031),0))</f>
        <v>747.55</v>
      </c>
      <c r="L3031" cm="1">
        <f t="array" ref="L3031">INDEX('C'!$I$2:$I$3661, MATCH(1, ('C'!$D$2:$D$3661=D3031)*('C'!$E$2:$E$3661=G!E3031),0))</f>
        <v>52865028.409999996</v>
      </c>
      <c r="M3031" cm="1">
        <f t="array" ref="M3031">_xlfn.IFNA(INDEX(P!C$2:C$2862, MATCH(1, (P!$A$2:$A$2862=D3031)*(P!$B$2:$B$2862=F3031),0)),)</f>
        <v>0</v>
      </c>
      <c r="N3031" cm="1">
        <f t="array" ref="N3031">_xlfn.IFNA(INDEX(Ind!$H$2:$H$6441, MATCH(1, (Ind!$A$2:$A$6441=D3031)*(Ind!$D$2:$D$6441=F3031),0)),)</f>
        <v>159.516849596307</v>
      </c>
      <c r="O3031" cm="1">
        <f t="array" ref="O3031">_xlfn.IFNA(INDEX(Ind!$L$2:$L$6441, MATCH(1, (Ind!$A$2:$A$6441=D3031)*(Ind!$D$2:$D$6441=F3031),0)),)</f>
        <v>96.388221618113207</v>
      </c>
    </row>
    <row r="3032" spans="1:15" x14ac:dyDescent="0.2">
      <c r="A3032" s="4" t="s">
        <v>142</v>
      </c>
      <c r="B3032" s="5" t="str">
        <f t="shared" si="235"/>
        <v>2023</v>
      </c>
      <c r="C3032" s="5">
        <f t="shared" si="236"/>
        <v>3</v>
      </c>
      <c r="D3032" s="11">
        <f t="shared" si="237"/>
        <v>44986</v>
      </c>
      <c r="E3032" s="5" t="s">
        <v>8</v>
      </c>
      <c r="F3032" s="5" t="str">
        <f t="shared" si="238"/>
        <v>BOLIVAR</v>
      </c>
      <c r="G3032" s="12">
        <v>145000000</v>
      </c>
      <c r="H3032" s="6">
        <v>79798667</v>
      </c>
      <c r="I3032" s="9">
        <f t="shared" si="239"/>
        <v>1123.9933349999999</v>
      </c>
      <c r="J3032">
        <v>0</v>
      </c>
      <c r="K3032" cm="1">
        <f t="array" ref="K3032">INDEX(T!$H$2:$H$3661, MATCH(1, (T!$D$2:$D$3661=D3032)*(T!$E$2:$E$3661=G!E3032),0))</f>
        <v>288.97333500000002</v>
      </c>
      <c r="L3032" cm="1">
        <f t="array" ref="L3032">INDEX('C'!$I$2:$I$3661, MATCH(1, ('C'!$D$2:$D$3661=D3032)*('C'!$E$2:$E$3661=G!E3032),0))</f>
        <v>11217914.036665</v>
      </c>
      <c r="M3032" cm="1">
        <f t="array" ref="M3032">_xlfn.IFNA(INDEX(P!C$2:C$2862, MATCH(1, (P!$A$2:$A$2862=D3032)*(P!$B$2:$B$2862=F3032),0)),)</f>
        <v>2.1112903225806452</v>
      </c>
      <c r="N3032" cm="1">
        <f t="array" ref="N3032">_xlfn.IFNA(INDEX(Ind!$H$2:$H$6441, MATCH(1, (Ind!$A$2:$A$6441=D3032)*(Ind!$D$2:$D$6441=F3032),0)),)</f>
        <v>193.65045095959701</v>
      </c>
      <c r="O3032" cm="1">
        <f t="array" ref="O3032">_xlfn.IFNA(INDEX(Ind!$L$2:$L$6441, MATCH(1, (Ind!$A$2:$A$6441=D3032)*(Ind!$D$2:$D$6441=F3032),0)),)</f>
        <v>105.43830089123399</v>
      </c>
    </row>
    <row r="3033" spans="1:15" x14ac:dyDescent="0.2">
      <c r="A3033" s="1" t="s">
        <v>142</v>
      </c>
      <c r="B3033" s="5" t="str">
        <f t="shared" si="235"/>
        <v>2023</v>
      </c>
      <c r="C3033" s="5">
        <f t="shared" si="236"/>
        <v>3</v>
      </c>
      <c r="D3033" s="11">
        <f t="shared" si="237"/>
        <v>44986</v>
      </c>
      <c r="E3033" s="2" t="s">
        <v>9</v>
      </c>
      <c r="F3033" s="5" t="str">
        <f t="shared" si="238"/>
        <v>BOYACA</v>
      </c>
      <c r="G3033" s="13">
        <v>140850000</v>
      </c>
      <c r="H3033" s="7">
        <v>157959000</v>
      </c>
      <c r="I3033" s="9">
        <f t="shared" si="239"/>
        <v>1494.0450000000001</v>
      </c>
      <c r="J3033">
        <v>0</v>
      </c>
      <c r="K3033" cm="1">
        <f t="array" ref="K3033">INDEX(T!$H$2:$H$3661, MATCH(1, (T!$D$2:$D$3661=D3033)*(T!$E$2:$E$3661=G!E3033),0))</f>
        <v>605.04</v>
      </c>
      <c r="L3033" cm="1">
        <f t="array" ref="L3033">INDEX('C'!$I$2:$I$3661, MATCH(1, ('C'!$D$2:$D$3661=D3033)*('C'!$E$2:$E$3661=G!E3033),0))</f>
        <v>82021.969624999998</v>
      </c>
      <c r="M3033" cm="1">
        <f t="array" ref="M3033">_xlfn.IFNA(INDEX(P!C$2:C$2862, MATCH(1, (P!$A$2:$A$2862=D3033)*(P!$B$2:$B$2862=F3033),0)),)</f>
        <v>34.150645161290328</v>
      </c>
      <c r="N3033" cm="1">
        <f t="array" ref="N3033">_xlfn.IFNA(INDEX(Ind!$H$2:$H$6441, MATCH(1, (Ind!$A$2:$A$6441=D3033)*(Ind!$D$2:$D$6441=F3033),0)),)</f>
        <v>188.13897205183599</v>
      </c>
      <c r="O3033" cm="1">
        <f t="array" ref="O3033">_xlfn.IFNA(INDEX(Ind!$L$2:$L$6441, MATCH(1, (Ind!$A$2:$A$6441=D3033)*(Ind!$D$2:$D$6441=F3033),0)),)</f>
        <v>104.037596354988</v>
      </c>
    </row>
    <row r="3034" spans="1:15" x14ac:dyDescent="0.2">
      <c r="A3034" s="4" t="s">
        <v>142</v>
      </c>
      <c r="B3034" s="5" t="str">
        <f t="shared" si="235"/>
        <v>2023</v>
      </c>
      <c r="C3034" s="5">
        <f t="shared" si="236"/>
        <v>3</v>
      </c>
      <c r="D3034" s="11">
        <f t="shared" si="237"/>
        <v>44986</v>
      </c>
      <c r="E3034" s="5" t="s">
        <v>10</v>
      </c>
      <c r="F3034" s="5" t="str">
        <f t="shared" si="238"/>
        <v>CALDAS</v>
      </c>
      <c r="G3034" s="5">
        <v>0</v>
      </c>
      <c r="H3034" s="8">
        <v>140332284</v>
      </c>
      <c r="I3034" s="9">
        <f t="shared" si="239"/>
        <v>1403.32284</v>
      </c>
      <c r="J3034">
        <v>0</v>
      </c>
      <c r="K3034" cm="1">
        <f t="array" ref="K3034">INDEX(T!$H$2:$H$3661, MATCH(1, (T!$D$2:$D$3661=D3034)*(T!$E$2:$E$3661=G!E3034),0))</f>
        <v>686.39642000000003</v>
      </c>
      <c r="L3034" cm="1">
        <f t="array" ref="L3034">INDEX('C'!$I$2:$I$3661, MATCH(1, ('C'!$D$2:$D$3661=D3034)*('C'!$E$2:$E$3661=G!E3034),0))</f>
        <v>2279629.6411000001</v>
      </c>
      <c r="M3034" cm="1">
        <f t="array" ref="M3034">_xlfn.IFNA(INDEX(P!C$2:C$2862, MATCH(1, (P!$A$2:$A$2862=D3034)*(P!$B$2:$B$2862=F3034),0)),)</f>
        <v>0</v>
      </c>
      <c r="N3034" cm="1">
        <f t="array" ref="N3034">_xlfn.IFNA(INDEX(Ind!$H$2:$H$6441, MATCH(1, (Ind!$A$2:$A$6441=D3034)*(Ind!$D$2:$D$6441=F3034),0)),)</f>
        <v>202.80750164153099</v>
      </c>
      <c r="O3034" cm="1">
        <f t="array" ref="O3034">_xlfn.IFNA(INDEX(Ind!$L$2:$L$6441, MATCH(1, (Ind!$A$2:$A$6441=D3034)*(Ind!$D$2:$D$6441=F3034),0)),)</f>
        <v>105.51480382928101</v>
      </c>
    </row>
    <row r="3035" spans="1:15" x14ac:dyDescent="0.2">
      <c r="A3035" s="1" t="s">
        <v>142</v>
      </c>
      <c r="B3035" s="5" t="str">
        <f t="shared" si="235"/>
        <v>2023</v>
      </c>
      <c r="C3035" s="5">
        <f t="shared" si="236"/>
        <v>3</v>
      </c>
      <c r="D3035" s="11">
        <f t="shared" si="237"/>
        <v>44986</v>
      </c>
      <c r="E3035" s="2" t="s">
        <v>12</v>
      </c>
      <c r="F3035" s="5" t="str">
        <f t="shared" si="238"/>
        <v>CAUCA</v>
      </c>
      <c r="G3035" s="13">
        <v>123818000</v>
      </c>
      <c r="H3035" s="3">
        <v>0</v>
      </c>
      <c r="I3035" s="9">
        <f t="shared" si="239"/>
        <v>1238.18</v>
      </c>
      <c r="J3035">
        <v>0</v>
      </c>
      <c r="K3035" cm="1">
        <f t="array" ref="K3035">INDEX(T!$H$2:$H$3661, MATCH(1, (T!$D$2:$D$3661=D3035)*(T!$E$2:$E$3661=G!E3035),0))</f>
        <v>1194.68</v>
      </c>
      <c r="L3035" cm="1">
        <f t="array" ref="L3035">INDEX('C'!$I$2:$I$3661, MATCH(1, ('C'!$D$2:$D$3661=D3035)*('C'!$E$2:$E$3661=G!E3035),0))</f>
        <v>33782228.939999998</v>
      </c>
      <c r="M3035" cm="1">
        <f t="array" ref="M3035">_xlfn.IFNA(INDEX(P!C$2:C$2862, MATCH(1, (P!$A$2:$A$2862=D3035)*(P!$B$2:$B$2862=F3035),0)),)</f>
        <v>0</v>
      </c>
      <c r="N3035" cm="1">
        <f t="array" ref="N3035">_xlfn.IFNA(INDEX(Ind!$H$2:$H$6441, MATCH(1, (Ind!$A$2:$A$6441=D3035)*(Ind!$D$2:$D$6441=F3035),0)),)</f>
        <v>158.473881832253</v>
      </c>
      <c r="O3035" cm="1">
        <f t="array" ref="O3035">_xlfn.IFNA(INDEX(Ind!$L$2:$L$6441, MATCH(1, (Ind!$A$2:$A$6441=D3035)*(Ind!$D$2:$D$6441=F3035),0)),)</f>
        <v>106.83056913612</v>
      </c>
    </row>
    <row r="3036" spans="1:15" x14ac:dyDescent="0.2">
      <c r="A3036" s="4" t="s">
        <v>142</v>
      </c>
      <c r="B3036" s="5" t="str">
        <f t="shared" si="235"/>
        <v>2023</v>
      </c>
      <c r="C3036" s="5">
        <f t="shared" si="236"/>
        <v>3</v>
      </c>
      <c r="D3036" s="11">
        <f t="shared" si="237"/>
        <v>44986</v>
      </c>
      <c r="E3036" s="5" t="s">
        <v>13</v>
      </c>
      <c r="F3036" s="5" t="str">
        <f t="shared" si="238"/>
        <v>CESAR</v>
      </c>
      <c r="G3036" s="12">
        <v>145000000</v>
      </c>
      <c r="H3036" s="8">
        <v>264128929</v>
      </c>
      <c r="I3036" s="9">
        <f t="shared" si="239"/>
        <v>2045.6446450000001</v>
      </c>
      <c r="J3036">
        <v>0</v>
      </c>
      <c r="K3036" cm="1">
        <f t="array" ref="K3036">INDEX(T!$H$2:$H$3661, MATCH(1, (T!$D$2:$D$3661=D3036)*(T!$E$2:$E$3661=G!E3036),0))</f>
        <v>786.00785499999995</v>
      </c>
      <c r="L3036" cm="1">
        <f t="array" ref="L3036">INDEX('C'!$I$2:$I$3661, MATCH(1, ('C'!$D$2:$D$3661=D3036)*('C'!$E$2:$E$3661=G!E3036),0))</f>
        <v>9405516.1678550001</v>
      </c>
      <c r="M3036" cm="1">
        <f t="array" ref="M3036">_xlfn.IFNA(INDEX(P!C$2:C$2862, MATCH(1, (P!$A$2:$A$2862=D3036)*(P!$B$2:$B$2862=F3036),0)),)</f>
        <v>5.5980645161290319</v>
      </c>
      <c r="N3036" cm="1">
        <f t="array" ref="N3036">_xlfn.IFNA(INDEX(Ind!$H$2:$H$6441, MATCH(1, (Ind!$A$2:$A$6441=D3036)*(Ind!$D$2:$D$6441=F3036),0)),)</f>
        <v>0</v>
      </c>
      <c r="O3036" cm="1">
        <f t="array" ref="O3036">_xlfn.IFNA(INDEX(Ind!$L$2:$L$6441, MATCH(1, (Ind!$A$2:$A$6441=D3036)*(Ind!$D$2:$D$6441=F3036),0)),)</f>
        <v>0</v>
      </c>
    </row>
    <row r="3037" spans="1:15" x14ac:dyDescent="0.2">
      <c r="A3037" s="1" t="s">
        <v>142</v>
      </c>
      <c r="B3037" s="5" t="str">
        <f t="shared" si="235"/>
        <v>2023</v>
      </c>
      <c r="C3037" s="5">
        <f t="shared" si="236"/>
        <v>3</v>
      </c>
      <c r="D3037" s="11">
        <f t="shared" si="237"/>
        <v>44986</v>
      </c>
      <c r="E3037" s="2" t="s">
        <v>15</v>
      </c>
      <c r="F3037" s="5" t="str">
        <f t="shared" si="238"/>
        <v>CUNDINAMARCA</v>
      </c>
      <c r="G3037" s="13">
        <v>162355000</v>
      </c>
      <c r="H3037" s="7">
        <v>129616283</v>
      </c>
      <c r="I3037" s="9">
        <f t="shared" si="239"/>
        <v>1459.856415</v>
      </c>
      <c r="J3037">
        <v>0</v>
      </c>
      <c r="K3037" cm="1">
        <f t="array" ref="K3037">INDEX(T!$H$2:$H$3661, MATCH(1, (T!$D$2:$D$3661=D3037)*(T!$E$2:$E$3661=G!E3037),0))</f>
        <v>573.08282999999994</v>
      </c>
      <c r="L3037" cm="1">
        <f t="array" ref="L3037">INDEX('C'!$I$2:$I$3661, MATCH(1, ('C'!$D$2:$D$3661=D3037)*('C'!$E$2:$E$3661=G!E3037),0))</f>
        <v>6793840.0153599996</v>
      </c>
      <c r="M3037" cm="1">
        <f t="array" ref="M3037">_xlfn.IFNA(INDEX(P!C$2:C$2862, MATCH(1, (P!$A$2:$A$2862=D3037)*(P!$B$2:$B$2862=F3037),0)),)</f>
        <v>0</v>
      </c>
      <c r="N3037" cm="1">
        <f t="array" ref="N3037">_xlfn.IFNA(INDEX(Ind!$H$2:$H$6441, MATCH(1, (Ind!$A$2:$A$6441=D3037)*(Ind!$D$2:$D$6441=F3037),0)),)</f>
        <v>166.129137376166</v>
      </c>
      <c r="O3037" cm="1">
        <f t="array" ref="O3037">_xlfn.IFNA(INDEX(Ind!$L$2:$L$6441, MATCH(1, (Ind!$A$2:$A$6441=D3037)*(Ind!$D$2:$D$6441=F3037),0)),)</f>
        <v>101.86405146615699</v>
      </c>
    </row>
    <row r="3038" spans="1:15" x14ac:dyDescent="0.2">
      <c r="A3038" s="4" t="s">
        <v>142</v>
      </c>
      <c r="B3038" s="5" t="str">
        <f t="shared" si="235"/>
        <v>2023</v>
      </c>
      <c r="C3038" s="5">
        <f t="shared" si="236"/>
        <v>3</v>
      </c>
      <c r="D3038" s="11">
        <f t="shared" si="237"/>
        <v>44986</v>
      </c>
      <c r="E3038" s="5" t="s">
        <v>17</v>
      </c>
      <c r="F3038" s="5" t="str">
        <f t="shared" si="238"/>
        <v>HUILA</v>
      </c>
      <c r="G3038" s="5">
        <v>0</v>
      </c>
      <c r="H3038" s="6">
        <v>97824000</v>
      </c>
      <c r="I3038" s="9">
        <f t="shared" si="239"/>
        <v>978.24</v>
      </c>
      <c r="J3038">
        <v>0</v>
      </c>
      <c r="K3038" cm="1">
        <f t="array" ref="K3038">INDEX(T!$H$2:$H$3661, MATCH(1, (T!$D$2:$D$3661=D3038)*(T!$E$2:$E$3661=G!E3038),0))</f>
        <v>773.42</v>
      </c>
      <c r="L3038" cm="1">
        <f t="array" ref="L3038">INDEX('C'!$I$2:$I$3661, MATCH(1, ('C'!$D$2:$D$3661=D3038)*('C'!$E$2:$E$3661=G!E3038),0))</f>
        <v>28250.02</v>
      </c>
      <c r="M3038" cm="1">
        <f t="array" ref="M3038">_xlfn.IFNA(INDEX(P!C$2:C$2862, MATCH(1, (P!$A$2:$A$2862=D3038)*(P!$B$2:$B$2862=F3038),0)),)</f>
        <v>3.7858064516129031</v>
      </c>
      <c r="N3038" cm="1">
        <f t="array" ref="N3038">_xlfn.IFNA(INDEX(Ind!$H$2:$H$6441, MATCH(1, (Ind!$A$2:$A$6441=D3038)*(Ind!$D$2:$D$6441=F3038),0)),)</f>
        <v>0</v>
      </c>
      <c r="O3038" cm="1">
        <f t="array" ref="O3038">_xlfn.IFNA(INDEX(Ind!$L$2:$L$6441, MATCH(1, (Ind!$A$2:$A$6441=D3038)*(Ind!$D$2:$D$6441=F3038),0)),)</f>
        <v>0</v>
      </c>
    </row>
    <row r="3039" spans="1:15" x14ac:dyDescent="0.2">
      <c r="A3039" s="1" t="s">
        <v>142</v>
      </c>
      <c r="B3039" s="5" t="str">
        <f t="shared" si="235"/>
        <v>2023</v>
      </c>
      <c r="C3039" s="5">
        <f t="shared" si="236"/>
        <v>3</v>
      </c>
      <c r="D3039" s="11">
        <f t="shared" si="237"/>
        <v>44986</v>
      </c>
      <c r="E3039" s="2" t="s">
        <v>19</v>
      </c>
      <c r="F3039" s="5" t="str">
        <f t="shared" si="238"/>
        <v>MAGDALENA</v>
      </c>
      <c r="G3039" s="13">
        <v>145000000</v>
      </c>
      <c r="H3039" s="3">
        <v>0</v>
      </c>
      <c r="I3039" s="9">
        <f t="shared" si="239"/>
        <v>1450</v>
      </c>
      <c r="J3039">
        <v>0</v>
      </c>
      <c r="K3039" cm="1">
        <f t="array" ref="K3039">INDEX(T!$H$2:$H$3661, MATCH(1, (T!$D$2:$D$3661=D3039)*(T!$E$2:$E$3661=G!E3039),0))</f>
        <v>304</v>
      </c>
      <c r="L3039" cm="1">
        <f t="array" ref="L3039">INDEX('C'!$I$2:$I$3661, MATCH(1, ('C'!$D$2:$D$3661=D3039)*('C'!$E$2:$E$3661=G!E3039),0))</f>
        <v>18788483.050000001</v>
      </c>
      <c r="M3039" cm="1">
        <f t="array" ref="M3039">_xlfn.IFNA(INDEX(P!C$2:C$2862, MATCH(1, (P!$A$2:$A$2862=D3039)*(P!$B$2:$B$2862=F3039),0)),)</f>
        <v>12.204193548387096</v>
      </c>
      <c r="N3039" cm="1">
        <f t="array" ref="N3039">_xlfn.IFNA(INDEX(Ind!$H$2:$H$6441, MATCH(1, (Ind!$A$2:$A$6441=D3039)*(Ind!$D$2:$D$6441=F3039),0)),)</f>
        <v>0</v>
      </c>
      <c r="O3039" cm="1">
        <f t="array" ref="O3039">_xlfn.IFNA(INDEX(Ind!$L$2:$L$6441, MATCH(1, (Ind!$A$2:$A$6441=D3039)*(Ind!$D$2:$D$6441=F3039),0)),)</f>
        <v>0</v>
      </c>
    </row>
    <row r="3040" spans="1:15" x14ac:dyDescent="0.2">
      <c r="A3040" s="4" t="s">
        <v>142</v>
      </c>
      <c r="B3040" s="5" t="str">
        <f t="shared" si="235"/>
        <v>2023</v>
      </c>
      <c r="C3040" s="5">
        <f t="shared" si="236"/>
        <v>3</v>
      </c>
      <c r="D3040" s="11">
        <f t="shared" si="237"/>
        <v>44986</v>
      </c>
      <c r="E3040" s="5" t="s">
        <v>20</v>
      </c>
      <c r="F3040" s="5" t="str">
        <f t="shared" si="238"/>
        <v>META</v>
      </c>
      <c r="G3040" s="5">
        <v>0</v>
      </c>
      <c r="H3040" s="8">
        <v>134683000</v>
      </c>
      <c r="I3040" s="9">
        <f t="shared" si="239"/>
        <v>1346.83</v>
      </c>
      <c r="J3040">
        <v>0</v>
      </c>
      <c r="K3040" cm="1">
        <f t="array" ref="K3040">INDEX(T!$H$2:$H$3661, MATCH(1, (T!$D$2:$D$3661=D3040)*(T!$E$2:$E$3661=G!E3040),0))</f>
        <v>917.10014999999999</v>
      </c>
      <c r="L3040" cm="1">
        <f t="array" ref="L3040">INDEX('C'!$I$2:$I$3661, MATCH(1, ('C'!$D$2:$D$3661=D3040)*('C'!$E$2:$E$3661=G!E3040),0))</f>
        <v>619123.79492999997</v>
      </c>
      <c r="M3040" cm="1">
        <f t="array" ref="M3040">_xlfn.IFNA(INDEX(P!C$2:C$2862, MATCH(1, (P!$A$2:$A$2862=D3040)*(P!$B$2:$B$2862=F3040),0)),)</f>
        <v>3.0251612903225813</v>
      </c>
      <c r="N3040" cm="1">
        <f t="array" ref="N3040">_xlfn.IFNA(INDEX(Ind!$H$2:$H$6441, MATCH(1, (Ind!$A$2:$A$6441=D3040)*(Ind!$D$2:$D$6441=F3040),0)),)</f>
        <v>0</v>
      </c>
      <c r="O3040" cm="1">
        <f t="array" ref="O3040">_xlfn.IFNA(INDEX(Ind!$L$2:$L$6441, MATCH(1, (Ind!$A$2:$A$6441=D3040)*(Ind!$D$2:$D$6441=F3040),0)),)</f>
        <v>0</v>
      </c>
    </row>
    <row r="3041" spans="1:15" x14ac:dyDescent="0.2">
      <c r="A3041" s="1" t="s">
        <v>142</v>
      </c>
      <c r="B3041" s="5" t="str">
        <f t="shared" si="235"/>
        <v>2023</v>
      </c>
      <c r="C3041" s="5">
        <f t="shared" si="236"/>
        <v>3</v>
      </c>
      <c r="D3041" s="11">
        <f t="shared" si="237"/>
        <v>44986</v>
      </c>
      <c r="E3041" s="2" t="s">
        <v>21</v>
      </c>
      <c r="F3041" s="5" t="str">
        <f t="shared" si="238"/>
        <v>NARINO</v>
      </c>
      <c r="G3041" s="2">
        <v>0</v>
      </c>
      <c r="H3041" s="7">
        <v>436668000</v>
      </c>
      <c r="I3041" s="9">
        <f t="shared" si="239"/>
        <v>4366.68</v>
      </c>
      <c r="J3041">
        <v>0</v>
      </c>
      <c r="K3041" cm="1">
        <f t="array" ref="K3041">INDEX(T!$H$2:$H$3661, MATCH(1, (T!$D$2:$D$3661=D3041)*(T!$E$2:$E$3661=G!E3041),0))</f>
        <v>2759.59</v>
      </c>
      <c r="L3041" t="e" cm="1">
        <f t="array" ref="L3041">INDEX('C'!$I$2:$I$3661, MATCH(1, ('C'!$D$2:$D$3661=D3041)*('C'!$E$2:$E$3661=G!E3041),0))</f>
        <v>#N/A</v>
      </c>
      <c r="M3041" cm="1">
        <f t="array" ref="M3041">_xlfn.IFNA(INDEX(P!C$2:C$2862, MATCH(1, (P!$A$2:$A$2862=D3041)*(P!$B$2:$B$2862=F3041),0)),)</f>
        <v>0</v>
      </c>
      <c r="N3041" cm="1">
        <f t="array" ref="N3041">_xlfn.IFNA(INDEX(Ind!$H$2:$H$6441, MATCH(1, (Ind!$A$2:$A$6441=D3041)*(Ind!$D$2:$D$6441=F3041),0)),)</f>
        <v>0</v>
      </c>
      <c r="O3041" cm="1">
        <f t="array" ref="O3041">_xlfn.IFNA(INDEX(Ind!$L$2:$L$6441, MATCH(1, (Ind!$A$2:$A$6441=D3041)*(Ind!$D$2:$D$6441=F3041),0)),)</f>
        <v>0</v>
      </c>
    </row>
    <row r="3042" spans="1:15" x14ac:dyDescent="0.2">
      <c r="A3042" s="4" t="s">
        <v>142</v>
      </c>
      <c r="B3042" s="5" t="str">
        <f t="shared" si="235"/>
        <v>2023</v>
      </c>
      <c r="C3042" s="5">
        <f t="shared" si="236"/>
        <v>3</v>
      </c>
      <c r="D3042" s="11">
        <f t="shared" si="237"/>
        <v>44986</v>
      </c>
      <c r="E3042" s="5" t="s">
        <v>22</v>
      </c>
      <c r="F3042" s="5" t="str">
        <f t="shared" si="238"/>
        <v>NORTE DE SANTANDER</v>
      </c>
      <c r="G3042" s="12">
        <v>170694000</v>
      </c>
      <c r="H3042" s="8">
        <v>332966000</v>
      </c>
      <c r="I3042" s="9">
        <f t="shared" si="239"/>
        <v>2518.3000000000002</v>
      </c>
      <c r="J3042">
        <v>0</v>
      </c>
      <c r="K3042" cm="1">
        <f t="array" ref="K3042">INDEX(T!$H$2:$H$3661, MATCH(1, (T!$D$2:$D$3661=D3042)*(T!$E$2:$E$3661=G!E3042),0))</f>
        <v>874.21249999999998</v>
      </c>
      <c r="L3042" cm="1">
        <f t="array" ref="L3042">INDEX('C'!$I$2:$I$3661, MATCH(1, ('C'!$D$2:$D$3661=D3042)*('C'!$E$2:$E$3661=G!E3042),0))</f>
        <v>1566553.2150000001</v>
      </c>
      <c r="M3042" cm="1">
        <f t="array" ref="M3042">_xlfn.IFNA(INDEX(P!C$2:C$2862, MATCH(1, (P!$A$2:$A$2862=D3042)*(P!$B$2:$B$2862=F3042),0)),)</f>
        <v>5.3732258064516127</v>
      </c>
      <c r="N3042" cm="1">
        <f t="array" ref="N3042">_xlfn.IFNA(INDEX(Ind!$H$2:$H$6441, MATCH(1, (Ind!$A$2:$A$6441=D3042)*(Ind!$D$2:$D$6441=F3042),0)),)</f>
        <v>0</v>
      </c>
      <c r="O3042" cm="1">
        <f t="array" ref="O3042">_xlfn.IFNA(INDEX(Ind!$L$2:$L$6441, MATCH(1, (Ind!$A$2:$A$6441=D3042)*(Ind!$D$2:$D$6441=F3042),0)),)</f>
        <v>0</v>
      </c>
    </row>
    <row r="3043" spans="1:15" x14ac:dyDescent="0.2">
      <c r="A3043" s="1" t="s">
        <v>142</v>
      </c>
      <c r="B3043" s="5" t="str">
        <f t="shared" si="235"/>
        <v>2023</v>
      </c>
      <c r="C3043" s="5">
        <f t="shared" si="236"/>
        <v>3</v>
      </c>
      <c r="D3043" s="11">
        <f t="shared" si="237"/>
        <v>44986</v>
      </c>
      <c r="E3043" s="2" t="s">
        <v>23</v>
      </c>
      <c r="F3043" s="5" t="str">
        <f t="shared" si="238"/>
        <v>QUINDIO</v>
      </c>
      <c r="G3043" s="2">
        <v>0</v>
      </c>
      <c r="H3043" s="7">
        <v>141284273</v>
      </c>
      <c r="I3043" s="9">
        <f t="shared" si="239"/>
        <v>1412.8427300000001</v>
      </c>
      <c r="J3043">
        <v>0</v>
      </c>
      <c r="K3043" cm="1">
        <f t="array" ref="K3043">INDEX(T!$H$2:$H$3661, MATCH(1, (T!$D$2:$D$3661=D3043)*(T!$E$2:$E$3661=G!E3043),0))</f>
        <v>768.35276999999996</v>
      </c>
      <c r="L3043" cm="1">
        <f t="array" ref="L3043">INDEX('C'!$I$2:$I$3661, MATCH(1, ('C'!$D$2:$D$3661=D3043)*('C'!$E$2:$E$3661=G!E3043),0))</f>
        <v>2455404.9273600001</v>
      </c>
      <c r="M3043" cm="1">
        <f t="array" ref="M3043">_xlfn.IFNA(INDEX(P!C$2:C$2862, MATCH(1, (P!$A$2:$A$2862=D3043)*(P!$B$2:$B$2862=F3043),0)),)</f>
        <v>0</v>
      </c>
      <c r="N3043" cm="1">
        <f t="array" ref="N3043">_xlfn.IFNA(INDEX(Ind!$H$2:$H$6441, MATCH(1, (Ind!$A$2:$A$6441=D3043)*(Ind!$D$2:$D$6441=F3043),0)),)</f>
        <v>0</v>
      </c>
      <c r="O3043" cm="1">
        <f t="array" ref="O3043">_xlfn.IFNA(INDEX(Ind!$L$2:$L$6441, MATCH(1, (Ind!$A$2:$A$6441=D3043)*(Ind!$D$2:$D$6441=F3043),0)),)</f>
        <v>0</v>
      </c>
    </row>
    <row r="3044" spans="1:15" x14ac:dyDescent="0.2">
      <c r="A3044" s="4" t="s">
        <v>142</v>
      </c>
      <c r="B3044" s="5" t="str">
        <f t="shared" si="235"/>
        <v>2023</v>
      </c>
      <c r="C3044" s="5">
        <f t="shared" si="236"/>
        <v>3</v>
      </c>
      <c r="D3044" s="11">
        <f t="shared" si="237"/>
        <v>44986</v>
      </c>
      <c r="E3044" s="5" t="s">
        <v>24</v>
      </c>
      <c r="F3044" s="5" t="str">
        <f t="shared" si="238"/>
        <v>RISARALDA</v>
      </c>
      <c r="G3044" s="5">
        <v>0</v>
      </c>
      <c r="H3044" s="8">
        <v>144874776</v>
      </c>
      <c r="I3044" s="9">
        <f t="shared" si="239"/>
        <v>1448.74776</v>
      </c>
      <c r="J3044">
        <v>0</v>
      </c>
      <c r="K3044" cm="1">
        <f t="array" ref="K3044">INDEX(T!$H$2:$H$3661, MATCH(1, (T!$D$2:$D$3661=D3044)*(T!$E$2:$E$3661=G!E3044),0))</f>
        <v>629.00120000000004</v>
      </c>
      <c r="L3044" cm="1">
        <f t="array" ref="L3044">INDEX('C'!$I$2:$I$3661, MATCH(1, ('C'!$D$2:$D$3661=D3044)*('C'!$E$2:$E$3661=G!E3044),0))</f>
        <v>3689036.6335200001</v>
      </c>
      <c r="M3044" cm="1">
        <f t="array" ref="M3044">_xlfn.IFNA(INDEX(P!C$2:C$2862, MATCH(1, (P!$A$2:$A$2862=D3044)*(P!$B$2:$B$2862=F3044),0)),)</f>
        <v>0</v>
      </c>
      <c r="N3044" cm="1">
        <f t="array" ref="N3044">_xlfn.IFNA(INDEX(Ind!$H$2:$H$6441, MATCH(1, (Ind!$A$2:$A$6441=D3044)*(Ind!$D$2:$D$6441=F3044),0)),)</f>
        <v>232.59273839551801</v>
      </c>
      <c r="O3044" cm="1">
        <f t="array" ref="O3044">_xlfn.IFNA(INDEX(Ind!$L$2:$L$6441, MATCH(1, (Ind!$A$2:$A$6441=D3044)*(Ind!$D$2:$D$6441=F3044),0)),)</f>
        <v>111.603852616593</v>
      </c>
    </row>
    <row r="3045" spans="1:15" x14ac:dyDescent="0.2">
      <c r="A3045" s="1" t="s">
        <v>142</v>
      </c>
      <c r="B3045" s="5" t="str">
        <f t="shared" si="235"/>
        <v>2023</v>
      </c>
      <c r="C3045" s="5">
        <f t="shared" si="236"/>
        <v>3</v>
      </c>
      <c r="D3045" s="11">
        <f t="shared" si="237"/>
        <v>44986</v>
      </c>
      <c r="E3045" s="2" t="s">
        <v>25</v>
      </c>
      <c r="F3045" s="5" t="str">
        <f t="shared" si="238"/>
        <v>SANTANDER</v>
      </c>
      <c r="G3045" s="13">
        <v>104432000</v>
      </c>
      <c r="H3045" s="7">
        <v>234127128</v>
      </c>
      <c r="I3045" s="9">
        <f t="shared" si="239"/>
        <v>1692.79564</v>
      </c>
      <c r="J3045">
        <v>0</v>
      </c>
      <c r="K3045" cm="1">
        <f t="array" ref="K3045">INDEX(T!$H$2:$H$3661, MATCH(1, (T!$D$2:$D$3661=D3045)*(T!$E$2:$E$3661=G!E3045),0))</f>
        <v>1037.3218099999999</v>
      </c>
      <c r="L3045" cm="1">
        <f t="array" ref="L3045">INDEX('C'!$I$2:$I$3661, MATCH(1, ('C'!$D$2:$D$3661=D3045)*('C'!$E$2:$E$3661=G!E3045),0))</f>
        <v>1093419.204045</v>
      </c>
      <c r="M3045" cm="1">
        <f t="array" ref="M3045">_xlfn.IFNA(INDEX(P!C$2:C$2862, MATCH(1, (P!$A$2:$A$2862=D3045)*(P!$B$2:$B$2862=F3045),0)),)</f>
        <v>25.154838709677424</v>
      </c>
      <c r="N3045" cm="1">
        <f t="array" ref="N3045">_xlfn.IFNA(INDEX(Ind!$H$2:$H$6441, MATCH(1, (Ind!$A$2:$A$6441=D3045)*(Ind!$D$2:$D$6441=F3045),0)),)</f>
        <v>164.84262294910701</v>
      </c>
      <c r="O3045" cm="1">
        <f t="array" ref="O3045">_xlfn.IFNA(INDEX(Ind!$L$2:$L$6441, MATCH(1, (Ind!$A$2:$A$6441=D3045)*(Ind!$D$2:$D$6441=F3045),0)),)</f>
        <v>105.705455358777</v>
      </c>
    </row>
    <row r="3046" spans="1:15" x14ac:dyDescent="0.2">
      <c r="A3046" s="4" t="s">
        <v>142</v>
      </c>
      <c r="B3046" s="5" t="str">
        <f t="shared" si="235"/>
        <v>2023</v>
      </c>
      <c r="C3046" s="5">
        <f t="shared" si="236"/>
        <v>3</v>
      </c>
      <c r="D3046" s="11">
        <f t="shared" si="237"/>
        <v>44986</v>
      </c>
      <c r="E3046" s="5" t="s">
        <v>27</v>
      </c>
      <c r="F3046" s="5" t="str">
        <f t="shared" si="238"/>
        <v>TOLIMA</v>
      </c>
      <c r="G3046" s="5">
        <v>0</v>
      </c>
      <c r="H3046" s="8">
        <v>121769600</v>
      </c>
      <c r="I3046" s="9">
        <f t="shared" si="239"/>
        <v>1217.6959999999999</v>
      </c>
      <c r="J3046">
        <v>0</v>
      </c>
      <c r="K3046" cm="1">
        <f t="array" ref="K3046">INDEX(T!$H$2:$H$3661, MATCH(1, (T!$D$2:$D$3661=D3046)*(T!$E$2:$E$3661=G!E3046),0))</f>
        <v>671.72400000000005</v>
      </c>
      <c r="L3046" cm="1">
        <f t="array" ref="L3046">INDEX('C'!$I$2:$I$3661, MATCH(1, ('C'!$D$2:$D$3661=D3046)*('C'!$E$2:$E$3661=G!E3046),0))</f>
        <v>86328.403999999995</v>
      </c>
      <c r="M3046" cm="1">
        <f t="array" ref="M3046">_xlfn.IFNA(INDEX(P!C$2:C$2862, MATCH(1, (P!$A$2:$A$2862=D3046)*(P!$B$2:$B$2862=F3046),0)),)</f>
        <v>1.6945161290322579</v>
      </c>
      <c r="N3046" cm="1">
        <f t="array" ref="N3046">_xlfn.IFNA(INDEX(Ind!$H$2:$H$6441, MATCH(1, (Ind!$A$2:$A$6441=D3046)*(Ind!$D$2:$D$6441=F3046),0)),)</f>
        <v>152.75994422773101</v>
      </c>
      <c r="O3046" cm="1">
        <f t="array" ref="O3046">_xlfn.IFNA(INDEX(Ind!$L$2:$L$6441, MATCH(1, (Ind!$A$2:$A$6441=D3046)*(Ind!$D$2:$D$6441=F3046),0)),)</f>
        <v>94.775326542091094</v>
      </c>
    </row>
    <row r="3047" spans="1:15" x14ac:dyDescent="0.2">
      <c r="A3047" s="1" t="s">
        <v>142</v>
      </c>
      <c r="B3047" s="5" t="str">
        <f t="shared" si="235"/>
        <v>2023</v>
      </c>
      <c r="C3047" s="5">
        <f t="shared" si="236"/>
        <v>3</v>
      </c>
      <c r="D3047" s="11">
        <f t="shared" si="237"/>
        <v>44986</v>
      </c>
      <c r="E3047" s="2" t="s">
        <v>28</v>
      </c>
      <c r="F3047" s="5" t="str">
        <f t="shared" si="238"/>
        <v>VALLE DEL CAUCA</v>
      </c>
      <c r="G3047" s="13">
        <v>123085085</v>
      </c>
      <c r="H3047" s="3">
        <v>0</v>
      </c>
      <c r="I3047" s="9">
        <f t="shared" si="239"/>
        <v>1230.85085</v>
      </c>
      <c r="J3047">
        <v>0</v>
      </c>
      <c r="K3047" cm="1">
        <f t="array" ref="K3047">INDEX(T!$H$2:$H$3661, MATCH(1, (T!$D$2:$D$3661=D3047)*(T!$E$2:$E$3661=G!E3047),0))</f>
        <v>1203.03475</v>
      </c>
      <c r="L3047" cm="1">
        <f t="array" ref="L3047">INDEX('C'!$I$2:$I$3661, MATCH(1, ('C'!$D$2:$D$3661=D3047)*('C'!$E$2:$E$3661=G!E3047),0))</f>
        <v>32924576.622710001</v>
      </c>
      <c r="M3047" cm="1">
        <f t="array" ref="M3047">_xlfn.IFNA(INDEX(P!C$2:C$2862, MATCH(1, (P!$A$2:$A$2862=D3047)*(P!$B$2:$B$2862=F3047),0)),)</f>
        <v>0</v>
      </c>
      <c r="N3047" cm="1">
        <f t="array" ref="N3047">_xlfn.IFNA(INDEX(Ind!$H$2:$H$6441, MATCH(1, (Ind!$A$2:$A$6441=D3047)*(Ind!$D$2:$D$6441=F3047),0)),)</f>
        <v>176.22003893172501</v>
      </c>
      <c r="O3047" cm="1">
        <f t="array" ref="O3047">_xlfn.IFNA(INDEX(Ind!$L$2:$L$6441, MATCH(1, (Ind!$A$2:$A$6441=D3047)*(Ind!$D$2:$D$6441=F3047),0)),)</f>
        <v>101.323963733556</v>
      </c>
    </row>
    <row r="3048" spans="1:15" x14ac:dyDescent="0.2">
      <c r="A3048" s="4" t="s">
        <v>142</v>
      </c>
      <c r="B3048" s="5" t="str">
        <f t="shared" si="235"/>
        <v>2023</v>
      </c>
      <c r="C3048" s="5">
        <f t="shared" si="236"/>
        <v>3</v>
      </c>
      <c r="D3048" s="11">
        <f t="shared" si="237"/>
        <v>44986</v>
      </c>
      <c r="E3048" s="5" t="s">
        <v>74</v>
      </c>
      <c r="F3048" s="5" t="str">
        <f t="shared" si="238"/>
        <v>ARAUCA</v>
      </c>
      <c r="G3048" s="5">
        <v>0</v>
      </c>
      <c r="H3048" s="8">
        <v>157807000</v>
      </c>
      <c r="I3048" s="9">
        <f t="shared" si="239"/>
        <v>1578.07</v>
      </c>
      <c r="J3048">
        <v>0</v>
      </c>
      <c r="K3048" cm="1">
        <f t="array" ref="K3048">INDEX(T!$H$2:$H$3661, MATCH(1, (T!$D$2:$D$3661=D3048)*(T!$E$2:$E$3661=G!E3048),0))</f>
        <v>1213.75</v>
      </c>
      <c r="L3048" cm="1">
        <f t="array" ref="L3048">INDEX('C'!$I$2:$I$3661, MATCH(1, ('C'!$D$2:$D$3661=D3048)*('C'!$E$2:$E$3661=G!E3048),0))</f>
        <v>32881</v>
      </c>
      <c r="M3048" cm="1">
        <f t="array" ref="M3048">_xlfn.IFNA(INDEX(P!C$2:C$2862, MATCH(1, (P!$A$2:$A$2862=D3048)*(P!$B$2:$B$2862=F3048),0)),)</f>
        <v>0</v>
      </c>
      <c r="N3048" cm="1">
        <f t="array" ref="N3048">_xlfn.IFNA(INDEX(Ind!$H$2:$H$6441, MATCH(1, (Ind!$A$2:$A$6441=D3048)*(Ind!$D$2:$D$6441=F3048),0)),)</f>
        <v>0</v>
      </c>
      <c r="O3048" cm="1">
        <f t="array" ref="O3048">_xlfn.IFNA(INDEX(Ind!$L$2:$L$6441, MATCH(1, (Ind!$A$2:$A$6441=D3048)*(Ind!$D$2:$D$6441=F3048),0)),)</f>
        <v>0</v>
      </c>
    </row>
    <row r="3049" spans="1:15" x14ac:dyDescent="0.2">
      <c r="A3049" s="1" t="s">
        <v>142</v>
      </c>
      <c r="B3049" s="5" t="str">
        <f t="shared" si="235"/>
        <v>2023</v>
      </c>
      <c r="C3049" s="5">
        <f t="shared" si="236"/>
        <v>3</v>
      </c>
      <c r="D3049" s="11">
        <f t="shared" si="237"/>
        <v>44986</v>
      </c>
      <c r="E3049" s="2" t="s">
        <v>29</v>
      </c>
      <c r="F3049" s="5" t="str">
        <f t="shared" si="238"/>
        <v>CASANARE</v>
      </c>
      <c r="G3049" s="2">
        <v>0</v>
      </c>
      <c r="H3049" s="3">
        <v>76650661</v>
      </c>
      <c r="I3049" s="9">
        <f t="shared" si="239"/>
        <v>766.50661000000002</v>
      </c>
      <c r="J3049">
        <v>0</v>
      </c>
      <c r="K3049" cm="1">
        <f t="array" ref="K3049">INDEX(T!$H$2:$H$3661, MATCH(1, (T!$D$2:$D$3661=D3049)*(T!$E$2:$E$3661=G!E3049),0))</f>
        <v>156.27672999999999</v>
      </c>
      <c r="L3049" cm="1">
        <f t="array" ref="L3049">INDEX('C'!$I$2:$I$3661, MATCH(1, ('C'!$D$2:$D$3661=D3049)*('C'!$E$2:$E$3661=G!E3049),0))</f>
        <v>537734.59913999995</v>
      </c>
      <c r="M3049" cm="1">
        <f t="array" ref="M3049">_xlfn.IFNA(INDEX(P!C$2:C$2862, MATCH(1, (P!$A$2:$A$2862=D3049)*(P!$B$2:$B$2862=F3049),0)),)</f>
        <v>610.05193548387115</v>
      </c>
      <c r="N3049" cm="1">
        <f t="array" ref="N3049">_xlfn.IFNA(INDEX(Ind!$H$2:$H$6441, MATCH(1, (Ind!$A$2:$A$6441=D3049)*(Ind!$D$2:$D$6441=F3049),0)),)</f>
        <v>0</v>
      </c>
      <c r="O3049" cm="1">
        <f t="array" ref="O3049">_xlfn.IFNA(INDEX(Ind!$L$2:$L$6441, MATCH(1, (Ind!$A$2:$A$6441=D3049)*(Ind!$D$2:$D$6441=F3049),0)),)</f>
        <v>0</v>
      </c>
    </row>
    <row r="3050" spans="1:15" x14ac:dyDescent="0.2">
      <c r="A3050" s="4" t="s">
        <v>142</v>
      </c>
      <c r="B3050" s="5" t="str">
        <f t="shared" si="235"/>
        <v>2023</v>
      </c>
      <c r="C3050" s="5">
        <f t="shared" si="236"/>
        <v>3</v>
      </c>
      <c r="D3050" s="11">
        <f t="shared" si="237"/>
        <v>44986</v>
      </c>
      <c r="E3050" s="5" t="s">
        <v>30</v>
      </c>
      <c r="F3050" s="5" t="str">
        <f t="shared" si="238"/>
        <v>PUTUMAYO</v>
      </c>
      <c r="G3050" s="5">
        <v>0</v>
      </c>
      <c r="H3050" s="8">
        <v>117948000</v>
      </c>
      <c r="I3050" s="9">
        <f t="shared" si="239"/>
        <v>1179.48</v>
      </c>
      <c r="J3050">
        <v>0</v>
      </c>
      <c r="K3050" cm="1">
        <f t="array" ref="K3050">INDEX(T!$H$2:$H$3661, MATCH(1, (T!$D$2:$D$3661=D3050)*(T!$E$2:$E$3661=G!E3050),0))</f>
        <v>3415.5933300000002</v>
      </c>
      <c r="L3050" cm="1">
        <f t="array" ref="L3050">INDEX('C'!$I$2:$I$3661, MATCH(1, ('C'!$D$2:$D$3661=D3050)*('C'!$E$2:$E$3661=G!E3050),0))</f>
        <v>55320.106670000001</v>
      </c>
      <c r="M3050" cm="1">
        <f t="array" ref="M3050">_xlfn.IFNA(INDEX(P!C$2:C$2862, MATCH(1, (P!$A$2:$A$2862=D3050)*(P!$B$2:$B$2862=F3050),0)),)</f>
        <v>3.28</v>
      </c>
      <c r="N3050" cm="1">
        <f t="array" ref="N3050">_xlfn.IFNA(INDEX(Ind!$H$2:$H$6441, MATCH(1, (Ind!$A$2:$A$6441=D3050)*(Ind!$D$2:$D$6441=F3050),0)),)</f>
        <v>0</v>
      </c>
      <c r="O3050" cm="1">
        <f t="array" ref="O3050">_xlfn.IFNA(INDEX(Ind!$L$2:$L$6441, MATCH(1, (Ind!$A$2:$A$6441=D3050)*(Ind!$D$2:$D$6441=F3050),0)),)</f>
        <v>0</v>
      </c>
    </row>
    <row r="3051" spans="1:15" x14ac:dyDescent="0.2">
      <c r="A3051" s="1" t="s">
        <v>142</v>
      </c>
      <c r="B3051" s="5" t="str">
        <f t="shared" si="235"/>
        <v>2023</v>
      </c>
      <c r="C3051" s="5">
        <f t="shared" si="236"/>
        <v>3</v>
      </c>
      <c r="D3051" s="11">
        <f t="shared" si="237"/>
        <v>44986</v>
      </c>
      <c r="E3051" s="2" t="s">
        <v>31</v>
      </c>
      <c r="F3051" s="5" t="str">
        <f t="shared" si="238"/>
        <v>GUAVIARE</v>
      </c>
      <c r="G3051" s="2">
        <v>0</v>
      </c>
      <c r="H3051" s="7">
        <v>134683000</v>
      </c>
      <c r="I3051" s="9">
        <f t="shared" si="239"/>
        <v>1346.83</v>
      </c>
      <c r="J3051">
        <v>0</v>
      </c>
      <c r="K3051" cm="1">
        <f t="array" ref="K3051">INDEX(T!$H$2:$H$3661, MATCH(1, (T!$D$2:$D$3661=D3051)*(T!$E$2:$E$3661=G!E3051),0))</f>
        <v>2460.3200000000002</v>
      </c>
      <c r="L3051" cm="1">
        <f t="array" ref="L3051">INDEX('C'!$I$2:$I$3661, MATCH(1, ('C'!$D$2:$D$3661=D3051)*('C'!$E$2:$E$3661=G!E3051),0))</f>
        <v>56647.6</v>
      </c>
      <c r="M3051" cm="1">
        <f t="array" ref="M3051">_xlfn.IFNA(INDEX(P!C$2:C$2862, MATCH(1, (P!$A$2:$A$2862=D3051)*(P!$B$2:$B$2862=F3051),0)),)</f>
        <v>0</v>
      </c>
      <c r="N3051" cm="1">
        <f t="array" ref="N3051">_xlfn.IFNA(INDEX(Ind!$H$2:$H$6441, MATCH(1, (Ind!$A$2:$A$6441=D3051)*(Ind!$D$2:$D$6441=F3051),0)),)</f>
        <v>0</v>
      </c>
      <c r="O3051" cm="1">
        <f t="array" ref="O3051">_xlfn.IFNA(INDEX(Ind!$L$2:$L$6441, MATCH(1, (Ind!$A$2:$A$6441=D3051)*(Ind!$D$2:$D$6441=F3051),0)),)</f>
        <v>0</v>
      </c>
    </row>
    <row r="3052" spans="1:15" x14ac:dyDescent="0.2">
      <c r="A3052" s="4" t="s">
        <v>143</v>
      </c>
      <c r="B3052" s="5" t="str">
        <f t="shared" si="235"/>
        <v>2023</v>
      </c>
      <c r="C3052" s="5">
        <f t="shared" si="236"/>
        <v>4</v>
      </c>
      <c r="D3052" s="11">
        <f t="shared" si="237"/>
        <v>45017</v>
      </c>
      <c r="E3052" s="5" t="s">
        <v>5</v>
      </c>
      <c r="F3052" s="5" t="str">
        <f t="shared" si="238"/>
        <v>ANTIOQUIA</v>
      </c>
      <c r="G3052" s="12">
        <v>104558000</v>
      </c>
      <c r="H3052" s="6">
        <v>96131833</v>
      </c>
      <c r="I3052" s="9">
        <f t="shared" si="239"/>
        <v>1003.449165</v>
      </c>
      <c r="J3052">
        <v>0</v>
      </c>
      <c r="K3052" cm="1">
        <f t="array" ref="K3052">INDEX(T!$H$2:$H$3661, MATCH(1, (T!$D$2:$D$3661=D3052)*(T!$E$2:$E$3661=G!E3052),0))</f>
        <v>608.445335</v>
      </c>
      <c r="L3052" cm="1">
        <f t="array" ref="L3052">INDEX('C'!$I$2:$I$3661, MATCH(1, ('C'!$D$2:$D$3661=D3052)*('C'!$E$2:$E$3661=G!E3052),0))</f>
        <v>15058001.012335001</v>
      </c>
      <c r="M3052" cm="1">
        <f t="array" ref="M3052">_xlfn.IFNA(INDEX(P!C$2:C$2862, MATCH(1, (P!$A$2:$A$2862=D3052)*(P!$B$2:$B$2862=F3052),0)),)</f>
        <v>0</v>
      </c>
      <c r="N3052" cm="1">
        <f t="array" ref="N3052">_xlfn.IFNA(INDEX(Ind!$H$2:$H$6441, MATCH(1, (Ind!$A$2:$A$6441=D3052)*(Ind!$D$2:$D$6441=F3052),0)),)</f>
        <v>142.54985553578899</v>
      </c>
      <c r="O3052" cm="1">
        <f t="array" ref="O3052">_xlfn.IFNA(INDEX(Ind!$L$2:$L$6441, MATCH(1, (Ind!$A$2:$A$6441=D3052)*(Ind!$D$2:$D$6441=F3052),0)),)</f>
        <v>96.974904289575804</v>
      </c>
    </row>
    <row r="3053" spans="1:15" x14ac:dyDescent="0.2">
      <c r="A3053" s="1" t="s">
        <v>143</v>
      </c>
      <c r="B3053" s="5" t="str">
        <f t="shared" si="235"/>
        <v>2023</v>
      </c>
      <c r="C3053" s="5">
        <f t="shared" si="236"/>
        <v>4</v>
      </c>
      <c r="D3053" s="11">
        <f t="shared" si="237"/>
        <v>45017</v>
      </c>
      <c r="E3053" s="2" t="s">
        <v>6</v>
      </c>
      <c r="F3053" s="5" t="str">
        <f t="shared" si="238"/>
        <v>ATLANTICO</v>
      </c>
      <c r="G3053" s="13">
        <v>152105037</v>
      </c>
      <c r="H3053" s="3">
        <v>0</v>
      </c>
      <c r="I3053" s="9">
        <f t="shared" si="239"/>
        <v>1521.0503699999999</v>
      </c>
      <c r="J3053">
        <v>0</v>
      </c>
      <c r="K3053" cm="1">
        <f t="array" ref="K3053">INDEX(T!$H$2:$H$3661, MATCH(1, (T!$D$2:$D$3661=D3053)*(T!$E$2:$E$3661=G!E3053),0))</f>
        <v>314.96444000000002</v>
      </c>
      <c r="L3053" cm="1">
        <f t="array" ref="L3053">INDEX('C'!$I$2:$I$3661, MATCH(1, ('C'!$D$2:$D$3661=D3053)*('C'!$E$2:$E$3661=G!E3053),0))</f>
        <v>19464041.94861</v>
      </c>
      <c r="M3053" cm="1">
        <f t="array" ref="M3053">_xlfn.IFNA(INDEX(P!C$2:C$2862, MATCH(1, (P!$A$2:$A$2862=D3053)*(P!$B$2:$B$2862=F3053),0)),)</f>
        <v>32.673548387096773</v>
      </c>
      <c r="N3053" cm="1">
        <f t="array" ref="N3053">_xlfn.IFNA(INDEX(Ind!$H$2:$H$6441, MATCH(1, (Ind!$A$2:$A$6441=D3053)*(Ind!$D$2:$D$6441=F3053),0)),)</f>
        <v>189.623149802592</v>
      </c>
      <c r="O3053" cm="1">
        <f t="array" ref="O3053">_xlfn.IFNA(INDEX(Ind!$L$2:$L$6441, MATCH(1, (Ind!$A$2:$A$6441=D3053)*(Ind!$D$2:$D$6441=F3053),0)),)</f>
        <v>111.10577442104901</v>
      </c>
    </row>
    <row r="3054" spans="1:15" x14ac:dyDescent="0.2">
      <c r="A3054" s="4" t="s">
        <v>143</v>
      </c>
      <c r="B3054" s="5" t="str">
        <f t="shared" si="235"/>
        <v>2023</v>
      </c>
      <c r="C3054" s="5">
        <f t="shared" si="236"/>
        <v>4</v>
      </c>
      <c r="D3054" s="11">
        <f t="shared" si="237"/>
        <v>45017</v>
      </c>
      <c r="E3054" s="5" t="s">
        <v>7</v>
      </c>
      <c r="F3054" s="5" t="str">
        <f t="shared" si="238"/>
        <v>BOGOTA, D.C.</v>
      </c>
      <c r="G3054" s="5">
        <v>0</v>
      </c>
      <c r="H3054" s="8">
        <v>108952000</v>
      </c>
      <c r="I3054" s="9">
        <f t="shared" si="239"/>
        <v>1089.52</v>
      </c>
      <c r="J3054">
        <v>0</v>
      </c>
      <c r="K3054" cm="1">
        <f t="array" ref="K3054">INDEX(T!$H$2:$H$3661, MATCH(1, (T!$D$2:$D$3661=D3054)*(T!$E$2:$E$3661=G!E3054),0))</f>
        <v>732.84</v>
      </c>
      <c r="L3054" cm="1">
        <f t="array" ref="L3054">INDEX('C'!$I$2:$I$3661, MATCH(1, ('C'!$D$2:$D$3661=D3054)*('C'!$E$2:$E$3661=G!E3054),0))</f>
        <v>58747342.049999997</v>
      </c>
      <c r="M3054" cm="1">
        <f t="array" ref="M3054">_xlfn.IFNA(INDEX(P!C$2:C$2862, MATCH(1, (P!$A$2:$A$2862=D3054)*(P!$B$2:$B$2862=F3054),0)),)</f>
        <v>0</v>
      </c>
      <c r="N3054" cm="1">
        <f t="array" ref="N3054">_xlfn.IFNA(INDEX(Ind!$H$2:$H$6441, MATCH(1, (Ind!$A$2:$A$6441=D3054)*(Ind!$D$2:$D$6441=F3054),0)),)</f>
        <v>140.062548524254</v>
      </c>
      <c r="O3054" cm="1">
        <f t="array" ref="O3054">_xlfn.IFNA(INDEX(Ind!$L$2:$L$6441, MATCH(1, (Ind!$A$2:$A$6441=D3054)*(Ind!$D$2:$D$6441=F3054),0)),)</f>
        <v>95.9305370615605</v>
      </c>
    </row>
    <row r="3055" spans="1:15" x14ac:dyDescent="0.2">
      <c r="A3055" s="1" t="s">
        <v>143</v>
      </c>
      <c r="B3055" s="5" t="str">
        <f t="shared" si="235"/>
        <v>2023</v>
      </c>
      <c r="C3055" s="5">
        <f t="shared" si="236"/>
        <v>4</v>
      </c>
      <c r="D3055" s="11">
        <f t="shared" si="237"/>
        <v>45017</v>
      </c>
      <c r="E3055" s="2" t="s">
        <v>8</v>
      </c>
      <c r="F3055" s="5" t="str">
        <f t="shared" si="238"/>
        <v>BOLIVAR</v>
      </c>
      <c r="G3055" s="13">
        <v>151200000</v>
      </c>
      <c r="H3055" s="3">
        <v>80129000</v>
      </c>
      <c r="I3055" s="9">
        <f t="shared" si="239"/>
        <v>1156.645</v>
      </c>
      <c r="J3055">
        <v>0</v>
      </c>
      <c r="K3055" cm="1">
        <f t="array" ref="K3055">INDEX(T!$H$2:$H$3661, MATCH(1, (T!$D$2:$D$3661=D3055)*(T!$E$2:$E$3661=G!E3055),0))</f>
        <v>317.15333500000003</v>
      </c>
      <c r="L3055" cm="1">
        <f t="array" ref="L3055">INDEX('C'!$I$2:$I$3661, MATCH(1, ('C'!$D$2:$D$3661=D3055)*('C'!$E$2:$E$3661=G!E3055),0))</f>
        <v>11928063.396664999</v>
      </c>
      <c r="M3055" cm="1">
        <f t="array" ref="M3055">_xlfn.IFNA(INDEX(P!C$2:C$2862, MATCH(1, (P!$A$2:$A$2862=D3055)*(P!$B$2:$B$2862=F3055),0)),)</f>
        <v>1.8825806451612903</v>
      </c>
      <c r="N3055" cm="1">
        <f t="array" ref="N3055">_xlfn.IFNA(INDEX(Ind!$H$2:$H$6441, MATCH(1, (Ind!$A$2:$A$6441=D3055)*(Ind!$D$2:$D$6441=F3055),0)),)</f>
        <v>186.16717825757999</v>
      </c>
      <c r="O3055" cm="1">
        <f t="array" ref="O3055">_xlfn.IFNA(INDEX(Ind!$L$2:$L$6441, MATCH(1, (Ind!$A$2:$A$6441=D3055)*(Ind!$D$2:$D$6441=F3055),0)),)</f>
        <v>106.11005187779899</v>
      </c>
    </row>
    <row r="3056" spans="1:15" x14ac:dyDescent="0.2">
      <c r="A3056" s="4" t="s">
        <v>143</v>
      </c>
      <c r="B3056" s="5" t="str">
        <f t="shared" si="235"/>
        <v>2023</v>
      </c>
      <c r="C3056" s="5">
        <f t="shared" si="236"/>
        <v>4</v>
      </c>
      <c r="D3056" s="11">
        <f t="shared" si="237"/>
        <v>45017</v>
      </c>
      <c r="E3056" s="5" t="s">
        <v>9</v>
      </c>
      <c r="F3056" s="5" t="str">
        <f t="shared" si="238"/>
        <v>BOYACA</v>
      </c>
      <c r="G3056" s="12">
        <v>135513000</v>
      </c>
      <c r="H3056" s="8">
        <v>156158062</v>
      </c>
      <c r="I3056" s="9">
        <f t="shared" si="239"/>
        <v>1458.3553099999999</v>
      </c>
      <c r="J3056">
        <v>0</v>
      </c>
      <c r="K3056" cm="1">
        <f t="array" ref="K3056">INDEX(T!$H$2:$H$3661, MATCH(1, (T!$D$2:$D$3661=D3056)*(T!$E$2:$E$3661=G!E3056),0))</f>
        <v>591.91812000000004</v>
      </c>
      <c r="L3056" cm="1">
        <f t="array" ref="L3056">INDEX('C'!$I$2:$I$3661, MATCH(1, ('C'!$D$2:$D$3661=D3056)*('C'!$E$2:$E$3661=G!E3056),0))</f>
        <v>92214.277319999994</v>
      </c>
      <c r="M3056" cm="1">
        <f t="array" ref="M3056">_xlfn.IFNA(INDEX(P!C$2:C$2862, MATCH(1, (P!$A$2:$A$2862=D3056)*(P!$B$2:$B$2862=F3056),0)),)</f>
        <v>26.572903225806449</v>
      </c>
      <c r="N3056" cm="1">
        <f t="array" ref="N3056">_xlfn.IFNA(INDEX(Ind!$H$2:$H$6441, MATCH(1, (Ind!$A$2:$A$6441=D3056)*(Ind!$D$2:$D$6441=F3056),0)),)</f>
        <v>154.08644361490099</v>
      </c>
      <c r="O3056" cm="1">
        <f t="array" ref="O3056">_xlfn.IFNA(INDEX(Ind!$L$2:$L$6441, MATCH(1, (Ind!$A$2:$A$6441=D3056)*(Ind!$D$2:$D$6441=F3056),0)),)</f>
        <v>104.742528011004</v>
      </c>
    </row>
    <row r="3057" spans="1:15" x14ac:dyDescent="0.2">
      <c r="A3057" s="1" t="s">
        <v>143</v>
      </c>
      <c r="B3057" s="5" t="str">
        <f t="shared" si="235"/>
        <v>2023</v>
      </c>
      <c r="C3057" s="5">
        <f t="shared" si="236"/>
        <v>4</v>
      </c>
      <c r="D3057" s="11">
        <f t="shared" si="237"/>
        <v>45017</v>
      </c>
      <c r="E3057" s="2" t="s">
        <v>10</v>
      </c>
      <c r="F3057" s="5" t="str">
        <f t="shared" si="238"/>
        <v>CALDAS</v>
      </c>
      <c r="G3057" s="2">
        <v>0</v>
      </c>
      <c r="H3057" s="7">
        <v>134242445</v>
      </c>
      <c r="I3057" s="9">
        <f t="shared" si="239"/>
        <v>1342.42445</v>
      </c>
      <c r="J3057">
        <v>0</v>
      </c>
      <c r="K3057" cm="1">
        <f t="array" ref="K3057">INDEX(T!$H$2:$H$3661, MATCH(1, (T!$D$2:$D$3661=D3057)*(T!$E$2:$E$3661=G!E3057),0))</f>
        <v>568.45396000000005</v>
      </c>
      <c r="L3057" cm="1">
        <f t="array" ref="L3057">INDEX('C'!$I$2:$I$3661, MATCH(1, ('C'!$D$2:$D$3661=D3057)*('C'!$E$2:$E$3661=G!E3057),0))</f>
        <v>2574970.4647499998</v>
      </c>
      <c r="M3057" cm="1">
        <f t="array" ref="M3057">_xlfn.IFNA(INDEX(P!C$2:C$2862, MATCH(1, (P!$A$2:$A$2862=D3057)*(P!$B$2:$B$2862=F3057),0)),)</f>
        <v>0</v>
      </c>
      <c r="N3057" cm="1">
        <f t="array" ref="N3057">_xlfn.IFNA(INDEX(Ind!$H$2:$H$6441, MATCH(1, (Ind!$A$2:$A$6441=D3057)*(Ind!$D$2:$D$6441=F3057),0)),)</f>
        <v>180.115640796989</v>
      </c>
      <c r="O3057" cm="1">
        <f t="array" ref="O3057">_xlfn.IFNA(INDEX(Ind!$L$2:$L$6441, MATCH(1, (Ind!$A$2:$A$6441=D3057)*(Ind!$D$2:$D$6441=F3057),0)),)</f>
        <v>105.19510505656901</v>
      </c>
    </row>
    <row r="3058" spans="1:15" x14ac:dyDescent="0.2">
      <c r="A3058" s="4" t="s">
        <v>143</v>
      </c>
      <c r="B3058" s="5" t="str">
        <f t="shared" si="235"/>
        <v>2023</v>
      </c>
      <c r="C3058" s="5">
        <f t="shared" si="236"/>
        <v>4</v>
      </c>
      <c r="D3058" s="11">
        <f t="shared" si="237"/>
        <v>45017</v>
      </c>
      <c r="E3058" s="5" t="s">
        <v>12</v>
      </c>
      <c r="F3058" s="5" t="str">
        <f t="shared" si="238"/>
        <v>CAUCA</v>
      </c>
      <c r="G3058" s="12">
        <v>124738000</v>
      </c>
      <c r="H3058" s="6">
        <v>0</v>
      </c>
      <c r="I3058" s="9">
        <f t="shared" si="239"/>
        <v>1247.3800000000001</v>
      </c>
      <c r="J3058">
        <v>0</v>
      </c>
      <c r="K3058" cm="1">
        <f t="array" ref="K3058">INDEX(T!$H$2:$H$3661, MATCH(1, (T!$D$2:$D$3661=D3058)*(T!$E$2:$E$3661=G!E3058),0))</f>
        <v>1091.29</v>
      </c>
      <c r="L3058" cm="1">
        <f t="array" ref="L3058">INDEX('C'!$I$2:$I$3661, MATCH(1, ('C'!$D$2:$D$3661=D3058)*('C'!$E$2:$E$3661=G!E3058),0))</f>
        <v>37578564.740000002</v>
      </c>
      <c r="M3058" cm="1">
        <f t="array" ref="M3058">_xlfn.IFNA(INDEX(P!C$2:C$2862, MATCH(1, (P!$A$2:$A$2862=D3058)*(P!$B$2:$B$2862=F3058),0)),)</f>
        <v>0</v>
      </c>
      <c r="N3058" cm="1">
        <f t="array" ref="N3058">_xlfn.IFNA(INDEX(Ind!$H$2:$H$6441, MATCH(1, (Ind!$A$2:$A$6441=D3058)*(Ind!$D$2:$D$6441=F3058),0)),)</f>
        <v>132.53003727187399</v>
      </c>
      <c r="O3058" cm="1">
        <f t="array" ref="O3058">_xlfn.IFNA(INDEX(Ind!$L$2:$L$6441, MATCH(1, (Ind!$A$2:$A$6441=D3058)*(Ind!$D$2:$D$6441=F3058),0)),)</f>
        <v>106.297223326861</v>
      </c>
    </row>
    <row r="3059" spans="1:15" x14ac:dyDescent="0.2">
      <c r="A3059" s="1" t="s">
        <v>143</v>
      </c>
      <c r="B3059" s="5" t="str">
        <f t="shared" si="235"/>
        <v>2023</v>
      </c>
      <c r="C3059" s="5">
        <f t="shared" si="236"/>
        <v>4</v>
      </c>
      <c r="D3059" s="11">
        <f t="shared" si="237"/>
        <v>45017</v>
      </c>
      <c r="E3059" s="2" t="s">
        <v>13</v>
      </c>
      <c r="F3059" s="5" t="str">
        <f t="shared" si="238"/>
        <v>CESAR</v>
      </c>
      <c r="G3059" s="13">
        <v>153945151</v>
      </c>
      <c r="H3059" s="7">
        <v>305479857</v>
      </c>
      <c r="I3059" s="9">
        <f t="shared" si="239"/>
        <v>2297.1250399999999</v>
      </c>
      <c r="J3059">
        <v>0</v>
      </c>
      <c r="K3059" cm="1">
        <f t="array" ref="K3059">INDEX(T!$H$2:$H$3661, MATCH(1, (T!$D$2:$D$3661=D3059)*(T!$E$2:$E$3661=G!E3059),0))</f>
        <v>798.78005499999995</v>
      </c>
      <c r="L3059" cm="1">
        <f t="array" ref="L3059">INDEX('C'!$I$2:$I$3661, MATCH(1, ('C'!$D$2:$D$3661=D3059)*('C'!$E$2:$E$3661=G!E3059),0))</f>
        <v>9020980.9359300006</v>
      </c>
      <c r="M3059" cm="1">
        <f t="array" ref="M3059">_xlfn.IFNA(INDEX(P!C$2:C$2862, MATCH(1, (P!$A$2:$A$2862=D3059)*(P!$B$2:$B$2862=F3059),0)),)</f>
        <v>8.3503225806451606</v>
      </c>
      <c r="N3059" cm="1">
        <f t="array" ref="N3059">_xlfn.IFNA(INDEX(Ind!$H$2:$H$6441, MATCH(1, (Ind!$A$2:$A$6441=D3059)*(Ind!$D$2:$D$6441=F3059),0)),)</f>
        <v>0</v>
      </c>
      <c r="O3059" cm="1">
        <f t="array" ref="O3059">_xlfn.IFNA(INDEX(Ind!$L$2:$L$6441, MATCH(1, (Ind!$A$2:$A$6441=D3059)*(Ind!$D$2:$D$6441=F3059),0)),)</f>
        <v>0</v>
      </c>
    </row>
    <row r="3060" spans="1:15" x14ac:dyDescent="0.2">
      <c r="A3060" s="4" t="s">
        <v>143</v>
      </c>
      <c r="B3060" s="5" t="str">
        <f t="shared" si="235"/>
        <v>2023</v>
      </c>
      <c r="C3060" s="5">
        <f t="shared" si="236"/>
        <v>4</v>
      </c>
      <c r="D3060" s="11">
        <f t="shared" si="237"/>
        <v>45017</v>
      </c>
      <c r="E3060" s="5" t="s">
        <v>15</v>
      </c>
      <c r="F3060" s="5" t="str">
        <f t="shared" si="238"/>
        <v>CUNDINAMARCA</v>
      </c>
      <c r="G3060" s="12">
        <v>162136000</v>
      </c>
      <c r="H3060" s="8">
        <v>126387436</v>
      </c>
      <c r="I3060" s="9">
        <f t="shared" si="239"/>
        <v>1442.61718</v>
      </c>
      <c r="J3060">
        <v>0</v>
      </c>
      <c r="K3060" cm="1">
        <f t="array" ref="K3060">INDEX(T!$H$2:$H$3661, MATCH(1, (T!$D$2:$D$3661=D3060)*(T!$E$2:$E$3661=G!E3060),0))</f>
        <v>579.84918000000005</v>
      </c>
      <c r="L3060" cm="1">
        <f t="array" ref="L3060">INDEX('C'!$I$2:$I$3661, MATCH(1, ('C'!$D$2:$D$3661=D3060)*('C'!$E$2:$E$3661=G!E3060),0))</f>
        <v>7314706.7173100002</v>
      </c>
      <c r="M3060" cm="1">
        <f t="array" ref="M3060">_xlfn.IFNA(INDEX(P!C$2:C$2862, MATCH(1, (P!$A$2:$A$2862=D3060)*(P!$B$2:$B$2862=F3060),0)),)</f>
        <v>0</v>
      </c>
      <c r="N3060" cm="1">
        <f t="array" ref="N3060">_xlfn.IFNA(INDEX(Ind!$H$2:$H$6441, MATCH(1, (Ind!$A$2:$A$6441=D3060)*(Ind!$D$2:$D$6441=F3060),0)),)</f>
        <v>152.66529926694901</v>
      </c>
      <c r="O3060" cm="1">
        <f t="array" ref="O3060">_xlfn.IFNA(INDEX(Ind!$L$2:$L$6441, MATCH(1, (Ind!$A$2:$A$6441=D3060)*(Ind!$D$2:$D$6441=F3060),0)),)</f>
        <v>102.20863572447701</v>
      </c>
    </row>
    <row r="3061" spans="1:15" x14ac:dyDescent="0.2">
      <c r="A3061" s="1" t="s">
        <v>143</v>
      </c>
      <c r="B3061" s="5" t="str">
        <f t="shared" si="235"/>
        <v>2023</v>
      </c>
      <c r="C3061" s="5">
        <f t="shared" si="236"/>
        <v>4</v>
      </c>
      <c r="D3061" s="11">
        <f t="shared" si="237"/>
        <v>45017</v>
      </c>
      <c r="E3061" s="2" t="s">
        <v>17</v>
      </c>
      <c r="F3061" s="5" t="str">
        <f t="shared" si="238"/>
        <v>HUILA</v>
      </c>
      <c r="G3061" s="2">
        <v>0</v>
      </c>
      <c r="H3061" s="3">
        <v>98851000</v>
      </c>
      <c r="I3061" s="9">
        <f t="shared" si="239"/>
        <v>988.51</v>
      </c>
      <c r="J3061">
        <v>0</v>
      </c>
      <c r="K3061" cm="1">
        <f t="array" ref="K3061">INDEX(T!$H$2:$H$3661, MATCH(1, (T!$D$2:$D$3661=D3061)*(T!$E$2:$E$3661=G!E3061),0))</f>
        <v>781.54</v>
      </c>
      <c r="L3061" cm="1">
        <f t="array" ref="L3061">INDEX('C'!$I$2:$I$3661, MATCH(1, ('C'!$D$2:$D$3661=D3061)*('C'!$E$2:$E$3661=G!E3061),0))</f>
        <v>28250.02</v>
      </c>
      <c r="M3061" cm="1">
        <f t="array" ref="M3061">_xlfn.IFNA(INDEX(P!C$2:C$2862, MATCH(1, (P!$A$2:$A$2862=D3061)*(P!$B$2:$B$2862=F3061),0)),)</f>
        <v>3.8406451612903227</v>
      </c>
      <c r="N3061" cm="1">
        <f t="array" ref="N3061">_xlfn.IFNA(INDEX(Ind!$H$2:$H$6441, MATCH(1, (Ind!$A$2:$A$6441=D3061)*(Ind!$D$2:$D$6441=F3061),0)),)</f>
        <v>0</v>
      </c>
      <c r="O3061" cm="1">
        <f t="array" ref="O3061">_xlfn.IFNA(INDEX(Ind!$L$2:$L$6441, MATCH(1, (Ind!$A$2:$A$6441=D3061)*(Ind!$D$2:$D$6441=F3061),0)),)</f>
        <v>0</v>
      </c>
    </row>
    <row r="3062" spans="1:15" x14ac:dyDescent="0.2">
      <c r="A3062" s="4" t="s">
        <v>143</v>
      </c>
      <c r="B3062" s="5" t="str">
        <f t="shared" si="235"/>
        <v>2023</v>
      </c>
      <c r="C3062" s="5">
        <f t="shared" si="236"/>
        <v>4</v>
      </c>
      <c r="D3062" s="11">
        <f t="shared" si="237"/>
        <v>45017</v>
      </c>
      <c r="E3062" s="5" t="s">
        <v>19</v>
      </c>
      <c r="F3062" s="5" t="str">
        <f t="shared" si="238"/>
        <v>MAGDALENA</v>
      </c>
      <c r="G3062" s="12">
        <v>149584392</v>
      </c>
      <c r="H3062" s="6">
        <v>0</v>
      </c>
      <c r="I3062" s="9">
        <f t="shared" si="239"/>
        <v>1495.84392</v>
      </c>
      <c r="J3062">
        <v>0</v>
      </c>
      <c r="K3062" cm="1">
        <f t="array" ref="K3062">INDEX(T!$H$2:$H$3661, MATCH(1, (T!$D$2:$D$3661=D3062)*(T!$E$2:$E$3661=G!E3062),0))</f>
        <v>281.83332999999999</v>
      </c>
      <c r="L3062" cm="1">
        <f t="array" ref="L3062">INDEX('C'!$I$2:$I$3661, MATCH(1, ('C'!$D$2:$D$3661=D3062)*('C'!$E$2:$E$3661=G!E3062),0))</f>
        <v>17198525.325449999</v>
      </c>
      <c r="M3062" cm="1">
        <f t="array" ref="M3062">_xlfn.IFNA(INDEX(P!C$2:C$2862, MATCH(1, (P!$A$2:$A$2862=D3062)*(P!$B$2:$B$2862=F3062),0)),)</f>
        <v>5.8296774193548391</v>
      </c>
      <c r="N3062" cm="1">
        <f t="array" ref="N3062">_xlfn.IFNA(INDEX(Ind!$H$2:$H$6441, MATCH(1, (Ind!$A$2:$A$6441=D3062)*(Ind!$D$2:$D$6441=F3062),0)),)</f>
        <v>0</v>
      </c>
      <c r="O3062" cm="1">
        <f t="array" ref="O3062">_xlfn.IFNA(INDEX(Ind!$L$2:$L$6441, MATCH(1, (Ind!$A$2:$A$6441=D3062)*(Ind!$D$2:$D$6441=F3062),0)),)</f>
        <v>0</v>
      </c>
    </row>
    <row r="3063" spans="1:15" x14ac:dyDescent="0.2">
      <c r="A3063" s="1" t="s">
        <v>143</v>
      </c>
      <c r="B3063" s="5" t="str">
        <f t="shared" si="235"/>
        <v>2023</v>
      </c>
      <c r="C3063" s="5">
        <f t="shared" si="236"/>
        <v>4</v>
      </c>
      <c r="D3063" s="11">
        <f t="shared" si="237"/>
        <v>45017</v>
      </c>
      <c r="E3063" s="2" t="s">
        <v>20</v>
      </c>
      <c r="F3063" s="5" t="str">
        <f t="shared" si="238"/>
        <v>META</v>
      </c>
      <c r="G3063" s="2">
        <v>0</v>
      </c>
      <c r="H3063" s="7">
        <v>131189000</v>
      </c>
      <c r="I3063" s="9">
        <f t="shared" si="239"/>
        <v>1311.89</v>
      </c>
      <c r="J3063">
        <v>0</v>
      </c>
      <c r="K3063" cm="1">
        <f t="array" ref="K3063">INDEX(T!$H$2:$H$3661, MATCH(1, (T!$D$2:$D$3661=D3063)*(T!$E$2:$E$3661=G!E3063),0))</f>
        <v>890.08851000000004</v>
      </c>
      <c r="L3063" cm="1">
        <f t="array" ref="L3063">INDEX('C'!$I$2:$I$3661, MATCH(1, ('C'!$D$2:$D$3661=D3063)*('C'!$E$2:$E$3661=G!E3063),0))</f>
        <v>721344.65433000005</v>
      </c>
      <c r="M3063" cm="1">
        <f t="array" ref="M3063">_xlfn.IFNA(INDEX(P!C$2:C$2862, MATCH(1, (P!$A$2:$A$2862=D3063)*(P!$B$2:$B$2862=F3063),0)),)</f>
        <v>2.6380645161290328</v>
      </c>
      <c r="N3063" cm="1">
        <f t="array" ref="N3063">_xlfn.IFNA(INDEX(Ind!$H$2:$H$6441, MATCH(1, (Ind!$A$2:$A$6441=D3063)*(Ind!$D$2:$D$6441=F3063),0)),)</f>
        <v>0</v>
      </c>
      <c r="O3063" cm="1">
        <f t="array" ref="O3063">_xlfn.IFNA(INDEX(Ind!$L$2:$L$6441, MATCH(1, (Ind!$A$2:$A$6441=D3063)*(Ind!$D$2:$D$6441=F3063),0)),)</f>
        <v>0</v>
      </c>
    </row>
    <row r="3064" spans="1:15" x14ac:dyDescent="0.2">
      <c r="A3064" s="4" t="s">
        <v>143</v>
      </c>
      <c r="B3064" s="5" t="str">
        <f t="shared" si="235"/>
        <v>2023</v>
      </c>
      <c r="C3064" s="5">
        <f t="shared" si="236"/>
        <v>4</v>
      </c>
      <c r="D3064" s="11">
        <f t="shared" si="237"/>
        <v>45017</v>
      </c>
      <c r="E3064" s="5" t="s">
        <v>21</v>
      </c>
      <c r="F3064" s="5" t="str">
        <f t="shared" si="238"/>
        <v>NARINO</v>
      </c>
      <c r="G3064" s="5">
        <v>0</v>
      </c>
      <c r="H3064" s="8">
        <v>413190000</v>
      </c>
      <c r="I3064" s="9">
        <f t="shared" si="239"/>
        <v>4131.8999999999996</v>
      </c>
      <c r="J3064">
        <v>0</v>
      </c>
      <c r="K3064" cm="1">
        <f t="array" ref="K3064">INDEX(T!$H$2:$H$3661, MATCH(1, (T!$D$2:$D$3661=D3064)*(T!$E$2:$E$3661=G!E3064),0))</f>
        <v>2736.67</v>
      </c>
      <c r="L3064" t="e" cm="1">
        <f t="array" ref="L3064">INDEX('C'!$I$2:$I$3661, MATCH(1, ('C'!$D$2:$D$3661=D3064)*('C'!$E$2:$E$3661=G!E3064),0))</f>
        <v>#N/A</v>
      </c>
      <c r="M3064" cm="1">
        <f t="array" ref="M3064">_xlfn.IFNA(INDEX(P!C$2:C$2862, MATCH(1, (P!$A$2:$A$2862=D3064)*(P!$B$2:$B$2862=F3064),0)),)</f>
        <v>0</v>
      </c>
      <c r="N3064" cm="1">
        <f t="array" ref="N3064">_xlfn.IFNA(INDEX(Ind!$H$2:$H$6441, MATCH(1, (Ind!$A$2:$A$6441=D3064)*(Ind!$D$2:$D$6441=F3064),0)),)</f>
        <v>0</v>
      </c>
      <c r="O3064" cm="1">
        <f t="array" ref="O3064">_xlfn.IFNA(INDEX(Ind!$L$2:$L$6441, MATCH(1, (Ind!$A$2:$A$6441=D3064)*(Ind!$D$2:$D$6441=F3064),0)),)</f>
        <v>0</v>
      </c>
    </row>
    <row r="3065" spans="1:15" x14ac:dyDescent="0.2">
      <c r="A3065" s="1" t="s">
        <v>143</v>
      </c>
      <c r="B3065" s="5" t="str">
        <f t="shared" si="235"/>
        <v>2023</v>
      </c>
      <c r="C3065" s="5">
        <f t="shared" si="236"/>
        <v>4</v>
      </c>
      <c r="D3065" s="11">
        <f t="shared" si="237"/>
        <v>45017</v>
      </c>
      <c r="E3065" s="2" t="s">
        <v>22</v>
      </c>
      <c r="F3065" s="5" t="str">
        <f t="shared" si="238"/>
        <v>NORTE DE SANTANDER</v>
      </c>
      <c r="G3065" s="13">
        <v>170133000</v>
      </c>
      <c r="H3065" s="7">
        <v>345892500</v>
      </c>
      <c r="I3065" s="9">
        <f t="shared" si="239"/>
        <v>2580.1275000000001</v>
      </c>
      <c r="J3065">
        <v>0</v>
      </c>
      <c r="K3065" cm="1">
        <f t="array" ref="K3065">INDEX(T!$H$2:$H$3661, MATCH(1, (T!$D$2:$D$3661=D3065)*(T!$E$2:$E$3661=G!E3065),0))</f>
        <v>943.03875000000005</v>
      </c>
      <c r="L3065" cm="1">
        <f t="array" ref="L3065">INDEX('C'!$I$2:$I$3661, MATCH(1, ('C'!$D$2:$D$3661=D3065)*('C'!$E$2:$E$3661=G!E3065),0))</f>
        <v>1762265.2887500001</v>
      </c>
      <c r="M3065" cm="1">
        <f t="array" ref="M3065">_xlfn.IFNA(INDEX(P!C$2:C$2862, MATCH(1, (P!$A$2:$A$2862=D3065)*(P!$B$2:$B$2862=F3065),0)),)</f>
        <v>5.2054838709677416</v>
      </c>
      <c r="N3065" cm="1">
        <f t="array" ref="N3065">_xlfn.IFNA(INDEX(Ind!$H$2:$H$6441, MATCH(1, (Ind!$A$2:$A$6441=D3065)*(Ind!$D$2:$D$6441=F3065),0)),)</f>
        <v>0</v>
      </c>
      <c r="O3065" cm="1">
        <f t="array" ref="O3065">_xlfn.IFNA(INDEX(Ind!$L$2:$L$6441, MATCH(1, (Ind!$A$2:$A$6441=D3065)*(Ind!$D$2:$D$6441=F3065),0)),)</f>
        <v>0</v>
      </c>
    </row>
    <row r="3066" spans="1:15" x14ac:dyDescent="0.2">
      <c r="A3066" s="4" t="s">
        <v>143</v>
      </c>
      <c r="B3066" s="5" t="str">
        <f t="shared" si="235"/>
        <v>2023</v>
      </c>
      <c r="C3066" s="5">
        <f t="shared" si="236"/>
        <v>4</v>
      </c>
      <c r="D3066" s="11">
        <f t="shared" si="237"/>
        <v>45017</v>
      </c>
      <c r="E3066" s="5" t="s">
        <v>23</v>
      </c>
      <c r="F3066" s="5" t="str">
        <f t="shared" si="238"/>
        <v>QUINDIO</v>
      </c>
      <c r="G3066" s="5">
        <v>0</v>
      </c>
      <c r="H3066" s="8">
        <v>132402147</v>
      </c>
      <c r="I3066" s="9">
        <f t="shared" si="239"/>
        <v>1324.0214699999999</v>
      </c>
      <c r="J3066">
        <v>0</v>
      </c>
      <c r="K3066" cm="1">
        <f t="array" ref="K3066">INDEX(T!$H$2:$H$3661, MATCH(1, (T!$D$2:$D$3661=D3066)*(T!$E$2:$E$3661=G!E3066),0))</f>
        <v>631.99842000000001</v>
      </c>
      <c r="L3066" cm="1">
        <f t="array" ref="L3066">INDEX('C'!$I$2:$I$3661, MATCH(1, ('C'!$D$2:$D$3661=D3066)*('C'!$E$2:$E$3661=G!E3066),0))</f>
        <v>2784358.0428800001</v>
      </c>
      <c r="M3066" cm="1">
        <f t="array" ref="M3066">_xlfn.IFNA(INDEX(P!C$2:C$2862, MATCH(1, (P!$A$2:$A$2862=D3066)*(P!$B$2:$B$2862=F3066),0)),)</f>
        <v>0</v>
      </c>
      <c r="N3066" cm="1">
        <f t="array" ref="N3066">_xlfn.IFNA(INDEX(Ind!$H$2:$H$6441, MATCH(1, (Ind!$A$2:$A$6441=D3066)*(Ind!$D$2:$D$6441=F3066),0)),)</f>
        <v>0</v>
      </c>
      <c r="O3066" cm="1">
        <f t="array" ref="O3066">_xlfn.IFNA(INDEX(Ind!$L$2:$L$6441, MATCH(1, (Ind!$A$2:$A$6441=D3066)*(Ind!$D$2:$D$6441=F3066),0)),)</f>
        <v>0</v>
      </c>
    </row>
    <row r="3067" spans="1:15" x14ac:dyDescent="0.2">
      <c r="A3067" s="1" t="s">
        <v>143</v>
      </c>
      <c r="B3067" s="5" t="str">
        <f t="shared" si="235"/>
        <v>2023</v>
      </c>
      <c r="C3067" s="5">
        <f t="shared" si="236"/>
        <v>4</v>
      </c>
      <c r="D3067" s="11">
        <f t="shared" si="237"/>
        <v>45017</v>
      </c>
      <c r="E3067" s="2" t="s">
        <v>24</v>
      </c>
      <c r="F3067" s="5" t="str">
        <f t="shared" si="238"/>
        <v>RISARALDA</v>
      </c>
      <c r="G3067" s="2">
        <v>0</v>
      </c>
      <c r="H3067" s="7">
        <v>136387105</v>
      </c>
      <c r="I3067" s="9">
        <f t="shared" si="239"/>
        <v>1363.87105</v>
      </c>
      <c r="J3067">
        <v>0</v>
      </c>
      <c r="K3067" cm="1">
        <f t="array" ref="K3067">INDEX(T!$H$2:$H$3661, MATCH(1, (T!$D$2:$D$3661=D3067)*(T!$E$2:$E$3661=G!E3067),0))</f>
        <v>532.14873999999998</v>
      </c>
      <c r="L3067" cm="1">
        <f t="array" ref="L3067">INDEX('C'!$I$2:$I$3661, MATCH(1, ('C'!$D$2:$D$3661=D3067)*('C'!$E$2:$E$3661=G!E3067),0))</f>
        <v>4156453.9778999998</v>
      </c>
      <c r="M3067" cm="1">
        <f t="array" ref="M3067">_xlfn.IFNA(INDEX(P!C$2:C$2862, MATCH(1, (P!$A$2:$A$2862=D3067)*(P!$B$2:$B$2862=F3067),0)),)</f>
        <v>0</v>
      </c>
      <c r="N3067" cm="1">
        <f t="array" ref="N3067">_xlfn.IFNA(INDEX(Ind!$H$2:$H$6441, MATCH(1, (Ind!$A$2:$A$6441=D3067)*(Ind!$D$2:$D$6441=F3067),0)),)</f>
        <v>206.53763666128901</v>
      </c>
      <c r="O3067" cm="1">
        <f t="array" ref="O3067">_xlfn.IFNA(INDEX(Ind!$L$2:$L$6441, MATCH(1, (Ind!$A$2:$A$6441=D3067)*(Ind!$D$2:$D$6441=F3067),0)),)</f>
        <v>111.02276414103</v>
      </c>
    </row>
    <row r="3068" spans="1:15" x14ac:dyDescent="0.2">
      <c r="A3068" s="4" t="s">
        <v>143</v>
      </c>
      <c r="B3068" s="5" t="str">
        <f t="shared" si="235"/>
        <v>2023</v>
      </c>
      <c r="C3068" s="5">
        <f t="shared" si="236"/>
        <v>4</v>
      </c>
      <c r="D3068" s="11">
        <f t="shared" si="237"/>
        <v>45017</v>
      </c>
      <c r="E3068" s="5" t="s">
        <v>25</v>
      </c>
      <c r="F3068" s="5" t="str">
        <f t="shared" si="238"/>
        <v>SANTANDER</v>
      </c>
      <c r="G3068" s="12">
        <v>103664000</v>
      </c>
      <c r="H3068" s="8">
        <v>254360896</v>
      </c>
      <c r="I3068" s="9">
        <f t="shared" si="239"/>
        <v>1790.1244799999999</v>
      </c>
      <c r="J3068">
        <v>0</v>
      </c>
      <c r="K3068" cm="1">
        <f t="array" ref="K3068">INDEX(T!$H$2:$H$3661, MATCH(1, (T!$D$2:$D$3661=D3068)*(T!$E$2:$E$3661=G!E3068),0))</f>
        <v>950.47229000000004</v>
      </c>
      <c r="L3068" cm="1">
        <f t="array" ref="L3068">INDEX('C'!$I$2:$I$3661, MATCH(1, ('C'!$D$2:$D$3661=D3068)*('C'!$E$2:$E$3661=G!E3068),0))</f>
        <v>1216853.57073</v>
      </c>
      <c r="M3068" cm="1">
        <f t="array" ref="M3068">_xlfn.IFNA(INDEX(P!C$2:C$2862, MATCH(1, (P!$A$2:$A$2862=D3068)*(P!$B$2:$B$2862=F3068),0)),)</f>
        <v>21.440967741935484</v>
      </c>
      <c r="N3068" cm="1">
        <f t="array" ref="N3068">_xlfn.IFNA(INDEX(Ind!$H$2:$H$6441, MATCH(1, (Ind!$A$2:$A$6441=D3068)*(Ind!$D$2:$D$6441=F3068),0)),)</f>
        <v>158.06901487431</v>
      </c>
      <c r="O3068" cm="1">
        <f t="array" ref="O3068">_xlfn.IFNA(INDEX(Ind!$L$2:$L$6441, MATCH(1, (Ind!$A$2:$A$6441=D3068)*(Ind!$D$2:$D$6441=F3068),0)),)</f>
        <v>104.637969947744</v>
      </c>
    </row>
    <row r="3069" spans="1:15" x14ac:dyDescent="0.2">
      <c r="A3069" s="1" t="s">
        <v>143</v>
      </c>
      <c r="B3069" s="5" t="str">
        <f t="shared" si="235"/>
        <v>2023</v>
      </c>
      <c r="C3069" s="5">
        <f t="shared" si="236"/>
        <v>4</v>
      </c>
      <c r="D3069" s="11">
        <f t="shared" si="237"/>
        <v>45017</v>
      </c>
      <c r="E3069" s="2" t="s">
        <v>27</v>
      </c>
      <c r="F3069" s="5" t="str">
        <f t="shared" si="238"/>
        <v>TOLIMA</v>
      </c>
      <c r="G3069" s="2">
        <v>0</v>
      </c>
      <c r="H3069" s="7">
        <v>118224600</v>
      </c>
      <c r="I3069" s="9">
        <f t="shared" si="239"/>
        <v>1182.2460000000001</v>
      </c>
      <c r="J3069">
        <v>0</v>
      </c>
      <c r="K3069" cm="1">
        <f t="array" ref="K3069">INDEX(T!$H$2:$H$3661, MATCH(1, (T!$D$2:$D$3661=D3069)*(T!$E$2:$E$3661=G!E3069),0))</f>
        <v>661.62</v>
      </c>
      <c r="L3069" cm="1">
        <f t="array" ref="L3069">INDEX('C'!$I$2:$I$3661, MATCH(1, ('C'!$D$2:$D$3661=D3069)*('C'!$E$2:$E$3661=G!E3069),0))</f>
        <v>82651.604000000007</v>
      </c>
      <c r="M3069" cm="1">
        <f t="array" ref="M3069">_xlfn.IFNA(INDEX(P!C$2:C$2862, MATCH(1, (P!$A$2:$A$2862=D3069)*(P!$B$2:$B$2862=F3069),0)),)</f>
        <v>1.5709677419354837</v>
      </c>
      <c r="N3069" cm="1">
        <f t="array" ref="N3069">_xlfn.IFNA(INDEX(Ind!$H$2:$H$6441, MATCH(1, (Ind!$A$2:$A$6441=D3069)*(Ind!$D$2:$D$6441=F3069),0)),)</f>
        <v>134.04684546846701</v>
      </c>
      <c r="O3069" cm="1">
        <f t="array" ref="O3069">_xlfn.IFNA(INDEX(Ind!$L$2:$L$6441, MATCH(1, (Ind!$A$2:$A$6441=D3069)*(Ind!$D$2:$D$6441=F3069),0)),)</f>
        <v>94.812824198487604</v>
      </c>
    </row>
    <row r="3070" spans="1:15" x14ac:dyDescent="0.2">
      <c r="A3070" s="4" t="s">
        <v>143</v>
      </c>
      <c r="B3070" s="5" t="str">
        <f t="shared" si="235"/>
        <v>2023</v>
      </c>
      <c r="C3070" s="5">
        <f t="shared" si="236"/>
        <v>4</v>
      </c>
      <c r="D3070" s="11">
        <f t="shared" si="237"/>
        <v>45017</v>
      </c>
      <c r="E3070" s="5" t="s">
        <v>28</v>
      </c>
      <c r="F3070" s="5" t="str">
        <f t="shared" si="238"/>
        <v>VALLE DEL CAUCA</v>
      </c>
      <c r="G3070" s="12">
        <v>123883975</v>
      </c>
      <c r="H3070" s="6">
        <v>0</v>
      </c>
      <c r="I3070" s="9">
        <f t="shared" si="239"/>
        <v>1238.8397500000001</v>
      </c>
      <c r="J3070">
        <v>0</v>
      </c>
      <c r="K3070" cm="1">
        <f t="array" ref="K3070">INDEX(T!$H$2:$H$3661, MATCH(1, (T!$D$2:$D$3661=D3070)*(T!$E$2:$E$3661=G!E3070),0))</f>
        <v>1101.79152</v>
      </c>
      <c r="L3070" cm="1">
        <f t="array" ref="L3070">INDEX('C'!$I$2:$I$3661, MATCH(1, ('C'!$D$2:$D$3661=D3070)*('C'!$E$2:$E$3661=G!E3070),0))</f>
        <v>36628598.962779999</v>
      </c>
      <c r="M3070" cm="1">
        <f t="array" ref="M3070">_xlfn.IFNA(INDEX(P!C$2:C$2862, MATCH(1, (P!$A$2:$A$2862=D3070)*(P!$B$2:$B$2862=F3070),0)),)</f>
        <v>0</v>
      </c>
      <c r="N3070" cm="1">
        <f t="array" ref="N3070">_xlfn.IFNA(INDEX(Ind!$H$2:$H$6441, MATCH(1, (Ind!$A$2:$A$6441=D3070)*(Ind!$D$2:$D$6441=F3070),0)),)</f>
        <v>153.69360735539999</v>
      </c>
      <c r="O3070" cm="1">
        <f t="array" ref="O3070">_xlfn.IFNA(INDEX(Ind!$L$2:$L$6441, MATCH(1, (Ind!$A$2:$A$6441=D3070)*(Ind!$D$2:$D$6441=F3070),0)),)</f>
        <v>100.767159365708</v>
      </c>
    </row>
    <row r="3071" spans="1:15" x14ac:dyDescent="0.2">
      <c r="A3071" s="1" t="s">
        <v>143</v>
      </c>
      <c r="B3071" s="5" t="str">
        <f t="shared" si="235"/>
        <v>2023</v>
      </c>
      <c r="C3071" s="5">
        <f t="shared" si="236"/>
        <v>4</v>
      </c>
      <c r="D3071" s="11">
        <f t="shared" si="237"/>
        <v>45017</v>
      </c>
      <c r="E3071" s="2" t="s">
        <v>74</v>
      </c>
      <c r="F3071" s="5" t="str">
        <f t="shared" si="238"/>
        <v>ARAUCA</v>
      </c>
      <c r="G3071" s="2">
        <v>0</v>
      </c>
      <c r="H3071" s="7">
        <v>129633000</v>
      </c>
      <c r="I3071" s="9">
        <f t="shared" si="239"/>
        <v>1296.33</v>
      </c>
      <c r="J3071">
        <v>0</v>
      </c>
      <c r="K3071" cm="1">
        <f t="array" ref="K3071">INDEX(T!$H$2:$H$3661, MATCH(1, (T!$D$2:$D$3661=D3071)*(T!$E$2:$E$3661=G!E3071),0))</f>
        <v>1370.89</v>
      </c>
      <c r="L3071" cm="1">
        <f t="array" ref="L3071">INDEX('C'!$I$2:$I$3661, MATCH(1, ('C'!$D$2:$D$3661=D3071)*('C'!$E$2:$E$3661=G!E3071),0))</f>
        <v>39318</v>
      </c>
      <c r="M3071" cm="1">
        <f t="array" ref="M3071">_xlfn.IFNA(INDEX(P!C$2:C$2862, MATCH(1, (P!$A$2:$A$2862=D3071)*(P!$B$2:$B$2862=F3071),0)),)</f>
        <v>1.7383870967741937</v>
      </c>
      <c r="N3071" cm="1">
        <f t="array" ref="N3071">_xlfn.IFNA(INDEX(Ind!$H$2:$H$6441, MATCH(1, (Ind!$A$2:$A$6441=D3071)*(Ind!$D$2:$D$6441=F3071),0)),)</f>
        <v>0</v>
      </c>
      <c r="O3071" cm="1">
        <f t="array" ref="O3071">_xlfn.IFNA(INDEX(Ind!$L$2:$L$6441, MATCH(1, (Ind!$A$2:$A$6441=D3071)*(Ind!$D$2:$D$6441=F3071),0)),)</f>
        <v>0</v>
      </c>
    </row>
    <row r="3072" spans="1:15" x14ac:dyDescent="0.2">
      <c r="A3072" s="4" t="s">
        <v>143</v>
      </c>
      <c r="B3072" s="5" t="str">
        <f t="shared" si="235"/>
        <v>2023</v>
      </c>
      <c r="C3072" s="5">
        <f t="shared" si="236"/>
        <v>4</v>
      </c>
      <c r="D3072" s="11">
        <f t="shared" si="237"/>
        <v>45017</v>
      </c>
      <c r="E3072" s="5" t="s">
        <v>29</v>
      </c>
      <c r="F3072" s="5" t="str">
        <f t="shared" si="238"/>
        <v>CASANARE</v>
      </c>
      <c r="G3072" s="5">
        <v>0</v>
      </c>
      <c r="H3072" s="6">
        <v>80827564</v>
      </c>
      <c r="I3072" s="9">
        <f t="shared" si="239"/>
        <v>808.27563999999995</v>
      </c>
      <c r="J3072">
        <v>0</v>
      </c>
      <c r="K3072" cm="1">
        <f t="array" ref="K3072">INDEX(T!$H$2:$H$3661, MATCH(1, (T!$D$2:$D$3661=D3072)*(T!$E$2:$E$3661=G!E3072),0))</f>
        <v>148.78961000000001</v>
      </c>
      <c r="L3072" cm="1">
        <f t="array" ref="L3072">INDEX('C'!$I$2:$I$3661, MATCH(1, ('C'!$D$2:$D$3661=D3072)*('C'!$E$2:$E$3661=G!E3072),0))</f>
        <v>583788.79521000001</v>
      </c>
      <c r="M3072" cm="1">
        <f t="array" ref="M3072">_xlfn.IFNA(INDEX(P!C$2:C$2862, MATCH(1, (P!$A$2:$A$2862=D3072)*(P!$B$2:$B$2862=F3072),0)),)</f>
        <v>591.33870967741927</v>
      </c>
      <c r="N3072" cm="1">
        <f t="array" ref="N3072">_xlfn.IFNA(INDEX(Ind!$H$2:$H$6441, MATCH(1, (Ind!$A$2:$A$6441=D3072)*(Ind!$D$2:$D$6441=F3072),0)),)</f>
        <v>0</v>
      </c>
      <c r="O3072" cm="1">
        <f t="array" ref="O3072">_xlfn.IFNA(INDEX(Ind!$L$2:$L$6441, MATCH(1, (Ind!$A$2:$A$6441=D3072)*(Ind!$D$2:$D$6441=F3072),0)),)</f>
        <v>0</v>
      </c>
    </row>
    <row r="3073" spans="1:15" x14ac:dyDescent="0.2">
      <c r="A3073" s="1" t="s">
        <v>143</v>
      </c>
      <c r="B3073" s="5" t="str">
        <f t="shared" si="235"/>
        <v>2023</v>
      </c>
      <c r="C3073" s="5">
        <f t="shared" si="236"/>
        <v>4</v>
      </c>
      <c r="D3073" s="11">
        <f t="shared" si="237"/>
        <v>45017</v>
      </c>
      <c r="E3073" s="2" t="s">
        <v>30</v>
      </c>
      <c r="F3073" s="5" t="str">
        <f t="shared" si="238"/>
        <v>PUTUMAYO</v>
      </c>
      <c r="G3073" s="2">
        <v>0</v>
      </c>
      <c r="H3073" s="7">
        <v>118136000</v>
      </c>
      <c r="I3073" s="9">
        <f t="shared" si="239"/>
        <v>1181.3599999999999</v>
      </c>
      <c r="J3073">
        <v>0</v>
      </c>
      <c r="K3073" cm="1">
        <f t="array" ref="K3073">INDEX(T!$H$2:$H$3661, MATCH(1, (T!$D$2:$D$3661=D3073)*(T!$E$2:$E$3661=G!E3073),0))</f>
        <v>3448.4866699999998</v>
      </c>
      <c r="L3073" cm="1">
        <f t="array" ref="L3073">INDEX('C'!$I$2:$I$3661, MATCH(1, ('C'!$D$2:$D$3661=D3073)*('C'!$E$2:$E$3661=G!E3073),0))</f>
        <v>60031.696669999998</v>
      </c>
      <c r="M3073" cm="1">
        <f t="array" ref="M3073">_xlfn.IFNA(INDEX(P!C$2:C$2862, MATCH(1, (P!$A$2:$A$2862=D3073)*(P!$B$2:$B$2862=F3073),0)),)</f>
        <v>3.3432258064516125</v>
      </c>
      <c r="N3073" cm="1">
        <f t="array" ref="N3073">_xlfn.IFNA(INDEX(Ind!$H$2:$H$6441, MATCH(1, (Ind!$A$2:$A$6441=D3073)*(Ind!$D$2:$D$6441=F3073),0)),)</f>
        <v>0</v>
      </c>
      <c r="O3073" cm="1">
        <f t="array" ref="O3073">_xlfn.IFNA(INDEX(Ind!$L$2:$L$6441, MATCH(1, (Ind!$A$2:$A$6441=D3073)*(Ind!$D$2:$D$6441=F3073),0)),)</f>
        <v>0</v>
      </c>
    </row>
    <row r="3074" spans="1:15" x14ac:dyDescent="0.2">
      <c r="A3074" s="4" t="s">
        <v>143</v>
      </c>
      <c r="B3074" s="5" t="str">
        <f t="shared" si="235"/>
        <v>2023</v>
      </c>
      <c r="C3074" s="5">
        <f t="shared" si="236"/>
        <v>4</v>
      </c>
      <c r="D3074" s="11">
        <f t="shared" si="237"/>
        <v>45017</v>
      </c>
      <c r="E3074" s="5" t="s">
        <v>31</v>
      </c>
      <c r="F3074" s="5" t="str">
        <f t="shared" si="238"/>
        <v>GUAVIARE</v>
      </c>
      <c r="G3074" s="5">
        <v>0</v>
      </c>
      <c r="H3074" s="8">
        <v>131189000</v>
      </c>
      <c r="I3074" s="9">
        <f t="shared" si="239"/>
        <v>1311.89</v>
      </c>
      <c r="J3074">
        <v>0</v>
      </c>
      <c r="K3074" cm="1">
        <f t="array" ref="K3074">INDEX(T!$H$2:$H$3661, MATCH(1, (T!$D$2:$D$3661=D3074)*(T!$E$2:$E$3661=G!E3074),0))</f>
        <v>2517.58</v>
      </c>
      <c r="L3074" cm="1">
        <f t="array" ref="L3074">INDEX('C'!$I$2:$I$3661, MATCH(1, ('C'!$D$2:$D$3661=D3074)*('C'!$E$2:$E$3661=G!E3074),0))</f>
        <v>60636.05</v>
      </c>
      <c r="M3074" cm="1">
        <f t="array" ref="M3074">_xlfn.IFNA(INDEX(P!C$2:C$2862, MATCH(1, (P!$A$2:$A$2862=D3074)*(P!$B$2:$B$2862=F3074),0)),)</f>
        <v>0</v>
      </c>
      <c r="N3074" cm="1">
        <f t="array" ref="N3074">_xlfn.IFNA(INDEX(Ind!$H$2:$H$6441, MATCH(1, (Ind!$A$2:$A$6441=D3074)*(Ind!$D$2:$D$6441=F3074),0)),)</f>
        <v>0</v>
      </c>
      <c r="O3074" cm="1">
        <f t="array" ref="O3074">_xlfn.IFNA(INDEX(Ind!$L$2:$L$6441, MATCH(1, (Ind!$A$2:$A$6441=D3074)*(Ind!$D$2:$D$6441=F3074),0)),)</f>
        <v>0</v>
      </c>
    </row>
    <row r="3075" spans="1:15" x14ac:dyDescent="0.2">
      <c r="A3075" s="1" t="s">
        <v>144</v>
      </c>
      <c r="B3075" s="5" t="str">
        <f t="shared" ref="B3075:B3138" si="240">MID(A3075,7,20)</f>
        <v>2023</v>
      </c>
      <c r="C3075" s="5">
        <f t="shared" ref="C3075:C3138" si="241">IF(MID(A3075,1,3)="Jan",1,
IF(MID(A3075,1,3)="Feb",2,
IF(MID(A3075,1,3)="Mar",3,
IF(MID(A3075,1,3)="Apr",4,
IF(MID(A3075,1,3)="May",5,
IF(MID(A3075,1,3)="Jun",6,
IF(MID(A3075,1,3)="Jul",7,
IF(MID(A3075,1,3)="Aug",8,
IF(MID(A3075,1,3)="Sep",9,
IF(MID(A3075,1,3)="Oct",10,
IF(MID(A3075,1,3)="Nov",11,
IF(MID(A3075,1,3)="Dec",12))))))))))))</f>
        <v>5</v>
      </c>
      <c r="D3075" s="11">
        <f t="shared" ref="D3075:D3138" si="242">DATE(B3075,C3075,1)</f>
        <v>45047</v>
      </c>
      <c r="E3075" s="2" t="s">
        <v>5</v>
      </c>
      <c r="F3075" s="5" t="str">
        <f t="shared" ref="F3075:F3138" si="243">MID(E3075,5,100)</f>
        <v>ANTIOQUIA</v>
      </c>
      <c r="G3075" s="13">
        <v>107219000</v>
      </c>
      <c r="H3075" s="3">
        <v>96782767</v>
      </c>
      <c r="I3075" s="9">
        <f t="shared" ref="I3075:I3138" si="244">IF(G3075=0,H3075/100000,IF(H3075=0,G3075/100000,((G3075+H3075)/2)/100000))</f>
        <v>1020.008835</v>
      </c>
      <c r="J3075">
        <v>0</v>
      </c>
      <c r="K3075" cm="1">
        <f t="array" ref="K3075">INDEX(T!$H$2:$H$3661, MATCH(1, (T!$D$2:$D$3661=D3075)*(T!$E$2:$E$3661=G!E3075),0))</f>
        <v>632.73599999999999</v>
      </c>
      <c r="L3075" cm="1">
        <f t="array" ref="L3075">INDEX('C'!$I$2:$I$3661, MATCH(1, ('C'!$D$2:$D$3661=D3075)*('C'!$E$2:$E$3661=G!E3075),0))</f>
        <v>13821911.8485</v>
      </c>
      <c r="M3075" cm="1">
        <f t="array" ref="M3075">_xlfn.IFNA(INDEX(P!C$2:C$2862, MATCH(1, (P!$A$2:$A$2862=D3075)*(P!$B$2:$B$2862=F3075),0)),)</f>
        <v>0</v>
      </c>
      <c r="N3075" cm="1">
        <f t="array" ref="N3075">_xlfn.IFNA(INDEX(Ind!$H$2:$H$6441, MATCH(1, (Ind!$A$2:$A$6441=D3075)*(Ind!$D$2:$D$6441=F3075),0)),)</f>
        <v>160.634002115546</v>
      </c>
      <c r="O3075" cm="1">
        <f t="array" ref="O3075">_xlfn.IFNA(INDEX(Ind!$L$2:$L$6441, MATCH(1, (Ind!$A$2:$A$6441=D3075)*(Ind!$D$2:$D$6441=F3075),0)),)</f>
        <v>96.507282356206304</v>
      </c>
    </row>
    <row r="3076" spans="1:15" x14ac:dyDescent="0.2">
      <c r="A3076" s="4" t="s">
        <v>144</v>
      </c>
      <c r="B3076" s="5" t="str">
        <f t="shared" si="240"/>
        <v>2023</v>
      </c>
      <c r="C3076" s="5">
        <f t="shared" si="241"/>
        <v>5</v>
      </c>
      <c r="D3076" s="11">
        <f t="shared" si="242"/>
        <v>45047</v>
      </c>
      <c r="E3076" s="5" t="s">
        <v>6</v>
      </c>
      <c r="F3076" s="5" t="str">
        <f t="shared" si="243"/>
        <v>ATLANTICO</v>
      </c>
      <c r="G3076" s="12">
        <v>152105037</v>
      </c>
      <c r="H3076" s="6">
        <v>0</v>
      </c>
      <c r="I3076" s="9">
        <f t="shared" si="244"/>
        <v>1521.0503699999999</v>
      </c>
      <c r="J3076">
        <v>0</v>
      </c>
      <c r="K3076" cm="1">
        <f t="array" ref="K3076">INDEX(T!$H$2:$H$3661, MATCH(1, (T!$D$2:$D$3661=D3076)*(T!$E$2:$E$3661=G!E3076),0))</f>
        <v>314.96444000000002</v>
      </c>
      <c r="L3076" cm="1">
        <f t="array" ref="L3076">INDEX('C'!$I$2:$I$3661, MATCH(1, ('C'!$D$2:$D$3661=D3076)*('C'!$E$2:$E$3661=G!E3076),0))</f>
        <v>19464041.94861</v>
      </c>
      <c r="M3076" cm="1">
        <f t="array" ref="M3076">_xlfn.IFNA(INDEX(P!C$2:C$2862, MATCH(1, (P!$A$2:$A$2862=D3076)*(P!$B$2:$B$2862=F3076),0)),)</f>
        <v>35.910645161290326</v>
      </c>
      <c r="N3076" cm="1">
        <f t="array" ref="N3076">_xlfn.IFNA(INDEX(Ind!$H$2:$H$6441, MATCH(1, (Ind!$A$2:$A$6441=D3076)*(Ind!$D$2:$D$6441=F3076),0)),)</f>
        <v>206.333585695614</v>
      </c>
      <c r="O3076" cm="1">
        <f t="array" ref="O3076">_xlfn.IFNA(INDEX(Ind!$L$2:$L$6441, MATCH(1, (Ind!$A$2:$A$6441=D3076)*(Ind!$D$2:$D$6441=F3076),0)),)</f>
        <v>112.017907777589</v>
      </c>
    </row>
    <row r="3077" spans="1:15" x14ac:dyDescent="0.2">
      <c r="A3077" s="1" t="s">
        <v>144</v>
      </c>
      <c r="B3077" s="5" t="str">
        <f t="shared" si="240"/>
        <v>2023</v>
      </c>
      <c r="C3077" s="5">
        <f t="shared" si="241"/>
        <v>5</v>
      </c>
      <c r="D3077" s="11">
        <f t="shared" si="242"/>
        <v>45047</v>
      </c>
      <c r="E3077" s="2" t="s">
        <v>7</v>
      </c>
      <c r="F3077" s="5" t="str">
        <f t="shared" si="243"/>
        <v>BOGOTA, D.C.</v>
      </c>
      <c r="G3077" s="2">
        <v>0</v>
      </c>
      <c r="H3077" s="7">
        <v>108952000</v>
      </c>
      <c r="I3077" s="9">
        <f t="shared" si="244"/>
        <v>1089.52</v>
      </c>
      <c r="J3077">
        <v>0</v>
      </c>
      <c r="K3077" cm="1">
        <f t="array" ref="K3077">INDEX(T!$H$2:$H$3661, MATCH(1, (T!$D$2:$D$3661=D3077)*(T!$E$2:$E$3661=G!E3077),0))</f>
        <v>732.84</v>
      </c>
      <c r="L3077" cm="1">
        <f t="array" ref="L3077">INDEX('C'!$I$2:$I$3661, MATCH(1, ('C'!$D$2:$D$3661=D3077)*('C'!$E$2:$E$3661=G!E3077),0))</f>
        <v>54228522.5</v>
      </c>
      <c r="M3077" cm="1">
        <f t="array" ref="M3077">_xlfn.IFNA(INDEX(P!C$2:C$2862, MATCH(1, (P!$A$2:$A$2862=D3077)*(P!$B$2:$B$2862=F3077),0)),)</f>
        <v>0</v>
      </c>
      <c r="N3077" cm="1">
        <f t="array" ref="N3077">_xlfn.IFNA(INDEX(Ind!$H$2:$H$6441, MATCH(1, (Ind!$A$2:$A$6441=D3077)*(Ind!$D$2:$D$6441=F3077),0)),)</f>
        <v>159.23567437440701</v>
      </c>
      <c r="O3077" cm="1">
        <f t="array" ref="O3077">_xlfn.IFNA(INDEX(Ind!$L$2:$L$6441, MATCH(1, (Ind!$A$2:$A$6441=D3077)*(Ind!$D$2:$D$6441=F3077),0)),)</f>
        <v>95.932726939821507</v>
      </c>
    </row>
    <row r="3078" spans="1:15" x14ac:dyDescent="0.2">
      <c r="A3078" s="4" t="s">
        <v>144</v>
      </c>
      <c r="B3078" s="5" t="str">
        <f t="shared" si="240"/>
        <v>2023</v>
      </c>
      <c r="C3078" s="5">
        <f t="shared" si="241"/>
        <v>5</v>
      </c>
      <c r="D3078" s="11">
        <f t="shared" si="242"/>
        <v>45047</v>
      </c>
      <c r="E3078" s="5" t="s">
        <v>8</v>
      </c>
      <c r="F3078" s="5" t="str">
        <f t="shared" si="243"/>
        <v>BOLIVAR</v>
      </c>
      <c r="G3078" s="12">
        <v>151200000</v>
      </c>
      <c r="H3078" s="6">
        <v>86220667</v>
      </c>
      <c r="I3078" s="9">
        <f t="shared" si="244"/>
        <v>1187.103335</v>
      </c>
      <c r="J3078">
        <v>0</v>
      </c>
      <c r="K3078" cm="1">
        <f t="array" ref="K3078">INDEX(T!$H$2:$H$3661, MATCH(1, (T!$D$2:$D$3661=D3078)*(T!$E$2:$E$3661=G!E3078),0))</f>
        <v>284.01333499999998</v>
      </c>
      <c r="L3078" cm="1">
        <f t="array" ref="L3078">INDEX('C'!$I$2:$I$3661, MATCH(1, ('C'!$D$2:$D$3661=D3078)*('C'!$E$2:$E$3661=G!E3078),0))</f>
        <v>11766100.074999999</v>
      </c>
      <c r="M3078" cm="1">
        <f t="array" ref="M3078">_xlfn.IFNA(INDEX(P!C$2:C$2862, MATCH(1, (P!$A$2:$A$2862=D3078)*(P!$B$2:$B$2862=F3078),0)),)</f>
        <v>1.8887096774193548</v>
      </c>
      <c r="N3078" cm="1">
        <f t="array" ref="N3078">_xlfn.IFNA(INDEX(Ind!$H$2:$H$6441, MATCH(1, (Ind!$A$2:$A$6441=D3078)*(Ind!$D$2:$D$6441=F3078),0)),)</f>
        <v>181.786261015516</v>
      </c>
      <c r="O3078" cm="1">
        <f t="array" ref="O3078">_xlfn.IFNA(INDEX(Ind!$L$2:$L$6441, MATCH(1, (Ind!$A$2:$A$6441=D3078)*(Ind!$D$2:$D$6441=F3078),0)),)</f>
        <v>106.17656187646899</v>
      </c>
    </row>
    <row r="3079" spans="1:15" x14ac:dyDescent="0.2">
      <c r="A3079" s="1" t="s">
        <v>144</v>
      </c>
      <c r="B3079" s="5" t="str">
        <f t="shared" si="240"/>
        <v>2023</v>
      </c>
      <c r="C3079" s="5">
        <f t="shared" si="241"/>
        <v>5</v>
      </c>
      <c r="D3079" s="11">
        <f t="shared" si="242"/>
        <v>45047</v>
      </c>
      <c r="E3079" s="2" t="s">
        <v>9</v>
      </c>
      <c r="F3079" s="5" t="str">
        <f t="shared" si="243"/>
        <v>BOYACA</v>
      </c>
      <c r="G3079" s="13">
        <v>136161000</v>
      </c>
      <c r="H3079" s="7">
        <v>152917687</v>
      </c>
      <c r="I3079" s="9">
        <f t="shared" si="244"/>
        <v>1445.393435</v>
      </c>
      <c r="J3079">
        <v>0</v>
      </c>
      <c r="K3079" cm="1">
        <f t="array" ref="K3079">INDEX(T!$H$2:$H$3661, MATCH(1, (T!$D$2:$D$3661=D3079)*(T!$E$2:$E$3661=G!E3079),0))</f>
        <v>591.34811999999999</v>
      </c>
      <c r="L3079" cm="1">
        <f t="array" ref="L3079">INDEX('C'!$I$2:$I$3661, MATCH(1, ('C'!$D$2:$D$3661=D3079)*('C'!$E$2:$E$3661=G!E3079),0))</f>
        <v>85160.910344999997</v>
      </c>
      <c r="M3079" cm="1">
        <f t="array" ref="M3079">_xlfn.IFNA(INDEX(P!C$2:C$2862, MATCH(1, (P!$A$2:$A$2862=D3079)*(P!$B$2:$B$2862=F3079),0)),)</f>
        <v>6.1025806451612912</v>
      </c>
      <c r="N3079" cm="1">
        <f t="array" ref="N3079">_xlfn.IFNA(INDEX(Ind!$H$2:$H$6441, MATCH(1, (Ind!$A$2:$A$6441=D3079)*(Ind!$D$2:$D$6441=F3079),0)),)</f>
        <v>181.93511119521</v>
      </c>
      <c r="O3079" cm="1">
        <f t="array" ref="O3079">_xlfn.IFNA(INDEX(Ind!$L$2:$L$6441, MATCH(1, (Ind!$A$2:$A$6441=D3079)*(Ind!$D$2:$D$6441=F3079),0)),)</f>
        <v>104.88007565120201</v>
      </c>
    </row>
    <row r="3080" spans="1:15" x14ac:dyDescent="0.2">
      <c r="A3080" s="4" t="s">
        <v>144</v>
      </c>
      <c r="B3080" s="5" t="str">
        <f t="shared" si="240"/>
        <v>2023</v>
      </c>
      <c r="C3080" s="5">
        <f t="shared" si="241"/>
        <v>5</v>
      </c>
      <c r="D3080" s="11">
        <f t="shared" si="242"/>
        <v>45047</v>
      </c>
      <c r="E3080" s="5" t="s">
        <v>10</v>
      </c>
      <c r="F3080" s="5" t="str">
        <f t="shared" si="243"/>
        <v>CALDAS</v>
      </c>
      <c r="G3080" s="5">
        <v>0</v>
      </c>
      <c r="H3080" s="8">
        <v>137013899</v>
      </c>
      <c r="I3080" s="9">
        <f t="shared" si="244"/>
        <v>1370.1389899999999</v>
      </c>
      <c r="J3080">
        <v>0</v>
      </c>
      <c r="K3080" cm="1">
        <f t="array" ref="K3080">INDEX(T!$H$2:$H$3661, MATCH(1, (T!$D$2:$D$3661=D3080)*(T!$E$2:$E$3661=G!E3080),0))</f>
        <v>626.34217999999998</v>
      </c>
      <c r="L3080" cm="1">
        <f t="array" ref="L3080">INDEX('C'!$I$2:$I$3661, MATCH(1, ('C'!$D$2:$D$3661=D3080)*('C'!$E$2:$E$3661=G!E3080),0))</f>
        <v>2396342.8433599998</v>
      </c>
      <c r="M3080" cm="1">
        <f t="array" ref="M3080">_xlfn.IFNA(INDEX(P!C$2:C$2862, MATCH(1, (P!$A$2:$A$2862=D3080)*(P!$B$2:$B$2862=F3080),0)),)</f>
        <v>0</v>
      </c>
      <c r="N3080" cm="1">
        <f t="array" ref="N3080">_xlfn.IFNA(INDEX(Ind!$H$2:$H$6441, MATCH(1, (Ind!$A$2:$A$6441=D3080)*(Ind!$D$2:$D$6441=F3080),0)),)</f>
        <v>188.46436515631501</v>
      </c>
      <c r="O3080" cm="1">
        <f t="array" ref="O3080">_xlfn.IFNA(INDEX(Ind!$L$2:$L$6441, MATCH(1, (Ind!$A$2:$A$6441=D3080)*(Ind!$D$2:$D$6441=F3080),0)),)</f>
        <v>105.330088982825</v>
      </c>
    </row>
    <row r="3081" spans="1:15" x14ac:dyDescent="0.2">
      <c r="A3081" s="1" t="s">
        <v>144</v>
      </c>
      <c r="B3081" s="5" t="str">
        <f t="shared" si="240"/>
        <v>2023</v>
      </c>
      <c r="C3081" s="5">
        <f t="shared" si="241"/>
        <v>5</v>
      </c>
      <c r="D3081" s="11">
        <f t="shared" si="242"/>
        <v>45047</v>
      </c>
      <c r="E3081" s="2" t="s">
        <v>12</v>
      </c>
      <c r="F3081" s="5" t="str">
        <f t="shared" si="243"/>
        <v>CAUCA</v>
      </c>
      <c r="G3081" s="13">
        <v>127606000</v>
      </c>
      <c r="H3081" s="3">
        <v>0</v>
      </c>
      <c r="I3081" s="9">
        <f t="shared" si="244"/>
        <v>1276.06</v>
      </c>
      <c r="J3081">
        <v>0</v>
      </c>
      <c r="K3081" cm="1">
        <f t="array" ref="K3081">INDEX(T!$H$2:$H$3661, MATCH(1, (T!$D$2:$D$3661=D3081)*(T!$E$2:$E$3661=G!E3081),0))</f>
        <v>1036.67</v>
      </c>
      <c r="L3081" cm="1">
        <f t="array" ref="L3081">INDEX('C'!$I$2:$I$3661, MATCH(1, ('C'!$D$2:$D$3661=D3081)*('C'!$E$2:$E$3661=G!E3081),0))</f>
        <v>34951835.32</v>
      </c>
      <c r="M3081" cm="1">
        <f t="array" ref="M3081">_xlfn.IFNA(INDEX(P!C$2:C$2862, MATCH(1, (P!$A$2:$A$2862=D3081)*(P!$B$2:$B$2862=F3081),0)),)</f>
        <v>0</v>
      </c>
      <c r="N3081" cm="1">
        <f t="array" ref="N3081">_xlfn.IFNA(INDEX(Ind!$H$2:$H$6441, MATCH(1, (Ind!$A$2:$A$6441=D3081)*(Ind!$D$2:$D$6441=F3081),0)),)</f>
        <v>127.292843173009</v>
      </c>
      <c r="O3081" cm="1">
        <f t="array" ref="O3081">_xlfn.IFNA(INDEX(Ind!$L$2:$L$6441, MATCH(1, (Ind!$A$2:$A$6441=D3081)*(Ind!$D$2:$D$6441=F3081),0)),)</f>
        <v>106.634073311656</v>
      </c>
    </row>
    <row r="3082" spans="1:15" x14ac:dyDescent="0.2">
      <c r="A3082" s="4" t="s">
        <v>144</v>
      </c>
      <c r="B3082" s="5" t="str">
        <f t="shared" si="240"/>
        <v>2023</v>
      </c>
      <c r="C3082" s="5">
        <f t="shared" si="241"/>
        <v>5</v>
      </c>
      <c r="D3082" s="11">
        <f t="shared" si="242"/>
        <v>45047</v>
      </c>
      <c r="E3082" s="5" t="s">
        <v>13</v>
      </c>
      <c r="F3082" s="5" t="str">
        <f t="shared" si="243"/>
        <v>CESAR</v>
      </c>
      <c r="G3082" s="12">
        <v>153945151</v>
      </c>
      <c r="H3082" s="8">
        <v>318839933</v>
      </c>
      <c r="I3082" s="9">
        <f t="shared" si="244"/>
        <v>2363.92542</v>
      </c>
      <c r="J3082">
        <v>0</v>
      </c>
      <c r="K3082" cm="1">
        <f t="array" ref="K3082">INDEX(T!$H$2:$H$3661, MATCH(1, (T!$D$2:$D$3661=D3082)*(T!$E$2:$E$3661=G!E3082),0))</f>
        <v>806.24983999999995</v>
      </c>
      <c r="L3082" cm="1">
        <f t="array" ref="L3082">INDEX('C'!$I$2:$I$3661, MATCH(1, ('C'!$D$2:$D$3661=D3082)*('C'!$E$2:$E$3661=G!E3082),0))</f>
        <v>9018543.2073599994</v>
      </c>
      <c r="M3082" cm="1">
        <f t="array" ref="M3082">_xlfn.IFNA(INDEX(P!C$2:C$2862, MATCH(1, (P!$A$2:$A$2862=D3082)*(P!$B$2:$B$2862=F3082),0)),)</f>
        <v>8.379677419354838</v>
      </c>
      <c r="N3082" cm="1">
        <f t="array" ref="N3082">_xlfn.IFNA(INDEX(Ind!$H$2:$H$6441, MATCH(1, (Ind!$A$2:$A$6441=D3082)*(Ind!$D$2:$D$6441=F3082),0)),)</f>
        <v>0</v>
      </c>
      <c r="O3082" cm="1">
        <f t="array" ref="O3082">_xlfn.IFNA(INDEX(Ind!$L$2:$L$6441, MATCH(1, (Ind!$A$2:$A$6441=D3082)*(Ind!$D$2:$D$6441=F3082),0)),)</f>
        <v>0</v>
      </c>
    </row>
    <row r="3083" spans="1:15" x14ac:dyDescent="0.2">
      <c r="A3083" s="1" t="s">
        <v>144</v>
      </c>
      <c r="B3083" s="5" t="str">
        <f t="shared" si="240"/>
        <v>2023</v>
      </c>
      <c r="C3083" s="5">
        <f t="shared" si="241"/>
        <v>5</v>
      </c>
      <c r="D3083" s="11">
        <f t="shared" si="242"/>
        <v>45047</v>
      </c>
      <c r="E3083" s="2" t="s">
        <v>15</v>
      </c>
      <c r="F3083" s="5" t="str">
        <f t="shared" si="243"/>
        <v>CUNDINAMARCA</v>
      </c>
      <c r="G3083" s="13">
        <v>168389000</v>
      </c>
      <c r="H3083" s="7">
        <v>129222364</v>
      </c>
      <c r="I3083" s="9">
        <f t="shared" si="244"/>
        <v>1488.05682</v>
      </c>
      <c r="J3083">
        <v>0</v>
      </c>
      <c r="K3083" cm="1">
        <f t="array" ref="K3083">INDEX(T!$H$2:$H$3661, MATCH(1, (T!$D$2:$D$3661=D3083)*(T!$E$2:$E$3661=G!E3083),0))</f>
        <v>567.19500000000005</v>
      </c>
      <c r="L3083" cm="1">
        <f t="array" ref="L3083">INDEX('C'!$I$2:$I$3661, MATCH(1, ('C'!$D$2:$D$3661=D3083)*('C'!$E$2:$E$3661=G!E3083),0))</f>
        <v>6754912.3151900005</v>
      </c>
      <c r="M3083" cm="1">
        <f t="array" ref="M3083">_xlfn.IFNA(INDEX(P!C$2:C$2862, MATCH(1, (P!$A$2:$A$2862=D3083)*(P!$B$2:$B$2862=F3083),0)),)</f>
        <v>0</v>
      </c>
      <c r="N3083" cm="1">
        <f t="array" ref="N3083">_xlfn.IFNA(INDEX(Ind!$H$2:$H$6441, MATCH(1, (Ind!$A$2:$A$6441=D3083)*(Ind!$D$2:$D$6441=F3083),0)),)</f>
        <v>161.16634277295401</v>
      </c>
      <c r="O3083" cm="1">
        <f t="array" ref="O3083">_xlfn.IFNA(INDEX(Ind!$L$2:$L$6441, MATCH(1, (Ind!$A$2:$A$6441=D3083)*(Ind!$D$2:$D$6441=F3083),0)),)</f>
        <v>102.557855645465</v>
      </c>
    </row>
    <row r="3084" spans="1:15" x14ac:dyDescent="0.2">
      <c r="A3084" s="4" t="s">
        <v>144</v>
      </c>
      <c r="B3084" s="5" t="str">
        <f t="shared" si="240"/>
        <v>2023</v>
      </c>
      <c r="C3084" s="5">
        <f t="shared" si="241"/>
        <v>5</v>
      </c>
      <c r="D3084" s="11">
        <f t="shared" si="242"/>
        <v>45047</v>
      </c>
      <c r="E3084" s="5" t="s">
        <v>17</v>
      </c>
      <c r="F3084" s="5" t="str">
        <f t="shared" si="243"/>
        <v>HUILA</v>
      </c>
      <c r="G3084" s="5">
        <v>0</v>
      </c>
      <c r="H3084" s="6">
        <v>99622000</v>
      </c>
      <c r="I3084" s="9">
        <f t="shared" si="244"/>
        <v>996.22</v>
      </c>
      <c r="J3084">
        <v>0</v>
      </c>
      <c r="K3084" cm="1">
        <f t="array" ref="K3084">INDEX(T!$H$2:$H$3661, MATCH(1, (T!$D$2:$D$3661=D3084)*(T!$E$2:$E$3661=G!E3084),0))</f>
        <v>787.63</v>
      </c>
      <c r="L3084" cm="1">
        <f t="array" ref="L3084">INDEX('C'!$I$2:$I$3661, MATCH(1, ('C'!$D$2:$D$3661=D3084)*('C'!$E$2:$E$3661=G!E3084),0))</f>
        <v>28250.02</v>
      </c>
      <c r="M3084" cm="1">
        <f t="array" ref="M3084">_xlfn.IFNA(INDEX(P!C$2:C$2862, MATCH(1, (P!$A$2:$A$2862=D3084)*(P!$B$2:$B$2862=F3084),0)),)</f>
        <v>4.1341935483870964</v>
      </c>
      <c r="N3084" cm="1">
        <f t="array" ref="N3084">_xlfn.IFNA(INDEX(Ind!$H$2:$H$6441, MATCH(1, (Ind!$A$2:$A$6441=D3084)*(Ind!$D$2:$D$6441=F3084),0)),)</f>
        <v>0</v>
      </c>
      <c r="O3084" cm="1">
        <f t="array" ref="O3084">_xlfn.IFNA(INDEX(Ind!$L$2:$L$6441, MATCH(1, (Ind!$A$2:$A$6441=D3084)*(Ind!$D$2:$D$6441=F3084),0)),)</f>
        <v>0</v>
      </c>
    </row>
    <row r="3085" spans="1:15" x14ac:dyDescent="0.2">
      <c r="A3085" s="1" t="s">
        <v>144</v>
      </c>
      <c r="B3085" s="5" t="str">
        <f t="shared" si="240"/>
        <v>2023</v>
      </c>
      <c r="C3085" s="5">
        <f t="shared" si="241"/>
        <v>5</v>
      </c>
      <c r="D3085" s="11">
        <f t="shared" si="242"/>
        <v>45047</v>
      </c>
      <c r="E3085" s="2" t="s">
        <v>19</v>
      </c>
      <c r="F3085" s="5" t="str">
        <f t="shared" si="243"/>
        <v>MAGDALENA</v>
      </c>
      <c r="G3085" s="13">
        <v>149601309</v>
      </c>
      <c r="H3085" s="3">
        <v>0</v>
      </c>
      <c r="I3085" s="9">
        <f t="shared" si="244"/>
        <v>1496.0130899999999</v>
      </c>
      <c r="J3085">
        <v>0</v>
      </c>
      <c r="K3085" cm="1">
        <f t="array" ref="K3085">INDEX(T!$H$2:$H$3661, MATCH(1, (T!$D$2:$D$3661=D3085)*(T!$E$2:$E$3661=G!E3085),0))</f>
        <v>282.23298</v>
      </c>
      <c r="L3085" cm="1">
        <f t="array" ref="L3085">INDEX('C'!$I$2:$I$3661, MATCH(1, ('C'!$D$2:$D$3661=D3085)*('C'!$E$2:$E$3661=G!E3085),0))</f>
        <v>17225603.424660001</v>
      </c>
      <c r="M3085" cm="1">
        <f t="array" ref="M3085">_xlfn.IFNA(INDEX(P!C$2:C$2862, MATCH(1, (P!$A$2:$A$2862=D3085)*(P!$B$2:$B$2862=F3085),0)),)</f>
        <v>5.8664516129032265</v>
      </c>
      <c r="N3085" cm="1">
        <f t="array" ref="N3085">_xlfn.IFNA(INDEX(Ind!$H$2:$H$6441, MATCH(1, (Ind!$A$2:$A$6441=D3085)*(Ind!$D$2:$D$6441=F3085),0)),)</f>
        <v>0</v>
      </c>
      <c r="O3085" cm="1">
        <f t="array" ref="O3085">_xlfn.IFNA(INDEX(Ind!$L$2:$L$6441, MATCH(1, (Ind!$A$2:$A$6441=D3085)*(Ind!$D$2:$D$6441=F3085),0)),)</f>
        <v>0</v>
      </c>
    </row>
    <row r="3086" spans="1:15" x14ac:dyDescent="0.2">
      <c r="A3086" s="4" t="s">
        <v>144</v>
      </c>
      <c r="B3086" s="5" t="str">
        <f t="shared" si="240"/>
        <v>2023</v>
      </c>
      <c r="C3086" s="5">
        <f t="shared" si="241"/>
        <v>5</v>
      </c>
      <c r="D3086" s="11">
        <f t="shared" si="242"/>
        <v>45047</v>
      </c>
      <c r="E3086" s="5" t="s">
        <v>20</v>
      </c>
      <c r="F3086" s="5" t="str">
        <f t="shared" si="243"/>
        <v>META</v>
      </c>
      <c r="G3086" s="5">
        <v>0</v>
      </c>
      <c r="H3086" s="8">
        <v>135414000</v>
      </c>
      <c r="I3086" s="9">
        <f t="shared" si="244"/>
        <v>1354.14</v>
      </c>
      <c r="J3086">
        <v>0</v>
      </c>
      <c r="K3086" cm="1">
        <f t="array" ref="K3086">INDEX(T!$H$2:$H$3661, MATCH(1, (T!$D$2:$D$3661=D3086)*(T!$E$2:$E$3661=G!E3086),0))</f>
        <v>850.81596999999999</v>
      </c>
      <c r="L3086" cm="1">
        <f t="array" ref="L3086">INDEX('C'!$I$2:$I$3661, MATCH(1, ('C'!$D$2:$D$3661=D3086)*('C'!$E$2:$E$3661=G!E3086),0))</f>
        <v>662609.94342999998</v>
      </c>
      <c r="M3086" cm="1">
        <f t="array" ref="M3086">_xlfn.IFNA(INDEX(P!C$2:C$2862, MATCH(1, (P!$A$2:$A$2862=D3086)*(P!$B$2:$B$2862=F3086),0)),)</f>
        <v>2.8799999999999994</v>
      </c>
      <c r="N3086" cm="1">
        <f t="array" ref="N3086">_xlfn.IFNA(INDEX(Ind!$H$2:$H$6441, MATCH(1, (Ind!$A$2:$A$6441=D3086)*(Ind!$D$2:$D$6441=F3086),0)),)</f>
        <v>0</v>
      </c>
      <c r="O3086" cm="1">
        <f t="array" ref="O3086">_xlfn.IFNA(INDEX(Ind!$L$2:$L$6441, MATCH(1, (Ind!$A$2:$A$6441=D3086)*(Ind!$D$2:$D$6441=F3086),0)),)</f>
        <v>0</v>
      </c>
    </row>
    <row r="3087" spans="1:15" x14ac:dyDescent="0.2">
      <c r="A3087" s="1" t="s">
        <v>144</v>
      </c>
      <c r="B3087" s="5" t="str">
        <f t="shared" si="240"/>
        <v>2023</v>
      </c>
      <c r="C3087" s="5">
        <f t="shared" si="241"/>
        <v>5</v>
      </c>
      <c r="D3087" s="11">
        <f t="shared" si="242"/>
        <v>45047</v>
      </c>
      <c r="E3087" s="2" t="s">
        <v>21</v>
      </c>
      <c r="F3087" s="5" t="str">
        <f t="shared" si="243"/>
        <v>NARINO</v>
      </c>
      <c r="G3087" s="2">
        <v>0</v>
      </c>
      <c r="H3087" s="7">
        <v>392327000</v>
      </c>
      <c r="I3087" s="9">
        <f t="shared" si="244"/>
        <v>3923.27</v>
      </c>
      <c r="J3087">
        <v>0</v>
      </c>
      <c r="K3087" cm="1">
        <f t="array" ref="K3087">INDEX(T!$H$2:$H$3661, MATCH(1, (T!$D$2:$D$3661=D3087)*(T!$E$2:$E$3661=G!E3087),0))</f>
        <v>2972.84</v>
      </c>
      <c r="L3087" t="e" cm="1">
        <f t="array" ref="L3087">INDEX('C'!$I$2:$I$3661, MATCH(1, ('C'!$D$2:$D$3661=D3087)*('C'!$E$2:$E$3661=G!E3087),0))</f>
        <v>#N/A</v>
      </c>
      <c r="M3087" cm="1">
        <f t="array" ref="M3087">_xlfn.IFNA(INDEX(P!C$2:C$2862, MATCH(1, (P!$A$2:$A$2862=D3087)*(P!$B$2:$B$2862=F3087),0)),)</f>
        <v>0</v>
      </c>
      <c r="N3087" cm="1">
        <f t="array" ref="N3087">_xlfn.IFNA(INDEX(Ind!$H$2:$H$6441, MATCH(1, (Ind!$A$2:$A$6441=D3087)*(Ind!$D$2:$D$6441=F3087),0)),)</f>
        <v>0</v>
      </c>
      <c r="O3087" cm="1">
        <f t="array" ref="O3087">_xlfn.IFNA(INDEX(Ind!$L$2:$L$6441, MATCH(1, (Ind!$A$2:$A$6441=D3087)*(Ind!$D$2:$D$6441=F3087),0)),)</f>
        <v>0</v>
      </c>
    </row>
    <row r="3088" spans="1:15" x14ac:dyDescent="0.2">
      <c r="A3088" s="4" t="s">
        <v>144</v>
      </c>
      <c r="B3088" s="5" t="str">
        <f t="shared" si="240"/>
        <v>2023</v>
      </c>
      <c r="C3088" s="5">
        <f t="shared" si="241"/>
        <v>5</v>
      </c>
      <c r="D3088" s="11">
        <f t="shared" si="242"/>
        <v>45047</v>
      </c>
      <c r="E3088" s="5" t="s">
        <v>22</v>
      </c>
      <c r="F3088" s="5" t="str">
        <f t="shared" si="243"/>
        <v>NORTE DE SANTANDER</v>
      </c>
      <c r="G3088" s="12">
        <v>165620000</v>
      </c>
      <c r="H3088" s="8">
        <v>375359500</v>
      </c>
      <c r="I3088" s="9">
        <f t="shared" si="244"/>
        <v>2704.8975</v>
      </c>
      <c r="J3088">
        <v>0</v>
      </c>
      <c r="K3088" cm="1">
        <f t="array" ref="K3088">INDEX(T!$H$2:$H$3661, MATCH(1, (T!$D$2:$D$3661=D3088)*(T!$E$2:$E$3661=G!E3088),0))</f>
        <v>932.96375</v>
      </c>
      <c r="L3088" cm="1">
        <f t="array" ref="L3088">INDEX('C'!$I$2:$I$3661, MATCH(1, ('C'!$D$2:$D$3661=D3088)*('C'!$E$2:$E$3661=G!E3088),0))</f>
        <v>1669581.82</v>
      </c>
      <c r="M3088" cm="1">
        <f t="array" ref="M3088">_xlfn.IFNA(INDEX(P!C$2:C$2862, MATCH(1, (P!$A$2:$A$2862=D3088)*(P!$B$2:$B$2862=F3088),0)),)</f>
        <v>5.59</v>
      </c>
      <c r="N3088" cm="1">
        <f t="array" ref="N3088">_xlfn.IFNA(INDEX(Ind!$H$2:$H$6441, MATCH(1, (Ind!$A$2:$A$6441=D3088)*(Ind!$D$2:$D$6441=F3088),0)),)</f>
        <v>0</v>
      </c>
      <c r="O3088" cm="1">
        <f t="array" ref="O3088">_xlfn.IFNA(INDEX(Ind!$L$2:$L$6441, MATCH(1, (Ind!$A$2:$A$6441=D3088)*(Ind!$D$2:$D$6441=F3088),0)),)</f>
        <v>0</v>
      </c>
    </row>
    <row r="3089" spans="1:15" x14ac:dyDescent="0.2">
      <c r="A3089" s="1" t="s">
        <v>144</v>
      </c>
      <c r="B3089" s="5" t="str">
        <f t="shared" si="240"/>
        <v>2023</v>
      </c>
      <c r="C3089" s="5">
        <f t="shared" si="241"/>
        <v>5</v>
      </c>
      <c r="D3089" s="11">
        <f t="shared" si="242"/>
        <v>45047</v>
      </c>
      <c r="E3089" s="2" t="s">
        <v>23</v>
      </c>
      <c r="F3089" s="5" t="str">
        <f t="shared" si="243"/>
        <v>QUINDIO</v>
      </c>
      <c r="G3089" s="2">
        <v>0</v>
      </c>
      <c r="H3089" s="7">
        <v>139841862</v>
      </c>
      <c r="I3089" s="9">
        <f t="shared" si="244"/>
        <v>1398.4186199999999</v>
      </c>
      <c r="J3089">
        <v>0</v>
      </c>
      <c r="K3089" cm="1">
        <f t="array" ref="K3089">INDEX(T!$H$2:$H$3661, MATCH(1, (T!$D$2:$D$3661=D3089)*(T!$E$2:$E$3661=G!E3089),0))</f>
        <v>669.40308000000005</v>
      </c>
      <c r="L3089" cm="1">
        <f t="array" ref="L3089">INDEX('C'!$I$2:$I$3661, MATCH(1, ('C'!$D$2:$D$3661=D3089)*('C'!$E$2:$E$3661=G!E3089),0))</f>
        <v>2646153.6831800002</v>
      </c>
      <c r="M3089" cm="1">
        <f t="array" ref="M3089">_xlfn.IFNA(INDEX(P!C$2:C$2862, MATCH(1, (P!$A$2:$A$2862=D3089)*(P!$B$2:$B$2862=F3089),0)),)</f>
        <v>0</v>
      </c>
      <c r="N3089" cm="1">
        <f t="array" ref="N3089">_xlfn.IFNA(INDEX(Ind!$H$2:$H$6441, MATCH(1, (Ind!$A$2:$A$6441=D3089)*(Ind!$D$2:$D$6441=F3089),0)),)</f>
        <v>0</v>
      </c>
      <c r="O3089" cm="1">
        <f t="array" ref="O3089">_xlfn.IFNA(INDEX(Ind!$L$2:$L$6441, MATCH(1, (Ind!$A$2:$A$6441=D3089)*(Ind!$D$2:$D$6441=F3089),0)),)</f>
        <v>0</v>
      </c>
    </row>
    <row r="3090" spans="1:15" x14ac:dyDescent="0.2">
      <c r="A3090" s="4" t="s">
        <v>144</v>
      </c>
      <c r="B3090" s="5" t="str">
        <f t="shared" si="240"/>
        <v>2023</v>
      </c>
      <c r="C3090" s="5">
        <f t="shared" si="241"/>
        <v>5</v>
      </c>
      <c r="D3090" s="11">
        <f t="shared" si="242"/>
        <v>45047</v>
      </c>
      <c r="E3090" s="5" t="s">
        <v>24</v>
      </c>
      <c r="F3090" s="5" t="str">
        <f t="shared" si="243"/>
        <v>RISARALDA</v>
      </c>
      <c r="G3090" s="5">
        <v>0</v>
      </c>
      <c r="H3090" s="8">
        <v>141493016</v>
      </c>
      <c r="I3090" s="9">
        <f t="shared" si="244"/>
        <v>1414.9301599999999</v>
      </c>
      <c r="J3090">
        <v>0</v>
      </c>
      <c r="K3090" cm="1">
        <f t="array" ref="K3090">INDEX(T!$H$2:$H$3661, MATCH(1, (T!$D$2:$D$3661=D3090)*(T!$E$2:$E$3661=G!E3090),0))</f>
        <v>580.27287000000001</v>
      </c>
      <c r="L3090" cm="1">
        <f t="array" ref="L3090">INDEX('C'!$I$2:$I$3661, MATCH(1, ('C'!$D$2:$D$3661=D3090)*('C'!$E$2:$E$3661=G!E3090),0))</f>
        <v>3880024.7880899999</v>
      </c>
      <c r="M3090" cm="1">
        <f t="array" ref="M3090">_xlfn.IFNA(INDEX(P!C$2:C$2862, MATCH(1, (P!$A$2:$A$2862=D3090)*(P!$B$2:$B$2862=F3090),0)),)</f>
        <v>0</v>
      </c>
      <c r="N3090" cm="1">
        <f t="array" ref="N3090">_xlfn.IFNA(INDEX(Ind!$H$2:$H$6441, MATCH(1, (Ind!$A$2:$A$6441=D3090)*(Ind!$D$2:$D$6441=F3090),0)),)</f>
        <v>200.957070807012</v>
      </c>
      <c r="O3090" cm="1">
        <f t="array" ref="O3090">_xlfn.IFNA(INDEX(Ind!$L$2:$L$6441, MATCH(1, (Ind!$A$2:$A$6441=D3090)*(Ind!$D$2:$D$6441=F3090),0)),)</f>
        <v>111.24357776174401</v>
      </c>
    </row>
    <row r="3091" spans="1:15" x14ac:dyDescent="0.2">
      <c r="A3091" s="1" t="s">
        <v>144</v>
      </c>
      <c r="B3091" s="5" t="str">
        <f t="shared" si="240"/>
        <v>2023</v>
      </c>
      <c r="C3091" s="5">
        <f t="shared" si="241"/>
        <v>5</v>
      </c>
      <c r="D3091" s="11">
        <f t="shared" si="242"/>
        <v>45047</v>
      </c>
      <c r="E3091" s="2" t="s">
        <v>25</v>
      </c>
      <c r="F3091" s="5" t="str">
        <f t="shared" si="243"/>
        <v>SANTANDER</v>
      </c>
      <c r="G3091" s="13">
        <v>112619000</v>
      </c>
      <c r="H3091" s="7">
        <v>235168708</v>
      </c>
      <c r="I3091" s="9">
        <f t="shared" si="244"/>
        <v>1738.9385400000001</v>
      </c>
      <c r="J3091">
        <v>0</v>
      </c>
      <c r="K3091" cm="1">
        <f t="array" ref="K3091">INDEX(T!$H$2:$H$3661, MATCH(1, (T!$D$2:$D$3661=D3091)*(T!$E$2:$E$3661=G!E3091),0))</f>
        <v>903.60625000000005</v>
      </c>
      <c r="L3091" cm="1">
        <f t="array" ref="L3091">INDEX('C'!$I$2:$I$3661, MATCH(1, ('C'!$D$2:$D$3661=D3091)*('C'!$E$2:$E$3661=G!E3091),0))</f>
        <v>1124026.5649999999</v>
      </c>
      <c r="M3091" cm="1">
        <f t="array" ref="M3091">_xlfn.IFNA(INDEX(P!C$2:C$2862, MATCH(1, (P!$A$2:$A$2862=D3091)*(P!$B$2:$B$2862=F3091),0)),)</f>
        <v>21.714838709677423</v>
      </c>
      <c r="N3091" cm="1">
        <f t="array" ref="N3091">_xlfn.IFNA(INDEX(Ind!$H$2:$H$6441, MATCH(1, (Ind!$A$2:$A$6441=D3091)*(Ind!$D$2:$D$6441=F3091),0)),)</f>
        <v>159.056368721599</v>
      </c>
      <c r="O3091" cm="1">
        <f t="array" ref="O3091">_xlfn.IFNA(INDEX(Ind!$L$2:$L$6441, MATCH(1, (Ind!$A$2:$A$6441=D3091)*(Ind!$D$2:$D$6441=F3091),0)),)</f>
        <v>104.930765946199</v>
      </c>
    </row>
    <row r="3092" spans="1:15" x14ac:dyDescent="0.2">
      <c r="A3092" s="4" t="s">
        <v>144</v>
      </c>
      <c r="B3092" s="5" t="str">
        <f t="shared" si="240"/>
        <v>2023</v>
      </c>
      <c r="C3092" s="5">
        <f t="shared" si="241"/>
        <v>5</v>
      </c>
      <c r="D3092" s="11">
        <f t="shared" si="242"/>
        <v>45047</v>
      </c>
      <c r="E3092" s="5" t="s">
        <v>27</v>
      </c>
      <c r="F3092" s="5" t="str">
        <f t="shared" si="243"/>
        <v>TOLIMA</v>
      </c>
      <c r="G3092" s="5">
        <v>0</v>
      </c>
      <c r="H3092" s="8">
        <v>119171600</v>
      </c>
      <c r="I3092" s="9">
        <f t="shared" si="244"/>
        <v>1191.7159999999999</v>
      </c>
      <c r="J3092">
        <v>0</v>
      </c>
      <c r="K3092" cm="1">
        <f t="array" ref="K3092">INDEX(T!$H$2:$H$3661, MATCH(1, (T!$D$2:$D$3661=D3092)*(T!$E$2:$E$3661=G!E3092),0))</f>
        <v>685.13400000000001</v>
      </c>
      <c r="L3092" cm="1">
        <f t="array" ref="L3092">INDEX('C'!$I$2:$I$3661, MATCH(1, ('C'!$D$2:$D$3661=D3092)*('C'!$E$2:$E$3661=G!E3092),0))</f>
        <v>80168.403999999995</v>
      </c>
      <c r="M3092" cm="1">
        <f t="array" ref="M3092">_xlfn.IFNA(INDEX(P!C$2:C$2862, MATCH(1, (P!$A$2:$A$2862=D3092)*(P!$B$2:$B$2862=F3092),0)),)</f>
        <v>1.7916129032258066</v>
      </c>
      <c r="N3092" cm="1">
        <f t="array" ref="N3092">_xlfn.IFNA(INDEX(Ind!$H$2:$H$6441, MATCH(1, (Ind!$A$2:$A$6441=D3092)*(Ind!$D$2:$D$6441=F3092),0)),)</f>
        <v>145.20919494864799</v>
      </c>
      <c r="O3092" cm="1">
        <f t="array" ref="O3092">_xlfn.IFNA(INDEX(Ind!$L$2:$L$6441, MATCH(1, (Ind!$A$2:$A$6441=D3092)*(Ind!$D$2:$D$6441=F3092),0)),)</f>
        <v>94.044122242359805</v>
      </c>
    </row>
    <row r="3093" spans="1:15" x14ac:dyDescent="0.2">
      <c r="A3093" s="1" t="s">
        <v>144</v>
      </c>
      <c r="B3093" s="5" t="str">
        <f t="shared" si="240"/>
        <v>2023</v>
      </c>
      <c r="C3093" s="5">
        <f t="shared" si="241"/>
        <v>5</v>
      </c>
      <c r="D3093" s="11">
        <f t="shared" si="242"/>
        <v>45047</v>
      </c>
      <c r="E3093" s="2" t="s">
        <v>28</v>
      </c>
      <c r="F3093" s="5" t="str">
        <f t="shared" si="243"/>
        <v>VALLE DEL CAUCA</v>
      </c>
      <c r="G3093" s="13">
        <v>126745089</v>
      </c>
      <c r="H3093" s="3">
        <v>0</v>
      </c>
      <c r="I3093" s="9">
        <f t="shared" si="244"/>
        <v>1267.4508900000001</v>
      </c>
      <c r="J3093">
        <v>0</v>
      </c>
      <c r="K3093" cm="1">
        <f t="array" ref="K3093">INDEX(T!$H$2:$H$3661, MATCH(1, (T!$D$2:$D$3661=D3093)*(T!$E$2:$E$3661=G!E3093),0))</f>
        <v>1046.8307600000001</v>
      </c>
      <c r="L3093" cm="1">
        <f t="array" ref="L3093">INDEX('C'!$I$2:$I$3661, MATCH(1, ('C'!$D$2:$D$3661=D3093)*('C'!$E$2:$E$3661=G!E3093),0))</f>
        <v>34068357.831139997</v>
      </c>
      <c r="M3093" cm="1">
        <f t="array" ref="M3093">_xlfn.IFNA(INDEX(P!C$2:C$2862, MATCH(1, (P!$A$2:$A$2862=D3093)*(P!$B$2:$B$2862=F3093),0)),)</f>
        <v>0</v>
      </c>
      <c r="N3093" cm="1">
        <f t="array" ref="N3093">_xlfn.IFNA(INDEX(Ind!$H$2:$H$6441, MATCH(1, (Ind!$A$2:$A$6441=D3093)*(Ind!$D$2:$D$6441=F3093),0)),)</f>
        <v>164.23775560201</v>
      </c>
      <c r="O3093" cm="1">
        <f t="array" ref="O3093">_xlfn.IFNA(INDEX(Ind!$L$2:$L$6441, MATCH(1, (Ind!$A$2:$A$6441=D3093)*(Ind!$D$2:$D$6441=F3093),0)),)</f>
        <v>100.824884224578</v>
      </c>
    </row>
    <row r="3094" spans="1:15" x14ac:dyDescent="0.2">
      <c r="A3094" s="4" t="s">
        <v>144</v>
      </c>
      <c r="B3094" s="5" t="str">
        <f t="shared" si="240"/>
        <v>2023</v>
      </c>
      <c r="C3094" s="5">
        <f t="shared" si="241"/>
        <v>5</v>
      </c>
      <c r="D3094" s="11">
        <f t="shared" si="242"/>
        <v>45047</v>
      </c>
      <c r="E3094" s="5" t="s">
        <v>74</v>
      </c>
      <c r="F3094" s="5" t="str">
        <f t="shared" si="243"/>
        <v>ARAUCA</v>
      </c>
      <c r="G3094" s="5">
        <v>0</v>
      </c>
      <c r="H3094" s="8">
        <v>131880000</v>
      </c>
      <c r="I3094" s="9">
        <f t="shared" si="244"/>
        <v>1318.8</v>
      </c>
      <c r="J3094">
        <v>0</v>
      </c>
      <c r="K3094" cm="1">
        <f t="array" ref="K3094">INDEX(T!$H$2:$H$3661, MATCH(1, (T!$D$2:$D$3661=D3094)*(T!$E$2:$E$3661=G!E3094),0))</f>
        <v>1378.15</v>
      </c>
      <c r="L3094" cm="1">
        <f t="array" ref="L3094">INDEX('C'!$I$2:$I$3661, MATCH(1, ('C'!$D$2:$D$3661=D3094)*('C'!$E$2:$E$3661=G!E3094),0))</f>
        <v>31309</v>
      </c>
      <c r="M3094" cm="1">
        <f t="array" ref="M3094">_xlfn.IFNA(INDEX(P!C$2:C$2862, MATCH(1, (P!$A$2:$A$2862=D3094)*(P!$B$2:$B$2862=F3094),0)),)</f>
        <v>3.2141935483870969</v>
      </c>
      <c r="N3094" cm="1">
        <f t="array" ref="N3094">_xlfn.IFNA(INDEX(Ind!$H$2:$H$6441, MATCH(1, (Ind!$A$2:$A$6441=D3094)*(Ind!$D$2:$D$6441=F3094),0)),)</f>
        <v>0</v>
      </c>
      <c r="O3094" cm="1">
        <f t="array" ref="O3094">_xlfn.IFNA(INDEX(Ind!$L$2:$L$6441, MATCH(1, (Ind!$A$2:$A$6441=D3094)*(Ind!$D$2:$D$6441=F3094),0)),)</f>
        <v>0</v>
      </c>
    </row>
    <row r="3095" spans="1:15" x14ac:dyDescent="0.2">
      <c r="A3095" s="1" t="s">
        <v>144</v>
      </c>
      <c r="B3095" s="5" t="str">
        <f t="shared" si="240"/>
        <v>2023</v>
      </c>
      <c r="C3095" s="5">
        <f t="shared" si="241"/>
        <v>5</v>
      </c>
      <c r="D3095" s="11">
        <f t="shared" si="242"/>
        <v>45047</v>
      </c>
      <c r="E3095" s="2" t="s">
        <v>29</v>
      </c>
      <c r="F3095" s="5" t="str">
        <f t="shared" si="243"/>
        <v>CASANARE</v>
      </c>
      <c r="G3095" s="2">
        <v>0</v>
      </c>
      <c r="H3095" s="3">
        <v>79058960</v>
      </c>
      <c r="I3095" s="9">
        <f t="shared" si="244"/>
        <v>790.58960000000002</v>
      </c>
      <c r="J3095">
        <v>0</v>
      </c>
      <c r="K3095" cm="1">
        <f t="array" ref="K3095">INDEX(T!$H$2:$H$3661, MATCH(1, (T!$D$2:$D$3661=D3095)*(T!$E$2:$E$3661=G!E3095),0))</f>
        <v>117.30332</v>
      </c>
      <c r="L3095" cm="1">
        <f t="array" ref="L3095">INDEX('C'!$I$2:$I$3661, MATCH(1, ('C'!$D$2:$D$3661=D3095)*('C'!$E$2:$E$3661=G!E3095),0))</f>
        <v>526275.36424999998</v>
      </c>
      <c r="M3095" cm="1">
        <f t="array" ref="M3095">_xlfn.IFNA(INDEX(P!C$2:C$2862, MATCH(1, (P!$A$2:$A$2862=D3095)*(P!$B$2:$B$2862=F3095),0)),)</f>
        <v>620.79225806451609</v>
      </c>
      <c r="N3095" cm="1">
        <f t="array" ref="N3095">_xlfn.IFNA(INDEX(Ind!$H$2:$H$6441, MATCH(1, (Ind!$A$2:$A$6441=D3095)*(Ind!$D$2:$D$6441=F3095),0)),)</f>
        <v>0</v>
      </c>
      <c r="O3095" cm="1">
        <f t="array" ref="O3095">_xlfn.IFNA(INDEX(Ind!$L$2:$L$6441, MATCH(1, (Ind!$A$2:$A$6441=D3095)*(Ind!$D$2:$D$6441=F3095),0)),)</f>
        <v>0</v>
      </c>
    </row>
    <row r="3096" spans="1:15" x14ac:dyDescent="0.2">
      <c r="A3096" s="4" t="s">
        <v>144</v>
      </c>
      <c r="B3096" s="5" t="str">
        <f t="shared" si="240"/>
        <v>2023</v>
      </c>
      <c r="C3096" s="5">
        <f t="shared" si="241"/>
        <v>5</v>
      </c>
      <c r="D3096" s="11">
        <f t="shared" si="242"/>
        <v>45047</v>
      </c>
      <c r="E3096" s="5" t="s">
        <v>30</v>
      </c>
      <c r="F3096" s="5" t="str">
        <f t="shared" si="243"/>
        <v>PUTUMAYO</v>
      </c>
      <c r="G3096" s="5">
        <v>0</v>
      </c>
      <c r="H3096" s="8">
        <v>114105000</v>
      </c>
      <c r="I3096" s="9">
        <f t="shared" si="244"/>
        <v>1141.05</v>
      </c>
      <c r="J3096">
        <v>0</v>
      </c>
      <c r="K3096" cm="1">
        <f t="array" ref="K3096">INDEX(T!$H$2:$H$3661, MATCH(1, (T!$D$2:$D$3661=D3096)*(T!$E$2:$E$3661=G!E3096),0))</f>
        <v>3357.4266699999998</v>
      </c>
      <c r="L3096" cm="1">
        <f t="array" ref="L3096">INDEX('C'!$I$2:$I$3661, MATCH(1, ('C'!$D$2:$D$3661=D3096)*('C'!$E$2:$E$3661=G!E3096),0))</f>
        <v>56649.1</v>
      </c>
      <c r="M3096" cm="1">
        <f t="array" ref="M3096">_xlfn.IFNA(INDEX(P!C$2:C$2862, MATCH(1, (P!$A$2:$A$2862=D3096)*(P!$B$2:$B$2862=F3096),0)),)</f>
        <v>3.4329032258064518</v>
      </c>
      <c r="N3096" cm="1">
        <f t="array" ref="N3096">_xlfn.IFNA(INDEX(Ind!$H$2:$H$6441, MATCH(1, (Ind!$A$2:$A$6441=D3096)*(Ind!$D$2:$D$6441=F3096),0)),)</f>
        <v>0</v>
      </c>
      <c r="O3096" cm="1">
        <f t="array" ref="O3096">_xlfn.IFNA(INDEX(Ind!$L$2:$L$6441, MATCH(1, (Ind!$A$2:$A$6441=D3096)*(Ind!$D$2:$D$6441=F3096),0)),)</f>
        <v>0</v>
      </c>
    </row>
    <row r="3097" spans="1:15" x14ac:dyDescent="0.2">
      <c r="A3097" s="1" t="s">
        <v>144</v>
      </c>
      <c r="B3097" s="5" t="str">
        <f t="shared" si="240"/>
        <v>2023</v>
      </c>
      <c r="C3097" s="5">
        <f t="shared" si="241"/>
        <v>5</v>
      </c>
      <c r="D3097" s="11">
        <f t="shared" si="242"/>
        <v>45047</v>
      </c>
      <c r="E3097" s="2" t="s">
        <v>31</v>
      </c>
      <c r="F3097" s="5" t="str">
        <f t="shared" si="243"/>
        <v>GUAVIARE</v>
      </c>
      <c r="G3097" s="2">
        <v>0</v>
      </c>
      <c r="H3097" s="7">
        <v>135414000</v>
      </c>
      <c r="I3097" s="9">
        <f t="shared" si="244"/>
        <v>1354.14</v>
      </c>
      <c r="J3097">
        <v>0</v>
      </c>
      <c r="K3097" cm="1">
        <f t="array" ref="K3097">INDEX(T!$H$2:$H$3661, MATCH(1, (T!$D$2:$D$3661=D3097)*(T!$E$2:$E$3661=G!E3097),0))</f>
        <v>2473.7600000000002</v>
      </c>
      <c r="L3097" cm="1">
        <f t="array" ref="L3097">INDEX('C'!$I$2:$I$3661, MATCH(1, ('C'!$D$2:$D$3661=D3097)*('C'!$E$2:$E$3661=G!E3097),0))</f>
        <v>61104.76</v>
      </c>
      <c r="M3097" cm="1">
        <f t="array" ref="M3097">_xlfn.IFNA(INDEX(P!C$2:C$2862, MATCH(1, (P!$A$2:$A$2862=D3097)*(P!$B$2:$B$2862=F3097),0)),)</f>
        <v>0</v>
      </c>
      <c r="N3097" cm="1">
        <f t="array" ref="N3097">_xlfn.IFNA(INDEX(Ind!$H$2:$H$6441, MATCH(1, (Ind!$A$2:$A$6441=D3097)*(Ind!$D$2:$D$6441=F3097),0)),)</f>
        <v>0</v>
      </c>
      <c r="O3097" cm="1">
        <f t="array" ref="O3097">_xlfn.IFNA(INDEX(Ind!$L$2:$L$6441, MATCH(1, (Ind!$A$2:$A$6441=D3097)*(Ind!$D$2:$D$6441=F3097),0)),)</f>
        <v>0</v>
      </c>
    </row>
    <row r="3098" spans="1:15" x14ac:dyDescent="0.2">
      <c r="A3098" s="4" t="s">
        <v>145</v>
      </c>
      <c r="B3098" s="5" t="str">
        <f t="shared" si="240"/>
        <v>2023</v>
      </c>
      <c r="C3098" s="5">
        <f t="shared" si="241"/>
        <v>6</v>
      </c>
      <c r="D3098" s="11">
        <f t="shared" si="242"/>
        <v>45078</v>
      </c>
      <c r="E3098" s="5" t="s">
        <v>5</v>
      </c>
      <c r="F3098" s="5" t="str">
        <f t="shared" si="243"/>
        <v>ANTIOQUIA</v>
      </c>
      <c r="G3098" s="12">
        <v>103680000</v>
      </c>
      <c r="H3098" s="6">
        <v>91630867</v>
      </c>
      <c r="I3098" s="9">
        <f t="shared" si="244"/>
        <v>976.55433500000004</v>
      </c>
      <c r="J3098">
        <v>0</v>
      </c>
      <c r="K3098" cm="1">
        <f t="array" ref="K3098">INDEX(T!$H$2:$H$3661, MATCH(1, (T!$D$2:$D$3661=D3098)*(T!$E$2:$E$3661=G!E3098),0))</f>
        <v>631.89099999999996</v>
      </c>
      <c r="L3098" cm="1">
        <f t="array" ref="L3098">INDEX('C'!$I$2:$I$3661, MATCH(1, ('C'!$D$2:$D$3661=D3098)*('C'!$E$2:$E$3661=G!E3098),0))</f>
        <v>13871266.5789</v>
      </c>
      <c r="M3098" cm="1">
        <f t="array" ref="M3098">_xlfn.IFNA(INDEX(P!C$2:C$2862, MATCH(1, (P!$A$2:$A$2862=D3098)*(P!$B$2:$B$2862=F3098),0)),)</f>
        <v>0</v>
      </c>
      <c r="N3098" cm="1">
        <f t="array" ref="N3098">_xlfn.IFNA(INDEX(Ind!$H$2:$H$6441, MATCH(1, (Ind!$A$2:$A$6441=D3098)*(Ind!$D$2:$D$6441=F3098),0)),)</f>
        <v>149.45414179008401</v>
      </c>
      <c r="O3098" cm="1">
        <f t="array" ref="O3098">_xlfn.IFNA(INDEX(Ind!$L$2:$L$6441, MATCH(1, (Ind!$A$2:$A$6441=D3098)*(Ind!$D$2:$D$6441=F3098),0)),)</f>
        <v>96.447213847692097</v>
      </c>
    </row>
    <row r="3099" spans="1:15" x14ac:dyDescent="0.2">
      <c r="A3099" s="1" t="s">
        <v>145</v>
      </c>
      <c r="B3099" s="5" t="str">
        <f t="shared" si="240"/>
        <v>2023</v>
      </c>
      <c r="C3099" s="5">
        <f t="shared" si="241"/>
        <v>6</v>
      </c>
      <c r="D3099" s="11">
        <f t="shared" si="242"/>
        <v>45078</v>
      </c>
      <c r="E3099" s="2" t="s">
        <v>6</v>
      </c>
      <c r="F3099" s="5" t="str">
        <f t="shared" si="243"/>
        <v>ATLANTICO</v>
      </c>
      <c r="G3099" s="13">
        <v>150584273</v>
      </c>
      <c r="H3099" s="3">
        <v>0</v>
      </c>
      <c r="I3099" s="9">
        <f t="shared" si="244"/>
        <v>1505.8427300000001</v>
      </c>
      <c r="J3099">
        <v>0</v>
      </c>
      <c r="K3099" cm="1">
        <f t="array" ref="K3099">INDEX(T!$H$2:$H$3661, MATCH(1, (T!$D$2:$D$3661=D3099)*(T!$E$2:$E$3661=G!E3099),0))</f>
        <v>305.40059000000002</v>
      </c>
      <c r="L3099" cm="1">
        <f t="array" ref="L3099">INDEX('C'!$I$2:$I$3661, MATCH(1, ('C'!$D$2:$D$3661=D3099)*('C'!$E$2:$E$3661=G!E3099),0))</f>
        <v>18494204.5108</v>
      </c>
      <c r="M3099" cm="1">
        <f t="array" ref="M3099">_xlfn.IFNA(INDEX(P!C$2:C$2862, MATCH(1, (P!$A$2:$A$2862=D3099)*(P!$B$2:$B$2862=F3099),0)),)</f>
        <v>34.865161290322582</v>
      </c>
      <c r="N3099" cm="1">
        <f t="array" ref="N3099">_xlfn.IFNA(INDEX(Ind!$H$2:$H$6441, MATCH(1, (Ind!$A$2:$A$6441=D3099)*(Ind!$D$2:$D$6441=F3099),0)),)</f>
        <v>186.27264681612601</v>
      </c>
      <c r="O3099" cm="1">
        <f t="array" ref="O3099">_xlfn.IFNA(INDEX(Ind!$L$2:$L$6441, MATCH(1, (Ind!$A$2:$A$6441=D3099)*(Ind!$D$2:$D$6441=F3099),0)),)</f>
        <v>110.76735972644801</v>
      </c>
    </row>
    <row r="3100" spans="1:15" x14ac:dyDescent="0.2">
      <c r="A3100" s="4" t="s">
        <v>145</v>
      </c>
      <c r="B3100" s="5" t="str">
        <f t="shared" si="240"/>
        <v>2023</v>
      </c>
      <c r="C3100" s="5">
        <f t="shared" si="241"/>
        <v>6</v>
      </c>
      <c r="D3100" s="11">
        <f t="shared" si="242"/>
        <v>45078</v>
      </c>
      <c r="E3100" s="5" t="s">
        <v>7</v>
      </c>
      <c r="F3100" s="5" t="str">
        <f t="shared" si="243"/>
        <v>BOGOTA, D.C.</v>
      </c>
      <c r="G3100" s="5">
        <v>0</v>
      </c>
      <c r="H3100" s="8">
        <v>105638000</v>
      </c>
      <c r="I3100" s="9">
        <f t="shared" si="244"/>
        <v>1056.3800000000001</v>
      </c>
      <c r="J3100">
        <v>0</v>
      </c>
      <c r="K3100" cm="1">
        <f t="array" ref="K3100">INDEX(T!$H$2:$H$3661, MATCH(1, (T!$D$2:$D$3661=D3100)*(T!$E$2:$E$3661=G!E3100),0))</f>
        <v>694.03</v>
      </c>
      <c r="L3100" cm="1">
        <f t="array" ref="L3100">INDEX('C'!$I$2:$I$3661, MATCH(1, ('C'!$D$2:$D$3661=D3100)*('C'!$E$2:$E$3661=G!E3100),0))</f>
        <v>57988734.020000003</v>
      </c>
      <c r="M3100" cm="1">
        <f t="array" ref="M3100">_xlfn.IFNA(INDEX(P!C$2:C$2862, MATCH(1, (P!$A$2:$A$2862=D3100)*(P!$B$2:$B$2862=F3100),0)),)</f>
        <v>0</v>
      </c>
      <c r="N3100" cm="1">
        <f t="array" ref="N3100">_xlfn.IFNA(INDEX(Ind!$H$2:$H$6441, MATCH(1, (Ind!$A$2:$A$6441=D3100)*(Ind!$D$2:$D$6441=F3100),0)),)</f>
        <v>150.253095077409</v>
      </c>
      <c r="O3100" cm="1">
        <f t="array" ref="O3100">_xlfn.IFNA(INDEX(Ind!$L$2:$L$6441, MATCH(1, (Ind!$A$2:$A$6441=D3100)*(Ind!$D$2:$D$6441=F3100),0)),)</f>
        <v>95.139991009333102</v>
      </c>
    </row>
    <row r="3101" spans="1:15" x14ac:dyDescent="0.2">
      <c r="A3101" s="1" t="s">
        <v>145</v>
      </c>
      <c r="B3101" s="5" t="str">
        <f t="shared" si="240"/>
        <v>2023</v>
      </c>
      <c r="C3101" s="5">
        <f t="shared" si="241"/>
        <v>6</v>
      </c>
      <c r="D3101" s="11">
        <f t="shared" si="242"/>
        <v>45078</v>
      </c>
      <c r="E3101" s="2" t="s">
        <v>8</v>
      </c>
      <c r="F3101" s="5" t="str">
        <f t="shared" si="243"/>
        <v>BOLIVAR</v>
      </c>
      <c r="G3101" s="13">
        <v>149700000</v>
      </c>
      <c r="H3101" s="3">
        <v>73645667</v>
      </c>
      <c r="I3101" s="9">
        <f t="shared" si="244"/>
        <v>1116.728335</v>
      </c>
      <c r="J3101">
        <v>0</v>
      </c>
      <c r="K3101" cm="1">
        <f t="array" ref="K3101">INDEX(T!$H$2:$H$3661, MATCH(1, (T!$D$2:$D$3661=D3101)*(T!$E$2:$E$3661=G!E3101),0))</f>
        <v>294.47666500000003</v>
      </c>
      <c r="L3101" cm="1">
        <f t="array" ref="L3101">INDEX('C'!$I$2:$I$3661, MATCH(1, ('C'!$D$2:$D$3661=D3101)*('C'!$E$2:$E$3661=G!E3101),0))</f>
        <v>11364764.781664999</v>
      </c>
      <c r="M3101" cm="1">
        <f t="array" ref="M3101">_xlfn.IFNA(INDEX(P!C$2:C$2862, MATCH(1, (P!$A$2:$A$2862=D3101)*(P!$B$2:$B$2862=F3101),0)),)</f>
        <v>1.8625806451612903</v>
      </c>
      <c r="N3101" cm="1">
        <f t="array" ref="N3101">_xlfn.IFNA(INDEX(Ind!$H$2:$H$6441, MATCH(1, (Ind!$A$2:$A$6441=D3101)*(Ind!$D$2:$D$6441=F3101),0)),)</f>
        <v>164.39251638747299</v>
      </c>
      <c r="O3101" cm="1">
        <f t="array" ref="O3101">_xlfn.IFNA(INDEX(Ind!$L$2:$L$6441, MATCH(1, (Ind!$A$2:$A$6441=D3101)*(Ind!$D$2:$D$6441=F3101),0)),)</f>
        <v>105.418347891633</v>
      </c>
    </row>
    <row r="3102" spans="1:15" x14ac:dyDescent="0.2">
      <c r="A3102" s="4" t="s">
        <v>145</v>
      </c>
      <c r="B3102" s="5" t="str">
        <f t="shared" si="240"/>
        <v>2023</v>
      </c>
      <c r="C3102" s="5">
        <f t="shared" si="241"/>
        <v>6</v>
      </c>
      <c r="D3102" s="11">
        <f t="shared" si="242"/>
        <v>45078</v>
      </c>
      <c r="E3102" s="5" t="s">
        <v>9</v>
      </c>
      <c r="F3102" s="5" t="str">
        <f t="shared" si="243"/>
        <v>BOYACA</v>
      </c>
      <c r="G3102" s="12">
        <v>129024000</v>
      </c>
      <c r="H3102" s="8">
        <v>146627500</v>
      </c>
      <c r="I3102" s="9">
        <f t="shared" si="244"/>
        <v>1378.2574999999999</v>
      </c>
      <c r="J3102">
        <v>0</v>
      </c>
      <c r="K3102" cm="1">
        <f t="array" ref="K3102">INDEX(T!$H$2:$H$3661, MATCH(1, (T!$D$2:$D$3661=D3102)*(T!$E$2:$E$3661=G!E3102),0))</f>
        <v>591.6</v>
      </c>
      <c r="L3102" cm="1">
        <f t="array" ref="L3102">INDEX('C'!$I$2:$I$3661, MATCH(1, ('C'!$D$2:$D$3661=D3102)*('C'!$E$2:$E$3661=G!E3102),0))</f>
        <v>89015.671084999994</v>
      </c>
      <c r="M3102" cm="1">
        <f t="array" ref="M3102">_xlfn.IFNA(INDEX(P!C$2:C$2862, MATCH(1, (P!$A$2:$A$2862=D3102)*(P!$B$2:$B$2862=F3102),0)),)</f>
        <v>5.774516129032258</v>
      </c>
      <c r="N3102" cm="1">
        <f t="array" ref="N3102">_xlfn.IFNA(INDEX(Ind!$H$2:$H$6441, MATCH(1, (Ind!$A$2:$A$6441=D3102)*(Ind!$D$2:$D$6441=F3102),0)),)</f>
        <v>174.453401590704</v>
      </c>
      <c r="O3102" cm="1">
        <f t="array" ref="O3102">_xlfn.IFNA(INDEX(Ind!$L$2:$L$6441, MATCH(1, (Ind!$A$2:$A$6441=D3102)*(Ind!$D$2:$D$6441=F3102),0)),)</f>
        <v>103.796887984641</v>
      </c>
    </row>
    <row r="3103" spans="1:15" x14ac:dyDescent="0.2">
      <c r="A3103" s="1" t="s">
        <v>145</v>
      </c>
      <c r="B3103" s="5" t="str">
        <f t="shared" si="240"/>
        <v>2023</v>
      </c>
      <c r="C3103" s="5">
        <f t="shared" si="241"/>
        <v>6</v>
      </c>
      <c r="D3103" s="11">
        <f t="shared" si="242"/>
        <v>45078</v>
      </c>
      <c r="E3103" s="2" t="s">
        <v>10</v>
      </c>
      <c r="F3103" s="5" t="str">
        <f t="shared" si="243"/>
        <v>CALDAS</v>
      </c>
      <c r="G3103" s="2">
        <v>0</v>
      </c>
      <c r="H3103" s="7">
        <v>146858896</v>
      </c>
      <c r="I3103" s="9">
        <f t="shared" si="244"/>
        <v>1468.58896</v>
      </c>
      <c r="J3103">
        <v>0</v>
      </c>
      <c r="K3103" cm="1">
        <f t="array" ref="K3103">INDEX(T!$H$2:$H$3661, MATCH(1, (T!$D$2:$D$3661=D3103)*(T!$E$2:$E$3661=G!E3103),0))</f>
        <v>544.03359</v>
      </c>
      <c r="L3103" cm="1">
        <f t="array" ref="L3103">INDEX('C'!$I$2:$I$3661, MATCH(1, ('C'!$D$2:$D$3661=D3103)*('C'!$E$2:$E$3661=G!E3103),0))</f>
        <v>2252600.6759899999</v>
      </c>
      <c r="M3103" cm="1">
        <f t="array" ref="M3103">_xlfn.IFNA(INDEX(P!C$2:C$2862, MATCH(1, (P!$A$2:$A$2862=D3103)*(P!$B$2:$B$2862=F3103),0)),)</f>
        <v>0</v>
      </c>
      <c r="N3103" cm="1">
        <f t="array" ref="N3103">_xlfn.IFNA(INDEX(Ind!$H$2:$H$6441, MATCH(1, (Ind!$A$2:$A$6441=D3103)*(Ind!$D$2:$D$6441=F3103),0)),)</f>
        <v>183.45483274671901</v>
      </c>
      <c r="O3103" cm="1">
        <f t="array" ref="O3103">_xlfn.IFNA(INDEX(Ind!$L$2:$L$6441, MATCH(1, (Ind!$A$2:$A$6441=D3103)*(Ind!$D$2:$D$6441=F3103),0)),)</f>
        <v>104.882510701028</v>
      </c>
    </row>
    <row r="3104" spans="1:15" x14ac:dyDescent="0.2">
      <c r="A3104" s="4" t="s">
        <v>145</v>
      </c>
      <c r="B3104" s="5" t="str">
        <f t="shared" si="240"/>
        <v>2023</v>
      </c>
      <c r="C3104" s="5">
        <f t="shared" si="241"/>
        <v>6</v>
      </c>
      <c r="D3104" s="11">
        <f t="shared" si="242"/>
        <v>45078</v>
      </c>
      <c r="E3104" s="5" t="s">
        <v>12</v>
      </c>
      <c r="F3104" s="5" t="str">
        <f t="shared" si="243"/>
        <v>CAUCA</v>
      </c>
      <c r="G3104" s="12">
        <v>112354000</v>
      </c>
      <c r="H3104" s="6">
        <v>0</v>
      </c>
      <c r="I3104" s="9">
        <f t="shared" si="244"/>
        <v>1123.54</v>
      </c>
      <c r="J3104">
        <v>0</v>
      </c>
      <c r="K3104" cm="1">
        <f t="array" ref="K3104">INDEX(T!$H$2:$H$3661, MATCH(1, (T!$D$2:$D$3661=D3104)*(T!$E$2:$E$3661=G!E3104),0))</f>
        <v>986.08</v>
      </c>
      <c r="L3104" cm="1">
        <f t="array" ref="L3104">INDEX('C'!$I$2:$I$3661, MATCH(1, ('C'!$D$2:$D$3661=D3104)*('C'!$E$2:$E$3661=G!E3104),0))</f>
        <v>33431696.079999998</v>
      </c>
      <c r="M3104" cm="1">
        <f t="array" ref="M3104">_xlfn.IFNA(INDEX(P!C$2:C$2862, MATCH(1, (P!$A$2:$A$2862=D3104)*(P!$B$2:$B$2862=F3104),0)),)</f>
        <v>0</v>
      </c>
      <c r="N3104" cm="1">
        <f t="array" ref="N3104">_xlfn.IFNA(INDEX(Ind!$H$2:$H$6441, MATCH(1, (Ind!$A$2:$A$6441=D3104)*(Ind!$D$2:$D$6441=F3104),0)),)</f>
        <v>159.67780061166999</v>
      </c>
      <c r="O3104" cm="1">
        <f t="array" ref="O3104">_xlfn.IFNA(INDEX(Ind!$L$2:$L$6441, MATCH(1, (Ind!$A$2:$A$6441=D3104)*(Ind!$D$2:$D$6441=F3104),0)),)</f>
        <v>107.181454536948</v>
      </c>
    </row>
    <row r="3105" spans="1:15" x14ac:dyDescent="0.2">
      <c r="A3105" s="1" t="s">
        <v>145</v>
      </c>
      <c r="B3105" s="5" t="str">
        <f t="shared" si="240"/>
        <v>2023</v>
      </c>
      <c r="C3105" s="5">
        <f t="shared" si="241"/>
        <v>6</v>
      </c>
      <c r="D3105" s="11">
        <f t="shared" si="242"/>
        <v>45078</v>
      </c>
      <c r="E3105" s="2" t="s">
        <v>13</v>
      </c>
      <c r="F3105" s="5" t="str">
        <f t="shared" si="243"/>
        <v>CESAR</v>
      </c>
      <c r="G3105" s="13">
        <v>153676159</v>
      </c>
      <c r="H3105" s="7">
        <v>302852733</v>
      </c>
      <c r="I3105" s="9">
        <f t="shared" si="244"/>
        <v>2282.64446</v>
      </c>
      <c r="J3105">
        <v>0</v>
      </c>
      <c r="K3105" cm="1">
        <f t="array" ref="K3105">INDEX(T!$H$2:$H$3661, MATCH(1, (T!$D$2:$D$3661=D3105)*(T!$E$2:$E$3661=G!E3105),0))</f>
        <v>830.28764999999999</v>
      </c>
      <c r="L3105" cm="1">
        <f t="array" ref="L3105">INDEX('C'!$I$2:$I$3661, MATCH(1, ('C'!$D$2:$D$3661=D3105)*('C'!$E$2:$E$3661=G!E3105),0))</f>
        <v>8472089.4607950002</v>
      </c>
      <c r="M3105" cm="1">
        <f t="array" ref="M3105">_xlfn.IFNA(INDEX(P!C$2:C$2862, MATCH(1, (P!$A$2:$A$2862=D3105)*(P!$B$2:$B$2862=F3105),0)),)</f>
        <v>7.3090322580645157</v>
      </c>
      <c r="N3105" cm="1">
        <f t="array" ref="N3105">_xlfn.IFNA(INDEX(Ind!$H$2:$H$6441, MATCH(1, (Ind!$A$2:$A$6441=D3105)*(Ind!$D$2:$D$6441=F3105),0)),)</f>
        <v>0</v>
      </c>
      <c r="O3105" cm="1">
        <f t="array" ref="O3105">_xlfn.IFNA(INDEX(Ind!$L$2:$L$6441, MATCH(1, (Ind!$A$2:$A$6441=D3105)*(Ind!$D$2:$D$6441=F3105),0)),)</f>
        <v>0</v>
      </c>
    </row>
    <row r="3106" spans="1:15" x14ac:dyDescent="0.2">
      <c r="A3106" s="4" t="s">
        <v>145</v>
      </c>
      <c r="B3106" s="5" t="str">
        <f t="shared" si="240"/>
        <v>2023</v>
      </c>
      <c r="C3106" s="5">
        <f t="shared" si="241"/>
        <v>6</v>
      </c>
      <c r="D3106" s="11">
        <f t="shared" si="242"/>
        <v>45078</v>
      </c>
      <c r="E3106" s="5" t="s">
        <v>15</v>
      </c>
      <c r="F3106" s="5" t="str">
        <f t="shared" si="243"/>
        <v>CUNDINAMARCA</v>
      </c>
      <c r="G3106" s="12">
        <v>168389000</v>
      </c>
      <c r="H3106" s="8">
        <v>122310636</v>
      </c>
      <c r="I3106" s="9">
        <f t="shared" si="244"/>
        <v>1453.49818</v>
      </c>
      <c r="J3106">
        <v>0</v>
      </c>
      <c r="K3106" cm="1">
        <f t="array" ref="K3106">INDEX(T!$H$2:$H$3661, MATCH(1, (T!$D$2:$D$3661=D3106)*(T!$E$2:$E$3661=G!E3106),0))</f>
        <v>549.00054499999999</v>
      </c>
      <c r="L3106" cm="1">
        <f t="array" ref="L3106">INDEX('C'!$I$2:$I$3661, MATCH(1, ('C'!$D$2:$D$3661=D3106)*('C'!$E$2:$E$3661=G!E3106),0))</f>
        <v>7185929.1714599999</v>
      </c>
      <c r="M3106" cm="1">
        <f t="array" ref="M3106">_xlfn.IFNA(INDEX(P!C$2:C$2862, MATCH(1, (P!$A$2:$A$2862=D3106)*(P!$B$2:$B$2862=F3106),0)),)</f>
        <v>0</v>
      </c>
      <c r="N3106" cm="1">
        <f t="array" ref="N3106">_xlfn.IFNA(INDEX(Ind!$H$2:$H$6441, MATCH(1, (Ind!$A$2:$A$6441=D3106)*(Ind!$D$2:$D$6441=F3106),0)),)</f>
        <v>157.472510714207</v>
      </c>
      <c r="O3106" cm="1">
        <f t="array" ref="O3106">_xlfn.IFNA(INDEX(Ind!$L$2:$L$6441, MATCH(1, (Ind!$A$2:$A$6441=D3106)*(Ind!$D$2:$D$6441=F3106),0)),)</f>
        <v>102.394062231196</v>
      </c>
    </row>
    <row r="3107" spans="1:15" x14ac:dyDescent="0.2">
      <c r="A3107" s="1" t="s">
        <v>145</v>
      </c>
      <c r="B3107" s="5" t="str">
        <f t="shared" si="240"/>
        <v>2023</v>
      </c>
      <c r="C3107" s="5">
        <f t="shared" si="241"/>
        <v>6</v>
      </c>
      <c r="D3107" s="11">
        <f t="shared" si="242"/>
        <v>45078</v>
      </c>
      <c r="E3107" s="2" t="s">
        <v>17</v>
      </c>
      <c r="F3107" s="5" t="str">
        <f t="shared" si="243"/>
        <v>HUILA</v>
      </c>
      <c r="G3107" s="2">
        <v>0</v>
      </c>
      <c r="H3107" s="7">
        <v>100050000</v>
      </c>
      <c r="I3107" s="9">
        <f t="shared" si="244"/>
        <v>1000.5</v>
      </c>
      <c r="J3107">
        <v>0</v>
      </c>
      <c r="K3107" cm="1">
        <f t="array" ref="K3107">INDEX(T!$H$2:$H$3661, MATCH(1, (T!$D$2:$D$3661=D3107)*(T!$E$2:$E$3661=G!E3107),0))</f>
        <v>791.02</v>
      </c>
      <c r="L3107" cm="1">
        <f t="array" ref="L3107">INDEX('C'!$I$2:$I$3661, MATCH(1, ('C'!$D$2:$D$3661=D3107)*('C'!$E$2:$E$3661=G!E3107),0))</f>
        <v>28250.02</v>
      </c>
      <c r="M3107" cm="1">
        <f t="array" ref="M3107">_xlfn.IFNA(INDEX(P!C$2:C$2862, MATCH(1, (P!$A$2:$A$2862=D3107)*(P!$B$2:$B$2862=F3107),0)),)</f>
        <v>3.9093548387096773</v>
      </c>
      <c r="N3107" cm="1">
        <f t="array" ref="N3107">_xlfn.IFNA(INDEX(Ind!$H$2:$H$6441, MATCH(1, (Ind!$A$2:$A$6441=D3107)*(Ind!$D$2:$D$6441=F3107),0)),)</f>
        <v>0</v>
      </c>
      <c r="O3107" cm="1">
        <f t="array" ref="O3107">_xlfn.IFNA(INDEX(Ind!$L$2:$L$6441, MATCH(1, (Ind!$A$2:$A$6441=D3107)*(Ind!$D$2:$D$6441=F3107),0)),)</f>
        <v>0</v>
      </c>
    </row>
    <row r="3108" spans="1:15" x14ac:dyDescent="0.2">
      <c r="A3108" s="4" t="s">
        <v>145</v>
      </c>
      <c r="B3108" s="5" t="str">
        <f t="shared" si="240"/>
        <v>2023</v>
      </c>
      <c r="C3108" s="5">
        <f t="shared" si="241"/>
        <v>6</v>
      </c>
      <c r="D3108" s="11">
        <f t="shared" si="242"/>
        <v>45078</v>
      </c>
      <c r="E3108" s="5" t="s">
        <v>19</v>
      </c>
      <c r="F3108" s="5" t="str">
        <f t="shared" si="243"/>
        <v>MAGDALENA</v>
      </c>
      <c r="G3108" s="12">
        <v>149659892</v>
      </c>
      <c r="H3108" s="6">
        <v>0</v>
      </c>
      <c r="I3108" s="9">
        <f t="shared" si="244"/>
        <v>1496.5989199999999</v>
      </c>
      <c r="J3108">
        <v>0</v>
      </c>
      <c r="K3108" cm="1">
        <f t="array" ref="K3108">INDEX(T!$H$2:$H$3661, MATCH(1, (T!$D$2:$D$3661=D3108)*(T!$E$2:$E$3661=G!E3108),0))</f>
        <v>278.91599000000002</v>
      </c>
      <c r="L3108" cm="1">
        <f t="array" ref="L3108">INDEX('C'!$I$2:$I$3661, MATCH(1, ('C'!$D$2:$D$3661=D3108)*('C'!$E$2:$E$3661=G!E3108),0))</f>
        <v>16915070.35173</v>
      </c>
      <c r="M3108" cm="1">
        <f t="array" ref="M3108">_xlfn.IFNA(INDEX(P!C$2:C$2862, MATCH(1, (P!$A$2:$A$2862=D3108)*(P!$B$2:$B$2862=F3108),0)),)</f>
        <v>4.9906451612903222</v>
      </c>
      <c r="N3108" cm="1">
        <f t="array" ref="N3108">_xlfn.IFNA(INDEX(Ind!$H$2:$H$6441, MATCH(1, (Ind!$A$2:$A$6441=D3108)*(Ind!$D$2:$D$6441=F3108),0)),)</f>
        <v>0</v>
      </c>
      <c r="O3108" cm="1">
        <f t="array" ref="O3108">_xlfn.IFNA(INDEX(Ind!$L$2:$L$6441, MATCH(1, (Ind!$A$2:$A$6441=D3108)*(Ind!$D$2:$D$6441=F3108),0)),)</f>
        <v>0</v>
      </c>
    </row>
    <row r="3109" spans="1:15" x14ac:dyDescent="0.2">
      <c r="A3109" s="1" t="s">
        <v>145</v>
      </c>
      <c r="B3109" s="5" t="str">
        <f t="shared" si="240"/>
        <v>2023</v>
      </c>
      <c r="C3109" s="5">
        <f t="shared" si="241"/>
        <v>6</v>
      </c>
      <c r="D3109" s="11">
        <f t="shared" si="242"/>
        <v>45078</v>
      </c>
      <c r="E3109" s="2" t="s">
        <v>20</v>
      </c>
      <c r="F3109" s="5" t="str">
        <f t="shared" si="243"/>
        <v>META</v>
      </c>
      <c r="G3109" s="2">
        <v>0</v>
      </c>
      <c r="H3109" s="7">
        <v>126652179</v>
      </c>
      <c r="I3109" s="9">
        <f t="shared" si="244"/>
        <v>1266.52179</v>
      </c>
      <c r="J3109">
        <v>0</v>
      </c>
      <c r="K3109" cm="1">
        <f t="array" ref="K3109">INDEX(T!$H$2:$H$3661, MATCH(1, (T!$D$2:$D$3661=D3109)*(T!$E$2:$E$3661=G!E3109),0))</f>
        <v>838.09014999999999</v>
      </c>
      <c r="L3109" cm="1">
        <f t="array" ref="L3109">INDEX('C'!$I$2:$I$3661, MATCH(1, ('C'!$D$2:$D$3661=D3109)*('C'!$E$2:$E$3661=G!E3109),0))</f>
        <v>677527.30582000001</v>
      </c>
      <c r="M3109" cm="1">
        <f t="array" ref="M3109">_xlfn.IFNA(INDEX(P!C$2:C$2862, MATCH(1, (P!$A$2:$A$2862=D3109)*(P!$B$2:$B$2862=F3109),0)),)</f>
        <v>2.1032258064516132</v>
      </c>
      <c r="N3109" cm="1">
        <f t="array" ref="N3109">_xlfn.IFNA(INDEX(Ind!$H$2:$H$6441, MATCH(1, (Ind!$A$2:$A$6441=D3109)*(Ind!$D$2:$D$6441=F3109),0)),)</f>
        <v>0</v>
      </c>
      <c r="O3109" cm="1">
        <f t="array" ref="O3109">_xlfn.IFNA(INDEX(Ind!$L$2:$L$6441, MATCH(1, (Ind!$A$2:$A$6441=D3109)*(Ind!$D$2:$D$6441=F3109),0)),)</f>
        <v>0</v>
      </c>
    </row>
    <row r="3110" spans="1:15" x14ac:dyDescent="0.2">
      <c r="A3110" s="4" t="s">
        <v>145</v>
      </c>
      <c r="B3110" s="5" t="str">
        <f t="shared" si="240"/>
        <v>2023</v>
      </c>
      <c r="C3110" s="5">
        <f t="shared" si="241"/>
        <v>6</v>
      </c>
      <c r="D3110" s="11">
        <f t="shared" si="242"/>
        <v>45078</v>
      </c>
      <c r="E3110" s="5" t="s">
        <v>21</v>
      </c>
      <c r="F3110" s="5" t="str">
        <f t="shared" si="243"/>
        <v>NARINO</v>
      </c>
      <c r="G3110" s="5">
        <v>0</v>
      </c>
      <c r="H3110" s="8">
        <v>356241000</v>
      </c>
      <c r="I3110" s="9">
        <f t="shared" si="244"/>
        <v>3562.41</v>
      </c>
      <c r="J3110">
        <v>0</v>
      </c>
      <c r="K3110" cm="1">
        <f t="array" ref="K3110">INDEX(T!$H$2:$H$3661, MATCH(1, (T!$D$2:$D$3661=D3110)*(T!$E$2:$E$3661=G!E3110),0))</f>
        <v>2955.48</v>
      </c>
      <c r="L3110" t="e" cm="1">
        <f t="array" ref="L3110">INDEX('C'!$I$2:$I$3661, MATCH(1, ('C'!$D$2:$D$3661=D3110)*('C'!$E$2:$E$3661=G!E3110),0))</f>
        <v>#N/A</v>
      </c>
      <c r="M3110" cm="1">
        <f t="array" ref="M3110">_xlfn.IFNA(INDEX(P!C$2:C$2862, MATCH(1, (P!$A$2:$A$2862=D3110)*(P!$B$2:$B$2862=F3110),0)),)</f>
        <v>0</v>
      </c>
      <c r="N3110" cm="1">
        <f t="array" ref="N3110">_xlfn.IFNA(INDEX(Ind!$H$2:$H$6441, MATCH(1, (Ind!$A$2:$A$6441=D3110)*(Ind!$D$2:$D$6441=F3110),0)),)</f>
        <v>0</v>
      </c>
      <c r="O3110" cm="1">
        <f t="array" ref="O3110">_xlfn.IFNA(INDEX(Ind!$L$2:$L$6441, MATCH(1, (Ind!$A$2:$A$6441=D3110)*(Ind!$D$2:$D$6441=F3110),0)),)</f>
        <v>0</v>
      </c>
    </row>
    <row r="3111" spans="1:15" x14ac:dyDescent="0.2">
      <c r="A3111" s="1" t="s">
        <v>145</v>
      </c>
      <c r="B3111" s="5" t="str">
        <f t="shared" si="240"/>
        <v>2023</v>
      </c>
      <c r="C3111" s="5">
        <f t="shared" si="241"/>
        <v>6</v>
      </c>
      <c r="D3111" s="11">
        <f t="shared" si="242"/>
        <v>45078</v>
      </c>
      <c r="E3111" s="2" t="s">
        <v>22</v>
      </c>
      <c r="F3111" s="5" t="str">
        <f t="shared" si="243"/>
        <v>NORTE DE SANTANDER</v>
      </c>
      <c r="G3111" s="13">
        <v>158741000</v>
      </c>
      <c r="H3111" s="7">
        <v>375694250</v>
      </c>
      <c r="I3111" s="9">
        <f t="shared" si="244"/>
        <v>2672.17625</v>
      </c>
      <c r="J3111">
        <v>0</v>
      </c>
      <c r="K3111" cm="1">
        <f t="array" ref="K3111">INDEX(T!$H$2:$H$3661, MATCH(1, (T!$D$2:$D$3661=D3111)*(T!$E$2:$E$3661=G!E3111),0))</f>
        <v>893.93375000000003</v>
      </c>
      <c r="L3111" cm="1">
        <f t="array" ref="L3111">INDEX('C'!$I$2:$I$3661, MATCH(1, ('C'!$D$2:$D$3661=D3111)*('C'!$E$2:$E$3661=G!E3111),0))</f>
        <v>1711269.87</v>
      </c>
      <c r="M3111" cm="1">
        <f t="array" ref="M3111">_xlfn.IFNA(INDEX(P!C$2:C$2862, MATCH(1, (P!$A$2:$A$2862=D3111)*(P!$B$2:$B$2862=F3111),0)),)</f>
        <v>5.0919354838709676</v>
      </c>
      <c r="N3111" cm="1">
        <f t="array" ref="N3111">_xlfn.IFNA(INDEX(Ind!$H$2:$H$6441, MATCH(1, (Ind!$A$2:$A$6441=D3111)*(Ind!$D$2:$D$6441=F3111),0)),)</f>
        <v>0</v>
      </c>
      <c r="O3111" cm="1">
        <f t="array" ref="O3111">_xlfn.IFNA(INDEX(Ind!$L$2:$L$6441, MATCH(1, (Ind!$A$2:$A$6441=D3111)*(Ind!$D$2:$D$6441=F3111),0)),)</f>
        <v>0</v>
      </c>
    </row>
    <row r="3112" spans="1:15" x14ac:dyDescent="0.2">
      <c r="A3112" s="4" t="s">
        <v>145</v>
      </c>
      <c r="B3112" s="5" t="str">
        <f t="shared" si="240"/>
        <v>2023</v>
      </c>
      <c r="C3112" s="5">
        <f t="shared" si="241"/>
        <v>6</v>
      </c>
      <c r="D3112" s="11">
        <f t="shared" si="242"/>
        <v>45078</v>
      </c>
      <c r="E3112" s="5" t="s">
        <v>23</v>
      </c>
      <c r="F3112" s="5" t="str">
        <f t="shared" si="243"/>
        <v>QUINDIO</v>
      </c>
      <c r="G3112" s="5">
        <v>0</v>
      </c>
      <c r="H3112" s="8">
        <v>151124235</v>
      </c>
      <c r="I3112" s="9">
        <f t="shared" si="244"/>
        <v>1511.24235</v>
      </c>
      <c r="J3112">
        <v>0</v>
      </c>
      <c r="K3112" cm="1">
        <f t="array" ref="K3112">INDEX(T!$H$2:$H$3661, MATCH(1, (T!$D$2:$D$3661=D3112)*(T!$E$2:$E$3661=G!E3112),0))</f>
        <v>565.21892000000003</v>
      </c>
      <c r="L3112" cm="1">
        <f t="array" ref="L3112">INDEX('C'!$I$2:$I$3661, MATCH(1, ('C'!$D$2:$D$3661=D3112)*('C'!$E$2:$E$3661=G!E3112),0))</f>
        <v>2406295.99144</v>
      </c>
      <c r="M3112" cm="1">
        <f t="array" ref="M3112">_xlfn.IFNA(INDEX(P!C$2:C$2862, MATCH(1, (P!$A$2:$A$2862=D3112)*(P!$B$2:$B$2862=F3112),0)),)</f>
        <v>0</v>
      </c>
      <c r="N3112" cm="1">
        <f t="array" ref="N3112">_xlfn.IFNA(INDEX(Ind!$H$2:$H$6441, MATCH(1, (Ind!$A$2:$A$6441=D3112)*(Ind!$D$2:$D$6441=F3112),0)),)</f>
        <v>0</v>
      </c>
      <c r="O3112" cm="1">
        <f t="array" ref="O3112">_xlfn.IFNA(INDEX(Ind!$L$2:$L$6441, MATCH(1, (Ind!$A$2:$A$6441=D3112)*(Ind!$D$2:$D$6441=F3112),0)),)</f>
        <v>0</v>
      </c>
    </row>
    <row r="3113" spans="1:15" x14ac:dyDescent="0.2">
      <c r="A3113" s="1" t="s">
        <v>145</v>
      </c>
      <c r="B3113" s="5" t="str">
        <f t="shared" si="240"/>
        <v>2023</v>
      </c>
      <c r="C3113" s="5">
        <f t="shared" si="241"/>
        <v>6</v>
      </c>
      <c r="D3113" s="11">
        <f t="shared" si="242"/>
        <v>45078</v>
      </c>
      <c r="E3113" s="2" t="s">
        <v>24</v>
      </c>
      <c r="F3113" s="5" t="str">
        <f t="shared" si="243"/>
        <v>RISARALDA</v>
      </c>
      <c r="G3113" s="2">
        <v>0</v>
      </c>
      <c r="H3113" s="7">
        <v>147227597</v>
      </c>
      <c r="I3113" s="9">
        <f t="shared" si="244"/>
        <v>1472.2759699999999</v>
      </c>
      <c r="J3113">
        <v>0</v>
      </c>
      <c r="K3113" cm="1">
        <f t="array" ref="K3113">INDEX(T!$H$2:$H$3661, MATCH(1, (T!$D$2:$D$3661=D3113)*(T!$E$2:$E$3661=G!E3113),0))</f>
        <v>535.90948000000003</v>
      </c>
      <c r="L3113" cm="1">
        <f t="array" ref="L3113">INDEX('C'!$I$2:$I$3661, MATCH(1, ('C'!$D$2:$D$3661=D3113)*('C'!$E$2:$E$3661=G!E3113),0))</f>
        <v>3560933.30015</v>
      </c>
      <c r="M3113" cm="1">
        <f t="array" ref="M3113">_xlfn.IFNA(INDEX(P!C$2:C$2862, MATCH(1, (P!$A$2:$A$2862=D3113)*(P!$B$2:$B$2862=F3113),0)),)</f>
        <v>0</v>
      </c>
      <c r="N3113" cm="1">
        <f t="array" ref="N3113">_xlfn.IFNA(INDEX(Ind!$H$2:$H$6441, MATCH(1, (Ind!$A$2:$A$6441=D3113)*(Ind!$D$2:$D$6441=F3113),0)),)</f>
        <v>208.21589314229701</v>
      </c>
      <c r="O3113" cm="1">
        <f t="array" ref="O3113">_xlfn.IFNA(INDEX(Ind!$L$2:$L$6441, MATCH(1, (Ind!$A$2:$A$6441=D3113)*(Ind!$D$2:$D$6441=F3113),0)),)</f>
        <v>110.95884440871799</v>
      </c>
    </row>
    <row r="3114" spans="1:15" x14ac:dyDescent="0.2">
      <c r="A3114" s="4" t="s">
        <v>145</v>
      </c>
      <c r="B3114" s="5" t="str">
        <f t="shared" si="240"/>
        <v>2023</v>
      </c>
      <c r="C3114" s="5">
        <f t="shared" si="241"/>
        <v>6</v>
      </c>
      <c r="D3114" s="11">
        <f t="shared" si="242"/>
        <v>45078</v>
      </c>
      <c r="E3114" s="5" t="s">
        <v>25</v>
      </c>
      <c r="F3114" s="5" t="str">
        <f t="shared" si="243"/>
        <v>SANTANDER</v>
      </c>
      <c r="G3114" s="5">
        <v>96547000</v>
      </c>
      <c r="H3114" s="8">
        <v>227120653</v>
      </c>
      <c r="I3114" s="9">
        <f t="shared" si="244"/>
        <v>1618.3382650000001</v>
      </c>
      <c r="J3114">
        <v>0</v>
      </c>
      <c r="K3114" cm="1">
        <f t="array" ref="K3114">INDEX(T!$H$2:$H$3661, MATCH(1, (T!$D$2:$D$3661=D3114)*(T!$E$2:$E$3661=G!E3114),0))</f>
        <v>990.701325</v>
      </c>
      <c r="L3114" cm="1">
        <f t="array" ref="L3114">INDEX('C'!$I$2:$I$3661, MATCH(1, ('C'!$D$2:$D$3661=D3114)*('C'!$E$2:$E$3661=G!E3114),0))</f>
        <v>1185367.9537750001</v>
      </c>
      <c r="M3114" cm="1">
        <f t="array" ref="M3114">_xlfn.IFNA(INDEX(P!C$2:C$2862, MATCH(1, (P!$A$2:$A$2862=D3114)*(P!$B$2:$B$2862=F3114),0)),)</f>
        <v>20.437741935483871</v>
      </c>
      <c r="N3114" cm="1">
        <f t="array" ref="N3114">_xlfn.IFNA(INDEX(Ind!$H$2:$H$6441, MATCH(1, (Ind!$A$2:$A$6441=D3114)*(Ind!$D$2:$D$6441=F3114),0)),)</f>
        <v>152.817529012314</v>
      </c>
      <c r="O3114" cm="1">
        <f t="array" ref="O3114">_xlfn.IFNA(INDEX(Ind!$L$2:$L$6441, MATCH(1, (Ind!$A$2:$A$6441=D3114)*(Ind!$D$2:$D$6441=F3114),0)),)</f>
        <v>104.314674366117</v>
      </c>
    </row>
    <row r="3115" spans="1:15" x14ac:dyDescent="0.2">
      <c r="A3115" s="1" t="s">
        <v>145</v>
      </c>
      <c r="B3115" s="5" t="str">
        <f t="shared" si="240"/>
        <v>2023</v>
      </c>
      <c r="C3115" s="5">
        <f t="shared" si="241"/>
        <v>6</v>
      </c>
      <c r="D3115" s="11">
        <f t="shared" si="242"/>
        <v>45078</v>
      </c>
      <c r="E3115" s="2" t="s">
        <v>27</v>
      </c>
      <c r="F3115" s="5" t="str">
        <f t="shared" si="243"/>
        <v>TOLIMA</v>
      </c>
      <c r="G3115" s="2">
        <v>0</v>
      </c>
      <c r="H3115" s="7">
        <v>119257200</v>
      </c>
      <c r="I3115" s="9">
        <f t="shared" si="244"/>
        <v>1192.5719999999999</v>
      </c>
      <c r="J3115">
        <v>0</v>
      </c>
      <c r="K3115" cm="1">
        <f t="array" ref="K3115">INDEX(T!$H$2:$H$3661, MATCH(1, (T!$D$2:$D$3661=D3115)*(T!$E$2:$E$3661=G!E3115),0))</f>
        <v>645.19600000000003</v>
      </c>
      <c r="L3115" cm="1">
        <f t="array" ref="L3115">INDEX('C'!$I$2:$I$3661, MATCH(1, ('C'!$D$2:$D$3661=D3115)*('C'!$E$2:$E$3661=G!E3115),0))</f>
        <v>82651.604000000007</v>
      </c>
      <c r="M3115" cm="1">
        <f t="array" ref="M3115">_xlfn.IFNA(INDEX(P!C$2:C$2862, MATCH(1, (P!$A$2:$A$2862=D3115)*(P!$B$2:$B$2862=F3115),0)),)</f>
        <v>1.6003225806451613</v>
      </c>
      <c r="N3115" cm="1">
        <f t="array" ref="N3115">_xlfn.IFNA(INDEX(Ind!$H$2:$H$6441, MATCH(1, (Ind!$A$2:$A$6441=D3115)*(Ind!$D$2:$D$6441=F3115),0)),)</f>
        <v>125.123633416538</v>
      </c>
      <c r="O3115" cm="1">
        <f t="array" ref="O3115">_xlfn.IFNA(INDEX(Ind!$L$2:$L$6441, MATCH(1, (Ind!$A$2:$A$6441=D3115)*(Ind!$D$2:$D$6441=F3115),0)),)</f>
        <v>95.075307793262894</v>
      </c>
    </row>
    <row r="3116" spans="1:15" x14ac:dyDescent="0.2">
      <c r="A3116" s="4" t="s">
        <v>145</v>
      </c>
      <c r="B3116" s="5" t="str">
        <f t="shared" si="240"/>
        <v>2023</v>
      </c>
      <c r="C3116" s="5">
        <f t="shared" si="241"/>
        <v>6</v>
      </c>
      <c r="D3116" s="11">
        <f t="shared" si="242"/>
        <v>45078</v>
      </c>
      <c r="E3116" s="5" t="s">
        <v>28</v>
      </c>
      <c r="F3116" s="5" t="str">
        <f t="shared" si="243"/>
        <v>VALLE DEL CAUCA</v>
      </c>
      <c r="G3116" s="12">
        <v>111731367</v>
      </c>
      <c r="H3116" s="6">
        <v>0</v>
      </c>
      <c r="I3116" s="9">
        <f t="shared" si="244"/>
        <v>1117.31367</v>
      </c>
      <c r="J3116">
        <v>0</v>
      </c>
      <c r="K3116" cm="1">
        <f t="array" ref="K3116">INDEX(T!$H$2:$H$3661, MATCH(1, (T!$D$2:$D$3661=D3116)*(T!$E$2:$E$3661=G!E3116),0))</f>
        <v>995.99823000000004</v>
      </c>
      <c r="L3116" cm="1">
        <f t="array" ref="L3116">INDEX('C'!$I$2:$I$3661, MATCH(1, ('C'!$D$2:$D$3661=D3116)*('C'!$E$2:$E$3661=G!E3116),0))</f>
        <v>32586574.591139998</v>
      </c>
      <c r="M3116" cm="1">
        <f t="array" ref="M3116">_xlfn.IFNA(INDEX(P!C$2:C$2862, MATCH(1, (P!$A$2:$A$2862=D3116)*(P!$B$2:$B$2862=F3116),0)),)</f>
        <v>0</v>
      </c>
      <c r="N3116" cm="1">
        <f t="array" ref="N3116">_xlfn.IFNA(INDEX(Ind!$H$2:$H$6441, MATCH(1, (Ind!$A$2:$A$6441=D3116)*(Ind!$D$2:$D$6441=F3116),0)),)</f>
        <v>166.97626724516999</v>
      </c>
      <c r="O3116" cm="1">
        <f t="array" ref="O3116">_xlfn.IFNA(INDEX(Ind!$L$2:$L$6441, MATCH(1, (Ind!$A$2:$A$6441=D3116)*(Ind!$D$2:$D$6441=F3116),0)),)</f>
        <v>101.226553034213</v>
      </c>
    </row>
    <row r="3117" spans="1:15" x14ac:dyDescent="0.2">
      <c r="A3117" s="1" t="s">
        <v>145</v>
      </c>
      <c r="B3117" s="5" t="str">
        <f t="shared" si="240"/>
        <v>2023</v>
      </c>
      <c r="C3117" s="5">
        <f t="shared" si="241"/>
        <v>6</v>
      </c>
      <c r="D3117" s="11">
        <f t="shared" si="242"/>
        <v>45078</v>
      </c>
      <c r="E3117" s="2" t="s">
        <v>74</v>
      </c>
      <c r="F3117" s="5" t="str">
        <f t="shared" si="243"/>
        <v>ARAUCA</v>
      </c>
      <c r="G3117" s="2">
        <v>0</v>
      </c>
      <c r="H3117" s="7">
        <v>114530000</v>
      </c>
      <c r="I3117" s="9">
        <f t="shared" si="244"/>
        <v>1145.3</v>
      </c>
      <c r="J3117">
        <v>0</v>
      </c>
      <c r="K3117" cm="1">
        <f t="array" ref="K3117">INDEX(T!$H$2:$H$3661, MATCH(1, (T!$D$2:$D$3661=D3117)*(T!$E$2:$E$3661=G!E3117),0))</f>
        <v>1350.56</v>
      </c>
      <c r="L3117" cm="1">
        <f t="array" ref="L3117">INDEX('C'!$I$2:$I$3661, MATCH(1, ('C'!$D$2:$D$3661=D3117)*('C'!$E$2:$E$3661=G!E3117),0))</f>
        <v>32634</v>
      </c>
      <c r="M3117" cm="1">
        <f t="array" ref="M3117">_xlfn.IFNA(INDEX(P!C$2:C$2862, MATCH(1, (P!$A$2:$A$2862=D3117)*(P!$B$2:$B$2862=F3117),0)),)</f>
        <v>1.2193548387096773</v>
      </c>
      <c r="N3117" cm="1">
        <f t="array" ref="N3117">_xlfn.IFNA(INDEX(Ind!$H$2:$H$6441, MATCH(1, (Ind!$A$2:$A$6441=D3117)*(Ind!$D$2:$D$6441=F3117),0)),)</f>
        <v>0</v>
      </c>
      <c r="O3117" cm="1">
        <f t="array" ref="O3117">_xlfn.IFNA(INDEX(Ind!$L$2:$L$6441, MATCH(1, (Ind!$A$2:$A$6441=D3117)*(Ind!$D$2:$D$6441=F3117),0)),)</f>
        <v>0</v>
      </c>
    </row>
    <row r="3118" spans="1:15" x14ac:dyDescent="0.2">
      <c r="A3118" s="4" t="s">
        <v>145</v>
      </c>
      <c r="B3118" s="5" t="str">
        <f t="shared" si="240"/>
        <v>2023</v>
      </c>
      <c r="C3118" s="5">
        <f t="shared" si="241"/>
        <v>6</v>
      </c>
      <c r="D3118" s="11">
        <f t="shared" si="242"/>
        <v>45078</v>
      </c>
      <c r="E3118" s="5" t="s">
        <v>29</v>
      </c>
      <c r="F3118" s="5" t="str">
        <f t="shared" si="243"/>
        <v>CASANARE</v>
      </c>
      <c r="G3118" s="5">
        <v>0</v>
      </c>
      <c r="H3118" s="6">
        <v>77360519</v>
      </c>
      <c r="I3118" s="9">
        <f t="shared" si="244"/>
        <v>773.60518999999999</v>
      </c>
      <c r="J3118">
        <v>0</v>
      </c>
      <c r="K3118" cm="1">
        <f t="array" ref="K3118">INDEX(T!$H$2:$H$3661, MATCH(1, (T!$D$2:$D$3661=D3118)*(T!$E$2:$E$3661=G!E3118),0))</f>
        <v>113.08875999999999</v>
      </c>
      <c r="L3118" cm="1">
        <f t="array" ref="L3118">INDEX('C'!$I$2:$I$3661, MATCH(1, ('C'!$D$2:$D$3661=D3118)*('C'!$E$2:$E$3661=G!E3118),0))</f>
        <v>556002.62520000001</v>
      </c>
      <c r="M3118" cm="1">
        <f t="array" ref="M3118">_xlfn.IFNA(INDEX(P!C$2:C$2862, MATCH(1, (P!$A$2:$A$2862=D3118)*(P!$B$2:$B$2862=F3118),0)),)</f>
        <v>603.57516129032251</v>
      </c>
      <c r="N3118" cm="1">
        <f t="array" ref="N3118">_xlfn.IFNA(INDEX(Ind!$H$2:$H$6441, MATCH(1, (Ind!$A$2:$A$6441=D3118)*(Ind!$D$2:$D$6441=F3118),0)),)</f>
        <v>0</v>
      </c>
      <c r="O3118" cm="1">
        <f t="array" ref="O3118">_xlfn.IFNA(INDEX(Ind!$L$2:$L$6441, MATCH(1, (Ind!$A$2:$A$6441=D3118)*(Ind!$D$2:$D$6441=F3118),0)),)</f>
        <v>0</v>
      </c>
    </row>
    <row r="3119" spans="1:15" x14ac:dyDescent="0.2">
      <c r="A3119" s="1" t="s">
        <v>145</v>
      </c>
      <c r="B3119" s="5" t="str">
        <f t="shared" si="240"/>
        <v>2023</v>
      </c>
      <c r="C3119" s="5">
        <f t="shared" si="241"/>
        <v>6</v>
      </c>
      <c r="D3119" s="11">
        <f t="shared" si="242"/>
        <v>45078</v>
      </c>
      <c r="E3119" s="2" t="s">
        <v>30</v>
      </c>
      <c r="F3119" s="5" t="str">
        <f t="shared" si="243"/>
        <v>PUTUMAYO</v>
      </c>
      <c r="G3119" s="2">
        <v>0</v>
      </c>
      <c r="H3119" s="7">
        <v>106507000</v>
      </c>
      <c r="I3119" s="9">
        <f t="shared" si="244"/>
        <v>1065.07</v>
      </c>
      <c r="J3119">
        <v>0</v>
      </c>
      <c r="K3119" cm="1">
        <f t="array" ref="K3119">INDEX(T!$H$2:$H$3661, MATCH(1, (T!$D$2:$D$3661=D3119)*(T!$E$2:$E$3661=G!E3119),0))</f>
        <v>3288.7966700000002</v>
      </c>
      <c r="L3119" cm="1">
        <f t="array" ref="L3119">INDEX('C'!$I$2:$I$3661, MATCH(1, ('C'!$D$2:$D$3661=D3119)*('C'!$E$2:$E$3661=G!E3119),0))</f>
        <v>62283.25</v>
      </c>
      <c r="M3119" cm="1">
        <f t="array" ref="M3119">_xlfn.IFNA(INDEX(P!C$2:C$2862, MATCH(1, (P!$A$2:$A$2862=D3119)*(P!$B$2:$B$2862=F3119),0)),)</f>
        <v>3.6900000000000004</v>
      </c>
      <c r="N3119" cm="1">
        <f t="array" ref="N3119">_xlfn.IFNA(INDEX(Ind!$H$2:$H$6441, MATCH(1, (Ind!$A$2:$A$6441=D3119)*(Ind!$D$2:$D$6441=F3119),0)),)</f>
        <v>0</v>
      </c>
      <c r="O3119" cm="1">
        <f t="array" ref="O3119">_xlfn.IFNA(INDEX(Ind!$L$2:$L$6441, MATCH(1, (Ind!$A$2:$A$6441=D3119)*(Ind!$D$2:$D$6441=F3119),0)),)</f>
        <v>0</v>
      </c>
    </row>
    <row r="3120" spans="1:15" x14ac:dyDescent="0.2">
      <c r="A3120" s="4" t="s">
        <v>145</v>
      </c>
      <c r="B3120" s="5" t="str">
        <f t="shared" si="240"/>
        <v>2023</v>
      </c>
      <c r="C3120" s="5">
        <f t="shared" si="241"/>
        <v>6</v>
      </c>
      <c r="D3120" s="11">
        <f t="shared" si="242"/>
        <v>45078</v>
      </c>
      <c r="E3120" s="5" t="s">
        <v>31</v>
      </c>
      <c r="F3120" s="5" t="str">
        <f t="shared" si="243"/>
        <v>GUAVIARE</v>
      </c>
      <c r="G3120" s="5">
        <v>0</v>
      </c>
      <c r="H3120" s="8">
        <v>126652000</v>
      </c>
      <c r="I3120" s="9">
        <f t="shared" si="244"/>
        <v>1266.52</v>
      </c>
      <c r="J3120">
        <v>0</v>
      </c>
      <c r="K3120" cm="1">
        <f t="array" ref="K3120">INDEX(T!$H$2:$H$3661, MATCH(1, (T!$D$2:$D$3661=D3120)*(T!$E$2:$E$3661=G!E3120),0))</f>
        <v>2392.2399999999998</v>
      </c>
      <c r="L3120" cm="1">
        <f t="array" ref="L3120">INDEX('C'!$I$2:$I$3661, MATCH(1, ('C'!$D$2:$D$3661=D3120)*('C'!$E$2:$E$3661=G!E3120),0))</f>
        <v>60065.45</v>
      </c>
      <c r="M3120" cm="1">
        <f t="array" ref="M3120">_xlfn.IFNA(INDEX(P!C$2:C$2862, MATCH(1, (P!$A$2:$A$2862=D3120)*(P!$B$2:$B$2862=F3120),0)),)</f>
        <v>0</v>
      </c>
      <c r="N3120" cm="1">
        <f t="array" ref="N3120">_xlfn.IFNA(INDEX(Ind!$H$2:$H$6441, MATCH(1, (Ind!$A$2:$A$6441=D3120)*(Ind!$D$2:$D$6441=F3120),0)),)</f>
        <v>0</v>
      </c>
      <c r="O3120" cm="1">
        <f t="array" ref="O3120">_xlfn.IFNA(INDEX(Ind!$L$2:$L$6441, MATCH(1, (Ind!$A$2:$A$6441=D3120)*(Ind!$D$2:$D$6441=F3120),0)),)</f>
        <v>0</v>
      </c>
    </row>
    <row r="3121" spans="1:15" x14ac:dyDescent="0.2">
      <c r="A3121" s="1" t="s">
        <v>146</v>
      </c>
      <c r="B3121" s="5" t="str">
        <f t="shared" si="240"/>
        <v>2023</v>
      </c>
      <c r="C3121" s="5">
        <f t="shared" si="241"/>
        <v>7</v>
      </c>
      <c r="D3121" s="11">
        <f t="shared" si="242"/>
        <v>45108</v>
      </c>
      <c r="E3121" s="2" t="s">
        <v>5</v>
      </c>
      <c r="F3121" s="5" t="str">
        <f t="shared" si="243"/>
        <v>ANTIOQUIA</v>
      </c>
      <c r="G3121" s="2">
        <v>96735000</v>
      </c>
      <c r="H3121" s="3">
        <v>87227600</v>
      </c>
      <c r="I3121" s="9">
        <f t="shared" si="244"/>
        <v>919.81299999999999</v>
      </c>
      <c r="J3121">
        <v>0</v>
      </c>
      <c r="K3121" cm="1">
        <f t="array" ref="K3121">INDEX(T!$H$2:$H$3661, MATCH(1, (T!$D$2:$D$3661=D3121)*(T!$E$2:$E$3661=G!E3121),0))</f>
        <v>627.55033500000002</v>
      </c>
      <c r="L3121" cm="1">
        <f t="array" ref="L3121">INDEX('C'!$I$2:$I$3661, MATCH(1, ('C'!$D$2:$D$3661=D3121)*('C'!$E$2:$E$3661=G!E3121),0))</f>
        <v>13893889.693835</v>
      </c>
      <c r="M3121" cm="1">
        <f t="array" ref="M3121">_xlfn.IFNA(INDEX(P!C$2:C$2862, MATCH(1, (P!$A$2:$A$2862=D3121)*(P!$B$2:$B$2862=F3121),0)),)</f>
        <v>0</v>
      </c>
      <c r="N3121" cm="1">
        <f t="array" ref="N3121">_xlfn.IFNA(INDEX(Ind!$H$2:$H$6441, MATCH(1, (Ind!$A$2:$A$6441=D3121)*(Ind!$D$2:$D$6441=F3121),0)),)</f>
        <v>150.323341940305</v>
      </c>
      <c r="O3121" cm="1">
        <f t="array" ref="O3121">_xlfn.IFNA(INDEX(Ind!$L$2:$L$6441, MATCH(1, (Ind!$A$2:$A$6441=D3121)*(Ind!$D$2:$D$6441=F3121),0)),)</f>
        <v>96.425923743408603</v>
      </c>
    </row>
    <row r="3122" spans="1:15" x14ac:dyDescent="0.2">
      <c r="A3122" s="4" t="s">
        <v>146</v>
      </c>
      <c r="B3122" s="5" t="str">
        <f t="shared" si="240"/>
        <v>2023</v>
      </c>
      <c r="C3122" s="5">
        <f t="shared" si="241"/>
        <v>7</v>
      </c>
      <c r="D3122" s="11">
        <f t="shared" si="242"/>
        <v>45108</v>
      </c>
      <c r="E3122" s="5" t="s">
        <v>6</v>
      </c>
      <c r="F3122" s="5" t="str">
        <f t="shared" si="243"/>
        <v>ATLANTICO</v>
      </c>
      <c r="G3122" s="12">
        <v>142537092</v>
      </c>
      <c r="H3122" s="6">
        <v>0</v>
      </c>
      <c r="I3122" s="9">
        <f t="shared" si="244"/>
        <v>1425.3709200000001</v>
      </c>
      <c r="J3122">
        <v>0</v>
      </c>
      <c r="K3122" cm="1">
        <f t="array" ref="K3122">INDEX(T!$H$2:$H$3661, MATCH(1, (T!$D$2:$D$3661=D3122)*(T!$E$2:$E$3661=G!E3122),0))</f>
        <v>315.25223</v>
      </c>
      <c r="L3122" cm="1">
        <f t="array" ref="L3122">INDEX('C'!$I$2:$I$3661, MATCH(1, ('C'!$D$2:$D$3661=D3122)*('C'!$E$2:$E$3661=G!E3122),0))</f>
        <v>17946187.167739999</v>
      </c>
      <c r="M3122" cm="1">
        <f t="array" ref="M3122">_xlfn.IFNA(INDEX(P!C$2:C$2862, MATCH(1, (P!$A$2:$A$2862=D3122)*(P!$B$2:$B$2862=F3122),0)),)</f>
        <v>35.958387096774189</v>
      </c>
      <c r="N3122" cm="1">
        <f t="array" ref="N3122">_xlfn.IFNA(INDEX(Ind!$H$2:$H$6441, MATCH(1, (Ind!$A$2:$A$6441=D3122)*(Ind!$D$2:$D$6441=F3122),0)),)</f>
        <v>175.42421544609101</v>
      </c>
      <c r="O3122" cm="1">
        <f t="array" ref="O3122">_xlfn.IFNA(INDEX(Ind!$L$2:$L$6441, MATCH(1, (Ind!$A$2:$A$6441=D3122)*(Ind!$D$2:$D$6441=F3122),0)),)</f>
        <v>110.222723577325</v>
      </c>
    </row>
    <row r="3123" spans="1:15" x14ac:dyDescent="0.2">
      <c r="A3123" s="1" t="s">
        <v>146</v>
      </c>
      <c r="B3123" s="5" t="str">
        <f t="shared" si="240"/>
        <v>2023</v>
      </c>
      <c r="C3123" s="5">
        <f t="shared" si="241"/>
        <v>7</v>
      </c>
      <c r="D3123" s="11">
        <f t="shared" si="242"/>
        <v>45108</v>
      </c>
      <c r="E3123" s="2" t="s">
        <v>7</v>
      </c>
      <c r="F3123" s="5" t="str">
        <f t="shared" si="243"/>
        <v>BOGOTA, D.C.</v>
      </c>
      <c r="G3123" s="2">
        <v>0</v>
      </c>
      <c r="H3123" s="7">
        <v>102628000</v>
      </c>
      <c r="I3123" s="9">
        <f t="shared" si="244"/>
        <v>1026.28</v>
      </c>
      <c r="J3123">
        <v>0</v>
      </c>
      <c r="K3123" cm="1">
        <f t="array" ref="K3123">INDEX(T!$H$2:$H$3661, MATCH(1, (T!$D$2:$D$3661=D3123)*(T!$E$2:$E$3661=G!E3123),0))</f>
        <v>782.44</v>
      </c>
      <c r="L3123" cm="1">
        <f t="array" ref="L3123">INDEX('C'!$I$2:$I$3661, MATCH(1, ('C'!$D$2:$D$3661=D3123)*('C'!$E$2:$E$3661=G!E3123),0))</f>
        <v>55122960.130000003</v>
      </c>
      <c r="M3123" cm="1">
        <f t="array" ref="M3123">_xlfn.IFNA(INDEX(P!C$2:C$2862, MATCH(1, (P!$A$2:$A$2862=D3123)*(P!$B$2:$B$2862=F3123),0)),)</f>
        <v>0</v>
      </c>
      <c r="N3123" cm="1">
        <f t="array" ref="N3123">_xlfn.IFNA(INDEX(Ind!$H$2:$H$6441, MATCH(1, (Ind!$A$2:$A$6441=D3123)*(Ind!$D$2:$D$6441=F3123),0)),)</f>
        <v>147.93501275744401</v>
      </c>
      <c r="O3123" cm="1">
        <f t="array" ref="O3123">_xlfn.IFNA(INDEX(Ind!$L$2:$L$6441, MATCH(1, (Ind!$A$2:$A$6441=D3123)*(Ind!$D$2:$D$6441=F3123),0)),)</f>
        <v>95.079404377445002</v>
      </c>
    </row>
    <row r="3124" spans="1:15" x14ac:dyDescent="0.2">
      <c r="A3124" s="4" t="s">
        <v>146</v>
      </c>
      <c r="B3124" s="5" t="str">
        <f t="shared" si="240"/>
        <v>2023</v>
      </c>
      <c r="C3124" s="5">
        <f t="shared" si="241"/>
        <v>7</v>
      </c>
      <c r="D3124" s="11">
        <f t="shared" si="242"/>
        <v>45108</v>
      </c>
      <c r="E3124" s="5" t="s">
        <v>8</v>
      </c>
      <c r="F3124" s="5" t="str">
        <f t="shared" si="243"/>
        <v>BOLIVAR</v>
      </c>
      <c r="G3124" s="12">
        <v>141400000</v>
      </c>
      <c r="H3124" s="6">
        <v>79986667</v>
      </c>
      <c r="I3124" s="9">
        <f t="shared" si="244"/>
        <v>1106.9333349999999</v>
      </c>
      <c r="J3124">
        <v>0</v>
      </c>
      <c r="K3124" cm="1">
        <f t="array" ref="K3124">INDEX(T!$H$2:$H$3661, MATCH(1, (T!$D$2:$D$3661=D3124)*(T!$E$2:$E$3661=G!E3124),0))</f>
        <v>315.123335</v>
      </c>
      <c r="L3124" cm="1">
        <f t="array" ref="L3124">INDEX('C'!$I$2:$I$3661, MATCH(1, ('C'!$D$2:$D$3661=D3124)*('C'!$E$2:$E$3661=G!E3124),0))</f>
        <v>11024097.734999999</v>
      </c>
      <c r="M3124" cm="1">
        <f t="array" ref="M3124">_xlfn.IFNA(INDEX(P!C$2:C$2862, MATCH(1, (P!$A$2:$A$2862=D3124)*(P!$B$2:$B$2862=F3124),0)),)</f>
        <v>1.589032258064516</v>
      </c>
      <c r="N3124" cm="1">
        <f t="array" ref="N3124">_xlfn.IFNA(INDEX(Ind!$H$2:$H$6441, MATCH(1, (Ind!$A$2:$A$6441=D3124)*(Ind!$D$2:$D$6441=F3124),0)),)</f>
        <v>175.90860907838001</v>
      </c>
      <c r="O3124" cm="1">
        <f t="array" ref="O3124">_xlfn.IFNA(INDEX(Ind!$L$2:$L$6441, MATCH(1, (Ind!$A$2:$A$6441=D3124)*(Ind!$D$2:$D$6441=F3124),0)),)</f>
        <v>103.842060923159</v>
      </c>
    </row>
    <row r="3125" spans="1:15" x14ac:dyDescent="0.2">
      <c r="A3125" s="1" t="s">
        <v>146</v>
      </c>
      <c r="B3125" s="5" t="str">
        <f t="shared" si="240"/>
        <v>2023</v>
      </c>
      <c r="C3125" s="5">
        <f t="shared" si="241"/>
        <v>7</v>
      </c>
      <c r="D3125" s="11">
        <f t="shared" si="242"/>
        <v>45108</v>
      </c>
      <c r="E3125" s="2" t="s">
        <v>9</v>
      </c>
      <c r="F3125" s="5" t="str">
        <f t="shared" si="243"/>
        <v>BOYACA</v>
      </c>
      <c r="G3125" s="13">
        <v>122662000</v>
      </c>
      <c r="H3125" s="7">
        <v>137972063</v>
      </c>
      <c r="I3125" s="9">
        <f t="shared" si="244"/>
        <v>1303.1703150000001</v>
      </c>
      <c r="J3125">
        <v>0</v>
      </c>
      <c r="K3125" cm="1">
        <f t="array" ref="K3125">INDEX(T!$H$2:$H$3661, MATCH(1, (T!$D$2:$D$3661=D3125)*(T!$E$2:$E$3661=G!E3125),0))</f>
        <v>581.94312000000002</v>
      </c>
      <c r="L3125" cm="1">
        <f t="array" ref="L3125">INDEX('C'!$I$2:$I$3661, MATCH(1, ('C'!$D$2:$D$3661=D3125)*('C'!$E$2:$E$3661=G!E3125),0))</f>
        <v>86260.148140000005</v>
      </c>
      <c r="M3125" cm="1">
        <f t="array" ref="M3125">_xlfn.IFNA(INDEX(P!C$2:C$2862, MATCH(1, (P!$A$2:$A$2862=D3125)*(P!$B$2:$B$2862=F3125),0)),)</f>
        <v>6.4306451612903226</v>
      </c>
      <c r="N3125" cm="1">
        <f t="array" ref="N3125">_xlfn.IFNA(INDEX(Ind!$H$2:$H$6441, MATCH(1, (Ind!$A$2:$A$6441=D3125)*(Ind!$D$2:$D$6441=F3125),0)),)</f>
        <v>181.13416703666101</v>
      </c>
      <c r="O3125" cm="1">
        <f t="array" ref="O3125">_xlfn.IFNA(INDEX(Ind!$L$2:$L$6441, MATCH(1, (Ind!$A$2:$A$6441=D3125)*(Ind!$D$2:$D$6441=F3125),0)),)</f>
        <v>103.728114164541</v>
      </c>
    </row>
    <row r="3126" spans="1:15" x14ac:dyDescent="0.2">
      <c r="A3126" s="4" t="s">
        <v>146</v>
      </c>
      <c r="B3126" s="5" t="str">
        <f t="shared" si="240"/>
        <v>2023</v>
      </c>
      <c r="C3126" s="5">
        <f t="shared" si="241"/>
        <v>7</v>
      </c>
      <c r="D3126" s="11">
        <f t="shared" si="242"/>
        <v>45108</v>
      </c>
      <c r="E3126" s="5" t="s">
        <v>10</v>
      </c>
      <c r="F3126" s="5" t="str">
        <f t="shared" si="243"/>
        <v>CALDAS</v>
      </c>
      <c r="G3126" s="5">
        <v>0</v>
      </c>
      <c r="H3126" s="8">
        <v>108473587</v>
      </c>
      <c r="I3126" s="9">
        <f t="shared" si="244"/>
        <v>1084.73587</v>
      </c>
      <c r="J3126">
        <v>0</v>
      </c>
      <c r="K3126" cm="1">
        <f t="array" ref="K3126">INDEX(T!$H$2:$H$3661, MATCH(1, (T!$D$2:$D$3661=D3126)*(T!$E$2:$E$3661=G!E3126),0))</f>
        <v>613.57068000000004</v>
      </c>
      <c r="L3126" cm="1">
        <f t="array" ref="L3126">INDEX('C'!$I$2:$I$3661, MATCH(1, ('C'!$D$2:$D$3661=D3126)*('C'!$E$2:$E$3661=G!E3126),0))</f>
        <v>2317894.6313999998</v>
      </c>
      <c r="M3126" cm="1">
        <f t="array" ref="M3126">_xlfn.IFNA(INDEX(P!C$2:C$2862, MATCH(1, (P!$A$2:$A$2862=D3126)*(P!$B$2:$B$2862=F3126),0)),)</f>
        <v>0</v>
      </c>
      <c r="N3126" cm="1">
        <f t="array" ref="N3126">_xlfn.IFNA(INDEX(Ind!$H$2:$H$6441, MATCH(1, (Ind!$A$2:$A$6441=D3126)*(Ind!$D$2:$D$6441=F3126),0)),)</f>
        <v>178.845449970738</v>
      </c>
      <c r="O3126" cm="1">
        <f t="array" ref="O3126">_xlfn.IFNA(INDEX(Ind!$L$2:$L$6441, MATCH(1, (Ind!$A$2:$A$6441=D3126)*(Ind!$D$2:$D$6441=F3126),0)),)</f>
        <v>104.59833401417301</v>
      </c>
    </row>
    <row r="3127" spans="1:15" x14ac:dyDescent="0.2">
      <c r="A3127" s="1" t="s">
        <v>146</v>
      </c>
      <c r="B3127" s="5" t="str">
        <f t="shared" si="240"/>
        <v>2023</v>
      </c>
      <c r="C3127" s="5">
        <f t="shared" si="241"/>
        <v>7</v>
      </c>
      <c r="D3127" s="11">
        <f t="shared" si="242"/>
        <v>45108</v>
      </c>
      <c r="E3127" s="2" t="s">
        <v>12</v>
      </c>
      <c r="F3127" s="5" t="str">
        <f t="shared" si="243"/>
        <v>CAUCA</v>
      </c>
      <c r="G3127" s="13">
        <v>126012000</v>
      </c>
      <c r="H3127" s="3">
        <v>0</v>
      </c>
      <c r="I3127" s="9">
        <f t="shared" si="244"/>
        <v>1260.1199999999999</v>
      </c>
      <c r="J3127">
        <v>0</v>
      </c>
      <c r="K3127" cm="1">
        <f t="array" ref="K3127">INDEX(T!$H$2:$H$3661, MATCH(1, (T!$D$2:$D$3661=D3127)*(T!$E$2:$E$3661=G!E3127),0))</f>
        <v>995.95</v>
      </c>
      <c r="L3127" cm="1">
        <f t="array" ref="L3127">INDEX('C'!$I$2:$I$3661, MATCH(1, ('C'!$D$2:$D$3661=D3127)*('C'!$E$2:$E$3661=G!E3127),0))</f>
        <v>34051923.100000001</v>
      </c>
      <c r="M3127" cm="1">
        <f t="array" ref="M3127">_xlfn.IFNA(INDEX(P!C$2:C$2862, MATCH(1, (P!$A$2:$A$2862=D3127)*(P!$B$2:$B$2862=F3127),0)),)</f>
        <v>0</v>
      </c>
      <c r="N3127" cm="1">
        <f t="array" ref="N3127">_xlfn.IFNA(INDEX(Ind!$H$2:$H$6441, MATCH(1, (Ind!$A$2:$A$6441=D3127)*(Ind!$D$2:$D$6441=F3127),0)),)</f>
        <v>156.89377045808001</v>
      </c>
      <c r="O3127" cm="1">
        <f t="array" ref="O3127">_xlfn.IFNA(INDEX(Ind!$L$2:$L$6441, MATCH(1, (Ind!$A$2:$A$6441=D3127)*(Ind!$D$2:$D$6441=F3127),0)),)</f>
        <v>106.942852464385</v>
      </c>
    </row>
    <row r="3128" spans="1:15" x14ac:dyDescent="0.2">
      <c r="A3128" s="4" t="s">
        <v>146</v>
      </c>
      <c r="B3128" s="5" t="str">
        <f t="shared" si="240"/>
        <v>2023</v>
      </c>
      <c r="C3128" s="5">
        <f t="shared" si="241"/>
        <v>7</v>
      </c>
      <c r="D3128" s="11">
        <f t="shared" si="242"/>
        <v>45108</v>
      </c>
      <c r="E3128" s="5" t="s">
        <v>13</v>
      </c>
      <c r="F3128" s="5" t="str">
        <f t="shared" si="243"/>
        <v>CESAR</v>
      </c>
      <c r="G3128" s="12">
        <v>145245695</v>
      </c>
      <c r="H3128" s="8">
        <v>262528000</v>
      </c>
      <c r="I3128" s="9">
        <f t="shared" si="244"/>
        <v>2038.868475</v>
      </c>
      <c r="J3128">
        <v>0</v>
      </c>
      <c r="K3128" cm="1">
        <f t="array" ref="K3128">INDEX(T!$H$2:$H$3661, MATCH(1, (T!$D$2:$D$3661=D3128)*(T!$E$2:$E$3661=G!E3128),0))</f>
        <v>789.63362500000005</v>
      </c>
      <c r="L3128" cm="1">
        <f t="array" ref="L3128">INDEX('C'!$I$2:$I$3661, MATCH(1, ('C'!$D$2:$D$3661=D3128)*('C'!$E$2:$E$3661=G!E3128),0))</f>
        <v>8221531.4168199999</v>
      </c>
      <c r="M3128" cm="1">
        <f t="array" ref="M3128">_xlfn.IFNA(INDEX(P!C$2:C$2862, MATCH(1, (P!$A$2:$A$2862=D3128)*(P!$B$2:$B$2862=F3128),0)),)</f>
        <v>7.5938709677419354</v>
      </c>
      <c r="N3128" cm="1">
        <f t="array" ref="N3128">_xlfn.IFNA(INDEX(Ind!$H$2:$H$6441, MATCH(1, (Ind!$A$2:$A$6441=D3128)*(Ind!$D$2:$D$6441=F3128),0)),)</f>
        <v>0</v>
      </c>
      <c r="O3128" cm="1">
        <f t="array" ref="O3128">_xlfn.IFNA(INDEX(Ind!$L$2:$L$6441, MATCH(1, (Ind!$A$2:$A$6441=D3128)*(Ind!$D$2:$D$6441=F3128),0)),)</f>
        <v>0</v>
      </c>
    </row>
    <row r="3129" spans="1:15" x14ac:dyDescent="0.2">
      <c r="A3129" s="1" t="s">
        <v>146</v>
      </c>
      <c r="B3129" s="5" t="str">
        <f t="shared" si="240"/>
        <v>2023</v>
      </c>
      <c r="C3129" s="5">
        <f t="shared" si="241"/>
        <v>7</v>
      </c>
      <c r="D3129" s="11">
        <f t="shared" si="242"/>
        <v>45108</v>
      </c>
      <c r="E3129" s="2" t="s">
        <v>15</v>
      </c>
      <c r="F3129" s="5" t="str">
        <f t="shared" si="243"/>
        <v>CUNDINAMARCA</v>
      </c>
      <c r="G3129" s="13">
        <v>152954000</v>
      </c>
      <c r="H3129" s="7">
        <v>115013056</v>
      </c>
      <c r="I3129" s="9">
        <f t="shared" si="244"/>
        <v>1339.83528</v>
      </c>
      <c r="J3129">
        <v>0</v>
      </c>
      <c r="K3129" cm="1">
        <f t="array" ref="K3129">INDEX(T!$H$2:$H$3661, MATCH(1, (T!$D$2:$D$3661=D3129)*(T!$E$2:$E$3661=G!E3129),0))</f>
        <v>535.63574000000006</v>
      </c>
      <c r="L3129" cm="1">
        <f t="array" ref="L3129">INDEX('C'!$I$2:$I$3661, MATCH(1, ('C'!$D$2:$D$3661=D3129)*('C'!$E$2:$E$3661=G!E3129),0))</f>
        <v>6989410.6504650004</v>
      </c>
      <c r="M3129" cm="1">
        <f t="array" ref="M3129">_xlfn.IFNA(INDEX(P!C$2:C$2862, MATCH(1, (P!$A$2:$A$2862=D3129)*(P!$B$2:$B$2862=F3129),0)),)</f>
        <v>0</v>
      </c>
      <c r="N3129" cm="1">
        <f t="array" ref="N3129">_xlfn.IFNA(INDEX(Ind!$H$2:$H$6441, MATCH(1, (Ind!$A$2:$A$6441=D3129)*(Ind!$D$2:$D$6441=F3129),0)),)</f>
        <v>158.301419602462</v>
      </c>
      <c r="O3129" cm="1">
        <f t="array" ref="O3129">_xlfn.IFNA(INDEX(Ind!$L$2:$L$6441, MATCH(1, (Ind!$A$2:$A$6441=D3129)*(Ind!$D$2:$D$6441=F3129),0)),)</f>
        <v>102.234904479595</v>
      </c>
    </row>
    <row r="3130" spans="1:15" x14ac:dyDescent="0.2">
      <c r="A3130" s="4" t="s">
        <v>146</v>
      </c>
      <c r="B3130" s="5" t="str">
        <f t="shared" si="240"/>
        <v>2023</v>
      </c>
      <c r="C3130" s="5">
        <f t="shared" si="241"/>
        <v>7</v>
      </c>
      <c r="D3130" s="11">
        <f t="shared" si="242"/>
        <v>45108</v>
      </c>
      <c r="E3130" s="5" t="s">
        <v>17</v>
      </c>
      <c r="F3130" s="5" t="str">
        <f t="shared" si="243"/>
        <v>HUILA</v>
      </c>
      <c r="G3130" s="5">
        <v>0</v>
      </c>
      <c r="H3130" s="8">
        <v>100351000</v>
      </c>
      <c r="I3130" s="9">
        <f t="shared" si="244"/>
        <v>1003.51</v>
      </c>
      <c r="J3130">
        <v>0</v>
      </c>
      <c r="K3130" cm="1">
        <f t="array" ref="K3130">INDEX(T!$H$2:$H$3661, MATCH(1, (T!$D$2:$D$3661=D3130)*(T!$E$2:$E$3661=G!E3130),0))</f>
        <v>793.39</v>
      </c>
      <c r="L3130" cm="1">
        <f t="array" ref="L3130">INDEX('C'!$I$2:$I$3661, MATCH(1, ('C'!$D$2:$D$3661=D3130)*('C'!$E$2:$E$3661=G!E3130),0))</f>
        <v>28250.02</v>
      </c>
      <c r="M3130" cm="1">
        <f t="array" ref="M3130">_xlfn.IFNA(INDEX(P!C$2:C$2862, MATCH(1, (P!$A$2:$A$2862=D3130)*(P!$B$2:$B$2862=F3130),0)),)</f>
        <v>4.3296774193548382</v>
      </c>
      <c r="N3130" cm="1">
        <f t="array" ref="N3130">_xlfn.IFNA(INDEX(Ind!$H$2:$H$6441, MATCH(1, (Ind!$A$2:$A$6441=D3130)*(Ind!$D$2:$D$6441=F3130),0)),)</f>
        <v>0</v>
      </c>
      <c r="O3130" cm="1">
        <f t="array" ref="O3130">_xlfn.IFNA(INDEX(Ind!$L$2:$L$6441, MATCH(1, (Ind!$A$2:$A$6441=D3130)*(Ind!$D$2:$D$6441=F3130),0)),)</f>
        <v>0</v>
      </c>
    </row>
    <row r="3131" spans="1:15" x14ac:dyDescent="0.2">
      <c r="A3131" s="1" t="s">
        <v>146</v>
      </c>
      <c r="B3131" s="5" t="str">
        <f t="shared" si="240"/>
        <v>2023</v>
      </c>
      <c r="C3131" s="5">
        <f t="shared" si="241"/>
        <v>7</v>
      </c>
      <c r="D3131" s="11">
        <f t="shared" si="242"/>
        <v>45108</v>
      </c>
      <c r="E3131" s="2" t="s">
        <v>19</v>
      </c>
      <c r="F3131" s="5" t="str">
        <f t="shared" si="243"/>
        <v>MAGDALENA</v>
      </c>
      <c r="G3131" s="13">
        <v>141621138</v>
      </c>
      <c r="H3131" s="3">
        <v>0</v>
      </c>
      <c r="I3131" s="9">
        <f t="shared" si="244"/>
        <v>1416.21138</v>
      </c>
      <c r="J3131">
        <v>0</v>
      </c>
      <c r="K3131" cm="1">
        <f t="array" ref="K3131">INDEX(T!$H$2:$H$3661, MATCH(1, (T!$D$2:$D$3661=D3131)*(T!$E$2:$E$3661=G!E3131),0))</f>
        <v>287.91327999999999</v>
      </c>
      <c r="L3131" cm="1">
        <f t="array" ref="L3131">INDEX('C'!$I$2:$I$3661, MATCH(1, ('C'!$D$2:$D$3661=D3131)*('C'!$E$2:$E$3661=G!E3131),0))</f>
        <v>16414609.794229999</v>
      </c>
      <c r="M3131" cm="1">
        <f t="array" ref="M3131">_xlfn.IFNA(INDEX(P!C$2:C$2862, MATCH(1, (P!$A$2:$A$2862=D3131)*(P!$B$2:$B$2862=F3131),0)),)</f>
        <v>6.3416129032258066</v>
      </c>
      <c r="N3131" cm="1">
        <f t="array" ref="N3131">_xlfn.IFNA(INDEX(Ind!$H$2:$H$6441, MATCH(1, (Ind!$A$2:$A$6441=D3131)*(Ind!$D$2:$D$6441=F3131),0)),)</f>
        <v>0</v>
      </c>
      <c r="O3131" cm="1">
        <f t="array" ref="O3131">_xlfn.IFNA(INDEX(Ind!$L$2:$L$6441, MATCH(1, (Ind!$A$2:$A$6441=D3131)*(Ind!$D$2:$D$6441=F3131),0)),)</f>
        <v>0</v>
      </c>
    </row>
    <row r="3132" spans="1:15" x14ac:dyDescent="0.2">
      <c r="A3132" s="4" t="s">
        <v>146</v>
      </c>
      <c r="B3132" s="5" t="str">
        <f t="shared" si="240"/>
        <v>2023</v>
      </c>
      <c r="C3132" s="5">
        <f t="shared" si="241"/>
        <v>7</v>
      </c>
      <c r="D3132" s="11">
        <f t="shared" si="242"/>
        <v>45108</v>
      </c>
      <c r="E3132" s="5" t="s">
        <v>20</v>
      </c>
      <c r="F3132" s="5" t="str">
        <f t="shared" si="243"/>
        <v>META</v>
      </c>
      <c r="G3132" s="5">
        <v>0</v>
      </c>
      <c r="H3132" s="8">
        <v>117391164</v>
      </c>
      <c r="I3132" s="9">
        <f t="shared" si="244"/>
        <v>1173.91164</v>
      </c>
      <c r="J3132">
        <v>0</v>
      </c>
      <c r="K3132" cm="1">
        <f t="array" ref="K3132">INDEX(T!$H$2:$H$3661, MATCH(1, (T!$D$2:$D$3661=D3132)*(T!$E$2:$E$3661=G!E3132),0))</f>
        <v>807.64224000000002</v>
      </c>
      <c r="L3132" cm="1">
        <f t="array" ref="L3132">INDEX('C'!$I$2:$I$3661, MATCH(1, ('C'!$D$2:$D$3661=D3132)*('C'!$E$2:$E$3661=G!E3132),0))</f>
        <v>669577.78657</v>
      </c>
      <c r="M3132" cm="1">
        <f t="array" ref="M3132">_xlfn.IFNA(INDEX(P!C$2:C$2862, MATCH(1, (P!$A$2:$A$2862=D3132)*(P!$B$2:$B$2862=F3132),0)),)</f>
        <v>2.810645161290322</v>
      </c>
      <c r="N3132" cm="1">
        <f t="array" ref="N3132">_xlfn.IFNA(INDEX(Ind!$H$2:$H$6441, MATCH(1, (Ind!$A$2:$A$6441=D3132)*(Ind!$D$2:$D$6441=F3132),0)),)</f>
        <v>0</v>
      </c>
      <c r="O3132" cm="1">
        <f t="array" ref="O3132">_xlfn.IFNA(INDEX(Ind!$L$2:$L$6441, MATCH(1, (Ind!$A$2:$A$6441=D3132)*(Ind!$D$2:$D$6441=F3132),0)),)</f>
        <v>0</v>
      </c>
    </row>
    <row r="3133" spans="1:15" x14ac:dyDescent="0.2">
      <c r="A3133" s="1" t="s">
        <v>146</v>
      </c>
      <c r="B3133" s="5" t="str">
        <f t="shared" si="240"/>
        <v>2023</v>
      </c>
      <c r="C3133" s="5">
        <f t="shared" si="241"/>
        <v>7</v>
      </c>
      <c r="D3133" s="11">
        <f t="shared" si="242"/>
        <v>45108</v>
      </c>
      <c r="E3133" s="2" t="s">
        <v>21</v>
      </c>
      <c r="F3133" s="5" t="str">
        <f t="shared" si="243"/>
        <v>NARINO</v>
      </c>
      <c r="G3133" s="2">
        <v>0</v>
      </c>
      <c r="H3133" s="7">
        <v>333965000</v>
      </c>
      <c r="I3133" s="9">
        <f t="shared" si="244"/>
        <v>3339.65</v>
      </c>
      <c r="J3133">
        <v>0</v>
      </c>
      <c r="K3133" cm="1">
        <f t="array" ref="K3133">INDEX(T!$H$2:$H$3661, MATCH(1, (T!$D$2:$D$3661=D3133)*(T!$E$2:$E$3661=G!E3133),0))</f>
        <v>2944.39</v>
      </c>
      <c r="L3133" t="e" cm="1">
        <f t="array" ref="L3133">INDEX('C'!$I$2:$I$3661, MATCH(1, ('C'!$D$2:$D$3661=D3133)*('C'!$E$2:$E$3661=G!E3133),0))</f>
        <v>#N/A</v>
      </c>
      <c r="M3133" cm="1">
        <f t="array" ref="M3133">_xlfn.IFNA(INDEX(P!C$2:C$2862, MATCH(1, (P!$A$2:$A$2862=D3133)*(P!$B$2:$B$2862=F3133),0)),)</f>
        <v>0</v>
      </c>
      <c r="N3133" cm="1">
        <f t="array" ref="N3133">_xlfn.IFNA(INDEX(Ind!$H$2:$H$6441, MATCH(1, (Ind!$A$2:$A$6441=D3133)*(Ind!$D$2:$D$6441=F3133),0)),)</f>
        <v>0</v>
      </c>
      <c r="O3133" cm="1">
        <f t="array" ref="O3133">_xlfn.IFNA(INDEX(Ind!$L$2:$L$6441, MATCH(1, (Ind!$A$2:$A$6441=D3133)*(Ind!$D$2:$D$6441=F3133),0)),)</f>
        <v>0</v>
      </c>
    </row>
    <row r="3134" spans="1:15" x14ac:dyDescent="0.2">
      <c r="A3134" s="4" t="s">
        <v>146</v>
      </c>
      <c r="B3134" s="5" t="str">
        <f t="shared" si="240"/>
        <v>2023</v>
      </c>
      <c r="C3134" s="5">
        <f t="shared" si="241"/>
        <v>7</v>
      </c>
      <c r="D3134" s="11">
        <f t="shared" si="242"/>
        <v>45108</v>
      </c>
      <c r="E3134" s="5" t="s">
        <v>22</v>
      </c>
      <c r="F3134" s="5" t="str">
        <f t="shared" si="243"/>
        <v>NORTE DE SANTANDER</v>
      </c>
      <c r="G3134" s="12">
        <v>150389000</v>
      </c>
      <c r="H3134" s="8">
        <v>240623250</v>
      </c>
      <c r="I3134" s="9">
        <f t="shared" si="244"/>
        <v>1955.06125</v>
      </c>
      <c r="J3134">
        <v>0</v>
      </c>
      <c r="K3134" cm="1">
        <f t="array" ref="K3134">INDEX(T!$H$2:$H$3661, MATCH(1, (T!$D$2:$D$3661=D3134)*(T!$E$2:$E$3661=G!E3134),0))</f>
        <v>923.23749999999995</v>
      </c>
      <c r="L3134" cm="1">
        <f t="array" ref="L3134">INDEX('C'!$I$2:$I$3661, MATCH(1, ('C'!$D$2:$D$3661=D3134)*('C'!$E$2:$E$3661=G!E3134),0))</f>
        <v>1658014.4937499999</v>
      </c>
      <c r="M3134" cm="1">
        <f t="array" ref="M3134">_xlfn.IFNA(INDEX(P!C$2:C$2862, MATCH(1, (P!$A$2:$A$2862=D3134)*(P!$B$2:$B$2862=F3134),0)),)</f>
        <v>5.4041935483870969</v>
      </c>
      <c r="N3134" cm="1">
        <f t="array" ref="N3134">_xlfn.IFNA(INDEX(Ind!$H$2:$H$6441, MATCH(1, (Ind!$A$2:$A$6441=D3134)*(Ind!$D$2:$D$6441=F3134),0)),)</f>
        <v>0</v>
      </c>
      <c r="O3134" cm="1">
        <f t="array" ref="O3134">_xlfn.IFNA(INDEX(Ind!$L$2:$L$6441, MATCH(1, (Ind!$A$2:$A$6441=D3134)*(Ind!$D$2:$D$6441=F3134),0)),)</f>
        <v>0</v>
      </c>
    </row>
    <row r="3135" spans="1:15" x14ac:dyDescent="0.2">
      <c r="A3135" s="1" t="s">
        <v>146</v>
      </c>
      <c r="B3135" s="5" t="str">
        <f t="shared" si="240"/>
        <v>2023</v>
      </c>
      <c r="C3135" s="5">
        <f t="shared" si="241"/>
        <v>7</v>
      </c>
      <c r="D3135" s="11">
        <f t="shared" si="242"/>
        <v>45108</v>
      </c>
      <c r="E3135" s="2" t="s">
        <v>23</v>
      </c>
      <c r="F3135" s="5" t="str">
        <f t="shared" si="243"/>
        <v>QUINDIO</v>
      </c>
      <c r="G3135" s="2">
        <v>0</v>
      </c>
      <c r="H3135" s="7">
        <v>111646268</v>
      </c>
      <c r="I3135" s="9">
        <f t="shared" si="244"/>
        <v>1116.4626800000001</v>
      </c>
      <c r="J3135">
        <v>0</v>
      </c>
      <c r="K3135" cm="1">
        <f t="array" ref="K3135">INDEX(T!$H$2:$H$3661, MATCH(1, (T!$D$2:$D$3661=D3135)*(T!$E$2:$E$3661=G!E3135),0))</f>
        <v>645.93880999999999</v>
      </c>
      <c r="L3135" cm="1">
        <f t="array" ref="L3135">INDEX('C'!$I$2:$I$3661, MATCH(1, ('C'!$D$2:$D$3661=D3135)*('C'!$E$2:$E$3661=G!E3135),0))</f>
        <v>2489315.0057799998</v>
      </c>
      <c r="M3135" cm="1">
        <f t="array" ref="M3135">_xlfn.IFNA(INDEX(P!C$2:C$2862, MATCH(1, (P!$A$2:$A$2862=D3135)*(P!$B$2:$B$2862=F3135),0)),)</f>
        <v>0</v>
      </c>
      <c r="N3135" cm="1">
        <f t="array" ref="N3135">_xlfn.IFNA(INDEX(Ind!$H$2:$H$6441, MATCH(1, (Ind!$A$2:$A$6441=D3135)*(Ind!$D$2:$D$6441=F3135),0)),)</f>
        <v>0</v>
      </c>
      <c r="O3135" cm="1">
        <f t="array" ref="O3135">_xlfn.IFNA(INDEX(Ind!$L$2:$L$6441, MATCH(1, (Ind!$A$2:$A$6441=D3135)*(Ind!$D$2:$D$6441=F3135),0)),)</f>
        <v>0</v>
      </c>
    </row>
    <row r="3136" spans="1:15" x14ac:dyDescent="0.2">
      <c r="A3136" s="4" t="s">
        <v>146</v>
      </c>
      <c r="B3136" s="5" t="str">
        <f t="shared" si="240"/>
        <v>2023</v>
      </c>
      <c r="C3136" s="5">
        <f t="shared" si="241"/>
        <v>7</v>
      </c>
      <c r="D3136" s="11">
        <f t="shared" si="242"/>
        <v>45108</v>
      </c>
      <c r="E3136" s="5" t="s">
        <v>24</v>
      </c>
      <c r="F3136" s="5" t="str">
        <f t="shared" si="243"/>
        <v>RISARALDA</v>
      </c>
      <c r="G3136" s="5">
        <v>0</v>
      </c>
      <c r="H3136" s="8">
        <v>114537354</v>
      </c>
      <c r="I3136" s="9">
        <f t="shared" si="244"/>
        <v>1145.37354</v>
      </c>
      <c r="J3136">
        <v>0</v>
      </c>
      <c r="K3136" cm="1">
        <f t="array" ref="K3136">INDEX(T!$H$2:$H$3661, MATCH(1, (T!$D$2:$D$3661=D3136)*(T!$E$2:$E$3661=G!E3136),0))</f>
        <v>556.29771000000005</v>
      </c>
      <c r="L3136" cm="1">
        <f t="array" ref="L3136">INDEX('C'!$I$2:$I$3661, MATCH(1, ('C'!$D$2:$D$3661=D3136)*('C'!$E$2:$E$3661=G!E3136),0))</f>
        <v>3773122.4983899998</v>
      </c>
      <c r="M3136" cm="1">
        <f t="array" ref="M3136">_xlfn.IFNA(INDEX(P!C$2:C$2862, MATCH(1, (P!$A$2:$A$2862=D3136)*(P!$B$2:$B$2862=F3136),0)),)</f>
        <v>0</v>
      </c>
      <c r="N3136" cm="1">
        <f t="array" ref="N3136">_xlfn.IFNA(INDEX(Ind!$H$2:$H$6441, MATCH(1, (Ind!$A$2:$A$6441=D3136)*(Ind!$D$2:$D$6441=F3136),0)),)</f>
        <v>210.17432642932999</v>
      </c>
      <c r="O3136" cm="1">
        <f t="array" ref="O3136">_xlfn.IFNA(INDEX(Ind!$L$2:$L$6441, MATCH(1, (Ind!$A$2:$A$6441=D3136)*(Ind!$D$2:$D$6441=F3136),0)),)</f>
        <v>111.545743769037</v>
      </c>
    </row>
    <row r="3137" spans="1:15" x14ac:dyDescent="0.2">
      <c r="A3137" s="1" t="s">
        <v>146</v>
      </c>
      <c r="B3137" s="5" t="str">
        <f t="shared" si="240"/>
        <v>2023</v>
      </c>
      <c r="C3137" s="5">
        <f t="shared" si="241"/>
        <v>7</v>
      </c>
      <c r="D3137" s="11">
        <f t="shared" si="242"/>
        <v>45108</v>
      </c>
      <c r="E3137" s="2" t="s">
        <v>25</v>
      </c>
      <c r="F3137" s="5" t="str">
        <f t="shared" si="243"/>
        <v>SANTANDER</v>
      </c>
      <c r="G3137" s="13">
        <v>108012000</v>
      </c>
      <c r="H3137" s="7">
        <v>193855875</v>
      </c>
      <c r="I3137" s="9">
        <f t="shared" si="244"/>
        <v>1509.339375</v>
      </c>
      <c r="J3137">
        <v>0</v>
      </c>
      <c r="K3137" cm="1">
        <f t="array" ref="K3137">INDEX(T!$H$2:$H$3661, MATCH(1, (T!$D$2:$D$3661=D3137)*(T!$E$2:$E$3661=G!E3137),0))</f>
        <v>930.48947999999996</v>
      </c>
      <c r="L3137" cm="1">
        <f t="array" ref="L3137">INDEX('C'!$I$2:$I$3661, MATCH(1, ('C'!$D$2:$D$3661=D3137)*('C'!$E$2:$E$3661=G!E3137),0))</f>
        <v>1151386.9760400001</v>
      </c>
      <c r="M3137" cm="1">
        <f t="array" ref="M3137">_xlfn.IFNA(INDEX(P!C$2:C$2862, MATCH(1, (P!$A$2:$A$2862=D3137)*(P!$B$2:$B$2862=F3137),0)),)</f>
        <v>20.237741935483868</v>
      </c>
      <c r="N3137" cm="1">
        <f t="array" ref="N3137">_xlfn.IFNA(INDEX(Ind!$H$2:$H$6441, MATCH(1, (Ind!$A$2:$A$6441=D3137)*(Ind!$D$2:$D$6441=F3137),0)),)</f>
        <v>159.39663536638301</v>
      </c>
      <c r="O3137" cm="1">
        <f t="array" ref="O3137">_xlfn.IFNA(INDEX(Ind!$L$2:$L$6441, MATCH(1, (Ind!$A$2:$A$6441=D3137)*(Ind!$D$2:$D$6441=F3137),0)),)</f>
        <v>104.320774282751</v>
      </c>
    </row>
    <row r="3138" spans="1:15" x14ac:dyDescent="0.2">
      <c r="A3138" s="4" t="s">
        <v>146</v>
      </c>
      <c r="B3138" s="5" t="str">
        <f t="shared" si="240"/>
        <v>2023</v>
      </c>
      <c r="C3138" s="5">
        <f t="shared" si="241"/>
        <v>7</v>
      </c>
      <c r="D3138" s="11">
        <f t="shared" si="242"/>
        <v>45108</v>
      </c>
      <c r="E3138" s="5" t="s">
        <v>27</v>
      </c>
      <c r="F3138" s="5" t="str">
        <f t="shared" si="243"/>
        <v>TOLIMA</v>
      </c>
      <c r="G3138" s="5">
        <v>0</v>
      </c>
      <c r="H3138" s="8">
        <v>109162200</v>
      </c>
      <c r="I3138" s="9">
        <f t="shared" si="244"/>
        <v>1091.6220000000001</v>
      </c>
      <c r="J3138">
        <v>0</v>
      </c>
      <c r="K3138" cm="1">
        <f t="array" ref="K3138">INDEX(T!$H$2:$H$3661, MATCH(1, (T!$D$2:$D$3661=D3138)*(T!$E$2:$E$3661=G!E3138),0))</f>
        <v>660.62199999999996</v>
      </c>
      <c r="L3138" cm="1">
        <f t="array" ref="L3138">INDEX('C'!$I$2:$I$3661, MATCH(1, ('C'!$D$2:$D$3661=D3138)*('C'!$E$2:$E$3661=G!E3138),0))</f>
        <v>91295.604000000007</v>
      </c>
      <c r="M3138" cm="1">
        <f t="array" ref="M3138">_xlfn.IFNA(INDEX(P!C$2:C$2862, MATCH(1, (P!$A$2:$A$2862=D3138)*(P!$B$2:$B$2862=F3138),0)),)</f>
        <v>1.7296774193548385</v>
      </c>
      <c r="N3138" cm="1">
        <f t="array" ref="N3138">_xlfn.IFNA(INDEX(Ind!$H$2:$H$6441, MATCH(1, (Ind!$A$2:$A$6441=D3138)*(Ind!$D$2:$D$6441=F3138),0)),)</f>
        <v>141.659497454562</v>
      </c>
      <c r="O3138" cm="1">
        <f t="array" ref="O3138">_xlfn.IFNA(INDEX(Ind!$L$2:$L$6441, MATCH(1, (Ind!$A$2:$A$6441=D3138)*(Ind!$D$2:$D$6441=F3138),0)),)</f>
        <v>96.068995687769501</v>
      </c>
    </row>
    <row r="3139" spans="1:15" x14ac:dyDescent="0.2">
      <c r="A3139" s="1" t="s">
        <v>146</v>
      </c>
      <c r="B3139" s="5" t="str">
        <f t="shared" ref="B3139:B3202" si="245">MID(A3139,7,20)</f>
        <v>2023</v>
      </c>
      <c r="C3139" s="5">
        <f t="shared" ref="C3139:C3202" si="246">IF(MID(A3139,1,3)="Jan",1,
IF(MID(A3139,1,3)="Feb",2,
IF(MID(A3139,1,3)="Mar",3,
IF(MID(A3139,1,3)="Apr",4,
IF(MID(A3139,1,3)="May",5,
IF(MID(A3139,1,3)="Jun",6,
IF(MID(A3139,1,3)="Jul",7,
IF(MID(A3139,1,3)="Aug",8,
IF(MID(A3139,1,3)="Sep",9,
IF(MID(A3139,1,3)="Oct",10,
IF(MID(A3139,1,3)="Nov",11,
IF(MID(A3139,1,3)="Dec",12))))))))))))</f>
        <v>7</v>
      </c>
      <c r="D3139" s="11">
        <f t="shared" ref="D3139:D3202" si="247">DATE(B3139,C3139,1)</f>
        <v>45108</v>
      </c>
      <c r="E3139" s="2" t="s">
        <v>28</v>
      </c>
      <c r="F3139" s="5" t="str">
        <f t="shared" ref="F3139:F3202" si="248">MID(E3139,5,100)</f>
        <v>VALLE DEL CAUCA</v>
      </c>
      <c r="G3139" s="13">
        <v>124998076</v>
      </c>
      <c r="H3139" s="3">
        <v>0</v>
      </c>
      <c r="I3139" s="9">
        <f t="shared" ref="I3139:I3202" si="249">IF(G3139=0,H3139/100000,IF(H3139=0,G3139/100000,((G3139+H3139)/2)/100000))</f>
        <v>1249.9807599999999</v>
      </c>
      <c r="J3139">
        <v>0</v>
      </c>
      <c r="K3139" cm="1">
        <f t="array" ref="K3139">INDEX(T!$H$2:$H$3661, MATCH(1, (T!$D$2:$D$3661=D3139)*(T!$E$2:$E$3661=G!E3139),0))</f>
        <v>1007.5019</v>
      </c>
      <c r="L3139" cm="1">
        <f t="array" ref="L3139">INDEX('C'!$I$2:$I$3661, MATCH(1, ('C'!$D$2:$D$3661=D3139)*('C'!$E$2:$E$3661=G!E3139),0))</f>
        <v>33191119.995189998</v>
      </c>
      <c r="M3139" cm="1">
        <f t="array" ref="M3139">_xlfn.IFNA(INDEX(P!C$2:C$2862, MATCH(1, (P!$A$2:$A$2862=D3139)*(P!$B$2:$B$2862=F3139),0)),)</f>
        <v>0</v>
      </c>
      <c r="N3139" cm="1">
        <f t="array" ref="N3139">_xlfn.IFNA(INDEX(Ind!$H$2:$H$6441, MATCH(1, (Ind!$A$2:$A$6441=D3139)*(Ind!$D$2:$D$6441=F3139),0)),)</f>
        <v>161.76576806802501</v>
      </c>
      <c r="O3139" cm="1">
        <f t="array" ref="O3139">_xlfn.IFNA(INDEX(Ind!$L$2:$L$6441, MATCH(1, (Ind!$A$2:$A$6441=D3139)*(Ind!$D$2:$D$6441=F3139),0)),)</f>
        <v>100.762348960802</v>
      </c>
    </row>
    <row r="3140" spans="1:15" x14ac:dyDescent="0.2">
      <c r="A3140" s="4" t="s">
        <v>146</v>
      </c>
      <c r="B3140" s="5" t="str">
        <f t="shared" si="245"/>
        <v>2023</v>
      </c>
      <c r="C3140" s="5">
        <f t="shared" si="246"/>
        <v>7</v>
      </c>
      <c r="D3140" s="11">
        <f t="shared" si="247"/>
        <v>45108</v>
      </c>
      <c r="E3140" s="5" t="s">
        <v>74</v>
      </c>
      <c r="F3140" s="5" t="str">
        <f t="shared" si="248"/>
        <v>ARAUCA</v>
      </c>
      <c r="G3140" s="5">
        <v>0</v>
      </c>
      <c r="H3140" s="8">
        <v>106723000</v>
      </c>
      <c r="I3140" s="9">
        <f t="shared" si="249"/>
        <v>1067.23</v>
      </c>
      <c r="J3140">
        <v>0</v>
      </c>
      <c r="K3140" cm="1">
        <f t="array" ref="K3140">INDEX(T!$H$2:$H$3661, MATCH(1, (T!$D$2:$D$3661=D3140)*(T!$E$2:$E$3661=G!E3140),0))</f>
        <v>1380.4</v>
      </c>
      <c r="L3140" cm="1">
        <f t="array" ref="L3140">INDEX('C'!$I$2:$I$3661, MATCH(1, ('C'!$D$2:$D$3661=D3140)*('C'!$E$2:$E$3661=G!E3140),0))</f>
        <v>36057</v>
      </c>
      <c r="M3140" cm="1">
        <f t="array" ref="M3140">_xlfn.IFNA(INDEX(P!C$2:C$2862, MATCH(1, (P!$A$2:$A$2862=D3140)*(P!$B$2:$B$2862=F3140),0)),)</f>
        <v>3.0367741935483874</v>
      </c>
      <c r="N3140" cm="1">
        <f t="array" ref="N3140">_xlfn.IFNA(INDEX(Ind!$H$2:$H$6441, MATCH(1, (Ind!$A$2:$A$6441=D3140)*(Ind!$D$2:$D$6441=F3140),0)),)</f>
        <v>0</v>
      </c>
      <c r="O3140" cm="1">
        <f t="array" ref="O3140">_xlfn.IFNA(INDEX(Ind!$L$2:$L$6441, MATCH(1, (Ind!$A$2:$A$6441=D3140)*(Ind!$D$2:$D$6441=F3140),0)),)</f>
        <v>0</v>
      </c>
    </row>
    <row r="3141" spans="1:15" x14ac:dyDescent="0.2">
      <c r="A3141" s="1" t="s">
        <v>146</v>
      </c>
      <c r="B3141" s="5" t="str">
        <f t="shared" si="245"/>
        <v>2023</v>
      </c>
      <c r="C3141" s="5">
        <f t="shared" si="246"/>
        <v>7</v>
      </c>
      <c r="D3141" s="11">
        <f t="shared" si="247"/>
        <v>45108</v>
      </c>
      <c r="E3141" s="2" t="s">
        <v>29</v>
      </c>
      <c r="F3141" s="5" t="str">
        <f t="shared" si="248"/>
        <v>CASANARE</v>
      </c>
      <c r="G3141" s="2">
        <v>0</v>
      </c>
      <c r="H3141" s="3">
        <v>69892688</v>
      </c>
      <c r="I3141" s="9">
        <f t="shared" si="249"/>
        <v>698.92687999999998</v>
      </c>
      <c r="J3141">
        <v>0</v>
      </c>
      <c r="K3141" cm="1">
        <f t="array" ref="K3141">INDEX(T!$H$2:$H$3661, MATCH(1, (T!$D$2:$D$3661=D3141)*(T!$E$2:$E$3661=G!E3141),0))</f>
        <v>100.44445</v>
      </c>
      <c r="L3141" cm="1">
        <f t="array" ref="L3141">INDEX('C'!$I$2:$I$3661, MATCH(1, ('C'!$D$2:$D$3661=D3141)*('C'!$E$2:$E$3661=G!E3141),0))</f>
        <v>568211.17315000005</v>
      </c>
      <c r="M3141" cm="1">
        <f t="array" ref="M3141">_xlfn.IFNA(INDEX(P!C$2:C$2862, MATCH(1, (P!$A$2:$A$2862=D3141)*(P!$B$2:$B$2862=F3141),0)),)</f>
        <v>633.05419354838716</v>
      </c>
      <c r="N3141" cm="1">
        <f t="array" ref="N3141">_xlfn.IFNA(INDEX(Ind!$H$2:$H$6441, MATCH(1, (Ind!$A$2:$A$6441=D3141)*(Ind!$D$2:$D$6441=F3141),0)),)</f>
        <v>0</v>
      </c>
      <c r="O3141" cm="1">
        <f t="array" ref="O3141">_xlfn.IFNA(INDEX(Ind!$L$2:$L$6441, MATCH(1, (Ind!$A$2:$A$6441=D3141)*(Ind!$D$2:$D$6441=F3141),0)),)</f>
        <v>0</v>
      </c>
    </row>
    <row r="3142" spans="1:15" x14ac:dyDescent="0.2">
      <c r="A3142" s="4" t="s">
        <v>146</v>
      </c>
      <c r="B3142" s="5" t="str">
        <f t="shared" si="245"/>
        <v>2023</v>
      </c>
      <c r="C3142" s="5">
        <f t="shared" si="246"/>
        <v>7</v>
      </c>
      <c r="D3142" s="11">
        <f t="shared" si="247"/>
        <v>45108</v>
      </c>
      <c r="E3142" s="5" t="s">
        <v>30</v>
      </c>
      <c r="F3142" s="5" t="str">
        <f t="shared" si="248"/>
        <v>PUTUMAYO</v>
      </c>
      <c r="G3142" s="5">
        <v>0</v>
      </c>
      <c r="H3142" s="8">
        <v>100671000</v>
      </c>
      <c r="I3142" s="9">
        <f t="shared" si="249"/>
        <v>1006.71</v>
      </c>
      <c r="J3142">
        <v>0</v>
      </c>
      <c r="K3142" cm="1">
        <f t="array" ref="K3142">INDEX(T!$H$2:$H$3661, MATCH(1, (T!$D$2:$D$3661=D3142)*(T!$E$2:$E$3661=G!E3142),0))</f>
        <v>3858.7566700000002</v>
      </c>
      <c r="L3142" cm="1">
        <f t="array" ref="L3142">INDEX('C'!$I$2:$I$3661, MATCH(1, ('C'!$D$2:$D$3661=D3142)*('C'!$E$2:$E$3661=G!E3142),0))</f>
        <v>62065.906669999997</v>
      </c>
      <c r="M3142" cm="1">
        <f t="array" ref="M3142">_xlfn.IFNA(INDEX(P!C$2:C$2862, MATCH(1, (P!$A$2:$A$2862=D3142)*(P!$B$2:$B$2862=F3142),0)),)</f>
        <v>4.0006451612903229</v>
      </c>
      <c r="N3142" cm="1">
        <f t="array" ref="N3142">_xlfn.IFNA(INDEX(Ind!$H$2:$H$6441, MATCH(1, (Ind!$A$2:$A$6441=D3142)*(Ind!$D$2:$D$6441=F3142),0)),)</f>
        <v>0</v>
      </c>
      <c r="O3142" cm="1">
        <f t="array" ref="O3142">_xlfn.IFNA(INDEX(Ind!$L$2:$L$6441, MATCH(1, (Ind!$A$2:$A$6441=D3142)*(Ind!$D$2:$D$6441=F3142),0)),)</f>
        <v>0</v>
      </c>
    </row>
    <row r="3143" spans="1:15" x14ac:dyDescent="0.2">
      <c r="A3143" s="1" t="s">
        <v>146</v>
      </c>
      <c r="B3143" s="5" t="str">
        <f t="shared" si="245"/>
        <v>2023</v>
      </c>
      <c r="C3143" s="5">
        <f t="shared" si="246"/>
        <v>7</v>
      </c>
      <c r="D3143" s="11">
        <f t="shared" si="247"/>
        <v>45108</v>
      </c>
      <c r="E3143" s="2" t="s">
        <v>31</v>
      </c>
      <c r="F3143" s="5" t="str">
        <f t="shared" si="248"/>
        <v>GUAVIARE</v>
      </c>
      <c r="G3143" s="2">
        <v>0</v>
      </c>
      <c r="H3143" s="7">
        <v>117391000</v>
      </c>
      <c r="I3143" s="9">
        <f t="shared" si="249"/>
        <v>1173.9100000000001</v>
      </c>
      <c r="J3143">
        <v>0</v>
      </c>
      <c r="K3143" cm="1">
        <f t="array" ref="K3143">INDEX(T!$H$2:$H$3661, MATCH(1, (T!$D$2:$D$3661=D3143)*(T!$E$2:$E$3661=G!E3143),0))</f>
        <v>2415.98</v>
      </c>
      <c r="L3143" cm="1">
        <f t="array" ref="L3143">INDEX('C'!$I$2:$I$3661, MATCH(1, ('C'!$D$2:$D$3661=D3143)*('C'!$E$2:$E$3661=G!E3143),0))</f>
        <v>60646.25</v>
      </c>
      <c r="M3143" cm="1">
        <f t="array" ref="M3143">_xlfn.IFNA(INDEX(P!C$2:C$2862, MATCH(1, (P!$A$2:$A$2862=D3143)*(P!$B$2:$B$2862=F3143),0)),)</f>
        <v>0</v>
      </c>
      <c r="N3143" cm="1">
        <f t="array" ref="N3143">_xlfn.IFNA(INDEX(Ind!$H$2:$H$6441, MATCH(1, (Ind!$A$2:$A$6441=D3143)*(Ind!$D$2:$D$6441=F3143),0)),)</f>
        <v>0</v>
      </c>
      <c r="O3143" cm="1">
        <f t="array" ref="O3143">_xlfn.IFNA(INDEX(Ind!$L$2:$L$6441, MATCH(1, (Ind!$A$2:$A$6441=D3143)*(Ind!$D$2:$D$6441=F3143),0)),)</f>
        <v>0</v>
      </c>
    </row>
    <row r="3144" spans="1:15" x14ac:dyDescent="0.2">
      <c r="A3144" s="4" t="s">
        <v>147</v>
      </c>
      <c r="B3144" s="5" t="str">
        <f t="shared" si="245"/>
        <v>2023</v>
      </c>
      <c r="C3144" s="5">
        <f t="shared" si="246"/>
        <v>8</v>
      </c>
      <c r="D3144" s="11">
        <f t="shared" si="247"/>
        <v>45139</v>
      </c>
      <c r="E3144" s="5" t="s">
        <v>5</v>
      </c>
      <c r="F3144" s="5" t="str">
        <f t="shared" si="248"/>
        <v>ANTIOQUIA</v>
      </c>
      <c r="G3144" s="5">
        <v>91293000</v>
      </c>
      <c r="H3144" s="6">
        <v>80679000</v>
      </c>
      <c r="I3144" s="9">
        <f t="shared" si="249"/>
        <v>859.86</v>
      </c>
      <c r="J3144">
        <v>0</v>
      </c>
      <c r="K3144" cm="1">
        <f t="array" ref="K3144">INDEX(T!$H$2:$H$3661, MATCH(1, (T!$D$2:$D$3661=D3144)*(T!$E$2:$E$3661=G!E3144),0))</f>
        <v>592.42650000000003</v>
      </c>
      <c r="L3144" cm="1">
        <f t="array" ref="L3144">INDEX('C'!$I$2:$I$3661, MATCH(1, ('C'!$D$2:$D$3661=D3144)*('C'!$E$2:$E$3661=G!E3144),0))</f>
        <v>14158698.658335</v>
      </c>
      <c r="M3144" cm="1">
        <f t="array" ref="M3144">_xlfn.IFNA(INDEX(P!C$2:C$2862, MATCH(1, (P!$A$2:$A$2862=D3144)*(P!$B$2:$B$2862=F3144),0)),)</f>
        <v>0</v>
      </c>
      <c r="N3144" cm="1">
        <f t="array" ref="N3144">_xlfn.IFNA(INDEX(Ind!$H$2:$H$6441, MATCH(1, (Ind!$A$2:$A$6441=D3144)*(Ind!$D$2:$D$6441=F3144),0)),)</f>
        <v>154.675487251134</v>
      </c>
      <c r="O3144" cm="1">
        <f t="array" ref="O3144">_xlfn.IFNA(INDEX(Ind!$L$2:$L$6441, MATCH(1, (Ind!$A$2:$A$6441=D3144)*(Ind!$D$2:$D$6441=F3144),0)),)</f>
        <v>95.921804488410203</v>
      </c>
    </row>
    <row r="3145" spans="1:15" x14ac:dyDescent="0.2">
      <c r="A3145" s="1" t="s">
        <v>147</v>
      </c>
      <c r="B3145" s="5" t="str">
        <f t="shared" si="245"/>
        <v>2023</v>
      </c>
      <c r="C3145" s="5">
        <f t="shared" si="246"/>
        <v>8</v>
      </c>
      <c r="D3145" s="11">
        <f t="shared" si="247"/>
        <v>45139</v>
      </c>
      <c r="E3145" s="2" t="s">
        <v>6</v>
      </c>
      <c r="F3145" s="5" t="str">
        <f t="shared" si="248"/>
        <v>ATLANTICO</v>
      </c>
      <c r="G3145" s="13">
        <v>136026409</v>
      </c>
      <c r="H3145" s="3">
        <v>0</v>
      </c>
      <c r="I3145" s="9">
        <f t="shared" si="249"/>
        <v>1360.2640899999999</v>
      </c>
      <c r="J3145">
        <v>0</v>
      </c>
      <c r="K3145" cm="1">
        <f t="array" ref="K3145">INDEX(T!$H$2:$H$3661, MATCH(1, (T!$D$2:$D$3661=D3145)*(T!$E$2:$E$3661=G!E3145),0))</f>
        <v>321.16320000000002</v>
      </c>
      <c r="L3145" cm="1">
        <f t="array" ref="L3145">INDEX('C'!$I$2:$I$3661, MATCH(1, ('C'!$D$2:$D$3661=D3145)*('C'!$E$2:$E$3661=G!E3145),0))</f>
        <v>18292870.43395</v>
      </c>
      <c r="M3145" cm="1">
        <f t="array" ref="M3145">_xlfn.IFNA(INDEX(P!C$2:C$2862, MATCH(1, (P!$A$2:$A$2862=D3145)*(P!$B$2:$B$2862=F3145),0)),)</f>
        <v>36.087741935483869</v>
      </c>
      <c r="N3145" cm="1">
        <f t="array" ref="N3145">_xlfn.IFNA(INDEX(Ind!$H$2:$H$6441, MATCH(1, (Ind!$A$2:$A$6441=D3145)*(Ind!$D$2:$D$6441=F3145),0)),)</f>
        <v>183.20868152030599</v>
      </c>
      <c r="O3145" cm="1">
        <f t="array" ref="O3145">_xlfn.IFNA(INDEX(Ind!$L$2:$L$6441, MATCH(1, (Ind!$A$2:$A$6441=D3145)*(Ind!$D$2:$D$6441=F3145),0)),)</f>
        <v>110.021789852406</v>
      </c>
    </row>
    <row r="3146" spans="1:15" x14ac:dyDescent="0.2">
      <c r="A3146" s="4" t="s">
        <v>147</v>
      </c>
      <c r="B3146" s="5" t="str">
        <f t="shared" si="245"/>
        <v>2023</v>
      </c>
      <c r="C3146" s="5">
        <f t="shared" si="246"/>
        <v>8</v>
      </c>
      <c r="D3146" s="11">
        <f t="shared" si="247"/>
        <v>45139</v>
      </c>
      <c r="E3146" s="5" t="s">
        <v>7</v>
      </c>
      <c r="F3146" s="5" t="str">
        <f t="shared" si="248"/>
        <v>BOGOTA, D.C.</v>
      </c>
      <c r="G3146" s="5">
        <v>0</v>
      </c>
      <c r="H3146" s="6">
        <v>95386000</v>
      </c>
      <c r="I3146" s="9">
        <f t="shared" si="249"/>
        <v>953.86</v>
      </c>
      <c r="J3146">
        <v>0</v>
      </c>
      <c r="K3146" cm="1">
        <f t="array" ref="K3146">INDEX(T!$H$2:$H$3661, MATCH(1, (T!$D$2:$D$3661=D3146)*(T!$E$2:$E$3661=G!E3146),0))</f>
        <v>736.37</v>
      </c>
      <c r="L3146" cm="1">
        <f t="array" ref="L3146">INDEX('C'!$I$2:$I$3661, MATCH(1, ('C'!$D$2:$D$3661=D3146)*('C'!$E$2:$E$3661=G!E3146),0))</f>
        <v>57140332.280000001</v>
      </c>
      <c r="M3146" cm="1">
        <f t="array" ref="M3146">_xlfn.IFNA(INDEX(P!C$2:C$2862, MATCH(1, (P!$A$2:$A$2862=D3146)*(P!$B$2:$B$2862=F3146),0)),)</f>
        <v>0</v>
      </c>
      <c r="N3146" cm="1">
        <f t="array" ref="N3146">_xlfn.IFNA(INDEX(Ind!$H$2:$H$6441, MATCH(1, (Ind!$A$2:$A$6441=D3146)*(Ind!$D$2:$D$6441=F3146),0)),)</f>
        <v>157.52952755290301</v>
      </c>
      <c r="O3146" cm="1">
        <f t="array" ref="O3146">_xlfn.IFNA(INDEX(Ind!$L$2:$L$6441, MATCH(1, (Ind!$A$2:$A$6441=D3146)*(Ind!$D$2:$D$6441=F3146),0)),)</f>
        <v>94.9830497339602</v>
      </c>
    </row>
    <row r="3147" spans="1:15" x14ac:dyDescent="0.2">
      <c r="A3147" s="1" t="s">
        <v>147</v>
      </c>
      <c r="B3147" s="5" t="str">
        <f t="shared" si="245"/>
        <v>2023</v>
      </c>
      <c r="C3147" s="5">
        <f t="shared" si="246"/>
        <v>8</v>
      </c>
      <c r="D3147" s="11">
        <f t="shared" si="247"/>
        <v>45139</v>
      </c>
      <c r="E3147" s="2" t="s">
        <v>8</v>
      </c>
      <c r="F3147" s="5" t="str">
        <f t="shared" si="248"/>
        <v>BOLIVAR</v>
      </c>
      <c r="G3147" s="13">
        <v>134800000</v>
      </c>
      <c r="H3147" s="3">
        <v>66026000</v>
      </c>
      <c r="I3147" s="9">
        <f t="shared" si="249"/>
        <v>1004.13</v>
      </c>
      <c r="J3147">
        <v>0</v>
      </c>
      <c r="K3147" cm="1">
        <f t="array" ref="K3147">INDEX(T!$H$2:$H$3661, MATCH(1, (T!$D$2:$D$3661=D3147)*(T!$E$2:$E$3661=G!E3147),0))</f>
        <v>301.80666500000001</v>
      </c>
      <c r="L3147" cm="1">
        <f t="array" ref="L3147">INDEX('C'!$I$2:$I$3661, MATCH(1, ('C'!$D$2:$D$3661=D3147)*('C'!$E$2:$E$3661=G!E3147),0))</f>
        <v>11263964.824999999</v>
      </c>
      <c r="M3147" cm="1">
        <f t="array" ref="M3147">_xlfn.IFNA(INDEX(P!C$2:C$2862, MATCH(1, (P!$A$2:$A$2862=D3147)*(P!$B$2:$B$2862=F3147),0)),)</f>
        <v>1.4316129032258065</v>
      </c>
      <c r="N3147" cm="1">
        <f t="array" ref="N3147">_xlfn.IFNA(INDEX(Ind!$H$2:$H$6441, MATCH(1, (Ind!$A$2:$A$6441=D3147)*(Ind!$D$2:$D$6441=F3147),0)),)</f>
        <v>183.54184142016001</v>
      </c>
      <c r="O3147" cm="1">
        <f t="array" ref="O3147">_xlfn.IFNA(INDEX(Ind!$L$2:$L$6441, MATCH(1, (Ind!$A$2:$A$6441=D3147)*(Ind!$D$2:$D$6441=F3147),0)),)</f>
        <v>103.123752937525</v>
      </c>
    </row>
    <row r="3148" spans="1:15" x14ac:dyDescent="0.2">
      <c r="A3148" s="4" t="s">
        <v>147</v>
      </c>
      <c r="B3148" s="5" t="str">
        <f t="shared" si="245"/>
        <v>2023</v>
      </c>
      <c r="C3148" s="5">
        <f t="shared" si="246"/>
        <v>8</v>
      </c>
      <c r="D3148" s="11">
        <f t="shared" si="247"/>
        <v>45139</v>
      </c>
      <c r="E3148" s="5" t="s">
        <v>9</v>
      </c>
      <c r="F3148" s="5" t="str">
        <f t="shared" si="248"/>
        <v>BOYACA</v>
      </c>
      <c r="G3148" s="12">
        <v>114599000</v>
      </c>
      <c r="H3148" s="8">
        <v>116576875</v>
      </c>
      <c r="I3148" s="9">
        <f t="shared" si="249"/>
        <v>1155.879375</v>
      </c>
      <c r="J3148">
        <v>0</v>
      </c>
      <c r="K3148" cm="1">
        <f t="array" ref="K3148">INDEX(T!$H$2:$H$3661, MATCH(1, (T!$D$2:$D$3661=D3148)*(T!$E$2:$E$3661=G!E3148),0))</f>
        <v>564.54</v>
      </c>
      <c r="L3148" cm="1">
        <f t="array" ref="L3148">INDEX('C'!$I$2:$I$3661, MATCH(1, ('C'!$D$2:$D$3661=D3148)*('C'!$E$2:$E$3661=G!E3148),0))</f>
        <v>87355.197994999995</v>
      </c>
      <c r="M3148" cm="1">
        <f t="array" ref="M3148">_xlfn.IFNA(INDEX(P!C$2:C$2862, MATCH(1, (P!$A$2:$A$2862=D3148)*(P!$B$2:$B$2862=F3148),0)),)</f>
        <v>6.46741935483871</v>
      </c>
      <c r="N3148" cm="1">
        <f t="array" ref="N3148">_xlfn.IFNA(INDEX(Ind!$H$2:$H$6441, MATCH(1, (Ind!$A$2:$A$6441=D3148)*(Ind!$D$2:$D$6441=F3148),0)),)</f>
        <v>182.61139306088501</v>
      </c>
      <c r="O3148" cm="1">
        <f t="array" ref="O3148">_xlfn.IFNA(INDEX(Ind!$L$2:$L$6441, MATCH(1, (Ind!$A$2:$A$6441=D3148)*(Ind!$D$2:$D$6441=F3148),0)),)</f>
        <v>105.120784021549</v>
      </c>
    </row>
    <row r="3149" spans="1:15" x14ac:dyDescent="0.2">
      <c r="A3149" s="1" t="s">
        <v>147</v>
      </c>
      <c r="B3149" s="5" t="str">
        <f t="shared" si="245"/>
        <v>2023</v>
      </c>
      <c r="C3149" s="5">
        <f t="shared" si="246"/>
        <v>8</v>
      </c>
      <c r="D3149" s="11">
        <f t="shared" si="247"/>
        <v>45139</v>
      </c>
      <c r="E3149" s="2" t="s">
        <v>10</v>
      </c>
      <c r="F3149" s="5" t="str">
        <f t="shared" si="248"/>
        <v>CALDAS</v>
      </c>
      <c r="G3149" s="2">
        <v>0</v>
      </c>
      <c r="H3149" s="7">
        <v>106415348</v>
      </c>
      <c r="I3149" s="9">
        <f t="shared" si="249"/>
        <v>1064.1534799999999</v>
      </c>
      <c r="J3149">
        <v>0</v>
      </c>
      <c r="K3149" cm="1">
        <f t="array" ref="K3149">INDEX(T!$H$2:$H$3661, MATCH(1, (T!$D$2:$D$3661=D3149)*(T!$E$2:$E$3661=G!E3149),0))</f>
        <v>761.26047000000005</v>
      </c>
      <c r="L3149" cm="1">
        <f t="array" ref="L3149">INDEX('C'!$I$2:$I$3661, MATCH(1, ('C'!$D$2:$D$3661=D3149)*('C'!$E$2:$E$3661=G!E3149),0))</f>
        <v>2363796.2743500001</v>
      </c>
      <c r="M3149" cm="1">
        <f t="array" ref="M3149">_xlfn.IFNA(INDEX(P!C$2:C$2862, MATCH(1, (P!$A$2:$A$2862=D3149)*(P!$B$2:$B$2862=F3149),0)),)</f>
        <v>0</v>
      </c>
      <c r="N3149" cm="1">
        <f t="array" ref="N3149">_xlfn.IFNA(INDEX(Ind!$H$2:$H$6441, MATCH(1, (Ind!$A$2:$A$6441=D3149)*(Ind!$D$2:$D$6441=F3149),0)),)</f>
        <v>183.722964965339</v>
      </c>
      <c r="O3149" cm="1">
        <f t="array" ref="O3149">_xlfn.IFNA(INDEX(Ind!$L$2:$L$6441, MATCH(1, (Ind!$A$2:$A$6441=D3149)*(Ind!$D$2:$D$6441=F3149),0)),)</f>
        <v>104.434932419232</v>
      </c>
    </row>
    <row r="3150" spans="1:15" x14ac:dyDescent="0.2">
      <c r="A3150" s="4" t="s">
        <v>147</v>
      </c>
      <c r="B3150" s="5" t="str">
        <f t="shared" si="245"/>
        <v>2023</v>
      </c>
      <c r="C3150" s="5">
        <f t="shared" si="246"/>
        <v>8</v>
      </c>
      <c r="D3150" s="11">
        <f t="shared" si="247"/>
        <v>45139</v>
      </c>
      <c r="E3150" s="5" t="s">
        <v>12</v>
      </c>
      <c r="F3150" s="5" t="str">
        <f t="shared" si="248"/>
        <v>CAUCA</v>
      </c>
      <c r="G3150" s="12">
        <v>103465000</v>
      </c>
      <c r="H3150" s="6">
        <v>0</v>
      </c>
      <c r="I3150" s="9">
        <f t="shared" si="249"/>
        <v>1034.6500000000001</v>
      </c>
      <c r="J3150">
        <v>0</v>
      </c>
      <c r="K3150" cm="1">
        <f t="array" ref="K3150">INDEX(T!$H$2:$H$3661, MATCH(1, (T!$D$2:$D$3661=D3150)*(T!$E$2:$E$3661=G!E3150),0))</f>
        <v>931.99</v>
      </c>
      <c r="L3150" cm="1">
        <f t="array" ref="L3150">INDEX('C'!$I$2:$I$3661, MATCH(1, ('C'!$D$2:$D$3661=D3150)*('C'!$E$2:$E$3661=G!E3150),0))</f>
        <v>34931790.119999997</v>
      </c>
      <c r="M3150" cm="1">
        <f t="array" ref="M3150">_xlfn.IFNA(INDEX(P!C$2:C$2862, MATCH(1, (P!$A$2:$A$2862=D3150)*(P!$B$2:$B$2862=F3150),0)),)</f>
        <v>0</v>
      </c>
      <c r="N3150" cm="1">
        <f t="array" ref="N3150">_xlfn.IFNA(INDEX(Ind!$H$2:$H$6441, MATCH(1, (Ind!$A$2:$A$6441=D3150)*(Ind!$D$2:$D$6441=F3150),0)),)</f>
        <v>166.94608315756199</v>
      </c>
      <c r="O3150" cm="1">
        <f t="array" ref="O3150">_xlfn.IFNA(INDEX(Ind!$L$2:$L$6441, MATCH(1, (Ind!$A$2:$A$6441=D3150)*(Ind!$D$2:$D$6441=F3150),0)),)</f>
        <v>106.395471239093</v>
      </c>
    </row>
    <row r="3151" spans="1:15" x14ac:dyDescent="0.2">
      <c r="A3151" s="1" t="s">
        <v>147</v>
      </c>
      <c r="B3151" s="5" t="str">
        <f t="shared" si="245"/>
        <v>2023</v>
      </c>
      <c r="C3151" s="5">
        <f t="shared" si="246"/>
        <v>8</v>
      </c>
      <c r="D3151" s="11">
        <f t="shared" si="247"/>
        <v>45139</v>
      </c>
      <c r="E3151" s="2" t="s">
        <v>13</v>
      </c>
      <c r="F3151" s="5" t="str">
        <f t="shared" si="248"/>
        <v>CESAR</v>
      </c>
      <c r="G3151" s="13">
        <v>137229778</v>
      </c>
      <c r="H3151" s="7">
        <v>189602111</v>
      </c>
      <c r="I3151" s="9">
        <f t="shared" si="249"/>
        <v>1634.159445</v>
      </c>
      <c r="J3151">
        <v>0</v>
      </c>
      <c r="K3151" cm="1">
        <f t="array" ref="K3151">INDEX(T!$H$2:$H$3661, MATCH(1, (T!$D$2:$D$3661=D3151)*(T!$E$2:$E$3661=G!E3151),0))</f>
        <v>763.53479000000004</v>
      </c>
      <c r="L3151" cm="1">
        <f t="array" ref="L3151">INDEX('C'!$I$2:$I$3661, MATCH(1, ('C'!$D$2:$D$3661=D3151)*('C'!$E$2:$E$3661=G!E3151),0))</f>
        <v>8169323.8395600002</v>
      </c>
      <c r="M3151" cm="1">
        <f t="array" ref="M3151">_xlfn.IFNA(INDEX(P!C$2:C$2862, MATCH(1, (P!$A$2:$A$2862=D3151)*(P!$B$2:$B$2862=F3151),0)),)</f>
        <v>7.7454838709677416</v>
      </c>
      <c r="N3151" cm="1">
        <f t="array" ref="N3151">_xlfn.IFNA(INDEX(Ind!$H$2:$H$6441, MATCH(1, (Ind!$A$2:$A$6441=D3151)*(Ind!$D$2:$D$6441=F3151),0)),)</f>
        <v>0</v>
      </c>
      <c r="O3151" cm="1">
        <f t="array" ref="O3151">_xlfn.IFNA(INDEX(Ind!$L$2:$L$6441, MATCH(1, (Ind!$A$2:$A$6441=D3151)*(Ind!$D$2:$D$6441=F3151),0)),)</f>
        <v>0</v>
      </c>
    </row>
    <row r="3152" spans="1:15" x14ac:dyDescent="0.2">
      <c r="A3152" s="4" t="s">
        <v>147</v>
      </c>
      <c r="B3152" s="5" t="str">
        <f t="shared" si="245"/>
        <v>2023</v>
      </c>
      <c r="C3152" s="5">
        <f t="shared" si="246"/>
        <v>8</v>
      </c>
      <c r="D3152" s="11">
        <f t="shared" si="247"/>
        <v>45139</v>
      </c>
      <c r="E3152" s="5" t="s">
        <v>15</v>
      </c>
      <c r="F3152" s="5" t="str">
        <f t="shared" si="248"/>
        <v>CUNDINAMARCA</v>
      </c>
      <c r="G3152" s="12">
        <v>149302000</v>
      </c>
      <c r="H3152" s="8">
        <v>109116679</v>
      </c>
      <c r="I3152" s="9">
        <f t="shared" si="249"/>
        <v>1292.0933950000001</v>
      </c>
      <c r="J3152">
        <v>0</v>
      </c>
      <c r="K3152" cm="1">
        <f t="array" ref="K3152">INDEX(T!$H$2:$H$3661, MATCH(1, (T!$D$2:$D$3661=D3152)*(T!$E$2:$E$3661=G!E3152),0))</f>
        <v>525.57393000000002</v>
      </c>
      <c r="L3152" cm="1">
        <f t="array" ref="L3152">INDEX('C'!$I$2:$I$3661, MATCH(1, ('C'!$D$2:$D$3661=D3152)*('C'!$E$2:$E$3661=G!E3152),0))</f>
        <v>6999010.4287999999</v>
      </c>
      <c r="M3152" cm="1">
        <f t="array" ref="M3152">_xlfn.IFNA(INDEX(P!C$2:C$2862, MATCH(1, (P!$A$2:$A$2862=D3152)*(P!$B$2:$B$2862=F3152),0)),)</f>
        <v>0</v>
      </c>
      <c r="N3152" cm="1">
        <f t="array" ref="N3152">_xlfn.IFNA(INDEX(Ind!$H$2:$H$6441, MATCH(1, (Ind!$A$2:$A$6441=D3152)*(Ind!$D$2:$D$6441=F3152),0)),)</f>
        <v>163.66146940080301</v>
      </c>
      <c r="O3152" cm="1">
        <f t="array" ref="O3152">_xlfn.IFNA(INDEX(Ind!$L$2:$L$6441, MATCH(1, (Ind!$A$2:$A$6441=D3152)*(Ind!$D$2:$D$6441=F3152),0)),)</f>
        <v>102.10974158755999</v>
      </c>
    </row>
    <row r="3153" spans="1:15" x14ac:dyDescent="0.2">
      <c r="A3153" s="1" t="s">
        <v>147</v>
      </c>
      <c r="B3153" s="5" t="str">
        <f t="shared" si="245"/>
        <v>2023</v>
      </c>
      <c r="C3153" s="5">
        <f t="shared" si="246"/>
        <v>8</v>
      </c>
      <c r="D3153" s="11">
        <f t="shared" si="247"/>
        <v>45139</v>
      </c>
      <c r="E3153" s="2" t="s">
        <v>17</v>
      </c>
      <c r="F3153" s="5" t="str">
        <f t="shared" si="248"/>
        <v>HUILA</v>
      </c>
      <c r="G3153" s="2">
        <v>0</v>
      </c>
      <c r="H3153" s="7">
        <v>100852000</v>
      </c>
      <c r="I3153" s="9">
        <f t="shared" si="249"/>
        <v>1008.52</v>
      </c>
      <c r="J3153">
        <v>0</v>
      </c>
      <c r="K3153" cm="1">
        <f t="array" ref="K3153">INDEX(T!$H$2:$H$3661, MATCH(1, (T!$D$2:$D$3661=D3153)*(T!$E$2:$E$3661=G!E3153),0))</f>
        <v>797.36</v>
      </c>
      <c r="L3153" cm="1">
        <f t="array" ref="L3153">INDEX('C'!$I$2:$I$3661, MATCH(1, ('C'!$D$2:$D$3661=D3153)*('C'!$E$2:$E$3661=G!E3153),0))</f>
        <v>28250.02</v>
      </c>
      <c r="M3153" cm="1">
        <f t="array" ref="M3153">_xlfn.IFNA(INDEX(P!C$2:C$2862, MATCH(1, (P!$A$2:$A$2862=D3153)*(P!$B$2:$B$2862=F3153),0)),)</f>
        <v>4.1187096774193543</v>
      </c>
      <c r="N3153" cm="1">
        <f t="array" ref="N3153">_xlfn.IFNA(INDEX(Ind!$H$2:$H$6441, MATCH(1, (Ind!$A$2:$A$6441=D3153)*(Ind!$D$2:$D$6441=F3153),0)),)</f>
        <v>0</v>
      </c>
      <c r="O3153" cm="1">
        <f t="array" ref="O3153">_xlfn.IFNA(INDEX(Ind!$L$2:$L$6441, MATCH(1, (Ind!$A$2:$A$6441=D3153)*(Ind!$D$2:$D$6441=F3153),0)),)</f>
        <v>0</v>
      </c>
    </row>
    <row r="3154" spans="1:15" x14ac:dyDescent="0.2">
      <c r="A3154" s="4" t="s">
        <v>147</v>
      </c>
      <c r="B3154" s="5" t="str">
        <f t="shared" si="245"/>
        <v>2023</v>
      </c>
      <c r="C3154" s="5">
        <f t="shared" si="246"/>
        <v>8</v>
      </c>
      <c r="D3154" s="11">
        <f t="shared" si="247"/>
        <v>45139</v>
      </c>
      <c r="E3154" s="5" t="s">
        <v>19</v>
      </c>
      <c r="F3154" s="5" t="str">
        <f t="shared" si="248"/>
        <v>MAGDALENA</v>
      </c>
      <c r="G3154" s="12">
        <v>135220325</v>
      </c>
      <c r="H3154" s="6">
        <v>0</v>
      </c>
      <c r="I3154" s="9">
        <f t="shared" si="249"/>
        <v>1352.20325</v>
      </c>
      <c r="J3154">
        <v>0</v>
      </c>
      <c r="K3154" cm="1">
        <f t="array" ref="K3154">INDEX(T!$H$2:$H$3661, MATCH(1, (T!$D$2:$D$3661=D3154)*(T!$E$2:$E$3661=G!E3154),0))</f>
        <v>293.31164999999999</v>
      </c>
      <c r="L3154" cm="1">
        <f t="array" ref="L3154">INDEX('C'!$I$2:$I$3661, MATCH(1, ('C'!$D$2:$D$3661=D3154)*('C'!$E$2:$E$3661=G!E3154),0))</f>
        <v>16732058.54122</v>
      </c>
      <c r="M3154" cm="1">
        <f t="array" ref="M3154">_xlfn.IFNA(INDEX(P!C$2:C$2862, MATCH(1, (P!$A$2:$A$2862=D3154)*(P!$B$2:$B$2862=F3154),0)),)</f>
        <v>4.5670967741935486</v>
      </c>
      <c r="N3154" cm="1">
        <f t="array" ref="N3154">_xlfn.IFNA(INDEX(Ind!$H$2:$H$6441, MATCH(1, (Ind!$A$2:$A$6441=D3154)*(Ind!$D$2:$D$6441=F3154),0)),)</f>
        <v>0</v>
      </c>
      <c r="O3154" cm="1">
        <f t="array" ref="O3154">_xlfn.IFNA(INDEX(Ind!$L$2:$L$6441, MATCH(1, (Ind!$A$2:$A$6441=D3154)*(Ind!$D$2:$D$6441=F3154),0)),)</f>
        <v>0</v>
      </c>
    </row>
    <row r="3155" spans="1:15" x14ac:dyDescent="0.2">
      <c r="A3155" s="1" t="s">
        <v>147</v>
      </c>
      <c r="B3155" s="5" t="str">
        <f t="shared" si="245"/>
        <v>2023</v>
      </c>
      <c r="C3155" s="5">
        <f t="shared" si="246"/>
        <v>8</v>
      </c>
      <c r="D3155" s="11">
        <f t="shared" si="247"/>
        <v>45139</v>
      </c>
      <c r="E3155" s="2" t="s">
        <v>20</v>
      </c>
      <c r="F3155" s="5" t="str">
        <f t="shared" si="248"/>
        <v>META</v>
      </c>
      <c r="G3155" s="2">
        <v>0</v>
      </c>
      <c r="H3155" s="7">
        <v>111338045</v>
      </c>
      <c r="I3155" s="9">
        <f t="shared" si="249"/>
        <v>1113.3804500000001</v>
      </c>
      <c r="J3155">
        <v>0</v>
      </c>
      <c r="K3155" cm="1">
        <f t="array" ref="K3155">INDEX(T!$H$2:$H$3661, MATCH(1, (T!$D$2:$D$3661=D3155)*(T!$E$2:$E$3661=G!E3155),0))</f>
        <v>788.31149000000005</v>
      </c>
      <c r="L3155" cm="1">
        <f t="array" ref="L3155">INDEX('C'!$I$2:$I$3661, MATCH(1, ('C'!$D$2:$D$3661=D3155)*('C'!$E$2:$E$3661=G!E3155),0))</f>
        <v>701365.58478000003</v>
      </c>
      <c r="M3155" cm="1">
        <f t="array" ref="M3155">_xlfn.IFNA(INDEX(P!C$2:C$2862, MATCH(1, (P!$A$2:$A$2862=D3155)*(P!$B$2:$B$2862=F3155),0)),)</f>
        <v>2.6254838709677424</v>
      </c>
      <c r="N3155" cm="1">
        <f t="array" ref="N3155">_xlfn.IFNA(INDEX(Ind!$H$2:$H$6441, MATCH(1, (Ind!$A$2:$A$6441=D3155)*(Ind!$D$2:$D$6441=F3155),0)),)</f>
        <v>0</v>
      </c>
      <c r="O3155" cm="1">
        <f t="array" ref="O3155">_xlfn.IFNA(INDEX(Ind!$L$2:$L$6441, MATCH(1, (Ind!$A$2:$A$6441=D3155)*(Ind!$D$2:$D$6441=F3155),0)),)</f>
        <v>0</v>
      </c>
    </row>
    <row r="3156" spans="1:15" x14ac:dyDescent="0.2">
      <c r="A3156" s="4" t="s">
        <v>147</v>
      </c>
      <c r="B3156" s="5" t="str">
        <f t="shared" si="245"/>
        <v>2023</v>
      </c>
      <c r="C3156" s="5">
        <f t="shared" si="246"/>
        <v>8</v>
      </c>
      <c r="D3156" s="11">
        <f t="shared" si="247"/>
        <v>45139</v>
      </c>
      <c r="E3156" s="5" t="s">
        <v>21</v>
      </c>
      <c r="F3156" s="5" t="str">
        <f t="shared" si="248"/>
        <v>NARINO</v>
      </c>
      <c r="G3156" s="5">
        <v>0</v>
      </c>
      <c r="H3156" s="8">
        <v>333928000</v>
      </c>
      <c r="I3156" s="9">
        <f t="shared" si="249"/>
        <v>3339.28</v>
      </c>
      <c r="J3156">
        <v>0</v>
      </c>
      <c r="K3156" cm="1">
        <f t="array" ref="K3156">INDEX(T!$H$2:$H$3661, MATCH(1, (T!$D$2:$D$3661=D3156)*(T!$E$2:$E$3661=G!E3156),0))</f>
        <v>2797.9</v>
      </c>
      <c r="L3156" t="e" cm="1">
        <f t="array" ref="L3156">INDEX('C'!$I$2:$I$3661, MATCH(1, ('C'!$D$2:$D$3661=D3156)*('C'!$E$2:$E$3661=G!E3156),0))</f>
        <v>#N/A</v>
      </c>
      <c r="M3156" cm="1">
        <f t="array" ref="M3156">_xlfn.IFNA(INDEX(P!C$2:C$2862, MATCH(1, (P!$A$2:$A$2862=D3156)*(P!$B$2:$B$2862=F3156),0)),)</f>
        <v>0</v>
      </c>
      <c r="N3156" cm="1">
        <f t="array" ref="N3156">_xlfn.IFNA(INDEX(Ind!$H$2:$H$6441, MATCH(1, (Ind!$A$2:$A$6441=D3156)*(Ind!$D$2:$D$6441=F3156),0)),)</f>
        <v>0</v>
      </c>
      <c r="O3156" cm="1">
        <f t="array" ref="O3156">_xlfn.IFNA(INDEX(Ind!$L$2:$L$6441, MATCH(1, (Ind!$A$2:$A$6441=D3156)*(Ind!$D$2:$D$6441=F3156),0)),)</f>
        <v>0</v>
      </c>
    </row>
    <row r="3157" spans="1:15" x14ac:dyDescent="0.2">
      <c r="A3157" s="1" t="s">
        <v>147</v>
      </c>
      <c r="B3157" s="5" t="str">
        <f t="shared" si="245"/>
        <v>2023</v>
      </c>
      <c r="C3157" s="5">
        <f t="shared" si="246"/>
        <v>8</v>
      </c>
      <c r="D3157" s="11">
        <f t="shared" si="247"/>
        <v>45139</v>
      </c>
      <c r="E3157" s="2" t="s">
        <v>22</v>
      </c>
      <c r="F3157" s="5" t="str">
        <f t="shared" si="248"/>
        <v>NORTE DE SANTANDER</v>
      </c>
      <c r="G3157" s="13">
        <v>100192600</v>
      </c>
      <c r="H3157" s="7">
        <v>195997500</v>
      </c>
      <c r="I3157" s="9">
        <f t="shared" si="249"/>
        <v>1480.9504999999999</v>
      </c>
      <c r="J3157">
        <v>0</v>
      </c>
      <c r="K3157" cm="1">
        <f t="array" ref="K3157">INDEX(T!$H$2:$H$3661, MATCH(1, (T!$D$2:$D$3661=D3157)*(T!$E$2:$E$3661=G!E3157),0))</f>
        <v>993.28800000000001</v>
      </c>
      <c r="L3157" cm="1">
        <f t="array" ref="L3157">INDEX('C'!$I$2:$I$3661, MATCH(1, ('C'!$D$2:$D$3661=D3157)*('C'!$E$2:$E$3661=G!E3157),0))</f>
        <v>998872.30937499995</v>
      </c>
      <c r="M3157" cm="1">
        <f t="array" ref="M3157">_xlfn.IFNA(INDEX(P!C$2:C$2862, MATCH(1, (P!$A$2:$A$2862=D3157)*(P!$B$2:$B$2862=F3157),0)),)</f>
        <v>5.6816129032258065</v>
      </c>
      <c r="N3157" cm="1">
        <f t="array" ref="N3157">_xlfn.IFNA(INDEX(Ind!$H$2:$H$6441, MATCH(1, (Ind!$A$2:$A$6441=D3157)*(Ind!$D$2:$D$6441=F3157),0)),)</f>
        <v>0</v>
      </c>
      <c r="O3157" cm="1">
        <f t="array" ref="O3157">_xlfn.IFNA(INDEX(Ind!$L$2:$L$6441, MATCH(1, (Ind!$A$2:$A$6441=D3157)*(Ind!$D$2:$D$6441=F3157),0)),)</f>
        <v>0</v>
      </c>
    </row>
    <row r="3158" spans="1:15" x14ac:dyDescent="0.2">
      <c r="A3158" s="4" t="s">
        <v>147</v>
      </c>
      <c r="B3158" s="5" t="str">
        <f t="shared" si="245"/>
        <v>2023</v>
      </c>
      <c r="C3158" s="5">
        <f t="shared" si="246"/>
        <v>8</v>
      </c>
      <c r="D3158" s="11">
        <f t="shared" si="247"/>
        <v>45139</v>
      </c>
      <c r="E3158" s="5" t="s">
        <v>23</v>
      </c>
      <c r="F3158" s="5" t="str">
        <f t="shared" si="248"/>
        <v>QUINDIO</v>
      </c>
      <c r="G3158" s="5">
        <v>0</v>
      </c>
      <c r="H3158" s="8">
        <v>114556536</v>
      </c>
      <c r="I3158" s="9">
        <f t="shared" si="249"/>
        <v>1145.5653600000001</v>
      </c>
      <c r="J3158">
        <v>0</v>
      </c>
      <c r="K3158" cm="1">
        <f t="array" ref="K3158">INDEX(T!$H$2:$H$3661, MATCH(1, (T!$D$2:$D$3661=D3158)*(T!$E$2:$E$3661=G!E3158),0))</f>
        <v>783.89416000000006</v>
      </c>
      <c r="L3158" cm="1">
        <f t="array" ref="L3158">INDEX('C'!$I$2:$I$3661, MATCH(1, ('C'!$D$2:$D$3661=D3158)*('C'!$E$2:$E$3661=G!E3158),0))</f>
        <v>2594221.3166999999</v>
      </c>
      <c r="M3158" cm="1">
        <f t="array" ref="M3158">_xlfn.IFNA(INDEX(P!C$2:C$2862, MATCH(1, (P!$A$2:$A$2862=D3158)*(P!$B$2:$B$2862=F3158),0)),)</f>
        <v>0</v>
      </c>
      <c r="N3158" cm="1">
        <f t="array" ref="N3158">_xlfn.IFNA(INDEX(Ind!$H$2:$H$6441, MATCH(1, (Ind!$A$2:$A$6441=D3158)*(Ind!$D$2:$D$6441=F3158),0)),)</f>
        <v>0</v>
      </c>
      <c r="O3158" cm="1">
        <f t="array" ref="O3158">_xlfn.IFNA(INDEX(Ind!$L$2:$L$6441, MATCH(1, (Ind!$A$2:$A$6441=D3158)*(Ind!$D$2:$D$6441=F3158),0)),)</f>
        <v>0</v>
      </c>
    </row>
    <row r="3159" spans="1:15" x14ac:dyDescent="0.2">
      <c r="A3159" s="1" t="s">
        <v>147</v>
      </c>
      <c r="B3159" s="5" t="str">
        <f t="shared" si="245"/>
        <v>2023</v>
      </c>
      <c r="C3159" s="5">
        <f t="shared" si="246"/>
        <v>8</v>
      </c>
      <c r="D3159" s="11">
        <f t="shared" si="247"/>
        <v>45139</v>
      </c>
      <c r="E3159" s="2" t="s">
        <v>24</v>
      </c>
      <c r="F3159" s="5" t="str">
        <f t="shared" si="248"/>
        <v>RISARALDA</v>
      </c>
      <c r="G3159" s="2">
        <v>0</v>
      </c>
      <c r="H3159" s="7">
        <v>117387632</v>
      </c>
      <c r="I3159" s="9">
        <f t="shared" si="249"/>
        <v>1173.8763200000001</v>
      </c>
      <c r="J3159">
        <v>0</v>
      </c>
      <c r="K3159" cm="1">
        <f t="array" ref="K3159">INDEX(T!$H$2:$H$3661, MATCH(1, (T!$D$2:$D$3661=D3159)*(T!$E$2:$E$3661=G!E3159),0))</f>
        <v>674.67888000000005</v>
      </c>
      <c r="L3159" cm="1">
        <f t="array" ref="L3159">INDEX('C'!$I$2:$I$3661, MATCH(1, ('C'!$D$2:$D$3661=D3159)*('C'!$E$2:$E$3661=G!E3159),0))</f>
        <v>3808109.8745900001</v>
      </c>
      <c r="M3159" cm="1">
        <f t="array" ref="M3159">_xlfn.IFNA(INDEX(P!C$2:C$2862, MATCH(1, (P!$A$2:$A$2862=D3159)*(P!$B$2:$B$2862=F3159),0)),)</f>
        <v>0</v>
      </c>
      <c r="N3159" cm="1">
        <f t="array" ref="N3159">_xlfn.IFNA(INDEX(Ind!$H$2:$H$6441, MATCH(1, (Ind!$A$2:$A$6441=D3159)*(Ind!$D$2:$D$6441=F3159),0)),)</f>
        <v>229.96907318484301</v>
      </c>
      <c r="O3159" cm="1">
        <f t="array" ref="O3159">_xlfn.IFNA(INDEX(Ind!$L$2:$L$6441, MATCH(1, (Ind!$A$2:$A$6441=D3159)*(Ind!$D$2:$D$6441=F3159),0)),)</f>
        <v>112.951977879899</v>
      </c>
    </row>
    <row r="3160" spans="1:15" x14ac:dyDescent="0.2">
      <c r="A3160" s="4" t="s">
        <v>147</v>
      </c>
      <c r="B3160" s="5" t="str">
        <f t="shared" si="245"/>
        <v>2023</v>
      </c>
      <c r="C3160" s="5">
        <f t="shared" si="246"/>
        <v>8</v>
      </c>
      <c r="D3160" s="11">
        <f t="shared" si="247"/>
        <v>45139</v>
      </c>
      <c r="E3160" s="5" t="s">
        <v>25</v>
      </c>
      <c r="F3160" s="5" t="str">
        <f t="shared" si="248"/>
        <v>SANTANDER</v>
      </c>
      <c r="G3160" s="5">
        <v>87829000</v>
      </c>
      <c r="H3160" s="8">
        <v>163243191</v>
      </c>
      <c r="I3160" s="9">
        <f t="shared" si="249"/>
        <v>1255.3609550000001</v>
      </c>
      <c r="J3160">
        <v>0</v>
      </c>
      <c r="K3160" cm="1">
        <f t="array" ref="K3160">INDEX(T!$H$2:$H$3661, MATCH(1, (T!$D$2:$D$3661=D3160)*(T!$E$2:$E$3661=G!E3160),0))</f>
        <v>965.05084999999997</v>
      </c>
      <c r="L3160" cm="1">
        <f t="array" ref="L3160">INDEX('C'!$I$2:$I$3661, MATCH(1, ('C'!$D$2:$D$3661=D3160)*('C'!$E$2:$E$3661=G!E3160),0))</f>
        <v>1186466.73649</v>
      </c>
      <c r="M3160" cm="1">
        <f t="array" ref="M3160">_xlfn.IFNA(INDEX(P!C$2:C$2862, MATCH(1, (P!$A$2:$A$2862=D3160)*(P!$B$2:$B$2862=F3160),0)),)</f>
        <v>20.003870967741939</v>
      </c>
      <c r="N3160" cm="1">
        <f t="array" ref="N3160">_xlfn.IFNA(INDEX(Ind!$H$2:$H$6441, MATCH(1, (Ind!$A$2:$A$6441=D3160)*(Ind!$D$2:$D$6441=F3160),0)),)</f>
        <v>162.181080983908</v>
      </c>
      <c r="O3160" cm="1">
        <f t="array" ref="O3160">_xlfn.IFNA(INDEX(Ind!$L$2:$L$6441, MATCH(1, (Ind!$A$2:$A$6441=D3160)*(Ind!$D$2:$D$6441=F3160),0)),)</f>
        <v>103.18618978873999</v>
      </c>
    </row>
    <row r="3161" spans="1:15" x14ac:dyDescent="0.2">
      <c r="A3161" s="1" t="s">
        <v>147</v>
      </c>
      <c r="B3161" s="5" t="str">
        <f t="shared" si="245"/>
        <v>2023</v>
      </c>
      <c r="C3161" s="5">
        <f t="shared" si="246"/>
        <v>8</v>
      </c>
      <c r="D3161" s="11">
        <f t="shared" si="247"/>
        <v>45139</v>
      </c>
      <c r="E3161" s="2" t="s">
        <v>27</v>
      </c>
      <c r="F3161" s="5" t="str">
        <f t="shared" si="248"/>
        <v>TOLIMA</v>
      </c>
      <c r="G3161" s="2">
        <v>0</v>
      </c>
      <c r="H3161" s="7">
        <v>103570400</v>
      </c>
      <c r="I3161" s="9">
        <f t="shared" si="249"/>
        <v>1035.704</v>
      </c>
      <c r="J3161">
        <v>0</v>
      </c>
      <c r="K3161" cm="1">
        <f t="array" ref="K3161">INDEX(T!$H$2:$H$3661, MATCH(1, (T!$D$2:$D$3661=D3161)*(T!$E$2:$E$3661=G!E3161),0))</f>
        <v>661.4</v>
      </c>
      <c r="L3161" cm="1">
        <f t="array" ref="L3161">INDEX('C'!$I$2:$I$3661, MATCH(1, ('C'!$D$2:$D$3661=D3161)*('C'!$E$2:$E$3661=G!E3161),0))</f>
        <v>95108.403999999995</v>
      </c>
      <c r="M3161" cm="1">
        <f t="array" ref="M3161">_xlfn.IFNA(INDEX(P!C$2:C$2862, MATCH(1, (P!$A$2:$A$2862=D3161)*(P!$B$2:$B$2862=F3161),0)),)</f>
        <v>1.6229032258064515</v>
      </c>
      <c r="N3161" cm="1">
        <f t="array" ref="N3161">_xlfn.IFNA(INDEX(Ind!$H$2:$H$6441, MATCH(1, (Ind!$A$2:$A$6441=D3161)*(Ind!$D$2:$D$6441=F3161),0)),)</f>
        <v>140.208309595278</v>
      </c>
      <c r="O3161" cm="1">
        <f t="array" ref="O3161">_xlfn.IFNA(INDEX(Ind!$L$2:$L$6441, MATCH(1, (Ind!$A$2:$A$6441=D3161)*(Ind!$D$2:$D$6441=F3161),0)),)</f>
        <v>96.162739828760706</v>
      </c>
    </row>
    <row r="3162" spans="1:15" x14ac:dyDescent="0.2">
      <c r="A3162" s="4" t="s">
        <v>147</v>
      </c>
      <c r="B3162" s="5" t="str">
        <f t="shared" si="245"/>
        <v>2023</v>
      </c>
      <c r="C3162" s="5">
        <f t="shared" si="246"/>
        <v>8</v>
      </c>
      <c r="D3162" s="11">
        <f t="shared" si="247"/>
        <v>45139</v>
      </c>
      <c r="E3162" s="5" t="s">
        <v>28</v>
      </c>
      <c r="F3162" s="5" t="str">
        <f t="shared" si="248"/>
        <v>VALLE DEL CAUCA</v>
      </c>
      <c r="G3162" s="12">
        <v>102657633</v>
      </c>
      <c r="H3162" s="6">
        <v>0</v>
      </c>
      <c r="I3162" s="9">
        <f t="shared" si="249"/>
        <v>1026.5763300000001</v>
      </c>
      <c r="J3162">
        <v>0</v>
      </c>
      <c r="K3162" cm="1">
        <f t="array" ref="K3162">INDEX(T!$H$2:$H$3661, MATCH(1, (T!$D$2:$D$3661=D3162)*(T!$E$2:$E$3661=G!E3162),0))</f>
        <v>946.38113999999996</v>
      </c>
      <c r="L3162" cm="1">
        <f t="array" ref="L3162">INDEX('C'!$I$2:$I$3661, MATCH(1, ('C'!$D$2:$D$3661=D3162)*('C'!$E$2:$E$3661=G!E3162),0))</f>
        <v>34048626.664049998</v>
      </c>
      <c r="M3162" cm="1">
        <f t="array" ref="M3162">_xlfn.IFNA(INDEX(P!C$2:C$2862, MATCH(1, (P!$A$2:$A$2862=D3162)*(P!$B$2:$B$2862=F3162),0)),)</f>
        <v>0</v>
      </c>
      <c r="N3162" cm="1">
        <f t="array" ref="N3162">_xlfn.IFNA(INDEX(Ind!$H$2:$H$6441, MATCH(1, (Ind!$A$2:$A$6441=D3162)*(Ind!$D$2:$D$6441=F3162),0)),)</f>
        <v>169.68347839979899</v>
      </c>
      <c r="O3162" cm="1">
        <f t="array" ref="O3162">_xlfn.IFNA(INDEX(Ind!$L$2:$L$6441, MATCH(1, (Ind!$A$2:$A$6441=D3162)*(Ind!$D$2:$D$6441=F3162),0)),)</f>
        <v>100.678166874951</v>
      </c>
    </row>
    <row r="3163" spans="1:15" x14ac:dyDescent="0.2">
      <c r="A3163" s="1" t="s">
        <v>147</v>
      </c>
      <c r="B3163" s="5" t="str">
        <f t="shared" si="245"/>
        <v>2023</v>
      </c>
      <c r="C3163" s="5">
        <f t="shared" si="246"/>
        <v>8</v>
      </c>
      <c r="D3163" s="11">
        <f t="shared" si="247"/>
        <v>45139</v>
      </c>
      <c r="E3163" s="2" t="s">
        <v>74</v>
      </c>
      <c r="F3163" s="5" t="str">
        <f t="shared" si="248"/>
        <v>ARAUCA</v>
      </c>
      <c r="G3163" s="2">
        <v>0</v>
      </c>
      <c r="H3163" s="3">
        <v>92959000</v>
      </c>
      <c r="I3163" s="9">
        <f t="shared" si="249"/>
        <v>929.59</v>
      </c>
      <c r="J3163">
        <v>0</v>
      </c>
      <c r="K3163" cm="1">
        <f t="array" ref="K3163">INDEX(T!$H$2:$H$3661, MATCH(1, (T!$D$2:$D$3661=D3163)*(T!$E$2:$E$3661=G!E3163),0))</f>
        <v>1406.85</v>
      </c>
      <c r="L3163" cm="1">
        <f t="array" ref="L3163">INDEX('C'!$I$2:$I$3661, MATCH(1, ('C'!$D$2:$D$3661=D3163)*('C'!$E$2:$E$3661=G!E3163),0))</f>
        <v>35619</v>
      </c>
      <c r="M3163" cm="1">
        <f t="array" ref="M3163">_xlfn.IFNA(INDEX(P!C$2:C$2862, MATCH(1, (P!$A$2:$A$2862=D3163)*(P!$B$2:$B$2862=F3163),0)),)</f>
        <v>2.2000000000000002</v>
      </c>
      <c r="N3163" cm="1">
        <f t="array" ref="N3163">_xlfn.IFNA(INDEX(Ind!$H$2:$H$6441, MATCH(1, (Ind!$A$2:$A$6441=D3163)*(Ind!$D$2:$D$6441=F3163),0)),)</f>
        <v>0</v>
      </c>
      <c r="O3163" cm="1">
        <f t="array" ref="O3163">_xlfn.IFNA(INDEX(Ind!$L$2:$L$6441, MATCH(1, (Ind!$A$2:$A$6441=D3163)*(Ind!$D$2:$D$6441=F3163),0)),)</f>
        <v>0</v>
      </c>
    </row>
    <row r="3164" spans="1:15" x14ac:dyDescent="0.2">
      <c r="A3164" s="4" t="s">
        <v>147</v>
      </c>
      <c r="B3164" s="5" t="str">
        <f t="shared" si="245"/>
        <v>2023</v>
      </c>
      <c r="C3164" s="5">
        <f t="shared" si="246"/>
        <v>8</v>
      </c>
      <c r="D3164" s="11">
        <f t="shared" si="247"/>
        <v>45139</v>
      </c>
      <c r="E3164" s="5" t="s">
        <v>29</v>
      </c>
      <c r="F3164" s="5" t="str">
        <f t="shared" si="248"/>
        <v>CASANARE</v>
      </c>
      <c r="G3164" s="5">
        <v>0</v>
      </c>
      <c r="H3164" s="6">
        <v>66303560</v>
      </c>
      <c r="I3164" s="9">
        <f t="shared" si="249"/>
        <v>663.03560000000004</v>
      </c>
      <c r="J3164">
        <v>0</v>
      </c>
      <c r="K3164" cm="1">
        <f t="array" ref="K3164">INDEX(T!$H$2:$H$3661, MATCH(1, (T!$D$2:$D$3661=D3164)*(T!$E$2:$E$3661=G!E3164),0))</f>
        <v>96.913669999999996</v>
      </c>
      <c r="L3164" cm="1">
        <f t="array" ref="L3164">INDEX('C'!$I$2:$I$3661, MATCH(1, ('C'!$D$2:$D$3661=D3164)*('C'!$E$2:$E$3661=G!E3164),0))</f>
        <v>577445.84588000004</v>
      </c>
      <c r="M3164" cm="1">
        <f t="array" ref="M3164">_xlfn.IFNA(INDEX(P!C$2:C$2862, MATCH(1, (P!$A$2:$A$2862=D3164)*(P!$B$2:$B$2862=F3164),0)),)</f>
        <v>625.82516129032263</v>
      </c>
      <c r="N3164" cm="1">
        <f t="array" ref="N3164">_xlfn.IFNA(INDEX(Ind!$H$2:$H$6441, MATCH(1, (Ind!$A$2:$A$6441=D3164)*(Ind!$D$2:$D$6441=F3164),0)),)</f>
        <v>0</v>
      </c>
      <c r="O3164" cm="1">
        <f t="array" ref="O3164">_xlfn.IFNA(INDEX(Ind!$L$2:$L$6441, MATCH(1, (Ind!$A$2:$A$6441=D3164)*(Ind!$D$2:$D$6441=F3164),0)),)</f>
        <v>0</v>
      </c>
    </row>
    <row r="3165" spans="1:15" x14ac:dyDescent="0.2">
      <c r="A3165" s="1" t="s">
        <v>147</v>
      </c>
      <c r="B3165" s="5" t="str">
        <f t="shared" si="245"/>
        <v>2023</v>
      </c>
      <c r="C3165" s="5">
        <f t="shared" si="246"/>
        <v>8</v>
      </c>
      <c r="D3165" s="11">
        <f t="shared" si="247"/>
        <v>45139</v>
      </c>
      <c r="E3165" s="2" t="s">
        <v>30</v>
      </c>
      <c r="F3165" s="5" t="str">
        <f t="shared" si="248"/>
        <v>PUTUMAYO</v>
      </c>
      <c r="G3165" s="2">
        <v>0</v>
      </c>
      <c r="H3165" s="3">
        <v>93829000</v>
      </c>
      <c r="I3165" s="9">
        <f t="shared" si="249"/>
        <v>938.29</v>
      </c>
      <c r="J3165">
        <v>0</v>
      </c>
      <c r="K3165" cm="1">
        <f t="array" ref="K3165">INDEX(T!$H$2:$H$3661, MATCH(1, (T!$D$2:$D$3661=D3165)*(T!$E$2:$E$3661=G!E3165),0))</f>
        <v>3759.8766700000001</v>
      </c>
      <c r="L3165" cm="1">
        <f t="array" ref="L3165">INDEX('C'!$I$2:$I$3661, MATCH(1, ('C'!$D$2:$D$3661=D3165)*('C'!$E$2:$E$3661=G!E3165),0))</f>
        <v>58453.03</v>
      </c>
      <c r="M3165" cm="1">
        <f t="array" ref="M3165">_xlfn.IFNA(INDEX(P!C$2:C$2862, MATCH(1, (P!$A$2:$A$2862=D3165)*(P!$B$2:$B$2862=F3165),0)),)</f>
        <v>2.9616129032258067</v>
      </c>
      <c r="N3165" cm="1">
        <f t="array" ref="N3165">_xlfn.IFNA(INDEX(Ind!$H$2:$H$6441, MATCH(1, (Ind!$A$2:$A$6441=D3165)*(Ind!$D$2:$D$6441=F3165),0)),)</f>
        <v>0</v>
      </c>
      <c r="O3165" cm="1">
        <f t="array" ref="O3165">_xlfn.IFNA(INDEX(Ind!$L$2:$L$6441, MATCH(1, (Ind!$A$2:$A$6441=D3165)*(Ind!$D$2:$D$6441=F3165),0)),)</f>
        <v>0</v>
      </c>
    </row>
    <row r="3166" spans="1:15" x14ac:dyDescent="0.2">
      <c r="A3166" s="4" t="s">
        <v>147</v>
      </c>
      <c r="B3166" s="5" t="str">
        <f t="shared" si="245"/>
        <v>2023</v>
      </c>
      <c r="C3166" s="5">
        <f t="shared" si="246"/>
        <v>8</v>
      </c>
      <c r="D3166" s="11">
        <f t="shared" si="247"/>
        <v>45139</v>
      </c>
      <c r="E3166" s="5" t="s">
        <v>31</v>
      </c>
      <c r="F3166" s="5" t="str">
        <f t="shared" si="248"/>
        <v>GUAVIARE</v>
      </c>
      <c r="G3166" s="5">
        <v>0</v>
      </c>
      <c r="H3166" s="8">
        <v>111338000</v>
      </c>
      <c r="I3166" s="9">
        <f t="shared" si="249"/>
        <v>1113.3800000000001</v>
      </c>
      <c r="J3166">
        <v>0</v>
      </c>
      <c r="K3166" cm="1">
        <f t="array" ref="K3166">INDEX(T!$H$2:$H$3661, MATCH(1, (T!$D$2:$D$3661=D3166)*(T!$E$2:$E$3661=G!E3166),0))</f>
        <v>2375.96</v>
      </c>
      <c r="L3166" cm="1">
        <f t="array" ref="L3166">INDEX('C'!$I$2:$I$3661, MATCH(1, ('C'!$D$2:$D$3661=D3166)*('C'!$E$2:$E$3661=G!E3166),0))</f>
        <v>65331.08</v>
      </c>
      <c r="M3166" cm="1">
        <f t="array" ref="M3166">_xlfn.IFNA(INDEX(P!C$2:C$2862, MATCH(1, (P!$A$2:$A$2862=D3166)*(P!$B$2:$B$2862=F3166),0)),)</f>
        <v>0</v>
      </c>
      <c r="N3166" cm="1">
        <f t="array" ref="N3166">_xlfn.IFNA(INDEX(Ind!$H$2:$H$6441, MATCH(1, (Ind!$A$2:$A$6441=D3166)*(Ind!$D$2:$D$6441=F3166),0)),)</f>
        <v>0</v>
      </c>
      <c r="O3166" cm="1">
        <f t="array" ref="O3166">_xlfn.IFNA(INDEX(Ind!$L$2:$L$6441, MATCH(1, (Ind!$A$2:$A$6441=D3166)*(Ind!$D$2:$D$6441=F3166),0)),)</f>
        <v>0</v>
      </c>
    </row>
    <row r="3167" spans="1:15" x14ac:dyDescent="0.2">
      <c r="A3167" s="1" t="s">
        <v>148</v>
      </c>
      <c r="B3167" s="5" t="str">
        <f t="shared" si="245"/>
        <v>2023</v>
      </c>
      <c r="C3167" s="5">
        <f t="shared" si="246"/>
        <v>9</v>
      </c>
      <c r="D3167" s="11">
        <f t="shared" si="247"/>
        <v>45170</v>
      </c>
      <c r="E3167" s="2" t="s">
        <v>5</v>
      </c>
      <c r="F3167" s="5" t="str">
        <f t="shared" si="248"/>
        <v>ANTIOQUIA</v>
      </c>
      <c r="G3167" s="2">
        <v>94550000</v>
      </c>
      <c r="H3167" s="3">
        <v>82710452</v>
      </c>
      <c r="I3167" s="9">
        <f t="shared" si="249"/>
        <v>886.30226000000005</v>
      </c>
      <c r="J3167">
        <v>0</v>
      </c>
      <c r="K3167" cm="1">
        <f t="array" ref="K3167">INDEX(T!$H$2:$H$3661, MATCH(1, (T!$D$2:$D$3661=D3167)*(T!$E$2:$E$3661=G!E3167),0))</f>
        <v>594.32500000000005</v>
      </c>
      <c r="L3167" cm="1">
        <f t="array" ref="L3167">INDEX('C'!$I$2:$I$3661, MATCH(1, ('C'!$D$2:$D$3661=D3167)*('C'!$E$2:$E$3661=G!E3167),0))</f>
        <v>14430793.263870001</v>
      </c>
      <c r="M3167" cm="1">
        <f t="array" ref="M3167">_xlfn.IFNA(INDEX(P!C$2:C$2862, MATCH(1, (P!$A$2:$A$2862=D3167)*(P!$B$2:$B$2862=F3167),0)),)</f>
        <v>0</v>
      </c>
      <c r="N3167" cm="1">
        <f t="array" ref="N3167">_xlfn.IFNA(INDEX(Ind!$H$2:$H$6441, MATCH(1, (Ind!$A$2:$A$6441=D3167)*(Ind!$D$2:$D$6441=F3167),0)),)</f>
        <v>156.00053567302299</v>
      </c>
      <c r="O3167" cm="1">
        <f t="array" ref="O3167">_xlfn.IFNA(INDEX(Ind!$L$2:$L$6441, MATCH(1, (Ind!$A$2:$A$6441=D3167)*(Ind!$D$2:$D$6441=F3167),0)),)</f>
        <v>95.864017062497894</v>
      </c>
    </row>
    <row r="3168" spans="1:15" x14ac:dyDescent="0.2">
      <c r="A3168" s="4" t="s">
        <v>148</v>
      </c>
      <c r="B3168" s="5" t="str">
        <f t="shared" si="245"/>
        <v>2023</v>
      </c>
      <c r="C3168" s="5">
        <f t="shared" si="246"/>
        <v>9</v>
      </c>
      <c r="D3168" s="11">
        <f t="shared" si="247"/>
        <v>45170</v>
      </c>
      <c r="E3168" s="5" t="s">
        <v>6</v>
      </c>
      <c r="F3168" s="5" t="str">
        <f t="shared" si="248"/>
        <v>ATLANTICO</v>
      </c>
      <c r="G3168" s="12">
        <v>143832047</v>
      </c>
      <c r="H3168" s="6">
        <v>0</v>
      </c>
      <c r="I3168" s="9">
        <f t="shared" si="249"/>
        <v>1438.3204699999999</v>
      </c>
      <c r="J3168">
        <v>0</v>
      </c>
      <c r="K3168" cm="1">
        <f t="array" ref="K3168">INDEX(T!$H$2:$H$3661, MATCH(1, (T!$D$2:$D$3661=D3168)*(T!$E$2:$E$3661=G!E3168),0))</f>
        <v>343.82195999999999</v>
      </c>
      <c r="L3168" cm="1">
        <f t="array" ref="L3168">INDEX('C'!$I$2:$I$3661, MATCH(1, ('C'!$D$2:$D$3661=D3168)*('C'!$E$2:$E$3661=G!E3168),0))</f>
        <v>18610045.450300001</v>
      </c>
      <c r="M3168" cm="1">
        <f t="array" ref="M3168">_xlfn.IFNA(INDEX(P!C$2:C$2862, MATCH(1, (P!$A$2:$A$2862=D3168)*(P!$B$2:$B$2862=F3168),0)),)</f>
        <v>34.553225806451607</v>
      </c>
      <c r="N3168" cm="1">
        <f t="array" ref="N3168">_xlfn.IFNA(INDEX(Ind!$H$2:$H$6441, MATCH(1, (Ind!$A$2:$A$6441=D3168)*(Ind!$D$2:$D$6441=F3168),0)),)</f>
        <v>170.13152978315301</v>
      </c>
      <c r="O3168" cm="1">
        <f t="array" ref="O3168">_xlfn.IFNA(INDEX(Ind!$L$2:$L$6441, MATCH(1, (Ind!$A$2:$A$6441=D3168)*(Ind!$D$2:$D$6441=F3168),0)),)</f>
        <v>109.532674864116</v>
      </c>
    </row>
    <row r="3169" spans="1:15" x14ac:dyDescent="0.2">
      <c r="A3169" s="1" t="s">
        <v>148</v>
      </c>
      <c r="B3169" s="5" t="str">
        <f t="shared" si="245"/>
        <v>2023</v>
      </c>
      <c r="C3169" s="5">
        <f t="shared" si="246"/>
        <v>9</v>
      </c>
      <c r="D3169" s="11">
        <f t="shared" si="247"/>
        <v>45170</v>
      </c>
      <c r="E3169" s="2" t="s">
        <v>7</v>
      </c>
      <c r="F3169" s="5" t="str">
        <f t="shared" si="248"/>
        <v>BOGOTA, D.C.</v>
      </c>
      <c r="G3169" s="2">
        <v>0</v>
      </c>
      <c r="H3169" s="3">
        <v>98912000</v>
      </c>
      <c r="I3169" s="9">
        <f t="shared" si="249"/>
        <v>989.12</v>
      </c>
      <c r="J3169">
        <v>0</v>
      </c>
      <c r="K3169" cm="1">
        <f t="array" ref="K3169">INDEX(T!$H$2:$H$3661, MATCH(1, (T!$D$2:$D$3661=D3169)*(T!$E$2:$E$3661=G!E3169),0))</f>
        <v>720.82</v>
      </c>
      <c r="L3169" cm="1">
        <f t="array" ref="L3169">INDEX('C'!$I$2:$I$3661, MATCH(1, ('C'!$D$2:$D$3661=D3169)*('C'!$E$2:$E$3661=G!E3169),0))</f>
        <v>58539572.409999996</v>
      </c>
      <c r="M3169" cm="1">
        <f t="array" ref="M3169">_xlfn.IFNA(INDEX(P!C$2:C$2862, MATCH(1, (P!$A$2:$A$2862=D3169)*(P!$B$2:$B$2862=F3169),0)),)</f>
        <v>0</v>
      </c>
      <c r="N3169" cm="1">
        <f t="array" ref="N3169">_xlfn.IFNA(INDEX(Ind!$H$2:$H$6441, MATCH(1, (Ind!$A$2:$A$6441=D3169)*(Ind!$D$2:$D$6441=F3169),0)),)</f>
        <v>153.45210690625601</v>
      </c>
      <c r="O3169" cm="1">
        <f t="array" ref="O3169">_xlfn.IFNA(INDEX(Ind!$L$2:$L$6441, MATCH(1, (Ind!$A$2:$A$6441=D3169)*(Ind!$D$2:$D$6441=F3169),0)),)</f>
        <v>95.171379264407705</v>
      </c>
    </row>
    <row r="3170" spans="1:15" x14ac:dyDescent="0.2">
      <c r="A3170" s="4" t="s">
        <v>148</v>
      </c>
      <c r="B3170" s="5" t="str">
        <f t="shared" si="245"/>
        <v>2023</v>
      </c>
      <c r="C3170" s="5">
        <f t="shared" si="246"/>
        <v>9</v>
      </c>
      <c r="D3170" s="11">
        <f t="shared" si="247"/>
        <v>45170</v>
      </c>
      <c r="E3170" s="5" t="s">
        <v>8</v>
      </c>
      <c r="F3170" s="5" t="str">
        <f t="shared" si="248"/>
        <v>BOLIVAR</v>
      </c>
      <c r="G3170" s="12">
        <v>142500000</v>
      </c>
      <c r="H3170" s="6">
        <v>64101000</v>
      </c>
      <c r="I3170" s="9">
        <f t="shared" si="249"/>
        <v>1033.0050000000001</v>
      </c>
      <c r="J3170">
        <v>0</v>
      </c>
      <c r="K3170" cm="1">
        <f t="array" ref="K3170">INDEX(T!$H$2:$H$3661, MATCH(1, (T!$D$2:$D$3661=D3170)*(T!$E$2:$E$3661=G!E3170),0))</f>
        <v>324.53666500000003</v>
      </c>
      <c r="L3170" cm="1">
        <f t="array" ref="L3170">INDEX('C'!$I$2:$I$3661, MATCH(1, ('C'!$D$2:$D$3661=D3170)*('C'!$E$2:$E$3661=G!E3170),0))</f>
        <v>11443323.773335001</v>
      </c>
      <c r="M3170" cm="1">
        <f t="array" ref="M3170">_xlfn.IFNA(INDEX(P!C$2:C$2862, MATCH(1, (P!$A$2:$A$2862=D3170)*(P!$B$2:$B$2862=F3170),0)),)</f>
        <v>1.3654838709677419</v>
      </c>
      <c r="N3170" cm="1">
        <f t="array" ref="N3170">_xlfn.IFNA(INDEX(Ind!$H$2:$H$6441, MATCH(1, (Ind!$A$2:$A$6441=D3170)*(Ind!$D$2:$D$6441=F3170),0)),)</f>
        <v>187.87502311867399</v>
      </c>
      <c r="O3170" cm="1">
        <f t="array" ref="O3170">_xlfn.IFNA(INDEX(Ind!$L$2:$L$6441, MATCH(1, (Ind!$A$2:$A$6441=D3170)*(Ind!$D$2:$D$6441=F3170),0)),)</f>
        <v>105.511461889771</v>
      </c>
    </row>
    <row r="3171" spans="1:15" x14ac:dyDescent="0.2">
      <c r="A3171" s="1" t="s">
        <v>148</v>
      </c>
      <c r="B3171" s="5" t="str">
        <f t="shared" si="245"/>
        <v>2023</v>
      </c>
      <c r="C3171" s="5">
        <f t="shared" si="246"/>
        <v>9</v>
      </c>
      <c r="D3171" s="11">
        <f t="shared" si="247"/>
        <v>45170</v>
      </c>
      <c r="E3171" s="2" t="s">
        <v>9</v>
      </c>
      <c r="F3171" s="5" t="str">
        <f t="shared" si="248"/>
        <v>BOYACA</v>
      </c>
      <c r="G3171" s="13">
        <v>119464000</v>
      </c>
      <c r="H3171" s="7">
        <v>120017125</v>
      </c>
      <c r="I3171" s="9">
        <f t="shared" si="249"/>
        <v>1197.4056250000001</v>
      </c>
      <c r="J3171">
        <v>0</v>
      </c>
      <c r="K3171" cm="1">
        <f t="array" ref="K3171">INDEX(T!$H$2:$H$3661, MATCH(1, (T!$D$2:$D$3661=D3171)*(T!$E$2:$E$3661=G!E3171),0))</f>
        <v>574.59124999999995</v>
      </c>
      <c r="L3171" cm="1">
        <f t="array" ref="L3171">INDEX('C'!$I$2:$I$3661, MATCH(1, ('C'!$D$2:$D$3661=D3171)*('C'!$E$2:$E$3661=G!E3171),0))</f>
        <v>88896.801244999995</v>
      </c>
      <c r="M3171" cm="1">
        <f t="array" ref="M3171">_xlfn.IFNA(INDEX(P!C$2:C$2862, MATCH(1, (P!$A$2:$A$2862=D3171)*(P!$B$2:$B$2862=F3171),0)),)</f>
        <v>6.3574193548387097</v>
      </c>
      <c r="N3171" cm="1">
        <f t="array" ref="N3171">_xlfn.IFNA(INDEX(Ind!$H$2:$H$6441, MATCH(1, (Ind!$A$2:$A$6441=D3171)*(Ind!$D$2:$D$6441=F3171),0)),)</f>
        <v>181.45390269292599</v>
      </c>
      <c r="O3171" cm="1">
        <f t="array" ref="O3171">_xlfn.IFNA(INDEX(Ind!$L$2:$L$6441, MATCH(1, (Ind!$A$2:$A$6441=D3171)*(Ind!$D$2:$D$6441=F3171),0)),)</f>
        <v>104.742528011004</v>
      </c>
    </row>
    <row r="3172" spans="1:15" x14ac:dyDescent="0.2">
      <c r="A3172" s="4" t="s">
        <v>148</v>
      </c>
      <c r="B3172" s="5" t="str">
        <f t="shared" si="245"/>
        <v>2023</v>
      </c>
      <c r="C3172" s="5">
        <f t="shared" si="246"/>
        <v>9</v>
      </c>
      <c r="D3172" s="11">
        <f t="shared" si="247"/>
        <v>45170</v>
      </c>
      <c r="E3172" s="5" t="s">
        <v>10</v>
      </c>
      <c r="F3172" s="5" t="str">
        <f t="shared" si="248"/>
        <v>CALDAS</v>
      </c>
      <c r="G3172" s="5">
        <v>0</v>
      </c>
      <c r="H3172" s="8">
        <v>122543361</v>
      </c>
      <c r="I3172" s="9">
        <f t="shared" si="249"/>
        <v>1225.43361</v>
      </c>
      <c r="J3172">
        <v>0</v>
      </c>
      <c r="K3172" cm="1">
        <f t="array" ref="K3172">INDEX(T!$H$2:$H$3661, MATCH(1, (T!$D$2:$D$3661=D3172)*(T!$E$2:$E$3661=G!E3172),0))</f>
        <v>608.39954999999998</v>
      </c>
      <c r="L3172" cm="1">
        <f t="array" ref="L3172">INDEX('C'!$I$2:$I$3661, MATCH(1, ('C'!$D$2:$D$3661=D3172)*('C'!$E$2:$E$3661=G!E3172),0))</f>
        <v>2354854.21294</v>
      </c>
      <c r="M3172" cm="1">
        <f t="array" ref="M3172">_xlfn.IFNA(INDEX(P!C$2:C$2862, MATCH(1, (P!$A$2:$A$2862=D3172)*(P!$B$2:$B$2862=F3172),0)),)</f>
        <v>0</v>
      </c>
      <c r="N3172" cm="1">
        <f t="array" ref="N3172">_xlfn.IFNA(INDEX(Ind!$H$2:$H$6441, MATCH(1, (Ind!$A$2:$A$6441=D3172)*(Ind!$D$2:$D$6441=F3172),0)),)</f>
        <v>175.08780492968</v>
      </c>
      <c r="O3172" cm="1">
        <f t="array" ref="O3172">_xlfn.IFNA(INDEX(Ind!$L$2:$L$6441, MATCH(1, (Ind!$A$2:$A$6441=D3172)*(Ind!$D$2:$D$6441=F3172),0)),)</f>
        <v>103.362165426354</v>
      </c>
    </row>
    <row r="3173" spans="1:15" x14ac:dyDescent="0.2">
      <c r="A3173" s="1" t="s">
        <v>148</v>
      </c>
      <c r="B3173" s="5" t="str">
        <f t="shared" si="245"/>
        <v>2023</v>
      </c>
      <c r="C3173" s="5">
        <f t="shared" si="246"/>
        <v>9</v>
      </c>
      <c r="D3173" s="11">
        <f t="shared" si="247"/>
        <v>45170</v>
      </c>
      <c r="E3173" s="2" t="s">
        <v>12</v>
      </c>
      <c r="F3173" s="5" t="str">
        <f t="shared" si="248"/>
        <v>CAUCA</v>
      </c>
      <c r="G3173" s="13">
        <v>111132000</v>
      </c>
      <c r="H3173" s="3">
        <v>0</v>
      </c>
      <c r="I3173" s="9">
        <f t="shared" si="249"/>
        <v>1111.32</v>
      </c>
      <c r="J3173">
        <v>0</v>
      </c>
      <c r="K3173" cm="1">
        <f t="array" ref="K3173">INDEX(T!$H$2:$H$3661, MATCH(1, (T!$D$2:$D$3661=D3173)*(T!$E$2:$E$3661=G!E3173),0))</f>
        <v>1053.08</v>
      </c>
      <c r="L3173" cm="1">
        <f t="array" ref="L3173">INDEX('C'!$I$2:$I$3661, MATCH(1, ('C'!$D$2:$D$3661=D3173)*('C'!$E$2:$E$3661=G!E3173),0))</f>
        <v>35677949.32</v>
      </c>
      <c r="M3173" cm="1">
        <f t="array" ref="M3173">_xlfn.IFNA(INDEX(P!C$2:C$2862, MATCH(1, (P!$A$2:$A$2862=D3173)*(P!$B$2:$B$2862=F3173),0)),)</f>
        <v>0</v>
      </c>
      <c r="N3173" cm="1">
        <f t="array" ref="N3173">_xlfn.IFNA(INDEX(Ind!$H$2:$H$6441, MATCH(1, (Ind!$A$2:$A$6441=D3173)*(Ind!$D$2:$D$6441=F3173),0)),)</f>
        <v>172.41763939236901</v>
      </c>
      <c r="O3173" cm="1">
        <f t="array" ref="O3173">_xlfn.IFNA(INDEX(Ind!$L$2:$L$6441, MATCH(1, (Ind!$A$2:$A$6441=D3173)*(Ind!$D$2:$D$6441=F3173),0)),)</f>
        <v>106.61302018760701</v>
      </c>
    </row>
    <row r="3174" spans="1:15" x14ac:dyDescent="0.2">
      <c r="A3174" s="4" t="s">
        <v>148</v>
      </c>
      <c r="B3174" s="5" t="str">
        <f t="shared" si="245"/>
        <v>2023</v>
      </c>
      <c r="C3174" s="5">
        <f t="shared" si="246"/>
        <v>9</v>
      </c>
      <c r="D3174" s="11">
        <f t="shared" si="247"/>
        <v>45170</v>
      </c>
      <c r="E3174" s="5" t="s">
        <v>13</v>
      </c>
      <c r="F3174" s="5" t="str">
        <f t="shared" si="248"/>
        <v>CESAR</v>
      </c>
      <c r="G3174" s="12">
        <v>144572225</v>
      </c>
      <c r="H3174" s="8">
        <v>190639222</v>
      </c>
      <c r="I3174" s="9">
        <f t="shared" si="249"/>
        <v>1676.057235</v>
      </c>
      <c r="J3174">
        <v>0</v>
      </c>
      <c r="K3174" cm="1">
        <f t="array" ref="K3174">INDEX(T!$H$2:$H$3661, MATCH(1, (T!$D$2:$D$3661=D3174)*(T!$E$2:$E$3661=G!E3174),0))</f>
        <v>812.93596500000001</v>
      </c>
      <c r="L3174" cm="1">
        <f t="array" ref="L3174">INDEX('C'!$I$2:$I$3661, MATCH(1, ('C'!$D$2:$D$3661=D3174)*('C'!$E$2:$E$3661=G!E3174),0))</f>
        <v>8310342.0448449999</v>
      </c>
      <c r="M3174" cm="1">
        <f t="array" ref="M3174">_xlfn.IFNA(INDEX(P!C$2:C$2862, MATCH(1, (P!$A$2:$A$2862=D3174)*(P!$B$2:$B$2862=F3174),0)),)</f>
        <v>7.1925806451612901</v>
      </c>
      <c r="N3174" cm="1">
        <f t="array" ref="N3174">_xlfn.IFNA(INDEX(Ind!$H$2:$H$6441, MATCH(1, (Ind!$A$2:$A$6441=D3174)*(Ind!$D$2:$D$6441=F3174),0)),)</f>
        <v>0</v>
      </c>
      <c r="O3174" cm="1">
        <f t="array" ref="O3174">_xlfn.IFNA(INDEX(Ind!$L$2:$L$6441, MATCH(1, (Ind!$A$2:$A$6441=D3174)*(Ind!$D$2:$D$6441=F3174),0)),)</f>
        <v>0</v>
      </c>
    </row>
    <row r="3175" spans="1:15" x14ac:dyDescent="0.2">
      <c r="A3175" s="1" t="s">
        <v>148</v>
      </c>
      <c r="B3175" s="5" t="str">
        <f t="shared" si="245"/>
        <v>2023</v>
      </c>
      <c r="C3175" s="5">
        <f t="shared" si="246"/>
        <v>9</v>
      </c>
      <c r="D3175" s="11">
        <f t="shared" si="247"/>
        <v>45170</v>
      </c>
      <c r="E3175" s="2" t="s">
        <v>15</v>
      </c>
      <c r="F3175" s="5" t="str">
        <f t="shared" si="248"/>
        <v>CUNDINAMARCA</v>
      </c>
      <c r="G3175" s="13">
        <v>154531000</v>
      </c>
      <c r="H3175" s="7">
        <v>110248860</v>
      </c>
      <c r="I3175" s="9">
        <f t="shared" si="249"/>
        <v>1323.8993</v>
      </c>
      <c r="J3175">
        <v>0</v>
      </c>
      <c r="K3175" cm="1">
        <f t="array" ref="K3175">INDEX(T!$H$2:$H$3661, MATCH(1, (T!$D$2:$D$3661=D3175)*(T!$E$2:$E$3661=G!E3175),0))</f>
        <v>530.67552499999999</v>
      </c>
      <c r="L3175" cm="1">
        <f t="array" ref="L3175">INDEX('C'!$I$2:$I$3661, MATCH(1, ('C'!$D$2:$D$3661=D3175)*('C'!$E$2:$E$3661=G!E3175),0))</f>
        <v>7054713.1378950002</v>
      </c>
      <c r="M3175" cm="1">
        <f t="array" ref="M3175">_xlfn.IFNA(INDEX(P!C$2:C$2862, MATCH(1, (P!$A$2:$A$2862=D3175)*(P!$B$2:$B$2862=F3175),0)),)</f>
        <v>0</v>
      </c>
      <c r="N3175" cm="1">
        <f t="array" ref="N3175">_xlfn.IFNA(INDEX(Ind!$H$2:$H$6441, MATCH(1, (Ind!$A$2:$A$6441=D3175)*(Ind!$D$2:$D$6441=F3175),0)),)</f>
        <v>162.690407069949</v>
      </c>
      <c r="O3175" cm="1">
        <f t="array" ref="O3175">_xlfn.IFNA(INDEX(Ind!$L$2:$L$6441, MATCH(1, (Ind!$A$2:$A$6441=D3175)*(Ind!$D$2:$D$6441=F3175),0)),)</f>
        <v>102.621209701927</v>
      </c>
    </row>
    <row r="3176" spans="1:15" x14ac:dyDescent="0.2">
      <c r="A3176" s="4" t="s">
        <v>148</v>
      </c>
      <c r="B3176" s="5" t="str">
        <f t="shared" si="245"/>
        <v>2023</v>
      </c>
      <c r="C3176" s="5">
        <f t="shared" si="246"/>
        <v>9</v>
      </c>
      <c r="D3176" s="11">
        <f t="shared" si="247"/>
        <v>45170</v>
      </c>
      <c r="E3176" s="5" t="s">
        <v>17</v>
      </c>
      <c r="F3176" s="5" t="str">
        <f t="shared" si="248"/>
        <v>HUILA</v>
      </c>
      <c r="G3176" s="5">
        <v>0</v>
      </c>
      <c r="H3176" s="8">
        <v>101558000</v>
      </c>
      <c r="I3176" s="9">
        <f t="shared" si="249"/>
        <v>1015.58</v>
      </c>
      <c r="J3176">
        <v>0</v>
      </c>
      <c r="K3176" cm="1">
        <f t="array" ref="K3176">INDEX(T!$H$2:$H$3661, MATCH(1, (T!$D$2:$D$3661=D3176)*(T!$E$2:$E$3661=G!E3176),0))</f>
        <v>802.94</v>
      </c>
      <c r="L3176" cm="1">
        <f t="array" ref="L3176">INDEX('C'!$I$2:$I$3661, MATCH(1, ('C'!$D$2:$D$3661=D3176)*('C'!$E$2:$E$3661=G!E3176),0))</f>
        <v>28250.02</v>
      </c>
      <c r="M3176" cm="1">
        <f t="array" ref="M3176">_xlfn.IFNA(INDEX(P!C$2:C$2862, MATCH(1, (P!$A$2:$A$2862=D3176)*(P!$B$2:$B$2862=F3176),0)),)</f>
        <v>4.0709677419354833</v>
      </c>
      <c r="N3176" cm="1">
        <f t="array" ref="N3176">_xlfn.IFNA(INDEX(Ind!$H$2:$H$6441, MATCH(1, (Ind!$A$2:$A$6441=D3176)*(Ind!$D$2:$D$6441=F3176),0)),)</f>
        <v>0</v>
      </c>
      <c r="O3176" cm="1">
        <f t="array" ref="O3176">_xlfn.IFNA(INDEX(Ind!$L$2:$L$6441, MATCH(1, (Ind!$A$2:$A$6441=D3176)*(Ind!$D$2:$D$6441=F3176),0)),)</f>
        <v>0</v>
      </c>
    </row>
    <row r="3177" spans="1:15" x14ac:dyDescent="0.2">
      <c r="A3177" s="1" t="s">
        <v>148</v>
      </c>
      <c r="B3177" s="5" t="str">
        <f t="shared" si="245"/>
        <v>2023</v>
      </c>
      <c r="C3177" s="5">
        <f t="shared" si="246"/>
        <v>9</v>
      </c>
      <c r="D3177" s="11">
        <f t="shared" si="247"/>
        <v>45170</v>
      </c>
      <c r="E3177" s="2" t="s">
        <v>19</v>
      </c>
      <c r="F3177" s="5" t="str">
        <f t="shared" si="248"/>
        <v>MAGDALENA</v>
      </c>
      <c r="G3177" s="13">
        <v>142431978</v>
      </c>
      <c r="H3177" s="3">
        <v>0</v>
      </c>
      <c r="I3177" s="9">
        <f t="shared" si="249"/>
        <v>1424.31978</v>
      </c>
      <c r="J3177">
        <v>0</v>
      </c>
      <c r="K3177" cm="1">
        <f t="array" ref="K3177">INDEX(T!$H$2:$H$3661, MATCH(1, (T!$D$2:$D$3661=D3177)*(T!$E$2:$E$3661=G!E3177),0))</f>
        <v>314.00542000000002</v>
      </c>
      <c r="L3177" cm="1">
        <f t="array" ref="L3177">INDEX('C'!$I$2:$I$3661, MATCH(1, ('C'!$D$2:$D$3661=D3177)*('C'!$E$2:$E$3661=G!E3177),0))</f>
        <v>17022087.31425</v>
      </c>
      <c r="M3177" cm="1">
        <f t="array" ref="M3177">_xlfn.IFNA(INDEX(P!C$2:C$2862, MATCH(1, (P!$A$2:$A$2862=D3177)*(P!$B$2:$B$2862=F3177),0)),)</f>
        <v>7.2851612903225806</v>
      </c>
      <c r="N3177" cm="1">
        <f t="array" ref="N3177">_xlfn.IFNA(INDEX(Ind!$H$2:$H$6441, MATCH(1, (Ind!$A$2:$A$6441=D3177)*(Ind!$D$2:$D$6441=F3177),0)),)</f>
        <v>0</v>
      </c>
      <c r="O3177" cm="1">
        <f t="array" ref="O3177">_xlfn.IFNA(INDEX(Ind!$L$2:$L$6441, MATCH(1, (Ind!$A$2:$A$6441=D3177)*(Ind!$D$2:$D$6441=F3177),0)),)</f>
        <v>0</v>
      </c>
    </row>
    <row r="3178" spans="1:15" x14ac:dyDescent="0.2">
      <c r="A3178" s="4" t="s">
        <v>148</v>
      </c>
      <c r="B3178" s="5" t="str">
        <f t="shared" si="245"/>
        <v>2023</v>
      </c>
      <c r="C3178" s="5">
        <f t="shared" si="246"/>
        <v>9</v>
      </c>
      <c r="D3178" s="11">
        <f t="shared" si="247"/>
        <v>45170</v>
      </c>
      <c r="E3178" s="5" t="s">
        <v>20</v>
      </c>
      <c r="F3178" s="5" t="str">
        <f t="shared" si="248"/>
        <v>META</v>
      </c>
      <c r="G3178" s="5">
        <v>0</v>
      </c>
      <c r="H3178" s="8">
        <v>111042000</v>
      </c>
      <c r="I3178" s="9">
        <f t="shared" si="249"/>
        <v>1110.42</v>
      </c>
      <c r="J3178">
        <v>0</v>
      </c>
      <c r="K3178" cm="1">
        <f t="array" ref="K3178">INDEX(T!$H$2:$H$3661, MATCH(1, (T!$D$2:$D$3661=D3178)*(T!$E$2:$E$3661=G!E3178),0))</f>
        <v>814.19910000000004</v>
      </c>
      <c r="L3178" cm="1">
        <f t="array" ref="L3178">INDEX('C'!$I$2:$I$3661, MATCH(1, ('C'!$D$2:$D$3661=D3178)*('C'!$E$2:$E$3661=G!E3178),0))</f>
        <v>730888.07178999996</v>
      </c>
      <c r="M3178" cm="1">
        <f t="array" ref="M3178">_xlfn.IFNA(INDEX(P!C$2:C$2862, MATCH(1, (P!$A$2:$A$2862=D3178)*(P!$B$2:$B$2862=F3178),0)),)</f>
        <v>2.5222580645161288</v>
      </c>
      <c r="N3178" cm="1">
        <f t="array" ref="N3178">_xlfn.IFNA(INDEX(Ind!$H$2:$H$6441, MATCH(1, (Ind!$A$2:$A$6441=D3178)*(Ind!$D$2:$D$6441=F3178),0)),)</f>
        <v>0</v>
      </c>
      <c r="O3178" cm="1">
        <f t="array" ref="O3178">_xlfn.IFNA(INDEX(Ind!$L$2:$L$6441, MATCH(1, (Ind!$A$2:$A$6441=D3178)*(Ind!$D$2:$D$6441=F3178),0)),)</f>
        <v>0</v>
      </c>
    </row>
    <row r="3179" spans="1:15" x14ac:dyDescent="0.2">
      <c r="A3179" s="1" t="s">
        <v>148</v>
      </c>
      <c r="B3179" s="5" t="str">
        <f t="shared" si="245"/>
        <v>2023</v>
      </c>
      <c r="C3179" s="5">
        <f t="shared" si="246"/>
        <v>9</v>
      </c>
      <c r="D3179" s="11">
        <f t="shared" si="247"/>
        <v>45170</v>
      </c>
      <c r="E3179" s="2" t="s">
        <v>21</v>
      </c>
      <c r="F3179" s="5" t="str">
        <f t="shared" si="248"/>
        <v>NARINO</v>
      </c>
      <c r="G3179" s="2">
        <v>0</v>
      </c>
      <c r="H3179" s="7">
        <v>355390000</v>
      </c>
      <c r="I3179" s="9">
        <f t="shared" si="249"/>
        <v>3553.9</v>
      </c>
      <c r="J3179">
        <v>0</v>
      </c>
      <c r="K3179" cm="1">
        <f t="array" ref="K3179">INDEX(T!$H$2:$H$3661, MATCH(1, (T!$D$2:$D$3661=D3179)*(T!$E$2:$E$3661=G!E3179),0))</f>
        <v>2550.73</v>
      </c>
      <c r="L3179" t="e" cm="1">
        <f t="array" ref="L3179">INDEX('C'!$I$2:$I$3661, MATCH(1, ('C'!$D$2:$D$3661=D3179)*('C'!$E$2:$E$3661=G!E3179),0))</f>
        <v>#N/A</v>
      </c>
      <c r="M3179" cm="1">
        <f t="array" ref="M3179">_xlfn.IFNA(INDEX(P!C$2:C$2862, MATCH(1, (P!$A$2:$A$2862=D3179)*(P!$B$2:$B$2862=F3179),0)),)</f>
        <v>0</v>
      </c>
      <c r="N3179" cm="1">
        <f t="array" ref="N3179">_xlfn.IFNA(INDEX(Ind!$H$2:$H$6441, MATCH(1, (Ind!$A$2:$A$6441=D3179)*(Ind!$D$2:$D$6441=F3179),0)),)</f>
        <v>0</v>
      </c>
      <c r="O3179" cm="1">
        <f t="array" ref="O3179">_xlfn.IFNA(INDEX(Ind!$L$2:$L$6441, MATCH(1, (Ind!$A$2:$A$6441=D3179)*(Ind!$D$2:$D$6441=F3179),0)),)</f>
        <v>0</v>
      </c>
    </row>
    <row r="3180" spans="1:15" x14ac:dyDescent="0.2">
      <c r="A3180" s="4" t="s">
        <v>148</v>
      </c>
      <c r="B3180" s="5" t="str">
        <f t="shared" si="245"/>
        <v>2023</v>
      </c>
      <c r="C3180" s="5">
        <f t="shared" si="246"/>
        <v>9</v>
      </c>
      <c r="D3180" s="11">
        <f t="shared" si="247"/>
        <v>45170</v>
      </c>
      <c r="E3180" s="5" t="s">
        <v>22</v>
      </c>
      <c r="F3180" s="5" t="str">
        <f t="shared" si="248"/>
        <v>NORTE DE SANTANDER</v>
      </c>
      <c r="G3180" s="5">
        <v>99628000</v>
      </c>
      <c r="H3180" s="8">
        <v>184091625</v>
      </c>
      <c r="I3180" s="9">
        <f t="shared" si="249"/>
        <v>1418.598125</v>
      </c>
      <c r="J3180">
        <v>0</v>
      </c>
      <c r="K3180" cm="1">
        <f t="array" ref="K3180">INDEX(T!$H$2:$H$3661, MATCH(1, (T!$D$2:$D$3661=D3180)*(T!$E$2:$E$3661=G!E3180),0))</f>
        <v>1009.3401249999999</v>
      </c>
      <c r="L3180" cm="1">
        <f t="array" ref="L3180">INDEX('C'!$I$2:$I$3661, MATCH(1, ('C'!$D$2:$D$3661=D3180)*('C'!$E$2:$E$3661=G!E3180),0))</f>
        <v>1012879.9158749999</v>
      </c>
      <c r="M3180" cm="1">
        <f t="array" ref="M3180">_xlfn.IFNA(INDEX(P!C$2:C$2862, MATCH(1, (P!$A$2:$A$2862=D3180)*(P!$B$2:$B$2862=F3180),0)),)</f>
        <v>5.7754838709677419</v>
      </c>
      <c r="N3180" cm="1">
        <f t="array" ref="N3180">_xlfn.IFNA(INDEX(Ind!$H$2:$H$6441, MATCH(1, (Ind!$A$2:$A$6441=D3180)*(Ind!$D$2:$D$6441=F3180),0)),)</f>
        <v>0</v>
      </c>
      <c r="O3180" cm="1">
        <f t="array" ref="O3180">_xlfn.IFNA(INDEX(Ind!$L$2:$L$6441, MATCH(1, (Ind!$A$2:$A$6441=D3180)*(Ind!$D$2:$D$6441=F3180),0)),)</f>
        <v>0</v>
      </c>
    </row>
    <row r="3181" spans="1:15" x14ac:dyDescent="0.2">
      <c r="A3181" s="1" t="s">
        <v>148</v>
      </c>
      <c r="B3181" s="5" t="str">
        <f t="shared" si="245"/>
        <v>2023</v>
      </c>
      <c r="C3181" s="5">
        <f t="shared" si="246"/>
        <v>9</v>
      </c>
      <c r="D3181" s="11">
        <f t="shared" si="247"/>
        <v>45170</v>
      </c>
      <c r="E3181" s="2" t="s">
        <v>23</v>
      </c>
      <c r="F3181" s="5" t="str">
        <f t="shared" si="248"/>
        <v>QUINDIO</v>
      </c>
      <c r="G3181" s="2">
        <v>0</v>
      </c>
      <c r="H3181" s="7">
        <v>125756792</v>
      </c>
      <c r="I3181" s="9">
        <f t="shared" si="249"/>
        <v>1257.56792</v>
      </c>
      <c r="J3181">
        <v>0</v>
      </c>
      <c r="K3181" cm="1">
        <f t="array" ref="K3181">INDEX(T!$H$2:$H$3661, MATCH(1, (T!$D$2:$D$3661=D3181)*(T!$E$2:$E$3661=G!E3181),0))</f>
        <v>662.12010999999995</v>
      </c>
      <c r="L3181" cm="1">
        <f t="array" ref="L3181">INDEX('C'!$I$2:$I$3661, MATCH(1, ('C'!$D$2:$D$3661=D3181)*('C'!$E$2:$E$3661=G!E3181),0))</f>
        <v>2594870.57614</v>
      </c>
      <c r="M3181" cm="1">
        <f t="array" ref="M3181">_xlfn.IFNA(INDEX(P!C$2:C$2862, MATCH(1, (P!$A$2:$A$2862=D3181)*(P!$B$2:$B$2862=F3181),0)),)</f>
        <v>0</v>
      </c>
      <c r="N3181" cm="1">
        <f t="array" ref="N3181">_xlfn.IFNA(INDEX(Ind!$H$2:$H$6441, MATCH(1, (Ind!$A$2:$A$6441=D3181)*(Ind!$D$2:$D$6441=F3181),0)),)</f>
        <v>0</v>
      </c>
      <c r="O3181" cm="1">
        <f t="array" ref="O3181">_xlfn.IFNA(INDEX(Ind!$L$2:$L$6441, MATCH(1, (Ind!$A$2:$A$6441=D3181)*(Ind!$D$2:$D$6441=F3181),0)),)</f>
        <v>0</v>
      </c>
    </row>
    <row r="3182" spans="1:15" x14ac:dyDescent="0.2">
      <c r="A3182" s="4" t="s">
        <v>148</v>
      </c>
      <c r="B3182" s="5" t="str">
        <f t="shared" si="245"/>
        <v>2023</v>
      </c>
      <c r="C3182" s="5">
        <f t="shared" si="246"/>
        <v>9</v>
      </c>
      <c r="D3182" s="11">
        <f t="shared" si="247"/>
        <v>45170</v>
      </c>
      <c r="E3182" s="5" t="s">
        <v>24</v>
      </c>
      <c r="F3182" s="5" t="str">
        <f t="shared" si="248"/>
        <v>RISARALDA</v>
      </c>
      <c r="G3182" s="5">
        <v>0</v>
      </c>
      <c r="H3182" s="8">
        <v>126871021</v>
      </c>
      <c r="I3182" s="9">
        <f t="shared" si="249"/>
        <v>1268.71021</v>
      </c>
      <c r="J3182">
        <v>0</v>
      </c>
      <c r="K3182" cm="1">
        <f t="array" ref="K3182">INDEX(T!$H$2:$H$3661, MATCH(1, (T!$D$2:$D$3661=D3182)*(T!$E$2:$E$3661=G!E3182),0))</f>
        <v>579.10289</v>
      </c>
      <c r="L3182" cm="1">
        <f t="array" ref="L3182">INDEX('C'!$I$2:$I$3661, MATCH(1, ('C'!$D$2:$D$3661=D3182)*('C'!$E$2:$E$3661=G!E3182),0))</f>
        <v>3858764.59455</v>
      </c>
      <c r="M3182" cm="1">
        <f t="array" ref="M3182">_xlfn.IFNA(INDEX(P!C$2:C$2862, MATCH(1, (P!$A$2:$A$2862=D3182)*(P!$B$2:$B$2862=F3182),0)),)</f>
        <v>0</v>
      </c>
      <c r="N3182" cm="1">
        <f t="array" ref="N3182">_xlfn.IFNA(INDEX(Ind!$H$2:$H$6441, MATCH(1, (Ind!$A$2:$A$6441=D3182)*(Ind!$D$2:$D$6441=F3182),0)),)</f>
        <v>213.54763907551501</v>
      </c>
      <c r="O3182" cm="1">
        <f t="array" ref="O3182">_xlfn.IFNA(INDEX(Ind!$L$2:$L$6441, MATCH(1, (Ind!$A$2:$A$6441=D3182)*(Ind!$D$2:$D$6441=F3182),0)),)</f>
        <v>114.07347863773499</v>
      </c>
    </row>
    <row r="3183" spans="1:15" x14ac:dyDescent="0.2">
      <c r="A3183" s="1" t="s">
        <v>148</v>
      </c>
      <c r="B3183" s="5" t="str">
        <f t="shared" si="245"/>
        <v>2023</v>
      </c>
      <c r="C3183" s="5">
        <f t="shared" si="246"/>
        <v>9</v>
      </c>
      <c r="D3183" s="11">
        <f t="shared" si="247"/>
        <v>45170</v>
      </c>
      <c r="E3183" s="2" t="s">
        <v>25</v>
      </c>
      <c r="F3183" s="5" t="str">
        <f t="shared" si="248"/>
        <v>SANTANDER</v>
      </c>
      <c r="G3183" s="2">
        <v>84218000</v>
      </c>
      <c r="H3183" s="7">
        <v>166928673</v>
      </c>
      <c r="I3183" s="9">
        <f t="shared" si="249"/>
        <v>1255.733365</v>
      </c>
      <c r="J3183">
        <v>0</v>
      </c>
      <c r="K3183" cm="1">
        <f t="array" ref="K3183">INDEX(T!$H$2:$H$3661, MATCH(1, (T!$D$2:$D$3661=D3183)*(T!$E$2:$E$3661=G!E3183),0))</f>
        <v>1026.3828550000001</v>
      </c>
      <c r="L3183" cm="1">
        <f t="array" ref="L3183">INDEX('C'!$I$2:$I$3661, MATCH(1, ('C'!$D$2:$D$3661=D3183)*('C'!$E$2:$E$3661=G!E3183),0))</f>
        <v>1185972.5364300001</v>
      </c>
      <c r="M3183" cm="1">
        <f t="array" ref="M3183">_xlfn.IFNA(INDEX(P!C$2:C$2862, MATCH(1, (P!$A$2:$A$2862=D3183)*(P!$B$2:$B$2862=F3183),0)),)</f>
        <v>19.06032258064516</v>
      </c>
      <c r="N3183" cm="1">
        <f t="array" ref="N3183">_xlfn.IFNA(INDEX(Ind!$H$2:$H$6441, MATCH(1, (Ind!$A$2:$A$6441=D3183)*(Ind!$D$2:$D$6441=F3183),0)),)</f>
        <v>165.034664232822</v>
      </c>
      <c r="O3183" cm="1">
        <f t="array" ref="O3183">_xlfn.IFNA(INDEX(Ind!$L$2:$L$6441, MATCH(1, (Ind!$A$2:$A$6441=D3183)*(Ind!$D$2:$D$6441=F3183),0)),)</f>
        <v>103.045891706147</v>
      </c>
    </row>
    <row r="3184" spans="1:15" x14ac:dyDescent="0.2">
      <c r="A3184" s="4" t="s">
        <v>148</v>
      </c>
      <c r="B3184" s="5" t="str">
        <f t="shared" si="245"/>
        <v>2023</v>
      </c>
      <c r="C3184" s="5">
        <f t="shared" si="246"/>
        <v>9</v>
      </c>
      <c r="D3184" s="11">
        <f t="shared" si="247"/>
        <v>45170</v>
      </c>
      <c r="E3184" s="5" t="s">
        <v>27</v>
      </c>
      <c r="F3184" s="5" t="str">
        <f t="shared" si="248"/>
        <v>TOLIMA</v>
      </c>
      <c r="G3184" s="5">
        <v>0</v>
      </c>
      <c r="H3184" s="8">
        <v>106434000</v>
      </c>
      <c r="I3184" s="9">
        <f t="shared" si="249"/>
        <v>1064.3399999999999</v>
      </c>
      <c r="J3184">
        <v>0</v>
      </c>
      <c r="K3184" cm="1">
        <f t="array" ref="K3184">INDEX(T!$H$2:$H$3661, MATCH(1, (T!$D$2:$D$3661=D3184)*(T!$E$2:$E$3661=G!E3184),0))</f>
        <v>728.3</v>
      </c>
      <c r="L3184" cm="1">
        <f t="array" ref="L3184">INDEX('C'!$I$2:$I$3661, MATCH(1, ('C'!$D$2:$D$3661=D3184)*('C'!$E$2:$E$3661=G!E3184),0))</f>
        <v>71921.203999999998</v>
      </c>
      <c r="M3184" cm="1">
        <f t="array" ref="M3184">_xlfn.IFNA(INDEX(P!C$2:C$2862, MATCH(1, (P!$A$2:$A$2862=D3184)*(P!$B$2:$B$2862=F3184),0)),)</f>
        <v>1.6274193548387095</v>
      </c>
      <c r="N3184" cm="1">
        <f t="array" ref="N3184">_xlfn.IFNA(INDEX(Ind!$H$2:$H$6441, MATCH(1, (Ind!$A$2:$A$6441=D3184)*(Ind!$D$2:$D$6441=F3184),0)),)</f>
        <v>149.535084717064</v>
      </c>
      <c r="O3184" cm="1">
        <f t="array" ref="O3184">_xlfn.IFNA(INDEX(Ind!$L$2:$L$6441, MATCH(1, (Ind!$A$2:$A$6441=D3184)*(Ind!$D$2:$D$6441=F3184),0)),)</f>
        <v>96.387725767139599</v>
      </c>
    </row>
    <row r="3185" spans="1:15" x14ac:dyDescent="0.2">
      <c r="A3185" s="1" t="s">
        <v>148</v>
      </c>
      <c r="B3185" s="5" t="str">
        <f t="shared" si="245"/>
        <v>2023</v>
      </c>
      <c r="C3185" s="5">
        <f t="shared" si="246"/>
        <v>9</v>
      </c>
      <c r="D3185" s="11">
        <f t="shared" si="247"/>
        <v>45170</v>
      </c>
      <c r="E3185" s="2" t="s">
        <v>28</v>
      </c>
      <c r="F3185" s="5" t="str">
        <f t="shared" si="248"/>
        <v>VALLE DEL CAUCA</v>
      </c>
      <c r="G3185" s="13">
        <v>110291468</v>
      </c>
      <c r="H3185" s="3">
        <v>0</v>
      </c>
      <c r="I3185" s="9">
        <f t="shared" si="249"/>
        <v>1102.9146800000001</v>
      </c>
      <c r="J3185">
        <v>0</v>
      </c>
      <c r="K3185" cm="1">
        <f t="array" ref="K3185">INDEX(T!$H$2:$H$3661, MATCH(1, (T!$D$2:$D$3661=D3185)*(T!$E$2:$E$3661=G!E3185),0))</f>
        <v>1062.1536699999999</v>
      </c>
      <c r="L3185" cm="1">
        <f t="array" ref="L3185">INDEX('C'!$I$2:$I$3661, MATCH(1, ('C'!$D$2:$D$3661=D3185)*('C'!$E$2:$E$3661=G!E3185),0))</f>
        <v>34776100.683540002</v>
      </c>
      <c r="M3185" cm="1">
        <f t="array" ref="M3185">_xlfn.IFNA(INDEX(P!C$2:C$2862, MATCH(1, (P!$A$2:$A$2862=D3185)*(P!$B$2:$B$2862=F3185),0)),)</f>
        <v>0</v>
      </c>
      <c r="N3185" cm="1">
        <f t="array" ref="N3185">_xlfn.IFNA(INDEX(Ind!$H$2:$H$6441, MATCH(1, (Ind!$A$2:$A$6441=D3185)*(Ind!$D$2:$D$6441=F3185),0)),)</f>
        <v>172.50887077276099</v>
      </c>
      <c r="O3185" cm="1">
        <f t="array" ref="O3185">_xlfn.IFNA(INDEX(Ind!$L$2:$L$6441, MATCH(1, (Ind!$A$2:$A$6441=D3185)*(Ind!$D$2:$D$6441=F3185),0)),)</f>
        <v>101.439413451295</v>
      </c>
    </row>
    <row r="3186" spans="1:15" x14ac:dyDescent="0.2">
      <c r="A3186" s="4" t="s">
        <v>148</v>
      </c>
      <c r="B3186" s="5" t="str">
        <f t="shared" si="245"/>
        <v>2023</v>
      </c>
      <c r="C3186" s="5">
        <f t="shared" si="246"/>
        <v>9</v>
      </c>
      <c r="D3186" s="11">
        <f t="shared" si="247"/>
        <v>45170</v>
      </c>
      <c r="E3186" s="5" t="s">
        <v>74</v>
      </c>
      <c r="F3186" s="5" t="str">
        <f t="shared" si="248"/>
        <v>ARAUCA</v>
      </c>
      <c r="G3186" s="5">
        <v>0</v>
      </c>
      <c r="H3186" s="8">
        <v>104336000</v>
      </c>
      <c r="I3186" s="9">
        <f t="shared" si="249"/>
        <v>1043.3599999999999</v>
      </c>
      <c r="J3186">
        <v>0</v>
      </c>
      <c r="K3186" cm="1">
        <f t="array" ref="K3186">INDEX(T!$H$2:$H$3661, MATCH(1, (T!$D$2:$D$3661=D3186)*(T!$E$2:$E$3661=G!E3186),0))</f>
        <v>1347.55</v>
      </c>
      <c r="L3186" cm="1">
        <f t="array" ref="L3186">INDEX('C'!$I$2:$I$3661, MATCH(1, ('C'!$D$2:$D$3661=D3186)*('C'!$E$2:$E$3661=G!E3186),0))</f>
        <v>34744</v>
      </c>
      <c r="M3186" cm="1">
        <f t="array" ref="M3186">_xlfn.IFNA(INDEX(P!C$2:C$2862, MATCH(1, (P!$A$2:$A$2862=D3186)*(P!$B$2:$B$2862=F3186),0)),)</f>
        <v>1.6635483870967738</v>
      </c>
      <c r="N3186" cm="1">
        <f t="array" ref="N3186">_xlfn.IFNA(INDEX(Ind!$H$2:$H$6441, MATCH(1, (Ind!$A$2:$A$6441=D3186)*(Ind!$D$2:$D$6441=F3186),0)),)</f>
        <v>0</v>
      </c>
      <c r="O3186" cm="1">
        <f t="array" ref="O3186">_xlfn.IFNA(INDEX(Ind!$L$2:$L$6441, MATCH(1, (Ind!$A$2:$A$6441=D3186)*(Ind!$D$2:$D$6441=F3186),0)),)</f>
        <v>0</v>
      </c>
    </row>
    <row r="3187" spans="1:15" x14ac:dyDescent="0.2">
      <c r="A3187" s="1" t="s">
        <v>148</v>
      </c>
      <c r="B3187" s="5" t="str">
        <f t="shared" si="245"/>
        <v>2023</v>
      </c>
      <c r="C3187" s="5">
        <f t="shared" si="246"/>
        <v>9</v>
      </c>
      <c r="D3187" s="11">
        <f t="shared" si="247"/>
        <v>45170</v>
      </c>
      <c r="E3187" s="2" t="s">
        <v>29</v>
      </c>
      <c r="F3187" s="5" t="str">
        <f t="shared" si="248"/>
        <v>CASANARE</v>
      </c>
      <c r="G3187" s="2">
        <v>0</v>
      </c>
      <c r="H3187" s="3">
        <v>67818575</v>
      </c>
      <c r="I3187" s="9">
        <f t="shared" si="249"/>
        <v>678.18574999999998</v>
      </c>
      <c r="J3187">
        <v>0</v>
      </c>
      <c r="K3187" cm="1">
        <f t="array" ref="K3187">INDEX(T!$H$2:$H$3661, MATCH(1, (T!$D$2:$D$3661=D3187)*(T!$E$2:$E$3661=G!E3187),0))</f>
        <v>109.17364000000001</v>
      </c>
      <c r="L3187" cm="1">
        <f t="array" ref="L3187">INDEX('C'!$I$2:$I$3661, MATCH(1, ('C'!$D$2:$D$3661=D3187)*('C'!$E$2:$E$3661=G!E3187),0))</f>
        <v>585195.69865999999</v>
      </c>
      <c r="M3187" cm="1">
        <f t="array" ref="M3187">_xlfn.IFNA(INDEX(P!C$2:C$2862, MATCH(1, (P!$A$2:$A$2862=D3187)*(P!$B$2:$B$2862=F3187),0)),)</f>
        <v>618.90129032258051</v>
      </c>
      <c r="N3187" cm="1">
        <f t="array" ref="N3187">_xlfn.IFNA(INDEX(Ind!$H$2:$H$6441, MATCH(1, (Ind!$A$2:$A$6441=D3187)*(Ind!$D$2:$D$6441=F3187),0)),)</f>
        <v>0</v>
      </c>
      <c r="O3187" cm="1">
        <f t="array" ref="O3187">_xlfn.IFNA(INDEX(Ind!$L$2:$L$6441, MATCH(1, (Ind!$A$2:$A$6441=D3187)*(Ind!$D$2:$D$6441=F3187),0)),)</f>
        <v>0</v>
      </c>
    </row>
    <row r="3188" spans="1:15" x14ac:dyDescent="0.2">
      <c r="A3188" s="4" t="s">
        <v>148</v>
      </c>
      <c r="B3188" s="5" t="str">
        <f t="shared" si="245"/>
        <v>2023</v>
      </c>
      <c r="C3188" s="5">
        <f t="shared" si="246"/>
        <v>9</v>
      </c>
      <c r="D3188" s="11">
        <f t="shared" si="247"/>
        <v>45170</v>
      </c>
      <c r="E3188" s="5" t="s">
        <v>30</v>
      </c>
      <c r="F3188" s="5" t="str">
        <f t="shared" si="248"/>
        <v>PUTUMAYO</v>
      </c>
      <c r="G3188" s="5">
        <v>0</v>
      </c>
      <c r="H3188" s="6">
        <v>98276000</v>
      </c>
      <c r="I3188" s="9">
        <f t="shared" si="249"/>
        <v>982.76</v>
      </c>
      <c r="J3188">
        <v>0</v>
      </c>
      <c r="K3188" cm="1">
        <f t="array" ref="K3188">INDEX(T!$H$2:$H$3661, MATCH(1, (T!$D$2:$D$3661=D3188)*(T!$E$2:$E$3661=G!E3188),0))</f>
        <v>3825.8266699999999</v>
      </c>
      <c r="L3188" cm="1">
        <f t="array" ref="L3188">INDEX('C'!$I$2:$I$3661, MATCH(1, ('C'!$D$2:$D$3661=D3188)*('C'!$E$2:$E$3661=G!E3188),0))</f>
        <v>62397.32</v>
      </c>
      <c r="M3188" cm="1">
        <f t="array" ref="M3188">_xlfn.IFNA(INDEX(P!C$2:C$2862, MATCH(1, (P!$A$2:$A$2862=D3188)*(P!$B$2:$B$2862=F3188),0)),)</f>
        <v>3.5703225806451608</v>
      </c>
      <c r="N3188" cm="1">
        <f t="array" ref="N3188">_xlfn.IFNA(INDEX(Ind!$H$2:$H$6441, MATCH(1, (Ind!$A$2:$A$6441=D3188)*(Ind!$D$2:$D$6441=F3188),0)),)</f>
        <v>0</v>
      </c>
      <c r="O3188" cm="1">
        <f t="array" ref="O3188">_xlfn.IFNA(INDEX(Ind!$L$2:$L$6441, MATCH(1, (Ind!$A$2:$A$6441=D3188)*(Ind!$D$2:$D$6441=F3188),0)),)</f>
        <v>0</v>
      </c>
    </row>
    <row r="3189" spans="1:15" x14ac:dyDescent="0.2">
      <c r="A3189" s="1" t="s">
        <v>148</v>
      </c>
      <c r="B3189" s="5" t="str">
        <f t="shared" si="245"/>
        <v>2023</v>
      </c>
      <c r="C3189" s="5">
        <f t="shared" si="246"/>
        <v>9</v>
      </c>
      <c r="D3189" s="11">
        <f t="shared" si="247"/>
        <v>45170</v>
      </c>
      <c r="E3189" s="2" t="s">
        <v>31</v>
      </c>
      <c r="F3189" s="5" t="str">
        <f t="shared" si="248"/>
        <v>GUAVIARE</v>
      </c>
      <c r="G3189" s="2">
        <v>0</v>
      </c>
      <c r="H3189" s="7">
        <v>111042000</v>
      </c>
      <c r="I3189" s="9">
        <f t="shared" si="249"/>
        <v>1110.42</v>
      </c>
      <c r="J3189">
        <v>0</v>
      </c>
      <c r="K3189" cm="1">
        <f t="array" ref="K3189">INDEX(T!$H$2:$H$3661, MATCH(1, (T!$D$2:$D$3661=D3189)*(T!$E$2:$E$3661=G!E3189),0))</f>
        <v>2307.98</v>
      </c>
      <c r="L3189" cm="1">
        <f t="array" ref="L3189">INDEX('C'!$I$2:$I$3661, MATCH(1, ('C'!$D$2:$D$3661=D3189)*('C'!$E$2:$E$3661=G!E3189),0))</f>
        <v>64728.12</v>
      </c>
      <c r="M3189" cm="1">
        <f t="array" ref="M3189">_xlfn.IFNA(INDEX(P!C$2:C$2862, MATCH(1, (P!$A$2:$A$2862=D3189)*(P!$B$2:$B$2862=F3189),0)),)</f>
        <v>0</v>
      </c>
      <c r="N3189" cm="1">
        <f t="array" ref="N3189">_xlfn.IFNA(INDEX(Ind!$H$2:$H$6441, MATCH(1, (Ind!$A$2:$A$6441=D3189)*(Ind!$D$2:$D$6441=F3189),0)),)</f>
        <v>0</v>
      </c>
      <c r="O3189" cm="1">
        <f t="array" ref="O3189">_xlfn.IFNA(INDEX(Ind!$L$2:$L$6441, MATCH(1, (Ind!$A$2:$A$6441=D3189)*(Ind!$D$2:$D$6441=F3189),0)),)</f>
        <v>0</v>
      </c>
    </row>
    <row r="3190" spans="1:15" x14ac:dyDescent="0.2">
      <c r="A3190" s="4" t="s">
        <v>149</v>
      </c>
      <c r="B3190" s="5" t="str">
        <f t="shared" si="245"/>
        <v>2023</v>
      </c>
      <c r="C3190" s="5">
        <f t="shared" si="246"/>
        <v>10</v>
      </c>
      <c r="D3190" s="11">
        <f t="shared" si="247"/>
        <v>45200</v>
      </c>
      <c r="E3190" s="5" t="s">
        <v>5</v>
      </c>
      <c r="F3190" s="5" t="str">
        <f t="shared" si="248"/>
        <v>ANTIOQUIA</v>
      </c>
      <c r="G3190" s="5">
        <v>94550000</v>
      </c>
      <c r="H3190" s="6">
        <v>83520903</v>
      </c>
      <c r="I3190" s="9">
        <f t="shared" si="249"/>
        <v>890.35451499999999</v>
      </c>
      <c r="J3190">
        <v>0</v>
      </c>
      <c r="K3190" cm="1">
        <f t="array" ref="K3190">INDEX(T!$H$2:$H$3661, MATCH(1, (T!$D$2:$D$3661=D3190)*(T!$E$2:$E$3661=G!E3190),0))</f>
        <v>593.45096999999998</v>
      </c>
      <c r="L3190" cm="1">
        <f t="array" ref="L3190">INDEX('C'!$I$2:$I$3661, MATCH(1, ('C'!$D$2:$D$3661=D3190)*('C'!$E$2:$E$3661=G!E3190),0))</f>
        <v>14418657.211130001</v>
      </c>
      <c r="M3190" cm="1">
        <f t="array" ref="M3190">_xlfn.IFNA(INDEX(P!C$2:C$2862, MATCH(1, (P!$A$2:$A$2862=D3190)*(P!$B$2:$B$2862=F3190),0)),)</f>
        <v>0</v>
      </c>
      <c r="N3190" cm="1">
        <f t="array" ref="N3190">_xlfn.IFNA(INDEX(Ind!$H$2:$H$6441, MATCH(1, (Ind!$A$2:$A$6441=D3190)*(Ind!$D$2:$D$6441=F3190),0)),)</f>
        <v>158.77670196056201</v>
      </c>
      <c r="O3190" cm="1">
        <f t="array" ref="O3190">_xlfn.IFNA(INDEX(Ind!$L$2:$L$6441, MATCH(1, (Ind!$A$2:$A$6441=D3190)*(Ind!$D$2:$D$6441=F3190),0)),)</f>
        <v>95.217710325320397</v>
      </c>
    </row>
    <row r="3191" spans="1:15" x14ac:dyDescent="0.2">
      <c r="A3191" s="1" t="s">
        <v>149</v>
      </c>
      <c r="B3191" s="5" t="str">
        <f t="shared" si="245"/>
        <v>2023</v>
      </c>
      <c r="C3191" s="5">
        <f t="shared" si="246"/>
        <v>10</v>
      </c>
      <c r="D3191" s="11">
        <f t="shared" si="247"/>
        <v>45200</v>
      </c>
      <c r="E3191" s="2" t="s">
        <v>6</v>
      </c>
      <c r="F3191" s="5" t="str">
        <f t="shared" si="248"/>
        <v>ATLANTICO</v>
      </c>
      <c r="G3191" s="13">
        <v>138587834</v>
      </c>
      <c r="H3191" s="3">
        <v>0</v>
      </c>
      <c r="I3191" s="9">
        <f t="shared" si="249"/>
        <v>1385.87834</v>
      </c>
      <c r="J3191">
        <v>0</v>
      </c>
      <c r="K3191" cm="1">
        <f t="array" ref="K3191">INDEX(T!$H$2:$H$3661, MATCH(1, (T!$D$2:$D$3661=D3191)*(T!$E$2:$E$3661=G!E3191),0))</f>
        <v>390.12463000000002</v>
      </c>
      <c r="L3191" cm="1">
        <f t="array" ref="L3191">INDEX('C'!$I$2:$I$3661, MATCH(1, ('C'!$D$2:$D$3661=D3191)*('C'!$E$2:$E$3661=G!E3191),0))</f>
        <v>18421653.899549998</v>
      </c>
      <c r="M3191" cm="1">
        <f t="array" ref="M3191">_xlfn.IFNA(INDEX(P!C$2:C$2862, MATCH(1, (P!$A$2:$A$2862=D3191)*(P!$B$2:$B$2862=F3191),0)),)</f>
        <v>35.596129032258062</v>
      </c>
      <c r="N3191" cm="1">
        <f t="array" ref="N3191">_xlfn.IFNA(INDEX(Ind!$H$2:$H$6441, MATCH(1, (Ind!$A$2:$A$6441=D3191)*(Ind!$D$2:$D$6441=F3191),0)),)</f>
        <v>179.76232453851</v>
      </c>
      <c r="O3191" cm="1">
        <f t="array" ref="O3191">_xlfn.IFNA(INDEX(Ind!$L$2:$L$6441, MATCH(1, (Ind!$A$2:$A$6441=D3191)*(Ind!$D$2:$D$6441=F3191),0)),)</f>
        <v>109.511523945704</v>
      </c>
    </row>
    <row r="3192" spans="1:15" x14ac:dyDescent="0.2">
      <c r="A3192" s="4" t="s">
        <v>149</v>
      </c>
      <c r="B3192" s="5" t="str">
        <f t="shared" si="245"/>
        <v>2023</v>
      </c>
      <c r="C3192" s="5">
        <f t="shared" si="246"/>
        <v>10</v>
      </c>
      <c r="D3192" s="11">
        <f t="shared" si="247"/>
        <v>45200</v>
      </c>
      <c r="E3192" s="5" t="s">
        <v>7</v>
      </c>
      <c r="F3192" s="5" t="str">
        <f t="shared" si="248"/>
        <v>BOGOTA, D.C.</v>
      </c>
      <c r="G3192" s="5">
        <v>0</v>
      </c>
      <c r="H3192" s="6">
        <v>88754000</v>
      </c>
      <c r="I3192" s="9">
        <f t="shared" si="249"/>
        <v>887.54</v>
      </c>
      <c r="J3192">
        <v>0</v>
      </c>
      <c r="K3192" cm="1">
        <f t="array" ref="K3192">INDEX(T!$H$2:$H$3661, MATCH(1, (T!$D$2:$D$3661=D3192)*(T!$E$2:$E$3661=G!E3192),0))</f>
        <v>778.8</v>
      </c>
      <c r="L3192" cm="1">
        <f t="array" ref="L3192">INDEX('C'!$I$2:$I$3661, MATCH(1, ('C'!$D$2:$D$3661=D3192)*('C'!$E$2:$E$3661=G!E3192),0))</f>
        <v>57132000.219999999</v>
      </c>
      <c r="M3192" cm="1">
        <f t="array" ref="M3192">_xlfn.IFNA(INDEX(P!C$2:C$2862, MATCH(1, (P!$A$2:$A$2862=D3192)*(P!$B$2:$B$2862=F3192),0)),)</f>
        <v>0</v>
      </c>
      <c r="N3192" cm="1">
        <f t="array" ref="N3192">_xlfn.IFNA(INDEX(Ind!$H$2:$H$6441, MATCH(1, (Ind!$A$2:$A$6441=D3192)*(Ind!$D$2:$D$6441=F3192),0)),)</f>
        <v>155.26728572483799</v>
      </c>
      <c r="O3192" cm="1">
        <f t="array" ref="O3192">_xlfn.IFNA(INDEX(Ind!$L$2:$L$6441, MATCH(1, (Ind!$A$2:$A$6441=D3192)*(Ind!$D$2:$D$6441=F3192),0)),)</f>
        <v>95.885279577499503</v>
      </c>
    </row>
    <row r="3193" spans="1:15" x14ac:dyDescent="0.2">
      <c r="A3193" s="1" t="s">
        <v>149</v>
      </c>
      <c r="B3193" s="5" t="str">
        <f t="shared" si="245"/>
        <v>2023</v>
      </c>
      <c r="C3193" s="5">
        <f t="shared" si="246"/>
        <v>10</v>
      </c>
      <c r="D3193" s="11">
        <f t="shared" si="247"/>
        <v>45200</v>
      </c>
      <c r="E3193" s="2" t="s">
        <v>8</v>
      </c>
      <c r="F3193" s="5" t="str">
        <f t="shared" si="248"/>
        <v>BOLIVAR</v>
      </c>
      <c r="G3193" s="13">
        <v>137800000</v>
      </c>
      <c r="H3193" s="3">
        <v>63807667</v>
      </c>
      <c r="I3193" s="9">
        <f t="shared" si="249"/>
        <v>1008.038335</v>
      </c>
      <c r="J3193">
        <v>0</v>
      </c>
      <c r="K3193" cm="1">
        <f t="array" ref="K3193">INDEX(T!$H$2:$H$3661, MATCH(1, (T!$D$2:$D$3661=D3193)*(T!$E$2:$E$3661=G!E3193),0))</f>
        <v>370.54333500000001</v>
      </c>
      <c r="L3193" cm="1">
        <f t="array" ref="L3193">INDEX('C'!$I$2:$I$3661, MATCH(1, ('C'!$D$2:$D$3661=D3193)*('C'!$E$2:$E$3661=G!E3193),0))</f>
        <v>11289035.666665001</v>
      </c>
      <c r="M3193" cm="1">
        <f t="array" ref="M3193">_xlfn.IFNA(INDEX(P!C$2:C$2862, MATCH(1, (P!$A$2:$A$2862=D3193)*(P!$B$2:$B$2862=F3193),0)),)</f>
        <v>1.3596774193548389</v>
      </c>
      <c r="N3193" cm="1">
        <f t="array" ref="N3193">_xlfn.IFNA(INDEX(Ind!$H$2:$H$6441, MATCH(1, (Ind!$A$2:$A$6441=D3193)*(Ind!$D$2:$D$6441=F3193),0)),)</f>
        <v>169.76393498586</v>
      </c>
      <c r="O3193" cm="1">
        <f t="array" ref="O3193">_xlfn.IFNA(INDEX(Ind!$L$2:$L$6441, MATCH(1, (Ind!$A$2:$A$6441=D3193)*(Ind!$D$2:$D$6441=F3193),0)),)</f>
        <v>104.094798918104</v>
      </c>
    </row>
    <row r="3194" spans="1:15" x14ac:dyDescent="0.2">
      <c r="A3194" s="4" t="s">
        <v>149</v>
      </c>
      <c r="B3194" s="5" t="str">
        <f t="shared" si="245"/>
        <v>2023</v>
      </c>
      <c r="C3194" s="5">
        <f t="shared" si="246"/>
        <v>10</v>
      </c>
      <c r="D3194" s="11">
        <f t="shared" si="247"/>
        <v>45200</v>
      </c>
      <c r="E3194" s="5" t="s">
        <v>9</v>
      </c>
      <c r="F3194" s="5" t="str">
        <f t="shared" si="248"/>
        <v>BOYACA</v>
      </c>
      <c r="G3194" s="12">
        <v>118541000</v>
      </c>
      <c r="H3194" s="8">
        <v>124169437</v>
      </c>
      <c r="I3194" s="9">
        <f t="shared" si="249"/>
        <v>1213.552185</v>
      </c>
      <c r="J3194">
        <v>0</v>
      </c>
      <c r="K3194" cm="1">
        <f t="array" ref="K3194">INDEX(T!$H$2:$H$3661, MATCH(1, (T!$D$2:$D$3661=D3194)*(T!$E$2:$E$3661=G!E3194),0))</f>
        <v>575.86686999999995</v>
      </c>
      <c r="L3194" cm="1">
        <f t="array" ref="L3194">INDEX('C'!$I$2:$I$3661, MATCH(1, ('C'!$D$2:$D$3661=D3194)*('C'!$E$2:$E$3661=G!E3194),0))</f>
        <v>79811.926439999996</v>
      </c>
      <c r="M3194" cm="1">
        <f t="array" ref="M3194">_xlfn.IFNA(INDEX(P!C$2:C$2862, MATCH(1, (P!$A$2:$A$2862=D3194)*(P!$B$2:$B$2862=F3194),0)),)</f>
        <v>6.4548387096774196</v>
      </c>
      <c r="N3194" cm="1">
        <f t="array" ref="N3194">_xlfn.IFNA(INDEX(Ind!$H$2:$H$6441, MATCH(1, (Ind!$A$2:$A$6441=D3194)*(Ind!$D$2:$D$6441=F3194),0)),)</f>
        <v>192.012181870522</v>
      </c>
      <c r="O3194" cm="1">
        <f t="array" ref="O3194">_xlfn.IFNA(INDEX(Ind!$L$2:$L$6441, MATCH(1, (Ind!$A$2:$A$6441=D3194)*(Ind!$D$2:$D$6441=F3194),0)),)</f>
        <v>105.000429836376</v>
      </c>
    </row>
    <row r="3195" spans="1:15" x14ac:dyDescent="0.2">
      <c r="A3195" s="1" t="s">
        <v>149</v>
      </c>
      <c r="B3195" s="5" t="str">
        <f t="shared" si="245"/>
        <v>2023</v>
      </c>
      <c r="C3195" s="5">
        <f t="shared" si="246"/>
        <v>10</v>
      </c>
      <c r="D3195" s="11">
        <f t="shared" si="247"/>
        <v>45200</v>
      </c>
      <c r="E3195" s="2" t="s">
        <v>10</v>
      </c>
      <c r="F3195" s="5" t="str">
        <f t="shared" si="248"/>
        <v>CALDAS</v>
      </c>
      <c r="G3195" s="2">
        <v>0</v>
      </c>
      <c r="H3195" s="7">
        <v>119385115</v>
      </c>
      <c r="I3195" s="9">
        <f t="shared" si="249"/>
        <v>1193.85115</v>
      </c>
      <c r="J3195">
        <v>0</v>
      </c>
      <c r="K3195" cm="1">
        <f t="array" ref="K3195">INDEX(T!$H$2:$H$3661, MATCH(1, (T!$D$2:$D$3661=D3195)*(T!$E$2:$E$3661=G!E3195),0))</f>
        <v>622.60269000000005</v>
      </c>
      <c r="L3195" cm="1">
        <f t="array" ref="L3195">INDEX('C'!$I$2:$I$3661, MATCH(1, ('C'!$D$2:$D$3661=D3195)*('C'!$E$2:$E$3661=G!E3195),0))</f>
        <v>2301039.27691</v>
      </c>
      <c r="M3195" cm="1">
        <f t="array" ref="M3195">_xlfn.IFNA(INDEX(P!C$2:C$2862, MATCH(1, (P!$A$2:$A$2862=D3195)*(P!$B$2:$B$2862=F3195),0)),)</f>
        <v>0</v>
      </c>
      <c r="N3195" cm="1">
        <f t="array" ref="N3195">_xlfn.IFNA(INDEX(Ind!$H$2:$H$6441, MATCH(1, (Ind!$A$2:$A$6441=D3195)*(Ind!$D$2:$D$6441=F3195),0)),)</f>
        <v>180.38275010823801</v>
      </c>
      <c r="O3195" cm="1">
        <f t="array" ref="O3195">_xlfn.IFNA(INDEX(Ind!$L$2:$L$6441, MATCH(1, (Ind!$A$2:$A$6441=D3195)*(Ind!$D$2:$D$6441=F3195),0)),)</f>
        <v>101.941281992079</v>
      </c>
    </row>
    <row r="3196" spans="1:15" x14ac:dyDescent="0.2">
      <c r="A3196" s="4" t="s">
        <v>149</v>
      </c>
      <c r="B3196" s="5" t="str">
        <f t="shared" si="245"/>
        <v>2023</v>
      </c>
      <c r="C3196" s="5">
        <f t="shared" si="246"/>
        <v>10</v>
      </c>
      <c r="D3196" s="11">
        <f t="shared" si="247"/>
        <v>45200</v>
      </c>
      <c r="E3196" s="5" t="s">
        <v>12</v>
      </c>
      <c r="F3196" s="5" t="str">
        <f t="shared" si="248"/>
        <v>CAUCA</v>
      </c>
      <c r="G3196" s="12">
        <v>105924000</v>
      </c>
      <c r="H3196" s="6">
        <v>0</v>
      </c>
      <c r="I3196" s="9">
        <f t="shared" si="249"/>
        <v>1059.24</v>
      </c>
      <c r="J3196">
        <v>0</v>
      </c>
      <c r="K3196" cm="1">
        <f t="array" ref="K3196">INDEX(T!$H$2:$H$3661, MATCH(1, (T!$D$2:$D$3661=D3196)*(T!$E$2:$E$3661=G!E3196),0))</f>
        <v>1102.78</v>
      </c>
      <c r="L3196" cm="1">
        <f t="array" ref="L3196">INDEX('C'!$I$2:$I$3661, MATCH(1, ('C'!$D$2:$D$3661=D3196)*('C'!$E$2:$E$3661=G!E3196),0))</f>
        <v>34223369.840000004</v>
      </c>
      <c r="M3196" cm="1">
        <f t="array" ref="M3196">_xlfn.IFNA(INDEX(P!C$2:C$2862, MATCH(1, (P!$A$2:$A$2862=D3196)*(P!$B$2:$B$2862=F3196),0)),)</f>
        <v>0</v>
      </c>
      <c r="N3196" cm="1">
        <f t="array" ref="N3196">_xlfn.IFNA(INDEX(Ind!$H$2:$H$6441, MATCH(1, (Ind!$A$2:$A$6441=D3196)*(Ind!$D$2:$D$6441=F3196),0)),)</f>
        <v>155.482271434648</v>
      </c>
      <c r="O3196" cm="1">
        <f t="array" ref="O3196">_xlfn.IFNA(INDEX(Ind!$L$2:$L$6441, MATCH(1, (Ind!$A$2:$A$6441=D3196)*(Ind!$D$2:$D$6441=F3196),0)),)</f>
        <v>107.237596201081</v>
      </c>
    </row>
    <row r="3197" spans="1:15" x14ac:dyDescent="0.2">
      <c r="A3197" s="1" t="s">
        <v>149</v>
      </c>
      <c r="B3197" s="5" t="str">
        <f t="shared" si="245"/>
        <v>2023</v>
      </c>
      <c r="C3197" s="5">
        <f t="shared" si="246"/>
        <v>10</v>
      </c>
      <c r="D3197" s="11">
        <f t="shared" si="247"/>
        <v>45200</v>
      </c>
      <c r="E3197" s="2" t="s">
        <v>13</v>
      </c>
      <c r="F3197" s="5" t="str">
        <f t="shared" si="248"/>
        <v>CESAR</v>
      </c>
      <c r="G3197" s="13">
        <v>140595913</v>
      </c>
      <c r="H3197" s="7">
        <v>193196263</v>
      </c>
      <c r="I3197" s="9">
        <f t="shared" si="249"/>
        <v>1668.9608800000001</v>
      </c>
      <c r="J3197">
        <v>0</v>
      </c>
      <c r="K3197" cm="1">
        <f t="array" ref="K3197">INDEX(T!$H$2:$H$3661, MATCH(1, (T!$D$2:$D$3661=D3197)*(T!$E$2:$E$3661=G!E3197),0))</f>
        <v>818.56374500000004</v>
      </c>
      <c r="L3197" cm="1">
        <f t="array" ref="L3197">INDEX('C'!$I$2:$I$3661, MATCH(1, ('C'!$D$2:$D$3661=D3197)*('C'!$E$2:$E$3661=G!E3197),0))</f>
        <v>8224341.3741549999</v>
      </c>
      <c r="M3197" cm="1">
        <f t="array" ref="M3197">_xlfn.IFNA(INDEX(P!C$2:C$2862, MATCH(1, (P!$A$2:$A$2862=D3197)*(P!$B$2:$B$2862=F3197),0)),)</f>
        <v>7.6022580645161284</v>
      </c>
      <c r="N3197" cm="1">
        <f t="array" ref="N3197">_xlfn.IFNA(INDEX(Ind!$H$2:$H$6441, MATCH(1, (Ind!$A$2:$A$6441=D3197)*(Ind!$D$2:$D$6441=F3197),0)),)</f>
        <v>0</v>
      </c>
      <c r="O3197" cm="1">
        <f t="array" ref="O3197">_xlfn.IFNA(INDEX(Ind!$L$2:$L$6441, MATCH(1, (Ind!$A$2:$A$6441=D3197)*(Ind!$D$2:$D$6441=F3197),0)),)</f>
        <v>0</v>
      </c>
    </row>
    <row r="3198" spans="1:15" x14ac:dyDescent="0.2">
      <c r="A3198" s="4" t="s">
        <v>149</v>
      </c>
      <c r="B3198" s="5" t="str">
        <f t="shared" si="245"/>
        <v>2023</v>
      </c>
      <c r="C3198" s="5">
        <f t="shared" si="246"/>
        <v>10</v>
      </c>
      <c r="D3198" s="11">
        <f t="shared" si="247"/>
        <v>45200</v>
      </c>
      <c r="E3198" s="5" t="s">
        <v>15</v>
      </c>
      <c r="F3198" s="5" t="str">
        <f t="shared" si="248"/>
        <v>CUNDINAMARCA</v>
      </c>
      <c r="G3198" s="12">
        <v>153511000</v>
      </c>
      <c r="H3198" s="8">
        <v>108750983</v>
      </c>
      <c r="I3198" s="9">
        <f t="shared" si="249"/>
        <v>1311.309915</v>
      </c>
      <c r="J3198">
        <v>0</v>
      </c>
      <c r="K3198" cm="1">
        <f t="array" ref="K3198">INDEX(T!$H$2:$H$3661, MATCH(1, (T!$D$2:$D$3661=D3198)*(T!$E$2:$E$3661=G!E3198),0))</f>
        <v>544.69793000000004</v>
      </c>
      <c r="L3198" cm="1">
        <f t="array" ref="L3198">INDEX('C'!$I$2:$I$3661, MATCH(1, ('C'!$D$2:$D$3661=D3198)*('C'!$E$2:$E$3661=G!E3198),0))</f>
        <v>6711576.9801399997</v>
      </c>
      <c r="M3198" cm="1">
        <f t="array" ref="M3198">_xlfn.IFNA(INDEX(P!C$2:C$2862, MATCH(1, (P!$A$2:$A$2862=D3198)*(P!$B$2:$B$2862=F3198),0)),)</f>
        <v>0</v>
      </c>
      <c r="N3198" cm="1">
        <f t="array" ref="N3198">_xlfn.IFNA(INDEX(Ind!$H$2:$H$6441, MATCH(1, (Ind!$A$2:$A$6441=D3198)*(Ind!$D$2:$D$6441=F3198),0)),)</f>
        <v>165.98996504655301</v>
      </c>
      <c r="O3198" cm="1">
        <f t="array" ref="O3198">_xlfn.IFNA(INDEX(Ind!$L$2:$L$6441, MATCH(1, (Ind!$A$2:$A$6441=D3198)*(Ind!$D$2:$D$6441=F3198),0)),)</f>
        <v>103.223845848764</v>
      </c>
    </row>
    <row r="3199" spans="1:15" x14ac:dyDescent="0.2">
      <c r="A3199" s="1" t="s">
        <v>149</v>
      </c>
      <c r="B3199" s="5" t="str">
        <f t="shared" si="245"/>
        <v>2023</v>
      </c>
      <c r="C3199" s="5">
        <f t="shared" si="246"/>
        <v>10</v>
      </c>
      <c r="D3199" s="11">
        <f t="shared" si="247"/>
        <v>45200</v>
      </c>
      <c r="E3199" s="2" t="s">
        <v>17</v>
      </c>
      <c r="F3199" s="5" t="str">
        <f t="shared" si="248"/>
        <v>HUILA</v>
      </c>
      <c r="G3199" s="2">
        <v>0</v>
      </c>
      <c r="H3199" s="7">
        <v>102107000</v>
      </c>
      <c r="I3199" s="9">
        <f t="shared" si="249"/>
        <v>1021.07</v>
      </c>
      <c r="J3199">
        <v>0</v>
      </c>
      <c r="K3199" cm="1">
        <f t="array" ref="K3199">INDEX(T!$H$2:$H$3661, MATCH(1, (T!$D$2:$D$3661=D3199)*(T!$E$2:$E$3661=G!E3199),0))</f>
        <v>807.28</v>
      </c>
      <c r="L3199" cm="1">
        <f t="array" ref="L3199">INDEX('C'!$I$2:$I$3661, MATCH(1, ('C'!$D$2:$D$3661=D3199)*('C'!$E$2:$E$3661=G!E3199),0))</f>
        <v>28250.02</v>
      </c>
      <c r="M3199" cm="1">
        <f t="array" ref="M3199">_xlfn.IFNA(INDEX(P!C$2:C$2862, MATCH(1, (P!$A$2:$A$2862=D3199)*(P!$B$2:$B$2862=F3199),0)),)</f>
        <v>3.8722580645161293</v>
      </c>
      <c r="N3199" cm="1">
        <f t="array" ref="N3199">_xlfn.IFNA(INDEX(Ind!$H$2:$H$6441, MATCH(1, (Ind!$A$2:$A$6441=D3199)*(Ind!$D$2:$D$6441=F3199),0)),)</f>
        <v>0</v>
      </c>
      <c r="O3199" cm="1">
        <f t="array" ref="O3199">_xlfn.IFNA(INDEX(Ind!$L$2:$L$6441, MATCH(1, (Ind!$A$2:$A$6441=D3199)*(Ind!$D$2:$D$6441=F3199),0)),)</f>
        <v>0</v>
      </c>
    </row>
    <row r="3200" spans="1:15" x14ac:dyDescent="0.2">
      <c r="A3200" s="4" t="s">
        <v>149</v>
      </c>
      <c r="B3200" s="5" t="str">
        <f t="shared" si="245"/>
        <v>2023</v>
      </c>
      <c r="C3200" s="5">
        <f t="shared" si="246"/>
        <v>10</v>
      </c>
      <c r="D3200" s="11">
        <f t="shared" si="247"/>
        <v>45200</v>
      </c>
      <c r="E3200" s="5" t="s">
        <v>19</v>
      </c>
      <c r="F3200" s="5" t="str">
        <f t="shared" si="248"/>
        <v>MAGDALENA</v>
      </c>
      <c r="G3200" s="12">
        <v>138138482</v>
      </c>
      <c r="H3200" s="6">
        <v>0</v>
      </c>
      <c r="I3200" s="9">
        <f t="shared" si="249"/>
        <v>1381.38482</v>
      </c>
      <c r="J3200">
        <v>0</v>
      </c>
      <c r="K3200" cm="1">
        <f t="array" ref="K3200">INDEX(T!$H$2:$H$3661, MATCH(1, (T!$D$2:$D$3661=D3200)*(T!$E$2:$E$3661=G!E3200),0))</f>
        <v>356.29268000000002</v>
      </c>
      <c r="L3200" cm="1">
        <f t="array" ref="L3200">INDEX('C'!$I$2:$I$3661, MATCH(1, ('C'!$D$2:$D$3661=D3200)*('C'!$E$2:$E$3661=G!E3200),0))</f>
        <v>16849474.379969999</v>
      </c>
      <c r="M3200" cm="1">
        <f t="array" ref="M3200">_xlfn.IFNA(INDEX(P!C$2:C$2862, MATCH(1, (P!$A$2:$A$2862=D3200)*(P!$B$2:$B$2862=F3200),0)),)</f>
        <v>7.362580645161291</v>
      </c>
      <c r="N3200" cm="1">
        <f t="array" ref="N3200">_xlfn.IFNA(INDEX(Ind!$H$2:$H$6441, MATCH(1, (Ind!$A$2:$A$6441=D3200)*(Ind!$D$2:$D$6441=F3200),0)),)</f>
        <v>0</v>
      </c>
      <c r="O3200" cm="1">
        <f t="array" ref="O3200">_xlfn.IFNA(INDEX(Ind!$L$2:$L$6441, MATCH(1, (Ind!$A$2:$A$6441=D3200)*(Ind!$D$2:$D$6441=F3200),0)),)</f>
        <v>0</v>
      </c>
    </row>
    <row r="3201" spans="1:15" x14ac:dyDescent="0.2">
      <c r="A3201" s="1" t="s">
        <v>149</v>
      </c>
      <c r="B3201" s="5" t="str">
        <f t="shared" si="245"/>
        <v>2023</v>
      </c>
      <c r="C3201" s="5">
        <f t="shared" si="246"/>
        <v>10</v>
      </c>
      <c r="D3201" s="11">
        <f t="shared" si="247"/>
        <v>45200</v>
      </c>
      <c r="E3201" s="2" t="s">
        <v>20</v>
      </c>
      <c r="F3201" s="5" t="str">
        <f t="shared" si="248"/>
        <v>META</v>
      </c>
      <c r="G3201" s="2">
        <v>0</v>
      </c>
      <c r="H3201" s="7">
        <v>111224000</v>
      </c>
      <c r="I3201" s="9">
        <f t="shared" si="249"/>
        <v>1112.24</v>
      </c>
      <c r="J3201">
        <v>0</v>
      </c>
      <c r="K3201" cm="1">
        <f t="array" ref="K3201">INDEX(T!$H$2:$H$3661, MATCH(1, (T!$D$2:$D$3661=D3201)*(T!$E$2:$E$3661=G!E3201),0))</f>
        <v>801.62492999999995</v>
      </c>
      <c r="L3201" cm="1">
        <f t="array" ref="L3201">INDEX('C'!$I$2:$I$3661, MATCH(1, ('C'!$D$2:$D$3661=D3201)*('C'!$E$2:$E$3661=G!E3201),0))</f>
        <v>669921.49970000004</v>
      </c>
      <c r="M3201" cm="1">
        <f t="array" ref="M3201">_xlfn.IFNA(INDEX(P!C$2:C$2862, MATCH(1, (P!$A$2:$A$2862=D3201)*(P!$B$2:$B$2862=F3201),0)),)</f>
        <v>2.0870967741935487</v>
      </c>
      <c r="N3201" cm="1">
        <f t="array" ref="N3201">_xlfn.IFNA(INDEX(Ind!$H$2:$H$6441, MATCH(1, (Ind!$A$2:$A$6441=D3201)*(Ind!$D$2:$D$6441=F3201),0)),)</f>
        <v>0</v>
      </c>
      <c r="O3201" cm="1">
        <f t="array" ref="O3201">_xlfn.IFNA(INDEX(Ind!$L$2:$L$6441, MATCH(1, (Ind!$A$2:$A$6441=D3201)*(Ind!$D$2:$D$6441=F3201),0)),)</f>
        <v>0</v>
      </c>
    </row>
    <row r="3202" spans="1:15" x14ac:dyDescent="0.2">
      <c r="A3202" s="4" t="s">
        <v>149</v>
      </c>
      <c r="B3202" s="5" t="str">
        <f t="shared" si="245"/>
        <v>2023</v>
      </c>
      <c r="C3202" s="5">
        <f t="shared" si="246"/>
        <v>10</v>
      </c>
      <c r="D3202" s="11">
        <f t="shared" si="247"/>
        <v>45200</v>
      </c>
      <c r="E3202" s="5" t="s">
        <v>21</v>
      </c>
      <c r="F3202" s="5" t="str">
        <f t="shared" si="248"/>
        <v>NARINO</v>
      </c>
      <c r="G3202" s="5">
        <v>0</v>
      </c>
      <c r="H3202" s="8">
        <v>371914000</v>
      </c>
      <c r="I3202" s="9">
        <f t="shared" si="249"/>
        <v>3719.14</v>
      </c>
      <c r="J3202">
        <v>0</v>
      </c>
      <c r="K3202" cm="1">
        <f t="array" ref="K3202">INDEX(T!$H$2:$H$3661, MATCH(1, (T!$D$2:$D$3661=D3202)*(T!$E$2:$E$3661=G!E3202),0))</f>
        <v>2694.61</v>
      </c>
      <c r="L3202" t="e" cm="1">
        <f t="array" ref="L3202">INDEX('C'!$I$2:$I$3661, MATCH(1, ('C'!$D$2:$D$3661=D3202)*('C'!$E$2:$E$3661=G!E3202),0))</f>
        <v>#N/A</v>
      </c>
      <c r="M3202" cm="1">
        <f t="array" ref="M3202">_xlfn.IFNA(INDEX(P!C$2:C$2862, MATCH(1, (P!$A$2:$A$2862=D3202)*(P!$B$2:$B$2862=F3202),0)),)</f>
        <v>0</v>
      </c>
      <c r="N3202" cm="1">
        <f t="array" ref="N3202">_xlfn.IFNA(INDEX(Ind!$H$2:$H$6441, MATCH(1, (Ind!$A$2:$A$6441=D3202)*(Ind!$D$2:$D$6441=F3202),0)),)</f>
        <v>0</v>
      </c>
      <c r="O3202" cm="1">
        <f t="array" ref="O3202">_xlfn.IFNA(INDEX(Ind!$L$2:$L$6441, MATCH(1, (Ind!$A$2:$A$6441=D3202)*(Ind!$D$2:$D$6441=F3202),0)),)</f>
        <v>0</v>
      </c>
    </row>
    <row r="3203" spans="1:15" x14ac:dyDescent="0.2">
      <c r="A3203" s="1" t="s">
        <v>149</v>
      </c>
      <c r="B3203" s="5" t="str">
        <f t="shared" ref="B3203:B3266" si="250">MID(A3203,7,20)</f>
        <v>2023</v>
      </c>
      <c r="C3203" s="5">
        <f t="shared" ref="C3203:C3266" si="251">IF(MID(A3203,1,3)="Jan",1,
IF(MID(A3203,1,3)="Feb",2,
IF(MID(A3203,1,3)="Mar",3,
IF(MID(A3203,1,3)="Apr",4,
IF(MID(A3203,1,3)="May",5,
IF(MID(A3203,1,3)="Jun",6,
IF(MID(A3203,1,3)="Jul",7,
IF(MID(A3203,1,3)="Aug",8,
IF(MID(A3203,1,3)="Sep",9,
IF(MID(A3203,1,3)="Oct",10,
IF(MID(A3203,1,3)="Nov",11,
IF(MID(A3203,1,3)="Dec",12))))))))))))</f>
        <v>10</v>
      </c>
      <c r="D3203" s="11">
        <f t="shared" ref="D3203:D3266" si="252">DATE(B3203,C3203,1)</f>
        <v>45200</v>
      </c>
      <c r="E3203" s="2" t="s">
        <v>22</v>
      </c>
      <c r="F3203" s="5" t="str">
        <f t="shared" ref="F3203:F3266" si="253">MID(E3203,5,100)</f>
        <v>NORTE DE SANTANDER</v>
      </c>
      <c r="G3203" s="13">
        <v>107922200</v>
      </c>
      <c r="H3203" s="7">
        <v>171921750</v>
      </c>
      <c r="I3203" s="9">
        <f t="shared" ref="I3203:I3266" si="254">IF(G3203=0,H3203/100000,IF(H3203=0,G3203/100000,((G3203+H3203)/2)/100000))</f>
        <v>1399.21975</v>
      </c>
      <c r="J3203">
        <v>0</v>
      </c>
      <c r="K3203" cm="1">
        <f t="array" ref="K3203">INDEX(T!$H$2:$H$3661, MATCH(1, (T!$D$2:$D$3661=D3203)*(T!$E$2:$E$3661=G!E3203),0))</f>
        <v>1025.045875</v>
      </c>
      <c r="L3203" cm="1">
        <f t="array" ref="L3203">INDEX('C'!$I$2:$I$3661, MATCH(1, ('C'!$D$2:$D$3661=D3203)*('C'!$E$2:$E$3661=G!E3203),0))</f>
        <v>963116.74624999997</v>
      </c>
      <c r="M3203" cm="1">
        <f t="array" ref="M3203">_xlfn.IFNA(INDEX(P!C$2:C$2862, MATCH(1, (P!$A$2:$A$2862=D3203)*(P!$B$2:$B$2862=F3203),0)),)</f>
        <v>5.83</v>
      </c>
      <c r="N3203" cm="1">
        <f t="array" ref="N3203">_xlfn.IFNA(INDEX(Ind!$H$2:$H$6441, MATCH(1, (Ind!$A$2:$A$6441=D3203)*(Ind!$D$2:$D$6441=F3203),0)),)</f>
        <v>0</v>
      </c>
      <c r="O3203" cm="1">
        <f t="array" ref="O3203">_xlfn.IFNA(INDEX(Ind!$L$2:$L$6441, MATCH(1, (Ind!$A$2:$A$6441=D3203)*(Ind!$D$2:$D$6441=F3203),0)),)</f>
        <v>0</v>
      </c>
    </row>
    <row r="3204" spans="1:15" x14ac:dyDescent="0.2">
      <c r="A3204" s="4" t="s">
        <v>149</v>
      </c>
      <c r="B3204" s="5" t="str">
        <f t="shared" si="250"/>
        <v>2023</v>
      </c>
      <c r="C3204" s="5">
        <f t="shared" si="251"/>
        <v>10</v>
      </c>
      <c r="D3204" s="11">
        <f t="shared" si="252"/>
        <v>45200</v>
      </c>
      <c r="E3204" s="5" t="s">
        <v>23</v>
      </c>
      <c r="F3204" s="5" t="str">
        <f t="shared" si="253"/>
        <v>QUINDIO</v>
      </c>
      <c r="G3204" s="5">
        <v>0</v>
      </c>
      <c r="H3204" s="8">
        <v>121823732</v>
      </c>
      <c r="I3204" s="9">
        <f t="shared" si="254"/>
        <v>1218.23732</v>
      </c>
      <c r="J3204">
        <v>0</v>
      </c>
      <c r="K3204" cm="1">
        <f t="array" ref="K3204">INDEX(T!$H$2:$H$3661, MATCH(1, (T!$D$2:$D$3661=D3204)*(T!$E$2:$E$3661=G!E3204),0))</f>
        <v>677.72412999999995</v>
      </c>
      <c r="L3204" cm="1">
        <f t="array" ref="L3204">INDEX('C'!$I$2:$I$3661, MATCH(1, ('C'!$D$2:$D$3661=D3204)*('C'!$E$2:$E$3661=G!E3204),0))</f>
        <v>2467110.0977099999</v>
      </c>
      <c r="M3204" cm="1">
        <f t="array" ref="M3204">_xlfn.IFNA(INDEX(P!C$2:C$2862, MATCH(1, (P!$A$2:$A$2862=D3204)*(P!$B$2:$B$2862=F3204),0)),)</f>
        <v>0</v>
      </c>
      <c r="N3204" cm="1">
        <f t="array" ref="N3204">_xlfn.IFNA(INDEX(Ind!$H$2:$H$6441, MATCH(1, (Ind!$A$2:$A$6441=D3204)*(Ind!$D$2:$D$6441=F3204),0)),)</f>
        <v>0</v>
      </c>
      <c r="O3204" cm="1">
        <f t="array" ref="O3204">_xlfn.IFNA(INDEX(Ind!$L$2:$L$6441, MATCH(1, (Ind!$A$2:$A$6441=D3204)*(Ind!$D$2:$D$6441=F3204),0)),)</f>
        <v>0</v>
      </c>
    </row>
    <row r="3205" spans="1:15" x14ac:dyDescent="0.2">
      <c r="A3205" s="1" t="s">
        <v>149</v>
      </c>
      <c r="B3205" s="5" t="str">
        <f t="shared" si="250"/>
        <v>2023</v>
      </c>
      <c r="C3205" s="5">
        <f t="shared" si="251"/>
        <v>10</v>
      </c>
      <c r="D3205" s="11">
        <f t="shared" si="252"/>
        <v>45200</v>
      </c>
      <c r="E3205" s="2" t="s">
        <v>24</v>
      </c>
      <c r="F3205" s="5" t="str">
        <f t="shared" si="253"/>
        <v>RISARALDA</v>
      </c>
      <c r="G3205" s="2">
        <v>0</v>
      </c>
      <c r="H3205" s="7">
        <v>123638210</v>
      </c>
      <c r="I3205" s="9">
        <f t="shared" si="254"/>
        <v>1236.3821</v>
      </c>
      <c r="J3205">
        <v>0</v>
      </c>
      <c r="K3205" cm="1">
        <f t="array" ref="K3205">INDEX(T!$H$2:$H$3661, MATCH(1, (T!$D$2:$D$3661=D3205)*(T!$E$2:$E$3661=G!E3205),0))</f>
        <v>593.69066999999995</v>
      </c>
      <c r="L3205" cm="1">
        <f t="array" ref="L3205">INDEX('C'!$I$2:$I$3661, MATCH(1, ('C'!$D$2:$D$3661=D3205)*('C'!$E$2:$E$3661=G!E3205),0))</f>
        <v>3692072.7112500002</v>
      </c>
      <c r="M3205" cm="1">
        <f t="array" ref="M3205">_xlfn.IFNA(INDEX(P!C$2:C$2862, MATCH(1, (P!$A$2:$A$2862=D3205)*(P!$B$2:$B$2862=F3205),0)),)</f>
        <v>0</v>
      </c>
      <c r="N3205" cm="1">
        <f t="array" ref="N3205">_xlfn.IFNA(INDEX(Ind!$H$2:$H$6441, MATCH(1, (Ind!$A$2:$A$6441=D3205)*(Ind!$D$2:$D$6441=F3205),0)),)</f>
        <v>229.46271840868499</v>
      </c>
      <c r="O3205" cm="1">
        <f t="array" ref="O3205">_xlfn.IFNA(INDEX(Ind!$L$2:$L$6441, MATCH(1, (Ind!$A$2:$A$6441=D3205)*(Ind!$D$2:$D$6441=F3205),0)),)</f>
        <v>115.078761700459</v>
      </c>
    </row>
    <row r="3206" spans="1:15" x14ac:dyDescent="0.2">
      <c r="A3206" s="4" t="s">
        <v>149</v>
      </c>
      <c r="B3206" s="5" t="str">
        <f t="shared" si="250"/>
        <v>2023</v>
      </c>
      <c r="C3206" s="5">
        <f t="shared" si="251"/>
        <v>10</v>
      </c>
      <c r="D3206" s="11">
        <f t="shared" si="252"/>
        <v>45200</v>
      </c>
      <c r="E3206" s="5" t="s">
        <v>25</v>
      </c>
      <c r="F3206" s="5" t="str">
        <f t="shared" si="253"/>
        <v>SANTANDER</v>
      </c>
      <c r="G3206" s="5">
        <v>98081000</v>
      </c>
      <c r="H3206" s="8">
        <v>162469698</v>
      </c>
      <c r="I3206" s="9">
        <f t="shared" si="254"/>
        <v>1302.7534900000001</v>
      </c>
      <c r="J3206">
        <v>0</v>
      </c>
      <c r="K3206" cm="1">
        <f t="array" ref="K3206">INDEX(T!$H$2:$H$3661, MATCH(1, (T!$D$2:$D$3661=D3206)*(T!$E$2:$E$3661=G!E3206),0))</f>
        <v>1034.8933950000001</v>
      </c>
      <c r="L3206" cm="1">
        <f t="array" ref="L3206">INDEX('C'!$I$2:$I$3661, MATCH(1, ('C'!$D$2:$D$3661=D3206)*('C'!$E$2:$E$3661=G!E3206),0))</f>
        <v>1107642.11821</v>
      </c>
      <c r="M3206" cm="1">
        <f t="array" ref="M3206">_xlfn.IFNA(INDEX(P!C$2:C$2862, MATCH(1, (P!$A$2:$A$2862=D3206)*(P!$B$2:$B$2862=F3206),0)),)</f>
        <v>18.866129032258065</v>
      </c>
      <c r="N3206" cm="1">
        <f t="array" ref="N3206">_xlfn.IFNA(INDEX(Ind!$H$2:$H$6441, MATCH(1, (Ind!$A$2:$A$6441=D3206)*(Ind!$D$2:$D$6441=F3206),0)),)</f>
        <v>172.00215672855001</v>
      </c>
      <c r="O3206" cm="1">
        <f t="array" ref="O3206">_xlfn.IFNA(INDEX(Ind!$L$2:$L$6441, MATCH(1, (Ind!$A$2:$A$6441=D3206)*(Ind!$D$2:$D$6441=F3206),0)),)</f>
        <v>103.436286370753</v>
      </c>
    </row>
    <row r="3207" spans="1:15" x14ac:dyDescent="0.2">
      <c r="A3207" s="1" t="s">
        <v>149</v>
      </c>
      <c r="B3207" s="5" t="str">
        <f t="shared" si="250"/>
        <v>2023</v>
      </c>
      <c r="C3207" s="5">
        <f t="shared" si="251"/>
        <v>10</v>
      </c>
      <c r="D3207" s="11">
        <f t="shared" si="252"/>
        <v>45200</v>
      </c>
      <c r="E3207" s="2" t="s">
        <v>27</v>
      </c>
      <c r="F3207" s="5" t="str">
        <f t="shared" si="253"/>
        <v>TOLIMA</v>
      </c>
      <c r="G3207" s="2">
        <v>0</v>
      </c>
      <c r="H3207" s="7">
        <v>106722200</v>
      </c>
      <c r="I3207" s="9">
        <f t="shared" si="254"/>
        <v>1067.222</v>
      </c>
      <c r="J3207">
        <v>0</v>
      </c>
      <c r="K3207" cm="1">
        <f t="array" ref="K3207">INDEX(T!$H$2:$H$3661, MATCH(1, (T!$D$2:$D$3661=D3207)*(T!$E$2:$E$3661=G!E3207),0))</f>
        <v>714.23199999999997</v>
      </c>
      <c r="L3207" cm="1">
        <f t="array" ref="L3207">INDEX('C'!$I$2:$I$3661, MATCH(1, ('C'!$D$2:$D$3661=D3207)*('C'!$E$2:$E$3661=G!E3207),0))</f>
        <v>83328.403999999995</v>
      </c>
      <c r="M3207" cm="1">
        <f t="array" ref="M3207">_xlfn.IFNA(INDEX(P!C$2:C$2862, MATCH(1, (P!$A$2:$A$2862=D3207)*(P!$B$2:$B$2862=F3207),0)),)</f>
        <v>1.5480645161290323</v>
      </c>
      <c r="N3207" cm="1">
        <f t="array" ref="N3207">_xlfn.IFNA(INDEX(Ind!$H$2:$H$6441, MATCH(1, (Ind!$A$2:$A$6441=D3207)*(Ind!$D$2:$D$6441=F3207),0)),)</f>
        <v>139.74411862484899</v>
      </c>
      <c r="O3207" cm="1">
        <f t="array" ref="O3207">_xlfn.IFNA(INDEX(Ind!$L$2:$L$6441, MATCH(1, (Ind!$A$2:$A$6441=D3207)*(Ind!$D$2:$D$6441=F3207),0)),)</f>
        <v>96.331479282544805</v>
      </c>
    </row>
    <row r="3208" spans="1:15" x14ac:dyDescent="0.2">
      <c r="A3208" s="4" t="s">
        <v>149</v>
      </c>
      <c r="B3208" s="5" t="str">
        <f t="shared" si="250"/>
        <v>2023</v>
      </c>
      <c r="C3208" s="5">
        <f t="shared" si="251"/>
        <v>10</v>
      </c>
      <c r="D3208" s="11">
        <f t="shared" si="252"/>
        <v>45200</v>
      </c>
      <c r="E3208" s="5" t="s">
        <v>28</v>
      </c>
      <c r="F3208" s="5" t="str">
        <f t="shared" si="253"/>
        <v>VALLE DEL CAUCA</v>
      </c>
      <c r="G3208" s="12">
        <v>105218239</v>
      </c>
      <c r="H3208" s="6">
        <v>0</v>
      </c>
      <c r="I3208" s="9">
        <f t="shared" si="254"/>
        <v>1052.1823899999999</v>
      </c>
      <c r="J3208">
        <v>0</v>
      </c>
      <c r="K3208" cm="1">
        <f t="array" ref="K3208">INDEX(T!$H$2:$H$3661, MATCH(1, (T!$D$2:$D$3661=D3208)*(T!$E$2:$E$3661=G!E3208),0))</f>
        <v>1110.4293700000001</v>
      </c>
      <c r="L3208" cm="1">
        <f t="array" ref="L3208">INDEX('C'!$I$2:$I$3661, MATCH(1, ('C'!$D$2:$D$3661=D3208)*('C'!$E$2:$E$3661=G!E3208),0))</f>
        <v>33501409.45493</v>
      </c>
      <c r="M3208" cm="1">
        <f t="array" ref="M3208">_xlfn.IFNA(INDEX(P!C$2:C$2862, MATCH(1, (P!$A$2:$A$2862=D3208)*(P!$B$2:$B$2862=F3208),0)),)</f>
        <v>0</v>
      </c>
      <c r="N3208" cm="1">
        <f t="array" ref="N3208">_xlfn.IFNA(INDEX(Ind!$H$2:$H$6441, MATCH(1, (Ind!$A$2:$A$6441=D3208)*(Ind!$D$2:$D$6441=F3208),0)),)</f>
        <v>166.67818466059501</v>
      </c>
      <c r="O3208" cm="1">
        <f t="array" ref="O3208">_xlfn.IFNA(INDEX(Ind!$L$2:$L$6441, MATCH(1, (Ind!$A$2:$A$6441=D3208)*(Ind!$D$2:$D$6441=F3208),0)),)</f>
        <v>101.54283715677001</v>
      </c>
    </row>
    <row r="3209" spans="1:15" x14ac:dyDescent="0.2">
      <c r="A3209" s="1" t="s">
        <v>149</v>
      </c>
      <c r="B3209" s="5" t="str">
        <f t="shared" si="250"/>
        <v>2023</v>
      </c>
      <c r="C3209" s="5">
        <f t="shared" si="251"/>
        <v>10</v>
      </c>
      <c r="D3209" s="11">
        <f t="shared" si="252"/>
        <v>45200</v>
      </c>
      <c r="E3209" s="2" t="s">
        <v>74</v>
      </c>
      <c r="F3209" s="5" t="str">
        <f t="shared" si="253"/>
        <v>ARAUCA</v>
      </c>
      <c r="G3209" s="2">
        <v>0</v>
      </c>
      <c r="H3209" s="3">
        <v>97027000</v>
      </c>
      <c r="I3209" s="9">
        <f t="shared" si="254"/>
        <v>970.27</v>
      </c>
      <c r="J3209">
        <v>0</v>
      </c>
      <c r="K3209" cm="1">
        <f t="array" ref="K3209">INDEX(T!$H$2:$H$3661, MATCH(1, (T!$D$2:$D$3661=D3209)*(T!$E$2:$E$3661=G!E3209),0))</f>
        <v>1358.49</v>
      </c>
      <c r="L3209" cm="1">
        <f t="array" ref="L3209">INDEX('C'!$I$2:$I$3661, MATCH(1, ('C'!$D$2:$D$3661=D3209)*('C'!$E$2:$E$3661=G!E3209),0))</f>
        <v>32598</v>
      </c>
      <c r="M3209" cm="1">
        <f t="array" ref="M3209">_xlfn.IFNA(INDEX(P!C$2:C$2862, MATCH(1, (P!$A$2:$A$2862=D3209)*(P!$B$2:$B$2862=F3209),0)),)</f>
        <v>2.7845161290322578</v>
      </c>
      <c r="N3209" cm="1">
        <f t="array" ref="N3209">_xlfn.IFNA(INDEX(Ind!$H$2:$H$6441, MATCH(1, (Ind!$A$2:$A$6441=D3209)*(Ind!$D$2:$D$6441=F3209),0)),)</f>
        <v>0</v>
      </c>
      <c r="O3209" cm="1">
        <f t="array" ref="O3209">_xlfn.IFNA(INDEX(Ind!$L$2:$L$6441, MATCH(1, (Ind!$A$2:$A$6441=D3209)*(Ind!$D$2:$D$6441=F3209),0)),)</f>
        <v>0</v>
      </c>
    </row>
    <row r="3210" spans="1:15" x14ac:dyDescent="0.2">
      <c r="A3210" s="4" t="s">
        <v>149</v>
      </c>
      <c r="B3210" s="5" t="str">
        <f t="shared" si="250"/>
        <v>2023</v>
      </c>
      <c r="C3210" s="5">
        <f t="shared" si="251"/>
        <v>10</v>
      </c>
      <c r="D3210" s="11">
        <f t="shared" si="252"/>
        <v>45200</v>
      </c>
      <c r="E3210" s="5" t="s">
        <v>29</v>
      </c>
      <c r="F3210" s="5" t="str">
        <f t="shared" si="253"/>
        <v>CASANARE</v>
      </c>
      <c r="G3210" s="5">
        <v>0</v>
      </c>
      <c r="H3210" s="6">
        <v>70691309</v>
      </c>
      <c r="I3210" s="9">
        <f t="shared" si="254"/>
        <v>706.91309000000001</v>
      </c>
      <c r="J3210">
        <v>0</v>
      </c>
      <c r="K3210" cm="1">
        <f t="array" ref="K3210">INDEX(T!$H$2:$H$3661, MATCH(1, (T!$D$2:$D$3661=D3210)*(T!$E$2:$E$3661=G!E3210),0))</f>
        <v>115.2364</v>
      </c>
      <c r="L3210" cm="1">
        <f t="array" ref="L3210">INDEX('C'!$I$2:$I$3661, MATCH(1, ('C'!$D$2:$D$3661=D3210)*('C'!$E$2:$E$3661=G!E3210),0))</f>
        <v>578024.27492</v>
      </c>
      <c r="M3210" cm="1">
        <f t="array" ref="M3210">_xlfn.IFNA(INDEX(P!C$2:C$2862, MATCH(1, (P!$A$2:$A$2862=D3210)*(P!$B$2:$B$2862=F3210),0)),)</f>
        <v>645.94935483870984</v>
      </c>
      <c r="N3210" cm="1">
        <f t="array" ref="N3210">_xlfn.IFNA(INDEX(Ind!$H$2:$H$6441, MATCH(1, (Ind!$A$2:$A$6441=D3210)*(Ind!$D$2:$D$6441=F3210),0)),)</f>
        <v>0</v>
      </c>
      <c r="O3210" cm="1">
        <f t="array" ref="O3210">_xlfn.IFNA(INDEX(Ind!$L$2:$L$6441, MATCH(1, (Ind!$A$2:$A$6441=D3210)*(Ind!$D$2:$D$6441=F3210),0)),)</f>
        <v>0</v>
      </c>
    </row>
    <row r="3211" spans="1:15" x14ac:dyDescent="0.2">
      <c r="A3211" s="1" t="s">
        <v>149</v>
      </c>
      <c r="B3211" s="5" t="str">
        <f t="shared" si="250"/>
        <v>2023</v>
      </c>
      <c r="C3211" s="5">
        <f t="shared" si="251"/>
        <v>10</v>
      </c>
      <c r="D3211" s="11">
        <f t="shared" si="252"/>
        <v>45200</v>
      </c>
      <c r="E3211" s="2" t="s">
        <v>30</v>
      </c>
      <c r="F3211" s="5" t="str">
        <f t="shared" si="253"/>
        <v>PUTUMAYO</v>
      </c>
      <c r="G3211" s="2">
        <v>0</v>
      </c>
      <c r="H3211" s="7">
        <v>100111000</v>
      </c>
      <c r="I3211" s="9">
        <f t="shared" si="254"/>
        <v>1001.11</v>
      </c>
      <c r="J3211">
        <v>0</v>
      </c>
      <c r="K3211" cm="1">
        <f t="array" ref="K3211">INDEX(T!$H$2:$H$3661, MATCH(1, (T!$D$2:$D$3661=D3211)*(T!$E$2:$E$3661=G!E3211),0))</f>
        <v>4033.0266700000002</v>
      </c>
      <c r="L3211" cm="1">
        <f t="array" ref="L3211">INDEX('C'!$I$2:$I$3661, MATCH(1, ('C'!$D$2:$D$3661=D3211)*('C'!$E$2:$E$3661=G!E3211),0))</f>
        <v>57255.00333</v>
      </c>
      <c r="M3211" cm="1">
        <f t="array" ref="M3211">_xlfn.IFNA(INDEX(P!C$2:C$2862, MATCH(1, (P!$A$2:$A$2862=D3211)*(P!$B$2:$B$2862=F3211),0)),)</f>
        <v>3.435483870967742</v>
      </c>
      <c r="N3211" cm="1">
        <f t="array" ref="N3211">_xlfn.IFNA(INDEX(Ind!$H$2:$H$6441, MATCH(1, (Ind!$A$2:$A$6441=D3211)*(Ind!$D$2:$D$6441=F3211),0)),)</f>
        <v>0</v>
      </c>
      <c r="O3211" cm="1">
        <f t="array" ref="O3211">_xlfn.IFNA(INDEX(Ind!$L$2:$L$6441, MATCH(1, (Ind!$A$2:$A$6441=D3211)*(Ind!$D$2:$D$6441=F3211),0)),)</f>
        <v>0</v>
      </c>
    </row>
    <row r="3212" spans="1:15" x14ac:dyDescent="0.2">
      <c r="A3212" s="4" t="s">
        <v>149</v>
      </c>
      <c r="B3212" s="5" t="str">
        <f t="shared" si="250"/>
        <v>2023</v>
      </c>
      <c r="C3212" s="5">
        <f t="shared" si="251"/>
        <v>10</v>
      </c>
      <c r="D3212" s="11">
        <f t="shared" si="252"/>
        <v>45200</v>
      </c>
      <c r="E3212" s="5" t="s">
        <v>31</v>
      </c>
      <c r="F3212" s="5" t="str">
        <f t="shared" si="253"/>
        <v>GUAVIARE</v>
      </c>
      <c r="G3212" s="5">
        <v>0</v>
      </c>
      <c r="H3212" s="8">
        <v>111224000</v>
      </c>
      <c r="I3212" s="9">
        <f t="shared" si="254"/>
        <v>1112.24</v>
      </c>
      <c r="J3212">
        <v>0</v>
      </c>
      <c r="K3212" cm="1">
        <f t="array" ref="K3212">INDEX(T!$H$2:$H$3661, MATCH(1, (T!$D$2:$D$3661=D3212)*(T!$E$2:$E$3661=G!E3212),0))</f>
        <v>2433.8000000000002</v>
      </c>
      <c r="L3212" cm="1">
        <f t="array" ref="L3212">INDEX('C'!$I$2:$I$3661, MATCH(1, ('C'!$D$2:$D$3661=D3212)*('C'!$E$2:$E$3661=G!E3212),0))</f>
        <v>54879.98</v>
      </c>
      <c r="M3212" cm="1">
        <f t="array" ref="M3212">_xlfn.IFNA(INDEX(P!C$2:C$2862, MATCH(1, (P!$A$2:$A$2862=D3212)*(P!$B$2:$B$2862=F3212),0)),)</f>
        <v>0</v>
      </c>
      <c r="N3212" cm="1">
        <f t="array" ref="N3212">_xlfn.IFNA(INDEX(Ind!$H$2:$H$6441, MATCH(1, (Ind!$A$2:$A$6441=D3212)*(Ind!$D$2:$D$6441=F3212),0)),)</f>
        <v>0</v>
      </c>
      <c r="O3212" cm="1">
        <f t="array" ref="O3212">_xlfn.IFNA(INDEX(Ind!$L$2:$L$6441, MATCH(1, (Ind!$A$2:$A$6441=D3212)*(Ind!$D$2:$D$6441=F3212),0)),)</f>
        <v>0</v>
      </c>
    </row>
    <row r="3213" spans="1:15" x14ac:dyDescent="0.2">
      <c r="A3213" s="1" t="s">
        <v>150</v>
      </c>
      <c r="B3213" s="5" t="str">
        <f t="shared" si="250"/>
        <v>2023</v>
      </c>
      <c r="C3213" s="5">
        <f t="shared" si="251"/>
        <v>11</v>
      </c>
      <c r="D3213" s="11">
        <f t="shared" si="252"/>
        <v>45231</v>
      </c>
      <c r="E3213" s="2" t="s">
        <v>5</v>
      </c>
      <c r="F3213" s="5" t="str">
        <f t="shared" si="253"/>
        <v>ANTIOQUIA</v>
      </c>
      <c r="G3213" s="2">
        <v>94550000</v>
      </c>
      <c r="H3213" s="3">
        <v>82044677</v>
      </c>
      <c r="I3213" s="9">
        <f t="shared" si="254"/>
        <v>882.97338500000001</v>
      </c>
      <c r="J3213">
        <v>0</v>
      </c>
      <c r="K3213" cm="1">
        <f t="array" ref="K3213">INDEX(T!$H$2:$H$3661, MATCH(1, (T!$D$2:$D$3661=D3213)*(T!$E$2:$E$3661=G!E3213),0))</f>
        <v>588.90871000000004</v>
      </c>
      <c r="L3213" cm="1">
        <f t="array" ref="L3213">INDEX('C'!$I$2:$I$3661, MATCH(1, ('C'!$D$2:$D$3661=D3213)*('C'!$E$2:$E$3661=G!E3213),0))</f>
        <v>14442294.755000001</v>
      </c>
      <c r="M3213" cm="1">
        <f t="array" ref="M3213">_xlfn.IFNA(INDEX(P!C$2:C$2862, MATCH(1, (P!$A$2:$A$2862=D3213)*(P!$B$2:$B$2862=F3213),0)),)</f>
        <v>0</v>
      </c>
      <c r="N3213" cm="1">
        <f t="array" ref="N3213">_xlfn.IFNA(INDEX(Ind!$H$2:$H$6441, MATCH(1, (Ind!$A$2:$A$6441=D3213)*(Ind!$D$2:$D$6441=F3213),0)),)</f>
        <v>154.25787857864199</v>
      </c>
      <c r="O3213" cm="1">
        <f t="array" ref="O3213">_xlfn.IFNA(INDEX(Ind!$L$2:$L$6441, MATCH(1, (Ind!$A$2:$A$6441=D3213)*(Ind!$D$2:$D$6441=F3213),0)),)</f>
        <v>95.028380469370802</v>
      </c>
    </row>
    <row r="3214" spans="1:15" x14ac:dyDescent="0.2">
      <c r="A3214" s="4" t="s">
        <v>150</v>
      </c>
      <c r="B3214" s="5" t="str">
        <f t="shared" si="250"/>
        <v>2023</v>
      </c>
      <c r="C3214" s="5">
        <f t="shared" si="251"/>
        <v>11</v>
      </c>
      <c r="D3214" s="11">
        <f t="shared" si="252"/>
        <v>45231</v>
      </c>
      <c r="E3214" s="5" t="s">
        <v>6</v>
      </c>
      <c r="F3214" s="5" t="str">
        <f t="shared" si="253"/>
        <v>ATLANTICO</v>
      </c>
      <c r="G3214" s="12">
        <v>143113353</v>
      </c>
      <c r="H3214" s="6">
        <v>0</v>
      </c>
      <c r="I3214" s="9">
        <f t="shared" si="254"/>
        <v>1431.1335300000001</v>
      </c>
      <c r="J3214">
        <v>0</v>
      </c>
      <c r="K3214" cm="1">
        <f t="array" ref="K3214">INDEX(T!$H$2:$H$3661, MATCH(1, (T!$D$2:$D$3661=D3214)*(T!$E$2:$E$3661=G!E3214),0))</f>
        <v>435.44213999999999</v>
      </c>
      <c r="L3214" cm="1">
        <f t="array" ref="L3214">INDEX('C'!$I$2:$I$3661, MATCH(1, ('C'!$D$2:$D$3661=D3214)*('C'!$E$2:$E$3661=G!E3214),0))</f>
        <v>18233898.185959999</v>
      </c>
      <c r="M3214" cm="1">
        <f t="array" ref="M3214">_xlfn.IFNA(INDEX(P!C$2:C$2862, MATCH(1, (P!$A$2:$A$2862=D3214)*(P!$B$2:$B$2862=F3214),0)),)</f>
        <v>34.923225806451619</v>
      </c>
      <c r="N3214" cm="1">
        <f t="array" ref="N3214">_xlfn.IFNA(INDEX(Ind!$H$2:$H$6441, MATCH(1, (Ind!$A$2:$A$6441=D3214)*(Ind!$D$2:$D$6441=F3214),0)),)</f>
        <v>175.609081661109</v>
      </c>
      <c r="O3214" cm="1">
        <f t="array" ref="O3214">_xlfn.IFNA(INDEX(Ind!$L$2:$L$6441, MATCH(1, (Ind!$A$2:$A$6441=D3214)*(Ind!$D$2:$D$6441=F3214),0)),)</f>
        <v>109.580264430545</v>
      </c>
    </row>
    <row r="3215" spans="1:15" x14ac:dyDescent="0.2">
      <c r="A3215" s="1" t="s">
        <v>150</v>
      </c>
      <c r="B3215" s="5" t="str">
        <f t="shared" si="250"/>
        <v>2023</v>
      </c>
      <c r="C3215" s="5">
        <f t="shared" si="251"/>
        <v>11</v>
      </c>
      <c r="D3215" s="11">
        <f t="shared" si="252"/>
        <v>45231</v>
      </c>
      <c r="E3215" s="2" t="s">
        <v>7</v>
      </c>
      <c r="F3215" s="5" t="str">
        <f t="shared" si="253"/>
        <v>BOGOTA, D.C.</v>
      </c>
      <c r="G3215" s="2">
        <v>0</v>
      </c>
      <c r="H3215" s="3">
        <v>98981000</v>
      </c>
      <c r="I3215" s="9">
        <f t="shared" si="254"/>
        <v>989.81</v>
      </c>
      <c r="J3215">
        <v>0</v>
      </c>
      <c r="K3215" cm="1">
        <f t="array" ref="K3215">INDEX(T!$H$2:$H$3661, MATCH(1, (T!$D$2:$D$3661=D3215)*(T!$E$2:$E$3661=G!E3215),0))</f>
        <v>700.33</v>
      </c>
      <c r="L3215" cm="1">
        <f t="array" ref="L3215">INDEX('C'!$I$2:$I$3661, MATCH(1, ('C'!$D$2:$D$3661=D3215)*('C'!$E$2:$E$3661=G!E3215),0))</f>
        <v>57323163</v>
      </c>
      <c r="M3215" cm="1">
        <f t="array" ref="M3215">_xlfn.IFNA(INDEX(P!C$2:C$2862, MATCH(1, (P!$A$2:$A$2862=D3215)*(P!$B$2:$B$2862=F3215),0)),)</f>
        <v>0</v>
      </c>
      <c r="N3215" cm="1">
        <f t="array" ref="N3215">_xlfn.IFNA(INDEX(Ind!$H$2:$H$6441, MATCH(1, (Ind!$A$2:$A$6441=D3215)*(Ind!$D$2:$D$6441=F3215),0)),)</f>
        <v>154.77428223989099</v>
      </c>
      <c r="O3215" cm="1">
        <f t="array" ref="O3215">_xlfn.IFNA(INDEX(Ind!$L$2:$L$6441, MATCH(1, (Ind!$A$2:$A$6441=D3215)*(Ind!$D$2:$D$6441=F3215),0)),)</f>
        <v>96.029811542726705</v>
      </c>
    </row>
    <row r="3216" spans="1:15" x14ac:dyDescent="0.2">
      <c r="A3216" s="4" t="s">
        <v>150</v>
      </c>
      <c r="B3216" s="5" t="str">
        <f t="shared" si="250"/>
        <v>2023</v>
      </c>
      <c r="C3216" s="5">
        <f t="shared" si="251"/>
        <v>11</v>
      </c>
      <c r="D3216" s="11">
        <f t="shared" si="252"/>
        <v>45231</v>
      </c>
      <c r="E3216" s="5" t="s">
        <v>8</v>
      </c>
      <c r="F3216" s="5" t="str">
        <f t="shared" si="253"/>
        <v>BOLIVAR</v>
      </c>
      <c r="G3216" s="12">
        <v>142300000</v>
      </c>
      <c r="H3216" s="6">
        <v>63780667</v>
      </c>
      <c r="I3216" s="9">
        <f t="shared" si="254"/>
        <v>1030.403335</v>
      </c>
      <c r="J3216">
        <v>0</v>
      </c>
      <c r="K3216" cm="1">
        <f t="array" ref="K3216">INDEX(T!$H$2:$H$3661, MATCH(1, (T!$D$2:$D$3661=D3216)*(T!$E$2:$E$3661=G!E3216),0))</f>
        <v>369.67666500000001</v>
      </c>
      <c r="L3216" cm="1">
        <f t="array" ref="L3216">INDEX('C'!$I$2:$I$3661, MATCH(1, ('C'!$D$2:$D$3661=D3216)*('C'!$E$2:$E$3661=G!E3216),0))</f>
        <v>11240056.648335001</v>
      </c>
      <c r="M3216" cm="1">
        <f t="array" ref="M3216">_xlfn.IFNA(INDEX(P!C$2:C$2862, MATCH(1, (P!$A$2:$A$2862=D3216)*(P!$B$2:$B$2862=F3216),0)),)</f>
        <v>1.1922580645161291</v>
      </c>
      <c r="N3216" cm="1">
        <f t="array" ref="N3216">_xlfn.IFNA(INDEX(Ind!$H$2:$H$6441, MATCH(1, (Ind!$A$2:$A$6441=D3216)*(Ind!$D$2:$D$6441=F3216),0)),)</f>
        <v>172.63893690406599</v>
      </c>
      <c r="O3216" cm="1">
        <f t="array" ref="O3216">_xlfn.IFNA(INDEX(Ind!$L$2:$L$6441, MATCH(1, (Ind!$A$2:$A$6441=D3216)*(Ind!$D$2:$D$6441=F3216),0)),)</f>
        <v>104.78650290426999</v>
      </c>
    </row>
    <row r="3217" spans="1:15" x14ac:dyDescent="0.2">
      <c r="A3217" s="1" t="s">
        <v>150</v>
      </c>
      <c r="B3217" s="5" t="str">
        <f t="shared" si="250"/>
        <v>2023</v>
      </c>
      <c r="C3217" s="5">
        <f t="shared" si="251"/>
        <v>11</v>
      </c>
      <c r="D3217" s="11">
        <f t="shared" si="252"/>
        <v>45231</v>
      </c>
      <c r="E3217" s="2" t="s">
        <v>9</v>
      </c>
      <c r="F3217" s="5" t="str">
        <f t="shared" si="253"/>
        <v>BOYACA</v>
      </c>
      <c r="G3217" s="13">
        <v>118701000</v>
      </c>
      <c r="H3217" s="7">
        <v>124141188</v>
      </c>
      <c r="I3217" s="9">
        <f t="shared" si="254"/>
        <v>1214.2109399999999</v>
      </c>
      <c r="J3217">
        <v>0</v>
      </c>
      <c r="K3217" cm="1">
        <f t="array" ref="K3217">INDEX(T!$H$2:$H$3661, MATCH(1, (T!$D$2:$D$3661=D3217)*(T!$E$2:$E$3661=G!E3217),0))</f>
        <v>599.90562</v>
      </c>
      <c r="L3217" cm="1">
        <f t="array" ref="L3217">INDEX('C'!$I$2:$I$3661, MATCH(1, ('C'!$D$2:$D$3661=D3217)*('C'!$E$2:$E$3661=G!E3217),0))</f>
        <v>80237.897700000001</v>
      </c>
      <c r="M3217" cm="1">
        <f t="array" ref="M3217">_xlfn.IFNA(INDEX(P!C$2:C$2862, MATCH(1, (P!$A$2:$A$2862=D3217)*(P!$B$2:$B$2862=F3217),0)),)</f>
        <v>42.484193548387097</v>
      </c>
      <c r="N3217" cm="1">
        <f t="array" ref="N3217">_xlfn.IFNA(INDEX(Ind!$H$2:$H$6441, MATCH(1, (Ind!$A$2:$A$6441=D3217)*(Ind!$D$2:$D$6441=F3217),0)),)</f>
        <v>189.35406980599799</v>
      </c>
      <c r="O3217" cm="1">
        <f t="array" ref="O3217">_xlfn.IFNA(INDEX(Ind!$L$2:$L$6441, MATCH(1, (Ind!$A$2:$A$6441=D3217)*(Ind!$D$2:$D$6441=F3217),0)),)</f>
        <v>104.91446256125199</v>
      </c>
    </row>
    <row r="3218" spans="1:15" x14ac:dyDescent="0.2">
      <c r="A3218" s="4" t="s">
        <v>150</v>
      </c>
      <c r="B3218" s="5" t="str">
        <f t="shared" si="250"/>
        <v>2023</v>
      </c>
      <c r="C3218" s="5">
        <f t="shared" si="251"/>
        <v>11</v>
      </c>
      <c r="D3218" s="11">
        <f t="shared" si="252"/>
        <v>45231</v>
      </c>
      <c r="E3218" s="5" t="s">
        <v>10</v>
      </c>
      <c r="F3218" s="5" t="str">
        <f t="shared" si="253"/>
        <v>CALDAS</v>
      </c>
      <c r="G3218" s="5">
        <v>0</v>
      </c>
      <c r="H3218" s="8">
        <v>116262075</v>
      </c>
      <c r="I3218" s="9">
        <f t="shared" si="254"/>
        <v>1162.62075</v>
      </c>
      <c r="J3218">
        <v>0</v>
      </c>
      <c r="K3218" cm="1">
        <f t="array" ref="K3218">INDEX(T!$H$2:$H$3661, MATCH(1, (T!$D$2:$D$3661=D3218)*(T!$E$2:$E$3661=G!E3218),0))</f>
        <v>619.02165000000002</v>
      </c>
      <c r="L3218" cm="1">
        <f t="array" ref="L3218">INDEX('C'!$I$2:$I$3661, MATCH(1, ('C'!$D$2:$D$3661=D3218)*('C'!$E$2:$E$3661=G!E3218),0))</f>
        <v>2478048.5713599999</v>
      </c>
      <c r="M3218" cm="1">
        <f t="array" ref="M3218">_xlfn.IFNA(INDEX(P!C$2:C$2862, MATCH(1, (P!$A$2:$A$2862=D3218)*(P!$B$2:$B$2862=F3218),0)),)</f>
        <v>0</v>
      </c>
      <c r="N3218" cm="1">
        <f t="array" ref="N3218">_xlfn.IFNA(INDEX(Ind!$H$2:$H$6441, MATCH(1, (Ind!$A$2:$A$6441=D3218)*(Ind!$D$2:$D$6441=F3218),0)),)</f>
        <v>186.30938455830699</v>
      </c>
      <c r="O3218" cm="1">
        <f t="array" ref="O3218">_xlfn.IFNA(INDEX(Ind!$L$2:$L$6441, MATCH(1, (Ind!$A$2:$A$6441=D3218)*(Ind!$D$2:$D$6441=F3218),0)),)</f>
        <v>102.06916150116299</v>
      </c>
    </row>
    <row r="3219" spans="1:15" x14ac:dyDescent="0.2">
      <c r="A3219" s="1" t="s">
        <v>150</v>
      </c>
      <c r="B3219" s="5" t="str">
        <f t="shared" si="250"/>
        <v>2023</v>
      </c>
      <c r="C3219" s="5">
        <f t="shared" si="251"/>
        <v>11</v>
      </c>
      <c r="D3219" s="11">
        <f t="shared" si="252"/>
        <v>45231</v>
      </c>
      <c r="E3219" s="2" t="s">
        <v>12</v>
      </c>
      <c r="F3219" s="5" t="str">
        <f t="shared" si="253"/>
        <v>CAUCA</v>
      </c>
      <c r="G3219" s="13">
        <v>106548000</v>
      </c>
      <c r="H3219" s="3">
        <v>0</v>
      </c>
      <c r="I3219" s="9">
        <f t="shared" si="254"/>
        <v>1065.48</v>
      </c>
      <c r="J3219">
        <v>0</v>
      </c>
      <c r="K3219" cm="1">
        <f t="array" ref="K3219">INDEX(T!$H$2:$H$3661, MATCH(1, (T!$D$2:$D$3661=D3219)*(T!$E$2:$E$3661=G!E3219),0))</f>
        <v>1018.81</v>
      </c>
      <c r="L3219" cm="1">
        <f t="array" ref="L3219">INDEX('C'!$I$2:$I$3661, MATCH(1, ('C'!$D$2:$D$3661=D3219)*('C'!$E$2:$E$3661=G!E3219),0))</f>
        <v>35962543.359999999</v>
      </c>
      <c r="M3219" cm="1">
        <f t="array" ref="M3219">_xlfn.IFNA(INDEX(P!C$2:C$2862, MATCH(1, (P!$A$2:$A$2862=D3219)*(P!$B$2:$B$2862=F3219),0)),)</f>
        <v>0</v>
      </c>
      <c r="N3219" cm="1">
        <f t="array" ref="N3219">_xlfn.IFNA(INDEX(Ind!$H$2:$H$6441, MATCH(1, (Ind!$A$2:$A$6441=D3219)*(Ind!$D$2:$D$6441=F3219),0)),)</f>
        <v>144.26989266541199</v>
      </c>
      <c r="O3219" cm="1">
        <f t="array" ref="O3219">_xlfn.IFNA(INDEX(Ind!$L$2:$L$6441, MATCH(1, (Ind!$A$2:$A$6441=D3219)*(Ind!$D$2:$D$6441=F3219),0)),)</f>
        <v>106.76039205595499</v>
      </c>
    </row>
    <row r="3220" spans="1:15" x14ac:dyDescent="0.2">
      <c r="A3220" s="4" t="s">
        <v>150</v>
      </c>
      <c r="B3220" s="5" t="str">
        <f t="shared" si="250"/>
        <v>2023</v>
      </c>
      <c r="C3220" s="5">
        <f t="shared" si="251"/>
        <v>11</v>
      </c>
      <c r="D3220" s="11">
        <f t="shared" si="252"/>
        <v>45231</v>
      </c>
      <c r="E3220" s="5" t="s">
        <v>13</v>
      </c>
      <c r="F3220" s="5" t="str">
        <f t="shared" si="253"/>
        <v>CESAR</v>
      </c>
      <c r="G3220" s="12">
        <v>144288209</v>
      </c>
      <c r="H3220" s="8">
        <v>200998389</v>
      </c>
      <c r="I3220" s="9">
        <f t="shared" si="254"/>
        <v>1726.43299</v>
      </c>
      <c r="J3220">
        <v>0</v>
      </c>
      <c r="K3220" cm="1">
        <f t="array" ref="K3220">INDEX(T!$H$2:$H$3661, MATCH(1, (T!$D$2:$D$3661=D3220)*(T!$E$2:$E$3661=G!E3220),0))</f>
        <v>795.55448000000001</v>
      </c>
      <c r="L3220" cm="1">
        <f t="array" ref="L3220">INDEX('C'!$I$2:$I$3661, MATCH(1, ('C'!$D$2:$D$3661=D3220)*('C'!$E$2:$E$3661=G!E3220),0))</f>
        <v>8143355.2954249997</v>
      </c>
      <c r="M3220" cm="1">
        <f t="array" ref="M3220">_xlfn.IFNA(INDEX(P!C$2:C$2862, MATCH(1, (P!$A$2:$A$2862=D3220)*(P!$B$2:$B$2862=F3220),0)),)</f>
        <v>7.6612903225806441</v>
      </c>
      <c r="N3220" cm="1">
        <f t="array" ref="N3220">_xlfn.IFNA(INDEX(Ind!$H$2:$H$6441, MATCH(1, (Ind!$A$2:$A$6441=D3220)*(Ind!$D$2:$D$6441=F3220),0)),)</f>
        <v>0</v>
      </c>
      <c r="O3220" cm="1">
        <f t="array" ref="O3220">_xlfn.IFNA(INDEX(Ind!$L$2:$L$6441, MATCH(1, (Ind!$A$2:$A$6441=D3220)*(Ind!$D$2:$D$6441=F3220),0)),)</f>
        <v>0</v>
      </c>
    </row>
    <row r="3221" spans="1:15" x14ac:dyDescent="0.2">
      <c r="A3221" s="1" t="s">
        <v>150</v>
      </c>
      <c r="B3221" s="5" t="str">
        <f t="shared" si="250"/>
        <v>2023</v>
      </c>
      <c r="C3221" s="5">
        <f t="shared" si="251"/>
        <v>11</v>
      </c>
      <c r="D3221" s="11">
        <f t="shared" si="252"/>
        <v>45231</v>
      </c>
      <c r="E3221" s="2" t="s">
        <v>15</v>
      </c>
      <c r="F3221" s="5" t="str">
        <f t="shared" si="253"/>
        <v>CUNDINAMARCA</v>
      </c>
      <c r="G3221" s="13">
        <v>153739000</v>
      </c>
      <c r="H3221" s="7">
        <v>111859542</v>
      </c>
      <c r="I3221" s="9">
        <f t="shared" si="254"/>
        <v>1327.99271</v>
      </c>
      <c r="J3221">
        <v>0</v>
      </c>
      <c r="K3221" cm="1">
        <f t="array" ref="K3221">INDEX(T!$H$2:$H$3661, MATCH(1, (T!$D$2:$D$3661=D3221)*(T!$E$2:$E$3661=G!E3221),0))</f>
        <v>541.14635499999997</v>
      </c>
      <c r="L3221" cm="1">
        <f t="array" ref="L3221">INDEX('C'!$I$2:$I$3661, MATCH(1, ('C'!$D$2:$D$3661=D3221)*('C'!$E$2:$E$3661=G!E3221),0))</f>
        <v>6651487.5129349995</v>
      </c>
      <c r="M3221" cm="1">
        <f t="array" ref="M3221">_xlfn.IFNA(INDEX(P!C$2:C$2862, MATCH(1, (P!$A$2:$A$2862=D3221)*(P!$B$2:$B$2862=F3221),0)),)</f>
        <v>0</v>
      </c>
      <c r="N3221" cm="1">
        <f t="array" ref="N3221">_xlfn.IFNA(INDEX(Ind!$H$2:$H$6441, MATCH(1, (Ind!$A$2:$A$6441=D3221)*(Ind!$D$2:$D$6441=F3221),0)),)</f>
        <v>168.38294776975499</v>
      </c>
      <c r="O3221" cm="1">
        <f t="array" ref="O3221">_xlfn.IFNA(INDEX(Ind!$L$2:$L$6441, MATCH(1, (Ind!$A$2:$A$6441=D3221)*(Ind!$D$2:$D$6441=F3221),0)),)</f>
        <v>103.719861754238</v>
      </c>
    </row>
    <row r="3222" spans="1:15" x14ac:dyDescent="0.2">
      <c r="A3222" s="4" t="s">
        <v>150</v>
      </c>
      <c r="B3222" s="5" t="str">
        <f t="shared" si="250"/>
        <v>2023</v>
      </c>
      <c r="C3222" s="5">
        <f t="shared" si="251"/>
        <v>11</v>
      </c>
      <c r="D3222" s="11">
        <f t="shared" si="252"/>
        <v>45231</v>
      </c>
      <c r="E3222" s="5" t="s">
        <v>17</v>
      </c>
      <c r="F3222" s="5" t="str">
        <f t="shared" si="253"/>
        <v>HUILA</v>
      </c>
      <c r="G3222" s="5">
        <v>0</v>
      </c>
      <c r="H3222" s="8">
        <v>102362000</v>
      </c>
      <c r="I3222" s="9">
        <f t="shared" si="254"/>
        <v>1023.62</v>
      </c>
      <c r="J3222">
        <v>0</v>
      </c>
      <c r="K3222" cm="1">
        <f t="array" ref="K3222">INDEX(T!$H$2:$H$3661, MATCH(1, (T!$D$2:$D$3661=D3222)*(T!$E$2:$E$3661=G!E3222),0))</f>
        <v>809.3</v>
      </c>
      <c r="L3222" cm="1">
        <f t="array" ref="L3222">INDEX('C'!$I$2:$I$3661, MATCH(1, ('C'!$D$2:$D$3661=D3222)*('C'!$E$2:$E$3661=G!E3222),0))</f>
        <v>28250.02</v>
      </c>
      <c r="M3222" cm="1">
        <f t="array" ref="M3222">_xlfn.IFNA(INDEX(P!C$2:C$2862, MATCH(1, (P!$A$2:$A$2862=D3222)*(P!$B$2:$B$2862=F3222),0)),)</f>
        <v>3.6112903225806452</v>
      </c>
      <c r="N3222" cm="1">
        <f t="array" ref="N3222">_xlfn.IFNA(INDEX(Ind!$H$2:$H$6441, MATCH(1, (Ind!$A$2:$A$6441=D3222)*(Ind!$D$2:$D$6441=F3222),0)),)</f>
        <v>0</v>
      </c>
      <c r="O3222" cm="1">
        <f t="array" ref="O3222">_xlfn.IFNA(INDEX(Ind!$L$2:$L$6441, MATCH(1, (Ind!$A$2:$A$6441=D3222)*(Ind!$D$2:$D$6441=F3222),0)),)</f>
        <v>0</v>
      </c>
    </row>
    <row r="3223" spans="1:15" x14ac:dyDescent="0.2">
      <c r="A3223" s="1" t="s">
        <v>150</v>
      </c>
      <c r="B3223" s="5" t="str">
        <f t="shared" si="250"/>
        <v>2023</v>
      </c>
      <c r="C3223" s="5">
        <f t="shared" si="251"/>
        <v>11</v>
      </c>
      <c r="D3223" s="11">
        <f t="shared" si="252"/>
        <v>45231</v>
      </c>
      <c r="E3223" s="2" t="s">
        <v>18</v>
      </c>
      <c r="F3223" s="5" t="str">
        <f t="shared" si="253"/>
        <v>LA GUAJIRA</v>
      </c>
      <c r="G3223" s="13">
        <v>125177000</v>
      </c>
      <c r="H3223" s="3">
        <v>0</v>
      </c>
      <c r="I3223" s="9">
        <f t="shared" si="254"/>
        <v>1251.77</v>
      </c>
      <c r="J3223">
        <v>0</v>
      </c>
      <c r="K3223" cm="1">
        <f t="array" ref="K3223">INDEX(T!$H$2:$H$3661, MATCH(1, (T!$D$2:$D$3661=D3223)*(T!$E$2:$E$3661=G!E3223),0))</f>
        <v>397.64</v>
      </c>
      <c r="L3223" cm="1">
        <f t="array" ref="L3223">INDEX('C'!$I$2:$I$3661, MATCH(1, ('C'!$D$2:$D$3661=D3223)*('C'!$E$2:$E$3661=G!E3223),0))</f>
        <v>2098449.48</v>
      </c>
      <c r="M3223" cm="1">
        <f t="array" ref="M3223">_xlfn.IFNA(INDEX(P!C$2:C$2862, MATCH(1, (P!$A$2:$A$2862=D3223)*(P!$B$2:$B$2862=F3223),0)),)</f>
        <v>0</v>
      </c>
      <c r="N3223" cm="1">
        <f t="array" ref="N3223">_xlfn.IFNA(INDEX(Ind!$H$2:$H$6441, MATCH(1, (Ind!$A$2:$A$6441=D3223)*(Ind!$D$2:$D$6441=F3223),0)),)</f>
        <v>0</v>
      </c>
      <c r="O3223" cm="1">
        <f t="array" ref="O3223">_xlfn.IFNA(INDEX(Ind!$L$2:$L$6441, MATCH(1, (Ind!$A$2:$A$6441=D3223)*(Ind!$D$2:$D$6441=F3223),0)),)</f>
        <v>0</v>
      </c>
    </row>
    <row r="3224" spans="1:15" x14ac:dyDescent="0.2">
      <c r="A3224" s="4" t="s">
        <v>150</v>
      </c>
      <c r="B3224" s="5" t="str">
        <f t="shared" si="250"/>
        <v>2023</v>
      </c>
      <c r="C3224" s="5">
        <f t="shared" si="251"/>
        <v>11</v>
      </c>
      <c r="D3224" s="11">
        <f t="shared" si="252"/>
        <v>45231</v>
      </c>
      <c r="E3224" s="5" t="s">
        <v>19</v>
      </c>
      <c r="F3224" s="5" t="str">
        <f t="shared" si="253"/>
        <v>MAGDALENA</v>
      </c>
      <c r="G3224" s="12">
        <v>143022764</v>
      </c>
      <c r="H3224" s="6">
        <v>0</v>
      </c>
      <c r="I3224" s="9">
        <f t="shared" si="254"/>
        <v>1430.2276400000001</v>
      </c>
      <c r="J3224">
        <v>0</v>
      </c>
      <c r="K3224" cm="1">
        <f t="array" ref="K3224">INDEX(T!$H$2:$H$3661, MATCH(1, (T!$D$2:$D$3661=D3224)*(T!$E$2:$E$3661=G!E3224),0))</f>
        <v>397.68022000000002</v>
      </c>
      <c r="L3224" cm="1">
        <f t="array" ref="L3224">INDEX('C'!$I$2:$I$3661, MATCH(1, ('C'!$D$2:$D$3661=D3224)*('C'!$E$2:$E$3661=G!E3224),0))</f>
        <v>16676320.764930001</v>
      </c>
      <c r="M3224" cm="1">
        <f t="array" ref="M3224">_xlfn.IFNA(INDEX(P!C$2:C$2862, MATCH(1, (P!$A$2:$A$2862=D3224)*(P!$B$2:$B$2862=F3224),0)),)</f>
        <v>6.7683870967741928</v>
      </c>
      <c r="N3224" cm="1">
        <f t="array" ref="N3224">_xlfn.IFNA(INDEX(Ind!$H$2:$H$6441, MATCH(1, (Ind!$A$2:$A$6441=D3224)*(Ind!$D$2:$D$6441=F3224),0)),)</f>
        <v>0</v>
      </c>
      <c r="O3224" cm="1">
        <f t="array" ref="O3224">_xlfn.IFNA(INDEX(Ind!$L$2:$L$6441, MATCH(1, (Ind!$A$2:$A$6441=D3224)*(Ind!$D$2:$D$6441=F3224),0)),)</f>
        <v>0</v>
      </c>
    </row>
    <row r="3225" spans="1:15" x14ac:dyDescent="0.2">
      <c r="A3225" s="1" t="s">
        <v>150</v>
      </c>
      <c r="B3225" s="5" t="str">
        <f t="shared" si="250"/>
        <v>2023</v>
      </c>
      <c r="C3225" s="5">
        <f t="shared" si="251"/>
        <v>11</v>
      </c>
      <c r="D3225" s="11">
        <f t="shared" si="252"/>
        <v>45231</v>
      </c>
      <c r="E3225" s="2" t="s">
        <v>20</v>
      </c>
      <c r="F3225" s="5" t="str">
        <f t="shared" si="253"/>
        <v>META</v>
      </c>
      <c r="G3225" s="2">
        <v>0</v>
      </c>
      <c r="H3225" s="7">
        <v>112770000</v>
      </c>
      <c r="I3225" s="9">
        <f t="shared" si="254"/>
        <v>1127.7</v>
      </c>
      <c r="J3225">
        <v>0</v>
      </c>
      <c r="K3225" cm="1">
        <f t="array" ref="K3225">INDEX(T!$H$2:$H$3661, MATCH(1, (T!$D$2:$D$3661=D3225)*(T!$E$2:$E$3661=G!E3225),0))</f>
        <v>785.57506999999998</v>
      </c>
      <c r="L3225" cm="1">
        <f t="array" ref="L3225">INDEX('C'!$I$2:$I$3661, MATCH(1, ('C'!$D$2:$D$3661=D3225)*('C'!$E$2:$E$3661=G!E3225),0))</f>
        <v>694523.81642000005</v>
      </c>
      <c r="M3225" cm="1">
        <f t="array" ref="M3225">_xlfn.IFNA(INDEX(P!C$2:C$2862, MATCH(1, (P!$A$2:$A$2862=D3225)*(P!$B$2:$B$2862=F3225),0)),)</f>
        <v>1.7799999999999998</v>
      </c>
      <c r="N3225" cm="1">
        <f t="array" ref="N3225">_xlfn.IFNA(INDEX(Ind!$H$2:$H$6441, MATCH(1, (Ind!$A$2:$A$6441=D3225)*(Ind!$D$2:$D$6441=F3225),0)),)</f>
        <v>0</v>
      </c>
      <c r="O3225" cm="1">
        <f t="array" ref="O3225">_xlfn.IFNA(INDEX(Ind!$L$2:$L$6441, MATCH(1, (Ind!$A$2:$A$6441=D3225)*(Ind!$D$2:$D$6441=F3225),0)),)</f>
        <v>0</v>
      </c>
    </row>
    <row r="3226" spans="1:15" x14ac:dyDescent="0.2">
      <c r="A3226" s="4" t="s">
        <v>150</v>
      </c>
      <c r="B3226" s="5" t="str">
        <f t="shared" si="250"/>
        <v>2023</v>
      </c>
      <c r="C3226" s="5">
        <f t="shared" si="251"/>
        <v>11</v>
      </c>
      <c r="D3226" s="11">
        <f t="shared" si="252"/>
        <v>45231</v>
      </c>
      <c r="E3226" s="5" t="s">
        <v>21</v>
      </c>
      <c r="F3226" s="5" t="str">
        <f t="shared" si="253"/>
        <v>NARINO</v>
      </c>
      <c r="G3226" s="5">
        <v>0</v>
      </c>
      <c r="H3226" s="8">
        <v>357130000</v>
      </c>
      <c r="I3226" s="9">
        <f t="shared" si="254"/>
        <v>3571.3</v>
      </c>
      <c r="J3226">
        <v>0</v>
      </c>
      <c r="K3226" cm="1">
        <f t="array" ref="K3226">INDEX(T!$H$2:$H$3661, MATCH(1, (T!$D$2:$D$3661=D3226)*(T!$E$2:$E$3661=G!E3226),0))</f>
        <v>2586.0100000000002</v>
      </c>
      <c r="L3226" t="e" cm="1">
        <f t="array" ref="L3226">INDEX('C'!$I$2:$I$3661, MATCH(1, ('C'!$D$2:$D$3661=D3226)*('C'!$E$2:$E$3661=G!E3226),0))</f>
        <v>#N/A</v>
      </c>
      <c r="M3226" cm="1">
        <f t="array" ref="M3226">_xlfn.IFNA(INDEX(P!C$2:C$2862, MATCH(1, (P!$A$2:$A$2862=D3226)*(P!$B$2:$B$2862=F3226),0)),)</f>
        <v>0</v>
      </c>
      <c r="N3226" cm="1">
        <f t="array" ref="N3226">_xlfn.IFNA(INDEX(Ind!$H$2:$H$6441, MATCH(1, (Ind!$A$2:$A$6441=D3226)*(Ind!$D$2:$D$6441=F3226),0)),)</f>
        <v>0</v>
      </c>
      <c r="O3226" cm="1">
        <f t="array" ref="O3226">_xlfn.IFNA(INDEX(Ind!$L$2:$L$6441, MATCH(1, (Ind!$A$2:$A$6441=D3226)*(Ind!$D$2:$D$6441=F3226),0)),)</f>
        <v>0</v>
      </c>
    </row>
    <row r="3227" spans="1:15" x14ac:dyDescent="0.2">
      <c r="A3227" s="1" t="s">
        <v>150</v>
      </c>
      <c r="B3227" s="5" t="str">
        <f t="shared" si="250"/>
        <v>2023</v>
      </c>
      <c r="C3227" s="5">
        <f t="shared" si="251"/>
        <v>11</v>
      </c>
      <c r="D3227" s="11">
        <f t="shared" si="252"/>
        <v>45231</v>
      </c>
      <c r="E3227" s="2" t="s">
        <v>22</v>
      </c>
      <c r="F3227" s="5" t="str">
        <f t="shared" si="253"/>
        <v>NORTE DE SANTANDER</v>
      </c>
      <c r="G3227" s="2">
        <v>98148200</v>
      </c>
      <c r="H3227" s="7">
        <v>166474571</v>
      </c>
      <c r="I3227" s="9">
        <f t="shared" si="254"/>
        <v>1323.1138550000001</v>
      </c>
      <c r="J3227">
        <v>0</v>
      </c>
      <c r="K3227" cm="1">
        <f t="array" ref="K3227">INDEX(T!$H$2:$H$3661, MATCH(1, (T!$D$2:$D$3661=D3227)*(T!$E$2:$E$3661=G!E3227),0))</f>
        <v>930.61985500000003</v>
      </c>
      <c r="L3227" cm="1">
        <f t="array" ref="L3227">INDEX('C'!$I$2:$I$3661, MATCH(1, ('C'!$D$2:$D$3661=D3227)*('C'!$E$2:$E$3661=G!E3227),0))</f>
        <v>997457.46814500005</v>
      </c>
      <c r="M3227" cm="1">
        <f t="array" ref="M3227">_xlfn.IFNA(INDEX(P!C$2:C$2862, MATCH(1, (P!$A$2:$A$2862=D3227)*(P!$B$2:$B$2862=F3227),0)),)</f>
        <v>5.371290322580645</v>
      </c>
      <c r="N3227" cm="1">
        <f t="array" ref="N3227">_xlfn.IFNA(INDEX(Ind!$H$2:$H$6441, MATCH(1, (Ind!$A$2:$A$6441=D3227)*(Ind!$D$2:$D$6441=F3227),0)),)</f>
        <v>0</v>
      </c>
      <c r="O3227" cm="1">
        <f t="array" ref="O3227">_xlfn.IFNA(INDEX(Ind!$L$2:$L$6441, MATCH(1, (Ind!$A$2:$A$6441=D3227)*(Ind!$D$2:$D$6441=F3227),0)),)</f>
        <v>0</v>
      </c>
    </row>
    <row r="3228" spans="1:15" x14ac:dyDescent="0.2">
      <c r="A3228" s="4" t="s">
        <v>150</v>
      </c>
      <c r="B3228" s="5" t="str">
        <f t="shared" si="250"/>
        <v>2023</v>
      </c>
      <c r="C3228" s="5">
        <f t="shared" si="251"/>
        <v>11</v>
      </c>
      <c r="D3228" s="11">
        <f t="shared" si="252"/>
        <v>45231</v>
      </c>
      <c r="E3228" s="5" t="s">
        <v>23</v>
      </c>
      <c r="F3228" s="5" t="str">
        <f t="shared" si="253"/>
        <v>QUINDIO</v>
      </c>
      <c r="G3228" s="5">
        <v>0</v>
      </c>
      <c r="H3228" s="8">
        <v>117536383</v>
      </c>
      <c r="I3228" s="9">
        <f t="shared" si="254"/>
        <v>1175.36383</v>
      </c>
      <c r="J3228">
        <v>0</v>
      </c>
      <c r="K3228" cm="1">
        <f t="array" ref="K3228">INDEX(T!$H$2:$H$3661, MATCH(1, (T!$D$2:$D$3661=D3228)*(T!$E$2:$E$3661=G!E3228),0))</f>
        <v>676.17501000000004</v>
      </c>
      <c r="L3228" cm="1">
        <f t="array" ref="L3228">INDEX('C'!$I$2:$I$3661, MATCH(1, ('C'!$D$2:$D$3661=D3228)*('C'!$E$2:$E$3661=G!E3228),0))</f>
        <v>2605670.7815999999</v>
      </c>
      <c r="M3228" cm="1">
        <f t="array" ref="M3228">_xlfn.IFNA(INDEX(P!C$2:C$2862, MATCH(1, (P!$A$2:$A$2862=D3228)*(P!$B$2:$B$2862=F3228),0)),)</f>
        <v>0</v>
      </c>
      <c r="N3228" cm="1">
        <f t="array" ref="N3228">_xlfn.IFNA(INDEX(Ind!$H$2:$H$6441, MATCH(1, (Ind!$A$2:$A$6441=D3228)*(Ind!$D$2:$D$6441=F3228),0)),)</f>
        <v>0</v>
      </c>
      <c r="O3228" cm="1">
        <f t="array" ref="O3228">_xlfn.IFNA(INDEX(Ind!$L$2:$L$6441, MATCH(1, (Ind!$A$2:$A$6441=D3228)*(Ind!$D$2:$D$6441=F3228),0)),)</f>
        <v>0</v>
      </c>
    </row>
    <row r="3229" spans="1:15" x14ac:dyDescent="0.2">
      <c r="A3229" s="1" t="s">
        <v>150</v>
      </c>
      <c r="B3229" s="5" t="str">
        <f t="shared" si="250"/>
        <v>2023</v>
      </c>
      <c r="C3229" s="5">
        <f t="shared" si="251"/>
        <v>11</v>
      </c>
      <c r="D3229" s="11">
        <f t="shared" si="252"/>
        <v>45231</v>
      </c>
      <c r="E3229" s="2" t="s">
        <v>24</v>
      </c>
      <c r="F3229" s="5" t="str">
        <f t="shared" si="253"/>
        <v>RISARALDA</v>
      </c>
      <c r="G3229" s="2">
        <v>0</v>
      </c>
      <c r="H3229" s="7">
        <v>121586795</v>
      </c>
      <c r="I3229" s="9">
        <f t="shared" si="254"/>
        <v>1215.8679500000001</v>
      </c>
      <c r="J3229">
        <v>0</v>
      </c>
      <c r="K3229" cm="1">
        <f t="array" ref="K3229">INDEX(T!$H$2:$H$3661, MATCH(1, (T!$D$2:$D$3661=D3229)*(T!$E$2:$E$3661=G!E3229),0))</f>
        <v>580.76589999999999</v>
      </c>
      <c r="L3229" cm="1">
        <f t="array" ref="L3229">INDEX('C'!$I$2:$I$3661, MATCH(1, ('C'!$D$2:$D$3661=D3229)*('C'!$E$2:$E$3661=G!E3229),0))</f>
        <v>3910856.6357399998</v>
      </c>
      <c r="M3229" cm="1">
        <f t="array" ref="M3229">_xlfn.IFNA(INDEX(P!C$2:C$2862, MATCH(1, (P!$A$2:$A$2862=D3229)*(P!$B$2:$B$2862=F3229),0)),)</f>
        <v>0</v>
      </c>
      <c r="N3229" cm="1">
        <f t="array" ref="N3229">_xlfn.IFNA(INDEX(Ind!$H$2:$H$6441, MATCH(1, (Ind!$A$2:$A$6441=D3229)*(Ind!$D$2:$D$6441=F3229),0)),)</f>
        <v>223.835242784646</v>
      </c>
      <c r="O3229" cm="1">
        <f t="array" ref="O3229">_xlfn.IFNA(INDEX(Ind!$L$2:$L$6441, MATCH(1, (Ind!$A$2:$A$6441=D3229)*(Ind!$D$2:$D$6441=F3229),0)),)</f>
        <v>115.41579301628499</v>
      </c>
    </row>
    <row r="3230" spans="1:15" x14ac:dyDescent="0.2">
      <c r="A3230" s="4" t="s">
        <v>150</v>
      </c>
      <c r="B3230" s="5" t="str">
        <f t="shared" si="250"/>
        <v>2023</v>
      </c>
      <c r="C3230" s="5">
        <f t="shared" si="251"/>
        <v>11</v>
      </c>
      <c r="D3230" s="11">
        <f t="shared" si="252"/>
        <v>45231</v>
      </c>
      <c r="E3230" s="5" t="s">
        <v>25</v>
      </c>
      <c r="F3230" s="5" t="str">
        <f t="shared" si="253"/>
        <v>SANTANDER</v>
      </c>
      <c r="G3230" s="5">
        <v>86137000</v>
      </c>
      <c r="H3230" s="8">
        <v>168802396</v>
      </c>
      <c r="I3230" s="9">
        <f t="shared" si="254"/>
        <v>1274.6969799999999</v>
      </c>
      <c r="J3230">
        <v>0</v>
      </c>
      <c r="K3230" cm="1">
        <f t="array" ref="K3230">INDEX(T!$H$2:$H$3661, MATCH(1, (T!$D$2:$D$3661=D3230)*(T!$E$2:$E$3661=G!E3230),0))</f>
        <v>1009.337925</v>
      </c>
      <c r="L3230" cm="1">
        <f t="array" ref="L3230">INDEX('C'!$I$2:$I$3661, MATCH(1, ('C'!$D$2:$D$3661=D3230)*('C'!$E$2:$E$3661=G!E3230),0))</f>
        <v>1140518.538775</v>
      </c>
      <c r="M3230" cm="1">
        <f t="array" ref="M3230">_xlfn.IFNA(INDEX(P!C$2:C$2862, MATCH(1, (P!$A$2:$A$2862=D3230)*(P!$B$2:$B$2862=F3230),0)),)</f>
        <v>18.588709677419356</v>
      </c>
      <c r="N3230" cm="1">
        <f t="array" ref="N3230">_xlfn.IFNA(INDEX(Ind!$H$2:$H$6441, MATCH(1, (Ind!$A$2:$A$6441=D3230)*(Ind!$D$2:$D$6441=F3230),0)),)</f>
        <v>173.65432660131199</v>
      </c>
      <c r="O3230" cm="1">
        <f t="array" ref="O3230">_xlfn.IFNA(INDEX(Ind!$L$2:$L$6441, MATCH(1, (Ind!$A$2:$A$6441=D3230)*(Ind!$D$2:$D$6441=F3230),0)),)</f>
        <v>104.040178117566</v>
      </c>
    </row>
    <row r="3231" spans="1:15" x14ac:dyDescent="0.2">
      <c r="A3231" s="1" t="s">
        <v>150</v>
      </c>
      <c r="B3231" s="5" t="str">
        <f t="shared" si="250"/>
        <v>2023</v>
      </c>
      <c r="C3231" s="5">
        <f t="shared" si="251"/>
        <v>11</v>
      </c>
      <c r="D3231" s="11">
        <f t="shared" si="252"/>
        <v>45231</v>
      </c>
      <c r="E3231" s="2" t="s">
        <v>27</v>
      </c>
      <c r="F3231" s="5" t="str">
        <f t="shared" si="253"/>
        <v>TOLIMA</v>
      </c>
      <c r="G3231" s="2">
        <v>0</v>
      </c>
      <c r="H3231" s="7">
        <v>106791600</v>
      </c>
      <c r="I3231" s="9">
        <f t="shared" si="254"/>
        <v>1067.9159999999999</v>
      </c>
      <c r="J3231">
        <v>0</v>
      </c>
      <c r="K3231" cm="1">
        <f t="array" ref="K3231">INDEX(T!$H$2:$H$3661, MATCH(1, (T!$D$2:$D$3661=D3231)*(T!$E$2:$E$3661=G!E3231),0))</f>
        <v>626.26</v>
      </c>
      <c r="L3231" cm="1">
        <f t="array" ref="L3231">INDEX('C'!$I$2:$I$3661, MATCH(1, ('C'!$D$2:$D$3661=D3231)*('C'!$E$2:$E$3661=G!E3231),0))</f>
        <v>94972.403999999995</v>
      </c>
      <c r="M3231" cm="1">
        <f t="array" ref="M3231">_xlfn.IFNA(INDEX(P!C$2:C$2862, MATCH(1, (P!$A$2:$A$2862=D3231)*(P!$B$2:$B$2862=F3231),0)),)</f>
        <v>1.4522580645161289</v>
      </c>
      <c r="N3231" cm="1">
        <f t="array" ref="N3231">_xlfn.IFNA(INDEX(Ind!$H$2:$H$6441, MATCH(1, (Ind!$A$2:$A$6441=D3231)*(Ind!$D$2:$D$6441=F3231),0)),)</f>
        <v>146.03354407975201</v>
      </c>
      <c r="O3231" cm="1">
        <f t="array" ref="O3231">_xlfn.IFNA(INDEX(Ind!$L$2:$L$6441, MATCH(1, (Ind!$A$2:$A$6441=D3231)*(Ind!$D$2:$D$6441=F3231),0)),)</f>
        <v>96.256483969751898</v>
      </c>
    </row>
    <row r="3232" spans="1:15" x14ac:dyDescent="0.2">
      <c r="A3232" s="4" t="s">
        <v>150</v>
      </c>
      <c r="B3232" s="5" t="str">
        <f t="shared" si="250"/>
        <v>2023</v>
      </c>
      <c r="C3232" s="5">
        <f t="shared" si="251"/>
        <v>11</v>
      </c>
      <c r="D3232" s="11">
        <f t="shared" si="252"/>
        <v>45231</v>
      </c>
      <c r="E3232" s="5" t="s">
        <v>28</v>
      </c>
      <c r="F3232" s="5" t="str">
        <f t="shared" si="253"/>
        <v>VALLE DEL CAUCA</v>
      </c>
      <c r="G3232" s="12">
        <v>105885738</v>
      </c>
      <c r="H3232" s="6">
        <v>0</v>
      </c>
      <c r="I3232" s="9">
        <f t="shared" si="254"/>
        <v>1058.8573799999999</v>
      </c>
      <c r="J3232">
        <v>0</v>
      </c>
      <c r="K3232" cm="1">
        <f t="array" ref="K3232">INDEX(T!$H$2:$H$3661, MATCH(1, (T!$D$2:$D$3661=D3232)*(T!$E$2:$E$3661=G!E3232),0))</f>
        <v>1026.7361000000001</v>
      </c>
      <c r="L3232" cm="1">
        <f t="array" ref="L3232">INDEX('C'!$I$2:$I$3661, MATCH(1, ('C'!$D$2:$D$3661=D3232)*('C'!$E$2:$E$3661=G!E3232),0))</f>
        <v>35256143.607409999</v>
      </c>
      <c r="M3232" cm="1">
        <f t="array" ref="M3232">_xlfn.IFNA(INDEX(P!C$2:C$2862, MATCH(1, (P!$A$2:$A$2862=D3232)*(P!$B$2:$B$2862=F3232),0)),)</f>
        <v>0</v>
      </c>
      <c r="N3232" cm="1">
        <f t="array" ref="N3232">_xlfn.IFNA(INDEX(Ind!$H$2:$H$6441, MATCH(1, (Ind!$A$2:$A$6441=D3232)*(Ind!$D$2:$D$6441=F3232),0)),)</f>
        <v>157.79353654780499</v>
      </c>
      <c r="O3232" cm="1">
        <f t="array" ref="O3232">_xlfn.IFNA(INDEX(Ind!$L$2:$L$6441, MATCH(1, (Ind!$A$2:$A$6441=D3232)*(Ind!$D$2:$D$6441=F3232),0)),)</f>
        <v>101.740063757908</v>
      </c>
    </row>
    <row r="3233" spans="1:15" x14ac:dyDescent="0.2">
      <c r="A3233" s="1" t="s">
        <v>150</v>
      </c>
      <c r="B3233" s="5" t="str">
        <f t="shared" si="250"/>
        <v>2023</v>
      </c>
      <c r="C3233" s="5">
        <f t="shared" si="251"/>
        <v>11</v>
      </c>
      <c r="D3233" s="11">
        <f t="shared" si="252"/>
        <v>45231</v>
      </c>
      <c r="E3233" s="2" t="s">
        <v>74</v>
      </c>
      <c r="F3233" s="5" t="str">
        <f t="shared" si="253"/>
        <v>ARAUCA</v>
      </c>
      <c r="G3233" s="2">
        <v>0</v>
      </c>
      <c r="H3233" s="3">
        <v>97990000</v>
      </c>
      <c r="I3233" s="9">
        <f t="shared" si="254"/>
        <v>979.9</v>
      </c>
      <c r="J3233">
        <v>0</v>
      </c>
      <c r="K3233" cm="1">
        <f t="array" ref="K3233">INDEX(T!$H$2:$H$3661, MATCH(1, (T!$D$2:$D$3661=D3233)*(T!$E$2:$E$3661=G!E3233),0))</f>
        <v>1356.64</v>
      </c>
      <c r="L3233" cm="1">
        <f t="array" ref="L3233">INDEX('C'!$I$2:$I$3661, MATCH(1, ('C'!$D$2:$D$3661=D3233)*('C'!$E$2:$E$3661=G!E3233),0))</f>
        <v>33283</v>
      </c>
      <c r="M3233" cm="1">
        <f t="array" ref="M3233">_xlfn.IFNA(INDEX(P!C$2:C$2862, MATCH(1, (P!$A$2:$A$2862=D3233)*(P!$B$2:$B$2862=F3233),0)),)</f>
        <v>2.1745161290322583</v>
      </c>
      <c r="N3233" cm="1">
        <f t="array" ref="N3233">_xlfn.IFNA(INDEX(Ind!$H$2:$H$6441, MATCH(1, (Ind!$A$2:$A$6441=D3233)*(Ind!$D$2:$D$6441=F3233),0)),)</f>
        <v>0</v>
      </c>
      <c r="O3233" cm="1">
        <f t="array" ref="O3233">_xlfn.IFNA(INDEX(Ind!$L$2:$L$6441, MATCH(1, (Ind!$A$2:$A$6441=D3233)*(Ind!$D$2:$D$6441=F3233),0)),)</f>
        <v>0</v>
      </c>
    </row>
    <row r="3234" spans="1:15" x14ac:dyDescent="0.2">
      <c r="A3234" s="4" t="s">
        <v>150</v>
      </c>
      <c r="B3234" s="5" t="str">
        <f t="shared" si="250"/>
        <v>2023</v>
      </c>
      <c r="C3234" s="5">
        <f t="shared" si="251"/>
        <v>11</v>
      </c>
      <c r="D3234" s="11">
        <f t="shared" si="252"/>
        <v>45231</v>
      </c>
      <c r="E3234" s="5" t="s">
        <v>29</v>
      </c>
      <c r="F3234" s="5" t="str">
        <f t="shared" si="253"/>
        <v>CASANARE</v>
      </c>
      <c r="G3234" s="5">
        <v>0</v>
      </c>
      <c r="H3234" s="6">
        <v>75092528</v>
      </c>
      <c r="I3234" s="9">
        <f t="shared" si="254"/>
        <v>750.92528000000004</v>
      </c>
      <c r="J3234">
        <v>0</v>
      </c>
      <c r="K3234" cm="1">
        <f t="array" ref="K3234">INDEX(T!$H$2:$H$3661, MATCH(1, (T!$D$2:$D$3661=D3234)*(T!$E$2:$E$3661=G!E3234),0))</f>
        <v>109.32391</v>
      </c>
      <c r="L3234" cm="1">
        <f t="array" ref="L3234">INDEX('C'!$I$2:$I$3661, MATCH(1, ('C'!$D$2:$D$3661=D3234)*('C'!$E$2:$E$3661=G!E3234),0))</f>
        <v>606825.35432000004</v>
      </c>
      <c r="M3234" cm="1">
        <f t="array" ref="M3234">_xlfn.IFNA(INDEX(P!C$2:C$2862, MATCH(1, (P!$A$2:$A$2862=D3234)*(P!$B$2:$B$2862=F3234),0)),)</f>
        <v>596.4809677419355</v>
      </c>
      <c r="N3234" cm="1">
        <f t="array" ref="N3234">_xlfn.IFNA(INDEX(Ind!$H$2:$H$6441, MATCH(1, (Ind!$A$2:$A$6441=D3234)*(Ind!$D$2:$D$6441=F3234),0)),)</f>
        <v>0</v>
      </c>
      <c r="O3234" cm="1">
        <f t="array" ref="O3234">_xlfn.IFNA(INDEX(Ind!$L$2:$L$6441, MATCH(1, (Ind!$A$2:$A$6441=D3234)*(Ind!$D$2:$D$6441=F3234),0)),)</f>
        <v>0</v>
      </c>
    </row>
    <row r="3235" spans="1:15" x14ac:dyDescent="0.2">
      <c r="A3235" s="1" t="s">
        <v>150</v>
      </c>
      <c r="B3235" s="5" t="str">
        <f t="shared" si="250"/>
        <v>2023</v>
      </c>
      <c r="C3235" s="5">
        <f t="shared" si="251"/>
        <v>11</v>
      </c>
      <c r="D3235" s="11">
        <f t="shared" si="252"/>
        <v>45231</v>
      </c>
      <c r="E3235" s="2" t="s">
        <v>30</v>
      </c>
      <c r="F3235" s="5" t="str">
        <f t="shared" si="253"/>
        <v>PUTUMAYO</v>
      </c>
      <c r="G3235" s="2">
        <v>0</v>
      </c>
      <c r="H3235" s="7">
        <v>100074000</v>
      </c>
      <c r="I3235" s="9">
        <f t="shared" si="254"/>
        <v>1000.74</v>
      </c>
      <c r="J3235">
        <v>0</v>
      </c>
      <c r="K3235" cm="1">
        <f t="array" ref="K3235">INDEX(T!$H$2:$H$3661, MATCH(1, (T!$D$2:$D$3661=D3235)*(T!$E$2:$E$3661=G!E3235),0))</f>
        <v>3916.26667</v>
      </c>
      <c r="L3235" cm="1">
        <f t="array" ref="L3235">INDEX('C'!$I$2:$I$3661, MATCH(1, ('C'!$D$2:$D$3661=D3235)*('C'!$E$2:$E$3661=G!E3235),0))</f>
        <v>57281.573329999999</v>
      </c>
      <c r="M3235" cm="1">
        <f t="array" ref="M3235">_xlfn.IFNA(INDEX(P!C$2:C$2862, MATCH(1, (P!$A$2:$A$2862=D3235)*(P!$B$2:$B$2862=F3235),0)),)</f>
        <v>3.5112903225806451</v>
      </c>
      <c r="N3235" cm="1">
        <f t="array" ref="N3235">_xlfn.IFNA(INDEX(Ind!$H$2:$H$6441, MATCH(1, (Ind!$A$2:$A$6441=D3235)*(Ind!$D$2:$D$6441=F3235),0)),)</f>
        <v>0</v>
      </c>
      <c r="O3235" cm="1">
        <f t="array" ref="O3235">_xlfn.IFNA(INDEX(Ind!$L$2:$L$6441, MATCH(1, (Ind!$A$2:$A$6441=D3235)*(Ind!$D$2:$D$6441=F3235),0)),)</f>
        <v>0</v>
      </c>
    </row>
    <row r="3236" spans="1:15" x14ac:dyDescent="0.2">
      <c r="A3236" s="4" t="s">
        <v>150</v>
      </c>
      <c r="B3236" s="5" t="str">
        <f t="shared" si="250"/>
        <v>2023</v>
      </c>
      <c r="C3236" s="5">
        <f t="shared" si="251"/>
        <v>11</v>
      </c>
      <c r="D3236" s="11">
        <f t="shared" si="252"/>
        <v>45231</v>
      </c>
      <c r="E3236" s="5" t="s">
        <v>31</v>
      </c>
      <c r="F3236" s="5" t="str">
        <f t="shared" si="253"/>
        <v>GUAVIARE</v>
      </c>
      <c r="G3236" s="5">
        <v>0</v>
      </c>
      <c r="H3236" s="8">
        <v>112770000</v>
      </c>
      <c r="I3236" s="9">
        <f t="shared" si="254"/>
        <v>1127.7</v>
      </c>
      <c r="J3236">
        <v>0</v>
      </c>
      <c r="K3236" cm="1">
        <f t="array" ref="K3236">INDEX(T!$H$2:$H$3661, MATCH(1, (T!$D$2:$D$3661=D3236)*(T!$E$2:$E$3661=G!E3236),0))</f>
        <v>2391.33</v>
      </c>
      <c r="L3236" cm="1">
        <f t="array" ref="L3236">INDEX('C'!$I$2:$I$3661, MATCH(1, ('C'!$D$2:$D$3661=D3236)*('C'!$E$2:$E$3661=G!E3236),0))</f>
        <v>49614.59</v>
      </c>
      <c r="M3236" cm="1">
        <f t="array" ref="M3236">_xlfn.IFNA(INDEX(P!C$2:C$2862, MATCH(1, (P!$A$2:$A$2862=D3236)*(P!$B$2:$B$2862=F3236),0)),)</f>
        <v>0</v>
      </c>
      <c r="N3236" cm="1">
        <f t="array" ref="N3236">_xlfn.IFNA(INDEX(Ind!$H$2:$H$6441, MATCH(1, (Ind!$A$2:$A$6441=D3236)*(Ind!$D$2:$D$6441=F3236),0)),)</f>
        <v>0</v>
      </c>
      <c r="O3236" cm="1">
        <f t="array" ref="O3236">_xlfn.IFNA(INDEX(Ind!$L$2:$L$6441, MATCH(1, (Ind!$A$2:$A$6441=D3236)*(Ind!$D$2:$D$6441=F3236),0)),)</f>
        <v>0</v>
      </c>
    </row>
    <row r="3237" spans="1:15" x14ac:dyDescent="0.2">
      <c r="A3237" s="1" t="s">
        <v>151</v>
      </c>
      <c r="B3237" s="5" t="str">
        <f t="shared" si="250"/>
        <v>2023</v>
      </c>
      <c r="C3237" s="5">
        <f t="shared" si="251"/>
        <v>12</v>
      </c>
      <c r="D3237" s="11">
        <f t="shared" si="252"/>
        <v>45261</v>
      </c>
      <c r="E3237" s="2" t="s">
        <v>5</v>
      </c>
      <c r="F3237" s="5" t="str">
        <f t="shared" si="253"/>
        <v>ANTIOQUIA</v>
      </c>
      <c r="G3237" s="2">
        <v>88498000</v>
      </c>
      <c r="H3237" s="3">
        <v>78795871</v>
      </c>
      <c r="I3237" s="9">
        <f t="shared" si="254"/>
        <v>836.46935499999995</v>
      </c>
      <c r="J3237">
        <v>0</v>
      </c>
      <c r="K3237" cm="1">
        <f t="array" ref="K3237">INDEX(T!$H$2:$H$3661, MATCH(1, (T!$D$2:$D$3661=D3237)*(T!$E$2:$E$3661=G!E3237),0))</f>
        <v>568.09128999999996</v>
      </c>
      <c r="L3237" cm="1">
        <f t="array" ref="L3237">INDEX('C'!$I$2:$I$3661, MATCH(1, ('C'!$D$2:$D$3661=D3237)*('C'!$E$2:$E$3661=G!E3237),0))</f>
        <v>14351320.52</v>
      </c>
      <c r="M3237" cm="1">
        <f t="array" ref="M3237">_xlfn.IFNA(INDEX(P!C$2:C$2862, MATCH(1, (P!$A$2:$A$2862=D3237)*(P!$B$2:$B$2862=F3237),0)),)</f>
        <v>0</v>
      </c>
      <c r="N3237" cm="1">
        <f t="array" ref="N3237">_xlfn.IFNA(INDEX(Ind!$H$2:$H$6441, MATCH(1, (Ind!$A$2:$A$6441=D3237)*(Ind!$D$2:$D$6441=F3237),0)),)</f>
        <v>139.34501129093701</v>
      </c>
      <c r="O3237" cm="1">
        <f t="array" ref="O3237">_xlfn.IFNA(INDEX(Ind!$L$2:$L$6441, MATCH(1, (Ind!$A$2:$A$6441=D3237)*(Ind!$D$2:$D$6441=F3237),0)),)</f>
        <v>93.737287716750402</v>
      </c>
    </row>
    <row r="3238" spans="1:15" x14ac:dyDescent="0.2">
      <c r="A3238" s="4" t="s">
        <v>151</v>
      </c>
      <c r="B3238" s="5" t="str">
        <f t="shared" si="250"/>
        <v>2023</v>
      </c>
      <c r="C3238" s="5">
        <f t="shared" si="251"/>
        <v>12</v>
      </c>
      <c r="D3238" s="11">
        <f t="shared" si="252"/>
        <v>45261</v>
      </c>
      <c r="E3238" s="5" t="s">
        <v>6</v>
      </c>
      <c r="F3238" s="5" t="str">
        <f t="shared" si="253"/>
        <v>ATLANTICO</v>
      </c>
      <c r="G3238" s="12">
        <v>132810979</v>
      </c>
      <c r="H3238" s="6">
        <v>0</v>
      </c>
      <c r="I3238" s="9">
        <f t="shared" si="254"/>
        <v>1328.10979</v>
      </c>
      <c r="J3238">
        <v>0</v>
      </c>
      <c r="K3238" cm="1">
        <f t="array" ref="K3238">INDEX(T!$H$2:$H$3661, MATCH(1, (T!$D$2:$D$3661=D3238)*(T!$E$2:$E$3661=G!E3238),0))</f>
        <v>413.76855</v>
      </c>
      <c r="L3238" cm="1">
        <f t="array" ref="L3238">INDEX('C'!$I$2:$I$3661, MATCH(1, ('C'!$D$2:$D$3661=D3238)*('C'!$E$2:$E$3661=G!E3238),0))</f>
        <v>18269926.32229</v>
      </c>
      <c r="M3238" cm="1">
        <f t="array" ref="M3238">_xlfn.IFNA(INDEX(P!C$2:C$2862, MATCH(1, (P!$A$2:$A$2862=D3238)*(P!$B$2:$B$2862=F3238),0)),)</f>
        <v>35.911612903225809</v>
      </c>
      <c r="N3238" cm="1">
        <f t="array" ref="N3238">_xlfn.IFNA(INDEX(Ind!$H$2:$H$6441, MATCH(1, (Ind!$A$2:$A$6441=D3238)*(Ind!$D$2:$D$6441=F3238),0)),)</f>
        <v>168.58025217877801</v>
      </c>
      <c r="O3238" cm="1">
        <f t="array" ref="O3238">_xlfn.IFNA(INDEX(Ind!$L$2:$L$6441, MATCH(1, (Ind!$A$2:$A$6441=D3238)*(Ind!$D$2:$D$6441=F3238),0)),)</f>
        <v>108.919298230153</v>
      </c>
    </row>
    <row r="3239" spans="1:15" x14ac:dyDescent="0.2">
      <c r="A3239" s="1" t="s">
        <v>151</v>
      </c>
      <c r="B3239" s="5" t="str">
        <f t="shared" si="250"/>
        <v>2023</v>
      </c>
      <c r="C3239" s="5">
        <f t="shared" si="251"/>
        <v>12</v>
      </c>
      <c r="D3239" s="11">
        <f t="shared" si="252"/>
        <v>45261</v>
      </c>
      <c r="E3239" s="2" t="s">
        <v>7</v>
      </c>
      <c r="F3239" s="5" t="str">
        <f t="shared" si="253"/>
        <v>BOGOTA, D.C.</v>
      </c>
      <c r="G3239" s="2">
        <v>0</v>
      </c>
      <c r="H3239" s="3">
        <v>86183000</v>
      </c>
      <c r="I3239" s="9">
        <f t="shared" si="254"/>
        <v>861.83</v>
      </c>
      <c r="J3239">
        <v>0</v>
      </c>
      <c r="K3239" cm="1">
        <f t="array" ref="K3239">INDEX(T!$H$2:$H$3661, MATCH(1, (T!$D$2:$D$3661=D3239)*(T!$E$2:$E$3661=G!E3239),0))</f>
        <v>712.53</v>
      </c>
      <c r="L3239" cm="1">
        <f t="array" ref="L3239">INDEX('C'!$I$2:$I$3661, MATCH(1, ('C'!$D$2:$D$3661=D3239)*('C'!$E$2:$E$3661=G!E3239),0))</f>
        <v>56563111</v>
      </c>
      <c r="M3239" cm="1">
        <f t="array" ref="M3239">_xlfn.IFNA(INDEX(P!C$2:C$2862, MATCH(1, (P!$A$2:$A$2862=D3239)*(P!$B$2:$B$2862=F3239),0)),)</f>
        <v>0</v>
      </c>
      <c r="N3239" cm="1">
        <f t="array" ref="N3239">_xlfn.IFNA(INDEX(Ind!$H$2:$H$6441, MATCH(1, (Ind!$A$2:$A$6441=D3239)*(Ind!$D$2:$D$6441=F3239),0)),)</f>
        <v>145.263772976382</v>
      </c>
      <c r="O3239" cm="1">
        <f t="array" ref="O3239">_xlfn.IFNA(INDEX(Ind!$L$2:$L$6441, MATCH(1, (Ind!$A$2:$A$6441=D3239)*(Ind!$D$2:$D$6441=F3239),0)),)</f>
        <v>94.858956632502498</v>
      </c>
    </row>
    <row r="3240" spans="1:15" x14ac:dyDescent="0.2">
      <c r="A3240" s="4" t="s">
        <v>151</v>
      </c>
      <c r="B3240" s="5" t="str">
        <f t="shared" si="250"/>
        <v>2023</v>
      </c>
      <c r="C3240" s="5">
        <f t="shared" si="251"/>
        <v>12</v>
      </c>
      <c r="D3240" s="11">
        <f t="shared" si="252"/>
        <v>45261</v>
      </c>
      <c r="E3240" s="5" t="s">
        <v>8</v>
      </c>
      <c r="F3240" s="5" t="str">
        <f t="shared" si="253"/>
        <v>BOLIVAR</v>
      </c>
      <c r="G3240" s="12">
        <v>132000000</v>
      </c>
      <c r="H3240" s="6">
        <v>63452333</v>
      </c>
      <c r="I3240" s="9">
        <f t="shared" si="254"/>
        <v>977.26166499999999</v>
      </c>
      <c r="J3240">
        <v>0</v>
      </c>
      <c r="K3240" cm="1">
        <f t="array" ref="K3240">INDEX(T!$H$2:$H$3661, MATCH(1, (T!$D$2:$D$3661=D3240)*(T!$E$2:$E$3661=G!E3240),0))</f>
        <v>358.67666500000001</v>
      </c>
      <c r="L3240" cm="1">
        <f t="array" ref="L3240">INDEX('C'!$I$2:$I$3661, MATCH(1, ('C'!$D$2:$D$3661=D3240)*('C'!$E$2:$E$3661=G!E3240),0))</f>
        <v>11235469.976664999</v>
      </c>
      <c r="M3240" cm="1">
        <f t="array" ref="M3240">_xlfn.IFNA(INDEX(P!C$2:C$2862, MATCH(1, (P!$A$2:$A$2862=D3240)*(P!$B$2:$B$2862=F3240),0)),)</f>
        <v>1.247741935483871</v>
      </c>
      <c r="N3240" cm="1">
        <f t="array" ref="N3240">_xlfn.IFNA(INDEX(Ind!$H$2:$H$6441, MATCH(1, (Ind!$A$2:$A$6441=D3240)*(Ind!$D$2:$D$6441=F3240),0)),)</f>
        <v>169.73498666660799</v>
      </c>
      <c r="O3240" cm="1">
        <f t="array" ref="O3240">_xlfn.IFNA(INDEX(Ind!$L$2:$L$6441, MATCH(1, (Ind!$A$2:$A$6441=D3240)*(Ind!$D$2:$D$6441=F3240),0)),)</f>
        <v>103.868664922627</v>
      </c>
    </row>
    <row r="3241" spans="1:15" x14ac:dyDescent="0.2">
      <c r="A3241" s="1" t="s">
        <v>151</v>
      </c>
      <c r="B3241" s="5" t="str">
        <f t="shared" si="250"/>
        <v>2023</v>
      </c>
      <c r="C3241" s="5">
        <f t="shared" si="251"/>
        <v>12</v>
      </c>
      <c r="D3241" s="11">
        <f t="shared" si="252"/>
        <v>45261</v>
      </c>
      <c r="E3241" s="2" t="s">
        <v>9</v>
      </c>
      <c r="F3241" s="5" t="str">
        <f t="shared" si="253"/>
        <v>BOYACA</v>
      </c>
      <c r="G3241" s="13">
        <v>116357000</v>
      </c>
      <c r="H3241" s="7">
        <v>120724063</v>
      </c>
      <c r="I3241" s="9">
        <f t="shared" si="254"/>
        <v>1185.405315</v>
      </c>
      <c r="J3241">
        <v>0</v>
      </c>
      <c r="K3241" cm="1">
        <f t="array" ref="K3241">INDEX(T!$H$2:$H$3661, MATCH(1, (T!$D$2:$D$3661=D3241)*(T!$E$2:$E$3661=G!E3241),0))</f>
        <v>567.32875000000001</v>
      </c>
      <c r="L3241" cm="1">
        <f t="array" ref="L3241">INDEX('C'!$I$2:$I$3661, MATCH(1, ('C'!$D$2:$D$3661=D3241)*('C'!$E$2:$E$3661=G!E3241),0))</f>
        <v>80583.131179999997</v>
      </c>
      <c r="M3241" cm="1">
        <f t="array" ref="M3241">_xlfn.IFNA(INDEX(P!C$2:C$2862, MATCH(1, (P!$A$2:$A$2862=D3241)*(P!$B$2:$B$2862=F3241),0)),)</f>
        <v>44.413225806451607</v>
      </c>
      <c r="N3241" cm="1">
        <f t="array" ref="N3241">_xlfn.IFNA(INDEX(Ind!$H$2:$H$6441, MATCH(1, (Ind!$A$2:$A$6441=D3241)*(Ind!$D$2:$D$6441=F3241),0)),)</f>
        <v>195.53277027242299</v>
      </c>
      <c r="O3241" cm="1">
        <f t="array" ref="O3241">_xlfn.IFNA(INDEX(Ind!$L$2:$L$6441, MATCH(1, (Ind!$A$2:$A$6441=D3241)*(Ind!$D$2:$D$6441=F3241),0)),)</f>
        <v>103.607759979368</v>
      </c>
    </row>
    <row r="3242" spans="1:15" x14ac:dyDescent="0.2">
      <c r="A3242" s="4" t="s">
        <v>151</v>
      </c>
      <c r="B3242" s="5" t="str">
        <f t="shared" si="250"/>
        <v>2023</v>
      </c>
      <c r="C3242" s="5">
        <f t="shared" si="251"/>
        <v>12</v>
      </c>
      <c r="D3242" s="11">
        <f t="shared" si="252"/>
        <v>45261</v>
      </c>
      <c r="E3242" s="5" t="s">
        <v>10</v>
      </c>
      <c r="F3242" s="5" t="str">
        <f t="shared" si="253"/>
        <v>CALDAS</v>
      </c>
      <c r="G3242" s="5">
        <v>0</v>
      </c>
      <c r="H3242" s="8">
        <v>115637002</v>
      </c>
      <c r="I3242" s="9">
        <f t="shared" si="254"/>
        <v>1156.3700200000001</v>
      </c>
      <c r="J3242">
        <v>0</v>
      </c>
      <c r="K3242" cm="1">
        <f t="array" ref="K3242">INDEX(T!$H$2:$H$3661, MATCH(1, (T!$D$2:$D$3661=D3242)*(T!$E$2:$E$3661=G!E3242),0))</f>
        <v>626.46312999999998</v>
      </c>
      <c r="L3242" cm="1">
        <f t="array" ref="L3242">INDEX('C'!$I$2:$I$3661, MATCH(1, ('C'!$D$2:$D$3661=D3242)*('C'!$E$2:$E$3661=G!E3242),0))</f>
        <v>2340284.9105099998</v>
      </c>
      <c r="M3242" cm="1">
        <f t="array" ref="M3242">_xlfn.IFNA(INDEX(P!C$2:C$2862, MATCH(1, (P!$A$2:$A$2862=D3242)*(P!$B$2:$B$2862=F3242),0)),)</f>
        <v>0</v>
      </c>
      <c r="N3242" cm="1">
        <f t="array" ref="N3242">_xlfn.IFNA(INDEX(Ind!$H$2:$H$6441, MATCH(1, (Ind!$A$2:$A$6441=D3242)*(Ind!$D$2:$D$6441=F3242),0)),)</f>
        <v>169.172927613795</v>
      </c>
      <c r="O3242" cm="1">
        <f t="array" ref="O3242">_xlfn.IFNA(INDEX(Ind!$L$2:$L$6441, MATCH(1, (Ind!$A$2:$A$6441=D3242)*(Ind!$D$2:$D$6441=F3242),0)),)</f>
        <v>98.275402731648398</v>
      </c>
    </row>
    <row r="3243" spans="1:15" x14ac:dyDescent="0.2">
      <c r="A3243" s="1" t="s">
        <v>151</v>
      </c>
      <c r="B3243" s="5" t="str">
        <f t="shared" si="250"/>
        <v>2023</v>
      </c>
      <c r="C3243" s="5">
        <f t="shared" si="251"/>
        <v>12</v>
      </c>
      <c r="D3243" s="11">
        <f t="shared" si="252"/>
        <v>45261</v>
      </c>
      <c r="E3243" s="2" t="s">
        <v>12</v>
      </c>
      <c r="F3243" s="5" t="str">
        <f t="shared" si="253"/>
        <v>CAUCA</v>
      </c>
      <c r="G3243" s="13">
        <v>110929000</v>
      </c>
      <c r="H3243" s="3">
        <v>0</v>
      </c>
      <c r="I3243" s="9">
        <f t="shared" si="254"/>
        <v>1109.29</v>
      </c>
      <c r="J3243">
        <v>0</v>
      </c>
      <c r="K3243" cm="1">
        <f t="array" ref="K3243">INDEX(T!$H$2:$H$3661, MATCH(1, (T!$D$2:$D$3661=D3243)*(T!$E$2:$E$3661=G!E3243),0))</f>
        <v>1180.21</v>
      </c>
      <c r="L3243" cm="1">
        <f t="array" ref="L3243">INDEX('C'!$I$2:$I$3661, MATCH(1, ('C'!$D$2:$D$3661=D3243)*('C'!$E$2:$E$3661=G!E3243),0))</f>
        <v>35220485.079999998</v>
      </c>
      <c r="M3243" cm="1">
        <f t="array" ref="M3243">_xlfn.IFNA(INDEX(P!C$2:C$2862, MATCH(1, (P!$A$2:$A$2862=D3243)*(P!$B$2:$B$2862=F3243),0)),)</f>
        <v>0</v>
      </c>
      <c r="N3243" cm="1">
        <f t="array" ref="N3243">_xlfn.IFNA(INDEX(Ind!$H$2:$H$6441, MATCH(1, (Ind!$A$2:$A$6441=D3243)*(Ind!$D$2:$D$6441=F3243),0)),)</f>
        <v>150.084092836542</v>
      </c>
      <c r="O3243" cm="1">
        <f t="array" ref="O3243">_xlfn.IFNA(INDEX(Ind!$L$2:$L$6441, MATCH(1, (Ind!$A$2:$A$6441=D3243)*(Ind!$D$2:$D$6441=F3243),0)),)</f>
        <v>105.72878897752</v>
      </c>
    </row>
    <row r="3244" spans="1:15" x14ac:dyDescent="0.2">
      <c r="A3244" s="4" t="s">
        <v>151</v>
      </c>
      <c r="B3244" s="5" t="str">
        <f t="shared" si="250"/>
        <v>2023</v>
      </c>
      <c r="C3244" s="5">
        <f t="shared" si="251"/>
        <v>12</v>
      </c>
      <c r="D3244" s="11">
        <f t="shared" si="252"/>
        <v>45261</v>
      </c>
      <c r="E3244" s="5" t="s">
        <v>13</v>
      </c>
      <c r="F3244" s="5" t="str">
        <f t="shared" si="253"/>
        <v>CESAR</v>
      </c>
      <c r="G3244" s="12">
        <v>134140379</v>
      </c>
      <c r="H3244" s="8">
        <v>190661389</v>
      </c>
      <c r="I3244" s="9">
        <f t="shared" si="254"/>
        <v>1624.00884</v>
      </c>
      <c r="J3244">
        <v>0</v>
      </c>
      <c r="K3244" cm="1">
        <f t="array" ref="K3244">INDEX(T!$H$2:$H$3661, MATCH(1, (T!$D$2:$D$3661=D3244)*(T!$E$2:$E$3661=G!E3244),0))</f>
        <v>792.94722000000002</v>
      </c>
      <c r="L3244" cm="1">
        <f t="array" ref="L3244">INDEX('C'!$I$2:$I$3661, MATCH(1, ('C'!$D$2:$D$3661=D3244)*('C'!$E$2:$E$3661=G!E3244),0))</f>
        <v>8157673.1066549998</v>
      </c>
      <c r="M3244" cm="1">
        <f t="array" ref="M3244">_xlfn.IFNA(INDEX(P!C$2:C$2862, MATCH(1, (P!$A$2:$A$2862=D3244)*(P!$B$2:$B$2862=F3244),0)),)</f>
        <v>7.4567741935483873</v>
      </c>
      <c r="N3244" cm="1">
        <f t="array" ref="N3244">_xlfn.IFNA(INDEX(Ind!$H$2:$H$6441, MATCH(1, (Ind!$A$2:$A$6441=D3244)*(Ind!$D$2:$D$6441=F3244),0)),)</f>
        <v>0</v>
      </c>
      <c r="O3244" cm="1">
        <f t="array" ref="O3244">_xlfn.IFNA(INDEX(Ind!$L$2:$L$6441, MATCH(1, (Ind!$A$2:$A$6441=D3244)*(Ind!$D$2:$D$6441=F3244),0)),)</f>
        <v>0</v>
      </c>
    </row>
    <row r="3245" spans="1:15" x14ac:dyDescent="0.2">
      <c r="A3245" s="1" t="s">
        <v>151</v>
      </c>
      <c r="B3245" s="5" t="str">
        <f t="shared" si="250"/>
        <v>2023</v>
      </c>
      <c r="C3245" s="5">
        <f t="shared" si="251"/>
        <v>12</v>
      </c>
      <c r="D3245" s="11">
        <f t="shared" si="252"/>
        <v>45261</v>
      </c>
      <c r="E3245" s="2" t="s">
        <v>15</v>
      </c>
      <c r="F3245" s="5" t="str">
        <f t="shared" si="253"/>
        <v>CUNDINAMARCA</v>
      </c>
      <c r="G3245" s="13">
        <v>151150000</v>
      </c>
      <c r="H3245" s="7">
        <v>113037667</v>
      </c>
      <c r="I3245" s="9">
        <f t="shared" si="254"/>
        <v>1320.9383350000001</v>
      </c>
      <c r="J3245">
        <v>0</v>
      </c>
      <c r="K3245" cm="1">
        <f t="array" ref="K3245">INDEX(T!$H$2:$H$3661, MATCH(1, (T!$D$2:$D$3661=D3245)*(T!$E$2:$E$3661=G!E3245),0))</f>
        <v>488.69524000000001</v>
      </c>
      <c r="L3245" cm="1">
        <f t="array" ref="L3245">INDEX('C'!$I$2:$I$3661, MATCH(1, ('C'!$D$2:$D$3661=D3245)*('C'!$E$2:$E$3661=G!E3245),0))</f>
        <v>1131754.1023550001</v>
      </c>
      <c r="M3245" cm="1">
        <f t="array" ref="M3245">_xlfn.IFNA(INDEX(P!C$2:C$2862, MATCH(1, (P!$A$2:$A$2862=D3245)*(P!$B$2:$B$2862=F3245),0)),)</f>
        <v>0</v>
      </c>
      <c r="N3245" cm="1">
        <f t="array" ref="N3245">_xlfn.IFNA(INDEX(Ind!$H$2:$H$6441, MATCH(1, (Ind!$A$2:$A$6441=D3245)*(Ind!$D$2:$D$6441=F3245),0)),)</f>
        <v>164.22488899487601</v>
      </c>
      <c r="O3245" cm="1">
        <f t="array" ref="O3245">_xlfn.IFNA(INDEX(Ind!$L$2:$L$6441, MATCH(1, (Ind!$A$2:$A$6441=D3245)*(Ind!$D$2:$D$6441=F3245),0)),)</f>
        <v>103.243933720325</v>
      </c>
    </row>
    <row r="3246" spans="1:15" x14ac:dyDescent="0.2">
      <c r="A3246" s="4" t="s">
        <v>151</v>
      </c>
      <c r="B3246" s="5" t="str">
        <f t="shared" si="250"/>
        <v>2023</v>
      </c>
      <c r="C3246" s="5">
        <f t="shared" si="251"/>
        <v>12</v>
      </c>
      <c r="D3246" s="11">
        <f t="shared" si="252"/>
        <v>45261</v>
      </c>
      <c r="E3246" s="5" t="s">
        <v>18</v>
      </c>
      <c r="F3246" s="5" t="str">
        <f t="shared" si="253"/>
        <v>LA GUAJIRA</v>
      </c>
      <c r="G3246" s="12">
        <v>121586000</v>
      </c>
      <c r="H3246" s="6">
        <v>0</v>
      </c>
      <c r="I3246" s="9">
        <f t="shared" si="254"/>
        <v>1215.8599999999999</v>
      </c>
      <c r="J3246">
        <v>0</v>
      </c>
      <c r="K3246" cm="1">
        <f t="array" ref="K3246">INDEX(T!$H$2:$H$3661, MATCH(1, (T!$D$2:$D$3661=D3246)*(T!$E$2:$E$3661=G!E3246),0))</f>
        <v>390.2</v>
      </c>
      <c r="L3246" cm="1">
        <f t="array" ref="L3246">INDEX('C'!$I$2:$I$3661, MATCH(1, ('C'!$D$2:$D$3661=D3246)*('C'!$E$2:$E$3661=G!E3246),0))</f>
        <v>2071175.36</v>
      </c>
      <c r="M3246" cm="1">
        <f t="array" ref="M3246">_xlfn.IFNA(INDEX(P!C$2:C$2862, MATCH(1, (P!$A$2:$A$2862=D3246)*(P!$B$2:$B$2862=F3246),0)),)</f>
        <v>0</v>
      </c>
      <c r="N3246" cm="1">
        <f t="array" ref="N3246">_xlfn.IFNA(INDEX(Ind!$H$2:$H$6441, MATCH(1, (Ind!$A$2:$A$6441=D3246)*(Ind!$D$2:$D$6441=F3246),0)),)</f>
        <v>0</v>
      </c>
      <c r="O3246" cm="1">
        <f t="array" ref="O3246">_xlfn.IFNA(INDEX(Ind!$L$2:$L$6441, MATCH(1, (Ind!$A$2:$A$6441=D3246)*(Ind!$D$2:$D$6441=F3246),0)),)</f>
        <v>0</v>
      </c>
    </row>
    <row r="3247" spans="1:15" x14ac:dyDescent="0.2">
      <c r="A3247" s="1" t="s">
        <v>151</v>
      </c>
      <c r="B3247" s="5" t="str">
        <f t="shared" si="250"/>
        <v>2023</v>
      </c>
      <c r="C3247" s="5">
        <f t="shared" si="251"/>
        <v>12</v>
      </c>
      <c r="D3247" s="11">
        <f t="shared" si="252"/>
        <v>45261</v>
      </c>
      <c r="E3247" s="2" t="s">
        <v>19</v>
      </c>
      <c r="F3247" s="5" t="str">
        <f t="shared" si="253"/>
        <v>MAGDALENA</v>
      </c>
      <c r="G3247" s="13">
        <v>132324932</v>
      </c>
      <c r="H3247" s="3">
        <v>0</v>
      </c>
      <c r="I3247" s="9">
        <f t="shared" si="254"/>
        <v>1323.2493199999999</v>
      </c>
      <c r="J3247">
        <v>0</v>
      </c>
      <c r="K3247" cm="1">
        <f t="array" ref="K3247">INDEX(T!$H$2:$H$3661, MATCH(1, (T!$D$2:$D$3661=D3247)*(T!$E$2:$E$3661=G!E3247),0))</f>
        <v>377.88618000000002</v>
      </c>
      <c r="L3247" cm="1">
        <f t="array" ref="L3247">INDEX('C'!$I$2:$I$3661, MATCH(1, ('C'!$D$2:$D$3661=D3247)*('C'!$E$2:$E$3661=G!E3247),0))</f>
        <v>16710937.71363</v>
      </c>
      <c r="M3247" cm="1">
        <f t="array" ref="M3247">_xlfn.IFNA(INDEX(P!C$2:C$2862, MATCH(1, (P!$A$2:$A$2862=D3247)*(P!$B$2:$B$2862=F3247),0)),)</f>
        <v>3.7029032258064514</v>
      </c>
      <c r="N3247" cm="1">
        <f t="array" ref="N3247">_xlfn.IFNA(INDEX(Ind!$H$2:$H$6441, MATCH(1, (Ind!$A$2:$A$6441=D3247)*(Ind!$D$2:$D$6441=F3247),0)),)</f>
        <v>0</v>
      </c>
      <c r="O3247" cm="1">
        <f t="array" ref="O3247">_xlfn.IFNA(INDEX(Ind!$L$2:$L$6441, MATCH(1, (Ind!$A$2:$A$6441=D3247)*(Ind!$D$2:$D$6441=F3247),0)),)</f>
        <v>0</v>
      </c>
    </row>
    <row r="3248" spans="1:15" x14ac:dyDescent="0.2">
      <c r="A3248" s="4" t="s">
        <v>151</v>
      </c>
      <c r="B3248" s="5" t="str">
        <f t="shared" si="250"/>
        <v>2023</v>
      </c>
      <c r="C3248" s="5">
        <f t="shared" si="251"/>
        <v>12</v>
      </c>
      <c r="D3248" s="11">
        <f t="shared" si="252"/>
        <v>45261</v>
      </c>
      <c r="E3248" s="5" t="s">
        <v>20</v>
      </c>
      <c r="F3248" s="5" t="str">
        <f t="shared" si="253"/>
        <v>META</v>
      </c>
      <c r="G3248" s="5">
        <v>0</v>
      </c>
      <c r="H3248" s="8">
        <v>111249000</v>
      </c>
      <c r="I3248" s="9">
        <f t="shared" si="254"/>
        <v>1112.49</v>
      </c>
      <c r="J3248">
        <v>0</v>
      </c>
      <c r="K3248" cm="1">
        <f t="array" ref="K3248">INDEX(T!$H$2:$H$3661, MATCH(1, (T!$D$2:$D$3661=D3248)*(T!$E$2:$E$3661=G!E3248),0))</f>
        <v>780.85910000000001</v>
      </c>
      <c r="L3248" cm="1">
        <f t="array" ref="L3248">INDEX('C'!$I$2:$I$3661, MATCH(1, ('C'!$D$2:$D$3661=D3248)*('C'!$E$2:$E$3661=G!E3248),0))</f>
        <v>695797.37760999997</v>
      </c>
      <c r="M3248" cm="1">
        <f t="array" ref="M3248">_xlfn.IFNA(INDEX(P!C$2:C$2862, MATCH(1, (P!$A$2:$A$2862=D3248)*(P!$B$2:$B$2862=F3248),0)),)</f>
        <v>2.1635483870967742</v>
      </c>
      <c r="N3248" cm="1">
        <f t="array" ref="N3248">_xlfn.IFNA(INDEX(Ind!$H$2:$H$6441, MATCH(1, (Ind!$A$2:$A$6441=D3248)*(Ind!$D$2:$D$6441=F3248),0)),)</f>
        <v>0</v>
      </c>
      <c r="O3248" cm="1">
        <f t="array" ref="O3248">_xlfn.IFNA(INDEX(Ind!$L$2:$L$6441, MATCH(1, (Ind!$A$2:$A$6441=D3248)*(Ind!$D$2:$D$6441=F3248),0)),)</f>
        <v>0</v>
      </c>
    </row>
    <row r="3249" spans="1:15" x14ac:dyDescent="0.2">
      <c r="A3249" s="1" t="s">
        <v>151</v>
      </c>
      <c r="B3249" s="5" t="str">
        <f t="shared" si="250"/>
        <v>2023</v>
      </c>
      <c r="C3249" s="5">
        <f t="shared" si="251"/>
        <v>12</v>
      </c>
      <c r="D3249" s="11">
        <f t="shared" si="252"/>
        <v>45261</v>
      </c>
      <c r="E3249" s="2" t="s">
        <v>21</v>
      </c>
      <c r="F3249" s="5" t="str">
        <f t="shared" si="253"/>
        <v>NARINO</v>
      </c>
      <c r="G3249" s="2">
        <v>0</v>
      </c>
      <c r="H3249" s="7">
        <v>352438000</v>
      </c>
      <c r="I3249" s="9">
        <f t="shared" si="254"/>
        <v>3524.38</v>
      </c>
      <c r="J3249">
        <v>0</v>
      </c>
      <c r="K3249" cm="1">
        <f t="array" ref="K3249">INDEX(T!$H$2:$H$3661, MATCH(1, (T!$D$2:$D$3661=D3249)*(T!$E$2:$E$3661=G!E3249),0))</f>
        <v>2627.76</v>
      </c>
      <c r="L3249" t="e" cm="1">
        <f t="array" ref="L3249">INDEX('C'!$I$2:$I$3661, MATCH(1, ('C'!$D$2:$D$3661=D3249)*('C'!$E$2:$E$3661=G!E3249),0))</f>
        <v>#N/A</v>
      </c>
      <c r="M3249" cm="1">
        <f t="array" ref="M3249">_xlfn.IFNA(INDEX(P!C$2:C$2862, MATCH(1, (P!$A$2:$A$2862=D3249)*(P!$B$2:$B$2862=F3249),0)),)</f>
        <v>0</v>
      </c>
      <c r="N3249" cm="1">
        <f t="array" ref="N3249">_xlfn.IFNA(INDEX(Ind!$H$2:$H$6441, MATCH(1, (Ind!$A$2:$A$6441=D3249)*(Ind!$D$2:$D$6441=F3249),0)),)</f>
        <v>0</v>
      </c>
      <c r="O3249" cm="1">
        <f t="array" ref="O3249">_xlfn.IFNA(INDEX(Ind!$L$2:$L$6441, MATCH(1, (Ind!$A$2:$A$6441=D3249)*(Ind!$D$2:$D$6441=F3249),0)),)</f>
        <v>0</v>
      </c>
    </row>
    <row r="3250" spans="1:15" x14ac:dyDescent="0.2">
      <c r="A3250" s="4" t="s">
        <v>151</v>
      </c>
      <c r="B3250" s="5" t="str">
        <f t="shared" si="250"/>
        <v>2023</v>
      </c>
      <c r="C3250" s="5">
        <f t="shared" si="251"/>
        <v>12</v>
      </c>
      <c r="D3250" s="11">
        <f t="shared" si="252"/>
        <v>45261</v>
      </c>
      <c r="E3250" s="5" t="s">
        <v>22</v>
      </c>
      <c r="F3250" s="5" t="str">
        <f t="shared" si="253"/>
        <v>NORTE DE SANTANDER</v>
      </c>
      <c r="G3250" s="12">
        <v>102267800</v>
      </c>
      <c r="H3250" s="8">
        <v>165059571</v>
      </c>
      <c r="I3250" s="9">
        <f t="shared" si="254"/>
        <v>1336.636855</v>
      </c>
      <c r="J3250">
        <v>0</v>
      </c>
      <c r="K3250" cm="1">
        <f t="array" ref="K3250">INDEX(T!$H$2:$H$3661, MATCH(1, (T!$D$2:$D$3661=D3250)*(T!$E$2:$E$3661=G!E3250),0))</f>
        <v>966.38256999999999</v>
      </c>
      <c r="L3250" cm="1">
        <f t="array" ref="L3250">INDEX('C'!$I$2:$I$3661, MATCH(1, ('C'!$D$2:$D$3661=D3250)*('C'!$E$2:$E$3661=G!E3250),0))</f>
        <v>980044.31471499999</v>
      </c>
      <c r="M3250" cm="1">
        <f t="array" ref="M3250">_xlfn.IFNA(INDEX(P!C$2:C$2862, MATCH(1, (P!$A$2:$A$2862=D3250)*(P!$B$2:$B$2862=F3250),0)),)</f>
        <v>5.8025806451612905</v>
      </c>
      <c r="N3250" cm="1">
        <f t="array" ref="N3250">_xlfn.IFNA(INDEX(Ind!$H$2:$H$6441, MATCH(1, (Ind!$A$2:$A$6441=D3250)*(Ind!$D$2:$D$6441=F3250),0)),)</f>
        <v>0</v>
      </c>
      <c r="O3250" cm="1">
        <f t="array" ref="O3250">_xlfn.IFNA(INDEX(Ind!$L$2:$L$6441, MATCH(1, (Ind!$A$2:$A$6441=D3250)*(Ind!$D$2:$D$6441=F3250),0)),)</f>
        <v>0</v>
      </c>
    </row>
    <row r="3251" spans="1:15" x14ac:dyDescent="0.2">
      <c r="A3251" s="1" t="s">
        <v>151</v>
      </c>
      <c r="B3251" s="5" t="str">
        <f t="shared" si="250"/>
        <v>2023</v>
      </c>
      <c r="C3251" s="5">
        <f t="shared" si="251"/>
        <v>12</v>
      </c>
      <c r="D3251" s="11">
        <f t="shared" si="252"/>
        <v>45261</v>
      </c>
      <c r="E3251" s="2" t="s">
        <v>23</v>
      </c>
      <c r="F3251" s="5" t="str">
        <f t="shared" si="253"/>
        <v>QUINDIO</v>
      </c>
      <c r="G3251" s="2">
        <v>0</v>
      </c>
      <c r="H3251" s="7">
        <v>120140946</v>
      </c>
      <c r="I3251" s="9">
        <f t="shared" si="254"/>
        <v>1201.4094600000001</v>
      </c>
      <c r="J3251">
        <v>0</v>
      </c>
      <c r="K3251" cm="1">
        <f t="array" ref="K3251">INDEX(T!$H$2:$H$3661, MATCH(1, (T!$D$2:$D$3661=D3251)*(T!$E$2:$E$3661=G!E3251),0))</f>
        <v>659.45561999999995</v>
      </c>
      <c r="L3251" cm="1">
        <f t="array" ref="L3251">INDEX('C'!$I$2:$I$3661, MATCH(1, ('C'!$D$2:$D$3661=D3251)*('C'!$E$2:$E$3661=G!E3251),0))</f>
        <v>2560558.98281</v>
      </c>
      <c r="M3251" cm="1">
        <f t="array" ref="M3251">_xlfn.IFNA(INDEX(P!C$2:C$2862, MATCH(1, (P!$A$2:$A$2862=D3251)*(P!$B$2:$B$2862=F3251),0)),)</f>
        <v>0</v>
      </c>
      <c r="N3251" cm="1">
        <f t="array" ref="N3251">_xlfn.IFNA(INDEX(Ind!$H$2:$H$6441, MATCH(1, (Ind!$A$2:$A$6441=D3251)*(Ind!$D$2:$D$6441=F3251),0)),)</f>
        <v>0</v>
      </c>
      <c r="O3251" cm="1">
        <f t="array" ref="O3251">_xlfn.IFNA(INDEX(Ind!$L$2:$L$6441, MATCH(1, (Ind!$A$2:$A$6441=D3251)*(Ind!$D$2:$D$6441=F3251),0)),)</f>
        <v>0</v>
      </c>
    </row>
    <row r="3252" spans="1:15" x14ac:dyDescent="0.2">
      <c r="A3252" s="4" t="s">
        <v>151</v>
      </c>
      <c r="B3252" s="5" t="str">
        <f t="shared" si="250"/>
        <v>2023</v>
      </c>
      <c r="C3252" s="5">
        <f t="shared" si="251"/>
        <v>12</v>
      </c>
      <c r="D3252" s="11">
        <f t="shared" si="252"/>
        <v>45261</v>
      </c>
      <c r="E3252" s="5" t="s">
        <v>24</v>
      </c>
      <c r="F3252" s="5" t="str">
        <f t="shared" si="253"/>
        <v>RISARALDA</v>
      </c>
      <c r="G3252" s="5">
        <v>0</v>
      </c>
      <c r="H3252" s="8">
        <v>121310545</v>
      </c>
      <c r="I3252" s="9">
        <f t="shared" si="254"/>
        <v>1213.10545</v>
      </c>
      <c r="J3252">
        <v>0</v>
      </c>
      <c r="K3252" cm="1">
        <f t="array" ref="K3252">INDEX(T!$H$2:$H$3661, MATCH(1, (T!$D$2:$D$3661=D3252)*(T!$E$2:$E$3661=G!E3252),0))</f>
        <v>584.18877999999995</v>
      </c>
      <c r="L3252" cm="1">
        <f t="array" ref="L3252">INDEX('C'!$I$2:$I$3661, MATCH(1, ('C'!$D$2:$D$3661=D3252)*('C'!$E$2:$E$3661=G!E3252),0))</f>
        <v>3821597.7982399999</v>
      </c>
      <c r="M3252" cm="1">
        <f t="array" ref="M3252">_xlfn.IFNA(INDEX(P!C$2:C$2862, MATCH(1, (P!$A$2:$A$2862=D3252)*(P!$B$2:$B$2862=F3252),0)),)</f>
        <v>0</v>
      </c>
      <c r="N3252" cm="1">
        <f t="array" ref="N3252">_xlfn.IFNA(INDEX(Ind!$H$2:$H$6441, MATCH(1, (Ind!$A$2:$A$6441=D3252)*(Ind!$D$2:$D$6441=F3252),0)),)</f>
        <v>219.133306211535</v>
      </c>
      <c r="O3252" cm="1">
        <f t="array" ref="O3252">_xlfn.IFNA(INDEX(Ind!$L$2:$L$6441, MATCH(1, (Ind!$A$2:$A$6441=D3252)*(Ind!$D$2:$D$6441=F3252),0)),)</f>
        <v>113.637662281063</v>
      </c>
    </row>
    <row r="3253" spans="1:15" x14ac:dyDescent="0.2">
      <c r="A3253" s="1" t="s">
        <v>151</v>
      </c>
      <c r="B3253" s="5" t="str">
        <f t="shared" si="250"/>
        <v>2023</v>
      </c>
      <c r="C3253" s="5">
        <f t="shared" si="251"/>
        <v>12</v>
      </c>
      <c r="D3253" s="11">
        <f t="shared" si="252"/>
        <v>45261</v>
      </c>
      <c r="E3253" s="2" t="s">
        <v>25</v>
      </c>
      <c r="F3253" s="5" t="str">
        <f t="shared" si="253"/>
        <v>SANTANDER</v>
      </c>
      <c r="G3253" s="2">
        <v>86962000</v>
      </c>
      <c r="H3253" s="7">
        <v>167101679</v>
      </c>
      <c r="I3253" s="9">
        <f t="shared" si="254"/>
        <v>1270.318395</v>
      </c>
      <c r="J3253">
        <v>0</v>
      </c>
      <c r="K3253" cm="1">
        <f t="array" ref="K3253">INDEX(T!$H$2:$H$3661, MATCH(1, (T!$D$2:$D$3661=D3253)*(T!$E$2:$E$3661=G!E3253),0))</f>
        <v>1030.1096250000001</v>
      </c>
      <c r="L3253" cm="1">
        <f t="array" ref="L3253">INDEX('C'!$I$2:$I$3661, MATCH(1, ('C'!$D$2:$D$3661=D3253)*('C'!$E$2:$E$3661=G!E3253),0))</f>
        <v>1122476.3841500001</v>
      </c>
      <c r="M3253" cm="1">
        <f t="array" ref="M3253">_xlfn.IFNA(INDEX(P!C$2:C$2862, MATCH(1, (P!$A$2:$A$2862=D3253)*(P!$B$2:$B$2862=F3253),0)),)</f>
        <v>19.26064516129032</v>
      </c>
      <c r="N3253" cm="1">
        <f t="array" ref="N3253">_xlfn.IFNA(INDEX(Ind!$H$2:$H$6441, MATCH(1, (Ind!$A$2:$A$6441=D3253)*(Ind!$D$2:$D$6441=F3253),0)),)</f>
        <v>169.559755158364</v>
      </c>
      <c r="O3253" cm="1">
        <f t="array" ref="O3253">_xlfn.IFNA(INDEX(Ind!$L$2:$L$6441, MATCH(1, (Ind!$A$2:$A$6441=D3253)*(Ind!$D$2:$D$6441=F3253),0)),)</f>
        <v>103.094691039222</v>
      </c>
    </row>
    <row r="3254" spans="1:15" x14ac:dyDescent="0.2">
      <c r="A3254" s="4" t="s">
        <v>151</v>
      </c>
      <c r="B3254" s="5" t="str">
        <f t="shared" si="250"/>
        <v>2023</v>
      </c>
      <c r="C3254" s="5">
        <f t="shared" si="251"/>
        <v>12</v>
      </c>
      <c r="D3254" s="11">
        <f t="shared" si="252"/>
        <v>45261</v>
      </c>
      <c r="E3254" s="5" t="s">
        <v>27</v>
      </c>
      <c r="F3254" s="5" t="str">
        <f t="shared" si="253"/>
        <v>TOLIMA</v>
      </c>
      <c r="G3254" s="5">
        <v>0</v>
      </c>
      <c r="H3254" s="8">
        <v>105769000</v>
      </c>
      <c r="I3254" s="9">
        <f t="shared" si="254"/>
        <v>1057.69</v>
      </c>
      <c r="J3254">
        <v>0</v>
      </c>
      <c r="K3254" cm="1">
        <f t="array" ref="K3254">INDEX(T!$H$2:$H$3661, MATCH(1, (T!$D$2:$D$3661=D3254)*(T!$E$2:$E$3661=G!E3254),0))</f>
        <v>604.25</v>
      </c>
      <c r="L3254" cm="1">
        <f t="array" ref="L3254">INDEX('C'!$I$2:$I$3661, MATCH(1, ('C'!$D$2:$D$3661=D3254)*('C'!$E$2:$E$3661=G!E3254),0))</f>
        <v>104574</v>
      </c>
      <c r="M3254" cm="1">
        <f t="array" ref="M3254">_xlfn.IFNA(INDEX(P!C$2:C$2862, MATCH(1, (P!$A$2:$A$2862=D3254)*(P!$B$2:$B$2862=F3254),0)),)</f>
        <v>1.5190322580645161</v>
      </c>
      <c r="N3254" cm="1">
        <f t="array" ref="N3254">_xlfn.IFNA(INDEX(Ind!$H$2:$H$6441, MATCH(1, (Ind!$A$2:$A$6441=D3254)*(Ind!$D$2:$D$6441=F3254),0)),)</f>
        <v>141.56683346369201</v>
      </c>
      <c r="O3254" cm="1">
        <f t="array" ref="O3254">_xlfn.IFNA(INDEX(Ind!$L$2:$L$6441, MATCH(1, (Ind!$A$2:$A$6441=D3254)*(Ind!$D$2:$D$6441=F3254),0)),)</f>
        <v>94.250359352540499</v>
      </c>
    </row>
    <row r="3255" spans="1:15" x14ac:dyDescent="0.2">
      <c r="A3255" s="1" t="s">
        <v>151</v>
      </c>
      <c r="B3255" s="5" t="str">
        <f t="shared" si="250"/>
        <v>2023</v>
      </c>
      <c r="C3255" s="5">
        <f t="shared" si="251"/>
        <v>12</v>
      </c>
      <c r="D3255" s="11">
        <f t="shared" si="252"/>
        <v>45261</v>
      </c>
      <c r="E3255" s="2" t="s">
        <v>28</v>
      </c>
      <c r="F3255" s="5" t="str">
        <f t="shared" si="253"/>
        <v>VALLE DEL CAUCA</v>
      </c>
      <c r="G3255" s="13">
        <v>109920070</v>
      </c>
      <c r="H3255" s="3">
        <v>0</v>
      </c>
      <c r="I3255" s="9">
        <f t="shared" si="254"/>
        <v>1099.2007000000001</v>
      </c>
      <c r="J3255">
        <v>0</v>
      </c>
      <c r="K3255" cm="1">
        <f t="array" ref="K3255">INDEX(T!$H$2:$H$3661, MATCH(1, (T!$D$2:$D$3661=D3255)*(T!$E$2:$E$3661=G!E3255),0))</f>
        <v>1189.6406999999999</v>
      </c>
      <c r="L3255" cm="1">
        <f t="array" ref="L3255">INDEX('C'!$I$2:$I$3661, MATCH(1, ('C'!$D$2:$D$3661=D3255)*('C'!$E$2:$E$3661=G!E3255),0))</f>
        <v>34402644.112089999</v>
      </c>
      <c r="M3255" cm="1">
        <f t="array" ref="M3255">_xlfn.IFNA(INDEX(P!C$2:C$2862, MATCH(1, (P!$A$2:$A$2862=D3255)*(P!$B$2:$B$2862=F3255),0)),)</f>
        <v>0</v>
      </c>
      <c r="N3255" cm="1">
        <f t="array" ref="N3255">_xlfn.IFNA(INDEX(Ind!$H$2:$H$6441, MATCH(1, (Ind!$A$2:$A$6441=D3255)*(Ind!$D$2:$D$6441=F3255),0)),)</f>
        <v>157.98235648325701</v>
      </c>
      <c r="O3255" cm="1">
        <f t="array" ref="O3255">_xlfn.IFNA(INDEX(Ind!$L$2:$L$6441, MATCH(1, (Ind!$A$2:$A$6441=D3255)*(Ind!$D$2:$D$6441=F3255),0)),)</f>
        <v>100.36308535361999</v>
      </c>
    </row>
    <row r="3256" spans="1:15" x14ac:dyDescent="0.2">
      <c r="A3256" s="4" t="s">
        <v>151</v>
      </c>
      <c r="B3256" s="5" t="str">
        <f t="shared" si="250"/>
        <v>2023</v>
      </c>
      <c r="C3256" s="5">
        <f t="shared" si="251"/>
        <v>12</v>
      </c>
      <c r="D3256" s="11">
        <f t="shared" si="252"/>
        <v>45261</v>
      </c>
      <c r="E3256" s="5" t="s">
        <v>74</v>
      </c>
      <c r="F3256" s="5" t="str">
        <f t="shared" si="253"/>
        <v>ARAUCA</v>
      </c>
      <c r="G3256" s="5">
        <v>0</v>
      </c>
      <c r="H3256" s="6">
        <v>92965000</v>
      </c>
      <c r="I3256" s="9">
        <f t="shared" si="254"/>
        <v>929.65</v>
      </c>
      <c r="J3256">
        <v>0</v>
      </c>
      <c r="K3256" cm="1">
        <f t="array" ref="K3256">INDEX(T!$H$2:$H$3661, MATCH(1, (T!$D$2:$D$3661=D3256)*(T!$E$2:$E$3661=G!E3256),0))</f>
        <v>1346.68</v>
      </c>
      <c r="L3256" cm="1">
        <f t="array" ref="L3256">INDEX('C'!$I$2:$I$3661, MATCH(1, ('C'!$D$2:$D$3661=D3256)*('C'!$E$2:$E$3661=G!E3256),0))</f>
        <v>45625</v>
      </c>
      <c r="M3256" cm="1">
        <f t="array" ref="M3256">_xlfn.IFNA(INDEX(P!C$2:C$2862, MATCH(1, (P!$A$2:$A$2862=D3256)*(P!$B$2:$B$2862=F3256),0)),)</f>
        <v>2.1874193548387102</v>
      </c>
      <c r="N3256" cm="1">
        <f t="array" ref="N3256">_xlfn.IFNA(INDEX(Ind!$H$2:$H$6441, MATCH(1, (Ind!$A$2:$A$6441=D3256)*(Ind!$D$2:$D$6441=F3256),0)),)</f>
        <v>0</v>
      </c>
      <c r="O3256" cm="1">
        <f t="array" ref="O3256">_xlfn.IFNA(INDEX(Ind!$L$2:$L$6441, MATCH(1, (Ind!$A$2:$A$6441=D3256)*(Ind!$D$2:$D$6441=F3256),0)),)</f>
        <v>0</v>
      </c>
    </row>
    <row r="3257" spans="1:15" x14ac:dyDescent="0.2">
      <c r="A3257" s="1" t="s">
        <v>151</v>
      </c>
      <c r="B3257" s="5" t="str">
        <f t="shared" si="250"/>
        <v>2023</v>
      </c>
      <c r="C3257" s="5">
        <f t="shared" si="251"/>
        <v>12</v>
      </c>
      <c r="D3257" s="11">
        <f t="shared" si="252"/>
        <v>45261</v>
      </c>
      <c r="E3257" s="2" t="s">
        <v>29</v>
      </c>
      <c r="F3257" s="5" t="str">
        <f t="shared" si="253"/>
        <v>CASANARE</v>
      </c>
      <c r="G3257" s="2">
        <v>0</v>
      </c>
      <c r="H3257" s="3">
        <v>65673796</v>
      </c>
      <c r="I3257" s="9">
        <f t="shared" si="254"/>
        <v>656.73796000000004</v>
      </c>
      <c r="J3257">
        <v>0</v>
      </c>
      <c r="K3257" cm="1">
        <f t="array" ref="K3257">INDEX(T!$H$2:$H$3661, MATCH(1, (T!$D$2:$D$3661=D3257)*(T!$E$2:$E$3661=G!E3257),0))</f>
        <v>107.25530000000001</v>
      </c>
      <c r="L3257" cm="1">
        <f t="array" ref="L3257">INDEX('C'!$I$2:$I$3661, MATCH(1, ('C'!$D$2:$D$3661=D3257)*('C'!$E$2:$E$3661=G!E3257),0))</f>
        <v>583815.55969999998</v>
      </c>
      <c r="M3257" cm="1">
        <f t="array" ref="M3257">_xlfn.IFNA(INDEX(P!C$2:C$2862, MATCH(1, (P!$A$2:$A$2862=D3257)*(P!$B$2:$B$2862=F3257),0)),)</f>
        <v>587.43516129032264</v>
      </c>
      <c r="N3257" cm="1">
        <f t="array" ref="N3257">_xlfn.IFNA(INDEX(Ind!$H$2:$H$6441, MATCH(1, (Ind!$A$2:$A$6441=D3257)*(Ind!$D$2:$D$6441=F3257),0)),)</f>
        <v>0</v>
      </c>
      <c r="O3257" cm="1">
        <f t="array" ref="O3257">_xlfn.IFNA(INDEX(Ind!$L$2:$L$6441, MATCH(1, (Ind!$A$2:$A$6441=D3257)*(Ind!$D$2:$D$6441=F3257),0)),)</f>
        <v>0</v>
      </c>
    </row>
    <row r="3258" spans="1:15" x14ac:dyDescent="0.2">
      <c r="A3258" s="4" t="s">
        <v>151</v>
      </c>
      <c r="B3258" s="5" t="str">
        <f t="shared" si="250"/>
        <v>2023</v>
      </c>
      <c r="C3258" s="5">
        <f t="shared" si="251"/>
        <v>12</v>
      </c>
      <c r="D3258" s="11">
        <f t="shared" si="252"/>
        <v>45261</v>
      </c>
      <c r="E3258" s="5" t="s">
        <v>30</v>
      </c>
      <c r="F3258" s="5" t="str">
        <f t="shared" si="253"/>
        <v>PUTUMAYO</v>
      </c>
      <c r="G3258" s="5">
        <v>0</v>
      </c>
      <c r="H3258" s="8">
        <v>101649000</v>
      </c>
      <c r="I3258" s="9">
        <f t="shared" si="254"/>
        <v>1016.49</v>
      </c>
      <c r="J3258">
        <v>0</v>
      </c>
      <c r="K3258" cm="1">
        <f t="array" ref="K3258">INDEX(T!$H$2:$H$3661, MATCH(1, (T!$D$2:$D$3661=D3258)*(T!$E$2:$E$3661=G!E3258),0))</f>
        <v>3940.8366700000001</v>
      </c>
      <c r="L3258" cm="1">
        <f t="array" ref="L3258">INDEX('C'!$I$2:$I$3661, MATCH(1, ('C'!$D$2:$D$3661=D3258)*('C'!$E$2:$E$3661=G!E3258),0))</f>
        <v>54307.696669999998</v>
      </c>
      <c r="M3258" cm="1">
        <f t="array" ref="M3258">_xlfn.IFNA(INDEX(P!C$2:C$2862, MATCH(1, (P!$A$2:$A$2862=D3258)*(P!$B$2:$B$2862=F3258),0)),)</f>
        <v>2.5948387096774197</v>
      </c>
      <c r="N3258" cm="1">
        <f t="array" ref="N3258">_xlfn.IFNA(INDEX(Ind!$H$2:$H$6441, MATCH(1, (Ind!$A$2:$A$6441=D3258)*(Ind!$D$2:$D$6441=F3258),0)),)</f>
        <v>0</v>
      </c>
      <c r="O3258" cm="1">
        <f t="array" ref="O3258">_xlfn.IFNA(INDEX(Ind!$L$2:$L$6441, MATCH(1, (Ind!$A$2:$A$6441=D3258)*(Ind!$D$2:$D$6441=F3258),0)),)</f>
        <v>0</v>
      </c>
    </row>
    <row r="3259" spans="1:15" x14ac:dyDescent="0.2">
      <c r="A3259" s="1" t="s">
        <v>151</v>
      </c>
      <c r="B3259" s="5" t="str">
        <f t="shared" si="250"/>
        <v>2023</v>
      </c>
      <c r="C3259" s="5">
        <f t="shared" si="251"/>
        <v>12</v>
      </c>
      <c r="D3259" s="11">
        <f t="shared" si="252"/>
        <v>45261</v>
      </c>
      <c r="E3259" s="2" t="s">
        <v>31</v>
      </c>
      <c r="F3259" s="5" t="str">
        <f t="shared" si="253"/>
        <v>GUAVIARE</v>
      </c>
      <c r="G3259" s="2">
        <v>0</v>
      </c>
      <c r="H3259" s="7">
        <v>111249000</v>
      </c>
      <c r="I3259" s="9">
        <f t="shared" si="254"/>
        <v>1112.49</v>
      </c>
      <c r="J3259">
        <v>0</v>
      </c>
      <c r="K3259" cm="1">
        <f t="array" ref="K3259">INDEX(T!$H$2:$H$3661, MATCH(1, (T!$D$2:$D$3661=D3259)*(T!$E$2:$E$3661=G!E3259),0))</f>
        <v>2169.04</v>
      </c>
      <c r="L3259" cm="1">
        <f t="array" ref="L3259">INDEX('C'!$I$2:$I$3661, MATCH(1, ('C'!$D$2:$D$3661=D3259)*('C'!$E$2:$E$3661=G!E3259),0))</f>
        <v>62802.77</v>
      </c>
      <c r="M3259" cm="1">
        <f t="array" ref="M3259">_xlfn.IFNA(INDEX(P!C$2:C$2862, MATCH(1, (P!$A$2:$A$2862=D3259)*(P!$B$2:$B$2862=F3259),0)),)</f>
        <v>0</v>
      </c>
      <c r="N3259" cm="1">
        <f t="array" ref="N3259">_xlfn.IFNA(INDEX(Ind!$H$2:$H$6441, MATCH(1, (Ind!$A$2:$A$6441=D3259)*(Ind!$D$2:$D$6441=F3259),0)),)</f>
        <v>0</v>
      </c>
      <c r="O3259" cm="1">
        <f t="array" ref="O3259">_xlfn.IFNA(INDEX(Ind!$L$2:$L$6441, MATCH(1, (Ind!$A$2:$A$6441=D3259)*(Ind!$D$2:$D$6441=F3259),0)),)</f>
        <v>0</v>
      </c>
    </row>
    <row r="3260" spans="1:15" x14ac:dyDescent="0.2">
      <c r="A3260" s="4" t="s">
        <v>152</v>
      </c>
      <c r="B3260" s="5" t="str">
        <f t="shared" si="250"/>
        <v>2024</v>
      </c>
      <c r="C3260" s="5">
        <f t="shared" si="251"/>
        <v>1</v>
      </c>
      <c r="D3260" s="11">
        <f t="shared" si="252"/>
        <v>45292</v>
      </c>
      <c r="E3260" s="5" t="s">
        <v>5</v>
      </c>
      <c r="F3260" s="5" t="str">
        <f t="shared" si="253"/>
        <v>ANTIOQUIA</v>
      </c>
      <c r="G3260" s="5">
        <v>95758000</v>
      </c>
      <c r="H3260" s="6">
        <v>81175839</v>
      </c>
      <c r="I3260" s="9">
        <f t="shared" si="254"/>
        <v>884.66919499999995</v>
      </c>
      <c r="J3260">
        <v>0</v>
      </c>
      <c r="K3260" cm="1">
        <f t="array" ref="K3260">INDEX(T!$H$2:$H$3661, MATCH(1, (T!$D$2:$D$3661=D3260)*(T!$E$2:$E$3661=G!E3260),0))</f>
        <v>641.83726000000001</v>
      </c>
      <c r="L3260" cm="1">
        <f t="array" ref="L3260">INDEX('C'!$I$2:$I$3661, MATCH(1, ('C'!$D$2:$D$3661=D3260)*('C'!$E$2:$E$3661=G!E3260),0))</f>
        <v>13711523.204675</v>
      </c>
      <c r="M3260" cm="1">
        <f t="array" ref="M3260">_xlfn.IFNA(INDEX(P!C$2:C$2862, MATCH(1, (P!$A$2:$A$2862=D3260)*(P!$B$2:$B$2862=F3260),0)),)</f>
        <v>0</v>
      </c>
      <c r="N3260" cm="1">
        <f t="array" ref="N3260">_xlfn.IFNA(INDEX(Ind!$H$2:$H$6441, MATCH(1, (Ind!$A$2:$A$6441=D3260)*(Ind!$D$2:$D$6441=F3260),0)),)</f>
        <v>138.02720872630201</v>
      </c>
      <c r="O3260" cm="1">
        <f t="array" ref="O3260">_xlfn.IFNA(INDEX(Ind!$L$2:$L$6441, MATCH(1, (Ind!$A$2:$A$6441=D3260)*(Ind!$D$2:$D$6441=F3260),0)),)</f>
        <v>92.548843681211096</v>
      </c>
    </row>
    <row r="3261" spans="1:15" x14ac:dyDescent="0.2">
      <c r="A3261" s="1" t="s">
        <v>152</v>
      </c>
      <c r="B3261" s="5" t="str">
        <f t="shared" si="250"/>
        <v>2024</v>
      </c>
      <c r="C3261" s="5">
        <f t="shared" si="251"/>
        <v>1</v>
      </c>
      <c r="D3261" s="11">
        <f t="shared" si="252"/>
        <v>45292</v>
      </c>
      <c r="E3261" s="2" t="s">
        <v>6</v>
      </c>
      <c r="F3261" s="5" t="str">
        <f t="shared" si="253"/>
        <v>ATLANTICO</v>
      </c>
      <c r="G3261" s="13">
        <v>143686647</v>
      </c>
      <c r="H3261" s="3">
        <v>0</v>
      </c>
      <c r="I3261" s="9">
        <f t="shared" si="254"/>
        <v>1436.8664699999999</v>
      </c>
      <c r="J3261">
        <v>0</v>
      </c>
      <c r="K3261" cm="1">
        <f t="array" ref="K3261">INDEX(T!$H$2:$H$3661, MATCH(1, (T!$D$2:$D$3661=D3261)*(T!$E$2:$E$3661=G!E3261),0))</f>
        <v>420.66469000000001</v>
      </c>
      <c r="L3261" cm="1">
        <f t="array" ref="L3261">INDEX('C'!$I$2:$I$3661, MATCH(1, ('C'!$D$2:$D$3661=D3261)*('C'!$E$2:$E$3661=G!E3261),0))</f>
        <v>18813706.513440002</v>
      </c>
      <c r="M3261" cm="1">
        <f t="array" ref="M3261">_xlfn.IFNA(INDEX(P!C$2:C$2862, MATCH(1, (P!$A$2:$A$2862=D3261)*(P!$B$2:$B$2862=F3261),0)),)</f>
        <v>35.359032258064509</v>
      </c>
      <c r="N3261" cm="1">
        <f t="array" ref="N3261">_xlfn.IFNA(INDEX(Ind!$H$2:$H$6441, MATCH(1, (Ind!$A$2:$A$6441=D3261)*(Ind!$D$2:$D$6441=F3261),0)),)</f>
        <v>153.84547960064901</v>
      </c>
      <c r="O3261" cm="1">
        <f t="array" ref="O3261">_xlfn.IFNA(INDEX(Ind!$L$2:$L$6441, MATCH(1, (Ind!$A$2:$A$6441=D3261)*(Ind!$D$2:$D$6441=F3261),0)),)</f>
        <v>106.08771902767501</v>
      </c>
    </row>
    <row r="3262" spans="1:15" x14ac:dyDescent="0.2">
      <c r="A3262" s="4" t="s">
        <v>152</v>
      </c>
      <c r="B3262" s="5" t="str">
        <f t="shared" si="250"/>
        <v>2024</v>
      </c>
      <c r="C3262" s="5">
        <f t="shared" si="251"/>
        <v>1</v>
      </c>
      <c r="D3262" s="11">
        <f t="shared" si="252"/>
        <v>45292</v>
      </c>
      <c r="E3262" s="5" t="s">
        <v>7</v>
      </c>
      <c r="F3262" s="5" t="str">
        <f t="shared" si="253"/>
        <v>BOGOTA, D.C.</v>
      </c>
      <c r="G3262" s="5">
        <v>0</v>
      </c>
      <c r="H3262" s="6">
        <v>96333000</v>
      </c>
      <c r="I3262" s="9">
        <f t="shared" si="254"/>
        <v>963.33</v>
      </c>
      <c r="J3262">
        <v>0</v>
      </c>
      <c r="K3262" cm="1">
        <f t="array" ref="K3262">INDEX(T!$H$2:$H$3661, MATCH(1, (T!$D$2:$D$3661=D3262)*(T!$E$2:$E$3661=G!E3262),0))</f>
        <v>779.54</v>
      </c>
      <c r="L3262" cm="1">
        <f t="array" ref="L3262">INDEX('C'!$I$2:$I$3661, MATCH(1, ('C'!$D$2:$D$3661=D3262)*('C'!$E$2:$E$3661=G!E3262),0))</f>
        <v>54416149</v>
      </c>
      <c r="M3262" cm="1">
        <f t="array" ref="M3262">_xlfn.IFNA(INDEX(P!C$2:C$2862, MATCH(1, (P!$A$2:$A$2862=D3262)*(P!$B$2:$B$2862=F3262),0)),)</f>
        <v>0</v>
      </c>
      <c r="N3262" cm="1">
        <f t="array" ref="N3262">_xlfn.IFNA(INDEX(Ind!$H$2:$H$6441, MATCH(1, (Ind!$A$2:$A$6441=D3262)*(Ind!$D$2:$D$6441=F3262),0)),)</f>
        <v>134.02074842439299</v>
      </c>
      <c r="O3262" cm="1">
        <f t="array" ref="O3262">_xlfn.IFNA(INDEX(Ind!$L$2:$L$6441, MATCH(1, (Ind!$A$2:$A$6441=D3262)*(Ind!$D$2:$D$6441=F3262),0)),)</f>
        <v>93.710000504888598</v>
      </c>
    </row>
    <row r="3263" spans="1:15" x14ac:dyDescent="0.2">
      <c r="A3263" s="1" t="s">
        <v>152</v>
      </c>
      <c r="B3263" s="5" t="str">
        <f t="shared" si="250"/>
        <v>2024</v>
      </c>
      <c r="C3263" s="5">
        <f t="shared" si="251"/>
        <v>1</v>
      </c>
      <c r="D3263" s="11">
        <f t="shared" si="252"/>
        <v>45292</v>
      </c>
      <c r="E3263" s="2" t="s">
        <v>8</v>
      </c>
      <c r="F3263" s="5" t="str">
        <f t="shared" si="253"/>
        <v>BOLIVAR</v>
      </c>
      <c r="G3263" s="13">
        <v>144100000</v>
      </c>
      <c r="H3263" s="3">
        <v>60479333</v>
      </c>
      <c r="I3263" s="9">
        <f t="shared" si="254"/>
        <v>1022.896665</v>
      </c>
      <c r="J3263">
        <v>0</v>
      </c>
      <c r="K3263" cm="1">
        <f t="array" ref="K3263">INDEX(T!$H$2:$H$3661, MATCH(1, (T!$D$2:$D$3661=D3263)*(T!$E$2:$E$3661=G!E3263),0))</f>
        <v>393.123335</v>
      </c>
      <c r="L3263" cm="1">
        <f t="array" ref="L3263">INDEX('C'!$I$2:$I$3661, MATCH(1, ('C'!$D$2:$D$3661=D3263)*('C'!$E$2:$E$3661=G!E3263),0))</f>
        <v>11493862.821665</v>
      </c>
      <c r="M3263" cm="1">
        <f t="array" ref="M3263">_xlfn.IFNA(INDEX(P!C$2:C$2862, MATCH(1, (P!$A$2:$A$2862=D3263)*(P!$B$2:$B$2862=F3263),0)),)</f>
        <v>1.1558064516129032</v>
      </c>
      <c r="N3263" cm="1">
        <f t="array" ref="N3263">_xlfn.IFNA(INDEX(Ind!$H$2:$H$6441, MATCH(1, (Ind!$A$2:$A$6441=D3263)*(Ind!$D$2:$D$6441=F3263),0)),)</f>
        <v>160.10808627766201</v>
      </c>
      <c r="O3263" cm="1">
        <f t="array" ref="O3263">_xlfn.IFNA(INDEX(Ind!$L$2:$L$6441, MATCH(1, (Ind!$A$2:$A$6441=D3263)*(Ind!$D$2:$D$6441=F3263),0)),)</f>
        <v>104.65348290692999</v>
      </c>
    </row>
    <row r="3264" spans="1:15" x14ac:dyDescent="0.2">
      <c r="A3264" s="4" t="s">
        <v>152</v>
      </c>
      <c r="B3264" s="5" t="str">
        <f t="shared" si="250"/>
        <v>2024</v>
      </c>
      <c r="C3264" s="5">
        <f t="shared" si="251"/>
        <v>1</v>
      </c>
      <c r="D3264" s="11">
        <f t="shared" si="252"/>
        <v>45292</v>
      </c>
      <c r="E3264" s="5" t="s">
        <v>9</v>
      </c>
      <c r="F3264" s="5" t="str">
        <f t="shared" si="253"/>
        <v>BOYACA</v>
      </c>
      <c r="G3264" s="5">
        <v>48247118</v>
      </c>
      <c r="H3264" s="8">
        <v>125068471</v>
      </c>
      <c r="I3264" s="9">
        <f t="shared" si="254"/>
        <v>866.577945</v>
      </c>
      <c r="J3264">
        <v>0</v>
      </c>
      <c r="K3264" cm="1">
        <f t="array" ref="K3264">INDEX(T!$H$2:$H$3661, MATCH(1, (T!$D$2:$D$3661=D3264)*(T!$E$2:$E$3661=G!E3264),0))</f>
        <v>353.98282499999999</v>
      </c>
      <c r="L3264" cm="1">
        <f t="array" ref="L3264">INDEX('C'!$I$2:$I$3661, MATCH(1, ('C'!$D$2:$D$3661=D3264)*('C'!$E$2:$E$3661=G!E3264),0))</f>
        <v>3636611.936305</v>
      </c>
      <c r="M3264" cm="1">
        <f t="array" ref="M3264">_xlfn.IFNA(INDEX(P!C$2:C$2862, MATCH(1, (P!$A$2:$A$2862=D3264)*(P!$B$2:$B$2862=F3264),0)),)</f>
        <v>42.89</v>
      </c>
      <c r="N3264" cm="1">
        <f t="array" ref="N3264">_xlfn.IFNA(INDEX(Ind!$H$2:$H$6441, MATCH(1, (Ind!$A$2:$A$6441=D3264)*(Ind!$D$2:$D$6441=F3264),0)),)</f>
        <v>165.38237907484401</v>
      </c>
      <c r="O3264" cm="1">
        <f t="array" ref="O3264">_xlfn.IFNA(INDEX(Ind!$L$2:$L$6441, MATCH(1, (Ind!$A$2:$A$6441=D3264)*(Ind!$D$2:$D$6441=F3264),0)),)</f>
        <v>102.352637762558</v>
      </c>
    </row>
    <row r="3265" spans="1:15" x14ac:dyDescent="0.2">
      <c r="A3265" s="1" t="s">
        <v>152</v>
      </c>
      <c r="B3265" s="5" t="str">
        <f t="shared" si="250"/>
        <v>2024</v>
      </c>
      <c r="C3265" s="5">
        <f t="shared" si="251"/>
        <v>1</v>
      </c>
      <c r="D3265" s="11">
        <f t="shared" si="252"/>
        <v>45292</v>
      </c>
      <c r="E3265" s="2" t="s">
        <v>10</v>
      </c>
      <c r="F3265" s="5" t="str">
        <f t="shared" si="253"/>
        <v>CALDAS</v>
      </c>
      <c r="G3265" s="2">
        <v>0</v>
      </c>
      <c r="H3265" s="7">
        <v>117885755</v>
      </c>
      <c r="I3265" s="9">
        <f t="shared" si="254"/>
        <v>1178.8575499999999</v>
      </c>
      <c r="J3265">
        <v>0</v>
      </c>
      <c r="K3265" cm="1">
        <f t="array" ref="K3265">INDEX(T!$H$2:$H$3661, MATCH(1, (T!$D$2:$D$3661=D3265)*(T!$E$2:$E$3661=G!E3265),0))</f>
        <v>694.42970000000003</v>
      </c>
      <c r="L3265" cm="1">
        <f t="array" ref="L3265">INDEX('C'!$I$2:$I$3661, MATCH(1, ('C'!$D$2:$D$3661=D3265)*('C'!$E$2:$E$3661=G!E3265),0))</f>
        <v>2109111.3950800002</v>
      </c>
      <c r="M3265" cm="1">
        <f t="array" ref="M3265">_xlfn.IFNA(INDEX(P!C$2:C$2862, MATCH(1, (P!$A$2:$A$2862=D3265)*(P!$B$2:$B$2862=F3265),0)),)</f>
        <v>0</v>
      </c>
      <c r="N3265" cm="1">
        <f t="array" ref="N3265">_xlfn.IFNA(INDEX(Ind!$H$2:$H$6441, MATCH(1, (Ind!$A$2:$A$6441=D3265)*(Ind!$D$2:$D$6441=F3265),0)),)</f>
        <v>140.61183902734101</v>
      </c>
      <c r="O3265" cm="1">
        <f t="array" ref="O3265">_xlfn.IFNA(INDEX(Ind!$L$2:$L$6441, MATCH(1, (Ind!$A$2:$A$6441=D3265)*(Ind!$D$2:$D$6441=F3265),0)),)</f>
        <v>95.660977212581898</v>
      </c>
    </row>
    <row r="3266" spans="1:15" x14ac:dyDescent="0.2">
      <c r="A3266" s="4" t="s">
        <v>152</v>
      </c>
      <c r="B3266" s="5" t="str">
        <f t="shared" si="250"/>
        <v>2024</v>
      </c>
      <c r="C3266" s="5">
        <f t="shared" si="251"/>
        <v>1</v>
      </c>
      <c r="D3266" s="11">
        <f t="shared" si="252"/>
        <v>45292</v>
      </c>
      <c r="E3266" s="5" t="s">
        <v>12</v>
      </c>
      <c r="F3266" s="5" t="str">
        <f t="shared" si="253"/>
        <v>CAUCA</v>
      </c>
      <c r="G3266" s="12">
        <v>107664000</v>
      </c>
      <c r="H3266" s="6">
        <v>0</v>
      </c>
      <c r="I3266" s="9">
        <f t="shared" si="254"/>
        <v>1076.6400000000001</v>
      </c>
      <c r="J3266">
        <v>0</v>
      </c>
      <c r="K3266" cm="1">
        <f t="array" ref="K3266">INDEX(T!$H$2:$H$3661, MATCH(1, (T!$D$2:$D$3661=D3266)*(T!$E$2:$E$3661=G!E3266),0))</f>
        <v>1125.08</v>
      </c>
      <c r="L3266" cm="1">
        <f t="array" ref="L3266">INDEX('C'!$I$2:$I$3661, MATCH(1, ('C'!$D$2:$D$3661=D3266)*('C'!$E$2:$E$3661=G!E3266),0))</f>
        <v>35689393.960000001</v>
      </c>
      <c r="M3266" cm="1">
        <f t="array" ref="M3266">_xlfn.IFNA(INDEX(P!C$2:C$2862, MATCH(1, (P!$A$2:$A$2862=D3266)*(P!$B$2:$B$2862=F3266),0)),)</f>
        <v>0</v>
      </c>
      <c r="N3266" cm="1">
        <f t="array" ref="N3266">_xlfn.IFNA(INDEX(Ind!$H$2:$H$6441, MATCH(1, (Ind!$A$2:$A$6441=D3266)*(Ind!$D$2:$D$6441=F3266),0)),)</f>
        <v>124.11804047442</v>
      </c>
      <c r="O3266" cm="1">
        <f t="array" ref="O3266">_xlfn.IFNA(INDEX(Ind!$L$2:$L$6441, MATCH(1, (Ind!$A$2:$A$6441=D3266)*(Ind!$D$2:$D$6441=F3266),0)),)</f>
        <v>104.05857446957801</v>
      </c>
    </row>
    <row r="3267" spans="1:15" x14ac:dyDescent="0.2">
      <c r="A3267" s="1" t="s">
        <v>152</v>
      </c>
      <c r="B3267" s="5" t="str">
        <f t="shared" ref="B3267:B3330" si="255">MID(A3267,7,20)</f>
        <v>2024</v>
      </c>
      <c r="C3267" s="5">
        <f t="shared" ref="C3267:C3330" si="256">IF(MID(A3267,1,3)="Jan",1,
IF(MID(A3267,1,3)="Feb",2,
IF(MID(A3267,1,3)="Mar",3,
IF(MID(A3267,1,3)="Apr",4,
IF(MID(A3267,1,3)="May",5,
IF(MID(A3267,1,3)="Jun",6,
IF(MID(A3267,1,3)="Jul",7,
IF(MID(A3267,1,3)="Aug",8,
IF(MID(A3267,1,3)="Sep",9,
IF(MID(A3267,1,3)="Oct",10,
IF(MID(A3267,1,3)="Nov",11,
IF(MID(A3267,1,3)="Dec",12))))))))))))</f>
        <v>1</v>
      </c>
      <c r="D3267" s="11">
        <f t="shared" ref="D3267:D3330" si="257">DATE(B3267,C3267,1)</f>
        <v>45292</v>
      </c>
      <c r="E3267" s="2" t="s">
        <v>13</v>
      </c>
      <c r="F3267" s="5" t="str">
        <f t="shared" ref="F3267:F3330" si="258">MID(E3267,5,100)</f>
        <v>CESAR</v>
      </c>
      <c r="G3267" s="13">
        <v>137557743</v>
      </c>
      <c r="H3267" s="7">
        <v>192830222</v>
      </c>
      <c r="I3267" s="9">
        <f t="shared" ref="I3267:I3330" si="259">IF(G3267=0,H3267/100000,IF(H3267=0,G3267/100000,((G3267+H3267)/2)/100000))</f>
        <v>1651.9398249999999</v>
      </c>
      <c r="J3267">
        <v>0</v>
      </c>
      <c r="K3267" cm="1">
        <f t="array" ref="K3267">INDEX(T!$H$2:$H$3661, MATCH(1, (T!$D$2:$D$3661=D3267)*(T!$E$2:$E$3661=G!E3267),0))</f>
        <v>811.26248499999997</v>
      </c>
      <c r="L3267" cm="1">
        <f t="array" ref="L3267">INDEX('C'!$I$2:$I$3661, MATCH(1, ('C'!$D$2:$D$3661=D3267)*('C'!$E$2:$E$3661=G!E3267),0))</f>
        <v>8400330.4671049993</v>
      </c>
      <c r="M3267" cm="1">
        <f t="array" ref="M3267">_xlfn.IFNA(INDEX(P!C$2:C$2862, MATCH(1, (P!$A$2:$A$2862=D3267)*(P!$B$2:$B$2862=F3267),0)),)</f>
        <v>7.4216129032258058</v>
      </c>
      <c r="N3267" cm="1">
        <f t="array" ref="N3267">_xlfn.IFNA(INDEX(Ind!$H$2:$H$6441, MATCH(1, (Ind!$A$2:$A$6441=D3267)*(Ind!$D$2:$D$6441=F3267),0)),)</f>
        <v>0</v>
      </c>
      <c r="O3267" cm="1">
        <f t="array" ref="O3267">_xlfn.IFNA(INDEX(Ind!$L$2:$L$6441, MATCH(1, (Ind!$A$2:$A$6441=D3267)*(Ind!$D$2:$D$6441=F3267),0)),)</f>
        <v>0</v>
      </c>
    </row>
    <row r="3268" spans="1:15" x14ac:dyDescent="0.2">
      <c r="A3268" s="4" t="s">
        <v>152</v>
      </c>
      <c r="B3268" s="5" t="str">
        <f t="shared" si="255"/>
        <v>2024</v>
      </c>
      <c r="C3268" s="5">
        <f t="shared" si="256"/>
        <v>1</v>
      </c>
      <c r="D3268" s="11">
        <f t="shared" si="257"/>
        <v>45292</v>
      </c>
      <c r="E3268" s="5" t="s">
        <v>15</v>
      </c>
      <c r="F3268" s="5" t="str">
        <f t="shared" si="258"/>
        <v>CUNDINAMARCA</v>
      </c>
      <c r="G3268" s="5">
        <v>51414407</v>
      </c>
      <c r="H3268" s="8">
        <v>104605717</v>
      </c>
      <c r="I3268" s="9">
        <f t="shared" si="259"/>
        <v>780.10062000000005</v>
      </c>
      <c r="J3268">
        <v>0</v>
      </c>
      <c r="K3268" cm="1">
        <f t="array" ref="K3268">INDEX(T!$H$2:$H$3661, MATCH(1, (T!$D$2:$D$3661=D3268)*(T!$E$2:$E$3661=G!E3268),0))</f>
        <v>302.51029999999997</v>
      </c>
      <c r="L3268" cm="1">
        <f t="array" ref="L3268">INDEX('C'!$I$2:$I$3661, MATCH(1, ('C'!$D$2:$D$3661=D3268)*('C'!$E$2:$E$3661=G!E3268),0))</f>
        <v>9381185.2139500007</v>
      </c>
      <c r="M3268" cm="1">
        <f t="array" ref="M3268">_xlfn.IFNA(INDEX(P!C$2:C$2862, MATCH(1, (P!$A$2:$A$2862=D3268)*(P!$B$2:$B$2862=F3268),0)),)</f>
        <v>0</v>
      </c>
      <c r="N3268" cm="1">
        <f t="array" ref="N3268">_xlfn.IFNA(INDEX(Ind!$H$2:$H$6441, MATCH(1, (Ind!$A$2:$A$6441=D3268)*(Ind!$D$2:$D$6441=F3268),0)),)</f>
        <v>151.231955667519</v>
      </c>
      <c r="O3268" cm="1">
        <f t="array" ref="O3268">_xlfn.IFNA(INDEX(Ind!$L$2:$L$6441, MATCH(1, (Ind!$A$2:$A$6441=D3268)*(Ind!$D$2:$D$6441=F3268),0)),)</f>
        <v>102.071111065327</v>
      </c>
    </row>
    <row r="3269" spans="1:15" x14ac:dyDescent="0.2">
      <c r="A3269" s="1" t="s">
        <v>152</v>
      </c>
      <c r="B3269" s="5" t="str">
        <f t="shared" si="255"/>
        <v>2024</v>
      </c>
      <c r="C3269" s="5">
        <f t="shared" si="256"/>
        <v>1</v>
      </c>
      <c r="D3269" s="11">
        <f t="shared" si="257"/>
        <v>45292</v>
      </c>
      <c r="E3269" s="2" t="s">
        <v>17</v>
      </c>
      <c r="F3269" s="5" t="str">
        <f t="shared" si="258"/>
        <v>HUILA</v>
      </c>
      <c r="G3269" s="2">
        <v>0</v>
      </c>
      <c r="H3269" s="7">
        <v>103306000</v>
      </c>
      <c r="I3269" s="9">
        <f t="shared" si="259"/>
        <v>1033.06</v>
      </c>
      <c r="J3269">
        <v>0</v>
      </c>
      <c r="K3269" cm="1">
        <f t="array" ref="K3269">INDEX(T!$H$2:$H$3661, MATCH(1, (T!$D$2:$D$3661=D3269)*(T!$E$2:$E$3661=G!E3269),0))</f>
        <v>816.76</v>
      </c>
      <c r="L3269" cm="1">
        <f t="array" ref="L3269">INDEX('C'!$I$2:$I$3661, MATCH(1, ('C'!$D$2:$D$3661=D3269)*('C'!$E$2:$E$3661=G!E3269),0))</f>
        <v>28250.02</v>
      </c>
      <c r="M3269" cm="1">
        <f t="array" ref="M3269">_xlfn.IFNA(INDEX(P!C$2:C$2862, MATCH(1, (P!$A$2:$A$2862=D3269)*(P!$B$2:$B$2862=F3269),0)),)</f>
        <v>3.3238709677419358</v>
      </c>
      <c r="N3269" cm="1">
        <f t="array" ref="N3269">_xlfn.IFNA(INDEX(Ind!$H$2:$H$6441, MATCH(1, (Ind!$A$2:$A$6441=D3269)*(Ind!$D$2:$D$6441=F3269),0)),)</f>
        <v>0</v>
      </c>
      <c r="O3269" cm="1">
        <f t="array" ref="O3269">_xlfn.IFNA(INDEX(Ind!$L$2:$L$6441, MATCH(1, (Ind!$A$2:$A$6441=D3269)*(Ind!$D$2:$D$6441=F3269),0)),)</f>
        <v>0</v>
      </c>
    </row>
    <row r="3270" spans="1:15" x14ac:dyDescent="0.2">
      <c r="A3270" s="4" t="s">
        <v>152</v>
      </c>
      <c r="B3270" s="5" t="str">
        <f t="shared" si="255"/>
        <v>2024</v>
      </c>
      <c r="C3270" s="5">
        <f t="shared" si="256"/>
        <v>1</v>
      </c>
      <c r="D3270" s="11">
        <f t="shared" si="257"/>
        <v>45292</v>
      </c>
      <c r="E3270" s="5" t="s">
        <v>18</v>
      </c>
      <c r="F3270" s="5" t="str">
        <f t="shared" si="258"/>
        <v>LA GUAJIRA</v>
      </c>
      <c r="G3270" s="12">
        <v>113529000</v>
      </c>
      <c r="H3270" s="6">
        <v>0</v>
      </c>
      <c r="I3270" s="9">
        <f t="shared" si="259"/>
        <v>1135.29</v>
      </c>
      <c r="J3270">
        <v>0</v>
      </c>
      <c r="K3270" cm="1">
        <f t="array" ref="K3270">INDEX(T!$H$2:$H$3661, MATCH(1, (T!$D$2:$D$3661=D3270)*(T!$E$2:$E$3661=G!E3270),0))</f>
        <v>431.72</v>
      </c>
      <c r="L3270" cm="1">
        <f t="array" ref="L3270">INDEX('C'!$I$2:$I$3661, MATCH(1, ('C'!$D$2:$D$3661=D3270)*('C'!$E$2:$E$3661=G!E3270),0))</f>
        <v>2329117.29</v>
      </c>
      <c r="M3270" cm="1">
        <f t="array" ref="M3270">_xlfn.IFNA(INDEX(P!C$2:C$2862, MATCH(1, (P!$A$2:$A$2862=D3270)*(P!$B$2:$B$2862=F3270),0)),)</f>
        <v>0</v>
      </c>
      <c r="N3270" cm="1">
        <f t="array" ref="N3270">_xlfn.IFNA(INDEX(Ind!$H$2:$H$6441, MATCH(1, (Ind!$A$2:$A$6441=D3270)*(Ind!$D$2:$D$6441=F3270),0)),)</f>
        <v>0</v>
      </c>
      <c r="O3270" cm="1">
        <f t="array" ref="O3270">_xlfn.IFNA(INDEX(Ind!$L$2:$L$6441, MATCH(1, (Ind!$A$2:$A$6441=D3270)*(Ind!$D$2:$D$6441=F3270),0)),)</f>
        <v>0</v>
      </c>
    </row>
    <row r="3271" spans="1:15" x14ac:dyDescent="0.2">
      <c r="A3271" s="1" t="s">
        <v>152</v>
      </c>
      <c r="B3271" s="5" t="str">
        <f t="shared" si="255"/>
        <v>2024</v>
      </c>
      <c r="C3271" s="5">
        <f t="shared" si="256"/>
        <v>1</v>
      </c>
      <c r="D3271" s="11">
        <f t="shared" si="257"/>
        <v>45292</v>
      </c>
      <c r="E3271" s="2" t="s">
        <v>19</v>
      </c>
      <c r="F3271" s="5" t="str">
        <f t="shared" si="258"/>
        <v>MAGDALENA</v>
      </c>
      <c r="G3271" s="13">
        <v>141391892</v>
      </c>
      <c r="H3271" s="3">
        <v>0</v>
      </c>
      <c r="I3271" s="9">
        <f t="shared" si="259"/>
        <v>1413.9189200000001</v>
      </c>
      <c r="J3271">
        <v>0</v>
      </c>
      <c r="K3271" cm="1">
        <f t="array" ref="K3271">INDEX(T!$H$2:$H$3661, MATCH(1, (T!$D$2:$D$3661=D3271)*(T!$E$2:$E$3661=G!E3271),0))</f>
        <v>383.14595000000003</v>
      </c>
      <c r="L3271" cm="1">
        <f t="array" ref="L3271">INDEX('C'!$I$2:$I$3661, MATCH(1, ('C'!$D$2:$D$3661=D3271)*('C'!$E$2:$E$3661=G!E3271),0))</f>
        <v>17163759.470860001</v>
      </c>
      <c r="M3271" cm="1">
        <f t="array" ref="M3271">_xlfn.IFNA(INDEX(P!C$2:C$2862, MATCH(1, (P!$A$2:$A$2862=D3271)*(P!$B$2:$B$2862=F3271),0)),)</f>
        <v>3.6374193548387099</v>
      </c>
      <c r="N3271" cm="1">
        <f t="array" ref="N3271">_xlfn.IFNA(INDEX(Ind!$H$2:$H$6441, MATCH(1, (Ind!$A$2:$A$6441=D3271)*(Ind!$D$2:$D$6441=F3271),0)),)</f>
        <v>0</v>
      </c>
      <c r="O3271" cm="1">
        <f t="array" ref="O3271">_xlfn.IFNA(INDEX(Ind!$L$2:$L$6441, MATCH(1, (Ind!$A$2:$A$6441=D3271)*(Ind!$D$2:$D$6441=F3271),0)),)</f>
        <v>0</v>
      </c>
    </row>
    <row r="3272" spans="1:15" x14ac:dyDescent="0.2">
      <c r="A3272" s="4" t="s">
        <v>152</v>
      </c>
      <c r="B3272" s="5" t="str">
        <f t="shared" si="255"/>
        <v>2024</v>
      </c>
      <c r="C3272" s="5">
        <f t="shared" si="256"/>
        <v>1</v>
      </c>
      <c r="D3272" s="11">
        <f t="shared" si="257"/>
        <v>45292</v>
      </c>
      <c r="E3272" s="5" t="s">
        <v>20</v>
      </c>
      <c r="F3272" s="5" t="str">
        <f t="shared" si="258"/>
        <v>META</v>
      </c>
      <c r="G3272" s="5">
        <v>0</v>
      </c>
      <c r="H3272" s="8">
        <v>101063254</v>
      </c>
      <c r="I3272" s="9">
        <f t="shared" si="259"/>
        <v>1010.6325399999999</v>
      </c>
      <c r="J3272">
        <v>0</v>
      </c>
      <c r="K3272" cm="1">
        <f t="array" ref="K3272">INDEX(T!$H$2:$H$3661, MATCH(1, (T!$D$2:$D$3661=D3272)*(T!$E$2:$E$3661=G!E3272),0))</f>
        <v>839.09239000000002</v>
      </c>
      <c r="L3272" cm="1">
        <f t="array" ref="L3272">INDEX('C'!$I$2:$I$3661, MATCH(1, ('C'!$D$2:$D$3661=D3272)*('C'!$E$2:$E$3661=G!E3272),0))</f>
        <v>751705.81328</v>
      </c>
      <c r="M3272" cm="1">
        <f t="array" ref="M3272">_xlfn.IFNA(INDEX(P!C$2:C$2862, MATCH(1, (P!$A$2:$A$2862=D3272)*(P!$B$2:$B$2862=F3272),0)),)</f>
        <v>2.2977419354838711</v>
      </c>
      <c r="N3272" cm="1">
        <f t="array" ref="N3272">_xlfn.IFNA(INDEX(Ind!$H$2:$H$6441, MATCH(1, (Ind!$A$2:$A$6441=D3272)*(Ind!$D$2:$D$6441=F3272),0)),)</f>
        <v>0</v>
      </c>
      <c r="O3272" cm="1">
        <f t="array" ref="O3272">_xlfn.IFNA(INDEX(Ind!$L$2:$L$6441, MATCH(1, (Ind!$A$2:$A$6441=D3272)*(Ind!$D$2:$D$6441=F3272),0)),)</f>
        <v>0</v>
      </c>
    </row>
    <row r="3273" spans="1:15" x14ac:dyDescent="0.2">
      <c r="A3273" s="1" t="s">
        <v>152</v>
      </c>
      <c r="B3273" s="5" t="str">
        <f t="shared" si="255"/>
        <v>2024</v>
      </c>
      <c r="C3273" s="5">
        <f t="shared" si="256"/>
        <v>1</v>
      </c>
      <c r="D3273" s="11">
        <f t="shared" si="257"/>
        <v>45292</v>
      </c>
      <c r="E3273" s="2" t="s">
        <v>21</v>
      </c>
      <c r="F3273" s="5" t="str">
        <f t="shared" si="258"/>
        <v>NARINO</v>
      </c>
      <c r="G3273" s="2">
        <v>0</v>
      </c>
      <c r="H3273" s="7">
        <v>382360000</v>
      </c>
      <c r="I3273" s="9">
        <f t="shared" si="259"/>
        <v>3823.6</v>
      </c>
      <c r="J3273">
        <v>0</v>
      </c>
      <c r="K3273" cm="1">
        <f t="array" ref="K3273">INDEX(T!$H$2:$H$3661, MATCH(1, (T!$D$2:$D$3661=D3273)*(T!$E$2:$E$3661=G!E3273),0))</f>
        <v>2629.96</v>
      </c>
      <c r="L3273" t="e" cm="1">
        <f t="array" ref="L3273">INDEX('C'!$I$2:$I$3661, MATCH(1, ('C'!$D$2:$D$3661=D3273)*('C'!$E$2:$E$3661=G!E3273),0))</f>
        <v>#N/A</v>
      </c>
      <c r="M3273" cm="1">
        <f t="array" ref="M3273">_xlfn.IFNA(INDEX(P!C$2:C$2862, MATCH(1, (P!$A$2:$A$2862=D3273)*(P!$B$2:$B$2862=F3273),0)),)</f>
        <v>0</v>
      </c>
      <c r="N3273" cm="1">
        <f t="array" ref="N3273">_xlfn.IFNA(INDEX(Ind!$H$2:$H$6441, MATCH(1, (Ind!$A$2:$A$6441=D3273)*(Ind!$D$2:$D$6441=F3273),0)),)</f>
        <v>0</v>
      </c>
      <c r="O3273" cm="1">
        <f t="array" ref="O3273">_xlfn.IFNA(INDEX(Ind!$L$2:$L$6441, MATCH(1, (Ind!$A$2:$A$6441=D3273)*(Ind!$D$2:$D$6441=F3273),0)),)</f>
        <v>0</v>
      </c>
    </row>
    <row r="3274" spans="1:15" x14ac:dyDescent="0.2">
      <c r="A3274" s="4" t="s">
        <v>152</v>
      </c>
      <c r="B3274" s="5" t="str">
        <f t="shared" si="255"/>
        <v>2024</v>
      </c>
      <c r="C3274" s="5">
        <f t="shared" si="256"/>
        <v>1</v>
      </c>
      <c r="D3274" s="11">
        <f t="shared" si="257"/>
        <v>45292</v>
      </c>
      <c r="E3274" s="5" t="s">
        <v>22</v>
      </c>
      <c r="F3274" s="5" t="str">
        <f t="shared" si="258"/>
        <v>NORTE DE SANTANDER</v>
      </c>
      <c r="G3274" s="5">
        <v>96441500</v>
      </c>
      <c r="H3274" s="8">
        <v>150166750</v>
      </c>
      <c r="I3274" s="9">
        <f t="shared" si="259"/>
        <v>1233.04125</v>
      </c>
      <c r="J3274">
        <v>0</v>
      </c>
      <c r="K3274" cm="1">
        <f t="array" ref="K3274">INDEX(T!$H$2:$H$3661, MATCH(1, (T!$D$2:$D$3661=D3274)*(T!$E$2:$E$3661=G!E3274),0))</f>
        <v>905.71396000000004</v>
      </c>
      <c r="L3274" cm="1">
        <f t="array" ref="L3274">INDEX('C'!$I$2:$I$3661, MATCH(1, ('C'!$D$2:$D$3661=D3274)*('C'!$E$2:$E$3661=G!E3274),0))</f>
        <v>960242.09812500002</v>
      </c>
      <c r="M3274" cm="1">
        <f t="array" ref="M3274">_xlfn.IFNA(INDEX(P!C$2:C$2862, MATCH(1, (P!$A$2:$A$2862=D3274)*(P!$B$2:$B$2862=F3274),0)),)</f>
        <v>5.8896774193548387</v>
      </c>
      <c r="N3274" cm="1">
        <f t="array" ref="N3274">_xlfn.IFNA(INDEX(Ind!$H$2:$H$6441, MATCH(1, (Ind!$A$2:$A$6441=D3274)*(Ind!$D$2:$D$6441=F3274),0)),)</f>
        <v>0</v>
      </c>
      <c r="O3274" cm="1">
        <f t="array" ref="O3274">_xlfn.IFNA(INDEX(Ind!$L$2:$L$6441, MATCH(1, (Ind!$A$2:$A$6441=D3274)*(Ind!$D$2:$D$6441=F3274),0)),)</f>
        <v>0</v>
      </c>
    </row>
    <row r="3275" spans="1:15" x14ac:dyDescent="0.2">
      <c r="A3275" s="1" t="s">
        <v>152</v>
      </c>
      <c r="B3275" s="5" t="str">
        <f t="shared" si="255"/>
        <v>2024</v>
      </c>
      <c r="C3275" s="5">
        <f t="shared" si="256"/>
        <v>1</v>
      </c>
      <c r="D3275" s="11">
        <f t="shared" si="257"/>
        <v>45292</v>
      </c>
      <c r="E3275" s="2" t="s">
        <v>23</v>
      </c>
      <c r="F3275" s="5" t="str">
        <f t="shared" si="258"/>
        <v>QUINDIO</v>
      </c>
      <c r="G3275" s="2">
        <v>0</v>
      </c>
      <c r="H3275" s="7">
        <v>128279613</v>
      </c>
      <c r="I3275" s="9">
        <f t="shared" si="259"/>
        <v>1282.7961299999999</v>
      </c>
      <c r="J3275">
        <v>0</v>
      </c>
      <c r="K3275" cm="1">
        <f t="array" ref="K3275">INDEX(T!$H$2:$H$3661, MATCH(1, (T!$D$2:$D$3661=D3275)*(T!$E$2:$E$3661=G!E3275),0))</f>
        <v>689.52026000000001</v>
      </c>
      <c r="L3275" cm="1">
        <f t="array" ref="L3275">INDEX('C'!$I$2:$I$3661, MATCH(1, ('C'!$D$2:$D$3661=D3275)*('C'!$E$2:$E$3661=G!E3275),0))</f>
        <v>2716623.8179100002</v>
      </c>
      <c r="M3275" cm="1">
        <f t="array" ref="M3275">_xlfn.IFNA(INDEX(P!C$2:C$2862, MATCH(1, (P!$A$2:$A$2862=D3275)*(P!$B$2:$B$2862=F3275),0)),)</f>
        <v>0</v>
      </c>
      <c r="N3275" cm="1">
        <f t="array" ref="N3275">_xlfn.IFNA(INDEX(Ind!$H$2:$H$6441, MATCH(1, (Ind!$A$2:$A$6441=D3275)*(Ind!$D$2:$D$6441=F3275),0)),)</f>
        <v>0</v>
      </c>
      <c r="O3275" cm="1">
        <f t="array" ref="O3275">_xlfn.IFNA(INDEX(Ind!$L$2:$L$6441, MATCH(1, (Ind!$A$2:$A$6441=D3275)*(Ind!$D$2:$D$6441=F3275),0)),)</f>
        <v>0</v>
      </c>
    </row>
    <row r="3276" spans="1:15" x14ac:dyDescent="0.2">
      <c r="A3276" s="4" t="s">
        <v>152</v>
      </c>
      <c r="B3276" s="5" t="str">
        <f t="shared" si="255"/>
        <v>2024</v>
      </c>
      <c r="C3276" s="5">
        <f t="shared" si="256"/>
        <v>1</v>
      </c>
      <c r="D3276" s="11">
        <f t="shared" si="257"/>
        <v>45292</v>
      </c>
      <c r="E3276" s="5" t="s">
        <v>24</v>
      </c>
      <c r="F3276" s="5" t="str">
        <f t="shared" si="258"/>
        <v>RISARALDA</v>
      </c>
      <c r="G3276" s="5">
        <v>0</v>
      </c>
      <c r="H3276" s="8">
        <v>126588094</v>
      </c>
      <c r="I3276" s="9">
        <f t="shared" si="259"/>
        <v>1265.88094</v>
      </c>
      <c r="J3276">
        <v>0</v>
      </c>
      <c r="K3276" cm="1">
        <f t="array" ref="K3276">INDEX(T!$H$2:$H$3661, MATCH(1, (T!$D$2:$D$3661=D3276)*(T!$E$2:$E$3661=G!E3276),0))</f>
        <v>628.23344999999995</v>
      </c>
      <c r="L3276" cm="1">
        <f t="array" ref="L3276">INDEX('C'!$I$2:$I$3661, MATCH(1, ('C'!$D$2:$D$3661=D3276)*('C'!$E$2:$E$3661=G!E3276),0))</f>
        <v>3754001.84357</v>
      </c>
      <c r="M3276" cm="1">
        <f t="array" ref="M3276">_xlfn.IFNA(INDEX(P!C$2:C$2862, MATCH(1, (P!$A$2:$A$2862=D3276)*(P!$B$2:$B$2862=F3276),0)),)</f>
        <v>0</v>
      </c>
      <c r="N3276" cm="1">
        <f t="array" ref="N3276">_xlfn.IFNA(INDEX(Ind!$H$2:$H$6441, MATCH(1, (Ind!$A$2:$A$6441=D3276)*(Ind!$D$2:$D$6441=F3276),0)),)</f>
        <v>217.72559205055799</v>
      </c>
      <c r="O3276" cm="1">
        <f t="array" ref="O3276">_xlfn.IFNA(INDEX(Ind!$L$2:$L$6441, MATCH(1, (Ind!$A$2:$A$6441=D3276)*(Ind!$D$2:$D$6441=F3276),0)),)</f>
        <v>113.84104324751</v>
      </c>
    </row>
    <row r="3277" spans="1:15" x14ac:dyDescent="0.2">
      <c r="A3277" s="1" t="s">
        <v>152</v>
      </c>
      <c r="B3277" s="5" t="str">
        <f t="shared" si="255"/>
        <v>2024</v>
      </c>
      <c r="C3277" s="5">
        <f t="shared" si="256"/>
        <v>1</v>
      </c>
      <c r="D3277" s="11">
        <f t="shared" si="257"/>
        <v>45292</v>
      </c>
      <c r="E3277" s="2" t="s">
        <v>25</v>
      </c>
      <c r="F3277" s="5" t="str">
        <f t="shared" si="258"/>
        <v>SANTANDER</v>
      </c>
      <c r="G3277" s="2">
        <v>70000857</v>
      </c>
      <c r="H3277" s="7">
        <v>175039000</v>
      </c>
      <c r="I3277" s="9">
        <f t="shared" si="259"/>
        <v>1225.1992849999999</v>
      </c>
      <c r="J3277">
        <v>0</v>
      </c>
      <c r="K3277" cm="1">
        <f t="array" ref="K3277">INDEX(T!$H$2:$H$3661, MATCH(1, (T!$D$2:$D$3661=D3277)*(T!$E$2:$E$3661=G!E3277),0))</f>
        <v>890.15173500000003</v>
      </c>
      <c r="L3277" cm="1">
        <f t="array" ref="L3277">INDEX('C'!$I$2:$I$3661, MATCH(1, ('C'!$D$2:$D$3661=D3277)*('C'!$E$2:$E$3661=G!E3277),0))</f>
        <v>2205034.9300000002</v>
      </c>
      <c r="M3277" cm="1">
        <f t="array" ref="M3277">_xlfn.IFNA(INDEX(P!C$2:C$2862, MATCH(1, (P!$A$2:$A$2862=D3277)*(P!$B$2:$B$2862=F3277),0)),)</f>
        <v>19.49258064516129</v>
      </c>
      <c r="N3277" cm="1">
        <f t="array" ref="N3277">_xlfn.IFNA(INDEX(Ind!$H$2:$H$6441, MATCH(1, (Ind!$A$2:$A$6441=D3277)*(Ind!$D$2:$D$6441=F3277),0)),)</f>
        <v>164.07989664860699</v>
      </c>
      <c r="O3277" cm="1">
        <f t="array" ref="O3277">_xlfn.IFNA(INDEX(Ind!$L$2:$L$6441, MATCH(1, (Ind!$A$2:$A$6441=D3277)*(Ind!$D$2:$D$6441=F3277),0)),)</f>
        <v>101.19151704926701</v>
      </c>
    </row>
    <row r="3278" spans="1:15" x14ac:dyDescent="0.2">
      <c r="A3278" s="4" t="s">
        <v>152</v>
      </c>
      <c r="B3278" s="5" t="str">
        <f t="shared" si="255"/>
        <v>2024</v>
      </c>
      <c r="C3278" s="5">
        <f t="shared" si="256"/>
        <v>1</v>
      </c>
      <c r="D3278" s="11">
        <f t="shared" si="257"/>
        <v>45292</v>
      </c>
      <c r="E3278" s="5" t="s">
        <v>27</v>
      </c>
      <c r="F3278" s="5" t="str">
        <f t="shared" si="258"/>
        <v>TOLIMA</v>
      </c>
      <c r="G3278" s="5">
        <v>0</v>
      </c>
      <c r="H3278" s="6">
        <v>93288400</v>
      </c>
      <c r="I3278" s="9">
        <f t="shared" si="259"/>
        <v>932.88400000000001</v>
      </c>
      <c r="J3278">
        <v>0</v>
      </c>
      <c r="K3278" cm="1">
        <f t="array" ref="K3278">INDEX(T!$H$2:$H$3661, MATCH(1, (T!$D$2:$D$3661=D3278)*(T!$E$2:$E$3661=G!E3278),0))</f>
        <v>628.39200000000005</v>
      </c>
      <c r="L3278" cm="1">
        <f t="array" ref="L3278">INDEX('C'!$I$2:$I$3661, MATCH(1, ('C'!$D$2:$D$3661=D3278)*('C'!$E$2:$E$3661=G!E3278),0))</f>
        <v>94950.004000000001</v>
      </c>
      <c r="M3278" cm="1">
        <f t="array" ref="M3278">_xlfn.IFNA(INDEX(P!C$2:C$2862, MATCH(1, (P!$A$2:$A$2862=D3278)*(P!$B$2:$B$2862=F3278),0)),)</f>
        <v>1.4345161290322581</v>
      </c>
      <c r="N3278" cm="1">
        <f t="array" ref="N3278">_xlfn.IFNA(INDEX(Ind!$H$2:$H$6441, MATCH(1, (Ind!$A$2:$A$6441=D3278)*(Ind!$D$2:$D$6441=F3278),0)),)</f>
        <v>128.981628846148</v>
      </c>
      <c r="O3278" cm="1">
        <f t="array" ref="O3278">_xlfn.IFNA(INDEX(Ind!$L$2:$L$6441, MATCH(1, (Ind!$A$2:$A$6441=D3278)*(Ind!$D$2:$D$6441=F3278),0)),)</f>
        <v>93.275420286232105</v>
      </c>
    </row>
    <row r="3279" spans="1:15" x14ac:dyDescent="0.2">
      <c r="A3279" s="1" t="s">
        <v>152</v>
      </c>
      <c r="B3279" s="5" t="str">
        <f t="shared" si="255"/>
        <v>2024</v>
      </c>
      <c r="C3279" s="5">
        <f t="shared" si="256"/>
        <v>1</v>
      </c>
      <c r="D3279" s="11">
        <f t="shared" si="257"/>
        <v>45292</v>
      </c>
      <c r="E3279" s="2" t="s">
        <v>28</v>
      </c>
      <c r="F3279" s="5" t="str">
        <f t="shared" si="258"/>
        <v>VALLE DEL CAUCA</v>
      </c>
      <c r="G3279" s="13">
        <v>106893749</v>
      </c>
      <c r="H3279" s="3">
        <v>0</v>
      </c>
      <c r="I3279" s="9">
        <f t="shared" si="259"/>
        <v>1068.93749</v>
      </c>
      <c r="J3279">
        <v>0</v>
      </c>
      <c r="K3279" cm="1">
        <f t="array" ref="K3279">INDEX(T!$H$2:$H$3661, MATCH(1, (T!$D$2:$D$3661=D3279)*(T!$E$2:$E$3661=G!E3279),0))</f>
        <v>1132.6980699999999</v>
      </c>
      <c r="L3279" cm="1">
        <f t="array" ref="L3279">INDEX('C'!$I$2:$I$3661, MATCH(1, ('C'!$D$2:$D$3661=D3279)*('C'!$E$2:$E$3661=G!E3279),0))</f>
        <v>34876176.697410002</v>
      </c>
      <c r="M3279" cm="1">
        <f t="array" ref="M3279">_xlfn.IFNA(INDEX(P!C$2:C$2862, MATCH(1, (P!$A$2:$A$2862=D3279)*(P!$B$2:$B$2862=F3279),0)),)</f>
        <v>0</v>
      </c>
      <c r="N3279" cm="1">
        <f t="array" ref="N3279">_xlfn.IFNA(INDEX(Ind!$H$2:$H$6441, MATCH(1, (Ind!$A$2:$A$6441=D3279)*(Ind!$D$2:$D$6441=F3279),0)),)</f>
        <v>147.69312403228</v>
      </c>
      <c r="O3279" cm="1">
        <f t="array" ref="O3279">_xlfn.IFNA(INDEX(Ind!$L$2:$L$6441, MATCH(1, (Ind!$A$2:$A$6441=D3279)*(Ind!$D$2:$D$6441=F3279),0)),)</f>
        <v>99.269920838774297</v>
      </c>
    </row>
    <row r="3280" spans="1:15" x14ac:dyDescent="0.2">
      <c r="A3280" s="4" t="s">
        <v>152</v>
      </c>
      <c r="B3280" s="5" t="str">
        <f t="shared" si="255"/>
        <v>2024</v>
      </c>
      <c r="C3280" s="5">
        <f t="shared" si="256"/>
        <v>1</v>
      </c>
      <c r="D3280" s="11">
        <f t="shared" si="257"/>
        <v>45292</v>
      </c>
      <c r="E3280" s="5" t="s">
        <v>74</v>
      </c>
      <c r="F3280" s="5" t="str">
        <f t="shared" si="258"/>
        <v>ARAUCA</v>
      </c>
      <c r="G3280" s="5">
        <v>0</v>
      </c>
      <c r="H3280" s="6">
        <v>84273000</v>
      </c>
      <c r="I3280" s="9">
        <f t="shared" si="259"/>
        <v>842.73</v>
      </c>
      <c r="J3280">
        <v>0</v>
      </c>
      <c r="K3280" cm="1">
        <f t="array" ref="K3280">INDEX(T!$H$2:$H$3661, MATCH(1, (T!$D$2:$D$3661=D3280)*(T!$E$2:$E$3661=G!E3280),0))</f>
        <v>1332.93</v>
      </c>
      <c r="L3280" cm="1">
        <f t="array" ref="L3280">INDEX('C'!$I$2:$I$3661, MATCH(1, ('C'!$D$2:$D$3661=D3280)*('C'!$E$2:$E$3661=G!E3280),0))</f>
        <v>44215</v>
      </c>
      <c r="M3280" cm="1">
        <f t="array" ref="M3280">_xlfn.IFNA(INDEX(P!C$2:C$2862, MATCH(1, (P!$A$2:$A$2862=D3280)*(P!$B$2:$B$2862=F3280),0)),)</f>
        <v>1.3438709677419356</v>
      </c>
      <c r="N3280" cm="1">
        <f t="array" ref="N3280">_xlfn.IFNA(INDEX(Ind!$H$2:$H$6441, MATCH(1, (Ind!$A$2:$A$6441=D3280)*(Ind!$D$2:$D$6441=F3280),0)),)</f>
        <v>0</v>
      </c>
      <c r="O3280" cm="1">
        <f t="array" ref="O3280">_xlfn.IFNA(INDEX(Ind!$L$2:$L$6441, MATCH(1, (Ind!$A$2:$A$6441=D3280)*(Ind!$D$2:$D$6441=F3280),0)),)</f>
        <v>0</v>
      </c>
    </row>
    <row r="3281" spans="1:15" x14ac:dyDescent="0.2">
      <c r="A3281" s="1" t="s">
        <v>152</v>
      </c>
      <c r="B3281" s="5" t="str">
        <f t="shared" si="255"/>
        <v>2024</v>
      </c>
      <c r="C3281" s="5">
        <f t="shared" si="256"/>
        <v>1</v>
      </c>
      <c r="D3281" s="11">
        <f t="shared" si="257"/>
        <v>45292</v>
      </c>
      <c r="E3281" s="2" t="s">
        <v>29</v>
      </c>
      <c r="F3281" s="5" t="str">
        <f t="shared" si="258"/>
        <v>CASANARE</v>
      </c>
      <c r="G3281" s="2">
        <v>0</v>
      </c>
      <c r="H3281" s="3">
        <v>71251647</v>
      </c>
      <c r="I3281" s="9">
        <f t="shared" si="259"/>
        <v>712.51647000000003</v>
      </c>
      <c r="J3281">
        <v>0</v>
      </c>
      <c r="K3281" cm="1">
        <f t="array" ref="K3281">INDEX(T!$H$2:$H$3661, MATCH(1, (T!$D$2:$D$3661=D3281)*(T!$E$2:$E$3661=G!E3281),0))</f>
        <v>108.02106999999999</v>
      </c>
      <c r="L3281" cm="1">
        <f t="array" ref="L3281">INDEX('C'!$I$2:$I$3661, MATCH(1, ('C'!$D$2:$D$3661=D3281)*('C'!$E$2:$E$3661=G!E3281),0))</f>
        <v>591222.82440000004</v>
      </c>
      <c r="M3281" cm="1">
        <f t="array" ref="M3281">_xlfn.IFNA(INDEX(P!C$2:C$2862, MATCH(1, (P!$A$2:$A$2862=D3281)*(P!$B$2:$B$2862=F3281),0)),)</f>
        <v>544.30548387096769</v>
      </c>
      <c r="N3281" cm="1">
        <f t="array" ref="N3281">_xlfn.IFNA(INDEX(Ind!$H$2:$H$6441, MATCH(1, (Ind!$A$2:$A$6441=D3281)*(Ind!$D$2:$D$6441=F3281),0)),)</f>
        <v>0</v>
      </c>
      <c r="O3281" cm="1">
        <f t="array" ref="O3281">_xlfn.IFNA(INDEX(Ind!$L$2:$L$6441, MATCH(1, (Ind!$A$2:$A$6441=D3281)*(Ind!$D$2:$D$6441=F3281),0)),)</f>
        <v>0</v>
      </c>
    </row>
    <row r="3282" spans="1:15" x14ac:dyDescent="0.2">
      <c r="A3282" s="4" t="s">
        <v>152</v>
      </c>
      <c r="B3282" s="5" t="str">
        <f t="shared" si="255"/>
        <v>2024</v>
      </c>
      <c r="C3282" s="5">
        <f t="shared" si="256"/>
        <v>1</v>
      </c>
      <c r="D3282" s="11">
        <f t="shared" si="257"/>
        <v>45292</v>
      </c>
      <c r="E3282" s="5" t="s">
        <v>30</v>
      </c>
      <c r="F3282" s="5" t="str">
        <f t="shared" si="258"/>
        <v>PUTUMAYO</v>
      </c>
      <c r="G3282" s="5">
        <v>0</v>
      </c>
      <c r="H3282" s="6">
        <v>88986000</v>
      </c>
      <c r="I3282" s="9">
        <f t="shared" si="259"/>
        <v>889.86</v>
      </c>
      <c r="J3282">
        <v>0</v>
      </c>
      <c r="K3282" cm="1">
        <f t="array" ref="K3282">INDEX(T!$H$2:$H$3661, MATCH(1, (T!$D$2:$D$3661=D3282)*(T!$E$2:$E$3661=G!E3282),0))</f>
        <v>4053.4866699999998</v>
      </c>
      <c r="L3282" cm="1">
        <f t="array" ref="L3282">INDEX('C'!$I$2:$I$3661, MATCH(1, ('C'!$D$2:$D$3661=D3282)*('C'!$E$2:$E$3661=G!E3282),0))</f>
        <v>57602.073329999999</v>
      </c>
      <c r="M3282" cm="1">
        <f t="array" ref="M3282">_xlfn.IFNA(INDEX(P!C$2:C$2862, MATCH(1, (P!$A$2:$A$2862=D3282)*(P!$B$2:$B$2862=F3282),0)),)</f>
        <v>2.5841935483870966</v>
      </c>
      <c r="N3282" cm="1">
        <f t="array" ref="N3282">_xlfn.IFNA(INDEX(Ind!$H$2:$H$6441, MATCH(1, (Ind!$A$2:$A$6441=D3282)*(Ind!$D$2:$D$6441=F3282),0)),)</f>
        <v>0</v>
      </c>
      <c r="O3282" cm="1">
        <f t="array" ref="O3282">_xlfn.IFNA(INDEX(Ind!$L$2:$L$6441, MATCH(1, (Ind!$A$2:$A$6441=D3282)*(Ind!$D$2:$D$6441=F3282),0)),)</f>
        <v>0</v>
      </c>
    </row>
    <row r="3283" spans="1:15" x14ac:dyDescent="0.2">
      <c r="A3283" s="1" t="s">
        <v>152</v>
      </c>
      <c r="B3283" s="5" t="str">
        <f t="shared" si="255"/>
        <v>2024</v>
      </c>
      <c r="C3283" s="5">
        <f t="shared" si="256"/>
        <v>1</v>
      </c>
      <c r="D3283" s="11">
        <f t="shared" si="257"/>
        <v>45292</v>
      </c>
      <c r="E3283" s="2" t="s">
        <v>31</v>
      </c>
      <c r="F3283" s="5" t="str">
        <f t="shared" si="258"/>
        <v>GUAVIARE</v>
      </c>
      <c r="G3283" s="2">
        <v>0</v>
      </c>
      <c r="H3283" s="7">
        <v>101063000</v>
      </c>
      <c r="I3283" s="9">
        <f t="shared" si="259"/>
        <v>1010.63</v>
      </c>
      <c r="J3283">
        <v>0</v>
      </c>
      <c r="K3283" cm="1">
        <f t="array" ref="K3283">INDEX(T!$H$2:$H$3661, MATCH(1, (T!$D$2:$D$3661=D3283)*(T!$E$2:$E$3661=G!E3283),0))</f>
        <v>2284.85</v>
      </c>
      <c r="L3283" cm="1">
        <f t="array" ref="L3283">INDEX('C'!$I$2:$I$3661, MATCH(1, ('C'!$D$2:$D$3661=D3283)*('C'!$E$2:$E$3661=G!E3283),0))</f>
        <v>57936.4</v>
      </c>
      <c r="M3283" cm="1">
        <f t="array" ref="M3283">_xlfn.IFNA(INDEX(P!C$2:C$2862, MATCH(1, (P!$A$2:$A$2862=D3283)*(P!$B$2:$B$2862=F3283),0)),)</f>
        <v>0</v>
      </c>
      <c r="N3283" cm="1">
        <f t="array" ref="N3283">_xlfn.IFNA(INDEX(Ind!$H$2:$H$6441, MATCH(1, (Ind!$A$2:$A$6441=D3283)*(Ind!$D$2:$D$6441=F3283),0)),)</f>
        <v>0</v>
      </c>
      <c r="O3283" cm="1">
        <f t="array" ref="O3283">_xlfn.IFNA(INDEX(Ind!$L$2:$L$6441, MATCH(1, (Ind!$A$2:$A$6441=D3283)*(Ind!$D$2:$D$6441=F3283),0)),)</f>
        <v>0</v>
      </c>
    </row>
    <row r="3284" spans="1:15" x14ac:dyDescent="0.2">
      <c r="A3284" s="4" t="s">
        <v>153</v>
      </c>
      <c r="B3284" s="5" t="str">
        <f t="shared" si="255"/>
        <v>2024</v>
      </c>
      <c r="C3284" s="5">
        <f t="shared" si="256"/>
        <v>2</v>
      </c>
      <c r="D3284" s="11">
        <f t="shared" si="257"/>
        <v>45323</v>
      </c>
      <c r="E3284" s="5" t="s">
        <v>5</v>
      </c>
      <c r="F3284" s="5" t="str">
        <f t="shared" si="258"/>
        <v>ANTIOQUIA</v>
      </c>
      <c r="G3284" s="5">
        <v>99268000</v>
      </c>
      <c r="H3284" s="6">
        <v>83293545</v>
      </c>
      <c r="I3284" s="9">
        <f t="shared" si="259"/>
        <v>912.807725</v>
      </c>
      <c r="J3284">
        <v>0</v>
      </c>
      <c r="K3284" cm="1">
        <f t="array" ref="K3284">INDEX(T!$H$2:$H$3661, MATCH(1, (T!$D$2:$D$3661=D3284)*(T!$E$2:$E$3661=G!E3284),0))</f>
        <v>646.59514999999999</v>
      </c>
      <c r="L3284" cm="1">
        <f t="array" ref="L3284">INDEX('C'!$I$2:$I$3661, MATCH(1, ('C'!$D$2:$D$3661=D3284)*('C'!$E$2:$E$3661=G!E3284),0))</f>
        <v>13888464.50788</v>
      </c>
      <c r="M3284" cm="1">
        <f t="array" ref="M3284">_xlfn.IFNA(INDEX(P!C$2:C$2862, MATCH(1, (P!$A$2:$A$2862=D3284)*(P!$B$2:$B$2862=F3284),0)),)</f>
        <v>0</v>
      </c>
      <c r="N3284" cm="1">
        <f t="array" ref="N3284">_xlfn.IFNA(INDEX(Ind!$H$2:$H$6441, MATCH(1, (Ind!$A$2:$A$6441=D3284)*(Ind!$D$2:$D$6441=F3284),0)),)</f>
        <v>146.07849633150701</v>
      </c>
      <c r="O3284" cm="1">
        <f t="array" ref="O3284">_xlfn.IFNA(INDEX(Ind!$L$2:$L$6441, MATCH(1, (Ind!$A$2:$A$6441=D3284)*(Ind!$D$2:$D$6441=F3284),0)),)</f>
        <v>93.7258823037414</v>
      </c>
    </row>
    <row r="3285" spans="1:15" x14ac:dyDescent="0.2">
      <c r="A3285" s="1" t="s">
        <v>153</v>
      </c>
      <c r="B3285" s="5" t="str">
        <f t="shared" si="255"/>
        <v>2024</v>
      </c>
      <c r="C3285" s="5">
        <f t="shared" si="256"/>
        <v>2</v>
      </c>
      <c r="D3285" s="11">
        <f t="shared" si="257"/>
        <v>45323</v>
      </c>
      <c r="E3285" s="2" t="s">
        <v>6</v>
      </c>
      <c r="F3285" s="5" t="str">
        <f t="shared" si="258"/>
        <v>ATLANTICO</v>
      </c>
      <c r="G3285" s="13">
        <v>143686647</v>
      </c>
      <c r="H3285" s="3">
        <v>0</v>
      </c>
      <c r="I3285" s="9">
        <f t="shared" si="259"/>
        <v>1436.8664699999999</v>
      </c>
      <c r="J3285">
        <v>0</v>
      </c>
      <c r="K3285" cm="1">
        <f t="array" ref="K3285">INDEX(T!$H$2:$H$3661, MATCH(1, (T!$D$2:$D$3661=D3285)*(T!$E$2:$E$3661=G!E3285),0))</f>
        <v>420.66469000000001</v>
      </c>
      <c r="L3285" cm="1">
        <f t="array" ref="L3285">INDEX('C'!$I$2:$I$3661, MATCH(1, ('C'!$D$2:$D$3661=D3285)*('C'!$E$2:$E$3661=G!E3285),0))</f>
        <v>18813706.513440002</v>
      </c>
      <c r="M3285" cm="1">
        <f t="array" ref="M3285">_xlfn.IFNA(INDEX(P!C$2:C$2862, MATCH(1, (P!$A$2:$A$2862=D3285)*(P!$B$2:$B$2862=F3285),0)),)</f>
        <v>33.428709677419356</v>
      </c>
      <c r="N3285" cm="1">
        <f t="array" ref="N3285">_xlfn.IFNA(INDEX(Ind!$H$2:$H$6441, MATCH(1, (Ind!$A$2:$A$6441=D3285)*(Ind!$D$2:$D$6441=F3285),0)),)</f>
        <v>148.824360561167</v>
      </c>
      <c r="O3285" cm="1">
        <f t="array" ref="O3285">_xlfn.IFNA(INDEX(Ind!$L$2:$L$6441, MATCH(1, (Ind!$A$2:$A$6441=D3285)*(Ind!$D$2:$D$6441=F3285),0)),)</f>
        <v>107.1426210835</v>
      </c>
    </row>
    <row r="3286" spans="1:15" x14ac:dyDescent="0.2">
      <c r="A3286" s="4" t="s">
        <v>153</v>
      </c>
      <c r="B3286" s="5" t="str">
        <f t="shared" si="255"/>
        <v>2024</v>
      </c>
      <c r="C3286" s="5">
        <f t="shared" si="256"/>
        <v>2</v>
      </c>
      <c r="D3286" s="11">
        <f t="shared" si="257"/>
        <v>45323</v>
      </c>
      <c r="E3286" s="5" t="s">
        <v>7</v>
      </c>
      <c r="F3286" s="5" t="str">
        <f t="shared" si="258"/>
        <v>BOGOTA, D.C.</v>
      </c>
      <c r="G3286" s="5">
        <v>0</v>
      </c>
      <c r="H3286" s="6">
        <v>99847000</v>
      </c>
      <c r="I3286" s="9">
        <f t="shared" si="259"/>
        <v>998.47</v>
      </c>
      <c r="J3286">
        <v>0</v>
      </c>
      <c r="K3286" cm="1">
        <f t="array" ref="K3286">INDEX(T!$H$2:$H$3661, MATCH(1, (T!$D$2:$D$3661=D3286)*(T!$E$2:$E$3661=G!E3286),0))</f>
        <v>886.04</v>
      </c>
      <c r="L3286" cm="1">
        <f t="array" ref="L3286">INDEX('C'!$I$2:$I$3661, MATCH(1, ('C'!$D$2:$D$3661=D3286)*('C'!$E$2:$E$3661=G!E3286),0))</f>
        <v>51689717</v>
      </c>
      <c r="M3286" cm="1">
        <f t="array" ref="M3286">_xlfn.IFNA(INDEX(P!C$2:C$2862, MATCH(1, (P!$A$2:$A$2862=D3286)*(P!$B$2:$B$2862=F3286),0)),)</f>
        <v>0</v>
      </c>
      <c r="N3286" cm="1">
        <f t="array" ref="N3286">_xlfn.IFNA(INDEX(Ind!$H$2:$H$6441, MATCH(1, (Ind!$A$2:$A$6441=D3286)*(Ind!$D$2:$D$6441=F3286),0)),)</f>
        <v>147.54846087639601</v>
      </c>
      <c r="O3286" cm="1">
        <f t="array" ref="O3286">_xlfn.IFNA(INDEX(Ind!$L$2:$L$6441, MATCH(1, (Ind!$A$2:$A$6441=D3286)*(Ind!$D$2:$D$6441=F3286),0)),)</f>
        <v>94.791070406410995</v>
      </c>
    </row>
    <row r="3287" spans="1:15" x14ac:dyDescent="0.2">
      <c r="A3287" s="1" t="s">
        <v>153</v>
      </c>
      <c r="B3287" s="5" t="str">
        <f t="shared" si="255"/>
        <v>2024</v>
      </c>
      <c r="C3287" s="5">
        <f t="shared" si="256"/>
        <v>2</v>
      </c>
      <c r="D3287" s="11">
        <f t="shared" si="257"/>
        <v>45323</v>
      </c>
      <c r="E3287" s="2" t="s">
        <v>8</v>
      </c>
      <c r="F3287" s="5" t="str">
        <f t="shared" si="258"/>
        <v>BOLIVAR</v>
      </c>
      <c r="G3287" s="13">
        <v>144100000</v>
      </c>
      <c r="H3287" s="3">
        <v>62775667</v>
      </c>
      <c r="I3287" s="9">
        <f t="shared" si="259"/>
        <v>1034.3783350000001</v>
      </c>
      <c r="J3287">
        <v>0</v>
      </c>
      <c r="K3287" cm="1">
        <f t="array" ref="K3287">INDEX(T!$H$2:$H$3661, MATCH(1, (T!$D$2:$D$3661=D3287)*(T!$E$2:$E$3661=G!E3287),0))</f>
        <v>355.45666499999999</v>
      </c>
      <c r="L3287" cm="1">
        <f t="array" ref="L3287">INDEX('C'!$I$2:$I$3661, MATCH(1, ('C'!$D$2:$D$3661=D3287)*('C'!$E$2:$E$3661=G!E3287),0))</f>
        <v>11405278.976664999</v>
      </c>
      <c r="M3287" cm="1">
        <f t="array" ref="M3287">_xlfn.IFNA(INDEX(P!C$2:C$2862, MATCH(1, (P!$A$2:$A$2862=D3287)*(P!$B$2:$B$2862=F3287),0)),)</f>
        <v>1.1545161290322581</v>
      </c>
      <c r="N3287" cm="1">
        <f t="array" ref="N3287">_xlfn.IFNA(INDEX(Ind!$H$2:$H$6441, MATCH(1, (Ind!$A$2:$A$6441=D3287)*(Ind!$D$2:$D$6441=F3287),0)),)</f>
        <v>161.44583283239001</v>
      </c>
      <c r="O3287" cm="1">
        <f t="array" ref="O3287">_xlfn.IFNA(INDEX(Ind!$L$2:$L$6441, MATCH(1, (Ind!$A$2:$A$6441=D3287)*(Ind!$D$2:$D$6441=F3287),0)),)</f>
        <v>103.243470935131</v>
      </c>
    </row>
    <row r="3288" spans="1:15" x14ac:dyDescent="0.2">
      <c r="A3288" s="4" t="s">
        <v>153</v>
      </c>
      <c r="B3288" s="5" t="str">
        <f t="shared" si="255"/>
        <v>2024</v>
      </c>
      <c r="C3288" s="5">
        <f t="shared" si="256"/>
        <v>2</v>
      </c>
      <c r="D3288" s="11">
        <f t="shared" si="257"/>
        <v>45323</v>
      </c>
      <c r="E3288" s="5" t="s">
        <v>9</v>
      </c>
      <c r="F3288" s="5" t="str">
        <f t="shared" si="258"/>
        <v>BOYACA</v>
      </c>
      <c r="G3288" s="5">
        <v>50876259</v>
      </c>
      <c r="H3288" s="8">
        <v>127221778</v>
      </c>
      <c r="I3288" s="9">
        <f t="shared" si="259"/>
        <v>890.490185</v>
      </c>
      <c r="J3288">
        <v>0</v>
      </c>
      <c r="K3288" cm="1">
        <f t="array" ref="K3288">INDEX(T!$H$2:$H$3661, MATCH(1, (T!$D$2:$D$3661=D3288)*(T!$E$2:$E$3661=G!E3288),0))</f>
        <v>344.86767500000002</v>
      </c>
      <c r="L3288" cm="1">
        <f t="array" ref="L3288">INDEX('C'!$I$2:$I$3661, MATCH(1, ('C'!$D$2:$D$3661=D3288)*('C'!$E$2:$E$3661=G!E3288),0))</f>
        <v>3976243.5768400002</v>
      </c>
      <c r="M3288" cm="1">
        <f t="array" ref="M3288">_xlfn.IFNA(INDEX(P!C$2:C$2862, MATCH(1, (P!$A$2:$A$2862=D3288)*(P!$B$2:$B$2862=F3288),0)),)</f>
        <v>40.661290322580648</v>
      </c>
      <c r="N3288" cm="1">
        <f t="array" ref="N3288">_xlfn.IFNA(INDEX(Ind!$H$2:$H$6441, MATCH(1, (Ind!$A$2:$A$6441=D3288)*(Ind!$D$2:$D$6441=F3288),0)),)</f>
        <v>176.38720179639799</v>
      </c>
      <c r="O3288" cm="1">
        <f t="array" ref="O3288">_xlfn.IFNA(INDEX(Ind!$L$2:$L$6441, MATCH(1, (Ind!$A$2:$A$6441=D3288)*(Ind!$D$2:$D$6441=F3288),0)),)</f>
        <v>103.14353669369901</v>
      </c>
    </row>
    <row r="3289" spans="1:15" x14ac:dyDescent="0.2">
      <c r="A3289" s="1" t="s">
        <v>153</v>
      </c>
      <c r="B3289" s="5" t="str">
        <f t="shared" si="255"/>
        <v>2024</v>
      </c>
      <c r="C3289" s="5">
        <f t="shared" si="256"/>
        <v>2</v>
      </c>
      <c r="D3289" s="11">
        <f t="shared" si="257"/>
        <v>45323</v>
      </c>
      <c r="E3289" s="2" t="s">
        <v>10</v>
      </c>
      <c r="F3289" s="5" t="str">
        <f t="shared" si="258"/>
        <v>CALDAS</v>
      </c>
      <c r="G3289" s="2">
        <v>0</v>
      </c>
      <c r="H3289" s="7">
        <v>143484830</v>
      </c>
      <c r="I3289" s="9">
        <f t="shared" si="259"/>
        <v>1434.8483000000001</v>
      </c>
      <c r="J3289">
        <v>0</v>
      </c>
      <c r="K3289" cm="1">
        <f t="array" ref="K3289">INDEX(T!$H$2:$H$3661, MATCH(1, (T!$D$2:$D$3661=D3289)*(T!$E$2:$E$3661=G!E3289),0))</f>
        <v>672.17283999999995</v>
      </c>
      <c r="L3289" cm="1">
        <f t="array" ref="L3289">INDEX('C'!$I$2:$I$3661, MATCH(1, ('C'!$D$2:$D$3661=D3289)*('C'!$E$2:$E$3661=G!E3289),0))</f>
        <v>2131986.9899900001</v>
      </c>
      <c r="M3289" cm="1">
        <f t="array" ref="M3289">_xlfn.IFNA(INDEX(P!C$2:C$2862, MATCH(1, (P!$A$2:$A$2862=D3289)*(P!$B$2:$B$2862=F3289),0)),)</f>
        <v>0</v>
      </c>
      <c r="N3289" cm="1">
        <f t="array" ref="N3289">_xlfn.IFNA(INDEX(Ind!$H$2:$H$6441, MATCH(1, (Ind!$A$2:$A$6441=D3289)*(Ind!$D$2:$D$6441=F3289),0)),)</f>
        <v>162.116453982412</v>
      </c>
      <c r="O3289" cm="1">
        <f t="array" ref="O3289">_xlfn.IFNA(INDEX(Ind!$L$2:$L$6441, MATCH(1, (Ind!$A$2:$A$6441=D3289)*(Ind!$D$2:$D$6441=F3289),0)),)</f>
        <v>98.282507148819803</v>
      </c>
    </row>
    <row r="3290" spans="1:15" x14ac:dyDescent="0.2">
      <c r="A3290" s="4" t="s">
        <v>153</v>
      </c>
      <c r="B3290" s="5" t="str">
        <f t="shared" si="255"/>
        <v>2024</v>
      </c>
      <c r="C3290" s="5">
        <f t="shared" si="256"/>
        <v>2</v>
      </c>
      <c r="D3290" s="11">
        <f t="shared" si="257"/>
        <v>45323</v>
      </c>
      <c r="E3290" s="5" t="s">
        <v>12</v>
      </c>
      <c r="F3290" s="5" t="str">
        <f t="shared" si="258"/>
        <v>CAUCA</v>
      </c>
      <c r="G3290" s="12">
        <v>114984000</v>
      </c>
      <c r="H3290" s="6">
        <v>0</v>
      </c>
      <c r="I3290" s="9">
        <f t="shared" si="259"/>
        <v>1149.8399999999999</v>
      </c>
      <c r="J3290">
        <v>0</v>
      </c>
      <c r="K3290" cm="1">
        <f t="array" ref="K3290">INDEX(T!$H$2:$H$3661, MATCH(1, (T!$D$2:$D$3661=D3290)*(T!$E$2:$E$3661=G!E3290),0))</f>
        <v>1130.93</v>
      </c>
      <c r="L3290" cm="1">
        <f t="array" ref="L3290">INDEX('C'!$I$2:$I$3661, MATCH(1, ('C'!$D$2:$D$3661=D3290)*('C'!$E$2:$E$3661=G!E3290),0))</f>
        <v>34202830.280000001</v>
      </c>
      <c r="M3290" cm="1">
        <f t="array" ref="M3290">_xlfn.IFNA(INDEX(P!C$2:C$2862, MATCH(1, (P!$A$2:$A$2862=D3290)*(P!$B$2:$B$2862=F3290),0)),)</f>
        <v>0</v>
      </c>
      <c r="N3290" cm="1">
        <f t="array" ref="N3290">_xlfn.IFNA(INDEX(Ind!$H$2:$H$6441, MATCH(1, (Ind!$A$2:$A$6441=D3290)*(Ind!$D$2:$D$6441=F3290),0)),)</f>
        <v>143.80820343541399</v>
      </c>
      <c r="O3290" cm="1">
        <f t="array" ref="O3290">_xlfn.IFNA(INDEX(Ind!$L$2:$L$6441, MATCH(1, (Ind!$A$2:$A$6441=D3290)*(Ind!$D$2:$D$6441=F3290),0)),)</f>
        <v>105.93230251</v>
      </c>
    </row>
    <row r="3291" spans="1:15" x14ac:dyDescent="0.2">
      <c r="A3291" s="1" t="s">
        <v>153</v>
      </c>
      <c r="B3291" s="5" t="str">
        <f t="shared" si="255"/>
        <v>2024</v>
      </c>
      <c r="C3291" s="5">
        <f t="shared" si="256"/>
        <v>2</v>
      </c>
      <c r="D3291" s="11">
        <f t="shared" si="257"/>
        <v>45323</v>
      </c>
      <c r="E3291" s="2" t="s">
        <v>13</v>
      </c>
      <c r="F3291" s="5" t="str">
        <f t="shared" si="258"/>
        <v>CESAR</v>
      </c>
      <c r="G3291" s="13">
        <v>137489273</v>
      </c>
      <c r="H3291" s="7">
        <v>201571421</v>
      </c>
      <c r="I3291" s="9">
        <f t="shared" si="259"/>
        <v>1695.3034700000001</v>
      </c>
      <c r="J3291">
        <v>0</v>
      </c>
      <c r="K3291" cm="1">
        <f t="array" ref="K3291">INDEX(T!$H$2:$H$3661, MATCH(1, (T!$D$2:$D$3661=D3291)*(T!$E$2:$E$3661=G!E3291),0))</f>
        <v>802.55984999999998</v>
      </c>
      <c r="L3291" cm="1">
        <f t="array" ref="L3291">INDEX('C'!$I$2:$I$3661, MATCH(1, ('C'!$D$2:$D$3661=D3291)*('C'!$E$2:$E$3661=G!E3291),0))</f>
        <v>8398877.4894900005</v>
      </c>
      <c r="M3291" cm="1">
        <f t="array" ref="M3291">_xlfn.IFNA(INDEX(P!C$2:C$2862, MATCH(1, (P!$A$2:$A$2862=D3291)*(P!$B$2:$B$2862=F3291),0)),)</f>
        <v>6.7403225806451612</v>
      </c>
      <c r="N3291" cm="1">
        <f t="array" ref="N3291">_xlfn.IFNA(INDEX(Ind!$H$2:$H$6441, MATCH(1, (Ind!$A$2:$A$6441=D3291)*(Ind!$D$2:$D$6441=F3291),0)),)</f>
        <v>0</v>
      </c>
      <c r="O3291" cm="1">
        <f t="array" ref="O3291">_xlfn.IFNA(INDEX(Ind!$L$2:$L$6441, MATCH(1, (Ind!$A$2:$A$6441=D3291)*(Ind!$D$2:$D$6441=F3291),0)),)</f>
        <v>0</v>
      </c>
    </row>
    <row r="3292" spans="1:15" x14ac:dyDescent="0.2">
      <c r="A3292" s="4" t="s">
        <v>153</v>
      </c>
      <c r="B3292" s="5" t="str">
        <f t="shared" si="255"/>
        <v>2024</v>
      </c>
      <c r="C3292" s="5">
        <f t="shared" si="256"/>
        <v>2</v>
      </c>
      <c r="D3292" s="11">
        <f t="shared" si="257"/>
        <v>45323</v>
      </c>
      <c r="E3292" s="5" t="s">
        <v>15</v>
      </c>
      <c r="F3292" s="5" t="str">
        <f t="shared" si="258"/>
        <v>CUNDINAMARCA</v>
      </c>
      <c r="G3292" s="5">
        <v>54070000</v>
      </c>
      <c r="H3292" s="8">
        <v>113420576</v>
      </c>
      <c r="I3292" s="9">
        <f t="shared" si="259"/>
        <v>837.45288000000005</v>
      </c>
      <c r="J3292">
        <v>0</v>
      </c>
      <c r="K3292" cm="1">
        <f t="array" ref="K3292">INDEX(T!$H$2:$H$3661, MATCH(1, (T!$D$2:$D$3661=D3292)*(T!$E$2:$E$3661=G!E3292),0))</f>
        <v>311.33271500000001</v>
      </c>
      <c r="L3292" cm="1">
        <f t="array" ref="L3292">INDEX('C'!$I$2:$I$3661, MATCH(1, ('C'!$D$2:$D$3661=D3292)*('C'!$E$2:$E$3661=G!E3292),0))</f>
        <v>9091016.4236399997</v>
      </c>
      <c r="M3292" cm="1">
        <f t="array" ref="M3292">_xlfn.IFNA(INDEX(P!C$2:C$2862, MATCH(1, (P!$A$2:$A$2862=D3292)*(P!$B$2:$B$2862=F3292),0)),)</f>
        <v>0</v>
      </c>
      <c r="N3292" cm="1">
        <f t="array" ref="N3292">_xlfn.IFNA(INDEX(Ind!$H$2:$H$6441, MATCH(1, (Ind!$A$2:$A$6441=D3292)*(Ind!$D$2:$D$6441=F3292),0)),)</f>
        <v>150.99010742194901</v>
      </c>
      <c r="O3292" cm="1">
        <f t="array" ref="O3292">_xlfn.IFNA(INDEX(Ind!$L$2:$L$6441, MATCH(1, (Ind!$A$2:$A$6441=D3292)*(Ind!$D$2:$D$6441=F3292),0)),)</f>
        <v>102.122103354675</v>
      </c>
    </row>
    <row r="3293" spans="1:15" x14ac:dyDescent="0.2">
      <c r="A3293" s="1" t="s">
        <v>153</v>
      </c>
      <c r="B3293" s="5" t="str">
        <f t="shared" si="255"/>
        <v>2024</v>
      </c>
      <c r="C3293" s="5">
        <f t="shared" si="256"/>
        <v>2</v>
      </c>
      <c r="D3293" s="11">
        <f t="shared" si="257"/>
        <v>45323</v>
      </c>
      <c r="E3293" s="2" t="s">
        <v>17</v>
      </c>
      <c r="F3293" s="5" t="str">
        <f t="shared" si="258"/>
        <v>HUILA</v>
      </c>
      <c r="G3293" s="2">
        <v>0</v>
      </c>
      <c r="H3293" s="7">
        <v>104256000</v>
      </c>
      <c r="I3293" s="9">
        <f t="shared" si="259"/>
        <v>1042.56</v>
      </c>
      <c r="J3293">
        <v>0</v>
      </c>
      <c r="K3293" cm="1">
        <f t="array" ref="K3293">INDEX(T!$H$2:$H$3661, MATCH(1, (T!$D$2:$D$3661=D3293)*(T!$E$2:$E$3661=G!E3293),0))</f>
        <v>824.27</v>
      </c>
      <c r="L3293" cm="1">
        <f t="array" ref="L3293">INDEX('C'!$I$2:$I$3661, MATCH(1, ('C'!$D$2:$D$3661=D3293)*('C'!$E$2:$E$3661=G!E3293),0))</f>
        <v>28250.02</v>
      </c>
      <c r="M3293" cm="1">
        <f t="array" ref="M3293">_xlfn.IFNA(INDEX(P!C$2:C$2862, MATCH(1, (P!$A$2:$A$2862=D3293)*(P!$B$2:$B$2862=F3293),0)),)</f>
        <v>2.8080645161290323</v>
      </c>
      <c r="N3293" cm="1">
        <f t="array" ref="N3293">_xlfn.IFNA(INDEX(Ind!$H$2:$H$6441, MATCH(1, (Ind!$A$2:$A$6441=D3293)*(Ind!$D$2:$D$6441=F3293),0)),)</f>
        <v>0</v>
      </c>
      <c r="O3293" cm="1">
        <f t="array" ref="O3293">_xlfn.IFNA(INDEX(Ind!$L$2:$L$6441, MATCH(1, (Ind!$A$2:$A$6441=D3293)*(Ind!$D$2:$D$6441=F3293),0)),)</f>
        <v>0</v>
      </c>
    </row>
    <row r="3294" spans="1:15" x14ac:dyDescent="0.2">
      <c r="A3294" s="4" t="s">
        <v>153</v>
      </c>
      <c r="B3294" s="5" t="str">
        <f t="shared" si="255"/>
        <v>2024</v>
      </c>
      <c r="C3294" s="5">
        <f t="shared" si="256"/>
        <v>2</v>
      </c>
      <c r="D3294" s="11">
        <f t="shared" si="257"/>
        <v>45323</v>
      </c>
      <c r="E3294" s="5" t="s">
        <v>18</v>
      </c>
      <c r="F3294" s="5" t="str">
        <f t="shared" si="258"/>
        <v>LA GUAJIRA</v>
      </c>
      <c r="G3294" s="12">
        <v>118779000</v>
      </c>
      <c r="H3294" s="6">
        <v>0</v>
      </c>
      <c r="I3294" s="9">
        <f t="shared" si="259"/>
        <v>1187.79</v>
      </c>
      <c r="J3294">
        <v>0</v>
      </c>
      <c r="K3294" cm="1">
        <f t="array" ref="K3294">INDEX(T!$H$2:$H$3661, MATCH(1, (T!$D$2:$D$3661=D3294)*(T!$E$2:$E$3661=G!E3294),0))</f>
        <v>428.07</v>
      </c>
      <c r="L3294" cm="1">
        <f t="array" ref="L3294">INDEX('C'!$I$2:$I$3661, MATCH(1, ('C'!$D$2:$D$3661=D3294)*('C'!$E$2:$E$3661=G!E3294),0))</f>
        <v>2303917.88</v>
      </c>
      <c r="M3294" cm="1">
        <f t="array" ref="M3294">_xlfn.IFNA(INDEX(P!C$2:C$2862, MATCH(1, (P!$A$2:$A$2862=D3294)*(P!$B$2:$B$2862=F3294),0)),)</f>
        <v>0</v>
      </c>
      <c r="N3294" cm="1">
        <f t="array" ref="N3294">_xlfn.IFNA(INDEX(Ind!$H$2:$H$6441, MATCH(1, (Ind!$A$2:$A$6441=D3294)*(Ind!$D$2:$D$6441=F3294),0)),)</f>
        <v>0</v>
      </c>
      <c r="O3294" cm="1">
        <f t="array" ref="O3294">_xlfn.IFNA(INDEX(Ind!$L$2:$L$6441, MATCH(1, (Ind!$A$2:$A$6441=D3294)*(Ind!$D$2:$D$6441=F3294),0)),)</f>
        <v>0</v>
      </c>
    </row>
    <row r="3295" spans="1:15" x14ac:dyDescent="0.2">
      <c r="A3295" s="1" t="s">
        <v>153</v>
      </c>
      <c r="B3295" s="5" t="str">
        <f t="shared" si="255"/>
        <v>2024</v>
      </c>
      <c r="C3295" s="5">
        <f t="shared" si="256"/>
        <v>2</v>
      </c>
      <c r="D3295" s="11">
        <f t="shared" si="257"/>
        <v>45323</v>
      </c>
      <c r="E3295" s="2" t="s">
        <v>19</v>
      </c>
      <c r="F3295" s="5" t="str">
        <f t="shared" si="258"/>
        <v>MAGDALENA</v>
      </c>
      <c r="G3295" s="13">
        <v>141175741</v>
      </c>
      <c r="H3295" s="3">
        <v>0</v>
      </c>
      <c r="I3295" s="9">
        <f t="shared" si="259"/>
        <v>1411.7574099999999</v>
      </c>
      <c r="J3295">
        <v>0</v>
      </c>
      <c r="K3295" cm="1">
        <f t="array" ref="K3295">INDEX(T!$H$2:$H$3661, MATCH(1, (T!$D$2:$D$3661=D3295)*(T!$E$2:$E$3661=G!E3295),0))</f>
        <v>382.11320999999998</v>
      </c>
      <c r="L3295" cm="1">
        <f t="array" ref="L3295">INDEX('C'!$I$2:$I$3661, MATCH(1, ('C'!$D$2:$D$3661=D3295)*('C'!$E$2:$E$3661=G!E3295),0))</f>
        <v>17117743.457490001</v>
      </c>
      <c r="M3295" cm="1">
        <f t="array" ref="M3295">_xlfn.IFNA(INDEX(P!C$2:C$2862, MATCH(1, (P!$A$2:$A$2862=D3295)*(P!$B$2:$B$2862=F3295),0)),)</f>
        <v>3.2845161290322578</v>
      </c>
      <c r="N3295" cm="1">
        <f t="array" ref="N3295">_xlfn.IFNA(INDEX(Ind!$H$2:$H$6441, MATCH(1, (Ind!$A$2:$A$6441=D3295)*(Ind!$D$2:$D$6441=F3295),0)),)</f>
        <v>0</v>
      </c>
      <c r="O3295" cm="1">
        <f t="array" ref="O3295">_xlfn.IFNA(INDEX(Ind!$L$2:$L$6441, MATCH(1, (Ind!$A$2:$A$6441=D3295)*(Ind!$D$2:$D$6441=F3295),0)),)</f>
        <v>0</v>
      </c>
    </row>
    <row r="3296" spans="1:15" x14ac:dyDescent="0.2">
      <c r="A3296" s="4" t="s">
        <v>153</v>
      </c>
      <c r="B3296" s="5" t="str">
        <f t="shared" si="255"/>
        <v>2024</v>
      </c>
      <c r="C3296" s="5">
        <f t="shared" si="256"/>
        <v>2</v>
      </c>
      <c r="D3296" s="11">
        <f t="shared" si="257"/>
        <v>45323</v>
      </c>
      <c r="E3296" s="5" t="s">
        <v>20</v>
      </c>
      <c r="F3296" s="5" t="str">
        <f t="shared" si="258"/>
        <v>META</v>
      </c>
      <c r="G3296" s="5">
        <v>0</v>
      </c>
      <c r="H3296" s="8">
        <v>114271000</v>
      </c>
      <c r="I3296" s="9">
        <f t="shared" si="259"/>
        <v>1142.71</v>
      </c>
      <c r="J3296">
        <v>0</v>
      </c>
      <c r="K3296" cm="1">
        <f t="array" ref="K3296">INDEX(T!$H$2:$H$3661, MATCH(1, (T!$D$2:$D$3661=D3296)*(T!$E$2:$E$3661=G!E3296),0))</f>
        <v>835.87642000000005</v>
      </c>
      <c r="L3296" cm="1">
        <f t="array" ref="L3296">INDEX('C'!$I$2:$I$3661, MATCH(1, ('C'!$D$2:$D$3661=D3296)*('C'!$E$2:$E$3661=G!E3296),0))</f>
        <v>647028.07447999995</v>
      </c>
      <c r="M3296" cm="1">
        <f t="array" ref="M3296">_xlfn.IFNA(INDEX(P!C$2:C$2862, MATCH(1, (P!$A$2:$A$2862=D3296)*(P!$B$2:$B$2862=F3296),0)),)</f>
        <v>2.2754838709677419</v>
      </c>
      <c r="N3296" cm="1">
        <f t="array" ref="N3296">_xlfn.IFNA(INDEX(Ind!$H$2:$H$6441, MATCH(1, (Ind!$A$2:$A$6441=D3296)*(Ind!$D$2:$D$6441=F3296),0)),)</f>
        <v>0</v>
      </c>
      <c r="O3296" cm="1">
        <f t="array" ref="O3296">_xlfn.IFNA(INDEX(Ind!$L$2:$L$6441, MATCH(1, (Ind!$A$2:$A$6441=D3296)*(Ind!$D$2:$D$6441=F3296),0)),)</f>
        <v>0</v>
      </c>
    </row>
    <row r="3297" spans="1:15" x14ac:dyDescent="0.2">
      <c r="A3297" s="1" t="s">
        <v>153</v>
      </c>
      <c r="B3297" s="5" t="str">
        <f t="shared" si="255"/>
        <v>2024</v>
      </c>
      <c r="C3297" s="5">
        <f t="shared" si="256"/>
        <v>2</v>
      </c>
      <c r="D3297" s="11">
        <f t="shared" si="257"/>
        <v>45323</v>
      </c>
      <c r="E3297" s="2" t="s">
        <v>21</v>
      </c>
      <c r="F3297" s="5" t="str">
        <f t="shared" si="258"/>
        <v>NARINO</v>
      </c>
      <c r="G3297" s="2">
        <v>0</v>
      </c>
      <c r="H3297" s="7">
        <v>411972000</v>
      </c>
      <c r="I3297" s="9">
        <f t="shared" si="259"/>
        <v>4119.72</v>
      </c>
      <c r="J3297">
        <v>0</v>
      </c>
      <c r="K3297" cm="1">
        <f t="array" ref="K3297">INDEX(T!$H$2:$H$3661, MATCH(1, (T!$D$2:$D$3661=D3297)*(T!$E$2:$E$3661=G!E3297),0))</f>
        <v>2492.9299999999998</v>
      </c>
      <c r="L3297" t="e" cm="1">
        <f t="array" ref="L3297">INDEX('C'!$I$2:$I$3661, MATCH(1, ('C'!$D$2:$D$3661=D3297)*('C'!$E$2:$E$3661=G!E3297),0))</f>
        <v>#N/A</v>
      </c>
      <c r="M3297" cm="1">
        <f t="array" ref="M3297">_xlfn.IFNA(INDEX(P!C$2:C$2862, MATCH(1, (P!$A$2:$A$2862=D3297)*(P!$B$2:$B$2862=F3297),0)),)</f>
        <v>0</v>
      </c>
      <c r="N3297" cm="1">
        <f t="array" ref="N3297">_xlfn.IFNA(INDEX(Ind!$H$2:$H$6441, MATCH(1, (Ind!$A$2:$A$6441=D3297)*(Ind!$D$2:$D$6441=F3297),0)),)</f>
        <v>0</v>
      </c>
      <c r="O3297" cm="1">
        <f t="array" ref="O3297">_xlfn.IFNA(INDEX(Ind!$L$2:$L$6441, MATCH(1, (Ind!$A$2:$A$6441=D3297)*(Ind!$D$2:$D$6441=F3297),0)),)</f>
        <v>0</v>
      </c>
    </row>
    <row r="3298" spans="1:15" x14ac:dyDescent="0.2">
      <c r="A3298" s="4" t="s">
        <v>153</v>
      </c>
      <c r="B3298" s="5" t="str">
        <f t="shared" si="255"/>
        <v>2024</v>
      </c>
      <c r="C3298" s="5">
        <f t="shared" si="256"/>
        <v>2</v>
      </c>
      <c r="D3298" s="11">
        <f t="shared" si="257"/>
        <v>45323</v>
      </c>
      <c r="E3298" s="5" t="s">
        <v>22</v>
      </c>
      <c r="F3298" s="5" t="str">
        <f t="shared" si="258"/>
        <v>NORTE DE SANTANDER</v>
      </c>
      <c r="G3298" s="5">
        <v>96763500</v>
      </c>
      <c r="H3298" s="8">
        <v>145117625</v>
      </c>
      <c r="I3298" s="9">
        <f t="shared" si="259"/>
        <v>1209.4056250000001</v>
      </c>
      <c r="J3298">
        <v>0</v>
      </c>
      <c r="K3298" cm="1">
        <f t="array" ref="K3298">INDEX(T!$H$2:$H$3661, MATCH(1, (T!$D$2:$D$3661=D3298)*(T!$E$2:$E$3661=G!E3298),0))</f>
        <v>977.31728999999996</v>
      </c>
      <c r="L3298" cm="1">
        <f t="array" ref="L3298">INDEX('C'!$I$2:$I$3661, MATCH(1, ('C'!$D$2:$D$3661=D3298)*('C'!$E$2:$E$3661=G!E3298),0))</f>
        <v>929227.42312499997</v>
      </c>
      <c r="M3298" cm="1">
        <f t="array" ref="M3298">_xlfn.IFNA(INDEX(P!C$2:C$2862, MATCH(1, (P!$A$2:$A$2862=D3298)*(P!$B$2:$B$2862=F3298),0)),)</f>
        <v>5.4129032258064518</v>
      </c>
      <c r="N3298" cm="1">
        <f t="array" ref="N3298">_xlfn.IFNA(INDEX(Ind!$H$2:$H$6441, MATCH(1, (Ind!$A$2:$A$6441=D3298)*(Ind!$D$2:$D$6441=F3298),0)),)</f>
        <v>0</v>
      </c>
      <c r="O3298" cm="1">
        <f t="array" ref="O3298">_xlfn.IFNA(INDEX(Ind!$L$2:$L$6441, MATCH(1, (Ind!$A$2:$A$6441=D3298)*(Ind!$D$2:$D$6441=F3298),0)),)</f>
        <v>0</v>
      </c>
    </row>
    <row r="3299" spans="1:15" x14ac:dyDescent="0.2">
      <c r="A3299" s="1" t="s">
        <v>153</v>
      </c>
      <c r="B3299" s="5" t="str">
        <f t="shared" si="255"/>
        <v>2024</v>
      </c>
      <c r="C3299" s="5">
        <f t="shared" si="256"/>
        <v>2</v>
      </c>
      <c r="D3299" s="11">
        <f t="shared" si="257"/>
        <v>45323</v>
      </c>
      <c r="E3299" s="2" t="s">
        <v>23</v>
      </c>
      <c r="F3299" s="5" t="str">
        <f t="shared" si="258"/>
        <v>QUINDIO</v>
      </c>
      <c r="G3299" s="2">
        <v>0</v>
      </c>
      <c r="H3299" s="7">
        <v>133233190</v>
      </c>
      <c r="I3299" s="9">
        <f t="shared" si="259"/>
        <v>1332.3318999999999</v>
      </c>
      <c r="J3299">
        <v>0</v>
      </c>
      <c r="K3299" cm="1">
        <f t="array" ref="K3299">INDEX(T!$H$2:$H$3661, MATCH(1, (T!$D$2:$D$3661=D3299)*(T!$E$2:$E$3661=G!E3299),0))</f>
        <v>903.57952</v>
      </c>
      <c r="L3299" cm="1">
        <f t="array" ref="L3299">INDEX('C'!$I$2:$I$3661, MATCH(1, ('C'!$D$2:$D$3661=D3299)*('C'!$E$2:$E$3661=G!E3299),0))</f>
        <v>2651379.75244</v>
      </c>
      <c r="M3299" cm="1">
        <f t="array" ref="M3299">_xlfn.IFNA(INDEX(P!C$2:C$2862, MATCH(1, (P!$A$2:$A$2862=D3299)*(P!$B$2:$B$2862=F3299),0)),)</f>
        <v>0</v>
      </c>
      <c r="N3299" cm="1">
        <f t="array" ref="N3299">_xlfn.IFNA(INDEX(Ind!$H$2:$H$6441, MATCH(1, (Ind!$A$2:$A$6441=D3299)*(Ind!$D$2:$D$6441=F3299),0)),)</f>
        <v>0</v>
      </c>
      <c r="O3299" cm="1">
        <f t="array" ref="O3299">_xlfn.IFNA(INDEX(Ind!$L$2:$L$6441, MATCH(1, (Ind!$A$2:$A$6441=D3299)*(Ind!$D$2:$D$6441=F3299),0)),)</f>
        <v>0</v>
      </c>
    </row>
    <row r="3300" spans="1:15" x14ac:dyDescent="0.2">
      <c r="A3300" s="4" t="s">
        <v>153</v>
      </c>
      <c r="B3300" s="5" t="str">
        <f t="shared" si="255"/>
        <v>2024</v>
      </c>
      <c r="C3300" s="5">
        <f t="shared" si="256"/>
        <v>2</v>
      </c>
      <c r="D3300" s="11">
        <f t="shared" si="257"/>
        <v>45323</v>
      </c>
      <c r="E3300" s="5" t="s">
        <v>24</v>
      </c>
      <c r="F3300" s="5" t="str">
        <f t="shared" si="258"/>
        <v>RISARALDA</v>
      </c>
      <c r="G3300" s="5">
        <v>0</v>
      </c>
      <c r="H3300" s="8">
        <v>149389813</v>
      </c>
      <c r="I3300" s="9">
        <f t="shared" si="259"/>
        <v>1493.89813</v>
      </c>
      <c r="J3300">
        <v>0</v>
      </c>
      <c r="K3300" cm="1">
        <f t="array" ref="K3300">INDEX(T!$H$2:$H$3661, MATCH(1, (T!$D$2:$D$3661=D3300)*(T!$E$2:$E$3661=G!E3300),0))</f>
        <v>647.82032000000004</v>
      </c>
      <c r="L3300" cm="1">
        <f t="array" ref="L3300">INDEX('C'!$I$2:$I$3661, MATCH(1, ('C'!$D$2:$D$3661=D3300)*('C'!$E$2:$E$3661=G!E3300),0))</f>
        <v>3646120.2484800001</v>
      </c>
      <c r="M3300" cm="1">
        <f t="array" ref="M3300">_xlfn.IFNA(INDEX(P!C$2:C$2862, MATCH(1, (P!$A$2:$A$2862=D3300)*(P!$B$2:$B$2862=F3300),0)),)</f>
        <v>0</v>
      </c>
      <c r="N3300" cm="1">
        <f t="array" ref="N3300">_xlfn.IFNA(INDEX(Ind!$H$2:$H$6441, MATCH(1, (Ind!$A$2:$A$6441=D3300)*(Ind!$D$2:$D$6441=F3300),0)),)</f>
        <v>220.08447997343501</v>
      </c>
      <c r="O3300" cm="1">
        <f t="array" ref="O3300">_xlfn.IFNA(INDEX(Ind!$L$2:$L$6441, MATCH(1, (Ind!$A$2:$A$6441=D3300)*(Ind!$D$2:$D$6441=F3300),0)),)</f>
        <v>117.21716729053</v>
      </c>
    </row>
    <row r="3301" spans="1:15" x14ac:dyDescent="0.2">
      <c r="A3301" s="1" t="s">
        <v>153</v>
      </c>
      <c r="B3301" s="5" t="str">
        <f t="shared" si="255"/>
        <v>2024</v>
      </c>
      <c r="C3301" s="5">
        <f t="shared" si="256"/>
        <v>2</v>
      </c>
      <c r="D3301" s="11">
        <f t="shared" si="257"/>
        <v>45323</v>
      </c>
      <c r="E3301" s="2" t="s">
        <v>25</v>
      </c>
      <c r="F3301" s="5" t="str">
        <f t="shared" si="258"/>
        <v>SANTANDER</v>
      </c>
      <c r="G3301" s="2">
        <v>69771071</v>
      </c>
      <c r="H3301" s="7">
        <v>176928737</v>
      </c>
      <c r="I3301" s="9">
        <f t="shared" si="259"/>
        <v>1233.4990399999999</v>
      </c>
      <c r="J3301">
        <v>0</v>
      </c>
      <c r="K3301" cm="1">
        <f t="array" ref="K3301">INDEX(T!$H$2:$H$3661, MATCH(1, (T!$D$2:$D$3661=D3301)*(T!$E$2:$E$3661=G!E3301),0))</f>
        <v>861.03674999999998</v>
      </c>
      <c r="L3301" cm="1">
        <f t="array" ref="L3301">INDEX('C'!$I$2:$I$3661, MATCH(1, ('C'!$D$2:$D$3661=D3301)*('C'!$E$2:$E$3661=G!E3301),0))</f>
        <v>2184460.533845</v>
      </c>
      <c r="M3301" cm="1">
        <f t="array" ref="M3301">_xlfn.IFNA(INDEX(P!C$2:C$2862, MATCH(1, (P!$A$2:$A$2862=D3301)*(P!$B$2:$B$2862=F3301),0)),)</f>
        <v>19.537096774193547</v>
      </c>
      <c r="N3301" cm="1">
        <f t="array" ref="N3301">_xlfn.IFNA(INDEX(Ind!$H$2:$H$6441, MATCH(1, (Ind!$A$2:$A$6441=D3301)*(Ind!$D$2:$D$6441=F3301),0)),)</f>
        <v>152.49512059788299</v>
      </c>
      <c r="O3301" cm="1">
        <f t="array" ref="O3301">_xlfn.IFNA(INDEX(Ind!$L$2:$L$6441, MATCH(1, (Ind!$A$2:$A$6441=D3301)*(Ind!$D$2:$D$6441=F3301),0)),)</f>
        <v>103.918179784876</v>
      </c>
    </row>
    <row r="3302" spans="1:15" x14ac:dyDescent="0.2">
      <c r="A3302" s="4" t="s">
        <v>153</v>
      </c>
      <c r="B3302" s="5" t="str">
        <f t="shared" si="255"/>
        <v>2024</v>
      </c>
      <c r="C3302" s="5">
        <f t="shared" si="256"/>
        <v>2</v>
      </c>
      <c r="D3302" s="11">
        <f t="shared" si="257"/>
        <v>45323</v>
      </c>
      <c r="E3302" s="5" t="s">
        <v>27</v>
      </c>
      <c r="F3302" s="5" t="str">
        <f t="shared" si="258"/>
        <v>TOLIMA</v>
      </c>
      <c r="G3302" s="5">
        <v>0</v>
      </c>
      <c r="H3302" s="8">
        <v>119631200</v>
      </c>
      <c r="I3302" s="9">
        <f t="shared" si="259"/>
        <v>1196.3119999999999</v>
      </c>
      <c r="J3302">
        <v>0</v>
      </c>
      <c r="K3302" cm="1">
        <f t="array" ref="K3302">INDEX(T!$H$2:$H$3661, MATCH(1, (T!$D$2:$D$3661=D3302)*(T!$E$2:$E$3661=G!E3302),0))</f>
        <v>630.03800000000001</v>
      </c>
      <c r="L3302" cm="1">
        <f t="array" ref="L3302">INDEX('C'!$I$2:$I$3661, MATCH(1, ('C'!$D$2:$D$3661=D3302)*('C'!$E$2:$E$3661=G!E3302),0))</f>
        <v>104192.40399999999</v>
      </c>
      <c r="M3302" cm="1">
        <f t="array" ref="M3302">_xlfn.IFNA(INDEX(P!C$2:C$2862, MATCH(1, (P!$A$2:$A$2862=D3302)*(P!$B$2:$B$2862=F3302),0)),)</f>
        <v>1.346774193548387</v>
      </c>
      <c r="N3302" cm="1">
        <f t="array" ref="N3302">_xlfn.IFNA(INDEX(Ind!$H$2:$H$6441, MATCH(1, (Ind!$A$2:$A$6441=D3302)*(Ind!$D$2:$D$6441=F3302),0)),)</f>
        <v>136.343646802112</v>
      </c>
      <c r="O3302" cm="1">
        <f t="array" ref="O3302">_xlfn.IFNA(INDEX(Ind!$L$2:$L$6441, MATCH(1, (Ind!$A$2:$A$6441=D3302)*(Ind!$D$2:$D$6441=F3302),0)),)</f>
        <v>94.850321854884101</v>
      </c>
    </row>
    <row r="3303" spans="1:15" x14ac:dyDescent="0.2">
      <c r="A3303" s="1" t="s">
        <v>153</v>
      </c>
      <c r="B3303" s="5" t="str">
        <f t="shared" si="255"/>
        <v>2024</v>
      </c>
      <c r="C3303" s="5">
        <f t="shared" si="256"/>
        <v>2</v>
      </c>
      <c r="D3303" s="11">
        <f t="shared" si="257"/>
        <v>45323</v>
      </c>
      <c r="E3303" s="2" t="s">
        <v>28</v>
      </c>
      <c r="F3303" s="5" t="str">
        <f t="shared" si="258"/>
        <v>VALLE DEL CAUCA</v>
      </c>
      <c r="G3303" s="13">
        <v>114253878</v>
      </c>
      <c r="H3303" s="3">
        <v>0</v>
      </c>
      <c r="I3303" s="9">
        <f t="shared" si="259"/>
        <v>1142.5387800000001</v>
      </c>
      <c r="J3303">
        <v>0</v>
      </c>
      <c r="K3303" cm="1">
        <f t="array" ref="K3303">INDEX(T!$H$2:$H$3661, MATCH(1, (T!$D$2:$D$3661=D3303)*(T!$E$2:$E$3661=G!E3303),0))</f>
        <v>1138.42317</v>
      </c>
      <c r="L3303" cm="1">
        <f t="array" ref="L3303">INDEX('C'!$I$2:$I$3661, MATCH(1, ('C'!$D$2:$D$3661=D3303)*('C'!$E$2:$E$3661=G!E3303),0))</f>
        <v>33369994.614149999</v>
      </c>
      <c r="M3303" cm="1">
        <f t="array" ref="M3303">_xlfn.IFNA(INDEX(P!C$2:C$2862, MATCH(1, (P!$A$2:$A$2862=D3303)*(P!$B$2:$B$2862=F3303),0)),)</f>
        <v>0</v>
      </c>
      <c r="N3303" cm="1">
        <f t="array" ref="N3303">_xlfn.IFNA(INDEX(Ind!$H$2:$H$6441, MATCH(1, (Ind!$A$2:$A$6441=D3303)*(Ind!$D$2:$D$6441=F3303),0)),)</f>
        <v>161.63795915503499</v>
      </c>
      <c r="O3303" cm="1">
        <f t="array" ref="O3303">_xlfn.IFNA(INDEX(Ind!$L$2:$L$6441, MATCH(1, (Ind!$A$2:$A$6441=D3303)*(Ind!$D$2:$D$6441=F3303),0)),)</f>
        <v>101.072620077227</v>
      </c>
    </row>
    <row r="3304" spans="1:15" x14ac:dyDescent="0.2">
      <c r="A3304" s="4" t="s">
        <v>153</v>
      </c>
      <c r="B3304" s="5" t="str">
        <f t="shared" si="255"/>
        <v>2024</v>
      </c>
      <c r="C3304" s="5">
        <f t="shared" si="256"/>
        <v>2</v>
      </c>
      <c r="D3304" s="11">
        <f t="shared" si="257"/>
        <v>45323</v>
      </c>
      <c r="E3304" s="5" t="s">
        <v>74</v>
      </c>
      <c r="F3304" s="5" t="str">
        <f t="shared" si="258"/>
        <v>ARAUCA</v>
      </c>
      <c r="G3304" s="5">
        <v>0</v>
      </c>
      <c r="H3304" s="8">
        <v>111975000</v>
      </c>
      <c r="I3304" s="9">
        <f t="shared" si="259"/>
        <v>1119.75</v>
      </c>
      <c r="J3304">
        <v>0</v>
      </c>
      <c r="K3304" cm="1">
        <f t="array" ref="K3304">INDEX(T!$H$2:$H$3661, MATCH(1, (T!$D$2:$D$3661=D3304)*(T!$E$2:$E$3661=G!E3304),0))</f>
        <v>1338.41</v>
      </c>
      <c r="L3304" cm="1">
        <f t="array" ref="L3304">INDEX('C'!$I$2:$I$3661, MATCH(1, ('C'!$D$2:$D$3661=D3304)*('C'!$E$2:$E$3661=G!E3304),0))</f>
        <v>47697</v>
      </c>
      <c r="M3304" cm="1">
        <f t="array" ref="M3304">_xlfn.IFNA(INDEX(P!C$2:C$2862, MATCH(1, (P!$A$2:$A$2862=D3304)*(P!$B$2:$B$2862=F3304),0)),)</f>
        <v>0.43451612903225811</v>
      </c>
      <c r="N3304" cm="1">
        <f t="array" ref="N3304">_xlfn.IFNA(INDEX(Ind!$H$2:$H$6441, MATCH(1, (Ind!$A$2:$A$6441=D3304)*(Ind!$D$2:$D$6441=F3304),0)),)</f>
        <v>0</v>
      </c>
      <c r="O3304" cm="1">
        <f t="array" ref="O3304">_xlfn.IFNA(INDEX(Ind!$L$2:$L$6441, MATCH(1, (Ind!$A$2:$A$6441=D3304)*(Ind!$D$2:$D$6441=F3304),0)),)</f>
        <v>0</v>
      </c>
    </row>
    <row r="3305" spans="1:15" x14ac:dyDescent="0.2">
      <c r="A3305" s="1" t="s">
        <v>153</v>
      </c>
      <c r="B3305" s="5" t="str">
        <f t="shared" si="255"/>
        <v>2024</v>
      </c>
      <c r="C3305" s="5">
        <f t="shared" si="256"/>
        <v>2</v>
      </c>
      <c r="D3305" s="11">
        <f t="shared" si="257"/>
        <v>45323</v>
      </c>
      <c r="E3305" s="2" t="s">
        <v>29</v>
      </c>
      <c r="F3305" s="5" t="str">
        <f t="shared" si="258"/>
        <v>CASANARE</v>
      </c>
      <c r="G3305" s="2">
        <v>0</v>
      </c>
      <c r="H3305" s="3">
        <v>72371056</v>
      </c>
      <c r="I3305" s="9">
        <f t="shared" si="259"/>
        <v>723.71055999999999</v>
      </c>
      <c r="J3305">
        <v>0</v>
      </c>
      <c r="K3305" cm="1">
        <f t="array" ref="K3305">INDEX(T!$H$2:$H$3661, MATCH(1, (T!$D$2:$D$3661=D3305)*(T!$E$2:$E$3661=G!E3305),0))</f>
        <v>117.52936</v>
      </c>
      <c r="L3305" cm="1">
        <f t="array" ref="L3305">INDEX('C'!$I$2:$I$3661, MATCH(1, ('C'!$D$2:$D$3661=D3305)*('C'!$E$2:$E$3661=G!E3305),0))</f>
        <v>599083.93123999995</v>
      </c>
      <c r="M3305" cm="1">
        <f t="array" ref="M3305">_xlfn.IFNA(INDEX(P!C$2:C$2862, MATCH(1, (P!$A$2:$A$2862=D3305)*(P!$B$2:$B$2862=F3305),0)),)</f>
        <v>563.66451612903222</v>
      </c>
      <c r="N3305" cm="1">
        <f t="array" ref="N3305">_xlfn.IFNA(INDEX(Ind!$H$2:$H$6441, MATCH(1, (Ind!$A$2:$A$6441=D3305)*(Ind!$D$2:$D$6441=F3305),0)),)</f>
        <v>0</v>
      </c>
      <c r="O3305" cm="1">
        <f t="array" ref="O3305">_xlfn.IFNA(INDEX(Ind!$L$2:$L$6441, MATCH(1, (Ind!$A$2:$A$6441=D3305)*(Ind!$D$2:$D$6441=F3305),0)),)</f>
        <v>0</v>
      </c>
    </row>
    <row r="3306" spans="1:15" x14ac:dyDescent="0.2">
      <c r="A3306" s="4" t="s">
        <v>153</v>
      </c>
      <c r="B3306" s="5" t="str">
        <f t="shared" si="255"/>
        <v>2024</v>
      </c>
      <c r="C3306" s="5">
        <f t="shared" si="256"/>
        <v>2</v>
      </c>
      <c r="D3306" s="11">
        <f t="shared" si="257"/>
        <v>45323</v>
      </c>
      <c r="E3306" s="5" t="s">
        <v>30</v>
      </c>
      <c r="F3306" s="5" t="str">
        <f t="shared" si="258"/>
        <v>PUTUMAYO</v>
      </c>
      <c r="G3306" s="5">
        <v>0</v>
      </c>
      <c r="H3306" s="8">
        <v>155975000</v>
      </c>
      <c r="I3306" s="9">
        <f t="shared" si="259"/>
        <v>1559.75</v>
      </c>
      <c r="J3306">
        <v>0</v>
      </c>
      <c r="K3306" cm="1">
        <f t="array" ref="K3306">INDEX(T!$H$2:$H$3661, MATCH(1, (T!$D$2:$D$3661=D3306)*(T!$E$2:$E$3661=G!E3306),0))</f>
        <v>4158.2933300000004</v>
      </c>
      <c r="L3306" cm="1">
        <f t="array" ref="L3306">INDEX('C'!$I$2:$I$3661, MATCH(1, ('C'!$D$2:$D$3661=D3306)*('C'!$E$2:$E$3661=G!E3306),0))</f>
        <v>54229.633329999997</v>
      </c>
      <c r="M3306" cm="1">
        <f t="array" ref="M3306">_xlfn.IFNA(INDEX(P!C$2:C$2862, MATCH(1, (P!$A$2:$A$2862=D3306)*(P!$B$2:$B$2862=F3306),0)),)</f>
        <v>1.9145161290322579</v>
      </c>
      <c r="N3306" cm="1">
        <f t="array" ref="N3306">_xlfn.IFNA(INDEX(Ind!$H$2:$H$6441, MATCH(1, (Ind!$A$2:$A$6441=D3306)*(Ind!$D$2:$D$6441=F3306),0)),)</f>
        <v>0</v>
      </c>
      <c r="O3306" cm="1">
        <f t="array" ref="O3306">_xlfn.IFNA(INDEX(Ind!$L$2:$L$6441, MATCH(1, (Ind!$A$2:$A$6441=D3306)*(Ind!$D$2:$D$6441=F3306),0)),)</f>
        <v>0</v>
      </c>
    </row>
    <row r="3307" spans="1:15" x14ac:dyDescent="0.2">
      <c r="A3307" s="1" t="s">
        <v>153</v>
      </c>
      <c r="B3307" s="5" t="str">
        <f t="shared" si="255"/>
        <v>2024</v>
      </c>
      <c r="C3307" s="5">
        <f t="shared" si="256"/>
        <v>2</v>
      </c>
      <c r="D3307" s="11">
        <f t="shared" si="257"/>
        <v>45323</v>
      </c>
      <c r="E3307" s="2" t="s">
        <v>31</v>
      </c>
      <c r="F3307" s="5" t="str">
        <f t="shared" si="258"/>
        <v>GUAVIARE</v>
      </c>
      <c r="G3307" s="2">
        <v>0</v>
      </c>
      <c r="H3307" s="7">
        <v>114271000</v>
      </c>
      <c r="I3307" s="9">
        <f t="shared" si="259"/>
        <v>1142.71</v>
      </c>
      <c r="J3307">
        <v>0</v>
      </c>
      <c r="K3307" cm="1">
        <f t="array" ref="K3307">INDEX(T!$H$2:$H$3661, MATCH(1, (T!$D$2:$D$3661=D3307)*(T!$E$2:$E$3661=G!E3307),0))</f>
        <v>2282.13</v>
      </c>
      <c r="L3307" cm="1">
        <f t="array" ref="L3307">INDEX('C'!$I$2:$I$3661, MATCH(1, ('C'!$D$2:$D$3661=D3307)*('C'!$E$2:$E$3661=G!E3307),0))</f>
        <v>57286.83</v>
      </c>
      <c r="M3307" cm="1">
        <f t="array" ref="M3307">_xlfn.IFNA(INDEX(P!C$2:C$2862, MATCH(1, (P!$A$2:$A$2862=D3307)*(P!$B$2:$B$2862=F3307),0)),)</f>
        <v>0</v>
      </c>
      <c r="N3307" cm="1">
        <f t="array" ref="N3307">_xlfn.IFNA(INDEX(Ind!$H$2:$H$6441, MATCH(1, (Ind!$A$2:$A$6441=D3307)*(Ind!$D$2:$D$6441=F3307),0)),)</f>
        <v>0</v>
      </c>
      <c r="O3307" cm="1">
        <f t="array" ref="O3307">_xlfn.IFNA(INDEX(Ind!$L$2:$L$6441, MATCH(1, (Ind!$A$2:$A$6441=D3307)*(Ind!$D$2:$D$6441=F3307),0)),)</f>
        <v>0</v>
      </c>
    </row>
    <row r="3308" spans="1:15" x14ac:dyDescent="0.2">
      <c r="A3308" s="4" t="s">
        <v>154</v>
      </c>
      <c r="B3308" s="5" t="str">
        <f t="shared" si="255"/>
        <v>2024</v>
      </c>
      <c r="C3308" s="5">
        <f t="shared" si="256"/>
        <v>3</v>
      </c>
      <c r="D3308" s="11">
        <f t="shared" si="257"/>
        <v>45352</v>
      </c>
      <c r="E3308" s="5" t="s">
        <v>5</v>
      </c>
      <c r="F3308" s="5" t="str">
        <f t="shared" si="258"/>
        <v>ANTIOQUIA</v>
      </c>
      <c r="G3308" s="5">
        <v>97193000</v>
      </c>
      <c r="H3308" s="6">
        <v>84523727</v>
      </c>
      <c r="I3308" s="9">
        <f t="shared" si="259"/>
        <v>908.58363499999996</v>
      </c>
      <c r="J3308">
        <v>0</v>
      </c>
      <c r="K3308" cm="1">
        <f t="array" ref="K3308">INDEX(T!$H$2:$H$3661, MATCH(1, (T!$D$2:$D$3661=D3308)*(T!$E$2:$E$3661=G!E3308),0))</f>
        <v>641.68454499999996</v>
      </c>
      <c r="L3308" cm="1">
        <f t="array" ref="L3308">INDEX('C'!$I$2:$I$3661, MATCH(1, ('C'!$D$2:$D$3661=D3308)*('C'!$E$2:$E$3661=G!E3308),0))</f>
        <v>13466273.972725</v>
      </c>
      <c r="M3308" cm="1">
        <f t="array" ref="M3308">_xlfn.IFNA(INDEX(P!C$2:C$2862, MATCH(1, (P!$A$2:$A$2862=D3308)*(P!$B$2:$B$2862=F3308),0)),)</f>
        <v>0</v>
      </c>
      <c r="N3308" cm="1">
        <f t="array" ref="N3308">_xlfn.IFNA(INDEX(Ind!$H$2:$H$6441, MATCH(1, (Ind!$A$2:$A$6441=D3308)*(Ind!$D$2:$D$6441=F3308),0)),)</f>
        <v>139.17743781376799</v>
      </c>
      <c r="O3308" cm="1">
        <f t="array" ref="O3308">_xlfn.IFNA(INDEX(Ind!$L$2:$L$6441, MATCH(1, (Ind!$A$2:$A$6441=D3308)*(Ind!$D$2:$D$6441=F3308),0)),)</f>
        <v>93.791273338326405</v>
      </c>
    </row>
    <row r="3309" spans="1:15" x14ac:dyDescent="0.2">
      <c r="A3309" s="1" t="s">
        <v>154</v>
      </c>
      <c r="B3309" s="5" t="str">
        <f t="shared" si="255"/>
        <v>2024</v>
      </c>
      <c r="C3309" s="5">
        <f t="shared" si="256"/>
        <v>3</v>
      </c>
      <c r="D3309" s="11">
        <f t="shared" si="257"/>
        <v>45352</v>
      </c>
      <c r="E3309" s="2" t="s">
        <v>6</v>
      </c>
      <c r="F3309" s="5" t="str">
        <f t="shared" si="258"/>
        <v>ATLANTICO</v>
      </c>
      <c r="G3309" s="13">
        <v>142514076</v>
      </c>
      <c r="H3309" s="3">
        <v>0</v>
      </c>
      <c r="I3309" s="9">
        <f t="shared" si="259"/>
        <v>1425.14076</v>
      </c>
      <c r="J3309">
        <v>0</v>
      </c>
      <c r="K3309" cm="1">
        <f t="array" ref="K3309">INDEX(T!$H$2:$H$3661, MATCH(1, (T!$D$2:$D$3661=D3309)*(T!$E$2:$E$3661=G!E3309),0))</f>
        <v>393.14956000000001</v>
      </c>
      <c r="L3309" cm="1">
        <f t="array" ref="L3309">INDEX('C'!$I$2:$I$3661, MATCH(1, ('C'!$D$2:$D$3661=D3309)*('C'!$E$2:$E$3661=G!E3309),0))</f>
        <v>18726335.380619999</v>
      </c>
      <c r="M3309" cm="1">
        <f t="array" ref="M3309">_xlfn.IFNA(INDEX(P!C$2:C$2862, MATCH(1, (P!$A$2:$A$2862=D3309)*(P!$B$2:$B$2862=F3309),0)),)</f>
        <v>35.102258064516128</v>
      </c>
      <c r="N3309" cm="1">
        <f t="array" ref="N3309">_xlfn.IFNA(INDEX(Ind!$H$2:$H$6441, MATCH(1, (Ind!$A$2:$A$6441=D3309)*(Ind!$D$2:$D$6441=F3309),0)),)</f>
        <v>158.43283877630901</v>
      </c>
      <c r="O3309" cm="1">
        <f t="array" ref="O3309">_xlfn.IFNA(INDEX(Ind!$L$2:$L$6441, MATCH(1, (Ind!$A$2:$A$6441=D3309)*(Ind!$D$2:$D$6441=F3309),0)),)</f>
        <v>107.782436365479</v>
      </c>
    </row>
    <row r="3310" spans="1:15" x14ac:dyDescent="0.2">
      <c r="A3310" s="4" t="s">
        <v>154</v>
      </c>
      <c r="B3310" s="5" t="str">
        <f t="shared" si="255"/>
        <v>2024</v>
      </c>
      <c r="C3310" s="5">
        <f t="shared" si="256"/>
        <v>3</v>
      </c>
      <c r="D3310" s="11">
        <f t="shared" si="257"/>
        <v>45352</v>
      </c>
      <c r="E3310" s="5" t="s">
        <v>7</v>
      </c>
      <c r="F3310" s="5" t="str">
        <f t="shared" si="258"/>
        <v>BOGOTA, D.C.</v>
      </c>
      <c r="G3310" s="5">
        <v>0</v>
      </c>
      <c r="H3310" s="6">
        <v>92263000</v>
      </c>
      <c r="I3310" s="9">
        <f t="shared" si="259"/>
        <v>922.63</v>
      </c>
      <c r="J3310">
        <v>0</v>
      </c>
      <c r="K3310" cm="1">
        <f t="array" ref="K3310">INDEX(T!$H$2:$H$3661, MATCH(1, (T!$D$2:$D$3661=D3310)*(T!$E$2:$E$3661=G!E3310),0))</f>
        <v>715.46</v>
      </c>
      <c r="L3310" cm="1">
        <f t="array" ref="L3310">INDEX('C'!$I$2:$I$3661, MATCH(1, ('C'!$D$2:$D$3661=D3310)*('C'!$E$2:$E$3661=G!E3310),0))</f>
        <v>54283421</v>
      </c>
      <c r="M3310" cm="1">
        <f t="array" ref="M3310">_xlfn.IFNA(INDEX(P!C$2:C$2862, MATCH(1, (P!$A$2:$A$2862=D3310)*(P!$B$2:$B$2862=F3310),0)),)</f>
        <v>0</v>
      </c>
      <c r="N3310" cm="1">
        <f t="array" ref="N3310">_xlfn.IFNA(INDEX(Ind!$H$2:$H$6441, MATCH(1, (Ind!$A$2:$A$6441=D3310)*(Ind!$D$2:$D$6441=F3310),0)),)</f>
        <v>139.14118203152199</v>
      </c>
      <c r="O3310" cm="1">
        <f t="array" ref="O3310">_xlfn.IFNA(INDEX(Ind!$L$2:$L$6441, MATCH(1, (Ind!$A$2:$A$6441=D3310)*(Ind!$D$2:$D$6441=F3310),0)),)</f>
        <v>94.510036029580405</v>
      </c>
    </row>
    <row r="3311" spans="1:15" x14ac:dyDescent="0.2">
      <c r="A3311" s="1" t="s">
        <v>154</v>
      </c>
      <c r="B3311" s="5" t="str">
        <f t="shared" si="255"/>
        <v>2024</v>
      </c>
      <c r="C3311" s="5">
        <f t="shared" si="256"/>
        <v>3</v>
      </c>
      <c r="D3311" s="11">
        <f t="shared" si="257"/>
        <v>45352</v>
      </c>
      <c r="E3311" s="2" t="s">
        <v>8</v>
      </c>
      <c r="F3311" s="5" t="str">
        <f t="shared" si="258"/>
        <v>BOLIVAR</v>
      </c>
      <c r="G3311" s="13">
        <v>141854618</v>
      </c>
      <c r="H3311" s="3">
        <v>64880000</v>
      </c>
      <c r="I3311" s="9">
        <f t="shared" si="259"/>
        <v>1033.67309</v>
      </c>
      <c r="J3311">
        <v>0</v>
      </c>
      <c r="K3311" cm="1">
        <f t="array" ref="K3311">INDEX(T!$H$2:$H$3661, MATCH(1, (T!$D$2:$D$3661=D3311)*(T!$E$2:$E$3661=G!E3311),0))</f>
        <v>339.45856500000002</v>
      </c>
      <c r="L3311" cm="1">
        <f t="array" ref="L3311">INDEX('C'!$I$2:$I$3661, MATCH(1, ('C'!$D$2:$D$3661=D3311)*('C'!$E$2:$E$3661=G!E3311),0))</f>
        <v>11286853.201275</v>
      </c>
      <c r="M3311" cm="1">
        <f t="array" ref="M3311">_xlfn.IFNA(INDEX(P!C$2:C$2862, MATCH(1, (P!$A$2:$A$2862=D3311)*(P!$B$2:$B$2862=F3311),0)),)</f>
        <v>0.95354838709677414</v>
      </c>
      <c r="N3311" cm="1">
        <f t="array" ref="N3311">_xlfn.IFNA(INDEX(Ind!$H$2:$H$6441, MATCH(1, (Ind!$A$2:$A$6441=D3311)*(Ind!$D$2:$D$6441=F3311),0)),)</f>
        <v>184.53228120892101</v>
      </c>
      <c r="O3311" cm="1">
        <f t="array" ref="O3311">_xlfn.IFNA(INDEX(Ind!$L$2:$L$6441, MATCH(1, (Ind!$A$2:$A$6441=D3311)*(Ind!$D$2:$D$6441=F3311),0)),)</f>
        <v>103.263423934732</v>
      </c>
    </row>
    <row r="3312" spans="1:15" x14ac:dyDescent="0.2">
      <c r="A3312" s="4" t="s">
        <v>154</v>
      </c>
      <c r="B3312" s="5" t="str">
        <f t="shared" si="255"/>
        <v>2024</v>
      </c>
      <c r="C3312" s="5">
        <f t="shared" si="256"/>
        <v>3</v>
      </c>
      <c r="D3312" s="11">
        <f t="shared" si="257"/>
        <v>45352</v>
      </c>
      <c r="E3312" s="5" t="s">
        <v>9</v>
      </c>
      <c r="F3312" s="5" t="str">
        <f t="shared" si="258"/>
        <v>BOYACA</v>
      </c>
      <c r="G3312" s="5">
        <v>48478988</v>
      </c>
      <c r="H3312" s="8">
        <v>132471000</v>
      </c>
      <c r="I3312" s="9">
        <f t="shared" si="259"/>
        <v>904.74994000000004</v>
      </c>
      <c r="J3312">
        <v>0</v>
      </c>
      <c r="K3312" cm="1">
        <f t="array" ref="K3312">INDEX(T!$H$2:$H$3661, MATCH(1, (T!$D$2:$D$3661=D3312)*(T!$E$2:$E$3661=G!E3312),0))</f>
        <v>346.08816000000002</v>
      </c>
      <c r="L3312" cm="1">
        <f t="array" ref="L3312">INDEX('C'!$I$2:$I$3661, MATCH(1, ('C'!$D$2:$D$3661=D3312)*('C'!$E$2:$E$3661=G!E3312),0))</f>
        <v>3879506.9259299999</v>
      </c>
      <c r="M3312" cm="1">
        <f t="array" ref="M3312">_xlfn.IFNA(INDEX(P!C$2:C$2862, MATCH(1, (P!$A$2:$A$2862=D3312)*(P!$B$2:$B$2862=F3312),0)),)</f>
        <v>6.7754838709677419</v>
      </c>
      <c r="N3312" cm="1">
        <f t="array" ref="N3312">_xlfn.IFNA(INDEX(Ind!$H$2:$H$6441, MATCH(1, (Ind!$A$2:$A$6441=D3312)*(Ind!$D$2:$D$6441=F3312),0)),)</f>
        <v>174.90813046794901</v>
      </c>
      <c r="O3312" cm="1">
        <f t="array" ref="O3312">_xlfn.IFNA(INDEX(Ind!$L$2:$L$6441, MATCH(1, (Ind!$A$2:$A$6441=D3312)*(Ind!$D$2:$D$6441=F3312),0)),)</f>
        <v>103.487405794194</v>
      </c>
    </row>
    <row r="3313" spans="1:15" x14ac:dyDescent="0.2">
      <c r="A3313" s="1" t="s">
        <v>154</v>
      </c>
      <c r="B3313" s="5" t="str">
        <f t="shared" si="255"/>
        <v>2024</v>
      </c>
      <c r="C3313" s="5">
        <f t="shared" si="256"/>
        <v>3</v>
      </c>
      <c r="D3313" s="11">
        <f t="shared" si="257"/>
        <v>45352</v>
      </c>
      <c r="E3313" s="2" t="s">
        <v>10</v>
      </c>
      <c r="F3313" s="5" t="str">
        <f t="shared" si="258"/>
        <v>CALDAS</v>
      </c>
      <c r="G3313" s="2">
        <v>0</v>
      </c>
      <c r="H3313" s="7">
        <v>120872723</v>
      </c>
      <c r="I3313" s="9">
        <f t="shared" si="259"/>
        <v>1208.72723</v>
      </c>
      <c r="J3313">
        <v>0</v>
      </c>
      <c r="K3313" cm="1">
        <f t="array" ref="K3313">INDEX(T!$H$2:$H$3661, MATCH(1, (T!$D$2:$D$3661=D3313)*(T!$E$2:$E$3661=G!E3313),0))</f>
        <v>592.06886999999995</v>
      </c>
      <c r="L3313" cm="1">
        <f t="array" ref="L3313">INDEX('C'!$I$2:$I$3661, MATCH(1, ('C'!$D$2:$D$3661=D3313)*('C'!$E$2:$E$3661=G!E3313),0))</f>
        <v>2457902.3719299999</v>
      </c>
      <c r="M3313" cm="1">
        <f t="array" ref="M3313">_xlfn.IFNA(INDEX(P!C$2:C$2862, MATCH(1, (P!$A$2:$A$2862=D3313)*(P!$B$2:$B$2862=F3313),0)),)</f>
        <v>0</v>
      </c>
      <c r="N3313" cm="1">
        <f t="array" ref="N3313">_xlfn.IFNA(INDEX(Ind!$H$2:$H$6441, MATCH(1, (Ind!$A$2:$A$6441=D3313)*(Ind!$D$2:$D$6441=F3313),0)),)</f>
        <v>156.853553896607</v>
      </c>
      <c r="O3313" cm="1">
        <f t="array" ref="O3313">_xlfn.IFNA(INDEX(Ind!$L$2:$L$6441, MATCH(1, (Ind!$A$2:$A$6441=D3313)*(Ind!$D$2:$D$6441=F3313),0)),)</f>
        <v>97.799406781166198</v>
      </c>
    </row>
    <row r="3314" spans="1:15" x14ac:dyDescent="0.2">
      <c r="A3314" s="4" t="s">
        <v>154</v>
      </c>
      <c r="B3314" s="5" t="str">
        <f t="shared" si="255"/>
        <v>2024</v>
      </c>
      <c r="C3314" s="5">
        <f t="shared" si="256"/>
        <v>3</v>
      </c>
      <c r="D3314" s="11">
        <f t="shared" si="257"/>
        <v>45352</v>
      </c>
      <c r="E3314" s="5" t="s">
        <v>12</v>
      </c>
      <c r="F3314" s="5" t="str">
        <f t="shared" si="258"/>
        <v>CAUCA</v>
      </c>
      <c r="G3314" s="12">
        <v>112070000</v>
      </c>
      <c r="H3314" s="6">
        <v>0</v>
      </c>
      <c r="I3314" s="9">
        <f t="shared" si="259"/>
        <v>1120.7</v>
      </c>
      <c r="J3314">
        <v>0</v>
      </c>
      <c r="K3314" cm="1">
        <f t="array" ref="K3314">INDEX(T!$H$2:$H$3661, MATCH(1, (T!$D$2:$D$3661=D3314)*(T!$E$2:$E$3661=G!E3314),0))</f>
        <v>1064.8399999999999</v>
      </c>
      <c r="L3314" cm="1">
        <f t="array" ref="L3314">INDEX('C'!$I$2:$I$3661, MATCH(1, ('C'!$D$2:$D$3661=D3314)*('C'!$E$2:$E$3661=G!E3314),0))</f>
        <v>33423239.5</v>
      </c>
      <c r="M3314" cm="1">
        <f t="array" ref="M3314">_xlfn.IFNA(INDEX(P!C$2:C$2862, MATCH(1, (P!$A$2:$A$2862=D3314)*(P!$B$2:$B$2862=F3314),0)),)</f>
        <v>0</v>
      </c>
      <c r="N3314" cm="1">
        <f t="array" ref="N3314">_xlfn.IFNA(INDEX(Ind!$H$2:$H$6441, MATCH(1, (Ind!$A$2:$A$6441=D3314)*(Ind!$D$2:$D$6441=F3314),0)),)</f>
        <v>141.770451023817</v>
      </c>
      <c r="O3314" cm="1">
        <f t="array" ref="O3314">_xlfn.IFNA(INDEX(Ind!$L$2:$L$6441, MATCH(1, (Ind!$A$2:$A$6441=D3314)*(Ind!$D$2:$D$6441=F3314),0)),)</f>
        <v>102.90767035486201</v>
      </c>
    </row>
    <row r="3315" spans="1:15" x14ac:dyDescent="0.2">
      <c r="A3315" s="1" t="s">
        <v>154</v>
      </c>
      <c r="B3315" s="5" t="str">
        <f t="shared" si="255"/>
        <v>2024</v>
      </c>
      <c r="C3315" s="5">
        <f t="shared" si="256"/>
        <v>3</v>
      </c>
      <c r="D3315" s="11">
        <f t="shared" si="257"/>
        <v>45352</v>
      </c>
      <c r="E3315" s="2" t="s">
        <v>13</v>
      </c>
      <c r="F3315" s="5" t="str">
        <f t="shared" si="258"/>
        <v>CESAR</v>
      </c>
      <c r="G3315" s="13">
        <v>136979460</v>
      </c>
      <c r="H3315" s="7">
        <v>219946526</v>
      </c>
      <c r="I3315" s="9">
        <f t="shared" si="259"/>
        <v>1784.6299300000001</v>
      </c>
      <c r="J3315">
        <v>0</v>
      </c>
      <c r="K3315" cm="1">
        <f t="array" ref="K3315">INDEX(T!$H$2:$H$3661, MATCH(1, (T!$D$2:$D$3661=D3315)*(T!$E$2:$E$3661=G!E3315),0))</f>
        <v>828.98652500000003</v>
      </c>
      <c r="L3315" cm="1">
        <f t="array" ref="L3315">INDEX('C'!$I$2:$I$3661, MATCH(1, ('C'!$D$2:$D$3661=D3315)*('C'!$E$2:$E$3661=G!E3315),0))</f>
        <v>8357473.1185149997</v>
      </c>
      <c r="M3315" cm="1">
        <f t="array" ref="M3315">_xlfn.IFNA(INDEX(P!C$2:C$2862, MATCH(1, (P!$A$2:$A$2862=D3315)*(P!$B$2:$B$2862=F3315),0)),)</f>
        <v>7.7225806451612913</v>
      </c>
      <c r="N3315" cm="1">
        <f t="array" ref="N3315">_xlfn.IFNA(INDEX(Ind!$H$2:$H$6441, MATCH(1, (Ind!$A$2:$A$6441=D3315)*(Ind!$D$2:$D$6441=F3315),0)),)</f>
        <v>0</v>
      </c>
      <c r="O3315" cm="1">
        <f t="array" ref="O3315">_xlfn.IFNA(INDEX(Ind!$L$2:$L$6441, MATCH(1, (Ind!$A$2:$A$6441=D3315)*(Ind!$D$2:$D$6441=F3315),0)),)</f>
        <v>0</v>
      </c>
    </row>
    <row r="3316" spans="1:15" x14ac:dyDescent="0.2">
      <c r="A3316" s="4" t="s">
        <v>154</v>
      </c>
      <c r="B3316" s="5" t="str">
        <f t="shared" si="255"/>
        <v>2024</v>
      </c>
      <c r="C3316" s="5">
        <f t="shared" si="256"/>
        <v>3</v>
      </c>
      <c r="D3316" s="11">
        <f t="shared" si="257"/>
        <v>45352</v>
      </c>
      <c r="E3316" s="5" t="s">
        <v>15</v>
      </c>
      <c r="F3316" s="5" t="str">
        <f t="shared" si="258"/>
        <v>CUNDINAMARCA</v>
      </c>
      <c r="G3316" s="5">
        <v>52053000</v>
      </c>
      <c r="H3316" s="8">
        <v>112412186</v>
      </c>
      <c r="I3316" s="9">
        <f t="shared" si="259"/>
        <v>822.32592999999997</v>
      </c>
      <c r="J3316">
        <v>0</v>
      </c>
      <c r="K3316" cm="1">
        <f t="array" ref="K3316">INDEX(T!$H$2:$H$3661, MATCH(1, (T!$D$2:$D$3661=D3316)*(T!$E$2:$E$3661=G!E3316),0))</f>
        <v>287.696055</v>
      </c>
      <c r="L3316" cm="1">
        <f t="array" ref="L3316">INDEX('C'!$I$2:$I$3661, MATCH(1, ('C'!$D$2:$D$3661=D3316)*('C'!$E$2:$E$3661=G!E3316),0))</f>
        <v>9282018.7217549998</v>
      </c>
      <c r="M3316" cm="1">
        <f t="array" ref="M3316">_xlfn.IFNA(INDEX(P!C$2:C$2862, MATCH(1, (P!$A$2:$A$2862=D3316)*(P!$B$2:$B$2862=F3316),0)),)</f>
        <v>0</v>
      </c>
      <c r="N3316" cm="1">
        <f t="array" ref="N3316">_xlfn.IFNA(INDEX(Ind!$H$2:$H$6441, MATCH(1, (Ind!$A$2:$A$6441=D3316)*(Ind!$D$2:$D$6441=F3316),0)),)</f>
        <v>155.636073126897</v>
      </c>
      <c r="O3316" cm="1">
        <f t="array" ref="O3316">_xlfn.IFNA(INDEX(Ind!$L$2:$L$6441, MATCH(1, (Ind!$A$2:$A$6441=D3316)*(Ind!$D$2:$D$6441=F3316),0)),)</f>
        <v>102.071111065327</v>
      </c>
    </row>
    <row r="3317" spans="1:15" x14ac:dyDescent="0.2">
      <c r="A3317" s="1" t="s">
        <v>154</v>
      </c>
      <c r="B3317" s="5" t="str">
        <f t="shared" si="255"/>
        <v>2024</v>
      </c>
      <c r="C3317" s="5">
        <f t="shared" si="256"/>
        <v>3</v>
      </c>
      <c r="D3317" s="11">
        <f t="shared" si="257"/>
        <v>45352</v>
      </c>
      <c r="E3317" s="2" t="s">
        <v>17</v>
      </c>
      <c r="F3317" s="5" t="str">
        <f t="shared" si="258"/>
        <v>HUILA</v>
      </c>
      <c r="G3317" s="2">
        <v>0</v>
      </c>
      <c r="H3317" s="7">
        <v>105393000</v>
      </c>
      <c r="I3317" s="9">
        <f t="shared" si="259"/>
        <v>1053.93</v>
      </c>
      <c r="J3317">
        <v>0</v>
      </c>
      <c r="K3317" cm="1">
        <f t="array" ref="K3317">INDEX(T!$H$2:$H$3661, MATCH(1, (T!$D$2:$D$3661=D3317)*(T!$E$2:$E$3661=G!E3317),0))</f>
        <v>833.26</v>
      </c>
      <c r="L3317" cm="1">
        <f t="array" ref="L3317">INDEX('C'!$I$2:$I$3661, MATCH(1, ('C'!$D$2:$D$3661=D3317)*('C'!$E$2:$E$3661=G!E3317),0))</f>
        <v>28250.02</v>
      </c>
      <c r="M3317" cm="1">
        <f t="array" ref="M3317">_xlfn.IFNA(INDEX(P!C$2:C$2862, MATCH(1, (P!$A$2:$A$2862=D3317)*(P!$B$2:$B$2862=F3317),0)),)</f>
        <v>3.1577419354838709</v>
      </c>
      <c r="N3317" cm="1">
        <f t="array" ref="N3317">_xlfn.IFNA(INDEX(Ind!$H$2:$H$6441, MATCH(1, (Ind!$A$2:$A$6441=D3317)*(Ind!$D$2:$D$6441=F3317),0)),)</f>
        <v>0</v>
      </c>
      <c r="O3317" cm="1">
        <f t="array" ref="O3317">_xlfn.IFNA(INDEX(Ind!$L$2:$L$6441, MATCH(1, (Ind!$A$2:$A$6441=D3317)*(Ind!$D$2:$D$6441=F3317),0)),)</f>
        <v>0</v>
      </c>
    </row>
    <row r="3318" spans="1:15" x14ac:dyDescent="0.2">
      <c r="A3318" s="4" t="s">
        <v>154</v>
      </c>
      <c r="B3318" s="5" t="str">
        <f t="shared" si="255"/>
        <v>2024</v>
      </c>
      <c r="C3318" s="5">
        <f t="shared" si="256"/>
        <v>3</v>
      </c>
      <c r="D3318" s="11">
        <f t="shared" si="257"/>
        <v>45352</v>
      </c>
      <c r="E3318" s="5" t="s">
        <v>18</v>
      </c>
      <c r="F3318" s="5" t="str">
        <f t="shared" si="258"/>
        <v>LA GUAJIRA</v>
      </c>
      <c r="G3318" s="12">
        <v>116647000</v>
      </c>
      <c r="H3318" s="6">
        <v>0</v>
      </c>
      <c r="I3318" s="9">
        <f t="shared" si="259"/>
        <v>1166.47</v>
      </c>
      <c r="J3318">
        <v>0</v>
      </c>
      <c r="K3318" cm="1">
        <f t="array" ref="K3318">INDEX(T!$H$2:$H$3661, MATCH(1, (T!$D$2:$D$3661=D3318)*(T!$E$2:$E$3661=G!E3318),0))</f>
        <v>421.06</v>
      </c>
      <c r="L3318" cm="1">
        <f t="array" ref="L3318">INDEX('C'!$I$2:$I$3661, MATCH(1, ('C'!$D$2:$D$3661=D3318)*('C'!$E$2:$E$3661=G!E3318),0))</f>
        <v>2188928.7799999998</v>
      </c>
      <c r="M3318" cm="1">
        <f t="array" ref="M3318">_xlfn.IFNA(INDEX(P!C$2:C$2862, MATCH(1, (P!$A$2:$A$2862=D3318)*(P!$B$2:$B$2862=F3318),0)),)</f>
        <v>0</v>
      </c>
      <c r="N3318" cm="1">
        <f t="array" ref="N3318">_xlfn.IFNA(INDEX(Ind!$H$2:$H$6441, MATCH(1, (Ind!$A$2:$A$6441=D3318)*(Ind!$D$2:$D$6441=F3318),0)),)</f>
        <v>0</v>
      </c>
      <c r="O3318" cm="1">
        <f t="array" ref="O3318">_xlfn.IFNA(INDEX(Ind!$L$2:$L$6441, MATCH(1, (Ind!$A$2:$A$6441=D3318)*(Ind!$D$2:$D$6441=F3318),0)),)</f>
        <v>0</v>
      </c>
    </row>
    <row r="3319" spans="1:15" x14ac:dyDescent="0.2">
      <c r="A3319" s="1" t="s">
        <v>154</v>
      </c>
      <c r="B3319" s="5" t="str">
        <f t="shared" si="255"/>
        <v>2024</v>
      </c>
      <c r="C3319" s="5">
        <f t="shared" si="256"/>
        <v>3</v>
      </c>
      <c r="D3319" s="11">
        <f t="shared" si="257"/>
        <v>45352</v>
      </c>
      <c r="E3319" s="2" t="s">
        <v>19</v>
      </c>
      <c r="F3319" s="5" t="str">
        <f t="shared" si="258"/>
        <v>MAGDALENA</v>
      </c>
      <c r="G3319" s="13">
        <v>140551752</v>
      </c>
      <c r="H3319" s="3">
        <v>0</v>
      </c>
      <c r="I3319" s="9">
        <f t="shared" si="259"/>
        <v>1405.5175200000001</v>
      </c>
      <c r="J3319">
        <v>0</v>
      </c>
      <c r="K3319" cm="1">
        <f t="array" ref="K3319">INDEX(T!$H$2:$H$3661, MATCH(1, (T!$D$2:$D$3661=D3319)*(T!$E$2:$E$3661=G!E3319),0))</f>
        <v>357.0566</v>
      </c>
      <c r="L3319" cm="1">
        <f t="array" ref="L3319">INDEX('C'!$I$2:$I$3661, MATCH(1, ('C'!$D$2:$D$3661=D3319)*('C'!$E$2:$E$3661=G!E3319),0))</f>
        <v>17033377.54817</v>
      </c>
      <c r="M3319" cm="1">
        <f t="array" ref="M3319">_xlfn.IFNA(INDEX(P!C$2:C$2862, MATCH(1, (P!$A$2:$A$2862=D3319)*(P!$B$2:$B$2862=F3319),0)),)</f>
        <v>3.4009677419354838</v>
      </c>
      <c r="N3319" cm="1">
        <f t="array" ref="N3319">_xlfn.IFNA(INDEX(Ind!$H$2:$H$6441, MATCH(1, (Ind!$A$2:$A$6441=D3319)*(Ind!$D$2:$D$6441=F3319),0)),)</f>
        <v>0</v>
      </c>
      <c r="O3319" cm="1">
        <f t="array" ref="O3319">_xlfn.IFNA(INDEX(Ind!$L$2:$L$6441, MATCH(1, (Ind!$A$2:$A$6441=D3319)*(Ind!$D$2:$D$6441=F3319),0)),)</f>
        <v>0</v>
      </c>
    </row>
    <row r="3320" spans="1:15" x14ac:dyDescent="0.2">
      <c r="A3320" s="4" t="s">
        <v>154</v>
      </c>
      <c r="B3320" s="5" t="str">
        <f t="shared" si="255"/>
        <v>2024</v>
      </c>
      <c r="C3320" s="5">
        <f t="shared" si="256"/>
        <v>3</v>
      </c>
      <c r="D3320" s="11">
        <f t="shared" si="257"/>
        <v>45352</v>
      </c>
      <c r="E3320" s="5" t="s">
        <v>20</v>
      </c>
      <c r="F3320" s="5" t="str">
        <f t="shared" si="258"/>
        <v>META</v>
      </c>
      <c r="G3320" s="5">
        <v>0</v>
      </c>
      <c r="H3320" s="8">
        <v>114994000</v>
      </c>
      <c r="I3320" s="9">
        <f t="shared" si="259"/>
        <v>1149.94</v>
      </c>
      <c r="J3320">
        <v>0</v>
      </c>
      <c r="K3320" cm="1">
        <f t="array" ref="K3320">INDEX(T!$H$2:$H$3661, MATCH(1, (T!$D$2:$D$3661=D3320)*(T!$E$2:$E$3661=G!E3320),0))</f>
        <v>822.50358000000006</v>
      </c>
      <c r="L3320" cm="1">
        <f t="array" ref="L3320">INDEX('C'!$I$2:$I$3661, MATCH(1, ('C'!$D$2:$D$3661=D3320)*('C'!$E$2:$E$3661=G!E3320),0))</f>
        <v>651219.49075</v>
      </c>
      <c r="M3320" cm="1">
        <f t="array" ref="M3320">_xlfn.IFNA(INDEX(P!C$2:C$2862, MATCH(1, (P!$A$2:$A$2862=D3320)*(P!$B$2:$B$2862=F3320),0)),)</f>
        <v>2.1551612903225807</v>
      </c>
      <c r="N3320" cm="1">
        <f t="array" ref="N3320">_xlfn.IFNA(INDEX(Ind!$H$2:$H$6441, MATCH(1, (Ind!$A$2:$A$6441=D3320)*(Ind!$D$2:$D$6441=F3320),0)),)</f>
        <v>0</v>
      </c>
      <c r="O3320" cm="1">
        <f t="array" ref="O3320">_xlfn.IFNA(INDEX(Ind!$L$2:$L$6441, MATCH(1, (Ind!$A$2:$A$6441=D3320)*(Ind!$D$2:$D$6441=F3320),0)),)</f>
        <v>0</v>
      </c>
    </row>
    <row r="3321" spans="1:15" x14ac:dyDescent="0.2">
      <c r="A3321" s="1" t="s">
        <v>154</v>
      </c>
      <c r="B3321" s="5" t="str">
        <f t="shared" si="255"/>
        <v>2024</v>
      </c>
      <c r="C3321" s="5">
        <f t="shared" si="256"/>
        <v>3</v>
      </c>
      <c r="D3321" s="11">
        <f t="shared" si="257"/>
        <v>45352</v>
      </c>
      <c r="E3321" s="2" t="s">
        <v>21</v>
      </c>
      <c r="F3321" s="5" t="str">
        <f t="shared" si="258"/>
        <v>NARINO</v>
      </c>
      <c r="G3321" s="2">
        <v>0</v>
      </c>
      <c r="H3321" s="7">
        <v>422002000</v>
      </c>
      <c r="I3321" s="9">
        <f t="shared" si="259"/>
        <v>4220.0200000000004</v>
      </c>
      <c r="J3321">
        <v>0</v>
      </c>
      <c r="K3321" cm="1">
        <f t="array" ref="K3321">INDEX(T!$H$2:$H$3661, MATCH(1, (T!$D$2:$D$3661=D3321)*(T!$E$2:$E$3661=G!E3321),0))</f>
        <v>2494.7399999999998</v>
      </c>
      <c r="L3321" t="e" cm="1">
        <f t="array" ref="L3321">INDEX('C'!$I$2:$I$3661, MATCH(1, ('C'!$D$2:$D$3661=D3321)*('C'!$E$2:$E$3661=G!E3321),0))</f>
        <v>#N/A</v>
      </c>
      <c r="M3321" cm="1">
        <f t="array" ref="M3321">_xlfn.IFNA(INDEX(P!C$2:C$2862, MATCH(1, (P!$A$2:$A$2862=D3321)*(P!$B$2:$B$2862=F3321),0)),)</f>
        <v>0</v>
      </c>
      <c r="N3321" cm="1">
        <f t="array" ref="N3321">_xlfn.IFNA(INDEX(Ind!$H$2:$H$6441, MATCH(1, (Ind!$A$2:$A$6441=D3321)*(Ind!$D$2:$D$6441=F3321),0)),)</f>
        <v>0</v>
      </c>
      <c r="O3321" cm="1">
        <f t="array" ref="O3321">_xlfn.IFNA(INDEX(Ind!$L$2:$L$6441, MATCH(1, (Ind!$A$2:$A$6441=D3321)*(Ind!$D$2:$D$6441=F3321),0)),)</f>
        <v>0</v>
      </c>
    </row>
    <row r="3322" spans="1:15" x14ac:dyDescent="0.2">
      <c r="A3322" s="4" t="s">
        <v>154</v>
      </c>
      <c r="B3322" s="5" t="str">
        <f t="shared" si="255"/>
        <v>2024</v>
      </c>
      <c r="C3322" s="5">
        <f t="shared" si="256"/>
        <v>3</v>
      </c>
      <c r="D3322" s="11">
        <f t="shared" si="257"/>
        <v>45352</v>
      </c>
      <c r="E3322" s="5" t="s">
        <v>22</v>
      </c>
      <c r="F3322" s="5" t="str">
        <f t="shared" si="258"/>
        <v>NORTE DE SANTANDER</v>
      </c>
      <c r="G3322" s="12">
        <v>107224167</v>
      </c>
      <c r="H3322" s="8">
        <v>154718778</v>
      </c>
      <c r="I3322" s="9">
        <f t="shared" si="259"/>
        <v>1309.714725</v>
      </c>
      <c r="J3322">
        <v>0</v>
      </c>
      <c r="K3322" cm="1">
        <f t="array" ref="K3322">INDEX(T!$H$2:$H$3661, MATCH(1, (T!$D$2:$D$3661=D3322)*(T!$E$2:$E$3661=G!E3322),0))</f>
        <v>1004.31583</v>
      </c>
      <c r="L3322" cm="1">
        <f t="array" ref="L3322">INDEX('C'!$I$2:$I$3661, MATCH(1, ('C'!$D$2:$D$3661=D3322)*('C'!$E$2:$E$3661=G!E3322),0))</f>
        <v>917623.34666499996</v>
      </c>
      <c r="M3322" cm="1">
        <f t="array" ref="M3322">_xlfn.IFNA(INDEX(P!C$2:C$2862, MATCH(1, (P!$A$2:$A$2862=D3322)*(P!$B$2:$B$2862=F3322),0)),)</f>
        <v>5.613548387096774</v>
      </c>
      <c r="N3322" cm="1">
        <f t="array" ref="N3322">_xlfn.IFNA(INDEX(Ind!$H$2:$H$6441, MATCH(1, (Ind!$A$2:$A$6441=D3322)*(Ind!$D$2:$D$6441=F3322),0)),)</f>
        <v>0</v>
      </c>
      <c r="O3322" cm="1">
        <f t="array" ref="O3322">_xlfn.IFNA(INDEX(Ind!$L$2:$L$6441, MATCH(1, (Ind!$A$2:$A$6441=D3322)*(Ind!$D$2:$D$6441=F3322),0)),)</f>
        <v>0</v>
      </c>
    </row>
    <row r="3323" spans="1:15" x14ac:dyDescent="0.2">
      <c r="A3323" s="1" t="s">
        <v>154</v>
      </c>
      <c r="B3323" s="5" t="str">
        <f t="shared" si="255"/>
        <v>2024</v>
      </c>
      <c r="C3323" s="5">
        <f t="shared" si="256"/>
        <v>3</v>
      </c>
      <c r="D3323" s="11">
        <f t="shared" si="257"/>
        <v>45352</v>
      </c>
      <c r="E3323" s="2" t="s">
        <v>23</v>
      </c>
      <c r="F3323" s="5" t="str">
        <f t="shared" si="258"/>
        <v>QUINDIO</v>
      </c>
      <c r="G3323" s="2">
        <v>0</v>
      </c>
      <c r="H3323" s="7">
        <v>121018940</v>
      </c>
      <c r="I3323" s="9">
        <f t="shared" si="259"/>
        <v>1210.1894</v>
      </c>
      <c r="J3323">
        <v>0</v>
      </c>
      <c r="K3323" cm="1">
        <f t="array" ref="K3323">INDEX(T!$H$2:$H$3661, MATCH(1, (T!$D$2:$D$3661=D3323)*(T!$E$2:$E$3661=G!E3323),0))</f>
        <v>634.06871000000001</v>
      </c>
      <c r="L3323" cm="1">
        <f t="array" ref="L3323">INDEX('C'!$I$2:$I$3661, MATCH(1, ('C'!$D$2:$D$3661=D3323)*('C'!$E$2:$E$3661=G!E3323),0))</f>
        <v>2444300.57204</v>
      </c>
      <c r="M3323" cm="1">
        <f t="array" ref="M3323">_xlfn.IFNA(INDEX(P!C$2:C$2862, MATCH(1, (P!$A$2:$A$2862=D3323)*(P!$B$2:$B$2862=F3323),0)),)</f>
        <v>0</v>
      </c>
      <c r="N3323" cm="1">
        <f t="array" ref="N3323">_xlfn.IFNA(INDEX(Ind!$H$2:$H$6441, MATCH(1, (Ind!$A$2:$A$6441=D3323)*(Ind!$D$2:$D$6441=F3323),0)),)</f>
        <v>0</v>
      </c>
      <c r="O3323" cm="1">
        <f t="array" ref="O3323">_xlfn.IFNA(INDEX(Ind!$L$2:$L$6441, MATCH(1, (Ind!$A$2:$A$6441=D3323)*(Ind!$D$2:$D$6441=F3323),0)),)</f>
        <v>0</v>
      </c>
    </row>
    <row r="3324" spans="1:15" x14ac:dyDescent="0.2">
      <c r="A3324" s="4" t="s">
        <v>154</v>
      </c>
      <c r="B3324" s="5" t="str">
        <f t="shared" si="255"/>
        <v>2024</v>
      </c>
      <c r="C3324" s="5">
        <f t="shared" si="256"/>
        <v>3</v>
      </c>
      <c r="D3324" s="11">
        <f t="shared" si="257"/>
        <v>45352</v>
      </c>
      <c r="E3324" s="5" t="s">
        <v>24</v>
      </c>
      <c r="F3324" s="5" t="str">
        <f t="shared" si="258"/>
        <v>RISARALDA</v>
      </c>
      <c r="G3324" s="5">
        <v>0</v>
      </c>
      <c r="H3324" s="8">
        <v>115857452</v>
      </c>
      <c r="I3324" s="9">
        <f t="shared" si="259"/>
        <v>1158.5745199999999</v>
      </c>
      <c r="J3324">
        <v>0</v>
      </c>
      <c r="K3324" cm="1">
        <f t="array" ref="K3324">INDEX(T!$H$2:$H$3661, MATCH(1, (T!$D$2:$D$3661=D3324)*(T!$E$2:$E$3661=G!E3324),0))</f>
        <v>640.39566000000002</v>
      </c>
      <c r="L3324" cm="1">
        <f t="array" ref="L3324">INDEX('C'!$I$2:$I$3661, MATCH(1, ('C'!$D$2:$D$3661=D3324)*('C'!$E$2:$E$3661=G!E3324),0))</f>
        <v>3574221.7769800001</v>
      </c>
      <c r="M3324" cm="1">
        <f t="array" ref="M3324">_xlfn.IFNA(INDEX(P!C$2:C$2862, MATCH(1, (P!$A$2:$A$2862=D3324)*(P!$B$2:$B$2862=F3324),0)),)</f>
        <v>0</v>
      </c>
      <c r="N3324" cm="1">
        <f t="array" ref="N3324">_xlfn.IFNA(INDEX(Ind!$H$2:$H$6441, MATCH(1, (Ind!$A$2:$A$6441=D3324)*(Ind!$D$2:$D$6441=F3324),0)),)</f>
        <v>225.79855157672301</v>
      </c>
      <c r="O3324" cm="1">
        <f t="array" ref="O3324">_xlfn.IFNA(INDEX(Ind!$L$2:$L$6441, MATCH(1, (Ind!$A$2:$A$6441=D3324)*(Ind!$D$2:$D$6441=F3324),0)),)</f>
        <v>116.49080669607601</v>
      </c>
    </row>
    <row r="3325" spans="1:15" x14ac:dyDescent="0.2">
      <c r="A3325" s="1" t="s">
        <v>154</v>
      </c>
      <c r="B3325" s="5" t="str">
        <f t="shared" si="255"/>
        <v>2024</v>
      </c>
      <c r="C3325" s="5">
        <f t="shared" si="256"/>
        <v>3</v>
      </c>
      <c r="D3325" s="11">
        <f t="shared" si="257"/>
        <v>45352</v>
      </c>
      <c r="E3325" s="2" t="s">
        <v>25</v>
      </c>
      <c r="F3325" s="5" t="str">
        <f t="shared" si="258"/>
        <v>SANTANDER</v>
      </c>
      <c r="G3325" s="2">
        <v>74486786</v>
      </c>
      <c r="H3325" s="7">
        <v>187316614</v>
      </c>
      <c r="I3325" s="9">
        <f t="shared" si="259"/>
        <v>1309.0170000000001</v>
      </c>
      <c r="J3325">
        <v>0</v>
      </c>
      <c r="K3325" cm="1">
        <f t="array" ref="K3325">INDEX(T!$H$2:$H$3661, MATCH(1, (T!$D$2:$D$3661=D3325)*(T!$E$2:$E$3661=G!E3325),0))</f>
        <v>854.21182999999996</v>
      </c>
      <c r="L3325" cm="1">
        <f t="array" ref="L3325">INDEX('C'!$I$2:$I$3661, MATCH(1, ('C'!$D$2:$D$3661=D3325)*('C'!$E$2:$E$3661=G!E3325),0))</f>
        <v>2142263.6218900001</v>
      </c>
      <c r="M3325" cm="1">
        <f t="array" ref="M3325">_xlfn.IFNA(INDEX(P!C$2:C$2862, MATCH(1, (P!$A$2:$A$2862=D3325)*(P!$B$2:$B$2862=F3325),0)),)</f>
        <v>20.716129032258067</v>
      </c>
      <c r="N3325" cm="1">
        <f t="array" ref="N3325">_xlfn.IFNA(INDEX(Ind!$H$2:$H$6441, MATCH(1, (Ind!$A$2:$A$6441=D3325)*(Ind!$D$2:$D$6441=F3325),0)),)</f>
        <v>153.50808114814501</v>
      </c>
      <c r="O3325" cm="1">
        <f t="array" ref="O3325">_xlfn.IFNA(INDEX(Ind!$L$2:$L$6441, MATCH(1, (Ind!$A$2:$A$6441=D3325)*(Ind!$D$2:$D$6441=F3325),0)),)</f>
        <v>103.8693804518</v>
      </c>
    </row>
    <row r="3326" spans="1:15" x14ac:dyDescent="0.2">
      <c r="A3326" s="4" t="s">
        <v>154</v>
      </c>
      <c r="B3326" s="5" t="str">
        <f t="shared" si="255"/>
        <v>2024</v>
      </c>
      <c r="C3326" s="5">
        <f t="shared" si="256"/>
        <v>3</v>
      </c>
      <c r="D3326" s="11">
        <f t="shared" si="257"/>
        <v>45352</v>
      </c>
      <c r="E3326" s="5" t="s">
        <v>27</v>
      </c>
      <c r="F3326" s="5" t="str">
        <f t="shared" si="258"/>
        <v>TOLIMA</v>
      </c>
      <c r="G3326" s="5">
        <v>0</v>
      </c>
      <c r="H3326" s="8">
        <v>103207400</v>
      </c>
      <c r="I3326" s="9">
        <f t="shared" si="259"/>
        <v>1032.0740000000001</v>
      </c>
      <c r="J3326">
        <v>0</v>
      </c>
      <c r="K3326" cm="1">
        <f t="array" ref="K3326">INDEX(T!$H$2:$H$3661, MATCH(1, (T!$D$2:$D$3661=D3326)*(T!$E$2:$E$3661=G!E3326),0))</f>
        <v>630.46799999999996</v>
      </c>
      <c r="L3326" cm="1">
        <f t="array" ref="L3326">INDEX('C'!$I$2:$I$3661, MATCH(1, ('C'!$D$2:$D$3661=D3326)*('C'!$E$2:$E$3661=G!E3326),0))</f>
        <v>98098.804000000004</v>
      </c>
      <c r="M3326" cm="1">
        <f t="array" ref="M3326">_xlfn.IFNA(INDEX(P!C$2:C$2862, MATCH(1, (P!$A$2:$A$2862=D3326)*(P!$B$2:$B$2862=F3326),0)),)</f>
        <v>1.4748387096774191</v>
      </c>
      <c r="N3326" cm="1">
        <f t="array" ref="N3326">_xlfn.IFNA(INDEX(Ind!$H$2:$H$6441, MATCH(1, (Ind!$A$2:$A$6441=D3326)*(Ind!$D$2:$D$6441=F3326),0)),)</f>
        <v>122.252985397033</v>
      </c>
      <c r="O3326" cm="1">
        <f t="array" ref="O3326">_xlfn.IFNA(INDEX(Ind!$L$2:$L$6441, MATCH(1, (Ind!$A$2:$A$6441=D3326)*(Ind!$D$2:$D$6441=F3326),0)),)</f>
        <v>95.094056621461107</v>
      </c>
    </row>
    <row r="3327" spans="1:15" x14ac:dyDescent="0.2">
      <c r="A3327" s="1" t="s">
        <v>154</v>
      </c>
      <c r="B3327" s="5" t="str">
        <f t="shared" si="255"/>
        <v>2024</v>
      </c>
      <c r="C3327" s="5">
        <f t="shared" si="256"/>
        <v>3</v>
      </c>
      <c r="D3327" s="11">
        <f t="shared" si="257"/>
        <v>45352</v>
      </c>
      <c r="E3327" s="2" t="s">
        <v>28</v>
      </c>
      <c r="F3327" s="5" t="str">
        <f t="shared" si="258"/>
        <v>VALLE DEL CAUCA</v>
      </c>
      <c r="G3327" s="13">
        <v>111296911</v>
      </c>
      <c r="H3327" s="3">
        <v>0</v>
      </c>
      <c r="I3327" s="9">
        <f t="shared" si="259"/>
        <v>1112.96911</v>
      </c>
      <c r="J3327">
        <v>0</v>
      </c>
      <c r="K3327" cm="1">
        <f t="array" ref="K3327">INDEX(T!$H$2:$H$3661, MATCH(1, (T!$D$2:$D$3661=D3327)*(T!$E$2:$E$3661=G!E3327),0))</f>
        <v>1073.9015400000001</v>
      </c>
      <c r="L3327" cm="1">
        <f t="array" ref="L3327">INDEX('C'!$I$2:$I$3661, MATCH(1, ('C'!$D$2:$D$3661=D3327)*('C'!$E$2:$E$3661=G!E3327),0))</f>
        <v>32633378.92083</v>
      </c>
      <c r="M3327" cm="1">
        <f t="array" ref="M3327">_xlfn.IFNA(INDEX(P!C$2:C$2862, MATCH(1, (P!$A$2:$A$2862=D3327)*(P!$B$2:$B$2862=F3327),0)),)</f>
        <v>0</v>
      </c>
      <c r="N3327" cm="1">
        <f t="array" ref="N3327">_xlfn.IFNA(INDEX(Ind!$H$2:$H$6441, MATCH(1, (Ind!$A$2:$A$6441=D3327)*(Ind!$D$2:$D$6441=F3327),0)),)</f>
        <v>159.270508864481</v>
      </c>
      <c r="O3327" cm="1">
        <f t="array" ref="O3327">_xlfn.IFNA(INDEX(Ind!$L$2:$L$6441, MATCH(1, (Ind!$A$2:$A$6441=D3327)*(Ind!$D$2:$D$6441=F3327),0)),)</f>
        <v>100.60721340259001</v>
      </c>
    </row>
    <row r="3328" spans="1:15" x14ac:dyDescent="0.2">
      <c r="A3328" s="4" t="s">
        <v>154</v>
      </c>
      <c r="B3328" s="5" t="str">
        <f t="shared" si="255"/>
        <v>2024</v>
      </c>
      <c r="C3328" s="5">
        <f t="shared" si="256"/>
        <v>3</v>
      </c>
      <c r="D3328" s="11">
        <f t="shared" si="257"/>
        <v>45352</v>
      </c>
      <c r="E3328" s="5" t="s">
        <v>74</v>
      </c>
      <c r="F3328" s="5" t="str">
        <f t="shared" si="258"/>
        <v>ARAUCA</v>
      </c>
      <c r="G3328" s="5">
        <v>0</v>
      </c>
      <c r="H3328" s="8">
        <v>112850000</v>
      </c>
      <c r="I3328" s="9">
        <f t="shared" si="259"/>
        <v>1128.5</v>
      </c>
      <c r="J3328">
        <v>0</v>
      </c>
      <c r="K3328" cm="1">
        <f t="array" ref="K3328">INDEX(T!$H$2:$H$3661, MATCH(1, (T!$D$2:$D$3661=D3328)*(T!$E$2:$E$3661=G!E3328),0))</f>
        <v>1352.06</v>
      </c>
      <c r="L3328" cm="1">
        <f t="array" ref="L3328">INDEX('C'!$I$2:$I$3661, MATCH(1, ('C'!$D$2:$D$3661=D3328)*('C'!$E$2:$E$3661=G!E3328),0))</f>
        <v>46069</v>
      </c>
      <c r="M3328" cm="1">
        <f t="array" ref="M3328">_xlfn.IFNA(INDEX(P!C$2:C$2862, MATCH(1, (P!$A$2:$A$2862=D3328)*(P!$B$2:$B$2862=F3328),0)),)</f>
        <v>1.5774193548387097</v>
      </c>
      <c r="N3328" cm="1">
        <f t="array" ref="N3328">_xlfn.IFNA(INDEX(Ind!$H$2:$H$6441, MATCH(1, (Ind!$A$2:$A$6441=D3328)*(Ind!$D$2:$D$6441=F3328),0)),)</f>
        <v>0</v>
      </c>
      <c r="O3328" cm="1">
        <f t="array" ref="O3328">_xlfn.IFNA(INDEX(Ind!$L$2:$L$6441, MATCH(1, (Ind!$A$2:$A$6441=D3328)*(Ind!$D$2:$D$6441=F3328),0)),)</f>
        <v>0</v>
      </c>
    </row>
    <row r="3329" spans="1:15" x14ac:dyDescent="0.2">
      <c r="A3329" s="1" t="s">
        <v>154</v>
      </c>
      <c r="B3329" s="5" t="str">
        <f t="shared" si="255"/>
        <v>2024</v>
      </c>
      <c r="C3329" s="5">
        <f t="shared" si="256"/>
        <v>3</v>
      </c>
      <c r="D3329" s="11">
        <f t="shared" si="257"/>
        <v>45352</v>
      </c>
      <c r="E3329" s="2" t="s">
        <v>29</v>
      </c>
      <c r="F3329" s="5" t="str">
        <f t="shared" si="258"/>
        <v>CASANARE</v>
      </c>
      <c r="G3329" s="2">
        <v>0</v>
      </c>
      <c r="H3329" s="3">
        <v>75195579</v>
      </c>
      <c r="I3329" s="9">
        <f t="shared" si="259"/>
        <v>751.95578999999998</v>
      </c>
      <c r="J3329">
        <v>0</v>
      </c>
      <c r="K3329" cm="1">
        <f t="array" ref="K3329">INDEX(T!$H$2:$H$3661, MATCH(1, (T!$D$2:$D$3661=D3329)*(T!$E$2:$E$3661=G!E3329),0))</f>
        <v>110.7093</v>
      </c>
      <c r="L3329" cm="1">
        <f t="array" ref="L3329">INDEX('C'!$I$2:$I$3661, MATCH(1, ('C'!$D$2:$D$3661=D3329)*('C'!$E$2:$E$3661=G!E3329),0))</f>
        <v>561013.20036000002</v>
      </c>
      <c r="M3329" cm="1">
        <f t="array" ref="M3329">_xlfn.IFNA(INDEX(P!C$2:C$2862, MATCH(1, (P!$A$2:$A$2862=D3329)*(P!$B$2:$B$2862=F3329),0)),)</f>
        <v>584.31064516129027</v>
      </c>
      <c r="N3329" cm="1">
        <f t="array" ref="N3329">_xlfn.IFNA(INDEX(Ind!$H$2:$H$6441, MATCH(1, (Ind!$A$2:$A$6441=D3329)*(Ind!$D$2:$D$6441=F3329),0)),)</f>
        <v>0</v>
      </c>
      <c r="O3329" cm="1">
        <f t="array" ref="O3329">_xlfn.IFNA(INDEX(Ind!$L$2:$L$6441, MATCH(1, (Ind!$A$2:$A$6441=D3329)*(Ind!$D$2:$D$6441=F3329),0)),)</f>
        <v>0</v>
      </c>
    </row>
    <row r="3330" spans="1:15" x14ac:dyDescent="0.2">
      <c r="A3330" s="4" t="s">
        <v>154</v>
      </c>
      <c r="B3330" s="5" t="str">
        <f t="shared" si="255"/>
        <v>2024</v>
      </c>
      <c r="C3330" s="5">
        <f t="shared" si="256"/>
        <v>3</v>
      </c>
      <c r="D3330" s="11">
        <f t="shared" si="257"/>
        <v>45352</v>
      </c>
      <c r="E3330" s="5" t="s">
        <v>30</v>
      </c>
      <c r="F3330" s="5" t="str">
        <f t="shared" si="258"/>
        <v>PUTUMAYO</v>
      </c>
      <c r="G3330" s="5">
        <v>0</v>
      </c>
      <c r="H3330" s="6">
        <v>87414000</v>
      </c>
      <c r="I3330" s="9">
        <f t="shared" si="259"/>
        <v>874.14</v>
      </c>
      <c r="J3330">
        <v>0</v>
      </c>
      <c r="K3330" cm="1">
        <f t="array" ref="K3330">INDEX(T!$H$2:$H$3661, MATCH(1, (T!$D$2:$D$3661=D3330)*(T!$E$2:$E$3661=G!E3330),0))</f>
        <v>4100.32</v>
      </c>
      <c r="L3330" cm="1">
        <f t="array" ref="L3330">INDEX('C'!$I$2:$I$3661, MATCH(1, ('C'!$D$2:$D$3661=D3330)*('C'!$E$2:$E$3661=G!E3330),0))</f>
        <v>56056.833330000001</v>
      </c>
      <c r="M3330" cm="1">
        <f t="array" ref="M3330">_xlfn.IFNA(INDEX(P!C$2:C$2862, MATCH(1, (P!$A$2:$A$2862=D3330)*(P!$B$2:$B$2862=F3330),0)),)</f>
        <v>2.4261290322580642</v>
      </c>
      <c r="N3330" cm="1">
        <f t="array" ref="N3330">_xlfn.IFNA(INDEX(Ind!$H$2:$H$6441, MATCH(1, (Ind!$A$2:$A$6441=D3330)*(Ind!$D$2:$D$6441=F3330),0)),)</f>
        <v>0</v>
      </c>
      <c r="O3330" cm="1">
        <f t="array" ref="O3330">_xlfn.IFNA(INDEX(Ind!$L$2:$L$6441, MATCH(1, (Ind!$A$2:$A$6441=D3330)*(Ind!$D$2:$D$6441=F3330),0)),)</f>
        <v>0</v>
      </c>
    </row>
    <row r="3331" spans="1:15" x14ac:dyDescent="0.2">
      <c r="A3331" s="1" t="s">
        <v>154</v>
      </c>
      <c r="B3331" s="5" t="str">
        <f t="shared" ref="B3331:B3394" si="260">MID(A3331,7,20)</f>
        <v>2024</v>
      </c>
      <c r="C3331" s="5">
        <f t="shared" ref="C3331:C3394" si="261">IF(MID(A3331,1,3)="Jan",1,
IF(MID(A3331,1,3)="Feb",2,
IF(MID(A3331,1,3)="Mar",3,
IF(MID(A3331,1,3)="Apr",4,
IF(MID(A3331,1,3)="May",5,
IF(MID(A3331,1,3)="Jun",6,
IF(MID(A3331,1,3)="Jul",7,
IF(MID(A3331,1,3)="Aug",8,
IF(MID(A3331,1,3)="Sep",9,
IF(MID(A3331,1,3)="Oct",10,
IF(MID(A3331,1,3)="Nov",11,
IF(MID(A3331,1,3)="Dec",12))))))))))))</f>
        <v>3</v>
      </c>
      <c r="D3331" s="11">
        <f t="shared" ref="D3331:D3394" si="262">DATE(B3331,C3331,1)</f>
        <v>45352</v>
      </c>
      <c r="E3331" s="2" t="s">
        <v>31</v>
      </c>
      <c r="F3331" s="5" t="str">
        <f t="shared" ref="F3331:F3394" si="263">MID(E3331,5,100)</f>
        <v>GUAVIARE</v>
      </c>
      <c r="G3331" s="2">
        <v>0</v>
      </c>
      <c r="H3331" s="7">
        <v>114994000</v>
      </c>
      <c r="I3331" s="9">
        <f t="shared" ref="I3331:I3394" si="264">IF(G3331=0,H3331/100000,IF(H3331=0,G3331/100000,((G3331+H3331)/2)/100000))</f>
        <v>1149.94</v>
      </c>
      <c r="J3331">
        <v>0</v>
      </c>
      <c r="K3331" cm="1">
        <f t="array" ref="K3331">INDEX(T!$H$2:$H$3661, MATCH(1, (T!$D$2:$D$3661=D3331)*(T!$E$2:$E$3661=G!E3331),0))</f>
        <v>2391.2199999999998</v>
      </c>
      <c r="L3331" cm="1">
        <f t="array" ref="L3331">INDEX('C'!$I$2:$I$3661, MATCH(1, ('C'!$D$2:$D$3661=D3331)*('C'!$E$2:$E$3661=G!E3331),0))</f>
        <v>56929.04</v>
      </c>
      <c r="M3331" cm="1">
        <f t="array" ref="M3331">_xlfn.IFNA(INDEX(P!C$2:C$2862, MATCH(1, (P!$A$2:$A$2862=D3331)*(P!$B$2:$B$2862=F3331),0)),)</f>
        <v>0</v>
      </c>
      <c r="N3331" cm="1">
        <f t="array" ref="N3331">_xlfn.IFNA(INDEX(Ind!$H$2:$H$6441, MATCH(1, (Ind!$A$2:$A$6441=D3331)*(Ind!$D$2:$D$6441=F3331),0)),)</f>
        <v>0</v>
      </c>
      <c r="O3331" cm="1">
        <f t="array" ref="O3331">_xlfn.IFNA(INDEX(Ind!$L$2:$L$6441, MATCH(1, (Ind!$A$2:$A$6441=D3331)*(Ind!$D$2:$D$6441=F3331),0)),)</f>
        <v>0</v>
      </c>
    </row>
    <row r="3332" spans="1:15" x14ac:dyDescent="0.2">
      <c r="A3332" s="4" t="s">
        <v>155</v>
      </c>
      <c r="B3332" s="5" t="str">
        <f t="shared" si="260"/>
        <v>2024</v>
      </c>
      <c r="C3332" s="5">
        <f t="shared" si="261"/>
        <v>4</v>
      </c>
      <c r="D3332" s="11">
        <f t="shared" si="262"/>
        <v>45383</v>
      </c>
      <c r="E3332" s="5" t="s">
        <v>5</v>
      </c>
      <c r="F3332" s="5" t="str">
        <f t="shared" si="263"/>
        <v>ANTIOQUIA</v>
      </c>
      <c r="G3332" s="5">
        <v>98390000</v>
      </c>
      <c r="H3332" s="6">
        <v>84814667</v>
      </c>
      <c r="I3332" s="9">
        <f t="shared" si="264"/>
        <v>916.02333499999997</v>
      </c>
      <c r="J3332">
        <v>0</v>
      </c>
      <c r="K3332" cm="1">
        <f t="array" ref="K3332">INDEX(T!$H$2:$H$3661, MATCH(1, (T!$D$2:$D$3661=D3332)*(T!$E$2:$E$3661=G!E3332),0))</f>
        <v>666.94727499999999</v>
      </c>
      <c r="L3332" cm="1">
        <f t="array" ref="L3332">INDEX('C'!$I$2:$I$3661, MATCH(1, ('C'!$D$2:$D$3661=D3332)*('C'!$E$2:$E$3661=G!E3332),0))</f>
        <v>13542558.564999999</v>
      </c>
      <c r="M3332" cm="1">
        <f t="array" ref="M3332">_xlfn.IFNA(INDEX(P!C$2:C$2862, MATCH(1, (P!$A$2:$A$2862=D3332)*(P!$B$2:$B$2862=F3332),0)),)</f>
        <v>0</v>
      </c>
      <c r="N3332" cm="1">
        <f t="array" ref="N3332">_xlfn.IFNA(INDEX(Ind!$H$2:$H$6441, MATCH(1, (Ind!$A$2:$A$6441=D3332)*(Ind!$D$2:$D$6441=F3332),0)),)</f>
        <v>151.31192200587</v>
      </c>
      <c r="O3332" cm="1">
        <f t="array" ref="O3332">_xlfn.IFNA(INDEX(Ind!$L$2:$L$6441, MATCH(1, (Ind!$A$2:$A$6441=D3332)*(Ind!$D$2:$D$6441=F3332),0)),)</f>
        <v>94.394239506069596</v>
      </c>
    </row>
    <row r="3333" spans="1:15" x14ac:dyDescent="0.2">
      <c r="A3333" s="1" t="s">
        <v>155</v>
      </c>
      <c r="B3333" s="5" t="str">
        <f t="shared" si="260"/>
        <v>2024</v>
      </c>
      <c r="C3333" s="5">
        <f t="shared" si="261"/>
        <v>4</v>
      </c>
      <c r="D3333" s="11">
        <f t="shared" si="262"/>
        <v>45383</v>
      </c>
      <c r="E3333" s="2" t="s">
        <v>6</v>
      </c>
      <c r="F3333" s="5" t="str">
        <f t="shared" si="263"/>
        <v>ATLANTICO</v>
      </c>
      <c r="G3333" s="13">
        <v>147529032</v>
      </c>
      <c r="H3333" s="3">
        <v>0</v>
      </c>
      <c r="I3333" s="9">
        <f t="shared" si="264"/>
        <v>1475.2903200000001</v>
      </c>
      <c r="J3333">
        <v>0</v>
      </c>
      <c r="K3333" cm="1">
        <f t="array" ref="K3333">INDEX(T!$H$2:$H$3661, MATCH(1, (T!$D$2:$D$3661=D3333)*(T!$E$2:$E$3661=G!E3333),0))</f>
        <v>428.62169999999998</v>
      </c>
      <c r="L3333" cm="1">
        <f t="array" ref="L3333">INDEX('C'!$I$2:$I$3661, MATCH(1, ('C'!$D$2:$D$3661=D3333)*('C'!$E$2:$E$3661=G!E3333),0))</f>
        <v>19541321.343400002</v>
      </c>
      <c r="M3333" cm="1">
        <f t="array" ref="M3333">_xlfn.IFNA(INDEX(P!C$2:C$2862, MATCH(1, (P!$A$2:$A$2862=D3333)*(P!$B$2:$B$2862=F3333),0)),)</f>
        <v>32.841290322580647</v>
      </c>
      <c r="N3333" cm="1">
        <f t="array" ref="N3333">_xlfn.IFNA(INDEX(Ind!$H$2:$H$6441, MATCH(1, (Ind!$A$2:$A$6441=D3333)*(Ind!$D$2:$D$6441=F3333),0)),)</f>
        <v>169.68796196904401</v>
      </c>
      <c r="O3333" cm="1">
        <f t="array" ref="O3333">_xlfn.IFNA(INDEX(Ind!$L$2:$L$6441, MATCH(1, (Ind!$A$2:$A$6441=D3333)*(Ind!$D$2:$D$6441=F3333),0)),)</f>
        <v>109.207479493524</v>
      </c>
    </row>
    <row r="3334" spans="1:15" x14ac:dyDescent="0.2">
      <c r="A3334" s="4" t="s">
        <v>155</v>
      </c>
      <c r="B3334" s="5" t="str">
        <f t="shared" si="260"/>
        <v>2024</v>
      </c>
      <c r="C3334" s="5">
        <f t="shared" si="261"/>
        <v>4</v>
      </c>
      <c r="D3334" s="11">
        <f t="shared" si="262"/>
        <v>45383</v>
      </c>
      <c r="E3334" s="5" t="s">
        <v>7</v>
      </c>
      <c r="F3334" s="5" t="str">
        <f t="shared" si="263"/>
        <v>BOGOTA, D.C.</v>
      </c>
      <c r="G3334" s="5">
        <v>0</v>
      </c>
      <c r="H3334" s="8">
        <v>100295000</v>
      </c>
      <c r="I3334" s="9">
        <f t="shared" si="264"/>
        <v>1002.95</v>
      </c>
      <c r="J3334">
        <v>0</v>
      </c>
      <c r="K3334" cm="1">
        <f t="array" ref="K3334">INDEX(T!$H$2:$H$3661, MATCH(1, (T!$D$2:$D$3661=D3334)*(T!$E$2:$E$3661=G!E3334),0))</f>
        <v>563.77</v>
      </c>
      <c r="L3334" cm="1">
        <f t="array" ref="L3334">INDEX('C'!$I$2:$I$3661, MATCH(1, ('C'!$D$2:$D$3661=D3334)*('C'!$E$2:$E$3661=G!E3334),0))</f>
        <v>54100012</v>
      </c>
      <c r="M3334" cm="1">
        <f t="array" ref="M3334">_xlfn.IFNA(INDEX(P!C$2:C$2862, MATCH(1, (P!$A$2:$A$2862=D3334)*(P!$B$2:$B$2862=F3334),0)),)</f>
        <v>0</v>
      </c>
      <c r="N3334" cm="1">
        <f t="array" ref="N3334">_xlfn.IFNA(INDEX(Ind!$H$2:$H$6441, MATCH(1, (Ind!$A$2:$A$6441=D3334)*(Ind!$D$2:$D$6441=F3334),0)),)</f>
        <v>154.17249160250401</v>
      </c>
      <c r="O3334" cm="1">
        <f t="array" ref="O3334">_xlfn.IFNA(INDEX(Ind!$L$2:$L$6441, MATCH(1, (Ind!$A$2:$A$6441=D3334)*(Ind!$D$2:$D$6441=F3334),0)),)</f>
        <v>94.916623426709407</v>
      </c>
    </row>
    <row r="3335" spans="1:15" x14ac:dyDescent="0.2">
      <c r="A3335" s="1" t="s">
        <v>155</v>
      </c>
      <c r="B3335" s="5" t="str">
        <f t="shared" si="260"/>
        <v>2024</v>
      </c>
      <c r="C3335" s="5">
        <f t="shared" si="261"/>
        <v>4</v>
      </c>
      <c r="D3335" s="11">
        <f t="shared" si="262"/>
        <v>45383</v>
      </c>
      <c r="E3335" s="2" t="s">
        <v>8</v>
      </c>
      <c r="F3335" s="5" t="str">
        <f t="shared" si="263"/>
        <v>BOLIVAR</v>
      </c>
      <c r="G3335" s="13">
        <v>146849586</v>
      </c>
      <c r="H3335" s="7">
        <v>110628667</v>
      </c>
      <c r="I3335" s="9">
        <f t="shared" si="264"/>
        <v>1287.391265</v>
      </c>
      <c r="J3335">
        <v>0</v>
      </c>
      <c r="K3335" cm="1">
        <f t="array" ref="K3335">INDEX(T!$H$2:$H$3661, MATCH(1, (T!$D$2:$D$3661=D3335)*(T!$E$2:$E$3661=G!E3335),0))</f>
        <v>431.25579499999998</v>
      </c>
      <c r="L3335" cm="1">
        <f t="array" ref="L3335">INDEX('C'!$I$2:$I$3661, MATCH(1, ('C'!$D$2:$D$3661=D3335)*('C'!$E$2:$E$3661=G!E3335),0))</f>
        <v>11716741.944225</v>
      </c>
      <c r="M3335" cm="1">
        <f t="array" ref="M3335">_xlfn.IFNA(INDEX(P!C$2:C$2862, MATCH(1, (P!$A$2:$A$2862=D3335)*(P!$B$2:$B$2862=F3335),0)),)</f>
        <v>0.94838709677419353</v>
      </c>
      <c r="N3335" cm="1">
        <f t="array" ref="N3335">_xlfn.IFNA(INDEX(Ind!$H$2:$H$6441, MATCH(1, (Ind!$A$2:$A$6441=D3335)*(Ind!$D$2:$D$6441=F3335),0)),)</f>
        <v>163.17313816502099</v>
      </c>
      <c r="O3335" cm="1">
        <f t="array" ref="O3335">_xlfn.IFNA(INDEX(Ind!$L$2:$L$6441, MATCH(1, (Ind!$A$2:$A$6441=D3335)*(Ind!$D$2:$D$6441=F3335),0)),)</f>
        <v>104.400744911985</v>
      </c>
    </row>
    <row r="3336" spans="1:15" x14ac:dyDescent="0.2">
      <c r="A3336" s="4" t="s">
        <v>155</v>
      </c>
      <c r="B3336" s="5" t="str">
        <f t="shared" si="260"/>
        <v>2024</v>
      </c>
      <c r="C3336" s="5">
        <f t="shared" si="261"/>
        <v>4</v>
      </c>
      <c r="D3336" s="11">
        <f t="shared" si="262"/>
        <v>45383</v>
      </c>
      <c r="E3336" s="5" t="s">
        <v>9</v>
      </c>
      <c r="F3336" s="5" t="str">
        <f t="shared" si="263"/>
        <v>BOYACA</v>
      </c>
      <c r="G3336" s="5">
        <v>47795929</v>
      </c>
      <c r="H3336" s="8">
        <v>126310000</v>
      </c>
      <c r="I3336" s="9">
        <f t="shared" si="264"/>
        <v>870.52964499999996</v>
      </c>
      <c r="J3336">
        <v>0</v>
      </c>
      <c r="K3336" cm="1">
        <f t="array" ref="K3336">INDEX(T!$H$2:$H$3661, MATCH(1, (T!$D$2:$D$3661=D3336)*(T!$E$2:$E$3661=G!E3336),0))</f>
        <v>346.39554500000003</v>
      </c>
      <c r="L3336" cm="1">
        <f t="array" ref="L3336">INDEX('C'!$I$2:$I$3661, MATCH(1, ('C'!$D$2:$D$3661=D3336)*('C'!$E$2:$E$3661=G!E3336),0))</f>
        <v>4831039.60255</v>
      </c>
      <c r="M3336" cm="1">
        <f t="array" ref="M3336">_xlfn.IFNA(INDEX(P!C$2:C$2862, MATCH(1, (P!$A$2:$A$2862=D3336)*(P!$B$2:$B$2862=F3336),0)),)</f>
        <v>42.158064516129031</v>
      </c>
      <c r="N3336" cm="1">
        <f t="array" ref="N3336">_xlfn.IFNA(INDEX(Ind!$H$2:$H$6441, MATCH(1, (Ind!$A$2:$A$6441=D3336)*(Ind!$D$2:$D$6441=F3336),0)),)</f>
        <v>178.741700970822</v>
      </c>
      <c r="O3336" cm="1">
        <f t="array" ref="O3336">_xlfn.IFNA(INDEX(Ind!$L$2:$L$6441, MATCH(1, (Ind!$A$2:$A$6441=D3336)*(Ind!$D$2:$D$6441=F3336),0)),)</f>
        <v>104.77691492105301</v>
      </c>
    </row>
    <row r="3337" spans="1:15" x14ac:dyDescent="0.2">
      <c r="A3337" s="1" t="s">
        <v>155</v>
      </c>
      <c r="B3337" s="5" t="str">
        <f t="shared" si="260"/>
        <v>2024</v>
      </c>
      <c r="C3337" s="5">
        <f t="shared" si="261"/>
        <v>4</v>
      </c>
      <c r="D3337" s="11">
        <f t="shared" si="262"/>
        <v>45383</v>
      </c>
      <c r="E3337" s="2" t="s">
        <v>10</v>
      </c>
      <c r="F3337" s="5" t="str">
        <f t="shared" si="263"/>
        <v>CALDAS</v>
      </c>
      <c r="G3337" s="2">
        <v>0</v>
      </c>
      <c r="H3337" s="7">
        <v>121489626</v>
      </c>
      <c r="I3337" s="9">
        <f t="shared" si="264"/>
        <v>1214.89626</v>
      </c>
      <c r="J3337">
        <v>0</v>
      </c>
      <c r="K3337" cm="1">
        <f t="array" ref="K3337">INDEX(T!$H$2:$H$3661, MATCH(1, (T!$D$2:$D$3661=D3337)*(T!$E$2:$E$3661=G!E3337),0))</f>
        <v>602.57559000000003</v>
      </c>
      <c r="L3337" cm="1">
        <f t="array" ref="L3337">INDEX('C'!$I$2:$I$3661, MATCH(1, ('C'!$D$2:$D$3661=D3337)*('C'!$E$2:$E$3661=G!E3337),0))</f>
        <v>2439712.6557300002</v>
      </c>
      <c r="M3337" cm="1">
        <f t="array" ref="M3337">_xlfn.IFNA(INDEX(P!C$2:C$2862, MATCH(1, (P!$A$2:$A$2862=D3337)*(P!$B$2:$B$2862=F3337),0)),)</f>
        <v>0</v>
      </c>
      <c r="N3337" cm="1">
        <f t="array" ref="N3337">_xlfn.IFNA(INDEX(Ind!$H$2:$H$6441, MATCH(1, (Ind!$A$2:$A$6441=D3337)*(Ind!$D$2:$D$6441=F3337),0)),)</f>
        <v>160.03334797119999</v>
      </c>
      <c r="O3337" cm="1">
        <f t="array" ref="O3337">_xlfn.IFNA(INDEX(Ind!$L$2:$L$6441, MATCH(1, (Ind!$A$2:$A$6441=D3337)*(Ind!$D$2:$D$6441=F3337),0)),)</f>
        <v>97.0108164751434</v>
      </c>
    </row>
    <row r="3338" spans="1:15" x14ac:dyDescent="0.2">
      <c r="A3338" s="4" t="s">
        <v>155</v>
      </c>
      <c r="B3338" s="5" t="str">
        <f t="shared" si="260"/>
        <v>2024</v>
      </c>
      <c r="C3338" s="5">
        <f t="shared" si="261"/>
        <v>4</v>
      </c>
      <c r="D3338" s="11">
        <f t="shared" si="262"/>
        <v>45383</v>
      </c>
      <c r="E3338" s="5" t="s">
        <v>12</v>
      </c>
      <c r="F3338" s="5" t="str">
        <f t="shared" si="263"/>
        <v>CAUCA</v>
      </c>
      <c r="G3338" s="12">
        <v>105586000</v>
      </c>
      <c r="H3338" s="6">
        <v>0</v>
      </c>
      <c r="I3338" s="9">
        <f t="shared" si="264"/>
        <v>1055.8599999999999</v>
      </c>
      <c r="J3338">
        <v>0</v>
      </c>
      <c r="K3338" cm="1">
        <f t="array" ref="K3338">INDEX(T!$H$2:$H$3661, MATCH(1, (T!$D$2:$D$3661=D3338)*(T!$E$2:$E$3661=G!E3338),0))</f>
        <v>1164.42</v>
      </c>
      <c r="L3338" cm="1">
        <f t="array" ref="L3338">INDEX('C'!$I$2:$I$3661, MATCH(1, ('C'!$D$2:$D$3661=D3338)*('C'!$E$2:$E$3661=G!E3338),0))</f>
        <v>34166973.259999998</v>
      </c>
      <c r="M3338" cm="1">
        <f t="array" ref="M3338">_xlfn.IFNA(INDEX(P!C$2:C$2862, MATCH(1, (P!$A$2:$A$2862=D3338)*(P!$B$2:$B$2862=F3338),0)),)</f>
        <v>0</v>
      </c>
      <c r="N3338" cm="1">
        <f t="array" ref="N3338">_xlfn.IFNA(INDEX(Ind!$H$2:$H$6441, MATCH(1, (Ind!$A$2:$A$6441=D3338)*(Ind!$D$2:$D$6441=F3338),0)),)</f>
        <v>122.916626748724</v>
      </c>
      <c r="O3338" cm="1">
        <f t="array" ref="O3338">_xlfn.IFNA(INDEX(Ind!$L$2:$L$6441, MATCH(1, (Ind!$A$2:$A$6441=D3338)*(Ind!$D$2:$D$6441=F3338),0)),)</f>
        <v>104.248052586025</v>
      </c>
    </row>
    <row r="3339" spans="1:15" x14ac:dyDescent="0.2">
      <c r="A3339" s="1" t="s">
        <v>155</v>
      </c>
      <c r="B3339" s="5" t="str">
        <f t="shared" si="260"/>
        <v>2024</v>
      </c>
      <c r="C3339" s="5">
        <f t="shared" si="261"/>
        <v>4</v>
      </c>
      <c r="D3339" s="11">
        <f t="shared" si="262"/>
        <v>45383</v>
      </c>
      <c r="E3339" s="2" t="s">
        <v>13</v>
      </c>
      <c r="F3339" s="5" t="str">
        <f t="shared" si="263"/>
        <v>CESAR</v>
      </c>
      <c r="G3339" s="13">
        <v>144920662</v>
      </c>
      <c r="H3339" s="7">
        <v>265533579</v>
      </c>
      <c r="I3339" s="9">
        <f t="shared" si="264"/>
        <v>2052.271205</v>
      </c>
      <c r="J3339">
        <v>0</v>
      </c>
      <c r="K3339" cm="1">
        <f t="array" ref="K3339">INDEX(T!$H$2:$H$3661, MATCH(1, (T!$D$2:$D$3661=D3339)*(T!$E$2:$E$3661=G!E3339),0))</f>
        <v>1054.9113749999999</v>
      </c>
      <c r="L3339" cm="1">
        <f t="array" ref="L3339">INDEX('C'!$I$2:$I$3661, MATCH(1, ('C'!$D$2:$D$3661=D3339)*('C'!$E$2:$E$3661=G!E3339),0))</f>
        <v>8720645.5424000006</v>
      </c>
      <c r="M3339" cm="1">
        <f t="array" ref="M3339">_xlfn.IFNA(INDEX(P!C$2:C$2862, MATCH(1, (P!$A$2:$A$2862=D3339)*(P!$B$2:$B$2862=F3339),0)),)</f>
        <v>7.2341935483870969</v>
      </c>
      <c r="N3339" cm="1">
        <f t="array" ref="N3339">_xlfn.IFNA(INDEX(Ind!$H$2:$H$6441, MATCH(1, (Ind!$A$2:$A$6441=D3339)*(Ind!$D$2:$D$6441=F3339),0)),)</f>
        <v>0</v>
      </c>
      <c r="O3339" cm="1">
        <f t="array" ref="O3339">_xlfn.IFNA(INDEX(Ind!$L$2:$L$6441, MATCH(1, (Ind!$A$2:$A$6441=D3339)*(Ind!$D$2:$D$6441=F3339),0)),)</f>
        <v>0</v>
      </c>
    </row>
    <row r="3340" spans="1:15" x14ac:dyDescent="0.2">
      <c r="A3340" s="4" t="s">
        <v>155</v>
      </c>
      <c r="B3340" s="5" t="str">
        <f t="shared" si="260"/>
        <v>2024</v>
      </c>
      <c r="C3340" s="5">
        <f t="shared" si="261"/>
        <v>4</v>
      </c>
      <c r="D3340" s="11">
        <f t="shared" si="262"/>
        <v>45383</v>
      </c>
      <c r="E3340" s="5" t="s">
        <v>15</v>
      </c>
      <c r="F3340" s="5" t="str">
        <f t="shared" si="263"/>
        <v>CUNDINAMARCA</v>
      </c>
      <c r="G3340" s="5">
        <v>51295963</v>
      </c>
      <c r="H3340" s="8">
        <v>111455400</v>
      </c>
      <c r="I3340" s="9">
        <f t="shared" si="264"/>
        <v>813.75681499999996</v>
      </c>
      <c r="J3340">
        <v>0</v>
      </c>
      <c r="K3340" cm="1">
        <f t="array" ref="K3340">INDEX(T!$H$2:$H$3661, MATCH(1, (T!$D$2:$D$3661=D3340)*(T!$E$2:$E$3661=G!E3340),0))</f>
        <v>283.16013500000003</v>
      </c>
      <c r="L3340" cm="1">
        <f t="array" ref="L3340">INDEX('C'!$I$2:$I$3661, MATCH(1, ('C'!$D$2:$D$3661=D3340)*('C'!$E$2:$E$3661=G!E3340),0))</f>
        <v>9296415.4465599991</v>
      </c>
      <c r="M3340" cm="1">
        <f t="array" ref="M3340">_xlfn.IFNA(INDEX(P!C$2:C$2862, MATCH(1, (P!$A$2:$A$2862=D3340)*(P!$B$2:$B$2862=F3340),0)),)</f>
        <v>0</v>
      </c>
      <c r="N3340" cm="1">
        <f t="array" ref="N3340">_xlfn.IFNA(INDEX(Ind!$H$2:$H$6441, MATCH(1, (Ind!$A$2:$A$6441=D3340)*(Ind!$D$2:$D$6441=F3340),0)),)</f>
        <v>160.40146757031599</v>
      </c>
      <c r="O3340" cm="1">
        <f t="array" ref="O3340">_xlfn.IFNA(INDEX(Ind!$L$2:$L$6441, MATCH(1, (Ind!$A$2:$A$6441=D3340)*(Ind!$D$2:$D$6441=F3340),0)),)</f>
        <v>102.81899797576099</v>
      </c>
    </row>
    <row r="3341" spans="1:15" x14ac:dyDescent="0.2">
      <c r="A3341" s="1" t="s">
        <v>155</v>
      </c>
      <c r="B3341" s="5" t="str">
        <f t="shared" si="260"/>
        <v>2024</v>
      </c>
      <c r="C3341" s="5">
        <f t="shared" si="261"/>
        <v>4</v>
      </c>
      <c r="D3341" s="11">
        <f t="shared" si="262"/>
        <v>45383</v>
      </c>
      <c r="E3341" s="2" t="s">
        <v>17</v>
      </c>
      <c r="F3341" s="5" t="str">
        <f t="shared" si="263"/>
        <v>HUILA</v>
      </c>
      <c r="G3341" s="2">
        <v>0</v>
      </c>
      <c r="H3341" s="7">
        <v>106130000</v>
      </c>
      <c r="I3341" s="9">
        <f t="shared" si="264"/>
        <v>1061.3</v>
      </c>
      <c r="J3341">
        <v>0</v>
      </c>
      <c r="K3341" cm="1">
        <f t="array" ref="K3341">INDEX(T!$H$2:$H$3661, MATCH(1, (T!$D$2:$D$3661=D3341)*(T!$E$2:$E$3661=G!E3341),0))</f>
        <v>839.09</v>
      </c>
      <c r="L3341" cm="1">
        <f t="array" ref="L3341">INDEX('C'!$I$2:$I$3661, MATCH(1, ('C'!$D$2:$D$3661=D3341)*('C'!$E$2:$E$3661=G!E3341),0))</f>
        <v>28250.02</v>
      </c>
      <c r="M3341" cm="1">
        <f t="array" ref="M3341">_xlfn.IFNA(INDEX(P!C$2:C$2862, MATCH(1, (P!$A$2:$A$2862=D3341)*(P!$B$2:$B$2862=F3341),0)),)</f>
        <v>3.4561290322580644</v>
      </c>
      <c r="N3341" cm="1">
        <f t="array" ref="N3341">_xlfn.IFNA(INDEX(Ind!$H$2:$H$6441, MATCH(1, (Ind!$A$2:$A$6441=D3341)*(Ind!$D$2:$D$6441=F3341),0)),)</f>
        <v>0</v>
      </c>
      <c r="O3341" cm="1">
        <f t="array" ref="O3341">_xlfn.IFNA(INDEX(Ind!$L$2:$L$6441, MATCH(1, (Ind!$A$2:$A$6441=D3341)*(Ind!$D$2:$D$6441=F3341),0)),)</f>
        <v>0</v>
      </c>
    </row>
    <row r="3342" spans="1:15" x14ac:dyDescent="0.2">
      <c r="A3342" s="4" t="s">
        <v>155</v>
      </c>
      <c r="B3342" s="5" t="str">
        <f t="shared" si="260"/>
        <v>2024</v>
      </c>
      <c r="C3342" s="5">
        <f t="shared" si="261"/>
        <v>4</v>
      </c>
      <c r="D3342" s="11">
        <f t="shared" si="262"/>
        <v>45383</v>
      </c>
      <c r="E3342" s="5" t="s">
        <v>18</v>
      </c>
      <c r="F3342" s="5" t="str">
        <f t="shared" si="263"/>
        <v>LA GUAJIRA</v>
      </c>
      <c r="G3342" s="12">
        <v>114876000</v>
      </c>
      <c r="H3342" s="6">
        <v>0</v>
      </c>
      <c r="I3342" s="9">
        <f t="shared" si="264"/>
        <v>1148.76</v>
      </c>
      <c r="J3342">
        <v>0</v>
      </c>
      <c r="K3342" cm="1">
        <f t="array" ref="K3342">INDEX(T!$H$2:$H$3661, MATCH(1, (T!$D$2:$D$3661=D3342)*(T!$E$2:$E$3661=G!E3342),0))</f>
        <v>470.61</v>
      </c>
      <c r="L3342" cm="1">
        <f t="array" ref="L3342">INDEX('C'!$I$2:$I$3661, MATCH(1, ('C'!$D$2:$D$3661=D3342)*('C'!$E$2:$E$3661=G!E3342),0))</f>
        <v>2310273.8199999998</v>
      </c>
      <c r="M3342" cm="1">
        <f t="array" ref="M3342">_xlfn.IFNA(INDEX(P!C$2:C$2862, MATCH(1, (P!$A$2:$A$2862=D3342)*(P!$B$2:$B$2862=F3342),0)),)</f>
        <v>0</v>
      </c>
      <c r="N3342" cm="1">
        <f t="array" ref="N3342">_xlfn.IFNA(INDEX(Ind!$H$2:$H$6441, MATCH(1, (Ind!$A$2:$A$6441=D3342)*(Ind!$D$2:$D$6441=F3342),0)),)</f>
        <v>0</v>
      </c>
      <c r="O3342" cm="1">
        <f t="array" ref="O3342">_xlfn.IFNA(INDEX(Ind!$L$2:$L$6441, MATCH(1, (Ind!$A$2:$A$6441=D3342)*(Ind!$D$2:$D$6441=F3342),0)),)</f>
        <v>0</v>
      </c>
    </row>
    <row r="3343" spans="1:15" x14ac:dyDescent="0.2">
      <c r="A3343" s="1" t="s">
        <v>155</v>
      </c>
      <c r="B3343" s="5" t="str">
        <f t="shared" si="260"/>
        <v>2024</v>
      </c>
      <c r="C3343" s="5">
        <f t="shared" si="261"/>
        <v>4</v>
      </c>
      <c r="D3343" s="11">
        <f t="shared" si="262"/>
        <v>45383</v>
      </c>
      <c r="E3343" s="2" t="s">
        <v>19</v>
      </c>
      <c r="F3343" s="5" t="str">
        <f t="shared" si="263"/>
        <v>MAGDALENA</v>
      </c>
      <c r="G3343" s="13">
        <v>145392183</v>
      </c>
      <c r="H3343" s="3">
        <v>0</v>
      </c>
      <c r="I3343" s="9">
        <f t="shared" si="264"/>
        <v>1453.92183</v>
      </c>
      <c r="J3343">
        <v>0</v>
      </c>
      <c r="K3343" cm="1">
        <f t="array" ref="K3343">INDEX(T!$H$2:$H$3661, MATCH(1, (T!$D$2:$D$3661=D3343)*(T!$E$2:$E$3661=G!E3343),0))</f>
        <v>389.27224000000001</v>
      </c>
      <c r="L3343" cm="1">
        <f t="array" ref="L3343">INDEX('C'!$I$2:$I$3661, MATCH(1, ('C'!$D$2:$D$3661=D3343)*('C'!$E$2:$E$3661=G!E3343),0))</f>
        <v>17774170.29981</v>
      </c>
      <c r="M3343" cm="1">
        <f t="array" ref="M3343">_xlfn.IFNA(INDEX(P!C$2:C$2862, MATCH(1, (P!$A$2:$A$2862=D3343)*(P!$B$2:$B$2862=F3343),0)),)</f>
        <v>3.2170967741935486</v>
      </c>
      <c r="N3343" cm="1">
        <f t="array" ref="N3343">_xlfn.IFNA(INDEX(Ind!$H$2:$H$6441, MATCH(1, (Ind!$A$2:$A$6441=D3343)*(Ind!$D$2:$D$6441=F3343),0)),)</f>
        <v>0</v>
      </c>
      <c r="O3343" cm="1">
        <f t="array" ref="O3343">_xlfn.IFNA(INDEX(Ind!$L$2:$L$6441, MATCH(1, (Ind!$A$2:$A$6441=D3343)*(Ind!$D$2:$D$6441=F3343),0)),)</f>
        <v>0</v>
      </c>
    </row>
    <row r="3344" spans="1:15" x14ac:dyDescent="0.2">
      <c r="A3344" s="4" t="s">
        <v>155</v>
      </c>
      <c r="B3344" s="5" t="str">
        <f t="shared" si="260"/>
        <v>2024</v>
      </c>
      <c r="C3344" s="5">
        <f t="shared" si="261"/>
        <v>4</v>
      </c>
      <c r="D3344" s="11">
        <f t="shared" si="262"/>
        <v>45383</v>
      </c>
      <c r="E3344" s="5" t="s">
        <v>20</v>
      </c>
      <c r="F3344" s="5" t="str">
        <f t="shared" si="263"/>
        <v>META</v>
      </c>
      <c r="G3344" s="5">
        <v>0</v>
      </c>
      <c r="H3344" s="8">
        <v>109131000</v>
      </c>
      <c r="I3344" s="9">
        <f t="shared" si="264"/>
        <v>1091.31</v>
      </c>
      <c r="J3344">
        <v>0</v>
      </c>
      <c r="K3344" cm="1">
        <f t="array" ref="K3344">INDEX(T!$H$2:$H$3661, MATCH(1, (T!$D$2:$D$3661=D3344)*(T!$E$2:$E$3661=G!E3344),0))</f>
        <v>845.88418000000001</v>
      </c>
      <c r="L3344" cm="1">
        <f t="array" ref="L3344">INDEX('C'!$I$2:$I$3661, MATCH(1, ('C'!$D$2:$D$3661=D3344)*('C'!$E$2:$E$3661=G!E3344),0))</f>
        <v>684559.97522000002</v>
      </c>
      <c r="M3344" cm="1">
        <f t="array" ref="M3344">_xlfn.IFNA(INDEX(P!C$2:C$2862, MATCH(1, (P!$A$2:$A$2862=D3344)*(P!$B$2:$B$2862=F3344),0)),)</f>
        <v>1.9670967741935486</v>
      </c>
      <c r="N3344" cm="1">
        <f t="array" ref="N3344">_xlfn.IFNA(INDEX(Ind!$H$2:$H$6441, MATCH(1, (Ind!$A$2:$A$6441=D3344)*(Ind!$D$2:$D$6441=F3344),0)),)</f>
        <v>0</v>
      </c>
      <c r="O3344" cm="1">
        <f t="array" ref="O3344">_xlfn.IFNA(INDEX(Ind!$L$2:$L$6441, MATCH(1, (Ind!$A$2:$A$6441=D3344)*(Ind!$D$2:$D$6441=F3344),0)),)</f>
        <v>0</v>
      </c>
    </row>
    <row r="3345" spans="1:15" x14ac:dyDescent="0.2">
      <c r="A3345" s="1" t="s">
        <v>155</v>
      </c>
      <c r="B3345" s="5" t="str">
        <f t="shared" si="260"/>
        <v>2024</v>
      </c>
      <c r="C3345" s="5">
        <f t="shared" si="261"/>
        <v>4</v>
      </c>
      <c r="D3345" s="11">
        <f t="shared" si="262"/>
        <v>45383</v>
      </c>
      <c r="E3345" s="2" t="s">
        <v>21</v>
      </c>
      <c r="F3345" s="5" t="str">
        <f t="shared" si="263"/>
        <v>NARINO</v>
      </c>
      <c r="G3345" s="2">
        <v>0</v>
      </c>
      <c r="H3345" s="7">
        <v>411922000</v>
      </c>
      <c r="I3345" s="9">
        <f t="shared" si="264"/>
        <v>4119.22</v>
      </c>
      <c r="J3345">
        <v>0</v>
      </c>
      <c r="K3345" cm="1">
        <f t="array" ref="K3345">INDEX(T!$H$2:$H$3661, MATCH(1, (T!$D$2:$D$3661=D3345)*(T!$E$2:$E$3661=G!E3345),0))</f>
        <v>2389.9899999999998</v>
      </c>
      <c r="L3345" t="e" cm="1">
        <f t="array" ref="L3345">INDEX('C'!$I$2:$I$3661, MATCH(1, ('C'!$D$2:$D$3661=D3345)*('C'!$E$2:$E$3661=G!E3345),0))</f>
        <v>#N/A</v>
      </c>
      <c r="M3345" cm="1">
        <f t="array" ref="M3345">_xlfn.IFNA(INDEX(P!C$2:C$2862, MATCH(1, (P!$A$2:$A$2862=D3345)*(P!$B$2:$B$2862=F3345),0)),)</f>
        <v>0</v>
      </c>
      <c r="N3345" cm="1">
        <f t="array" ref="N3345">_xlfn.IFNA(INDEX(Ind!$H$2:$H$6441, MATCH(1, (Ind!$A$2:$A$6441=D3345)*(Ind!$D$2:$D$6441=F3345),0)),)</f>
        <v>0</v>
      </c>
      <c r="O3345" cm="1">
        <f t="array" ref="O3345">_xlfn.IFNA(INDEX(Ind!$L$2:$L$6441, MATCH(1, (Ind!$A$2:$A$6441=D3345)*(Ind!$D$2:$D$6441=F3345),0)),)</f>
        <v>0</v>
      </c>
    </row>
    <row r="3346" spans="1:15" x14ac:dyDescent="0.2">
      <c r="A3346" s="4" t="s">
        <v>155</v>
      </c>
      <c r="B3346" s="5" t="str">
        <f t="shared" si="260"/>
        <v>2024</v>
      </c>
      <c r="C3346" s="5">
        <f t="shared" si="261"/>
        <v>4</v>
      </c>
      <c r="D3346" s="11">
        <f t="shared" si="262"/>
        <v>45383</v>
      </c>
      <c r="E3346" s="5" t="s">
        <v>22</v>
      </c>
      <c r="F3346" s="5" t="str">
        <f t="shared" si="263"/>
        <v>NORTE DE SANTANDER</v>
      </c>
      <c r="G3346" s="12">
        <v>207151167</v>
      </c>
      <c r="H3346" s="8">
        <v>225331889</v>
      </c>
      <c r="I3346" s="9">
        <f t="shared" si="264"/>
        <v>2162.4152800000002</v>
      </c>
      <c r="J3346">
        <v>0</v>
      </c>
      <c r="K3346" cm="1">
        <f t="array" ref="K3346">INDEX(T!$H$2:$H$3661, MATCH(1, (T!$D$2:$D$3661=D3346)*(T!$E$2:$E$3661=G!E3346),0))</f>
        <v>658.58528000000001</v>
      </c>
      <c r="L3346" cm="1">
        <f t="array" ref="L3346">INDEX('C'!$I$2:$I$3661, MATCH(1, ('C'!$D$2:$D$3661=D3346)*('C'!$E$2:$E$3661=G!E3346),0))</f>
        <v>940677.80277499999</v>
      </c>
      <c r="M3346" cm="1">
        <f t="array" ref="M3346">_xlfn.IFNA(INDEX(P!C$2:C$2862, MATCH(1, (P!$A$2:$A$2862=D3346)*(P!$B$2:$B$2862=F3346),0)),)</f>
        <v>5.4058064516129036</v>
      </c>
      <c r="N3346" cm="1">
        <f t="array" ref="N3346">_xlfn.IFNA(INDEX(Ind!$H$2:$H$6441, MATCH(1, (Ind!$A$2:$A$6441=D3346)*(Ind!$D$2:$D$6441=F3346),0)),)</f>
        <v>0</v>
      </c>
      <c r="O3346" cm="1">
        <f t="array" ref="O3346">_xlfn.IFNA(INDEX(Ind!$L$2:$L$6441, MATCH(1, (Ind!$A$2:$A$6441=D3346)*(Ind!$D$2:$D$6441=F3346),0)),)</f>
        <v>0</v>
      </c>
    </row>
    <row r="3347" spans="1:15" x14ac:dyDescent="0.2">
      <c r="A3347" s="1" t="s">
        <v>155</v>
      </c>
      <c r="B3347" s="5" t="str">
        <f t="shared" si="260"/>
        <v>2024</v>
      </c>
      <c r="C3347" s="5">
        <f t="shared" si="261"/>
        <v>4</v>
      </c>
      <c r="D3347" s="11">
        <f t="shared" si="262"/>
        <v>45383</v>
      </c>
      <c r="E3347" s="2" t="s">
        <v>23</v>
      </c>
      <c r="F3347" s="5" t="str">
        <f t="shared" si="263"/>
        <v>QUINDIO</v>
      </c>
      <c r="G3347" s="2">
        <v>0</v>
      </c>
      <c r="H3347" s="7">
        <v>123484891</v>
      </c>
      <c r="I3347" s="9">
        <f t="shared" si="264"/>
        <v>1234.8489099999999</v>
      </c>
      <c r="J3347">
        <v>0</v>
      </c>
      <c r="K3347" cm="1">
        <f t="array" ref="K3347">INDEX(T!$H$2:$H$3661, MATCH(1, (T!$D$2:$D$3661=D3347)*(T!$E$2:$E$3661=G!E3347),0))</f>
        <v>644.20610999999997</v>
      </c>
      <c r="L3347" cm="1">
        <f t="array" ref="L3347">INDEX('C'!$I$2:$I$3661, MATCH(1, ('C'!$D$2:$D$3661=D3347)*('C'!$E$2:$E$3661=G!E3347),0))</f>
        <v>2573716.7297899998</v>
      </c>
      <c r="M3347" cm="1">
        <f t="array" ref="M3347">_xlfn.IFNA(INDEX(P!C$2:C$2862, MATCH(1, (P!$A$2:$A$2862=D3347)*(P!$B$2:$B$2862=F3347),0)),)</f>
        <v>0</v>
      </c>
      <c r="N3347" cm="1">
        <f t="array" ref="N3347">_xlfn.IFNA(INDEX(Ind!$H$2:$H$6441, MATCH(1, (Ind!$A$2:$A$6441=D3347)*(Ind!$D$2:$D$6441=F3347),0)),)</f>
        <v>0</v>
      </c>
      <c r="O3347" cm="1">
        <f t="array" ref="O3347">_xlfn.IFNA(INDEX(Ind!$L$2:$L$6441, MATCH(1, (Ind!$A$2:$A$6441=D3347)*(Ind!$D$2:$D$6441=F3347),0)),)</f>
        <v>0</v>
      </c>
    </row>
    <row r="3348" spans="1:15" x14ac:dyDescent="0.2">
      <c r="A3348" s="4" t="s">
        <v>155</v>
      </c>
      <c r="B3348" s="5" t="str">
        <f t="shared" si="260"/>
        <v>2024</v>
      </c>
      <c r="C3348" s="5">
        <f t="shared" si="261"/>
        <v>4</v>
      </c>
      <c r="D3348" s="11">
        <f t="shared" si="262"/>
        <v>45383</v>
      </c>
      <c r="E3348" s="5" t="s">
        <v>24</v>
      </c>
      <c r="F3348" s="5" t="str">
        <f t="shared" si="263"/>
        <v>RISARALDA</v>
      </c>
      <c r="G3348" s="5">
        <v>0</v>
      </c>
      <c r="H3348" s="8">
        <v>117159023</v>
      </c>
      <c r="I3348" s="9">
        <f t="shared" si="264"/>
        <v>1171.59023</v>
      </c>
      <c r="J3348">
        <v>0</v>
      </c>
      <c r="K3348" cm="1">
        <f t="array" ref="K3348">INDEX(T!$H$2:$H$3661, MATCH(1, (T!$D$2:$D$3661=D3348)*(T!$E$2:$E$3661=G!E3348),0))</f>
        <v>655.64281000000005</v>
      </c>
      <c r="L3348" cm="1">
        <f t="array" ref="L3348">INDEX('C'!$I$2:$I$3661, MATCH(1, ('C'!$D$2:$D$3661=D3348)*('C'!$E$2:$E$3661=G!E3348),0))</f>
        <v>3724314.7671500002</v>
      </c>
      <c r="M3348" cm="1">
        <f t="array" ref="M3348">_xlfn.IFNA(INDEX(P!C$2:C$2862, MATCH(1, (P!$A$2:$A$2862=D3348)*(P!$B$2:$B$2862=F3348),0)),)</f>
        <v>0</v>
      </c>
      <c r="N3348" cm="1">
        <f t="array" ref="N3348">_xlfn.IFNA(INDEX(Ind!$H$2:$H$6441, MATCH(1, (Ind!$A$2:$A$6441=D3348)*(Ind!$D$2:$D$6441=F3348),0)),)</f>
        <v>236.627625961072</v>
      </c>
      <c r="O3348" cm="1">
        <f t="array" ref="O3348">_xlfn.IFNA(INDEX(Ind!$L$2:$L$6441, MATCH(1, (Ind!$A$2:$A$6441=D3348)*(Ind!$D$2:$D$6441=F3348),0)),)</f>
        <v>117.089327825906</v>
      </c>
    </row>
    <row r="3349" spans="1:15" x14ac:dyDescent="0.2">
      <c r="A3349" s="1" t="s">
        <v>155</v>
      </c>
      <c r="B3349" s="5" t="str">
        <f t="shared" si="260"/>
        <v>2024</v>
      </c>
      <c r="C3349" s="5">
        <f t="shared" si="261"/>
        <v>4</v>
      </c>
      <c r="D3349" s="11">
        <f t="shared" si="262"/>
        <v>45383</v>
      </c>
      <c r="E3349" s="2" t="s">
        <v>25</v>
      </c>
      <c r="F3349" s="5" t="str">
        <f t="shared" si="263"/>
        <v>SANTANDER</v>
      </c>
      <c r="G3349" s="13">
        <v>141603357</v>
      </c>
      <c r="H3349" s="7">
        <v>217147810</v>
      </c>
      <c r="I3349" s="9">
        <f t="shared" si="264"/>
        <v>1793.7558349999999</v>
      </c>
      <c r="J3349">
        <v>0</v>
      </c>
      <c r="K3349" cm="1">
        <f t="array" ref="K3349">INDEX(T!$H$2:$H$3661, MATCH(1, (T!$D$2:$D$3661=D3349)*(T!$E$2:$E$3661=G!E3349),0))</f>
        <v>801.13785499999994</v>
      </c>
      <c r="L3349" cm="1">
        <f t="array" ref="L3349">INDEX('C'!$I$2:$I$3661, MATCH(1, ('C'!$D$2:$D$3661=D3349)*('C'!$E$2:$E$3661=G!E3349),0))</f>
        <v>2311538.6528349998</v>
      </c>
      <c r="M3349" cm="1">
        <f t="array" ref="M3349">_xlfn.IFNA(INDEX(P!C$2:C$2862, MATCH(1, (P!$A$2:$A$2862=D3349)*(P!$B$2:$B$2862=F3349),0)),)</f>
        <v>20.017741935483869</v>
      </c>
      <c r="N3349" cm="1">
        <f t="array" ref="N3349">_xlfn.IFNA(INDEX(Ind!$H$2:$H$6441, MATCH(1, (Ind!$A$2:$A$6441=D3349)*(Ind!$D$2:$D$6441=F3349),0)),)</f>
        <v>167.833871609234</v>
      </c>
      <c r="O3349" cm="1">
        <f t="array" ref="O3349">_xlfn.IFNA(INDEX(Ind!$L$2:$L$6441, MATCH(1, (Ind!$A$2:$A$6441=D3349)*(Ind!$D$2:$D$6441=F3349),0)),)</f>
        <v>105.022264695716</v>
      </c>
    </row>
    <row r="3350" spans="1:15" x14ac:dyDescent="0.2">
      <c r="A3350" s="4" t="s">
        <v>155</v>
      </c>
      <c r="B3350" s="5" t="str">
        <f t="shared" si="260"/>
        <v>2024</v>
      </c>
      <c r="C3350" s="5">
        <f t="shared" si="261"/>
        <v>4</v>
      </c>
      <c r="D3350" s="11">
        <f t="shared" si="262"/>
        <v>45383</v>
      </c>
      <c r="E3350" s="5" t="s">
        <v>27</v>
      </c>
      <c r="F3350" s="5" t="str">
        <f t="shared" si="263"/>
        <v>TOLIMA</v>
      </c>
      <c r="G3350" s="5">
        <v>0</v>
      </c>
      <c r="H3350" s="8">
        <v>120070800</v>
      </c>
      <c r="I3350" s="9">
        <f t="shared" si="264"/>
        <v>1200.7080000000001</v>
      </c>
      <c r="J3350">
        <v>0</v>
      </c>
      <c r="K3350" cm="1">
        <f t="array" ref="K3350">INDEX(T!$H$2:$H$3661, MATCH(1, (T!$D$2:$D$3661=D3350)*(T!$E$2:$E$3661=G!E3350),0))</f>
        <v>631.63400000000001</v>
      </c>
      <c r="L3350" cm="1">
        <f t="array" ref="L3350">INDEX('C'!$I$2:$I$3661, MATCH(1, ('C'!$D$2:$D$3661=D3350)*('C'!$E$2:$E$3661=G!E3350),0))</f>
        <v>101867.60400000001</v>
      </c>
      <c r="M3350" cm="1">
        <f t="array" ref="M3350">_xlfn.IFNA(INDEX(P!C$2:C$2862, MATCH(1, (P!$A$2:$A$2862=D3350)*(P!$B$2:$B$2862=F3350),0)),)</f>
        <v>1.4829032258064516</v>
      </c>
      <c r="N3350" cm="1">
        <f t="array" ref="N3350">_xlfn.IFNA(INDEX(Ind!$H$2:$H$6441, MATCH(1, (Ind!$A$2:$A$6441=D3350)*(Ind!$D$2:$D$6441=F3350),0)),)</f>
        <v>151.56808127759001</v>
      </c>
      <c r="O3350" cm="1">
        <f t="array" ref="O3350">_xlfn.IFNA(INDEX(Ind!$L$2:$L$6441, MATCH(1, (Ind!$A$2:$A$6441=D3350)*(Ind!$D$2:$D$6441=F3350),0)),)</f>
        <v>96.931441784888406</v>
      </c>
    </row>
    <row r="3351" spans="1:15" x14ac:dyDescent="0.2">
      <c r="A3351" s="1" t="s">
        <v>155</v>
      </c>
      <c r="B3351" s="5" t="str">
        <f t="shared" si="260"/>
        <v>2024</v>
      </c>
      <c r="C3351" s="5">
        <f t="shared" si="261"/>
        <v>4</v>
      </c>
      <c r="D3351" s="11">
        <f t="shared" si="262"/>
        <v>45383</v>
      </c>
      <c r="E3351" s="2" t="s">
        <v>28</v>
      </c>
      <c r="F3351" s="5" t="str">
        <f t="shared" si="263"/>
        <v>VALLE DEL CAUCA</v>
      </c>
      <c r="G3351" s="13">
        <v>104908171</v>
      </c>
      <c r="H3351" s="3">
        <v>0</v>
      </c>
      <c r="I3351" s="9">
        <f t="shared" si="264"/>
        <v>1049.0817099999999</v>
      </c>
      <c r="J3351">
        <v>0</v>
      </c>
      <c r="K3351" cm="1">
        <f t="array" ref="K3351">INDEX(T!$H$2:$H$3661, MATCH(1, (T!$D$2:$D$3661=D3351)*(T!$E$2:$E$3661=G!E3351),0))</f>
        <v>1172.00891</v>
      </c>
      <c r="L3351" cm="1">
        <f t="array" ref="L3351">INDEX('C'!$I$2:$I$3661, MATCH(1, ('C'!$D$2:$D$3661=D3351)*('C'!$E$2:$E$3661=G!E3351),0))</f>
        <v>33362031.15027</v>
      </c>
      <c r="M3351" cm="1">
        <f t="array" ref="M3351">_xlfn.IFNA(INDEX(P!C$2:C$2862, MATCH(1, (P!$A$2:$A$2862=D3351)*(P!$B$2:$B$2862=F3351),0)),)</f>
        <v>0</v>
      </c>
      <c r="N3351" cm="1">
        <f t="array" ref="N3351">_xlfn.IFNA(INDEX(Ind!$H$2:$H$6441, MATCH(1, (Ind!$A$2:$A$6441=D3351)*(Ind!$D$2:$D$6441=F3351),0)),)</f>
        <v>159.34469672197201</v>
      </c>
      <c r="O3351" cm="1">
        <f t="array" ref="O3351">_xlfn.IFNA(INDEX(Ind!$L$2:$L$6441, MATCH(1, (Ind!$A$2:$A$6441=D3351)*(Ind!$D$2:$D$6441=F3351),0)),)</f>
        <v>101.18085418760801</v>
      </c>
    </row>
    <row r="3352" spans="1:15" x14ac:dyDescent="0.2">
      <c r="A3352" s="4" t="s">
        <v>155</v>
      </c>
      <c r="B3352" s="5" t="str">
        <f t="shared" si="260"/>
        <v>2024</v>
      </c>
      <c r="C3352" s="5">
        <f t="shared" si="261"/>
        <v>4</v>
      </c>
      <c r="D3352" s="11">
        <f t="shared" si="262"/>
        <v>45383</v>
      </c>
      <c r="E3352" s="5" t="s">
        <v>74</v>
      </c>
      <c r="F3352" s="5" t="str">
        <f t="shared" si="263"/>
        <v>ARAUCA</v>
      </c>
      <c r="G3352" s="5">
        <v>0</v>
      </c>
      <c r="H3352" s="8">
        <v>109897000</v>
      </c>
      <c r="I3352" s="9">
        <f t="shared" si="264"/>
        <v>1098.97</v>
      </c>
      <c r="J3352">
        <v>0</v>
      </c>
      <c r="K3352" cm="1">
        <f t="array" ref="K3352">INDEX(T!$H$2:$H$3661, MATCH(1, (T!$D$2:$D$3661=D3352)*(T!$E$2:$E$3661=G!E3352),0))</f>
        <v>1298.7</v>
      </c>
      <c r="L3352" cm="1">
        <f t="array" ref="L3352">INDEX('C'!$I$2:$I$3661, MATCH(1, ('C'!$D$2:$D$3661=D3352)*('C'!$E$2:$E$3661=G!E3352),0))</f>
        <v>46143</v>
      </c>
      <c r="M3352" cm="1">
        <f t="array" ref="M3352">_xlfn.IFNA(INDEX(P!C$2:C$2862, MATCH(1, (P!$A$2:$A$2862=D3352)*(P!$B$2:$B$2862=F3352),0)),)</f>
        <v>1.6983870967741932</v>
      </c>
      <c r="N3352" cm="1">
        <f t="array" ref="N3352">_xlfn.IFNA(INDEX(Ind!$H$2:$H$6441, MATCH(1, (Ind!$A$2:$A$6441=D3352)*(Ind!$D$2:$D$6441=F3352),0)),)</f>
        <v>0</v>
      </c>
      <c r="O3352" cm="1">
        <f t="array" ref="O3352">_xlfn.IFNA(INDEX(Ind!$L$2:$L$6441, MATCH(1, (Ind!$A$2:$A$6441=D3352)*(Ind!$D$2:$D$6441=F3352),0)),)</f>
        <v>0</v>
      </c>
    </row>
    <row r="3353" spans="1:15" x14ac:dyDescent="0.2">
      <c r="A3353" s="1" t="s">
        <v>155</v>
      </c>
      <c r="B3353" s="5" t="str">
        <f t="shared" si="260"/>
        <v>2024</v>
      </c>
      <c r="C3353" s="5">
        <f t="shared" si="261"/>
        <v>4</v>
      </c>
      <c r="D3353" s="11">
        <f t="shared" si="262"/>
        <v>45383</v>
      </c>
      <c r="E3353" s="2" t="s">
        <v>29</v>
      </c>
      <c r="F3353" s="5" t="str">
        <f t="shared" si="263"/>
        <v>CASANARE</v>
      </c>
      <c r="G3353" s="2">
        <v>0</v>
      </c>
      <c r="H3353" s="3">
        <v>69984295</v>
      </c>
      <c r="I3353" s="9">
        <f t="shared" si="264"/>
        <v>699.84294999999997</v>
      </c>
      <c r="J3353">
        <v>0</v>
      </c>
      <c r="K3353" cm="1">
        <f t="array" ref="K3353">INDEX(T!$H$2:$H$3661, MATCH(1, (T!$D$2:$D$3661=D3353)*(T!$E$2:$E$3661=G!E3353),0))</f>
        <v>109.07073</v>
      </c>
      <c r="L3353" cm="1">
        <f t="array" ref="L3353">INDEX('C'!$I$2:$I$3661, MATCH(1, ('C'!$D$2:$D$3661=D3353)*('C'!$E$2:$E$3661=G!E3353),0))</f>
        <v>596403.04136999999</v>
      </c>
      <c r="M3353" cm="1">
        <f t="array" ref="M3353">_xlfn.IFNA(INDEX(P!C$2:C$2862, MATCH(1, (P!$A$2:$A$2862=D3353)*(P!$B$2:$B$2862=F3353),0)),)</f>
        <v>559.18258064516124</v>
      </c>
      <c r="N3353" cm="1">
        <f t="array" ref="N3353">_xlfn.IFNA(INDEX(Ind!$H$2:$H$6441, MATCH(1, (Ind!$A$2:$A$6441=D3353)*(Ind!$D$2:$D$6441=F3353),0)),)</f>
        <v>0</v>
      </c>
      <c r="O3353" cm="1">
        <f t="array" ref="O3353">_xlfn.IFNA(INDEX(Ind!$L$2:$L$6441, MATCH(1, (Ind!$A$2:$A$6441=D3353)*(Ind!$D$2:$D$6441=F3353),0)),)</f>
        <v>0</v>
      </c>
    </row>
    <row r="3354" spans="1:15" x14ac:dyDescent="0.2">
      <c r="A3354" s="4" t="s">
        <v>155</v>
      </c>
      <c r="B3354" s="5" t="str">
        <f t="shared" si="260"/>
        <v>2024</v>
      </c>
      <c r="C3354" s="5">
        <f t="shared" si="261"/>
        <v>4</v>
      </c>
      <c r="D3354" s="11">
        <f t="shared" si="262"/>
        <v>45383</v>
      </c>
      <c r="E3354" s="5" t="s">
        <v>30</v>
      </c>
      <c r="F3354" s="5" t="str">
        <f t="shared" si="263"/>
        <v>PUTUMAYO</v>
      </c>
      <c r="G3354" s="5">
        <v>0</v>
      </c>
      <c r="H3354" s="6">
        <v>88219000</v>
      </c>
      <c r="I3354" s="9">
        <f t="shared" si="264"/>
        <v>882.19</v>
      </c>
      <c r="J3354">
        <v>0</v>
      </c>
      <c r="K3354" cm="1">
        <f t="array" ref="K3354">INDEX(T!$H$2:$H$3661, MATCH(1, (T!$D$2:$D$3661=D3354)*(T!$E$2:$E$3661=G!E3354),0))</f>
        <v>4223.1433299999999</v>
      </c>
      <c r="L3354" cm="1">
        <f t="array" ref="L3354">INDEX('C'!$I$2:$I$3661, MATCH(1, ('C'!$D$2:$D$3661=D3354)*('C'!$E$2:$E$3661=G!E3354),0))</f>
        <v>59055.666669999999</v>
      </c>
      <c r="M3354" cm="1">
        <f t="array" ref="M3354">_xlfn.IFNA(INDEX(P!C$2:C$2862, MATCH(1, (P!$A$2:$A$2862=D3354)*(P!$B$2:$B$2862=F3354),0)),)</f>
        <v>2.3058064516129031</v>
      </c>
      <c r="N3354" cm="1">
        <f t="array" ref="N3354">_xlfn.IFNA(INDEX(Ind!$H$2:$H$6441, MATCH(1, (Ind!$A$2:$A$6441=D3354)*(Ind!$D$2:$D$6441=F3354),0)),)</f>
        <v>0</v>
      </c>
      <c r="O3354" cm="1">
        <f t="array" ref="O3354">_xlfn.IFNA(INDEX(Ind!$L$2:$L$6441, MATCH(1, (Ind!$A$2:$A$6441=D3354)*(Ind!$D$2:$D$6441=F3354),0)),)</f>
        <v>0</v>
      </c>
    </row>
    <row r="3355" spans="1:15" x14ac:dyDescent="0.2">
      <c r="A3355" s="1" t="s">
        <v>155</v>
      </c>
      <c r="B3355" s="5" t="str">
        <f t="shared" si="260"/>
        <v>2024</v>
      </c>
      <c r="C3355" s="5">
        <f t="shared" si="261"/>
        <v>4</v>
      </c>
      <c r="D3355" s="11">
        <f t="shared" si="262"/>
        <v>45383</v>
      </c>
      <c r="E3355" s="2" t="s">
        <v>31</v>
      </c>
      <c r="F3355" s="5" t="str">
        <f t="shared" si="263"/>
        <v>GUAVIARE</v>
      </c>
      <c r="G3355" s="2">
        <v>0</v>
      </c>
      <c r="H3355" s="7">
        <v>109131000</v>
      </c>
      <c r="I3355" s="9">
        <f t="shared" si="264"/>
        <v>1091.31</v>
      </c>
      <c r="J3355">
        <v>0</v>
      </c>
      <c r="K3355" cm="1">
        <f t="array" ref="K3355">INDEX(T!$H$2:$H$3661, MATCH(1, (T!$D$2:$D$3661=D3355)*(T!$E$2:$E$3661=G!E3355),0))</f>
        <v>2290.81</v>
      </c>
      <c r="L3355" cm="1">
        <f t="array" ref="L3355">INDEX('C'!$I$2:$I$3661, MATCH(1, ('C'!$D$2:$D$3661=D3355)*('C'!$E$2:$E$3661=G!E3355),0))</f>
        <v>60653.08</v>
      </c>
      <c r="M3355" cm="1">
        <f t="array" ref="M3355">_xlfn.IFNA(INDEX(P!C$2:C$2862, MATCH(1, (P!$A$2:$A$2862=D3355)*(P!$B$2:$B$2862=F3355),0)),)</f>
        <v>0</v>
      </c>
      <c r="N3355" cm="1">
        <f t="array" ref="N3355">_xlfn.IFNA(INDEX(Ind!$H$2:$H$6441, MATCH(1, (Ind!$A$2:$A$6441=D3355)*(Ind!$D$2:$D$6441=F3355),0)),)</f>
        <v>0</v>
      </c>
      <c r="O3355" cm="1">
        <f t="array" ref="O3355">_xlfn.IFNA(INDEX(Ind!$L$2:$L$6441, MATCH(1, (Ind!$A$2:$A$6441=D3355)*(Ind!$D$2:$D$6441=F3355),0)),)</f>
        <v>0</v>
      </c>
    </row>
    <row r="3356" spans="1:15" x14ac:dyDescent="0.2">
      <c r="A3356" s="4" t="s">
        <v>156</v>
      </c>
      <c r="B3356" s="5" t="str">
        <f t="shared" si="260"/>
        <v>2024</v>
      </c>
      <c r="C3356" s="5">
        <f t="shared" si="261"/>
        <v>5</v>
      </c>
      <c r="D3356" s="11">
        <f t="shared" si="262"/>
        <v>45413</v>
      </c>
      <c r="E3356" s="5" t="s">
        <v>5</v>
      </c>
      <c r="F3356" s="5" t="str">
        <f t="shared" si="263"/>
        <v>ANTIOQUIA</v>
      </c>
      <c r="G3356" s="5">
        <v>96979000</v>
      </c>
      <c r="H3356" s="6">
        <v>83907909</v>
      </c>
      <c r="I3356" s="9">
        <f t="shared" si="264"/>
        <v>904.43454499999996</v>
      </c>
      <c r="J3356">
        <v>0</v>
      </c>
      <c r="K3356" cm="1">
        <f t="array" ref="K3356">INDEX(T!$H$2:$H$3661, MATCH(1, (T!$D$2:$D$3661=D3356)*(T!$E$2:$E$3661=G!E3356),0))</f>
        <v>640.51848500000006</v>
      </c>
      <c r="L3356" cm="1">
        <f t="array" ref="L3356">INDEX('C'!$I$2:$I$3661, MATCH(1, ('C'!$D$2:$D$3661=D3356)*('C'!$E$2:$E$3661=G!E3356),0))</f>
        <v>13984226.028485</v>
      </c>
      <c r="M3356" cm="1">
        <f t="array" ref="M3356">_xlfn.IFNA(INDEX(P!C$2:C$2862, MATCH(1, (P!$A$2:$A$2862=D3356)*(P!$B$2:$B$2862=F3356),0)),)</f>
        <v>0</v>
      </c>
      <c r="N3356" cm="1">
        <f t="array" ref="N3356">_xlfn.IFNA(INDEX(Ind!$H$2:$H$6441, MATCH(1, (Ind!$A$2:$A$6441=D3356)*(Ind!$D$2:$D$6441=F3356),0)),)</f>
        <v>153.15567214184799</v>
      </c>
      <c r="O3356" cm="1">
        <f t="array" ref="O3356">_xlfn.IFNA(INDEX(Ind!$L$2:$L$6441, MATCH(1, (Ind!$A$2:$A$6441=D3356)*(Ind!$D$2:$D$6441=F3356),0)),)</f>
        <v>94.549353122992201</v>
      </c>
    </row>
    <row r="3357" spans="1:15" x14ac:dyDescent="0.2">
      <c r="A3357" s="1" t="s">
        <v>156</v>
      </c>
      <c r="B3357" s="5" t="str">
        <f t="shared" si="260"/>
        <v>2024</v>
      </c>
      <c r="C3357" s="5">
        <f t="shared" si="261"/>
        <v>5</v>
      </c>
      <c r="D3357" s="11">
        <f t="shared" si="262"/>
        <v>45413</v>
      </c>
      <c r="E3357" s="2" t="s">
        <v>6</v>
      </c>
      <c r="F3357" s="5" t="str">
        <f t="shared" si="263"/>
        <v>ATLANTICO</v>
      </c>
      <c r="G3357" s="13">
        <v>149224058</v>
      </c>
      <c r="H3357" s="3">
        <v>0</v>
      </c>
      <c r="I3357" s="9">
        <f t="shared" si="264"/>
        <v>1492.2405799999999</v>
      </c>
      <c r="J3357">
        <v>0</v>
      </c>
      <c r="K3357" cm="1">
        <f t="array" ref="K3357">INDEX(T!$H$2:$H$3661, MATCH(1, (T!$D$2:$D$3661=D3357)*(T!$E$2:$E$3661=G!E3357),0))</f>
        <v>410.95652000000001</v>
      </c>
      <c r="L3357" cm="1">
        <f t="array" ref="L3357">INDEX('C'!$I$2:$I$3661, MATCH(1, ('C'!$D$2:$D$3661=D3357)*('C'!$E$2:$E$3661=G!E3357),0))</f>
        <v>18958319.71325</v>
      </c>
      <c r="M3357" cm="1">
        <f t="array" ref="M3357">_xlfn.IFNA(INDEX(P!C$2:C$2862, MATCH(1, (P!$A$2:$A$2862=D3357)*(P!$B$2:$B$2862=F3357),0)),)</f>
        <v>33.698709677419359</v>
      </c>
      <c r="N3357" cm="1">
        <f t="array" ref="N3357">_xlfn.IFNA(INDEX(Ind!$H$2:$H$6441, MATCH(1, (Ind!$A$2:$A$6441=D3357)*(Ind!$D$2:$D$6441=F3357),0)),)</f>
        <v>172.57971156515401</v>
      </c>
      <c r="O3357" cm="1">
        <f t="array" ref="O3357">_xlfn.IFNA(INDEX(Ind!$L$2:$L$6441, MATCH(1, (Ind!$A$2:$A$6441=D3357)*(Ind!$D$2:$D$6441=F3357),0)),)</f>
        <v>110.077311013239</v>
      </c>
    </row>
    <row r="3358" spans="1:15" x14ac:dyDescent="0.2">
      <c r="A3358" s="4" t="s">
        <v>156</v>
      </c>
      <c r="B3358" s="5" t="str">
        <f t="shared" si="260"/>
        <v>2024</v>
      </c>
      <c r="C3358" s="5">
        <f t="shared" si="261"/>
        <v>5</v>
      </c>
      <c r="D3358" s="11">
        <f t="shared" si="262"/>
        <v>45413</v>
      </c>
      <c r="E3358" s="5" t="s">
        <v>7</v>
      </c>
      <c r="F3358" s="5" t="str">
        <f t="shared" si="263"/>
        <v>BOGOTA, D.C.</v>
      </c>
      <c r="G3358" s="5">
        <v>0</v>
      </c>
      <c r="H3358" s="6">
        <v>98831000</v>
      </c>
      <c r="I3358" s="9">
        <f t="shared" si="264"/>
        <v>988.31</v>
      </c>
      <c r="J3358">
        <v>0</v>
      </c>
      <c r="K3358" cm="1">
        <f t="array" ref="K3358">INDEX(T!$H$2:$H$3661, MATCH(1, (T!$D$2:$D$3661=D3358)*(T!$E$2:$E$3661=G!E3358),0))</f>
        <v>558.32000000000005</v>
      </c>
      <c r="L3358" cm="1">
        <f t="array" ref="L3358">INDEX('C'!$I$2:$I$3661, MATCH(1, ('C'!$D$2:$D$3661=D3358)*('C'!$E$2:$E$3661=G!E3358),0))</f>
        <v>54219167</v>
      </c>
      <c r="M3358" cm="1">
        <f t="array" ref="M3358">_xlfn.IFNA(INDEX(P!C$2:C$2862, MATCH(1, (P!$A$2:$A$2862=D3358)*(P!$B$2:$B$2862=F3358),0)),)</f>
        <v>0</v>
      </c>
      <c r="N3358" cm="1">
        <f t="array" ref="N3358">_xlfn.IFNA(INDEX(Ind!$H$2:$H$6441, MATCH(1, (Ind!$A$2:$A$6441=D3358)*(Ind!$D$2:$D$6441=F3358),0)),)</f>
        <v>150.24018414399399</v>
      </c>
      <c r="O3358" cm="1">
        <f t="array" ref="O3358">_xlfn.IFNA(INDEX(Ind!$L$2:$L$6441, MATCH(1, (Ind!$A$2:$A$6441=D3358)*(Ind!$D$2:$D$6441=F3358),0)),)</f>
        <v>94.811509270180494</v>
      </c>
    </row>
    <row r="3359" spans="1:15" x14ac:dyDescent="0.2">
      <c r="A3359" s="1" t="s">
        <v>156</v>
      </c>
      <c r="B3359" s="5" t="str">
        <f t="shared" si="260"/>
        <v>2024</v>
      </c>
      <c r="C3359" s="5">
        <f t="shared" si="261"/>
        <v>5</v>
      </c>
      <c r="D3359" s="11">
        <f t="shared" si="262"/>
        <v>45413</v>
      </c>
      <c r="E3359" s="2" t="s">
        <v>8</v>
      </c>
      <c r="F3359" s="5" t="str">
        <f t="shared" si="263"/>
        <v>BOLIVAR</v>
      </c>
      <c r="G3359" s="13">
        <v>148561178</v>
      </c>
      <c r="H3359" s="7">
        <v>104910000</v>
      </c>
      <c r="I3359" s="9">
        <f t="shared" si="264"/>
        <v>1267.35589</v>
      </c>
      <c r="J3359">
        <v>0</v>
      </c>
      <c r="K3359" cm="1">
        <f t="array" ref="K3359">INDEX(T!$H$2:$H$3661, MATCH(1, (T!$D$2:$D$3661=D3359)*(T!$E$2:$E$3661=G!E3359),0))</f>
        <v>419.25229999999999</v>
      </c>
      <c r="L3359" cm="1">
        <f t="array" ref="L3359">INDEX('C'!$I$2:$I$3661, MATCH(1, ('C'!$D$2:$D$3661=D3359)*('C'!$E$2:$E$3661=G!E3359),0))</f>
        <v>11474935.618765</v>
      </c>
      <c r="M3359" cm="1">
        <f t="array" ref="M3359">_xlfn.IFNA(INDEX(P!C$2:C$2862, MATCH(1, (P!$A$2:$A$2862=D3359)*(P!$B$2:$B$2862=F3359),0)),)</f>
        <v>0.95451612903225813</v>
      </c>
      <c r="N3359" cm="1">
        <f t="array" ref="N3359">_xlfn.IFNA(INDEX(Ind!$H$2:$H$6441, MATCH(1, (Ind!$A$2:$A$6441=D3359)*(Ind!$D$2:$D$6441=F3359),0)),)</f>
        <v>184.74434770140499</v>
      </c>
      <c r="O3359" cm="1">
        <f t="array" ref="O3359">_xlfn.IFNA(INDEX(Ind!$L$2:$L$6441, MATCH(1, (Ind!$A$2:$A$6441=D3359)*(Ind!$D$2:$D$6441=F3359),0)),)</f>
        <v>104.986032900279</v>
      </c>
    </row>
    <row r="3360" spans="1:15" x14ac:dyDescent="0.2">
      <c r="A3360" s="4" t="s">
        <v>156</v>
      </c>
      <c r="B3360" s="5" t="str">
        <f t="shared" si="260"/>
        <v>2024</v>
      </c>
      <c r="C3360" s="5">
        <f t="shared" si="261"/>
        <v>5</v>
      </c>
      <c r="D3360" s="11">
        <f t="shared" si="262"/>
        <v>45413</v>
      </c>
      <c r="E3360" s="5" t="s">
        <v>9</v>
      </c>
      <c r="F3360" s="5" t="str">
        <f t="shared" si="263"/>
        <v>BOYACA</v>
      </c>
      <c r="G3360" s="5">
        <v>52312506</v>
      </c>
      <c r="H3360" s="8">
        <v>133024684</v>
      </c>
      <c r="I3360" s="9">
        <f t="shared" si="264"/>
        <v>926.68595000000005</v>
      </c>
      <c r="J3360">
        <v>0</v>
      </c>
      <c r="K3360" cm="1">
        <f t="array" ref="K3360">INDEX(T!$H$2:$H$3661, MATCH(1, (T!$D$2:$D$3661=D3360)*(T!$E$2:$E$3661=G!E3360),0))</f>
        <v>357.573465</v>
      </c>
      <c r="L3360" cm="1">
        <f t="array" ref="L3360">INDEX('C'!$I$2:$I$3661, MATCH(1, ('C'!$D$2:$D$3661=D3360)*('C'!$E$2:$E$3661=G!E3360),0))</f>
        <v>4350947.2708200002</v>
      </c>
      <c r="M3360" cm="1">
        <f t="array" ref="M3360">_xlfn.IFNA(INDEX(P!C$2:C$2862, MATCH(1, (P!$A$2:$A$2862=D3360)*(P!$B$2:$B$2862=F3360),0)),)</f>
        <v>43.872580645161285</v>
      </c>
      <c r="N3360" cm="1">
        <f t="array" ref="N3360">_xlfn.IFNA(INDEX(Ind!$H$2:$H$6441, MATCH(1, (Ind!$A$2:$A$6441=D3360)*(Ind!$D$2:$D$6441=F3360),0)),)</f>
        <v>184.773833617256</v>
      </c>
      <c r="O3360" cm="1">
        <f t="array" ref="O3360">_xlfn.IFNA(INDEX(Ind!$L$2:$L$6441, MATCH(1, (Ind!$A$2:$A$6441=D3360)*(Ind!$D$2:$D$6441=F3360),0)),)</f>
        <v>105.79132876751601</v>
      </c>
    </row>
    <row r="3361" spans="1:15" x14ac:dyDescent="0.2">
      <c r="A3361" s="1" t="s">
        <v>156</v>
      </c>
      <c r="B3361" s="5" t="str">
        <f t="shared" si="260"/>
        <v>2024</v>
      </c>
      <c r="C3361" s="5">
        <f t="shared" si="261"/>
        <v>5</v>
      </c>
      <c r="D3361" s="11">
        <f t="shared" si="262"/>
        <v>45413</v>
      </c>
      <c r="E3361" s="2" t="s">
        <v>10</v>
      </c>
      <c r="F3361" s="5" t="str">
        <f t="shared" si="263"/>
        <v>CALDAS</v>
      </c>
      <c r="G3361" s="2">
        <v>0</v>
      </c>
      <c r="H3361" s="7">
        <v>118714294</v>
      </c>
      <c r="I3361" s="9">
        <f t="shared" si="264"/>
        <v>1187.14294</v>
      </c>
      <c r="J3361">
        <v>0</v>
      </c>
      <c r="K3361" cm="1">
        <f t="array" ref="K3361">INDEX(T!$H$2:$H$3661, MATCH(1, (T!$D$2:$D$3661=D3361)*(T!$E$2:$E$3661=G!E3361),0))</f>
        <v>543.39602000000002</v>
      </c>
      <c r="L3361" cm="1">
        <f t="array" ref="L3361">INDEX('C'!$I$2:$I$3661, MATCH(1, ('C'!$D$2:$D$3661=D3361)*('C'!$E$2:$E$3661=G!E3361),0))</f>
        <v>2518887.86644</v>
      </c>
      <c r="M3361" cm="1">
        <f t="array" ref="M3361">_xlfn.IFNA(INDEX(P!C$2:C$2862, MATCH(1, (P!$A$2:$A$2862=D3361)*(P!$B$2:$B$2862=F3361),0)),)</f>
        <v>0</v>
      </c>
      <c r="N3361" cm="1">
        <f t="array" ref="N3361">_xlfn.IFNA(INDEX(Ind!$H$2:$H$6441, MATCH(1, (Ind!$A$2:$A$6441=D3361)*(Ind!$D$2:$D$6441=F3361),0)),)</f>
        <v>163.72843554181199</v>
      </c>
      <c r="O3361" cm="1">
        <f t="array" ref="O3361">_xlfn.IFNA(INDEX(Ind!$L$2:$L$6441, MATCH(1, (Ind!$A$2:$A$6441=D3361)*(Ind!$D$2:$D$6441=F3361),0)),)</f>
        <v>95.888318562066004</v>
      </c>
    </row>
    <row r="3362" spans="1:15" x14ac:dyDescent="0.2">
      <c r="A3362" s="4" t="s">
        <v>156</v>
      </c>
      <c r="B3362" s="5" t="str">
        <f t="shared" si="260"/>
        <v>2024</v>
      </c>
      <c r="C3362" s="5">
        <f t="shared" si="261"/>
        <v>5</v>
      </c>
      <c r="D3362" s="11">
        <f t="shared" si="262"/>
        <v>45413</v>
      </c>
      <c r="E3362" s="5" t="s">
        <v>12</v>
      </c>
      <c r="F3362" s="5" t="str">
        <f t="shared" si="263"/>
        <v>CAUCA</v>
      </c>
      <c r="G3362" s="5">
        <v>94836000</v>
      </c>
      <c r="H3362" s="6">
        <v>0</v>
      </c>
      <c r="I3362" s="9">
        <f t="shared" si="264"/>
        <v>948.36</v>
      </c>
      <c r="J3362">
        <v>0</v>
      </c>
      <c r="K3362" cm="1">
        <f t="array" ref="K3362">INDEX(T!$H$2:$H$3661, MATCH(1, (T!$D$2:$D$3661=D3362)*(T!$E$2:$E$3661=G!E3362),0))</f>
        <v>1022.14</v>
      </c>
      <c r="L3362" cm="1">
        <f t="array" ref="L3362">INDEX('C'!$I$2:$I$3661, MATCH(1, ('C'!$D$2:$D$3661=D3362)*('C'!$E$2:$E$3661=G!E3362),0))</f>
        <v>35311014.82</v>
      </c>
      <c r="M3362" cm="1">
        <f t="array" ref="M3362">_xlfn.IFNA(INDEX(P!C$2:C$2862, MATCH(1, (P!$A$2:$A$2862=D3362)*(P!$B$2:$B$2862=F3362),0)),)</f>
        <v>0</v>
      </c>
      <c r="N3362" cm="1">
        <f t="array" ref="N3362">_xlfn.IFNA(INDEX(Ind!$H$2:$H$6441, MATCH(1, (Ind!$A$2:$A$6441=D3362)*(Ind!$D$2:$D$6441=F3362),0)),)</f>
        <v>109.78707282241599</v>
      </c>
      <c r="O3362" cm="1">
        <f t="array" ref="O3362">_xlfn.IFNA(INDEX(Ind!$L$2:$L$6441, MATCH(1, (Ind!$A$2:$A$6441=D3362)*(Ind!$D$2:$D$6441=F3362),0)),)</f>
        <v>104.037521345529</v>
      </c>
    </row>
    <row r="3363" spans="1:15" x14ac:dyDescent="0.2">
      <c r="A3363" s="1" t="s">
        <v>156</v>
      </c>
      <c r="B3363" s="5" t="str">
        <f t="shared" si="260"/>
        <v>2024</v>
      </c>
      <c r="C3363" s="5">
        <f t="shared" si="261"/>
        <v>5</v>
      </c>
      <c r="D3363" s="11">
        <f t="shared" si="262"/>
        <v>45413</v>
      </c>
      <c r="E3363" s="2" t="s">
        <v>13</v>
      </c>
      <c r="F3363" s="5" t="str">
        <f t="shared" si="263"/>
        <v>CESAR</v>
      </c>
      <c r="G3363" s="13">
        <v>146501370</v>
      </c>
      <c r="H3363" s="7">
        <v>284715500</v>
      </c>
      <c r="I3363" s="9">
        <f t="shared" si="264"/>
        <v>2156.0843500000001</v>
      </c>
      <c r="J3363">
        <v>0</v>
      </c>
      <c r="K3363" cm="1">
        <f t="array" ref="K3363">INDEX(T!$H$2:$H$3661, MATCH(1, (T!$D$2:$D$3661=D3363)*(T!$E$2:$E$3661=G!E3363),0))</f>
        <v>1141.9372550000001</v>
      </c>
      <c r="L3363" cm="1">
        <f t="array" ref="L3363">INDEX('C'!$I$2:$I$3661, MATCH(1, ('C'!$D$2:$D$3661=D3363)*('C'!$E$2:$E$3661=G!E3363),0))</f>
        <v>8459405.4661100004</v>
      </c>
      <c r="M3363" cm="1">
        <f t="array" ref="M3363">_xlfn.IFNA(INDEX(P!C$2:C$2862, MATCH(1, (P!$A$2:$A$2862=D3363)*(P!$B$2:$B$2862=F3363),0)),)</f>
        <v>7.1432258064516141</v>
      </c>
      <c r="N3363" cm="1">
        <f t="array" ref="N3363">_xlfn.IFNA(INDEX(Ind!$H$2:$H$6441, MATCH(1, (Ind!$A$2:$A$6441=D3363)*(Ind!$D$2:$D$6441=F3363),0)),)</f>
        <v>0</v>
      </c>
      <c r="O3363" cm="1">
        <f t="array" ref="O3363">_xlfn.IFNA(INDEX(Ind!$L$2:$L$6441, MATCH(1, (Ind!$A$2:$A$6441=D3363)*(Ind!$D$2:$D$6441=F3363),0)),)</f>
        <v>0</v>
      </c>
    </row>
    <row r="3364" spans="1:15" x14ac:dyDescent="0.2">
      <c r="A3364" s="4" t="s">
        <v>156</v>
      </c>
      <c r="B3364" s="5" t="str">
        <f t="shared" si="260"/>
        <v>2024</v>
      </c>
      <c r="C3364" s="5">
        <f t="shared" si="261"/>
        <v>5</v>
      </c>
      <c r="D3364" s="11">
        <f t="shared" si="262"/>
        <v>45413</v>
      </c>
      <c r="E3364" s="5" t="s">
        <v>15</v>
      </c>
      <c r="F3364" s="5" t="str">
        <f t="shared" si="263"/>
        <v>CUNDINAMARCA</v>
      </c>
      <c r="G3364" s="5">
        <v>55727444</v>
      </c>
      <c r="H3364" s="8">
        <v>111910153</v>
      </c>
      <c r="I3364" s="9">
        <f t="shared" si="264"/>
        <v>838.18798500000003</v>
      </c>
      <c r="J3364">
        <v>0</v>
      </c>
      <c r="K3364" cm="1">
        <f t="array" ref="K3364">INDEX(T!$H$2:$H$3661, MATCH(1, (T!$D$2:$D$3661=D3364)*(T!$E$2:$E$3661=G!E3364),0))</f>
        <v>275.47212000000002</v>
      </c>
      <c r="L3364" cm="1">
        <f t="array" ref="L3364">INDEX('C'!$I$2:$I$3661, MATCH(1, ('C'!$D$2:$D$3661=D3364)*('C'!$E$2:$E$3661=G!E3364),0))</f>
        <v>9422827.7560350001</v>
      </c>
      <c r="M3364" cm="1">
        <f t="array" ref="M3364">_xlfn.IFNA(INDEX(P!C$2:C$2862, MATCH(1, (P!$A$2:$A$2862=D3364)*(P!$B$2:$B$2862=F3364),0)),)</f>
        <v>0</v>
      </c>
      <c r="N3364" cm="1">
        <f t="array" ref="N3364">_xlfn.IFNA(INDEX(Ind!$H$2:$H$6441, MATCH(1, (Ind!$A$2:$A$6441=D3364)*(Ind!$D$2:$D$6441=F3364),0)),)</f>
        <v>160.87699017343499</v>
      </c>
      <c r="O3364" cm="1">
        <f t="array" ref="O3364">_xlfn.IFNA(INDEX(Ind!$L$2:$L$6441, MATCH(1, (Ind!$A$2:$A$6441=D3364)*(Ind!$D$2:$D$6441=F3364),0)),)</f>
        <v>102.98279139002901</v>
      </c>
    </row>
    <row r="3365" spans="1:15" x14ac:dyDescent="0.2">
      <c r="A3365" s="1" t="s">
        <v>156</v>
      </c>
      <c r="B3365" s="5" t="str">
        <f t="shared" si="260"/>
        <v>2024</v>
      </c>
      <c r="C3365" s="5">
        <f t="shared" si="261"/>
        <v>5</v>
      </c>
      <c r="D3365" s="11">
        <f t="shared" si="262"/>
        <v>45413</v>
      </c>
      <c r="E3365" s="2" t="s">
        <v>17</v>
      </c>
      <c r="F3365" s="5" t="str">
        <f t="shared" si="263"/>
        <v>HUILA</v>
      </c>
      <c r="G3365" s="2">
        <v>0</v>
      </c>
      <c r="H3365" s="7">
        <v>106757000</v>
      </c>
      <c r="I3365" s="9">
        <f t="shared" si="264"/>
        <v>1067.57</v>
      </c>
      <c r="J3365">
        <v>0</v>
      </c>
      <c r="K3365" cm="1">
        <f t="array" ref="K3365">INDEX(T!$H$2:$H$3661, MATCH(1, (T!$D$2:$D$3661=D3365)*(T!$E$2:$E$3661=G!E3365),0))</f>
        <v>844.04</v>
      </c>
      <c r="L3365" cm="1">
        <f t="array" ref="L3365">INDEX('C'!$I$2:$I$3661, MATCH(1, ('C'!$D$2:$D$3661=D3365)*('C'!$E$2:$E$3661=G!E3365),0))</f>
        <v>28250.02</v>
      </c>
      <c r="M3365" cm="1">
        <f t="array" ref="M3365">_xlfn.IFNA(INDEX(P!C$2:C$2862, MATCH(1, (P!$A$2:$A$2862=D3365)*(P!$B$2:$B$2862=F3365),0)),)</f>
        <v>3.9316129032258065</v>
      </c>
      <c r="N3365" cm="1">
        <f t="array" ref="N3365">_xlfn.IFNA(INDEX(Ind!$H$2:$H$6441, MATCH(1, (Ind!$A$2:$A$6441=D3365)*(Ind!$D$2:$D$6441=F3365),0)),)</f>
        <v>0</v>
      </c>
      <c r="O3365" cm="1">
        <f t="array" ref="O3365">_xlfn.IFNA(INDEX(Ind!$L$2:$L$6441, MATCH(1, (Ind!$A$2:$A$6441=D3365)*(Ind!$D$2:$D$6441=F3365),0)),)</f>
        <v>0</v>
      </c>
    </row>
    <row r="3366" spans="1:15" x14ac:dyDescent="0.2">
      <c r="A3366" s="4" t="s">
        <v>156</v>
      </c>
      <c r="B3366" s="5" t="str">
        <f t="shared" si="260"/>
        <v>2024</v>
      </c>
      <c r="C3366" s="5">
        <f t="shared" si="261"/>
        <v>5</v>
      </c>
      <c r="D3366" s="11">
        <f t="shared" si="262"/>
        <v>45413</v>
      </c>
      <c r="E3366" s="5" t="s">
        <v>18</v>
      </c>
      <c r="F3366" s="5" t="str">
        <f t="shared" si="263"/>
        <v>LA GUAJIRA</v>
      </c>
      <c r="G3366" s="12">
        <v>116647000</v>
      </c>
      <c r="H3366" s="6">
        <v>0</v>
      </c>
      <c r="I3366" s="9">
        <f t="shared" si="264"/>
        <v>1166.47</v>
      </c>
      <c r="J3366">
        <v>0</v>
      </c>
      <c r="K3366" cm="1">
        <f t="array" ref="K3366">INDEX(T!$H$2:$H$3661, MATCH(1, (T!$D$2:$D$3661=D3366)*(T!$E$2:$E$3661=G!E3366),0))</f>
        <v>443.31</v>
      </c>
      <c r="L3366" cm="1">
        <f t="array" ref="L3366">INDEX('C'!$I$2:$I$3661, MATCH(1, ('C'!$D$2:$D$3661=D3366)*('C'!$E$2:$E$3661=G!E3366),0))</f>
        <v>2227848.54</v>
      </c>
      <c r="M3366" cm="1">
        <f t="array" ref="M3366">_xlfn.IFNA(INDEX(P!C$2:C$2862, MATCH(1, (P!$A$2:$A$2862=D3366)*(P!$B$2:$B$2862=F3366),0)),)</f>
        <v>0</v>
      </c>
      <c r="N3366" cm="1">
        <f t="array" ref="N3366">_xlfn.IFNA(INDEX(Ind!$H$2:$H$6441, MATCH(1, (Ind!$A$2:$A$6441=D3366)*(Ind!$D$2:$D$6441=F3366),0)),)</f>
        <v>0</v>
      </c>
      <c r="O3366" cm="1">
        <f t="array" ref="O3366">_xlfn.IFNA(INDEX(Ind!$L$2:$L$6441, MATCH(1, (Ind!$A$2:$A$6441=D3366)*(Ind!$D$2:$D$6441=F3366),0)),)</f>
        <v>0</v>
      </c>
    </row>
    <row r="3367" spans="1:15" x14ac:dyDescent="0.2">
      <c r="A3367" s="1" t="s">
        <v>156</v>
      </c>
      <c r="B3367" s="5" t="str">
        <f t="shared" si="260"/>
        <v>2024</v>
      </c>
      <c r="C3367" s="5">
        <f t="shared" si="261"/>
        <v>5</v>
      </c>
      <c r="D3367" s="11">
        <f t="shared" si="262"/>
        <v>45413</v>
      </c>
      <c r="E3367" s="2" t="s">
        <v>19</v>
      </c>
      <c r="F3367" s="5" t="str">
        <f t="shared" si="263"/>
        <v>MAGDALENA</v>
      </c>
      <c r="G3367" s="13">
        <v>147381132</v>
      </c>
      <c r="H3367" s="3">
        <v>0</v>
      </c>
      <c r="I3367" s="9">
        <f t="shared" si="264"/>
        <v>1473.81132</v>
      </c>
      <c r="J3367">
        <v>0</v>
      </c>
      <c r="K3367" cm="1">
        <f t="array" ref="K3367">INDEX(T!$H$2:$H$3661, MATCH(1, (T!$D$2:$D$3661=D3367)*(T!$E$2:$E$3661=G!E3367),0))</f>
        <v>373.16442000000001</v>
      </c>
      <c r="L3367" cm="1">
        <f t="array" ref="L3367">INDEX('C'!$I$2:$I$3661, MATCH(1, ('C'!$D$2:$D$3661=D3367)*('C'!$E$2:$E$3661=G!E3367),0))</f>
        <v>17240200.10526</v>
      </c>
      <c r="M3367" cm="1">
        <f t="array" ref="M3367">_xlfn.IFNA(INDEX(P!C$2:C$2862, MATCH(1, (P!$A$2:$A$2862=D3367)*(P!$B$2:$B$2862=F3367),0)),)</f>
        <v>5.05</v>
      </c>
      <c r="N3367" cm="1">
        <f t="array" ref="N3367">_xlfn.IFNA(INDEX(Ind!$H$2:$H$6441, MATCH(1, (Ind!$A$2:$A$6441=D3367)*(Ind!$D$2:$D$6441=F3367),0)),)</f>
        <v>0</v>
      </c>
      <c r="O3367" cm="1">
        <f t="array" ref="O3367">_xlfn.IFNA(INDEX(Ind!$L$2:$L$6441, MATCH(1, (Ind!$A$2:$A$6441=D3367)*(Ind!$D$2:$D$6441=F3367),0)),)</f>
        <v>0</v>
      </c>
    </row>
    <row r="3368" spans="1:15" x14ac:dyDescent="0.2">
      <c r="A3368" s="4" t="s">
        <v>156</v>
      </c>
      <c r="B3368" s="5" t="str">
        <f t="shared" si="260"/>
        <v>2024</v>
      </c>
      <c r="C3368" s="5">
        <f t="shared" si="261"/>
        <v>5</v>
      </c>
      <c r="D3368" s="11">
        <f t="shared" si="262"/>
        <v>45413</v>
      </c>
      <c r="E3368" s="5" t="s">
        <v>20</v>
      </c>
      <c r="F3368" s="5" t="str">
        <f t="shared" si="263"/>
        <v>META</v>
      </c>
      <c r="G3368" s="5">
        <v>0</v>
      </c>
      <c r="H3368" s="8">
        <v>110251910</v>
      </c>
      <c r="I3368" s="9">
        <f t="shared" si="264"/>
        <v>1102.5191</v>
      </c>
      <c r="J3368">
        <v>0</v>
      </c>
      <c r="K3368" cm="1">
        <f t="array" ref="K3368">INDEX(T!$H$2:$H$3661, MATCH(1, (T!$D$2:$D$3661=D3368)*(T!$E$2:$E$3661=G!E3368),0))</f>
        <v>826.36478</v>
      </c>
      <c r="L3368" cm="1">
        <f t="array" ref="L3368">INDEX('C'!$I$2:$I$3661, MATCH(1, ('C'!$D$2:$D$3661=D3368)*('C'!$E$2:$E$3661=G!E3368),0))</f>
        <v>668392.59716</v>
      </c>
      <c r="M3368" cm="1">
        <f t="array" ref="M3368">_xlfn.IFNA(INDEX(P!C$2:C$2862, MATCH(1, (P!$A$2:$A$2862=D3368)*(P!$B$2:$B$2862=F3368),0)),)</f>
        <v>2.2887096774193552</v>
      </c>
      <c r="N3368" cm="1">
        <f t="array" ref="N3368">_xlfn.IFNA(INDEX(Ind!$H$2:$H$6441, MATCH(1, (Ind!$A$2:$A$6441=D3368)*(Ind!$D$2:$D$6441=F3368),0)),)</f>
        <v>0</v>
      </c>
      <c r="O3368" cm="1">
        <f t="array" ref="O3368">_xlfn.IFNA(INDEX(Ind!$L$2:$L$6441, MATCH(1, (Ind!$A$2:$A$6441=D3368)*(Ind!$D$2:$D$6441=F3368),0)),)</f>
        <v>0</v>
      </c>
    </row>
    <row r="3369" spans="1:15" x14ac:dyDescent="0.2">
      <c r="A3369" s="1" t="s">
        <v>156</v>
      </c>
      <c r="B3369" s="5" t="str">
        <f t="shared" si="260"/>
        <v>2024</v>
      </c>
      <c r="C3369" s="5">
        <f t="shared" si="261"/>
        <v>5</v>
      </c>
      <c r="D3369" s="11">
        <f t="shared" si="262"/>
        <v>45413</v>
      </c>
      <c r="E3369" s="2" t="s">
        <v>21</v>
      </c>
      <c r="F3369" s="5" t="str">
        <f t="shared" si="263"/>
        <v>NARINO</v>
      </c>
      <c r="G3369" s="2">
        <v>0</v>
      </c>
      <c r="H3369" s="7">
        <v>411018000</v>
      </c>
      <c r="I3369" s="9">
        <f t="shared" si="264"/>
        <v>4110.18</v>
      </c>
      <c r="J3369">
        <v>0</v>
      </c>
      <c r="K3369" cm="1">
        <f t="array" ref="K3369">INDEX(T!$H$2:$H$3661, MATCH(1, (T!$D$2:$D$3661=D3369)*(T!$E$2:$E$3661=G!E3369),0))</f>
        <v>2394.94</v>
      </c>
      <c r="L3369" t="e" cm="1">
        <f t="array" ref="L3369">INDEX('C'!$I$2:$I$3661, MATCH(1, ('C'!$D$2:$D$3661=D3369)*('C'!$E$2:$E$3661=G!E3369),0))</f>
        <v>#N/A</v>
      </c>
      <c r="M3369" cm="1">
        <f t="array" ref="M3369">_xlfn.IFNA(INDEX(P!C$2:C$2862, MATCH(1, (P!$A$2:$A$2862=D3369)*(P!$B$2:$B$2862=F3369),0)),)</f>
        <v>0</v>
      </c>
      <c r="N3369" cm="1">
        <f t="array" ref="N3369">_xlfn.IFNA(INDEX(Ind!$H$2:$H$6441, MATCH(1, (Ind!$A$2:$A$6441=D3369)*(Ind!$D$2:$D$6441=F3369),0)),)</f>
        <v>0</v>
      </c>
      <c r="O3369" cm="1">
        <f t="array" ref="O3369">_xlfn.IFNA(INDEX(Ind!$L$2:$L$6441, MATCH(1, (Ind!$A$2:$A$6441=D3369)*(Ind!$D$2:$D$6441=F3369),0)),)</f>
        <v>0</v>
      </c>
    </row>
    <row r="3370" spans="1:15" x14ac:dyDescent="0.2">
      <c r="A3370" s="4" t="s">
        <v>156</v>
      </c>
      <c r="B3370" s="5" t="str">
        <f t="shared" si="260"/>
        <v>2024</v>
      </c>
      <c r="C3370" s="5">
        <f t="shared" si="261"/>
        <v>5</v>
      </c>
      <c r="D3370" s="11">
        <f t="shared" si="262"/>
        <v>45413</v>
      </c>
      <c r="E3370" s="5" t="s">
        <v>22</v>
      </c>
      <c r="F3370" s="5" t="str">
        <f t="shared" si="263"/>
        <v>NORTE DE SANTANDER</v>
      </c>
      <c r="G3370" s="12">
        <v>202756333</v>
      </c>
      <c r="H3370" s="8">
        <v>228544222</v>
      </c>
      <c r="I3370" s="9">
        <f t="shared" si="264"/>
        <v>2156.5027749999999</v>
      </c>
      <c r="J3370">
        <v>0</v>
      </c>
      <c r="K3370" cm="1">
        <f t="array" ref="K3370">INDEX(T!$H$2:$H$3661, MATCH(1, (T!$D$2:$D$3661=D3370)*(T!$E$2:$E$3661=G!E3370),0))</f>
        <v>647.42250000000001</v>
      </c>
      <c r="L3370" cm="1">
        <f t="array" ref="L3370">INDEX('C'!$I$2:$I$3661, MATCH(1, ('C'!$D$2:$D$3661=D3370)*('C'!$E$2:$E$3661=G!E3370),0))</f>
        <v>952607.38166499999</v>
      </c>
      <c r="M3370" cm="1">
        <f t="array" ref="M3370">_xlfn.IFNA(INDEX(P!C$2:C$2862, MATCH(1, (P!$A$2:$A$2862=D3370)*(P!$B$2:$B$2862=F3370),0)),)</f>
        <v>5.4600000000000009</v>
      </c>
      <c r="N3370" cm="1">
        <f t="array" ref="N3370">_xlfn.IFNA(INDEX(Ind!$H$2:$H$6441, MATCH(1, (Ind!$A$2:$A$6441=D3370)*(Ind!$D$2:$D$6441=F3370),0)),)</f>
        <v>0</v>
      </c>
      <c r="O3370" cm="1">
        <f t="array" ref="O3370">_xlfn.IFNA(INDEX(Ind!$L$2:$L$6441, MATCH(1, (Ind!$A$2:$A$6441=D3370)*(Ind!$D$2:$D$6441=F3370),0)),)</f>
        <v>0</v>
      </c>
    </row>
    <row r="3371" spans="1:15" x14ac:dyDescent="0.2">
      <c r="A3371" s="1" t="s">
        <v>156</v>
      </c>
      <c r="B3371" s="5" t="str">
        <f t="shared" si="260"/>
        <v>2024</v>
      </c>
      <c r="C3371" s="5">
        <f t="shared" si="261"/>
        <v>5</v>
      </c>
      <c r="D3371" s="11">
        <f t="shared" si="262"/>
        <v>45413</v>
      </c>
      <c r="E3371" s="2" t="s">
        <v>23</v>
      </c>
      <c r="F3371" s="5" t="str">
        <f t="shared" si="263"/>
        <v>QUINDIO</v>
      </c>
      <c r="G3371" s="2">
        <v>0</v>
      </c>
      <c r="H3371" s="7">
        <v>114577211</v>
      </c>
      <c r="I3371" s="9">
        <f t="shared" si="264"/>
        <v>1145.7721100000001</v>
      </c>
      <c r="J3371">
        <v>0</v>
      </c>
      <c r="K3371" cm="1">
        <f t="array" ref="K3371">INDEX(T!$H$2:$H$3661, MATCH(1, (T!$D$2:$D$3661=D3371)*(T!$E$2:$E$3661=G!E3371),0))</f>
        <v>626.50918999999999</v>
      </c>
      <c r="L3371" cm="1">
        <f t="array" ref="L3371">INDEX('C'!$I$2:$I$3661, MATCH(1, ('C'!$D$2:$D$3661=D3371)*('C'!$E$2:$E$3661=G!E3371),0))</f>
        <v>2502297.22089</v>
      </c>
      <c r="M3371" cm="1">
        <f t="array" ref="M3371">_xlfn.IFNA(INDEX(P!C$2:C$2862, MATCH(1, (P!$A$2:$A$2862=D3371)*(P!$B$2:$B$2862=F3371),0)),)</f>
        <v>0</v>
      </c>
      <c r="N3371" cm="1">
        <f t="array" ref="N3371">_xlfn.IFNA(INDEX(Ind!$H$2:$H$6441, MATCH(1, (Ind!$A$2:$A$6441=D3371)*(Ind!$D$2:$D$6441=F3371),0)),)</f>
        <v>0</v>
      </c>
      <c r="O3371" cm="1">
        <f t="array" ref="O3371">_xlfn.IFNA(INDEX(Ind!$L$2:$L$6441, MATCH(1, (Ind!$A$2:$A$6441=D3371)*(Ind!$D$2:$D$6441=F3371),0)),)</f>
        <v>0</v>
      </c>
    </row>
    <row r="3372" spans="1:15" x14ac:dyDescent="0.2">
      <c r="A3372" s="4" t="s">
        <v>156</v>
      </c>
      <c r="B3372" s="5" t="str">
        <f t="shared" si="260"/>
        <v>2024</v>
      </c>
      <c r="C3372" s="5">
        <f t="shared" si="261"/>
        <v>5</v>
      </c>
      <c r="D3372" s="11">
        <f t="shared" si="262"/>
        <v>45413</v>
      </c>
      <c r="E3372" s="5" t="s">
        <v>24</v>
      </c>
      <c r="F3372" s="5" t="str">
        <f t="shared" si="263"/>
        <v>RISARALDA</v>
      </c>
      <c r="G3372" s="5">
        <v>0</v>
      </c>
      <c r="H3372" s="8">
        <v>111926695</v>
      </c>
      <c r="I3372" s="9">
        <f t="shared" si="264"/>
        <v>1119.26695</v>
      </c>
      <c r="J3372">
        <v>0</v>
      </c>
      <c r="K3372" cm="1">
        <f t="array" ref="K3372">INDEX(T!$H$2:$H$3661, MATCH(1, (T!$D$2:$D$3661=D3372)*(T!$E$2:$E$3661=G!E3372),0))</f>
        <v>610.49597000000006</v>
      </c>
      <c r="L3372" cm="1">
        <f t="array" ref="L3372">INDEX('C'!$I$2:$I$3661, MATCH(1, ('C'!$D$2:$D$3661=D3372)*('C'!$E$2:$E$3661=G!E3372),0))</f>
        <v>3805791.0594700002</v>
      </c>
      <c r="M3372" cm="1">
        <f t="array" ref="M3372">_xlfn.IFNA(INDEX(P!C$2:C$2862, MATCH(1, (P!$A$2:$A$2862=D3372)*(P!$B$2:$B$2862=F3372),0)),)</f>
        <v>0</v>
      </c>
      <c r="N3372" cm="1">
        <f t="array" ref="N3372">_xlfn.IFNA(INDEX(Ind!$H$2:$H$6441, MATCH(1, (Ind!$A$2:$A$6441=D3372)*(Ind!$D$2:$D$6441=F3372),0)),)</f>
        <v>234.191744032646</v>
      </c>
      <c r="O3372" cm="1">
        <f t="array" ref="O3372">_xlfn.IFNA(INDEX(Ind!$L$2:$L$6441, MATCH(1, (Ind!$A$2:$A$6441=D3372)*(Ind!$D$2:$D$6441=F3372),0)),)</f>
        <v>117.42635914173199</v>
      </c>
    </row>
    <row r="3373" spans="1:15" x14ac:dyDescent="0.2">
      <c r="A3373" s="1" t="s">
        <v>156</v>
      </c>
      <c r="B3373" s="5" t="str">
        <f t="shared" si="260"/>
        <v>2024</v>
      </c>
      <c r="C3373" s="5">
        <f t="shared" si="261"/>
        <v>5</v>
      </c>
      <c r="D3373" s="11">
        <f t="shared" si="262"/>
        <v>45413</v>
      </c>
      <c r="E3373" s="2" t="s">
        <v>25</v>
      </c>
      <c r="F3373" s="5" t="str">
        <f t="shared" si="263"/>
        <v>SANTANDER</v>
      </c>
      <c r="G3373" s="13">
        <v>143556571</v>
      </c>
      <c r="H3373" s="7">
        <v>228710086</v>
      </c>
      <c r="I3373" s="9">
        <f t="shared" si="264"/>
        <v>1861.3332849999999</v>
      </c>
      <c r="J3373">
        <v>0</v>
      </c>
      <c r="K3373" cm="1">
        <f t="array" ref="K3373">INDEX(T!$H$2:$H$3661, MATCH(1, (T!$D$2:$D$3661=D3373)*(T!$E$2:$E$3661=G!E3373),0))</f>
        <v>788.69474000000002</v>
      </c>
      <c r="L3373" cm="1">
        <f t="array" ref="L3373">INDEX('C'!$I$2:$I$3661, MATCH(1, ('C'!$D$2:$D$3661=D3373)*('C'!$E$2:$E$3661=G!E3373),0))</f>
        <v>2347059.1294849999</v>
      </c>
      <c r="M3373" cm="1">
        <f t="array" ref="M3373">_xlfn.IFNA(INDEX(P!C$2:C$2862, MATCH(1, (P!$A$2:$A$2862=D3373)*(P!$B$2:$B$2862=F3373),0)),)</f>
        <v>21.227096774193548</v>
      </c>
      <c r="N3373" cm="1">
        <f t="array" ref="N3373">_xlfn.IFNA(INDEX(Ind!$H$2:$H$6441, MATCH(1, (Ind!$A$2:$A$6441=D3373)*(Ind!$D$2:$D$6441=F3373),0)),)</f>
        <v>172.19726441961299</v>
      </c>
      <c r="O3373" cm="1">
        <f t="array" ref="O3373">_xlfn.IFNA(INDEX(Ind!$L$2:$L$6441, MATCH(1, (Ind!$A$2:$A$6441=D3373)*(Ind!$D$2:$D$6441=F3373),0)),)</f>
        <v>104.89416644639201</v>
      </c>
    </row>
    <row r="3374" spans="1:15" x14ac:dyDescent="0.2">
      <c r="A3374" s="4" t="s">
        <v>156</v>
      </c>
      <c r="B3374" s="5" t="str">
        <f t="shared" si="260"/>
        <v>2024</v>
      </c>
      <c r="C3374" s="5">
        <f t="shared" si="261"/>
        <v>5</v>
      </c>
      <c r="D3374" s="11">
        <f t="shared" si="262"/>
        <v>45413</v>
      </c>
      <c r="E3374" s="5" t="s">
        <v>27</v>
      </c>
      <c r="F3374" s="5" t="str">
        <f t="shared" si="263"/>
        <v>TOLIMA</v>
      </c>
      <c r="G3374" s="5">
        <v>0</v>
      </c>
      <c r="H3374" s="8">
        <v>121153000</v>
      </c>
      <c r="I3374" s="9">
        <f t="shared" si="264"/>
        <v>1211.53</v>
      </c>
      <c r="J3374">
        <v>0</v>
      </c>
      <c r="K3374" cm="1">
        <f t="array" ref="K3374">INDEX(T!$H$2:$H$3661, MATCH(1, (T!$D$2:$D$3661=D3374)*(T!$E$2:$E$3661=G!E3374),0))</f>
        <v>634.12800000000004</v>
      </c>
      <c r="L3374" cm="1">
        <f t="array" ref="L3374">INDEX('C'!$I$2:$I$3661, MATCH(1, ('C'!$D$2:$D$3661=D3374)*('C'!$E$2:$E$3661=G!E3374),0))</f>
        <v>98151.604000000007</v>
      </c>
      <c r="M3374" cm="1">
        <f t="array" ref="M3374">_xlfn.IFNA(INDEX(P!C$2:C$2862, MATCH(1, (P!$A$2:$A$2862=D3374)*(P!$B$2:$B$2862=F3374),0)),)</f>
        <v>1.5841935483870968</v>
      </c>
      <c r="N3374" cm="1">
        <f t="array" ref="N3374">_xlfn.IFNA(INDEX(Ind!$H$2:$H$6441, MATCH(1, (Ind!$A$2:$A$6441=D3374)*(Ind!$D$2:$D$6441=F3374),0)),)</f>
        <v>140.36174033864299</v>
      </c>
      <c r="O3374" cm="1">
        <f t="array" ref="O3374">_xlfn.IFNA(INDEX(Ind!$L$2:$L$6441, MATCH(1, (Ind!$A$2:$A$6441=D3374)*(Ind!$D$2:$D$6441=F3374),0)),)</f>
        <v>97.512655459033795</v>
      </c>
    </row>
    <row r="3375" spans="1:15" x14ac:dyDescent="0.2">
      <c r="A3375" s="1" t="s">
        <v>156</v>
      </c>
      <c r="B3375" s="5" t="str">
        <f t="shared" si="260"/>
        <v>2024</v>
      </c>
      <c r="C3375" s="5">
        <f t="shared" si="261"/>
        <v>5</v>
      </c>
      <c r="D3375" s="11">
        <f t="shared" si="262"/>
        <v>45413</v>
      </c>
      <c r="E3375" s="2" t="s">
        <v>28</v>
      </c>
      <c r="F3375" s="5" t="str">
        <f t="shared" si="263"/>
        <v>VALLE DEL CAUCA</v>
      </c>
      <c r="G3375" s="2">
        <v>94271977</v>
      </c>
      <c r="H3375" s="3">
        <v>0</v>
      </c>
      <c r="I3375" s="9">
        <f t="shared" si="264"/>
        <v>942.71977000000004</v>
      </c>
      <c r="J3375">
        <v>0</v>
      </c>
      <c r="K3375" cm="1">
        <f t="array" ref="K3375">INDEX(T!$H$2:$H$3661, MATCH(1, (T!$D$2:$D$3661=D3375)*(T!$E$2:$E$3661=G!E3375),0))</f>
        <v>1031.1902299999999</v>
      </c>
      <c r="L3375" cm="1">
        <f t="array" ref="L3375">INDEX('C'!$I$2:$I$3661, MATCH(1, ('C'!$D$2:$D$3661=D3375)*('C'!$E$2:$E$3661=G!E3375),0))</f>
        <v>34491089.793719999</v>
      </c>
      <c r="M3375" cm="1">
        <f t="array" ref="M3375">_xlfn.IFNA(INDEX(P!C$2:C$2862, MATCH(1, (P!$A$2:$A$2862=D3375)*(P!$B$2:$B$2862=F3375),0)),)</f>
        <v>0</v>
      </c>
      <c r="N3375" cm="1">
        <f t="array" ref="N3375">_xlfn.IFNA(INDEX(Ind!$H$2:$H$6441, MATCH(1, (Ind!$A$2:$A$6441=D3375)*(Ind!$D$2:$D$6441=F3375),0)),)</f>
        <v>156.69607720482799</v>
      </c>
      <c r="O3375" cm="1">
        <f t="array" ref="O3375">_xlfn.IFNA(INDEX(Ind!$L$2:$L$6441, MATCH(1, (Ind!$A$2:$A$6441=D3375)*(Ind!$D$2:$D$6441=F3375),0)),)</f>
        <v>99.680007856994706</v>
      </c>
    </row>
    <row r="3376" spans="1:15" x14ac:dyDescent="0.2">
      <c r="A3376" s="4" t="s">
        <v>156</v>
      </c>
      <c r="B3376" s="5" t="str">
        <f t="shared" si="260"/>
        <v>2024</v>
      </c>
      <c r="C3376" s="5">
        <f t="shared" si="261"/>
        <v>5</v>
      </c>
      <c r="D3376" s="11">
        <f t="shared" si="262"/>
        <v>45413</v>
      </c>
      <c r="E3376" s="5" t="s">
        <v>74</v>
      </c>
      <c r="F3376" s="5" t="str">
        <f t="shared" si="263"/>
        <v>ARAUCA</v>
      </c>
      <c r="G3376" s="5">
        <v>0</v>
      </c>
      <c r="H3376" s="8">
        <v>110585000</v>
      </c>
      <c r="I3376" s="9">
        <f t="shared" si="264"/>
        <v>1105.8499999999999</v>
      </c>
      <c r="J3376">
        <v>0</v>
      </c>
      <c r="K3376" cm="1">
        <f t="array" ref="K3376">INDEX(T!$H$2:$H$3661, MATCH(1, (T!$D$2:$D$3661=D3376)*(T!$E$2:$E$3661=G!E3376),0))</f>
        <v>1374.26</v>
      </c>
      <c r="L3376" cm="1">
        <f t="array" ref="L3376">INDEX('C'!$I$2:$I$3661, MATCH(1, ('C'!$D$2:$D$3661=D3376)*('C'!$E$2:$E$3661=G!E3376),0))</f>
        <v>45895</v>
      </c>
      <c r="M3376" cm="1">
        <f t="array" ref="M3376">_xlfn.IFNA(INDEX(P!C$2:C$2862, MATCH(1, (P!$A$2:$A$2862=D3376)*(P!$B$2:$B$2862=F3376),0)),)</f>
        <v>1.763548387096775</v>
      </c>
      <c r="N3376" cm="1">
        <f t="array" ref="N3376">_xlfn.IFNA(INDEX(Ind!$H$2:$H$6441, MATCH(1, (Ind!$A$2:$A$6441=D3376)*(Ind!$D$2:$D$6441=F3376),0)),)</f>
        <v>0</v>
      </c>
      <c r="O3376" cm="1">
        <f t="array" ref="O3376">_xlfn.IFNA(INDEX(Ind!$L$2:$L$6441, MATCH(1, (Ind!$A$2:$A$6441=D3376)*(Ind!$D$2:$D$6441=F3376),0)),)</f>
        <v>0</v>
      </c>
    </row>
    <row r="3377" spans="1:15" x14ac:dyDescent="0.2">
      <c r="A3377" s="1" t="s">
        <v>156</v>
      </c>
      <c r="B3377" s="5" t="str">
        <f t="shared" si="260"/>
        <v>2024</v>
      </c>
      <c r="C3377" s="5">
        <f t="shared" si="261"/>
        <v>5</v>
      </c>
      <c r="D3377" s="11">
        <f t="shared" si="262"/>
        <v>45413</v>
      </c>
      <c r="E3377" s="2" t="s">
        <v>29</v>
      </c>
      <c r="F3377" s="5" t="str">
        <f t="shared" si="263"/>
        <v>CASANARE</v>
      </c>
      <c r="G3377" s="2">
        <v>0</v>
      </c>
      <c r="H3377" s="3">
        <v>71324151</v>
      </c>
      <c r="I3377" s="9">
        <f t="shared" si="264"/>
        <v>713.24150999999995</v>
      </c>
      <c r="J3377">
        <v>0</v>
      </c>
      <c r="K3377" cm="1">
        <f t="array" ref="K3377">INDEX(T!$H$2:$H$3661, MATCH(1, (T!$D$2:$D$3661=D3377)*(T!$E$2:$E$3661=G!E3377),0))</f>
        <v>109.14561</v>
      </c>
      <c r="L3377" cm="1">
        <f t="array" ref="L3377">INDEX('C'!$I$2:$I$3661, MATCH(1, ('C'!$D$2:$D$3661=D3377)*('C'!$E$2:$E$3661=G!E3377),0))</f>
        <v>577285.61956999998</v>
      </c>
      <c r="M3377" cm="1">
        <f t="array" ref="M3377">_xlfn.IFNA(INDEX(P!C$2:C$2862, MATCH(1, (P!$A$2:$A$2862=D3377)*(P!$B$2:$B$2862=F3377),0)),)</f>
        <v>555.07096774193542</v>
      </c>
      <c r="N3377" cm="1">
        <f t="array" ref="N3377">_xlfn.IFNA(INDEX(Ind!$H$2:$H$6441, MATCH(1, (Ind!$A$2:$A$6441=D3377)*(Ind!$D$2:$D$6441=F3377),0)),)</f>
        <v>0</v>
      </c>
      <c r="O3377" cm="1">
        <f t="array" ref="O3377">_xlfn.IFNA(INDEX(Ind!$L$2:$L$6441, MATCH(1, (Ind!$A$2:$A$6441=D3377)*(Ind!$D$2:$D$6441=F3377),0)),)</f>
        <v>0</v>
      </c>
    </row>
    <row r="3378" spans="1:15" x14ac:dyDescent="0.2">
      <c r="A3378" s="4" t="s">
        <v>156</v>
      </c>
      <c r="B3378" s="5" t="str">
        <f t="shared" si="260"/>
        <v>2024</v>
      </c>
      <c r="C3378" s="5">
        <f t="shared" si="261"/>
        <v>5</v>
      </c>
      <c r="D3378" s="11">
        <f t="shared" si="262"/>
        <v>45413</v>
      </c>
      <c r="E3378" s="5" t="s">
        <v>30</v>
      </c>
      <c r="F3378" s="5" t="str">
        <f t="shared" si="263"/>
        <v>PUTUMAYO</v>
      </c>
      <c r="G3378" s="5">
        <v>0</v>
      </c>
      <c r="H3378" s="6">
        <v>85970000</v>
      </c>
      <c r="I3378" s="9">
        <f t="shared" si="264"/>
        <v>859.7</v>
      </c>
      <c r="J3378">
        <v>0</v>
      </c>
      <c r="K3378" cm="1">
        <f t="array" ref="K3378">INDEX(T!$H$2:$H$3661, MATCH(1, (T!$D$2:$D$3661=D3378)*(T!$E$2:$E$3661=G!E3378),0))</f>
        <v>4204.8433299999997</v>
      </c>
      <c r="L3378" cm="1">
        <f t="array" ref="L3378">INDEX('C'!$I$2:$I$3661, MATCH(1, ('C'!$D$2:$D$3661=D3378)*('C'!$E$2:$E$3661=G!E3378),0))</f>
        <v>56312.23</v>
      </c>
      <c r="M3378" cm="1">
        <f t="array" ref="M3378">_xlfn.IFNA(INDEX(P!C$2:C$2862, MATCH(1, (P!$A$2:$A$2862=D3378)*(P!$B$2:$B$2862=F3378),0)),)</f>
        <v>2.2403225806451617</v>
      </c>
      <c r="N3378" cm="1">
        <f t="array" ref="N3378">_xlfn.IFNA(INDEX(Ind!$H$2:$H$6441, MATCH(1, (Ind!$A$2:$A$6441=D3378)*(Ind!$D$2:$D$6441=F3378),0)),)</f>
        <v>0</v>
      </c>
      <c r="O3378" cm="1">
        <f t="array" ref="O3378">_xlfn.IFNA(INDEX(Ind!$L$2:$L$6441, MATCH(1, (Ind!$A$2:$A$6441=D3378)*(Ind!$D$2:$D$6441=F3378),0)),)</f>
        <v>0</v>
      </c>
    </row>
    <row r="3379" spans="1:15" x14ac:dyDescent="0.2">
      <c r="A3379" s="1" t="s">
        <v>156</v>
      </c>
      <c r="B3379" s="5" t="str">
        <f t="shared" si="260"/>
        <v>2024</v>
      </c>
      <c r="C3379" s="5">
        <f t="shared" si="261"/>
        <v>5</v>
      </c>
      <c r="D3379" s="11">
        <f t="shared" si="262"/>
        <v>45413</v>
      </c>
      <c r="E3379" s="2" t="s">
        <v>31</v>
      </c>
      <c r="F3379" s="5" t="str">
        <f t="shared" si="263"/>
        <v>GUAVIARE</v>
      </c>
      <c r="G3379" s="2">
        <v>0</v>
      </c>
      <c r="H3379" s="7">
        <v>110252000</v>
      </c>
      <c r="I3379" s="9">
        <f t="shared" si="264"/>
        <v>1102.52</v>
      </c>
      <c r="J3379">
        <v>0</v>
      </c>
      <c r="K3379" cm="1">
        <f t="array" ref="K3379">INDEX(T!$H$2:$H$3661, MATCH(1, (T!$D$2:$D$3661=D3379)*(T!$E$2:$E$3661=G!E3379),0))</f>
        <v>2362.6</v>
      </c>
      <c r="L3379" cm="1">
        <f t="array" ref="L3379">INDEX('C'!$I$2:$I$3661, MATCH(1, ('C'!$D$2:$D$3661=D3379)*('C'!$E$2:$E$3661=G!E3379),0))</f>
        <v>60767.32</v>
      </c>
      <c r="M3379" cm="1">
        <f t="array" ref="M3379">_xlfn.IFNA(INDEX(P!C$2:C$2862, MATCH(1, (P!$A$2:$A$2862=D3379)*(P!$B$2:$B$2862=F3379),0)),)</f>
        <v>0</v>
      </c>
      <c r="N3379" cm="1">
        <f t="array" ref="N3379">_xlfn.IFNA(INDEX(Ind!$H$2:$H$6441, MATCH(1, (Ind!$A$2:$A$6441=D3379)*(Ind!$D$2:$D$6441=F3379),0)),)</f>
        <v>0</v>
      </c>
      <c r="O3379" cm="1">
        <f t="array" ref="O3379">_xlfn.IFNA(INDEX(Ind!$L$2:$L$6441, MATCH(1, (Ind!$A$2:$A$6441=D3379)*(Ind!$D$2:$D$6441=F3379),0)),)</f>
        <v>0</v>
      </c>
    </row>
    <row r="3380" spans="1:15" x14ac:dyDescent="0.2">
      <c r="A3380" s="4" t="s">
        <v>157</v>
      </c>
      <c r="B3380" s="5" t="str">
        <f t="shared" si="260"/>
        <v>2024</v>
      </c>
      <c r="C3380" s="5">
        <f t="shared" si="261"/>
        <v>6</v>
      </c>
      <c r="D3380" s="11">
        <f t="shared" si="262"/>
        <v>45444</v>
      </c>
      <c r="E3380" s="5" t="s">
        <v>5</v>
      </c>
      <c r="F3380" s="5" t="str">
        <f t="shared" si="263"/>
        <v>ANTIOQUIA</v>
      </c>
      <c r="G3380" s="5">
        <v>96979000</v>
      </c>
      <c r="H3380" s="6">
        <v>84573194</v>
      </c>
      <c r="I3380" s="9">
        <f t="shared" si="264"/>
        <v>907.76097000000004</v>
      </c>
      <c r="J3380">
        <v>0</v>
      </c>
      <c r="K3380" cm="1">
        <f t="array" ref="K3380">INDEX(T!$H$2:$H$3661, MATCH(1, (T!$D$2:$D$3661=D3380)*(T!$E$2:$E$3661=G!E3380),0))</f>
        <v>645.17516000000001</v>
      </c>
      <c r="L3380" cm="1">
        <f t="array" ref="L3380">INDEX('C'!$I$2:$I$3661, MATCH(1, ('C'!$D$2:$D$3661=D3380)*('C'!$E$2:$E$3661=G!E3380),0))</f>
        <v>14014335.54613</v>
      </c>
      <c r="M3380" cm="1">
        <f t="array" ref="M3380">_xlfn.IFNA(INDEX(P!C$2:C$2862, MATCH(1, (P!$A$2:$A$2862=D3380)*(P!$B$2:$B$2862=F3380),0)),)</f>
        <v>0</v>
      </c>
      <c r="N3380" cm="1">
        <f t="array" ref="N3380">_xlfn.IFNA(INDEX(Ind!$H$2:$H$6441, MATCH(1, (Ind!$A$2:$A$6441=D3380)*(Ind!$D$2:$D$6441=F3380),0)),)</f>
        <v>143.845691454899</v>
      </c>
      <c r="O3380" cm="1">
        <f t="array" ref="O3380">_xlfn.IFNA(INDEX(Ind!$L$2:$L$6441, MATCH(1, (Ind!$A$2:$A$6441=D3380)*(Ind!$D$2:$D$6441=F3380),0)),)</f>
        <v>94.331889914953607</v>
      </c>
    </row>
    <row r="3381" spans="1:15" x14ac:dyDescent="0.2">
      <c r="A3381" s="1" t="s">
        <v>157</v>
      </c>
      <c r="B3381" s="5" t="str">
        <f t="shared" si="260"/>
        <v>2024</v>
      </c>
      <c r="C3381" s="5">
        <f t="shared" si="261"/>
        <v>6</v>
      </c>
      <c r="D3381" s="11">
        <f t="shared" si="262"/>
        <v>45444</v>
      </c>
      <c r="E3381" s="2" t="s">
        <v>6</v>
      </c>
      <c r="F3381" s="5" t="str">
        <f t="shared" si="263"/>
        <v>ATLANTICO</v>
      </c>
      <c r="G3381" s="13">
        <v>156146667</v>
      </c>
      <c r="H3381" s="3">
        <v>0</v>
      </c>
      <c r="I3381" s="9">
        <f t="shared" si="264"/>
        <v>1561.46667</v>
      </c>
      <c r="J3381">
        <v>0</v>
      </c>
      <c r="K3381" cm="1">
        <f t="array" ref="K3381">INDEX(T!$H$2:$H$3661, MATCH(1, (T!$D$2:$D$3661=D3381)*(T!$E$2:$E$3661=G!E3381),0))</f>
        <v>436.57970999999998</v>
      </c>
      <c r="L3381" cm="1">
        <f t="array" ref="L3381">INDEX('C'!$I$2:$I$3661, MATCH(1, ('C'!$D$2:$D$3661=D3381)*('C'!$E$2:$E$3661=G!E3381),0))</f>
        <v>18637645.357420001</v>
      </c>
      <c r="M3381" cm="1">
        <f t="array" ref="M3381">_xlfn.IFNA(INDEX(P!C$2:C$2862, MATCH(1, (P!$A$2:$A$2862=D3381)*(P!$B$2:$B$2862=F3381),0)),)</f>
        <v>32.396774193548389</v>
      </c>
      <c r="N3381" cm="1">
        <f t="array" ref="N3381">_xlfn.IFNA(INDEX(Ind!$H$2:$H$6441, MATCH(1, (Ind!$A$2:$A$6441=D3381)*(Ind!$D$2:$D$6441=F3381),0)),)</f>
        <v>170.46881425061801</v>
      </c>
      <c r="O3381" cm="1">
        <f t="array" ref="O3381">_xlfn.IFNA(INDEX(Ind!$L$2:$L$6441, MATCH(1, (Ind!$A$2:$A$6441=D3381)*(Ind!$D$2:$D$6441=F3381),0)),)</f>
        <v>110.325834304586</v>
      </c>
    </row>
    <row r="3382" spans="1:15" x14ac:dyDescent="0.2">
      <c r="A3382" s="4" t="s">
        <v>157</v>
      </c>
      <c r="B3382" s="5" t="str">
        <f t="shared" si="260"/>
        <v>2024</v>
      </c>
      <c r="C3382" s="5">
        <f t="shared" si="261"/>
        <v>6</v>
      </c>
      <c r="D3382" s="11">
        <f t="shared" si="262"/>
        <v>45444</v>
      </c>
      <c r="E3382" s="5" t="s">
        <v>7</v>
      </c>
      <c r="F3382" s="5" t="str">
        <f t="shared" si="263"/>
        <v>BOGOTA, D.C.</v>
      </c>
      <c r="G3382" s="5">
        <v>0</v>
      </c>
      <c r="H3382" s="8">
        <v>105471000</v>
      </c>
      <c r="I3382" s="9">
        <f t="shared" si="264"/>
        <v>1054.71</v>
      </c>
      <c r="J3382">
        <v>0</v>
      </c>
      <c r="K3382" cm="1">
        <f t="array" ref="K3382">INDEX(T!$H$2:$H$3661, MATCH(1, (T!$D$2:$D$3661=D3382)*(T!$E$2:$E$3661=G!E3382),0))</f>
        <v>548.34</v>
      </c>
      <c r="L3382" cm="1">
        <f t="array" ref="L3382">INDEX('C'!$I$2:$I$3661, MATCH(1, ('C'!$D$2:$D$3661=D3382)*('C'!$E$2:$E$3661=G!E3382),0))</f>
        <v>55138299</v>
      </c>
      <c r="M3382" cm="1">
        <f t="array" ref="M3382">_xlfn.IFNA(INDEX(P!C$2:C$2862, MATCH(1, (P!$A$2:$A$2862=D3382)*(P!$B$2:$B$2862=F3382),0)),)</f>
        <v>0</v>
      </c>
      <c r="N3382" cm="1">
        <f t="array" ref="N3382">_xlfn.IFNA(INDEX(Ind!$H$2:$H$6441, MATCH(1, (Ind!$A$2:$A$6441=D3382)*(Ind!$D$2:$D$6441=F3382),0)),)</f>
        <v>141.90526265698901</v>
      </c>
      <c r="O3382" cm="1">
        <f t="array" ref="O3382">_xlfn.IFNA(INDEX(Ind!$L$2:$L$6441, MATCH(1, (Ind!$A$2:$A$6441=D3382)*(Ind!$D$2:$D$6441=F3382),0)),)</f>
        <v>94.6122303484279</v>
      </c>
    </row>
    <row r="3383" spans="1:15" x14ac:dyDescent="0.2">
      <c r="A3383" s="1" t="s">
        <v>157</v>
      </c>
      <c r="B3383" s="5" t="str">
        <f t="shared" si="260"/>
        <v>2024</v>
      </c>
      <c r="C3383" s="5">
        <f t="shared" si="261"/>
        <v>6</v>
      </c>
      <c r="D3383" s="11">
        <f t="shared" si="262"/>
        <v>45444</v>
      </c>
      <c r="E3383" s="2" t="s">
        <v>8</v>
      </c>
      <c r="F3383" s="5" t="str">
        <f t="shared" si="263"/>
        <v>BOLIVAR</v>
      </c>
      <c r="G3383" s="13">
        <v>155381178</v>
      </c>
      <c r="H3383" s="7">
        <v>104901333</v>
      </c>
      <c r="I3383" s="9">
        <f t="shared" si="264"/>
        <v>1301.4125550000001</v>
      </c>
      <c r="J3383">
        <v>0</v>
      </c>
      <c r="K3383" cm="1">
        <f t="array" ref="K3383">INDEX(T!$H$2:$H$3661, MATCH(1, (T!$D$2:$D$3661=D3383)*(T!$E$2:$E$3661=G!E3383),0))</f>
        <v>397.47012000000001</v>
      </c>
      <c r="L3383" cm="1">
        <f t="array" ref="L3383">INDEX('C'!$I$2:$I$3661, MATCH(1, ('C'!$D$2:$D$3661=D3383)*('C'!$E$2:$E$3661=G!E3383),0))</f>
        <v>11351212.855319999</v>
      </c>
      <c r="M3383" cm="1">
        <f t="array" ref="M3383">_xlfn.IFNA(INDEX(P!C$2:C$2862, MATCH(1, (P!$A$2:$A$2862=D3383)*(P!$B$2:$B$2862=F3383),0)),)</f>
        <v>0.76645161290322572</v>
      </c>
      <c r="N3383" cm="1">
        <f t="array" ref="N3383">_xlfn.IFNA(INDEX(Ind!$H$2:$H$6441, MATCH(1, (Ind!$A$2:$A$6441=D3383)*(Ind!$D$2:$D$6441=F3383),0)),)</f>
        <v>161.874967249462</v>
      </c>
      <c r="O3383" cm="1">
        <f t="array" ref="O3383">_xlfn.IFNA(INDEX(Ind!$L$2:$L$6441, MATCH(1, (Ind!$A$2:$A$6441=D3383)*(Ind!$D$2:$D$6441=F3383),0)),)</f>
        <v>104.88626790227499</v>
      </c>
    </row>
    <row r="3384" spans="1:15" x14ac:dyDescent="0.2">
      <c r="A3384" s="4" t="s">
        <v>157</v>
      </c>
      <c r="B3384" s="5" t="str">
        <f t="shared" si="260"/>
        <v>2024</v>
      </c>
      <c r="C3384" s="5">
        <f t="shared" si="261"/>
        <v>6</v>
      </c>
      <c r="D3384" s="11">
        <f t="shared" si="262"/>
        <v>45444</v>
      </c>
      <c r="E3384" s="5" t="s">
        <v>9</v>
      </c>
      <c r="F3384" s="5" t="str">
        <f t="shared" si="263"/>
        <v>BOYACA</v>
      </c>
      <c r="G3384" s="5">
        <v>47996471</v>
      </c>
      <c r="H3384" s="8">
        <v>126516684</v>
      </c>
      <c r="I3384" s="9">
        <f t="shared" si="264"/>
        <v>872.56577500000003</v>
      </c>
      <c r="J3384">
        <v>0</v>
      </c>
      <c r="K3384" cm="1">
        <f t="array" ref="K3384">INDEX(T!$H$2:$H$3661, MATCH(1, (T!$D$2:$D$3661=D3384)*(T!$E$2:$E$3661=G!E3384),0))</f>
        <v>354.53027500000002</v>
      </c>
      <c r="L3384" cm="1">
        <f t="array" ref="L3384">INDEX('C'!$I$2:$I$3661, MATCH(1, ('C'!$D$2:$D$3661=D3384)*('C'!$E$2:$E$3661=G!E3384),0))</f>
        <v>4549772.8678050004</v>
      </c>
      <c r="M3384" cm="1">
        <f t="array" ref="M3384">_xlfn.IFNA(INDEX(P!C$2:C$2862, MATCH(1, (P!$A$2:$A$2862=D3384)*(P!$B$2:$B$2862=F3384),0)),)</f>
        <v>42.778064516129035</v>
      </c>
      <c r="N3384" cm="1">
        <f t="array" ref="N3384">_xlfn.IFNA(INDEX(Ind!$H$2:$H$6441, MATCH(1, (Ind!$A$2:$A$6441=D3384)*(Ind!$D$2:$D$6441=F3384),0)),)</f>
        <v>170.61180016398501</v>
      </c>
      <c r="O3384" cm="1">
        <f t="array" ref="O3384">_xlfn.IFNA(INDEX(Ind!$L$2:$L$6441, MATCH(1, (Ind!$A$2:$A$6441=D3384)*(Ind!$D$2:$D$6441=F3384),0)),)</f>
        <v>104.519013095682</v>
      </c>
    </row>
    <row r="3385" spans="1:15" x14ac:dyDescent="0.2">
      <c r="A3385" s="1" t="s">
        <v>157</v>
      </c>
      <c r="B3385" s="5" t="str">
        <f t="shared" si="260"/>
        <v>2024</v>
      </c>
      <c r="C3385" s="5">
        <f t="shared" si="261"/>
        <v>6</v>
      </c>
      <c r="D3385" s="11">
        <f t="shared" si="262"/>
        <v>45444</v>
      </c>
      <c r="E3385" s="2" t="s">
        <v>10</v>
      </c>
      <c r="F3385" s="5" t="str">
        <f t="shared" si="263"/>
        <v>CALDAS</v>
      </c>
      <c r="G3385" s="2">
        <v>0</v>
      </c>
      <c r="H3385" s="7">
        <v>123117531</v>
      </c>
      <c r="I3385" s="9">
        <f t="shared" si="264"/>
        <v>1231.1753100000001</v>
      </c>
      <c r="J3385">
        <v>0</v>
      </c>
      <c r="K3385" cm="1">
        <f t="array" ref="K3385">INDEX(T!$H$2:$H$3661, MATCH(1, (T!$D$2:$D$3661=D3385)*(T!$E$2:$E$3661=G!E3385),0))</f>
        <v>530.18019000000004</v>
      </c>
      <c r="L3385" cm="1">
        <f t="array" ref="L3385">INDEX('C'!$I$2:$I$3661, MATCH(1, ('C'!$D$2:$D$3661=D3385)*('C'!$E$2:$E$3661=G!E3385),0))</f>
        <v>2447886.3258199999</v>
      </c>
      <c r="M3385" cm="1">
        <f t="array" ref="M3385">_xlfn.IFNA(INDEX(P!C$2:C$2862, MATCH(1, (P!$A$2:$A$2862=D3385)*(P!$B$2:$B$2862=F3385),0)),)</f>
        <v>0</v>
      </c>
      <c r="N3385" cm="1">
        <f t="array" ref="N3385">_xlfn.IFNA(INDEX(Ind!$H$2:$H$6441, MATCH(1, (Ind!$A$2:$A$6441=D3385)*(Ind!$D$2:$D$6441=F3385),0)),)</f>
        <v>171.63746153306499</v>
      </c>
      <c r="O3385" cm="1">
        <f t="array" ref="O3385">_xlfn.IFNA(INDEX(Ind!$L$2:$L$6441, MATCH(1, (Ind!$A$2:$A$6441=D3385)*(Ind!$D$2:$D$6441=F3385),0)),)</f>
        <v>95.874109727723194</v>
      </c>
    </row>
    <row r="3386" spans="1:15" x14ac:dyDescent="0.2">
      <c r="A3386" s="4" t="s">
        <v>157</v>
      </c>
      <c r="B3386" s="5" t="str">
        <f t="shared" si="260"/>
        <v>2024</v>
      </c>
      <c r="C3386" s="5">
        <f t="shared" si="261"/>
        <v>6</v>
      </c>
      <c r="D3386" s="11">
        <f t="shared" si="262"/>
        <v>45444</v>
      </c>
      <c r="E3386" s="5" t="s">
        <v>12</v>
      </c>
      <c r="F3386" s="5" t="str">
        <f t="shared" si="263"/>
        <v>CAUCA</v>
      </c>
      <c r="G3386" s="12">
        <v>103693000</v>
      </c>
      <c r="H3386" s="6">
        <v>0</v>
      </c>
      <c r="I3386" s="9">
        <f t="shared" si="264"/>
        <v>1036.93</v>
      </c>
      <c r="J3386">
        <v>0</v>
      </c>
      <c r="K3386" cm="1">
        <f t="array" ref="K3386">INDEX(T!$H$2:$H$3661, MATCH(1, (T!$D$2:$D$3661=D3386)*(T!$E$2:$E$3661=G!E3386),0))</f>
        <v>1044.3699999999999</v>
      </c>
      <c r="L3386" cm="1">
        <f t="array" ref="L3386">INDEX('C'!$I$2:$I$3661, MATCH(1, ('C'!$D$2:$D$3661=D3386)*('C'!$E$2:$E$3661=G!E3386),0))</f>
        <v>36509297.420000002</v>
      </c>
      <c r="M3386" cm="1">
        <f t="array" ref="M3386">_xlfn.IFNA(INDEX(P!C$2:C$2862, MATCH(1, (P!$A$2:$A$2862=D3386)*(P!$B$2:$B$2862=F3386),0)),)</f>
        <v>0</v>
      </c>
      <c r="N3386" cm="1">
        <f t="array" ref="N3386">_xlfn.IFNA(INDEX(Ind!$H$2:$H$6441, MATCH(1, (Ind!$A$2:$A$6441=D3386)*(Ind!$D$2:$D$6441=F3386),0)),)</f>
        <v>140.82950077277999</v>
      </c>
      <c r="O3386" cm="1">
        <f t="array" ref="O3386">_xlfn.IFNA(INDEX(Ind!$L$2:$L$6441, MATCH(1, (Ind!$A$2:$A$6441=D3386)*(Ind!$D$2:$D$6441=F3386),0)),)</f>
        <v>104.97087651173101</v>
      </c>
    </row>
    <row r="3387" spans="1:15" x14ac:dyDescent="0.2">
      <c r="A3387" s="1" t="s">
        <v>157</v>
      </c>
      <c r="B3387" s="5" t="str">
        <f t="shared" si="260"/>
        <v>2024</v>
      </c>
      <c r="C3387" s="5">
        <f t="shared" si="261"/>
        <v>6</v>
      </c>
      <c r="D3387" s="11">
        <f t="shared" si="262"/>
        <v>45444</v>
      </c>
      <c r="E3387" s="2" t="s">
        <v>13</v>
      </c>
      <c r="F3387" s="5" t="str">
        <f t="shared" si="263"/>
        <v>CESAR</v>
      </c>
      <c r="G3387" s="13">
        <v>152509087</v>
      </c>
      <c r="H3387" s="7">
        <v>276867650</v>
      </c>
      <c r="I3387" s="9">
        <f t="shared" si="264"/>
        <v>2146.8836849999998</v>
      </c>
      <c r="J3387">
        <v>0</v>
      </c>
      <c r="K3387" cm="1">
        <f t="array" ref="K3387">INDEX(T!$H$2:$H$3661, MATCH(1, (T!$D$2:$D$3661=D3387)*(T!$E$2:$E$3661=G!E3387),0))</f>
        <v>1078.5365300000001</v>
      </c>
      <c r="L3387" cm="1">
        <f t="array" ref="L3387">INDEX('C'!$I$2:$I$3661, MATCH(1, ('C'!$D$2:$D$3661=D3387)*('C'!$E$2:$E$3661=G!E3387),0))</f>
        <v>8317741.3058850002</v>
      </c>
      <c r="M3387" cm="1">
        <f t="array" ref="M3387">_xlfn.IFNA(INDEX(P!C$2:C$2862, MATCH(1, (P!$A$2:$A$2862=D3387)*(P!$B$2:$B$2862=F3387),0)),)</f>
        <v>6.9187096774193551</v>
      </c>
      <c r="N3387" cm="1">
        <f t="array" ref="N3387">_xlfn.IFNA(INDEX(Ind!$H$2:$H$6441, MATCH(1, (Ind!$A$2:$A$6441=D3387)*(Ind!$D$2:$D$6441=F3387),0)),)</f>
        <v>0</v>
      </c>
      <c r="O3387" cm="1">
        <f t="array" ref="O3387">_xlfn.IFNA(INDEX(Ind!$L$2:$L$6441, MATCH(1, (Ind!$A$2:$A$6441=D3387)*(Ind!$D$2:$D$6441=F3387),0)),)</f>
        <v>0</v>
      </c>
    </row>
    <row r="3388" spans="1:15" x14ac:dyDescent="0.2">
      <c r="A3388" s="4" t="s">
        <v>157</v>
      </c>
      <c r="B3388" s="5" t="str">
        <f t="shared" si="260"/>
        <v>2024</v>
      </c>
      <c r="C3388" s="5">
        <f t="shared" si="261"/>
        <v>6</v>
      </c>
      <c r="D3388" s="11">
        <f t="shared" si="262"/>
        <v>45444</v>
      </c>
      <c r="E3388" s="5" t="s">
        <v>15</v>
      </c>
      <c r="F3388" s="5" t="str">
        <f t="shared" si="263"/>
        <v>CUNDINAMARCA</v>
      </c>
      <c r="G3388" s="5">
        <v>51522444</v>
      </c>
      <c r="H3388" s="8">
        <v>112919729</v>
      </c>
      <c r="I3388" s="9">
        <f t="shared" si="264"/>
        <v>822.21086500000001</v>
      </c>
      <c r="J3388">
        <v>0</v>
      </c>
      <c r="K3388" cm="1">
        <f t="array" ref="K3388">INDEX(T!$H$2:$H$3661, MATCH(1, (T!$D$2:$D$3661=D3388)*(T!$E$2:$E$3661=G!E3388),0))</f>
        <v>274.52605</v>
      </c>
      <c r="L3388" cm="1">
        <f t="array" ref="L3388">INDEX('C'!$I$2:$I$3661, MATCH(1, ('C'!$D$2:$D$3661=D3388)*('C'!$E$2:$E$3661=G!E3388),0))</f>
        <v>9699897.5294150002</v>
      </c>
      <c r="M3388" cm="1">
        <f t="array" ref="M3388">_xlfn.IFNA(INDEX(P!C$2:C$2862, MATCH(1, (P!$A$2:$A$2862=D3388)*(P!$B$2:$B$2862=F3388),0)),)</f>
        <v>0</v>
      </c>
      <c r="N3388" cm="1">
        <f t="array" ref="N3388">_xlfn.IFNA(INDEX(Ind!$H$2:$H$6441, MATCH(1, (Ind!$A$2:$A$6441=D3388)*(Ind!$D$2:$D$6441=F3388),0)),)</f>
        <v>153.60003311044599</v>
      </c>
      <c r="O3388" cm="1">
        <f t="array" ref="O3388">_xlfn.IFNA(INDEX(Ind!$L$2:$L$6441, MATCH(1, (Ind!$A$2:$A$6441=D3388)*(Ind!$D$2:$D$6441=F3388),0)),)</f>
        <v>102.20863572447701</v>
      </c>
    </row>
    <row r="3389" spans="1:15" x14ac:dyDescent="0.2">
      <c r="A3389" s="1" t="s">
        <v>157</v>
      </c>
      <c r="B3389" s="5" t="str">
        <f t="shared" si="260"/>
        <v>2024</v>
      </c>
      <c r="C3389" s="5">
        <f t="shared" si="261"/>
        <v>6</v>
      </c>
      <c r="D3389" s="11">
        <f t="shared" si="262"/>
        <v>45444</v>
      </c>
      <c r="E3389" s="2" t="s">
        <v>17</v>
      </c>
      <c r="F3389" s="5" t="str">
        <f t="shared" si="263"/>
        <v>HUILA</v>
      </c>
      <c r="G3389" s="2">
        <v>0</v>
      </c>
      <c r="H3389" s="7">
        <v>107216000</v>
      </c>
      <c r="I3389" s="9">
        <f t="shared" si="264"/>
        <v>1072.1600000000001</v>
      </c>
      <c r="J3389">
        <v>0</v>
      </c>
      <c r="K3389" cm="1">
        <f t="array" ref="K3389">INDEX(T!$H$2:$H$3661, MATCH(1, (T!$D$2:$D$3661=D3389)*(T!$E$2:$E$3661=G!E3389),0))</f>
        <v>847.67</v>
      </c>
      <c r="L3389" cm="1">
        <f t="array" ref="L3389">INDEX('C'!$I$2:$I$3661, MATCH(1, ('C'!$D$2:$D$3661=D3389)*('C'!$E$2:$E$3661=G!E3389),0))</f>
        <v>28250.02</v>
      </c>
      <c r="M3389" cm="1">
        <f t="array" ref="M3389">_xlfn.IFNA(INDEX(P!C$2:C$2862, MATCH(1, (P!$A$2:$A$2862=D3389)*(P!$B$2:$B$2862=F3389),0)),)</f>
        <v>3.8525806451612903</v>
      </c>
      <c r="N3389" cm="1">
        <f t="array" ref="N3389">_xlfn.IFNA(INDEX(Ind!$H$2:$H$6441, MATCH(1, (Ind!$A$2:$A$6441=D3389)*(Ind!$D$2:$D$6441=F3389),0)),)</f>
        <v>0</v>
      </c>
      <c r="O3389" cm="1">
        <f t="array" ref="O3389">_xlfn.IFNA(INDEX(Ind!$L$2:$L$6441, MATCH(1, (Ind!$A$2:$A$6441=D3389)*(Ind!$D$2:$D$6441=F3389),0)),)</f>
        <v>0</v>
      </c>
    </row>
    <row r="3390" spans="1:15" x14ac:dyDescent="0.2">
      <c r="A3390" s="4" t="s">
        <v>157</v>
      </c>
      <c r="B3390" s="5" t="str">
        <f t="shared" si="260"/>
        <v>2024</v>
      </c>
      <c r="C3390" s="5">
        <f t="shared" si="261"/>
        <v>6</v>
      </c>
      <c r="D3390" s="11">
        <f t="shared" si="262"/>
        <v>45444</v>
      </c>
      <c r="E3390" s="5" t="s">
        <v>18</v>
      </c>
      <c r="F3390" s="5" t="str">
        <f t="shared" si="263"/>
        <v>LA GUAJIRA</v>
      </c>
      <c r="G3390" s="12">
        <v>123972000</v>
      </c>
      <c r="H3390" s="6">
        <v>0</v>
      </c>
      <c r="I3390" s="9">
        <f t="shared" si="264"/>
        <v>1239.72</v>
      </c>
      <c r="J3390">
        <v>0</v>
      </c>
      <c r="K3390" cm="1">
        <f t="array" ref="K3390">INDEX(T!$H$2:$H$3661, MATCH(1, (T!$D$2:$D$3661=D3390)*(T!$E$2:$E$3661=G!E3390),0))</f>
        <v>469.38</v>
      </c>
      <c r="L3390" cm="1">
        <f t="array" ref="L3390">INDEX('C'!$I$2:$I$3661, MATCH(1, ('C'!$D$2:$D$3661=D3390)*('C'!$E$2:$E$3661=G!E3390),0))</f>
        <v>2171962.46</v>
      </c>
      <c r="M3390" cm="1">
        <f t="array" ref="M3390">_xlfn.IFNA(INDEX(P!C$2:C$2862, MATCH(1, (P!$A$2:$A$2862=D3390)*(P!$B$2:$B$2862=F3390),0)),)</f>
        <v>0</v>
      </c>
      <c r="N3390" cm="1">
        <f t="array" ref="N3390">_xlfn.IFNA(INDEX(Ind!$H$2:$H$6441, MATCH(1, (Ind!$A$2:$A$6441=D3390)*(Ind!$D$2:$D$6441=F3390),0)),)</f>
        <v>0</v>
      </c>
      <c r="O3390" cm="1">
        <f t="array" ref="O3390">_xlfn.IFNA(INDEX(Ind!$L$2:$L$6441, MATCH(1, (Ind!$A$2:$A$6441=D3390)*(Ind!$D$2:$D$6441=F3390),0)),)</f>
        <v>0</v>
      </c>
    </row>
    <row r="3391" spans="1:15" x14ac:dyDescent="0.2">
      <c r="A3391" s="1" t="s">
        <v>157</v>
      </c>
      <c r="B3391" s="5" t="str">
        <f t="shared" si="260"/>
        <v>2024</v>
      </c>
      <c r="C3391" s="5">
        <f t="shared" si="261"/>
        <v>6</v>
      </c>
      <c r="D3391" s="11">
        <f t="shared" si="262"/>
        <v>45444</v>
      </c>
      <c r="E3391" s="2" t="s">
        <v>19</v>
      </c>
      <c r="F3391" s="5" t="str">
        <f t="shared" si="263"/>
        <v>MAGDALENA</v>
      </c>
      <c r="G3391" s="13">
        <v>153299191</v>
      </c>
      <c r="H3391" s="3">
        <v>0</v>
      </c>
      <c r="I3391" s="9">
        <f t="shared" si="264"/>
        <v>1532.99191</v>
      </c>
      <c r="J3391">
        <v>0</v>
      </c>
      <c r="K3391" cm="1">
        <f t="array" ref="K3391">INDEX(T!$H$2:$H$3661, MATCH(1, (T!$D$2:$D$3661=D3391)*(T!$E$2:$E$3661=G!E3391),0))</f>
        <v>396.43126999999998</v>
      </c>
      <c r="L3391" cm="1">
        <f t="array" ref="L3391">INDEX('C'!$I$2:$I$3661, MATCH(1, ('C'!$D$2:$D$3661=D3391)*('C'!$E$2:$E$3661=G!E3391),0))</f>
        <v>16950877.059300002</v>
      </c>
      <c r="M3391" cm="1">
        <f t="array" ref="M3391">_xlfn.IFNA(INDEX(P!C$2:C$2862, MATCH(1, (P!$A$2:$A$2862=D3391)*(P!$B$2:$B$2862=F3391),0)),)</f>
        <v>7.3425806451612905</v>
      </c>
      <c r="N3391" cm="1">
        <f t="array" ref="N3391">_xlfn.IFNA(INDEX(Ind!$H$2:$H$6441, MATCH(1, (Ind!$A$2:$A$6441=D3391)*(Ind!$D$2:$D$6441=F3391),0)),)</f>
        <v>0</v>
      </c>
      <c r="O3391" cm="1">
        <f t="array" ref="O3391">_xlfn.IFNA(INDEX(Ind!$L$2:$L$6441, MATCH(1, (Ind!$A$2:$A$6441=D3391)*(Ind!$D$2:$D$6441=F3391),0)),)</f>
        <v>0</v>
      </c>
    </row>
    <row r="3392" spans="1:15" x14ac:dyDescent="0.2">
      <c r="A3392" s="4" t="s">
        <v>157</v>
      </c>
      <c r="B3392" s="5" t="str">
        <f t="shared" si="260"/>
        <v>2024</v>
      </c>
      <c r="C3392" s="5">
        <f t="shared" si="261"/>
        <v>6</v>
      </c>
      <c r="D3392" s="11">
        <f t="shared" si="262"/>
        <v>45444</v>
      </c>
      <c r="E3392" s="5" t="s">
        <v>20</v>
      </c>
      <c r="F3392" s="5" t="str">
        <f t="shared" si="263"/>
        <v>META</v>
      </c>
      <c r="G3392" s="5">
        <v>0</v>
      </c>
      <c r="H3392" s="8">
        <v>109691910</v>
      </c>
      <c r="I3392" s="9">
        <f t="shared" si="264"/>
        <v>1096.9191000000001</v>
      </c>
      <c r="J3392">
        <v>0</v>
      </c>
      <c r="K3392" cm="1">
        <f t="array" ref="K3392">INDEX(T!$H$2:$H$3661, MATCH(1, (T!$D$2:$D$3661=D3392)*(T!$E$2:$E$3661=G!E3392),0))</f>
        <v>821.60433</v>
      </c>
      <c r="L3392" cm="1">
        <f t="array" ref="L3392">INDEX('C'!$I$2:$I$3661, MATCH(1, ('C'!$D$2:$D$3661=D3392)*('C'!$E$2:$E$3661=G!E3392),0))</f>
        <v>698601.87896</v>
      </c>
      <c r="M3392" cm="1">
        <f t="array" ref="M3392">_xlfn.IFNA(INDEX(P!C$2:C$2862, MATCH(1, (P!$A$2:$A$2862=D3392)*(P!$B$2:$B$2862=F3392),0)),)</f>
        <v>2.0406451612903225</v>
      </c>
      <c r="N3392" cm="1">
        <f t="array" ref="N3392">_xlfn.IFNA(INDEX(Ind!$H$2:$H$6441, MATCH(1, (Ind!$A$2:$A$6441=D3392)*(Ind!$D$2:$D$6441=F3392),0)),)</f>
        <v>0</v>
      </c>
      <c r="O3392" cm="1">
        <f t="array" ref="O3392">_xlfn.IFNA(INDEX(Ind!$L$2:$L$6441, MATCH(1, (Ind!$A$2:$A$6441=D3392)*(Ind!$D$2:$D$6441=F3392),0)),)</f>
        <v>0</v>
      </c>
    </row>
    <row r="3393" spans="1:15" x14ac:dyDescent="0.2">
      <c r="A3393" s="1" t="s">
        <v>157</v>
      </c>
      <c r="B3393" s="5" t="str">
        <f t="shared" si="260"/>
        <v>2024</v>
      </c>
      <c r="C3393" s="5">
        <f t="shared" si="261"/>
        <v>6</v>
      </c>
      <c r="D3393" s="11">
        <f t="shared" si="262"/>
        <v>45444</v>
      </c>
      <c r="E3393" s="2" t="s">
        <v>21</v>
      </c>
      <c r="F3393" s="5" t="str">
        <f t="shared" si="263"/>
        <v>NARINO</v>
      </c>
      <c r="G3393" s="2">
        <v>0</v>
      </c>
      <c r="H3393" s="7">
        <v>405979000</v>
      </c>
      <c r="I3393" s="9">
        <f t="shared" si="264"/>
        <v>4059.79</v>
      </c>
      <c r="J3393">
        <v>0</v>
      </c>
      <c r="K3393" cm="1">
        <f t="array" ref="K3393">INDEX(T!$H$2:$H$3661, MATCH(1, (T!$D$2:$D$3661=D3393)*(T!$E$2:$E$3661=G!E3393),0))</f>
        <v>2395.27</v>
      </c>
      <c r="L3393" t="e" cm="1">
        <f t="array" ref="L3393">INDEX('C'!$I$2:$I$3661, MATCH(1, ('C'!$D$2:$D$3661=D3393)*('C'!$E$2:$E$3661=G!E3393),0))</f>
        <v>#N/A</v>
      </c>
      <c r="M3393" cm="1">
        <f t="array" ref="M3393">_xlfn.IFNA(INDEX(P!C$2:C$2862, MATCH(1, (P!$A$2:$A$2862=D3393)*(P!$B$2:$B$2862=F3393),0)),)</f>
        <v>0</v>
      </c>
      <c r="N3393" cm="1">
        <f t="array" ref="N3393">_xlfn.IFNA(INDEX(Ind!$H$2:$H$6441, MATCH(1, (Ind!$A$2:$A$6441=D3393)*(Ind!$D$2:$D$6441=F3393),0)),)</f>
        <v>0</v>
      </c>
      <c r="O3393" cm="1">
        <f t="array" ref="O3393">_xlfn.IFNA(INDEX(Ind!$L$2:$L$6441, MATCH(1, (Ind!$A$2:$A$6441=D3393)*(Ind!$D$2:$D$6441=F3393),0)),)</f>
        <v>0</v>
      </c>
    </row>
    <row r="3394" spans="1:15" x14ac:dyDescent="0.2">
      <c r="A3394" s="4" t="s">
        <v>157</v>
      </c>
      <c r="B3394" s="5" t="str">
        <f t="shared" si="260"/>
        <v>2024</v>
      </c>
      <c r="C3394" s="5">
        <f t="shared" si="261"/>
        <v>6</v>
      </c>
      <c r="D3394" s="11">
        <f t="shared" si="262"/>
        <v>45444</v>
      </c>
      <c r="E3394" s="5" t="s">
        <v>22</v>
      </c>
      <c r="F3394" s="5" t="str">
        <f t="shared" si="263"/>
        <v>NORTE DE SANTANDER</v>
      </c>
      <c r="G3394" s="12">
        <v>202414167</v>
      </c>
      <c r="H3394" s="8">
        <v>217684222</v>
      </c>
      <c r="I3394" s="9">
        <f t="shared" si="264"/>
        <v>2100.4919450000002</v>
      </c>
      <c r="J3394">
        <v>0</v>
      </c>
      <c r="K3394" cm="1">
        <f t="array" ref="K3394">INDEX(T!$H$2:$H$3661, MATCH(1, (T!$D$2:$D$3661=D3394)*(T!$E$2:$E$3661=G!E3394),0))</f>
        <v>625.43222500000002</v>
      </c>
      <c r="L3394" cm="1">
        <f t="array" ref="L3394">INDEX('C'!$I$2:$I$3661, MATCH(1, ('C'!$D$2:$D$3661=D3394)*('C'!$E$2:$E$3661=G!E3394),0))</f>
        <v>964822.78639000002</v>
      </c>
      <c r="M3394" cm="1">
        <f t="array" ref="M3394">_xlfn.IFNA(INDEX(P!C$2:C$2862, MATCH(1, (P!$A$2:$A$2862=D3394)*(P!$B$2:$B$2862=F3394),0)),)</f>
        <v>4.8848387096774193</v>
      </c>
      <c r="N3394" cm="1">
        <f t="array" ref="N3394">_xlfn.IFNA(INDEX(Ind!$H$2:$H$6441, MATCH(1, (Ind!$A$2:$A$6441=D3394)*(Ind!$D$2:$D$6441=F3394),0)),)</f>
        <v>0</v>
      </c>
      <c r="O3394" cm="1">
        <f t="array" ref="O3394">_xlfn.IFNA(INDEX(Ind!$L$2:$L$6441, MATCH(1, (Ind!$A$2:$A$6441=D3394)*(Ind!$D$2:$D$6441=F3394),0)),)</f>
        <v>0</v>
      </c>
    </row>
    <row r="3395" spans="1:15" x14ac:dyDescent="0.2">
      <c r="A3395" s="1" t="s">
        <v>157</v>
      </c>
      <c r="B3395" s="5" t="str">
        <f t="shared" ref="B3395:B3458" si="265">MID(A3395,7,20)</f>
        <v>2024</v>
      </c>
      <c r="C3395" s="5">
        <f t="shared" ref="C3395:C3458" si="266">IF(MID(A3395,1,3)="Jan",1,
IF(MID(A3395,1,3)="Feb",2,
IF(MID(A3395,1,3)="Mar",3,
IF(MID(A3395,1,3)="Apr",4,
IF(MID(A3395,1,3)="May",5,
IF(MID(A3395,1,3)="Jun",6,
IF(MID(A3395,1,3)="Jul",7,
IF(MID(A3395,1,3)="Aug",8,
IF(MID(A3395,1,3)="Sep",9,
IF(MID(A3395,1,3)="Oct",10,
IF(MID(A3395,1,3)="Nov",11,
IF(MID(A3395,1,3)="Dec",12))))))))))))</f>
        <v>6</v>
      </c>
      <c r="D3395" s="11">
        <f t="shared" ref="D3395:D3458" si="267">DATE(B3395,C3395,1)</f>
        <v>45444</v>
      </c>
      <c r="E3395" s="2" t="s">
        <v>23</v>
      </c>
      <c r="F3395" s="5" t="str">
        <f t="shared" ref="F3395:F3458" si="268">MID(E3395,5,100)</f>
        <v>QUINDIO</v>
      </c>
      <c r="G3395" s="2">
        <v>0</v>
      </c>
      <c r="H3395" s="7">
        <v>105758387</v>
      </c>
      <c r="I3395" s="9">
        <f t="shared" ref="I3395:I3458" si="269">IF(G3395=0,H3395/100000,IF(H3395=0,G3395/100000,((G3395+H3395)/2)/100000))</f>
        <v>1057.5838699999999</v>
      </c>
      <c r="J3395">
        <v>0</v>
      </c>
      <c r="K3395" cm="1">
        <f t="array" ref="K3395">INDEX(T!$H$2:$H$3661, MATCH(1, (T!$D$2:$D$3661=D3395)*(T!$E$2:$E$3661=G!E3395),0))</f>
        <v>762.91840999999999</v>
      </c>
      <c r="L3395" cm="1">
        <f t="array" ref="L3395">INDEX('C'!$I$2:$I$3661, MATCH(1, ('C'!$D$2:$D$3661=D3395)*('C'!$E$2:$E$3661=G!E3395),0))</f>
        <v>2609052.80308</v>
      </c>
      <c r="M3395" cm="1">
        <f t="array" ref="M3395">_xlfn.IFNA(INDEX(P!C$2:C$2862, MATCH(1, (P!$A$2:$A$2862=D3395)*(P!$B$2:$B$2862=F3395),0)),)</f>
        <v>0</v>
      </c>
      <c r="N3395" cm="1">
        <f t="array" ref="N3395">_xlfn.IFNA(INDEX(Ind!$H$2:$H$6441, MATCH(1, (Ind!$A$2:$A$6441=D3395)*(Ind!$D$2:$D$6441=F3395),0)),)</f>
        <v>0</v>
      </c>
      <c r="O3395" cm="1">
        <f t="array" ref="O3395">_xlfn.IFNA(INDEX(Ind!$L$2:$L$6441, MATCH(1, (Ind!$A$2:$A$6441=D3395)*(Ind!$D$2:$D$6441=F3395),0)),)</f>
        <v>0</v>
      </c>
    </row>
    <row r="3396" spans="1:15" x14ac:dyDescent="0.2">
      <c r="A3396" s="4" t="s">
        <v>157</v>
      </c>
      <c r="B3396" s="5" t="str">
        <f t="shared" si="265"/>
        <v>2024</v>
      </c>
      <c r="C3396" s="5">
        <f t="shared" si="266"/>
        <v>6</v>
      </c>
      <c r="D3396" s="11">
        <f t="shared" si="267"/>
        <v>45444</v>
      </c>
      <c r="E3396" s="5" t="s">
        <v>24</v>
      </c>
      <c r="F3396" s="5" t="str">
        <f t="shared" si="268"/>
        <v>RISARALDA</v>
      </c>
      <c r="G3396" s="5">
        <v>0</v>
      </c>
      <c r="H3396" s="8">
        <v>119216425</v>
      </c>
      <c r="I3396" s="9">
        <f t="shared" si="269"/>
        <v>1192.16425</v>
      </c>
      <c r="J3396">
        <v>0</v>
      </c>
      <c r="K3396" cm="1">
        <f t="array" ref="K3396">INDEX(T!$H$2:$H$3661, MATCH(1, (T!$D$2:$D$3661=D3396)*(T!$E$2:$E$3661=G!E3396),0))</f>
        <v>574.15385000000003</v>
      </c>
      <c r="L3396" cm="1">
        <f t="array" ref="L3396">INDEX('C'!$I$2:$I$3661, MATCH(1, ('C'!$D$2:$D$3661=D3396)*('C'!$E$2:$E$3661=G!E3396),0))</f>
        <v>3997679.27838</v>
      </c>
      <c r="M3396" cm="1">
        <f t="array" ref="M3396">_xlfn.IFNA(INDEX(P!C$2:C$2862, MATCH(1, (P!$A$2:$A$2862=D3396)*(P!$B$2:$B$2862=F3396),0)),)</f>
        <v>0</v>
      </c>
      <c r="N3396" cm="1">
        <f t="array" ref="N3396">_xlfn.IFNA(INDEX(Ind!$H$2:$H$6441, MATCH(1, (Ind!$A$2:$A$6441=D3396)*(Ind!$D$2:$D$6441=F3396),0)),)</f>
        <v>229.89455112051601</v>
      </c>
      <c r="O3396" cm="1">
        <f t="array" ref="O3396">_xlfn.IFNA(INDEX(Ind!$L$2:$L$6441, MATCH(1, (Ind!$A$2:$A$6441=D3396)*(Ind!$D$2:$D$6441=F3396),0)),)</f>
        <v>116.75810739483499</v>
      </c>
    </row>
    <row r="3397" spans="1:15" x14ac:dyDescent="0.2">
      <c r="A3397" s="1" t="s">
        <v>157</v>
      </c>
      <c r="B3397" s="5" t="str">
        <f t="shared" si="265"/>
        <v>2024</v>
      </c>
      <c r="C3397" s="5">
        <f t="shared" si="266"/>
        <v>6</v>
      </c>
      <c r="D3397" s="11">
        <f t="shared" si="267"/>
        <v>45444</v>
      </c>
      <c r="E3397" s="2" t="s">
        <v>25</v>
      </c>
      <c r="F3397" s="5" t="str">
        <f t="shared" si="268"/>
        <v>SANTANDER</v>
      </c>
      <c r="G3397" s="13">
        <v>141684571</v>
      </c>
      <c r="H3397" s="7">
        <v>226829918</v>
      </c>
      <c r="I3397" s="9">
        <f t="shared" si="269"/>
        <v>1842.572445</v>
      </c>
      <c r="J3397">
        <v>0</v>
      </c>
      <c r="K3397" cm="1">
        <f t="array" ref="K3397">INDEX(T!$H$2:$H$3661, MATCH(1, (T!$D$2:$D$3661=D3397)*(T!$E$2:$E$3661=G!E3397),0))</f>
        <v>896.49703999999997</v>
      </c>
      <c r="L3397" cm="1">
        <f t="array" ref="L3397">INDEX('C'!$I$2:$I$3661, MATCH(1, ('C'!$D$2:$D$3661=D3397)*('C'!$E$2:$E$3661=G!E3397),0))</f>
        <v>2292801.103875</v>
      </c>
      <c r="M3397" cm="1">
        <f t="array" ref="M3397">_xlfn.IFNA(INDEX(P!C$2:C$2862, MATCH(1, (P!$A$2:$A$2862=D3397)*(P!$B$2:$B$2862=F3397),0)),)</f>
        <v>20.416774193548385</v>
      </c>
      <c r="N3397" cm="1">
        <f t="array" ref="N3397">_xlfn.IFNA(INDEX(Ind!$H$2:$H$6441, MATCH(1, (Ind!$A$2:$A$6441=D3397)*(Ind!$D$2:$D$6441=F3397),0)),)</f>
        <v>148.06759787282701</v>
      </c>
      <c r="O3397" cm="1">
        <f t="array" ref="O3397">_xlfn.IFNA(INDEX(Ind!$L$2:$L$6441, MATCH(1, (Ind!$A$2:$A$6441=D3397)*(Ind!$D$2:$D$6441=F3397),0)),)</f>
        <v>104.259775116407</v>
      </c>
    </row>
    <row r="3398" spans="1:15" x14ac:dyDescent="0.2">
      <c r="A3398" s="4" t="s">
        <v>157</v>
      </c>
      <c r="B3398" s="5" t="str">
        <f t="shared" si="265"/>
        <v>2024</v>
      </c>
      <c r="C3398" s="5">
        <f t="shared" si="266"/>
        <v>6</v>
      </c>
      <c r="D3398" s="11">
        <f t="shared" si="267"/>
        <v>45444</v>
      </c>
      <c r="E3398" s="5" t="s">
        <v>27</v>
      </c>
      <c r="F3398" s="5" t="str">
        <f t="shared" si="268"/>
        <v>TOLIMA</v>
      </c>
      <c r="G3398" s="5">
        <v>0</v>
      </c>
      <c r="H3398" s="8">
        <v>121267200</v>
      </c>
      <c r="I3398" s="9">
        <f t="shared" si="269"/>
        <v>1212.672</v>
      </c>
      <c r="J3398">
        <v>0</v>
      </c>
      <c r="K3398" cm="1">
        <f t="array" ref="K3398">INDEX(T!$H$2:$H$3661, MATCH(1, (T!$D$2:$D$3661=D3398)*(T!$E$2:$E$3661=G!E3398),0))</f>
        <v>638.91800000000001</v>
      </c>
      <c r="L3398" cm="1">
        <f t="array" ref="L3398">INDEX('C'!$I$2:$I$3661, MATCH(1, ('C'!$D$2:$D$3661=D3398)*('C'!$E$2:$E$3661=G!E3398),0))</f>
        <v>93382.804000000004</v>
      </c>
      <c r="M3398" cm="1">
        <f t="array" ref="M3398">_xlfn.IFNA(INDEX(P!C$2:C$2862, MATCH(1, (P!$A$2:$A$2862=D3398)*(P!$B$2:$B$2862=F3398),0)),)</f>
        <v>1.4951612903225808</v>
      </c>
      <c r="N3398" cm="1">
        <f t="array" ref="N3398">_xlfn.IFNA(INDEX(Ind!$H$2:$H$6441, MATCH(1, (Ind!$A$2:$A$6441=D3398)*(Ind!$D$2:$D$6441=F3398),0)),)</f>
        <v>127.70749423175801</v>
      </c>
      <c r="O3398" cm="1">
        <f t="array" ref="O3398">_xlfn.IFNA(INDEX(Ind!$L$2:$L$6441, MATCH(1, (Ind!$A$2:$A$6441=D3398)*(Ind!$D$2:$D$6441=F3398),0)),)</f>
        <v>99.050059371289294</v>
      </c>
    </row>
    <row r="3399" spans="1:15" x14ac:dyDescent="0.2">
      <c r="A3399" s="1" t="s">
        <v>157</v>
      </c>
      <c r="B3399" s="5" t="str">
        <f t="shared" si="265"/>
        <v>2024</v>
      </c>
      <c r="C3399" s="5">
        <f t="shared" si="266"/>
        <v>6</v>
      </c>
      <c r="D3399" s="11">
        <f t="shared" si="267"/>
        <v>45444</v>
      </c>
      <c r="E3399" s="2" t="s">
        <v>28</v>
      </c>
      <c r="F3399" s="5" t="str">
        <f t="shared" si="268"/>
        <v>VALLE DEL CAUCA</v>
      </c>
      <c r="G3399" s="13">
        <v>102901185</v>
      </c>
      <c r="H3399" s="3">
        <v>0</v>
      </c>
      <c r="I3399" s="9">
        <f t="shared" si="269"/>
        <v>1029.0118500000001</v>
      </c>
      <c r="J3399">
        <v>0</v>
      </c>
      <c r="K3399" cm="1">
        <f t="array" ref="K3399">INDEX(T!$H$2:$H$3661, MATCH(1, (T!$D$2:$D$3661=D3399)*(T!$E$2:$E$3661=G!E3399),0))</f>
        <v>1053.9059500000001</v>
      </c>
      <c r="L3399" cm="1">
        <f t="array" ref="L3399">INDEX('C'!$I$2:$I$3661, MATCH(1, ('C'!$D$2:$D$3661=D3399)*('C'!$E$2:$E$3661=G!E3399),0))</f>
        <v>35666469.190870002</v>
      </c>
      <c r="M3399" cm="1">
        <f t="array" ref="M3399">_xlfn.IFNA(INDEX(P!C$2:C$2862, MATCH(1, (P!$A$2:$A$2862=D3399)*(P!$B$2:$B$2862=F3399),0)),)</f>
        <v>0</v>
      </c>
      <c r="N3399" cm="1">
        <f t="array" ref="N3399">_xlfn.IFNA(INDEX(Ind!$H$2:$H$6441, MATCH(1, (Ind!$A$2:$A$6441=D3399)*(Ind!$D$2:$D$6441=F3399),0)),)</f>
        <v>157.590816686983</v>
      </c>
      <c r="O3399" cm="1">
        <f t="array" ref="O3399">_xlfn.IFNA(INDEX(Ind!$L$2:$L$6441, MATCH(1, (Ind!$A$2:$A$6441=D3399)*(Ind!$D$2:$D$6441=F3399),0)),)</f>
        <v>99.482781255856395</v>
      </c>
    </row>
    <row r="3400" spans="1:15" x14ac:dyDescent="0.2">
      <c r="A3400" s="4" t="s">
        <v>157</v>
      </c>
      <c r="B3400" s="5" t="str">
        <f t="shared" si="265"/>
        <v>2024</v>
      </c>
      <c r="C3400" s="5">
        <f t="shared" si="266"/>
        <v>6</v>
      </c>
      <c r="D3400" s="11">
        <f t="shared" si="267"/>
        <v>45444</v>
      </c>
      <c r="E3400" s="5" t="s">
        <v>74</v>
      </c>
      <c r="F3400" s="5" t="str">
        <f t="shared" si="268"/>
        <v>ARAUCA</v>
      </c>
      <c r="G3400" s="5">
        <v>0</v>
      </c>
      <c r="H3400" s="8">
        <v>108406000</v>
      </c>
      <c r="I3400" s="9">
        <f t="shared" si="269"/>
        <v>1084.06</v>
      </c>
      <c r="J3400">
        <v>0</v>
      </c>
      <c r="K3400" cm="1">
        <f t="array" ref="K3400">INDEX(T!$H$2:$H$3661, MATCH(1, (T!$D$2:$D$3661=D3400)*(T!$E$2:$E$3661=G!E3400),0))</f>
        <v>1324.59</v>
      </c>
      <c r="L3400" cm="1">
        <f t="array" ref="L3400">INDEX('C'!$I$2:$I$3661, MATCH(1, ('C'!$D$2:$D$3661=D3400)*('C'!$E$2:$E$3661=G!E3400),0))</f>
        <v>53130</v>
      </c>
      <c r="M3400" cm="1">
        <f t="array" ref="M3400">_xlfn.IFNA(INDEX(P!C$2:C$2862, MATCH(1, (P!$A$2:$A$2862=D3400)*(P!$B$2:$B$2862=F3400),0)),)</f>
        <v>1.8987096774193548</v>
      </c>
      <c r="N3400" cm="1">
        <f t="array" ref="N3400">_xlfn.IFNA(INDEX(Ind!$H$2:$H$6441, MATCH(1, (Ind!$A$2:$A$6441=D3400)*(Ind!$D$2:$D$6441=F3400),0)),)</f>
        <v>0</v>
      </c>
      <c r="O3400" cm="1">
        <f t="array" ref="O3400">_xlfn.IFNA(INDEX(Ind!$L$2:$L$6441, MATCH(1, (Ind!$A$2:$A$6441=D3400)*(Ind!$D$2:$D$6441=F3400),0)),)</f>
        <v>0</v>
      </c>
    </row>
    <row r="3401" spans="1:15" x14ac:dyDescent="0.2">
      <c r="A3401" s="1" t="s">
        <v>157</v>
      </c>
      <c r="B3401" s="5" t="str">
        <f t="shared" si="265"/>
        <v>2024</v>
      </c>
      <c r="C3401" s="5">
        <f t="shared" si="266"/>
        <v>6</v>
      </c>
      <c r="D3401" s="11">
        <f t="shared" si="267"/>
        <v>45444</v>
      </c>
      <c r="E3401" s="2" t="s">
        <v>29</v>
      </c>
      <c r="F3401" s="5" t="str">
        <f t="shared" si="268"/>
        <v>CASANARE</v>
      </c>
      <c r="G3401" s="2">
        <v>0</v>
      </c>
      <c r="H3401" s="3">
        <v>70009482</v>
      </c>
      <c r="I3401" s="9">
        <f t="shared" si="269"/>
        <v>700.09482000000003</v>
      </c>
      <c r="J3401">
        <v>0</v>
      </c>
      <c r="K3401" cm="1">
        <f t="array" ref="K3401">INDEX(T!$H$2:$H$3661, MATCH(1, (T!$D$2:$D$3661=D3401)*(T!$E$2:$E$3661=G!E3401),0))</f>
        <v>106.68064</v>
      </c>
      <c r="L3401" cm="1">
        <f t="array" ref="L3401">INDEX('C'!$I$2:$I$3661, MATCH(1, ('C'!$D$2:$D$3661=D3401)*('C'!$E$2:$E$3661=G!E3401),0))</f>
        <v>611755.77110000001</v>
      </c>
      <c r="M3401" cm="1">
        <f t="array" ref="M3401">_xlfn.IFNA(INDEX(P!C$2:C$2862, MATCH(1, (P!$A$2:$A$2862=D3401)*(P!$B$2:$B$2862=F3401),0)),)</f>
        <v>524.96999999999991</v>
      </c>
      <c r="N3401" cm="1">
        <f t="array" ref="N3401">_xlfn.IFNA(INDEX(Ind!$H$2:$H$6441, MATCH(1, (Ind!$A$2:$A$6441=D3401)*(Ind!$D$2:$D$6441=F3401),0)),)</f>
        <v>0</v>
      </c>
      <c r="O3401" cm="1">
        <f t="array" ref="O3401">_xlfn.IFNA(INDEX(Ind!$L$2:$L$6441, MATCH(1, (Ind!$A$2:$A$6441=D3401)*(Ind!$D$2:$D$6441=F3401),0)),)</f>
        <v>0</v>
      </c>
    </row>
    <row r="3402" spans="1:15" x14ac:dyDescent="0.2">
      <c r="A3402" s="4" t="s">
        <v>157</v>
      </c>
      <c r="B3402" s="5" t="str">
        <f t="shared" si="265"/>
        <v>2024</v>
      </c>
      <c r="C3402" s="5">
        <f t="shared" si="266"/>
        <v>6</v>
      </c>
      <c r="D3402" s="11">
        <f t="shared" si="267"/>
        <v>45444</v>
      </c>
      <c r="E3402" s="5" t="s">
        <v>30</v>
      </c>
      <c r="F3402" s="5" t="str">
        <f t="shared" si="268"/>
        <v>PUTUMAYO</v>
      </c>
      <c r="G3402" s="5">
        <v>0</v>
      </c>
      <c r="H3402" s="6">
        <v>88053000</v>
      </c>
      <c r="I3402" s="9">
        <f t="shared" si="269"/>
        <v>880.53</v>
      </c>
      <c r="J3402">
        <v>0</v>
      </c>
      <c r="K3402" cm="1">
        <f t="array" ref="K3402">INDEX(T!$H$2:$H$3661, MATCH(1, (T!$D$2:$D$3661=D3402)*(T!$E$2:$E$3661=G!E3402),0))</f>
        <v>4215.27333</v>
      </c>
      <c r="L3402" cm="1">
        <f t="array" ref="L3402">INDEX('C'!$I$2:$I$3661, MATCH(1, ('C'!$D$2:$D$3661=D3402)*('C'!$E$2:$E$3661=G!E3402),0))</f>
        <v>60294.466670000002</v>
      </c>
      <c r="M3402" cm="1">
        <f t="array" ref="M3402">_xlfn.IFNA(INDEX(P!C$2:C$2862, MATCH(1, (P!$A$2:$A$2862=D3402)*(P!$B$2:$B$2862=F3402),0)),)</f>
        <v>1.8629032258064517</v>
      </c>
      <c r="N3402" cm="1">
        <f t="array" ref="N3402">_xlfn.IFNA(INDEX(Ind!$H$2:$H$6441, MATCH(1, (Ind!$A$2:$A$6441=D3402)*(Ind!$D$2:$D$6441=F3402),0)),)</f>
        <v>0</v>
      </c>
      <c r="O3402" cm="1">
        <f t="array" ref="O3402">_xlfn.IFNA(INDEX(Ind!$L$2:$L$6441, MATCH(1, (Ind!$A$2:$A$6441=D3402)*(Ind!$D$2:$D$6441=F3402),0)),)</f>
        <v>0</v>
      </c>
    </row>
    <row r="3403" spans="1:15" x14ac:dyDescent="0.2">
      <c r="A3403" s="1" t="s">
        <v>157</v>
      </c>
      <c r="B3403" s="5" t="str">
        <f t="shared" si="265"/>
        <v>2024</v>
      </c>
      <c r="C3403" s="5">
        <f t="shared" si="266"/>
        <v>6</v>
      </c>
      <c r="D3403" s="11">
        <f t="shared" si="267"/>
        <v>45444</v>
      </c>
      <c r="E3403" s="2" t="s">
        <v>31</v>
      </c>
      <c r="F3403" s="5" t="str">
        <f t="shared" si="268"/>
        <v>GUAVIARE</v>
      </c>
      <c r="G3403" s="2">
        <v>0</v>
      </c>
      <c r="H3403" s="7">
        <v>109692000</v>
      </c>
      <c r="I3403" s="9">
        <f t="shared" si="269"/>
        <v>1096.92</v>
      </c>
      <c r="J3403">
        <v>0</v>
      </c>
      <c r="K3403" cm="1">
        <f t="array" ref="K3403">INDEX(T!$H$2:$H$3661, MATCH(1, (T!$D$2:$D$3661=D3403)*(T!$E$2:$E$3661=G!E3403),0))</f>
        <v>2316.2199999999998</v>
      </c>
      <c r="L3403" cm="1">
        <f t="array" ref="L3403">INDEX('C'!$I$2:$I$3661, MATCH(1, ('C'!$D$2:$D$3661=D3403)*('C'!$E$2:$E$3661=G!E3403),0))</f>
        <v>67062.27</v>
      </c>
      <c r="M3403" cm="1">
        <f t="array" ref="M3403">_xlfn.IFNA(INDEX(P!C$2:C$2862, MATCH(1, (P!$A$2:$A$2862=D3403)*(P!$B$2:$B$2862=F3403),0)),)</f>
        <v>0</v>
      </c>
      <c r="N3403" cm="1">
        <f t="array" ref="N3403">_xlfn.IFNA(INDEX(Ind!$H$2:$H$6441, MATCH(1, (Ind!$A$2:$A$6441=D3403)*(Ind!$D$2:$D$6441=F3403),0)),)</f>
        <v>0</v>
      </c>
      <c r="O3403" cm="1">
        <f t="array" ref="O3403">_xlfn.IFNA(INDEX(Ind!$L$2:$L$6441, MATCH(1, (Ind!$A$2:$A$6441=D3403)*(Ind!$D$2:$D$6441=F3403),0)),)</f>
        <v>0</v>
      </c>
    </row>
    <row r="3404" spans="1:15" x14ac:dyDescent="0.2">
      <c r="A3404" s="4" t="s">
        <v>158</v>
      </c>
      <c r="B3404" s="5" t="str">
        <f t="shared" si="265"/>
        <v>2024</v>
      </c>
      <c r="C3404" s="5">
        <f t="shared" si="266"/>
        <v>7</v>
      </c>
      <c r="D3404" s="11">
        <f t="shared" si="267"/>
        <v>45474</v>
      </c>
      <c r="E3404" s="5" t="s">
        <v>5</v>
      </c>
      <c r="F3404" s="5" t="str">
        <f t="shared" si="268"/>
        <v>ANTIOQUIA</v>
      </c>
      <c r="G3404" s="12">
        <v>102280000</v>
      </c>
      <c r="H3404" s="6">
        <v>90489212</v>
      </c>
      <c r="I3404" s="9">
        <f t="shared" si="269"/>
        <v>963.84605999999997</v>
      </c>
      <c r="J3404">
        <v>0</v>
      </c>
      <c r="K3404" cm="1">
        <f t="array" ref="K3404">INDEX(T!$H$2:$H$3661, MATCH(1, (T!$D$2:$D$3661=D3404)*(T!$E$2:$E$3661=G!E3404),0))</f>
        <v>651.812725</v>
      </c>
      <c r="L3404" cm="1">
        <f t="array" ref="L3404">INDEX('C'!$I$2:$I$3661, MATCH(1, ('C'!$D$2:$D$3661=D3404)*('C'!$E$2:$E$3661=G!E3404),0))</f>
        <v>13879446.98394</v>
      </c>
      <c r="M3404" cm="1">
        <f t="array" ref="M3404">_xlfn.IFNA(INDEX(P!C$2:C$2862, MATCH(1, (P!$A$2:$A$2862=D3404)*(P!$B$2:$B$2862=F3404),0)),)</f>
        <v>0</v>
      </c>
      <c r="N3404" cm="1">
        <f t="array" ref="N3404">_xlfn.IFNA(INDEX(Ind!$H$2:$H$6441, MATCH(1, (Ind!$A$2:$A$6441=D3404)*(Ind!$D$2:$D$6441=F3404),0)),)</f>
        <v>156.29923934465401</v>
      </c>
      <c r="O3404" cm="1">
        <f t="array" ref="O3404">_xlfn.IFNA(INDEX(Ind!$L$2:$L$6441, MATCH(1, (Ind!$A$2:$A$6441=D3404)*(Ind!$D$2:$D$6441=F3404),0)),)</f>
        <v>94.566841422939305</v>
      </c>
    </row>
    <row r="3405" spans="1:15" x14ac:dyDescent="0.2">
      <c r="A3405" s="1" t="s">
        <v>158</v>
      </c>
      <c r="B3405" s="5" t="str">
        <f t="shared" si="265"/>
        <v>2024</v>
      </c>
      <c r="C3405" s="5">
        <f t="shared" si="266"/>
        <v>7</v>
      </c>
      <c r="D3405" s="11">
        <f t="shared" si="267"/>
        <v>45474</v>
      </c>
      <c r="E3405" s="2" t="s">
        <v>6</v>
      </c>
      <c r="F3405" s="5" t="str">
        <f t="shared" si="268"/>
        <v>ATLANTICO</v>
      </c>
      <c r="G3405" s="13">
        <v>162215072</v>
      </c>
      <c r="H3405" s="3">
        <v>0</v>
      </c>
      <c r="I3405" s="9">
        <f t="shared" si="269"/>
        <v>1622.1507200000001</v>
      </c>
      <c r="J3405">
        <v>0</v>
      </c>
      <c r="K3405" cm="1">
        <f t="array" ref="K3405">INDEX(T!$H$2:$H$3661, MATCH(1, (T!$D$2:$D$3661=D3405)*(T!$E$2:$E$3661=G!E3405),0))</f>
        <v>442.49275</v>
      </c>
      <c r="L3405" cm="1">
        <f t="array" ref="L3405">INDEX('C'!$I$2:$I$3661, MATCH(1, ('C'!$D$2:$D$3661=D3405)*('C'!$E$2:$E$3661=G!E3405),0))</f>
        <v>18283190.340440001</v>
      </c>
      <c r="M3405" cm="1">
        <f t="array" ref="M3405">_xlfn.IFNA(INDEX(P!C$2:C$2862, MATCH(1, (P!$A$2:$A$2862=D3405)*(P!$B$2:$B$2862=F3405),0)),)</f>
        <v>31.676451612903222</v>
      </c>
      <c r="N3405" cm="1">
        <f t="array" ref="N3405">_xlfn.IFNA(INDEX(Ind!$H$2:$H$6441, MATCH(1, (Ind!$A$2:$A$6441=D3405)*(Ind!$D$2:$D$6441=F3405),0)),)</f>
        <v>177.22431939755401</v>
      </c>
      <c r="O3405" cm="1">
        <f t="array" ref="O3405">_xlfn.IFNA(INDEX(Ind!$L$2:$L$6441, MATCH(1, (Ind!$A$2:$A$6441=D3405)*(Ind!$D$2:$D$6441=F3405),0)),)</f>
        <v>110.22536744212699</v>
      </c>
    </row>
    <row r="3406" spans="1:15" x14ac:dyDescent="0.2">
      <c r="A3406" s="4" t="s">
        <v>158</v>
      </c>
      <c r="B3406" s="5" t="str">
        <f t="shared" si="265"/>
        <v>2024</v>
      </c>
      <c r="C3406" s="5">
        <f t="shared" si="266"/>
        <v>7</v>
      </c>
      <c r="D3406" s="11">
        <f t="shared" si="267"/>
        <v>45474</v>
      </c>
      <c r="E3406" s="5" t="s">
        <v>7</v>
      </c>
      <c r="F3406" s="5" t="str">
        <f t="shared" si="268"/>
        <v>BOGOTA, D.C.</v>
      </c>
      <c r="G3406" s="5">
        <v>0</v>
      </c>
      <c r="H3406" s="8">
        <v>118832000</v>
      </c>
      <c r="I3406" s="9">
        <f t="shared" si="269"/>
        <v>1188.32</v>
      </c>
      <c r="J3406">
        <v>0</v>
      </c>
      <c r="K3406" cm="1">
        <f t="array" ref="K3406">INDEX(T!$H$2:$H$3661, MATCH(1, (T!$D$2:$D$3661=D3406)*(T!$E$2:$E$3661=G!E3406),0))</f>
        <v>579.02</v>
      </c>
      <c r="L3406" cm="1">
        <f t="array" ref="L3406">INDEX('C'!$I$2:$I$3661, MATCH(1, ('C'!$D$2:$D$3661=D3406)*('C'!$E$2:$E$3661=G!E3406),0))</f>
        <v>53053145</v>
      </c>
      <c r="M3406" cm="1">
        <f t="array" ref="M3406">_xlfn.IFNA(INDEX(P!C$2:C$2862, MATCH(1, (P!$A$2:$A$2862=D3406)*(P!$B$2:$B$2862=F3406),0)),)</f>
        <v>0</v>
      </c>
      <c r="N3406" cm="1">
        <f t="array" ref="N3406">_xlfn.IFNA(INDEX(Ind!$H$2:$H$6441, MATCH(1, (Ind!$A$2:$A$6441=D3406)*(Ind!$D$2:$D$6441=F3406),0)),)</f>
        <v>153.265159488942</v>
      </c>
      <c r="O3406" cm="1">
        <f t="array" ref="O3406">_xlfn.IFNA(INDEX(Ind!$L$2:$L$6441, MATCH(1, (Ind!$A$2:$A$6441=D3406)*(Ind!$D$2:$D$6441=F3406),0)),)</f>
        <v>94.702015357129596</v>
      </c>
    </row>
    <row r="3407" spans="1:15" x14ac:dyDescent="0.2">
      <c r="A3407" s="1" t="s">
        <v>158</v>
      </c>
      <c r="B3407" s="5" t="str">
        <f t="shared" si="265"/>
        <v>2024</v>
      </c>
      <c r="C3407" s="5">
        <f t="shared" si="266"/>
        <v>7</v>
      </c>
      <c r="D3407" s="11">
        <f t="shared" si="267"/>
        <v>45474</v>
      </c>
      <c r="E3407" s="2" t="s">
        <v>8</v>
      </c>
      <c r="F3407" s="5" t="str">
        <f t="shared" si="268"/>
        <v>BOLIVAR</v>
      </c>
      <c r="G3407" s="13">
        <v>161484108</v>
      </c>
      <c r="H3407" s="7">
        <v>102650333</v>
      </c>
      <c r="I3407" s="9">
        <f t="shared" si="269"/>
        <v>1320.6722050000001</v>
      </c>
      <c r="J3407">
        <v>0</v>
      </c>
      <c r="K3407" cm="1">
        <f t="array" ref="K3407">INDEX(T!$H$2:$H$3661, MATCH(1, (T!$D$2:$D$3661=D3407)*(T!$E$2:$E$3661=G!E3407),0))</f>
        <v>411.81356</v>
      </c>
      <c r="L3407" cm="1">
        <f t="array" ref="L3407">INDEX('C'!$I$2:$I$3661, MATCH(1, ('C'!$D$2:$D$3661=D3407)*('C'!$E$2:$E$3661=G!E3407),0))</f>
        <v>11104466.793685</v>
      </c>
      <c r="M3407" cm="1">
        <f t="array" ref="M3407">_xlfn.IFNA(INDEX(P!C$2:C$2862, MATCH(1, (P!$A$2:$A$2862=D3407)*(P!$B$2:$B$2862=F3407),0)),)</f>
        <v>1.1693548387096775</v>
      </c>
      <c r="N3407" cm="1">
        <f t="array" ref="N3407">_xlfn.IFNA(INDEX(Ind!$H$2:$H$6441, MATCH(1, (Ind!$A$2:$A$6441=D3407)*(Ind!$D$2:$D$6441=F3407),0)),)</f>
        <v>185.95729615949</v>
      </c>
      <c r="O3407" cm="1">
        <f t="array" ref="O3407">_xlfn.IFNA(INDEX(Ind!$L$2:$L$6441, MATCH(1, (Ind!$A$2:$A$6441=D3407)*(Ind!$D$2:$D$6441=F3407),0)),)</f>
        <v>104.706690905866</v>
      </c>
    </row>
    <row r="3408" spans="1:15" x14ac:dyDescent="0.2">
      <c r="A3408" s="4" t="s">
        <v>158</v>
      </c>
      <c r="B3408" s="5" t="str">
        <f t="shared" si="265"/>
        <v>2024</v>
      </c>
      <c r="C3408" s="5">
        <f t="shared" si="266"/>
        <v>7</v>
      </c>
      <c r="D3408" s="11">
        <f t="shared" si="267"/>
        <v>45474</v>
      </c>
      <c r="E3408" s="5" t="s">
        <v>9</v>
      </c>
      <c r="F3408" s="5" t="str">
        <f t="shared" si="268"/>
        <v>BOYACA</v>
      </c>
      <c r="G3408" s="5">
        <v>70266906</v>
      </c>
      <c r="H3408" s="8">
        <v>134828368</v>
      </c>
      <c r="I3408" s="9">
        <f t="shared" si="269"/>
        <v>1025.4763700000001</v>
      </c>
      <c r="J3408">
        <v>0</v>
      </c>
      <c r="K3408" cm="1">
        <f t="array" ref="K3408">INDEX(T!$H$2:$H$3661, MATCH(1, (T!$D$2:$D$3661=D3408)*(T!$E$2:$E$3661=G!E3408),0))</f>
        <v>397.42203000000001</v>
      </c>
      <c r="L3408" cm="1">
        <f t="array" ref="L3408">INDEX('C'!$I$2:$I$3661, MATCH(1, ('C'!$D$2:$D$3661=D3408)*('C'!$E$2:$E$3661=G!E3408),0))</f>
        <v>5456969.5848000003</v>
      </c>
      <c r="M3408" cm="1">
        <f t="array" ref="M3408">_xlfn.IFNA(INDEX(P!C$2:C$2862, MATCH(1, (P!$A$2:$A$2862=D3408)*(P!$B$2:$B$2862=F3408),0)),)</f>
        <v>44.392258064516128</v>
      </c>
      <c r="N3408" cm="1">
        <f t="array" ref="N3408">_xlfn.IFNA(INDEX(Ind!$H$2:$H$6441, MATCH(1, (Ind!$A$2:$A$6441=D3408)*(Ind!$D$2:$D$6441=F3408),0)),)</f>
        <v>185.60879132254701</v>
      </c>
      <c r="O3408" cm="1">
        <f t="array" ref="O3408">_xlfn.IFNA(INDEX(Ind!$L$2:$L$6441, MATCH(1, (Ind!$A$2:$A$6441=D3408)*(Ind!$D$2:$D$6441=F3408),0)),)</f>
        <v>104.12356363011099</v>
      </c>
    </row>
    <row r="3409" spans="1:15" x14ac:dyDescent="0.2">
      <c r="A3409" s="1" t="s">
        <v>158</v>
      </c>
      <c r="B3409" s="5" t="str">
        <f t="shared" si="265"/>
        <v>2024</v>
      </c>
      <c r="C3409" s="5">
        <f t="shared" si="266"/>
        <v>7</v>
      </c>
      <c r="D3409" s="11">
        <f t="shared" si="267"/>
        <v>45474</v>
      </c>
      <c r="E3409" s="2" t="s">
        <v>10</v>
      </c>
      <c r="F3409" s="5" t="str">
        <f t="shared" si="268"/>
        <v>CALDAS</v>
      </c>
      <c r="G3409" s="2">
        <v>0</v>
      </c>
      <c r="H3409" s="7">
        <v>138660007</v>
      </c>
      <c r="I3409" s="9">
        <f t="shared" si="269"/>
        <v>1386.60007</v>
      </c>
      <c r="J3409">
        <v>0</v>
      </c>
      <c r="K3409" cm="1">
        <f t="array" ref="K3409">INDEX(T!$H$2:$H$3661, MATCH(1, (T!$D$2:$D$3661=D3409)*(T!$E$2:$E$3661=G!E3409),0))</f>
        <v>503.93536999999998</v>
      </c>
      <c r="L3409" cm="1">
        <f t="array" ref="L3409">INDEX('C'!$I$2:$I$3661, MATCH(1, ('C'!$D$2:$D$3661=D3409)*('C'!$E$2:$E$3661=G!E3409),0))</f>
        <v>2373277.4578100001</v>
      </c>
      <c r="M3409" cm="1">
        <f t="array" ref="M3409">_xlfn.IFNA(INDEX(P!C$2:C$2862, MATCH(1, (P!$A$2:$A$2862=D3409)*(P!$B$2:$B$2862=F3409),0)),)</f>
        <v>0</v>
      </c>
      <c r="N3409" cm="1">
        <f t="array" ref="N3409">_xlfn.IFNA(INDEX(Ind!$H$2:$H$6441, MATCH(1, (Ind!$A$2:$A$6441=D3409)*(Ind!$D$2:$D$6441=F3409),0)),)</f>
        <v>184.51798418537501</v>
      </c>
      <c r="O3409" cm="1">
        <f t="array" ref="O3409">_xlfn.IFNA(INDEX(Ind!$L$2:$L$6441, MATCH(1, (Ind!$A$2:$A$6441=D3409)*(Ind!$D$2:$D$6441=F3409),0)),)</f>
        <v>97.408663836740502</v>
      </c>
    </row>
    <row r="3410" spans="1:15" x14ac:dyDescent="0.2">
      <c r="A3410" s="4" t="s">
        <v>158</v>
      </c>
      <c r="B3410" s="5" t="str">
        <f t="shared" si="265"/>
        <v>2024</v>
      </c>
      <c r="C3410" s="5">
        <f t="shared" si="266"/>
        <v>7</v>
      </c>
      <c r="D3410" s="11">
        <f t="shared" si="267"/>
        <v>45474</v>
      </c>
      <c r="E3410" s="5" t="s">
        <v>12</v>
      </c>
      <c r="F3410" s="5" t="str">
        <f t="shared" si="268"/>
        <v>CAUCA</v>
      </c>
      <c r="G3410" s="12">
        <v>110120000</v>
      </c>
      <c r="H3410" s="6">
        <v>0</v>
      </c>
      <c r="I3410" s="9">
        <f t="shared" si="269"/>
        <v>1101.2</v>
      </c>
      <c r="J3410">
        <v>0</v>
      </c>
      <c r="K3410" cm="1">
        <f t="array" ref="K3410">INDEX(T!$H$2:$H$3661, MATCH(1, (T!$D$2:$D$3661=D3410)*(T!$E$2:$E$3661=G!E3410),0))</f>
        <v>1130.6099999999999</v>
      </c>
      <c r="L3410" cm="1">
        <f t="array" ref="L3410">INDEX('C'!$I$2:$I$3661, MATCH(1, ('C'!$D$2:$D$3661=D3410)*('C'!$E$2:$E$3661=G!E3410),0))</f>
        <v>35111779.659999996</v>
      </c>
      <c r="M3410" cm="1">
        <f t="array" ref="M3410">_xlfn.IFNA(INDEX(P!C$2:C$2862, MATCH(1, (P!$A$2:$A$2862=D3410)*(P!$B$2:$B$2862=F3410),0)),)</f>
        <v>0</v>
      </c>
      <c r="N3410" cm="1">
        <f t="array" ref="N3410">_xlfn.IFNA(INDEX(Ind!$H$2:$H$6441, MATCH(1, (Ind!$A$2:$A$6441=D3410)*(Ind!$D$2:$D$6441=F3410),0)),)</f>
        <v>147.758730142362</v>
      </c>
      <c r="O3410" cm="1">
        <f t="array" ref="O3410">_xlfn.IFNA(INDEX(Ind!$L$2:$L$6441, MATCH(1, (Ind!$A$2:$A$6441=D3410)*(Ind!$D$2:$D$6441=F3410),0)),)</f>
        <v>105.44106294884099</v>
      </c>
    </row>
    <row r="3411" spans="1:15" x14ac:dyDescent="0.2">
      <c r="A3411" s="1" t="s">
        <v>158</v>
      </c>
      <c r="B3411" s="5" t="str">
        <f t="shared" si="265"/>
        <v>2024</v>
      </c>
      <c r="C3411" s="5">
        <f t="shared" si="266"/>
        <v>7</v>
      </c>
      <c r="D3411" s="11">
        <f t="shared" si="267"/>
        <v>45474</v>
      </c>
      <c r="E3411" s="2" t="s">
        <v>13</v>
      </c>
      <c r="F3411" s="5" t="str">
        <f t="shared" si="268"/>
        <v>CESAR</v>
      </c>
      <c r="G3411" s="13">
        <v>158648563</v>
      </c>
      <c r="H3411" s="7">
        <v>266033450</v>
      </c>
      <c r="I3411" s="9">
        <f t="shared" si="269"/>
        <v>2123.410065</v>
      </c>
      <c r="J3411">
        <v>0</v>
      </c>
      <c r="K3411" cm="1">
        <f t="array" ref="K3411">INDEX(T!$H$2:$H$3661, MATCH(1, (T!$D$2:$D$3661=D3411)*(T!$E$2:$E$3661=G!E3411),0))</f>
        <v>1164.3209300000001</v>
      </c>
      <c r="L3411" cm="1">
        <f t="array" ref="L3411">INDEX('C'!$I$2:$I$3661, MATCH(1, ('C'!$D$2:$D$3661=D3411)*('C'!$E$2:$E$3661=G!E3411),0))</f>
        <v>8159644.6218950003</v>
      </c>
      <c r="M3411" cm="1">
        <f t="array" ref="M3411">_xlfn.IFNA(INDEX(P!C$2:C$2862, MATCH(1, (P!$A$2:$A$2862=D3411)*(P!$B$2:$B$2862=F3411),0)),)</f>
        <v>6.6180645161290315</v>
      </c>
      <c r="N3411" cm="1">
        <f t="array" ref="N3411">_xlfn.IFNA(INDEX(Ind!$H$2:$H$6441, MATCH(1, (Ind!$A$2:$A$6441=D3411)*(Ind!$D$2:$D$6441=F3411),0)),)</f>
        <v>0</v>
      </c>
      <c r="O3411" cm="1">
        <f t="array" ref="O3411">_xlfn.IFNA(INDEX(Ind!$L$2:$L$6441, MATCH(1, (Ind!$A$2:$A$6441=D3411)*(Ind!$D$2:$D$6441=F3411),0)),)</f>
        <v>0</v>
      </c>
    </row>
    <row r="3412" spans="1:15" x14ac:dyDescent="0.2">
      <c r="A3412" s="4" t="s">
        <v>158</v>
      </c>
      <c r="B3412" s="5" t="str">
        <f t="shared" si="265"/>
        <v>2024</v>
      </c>
      <c r="C3412" s="5">
        <f t="shared" si="266"/>
        <v>7</v>
      </c>
      <c r="D3412" s="11">
        <f t="shared" si="267"/>
        <v>45474</v>
      </c>
      <c r="E3412" s="5" t="s">
        <v>15</v>
      </c>
      <c r="F3412" s="5" t="str">
        <f t="shared" si="268"/>
        <v>CUNDINAMARCA</v>
      </c>
      <c r="G3412" s="5">
        <v>73502086</v>
      </c>
      <c r="H3412" s="8">
        <v>121890695</v>
      </c>
      <c r="I3412" s="9">
        <f t="shared" si="269"/>
        <v>976.96390499999995</v>
      </c>
      <c r="J3412">
        <v>0</v>
      </c>
      <c r="K3412" cm="1">
        <f t="array" ref="K3412">INDEX(T!$H$2:$H$3661, MATCH(1, (T!$D$2:$D$3661=D3412)*(T!$E$2:$E$3661=G!E3412),0))</f>
        <v>311.99172499999997</v>
      </c>
      <c r="L3412" cm="1">
        <f t="array" ref="L3412">INDEX('C'!$I$2:$I$3661, MATCH(1, ('C'!$D$2:$D$3661=D3412)*('C'!$E$2:$E$3661=G!E3412),0))</f>
        <v>10387823.33042</v>
      </c>
      <c r="M3412" cm="1">
        <f t="array" ref="M3412">_xlfn.IFNA(INDEX(P!C$2:C$2862, MATCH(1, (P!$A$2:$A$2862=D3412)*(P!$B$2:$B$2862=F3412),0)),)</f>
        <v>0</v>
      </c>
      <c r="N3412" cm="1">
        <f t="array" ref="N3412">_xlfn.IFNA(INDEX(Ind!$H$2:$H$6441, MATCH(1, (Ind!$A$2:$A$6441=D3412)*(Ind!$D$2:$D$6441=F3412),0)),)</f>
        <v>162.98285192689801</v>
      </c>
      <c r="O3412" cm="1">
        <f t="array" ref="O3412">_xlfn.IFNA(INDEX(Ind!$L$2:$L$6441, MATCH(1, (Ind!$A$2:$A$6441=D3412)*(Ind!$D$2:$D$6441=F3412),0)),)</f>
        <v>101.678624959438</v>
      </c>
    </row>
    <row r="3413" spans="1:15" x14ac:dyDescent="0.2">
      <c r="A3413" s="1" t="s">
        <v>158</v>
      </c>
      <c r="B3413" s="5" t="str">
        <f t="shared" si="265"/>
        <v>2024</v>
      </c>
      <c r="C3413" s="5">
        <f t="shared" si="266"/>
        <v>7</v>
      </c>
      <c r="D3413" s="11">
        <f t="shared" si="267"/>
        <v>45474</v>
      </c>
      <c r="E3413" s="2" t="s">
        <v>17</v>
      </c>
      <c r="F3413" s="5" t="str">
        <f t="shared" si="268"/>
        <v>HUILA</v>
      </c>
      <c r="G3413" s="2">
        <v>0</v>
      </c>
      <c r="H3413" s="7">
        <v>107559000</v>
      </c>
      <c r="I3413" s="9">
        <f t="shared" si="269"/>
        <v>1075.5899999999999</v>
      </c>
      <c r="J3413">
        <v>0</v>
      </c>
      <c r="K3413" cm="1">
        <f t="array" ref="K3413">INDEX(T!$H$2:$H$3661, MATCH(1, (T!$D$2:$D$3661=D3413)*(T!$E$2:$E$3661=G!E3413),0))</f>
        <v>850.38</v>
      </c>
      <c r="L3413" cm="1">
        <f t="array" ref="L3413">INDEX('C'!$I$2:$I$3661, MATCH(1, ('C'!$D$2:$D$3661=D3413)*('C'!$E$2:$E$3661=G!E3413),0))</f>
        <v>28250.02</v>
      </c>
      <c r="M3413" cm="1">
        <f t="array" ref="M3413">_xlfn.IFNA(INDEX(P!C$2:C$2862, MATCH(1, (P!$A$2:$A$2862=D3413)*(P!$B$2:$B$2862=F3413),0)),)</f>
        <v>3.93</v>
      </c>
      <c r="N3413" cm="1">
        <f t="array" ref="N3413">_xlfn.IFNA(INDEX(Ind!$H$2:$H$6441, MATCH(1, (Ind!$A$2:$A$6441=D3413)*(Ind!$D$2:$D$6441=F3413),0)),)</f>
        <v>0</v>
      </c>
      <c r="O3413" cm="1">
        <f t="array" ref="O3413">_xlfn.IFNA(INDEX(Ind!$L$2:$L$6441, MATCH(1, (Ind!$A$2:$A$6441=D3413)*(Ind!$D$2:$D$6441=F3413),0)),)</f>
        <v>0</v>
      </c>
    </row>
    <row r="3414" spans="1:15" x14ac:dyDescent="0.2">
      <c r="A3414" s="4" t="s">
        <v>158</v>
      </c>
      <c r="B3414" s="5" t="str">
        <f t="shared" si="265"/>
        <v>2024</v>
      </c>
      <c r="C3414" s="5">
        <f t="shared" si="266"/>
        <v>7</v>
      </c>
      <c r="D3414" s="11">
        <f t="shared" si="267"/>
        <v>45474</v>
      </c>
      <c r="E3414" s="5" t="s">
        <v>18</v>
      </c>
      <c r="F3414" s="5" t="str">
        <f t="shared" si="268"/>
        <v>LA GUAJIRA</v>
      </c>
      <c r="G3414" s="12">
        <v>133285000</v>
      </c>
      <c r="H3414" s="6">
        <v>0</v>
      </c>
      <c r="I3414" s="9">
        <f t="shared" si="269"/>
        <v>1332.85</v>
      </c>
      <c r="J3414">
        <v>0</v>
      </c>
      <c r="K3414" cm="1">
        <f t="array" ref="K3414">INDEX(T!$H$2:$H$3661, MATCH(1, (T!$D$2:$D$3661=D3414)*(T!$E$2:$E$3661=G!E3414),0))</f>
        <v>479.61</v>
      </c>
      <c r="L3414" cm="1">
        <f t="array" ref="L3414">INDEX('C'!$I$2:$I$3661, MATCH(1, ('C'!$D$2:$D$3661=D3414)*('C'!$E$2:$E$3661=G!E3414),0))</f>
        <v>2098558.85</v>
      </c>
      <c r="M3414" cm="1">
        <f t="array" ref="M3414">_xlfn.IFNA(INDEX(P!C$2:C$2862, MATCH(1, (P!$A$2:$A$2862=D3414)*(P!$B$2:$B$2862=F3414),0)),)</f>
        <v>0</v>
      </c>
      <c r="N3414" cm="1">
        <f t="array" ref="N3414">_xlfn.IFNA(INDEX(Ind!$H$2:$H$6441, MATCH(1, (Ind!$A$2:$A$6441=D3414)*(Ind!$D$2:$D$6441=F3414),0)),)</f>
        <v>0</v>
      </c>
      <c r="O3414" cm="1">
        <f t="array" ref="O3414">_xlfn.IFNA(INDEX(Ind!$L$2:$L$6441, MATCH(1, (Ind!$A$2:$A$6441=D3414)*(Ind!$D$2:$D$6441=F3414),0)),)</f>
        <v>0</v>
      </c>
    </row>
    <row r="3415" spans="1:15" x14ac:dyDescent="0.2">
      <c r="A3415" s="1" t="s">
        <v>158</v>
      </c>
      <c r="B3415" s="5" t="str">
        <f t="shared" si="265"/>
        <v>2024</v>
      </c>
      <c r="C3415" s="5">
        <f t="shared" si="266"/>
        <v>7</v>
      </c>
      <c r="D3415" s="11">
        <f t="shared" si="267"/>
        <v>45474</v>
      </c>
      <c r="E3415" s="2" t="s">
        <v>19</v>
      </c>
      <c r="F3415" s="5" t="str">
        <f t="shared" si="268"/>
        <v>MAGDALENA</v>
      </c>
      <c r="G3415" s="13">
        <v>159309164</v>
      </c>
      <c r="H3415" s="3">
        <v>0</v>
      </c>
      <c r="I3415" s="9">
        <f t="shared" si="269"/>
        <v>1593.0916400000001</v>
      </c>
      <c r="J3415">
        <v>0</v>
      </c>
      <c r="K3415" cm="1">
        <f t="array" ref="K3415">INDEX(T!$H$2:$H$3661, MATCH(1, (T!$D$2:$D$3661=D3415)*(T!$E$2:$E$3661=G!E3415),0))</f>
        <v>401.80054000000001</v>
      </c>
      <c r="L3415" cm="1">
        <f t="array" ref="L3415">INDEX('C'!$I$2:$I$3661, MATCH(1, ('C'!$D$2:$D$3661=D3415)*('C'!$E$2:$E$3661=G!E3415),0))</f>
        <v>16629631.800349999</v>
      </c>
      <c r="M3415" cm="1">
        <f t="array" ref="M3415">_xlfn.IFNA(INDEX(P!C$2:C$2862, MATCH(1, (P!$A$2:$A$2862=D3415)*(P!$B$2:$B$2862=F3415),0)),)</f>
        <v>5.0596774193548395</v>
      </c>
      <c r="N3415" cm="1">
        <f t="array" ref="N3415">_xlfn.IFNA(INDEX(Ind!$H$2:$H$6441, MATCH(1, (Ind!$A$2:$A$6441=D3415)*(Ind!$D$2:$D$6441=F3415),0)),)</f>
        <v>0</v>
      </c>
      <c r="O3415" cm="1">
        <f t="array" ref="O3415">_xlfn.IFNA(INDEX(Ind!$L$2:$L$6441, MATCH(1, (Ind!$A$2:$A$6441=D3415)*(Ind!$D$2:$D$6441=F3415),0)),)</f>
        <v>0</v>
      </c>
    </row>
    <row r="3416" spans="1:15" x14ac:dyDescent="0.2">
      <c r="A3416" s="4" t="s">
        <v>158</v>
      </c>
      <c r="B3416" s="5" t="str">
        <f t="shared" si="265"/>
        <v>2024</v>
      </c>
      <c r="C3416" s="5">
        <f t="shared" si="266"/>
        <v>7</v>
      </c>
      <c r="D3416" s="11">
        <f t="shared" si="267"/>
        <v>45474</v>
      </c>
      <c r="E3416" s="5" t="s">
        <v>20</v>
      </c>
      <c r="F3416" s="5" t="str">
        <f t="shared" si="268"/>
        <v>META</v>
      </c>
      <c r="G3416" s="5">
        <v>0</v>
      </c>
      <c r="H3416" s="8">
        <v>118711000</v>
      </c>
      <c r="I3416" s="9">
        <f t="shared" si="269"/>
        <v>1187.1099999999999</v>
      </c>
      <c r="J3416">
        <v>0</v>
      </c>
      <c r="K3416" cm="1">
        <f t="array" ref="K3416">INDEX(T!$H$2:$H$3661, MATCH(1, (T!$D$2:$D$3661=D3416)*(T!$E$2:$E$3661=G!E3416),0))</f>
        <v>822.90985000000001</v>
      </c>
      <c r="L3416" cm="1">
        <f t="array" ref="L3416">INDEX('C'!$I$2:$I$3661, MATCH(1, ('C'!$D$2:$D$3661=D3416)*('C'!$E$2:$E$3661=G!E3416),0))</f>
        <v>679799.55327999999</v>
      </c>
      <c r="M3416" cm="1">
        <f t="array" ref="M3416">_xlfn.IFNA(INDEX(P!C$2:C$2862, MATCH(1, (P!$A$2:$A$2862=D3416)*(P!$B$2:$B$2862=F3416),0)),)</f>
        <v>2.0332258064516129</v>
      </c>
      <c r="N3416" cm="1">
        <f t="array" ref="N3416">_xlfn.IFNA(INDEX(Ind!$H$2:$H$6441, MATCH(1, (Ind!$A$2:$A$6441=D3416)*(Ind!$D$2:$D$6441=F3416),0)),)</f>
        <v>0</v>
      </c>
      <c r="O3416" cm="1">
        <f t="array" ref="O3416">_xlfn.IFNA(INDEX(Ind!$L$2:$L$6441, MATCH(1, (Ind!$A$2:$A$6441=D3416)*(Ind!$D$2:$D$6441=F3416),0)),)</f>
        <v>0</v>
      </c>
    </row>
    <row r="3417" spans="1:15" x14ac:dyDescent="0.2">
      <c r="A3417" s="1" t="s">
        <v>158</v>
      </c>
      <c r="B3417" s="5" t="str">
        <f t="shared" si="265"/>
        <v>2024</v>
      </c>
      <c r="C3417" s="5">
        <f t="shared" si="266"/>
        <v>7</v>
      </c>
      <c r="D3417" s="11">
        <f t="shared" si="267"/>
        <v>45474</v>
      </c>
      <c r="E3417" s="2" t="s">
        <v>21</v>
      </c>
      <c r="F3417" s="5" t="str">
        <f t="shared" si="268"/>
        <v>NARINO</v>
      </c>
      <c r="G3417" s="2">
        <v>0</v>
      </c>
      <c r="H3417" s="7">
        <v>405917000</v>
      </c>
      <c r="I3417" s="9">
        <f t="shared" si="269"/>
        <v>4059.17</v>
      </c>
      <c r="J3417">
        <v>0</v>
      </c>
      <c r="K3417" cm="1">
        <f t="array" ref="K3417">INDEX(T!$H$2:$H$3661, MATCH(1, (T!$D$2:$D$3661=D3417)*(T!$E$2:$E$3661=G!E3417),0))</f>
        <v>2394.69</v>
      </c>
      <c r="L3417" t="e" cm="1">
        <f t="array" ref="L3417">INDEX('C'!$I$2:$I$3661, MATCH(1, ('C'!$D$2:$D$3661=D3417)*('C'!$E$2:$E$3661=G!E3417),0))</f>
        <v>#N/A</v>
      </c>
      <c r="M3417" cm="1">
        <f t="array" ref="M3417">_xlfn.IFNA(INDEX(P!C$2:C$2862, MATCH(1, (P!$A$2:$A$2862=D3417)*(P!$B$2:$B$2862=F3417),0)),)</f>
        <v>0</v>
      </c>
      <c r="N3417" cm="1">
        <f t="array" ref="N3417">_xlfn.IFNA(INDEX(Ind!$H$2:$H$6441, MATCH(1, (Ind!$A$2:$A$6441=D3417)*(Ind!$D$2:$D$6441=F3417),0)),)</f>
        <v>0</v>
      </c>
      <c r="O3417" cm="1">
        <f t="array" ref="O3417">_xlfn.IFNA(INDEX(Ind!$L$2:$L$6441, MATCH(1, (Ind!$A$2:$A$6441=D3417)*(Ind!$D$2:$D$6441=F3417),0)),)</f>
        <v>0</v>
      </c>
    </row>
    <row r="3418" spans="1:15" x14ac:dyDescent="0.2">
      <c r="A3418" s="4" t="s">
        <v>158</v>
      </c>
      <c r="B3418" s="5" t="str">
        <f t="shared" si="265"/>
        <v>2024</v>
      </c>
      <c r="C3418" s="5">
        <f t="shared" si="266"/>
        <v>7</v>
      </c>
      <c r="D3418" s="11">
        <f t="shared" si="267"/>
        <v>45474</v>
      </c>
      <c r="E3418" s="5" t="s">
        <v>22</v>
      </c>
      <c r="F3418" s="5" t="str">
        <f t="shared" si="268"/>
        <v>NORTE DE SANTANDER</v>
      </c>
      <c r="G3418" s="12">
        <v>220398833</v>
      </c>
      <c r="H3418" s="8">
        <v>234172889</v>
      </c>
      <c r="I3418" s="9">
        <f t="shared" si="269"/>
        <v>2272.8586100000002</v>
      </c>
      <c r="J3418">
        <v>0</v>
      </c>
      <c r="K3418" cm="1">
        <f t="array" ref="K3418">INDEX(T!$H$2:$H$3661, MATCH(1, (T!$D$2:$D$3661=D3418)*(T!$E$2:$E$3661=G!E3418),0))</f>
        <v>669.96083499999997</v>
      </c>
      <c r="L3418" cm="1">
        <f t="array" ref="L3418">INDEX('C'!$I$2:$I$3661, MATCH(1, ('C'!$D$2:$D$3661=D3418)*('C'!$E$2:$E$3661=G!E3418),0))</f>
        <v>931304.52027500002</v>
      </c>
      <c r="M3418" cm="1">
        <f t="array" ref="M3418">_xlfn.IFNA(INDEX(P!C$2:C$2862, MATCH(1, (P!$A$2:$A$2862=D3418)*(P!$B$2:$B$2862=F3418),0)),)</f>
        <v>4.8558064516129029</v>
      </c>
      <c r="N3418" cm="1">
        <f t="array" ref="N3418">_xlfn.IFNA(INDEX(Ind!$H$2:$H$6441, MATCH(1, (Ind!$A$2:$A$6441=D3418)*(Ind!$D$2:$D$6441=F3418),0)),)</f>
        <v>0</v>
      </c>
      <c r="O3418" cm="1">
        <f t="array" ref="O3418">_xlfn.IFNA(INDEX(Ind!$L$2:$L$6441, MATCH(1, (Ind!$A$2:$A$6441=D3418)*(Ind!$D$2:$D$6441=F3418),0)),)</f>
        <v>0</v>
      </c>
    </row>
    <row r="3419" spans="1:15" x14ac:dyDescent="0.2">
      <c r="A3419" s="1" t="s">
        <v>158</v>
      </c>
      <c r="B3419" s="5" t="str">
        <f t="shared" si="265"/>
        <v>2024</v>
      </c>
      <c r="C3419" s="5">
        <f t="shared" si="266"/>
        <v>7</v>
      </c>
      <c r="D3419" s="11">
        <f t="shared" si="267"/>
        <v>45474</v>
      </c>
      <c r="E3419" s="2" t="s">
        <v>23</v>
      </c>
      <c r="F3419" s="5" t="str">
        <f t="shared" si="268"/>
        <v>QUINDIO</v>
      </c>
      <c r="G3419" s="2">
        <v>0</v>
      </c>
      <c r="H3419" s="7">
        <v>125450974</v>
      </c>
      <c r="I3419" s="9">
        <f t="shared" si="269"/>
        <v>1254.50974</v>
      </c>
      <c r="J3419">
        <v>0</v>
      </c>
      <c r="K3419" cm="1">
        <f t="array" ref="K3419">INDEX(T!$H$2:$H$3661, MATCH(1, (T!$D$2:$D$3661=D3419)*(T!$E$2:$E$3661=G!E3419),0))</f>
        <v>712.27544999999998</v>
      </c>
      <c r="L3419" cm="1">
        <f t="array" ref="L3419">INDEX('C'!$I$2:$I$3661, MATCH(1, ('C'!$D$2:$D$3661=D3419)*('C'!$E$2:$E$3661=G!E3419),0))</f>
        <v>2570893.9816100001</v>
      </c>
      <c r="M3419" cm="1">
        <f t="array" ref="M3419">_xlfn.IFNA(INDEX(P!C$2:C$2862, MATCH(1, (P!$A$2:$A$2862=D3419)*(P!$B$2:$B$2862=F3419),0)),)</f>
        <v>0</v>
      </c>
      <c r="N3419" cm="1">
        <f t="array" ref="N3419">_xlfn.IFNA(INDEX(Ind!$H$2:$H$6441, MATCH(1, (Ind!$A$2:$A$6441=D3419)*(Ind!$D$2:$D$6441=F3419),0)),)</f>
        <v>0</v>
      </c>
      <c r="O3419" cm="1">
        <f t="array" ref="O3419">_xlfn.IFNA(INDEX(Ind!$L$2:$L$6441, MATCH(1, (Ind!$A$2:$A$6441=D3419)*(Ind!$D$2:$D$6441=F3419),0)),)</f>
        <v>0</v>
      </c>
    </row>
    <row r="3420" spans="1:15" x14ac:dyDescent="0.2">
      <c r="A3420" s="4" t="s">
        <v>158</v>
      </c>
      <c r="B3420" s="5" t="str">
        <f t="shared" si="265"/>
        <v>2024</v>
      </c>
      <c r="C3420" s="5">
        <f t="shared" si="266"/>
        <v>7</v>
      </c>
      <c r="D3420" s="11">
        <f t="shared" si="267"/>
        <v>45474</v>
      </c>
      <c r="E3420" s="5" t="s">
        <v>24</v>
      </c>
      <c r="F3420" s="5" t="str">
        <f t="shared" si="268"/>
        <v>RISARALDA</v>
      </c>
      <c r="G3420" s="5">
        <v>0</v>
      </c>
      <c r="H3420" s="8">
        <v>124059111</v>
      </c>
      <c r="I3420" s="9">
        <f t="shared" si="269"/>
        <v>1240.5911100000001</v>
      </c>
      <c r="J3420">
        <v>0</v>
      </c>
      <c r="K3420" cm="1">
        <f t="array" ref="K3420">INDEX(T!$H$2:$H$3661, MATCH(1, (T!$D$2:$D$3661=D3420)*(T!$E$2:$E$3661=G!E3420),0))</f>
        <v>655.72842000000003</v>
      </c>
      <c r="L3420" cm="1">
        <f t="array" ref="L3420">INDEX('C'!$I$2:$I$3661, MATCH(1, ('C'!$D$2:$D$3661=D3420)*('C'!$E$2:$E$3661=G!E3420),0))</f>
        <v>3825187.6760100001</v>
      </c>
      <c r="M3420" cm="1">
        <f t="array" ref="M3420">_xlfn.IFNA(INDEX(P!C$2:C$2862, MATCH(1, (P!$A$2:$A$2862=D3420)*(P!$B$2:$B$2862=F3420),0)),)</f>
        <v>0</v>
      </c>
      <c r="N3420" cm="1">
        <f t="array" ref="N3420">_xlfn.IFNA(INDEX(Ind!$H$2:$H$6441, MATCH(1, (Ind!$A$2:$A$6441=D3420)*(Ind!$D$2:$D$6441=F3420),0)),)</f>
        <v>237.05924350440401</v>
      </c>
      <c r="O3420" cm="1">
        <f t="array" ref="O3420">_xlfn.IFNA(INDEX(Ind!$L$2:$L$6441, MATCH(1, (Ind!$A$2:$A$6441=D3420)*(Ind!$D$2:$D$6441=F3420),0)),)</f>
        <v>116.217695112562</v>
      </c>
    </row>
    <row r="3421" spans="1:15" x14ac:dyDescent="0.2">
      <c r="A3421" s="1" t="s">
        <v>158</v>
      </c>
      <c r="B3421" s="5" t="str">
        <f t="shared" si="265"/>
        <v>2024</v>
      </c>
      <c r="C3421" s="5">
        <f t="shared" si="266"/>
        <v>7</v>
      </c>
      <c r="D3421" s="11">
        <f t="shared" si="267"/>
        <v>45474</v>
      </c>
      <c r="E3421" s="2" t="s">
        <v>25</v>
      </c>
      <c r="F3421" s="5" t="str">
        <f t="shared" si="268"/>
        <v>SANTANDER</v>
      </c>
      <c r="G3421" s="13">
        <v>159272571</v>
      </c>
      <c r="H3421" s="7">
        <v>214807561</v>
      </c>
      <c r="I3421" s="9">
        <f t="shared" si="269"/>
        <v>1870.40066</v>
      </c>
      <c r="J3421">
        <v>0</v>
      </c>
      <c r="K3421" cm="1">
        <f t="array" ref="K3421">INDEX(T!$H$2:$H$3661, MATCH(1, (T!$D$2:$D$3661=D3421)*(T!$E$2:$E$3661=G!E3421),0))</f>
        <v>875.07267000000002</v>
      </c>
      <c r="L3421" cm="1">
        <f t="array" ref="L3421">INDEX('C'!$I$2:$I$3661, MATCH(1, ('C'!$D$2:$D$3661=D3421)*('C'!$E$2:$E$3661=G!E3421),0))</f>
        <v>2691115.899375</v>
      </c>
      <c r="M3421" cm="1">
        <f t="array" ref="M3421">_xlfn.IFNA(INDEX(P!C$2:C$2862, MATCH(1, (P!$A$2:$A$2862=D3421)*(P!$B$2:$B$2862=F3421),0)),)</f>
        <v>21.92064516129032</v>
      </c>
      <c r="N3421" cm="1">
        <f t="array" ref="N3421">_xlfn.IFNA(INDEX(Ind!$H$2:$H$6441, MATCH(1, (Ind!$A$2:$A$6441=D3421)*(Ind!$D$2:$D$6441=F3421),0)),)</f>
        <v>159.45067491100099</v>
      </c>
      <c r="O3421" cm="1">
        <f t="array" ref="O3421">_xlfn.IFNA(INDEX(Ind!$L$2:$L$6441, MATCH(1, (Ind!$A$2:$A$6441=D3421)*(Ind!$D$2:$D$6441=F3421),0)),)</f>
        <v>104.570870864765</v>
      </c>
    </row>
    <row r="3422" spans="1:15" x14ac:dyDescent="0.2">
      <c r="A3422" s="4" t="s">
        <v>158</v>
      </c>
      <c r="B3422" s="5" t="str">
        <f t="shared" si="265"/>
        <v>2024</v>
      </c>
      <c r="C3422" s="5">
        <f t="shared" si="266"/>
        <v>7</v>
      </c>
      <c r="D3422" s="11">
        <f t="shared" si="267"/>
        <v>45474</v>
      </c>
      <c r="E3422" s="5" t="s">
        <v>27</v>
      </c>
      <c r="F3422" s="5" t="str">
        <f t="shared" si="268"/>
        <v>TOLIMA</v>
      </c>
      <c r="G3422" s="5">
        <v>0</v>
      </c>
      <c r="H3422" s="8">
        <v>128388600</v>
      </c>
      <c r="I3422" s="9">
        <f t="shared" si="269"/>
        <v>1283.886</v>
      </c>
      <c r="J3422">
        <v>0</v>
      </c>
      <c r="K3422" cm="1">
        <f t="array" ref="K3422">INDEX(T!$H$2:$H$3661, MATCH(1, (T!$D$2:$D$3661=D3422)*(T!$E$2:$E$3661=G!E3422),0))</f>
        <v>635.78800000000001</v>
      </c>
      <c r="L3422" cm="1">
        <f t="array" ref="L3422">INDEX('C'!$I$2:$I$3661, MATCH(1, ('C'!$D$2:$D$3661=D3422)*('C'!$E$2:$E$3661=G!E3422),0))</f>
        <v>99622.004000000001</v>
      </c>
      <c r="M3422" cm="1">
        <f t="array" ref="M3422">_xlfn.IFNA(INDEX(P!C$2:C$2862, MATCH(1, (P!$A$2:$A$2862=D3422)*(P!$B$2:$B$2862=F3422),0)),)</f>
        <v>1.5103225806451614</v>
      </c>
      <c r="N3422" cm="1">
        <f t="array" ref="N3422">_xlfn.IFNA(INDEX(Ind!$H$2:$H$6441, MATCH(1, (Ind!$A$2:$A$6441=D3422)*(Ind!$D$2:$D$6441=F3422),0)),)</f>
        <v>143.823745882868</v>
      </c>
      <c r="O3422" cm="1">
        <f t="array" ref="O3422">_xlfn.IFNA(INDEX(Ind!$L$2:$L$6441, MATCH(1, (Ind!$A$2:$A$6441=D3422)*(Ind!$D$2:$D$6441=F3422),0)),)</f>
        <v>99.143803512280499</v>
      </c>
    </row>
    <row r="3423" spans="1:15" x14ac:dyDescent="0.2">
      <c r="A3423" s="1" t="s">
        <v>158</v>
      </c>
      <c r="B3423" s="5" t="str">
        <f t="shared" si="265"/>
        <v>2024</v>
      </c>
      <c r="C3423" s="5">
        <f t="shared" si="266"/>
        <v>7</v>
      </c>
      <c r="D3423" s="11">
        <f t="shared" si="267"/>
        <v>45474</v>
      </c>
      <c r="E3423" s="2" t="s">
        <v>28</v>
      </c>
      <c r="F3423" s="5" t="str">
        <f t="shared" si="268"/>
        <v>VALLE DEL CAUCA</v>
      </c>
      <c r="G3423" s="13">
        <v>109250453</v>
      </c>
      <c r="H3423" s="3">
        <v>0</v>
      </c>
      <c r="I3423" s="9">
        <f t="shared" si="269"/>
        <v>1092.5045299999999</v>
      </c>
      <c r="J3423">
        <v>0</v>
      </c>
      <c r="K3423" cm="1">
        <f t="array" ref="K3423">INDEX(T!$H$2:$H$3661, MATCH(1, (T!$D$2:$D$3661=D3423)*(T!$E$2:$E$3661=G!E3423),0))</f>
        <v>1138.79865</v>
      </c>
      <c r="L3423" cm="1">
        <f t="array" ref="L3423">INDEX('C'!$I$2:$I$3661, MATCH(1, ('C'!$D$2:$D$3661=D3423)*('C'!$E$2:$E$3661=G!E3423),0))</f>
        <v>34308226.983549997</v>
      </c>
      <c r="M3423" cm="1">
        <f t="array" ref="M3423">_xlfn.IFNA(INDEX(P!C$2:C$2862, MATCH(1, (P!$A$2:$A$2862=D3423)*(P!$B$2:$B$2862=F3423),0)),)</f>
        <v>0</v>
      </c>
      <c r="N3423" cm="1">
        <f t="array" ref="N3423">_xlfn.IFNA(INDEX(Ind!$H$2:$H$6441, MATCH(1, (Ind!$A$2:$A$6441=D3423)*(Ind!$D$2:$D$6441=F3423),0)),)</f>
        <v>169.76451648562499</v>
      </c>
      <c r="O3423" cm="1">
        <f t="array" ref="O3423">_xlfn.IFNA(INDEX(Ind!$L$2:$L$6441, MATCH(1, (Ind!$A$2:$A$6441=D3423)*(Ind!$D$2:$D$6441=F3423),0)),)</f>
        <v>99.433474605571902</v>
      </c>
    </row>
    <row r="3424" spans="1:15" x14ac:dyDescent="0.2">
      <c r="A3424" s="4" t="s">
        <v>158</v>
      </c>
      <c r="B3424" s="5" t="str">
        <f t="shared" si="265"/>
        <v>2024</v>
      </c>
      <c r="C3424" s="5">
        <f t="shared" si="266"/>
        <v>7</v>
      </c>
      <c r="D3424" s="11">
        <f t="shared" si="267"/>
        <v>45474</v>
      </c>
      <c r="E3424" s="5" t="s">
        <v>74</v>
      </c>
      <c r="F3424" s="5" t="str">
        <f t="shared" si="268"/>
        <v>ARAUCA</v>
      </c>
      <c r="G3424" s="5">
        <v>0</v>
      </c>
      <c r="H3424" s="8">
        <v>115585000</v>
      </c>
      <c r="I3424" s="9">
        <f t="shared" si="269"/>
        <v>1155.8499999999999</v>
      </c>
      <c r="J3424">
        <v>0</v>
      </c>
      <c r="K3424" cm="1">
        <f t="array" ref="K3424">INDEX(T!$H$2:$H$3661, MATCH(1, (T!$D$2:$D$3661=D3424)*(T!$E$2:$E$3661=G!E3424),0))</f>
        <v>1422.56</v>
      </c>
      <c r="L3424" cm="1">
        <f t="array" ref="L3424">INDEX('C'!$I$2:$I$3661, MATCH(1, ('C'!$D$2:$D$3661=D3424)*('C'!$E$2:$E$3661=G!E3424),0))</f>
        <v>43260</v>
      </c>
      <c r="M3424" cm="1">
        <f t="array" ref="M3424">_xlfn.IFNA(INDEX(P!C$2:C$2862, MATCH(1, (P!$A$2:$A$2862=D3424)*(P!$B$2:$B$2862=F3424),0)),)</f>
        <v>1.4970967741935484</v>
      </c>
      <c r="N3424" cm="1">
        <f t="array" ref="N3424">_xlfn.IFNA(INDEX(Ind!$H$2:$H$6441, MATCH(1, (Ind!$A$2:$A$6441=D3424)*(Ind!$D$2:$D$6441=F3424),0)),)</f>
        <v>0</v>
      </c>
      <c r="O3424" cm="1">
        <f t="array" ref="O3424">_xlfn.IFNA(INDEX(Ind!$L$2:$L$6441, MATCH(1, (Ind!$A$2:$A$6441=D3424)*(Ind!$D$2:$D$6441=F3424),0)),)</f>
        <v>0</v>
      </c>
    </row>
    <row r="3425" spans="1:15" x14ac:dyDescent="0.2">
      <c r="A3425" s="1" t="s">
        <v>158</v>
      </c>
      <c r="B3425" s="5" t="str">
        <f t="shared" si="265"/>
        <v>2024</v>
      </c>
      <c r="C3425" s="5">
        <f t="shared" si="266"/>
        <v>7</v>
      </c>
      <c r="D3425" s="11">
        <f t="shared" si="267"/>
        <v>45474</v>
      </c>
      <c r="E3425" s="2" t="s">
        <v>29</v>
      </c>
      <c r="F3425" s="5" t="str">
        <f t="shared" si="268"/>
        <v>CASANARE</v>
      </c>
      <c r="G3425" s="2">
        <v>0</v>
      </c>
      <c r="H3425" s="3">
        <v>79705208</v>
      </c>
      <c r="I3425" s="9">
        <f t="shared" si="269"/>
        <v>797.05208000000005</v>
      </c>
      <c r="J3425">
        <v>0</v>
      </c>
      <c r="K3425" cm="1">
        <f t="array" ref="K3425">INDEX(T!$H$2:$H$3661, MATCH(1, (T!$D$2:$D$3661=D3425)*(T!$E$2:$E$3661=G!E3425),0))</f>
        <v>109.54066</v>
      </c>
      <c r="L3425" cm="1">
        <f t="array" ref="L3425">INDEX('C'!$I$2:$I$3661, MATCH(1, ('C'!$D$2:$D$3661=D3425)*('C'!$E$2:$E$3661=G!E3425),0))</f>
        <v>602000.92151000001</v>
      </c>
      <c r="M3425" cm="1">
        <f t="array" ref="M3425">_xlfn.IFNA(INDEX(P!C$2:C$2862, MATCH(1, (P!$A$2:$A$2862=D3425)*(P!$B$2:$B$2862=F3425),0)),)</f>
        <v>541.94903225806456</v>
      </c>
      <c r="N3425" cm="1">
        <f t="array" ref="N3425">_xlfn.IFNA(INDEX(Ind!$H$2:$H$6441, MATCH(1, (Ind!$A$2:$A$6441=D3425)*(Ind!$D$2:$D$6441=F3425),0)),)</f>
        <v>0</v>
      </c>
      <c r="O3425" cm="1">
        <f t="array" ref="O3425">_xlfn.IFNA(INDEX(Ind!$L$2:$L$6441, MATCH(1, (Ind!$A$2:$A$6441=D3425)*(Ind!$D$2:$D$6441=F3425),0)),)</f>
        <v>0</v>
      </c>
    </row>
    <row r="3426" spans="1:15" x14ac:dyDescent="0.2">
      <c r="A3426" s="4" t="s">
        <v>158</v>
      </c>
      <c r="B3426" s="5" t="str">
        <f t="shared" si="265"/>
        <v>2024</v>
      </c>
      <c r="C3426" s="5">
        <f t="shared" si="266"/>
        <v>7</v>
      </c>
      <c r="D3426" s="11">
        <f t="shared" si="267"/>
        <v>45474</v>
      </c>
      <c r="E3426" s="5" t="s">
        <v>30</v>
      </c>
      <c r="F3426" s="5" t="str">
        <f t="shared" si="268"/>
        <v>PUTUMAYO</v>
      </c>
      <c r="G3426" s="5">
        <v>0</v>
      </c>
      <c r="H3426" s="6">
        <v>93547000</v>
      </c>
      <c r="I3426" s="9">
        <f t="shared" si="269"/>
        <v>935.47</v>
      </c>
      <c r="J3426">
        <v>0</v>
      </c>
      <c r="K3426" cm="1">
        <f t="array" ref="K3426">INDEX(T!$H$2:$H$3661, MATCH(1, (T!$D$2:$D$3661=D3426)*(T!$E$2:$E$3661=G!E3426),0))</f>
        <v>4351.9233299999996</v>
      </c>
      <c r="L3426" cm="1">
        <f t="array" ref="L3426">INDEX('C'!$I$2:$I$3661, MATCH(1, ('C'!$D$2:$D$3661=D3426)*('C'!$E$2:$E$3661=G!E3426),0))</f>
        <v>53120.263330000002</v>
      </c>
      <c r="M3426" cm="1">
        <f t="array" ref="M3426">_xlfn.IFNA(INDEX(P!C$2:C$2862, MATCH(1, (P!$A$2:$A$2862=D3426)*(P!$B$2:$B$2862=F3426),0)),)</f>
        <v>1.9980645161290325</v>
      </c>
      <c r="N3426" cm="1">
        <f t="array" ref="N3426">_xlfn.IFNA(INDEX(Ind!$H$2:$H$6441, MATCH(1, (Ind!$A$2:$A$6441=D3426)*(Ind!$D$2:$D$6441=F3426),0)),)</f>
        <v>0</v>
      </c>
      <c r="O3426" cm="1">
        <f t="array" ref="O3426">_xlfn.IFNA(INDEX(Ind!$L$2:$L$6441, MATCH(1, (Ind!$A$2:$A$6441=D3426)*(Ind!$D$2:$D$6441=F3426),0)),)</f>
        <v>0</v>
      </c>
    </row>
    <row r="3427" spans="1:15" x14ac:dyDescent="0.2">
      <c r="A3427" s="1" t="s">
        <v>158</v>
      </c>
      <c r="B3427" s="5" t="str">
        <f t="shared" si="265"/>
        <v>2024</v>
      </c>
      <c r="C3427" s="5">
        <f t="shared" si="266"/>
        <v>7</v>
      </c>
      <c r="D3427" s="11">
        <f t="shared" si="267"/>
        <v>45474</v>
      </c>
      <c r="E3427" s="2" t="s">
        <v>31</v>
      </c>
      <c r="F3427" s="5" t="str">
        <f t="shared" si="268"/>
        <v>GUAVIARE</v>
      </c>
      <c r="G3427" s="2">
        <v>0</v>
      </c>
      <c r="H3427" s="7">
        <v>118711000</v>
      </c>
      <c r="I3427" s="9">
        <f t="shared" si="269"/>
        <v>1187.1099999999999</v>
      </c>
      <c r="J3427">
        <v>0</v>
      </c>
      <c r="K3427" cm="1">
        <f t="array" ref="K3427">INDEX(T!$H$2:$H$3661, MATCH(1, (T!$D$2:$D$3661=D3427)*(T!$E$2:$E$3661=G!E3427),0))</f>
        <v>2336.29</v>
      </c>
      <c r="L3427" cm="1">
        <f t="array" ref="L3427">INDEX('C'!$I$2:$I$3661, MATCH(1, ('C'!$D$2:$D$3661=D3427)*('C'!$E$2:$E$3661=G!E3427),0))</f>
        <v>61361.19</v>
      </c>
      <c r="M3427" cm="1">
        <f t="array" ref="M3427">_xlfn.IFNA(INDEX(P!C$2:C$2862, MATCH(1, (P!$A$2:$A$2862=D3427)*(P!$B$2:$B$2862=F3427),0)),)</f>
        <v>0</v>
      </c>
      <c r="N3427" cm="1">
        <f t="array" ref="N3427">_xlfn.IFNA(INDEX(Ind!$H$2:$H$6441, MATCH(1, (Ind!$A$2:$A$6441=D3427)*(Ind!$D$2:$D$6441=F3427),0)),)</f>
        <v>0</v>
      </c>
      <c r="O3427" cm="1">
        <f t="array" ref="O3427">_xlfn.IFNA(INDEX(Ind!$L$2:$L$6441, MATCH(1, (Ind!$A$2:$A$6441=D3427)*(Ind!$D$2:$D$6441=F3427),0)),)</f>
        <v>0</v>
      </c>
    </row>
    <row r="3428" spans="1:15" x14ac:dyDescent="0.2">
      <c r="A3428" s="4" t="s">
        <v>159</v>
      </c>
      <c r="B3428" s="5" t="str">
        <f t="shared" si="265"/>
        <v>2024</v>
      </c>
      <c r="C3428" s="5">
        <f t="shared" si="266"/>
        <v>8</v>
      </c>
      <c r="D3428" s="11">
        <f t="shared" si="267"/>
        <v>45505</v>
      </c>
      <c r="E3428" s="5" t="s">
        <v>5</v>
      </c>
      <c r="F3428" s="5" t="str">
        <f t="shared" si="268"/>
        <v>ANTIOQUIA</v>
      </c>
      <c r="G3428" s="12">
        <v>102280000</v>
      </c>
      <c r="H3428" s="6">
        <v>88975645</v>
      </c>
      <c r="I3428" s="9">
        <f t="shared" si="269"/>
        <v>956.27822500000002</v>
      </c>
      <c r="J3428">
        <v>0</v>
      </c>
      <c r="K3428" cm="1">
        <f t="array" ref="K3428">INDEX(T!$H$2:$H$3661, MATCH(1, (T!$D$2:$D$3661=D3428)*(T!$E$2:$E$3661=G!E3428),0))</f>
        <v>633.37467500000002</v>
      </c>
      <c r="L3428" cm="1">
        <f t="array" ref="L3428">INDEX('C'!$I$2:$I$3661, MATCH(1, ('C'!$D$2:$D$3661=D3428)*('C'!$E$2:$E$3661=G!E3428),0))</f>
        <v>13907065.678385001</v>
      </c>
      <c r="M3428" cm="1">
        <f t="array" ref="M3428">_xlfn.IFNA(INDEX(P!C$2:C$2862, MATCH(1, (P!$A$2:$A$2862=D3428)*(P!$B$2:$B$2862=F3428),0)),)</f>
        <v>0</v>
      </c>
      <c r="N3428" cm="1">
        <f t="array" ref="N3428">_xlfn.IFNA(INDEX(Ind!$H$2:$H$6441, MATCH(1, (Ind!$A$2:$A$6441=D3428)*(Ind!$D$2:$D$6441=F3428),0)),)</f>
        <v>157.02999226214399</v>
      </c>
      <c r="O3428" cm="1">
        <f t="array" ref="O3428">_xlfn.IFNA(INDEX(Ind!$L$2:$L$6441, MATCH(1, (Ind!$A$2:$A$6441=D3428)*(Ind!$D$2:$D$6441=F3428),0)),)</f>
        <v>94.547072040390404</v>
      </c>
    </row>
    <row r="3429" spans="1:15" x14ac:dyDescent="0.2">
      <c r="A3429" s="1" t="s">
        <v>159</v>
      </c>
      <c r="B3429" s="5" t="str">
        <f t="shared" si="265"/>
        <v>2024</v>
      </c>
      <c r="C3429" s="5">
        <f t="shared" si="266"/>
        <v>8</v>
      </c>
      <c r="D3429" s="11">
        <f t="shared" si="267"/>
        <v>45505</v>
      </c>
      <c r="E3429" s="2" t="s">
        <v>6</v>
      </c>
      <c r="F3429" s="5" t="str">
        <f t="shared" si="268"/>
        <v>ATLANTICO</v>
      </c>
      <c r="G3429" s="13">
        <v>159229855</v>
      </c>
      <c r="H3429" s="3">
        <v>0</v>
      </c>
      <c r="I3429" s="9">
        <f t="shared" si="269"/>
        <v>1592.29855</v>
      </c>
      <c r="J3429">
        <v>0</v>
      </c>
      <c r="K3429" cm="1">
        <f t="array" ref="K3429">INDEX(T!$H$2:$H$3661, MATCH(1, (T!$D$2:$D$3661=D3429)*(T!$E$2:$E$3661=G!E3429),0))</f>
        <v>452.34782999999999</v>
      </c>
      <c r="L3429" cm="1">
        <f t="array" ref="L3429">INDEX('C'!$I$2:$I$3661, MATCH(1, ('C'!$D$2:$D$3661=D3429)*('C'!$E$2:$E$3661=G!E3429),0))</f>
        <v>18528154.73003</v>
      </c>
      <c r="M3429" cm="1">
        <f t="array" ref="M3429">_xlfn.IFNA(INDEX(P!C$2:C$2862, MATCH(1, (P!$A$2:$A$2862=D3429)*(P!$B$2:$B$2862=F3429),0)),)</f>
        <v>29.052258064516128</v>
      </c>
      <c r="N3429" cm="1">
        <f t="array" ref="N3429">_xlfn.IFNA(INDEX(Ind!$H$2:$H$6441, MATCH(1, (Ind!$A$2:$A$6441=D3429)*(Ind!$D$2:$D$6441=F3429),0)),)</f>
        <v>179.42388057257901</v>
      </c>
      <c r="O3429" cm="1">
        <f t="array" ref="O3429">_xlfn.IFNA(INDEX(Ind!$L$2:$L$6441, MATCH(1, (Ind!$A$2:$A$6441=D3429)*(Ind!$D$2:$D$6441=F3429),0)),)</f>
        <v>111.552587572514</v>
      </c>
    </row>
    <row r="3430" spans="1:15" x14ac:dyDescent="0.2">
      <c r="A3430" s="4" t="s">
        <v>159</v>
      </c>
      <c r="B3430" s="5" t="str">
        <f t="shared" si="265"/>
        <v>2024</v>
      </c>
      <c r="C3430" s="5">
        <f t="shared" si="266"/>
        <v>8</v>
      </c>
      <c r="D3430" s="11">
        <f t="shared" si="267"/>
        <v>45505</v>
      </c>
      <c r="E3430" s="5" t="s">
        <v>7</v>
      </c>
      <c r="F3430" s="5" t="str">
        <f t="shared" si="268"/>
        <v>BOGOTA, D.C.</v>
      </c>
      <c r="G3430" s="5">
        <v>0</v>
      </c>
      <c r="H3430" s="8">
        <v>112681000</v>
      </c>
      <c r="I3430" s="9">
        <f t="shared" si="269"/>
        <v>1126.81</v>
      </c>
      <c r="J3430">
        <v>0</v>
      </c>
      <c r="K3430" cm="1">
        <f t="array" ref="K3430">INDEX(T!$H$2:$H$3661, MATCH(1, (T!$D$2:$D$3661=D3430)*(T!$E$2:$E$3661=G!E3430),0))</f>
        <v>520.47</v>
      </c>
      <c r="L3430" cm="1">
        <f t="array" ref="L3430">INDEX('C'!$I$2:$I$3661, MATCH(1, ('C'!$D$2:$D$3661=D3430)*('C'!$E$2:$E$3661=G!E3430),0))</f>
        <v>57031355</v>
      </c>
      <c r="M3430" cm="1">
        <f t="array" ref="M3430">_xlfn.IFNA(INDEX(P!C$2:C$2862, MATCH(1, (P!$A$2:$A$2862=D3430)*(P!$B$2:$B$2862=F3430),0)),)</f>
        <v>0</v>
      </c>
      <c r="N3430" cm="1">
        <f t="array" ref="N3430">_xlfn.IFNA(INDEX(Ind!$H$2:$H$6441, MATCH(1, (Ind!$A$2:$A$6441=D3430)*(Ind!$D$2:$D$6441=F3430),0)),)</f>
        <v>151.34407084674399</v>
      </c>
      <c r="O3430" cm="1">
        <f t="array" ref="O3430">_xlfn.IFNA(INDEX(Ind!$L$2:$L$6441, MATCH(1, (Ind!$A$2:$A$6441=D3430)*(Ind!$D$2:$D$6441=F3430),0)),)</f>
        <v>94.023153096214102</v>
      </c>
    </row>
    <row r="3431" spans="1:15" x14ac:dyDescent="0.2">
      <c r="A3431" s="1" t="s">
        <v>159</v>
      </c>
      <c r="B3431" s="5" t="str">
        <f t="shared" si="265"/>
        <v>2024</v>
      </c>
      <c r="C3431" s="5">
        <f t="shared" si="266"/>
        <v>8</v>
      </c>
      <c r="D3431" s="11">
        <f t="shared" si="267"/>
        <v>45505</v>
      </c>
      <c r="E3431" s="2" t="s">
        <v>8</v>
      </c>
      <c r="F3431" s="5" t="str">
        <f t="shared" si="268"/>
        <v>BOLIVAR</v>
      </c>
      <c r="G3431" s="13">
        <v>158431497</v>
      </c>
      <c r="H3431" s="7">
        <v>105675000</v>
      </c>
      <c r="I3431" s="9">
        <f t="shared" si="269"/>
        <v>1320.532485</v>
      </c>
      <c r="J3431">
        <v>0</v>
      </c>
      <c r="K3431" cm="1">
        <f t="array" ref="K3431">INDEX(T!$H$2:$H$3661, MATCH(1, (T!$D$2:$D$3661=D3431)*(T!$E$2:$E$3661=G!E3431),0))</f>
        <v>388.31162499999999</v>
      </c>
      <c r="L3431" cm="1">
        <f t="array" ref="L3431">INDEX('C'!$I$2:$I$3661, MATCH(1, ('C'!$D$2:$D$3661=D3431)*('C'!$E$2:$E$3661=G!E3431),0))</f>
        <v>11355048.767154999</v>
      </c>
      <c r="M3431" cm="1">
        <f t="array" ref="M3431">_xlfn.IFNA(INDEX(P!C$2:C$2862, MATCH(1, (P!$A$2:$A$2862=D3431)*(P!$B$2:$B$2862=F3431),0)),)</f>
        <v>1.1032258064516127</v>
      </c>
      <c r="N3431" cm="1">
        <f t="array" ref="N3431">_xlfn.IFNA(INDEX(Ind!$H$2:$H$6441, MATCH(1, (Ind!$A$2:$A$6441=D3431)*(Ind!$D$2:$D$6441=F3431),0)),)</f>
        <v>165.72700584824599</v>
      </c>
      <c r="O3431" cm="1">
        <f t="array" ref="O3431">_xlfn.IFNA(INDEX(Ind!$L$2:$L$6441, MATCH(1, (Ind!$A$2:$A$6441=D3431)*(Ind!$D$2:$D$6441=F3431),0)),)</f>
        <v>104.86631490267401</v>
      </c>
    </row>
    <row r="3432" spans="1:15" x14ac:dyDescent="0.2">
      <c r="A3432" s="4" t="s">
        <v>159</v>
      </c>
      <c r="B3432" s="5" t="str">
        <f t="shared" si="265"/>
        <v>2024</v>
      </c>
      <c r="C3432" s="5">
        <f t="shared" si="266"/>
        <v>8</v>
      </c>
      <c r="D3432" s="11">
        <f t="shared" si="267"/>
        <v>45505</v>
      </c>
      <c r="E3432" s="5" t="s">
        <v>9</v>
      </c>
      <c r="F3432" s="5" t="str">
        <f t="shared" si="268"/>
        <v>BOYACA</v>
      </c>
      <c r="G3432" s="5">
        <v>66340059</v>
      </c>
      <c r="H3432" s="8">
        <v>145148375</v>
      </c>
      <c r="I3432" s="9">
        <f t="shared" si="269"/>
        <v>1057.44217</v>
      </c>
      <c r="J3432">
        <v>0</v>
      </c>
      <c r="K3432" cm="1">
        <f t="array" ref="K3432">INDEX(T!$H$2:$H$3661, MATCH(1, (T!$D$2:$D$3661=D3432)*(T!$E$2:$E$3661=G!E3432),0))</f>
        <v>411.15276999999998</v>
      </c>
      <c r="L3432" cm="1">
        <f t="array" ref="L3432">INDEX('C'!$I$2:$I$3661, MATCH(1, ('C'!$D$2:$D$3661=D3432)*('C'!$E$2:$E$3661=G!E3432),0))</f>
        <v>4769477.9584400002</v>
      </c>
      <c r="M3432" cm="1">
        <f t="array" ref="M3432">_xlfn.IFNA(INDEX(P!C$2:C$2862, MATCH(1, (P!$A$2:$A$2862=D3432)*(P!$B$2:$B$2862=F3432),0)),)</f>
        <v>40.145806451612899</v>
      </c>
      <c r="N3432" cm="1">
        <f t="array" ref="N3432">_xlfn.IFNA(INDEX(Ind!$H$2:$H$6441, MATCH(1, (Ind!$A$2:$A$6441=D3432)*(Ind!$D$2:$D$6441=F3432),0)),)</f>
        <v>186.939271132794</v>
      </c>
      <c r="O3432" cm="1">
        <f t="array" ref="O3432">_xlfn.IFNA(INDEX(Ind!$L$2:$L$6441, MATCH(1, (Ind!$A$2:$A$6441=D3432)*(Ind!$D$2:$D$6441=F3432),0)),)</f>
        <v>104.70814110095399</v>
      </c>
    </row>
    <row r="3433" spans="1:15" x14ac:dyDescent="0.2">
      <c r="A3433" s="1" t="s">
        <v>159</v>
      </c>
      <c r="B3433" s="5" t="str">
        <f t="shared" si="265"/>
        <v>2024</v>
      </c>
      <c r="C3433" s="5">
        <f t="shared" si="266"/>
        <v>8</v>
      </c>
      <c r="D3433" s="11">
        <f t="shared" si="267"/>
        <v>45505</v>
      </c>
      <c r="E3433" s="2" t="s">
        <v>10</v>
      </c>
      <c r="F3433" s="5" t="str">
        <f t="shared" si="268"/>
        <v>CALDAS</v>
      </c>
      <c r="G3433" s="2">
        <v>0</v>
      </c>
      <c r="H3433" s="7">
        <v>127541615</v>
      </c>
      <c r="I3433" s="9">
        <f t="shared" si="269"/>
        <v>1275.41615</v>
      </c>
      <c r="J3433">
        <v>0</v>
      </c>
      <c r="K3433" cm="1">
        <f t="array" ref="K3433">INDEX(T!$H$2:$H$3661, MATCH(1, (T!$D$2:$D$3661=D3433)*(T!$E$2:$E$3661=G!E3433),0))</f>
        <v>573.62761</v>
      </c>
      <c r="L3433" cm="1">
        <f t="array" ref="L3433">INDEX('C'!$I$2:$I$3661, MATCH(1, ('C'!$D$2:$D$3661=D3433)*('C'!$E$2:$E$3661=G!E3433),0))</f>
        <v>2435303.45377</v>
      </c>
      <c r="M3433" cm="1">
        <f t="array" ref="M3433">_xlfn.IFNA(INDEX(P!C$2:C$2862, MATCH(1, (P!$A$2:$A$2862=D3433)*(P!$B$2:$B$2862=F3433),0)),)</f>
        <v>0</v>
      </c>
      <c r="N3433" cm="1">
        <f t="array" ref="N3433">_xlfn.IFNA(INDEX(Ind!$H$2:$H$6441, MATCH(1, (Ind!$A$2:$A$6441=D3433)*(Ind!$D$2:$D$6441=F3433),0)),)</f>
        <v>190.392439061197</v>
      </c>
      <c r="O3433" cm="1">
        <f t="array" ref="O3433">_xlfn.IFNA(INDEX(Ind!$L$2:$L$6441, MATCH(1, (Ind!$A$2:$A$6441=D3433)*(Ind!$D$2:$D$6441=F3433),0)),)</f>
        <v>98.417491075075901</v>
      </c>
    </row>
    <row r="3434" spans="1:15" x14ac:dyDescent="0.2">
      <c r="A3434" s="4" t="s">
        <v>159</v>
      </c>
      <c r="B3434" s="5" t="str">
        <f t="shared" si="265"/>
        <v>2024</v>
      </c>
      <c r="C3434" s="5">
        <f t="shared" si="266"/>
        <v>8</v>
      </c>
      <c r="D3434" s="11">
        <f t="shared" si="267"/>
        <v>45505</v>
      </c>
      <c r="E3434" s="5" t="s">
        <v>12</v>
      </c>
      <c r="F3434" s="5" t="str">
        <f t="shared" si="268"/>
        <v>CAUCA</v>
      </c>
      <c r="G3434" s="12">
        <v>114833000</v>
      </c>
      <c r="H3434" s="6">
        <v>0</v>
      </c>
      <c r="I3434" s="9">
        <f t="shared" si="269"/>
        <v>1148.33</v>
      </c>
      <c r="J3434">
        <v>0</v>
      </c>
      <c r="K3434" cm="1">
        <f t="array" ref="K3434">INDEX(T!$H$2:$H$3661, MATCH(1, (T!$D$2:$D$3661=D3434)*(T!$E$2:$E$3661=G!E3434),0))</f>
        <v>1055.68</v>
      </c>
      <c r="L3434" cm="1">
        <f t="array" ref="L3434">INDEX('C'!$I$2:$I$3661, MATCH(1, ('C'!$D$2:$D$3661=D3434)*('C'!$E$2:$E$3661=G!E3434),0))</f>
        <v>35895457.420000002</v>
      </c>
      <c r="M3434" cm="1">
        <f t="array" ref="M3434">_xlfn.IFNA(INDEX(P!C$2:C$2862, MATCH(1, (P!$A$2:$A$2862=D3434)*(P!$B$2:$B$2862=F3434),0)),)</f>
        <v>0</v>
      </c>
      <c r="N3434" cm="1">
        <f t="array" ref="N3434">_xlfn.IFNA(INDEX(Ind!$H$2:$H$6441, MATCH(1, (Ind!$A$2:$A$6441=D3434)*(Ind!$D$2:$D$6441=F3434),0)),)</f>
        <v>159.21334105588599</v>
      </c>
      <c r="O3434" cm="1">
        <f t="array" ref="O3434">_xlfn.IFNA(INDEX(Ind!$L$2:$L$6441, MATCH(1, (Ind!$A$2:$A$6441=D3434)*(Ind!$D$2:$D$6441=F3434),0)),)</f>
        <v>106.38143582306</v>
      </c>
    </row>
    <row r="3435" spans="1:15" x14ac:dyDescent="0.2">
      <c r="A3435" s="1" t="s">
        <v>159</v>
      </c>
      <c r="B3435" s="5" t="str">
        <f t="shared" si="265"/>
        <v>2024</v>
      </c>
      <c r="C3435" s="5">
        <f t="shared" si="266"/>
        <v>8</v>
      </c>
      <c r="D3435" s="11">
        <f t="shared" si="267"/>
        <v>45505</v>
      </c>
      <c r="E3435" s="2" t="s">
        <v>13</v>
      </c>
      <c r="F3435" s="5" t="str">
        <f t="shared" si="268"/>
        <v>CESAR</v>
      </c>
      <c r="G3435" s="13">
        <v>155771887</v>
      </c>
      <c r="H3435" s="7">
        <v>263077700</v>
      </c>
      <c r="I3435" s="9">
        <f t="shared" si="269"/>
        <v>2094.2479349999999</v>
      </c>
      <c r="J3435">
        <v>0</v>
      </c>
      <c r="K3435" cm="1">
        <f t="array" ref="K3435">INDEX(T!$H$2:$H$3661, MATCH(1, (T!$D$2:$D$3661=D3435)*(T!$E$2:$E$3661=G!E3435),0))</f>
        <v>1162.055865</v>
      </c>
      <c r="L3435" cm="1">
        <f t="array" ref="L3435">INDEX('C'!$I$2:$I$3661, MATCH(1, ('C'!$D$2:$D$3661=D3435)*('C'!$E$2:$E$3661=G!E3435),0))</f>
        <v>8269483.9281649999</v>
      </c>
      <c r="M3435" cm="1">
        <f t="array" ref="M3435">_xlfn.IFNA(INDEX(P!C$2:C$2862, MATCH(1, (P!$A$2:$A$2862=D3435)*(P!$B$2:$B$2862=F3435),0)),)</f>
        <v>7.5158064516129039</v>
      </c>
      <c r="N3435" cm="1">
        <f t="array" ref="N3435">_xlfn.IFNA(INDEX(Ind!$H$2:$H$6441, MATCH(1, (Ind!$A$2:$A$6441=D3435)*(Ind!$D$2:$D$6441=F3435),0)),)</f>
        <v>0</v>
      </c>
      <c r="O3435" cm="1">
        <f t="array" ref="O3435">_xlfn.IFNA(INDEX(Ind!$L$2:$L$6441, MATCH(1, (Ind!$A$2:$A$6441=D3435)*(Ind!$D$2:$D$6441=F3435),0)),)</f>
        <v>0</v>
      </c>
    </row>
    <row r="3436" spans="1:15" x14ac:dyDescent="0.2">
      <c r="A3436" s="4" t="s">
        <v>159</v>
      </c>
      <c r="B3436" s="5" t="str">
        <f t="shared" si="265"/>
        <v>2024</v>
      </c>
      <c r="C3436" s="5">
        <f t="shared" si="266"/>
        <v>8</v>
      </c>
      <c r="D3436" s="11">
        <f t="shared" si="267"/>
        <v>45505</v>
      </c>
      <c r="E3436" s="5" t="s">
        <v>15</v>
      </c>
      <c r="F3436" s="5" t="str">
        <f t="shared" si="268"/>
        <v>CUNDINAMARCA</v>
      </c>
      <c r="G3436" s="5">
        <v>69613531</v>
      </c>
      <c r="H3436" s="8">
        <v>119944593</v>
      </c>
      <c r="I3436" s="9">
        <f t="shared" si="269"/>
        <v>947.79061999999999</v>
      </c>
      <c r="J3436">
        <v>0</v>
      </c>
      <c r="K3436" cm="1">
        <f t="array" ref="K3436">INDEX(T!$H$2:$H$3661, MATCH(1, (T!$D$2:$D$3661=D3436)*(T!$E$2:$E$3661=G!E3436),0))</f>
        <v>290.04746999999998</v>
      </c>
      <c r="L3436" cm="1">
        <f t="array" ref="L3436">INDEX('C'!$I$2:$I$3661, MATCH(1, ('C'!$D$2:$D$3661=D3436)*('C'!$E$2:$E$3661=G!E3436),0))</f>
        <v>11158957.471954999</v>
      </c>
      <c r="M3436" cm="1">
        <f t="array" ref="M3436">_xlfn.IFNA(INDEX(P!C$2:C$2862, MATCH(1, (P!$A$2:$A$2862=D3436)*(P!$B$2:$B$2862=F3436),0)),)</f>
        <v>0</v>
      </c>
      <c r="N3436" cm="1">
        <f t="array" ref="N3436">_xlfn.IFNA(INDEX(Ind!$H$2:$H$6441, MATCH(1, (Ind!$A$2:$A$6441=D3436)*(Ind!$D$2:$D$6441=F3436),0)),)</f>
        <v>164.42569549864501</v>
      </c>
      <c r="O3436" cm="1">
        <f t="array" ref="O3436">_xlfn.IFNA(INDEX(Ind!$L$2:$L$6441, MATCH(1, (Ind!$A$2:$A$6441=D3436)*(Ind!$D$2:$D$6441=F3436),0)),)</f>
        <v>102.04638753109801</v>
      </c>
    </row>
    <row r="3437" spans="1:15" x14ac:dyDescent="0.2">
      <c r="A3437" s="1" t="s">
        <v>159</v>
      </c>
      <c r="B3437" s="5" t="str">
        <f t="shared" si="265"/>
        <v>2024</v>
      </c>
      <c r="C3437" s="5">
        <f t="shared" si="266"/>
        <v>8</v>
      </c>
      <c r="D3437" s="11">
        <f t="shared" si="267"/>
        <v>45505</v>
      </c>
      <c r="E3437" s="2" t="s">
        <v>17</v>
      </c>
      <c r="F3437" s="5" t="str">
        <f t="shared" si="268"/>
        <v>HUILA</v>
      </c>
      <c r="G3437" s="2">
        <v>0</v>
      </c>
      <c r="H3437" s="7">
        <v>107774000</v>
      </c>
      <c r="I3437" s="9">
        <f t="shared" si="269"/>
        <v>1077.74</v>
      </c>
      <c r="J3437">
        <v>0</v>
      </c>
      <c r="K3437" cm="1">
        <f t="array" ref="K3437">INDEX(T!$H$2:$H$3661, MATCH(1, (T!$D$2:$D$3661=D3437)*(T!$E$2:$E$3661=G!E3437),0))</f>
        <v>852.08</v>
      </c>
      <c r="L3437" cm="1">
        <f t="array" ref="L3437">INDEX('C'!$I$2:$I$3661, MATCH(1, ('C'!$D$2:$D$3661=D3437)*('C'!$E$2:$E$3661=G!E3437),0))</f>
        <v>28250.02</v>
      </c>
      <c r="M3437" cm="1">
        <f t="array" ref="M3437">_xlfn.IFNA(INDEX(P!C$2:C$2862, MATCH(1, (P!$A$2:$A$2862=D3437)*(P!$B$2:$B$2862=F3437),0)),)</f>
        <v>3.8196774193548384</v>
      </c>
      <c r="N3437" cm="1">
        <f t="array" ref="N3437">_xlfn.IFNA(INDEX(Ind!$H$2:$H$6441, MATCH(1, (Ind!$A$2:$A$6441=D3437)*(Ind!$D$2:$D$6441=F3437),0)),)</f>
        <v>0</v>
      </c>
      <c r="O3437" cm="1">
        <f t="array" ref="O3437">_xlfn.IFNA(INDEX(Ind!$L$2:$L$6441, MATCH(1, (Ind!$A$2:$A$6441=D3437)*(Ind!$D$2:$D$6441=F3437),0)),)</f>
        <v>0</v>
      </c>
    </row>
    <row r="3438" spans="1:15" x14ac:dyDescent="0.2">
      <c r="A3438" s="4" t="s">
        <v>159</v>
      </c>
      <c r="B3438" s="5" t="str">
        <f t="shared" si="265"/>
        <v>2024</v>
      </c>
      <c r="C3438" s="5">
        <f t="shared" si="266"/>
        <v>8</v>
      </c>
      <c r="D3438" s="11">
        <f t="shared" si="267"/>
        <v>45505</v>
      </c>
      <c r="E3438" s="5" t="s">
        <v>18</v>
      </c>
      <c r="F3438" s="5" t="str">
        <f t="shared" si="268"/>
        <v>LA GUAJIRA</v>
      </c>
      <c r="G3438" s="12">
        <v>126233000</v>
      </c>
      <c r="H3438" s="6">
        <v>0</v>
      </c>
      <c r="I3438" s="9">
        <f t="shared" si="269"/>
        <v>1262.33</v>
      </c>
      <c r="J3438">
        <v>0</v>
      </c>
      <c r="K3438" cm="1">
        <f t="array" ref="K3438">INDEX(T!$H$2:$H$3661, MATCH(1, (T!$D$2:$D$3661=D3438)*(T!$E$2:$E$3661=G!E3438),0))</f>
        <v>462.53</v>
      </c>
      <c r="L3438" cm="1">
        <f t="array" ref="L3438">INDEX('C'!$I$2:$I$3661, MATCH(1, ('C'!$D$2:$D$3661=D3438)*('C'!$E$2:$E$3661=G!E3438),0))</f>
        <v>2235141</v>
      </c>
      <c r="M3438" cm="1">
        <f t="array" ref="M3438">_xlfn.IFNA(INDEX(P!C$2:C$2862, MATCH(1, (P!$A$2:$A$2862=D3438)*(P!$B$2:$B$2862=F3438),0)),)</f>
        <v>0</v>
      </c>
      <c r="N3438" cm="1">
        <f t="array" ref="N3438">_xlfn.IFNA(INDEX(Ind!$H$2:$H$6441, MATCH(1, (Ind!$A$2:$A$6441=D3438)*(Ind!$D$2:$D$6441=F3438),0)),)</f>
        <v>0</v>
      </c>
      <c r="O3438" cm="1">
        <f t="array" ref="O3438">_xlfn.IFNA(INDEX(Ind!$L$2:$L$6441, MATCH(1, (Ind!$A$2:$A$6441=D3438)*(Ind!$D$2:$D$6441=F3438),0)),)</f>
        <v>0</v>
      </c>
    </row>
    <row r="3439" spans="1:15" x14ac:dyDescent="0.2">
      <c r="A3439" s="1" t="s">
        <v>159</v>
      </c>
      <c r="B3439" s="5" t="str">
        <f t="shared" si="265"/>
        <v>2024</v>
      </c>
      <c r="C3439" s="5">
        <f t="shared" si="266"/>
        <v>8</v>
      </c>
      <c r="D3439" s="11">
        <f t="shared" si="267"/>
        <v>45505</v>
      </c>
      <c r="E3439" s="2" t="s">
        <v>19</v>
      </c>
      <c r="F3439" s="5" t="str">
        <f t="shared" si="268"/>
        <v>MAGDALENA</v>
      </c>
      <c r="G3439" s="13">
        <v>157605391</v>
      </c>
      <c r="H3439" s="3">
        <v>0</v>
      </c>
      <c r="I3439" s="9">
        <f t="shared" si="269"/>
        <v>1576.0539100000001</v>
      </c>
      <c r="J3439">
        <v>0</v>
      </c>
      <c r="K3439" cm="1">
        <f t="array" ref="K3439">INDEX(T!$H$2:$H$3661, MATCH(1, (T!$D$2:$D$3661=D3439)*(T!$E$2:$E$3661=G!E3439),0))</f>
        <v>410.74932999999999</v>
      </c>
      <c r="L3439" cm="1">
        <f t="array" ref="L3439">INDEX('C'!$I$2:$I$3661, MATCH(1, ('C'!$D$2:$D$3661=D3439)*('C'!$E$2:$E$3661=G!E3439),0))</f>
        <v>16850427.726119999</v>
      </c>
      <c r="M3439" cm="1">
        <f t="array" ref="M3439">_xlfn.IFNA(INDEX(P!C$2:C$2862, MATCH(1, (P!$A$2:$A$2862=D3439)*(P!$B$2:$B$2862=F3439),0)),)</f>
        <v>2.9738709677419353</v>
      </c>
      <c r="N3439" cm="1">
        <f t="array" ref="N3439">_xlfn.IFNA(INDEX(Ind!$H$2:$H$6441, MATCH(1, (Ind!$A$2:$A$6441=D3439)*(Ind!$D$2:$D$6441=F3439),0)),)</f>
        <v>0</v>
      </c>
      <c r="O3439" cm="1">
        <f t="array" ref="O3439">_xlfn.IFNA(INDEX(Ind!$L$2:$L$6441, MATCH(1, (Ind!$A$2:$A$6441=D3439)*(Ind!$D$2:$D$6441=F3439),0)),)</f>
        <v>0</v>
      </c>
    </row>
    <row r="3440" spans="1:15" x14ac:dyDescent="0.2">
      <c r="A3440" s="4" t="s">
        <v>159</v>
      </c>
      <c r="B3440" s="5" t="str">
        <f t="shared" si="265"/>
        <v>2024</v>
      </c>
      <c r="C3440" s="5">
        <f t="shared" si="266"/>
        <v>8</v>
      </c>
      <c r="D3440" s="11">
        <f t="shared" si="267"/>
        <v>45505</v>
      </c>
      <c r="E3440" s="5" t="s">
        <v>20</v>
      </c>
      <c r="F3440" s="5" t="str">
        <f t="shared" si="268"/>
        <v>META</v>
      </c>
      <c r="G3440" s="5">
        <v>0</v>
      </c>
      <c r="H3440" s="8">
        <v>117595000</v>
      </c>
      <c r="I3440" s="9">
        <f t="shared" si="269"/>
        <v>1175.95</v>
      </c>
      <c r="J3440">
        <v>0</v>
      </c>
      <c r="K3440" cm="1">
        <f t="array" ref="K3440">INDEX(T!$H$2:$H$3661, MATCH(1, (T!$D$2:$D$3661=D3440)*(T!$E$2:$E$3661=G!E3440),0))</f>
        <v>801.88896</v>
      </c>
      <c r="L3440" cm="1">
        <f t="array" ref="L3440">INDEX('C'!$I$2:$I$3661, MATCH(1, ('C'!$D$2:$D$3661=D3440)*('C'!$E$2:$E$3661=G!E3440),0))</f>
        <v>702945.91388000001</v>
      </c>
      <c r="M3440" cm="1">
        <f t="array" ref="M3440">_xlfn.IFNA(INDEX(P!C$2:C$2862, MATCH(1, (P!$A$2:$A$2862=D3440)*(P!$B$2:$B$2862=F3440),0)),)</f>
        <v>2.1122580645161282</v>
      </c>
      <c r="N3440" cm="1">
        <f t="array" ref="N3440">_xlfn.IFNA(INDEX(Ind!$H$2:$H$6441, MATCH(1, (Ind!$A$2:$A$6441=D3440)*(Ind!$D$2:$D$6441=F3440),0)),)</f>
        <v>0</v>
      </c>
      <c r="O3440" cm="1">
        <f t="array" ref="O3440">_xlfn.IFNA(INDEX(Ind!$L$2:$L$6441, MATCH(1, (Ind!$A$2:$A$6441=D3440)*(Ind!$D$2:$D$6441=F3440),0)),)</f>
        <v>0</v>
      </c>
    </row>
    <row r="3441" spans="1:15" x14ac:dyDescent="0.2">
      <c r="A3441" s="1" t="s">
        <v>159</v>
      </c>
      <c r="B3441" s="5" t="str">
        <f t="shared" si="265"/>
        <v>2024</v>
      </c>
      <c r="C3441" s="5">
        <f t="shared" si="266"/>
        <v>8</v>
      </c>
      <c r="D3441" s="11">
        <f t="shared" si="267"/>
        <v>45505</v>
      </c>
      <c r="E3441" s="2" t="s">
        <v>21</v>
      </c>
      <c r="F3441" s="5" t="str">
        <f t="shared" si="268"/>
        <v>NARINO</v>
      </c>
      <c r="G3441" s="2">
        <v>0</v>
      </c>
      <c r="H3441" s="7">
        <v>405949000</v>
      </c>
      <c r="I3441" s="9">
        <f t="shared" si="269"/>
        <v>4059.49</v>
      </c>
      <c r="J3441">
        <v>0</v>
      </c>
      <c r="K3441" cm="1">
        <f t="array" ref="K3441">INDEX(T!$H$2:$H$3661, MATCH(1, (T!$D$2:$D$3661=D3441)*(T!$E$2:$E$3661=G!E3441),0))</f>
        <v>2393.9699999999998</v>
      </c>
      <c r="L3441" t="e" cm="1">
        <f t="array" ref="L3441">INDEX('C'!$I$2:$I$3661, MATCH(1, ('C'!$D$2:$D$3661=D3441)*('C'!$E$2:$E$3661=G!E3441),0))</f>
        <v>#N/A</v>
      </c>
      <c r="M3441" cm="1">
        <f t="array" ref="M3441">_xlfn.IFNA(INDEX(P!C$2:C$2862, MATCH(1, (P!$A$2:$A$2862=D3441)*(P!$B$2:$B$2862=F3441),0)),)</f>
        <v>0</v>
      </c>
      <c r="N3441" cm="1">
        <f t="array" ref="N3441">_xlfn.IFNA(INDEX(Ind!$H$2:$H$6441, MATCH(1, (Ind!$A$2:$A$6441=D3441)*(Ind!$D$2:$D$6441=F3441),0)),)</f>
        <v>0</v>
      </c>
      <c r="O3441" cm="1">
        <f t="array" ref="O3441">_xlfn.IFNA(INDEX(Ind!$L$2:$L$6441, MATCH(1, (Ind!$A$2:$A$6441=D3441)*(Ind!$D$2:$D$6441=F3441),0)),)</f>
        <v>0</v>
      </c>
    </row>
    <row r="3442" spans="1:15" x14ac:dyDescent="0.2">
      <c r="A3442" s="4" t="s">
        <v>159</v>
      </c>
      <c r="B3442" s="5" t="str">
        <f t="shared" si="265"/>
        <v>2024</v>
      </c>
      <c r="C3442" s="5">
        <f t="shared" si="266"/>
        <v>8</v>
      </c>
      <c r="D3442" s="11">
        <f t="shared" si="267"/>
        <v>45505</v>
      </c>
      <c r="E3442" s="5" t="s">
        <v>22</v>
      </c>
      <c r="F3442" s="5" t="str">
        <f t="shared" si="268"/>
        <v>NORTE DE SANTANDER</v>
      </c>
      <c r="G3442" s="12">
        <v>212724333</v>
      </c>
      <c r="H3442" s="8">
        <v>218275556</v>
      </c>
      <c r="I3442" s="9">
        <f t="shared" si="269"/>
        <v>2154.9994449999999</v>
      </c>
      <c r="J3442">
        <v>0</v>
      </c>
      <c r="K3442" cm="1">
        <f t="array" ref="K3442">INDEX(T!$H$2:$H$3661, MATCH(1, (T!$D$2:$D$3661=D3442)*(T!$E$2:$E$3661=G!E3442),0))</f>
        <v>661.21194500000001</v>
      </c>
      <c r="L3442" cm="1">
        <f t="array" ref="L3442">INDEX('C'!$I$2:$I$3661, MATCH(1, ('C'!$D$2:$D$3661=D3442)*('C'!$E$2:$E$3661=G!E3442),0))</f>
        <v>979072.32444500003</v>
      </c>
      <c r="M3442" cm="1">
        <f t="array" ref="M3442">_xlfn.IFNA(INDEX(P!C$2:C$2862, MATCH(1, (P!$A$2:$A$2862=D3442)*(P!$B$2:$B$2862=F3442),0)),)</f>
        <v>5.0377419354838713</v>
      </c>
      <c r="N3442" cm="1">
        <f t="array" ref="N3442">_xlfn.IFNA(INDEX(Ind!$H$2:$H$6441, MATCH(1, (Ind!$A$2:$A$6441=D3442)*(Ind!$D$2:$D$6441=F3442),0)),)</f>
        <v>0</v>
      </c>
      <c r="O3442" cm="1">
        <f t="array" ref="O3442">_xlfn.IFNA(INDEX(Ind!$L$2:$L$6441, MATCH(1, (Ind!$A$2:$A$6441=D3442)*(Ind!$D$2:$D$6441=F3442),0)),)</f>
        <v>0</v>
      </c>
    </row>
    <row r="3443" spans="1:15" x14ac:dyDescent="0.2">
      <c r="A3443" s="1" t="s">
        <v>159</v>
      </c>
      <c r="B3443" s="5" t="str">
        <f t="shared" si="265"/>
        <v>2024</v>
      </c>
      <c r="C3443" s="5">
        <f t="shared" si="266"/>
        <v>8</v>
      </c>
      <c r="D3443" s="11">
        <f t="shared" si="267"/>
        <v>45505</v>
      </c>
      <c r="E3443" s="2" t="s">
        <v>23</v>
      </c>
      <c r="F3443" s="5" t="str">
        <f t="shared" si="268"/>
        <v>QUINDIO</v>
      </c>
      <c r="G3443" s="2">
        <v>0</v>
      </c>
      <c r="H3443" s="7">
        <v>118472134</v>
      </c>
      <c r="I3443" s="9">
        <f t="shared" si="269"/>
        <v>1184.7213400000001</v>
      </c>
      <c r="J3443">
        <v>0</v>
      </c>
      <c r="K3443" cm="1">
        <f t="array" ref="K3443">INDEX(T!$H$2:$H$3661, MATCH(1, (T!$D$2:$D$3661=D3443)*(T!$E$2:$E$3661=G!E3443),0))</f>
        <v>730.33019000000002</v>
      </c>
      <c r="L3443" cm="1">
        <f t="array" ref="L3443">INDEX('C'!$I$2:$I$3661, MATCH(1, ('C'!$D$2:$D$3661=D3443)*('C'!$E$2:$E$3661=G!E3443),0))</f>
        <v>2672621.86148</v>
      </c>
      <c r="M3443" cm="1">
        <f t="array" ref="M3443">_xlfn.IFNA(INDEX(P!C$2:C$2862, MATCH(1, (P!$A$2:$A$2862=D3443)*(P!$B$2:$B$2862=F3443),0)),)</f>
        <v>0</v>
      </c>
      <c r="N3443" cm="1">
        <f t="array" ref="N3443">_xlfn.IFNA(INDEX(Ind!$H$2:$H$6441, MATCH(1, (Ind!$A$2:$A$6441=D3443)*(Ind!$D$2:$D$6441=F3443),0)),)</f>
        <v>0</v>
      </c>
      <c r="O3443" cm="1">
        <f t="array" ref="O3443">_xlfn.IFNA(INDEX(Ind!$L$2:$L$6441, MATCH(1, (Ind!$A$2:$A$6441=D3443)*(Ind!$D$2:$D$6441=F3443),0)),)</f>
        <v>0</v>
      </c>
    </row>
    <row r="3444" spans="1:15" x14ac:dyDescent="0.2">
      <c r="A3444" s="4" t="s">
        <v>159</v>
      </c>
      <c r="B3444" s="5" t="str">
        <f t="shared" si="265"/>
        <v>2024</v>
      </c>
      <c r="C3444" s="5">
        <f t="shared" si="266"/>
        <v>8</v>
      </c>
      <c r="D3444" s="11">
        <f t="shared" si="267"/>
        <v>45505</v>
      </c>
      <c r="E3444" s="5" t="s">
        <v>24</v>
      </c>
      <c r="F3444" s="5" t="str">
        <f t="shared" si="268"/>
        <v>RISARALDA</v>
      </c>
      <c r="G3444" s="5">
        <v>0</v>
      </c>
      <c r="H3444" s="8">
        <v>128365669</v>
      </c>
      <c r="I3444" s="9">
        <f t="shared" si="269"/>
        <v>1283.65669</v>
      </c>
      <c r="J3444">
        <v>0</v>
      </c>
      <c r="K3444" cm="1">
        <f t="array" ref="K3444">INDEX(T!$H$2:$H$3661, MATCH(1, (T!$D$2:$D$3661=D3444)*(T!$E$2:$E$3661=G!E3444),0))</f>
        <v>570.08731999999998</v>
      </c>
      <c r="L3444" cm="1">
        <f t="array" ref="L3444">INDEX('C'!$I$2:$I$3661, MATCH(1, ('C'!$D$2:$D$3661=D3444)*('C'!$E$2:$E$3661=G!E3444),0))</f>
        <v>3942683.7621399998</v>
      </c>
      <c r="M3444" cm="1">
        <f t="array" ref="M3444">_xlfn.IFNA(INDEX(P!C$2:C$2862, MATCH(1, (P!$A$2:$A$2862=D3444)*(P!$B$2:$B$2862=F3444),0)),)</f>
        <v>0</v>
      </c>
      <c r="N3444" cm="1">
        <f t="array" ref="N3444">_xlfn.IFNA(INDEX(Ind!$H$2:$H$6441, MATCH(1, (Ind!$A$2:$A$6441=D3444)*(Ind!$D$2:$D$6441=F3444),0)),)</f>
        <v>248.313080831815</v>
      </c>
      <c r="O3444" cm="1">
        <f t="array" ref="O3444">_xlfn.IFNA(INDEX(Ind!$L$2:$L$6441, MATCH(1, (Ind!$A$2:$A$6441=D3444)*(Ind!$D$2:$D$6441=F3444),0)),)</f>
        <v>116.624457045456</v>
      </c>
    </row>
    <row r="3445" spans="1:15" x14ac:dyDescent="0.2">
      <c r="A3445" s="1" t="s">
        <v>159</v>
      </c>
      <c r="B3445" s="5" t="str">
        <f t="shared" si="265"/>
        <v>2024</v>
      </c>
      <c r="C3445" s="5">
        <f t="shared" si="266"/>
        <v>8</v>
      </c>
      <c r="D3445" s="11">
        <f t="shared" si="267"/>
        <v>45505</v>
      </c>
      <c r="E3445" s="2" t="s">
        <v>25</v>
      </c>
      <c r="F3445" s="5" t="str">
        <f t="shared" si="268"/>
        <v>SANTANDER</v>
      </c>
      <c r="G3445" s="13">
        <v>150667143</v>
      </c>
      <c r="H3445" s="7">
        <v>231528163</v>
      </c>
      <c r="I3445" s="9">
        <f t="shared" si="269"/>
        <v>1910.9765299999999</v>
      </c>
      <c r="J3445">
        <v>0</v>
      </c>
      <c r="K3445" cm="1">
        <f t="array" ref="K3445">INDEX(T!$H$2:$H$3661, MATCH(1, (T!$D$2:$D$3661=D3445)*(T!$E$2:$E$3661=G!E3445),0))</f>
        <v>952.73918500000002</v>
      </c>
      <c r="L3445" cm="1">
        <f t="array" ref="L3445">INDEX('C'!$I$2:$I$3661, MATCH(1, ('C'!$D$2:$D$3661=D3445)*('C'!$E$2:$E$3661=G!E3445),0))</f>
        <v>2874065.3461250002</v>
      </c>
      <c r="M3445" cm="1">
        <f t="array" ref="M3445">_xlfn.IFNA(INDEX(P!C$2:C$2862, MATCH(1, (P!$A$2:$A$2862=D3445)*(P!$B$2:$B$2862=F3445),0)),)</f>
        <v>22.482903225806449</v>
      </c>
      <c r="N3445" cm="1">
        <f t="array" ref="N3445">_xlfn.IFNA(INDEX(Ind!$H$2:$H$6441, MATCH(1, (Ind!$A$2:$A$6441=D3445)*(Ind!$D$2:$D$6441=F3445),0)),)</f>
        <v>163.49870243733801</v>
      </c>
      <c r="O3445" cm="1">
        <f t="array" ref="O3445">_xlfn.IFNA(INDEX(Ind!$L$2:$L$6441, MATCH(1, (Ind!$A$2:$A$6441=D3445)*(Ind!$D$2:$D$6441=F3445),0)),)</f>
        <v>104.77216811370199</v>
      </c>
    </row>
    <row r="3446" spans="1:15" x14ac:dyDescent="0.2">
      <c r="A3446" s="4" t="s">
        <v>159</v>
      </c>
      <c r="B3446" s="5" t="str">
        <f t="shared" si="265"/>
        <v>2024</v>
      </c>
      <c r="C3446" s="5">
        <f t="shared" si="266"/>
        <v>8</v>
      </c>
      <c r="D3446" s="11">
        <f t="shared" si="267"/>
        <v>45505</v>
      </c>
      <c r="E3446" s="5" t="s">
        <v>27</v>
      </c>
      <c r="F3446" s="5" t="str">
        <f t="shared" si="268"/>
        <v>TOLIMA</v>
      </c>
      <c r="G3446" s="5">
        <v>0</v>
      </c>
      <c r="H3446" s="8">
        <v>126911600</v>
      </c>
      <c r="I3446" s="9">
        <f t="shared" si="269"/>
        <v>1269.116</v>
      </c>
      <c r="J3446">
        <v>0</v>
      </c>
      <c r="K3446" cm="1">
        <f t="array" ref="K3446">INDEX(T!$H$2:$H$3661, MATCH(1, (T!$D$2:$D$3661=D3446)*(T!$E$2:$E$3661=G!E3446),0))</f>
        <v>633.42399999999998</v>
      </c>
      <c r="L3446" cm="1">
        <f t="array" ref="L3446">INDEX('C'!$I$2:$I$3661, MATCH(1, ('C'!$D$2:$D$3661=D3446)*('C'!$E$2:$E$3661=G!E3446),0))</f>
        <v>104729.204</v>
      </c>
      <c r="M3446" cm="1">
        <f t="array" ref="M3446">_xlfn.IFNA(INDEX(P!C$2:C$2862, MATCH(1, (P!$A$2:$A$2862=D3446)*(P!$B$2:$B$2862=F3446),0)),)</f>
        <v>1.4590322580645161</v>
      </c>
      <c r="N3446" cm="1">
        <f t="array" ref="N3446">_xlfn.IFNA(INDEX(Ind!$H$2:$H$6441, MATCH(1, (Ind!$A$2:$A$6441=D3446)*(Ind!$D$2:$D$6441=F3446),0)),)</f>
        <v>145.90418352824801</v>
      </c>
      <c r="O3446" cm="1">
        <f t="array" ref="O3446">_xlfn.IFNA(INDEX(Ind!$L$2:$L$6441, MATCH(1, (Ind!$A$2:$A$6441=D3446)*(Ind!$D$2:$D$6441=F3446),0)),)</f>
        <v>99.425035935254002</v>
      </c>
    </row>
    <row r="3447" spans="1:15" x14ac:dyDescent="0.2">
      <c r="A3447" s="1" t="s">
        <v>159</v>
      </c>
      <c r="B3447" s="5" t="str">
        <f t="shared" si="265"/>
        <v>2024</v>
      </c>
      <c r="C3447" s="5">
        <f t="shared" si="266"/>
        <v>8</v>
      </c>
      <c r="D3447" s="11">
        <f t="shared" si="267"/>
        <v>45505</v>
      </c>
      <c r="E3447" s="2" t="s">
        <v>28</v>
      </c>
      <c r="F3447" s="5" t="str">
        <f t="shared" si="268"/>
        <v>VALLE DEL CAUCA</v>
      </c>
      <c r="G3447" s="13">
        <v>113887929</v>
      </c>
      <c r="H3447" s="3">
        <v>0</v>
      </c>
      <c r="I3447" s="9">
        <f t="shared" si="269"/>
        <v>1138.8792900000001</v>
      </c>
      <c r="J3447">
        <v>0</v>
      </c>
      <c r="K3447" cm="1">
        <f t="array" ref="K3447">INDEX(T!$H$2:$H$3661, MATCH(1, (T!$D$2:$D$3661=D3447)*(T!$E$2:$E$3661=G!E3447),0))</f>
        <v>1064.7790299999999</v>
      </c>
      <c r="L3447" cm="1">
        <f t="array" ref="L3447">INDEX('C'!$I$2:$I$3661, MATCH(1, ('C'!$D$2:$D$3661=D3447)*('C'!$E$2:$E$3661=G!E3447),0))</f>
        <v>35078624.667630002</v>
      </c>
      <c r="M3447" cm="1">
        <f t="array" ref="M3447">_xlfn.IFNA(INDEX(P!C$2:C$2862, MATCH(1, (P!$A$2:$A$2862=D3447)*(P!$B$2:$B$2862=F3447),0)),)</f>
        <v>0</v>
      </c>
      <c r="N3447" cm="1">
        <f t="array" ref="N3447">_xlfn.IFNA(INDEX(Ind!$H$2:$H$6441, MATCH(1, (Ind!$A$2:$A$6441=D3447)*(Ind!$D$2:$D$6441=F3447),0)),)</f>
        <v>173.94417345762599</v>
      </c>
      <c r="O3447" cm="1">
        <f t="array" ref="O3447">_xlfn.IFNA(INDEX(Ind!$L$2:$L$6441, MATCH(1, (Ind!$A$2:$A$6441=D3447)*(Ind!$D$2:$D$6441=F3447),0)),)</f>
        <v>99.334861305002704</v>
      </c>
    </row>
    <row r="3448" spans="1:15" x14ac:dyDescent="0.2">
      <c r="A3448" s="4" t="s">
        <v>159</v>
      </c>
      <c r="B3448" s="5" t="str">
        <f t="shared" si="265"/>
        <v>2024</v>
      </c>
      <c r="C3448" s="5">
        <f t="shared" si="266"/>
        <v>8</v>
      </c>
      <c r="D3448" s="11">
        <f t="shared" si="267"/>
        <v>45505</v>
      </c>
      <c r="E3448" s="5" t="s">
        <v>74</v>
      </c>
      <c r="F3448" s="5" t="str">
        <f t="shared" si="268"/>
        <v>ARAUCA</v>
      </c>
      <c r="G3448" s="5">
        <v>0</v>
      </c>
      <c r="H3448" s="8">
        <v>105079000</v>
      </c>
      <c r="I3448" s="9">
        <f t="shared" si="269"/>
        <v>1050.79</v>
      </c>
      <c r="J3448">
        <v>0</v>
      </c>
      <c r="K3448" cm="1">
        <f t="array" ref="K3448">INDEX(T!$H$2:$H$3661, MATCH(1, (T!$D$2:$D$3661=D3448)*(T!$E$2:$E$3661=G!E3448),0))</f>
        <v>1419.02</v>
      </c>
      <c r="L3448" cm="1">
        <f t="array" ref="L3448">INDEX('C'!$I$2:$I$3661, MATCH(1, ('C'!$D$2:$D$3661=D3448)*('C'!$E$2:$E$3661=G!E3448),0))</f>
        <v>50401</v>
      </c>
      <c r="M3448" cm="1">
        <f t="array" ref="M3448">_xlfn.IFNA(INDEX(P!C$2:C$2862, MATCH(1, (P!$A$2:$A$2862=D3448)*(P!$B$2:$B$2862=F3448),0)),)</f>
        <v>1.3264516129032264</v>
      </c>
      <c r="N3448" cm="1">
        <f t="array" ref="N3448">_xlfn.IFNA(INDEX(Ind!$H$2:$H$6441, MATCH(1, (Ind!$A$2:$A$6441=D3448)*(Ind!$D$2:$D$6441=F3448),0)),)</f>
        <v>0</v>
      </c>
      <c r="O3448" cm="1">
        <f t="array" ref="O3448">_xlfn.IFNA(INDEX(Ind!$L$2:$L$6441, MATCH(1, (Ind!$A$2:$A$6441=D3448)*(Ind!$D$2:$D$6441=F3448),0)),)</f>
        <v>0</v>
      </c>
    </row>
    <row r="3449" spans="1:15" x14ac:dyDescent="0.2">
      <c r="A3449" s="1" t="s">
        <v>159</v>
      </c>
      <c r="B3449" s="5" t="str">
        <f t="shared" si="265"/>
        <v>2024</v>
      </c>
      <c r="C3449" s="5">
        <f t="shared" si="266"/>
        <v>8</v>
      </c>
      <c r="D3449" s="11">
        <f t="shared" si="267"/>
        <v>45505</v>
      </c>
      <c r="E3449" s="2" t="s">
        <v>29</v>
      </c>
      <c r="F3449" s="5" t="str">
        <f t="shared" si="268"/>
        <v>CASANARE</v>
      </c>
      <c r="G3449" s="2">
        <v>0</v>
      </c>
      <c r="H3449" s="3">
        <v>71342983</v>
      </c>
      <c r="I3449" s="9">
        <f t="shared" si="269"/>
        <v>713.42983000000004</v>
      </c>
      <c r="J3449">
        <v>0</v>
      </c>
      <c r="K3449" cm="1">
        <f t="array" ref="K3449">INDEX(T!$H$2:$H$3661, MATCH(1, (T!$D$2:$D$3661=D3449)*(T!$E$2:$E$3661=G!E3449),0))</f>
        <v>106.25857000000001</v>
      </c>
      <c r="L3449" cm="1">
        <f t="array" ref="L3449">INDEX('C'!$I$2:$I$3661, MATCH(1, ('C'!$D$2:$D$3661=D3449)*('C'!$E$2:$E$3661=G!E3449),0))</f>
        <v>617807.44209999999</v>
      </c>
      <c r="M3449" cm="1">
        <f t="array" ref="M3449">_xlfn.IFNA(INDEX(P!C$2:C$2862, MATCH(1, (P!$A$2:$A$2862=D3449)*(P!$B$2:$B$2862=F3449),0)),)</f>
        <v>539.48645161290312</v>
      </c>
      <c r="N3449" cm="1">
        <f t="array" ref="N3449">_xlfn.IFNA(INDEX(Ind!$H$2:$H$6441, MATCH(1, (Ind!$A$2:$A$6441=D3449)*(Ind!$D$2:$D$6441=F3449),0)),)</f>
        <v>0</v>
      </c>
      <c r="O3449" cm="1">
        <f t="array" ref="O3449">_xlfn.IFNA(INDEX(Ind!$L$2:$L$6441, MATCH(1, (Ind!$A$2:$A$6441=D3449)*(Ind!$D$2:$D$6441=F3449),0)),)</f>
        <v>0</v>
      </c>
    </row>
    <row r="3450" spans="1:15" x14ac:dyDescent="0.2">
      <c r="A3450" s="4" t="s">
        <v>159</v>
      </c>
      <c r="B3450" s="5" t="str">
        <f t="shared" si="265"/>
        <v>2024</v>
      </c>
      <c r="C3450" s="5">
        <f t="shared" si="266"/>
        <v>8</v>
      </c>
      <c r="D3450" s="11">
        <f t="shared" si="267"/>
        <v>45505</v>
      </c>
      <c r="E3450" s="5" t="s">
        <v>30</v>
      </c>
      <c r="F3450" s="5" t="str">
        <f t="shared" si="268"/>
        <v>PUTUMAYO</v>
      </c>
      <c r="G3450" s="5">
        <v>0</v>
      </c>
      <c r="H3450" s="6">
        <v>90057000</v>
      </c>
      <c r="I3450" s="9">
        <f t="shared" si="269"/>
        <v>900.57</v>
      </c>
      <c r="J3450">
        <v>0</v>
      </c>
      <c r="K3450" cm="1">
        <f t="array" ref="K3450">INDEX(T!$H$2:$H$3661, MATCH(1, (T!$D$2:$D$3661=D3450)*(T!$E$2:$E$3661=G!E3450),0))</f>
        <v>4186.1033299999999</v>
      </c>
      <c r="L3450" cm="1">
        <f t="array" ref="L3450">INDEX('C'!$I$2:$I$3661, MATCH(1, ('C'!$D$2:$D$3661=D3450)*('C'!$E$2:$E$3661=G!E3450),0))</f>
        <v>57946.526669999999</v>
      </c>
      <c r="M3450" cm="1">
        <f t="array" ref="M3450">_xlfn.IFNA(INDEX(P!C$2:C$2862, MATCH(1, (P!$A$2:$A$2862=D3450)*(P!$B$2:$B$2862=F3450),0)),)</f>
        <v>1.9641935483870965</v>
      </c>
      <c r="N3450" cm="1">
        <f t="array" ref="N3450">_xlfn.IFNA(INDEX(Ind!$H$2:$H$6441, MATCH(1, (Ind!$A$2:$A$6441=D3450)*(Ind!$D$2:$D$6441=F3450),0)),)</f>
        <v>0</v>
      </c>
      <c r="O3450" cm="1">
        <f t="array" ref="O3450">_xlfn.IFNA(INDEX(Ind!$L$2:$L$6441, MATCH(1, (Ind!$A$2:$A$6441=D3450)*(Ind!$D$2:$D$6441=F3450),0)),)</f>
        <v>0</v>
      </c>
    </row>
    <row r="3451" spans="1:15" x14ac:dyDescent="0.2">
      <c r="A3451" s="1" t="s">
        <v>159</v>
      </c>
      <c r="B3451" s="5" t="str">
        <f t="shared" si="265"/>
        <v>2024</v>
      </c>
      <c r="C3451" s="5">
        <f t="shared" si="266"/>
        <v>8</v>
      </c>
      <c r="D3451" s="11">
        <f t="shared" si="267"/>
        <v>45505</v>
      </c>
      <c r="E3451" s="2" t="s">
        <v>31</v>
      </c>
      <c r="F3451" s="5" t="str">
        <f t="shared" si="268"/>
        <v>GUAVIARE</v>
      </c>
      <c r="G3451" s="2">
        <v>0</v>
      </c>
      <c r="H3451" s="7">
        <v>117595000</v>
      </c>
      <c r="I3451" s="9">
        <f t="shared" si="269"/>
        <v>1175.95</v>
      </c>
      <c r="J3451">
        <v>0</v>
      </c>
      <c r="K3451" cm="1">
        <f t="array" ref="K3451">INDEX(T!$H$2:$H$3661, MATCH(1, (T!$D$2:$D$3661=D3451)*(T!$E$2:$E$3661=G!E3451),0))</f>
        <v>2275.29</v>
      </c>
      <c r="L3451" cm="1">
        <f t="array" ref="L3451">INDEX('C'!$I$2:$I$3661, MATCH(1, ('C'!$D$2:$D$3661=D3451)*('C'!$E$2:$E$3661=G!E3451),0))</f>
        <v>64744.22</v>
      </c>
      <c r="M3451" cm="1">
        <f t="array" ref="M3451">_xlfn.IFNA(INDEX(P!C$2:C$2862, MATCH(1, (P!$A$2:$A$2862=D3451)*(P!$B$2:$B$2862=F3451),0)),)</f>
        <v>0</v>
      </c>
      <c r="N3451" cm="1">
        <f t="array" ref="N3451">_xlfn.IFNA(INDEX(Ind!$H$2:$H$6441, MATCH(1, (Ind!$A$2:$A$6441=D3451)*(Ind!$D$2:$D$6441=F3451),0)),)</f>
        <v>0</v>
      </c>
      <c r="O3451" cm="1">
        <f t="array" ref="O3451">_xlfn.IFNA(INDEX(Ind!$L$2:$L$6441, MATCH(1, (Ind!$A$2:$A$6441=D3451)*(Ind!$D$2:$D$6441=F3451),0)),)</f>
        <v>0</v>
      </c>
    </row>
    <row r="3452" spans="1:15" x14ac:dyDescent="0.2">
      <c r="A3452" s="4" t="s">
        <v>160</v>
      </c>
      <c r="B3452" s="5" t="str">
        <f t="shared" si="265"/>
        <v>2024</v>
      </c>
      <c r="C3452" s="5">
        <f t="shared" si="266"/>
        <v>9</v>
      </c>
      <c r="D3452" s="11">
        <f t="shared" si="267"/>
        <v>45536</v>
      </c>
      <c r="E3452" s="5" t="s">
        <v>5</v>
      </c>
      <c r="F3452" s="5" t="str">
        <f t="shared" si="268"/>
        <v>ANTIOQUIA</v>
      </c>
      <c r="G3452" s="5">
        <v>96987000</v>
      </c>
      <c r="H3452" s="6">
        <v>89165355</v>
      </c>
      <c r="I3452" s="9">
        <f t="shared" si="269"/>
        <v>930.76177499999994</v>
      </c>
      <c r="J3452">
        <v>0</v>
      </c>
      <c r="K3452" cm="1">
        <f t="array" ref="K3452">INDEX(T!$H$2:$H$3661, MATCH(1, (T!$D$2:$D$3661=D3452)*(T!$E$2:$E$3661=G!E3452),0))</f>
        <v>601.29161499999998</v>
      </c>
      <c r="L3452" cm="1">
        <f t="array" ref="L3452">INDEX('C'!$I$2:$I$3661, MATCH(1, ('C'!$D$2:$D$3661=D3452)*('C'!$E$2:$E$3661=G!E3452),0))</f>
        <v>14768259.8597</v>
      </c>
      <c r="M3452" cm="1">
        <f t="array" ref="M3452">_xlfn.IFNA(INDEX(P!C$2:C$2862, MATCH(1, (P!$A$2:$A$2862=D3452)*(P!$B$2:$B$2862=F3452),0)),)</f>
        <v>0</v>
      </c>
      <c r="N3452" cm="1">
        <f t="array" ref="N3452">_xlfn.IFNA(INDEX(Ind!$H$2:$H$6441, MATCH(1, (Ind!$A$2:$A$6441=D3452)*(Ind!$D$2:$D$6441=F3452),0)),)</f>
        <v>156.713035094161</v>
      </c>
      <c r="O3452" cm="1">
        <f t="array" ref="O3452">_xlfn.IFNA(INDEX(Ind!$L$2:$L$6441, MATCH(1, (Ind!$A$2:$A$6441=D3452)*(Ind!$D$2:$D$6441=F3452),0)),)</f>
        <v>94.609421631506294</v>
      </c>
    </row>
    <row r="3453" spans="1:15" x14ac:dyDescent="0.2">
      <c r="A3453" s="1" t="s">
        <v>160</v>
      </c>
      <c r="B3453" s="5" t="str">
        <f t="shared" si="265"/>
        <v>2024</v>
      </c>
      <c r="C3453" s="5">
        <f t="shared" si="266"/>
        <v>9</v>
      </c>
      <c r="D3453" s="11">
        <f t="shared" si="267"/>
        <v>45536</v>
      </c>
      <c r="E3453" s="2" t="s">
        <v>6</v>
      </c>
      <c r="F3453" s="5" t="str">
        <f t="shared" si="268"/>
        <v>ATLANTICO</v>
      </c>
      <c r="G3453" s="13">
        <v>162378841</v>
      </c>
      <c r="H3453" s="3">
        <v>0</v>
      </c>
      <c r="I3453" s="9">
        <f t="shared" si="269"/>
        <v>1623.7884100000001</v>
      </c>
      <c r="J3453">
        <v>0</v>
      </c>
      <c r="K3453" cm="1">
        <f t="array" ref="K3453">INDEX(T!$H$2:$H$3661, MATCH(1, (T!$D$2:$D$3661=D3453)*(T!$E$2:$E$3661=G!E3453),0))</f>
        <v>448.4058</v>
      </c>
      <c r="L3453" cm="1">
        <f t="array" ref="L3453">INDEX('C'!$I$2:$I$3661, MATCH(1, ('C'!$D$2:$D$3661=D3453)*('C'!$E$2:$E$3661=G!E3453),0))</f>
        <v>18575522.399390001</v>
      </c>
      <c r="M3453" cm="1">
        <f t="array" ref="M3453">_xlfn.IFNA(INDEX(P!C$2:C$2862, MATCH(1, (P!$A$2:$A$2862=D3453)*(P!$B$2:$B$2862=F3453),0)),)</f>
        <v>24.221290322580646</v>
      </c>
      <c r="N3453" cm="1">
        <f t="array" ref="N3453">_xlfn.IFNA(INDEX(Ind!$H$2:$H$6441, MATCH(1, (Ind!$A$2:$A$6441=D3453)*(Ind!$D$2:$D$6441=F3453),0)),)</f>
        <v>165.02802019734801</v>
      </c>
      <c r="O3453" cm="1">
        <f t="array" ref="O3453">_xlfn.IFNA(INDEX(Ind!$L$2:$L$6441, MATCH(1, (Ind!$A$2:$A$6441=D3453)*(Ind!$D$2:$D$6441=F3453),0)),)</f>
        <v>111.301420416365</v>
      </c>
    </row>
    <row r="3454" spans="1:15" x14ac:dyDescent="0.2">
      <c r="A3454" s="4" t="s">
        <v>160</v>
      </c>
      <c r="B3454" s="5" t="str">
        <f t="shared" si="265"/>
        <v>2024</v>
      </c>
      <c r="C3454" s="5">
        <f t="shared" si="266"/>
        <v>9</v>
      </c>
      <c r="D3454" s="11">
        <f t="shared" si="267"/>
        <v>45536</v>
      </c>
      <c r="E3454" s="5" t="s">
        <v>7</v>
      </c>
      <c r="F3454" s="5" t="str">
        <f t="shared" si="268"/>
        <v>BOGOTA, D.C.</v>
      </c>
      <c r="G3454" s="5">
        <v>0</v>
      </c>
      <c r="H3454" s="8">
        <v>108347000</v>
      </c>
      <c r="I3454" s="9">
        <f t="shared" si="269"/>
        <v>1083.47</v>
      </c>
      <c r="J3454">
        <v>0</v>
      </c>
      <c r="K3454" cm="1">
        <f t="array" ref="K3454">INDEX(T!$H$2:$H$3661, MATCH(1, (T!$D$2:$D$3661=D3454)*(T!$E$2:$E$3661=G!E3454),0))</f>
        <v>514.03</v>
      </c>
      <c r="L3454" cm="1">
        <f t="array" ref="L3454">INDEX('C'!$I$2:$I$3661, MATCH(1, ('C'!$D$2:$D$3661=D3454)*('C'!$E$2:$E$3661=G!E3454),0))</f>
        <v>57802448</v>
      </c>
      <c r="M3454" cm="1">
        <f t="array" ref="M3454">_xlfn.IFNA(INDEX(P!C$2:C$2862, MATCH(1, (P!$A$2:$A$2862=D3454)*(P!$B$2:$B$2862=F3454),0)),)</f>
        <v>0</v>
      </c>
      <c r="N3454" cm="1">
        <f t="array" ref="N3454">_xlfn.IFNA(INDEX(Ind!$H$2:$H$6441, MATCH(1, (Ind!$A$2:$A$6441=D3454)*(Ind!$D$2:$D$6441=F3454),0)),)</f>
        <v>151.27622961744299</v>
      </c>
      <c r="O3454" cm="1">
        <f t="array" ref="O3454">_xlfn.IFNA(INDEX(Ind!$L$2:$L$6441, MATCH(1, (Ind!$A$2:$A$6441=D3454)*(Ind!$D$2:$D$6441=F3454),0)),)</f>
        <v>94.177174533905699</v>
      </c>
    </row>
    <row r="3455" spans="1:15" x14ac:dyDescent="0.2">
      <c r="A3455" s="1" t="s">
        <v>160</v>
      </c>
      <c r="B3455" s="5" t="str">
        <f t="shared" si="265"/>
        <v>2024</v>
      </c>
      <c r="C3455" s="5">
        <f t="shared" si="266"/>
        <v>9</v>
      </c>
      <c r="D3455" s="11">
        <f t="shared" si="267"/>
        <v>45536</v>
      </c>
      <c r="E3455" s="2" t="s">
        <v>8</v>
      </c>
      <c r="F3455" s="5" t="str">
        <f t="shared" si="268"/>
        <v>BOLIVAR</v>
      </c>
      <c r="G3455" s="13">
        <v>161672580</v>
      </c>
      <c r="H3455" s="7">
        <v>105691333</v>
      </c>
      <c r="I3455" s="9">
        <f t="shared" si="269"/>
        <v>1336.819565</v>
      </c>
      <c r="J3455">
        <v>0</v>
      </c>
      <c r="K3455" cm="1">
        <f t="array" ref="K3455">INDEX(T!$H$2:$H$3661, MATCH(1, (T!$D$2:$D$3661=D3455)*(T!$E$2:$E$3661=G!E3455),0))</f>
        <v>386.32085999999998</v>
      </c>
      <c r="L3455" cm="1">
        <f t="array" ref="L3455">INDEX('C'!$I$2:$I$3661, MATCH(1, ('C'!$D$2:$D$3661=D3455)*('C'!$E$2:$E$3661=G!E3455),0))</f>
        <v>11421466.084179999</v>
      </c>
      <c r="M3455" cm="1">
        <f t="array" ref="M3455">_xlfn.IFNA(INDEX(P!C$2:C$2862, MATCH(1, (P!$A$2:$A$2862=D3455)*(P!$B$2:$B$2862=F3455),0)),)</f>
        <v>1.0393548387096774</v>
      </c>
      <c r="N3455" cm="1">
        <f t="array" ref="N3455">_xlfn.IFNA(INDEX(Ind!$H$2:$H$6441, MATCH(1, (Ind!$A$2:$A$6441=D3455)*(Ind!$D$2:$D$6441=F3455),0)),)</f>
        <v>165.060356303052</v>
      </c>
      <c r="O3455" cm="1">
        <f t="array" ref="O3455">_xlfn.IFNA(INDEX(Ind!$L$2:$L$6441, MATCH(1, (Ind!$A$2:$A$6441=D3455)*(Ind!$D$2:$D$6441=F3455),0)),)</f>
        <v>105.07914689841699</v>
      </c>
    </row>
    <row r="3456" spans="1:15" x14ac:dyDescent="0.2">
      <c r="A3456" s="4" t="s">
        <v>160</v>
      </c>
      <c r="B3456" s="5" t="str">
        <f t="shared" si="265"/>
        <v>2024</v>
      </c>
      <c r="C3456" s="5">
        <f t="shared" si="266"/>
        <v>9</v>
      </c>
      <c r="D3456" s="11">
        <f t="shared" si="267"/>
        <v>45536</v>
      </c>
      <c r="E3456" s="5" t="s">
        <v>9</v>
      </c>
      <c r="F3456" s="5" t="str">
        <f t="shared" si="268"/>
        <v>BOYACA</v>
      </c>
      <c r="G3456" s="5">
        <v>66317553</v>
      </c>
      <c r="H3456" s="8">
        <v>157961000</v>
      </c>
      <c r="I3456" s="9">
        <f t="shared" si="269"/>
        <v>1121.3927650000001</v>
      </c>
      <c r="J3456">
        <v>0</v>
      </c>
      <c r="K3456" cm="1">
        <f t="array" ref="K3456">INDEX(T!$H$2:$H$3661, MATCH(1, (T!$D$2:$D$3661=D3456)*(T!$E$2:$E$3661=G!E3456),0))</f>
        <v>423.94402000000002</v>
      </c>
      <c r="L3456" cm="1">
        <f t="array" ref="L3456">INDEX('C'!$I$2:$I$3661, MATCH(1, ('C'!$D$2:$D$3661=D3456)*('C'!$E$2:$E$3661=G!E3456),0))</f>
        <v>4843016.7968800003</v>
      </c>
      <c r="M3456" cm="1">
        <f t="array" ref="M3456">_xlfn.IFNA(INDEX(P!C$2:C$2862, MATCH(1, (P!$A$2:$A$2862=D3456)*(P!$B$2:$B$2862=F3456),0)),)</f>
        <v>5.9809677419354834</v>
      </c>
      <c r="N3456" cm="1">
        <f t="array" ref="N3456">_xlfn.IFNA(INDEX(Ind!$H$2:$H$6441, MATCH(1, (Ind!$A$2:$A$6441=D3456)*(Ind!$D$2:$D$6441=F3456),0)),)</f>
        <v>171.28629827325199</v>
      </c>
      <c r="O3456" cm="1">
        <f t="array" ref="O3456">_xlfn.IFNA(INDEX(Ind!$L$2:$L$6441, MATCH(1, (Ind!$A$2:$A$6441=D3456)*(Ind!$D$2:$D$6441=F3456),0)),)</f>
        <v>104.467432730607</v>
      </c>
    </row>
    <row r="3457" spans="1:15" x14ac:dyDescent="0.2">
      <c r="A3457" s="1" t="s">
        <v>160</v>
      </c>
      <c r="B3457" s="5" t="str">
        <f t="shared" si="265"/>
        <v>2024</v>
      </c>
      <c r="C3457" s="5">
        <f t="shared" si="266"/>
        <v>9</v>
      </c>
      <c r="D3457" s="11">
        <f t="shared" si="267"/>
        <v>45536</v>
      </c>
      <c r="E3457" s="2" t="s">
        <v>10</v>
      </c>
      <c r="F3457" s="5" t="str">
        <f t="shared" si="268"/>
        <v>CALDAS</v>
      </c>
      <c r="G3457" s="2">
        <v>0</v>
      </c>
      <c r="H3457" s="7">
        <v>128645829</v>
      </c>
      <c r="I3457" s="9">
        <f t="shared" si="269"/>
        <v>1286.45829</v>
      </c>
      <c r="J3457">
        <v>0</v>
      </c>
      <c r="K3457" cm="1">
        <f t="array" ref="K3457">INDEX(T!$H$2:$H$3661, MATCH(1, (T!$D$2:$D$3661=D3457)*(T!$E$2:$E$3661=G!E3457),0))</f>
        <v>586.04181000000005</v>
      </c>
      <c r="L3457" cm="1">
        <f t="array" ref="L3457">INDEX('C'!$I$2:$I$3661, MATCH(1, ('C'!$D$2:$D$3661=D3457)*('C'!$E$2:$E$3661=G!E3457),0))</f>
        <v>2431191.0656300001</v>
      </c>
      <c r="M3457" cm="1">
        <f t="array" ref="M3457">_xlfn.IFNA(INDEX(P!C$2:C$2862, MATCH(1, (P!$A$2:$A$2862=D3457)*(P!$B$2:$B$2862=F3457),0)),)</f>
        <v>0</v>
      </c>
      <c r="N3457" cm="1">
        <f t="array" ref="N3457">_xlfn.IFNA(INDEX(Ind!$H$2:$H$6441, MATCH(1, (Ind!$A$2:$A$6441=D3457)*(Ind!$D$2:$D$6441=F3457),0)),)</f>
        <v>194.250321097083</v>
      </c>
      <c r="O3457" cm="1">
        <f t="array" ref="O3457">_xlfn.IFNA(INDEX(Ind!$L$2:$L$6441, MATCH(1, (Ind!$A$2:$A$6441=D3457)*(Ind!$D$2:$D$6441=F3457),0)),)</f>
        <v>98.971635614443301</v>
      </c>
    </row>
    <row r="3458" spans="1:15" x14ac:dyDescent="0.2">
      <c r="A3458" s="4" t="s">
        <v>160</v>
      </c>
      <c r="B3458" s="5" t="str">
        <f t="shared" si="265"/>
        <v>2024</v>
      </c>
      <c r="C3458" s="5">
        <f t="shared" si="266"/>
        <v>9</v>
      </c>
      <c r="D3458" s="11">
        <f t="shared" si="267"/>
        <v>45536</v>
      </c>
      <c r="E3458" s="5" t="s">
        <v>12</v>
      </c>
      <c r="F3458" s="5" t="str">
        <f t="shared" si="268"/>
        <v>CAUCA</v>
      </c>
      <c r="G3458" s="5">
        <v>99618000</v>
      </c>
      <c r="H3458" s="6">
        <v>0</v>
      </c>
      <c r="I3458" s="9">
        <f t="shared" si="269"/>
        <v>996.18</v>
      </c>
      <c r="J3458">
        <v>0</v>
      </c>
      <c r="K3458" cm="1">
        <f t="array" ref="K3458">INDEX(T!$H$2:$H$3661, MATCH(1, (T!$D$2:$D$3661=D3458)*(T!$E$2:$E$3661=G!E3458),0))</f>
        <v>1092.71</v>
      </c>
      <c r="L3458" cm="1">
        <f t="array" ref="L3458">INDEX('C'!$I$2:$I$3661, MATCH(1, ('C'!$D$2:$D$3661=D3458)*('C'!$E$2:$E$3661=G!E3458),0))</f>
        <v>36152432.240000002</v>
      </c>
      <c r="M3458" cm="1">
        <f t="array" ref="M3458">_xlfn.IFNA(INDEX(P!C$2:C$2862, MATCH(1, (P!$A$2:$A$2862=D3458)*(P!$B$2:$B$2862=F3458),0)),)</f>
        <v>0</v>
      </c>
      <c r="N3458" cm="1">
        <f t="array" ref="N3458">_xlfn.IFNA(INDEX(Ind!$H$2:$H$6441, MATCH(1, (Ind!$A$2:$A$6441=D3458)*(Ind!$D$2:$D$6441=F3458),0)),)</f>
        <v>165.366413784847</v>
      </c>
      <c r="O3458" cm="1">
        <f t="array" ref="O3458">_xlfn.IFNA(INDEX(Ind!$L$2:$L$6441, MATCH(1, (Ind!$A$2:$A$6441=D3458)*(Ind!$D$2:$D$6441=F3458),0)),)</f>
        <v>106.12879833446399</v>
      </c>
    </row>
    <row r="3459" spans="1:15" x14ac:dyDescent="0.2">
      <c r="A3459" s="1" t="s">
        <v>160</v>
      </c>
      <c r="B3459" s="5" t="str">
        <f t="shared" ref="B3459:B3522" si="270">MID(A3459,7,20)</f>
        <v>2024</v>
      </c>
      <c r="C3459" s="5">
        <f t="shared" ref="C3459:C3522" si="271">IF(MID(A3459,1,3)="Jan",1,
IF(MID(A3459,1,3)="Feb",2,
IF(MID(A3459,1,3)="Mar",3,
IF(MID(A3459,1,3)="Apr",4,
IF(MID(A3459,1,3)="May",5,
IF(MID(A3459,1,3)="Jun",6,
IF(MID(A3459,1,3)="Jul",7,
IF(MID(A3459,1,3)="Aug",8,
IF(MID(A3459,1,3)="Sep",9,
IF(MID(A3459,1,3)="Oct",10,
IF(MID(A3459,1,3)="Nov",11,
IF(MID(A3459,1,3)="Dec",12))))))))))))</f>
        <v>9</v>
      </c>
      <c r="D3459" s="11">
        <f t="shared" ref="D3459:D3522" si="272">DATE(B3459,C3459,1)</f>
        <v>45536</v>
      </c>
      <c r="E3459" s="2" t="s">
        <v>13</v>
      </c>
      <c r="F3459" s="5" t="str">
        <f t="shared" ref="F3459:F3522" si="273">MID(E3459,5,100)</f>
        <v>CESAR</v>
      </c>
      <c r="G3459" s="13">
        <v>158617734</v>
      </c>
      <c r="H3459" s="7">
        <v>272815900</v>
      </c>
      <c r="I3459" s="9">
        <f t="shared" ref="I3459:I3522" si="274">IF(G3459=0,H3459/100000,IF(H3459=0,G3459/100000,((G3459+H3459)/2)/100000))</f>
        <v>2157.1681699999999</v>
      </c>
      <c r="J3459">
        <v>0</v>
      </c>
      <c r="K3459" cm="1">
        <f t="array" ref="K3459">INDEX(T!$H$2:$H$3661, MATCH(1, (T!$D$2:$D$3661=D3459)*(T!$E$2:$E$3661=G!E3459),0))</f>
        <v>1183.3554200000001</v>
      </c>
      <c r="L3459" cm="1">
        <f t="array" ref="L3459">INDEX('C'!$I$2:$I$3661, MATCH(1, ('C'!$D$2:$D$3661=D3459)*('C'!$E$2:$E$3661=G!E3459),0))</f>
        <v>8320046.6489949999</v>
      </c>
      <c r="M3459" cm="1">
        <f t="array" ref="M3459">_xlfn.IFNA(INDEX(P!C$2:C$2862, MATCH(1, (P!$A$2:$A$2862=D3459)*(P!$B$2:$B$2862=F3459),0)),)</f>
        <v>7.0906451612903219</v>
      </c>
      <c r="N3459" cm="1">
        <f t="array" ref="N3459">_xlfn.IFNA(INDEX(Ind!$H$2:$H$6441, MATCH(1, (Ind!$A$2:$A$6441=D3459)*(Ind!$D$2:$D$6441=F3459),0)),)</f>
        <v>0</v>
      </c>
      <c r="O3459" cm="1">
        <f t="array" ref="O3459">_xlfn.IFNA(INDEX(Ind!$L$2:$L$6441, MATCH(1, (Ind!$A$2:$A$6441=D3459)*(Ind!$D$2:$D$6441=F3459),0)),)</f>
        <v>0</v>
      </c>
    </row>
    <row r="3460" spans="1:15" x14ac:dyDescent="0.2">
      <c r="A3460" s="4" t="s">
        <v>160</v>
      </c>
      <c r="B3460" s="5" t="str">
        <f t="shared" si="270"/>
        <v>2024</v>
      </c>
      <c r="C3460" s="5">
        <f t="shared" si="271"/>
        <v>9</v>
      </c>
      <c r="D3460" s="11">
        <f t="shared" si="272"/>
        <v>45536</v>
      </c>
      <c r="E3460" s="5" t="s">
        <v>15</v>
      </c>
      <c r="F3460" s="5" t="str">
        <f t="shared" si="273"/>
        <v>CUNDINAMARCA</v>
      </c>
      <c r="G3460" s="5">
        <v>69711383</v>
      </c>
      <c r="H3460" s="8">
        <v>119964356</v>
      </c>
      <c r="I3460" s="9">
        <f t="shared" si="274"/>
        <v>948.37869499999999</v>
      </c>
      <c r="J3460">
        <v>0</v>
      </c>
      <c r="K3460" cm="1">
        <f t="array" ref="K3460">INDEX(T!$H$2:$H$3661, MATCH(1, (T!$D$2:$D$3661=D3460)*(T!$E$2:$E$3661=G!E3460),0))</f>
        <v>288.24901499999999</v>
      </c>
      <c r="L3460" cm="1">
        <f t="array" ref="L3460">INDEX('C'!$I$2:$I$3661, MATCH(1, ('C'!$D$2:$D$3661=D3460)*('C'!$E$2:$E$3661=G!E3460),0))</f>
        <v>11331970.625654999</v>
      </c>
      <c r="M3460" cm="1">
        <f t="array" ref="M3460">_xlfn.IFNA(INDEX(P!C$2:C$2862, MATCH(1, (P!$A$2:$A$2862=D3460)*(P!$B$2:$B$2862=F3460),0)),)</f>
        <v>0</v>
      </c>
      <c r="N3460" cm="1">
        <f t="array" ref="N3460">_xlfn.IFNA(INDEX(Ind!$H$2:$H$6441, MATCH(1, (Ind!$A$2:$A$6441=D3460)*(Ind!$D$2:$D$6441=F3460),0)),)</f>
        <v>156.51174183039001</v>
      </c>
      <c r="O3460" cm="1">
        <f t="array" ref="O3460">_xlfn.IFNA(INDEX(Ind!$L$2:$L$6441, MATCH(1, (Ind!$A$2:$A$6441=D3460)*(Ind!$D$2:$D$6441=F3460),0)),)</f>
        <v>102.415695323647</v>
      </c>
    </row>
    <row r="3461" spans="1:15" x14ac:dyDescent="0.2">
      <c r="A3461" s="1" t="s">
        <v>160</v>
      </c>
      <c r="B3461" s="5" t="str">
        <f t="shared" si="270"/>
        <v>2024</v>
      </c>
      <c r="C3461" s="5">
        <f t="shared" si="271"/>
        <v>9</v>
      </c>
      <c r="D3461" s="11">
        <f t="shared" si="272"/>
        <v>45536</v>
      </c>
      <c r="E3461" s="2" t="s">
        <v>17</v>
      </c>
      <c r="F3461" s="5" t="str">
        <f t="shared" si="273"/>
        <v>HUILA</v>
      </c>
      <c r="G3461" s="2">
        <v>0</v>
      </c>
      <c r="H3461" s="7">
        <v>107774000</v>
      </c>
      <c r="I3461" s="9">
        <f t="shared" si="274"/>
        <v>1077.74</v>
      </c>
      <c r="J3461">
        <v>0</v>
      </c>
      <c r="K3461" cm="1">
        <f t="array" ref="K3461">INDEX(T!$H$2:$H$3661, MATCH(1, (T!$D$2:$D$3661=D3461)*(T!$E$2:$E$3661=G!E3461),0))</f>
        <v>852.08</v>
      </c>
      <c r="L3461" cm="1">
        <f t="array" ref="L3461">INDEX('C'!$I$2:$I$3661, MATCH(1, ('C'!$D$2:$D$3661=D3461)*('C'!$E$2:$E$3661=G!E3461),0))</f>
        <v>28250.02</v>
      </c>
      <c r="M3461" cm="1">
        <f t="array" ref="M3461">_xlfn.IFNA(INDEX(P!C$2:C$2862, MATCH(1, (P!$A$2:$A$2862=D3461)*(P!$B$2:$B$2862=F3461),0)),)</f>
        <v>3.7238709677419353</v>
      </c>
      <c r="N3461" cm="1">
        <f t="array" ref="N3461">_xlfn.IFNA(INDEX(Ind!$H$2:$H$6441, MATCH(1, (Ind!$A$2:$A$6441=D3461)*(Ind!$D$2:$D$6441=F3461),0)),)</f>
        <v>0</v>
      </c>
      <c r="O3461" cm="1">
        <f t="array" ref="O3461">_xlfn.IFNA(INDEX(Ind!$L$2:$L$6441, MATCH(1, (Ind!$A$2:$A$6441=D3461)*(Ind!$D$2:$D$6441=F3461),0)),)</f>
        <v>0</v>
      </c>
    </row>
    <row r="3462" spans="1:15" x14ac:dyDescent="0.2">
      <c r="A3462" s="4" t="s">
        <v>160</v>
      </c>
      <c r="B3462" s="5" t="str">
        <f t="shared" si="270"/>
        <v>2024</v>
      </c>
      <c r="C3462" s="5">
        <f t="shared" si="271"/>
        <v>9</v>
      </c>
      <c r="D3462" s="11">
        <f t="shared" si="272"/>
        <v>45536</v>
      </c>
      <c r="E3462" s="5" t="s">
        <v>18</v>
      </c>
      <c r="F3462" s="5" t="str">
        <f t="shared" si="273"/>
        <v>LA GUAJIRA</v>
      </c>
      <c r="G3462" s="12">
        <v>127919000</v>
      </c>
      <c r="H3462" s="6">
        <v>0</v>
      </c>
      <c r="I3462" s="9">
        <f t="shared" si="274"/>
        <v>1279.19</v>
      </c>
      <c r="J3462">
        <v>0</v>
      </c>
      <c r="K3462" cm="1">
        <f t="array" ref="K3462">INDEX(T!$H$2:$H$3661, MATCH(1, (T!$D$2:$D$3661=D3462)*(T!$E$2:$E$3661=G!E3462),0))</f>
        <v>468.27</v>
      </c>
      <c r="L3462" cm="1">
        <f t="array" ref="L3462">INDEX('C'!$I$2:$I$3661, MATCH(1, ('C'!$D$2:$D$3661=D3462)*('C'!$E$2:$E$3661=G!E3462),0))</f>
        <v>2132493</v>
      </c>
      <c r="M3462" cm="1">
        <f t="array" ref="M3462">_xlfn.IFNA(INDEX(P!C$2:C$2862, MATCH(1, (P!$A$2:$A$2862=D3462)*(P!$B$2:$B$2862=F3462),0)),)</f>
        <v>0</v>
      </c>
      <c r="N3462" cm="1">
        <f t="array" ref="N3462">_xlfn.IFNA(INDEX(Ind!$H$2:$H$6441, MATCH(1, (Ind!$A$2:$A$6441=D3462)*(Ind!$D$2:$D$6441=F3462),0)),)</f>
        <v>0</v>
      </c>
      <c r="O3462" cm="1">
        <f t="array" ref="O3462">_xlfn.IFNA(INDEX(Ind!$L$2:$L$6441, MATCH(1, (Ind!$A$2:$A$6441=D3462)*(Ind!$D$2:$D$6441=F3462),0)),)</f>
        <v>0</v>
      </c>
    </row>
    <row r="3463" spans="1:15" x14ac:dyDescent="0.2">
      <c r="A3463" s="1" t="s">
        <v>160</v>
      </c>
      <c r="B3463" s="5" t="str">
        <f t="shared" si="270"/>
        <v>2024</v>
      </c>
      <c r="C3463" s="5">
        <f t="shared" si="271"/>
        <v>9</v>
      </c>
      <c r="D3463" s="11">
        <f t="shared" si="272"/>
        <v>45536</v>
      </c>
      <c r="E3463" s="2" t="s">
        <v>19</v>
      </c>
      <c r="F3463" s="5" t="str">
        <f t="shared" si="273"/>
        <v>MAGDALENA</v>
      </c>
      <c r="G3463" s="13">
        <v>159890027</v>
      </c>
      <c r="H3463" s="3">
        <v>0</v>
      </c>
      <c r="I3463" s="9">
        <f t="shared" si="274"/>
        <v>1598.9002700000001</v>
      </c>
      <c r="J3463">
        <v>0</v>
      </c>
      <c r="K3463" cm="1">
        <f t="array" ref="K3463">INDEX(T!$H$2:$H$3661, MATCH(1, (T!$D$2:$D$3661=D3463)*(T!$E$2:$E$3661=G!E3463),0))</f>
        <v>407.16980999999998</v>
      </c>
      <c r="L3463" cm="1">
        <f t="array" ref="L3463">INDEX('C'!$I$2:$I$3661, MATCH(1, ('C'!$D$2:$D$3661=D3463)*('C'!$E$2:$E$3661=G!E3463),0))</f>
        <v>16894898.744910002</v>
      </c>
      <c r="M3463" cm="1">
        <f t="array" ref="M3463">_xlfn.IFNA(INDEX(P!C$2:C$2862, MATCH(1, (P!$A$2:$A$2862=D3463)*(P!$B$2:$B$2862=F3463),0)),)</f>
        <v>3.2403225806451612</v>
      </c>
      <c r="N3463" cm="1">
        <f t="array" ref="N3463">_xlfn.IFNA(INDEX(Ind!$H$2:$H$6441, MATCH(1, (Ind!$A$2:$A$6441=D3463)*(Ind!$D$2:$D$6441=F3463),0)),)</f>
        <v>0</v>
      </c>
      <c r="O3463" cm="1">
        <f t="array" ref="O3463">_xlfn.IFNA(INDEX(Ind!$L$2:$L$6441, MATCH(1, (Ind!$A$2:$A$6441=D3463)*(Ind!$D$2:$D$6441=F3463),0)),)</f>
        <v>0</v>
      </c>
    </row>
    <row r="3464" spans="1:15" x14ac:dyDescent="0.2">
      <c r="A3464" s="4" t="s">
        <v>160</v>
      </c>
      <c r="B3464" s="5" t="str">
        <f t="shared" si="270"/>
        <v>2024</v>
      </c>
      <c r="C3464" s="5">
        <f t="shared" si="271"/>
        <v>9</v>
      </c>
      <c r="D3464" s="11">
        <f t="shared" si="272"/>
        <v>45536</v>
      </c>
      <c r="E3464" s="5" t="s">
        <v>20</v>
      </c>
      <c r="F3464" s="5" t="str">
        <f t="shared" si="273"/>
        <v>META</v>
      </c>
      <c r="G3464" s="5">
        <v>0</v>
      </c>
      <c r="H3464" s="8">
        <v>118644000</v>
      </c>
      <c r="I3464" s="9">
        <f t="shared" si="274"/>
        <v>1186.44</v>
      </c>
      <c r="J3464">
        <v>0</v>
      </c>
      <c r="K3464" cm="1">
        <f t="array" ref="K3464">INDEX(T!$H$2:$H$3661, MATCH(1, (T!$D$2:$D$3661=D3464)*(T!$E$2:$E$3661=G!E3464),0))</f>
        <v>804.51791000000003</v>
      </c>
      <c r="L3464" cm="1">
        <f t="array" ref="L3464">INDEX('C'!$I$2:$I$3661, MATCH(1, ('C'!$D$2:$D$3661=D3464)*('C'!$E$2:$E$3661=G!E3464),0))</f>
        <v>723301.40164000005</v>
      </c>
      <c r="M3464" cm="1">
        <f t="array" ref="M3464">_xlfn.IFNA(INDEX(P!C$2:C$2862, MATCH(1, (P!$A$2:$A$2862=D3464)*(P!$B$2:$B$2862=F3464),0)),)</f>
        <v>1.9445161290322583</v>
      </c>
      <c r="N3464" cm="1">
        <f t="array" ref="N3464">_xlfn.IFNA(INDEX(Ind!$H$2:$H$6441, MATCH(1, (Ind!$A$2:$A$6441=D3464)*(Ind!$D$2:$D$6441=F3464),0)),)</f>
        <v>0</v>
      </c>
      <c r="O3464" cm="1">
        <f t="array" ref="O3464">_xlfn.IFNA(INDEX(Ind!$L$2:$L$6441, MATCH(1, (Ind!$A$2:$A$6441=D3464)*(Ind!$D$2:$D$6441=F3464),0)),)</f>
        <v>0</v>
      </c>
    </row>
    <row r="3465" spans="1:15" x14ac:dyDescent="0.2">
      <c r="A3465" s="1" t="s">
        <v>160</v>
      </c>
      <c r="B3465" s="5" t="str">
        <f t="shared" si="270"/>
        <v>2024</v>
      </c>
      <c r="C3465" s="5">
        <f t="shared" si="271"/>
        <v>9</v>
      </c>
      <c r="D3465" s="11">
        <f t="shared" si="272"/>
        <v>45536</v>
      </c>
      <c r="E3465" s="2" t="s">
        <v>21</v>
      </c>
      <c r="F3465" s="5" t="str">
        <f t="shared" si="273"/>
        <v>NARINO</v>
      </c>
      <c r="G3465" s="2">
        <v>0</v>
      </c>
      <c r="H3465" s="7">
        <v>406015000</v>
      </c>
      <c r="I3465" s="9">
        <f t="shared" si="274"/>
        <v>4060.15</v>
      </c>
      <c r="J3465">
        <v>0</v>
      </c>
      <c r="K3465" cm="1">
        <f t="array" ref="K3465">INDEX(T!$H$2:$H$3661, MATCH(1, (T!$D$2:$D$3661=D3465)*(T!$E$2:$E$3661=G!E3465),0))</f>
        <v>2393.6799999999998</v>
      </c>
      <c r="L3465" t="e" cm="1">
        <f t="array" ref="L3465">INDEX('C'!$I$2:$I$3661, MATCH(1, ('C'!$D$2:$D$3661=D3465)*('C'!$E$2:$E$3661=G!E3465),0))</f>
        <v>#N/A</v>
      </c>
      <c r="M3465" cm="1">
        <f t="array" ref="M3465">_xlfn.IFNA(INDEX(P!C$2:C$2862, MATCH(1, (P!$A$2:$A$2862=D3465)*(P!$B$2:$B$2862=F3465),0)),)</f>
        <v>0</v>
      </c>
      <c r="N3465" cm="1">
        <f t="array" ref="N3465">_xlfn.IFNA(INDEX(Ind!$H$2:$H$6441, MATCH(1, (Ind!$A$2:$A$6441=D3465)*(Ind!$D$2:$D$6441=F3465),0)),)</f>
        <v>0</v>
      </c>
      <c r="O3465" cm="1">
        <f t="array" ref="O3465">_xlfn.IFNA(INDEX(Ind!$L$2:$L$6441, MATCH(1, (Ind!$A$2:$A$6441=D3465)*(Ind!$D$2:$D$6441=F3465),0)),)</f>
        <v>0</v>
      </c>
    </row>
    <row r="3466" spans="1:15" x14ac:dyDescent="0.2">
      <c r="A3466" s="4" t="s">
        <v>160</v>
      </c>
      <c r="B3466" s="5" t="str">
        <f t="shared" si="270"/>
        <v>2024</v>
      </c>
      <c r="C3466" s="5">
        <f t="shared" si="271"/>
        <v>9</v>
      </c>
      <c r="D3466" s="11">
        <f t="shared" si="272"/>
        <v>45536</v>
      </c>
      <c r="E3466" s="5" t="s">
        <v>22</v>
      </c>
      <c r="F3466" s="5" t="str">
        <f t="shared" si="273"/>
        <v>NORTE DE SANTANDER</v>
      </c>
      <c r="G3466" s="12">
        <v>213933167</v>
      </c>
      <c r="H3466" s="8">
        <v>211347556</v>
      </c>
      <c r="I3466" s="9">
        <f t="shared" si="274"/>
        <v>2126.4036150000002</v>
      </c>
      <c r="J3466">
        <v>0</v>
      </c>
      <c r="K3466" cm="1">
        <f t="array" ref="K3466">INDEX(T!$H$2:$H$3661, MATCH(1, (T!$D$2:$D$3661=D3466)*(T!$E$2:$E$3661=G!E3466),0))</f>
        <v>701.39111000000003</v>
      </c>
      <c r="L3466" cm="1">
        <f t="array" ref="L3466">INDEX('C'!$I$2:$I$3661, MATCH(1, ('C'!$D$2:$D$3661=D3466)*('C'!$E$2:$E$3661=G!E3466),0))</f>
        <v>971942.35528000002</v>
      </c>
      <c r="M3466" cm="1">
        <f t="array" ref="M3466">_xlfn.IFNA(INDEX(P!C$2:C$2862, MATCH(1, (P!$A$2:$A$2862=D3466)*(P!$B$2:$B$2862=F3466),0)),)</f>
        <v>4.8212903225806452</v>
      </c>
      <c r="N3466" cm="1">
        <f t="array" ref="N3466">_xlfn.IFNA(INDEX(Ind!$H$2:$H$6441, MATCH(1, (Ind!$A$2:$A$6441=D3466)*(Ind!$D$2:$D$6441=F3466),0)),)</f>
        <v>0</v>
      </c>
      <c r="O3466" cm="1">
        <f t="array" ref="O3466">_xlfn.IFNA(INDEX(Ind!$L$2:$L$6441, MATCH(1, (Ind!$A$2:$A$6441=D3466)*(Ind!$D$2:$D$6441=F3466),0)),)</f>
        <v>0</v>
      </c>
    </row>
    <row r="3467" spans="1:15" x14ac:dyDescent="0.2">
      <c r="A3467" s="1" t="s">
        <v>160</v>
      </c>
      <c r="B3467" s="5" t="str">
        <f t="shared" si="270"/>
        <v>2024</v>
      </c>
      <c r="C3467" s="5">
        <f t="shared" si="271"/>
        <v>9</v>
      </c>
      <c r="D3467" s="11">
        <f t="shared" si="272"/>
        <v>45536</v>
      </c>
      <c r="E3467" s="2" t="s">
        <v>23</v>
      </c>
      <c r="F3467" s="5" t="str">
        <f t="shared" si="273"/>
        <v>QUINDIO</v>
      </c>
      <c r="G3467" s="2">
        <v>0</v>
      </c>
      <c r="H3467" s="7">
        <v>125014158</v>
      </c>
      <c r="I3467" s="9">
        <f t="shared" si="274"/>
        <v>1250.14158</v>
      </c>
      <c r="J3467">
        <v>0</v>
      </c>
      <c r="K3467" cm="1">
        <f t="array" ref="K3467">INDEX(T!$H$2:$H$3661, MATCH(1, (T!$D$2:$D$3661=D3467)*(T!$E$2:$E$3661=G!E3467),0))</f>
        <v>688.49208999999996</v>
      </c>
      <c r="L3467" cm="1">
        <f t="array" ref="L3467">INDEX('C'!$I$2:$I$3661, MATCH(1, ('C'!$D$2:$D$3661=D3467)*('C'!$E$2:$E$3661=G!E3467),0))</f>
        <v>2642341.9948999998</v>
      </c>
      <c r="M3467" cm="1">
        <f t="array" ref="M3467">_xlfn.IFNA(INDEX(P!C$2:C$2862, MATCH(1, (P!$A$2:$A$2862=D3467)*(P!$B$2:$B$2862=F3467),0)),)</f>
        <v>0</v>
      </c>
      <c r="N3467" cm="1">
        <f t="array" ref="N3467">_xlfn.IFNA(INDEX(Ind!$H$2:$H$6441, MATCH(1, (Ind!$A$2:$A$6441=D3467)*(Ind!$D$2:$D$6441=F3467),0)),)</f>
        <v>0</v>
      </c>
      <c r="O3467" cm="1">
        <f t="array" ref="O3467">_xlfn.IFNA(INDEX(Ind!$L$2:$L$6441, MATCH(1, (Ind!$A$2:$A$6441=D3467)*(Ind!$D$2:$D$6441=F3467),0)),)</f>
        <v>0</v>
      </c>
    </row>
    <row r="3468" spans="1:15" x14ac:dyDescent="0.2">
      <c r="A3468" s="4" t="s">
        <v>160</v>
      </c>
      <c r="B3468" s="5" t="str">
        <f t="shared" si="270"/>
        <v>2024</v>
      </c>
      <c r="C3468" s="5">
        <f t="shared" si="271"/>
        <v>9</v>
      </c>
      <c r="D3468" s="11">
        <f t="shared" si="272"/>
        <v>45536</v>
      </c>
      <c r="E3468" s="5" t="s">
        <v>24</v>
      </c>
      <c r="F3468" s="5" t="str">
        <f t="shared" si="273"/>
        <v>RISARALDA</v>
      </c>
      <c r="G3468" s="5">
        <v>0</v>
      </c>
      <c r="H3468" s="8">
        <v>130118493</v>
      </c>
      <c r="I3468" s="9">
        <f t="shared" si="274"/>
        <v>1301.1849299999999</v>
      </c>
      <c r="J3468">
        <v>0</v>
      </c>
      <c r="K3468" cm="1">
        <f t="array" ref="K3468">INDEX(T!$H$2:$H$3661, MATCH(1, (T!$D$2:$D$3661=D3468)*(T!$E$2:$E$3661=G!E3468),0))</f>
        <v>577.03314999999998</v>
      </c>
      <c r="L3468" cm="1">
        <f t="array" ref="L3468">INDEX('C'!$I$2:$I$3661, MATCH(1, ('C'!$D$2:$D$3661=D3468)*('C'!$E$2:$E$3661=G!E3468),0))</f>
        <v>3887624.8903899998</v>
      </c>
      <c r="M3468" cm="1">
        <f t="array" ref="M3468">_xlfn.IFNA(INDEX(P!C$2:C$2862, MATCH(1, (P!$A$2:$A$2862=D3468)*(P!$B$2:$B$2862=F3468),0)),)</f>
        <v>0</v>
      </c>
      <c r="N3468" cm="1">
        <f t="array" ref="N3468">_xlfn.IFNA(INDEX(Ind!$H$2:$H$6441, MATCH(1, (Ind!$A$2:$A$6441=D3468)*(Ind!$D$2:$D$6441=F3468),0)),)</f>
        <v>234.89521770071701</v>
      </c>
      <c r="O3468" cm="1">
        <f t="array" ref="O3468">_xlfn.IFNA(INDEX(Ind!$L$2:$L$6441, MATCH(1, (Ind!$A$2:$A$6441=D3468)*(Ind!$D$2:$D$6441=F3468),0)),)</f>
        <v>117.57163126062299</v>
      </c>
    </row>
    <row r="3469" spans="1:15" x14ac:dyDescent="0.2">
      <c r="A3469" s="1" t="s">
        <v>160</v>
      </c>
      <c r="B3469" s="5" t="str">
        <f t="shared" si="270"/>
        <v>2024</v>
      </c>
      <c r="C3469" s="5">
        <f t="shared" si="271"/>
        <v>9</v>
      </c>
      <c r="D3469" s="11">
        <f t="shared" si="272"/>
        <v>45536</v>
      </c>
      <c r="E3469" s="2" t="s">
        <v>25</v>
      </c>
      <c r="F3469" s="5" t="str">
        <f t="shared" si="273"/>
        <v>SANTANDER</v>
      </c>
      <c r="G3469" s="13">
        <v>150667143</v>
      </c>
      <c r="H3469" s="7">
        <v>240838469</v>
      </c>
      <c r="I3469" s="9">
        <f t="shared" si="274"/>
        <v>1957.5280600000001</v>
      </c>
      <c r="J3469">
        <v>0</v>
      </c>
      <c r="K3469" cm="1">
        <f t="array" ref="K3469">INDEX(T!$H$2:$H$3661, MATCH(1, (T!$D$2:$D$3661=D3469)*(T!$E$2:$E$3661=G!E3469),0))</f>
        <v>984.35194000000001</v>
      </c>
      <c r="L3469" cm="1">
        <f t="array" ref="L3469">INDEX('C'!$I$2:$I$3661, MATCH(1, ('C'!$D$2:$D$3661=D3469)*('C'!$E$2:$E$3661=G!E3469),0))</f>
        <v>2912024.619285</v>
      </c>
      <c r="M3469" cm="1">
        <f t="array" ref="M3469">_xlfn.IFNA(INDEX(P!C$2:C$2862, MATCH(1, (P!$A$2:$A$2862=D3469)*(P!$B$2:$B$2862=F3469),0)),)</f>
        <v>21.756129032258066</v>
      </c>
      <c r="N3469" cm="1">
        <f t="array" ref="N3469">_xlfn.IFNA(INDEX(Ind!$H$2:$H$6441, MATCH(1, (Ind!$A$2:$A$6441=D3469)*(Ind!$D$2:$D$6441=F3469),0)),)</f>
        <v>166.29283557419299</v>
      </c>
      <c r="O3469" cm="1">
        <f t="array" ref="O3469">_xlfn.IFNA(INDEX(Ind!$L$2:$L$6441, MATCH(1, (Ind!$A$2:$A$6441=D3469)*(Ind!$D$2:$D$6441=F3469),0)),)</f>
        <v>104.77216811370199</v>
      </c>
    </row>
    <row r="3470" spans="1:15" x14ac:dyDescent="0.2">
      <c r="A3470" s="4" t="s">
        <v>160</v>
      </c>
      <c r="B3470" s="5" t="str">
        <f t="shared" si="270"/>
        <v>2024</v>
      </c>
      <c r="C3470" s="5">
        <f t="shared" si="271"/>
        <v>9</v>
      </c>
      <c r="D3470" s="11">
        <f t="shared" si="272"/>
        <v>45536</v>
      </c>
      <c r="E3470" s="5" t="s">
        <v>27</v>
      </c>
      <c r="F3470" s="5" t="str">
        <f t="shared" si="273"/>
        <v>TOLIMA</v>
      </c>
      <c r="G3470" s="5">
        <v>0</v>
      </c>
      <c r="H3470" s="8">
        <v>128747600</v>
      </c>
      <c r="I3470" s="9">
        <f t="shared" si="274"/>
        <v>1287.4760000000001</v>
      </c>
      <c r="J3470">
        <v>0</v>
      </c>
      <c r="K3470" cm="1">
        <f t="array" ref="K3470">INDEX(T!$H$2:$H$3661, MATCH(1, (T!$D$2:$D$3661=D3470)*(T!$E$2:$E$3661=G!E3470),0))</f>
        <v>639.78399999999999</v>
      </c>
      <c r="L3470" cm="1">
        <f t="array" ref="L3470">INDEX('C'!$I$2:$I$3661, MATCH(1, ('C'!$D$2:$D$3661=D3470)*('C'!$E$2:$E$3661=G!E3470),0))</f>
        <v>92250.004000000001</v>
      </c>
      <c r="M3470" cm="1">
        <f t="array" ref="M3470">_xlfn.IFNA(INDEX(P!C$2:C$2862, MATCH(1, (P!$A$2:$A$2862=D3470)*(P!$B$2:$B$2862=F3470),0)),)</f>
        <v>1.5803225806451615</v>
      </c>
      <c r="N3470" cm="1">
        <f t="array" ref="N3470">_xlfn.IFNA(INDEX(Ind!$H$2:$H$6441, MATCH(1, (Ind!$A$2:$A$6441=D3470)*(Ind!$D$2:$D$6441=F3470),0)),)</f>
        <v>139.699150078466</v>
      </c>
      <c r="O3470" cm="1">
        <f t="array" ref="O3470">_xlfn.IFNA(INDEX(Ind!$L$2:$L$6441, MATCH(1, (Ind!$A$2:$A$6441=D3470)*(Ind!$D$2:$D$6441=F3470),0)),)</f>
        <v>97.531404287231993</v>
      </c>
    </row>
    <row r="3471" spans="1:15" x14ac:dyDescent="0.2">
      <c r="A3471" s="1" t="s">
        <v>160</v>
      </c>
      <c r="B3471" s="5" t="str">
        <f t="shared" si="270"/>
        <v>2024</v>
      </c>
      <c r="C3471" s="5">
        <f t="shared" si="271"/>
        <v>9</v>
      </c>
      <c r="D3471" s="11">
        <f t="shared" si="272"/>
        <v>45536</v>
      </c>
      <c r="E3471" s="2" t="s">
        <v>28</v>
      </c>
      <c r="F3471" s="5" t="str">
        <f t="shared" si="273"/>
        <v>VALLE DEL CAUCA</v>
      </c>
      <c r="G3471" s="2">
        <v>98893545</v>
      </c>
      <c r="H3471" s="3">
        <v>0</v>
      </c>
      <c r="I3471" s="9">
        <f t="shared" si="274"/>
        <v>988.93544999999995</v>
      </c>
      <c r="J3471">
        <v>0</v>
      </c>
      <c r="K3471" cm="1">
        <f t="array" ref="K3471">INDEX(T!$H$2:$H$3661, MATCH(1, (T!$D$2:$D$3661=D3471)*(T!$E$2:$E$3661=G!E3471),0))</f>
        <v>1100.48795</v>
      </c>
      <c r="L3471" cm="1">
        <f t="array" ref="L3471">INDEX('C'!$I$2:$I$3661, MATCH(1, ('C'!$D$2:$D$3661=D3471)*('C'!$E$2:$E$3661=G!E3471),0))</f>
        <v>35332107.886139996</v>
      </c>
      <c r="M3471" cm="1">
        <f t="array" ref="M3471">_xlfn.IFNA(INDEX(P!C$2:C$2862, MATCH(1, (P!$A$2:$A$2862=D3471)*(P!$B$2:$B$2862=F3471),0)),)</f>
        <v>0</v>
      </c>
      <c r="N3471" cm="1">
        <f t="array" ref="N3471">_xlfn.IFNA(INDEX(Ind!$H$2:$H$6441, MATCH(1, (Ind!$A$2:$A$6441=D3471)*(Ind!$D$2:$D$6441=F3471),0)),)</f>
        <v>168.42412257662099</v>
      </c>
      <c r="O3471" cm="1">
        <f t="array" ref="O3471">_xlfn.IFNA(INDEX(Ind!$L$2:$L$6441, MATCH(1, (Ind!$A$2:$A$6441=D3471)*(Ind!$D$2:$D$6441=F3471),0)),)</f>
        <v>99.969834752569795</v>
      </c>
    </row>
    <row r="3472" spans="1:15" x14ac:dyDescent="0.2">
      <c r="A3472" s="4" t="s">
        <v>160</v>
      </c>
      <c r="B3472" s="5" t="str">
        <f t="shared" si="270"/>
        <v>2024</v>
      </c>
      <c r="C3472" s="5">
        <f t="shared" si="271"/>
        <v>9</v>
      </c>
      <c r="D3472" s="11">
        <f t="shared" si="272"/>
        <v>45536</v>
      </c>
      <c r="E3472" s="5" t="s">
        <v>74</v>
      </c>
      <c r="F3472" s="5" t="str">
        <f t="shared" si="273"/>
        <v>ARAUCA</v>
      </c>
      <c r="G3472" s="5">
        <v>0</v>
      </c>
      <c r="H3472" s="8">
        <v>112015000</v>
      </c>
      <c r="I3472" s="9">
        <f t="shared" si="274"/>
        <v>1120.1500000000001</v>
      </c>
      <c r="J3472">
        <v>0</v>
      </c>
      <c r="K3472" cm="1">
        <f t="array" ref="K3472">INDEX(T!$H$2:$H$3661, MATCH(1, (T!$D$2:$D$3661=D3472)*(T!$E$2:$E$3661=G!E3472),0))</f>
        <v>1472.81</v>
      </c>
      <c r="L3472" cm="1">
        <f t="array" ref="L3472">INDEX('C'!$I$2:$I$3661, MATCH(1, ('C'!$D$2:$D$3661=D3472)*('C'!$E$2:$E$3661=G!E3472),0))</f>
        <v>51728</v>
      </c>
      <c r="M3472" cm="1">
        <f t="array" ref="M3472">_xlfn.IFNA(INDEX(P!C$2:C$2862, MATCH(1, (P!$A$2:$A$2862=D3472)*(P!$B$2:$B$2862=F3472),0)),)</f>
        <v>3.5229032258064503</v>
      </c>
      <c r="N3472" cm="1">
        <f t="array" ref="N3472">_xlfn.IFNA(INDEX(Ind!$H$2:$H$6441, MATCH(1, (Ind!$A$2:$A$6441=D3472)*(Ind!$D$2:$D$6441=F3472),0)),)</f>
        <v>0</v>
      </c>
      <c r="O3472" cm="1">
        <f t="array" ref="O3472">_xlfn.IFNA(INDEX(Ind!$L$2:$L$6441, MATCH(1, (Ind!$A$2:$A$6441=D3472)*(Ind!$D$2:$D$6441=F3472),0)),)</f>
        <v>0</v>
      </c>
    </row>
    <row r="3473" spans="1:15" x14ac:dyDescent="0.2">
      <c r="A3473" s="1" t="s">
        <v>160</v>
      </c>
      <c r="B3473" s="5" t="str">
        <f t="shared" si="270"/>
        <v>2024</v>
      </c>
      <c r="C3473" s="5">
        <f t="shared" si="271"/>
        <v>9</v>
      </c>
      <c r="D3473" s="11">
        <f t="shared" si="272"/>
        <v>45536</v>
      </c>
      <c r="E3473" s="2" t="s">
        <v>29</v>
      </c>
      <c r="F3473" s="5" t="str">
        <f t="shared" si="273"/>
        <v>CASANARE</v>
      </c>
      <c r="G3473" s="2">
        <v>0</v>
      </c>
      <c r="H3473" s="3">
        <v>75109362</v>
      </c>
      <c r="I3473" s="9">
        <f t="shared" si="274"/>
        <v>751.09361999999999</v>
      </c>
      <c r="J3473">
        <v>0</v>
      </c>
      <c r="K3473" cm="1">
        <f t="array" ref="K3473">INDEX(T!$H$2:$H$3661, MATCH(1, (T!$D$2:$D$3661=D3473)*(T!$E$2:$E$3661=G!E3473),0))</f>
        <v>108.66930000000001</v>
      </c>
      <c r="L3473" cm="1">
        <f t="array" ref="L3473">INDEX('C'!$I$2:$I$3661, MATCH(1, ('C'!$D$2:$D$3661=D3473)*('C'!$E$2:$E$3661=G!E3473),0))</f>
        <v>632904.29539999994</v>
      </c>
      <c r="M3473" cm="1">
        <f t="array" ref="M3473">_xlfn.IFNA(INDEX(P!C$2:C$2862, MATCH(1, (P!$A$2:$A$2862=D3473)*(P!$B$2:$B$2862=F3473),0)),)</f>
        <v>507.65838709677422</v>
      </c>
      <c r="N3473" cm="1">
        <f t="array" ref="N3473">_xlfn.IFNA(INDEX(Ind!$H$2:$H$6441, MATCH(1, (Ind!$A$2:$A$6441=D3473)*(Ind!$D$2:$D$6441=F3473),0)),)</f>
        <v>0</v>
      </c>
      <c r="O3473" cm="1">
        <f t="array" ref="O3473">_xlfn.IFNA(INDEX(Ind!$L$2:$L$6441, MATCH(1, (Ind!$A$2:$A$6441=D3473)*(Ind!$D$2:$D$6441=F3473),0)),)</f>
        <v>0</v>
      </c>
    </row>
    <row r="3474" spans="1:15" x14ac:dyDescent="0.2">
      <c r="A3474" s="4" t="s">
        <v>160</v>
      </c>
      <c r="B3474" s="5" t="str">
        <f t="shared" si="270"/>
        <v>2024</v>
      </c>
      <c r="C3474" s="5">
        <f t="shared" si="271"/>
        <v>9</v>
      </c>
      <c r="D3474" s="11">
        <f t="shared" si="272"/>
        <v>45536</v>
      </c>
      <c r="E3474" s="5" t="s">
        <v>30</v>
      </c>
      <c r="F3474" s="5" t="str">
        <f t="shared" si="273"/>
        <v>PUTUMAYO</v>
      </c>
      <c r="G3474" s="5">
        <v>0</v>
      </c>
      <c r="H3474" s="6">
        <v>90955000</v>
      </c>
      <c r="I3474" s="9">
        <f t="shared" si="274"/>
        <v>909.55</v>
      </c>
      <c r="J3474">
        <v>0</v>
      </c>
      <c r="K3474" cm="1">
        <f t="array" ref="K3474">INDEX(T!$H$2:$H$3661, MATCH(1, (T!$D$2:$D$3661=D3474)*(T!$E$2:$E$3661=G!E3474),0))</f>
        <v>4167.1433299999999</v>
      </c>
      <c r="L3474" cm="1">
        <f t="array" ref="L3474">INDEX('C'!$I$2:$I$3661, MATCH(1, ('C'!$D$2:$D$3661=D3474)*('C'!$E$2:$E$3661=G!E3474),0))</f>
        <v>59089.56667</v>
      </c>
      <c r="M3474" cm="1">
        <f t="array" ref="M3474">_xlfn.IFNA(INDEX(P!C$2:C$2862, MATCH(1, (P!$A$2:$A$2862=D3474)*(P!$B$2:$B$2862=F3474),0)),)</f>
        <v>1.8896774193548387</v>
      </c>
      <c r="N3474" cm="1">
        <f t="array" ref="N3474">_xlfn.IFNA(INDEX(Ind!$H$2:$H$6441, MATCH(1, (Ind!$A$2:$A$6441=D3474)*(Ind!$D$2:$D$6441=F3474),0)),)</f>
        <v>0</v>
      </c>
      <c r="O3474" cm="1">
        <f t="array" ref="O3474">_xlfn.IFNA(INDEX(Ind!$L$2:$L$6441, MATCH(1, (Ind!$A$2:$A$6441=D3474)*(Ind!$D$2:$D$6441=F3474),0)),)</f>
        <v>0</v>
      </c>
    </row>
    <row r="3475" spans="1:15" x14ac:dyDescent="0.2">
      <c r="A3475" s="1" t="s">
        <v>160</v>
      </c>
      <c r="B3475" s="5" t="str">
        <f t="shared" si="270"/>
        <v>2024</v>
      </c>
      <c r="C3475" s="5">
        <f t="shared" si="271"/>
        <v>9</v>
      </c>
      <c r="D3475" s="11">
        <f t="shared" si="272"/>
        <v>45536</v>
      </c>
      <c r="E3475" s="2" t="s">
        <v>31</v>
      </c>
      <c r="F3475" s="5" t="str">
        <f t="shared" si="273"/>
        <v>GUAVIARE</v>
      </c>
      <c r="G3475" s="2">
        <v>0</v>
      </c>
      <c r="H3475" s="7">
        <v>118644000</v>
      </c>
      <c r="I3475" s="9">
        <f t="shared" si="274"/>
        <v>1186.44</v>
      </c>
      <c r="J3475">
        <v>0</v>
      </c>
      <c r="K3475" cm="1">
        <f t="array" ref="K3475">INDEX(T!$H$2:$H$3661, MATCH(1, (T!$D$2:$D$3661=D3475)*(T!$E$2:$E$3661=G!E3475),0))</f>
        <v>2291.12</v>
      </c>
      <c r="L3475" cm="1">
        <f t="array" ref="L3475">INDEX('C'!$I$2:$I$3661, MATCH(1, ('C'!$D$2:$D$3661=D3475)*('C'!$E$2:$E$3661=G!E3475),0))</f>
        <v>64281.81</v>
      </c>
      <c r="M3475" cm="1">
        <f t="array" ref="M3475">_xlfn.IFNA(INDEX(P!C$2:C$2862, MATCH(1, (P!$A$2:$A$2862=D3475)*(P!$B$2:$B$2862=F3475),0)),)</f>
        <v>0</v>
      </c>
      <c r="N3475" cm="1">
        <f t="array" ref="N3475">_xlfn.IFNA(INDEX(Ind!$H$2:$H$6441, MATCH(1, (Ind!$A$2:$A$6441=D3475)*(Ind!$D$2:$D$6441=F3475),0)),)</f>
        <v>0</v>
      </c>
      <c r="O3475" cm="1">
        <f t="array" ref="O3475">_xlfn.IFNA(INDEX(Ind!$L$2:$L$6441, MATCH(1, (Ind!$A$2:$A$6441=D3475)*(Ind!$D$2:$D$6441=F3475),0)),)</f>
        <v>0</v>
      </c>
    </row>
    <row r="3476" spans="1:15" x14ac:dyDescent="0.2">
      <c r="A3476" s="4" t="s">
        <v>161</v>
      </c>
      <c r="B3476" s="5" t="str">
        <f t="shared" si="270"/>
        <v>2024</v>
      </c>
      <c r="C3476" s="5">
        <f t="shared" si="271"/>
        <v>10</v>
      </c>
      <c r="D3476" s="11">
        <f t="shared" si="272"/>
        <v>45566</v>
      </c>
      <c r="E3476" s="5" t="s">
        <v>5</v>
      </c>
      <c r="F3476" s="5" t="str">
        <f t="shared" si="273"/>
        <v>ANTIOQUIA</v>
      </c>
      <c r="G3476" s="5">
        <v>96734852</v>
      </c>
      <c r="H3476" s="6">
        <v>86707968</v>
      </c>
      <c r="I3476" s="9">
        <f t="shared" si="274"/>
        <v>917.21410000000003</v>
      </c>
      <c r="J3476">
        <v>0</v>
      </c>
      <c r="K3476" cm="1">
        <f t="array" ref="K3476">INDEX(T!$H$2:$H$3661, MATCH(1, (T!$D$2:$D$3661=D3476)*(T!$E$2:$E$3661=G!E3476),0))</f>
        <v>608.32335999999998</v>
      </c>
      <c r="L3476" cm="1">
        <f t="array" ref="L3476">INDEX('C'!$I$2:$I$3661, MATCH(1, ('C'!$D$2:$D$3661=D3476)*('C'!$E$2:$E$3661=G!E3476),0))</f>
        <v>14735593.708995</v>
      </c>
      <c r="M3476" cm="1">
        <f t="array" ref="M3476">_xlfn.IFNA(INDEX(P!C$2:C$2862, MATCH(1, (P!$A$2:$A$2862=D3476)*(P!$B$2:$B$2862=F3476),0)),)</f>
        <v>0</v>
      </c>
      <c r="N3476" cm="1">
        <f t="array" ref="N3476">_xlfn.IFNA(INDEX(Ind!$H$2:$H$6441, MATCH(1, (Ind!$A$2:$A$6441=D3476)*(Ind!$D$2:$D$6441=F3476),0)),)</f>
        <v>166.77647084521701</v>
      </c>
      <c r="O3476" cm="1">
        <f t="array" ref="O3476">_xlfn.IFNA(INDEX(Ind!$L$2:$L$6441, MATCH(1, (Ind!$A$2:$A$6441=D3476)*(Ind!$D$2:$D$6441=F3476),0)),)</f>
        <v>94.671771222622297</v>
      </c>
    </row>
    <row r="3477" spans="1:15" x14ac:dyDescent="0.2">
      <c r="A3477" s="1" t="s">
        <v>161</v>
      </c>
      <c r="B3477" s="5" t="str">
        <f t="shared" si="270"/>
        <v>2024</v>
      </c>
      <c r="C3477" s="5">
        <f t="shared" si="271"/>
        <v>10</v>
      </c>
      <c r="D3477" s="11">
        <f t="shared" si="272"/>
        <v>45566</v>
      </c>
      <c r="E3477" s="2" t="s">
        <v>6</v>
      </c>
      <c r="F3477" s="5" t="str">
        <f t="shared" si="273"/>
        <v>ATLANTICO</v>
      </c>
      <c r="G3477" s="13">
        <v>157790435</v>
      </c>
      <c r="H3477" s="3">
        <v>0</v>
      </c>
      <c r="I3477" s="9">
        <f t="shared" si="274"/>
        <v>1577.90435</v>
      </c>
      <c r="J3477">
        <v>0</v>
      </c>
      <c r="K3477" cm="1">
        <f t="array" ref="K3477">INDEX(T!$H$2:$H$3661, MATCH(1, (T!$D$2:$D$3661=D3477)*(T!$E$2:$E$3661=G!E3477),0))</f>
        <v>436.57970999999998</v>
      </c>
      <c r="L3477" cm="1">
        <f t="array" ref="L3477">INDEX('C'!$I$2:$I$3661, MATCH(1, ('C'!$D$2:$D$3661=D3477)*('C'!$E$2:$E$3661=G!E3477),0))</f>
        <v>18472004.812029999</v>
      </c>
      <c r="M3477" cm="1">
        <f t="array" ref="M3477">_xlfn.IFNA(INDEX(P!C$2:C$2862, MATCH(1, (P!$A$2:$A$2862=D3477)*(P!$B$2:$B$2862=F3477),0)),)</f>
        <v>22.711935483870967</v>
      </c>
      <c r="N3477" cm="1">
        <f t="array" ref="N3477">_xlfn.IFNA(INDEX(Ind!$H$2:$H$6441, MATCH(1, (Ind!$A$2:$A$6441=D3477)*(Ind!$D$2:$D$6441=F3477),0)),)</f>
        <v>177.82114417027901</v>
      </c>
      <c r="O3477" cm="1">
        <f t="array" ref="O3477">_xlfn.IFNA(INDEX(Ind!$L$2:$L$6441, MATCH(1, (Ind!$A$2:$A$6441=D3477)*(Ind!$D$2:$D$6441=F3477),0)),)</f>
        <v>112.287581987349</v>
      </c>
    </row>
    <row r="3478" spans="1:15" x14ac:dyDescent="0.2">
      <c r="A3478" s="4" t="s">
        <v>161</v>
      </c>
      <c r="B3478" s="5" t="str">
        <f t="shared" si="270"/>
        <v>2024</v>
      </c>
      <c r="C3478" s="5">
        <f t="shared" si="271"/>
        <v>10</v>
      </c>
      <c r="D3478" s="11">
        <f t="shared" si="272"/>
        <v>45566</v>
      </c>
      <c r="E3478" s="5" t="s">
        <v>7</v>
      </c>
      <c r="F3478" s="5" t="str">
        <f t="shared" si="273"/>
        <v>BOGOTA, D.C.</v>
      </c>
      <c r="G3478" s="5">
        <v>0</v>
      </c>
      <c r="H3478" s="8">
        <v>115191000</v>
      </c>
      <c r="I3478" s="9">
        <f t="shared" si="274"/>
        <v>1151.9100000000001</v>
      </c>
      <c r="J3478">
        <v>0</v>
      </c>
      <c r="K3478" cm="1">
        <f t="array" ref="K3478">INDEX(T!$H$2:$H$3661, MATCH(1, (T!$D$2:$D$3661=D3478)*(T!$E$2:$E$3661=G!E3478),0))</f>
        <v>548.47</v>
      </c>
      <c r="L3478" cm="1">
        <f t="array" ref="L3478">INDEX('C'!$I$2:$I$3661, MATCH(1, ('C'!$D$2:$D$3661=D3478)*('C'!$E$2:$E$3661=G!E3478),0))</f>
        <v>55795451</v>
      </c>
      <c r="M3478" cm="1">
        <f t="array" ref="M3478">_xlfn.IFNA(INDEX(P!C$2:C$2862, MATCH(1, (P!$A$2:$A$2862=D3478)*(P!$B$2:$B$2862=F3478),0)),)</f>
        <v>0</v>
      </c>
      <c r="N3478" cm="1">
        <f t="array" ref="N3478">_xlfn.IFNA(INDEX(Ind!$H$2:$H$6441, MATCH(1, (Ind!$A$2:$A$6441=D3478)*(Ind!$D$2:$D$6441=F3478),0)),)</f>
        <v>161.18250112785299</v>
      </c>
      <c r="O3478" cm="1">
        <f t="array" ref="O3478">_xlfn.IFNA(INDEX(Ind!$L$2:$L$6441, MATCH(1, (Ind!$A$2:$A$6441=D3478)*(Ind!$D$2:$D$6441=F3478),0)),)</f>
        <v>94.669167183214299</v>
      </c>
    </row>
    <row r="3479" spans="1:15" x14ac:dyDescent="0.2">
      <c r="A3479" s="1" t="s">
        <v>161</v>
      </c>
      <c r="B3479" s="5" t="str">
        <f t="shared" si="270"/>
        <v>2024</v>
      </c>
      <c r="C3479" s="5">
        <f t="shared" si="271"/>
        <v>10</v>
      </c>
      <c r="D3479" s="11">
        <f t="shared" si="272"/>
        <v>45566</v>
      </c>
      <c r="E3479" s="2" t="s">
        <v>8</v>
      </c>
      <c r="F3479" s="5" t="str">
        <f t="shared" si="273"/>
        <v>BOLIVAR</v>
      </c>
      <c r="G3479" s="13">
        <v>157800924</v>
      </c>
      <c r="H3479" s="7">
        <v>103950333</v>
      </c>
      <c r="I3479" s="9">
        <f t="shared" si="274"/>
        <v>1308.7562849999999</v>
      </c>
      <c r="J3479">
        <v>0</v>
      </c>
      <c r="K3479" cm="1">
        <f t="array" ref="K3479">INDEX(T!$H$2:$H$3661, MATCH(1, (T!$D$2:$D$3661=D3479)*(T!$E$2:$E$3661=G!E3479),0))</f>
        <v>436.27462000000003</v>
      </c>
      <c r="L3479" cm="1">
        <f t="array" ref="L3479">INDEX('C'!$I$2:$I$3661, MATCH(1, ('C'!$D$2:$D$3661=D3479)*('C'!$E$2:$E$3661=G!E3479),0))</f>
        <v>11326277.067665</v>
      </c>
      <c r="M3479" cm="1">
        <f t="array" ref="M3479">_xlfn.IFNA(INDEX(P!C$2:C$2862, MATCH(1, (P!$A$2:$A$2862=D3479)*(P!$B$2:$B$2862=F3479),0)),)</f>
        <v>0.94709677419354832</v>
      </c>
      <c r="N3479" cm="1">
        <f t="array" ref="N3479">_xlfn.IFNA(INDEX(Ind!$H$2:$H$6441, MATCH(1, (Ind!$A$2:$A$6441=D3479)*(Ind!$D$2:$D$6441=F3479),0)),)</f>
        <v>174.83654589766499</v>
      </c>
      <c r="O3479" cm="1">
        <f t="array" ref="O3479">_xlfn.IFNA(INDEX(Ind!$L$2:$L$6441, MATCH(1, (Ind!$A$2:$A$6441=D3479)*(Ind!$D$2:$D$6441=F3479),0)),)</f>
        <v>105.105750897885</v>
      </c>
    </row>
    <row r="3480" spans="1:15" x14ac:dyDescent="0.2">
      <c r="A3480" s="4" t="s">
        <v>161</v>
      </c>
      <c r="B3480" s="5" t="str">
        <f t="shared" si="270"/>
        <v>2024</v>
      </c>
      <c r="C3480" s="5">
        <f t="shared" si="271"/>
        <v>10</v>
      </c>
      <c r="D3480" s="11">
        <f t="shared" si="272"/>
        <v>45566</v>
      </c>
      <c r="E3480" s="5" t="s">
        <v>9</v>
      </c>
      <c r="F3480" s="5" t="str">
        <f t="shared" si="273"/>
        <v>BOYACA</v>
      </c>
      <c r="G3480" s="5">
        <v>68285541</v>
      </c>
      <c r="H3480" s="8">
        <v>156433250</v>
      </c>
      <c r="I3480" s="9">
        <f t="shared" si="274"/>
        <v>1123.5939550000001</v>
      </c>
      <c r="J3480">
        <v>0</v>
      </c>
      <c r="K3480" cm="1">
        <f t="array" ref="K3480">INDEX(T!$H$2:$H$3661, MATCH(1, (T!$D$2:$D$3661=D3480)*(T!$E$2:$E$3661=G!E3480),0))</f>
        <v>435.06990500000001</v>
      </c>
      <c r="L3480" cm="1">
        <f t="array" ref="L3480">INDEX('C'!$I$2:$I$3661, MATCH(1, ('C'!$D$2:$D$3661=D3480)*('C'!$E$2:$E$3661=G!E3480),0))</f>
        <v>4571998.9449199997</v>
      </c>
      <c r="M3480" cm="1">
        <f t="array" ref="M3480">_xlfn.IFNA(INDEX(P!C$2:C$2862, MATCH(1, (P!$A$2:$A$2862=D3480)*(P!$B$2:$B$2862=F3480),0)),)</f>
        <v>32.715161290322577</v>
      </c>
      <c r="N3480" cm="1">
        <f t="array" ref="N3480">_xlfn.IFNA(INDEX(Ind!$H$2:$H$6441, MATCH(1, (Ind!$A$2:$A$6441=D3480)*(Ind!$D$2:$D$6441=F3480),0)),)</f>
        <v>167.28917521232901</v>
      </c>
      <c r="O3480" cm="1">
        <f t="array" ref="O3480">_xlfn.IFNA(INDEX(Ind!$L$2:$L$6441, MATCH(1, (Ind!$A$2:$A$6441=D3480)*(Ind!$D$2:$D$6441=F3480),0)),)</f>
        <v>105.05201020145</v>
      </c>
    </row>
    <row r="3481" spans="1:15" x14ac:dyDescent="0.2">
      <c r="A3481" s="1" t="s">
        <v>161</v>
      </c>
      <c r="B3481" s="5" t="str">
        <f t="shared" si="270"/>
        <v>2024</v>
      </c>
      <c r="C3481" s="5">
        <f t="shared" si="271"/>
        <v>10</v>
      </c>
      <c r="D3481" s="11">
        <f t="shared" si="272"/>
        <v>45566</v>
      </c>
      <c r="E3481" s="2" t="s">
        <v>10</v>
      </c>
      <c r="F3481" s="5" t="str">
        <f t="shared" si="273"/>
        <v>CALDAS</v>
      </c>
      <c r="G3481" s="2">
        <v>0</v>
      </c>
      <c r="H3481" s="7">
        <v>128616046</v>
      </c>
      <c r="I3481" s="9">
        <f t="shared" si="274"/>
        <v>1286.1604600000001</v>
      </c>
      <c r="J3481">
        <v>0</v>
      </c>
      <c r="K3481" cm="1">
        <f t="array" ref="K3481">INDEX(T!$H$2:$H$3661, MATCH(1, (T!$D$2:$D$3661=D3481)*(T!$E$2:$E$3661=G!E3481),0))</f>
        <v>587.75102000000004</v>
      </c>
      <c r="L3481" cm="1">
        <f t="array" ref="L3481">INDEX('C'!$I$2:$I$3661, MATCH(1, ('C'!$D$2:$D$3661=D3481)*('C'!$E$2:$E$3661=G!E3481),0))</f>
        <v>2341961.8595099999</v>
      </c>
      <c r="M3481" cm="1">
        <f t="array" ref="M3481">_xlfn.IFNA(INDEX(P!C$2:C$2862, MATCH(1, (P!$A$2:$A$2862=D3481)*(P!$B$2:$B$2862=F3481),0)),)</f>
        <v>0</v>
      </c>
      <c r="N3481" cm="1">
        <f t="array" ref="N3481">_xlfn.IFNA(INDEX(Ind!$H$2:$H$6441, MATCH(1, (Ind!$A$2:$A$6441=D3481)*(Ind!$D$2:$D$6441=F3481),0)),)</f>
        <v>202.03068327335299</v>
      </c>
      <c r="O3481" cm="1">
        <f t="array" ref="O3481">_xlfn.IFNA(INDEX(Ind!$L$2:$L$6441, MATCH(1, (Ind!$A$2:$A$6441=D3481)*(Ind!$D$2:$D$6441=F3481),0)),)</f>
        <v>99.341065307354896</v>
      </c>
    </row>
    <row r="3482" spans="1:15" x14ac:dyDescent="0.2">
      <c r="A3482" s="4" t="s">
        <v>161</v>
      </c>
      <c r="B3482" s="5" t="str">
        <f t="shared" si="270"/>
        <v>2024</v>
      </c>
      <c r="C3482" s="5">
        <f t="shared" si="271"/>
        <v>10</v>
      </c>
      <c r="D3482" s="11">
        <f t="shared" si="272"/>
        <v>45566</v>
      </c>
      <c r="E3482" s="5" t="s">
        <v>12</v>
      </c>
      <c r="F3482" s="5" t="str">
        <f t="shared" si="273"/>
        <v>CAUCA</v>
      </c>
      <c r="G3482" s="12">
        <v>102033000</v>
      </c>
      <c r="H3482" s="6">
        <v>0</v>
      </c>
      <c r="I3482" s="9">
        <f t="shared" si="274"/>
        <v>1020.33</v>
      </c>
      <c r="J3482">
        <v>0</v>
      </c>
      <c r="K3482" cm="1">
        <f t="array" ref="K3482">INDEX(T!$H$2:$H$3661, MATCH(1, (T!$D$2:$D$3661=D3482)*(T!$E$2:$E$3661=G!E3482),0))</f>
        <v>1134.72</v>
      </c>
      <c r="L3482" cm="1">
        <f t="array" ref="L3482">INDEX('C'!$I$2:$I$3661, MATCH(1, ('C'!$D$2:$D$3661=D3482)*('C'!$E$2:$E$3661=G!E3482),0))</f>
        <v>34465456.82</v>
      </c>
      <c r="M3482" cm="1">
        <f t="array" ref="M3482">_xlfn.IFNA(INDEX(P!C$2:C$2862, MATCH(1, (P!$A$2:$A$2862=D3482)*(P!$B$2:$B$2862=F3482),0)),)</f>
        <v>0</v>
      </c>
      <c r="N3482" cm="1">
        <f t="array" ref="N3482">_xlfn.IFNA(INDEX(Ind!$H$2:$H$6441, MATCH(1, (Ind!$A$2:$A$6441=D3482)*(Ind!$D$2:$D$6441=F3482),0)),)</f>
        <v>167.20422367916001</v>
      </c>
      <c r="O3482" cm="1">
        <f t="array" ref="O3482">_xlfn.IFNA(INDEX(Ind!$L$2:$L$6441, MATCH(1, (Ind!$A$2:$A$6441=D3482)*(Ind!$D$2:$D$6441=F3482),0)),)</f>
        <v>106.746356639921</v>
      </c>
    </row>
    <row r="3483" spans="1:15" x14ac:dyDescent="0.2">
      <c r="A3483" s="1" t="s">
        <v>161</v>
      </c>
      <c r="B3483" s="5" t="str">
        <f t="shared" si="270"/>
        <v>2024</v>
      </c>
      <c r="C3483" s="5">
        <f t="shared" si="271"/>
        <v>10</v>
      </c>
      <c r="D3483" s="11">
        <f t="shared" si="272"/>
        <v>45566</v>
      </c>
      <c r="E3483" s="2" t="s">
        <v>13</v>
      </c>
      <c r="F3483" s="5" t="str">
        <f t="shared" si="273"/>
        <v>CESAR</v>
      </c>
      <c r="G3483" s="13">
        <v>153882235</v>
      </c>
      <c r="H3483" s="7">
        <v>287451500</v>
      </c>
      <c r="I3483" s="9">
        <f t="shared" si="274"/>
        <v>2206.6686749999999</v>
      </c>
      <c r="J3483">
        <v>0</v>
      </c>
      <c r="K3483" cm="1">
        <f t="array" ref="K3483">INDEX(T!$H$2:$H$3661, MATCH(1, (T!$D$2:$D$3661=D3483)*(T!$E$2:$E$3661=G!E3483),0))</f>
        <v>1164.1943100000001</v>
      </c>
      <c r="L3483" cm="1">
        <f t="array" ref="L3483">INDEX('C'!$I$2:$I$3661, MATCH(1, ('C'!$D$2:$D$3661=D3483)*('C'!$E$2:$E$3661=G!E3483),0))</f>
        <v>8273436.9490599995</v>
      </c>
      <c r="M3483" cm="1">
        <f t="array" ref="M3483">_xlfn.IFNA(INDEX(P!C$2:C$2862, MATCH(1, (P!$A$2:$A$2862=D3483)*(P!$B$2:$B$2862=F3483),0)),)</f>
        <v>7.0067741935483872</v>
      </c>
      <c r="N3483" cm="1">
        <f t="array" ref="N3483">_xlfn.IFNA(INDEX(Ind!$H$2:$H$6441, MATCH(1, (Ind!$A$2:$A$6441=D3483)*(Ind!$D$2:$D$6441=F3483),0)),)</f>
        <v>0</v>
      </c>
      <c r="O3483" cm="1">
        <f t="array" ref="O3483">_xlfn.IFNA(INDEX(Ind!$L$2:$L$6441, MATCH(1, (Ind!$A$2:$A$6441=D3483)*(Ind!$D$2:$D$6441=F3483),0)),)</f>
        <v>0</v>
      </c>
    </row>
    <row r="3484" spans="1:15" x14ac:dyDescent="0.2">
      <c r="A3484" s="4" t="s">
        <v>161</v>
      </c>
      <c r="B3484" s="5" t="str">
        <f t="shared" si="270"/>
        <v>2024</v>
      </c>
      <c r="C3484" s="5">
        <f t="shared" si="271"/>
        <v>10</v>
      </c>
      <c r="D3484" s="11">
        <f t="shared" si="272"/>
        <v>45566</v>
      </c>
      <c r="E3484" s="5" t="s">
        <v>15</v>
      </c>
      <c r="F3484" s="5" t="str">
        <f t="shared" si="273"/>
        <v>CUNDINAMARCA</v>
      </c>
      <c r="G3484" s="5">
        <v>71783256</v>
      </c>
      <c r="H3484" s="8">
        <v>124131119</v>
      </c>
      <c r="I3484" s="9">
        <f t="shared" si="274"/>
        <v>979.57187499999998</v>
      </c>
      <c r="J3484">
        <v>0</v>
      </c>
      <c r="K3484" cm="1">
        <f t="array" ref="K3484">INDEX(T!$H$2:$H$3661, MATCH(1, (T!$D$2:$D$3661=D3484)*(T!$E$2:$E$3661=G!E3484),0))</f>
        <v>310.392855</v>
      </c>
      <c r="L3484" cm="1">
        <f t="array" ref="L3484">INDEX('C'!$I$2:$I$3661, MATCH(1, ('C'!$D$2:$D$3661=D3484)*('C'!$E$2:$E$3661=G!E3484),0))</f>
        <v>10759703.005925</v>
      </c>
      <c r="M3484" cm="1">
        <f t="array" ref="M3484">_xlfn.IFNA(INDEX(P!C$2:C$2862, MATCH(1, (P!$A$2:$A$2862=D3484)*(P!$B$2:$B$2862=F3484),0)),)</f>
        <v>0</v>
      </c>
      <c r="N3484" cm="1">
        <f t="array" ref="N3484">_xlfn.IFNA(INDEX(Ind!$H$2:$H$6441, MATCH(1, (Ind!$A$2:$A$6441=D3484)*(Ind!$D$2:$D$6441=F3484),0)),)</f>
        <v>170.28557569232001</v>
      </c>
      <c r="O3484" cm="1">
        <f t="array" ref="O3484">_xlfn.IFNA(INDEX(Ind!$L$2:$L$6441, MATCH(1, (Ind!$A$2:$A$6441=D3484)*(Ind!$D$2:$D$6441=F3484),0)),)</f>
        <v>103.54834223552299</v>
      </c>
    </row>
    <row r="3485" spans="1:15" x14ac:dyDescent="0.2">
      <c r="A3485" s="1" t="s">
        <v>161</v>
      </c>
      <c r="B3485" s="5" t="str">
        <f t="shared" si="270"/>
        <v>2024</v>
      </c>
      <c r="C3485" s="5">
        <f t="shared" si="271"/>
        <v>10</v>
      </c>
      <c r="D3485" s="11">
        <f t="shared" si="272"/>
        <v>45566</v>
      </c>
      <c r="E3485" s="2" t="s">
        <v>17</v>
      </c>
      <c r="F3485" s="5" t="str">
        <f t="shared" si="273"/>
        <v>HUILA</v>
      </c>
      <c r="G3485" s="2">
        <v>0</v>
      </c>
      <c r="H3485" s="7">
        <v>108033000</v>
      </c>
      <c r="I3485" s="9">
        <f t="shared" si="274"/>
        <v>1080.33</v>
      </c>
      <c r="J3485">
        <v>0</v>
      </c>
      <c r="K3485" cm="1">
        <f t="array" ref="K3485">INDEX(T!$H$2:$H$3661, MATCH(1, (T!$D$2:$D$3661=D3485)*(T!$E$2:$E$3661=G!E3485),0))</f>
        <v>854.13</v>
      </c>
      <c r="L3485" cm="1">
        <f t="array" ref="L3485">INDEX('C'!$I$2:$I$3661, MATCH(1, ('C'!$D$2:$D$3661=D3485)*('C'!$E$2:$E$3661=G!E3485),0))</f>
        <v>28250.02</v>
      </c>
      <c r="M3485" cm="1">
        <f t="array" ref="M3485">_xlfn.IFNA(INDEX(P!C$2:C$2862, MATCH(1, (P!$A$2:$A$2862=D3485)*(P!$B$2:$B$2862=F3485),0)),)</f>
        <v>3.4406451612903233</v>
      </c>
      <c r="N3485" cm="1">
        <f t="array" ref="N3485">_xlfn.IFNA(INDEX(Ind!$H$2:$H$6441, MATCH(1, (Ind!$A$2:$A$6441=D3485)*(Ind!$D$2:$D$6441=F3485),0)),)</f>
        <v>0</v>
      </c>
      <c r="O3485" cm="1">
        <f t="array" ref="O3485">_xlfn.IFNA(INDEX(Ind!$L$2:$L$6441, MATCH(1, (Ind!$A$2:$A$6441=D3485)*(Ind!$D$2:$D$6441=F3485),0)),)</f>
        <v>0</v>
      </c>
    </row>
    <row r="3486" spans="1:15" x14ac:dyDescent="0.2">
      <c r="A3486" s="4" t="s">
        <v>161</v>
      </c>
      <c r="B3486" s="5" t="str">
        <f t="shared" si="270"/>
        <v>2024</v>
      </c>
      <c r="C3486" s="5">
        <f t="shared" si="271"/>
        <v>10</v>
      </c>
      <c r="D3486" s="11">
        <f t="shared" si="272"/>
        <v>45566</v>
      </c>
      <c r="E3486" s="5" t="s">
        <v>18</v>
      </c>
      <c r="F3486" s="5" t="str">
        <f t="shared" si="273"/>
        <v>LA GUAJIRA</v>
      </c>
      <c r="G3486" s="12">
        <v>133551000</v>
      </c>
      <c r="H3486" s="6">
        <v>0</v>
      </c>
      <c r="I3486" s="9">
        <f t="shared" si="274"/>
        <v>1335.51</v>
      </c>
      <c r="J3486">
        <v>0</v>
      </c>
      <c r="K3486" cm="1">
        <f t="array" ref="K3486">INDEX(T!$H$2:$H$3661, MATCH(1, (T!$D$2:$D$3661=D3486)*(T!$E$2:$E$3661=G!E3486),0))</f>
        <v>472.28</v>
      </c>
      <c r="L3486" cm="1">
        <f t="array" ref="L3486">INDEX('C'!$I$2:$I$3661, MATCH(1, ('C'!$D$2:$D$3661=D3486)*('C'!$E$2:$E$3661=G!E3486),0))</f>
        <v>2000236</v>
      </c>
      <c r="M3486" cm="1">
        <f t="array" ref="M3486">_xlfn.IFNA(INDEX(P!C$2:C$2862, MATCH(1, (P!$A$2:$A$2862=D3486)*(P!$B$2:$B$2862=F3486),0)),)</f>
        <v>0</v>
      </c>
      <c r="N3486" cm="1">
        <f t="array" ref="N3486">_xlfn.IFNA(INDEX(Ind!$H$2:$H$6441, MATCH(1, (Ind!$A$2:$A$6441=D3486)*(Ind!$D$2:$D$6441=F3486),0)),)</f>
        <v>0</v>
      </c>
      <c r="O3486" cm="1">
        <f t="array" ref="O3486">_xlfn.IFNA(INDEX(Ind!$L$2:$L$6441, MATCH(1, (Ind!$A$2:$A$6441=D3486)*(Ind!$D$2:$D$6441=F3486),0)),)</f>
        <v>0</v>
      </c>
    </row>
    <row r="3487" spans="1:15" x14ac:dyDescent="0.2">
      <c r="A3487" s="1" t="s">
        <v>161</v>
      </c>
      <c r="B3487" s="5" t="str">
        <f t="shared" si="270"/>
        <v>2024</v>
      </c>
      <c r="C3487" s="5">
        <f t="shared" si="271"/>
        <v>10</v>
      </c>
      <c r="D3487" s="11">
        <f t="shared" si="272"/>
        <v>45566</v>
      </c>
      <c r="E3487" s="2" t="s">
        <v>19</v>
      </c>
      <c r="F3487" s="5" t="str">
        <f t="shared" si="273"/>
        <v>MAGDALENA</v>
      </c>
      <c r="G3487" s="13">
        <v>155198652</v>
      </c>
      <c r="H3487" s="3">
        <v>0</v>
      </c>
      <c r="I3487" s="9">
        <f t="shared" si="274"/>
        <v>1551.9865199999999</v>
      </c>
      <c r="J3487">
        <v>0</v>
      </c>
      <c r="K3487" cm="1">
        <f t="array" ref="K3487">INDEX(T!$H$2:$H$3661, MATCH(1, (T!$D$2:$D$3661=D3487)*(T!$E$2:$E$3661=G!E3487),0))</f>
        <v>396.43126999999998</v>
      </c>
      <c r="L3487" cm="1">
        <f t="array" ref="L3487">INDEX('C'!$I$2:$I$3661, MATCH(1, ('C'!$D$2:$D$3661=D3487)*('C'!$E$2:$E$3661=G!E3487),0))</f>
        <v>16800900.542130001</v>
      </c>
      <c r="M3487" cm="1">
        <f t="array" ref="M3487">_xlfn.IFNA(INDEX(P!C$2:C$2862, MATCH(1, (P!$A$2:$A$2862=D3487)*(P!$B$2:$B$2862=F3487),0)),)</f>
        <v>3.4000000000000004</v>
      </c>
      <c r="N3487" cm="1">
        <f t="array" ref="N3487">_xlfn.IFNA(INDEX(Ind!$H$2:$H$6441, MATCH(1, (Ind!$A$2:$A$6441=D3487)*(Ind!$D$2:$D$6441=F3487),0)),)</f>
        <v>0</v>
      </c>
      <c r="O3487" cm="1">
        <f t="array" ref="O3487">_xlfn.IFNA(INDEX(Ind!$L$2:$L$6441, MATCH(1, (Ind!$A$2:$A$6441=D3487)*(Ind!$D$2:$D$6441=F3487),0)),)</f>
        <v>0</v>
      </c>
    </row>
    <row r="3488" spans="1:15" x14ac:dyDescent="0.2">
      <c r="A3488" s="4" t="s">
        <v>161</v>
      </c>
      <c r="B3488" s="5" t="str">
        <f t="shared" si="270"/>
        <v>2024</v>
      </c>
      <c r="C3488" s="5">
        <f t="shared" si="271"/>
        <v>10</v>
      </c>
      <c r="D3488" s="11">
        <f t="shared" si="272"/>
        <v>45566</v>
      </c>
      <c r="E3488" s="5" t="s">
        <v>20</v>
      </c>
      <c r="F3488" s="5" t="str">
        <f t="shared" si="273"/>
        <v>META</v>
      </c>
      <c r="G3488" s="5">
        <v>0</v>
      </c>
      <c r="H3488" s="8">
        <v>122923000</v>
      </c>
      <c r="I3488" s="9">
        <f t="shared" si="274"/>
        <v>1229.23</v>
      </c>
      <c r="J3488">
        <v>0</v>
      </c>
      <c r="K3488" cm="1">
        <f t="array" ref="K3488">INDEX(T!$H$2:$H$3661, MATCH(1, (T!$D$2:$D$3661=D3488)*(T!$E$2:$E$3661=G!E3488),0))</f>
        <v>819.17656999999997</v>
      </c>
      <c r="L3488" cm="1">
        <f t="array" ref="L3488">INDEX('C'!$I$2:$I$3661, MATCH(1, ('C'!$D$2:$D$3661=D3488)*('C'!$E$2:$E$3661=G!E3488),0))</f>
        <v>633003.25850999996</v>
      </c>
      <c r="M3488" cm="1">
        <f t="array" ref="M3488">_xlfn.IFNA(INDEX(P!C$2:C$2862, MATCH(1, (P!$A$2:$A$2862=D3488)*(P!$B$2:$B$2862=F3488),0)),)</f>
        <v>2.0041935483870965</v>
      </c>
      <c r="N3488" cm="1">
        <f t="array" ref="N3488">_xlfn.IFNA(INDEX(Ind!$H$2:$H$6441, MATCH(1, (Ind!$A$2:$A$6441=D3488)*(Ind!$D$2:$D$6441=F3488),0)),)</f>
        <v>0</v>
      </c>
      <c r="O3488" cm="1">
        <f t="array" ref="O3488">_xlfn.IFNA(INDEX(Ind!$L$2:$L$6441, MATCH(1, (Ind!$A$2:$A$6441=D3488)*(Ind!$D$2:$D$6441=F3488),0)),)</f>
        <v>0</v>
      </c>
    </row>
    <row r="3489" spans="1:15" x14ac:dyDescent="0.2">
      <c r="A3489" s="1" t="s">
        <v>161</v>
      </c>
      <c r="B3489" s="5" t="str">
        <f t="shared" si="270"/>
        <v>2024</v>
      </c>
      <c r="C3489" s="5">
        <f t="shared" si="271"/>
        <v>10</v>
      </c>
      <c r="D3489" s="11">
        <f t="shared" si="272"/>
        <v>45566</v>
      </c>
      <c r="E3489" s="2" t="s">
        <v>21</v>
      </c>
      <c r="F3489" s="5" t="str">
        <f t="shared" si="273"/>
        <v>NARINO</v>
      </c>
      <c r="G3489" s="2">
        <v>0</v>
      </c>
      <c r="H3489" s="7">
        <v>405921000</v>
      </c>
      <c r="I3489" s="9">
        <f t="shared" si="274"/>
        <v>4059.21</v>
      </c>
      <c r="J3489">
        <v>0</v>
      </c>
      <c r="K3489" cm="1">
        <f t="array" ref="K3489">INDEX(T!$H$2:$H$3661, MATCH(1, (T!$D$2:$D$3661=D3489)*(T!$E$2:$E$3661=G!E3489),0))</f>
        <v>2391.7600000000002</v>
      </c>
      <c r="L3489" t="e" cm="1">
        <f t="array" ref="L3489">INDEX('C'!$I$2:$I$3661, MATCH(1, ('C'!$D$2:$D$3661=D3489)*('C'!$E$2:$E$3661=G!E3489),0))</f>
        <v>#N/A</v>
      </c>
      <c r="M3489" cm="1">
        <f t="array" ref="M3489">_xlfn.IFNA(INDEX(P!C$2:C$2862, MATCH(1, (P!$A$2:$A$2862=D3489)*(P!$B$2:$B$2862=F3489),0)),)</f>
        <v>0</v>
      </c>
      <c r="N3489" cm="1">
        <f t="array" ref="N3489">_xlfn.IFNA(INDEX(Ind!$H$2:$H$6441, MATCH(1, (Ind!$A$2:$A$6441=D3489)*(Ind!$D$2:$D$6441=F3489),0)),)</f>
        <v>0</v>
      </c>
      <c r="O3489" cm="1">
        <f t="array" ref="O3489">_xlfn.IFNA(INDEX(Ind!$L$2:$L$6441, MATCH(1, (Ind!$A$2:$A$6441=D3489)*(Ind!$D$2:$D$6441=F3489),0)),)</f>
        <v>0</v>
      </c>
    </row>
    <row r="3490" spans="1:15" x14ac:dyDescent="0.2">
      <c r="A3490" s="4" t="s">
        <v>161</v>
      </c>
      <c r="B3490" s="5" t="str">
        <f t="shared" si="270"/>
        <v>2024</v>
      </c>
      <c r="C3490" s="5">
        <f t="shared" si="271"/>
        <v>10</v>
      </c>
      <c r="D3490" s="11">
        <f t="shared" si="272"/>
        <v>45566</v>
      </c>
      <c r="E3490" s="5" t="s">
        <v>22</v>
      </c>
      <c r="F3490" s="5" t="str">
        <f t="shared" si="273"/>
        <v>NORTE DE SANTANDER</v>
      </c>
      <c r="G3490" s="12">
        <v>195565667</v>
      </c>
      <c r="H3490" s="8">
        <v>226657500</v>
      </c>
      <c r="I3490" s="9">
        <f t="shared" si="274"/>
        <v>2111.1158350000001</v>
      </c>
      <c r="J3490">
        <v>0</v>
      </c>
      <c r="K3490" cm="1">
        <f t="array" ref="K3490">INDEX(T!$H$2:$H$3661, MATCH(1, (T!$D$2:$D$3661=D3490)*(T!$E$2:$E$3661=G!E3490),0))</f>
        <v>647.301875</v>
      </c>
      <c r="L3490" cm="1">
        <f t="array" ref="L3490">INDEX('C'!$I$2:$I$3661, MATCH(1, ('C'!$D$2:$D$3661=D3490)*('C'!$E$2:$E$3661=G!E3490),0))</f>
        <v>963157.16312499996</v>
      </c>
      <c r="M3490" cm="1">
        <f t="array" ref="M3490">_xlfn.IFNA(INDEX(P!C$2:C$2862, MATCH(1, (P!$A$2:$A$2862=D3490)*(P!$B$2:$B$2862=F3490),0)),)</f>
        <v>5.186129032258064</v>
      </c>
      <c r="N3490" cm="1">
        <f t="array" ref="N3490">_xlfn.IFNA(INDEX(Ind!$H$2:$H$6441, MATCH(1, (Ind!$A$2:$A$6441=D3490)*(Ind!$D$2:$D$6441=F3490),0)),)</f>
        <v>0</v>
      </c>
      <c r="O3490" cm="1">
        <f t="array" ref="O3490">_xlfn.IFNA(INDEX(Ind!$L$2:$L$6441, MATCH(1, (Ind!$A$2:$A$6441=D3490)*(Ind!$D$2:$D$6441=F3490),0)),)</f>
        <v>0</v>
      </c>
    </row>
    <row r="3491" spans="1:15" x14ac:dyDescent="0.2">
      <c r="A3491" s="1" t="s">
        <v>161</v>
      </c>
      <c r="B3491" s="5" t="str">
        <f t="shared" si="270"/>
        <v>2024</v>
      </c>
      <c r="C3491" s="5">
        <f t="shared" si="271"/>
        <v>10</v>
      </c>
      <c r="D3491" s="11">
        <f t="shared" si="272"/>
        <v>45566</v>
      </c>
      <c r="E3491" s="2" t="s">
        <v>23</v>
      </c>
      <c r="F3491" s="5" t="str">
        <f t="shared" si="273"/>
        <v>QUINDIO</v>
      </c>
      <c r="G3491" s="2">
        <v>0</v>
      </c>
      <c r="H3491" s="7">
        <v>123728134</v>
      </c>
      <c r="I3491" s="9">
        <f t="shared" si="274"/>
        <v>1237.28134</v>
      </c>
      <c r="J3491">
        <v>0</v>
      </c>
      <c r="K3491" cm="1">
        <f t="array" ref="K3491">INDEX(T!$H$2:$H$3661, MATCH(1, (T!$D$2:$D$3661=D3491)*(T!$E$2:$E$3661=G!E3491),0))</f>
        <v>701.00850000000003</v>
      </c>
      <c r="L3491" cm="1">
        <f t="array" ref="L3491">INDEX('C'!$I$2:$I$3661, MATCH(1, ('C'!$D$2:$D$3661=D3491)*('C'!$E$2:$E$3661=G!E3491),0))</f>
        <v>2470832.9136299998</v>
      </c>
      <c r="M3491" cm="1">
        <f t="array" ref="M3491">_xlfn.IFNA(INDEX(P!C$2:C$2862, MATCH(1, (P!$A$2:$A$2862=D3491)*(P!$B$2:$B$2862=F3491),0)),)</f>
        <v>0</v>
      </c>
      <c r="N3491" cm="1">
        <f t="array" ref="N3491">_xlfn.IFNA(INDEX(Ind!$H$2:$H$6441, MATCH(1, (Ind!$A$2:$A$6441=D3491)*(Ind!$D$2:$D$6441=F3491),0)),)</f>
        <v>0</v>
      </c>
      <c r="O3491" cm="1">
        <f t="array" ref="O3491">_xlfn.IFNA(INDEX(Ind!$L$2:$L$6441, MATCH(1, (Ind!$A$2:$A$6441=D3491)*(Ind!$D$2:$D$6441=F3491),0)),)</f>
        <v>0</v>
      </c>
    </row>
    <row r="3492" spans="1:15" x14ac:dyDescent="0.2">
      <c r="A3492" s="4" t="s">
        <v>161</v>
      </c>
      <c r="B3492" s="5" t="str">
        <f t="shared" si="270"/>
        <v>2024</v>
      </c>
      <c r="C3492" s="5">
        <f t="shared" si="271"/>
        <v>10</v>
      </c>
      <c r="D3492" s="11">
        <f t="shared" si="272"/>
        <v>45566</v>
      </c>
      <c r="E3492" s="5" t="s">
        <v>24</v>
      </c>
      <c r="F3492" s="5" t="str">
        <f t="shared" si="273"/>
        <v>RISARALDA</v>
      </c>
      <c r="G3492" s="5">
        <v>0</v>
      </c>
      <c r="H3492" s="8">
        <v>131216547</v>
      </c>
      <c r="I3492" s="9">
        <f t="shared" si="274"/>
        <v>1312.1654699999999</v>
      </c>
      <c r="J3492">
        <v>0</v>
      </c>
      <c r="K3492" cm="1">
        <f t="array" ref="K3492">INDEX(T!$H$2:$H$3661, MATCH(1, (T!$D$2:$D$3661=D3492)*(T!$E$2:$E$3661=G!E3492),0))</f>
        <v>567.76364999999998</v>
      </c>
      <c r="L3492" cm="1">
        <f t="array" ref="L3492">INDEX('C'!$I$2:$I$3661, MATCH(1, ('C'!$D$2:$D$3661=D3492)*('C'!$E$2:$E$3661=G!E3492),0))</f>
        <v>3630342.20383</v>
      </c>
      <c r="M3492" cm="1">
        <f t="array" ref="M3492">_xlfn.IFNA(INDEX(P!C$2:C$2862, MATCH(1, (P!$A$2:$A$2862=D3492)*(P!$B$2:$B$2862=F3492),0)),)</f>
        <v>0</v>
      </c>
      <c r="N3492" cm="1">
        <f t="array" ref="N3492">_xlfn.IFNA(INDEX(Ind!$H$2:$H$6441, MATCH(1, (Ind!$A$2:$A$6441=D3492)*(Ind!$D$2:$D$6441=F3492),0)),)</f>
        <v>265.46122922670099</v>
      </c>
      <c r="O3492" cm="1">
        <f t="array" ref="O3492">_xlfn.IFNA(INDEX(Ind!$L$2:$L$6441, MATCH(1, (Ind!$A$2:$A$6441=D3492)*(Ind!$D$2:$D$6441=F3492),0)),)</f>
        <v>117.374061178932</v>
      </c>
    </row>
    <row r="3493" spans="1:15" x14ac:dyDescent="0.2">
      <c r="A3493" s="1" t="s">
        <v>161</v>
      </c>
      <c r="B3493" s="5" t="str">
        <f t="shared" si="270"/>
        <v>2024</v>
      </c>
      <c r="C3493" s="5">
        <f t="shared" si="271"/>
        <v>10</v>
      </c>
      <c r="D3493" s="11">
        <f t="shared" si="272"/>
        <v>45566</v>
      </c>
      <c r="E3493" s="2" t="s">
        <v>25</v>
      </c>
      <c r="F3493" s="5" t="str">
        <f t="shared" si="273"/>
        <v>SANTANDER</v>
      </c>
      <c r="G3493" s="13">
        <v>142642286</v>
      </c>
      <c r="H3493" s="7">
        <v>278402380</v>
      </c>
      <c r="I3493" s="9">
        <f t="shared" si="274"/>
        <v>2105.2233299999998</v>
      </c>
      <c r="J3493">
        <v>0</v>
      </c>
      <c r="K3493" cm="1">
        <f t="array" ref="K3493">INDEX(T!$H$2:$H$3661, MATCH(1, (T!$D$2:$D$3661=D3493)*(T!$E$2:$E$3661=G!E3493),0))</f>
        <v>974.51953000000003</v>
      </c>
      <c r="L3493" cm="1">
        <f t="array" ref="L3493">INDEX('C'!$I$2:$I$3661, MATCH(1, ('C'!$D$2:$D$3661=D3493)*('C'!$E$2:$E$3661=G!E3493),0))</f>
        <v>2779109.3839449999</v>
      </c>
      <c r="M3493" cm="1">
        <f t="array" ref="M3493">_xlfn.IFNA(INDEX(P!C$2:C$2862, MATCH(1, (P!$A$2:$A$2862=D3493)*(P!$B$2:$B$2862=F3493),0)),)</f>
        <v>21.679032258064517</v>
      </c>
      <c r="N3493" cm="1">
        <f t="array" ref="N3493">_xlfn.IFNA(INDEX(Ind!$H$2:$H$6441, MATCH(1, (Ind!$A$2:$A$6441=D3493)*(Ind!$D$2:$D$6441=F3493),0)),)</f>
        <v>169.23654014665701</v>
      </c>
      <c r="O3493" cm="1">
        <f t="array" ref="O3493">_xlfn.IFNA(INDEX(Ind!$L$2:$L$6441, MATCH(1, (Ind!$A$2:$A$6441=D3493)*(Ind!$D$2:$D$6441=F3493),0)),)</f>
        <v>105.461458693398</v>
      </c>
    </row>
    <row r="3494" spans="1:15" x14ac:dyDescent="0.2">
      <c r="A3494" s="4" t="s">
        <v>161</v>
      </c>
      <c r="B3494" s="5" t="str">
        <f t="shared" si="270"/>
        <v>2024</v>
      </c>
      <c r="C3494" s="5">
        <f t="shared" si="271"/>
        <v>10</v>
      </c>
      <c r="D3494" s="11">
        <f t="shared" si="272"/>
        <v>45566</v>
      </c>
      <c r="E3494" s="5" t="s">
        <v>27</v>
      </c>
      <c r="F3494" s="5" t="str">
        <f t="shared" si="273"/>
        <v>TOLIMA</v>
      </c>
      <c r="G3494" s="5">
        <v>0</v>
      </c>
      <c r="H3494" s="8">
        <v>128900200</v>
      </c>
      <c r="I3494" s="9">
        <f t="shared" si="274"/>
        <v>1289.002</v>
      </c>
      <c r="J3494">
        <v>0</v>
      </c>
      <c r="K3494" cm="1">
        <f t="array" ref="K3494">INDEX(T!$H$2:$H$3661, MATCH(1, (T!$D$2:$D$3661=D3494)*(T!$E$2:$E$3661=G!E3494),0))</f>
        <v>638.07399999999996</v>
      </c>
      <c r="L3494" cm="1">
        <f t="array" ref="L3494">INDEX('C'!$I$2:$I$3661, MATCH(1, ('C'!$D$2:$D$3661=D3494)*('C'!$E$2:$E$3661=G!E3494),0))</f>
        <v>95071.604000000007</v>
      </c>
      <c r="M3494" cm="1">
        <f t="array" ref="M3494">_xlfn.IFNA(INDEX(P!C$2:C$2862, MATCH(1, (P!$A$2:$A$2862=D3494)*(P!$B$2:$B$2862=F3494),0)),)</f>
        <v>1.5122580645161292</v>
      </c>
      <c r="N3494" cm="1">
        <f t="array" ref="N3494">_xlfn.IFNA(INDEX(Ind!$H$2:$H$6441, MATCH(1, (Ind!$A$2:$A$6441=D3494)*(Ind!$D$2:$D$6441=F3494),0)),)</f>
        <v>148.20574299719701</v>
      </c>
      <c r="O3494" cm="1">
        <f t="array" ref="O3494">_xlfn.IFNA(INDEX(Ind!$L$2:$L$6441, MATCH(1, (Ind!$A$2:$A$6441=D3494)*(Ind!$D$2:$D$6441=F3494),0)),)</f>
        <v>98.187613274170403</v>
      </c>
    </row>
    <row r="3495" spans="1:15" x14ac:dyDescent="0.2">
      <c r="A3495" s="1" t="s">
        <v>161</v>
      </c>
      <c r="B3495" s="5" t="str">
        <f t="shared" si="270"/>
        <v>2024</v>
      </c>
      <c r="C3495" s="5">
        <f t="shared" si="271"/>
        <v>10</v>
      </c>
      <c r="D3495" s="11">
        <f t="shared" si="272"/>
        <v>45566</v>
      </c>
      <c r="E3495" s="2" t="s">
        <v>28</v>
      </c>
      <c r="F3495" s="5" t="str">
        <f t="shared" si="273"/>
        <v>VALLE DEL CAUCA</v>
      </c>
      <c r="G3495" s="13">
        <v>101481633</v>
      </c>
      <c r="H3495" s="3">
        <v>0</v>
      </c>
      <c r="I3495" s="9">
        <f t="shared" si="274"/>
        <v>1014.81633</v>
      </c>
      <c r="J3495">
        <v>0</v>
      </c>
      <c r="K3495" cm="1">
        <f t="array" ref="K3495">INDEX(T!$H$2:$H$3661, MATCH(1, (T!$D$2:$D$3661=D3495)*(T!$E$2:$E$3661=G!E3495),0))</f>
        <v>1140.1025999999999</v>
      </c>
      <c r="L3495" cm="1">
        <f t="array" ref="L3495">INDEX('C'!$I$2:$I$3661, MATCH(1, ('C'!$D$2:$D$3661=D3495)*('C'!$E$2:$E$3661=G!E3495),0))</f>
        <v>33687796.268359996</v>
      </c>
      <c r="M3495" cm="1">
        <f t="array" ref="M3495">_xlfn.IFNA(INDEX(P!C$2:C$2862, MATCH(1, (P!$A$2:$A$2862=D3495)*(P!$B$2:$B$2862=F3495),0)),)</f>
        <v>0</v>
      </c>
      <c r="N3495" cm="1">
        <f t="array" ref="N3495">_xlfn.IFNA(INDEX(Ind!$H$2:$H$6441, MATCH(1, (Ind!$A$2:$A$6441=D3495)*(Ind!$D$2:$D$6441=F3495),0)),)</f>
        <v>174.32796285230901</v>
      </c>
      <c r="O3495" cm="1">
        <f t="array" ref="O3495">_xlfn.IFNA(INDEX(Ind!$L$2:$L$6441, MATCH(1, (Ind!$A$2:$A$6441=D3495)*(Ind!$D$2:$D$6441=F3495),0)),)</f>
        <v>100.30896829843</v>
      </c>
    </row>
    <row r="3496" spans="1:15" x14ac:dyDescent="0.2">
      <c r="A3496" s="4" t="s">
        <v>161</v>
      </c>
      <c r="B3496" s="5" t="str">
        <f t="shared" si="270"/>
        <v>2024</v>
      </c>
      <c r="C3496" s="5">
        <f t="shared" si="271"/>
        <v>10</v>
      </c>
      <c r="D3496" s="11">
        <f t="shared" si="272"/>
        <v>45566</v>
      </c>
      <c r="E3496" s="5" t="s">
        <v>74</v>
      </c>
      <c r="F3496" s="5" t="str">
        <f t="shared" si="273"/>
        <v>ARAUCA</v>
      </c>
      <c r="G3496" s="5">
        <v>0</v>
      </c>
      <c r="H3496" s="8">
        <v>113458000</v>
      </c>
      <c r="I3496" s="9">
        <f t="shared" si="274"/>
        <v>1134.58</v>
      </c>
      <c r="J3496">
        <v>0</v>
      </c>
      <c r="K3496" cm="1">
        <f t="array" ref="K3496">INDEX(T!$H$2:$H$3661, MATCH(1, (T!$D$2:$D$3661=D3496)*(T!$E$2:$E$3661=G!E3496),0))</f>
        <v>1487.54</v>
      </c>
      <c r="L3496" cm="1">
        <f t="array" ref="L3496">INDEX('C'!$I$2:$I$3661, MATCH(1, ('C'!$D$2:$D$3661=D3496)*('C'!$E$2:$E$3661=G!E3496),0))</f>
        <v>45630</v>
      </c>
      <c r="M3496" cm="1">
        <f t="array" ref="M3496">_xlfn.IFNA(INDEX(P!C$2:C$2862, MATCH(1, (P!$A$2:$A$2862=D3496)*(P!$B$2:$B$2862=F3496),0)),)</f>
        <v>3.0819354838709674</v>
      </c>
      <c r="N3496" cm="1">
        <f t="array" ref="N3496">_xlfn.IFNA(INDEX(Ind!$H$2:$H$6441, MATCH(1, (Ind!$A$2:$A$6441=D3496)*(Ind!$D$2:$D$6441=F3496),0)),)</f>
        <v>0</v>
      </c>
      <c r="O3496" cm="1">
        <f t="array" ref="O3496">_xlfn.IFNA(INDEX(Ind!$L$2:$L$6441, MATCH(1, (Ind!$A$2:$A$6441=D3496)*(Ind!$D$2:$D$6441=F3496),0)),)</f>
        <v>0</v>
      </c>
    </row>
    <row r="3497" spans="1:15" x14ac:dyDescent="0.2">
      <c r="A3497" s="1" t="s">
        <v>161</v>
      </c>
      <c r="B3497" s="5" t="str">
        <f t="shared" si="270"/>
        <v>2024</v>
      </c>
      <c r="C3497" s="5">
        <f t="shared" si="271"/>
        <v>10</v>
      </c>
      <c r="D3497" s="11">
        <f t="shared" si="272"/>
        <v>45566</v>
      </c>
      <c r="E3497" s="2" t="s">
        <v>29</v>
      </c>
      <c r="F3497" s="5" t="str">
        <f t="shared" si="273"/>
        <v>CASANARE</v>
      </c>
      <c r="G3497" s="2">
        <v>0</v>
      </c>
      <c r="H3497" s="3">
        <v>87561717</v>
      </c>
      <c r="I3497" s="9">
        <f t="shared" si="274"/>
        <v>875.61716999999999</v>
      </c>
      <c r="J3497">
        <v>0</v>
      </c>
      <c r="K3497" cm="1">
        <f t="array" ref="K3497">INDEX(T!$H$2:$H$3661, MATCH(1, (T!$D$2:$D$3661=D3497)*(T!$E$2:$E$3661=G!E3497),0))</f>
        <v>107.81735999999999</v>
      </c>
      <c r="L3497" cm="1">
        <f t="array" ref="L3497">INDEX('C'!$I$2:$I$3661, MATCH(1, ('C'!$D$2:$D$3661=D3497)*('C'!$E$2:$E$3661=G!E3497),0))</f>
        <v>608659.88439999998</v>
      </c>
      <c r="M3497" cm="1">
        <f t="array" ref="M3497">_xlfn.IFNA(INDEX(P!C$2:C$2862, MATCH(1, (P!$A$2:$A$2862=D3497)*(P!$B$2:$B$2862=F3497),0)),)</f>
        <v>534.0206451612903</v>
      </c>
      <c r="N3497" cm="1">
        <f t="array" ref="N3497">_xlfn.IFNA(INDEX(Ind!$H$2:$H$6441, MATCH(1, (Ind!$A$2:$A$6441=D3497)*(Ind!$D$2:$D$6441=F3497),0)),)</f>
        <v>0</v>
      </c>
      <c r="O3497" cm="1">
        <f t="array" ref="O3497">_xlfn.IFNA(INDEX(Ind!$L$2:$L$6441, MATCH(1, (Ind!$A$2:$A$6441=D3497)*(Ind!$D$2:$D$6441=F3497),0)),)</f>
        <v>0</v>
      </c>
    </row>
    <row r="3498" spans="1:15" x14ac:dyDescent="0.2">
      <c r="A3498" s="4" t="s">
        <v>161</v>
      </c>
      <c r="B3498" s="5" t="str">
        <f t="shared" si="270"/>
        <v>2024</v>
      </c>
      <c r="C3498" s="5">
        <f t="shared" si="271"/>
        <v>10</v>
      </c>
      <c r="D3498" s="11">
        <f t="shared" si="272"/>
        <v>45566</v>
      </c>
      <c r="E3498" s="5" t="s">
        <v>30</v>
      </c>
      <c r="F3498" s="5" t="str">
        <f t="shared" si="273"/>
        <v>PUTUMAYO</v>
      </c>
      <c r="G3498" s="5">
        <v>0</v>
      </c>
      <c r="H3498" s="6">
        <v>92907000</v>
      </c>
      <c r="I3498" s="9">
        <f t="shared" si="274"/>
        <v>929.07</v>
      </c>
      <c r="J3498">
        <v>0</v>
      </c>
      <c r="K3498" cm="1">
        <f t="array" ref="K3498">INDEX(T!$H$2:$H$3661, MATCH(1, (T!$D$2:$D$3661=D3498)*(T!$E$2:$E$3661=G!E3498),0))</f>
        <v>4374.81333</v>
      </c>
      <c r="L3498" cm="1">
        <f t="array" ref="L3498">INDEX('C'!$I$2:$I$3661, MATCH(1, ('C'!$D$2:$D$3661=D3498)*('C'!$E$2:$E$3661=G!E3498),0))</f>
        <v>56109.336669999997</v>
      </c>
      <c r="M3498" cm="1">
        <f t="array" ref="M3498">_xlfn.IFNA(INDEX(P!C$2:C$2862, MATCH(1, (P!$A$2:$A$2862=D3498)*(P!$B$2:$B$2862=F3498),0)),)</f>
        <v>1.8512903225806452</v>
      </c>
      <c r="N3498" cm="1">
        <f t="array" ref="N3498">_xlfn.IFNA(INDEX(Ind!$H$2:$H$6441, MATCH(1, (Ind!$A$2:$A$6441=D3498)*(Ind!$D$2:$D$6441=F3498),0)),)</f>
        <v>0</v>
      </c>
      <c r="O3498" cm="1">
        <f t="array" ref="O3498">_xlfn.IFNA(INDEX(Ind!$L$2:$L$6441, MATCH(1, (Ind!$A$2:$A$6441=D3498)*(Ind!$D$2:$D$6441=F3498),0)),)</f>
        <v>0</v>
      </c>
    </row>
    <row r="3499" spans="1:15" x14ac:dyDescent="0.2">
      <c r="A3499" s="1" t="s">
        <v>161</v>
      </c>
      <c r="B3499" s="5" t="str">
        <f t="shared" si="270"/>
        <v>2024</v>
      </c>
      <c r="C3499" s="5">
        <f t="shared" si="271"/>
        <v>10</v>
      </c>
      <c r="D3499" s="11">
        <f t="shared" si="272"/>
        <v>45566</v>
      </c>
      <c r="E3499" s="2" t="s">
        <v>31</v>
      </c>
      <c r="F3499" s="5" t="str">
        <f t="shared" si="273"/>
        <v>GUAVIARE</v>
      </c>
      <c r="G3499" s="2">
        <v>0</v>
      </c>
      <c r="H3499" s="7">
        <v>122923000</v>
      </c>
      <c r="I3499" s="9">
        <f t="shared" si="274"/>
        <v>1229.23</v>
      </c>
      <c r="J3499">
        <v>0</v>
      </c>
      <c r="K3499" cm="1">
        <f t="array" ref="K3499">INDEX(T!$H$2:$H$3661, MATCH(1, (T!$D$2:$D$3661=D3499)*(T!$E$2:$E$3661=G!E3499),0))</f>
        <v>2290.46</v>
      </c>
      <c r="L3499" cm="1">
        <f t="array" ref="L3499">INDEX('C'!$I$2:$I$3661, MATCH(1, ('C'!$D$2:$D$3661=D3499)*('C'!$E$2:$E$3661=G!E3499),0))</f>
        <v>56606.12</v>
      </c>
      <c r="M3499" cm="1">
        <f t="array" ref="M3499">_xlfn.IFNA(INDEX(P!C$2:C$2862, MATCH(1, (P!$A$2:$A$2862=D3499)*(P!$B$2:$B$2862=F3499),0)),)</f>
        <v>0</v>
      </c>
      <c r="N3499" cm="1">
        <f t="array" ref="N3499">_xlfn.IFNA(INDEX(Ind!$H$2:$H$6441, MATCH(1, (Ind!$A$2:$A$6441=D3499)*(Ind!$D$2:$D$6441=F3499),0)),)</f>
        <v>0</v>
      </c>
      <c r="O3499" cm="1">
        <f t="array" ref="O3499">_xlfn.IFNA(INDEX(Ind!$L$2:$L$6441, MATCH(1, (Ind!$A$2:$A$6441=D3499)*(Ind!$D$2:$D$6441=F3499),0)),)</f>
        <v>0</v>
      </c>
    </row>
    <row r="3500" spans="1:15" x14ac:dyDescent="0.2">
      <c r="A3500" s="4" t="s">
        <v>162</v>
      </c>
      <c r="B3500" s="5" t="str">
        <f t="shared" si="270"/>
        <v>2024</v>
      </c>
      <c r="C3500" s="5">
        <f t="shared" si="271"/>
        <v>11</v>
      </c>
      <c r="D3500" s="11">
        <f t="shared" si="272"/>
        <v>45597</v>
      </c>
      <c r="E3500" s="5" t="s">
        <v>5</v>
      </c>
      <c r="F3500" s="5" t="str">
        <f t="shared" si="273"/>
        <v>ANTIOQUIA</v>
      </c>
      <c r="G3500" s="5">
        <v>96734450</v>
      </c>
      <c r="H3500" s="6">
        <v>91083548</v>
      </c>
      <c r="I3500" s="9">
        <f t="shared" si="274"/>
        <v>939.08998999999994</v>
      </c>
      <c r="J3500">
        <v>0</v>
      </c>
      <c r="K3500" cm="1">
        <f t="array" ref="K3500">INDEX(T!$H$2:$H$3661, MATCH(1, (T!$D$2:$D$3661=D3500)*(T!$E$2:$E$3661=G!E3500),0))</f>
        <v>600.16277000000002</v>
      </c>
      <c r="L3500" cm="1">
        <f t="array" ref="L3500">INDEX('C'!$I$2:$I$3661, MATCH(1, ('C'!$D$2:$D$3661=D3500)*('C'!$E$2:$E$3661=G!E3500),0))</f>
        <v>14760870.965174999</v>
      </c>
      <c r="M3500" cm="1">
        <f t="array" ref="M3500">_xlfn.IFNA(INDEX(P!C$2:C$2862, MATCH(1, (P!$A$2:$A$2862=D3500)*(P!$B$2:$B$2862=F3500),0)),)</f>
        <v>0</v>
      </c>
      <c r="N3500" cm="1">
        <f t="array" ref="N3500">_xlfn.IFNA(INDEX(Ind!$H$2:$H$6441, MATCH(1, (Ind!$A$2:$A$6441=D3500)*(Ind!$D$2:$D$6441=F3500),0)),)</f>
        <v>162.528896918622</v>
      </c>
      <c r="O3500" cm="1">
        <f t="array" ref="O3500">_xlfn.IFNA(INDEX(Ind!$L$2:$L$6441, MATCH(1, (Ind!$A$2:$A$6441=D3500)*(Ind!$D$2:$D$6441=F3500),0)),)</f>
        <v>94.512095440496097</v>
      </c>
    </row>
    <row r="3501" spans="1:15" x14ac:dyDescent="0.2">
      <c r="A3501" s="1" t="s">
        <v>162</v>
      </c>
      <c r="B3501" s="5" t="str">
        <f t="shared" si="270"/>
        <v>2024</v>
      </c>
      <c r="C3501" s="5">
        <f t="shared" si="271"/>
        <v>11</v>
      </c>
      <c r="D3501" s="11">
        <f t="shared" si="272"/>
        <v>45597</v>
      </c>
      <c r="E3501" s="2" t="s">
        <v>6</v>
      </c>
      <c r="F3501" s="5" t="str">
        <f t="shared" si="273"/>
        <v>ATLANTICO</v>
      </c>
      <c r="G3501" s="13">
        <v>173513913</v>
      </c>
      <c r="H3501" s="3">
        <v>0</v>
      </c>
      <c r="I3501" s="9">
        <f t="shared" si="274"/>
        <v>1735.13913</v>
      </c>
      <c r="J3501">
        <v>0</v>
      </c>
      <c r="K3501" cm="1">
        <f t="array" ref="K3501">INDEX(T!$H$2:$H$3661, MATCH(1, (T!$D$2:$D$3661=D3501)*(T!$E$2:$E$3661=G!E3501),0))</f>
        <v>431.65217000000001</v>
      </c>
      <c r="L3501" cm="1">
        <f t="array" ref="L3501">INDEX('C'!$I$2:$I$3661, MATCH(1, ('C'!$D$2:$D$3661=D3501)*('C'!$E$2:$E$3661=G!E3501),0))</f>
        <v>18691589.683940001</v>
      </c>
      <c r="M3501" cm="1">
        <f t="array" ref="M3501">_xlfn.IFNA(INDEX(P!C$2:C$2862, MATCH(1, (P!$A$2:$A$2862=D3501)*(P!$B$2:$B$2862=F3501),0)),)</f>
        <v>18.532580645161289</v>
      </c>
      <c r="N3501" cm="1">
        <f t="array" ref="N3501">_xlfn.IFNA(INDEX(Ind!$H$2:$H$6441, MATCH(1, (Ind!$A$2:$A$6441=D3501)*(Ind!$D$2:$D$6441=F3501),0)),)</f>
        <v>176.75992825354899</v>
      </c>
      <c r="O3501" cm="1">
        <f t="array" ref="O3501">_xlfn.IFNA(INDEX(Ind!$L$2:$L$6441, MATCH(1, (Ind!$A$2:$A$6441=D3501)*(Ind!$D$2:$D$6441=F3501),0)),)</f>
        <v>112.09986758643799</v>
      </c>
    </row>
    <row r="3502" spans="1:15" x14ac:dyDescent="0.2">
      <c r="A3502" s="4" t="s">
        <v>162</v>
      </c>
      <c r="B3502" s="5" t="str">
        <f t="shared" si="270"/>
        <v>2024</v>
      </c>
      <c r="C3502" s="5">
        <f t="shared" si="271"/>
        <v>11</v>
      </c>
      <c r="D3502" s="11">
        <f t="shared" si="272"/>
        <v>45597</v>
      </c>
      <c r="E3502" s="5" t="s">
        <v>7</v>
      </c>
      <c r="F3502" s="5" t="str">
        <f t="shared" si="273"/>
        <v>BOGOTA, D.C.</v>
      </c>
      <c r="G3502" s="5">
        <v>0</v>
      </c>
      <c r="H3502" s="8">
        <v>115191000</v>
      </c>
      <c r="I3502" s="9">
        <f t="shared" si="274"/>
        <v>1151.9100000000001</v>
      </c>
      <c r="J3502">
        <v>0</v>
      </c>
      <c r="K3502" cm="1">
        <f t="array" ref="K3502">INDEX(T!$H$2:$H$3661, MATCH(1, (T!$D$2:$D$3661=D3502)*(T!$E$2:$E$3661=G!E3502),0))</f>
        <v>548.47</v>
      </c>
      <c r="L3502" cm="1">
        <f t="array" ref="L3502">INDEX('C'!$I$2:$I$3661, MATCH(1, ('C'!$D$2:$D$3661=D3502)*('C'!$E$2:$E$3661=G!E3502),0))</f>
        <v>57408399</v>
      </c>
      <c r="M3502" cm="1">
        <f t="array" ref="M3502">_xlfn.IFNA(INDEX(P!C$2:C$2862, MATCH(1, (P!$A$2:$A$2862=D3502)*(P!$B$2:$B$2862=F3502),0)),)</f>
        <v>0</v>
      </c>
      <c r="N3502" cm="1">
        <f t="array" ref="N3502">_xlfn.IFNA(INDEX(Ind!$H$2:$H$6441, MATCH(1, (Ind!$A$2:$A$6441=D3502)*(Ind!$D$2:$D$6441=F3502),0)),)</f>
        <v>157.42040480128699</v>
      </c>
      <c r="O3502" cm="1">
        <f t="array" ref="O3502">_xlfn.IFNA(INDEX(Ind!$L$2:$L$6441, MATCH(1, (Ind!$A$2:$A$6441=D3502)*(Ind!$D$2:$D$6441=F3502),0)),)</f>
        <v>94.537044528132995</v>
      </c>
    </row>
    <row r="3503" spans="1:15" x14ac:dyDescent="0.2">
      <c r="A3503" s="1" t="s">
        <v>162</v>
      </c>
      <c r="B3503" s="5" t="str">
        <f t="shared" si="270"/>
        <v>2024</v>
      </c>
      <c r="C3503" s="5">
        <f t="shared" si="271"/>
        <v>11</v>
      </c>
      <c r="D3503" s="11">
        <f t="shared" si="272"/>
        <v>45597</v>
      </c>
      <c r="E3503" s="2" t="s">
        <v>8</v>
      </c>
      <c r="F3503" s="5" t="str">
        <f t="shared" si="273"/>
        <v>BOLIVAR</v>
      </c>
      <c r="G3503" s="13">
        <v>173325470</v>
      </c>
      <c r="H3503" s="7">
        <v>111685667</v>
      </c>
      <c r="I3503" s="9">
        <f t="shared" si="274"/>
        <v>1425.055685</v>
      </c>
      <c r="J3503">
        <v>0</v>
      </c>
      <c r="K3503" cm="1">
        <f t="array" ref="K3503">INDEX(T!$H$2:$H$3661, MATCH(1, (T!$D$2:$D$3661=D3503)*(T!$E$2:$E$3661=G!E3503),0))</f>
        <v>417.58706000000001</v>
      </c>
      <c r="L3503" cm="1">
        <f t="array" ref="L3503">INDEX('C'!$I$2:$I$3661, MATCH(1, ('C'!$D$2:$D$3661=D3503)*('C'!$E$2:$E$3661=G!E3503),0))</f>
        <v>11460002.25602</v>
      </c>
      <c r="M3503" cm="1">
        <f t="array" ref="M3503">_xlfn.IFNA(INDEX(P!C$2:C$2862, MATCH(1, (P!$A$2:$A$2862=D3503)*(P!$B$2:$B$2862=F3503),0)),)</f>
        <v>0.88870967741935492</v>
      </c>
      <c r="N3503" cm="1">
        <f t="array" ref="N3503">_xlfn.IFNA(INDEX(Ind!$H$2:$H$6441, MATCH(1, (Ind!$A$2:$A$6441=D3503)*(Ind!$D$2:$D$6441=F3503),0)),)</f>
        <v>158.85336967236</v>
      </c>
      <c r="O3503" cm="1">
        <f t="array" ref="O3503">_xlfn.IFNA(INDEX(Ind!$L$2:$L$6441, MATCH(1, (Ind!$A$2:$A$6441=D3503)*(Ind!$D$2:$D$6441=F3503),0)),)</f>
        <v>104.414046911719</v>
      </c>
    </row>
    <row r="3504" spans="1:15" x14ac:dyDescent="0.2">
      <c r="A3504" s="4" t="s">
        <v>162</v>
      </c>
      <c r="B3504" s="5" t="str">
        <f t="shared" si="270"/>
        <v>2024</v>
      </c>
      <c r="C3504" s="5">
        <f t="shared" si="271"/>
        <v>11</v>
      </c>
      <c r="D3504" s="11">
        <f t="shared" si="272"/>
        <v>45597</v>
      </c>
      <c r="E3504" s="5" t="s">
        <v>9</v>
      </c>
      <c r="F3504" s="5" t="str">
        <f t="shared" si="273"/>
        <v>BOYACA</v>
      </c>
      <c r="G3504" s="5">
        <v>73236976</v>
      </c>
      <c r="H3504" s="8">
        <v>159219000</v>
      </c>
      <c r="I3504" s="9">
        <f t="shared" si="274"/>
        <v>1162.27988</v>
      </c>
      <c r="J3504">
        <v>0</v>
      </c>
      <c r="K3504" cm="1">
        <f t="array" ref="K3504">INDEX(T!$H$2:$H$3661, MATCH(1, (T!$D$2:$D$3661=D3504)*(T!$E$2:$E$3661=G!E3504),0))</f>
        <v>429.50763000000001</v>
      </c>
      <c r="L3504" cm="1">
        <f t="array" ref="L3504">INDEX('C'!$I$2:$I$3661, MATCH(1, ('C'!$D$2:$D$3661=D3504)*('C'!$E$2:$E$3661=G!E3504),0))</f>
        <v>4710573.6104100002</v>
      </c>
      <c r="M3504" cm="1">
        <f t="array" ref="M3504">_xlfn.IFNA(INDEX(P!C$2:C$2862, MATCH(1, (P!$A$2:$A$2862=D3504)*(P!$B$2:$B$2862=F3504),0)),)</f>
        <v>35.119999999999997</v>
      </c>
      <c r="N3504" cm="1">
        <f t="array" ref="N3504">_xlfn.IFNA(INDEX(Ind!$H$2:$H$6441, MATCH(1, (Ind!$A$2:$A$6441=D3504)*(Ind!$D$2:$D$6441=F3504),0)),)</f>
        <v>161.3441306837</v>
      </c>
      <c r="O3504" cm="1">
        <f t="array" ref="O3504">_xlfn.IFNA(INDEX(Ind!$L$2:$L$6441, MATCH(1, (Ind!$A$2:$A$6441=D3504)*(Ind!$D$2:$D$6441=F3504),0)),)</f>
        <v>105.292718571797</v>
      </c>
    </row>
    <row r="3505" spans="1:15" x14ac:dyDescent="0.2">
      <c r="A3505" s="1" t="s">
        <v>162</v>
      </c>
      <c r="B3505" s="5" t="str">
        <f t="shared" si="270"/>
        <v>2024</v>
      </c>
      <c r="C3505" s="5">
        <f t="shared" si="271"/>
        <v>11</v>
      </c>
      <c r="D3505" s="11">
        <f t="shared" si="272"/>
        <v>45597</v>
      </c>
      <c r="E3505" s="2" t="s">
        <v>10</v>
      </c>
      <c r="F3505" s="5" t="str">
        <f t="shared" si="273"/>
        <v>CALDAS</v>
      </c>
      <c r="G3505" s="2">
        <v>0</v>
      </c>
      <c r="H3505" s="7">
        <v>142046898</v>
      </c>
      <c r="I3505" s="9">
        <f t="shared" si="274"/>
        <v>1420.4689800000001</v>
      </c>
      <c r="J3505">
        <v>0</v>
      </c>
      <c r="K3505" cm="1">
        <f t="array" ref="K3505">INDEX(T!$H$2:$H$3661, MATCH(1, (T!$D$2:$D$3661=D3505)*(T!$E$2:$E$3661=G!E3505),0))</f>
        <v>477.38409999999999</v>
      </c>
      <c r="L3505" cm="1">
        <f t="array" ref="L3505">INDEX('C'!$I$2:$I$3661, MATCH(1, ('C'!$D$2:$D$3661=D3505)*('C'!$E$2:$E$3661=G!E3505),0))</f>
        <v>2496177.0082200002</v>
      </c>
      <c r="M3505" cm="1">
        <f t="array" ref="M3505">_xlfn.IFNA(INDEX(P!C$2:C$2862, MATCH(1, (P!$A$2:$A$2862=D3505)*(P!$B$2:$B$2862=F3505),0)),)</f>
        <v>0</v>
      </c>
      <c r="N3505" cm="1">
        <f t="array" ref="N3505">_xlfn.IFNA(INDEX(Ind!$H$2:$H$6441, MATCH(1, (Ind!$A$2:$A$6441=D3505)*(Ind!$D$2:$D$6441=F3505),0)),)</f>
        <v>201.80099197499999</v>
      </c>
      <c r="O3505" cm="1">
        <f t="array" ref="O3505">_xlfn.IFNA(INDEX(Ind!$L$2:$L$6441, MATCH(1, (Ind!$A$2:$A$6441=D3505)*(Ind!$D$2:$D$6441=F3505),0)),)</f>
        <v>97.778093529652097</v>
      </c>
    </row>
    <row r="3506" spans="1:15" x14ac:dyDescent="0.2">
      <c r="A3506" s="4" t="s">
        <v>162</v>
      </c>
      <c r="B3506" s="5" t="str">
        <f t="shared" si="270"/>
        <v>2024</v>
      </c>
      <c r="C3506" s="5">
        <f t="shared" si="271"/>
        <v>11</v>
      </c>
      <c r="D3506" s="11">
        <f t="shared" si="272"/>
        <v>45597</v>
      </c>
      <c r="E3506" s="5" t="s">
        <v>12</v>
      </c>
      <c r="F3506" s="5" t="str">
        <f t="shared" si="273"/>
        <v>CAUCA</v>
      </c>
      <c r="G3506" s="12">
        <v>113776000</v>
      </c>
      <c r="H3506" s="6">
        <v>0</v>
      </c>
      <c r="I3506" s="9">
        <f t="shared" si="274"/>
        <v>1137.76</v>
      </c>
      <c r="J3506">
        <v>0</v>
      </c>
      <c r="K3506" cm="1">
        <f t="array" ref="K3506">INDEX(T!$H$2:$H$3661, MATCH(1, (T!$D$2:$D$3661=D3506)*(T!$E$2:$E$3661=G!E3506),0))</f>
        <v>965.08</v>
      </c>
      <c r="L3506" cm="1">
        <f t="array" ref="L3506">INDEX('C'!$I$2:$I$3661, MATCH(1, ('C'!$D$2:$D$3661=D3506)*('C'!$E$2:$E$3661=G!E3506),0))</f>
        <v>36425830</v>
      </c>
      <c r="M3506" cm="1">
        <f t="array" ref="M3506">_xlfn.IFNA(INDEX(P!C$2:C$2862, MATCH(1, (P!$A$2:$A$2862=D3506)*(P!$B$2:$B$2862=F3506),0)),)</f>
        <v>0</v>
      </c>
      <c r="N3506" cm="1">
        <f t="array" ref="N3506">_xlfn.IFNA(INDEX(Ind!$H$2:$H$6441, MATCH(1, (Ind!$A$2:$A$6441=D3506)*(Ind!$D$2:$D$6441=F3506),0)),)</f>
        <v>157.434535160433</v>
      </c>
      <c r="O3506" cm="1">
        <f t="array" ref="O3506">_xlfn.IFNA(INDEX(Ind!$L$2:$L$6441, MATCH(1, (Ind!$A$2:$A$6441=D3506)*(Ind!$D$2:$D$6441=F3506),0)),)</f>
        <v>105.60247023322199</v>
      </c>
    </row>
    <row r="3507" spans="1:15" x14ac:dyDescent="0.2">
      <c r="A3507" s="1" t="s">
        <v>162</v>
      </c>
      <c r="B3507" s="5" t="str">
        <f t="shared" si="270"/>
        <v>2024</v>
      </c>
      <c r="C3507" s="5">
        <f t="shared" si="271"/>
        <v>11</v>
      </c>
      <c r="D3507" s="11">
        <f t="shared" si="272"/>
        <v>45597</v>
      </c>
      <c r="E3507" s="2" t="s">
        <v>13</v>
      </c>
      <c r="F3507" s="5" t="str">
        <f t="shared" si="273"/>
        <v>CESAR</v>
      </c>
      <c r="G3507" s="13">
        <v>168160605</v>
      </c>
      <c r="H3507" s="7">
        <v>329735000</v>
      </c>
      <c r="I3507" s="9">
        <f t="shared" si="274"/>
        <v>2489.4780249999999</v>
      </c>
      <c r="J3507">
        <v>0</v>
      </c>
      <c r="K3507" cm="1">
        <f t="array" ref="K3507">INDEX(T!$H$2:$H$3661, MATCH(1, (T!$D$2:$D$3661=D3507)*(T!$E$2:$E$3661=G!E3507),0))</f>
        <v>1156.309205</v>
      </c>
      <c r="L3507" cm="1">
        <f t="array" ref="L3507">INDEX('C'!$I$2:$I$3661, MATCH(1, ('C'!$D$2:$D$3661=D3507)*('C'!$E$2:$E$3661=G!E3507),0))</f>
        <v>8371920.6662050001</v>
      </c>
      <c r="M3507" cm="1">
        <f t="array" ref="M3507">_xlfn.IFNA(INDEX(P!C$2:C$2862, MATCH(1, (P!$A$2:$A$2862=D3507)*(P!$B$2:$B$2862=F3507),0)),)</f>
        <v>4.1703225806451609</v>
      </c>
      <c r="N3507" cm="1">
        <f t="array" ref="N3507">_xlfn.IFNA(INDEX(Ind!$H$2:$H$6441, MATCH(1, (Ind!$A$2:$A$6441=D3507)*(Ind!$D$2:$D$6441=F3507),0)),)</f>
        <v>0</v>
      </c>
      <c r="O3507" cm="1">
        <f t="array" ref="O3507">_xlfn.IFNA(INDEX(Ind!$L$2:$L$6441, MATCH(1, (Ind!$A$2:$A$6441=D3507)*(Ind!$D$2:$D$6441=F3507),0)),)</f>
        <v>0</v>
      </c>
    </row>
    <row r="3508" spans="1:15" x14ac:dyDescent="0.2">
      <c r="A3508" s="4" t="s">
        <v>162</v>
      </c>
      <c r="B3508" s="5" t="str">
        <f t="shared" si="270"/>
        <v>2024</v>
      </c>
      <c r="C3508" s="5">
        <f t="shared" si="271"/>
        <v>11</v>
      </c>
      <c r="D3508" s="11">
        <f t="shared" si="272"/>
        <v>45597</v>
      </c>
      <c r="E3508" s="5" t="s">
        <v>15</v>
      </c>
      <c r="F3508" s="5" t="str">
        <f t="shared" si="273"/>
        <v>CUNDINAMARCA</v>
      </c>
      <c r="G3508" s="5">
        <v>77227628</v>
      </c>
      <c r="H3508" s="8">
        <v>125249000</v>
      </c>
      <c r="I3508" s="9">
        <f t="shared" si="274"/>
        <v>1012.38314</v>
      </c>
      <c r="J3508">
        <v>0</v>
      </c>
      <c r="K3508" cm="1">
        <f t="array" ref="K3508">INDEX(T!$H$2:$H$3661, MATCH(1, (T!$D$2:$D$3661=D3508)*(T!$E$2:$E$3661=G!E3508),0))</f>
        <v>295.294555</v>
      </c>
      <c r="L3508" cm="1">
        <f t="array" ref="L3508">INDEX('C'!$I$2:$I$3661, MATCH(1, ('C'!$D$2:$D$3661=D3508)*('C'!$E$2:$E$3661=G!E3508),0))</f>
        <v>11126716.83494</v>
      </c>
      <c r="M3508" cm="1">
        <f t="array" ref="M3508">_xlfn.IFNA(INDEX(P!C$2:C$2862, MATCH(1, (P!$A$2:$A$2862=D3508)*(P!$B$2:$B$2862=F3508),0)),)</f>
        <v>0</v>
      </c>
      <c r="N3508" cm="1">
        <f t="array" ref="N3508">_xlfn.IFNA(INDEX(Ind!$H$2:$H$6441, MATCH(1, (Ind!$A$2:$A$6441=D3508)*(Ind!$D$2:$D$6441=F3508),0)),)</f>
        <v>166.94413386507301</v>
      </c>
      <c r="O3508" cm="1">
        <f t="array" ref="O3508">_xlfn.IFNA(INDEX(Ind!$L$2:$L$6441, MATCH(1, (Ind!$A$2:$A$6441=D3508)*(Ind!$D$2:$D$6441=F3508),0)),)</f>
        <v>103.76003749736</v>
      </c>
    </row>
    <row r="3509" spans="1:15" x14ac:dyDescent="0.2">
      <c r="A3509" s="1" t="s">
        <v>162</v>
      </c>
      <c r="B3509" s="5" t="str">
        <f t="shared" si="270"/>
        <v>2024</v>
      </c>
      <c r="C3509" s="5">
        <f t="shared" si="271"/>
        <v>11</v>
      </c>
      <c r="D3509" s="11">
        <f t="shared" si="272"/>
        <v>45597</v>
      </c>
      <c r="E3509" s="2" t="s">
        <v>17</v>
      </c>
      <c r="F3509" s="5" t="str">
        <f t="shared" si="273"/>
        <v>HUILA</v>
      </c>
      <c r="G3509" s="2">
        <v>0</v>
      </c>
      <c r="H3509" s="7">
        <v>107892000</v>
      </c>
      <c r="I3509" s="9">
        <f t="shared" si="274"/>
        <v>1078.92</v>
      </c>
      <c r="J3509">
        <v>0</v>
      </c>
      <c r="K3509" cm="1">
        <f t="array" ref="K3509">INDEX(T!$H$2:$H$3661, MATCH(1, (T!$D$2:$D$3661=D3509)*(T!$E$2:$E$3661=G!E3509),0))</f>
        <v>853.02</v>
      </c>
      <c r="L3509" cm="1">
        <f t="array" ref="L3509">INDEX('C'!$I$2:$I$3661, MATCH(1, ('C'!$D$2:$D$3661=D3509)*('C'!$E$2:$E$3661=G!E3509),0))</f>
        <v>28250.02</v>
      </c>
      <c r="M3509" cm="1">
        <f t="array" ref="M3509">_xlfn.IFNA(INDEX(P!C$2:C$2862, MATCH(1, (P!$A$2:$A$2862=D3509)*(P!$B$2:$B$2862=F3509),0)),)</f>
        <v>4.1006451612903225</v>
      </c>
      <c r="N3509" cm="1">
        <f t="array" ref="N3509">_xlfn.IFNA(INDEX(Ind!$H$2:$H$6441, MATCH(1, (Ind!$A$2:$A$6441=D3509)*(Ind!$D$2:$D$6441=F3509),0)),)</f>
        <v>0</v>
      </c>
      <c r="O3509" cm="1">
        <f t="array" ref="O3509">_xlfn.IFNA(INDEX(Ind!$L$2:$L$6441, MATCH(1, (Ind!$A$2:$A$6441=D3509)*(Ind!$D$2:$D$6441=F3509),0)),)</f>
        <v>0</v>
      </c>
    </row>
    <row r="3510" spans="1:15" x14ac:dyDescent="0.2">
      <c r="A3510" s="4" t="s">
        <v>162</v>
      </c>
      <c r="B3510" s="5" t="str">
        <f t="shared" si="270"/>
        <v>2024</v>
      </c>
      <c r="C3510" s="5">
        <f t="shared" si="271"/>
        <v>11</v>
      </c>
      <c r="D3510" s="11">
        <f t="shared" si="272"/>
        <v>45597</v>
      </c>
      <c r="E3510" s="5" t="s">
        <v>18</v>
      </c>
      <c r="F3510" s="5" t="str">
        <f t="shared" si="273"/>
        <v>LA GUAJIRA</v>
      </c>
      <c r="G3510" s="12">
        <v>140606000</v>
      </c>
      <c r="H3510" s="6">
        <v>0</v>
      </c>
      <c r="I3510" s="9">
        <f t="shared" si="274"/>
        <v>1406.06</v>
      </c>
      <c r="J3510">
        <v>0</v>
      </c>
      <c r="K3510" cm="1">
        <f t="array" ref="K3510">INDEX(T!$H$2:$H$3661, MATCH(1, (T!$D$2:$D$3661=D3510)*(T!$E$2:$E$3661=G!E3510),0))</f>
        <v>490.61</v>
      </c>
      <c r="L3510" cm="1">
        <f t="array" ref="L3510">INDEX('C'!$I$2:$I$3661, MATCH(1, ('C'!$D$2:$D$3661=D3510)*('C'!$E$2:$E$3661=G!E3510),0))</f>
        <v>2085642</v>
      </c>
      <c r="M3510" cm="1">
        <f t="array" ref="M3510">_xlfn.IFNA(INDEX(P!C$2:C$2862, MATCH(1, (P!$A$2:$A$2862=D3510)*(P!$B$2:$B$2862=F3510),0)),)</f>
        <v>0</v>
      </c>
      <c r="N3510" cm="1">
        <f t="array" ref="N3510">_xlfn.IFNA(INDEX(Ind!$H$2:$H$6441, MATCH(1, (Ind!$A$2:$A$6441=D3510)*(Ind!$D$2:$D$6441=F3510),0)),)</f>
        <v>0</v>
      </c>
      <c r="O3510" cm="1">
        <f t="array" ref="O3510">_xlfn.IFNA(INDEX(Ind!$L$2:$L$6441, MATCH(1, (Ind!$A$2:$A$6441=D3510)*(Ind!$D$2:$D$6441=F3510),0)),)</f>
        <v>0</v>
      </c>
    </row>
    <row r="3511" spans="1:15" x14ac:dyDescent="0.2">
      <c r="A3511" s="1" t="s">
        <v>162</v>
      </c>
      <c r="B3511" s="5" t="str">
        <f t="shared" si="270"/>
        <v>2024</v>
      </c>
      <c r="C3511" s="5">
        <f t="shared" si="271"/>
        <v>11</v>
      </c>
      <c r="D3511" s="11">
        <f t="shared" si="272"/>
        <v>45597</v>
      </c>
      <c r="E3511" s="2" t="s">
        <v>19</v>
      </c>
      <c r="F3511" s="5" t="str">
        <f t="shared" si="273"/>
        <v>MAGDALENA</v>
      </c>
      <c r="G3511" s="13">
        <v>169400000</v>
      </c>
      <c r="H3511" s="3">
        <v>0</v>
      </c>
      <c r="I3511" s="9">
        <f t="shared" si="274"/>
        <v>1694</v>
      </c>
      <c r="J3511">
        <v>0</v>
      </c>
      <c r="K3511" cm="1">
        <f t="array" ref="K3511">INDEX(T!$H$2:$H$3661, MATCH(1, (T!$D$2:$D$3661=D3511)*(T!$E$2:$E$3661=G!E3511),0))</f>
        <v>391.95686999999998</v>
      </c>
      <c r="L3511" cm="1">
        <f t="array" ref="L3511">INDEX('C'!$I$2:$I$3661, MATCH(1, ('C'!$D$2:$D$3661=D3511)*('C'!$E$2:$E$3661=G!E3511),0))</f>
        <v>17002238.153019998</v>
      </c>
      <c r="M3511" cm="1">
        <f t="array" ref="M3511">_xlfn.IFNA(INDEX(P!C$2:C$2862, MATCH(1, (P!$A$2:$A$2862=D3511)*(P!$B$2:$B$2862=F3511),0)),)</f>
        <v>3.8906451612903235</v>
      </c>
      <c r="N3511" cm="1">
        <f t="array" ref="N3511">_xlfn.IFNA(INDEX(Ind!$H$2:$H$6441, MATCH(1, (Ind!$A$2:$A$6441=D3511)*(Ind!$D$2:$D$6441=F3511),0)),)</f>
        <v>0</v>
      </c>
      <c r="O3511" cm="1">
        <f t="array" ref="O3511">_xlfn.IFNA(INDEX(Ind!$L$2:$L$6441, MATCH(1, (Ind!$A$2:$A$6441=D3511)*(Ind!$D$2:$D$6441=F3511),0)),)</f>
        <v>0</v>
      </c>
    </row>
    <row r="3512" spans="1:15" x14ac:dyDescent="0.2">
      <c r="A3512" s="4" t="s">
        <v>162</v>
      </c>
      <c r="B3512" s="5" t="str">
        <f t="shared" si="270"/>
        <v>2024</v>
      </c>
      <c r="C3512" s="5">
        <f t="shared" si="271"/>
        <v>11</v>
      </c>
      <c r="D3512" s="11">
        <f t="shared" si="272"/>
        <v>45597</v>
      </c>
      <c r="E3512" s="5" t="s">
        <v>20</v>
      </c>
      <c r="F3512" s="5" t="str">
        <f t="shared" si="273"/>
        <v>META</v>
      </c>
      <c r="G3512" s="5">
        <v>0</v>
      </c>
      <c r="H3512" s="8">
        <v>123680821</v>
      </c>
      <c r="I3512" s="9">
        <f t="shared" si="274"/>
        <v>1236.8082099999999</v>
      </c>
      <c r="J3512">
        <v>0</v>
      </c>
      <c r="K3512" cm="1">
        <f t="array" ref="K3512">INDEX(T!$H$2:$H$3661, MATCH(1, (T!$D$2:$D$3661=D3512)*(T!$E$2:$E$3661=G!E3512),0))</f>
        <v>810.03552000000002</v>
      </c>
      <c r="L3512" cm="1">
        <f t="array" ref="L3512">INDEX('C'!$I$2:$I$3661, MATCH(1, ('C'!$D$2:$D$3661=D3512)*('C'!$E$2:$E$3661=G!E3512),0))</f>
        <v>714391.86954999994</v>
      </c>
      <c r="M3512" cm="1">
        <f t="array" ref="M3512">_xlfn.IFNA(INDEX(P!C$2:C$2862, MATCH(1, (P!$A$2:$A$2862=D3512)*(P!$B$2:$B$2862=F3512),0)),)</f>
        <v>1.9590322580645161</v>
      </c>
      <c r="N3512" cm="1">
        <f t="array" ref="N3512">_xlfn.IFNA(INDEX(Ind!$H$2:$H$6441, MATCH(1, (Ind!$A$2:$A$6441=D3512)*(Ind!$D$2:$D$6441=F3512),0)),)</f>
        <v>0</v>
      </c>
      <c r="O3512" cm="1">
        <f t="array" ref="O3512">_xlfn.IFNA(INDEX(Ind!$L$2:$L$6441, MATCH(1, (Ind!$A$2:$A$6441=D3512)*(Ind!$D$2:$D$6441=F3512),0)),)</f>
        <v>0</v>
      </c>
    </row>
    <row r="3513" spans="1:15" x14ac:dyDescent="0.2">
      <c r="A3513" s="1" t="s">
        <v>162</v>
      </c>
      <c r="B3513" s="5" t="str">
        <f t="shared" si="270"/>
        <v>2024</v>
      </c>
      <c r="C3513" s="5">
        <f t="shared" si="271"/>
        <v>11</v>
      </c>
      <c r="D3513" s="11">
        <f t="shared" si="272"/>
        <v>45597</v>
      </c>
      <c r="E3513" s="2" t="s">
        <v>21</v>
      </c>
      <c r="F3513" s="5" t="str">
        <f t="shared" si="273"/>
        <v>NARINO</v>
      </c>
      <c r="G3513" s="2">
        <v>0</v>
      </c>
      <c r="H3513" s="7">
        <v>405908000</v>
      </c>
      <c r="I3513" s="9">
        <f t="shared" si="274"/>
        <v>4059.08</v>
      </c>
      <c r="J3513">
        <v>0</v>
      </c>
      <c r="K3513" cm="1">
        <f t="array" ref="K3513">INDEX(T!$H$2:$H$3661, MATCH(1, (T!$D$2:$D$3661=D3513)*(T!$E$2:$E$3661=G!E3513),0))</f>
        <v>2392.71</v>
      </c>
      <c r="L3513" t="e" cm="1">
        <f t="array" ref="L3513">INDEX('C'!$I$2:$I$3661, MATCH(1, ('C'!$D$2:$D$3661=D3513)*('C'!$E$2:$E$3661=G!E3513),0))</f>
        <v>#N/A</v>
      </c>
      <c r="M3513" cm="1">
        <f t="array" ref="M3513">_xlfn.IFNA(INDEX(P!C$2:C$2862, MATCH(1, (P!$A$2:$A$2862=D3513)*(P!$B$2:$B$2862=F3513),0)),)</f>
        <v>0</v>
      </c>
      <c r="N3513" cm="1">
        <f t="array" ref="N3513">_xlfn.IFNA(INDEX(Ind!$H$2:$H$6441, MATCH(1, (Ind!$A$2:$A$6441=D3513)*(Ind!$D$2:$D$6441=F3513),0)),)</f>
        <v>0</v>
      </c>
      <c r="O3513" cm="1">
        <f t="array" ref="O3513">_xlfn.IFNA(INDEX(Ind!$L$2:$L$6441, MATCH(1, (Ind!$A$2:$A$6441=D3513)*(Ind!$D$2:$D$6441=F3513),0)),)</f>
        <v>0</v>
      </c>
    </row>
    <row r="3514" spans="1:15" x14ac:dyDescent="0.2">
      <c r="A3514" s="4" t="s">
        <v>162</v>
      </c>
      <c r="B3514" s="5" t="str">
        <f t="shared" si="270"/>
        <v>2024</v>
      </c>
      <c r="C3514" s="5">
        <f t="shared" si="271"/>
        <v>11</v>
      </c>
      <c r="D3514" s="11">
        <f t="shared" si="272"/>
        <v>45597</v>
      </c>
      <c r="E3514" s="5" t="s">
        <v>22</v>
      </c>
      <c r="F3514" s="5" t="str">
        <f t="shared" si="273"/>
        <v>NORTE DE SANTANDER</v>
      </c>
      <c r="G3514" s="12">
        <v>199935667</v>
      </c>
      <c r="H3514" s="8">
        <v>233326375</v>
      </c>
      <c r="I3514" s="9">
        <f t="shared" si="274"/>
        <v>2166.3102100000001</v>
      </c>
      <c r="J3514">
        <v>0</v>
      </c>
      <c r="K3514" cm="1">
        <f t="array" ref="K3514">INDEX(T!$H$2:$H$3661, MATCH(1, (T!$D$2:$D$3661=D3514)*(T!$E$2:$E$3661=G!E3514),0))</f>
        <v>622.85583499999996</v>
      </c>
      <c r="L3514" cm="1">
        <f t="array" ref="L3514">INDEX('C'!$I$2:$I$3661, MATCH(1, ('C'!$D$2:$D$3661=D3514)*('C'!$E$2:$E$3661=G!E3514),0))</f>
        <v>973306.08458499995</v>
      </c>
      <c r="M3514" cm="1">
        <f t="array" ref="M3514">_xlfn.IFNA(INDEX(P!C$2:C$2862, MATCH(1, (P!$A$2:$A$2862=D3514)*(P!$B$2:$B$2862=F3514),0)),)</f>
        <v>4.7654838709677421</v>
      </c>
      <c r="N3514" cm="1">
        <f t="array" ref="N3514">_xlfn.IFNA(INDEX(Ind!$H$2:$H$6441, MATCH(1, (Ind!$A$2:$A$6441=D3514)*(Ind!$D$2:$D$6441=F3514),0)),)</f>
        <v>0</v>
      </c>
      <c r="O3514" cm="1">
        <f t="array" ref="O3514">_xlfn.IFNA(INDEX(Ind!$L$2:$L$6441, MATCH(1, (Ind!$A$2:$A$6441=D3514)*(Ind!$D$2:$D$6441=F3514),0)),)</f>
        <v>0</v>
      </c>
    </row>
    <row r="3515" spans="1:15" x14ac:dyDescent="0.2">
      <c r="A3515" s="1" t="s">
        <v>162</v>
      </c>
      <c r="B3515" s="5" t="str">
        <f t="shared" si="270"/>
        <v>2024</v>
      </c>
      <c r="C3515" s="5">
        <f t="shared" si="271"/>
        <v>11</v>
      </c>
      <c r="D3515" s="11">
        <f t="shared" si="272"/>
        <v>45597</v>
      </c>
      <c r="E3515" s="2" t="s">
        <v>23</v>
      </c>
      <c r="F3515" s="5" t="str">
        <f t="shared" si="273"/>
        <v>QUINDIO</v>
      </c>
      <c r="G3515" s="2">
        <v>0</v>
      </c>
      <c r="H3515" s="7">
        <v>111674896</v>
      </c>
      <c r="I3515" s="9">
        <f t="shared" si="274"/>
        <v>1116.7489599999999</v>
      </c>
      <c r="J3515">
        <v>0</v>
      </c>
      <c r="K3515" cm="1">
        <f t="array" ref="K3515">INDEX(T!$H$2:$H$3661, MATCH(1, (T!$D$2:$D$3661=D3515)*(T!$E$2:$E$3661=G!E3515),0))</f>
        <v>850.21537000000001</v>
      </c>
      <c r="L3515" cm="1">
        <f t="array" ref="L3515">INDEX('C'!$I$2:$I$3661, MATCH(1, ('C'!$D$2:$D$3661=D3515)*('C'!$E$2:$E$3661=G!E3515),0))</f>
        <v>2695146.8335799999</v>
      </c>
      <c r="M3515" cm="1">
        <f t="array" ref="M3515">_xlfn.IFNA(INDEX(P!C$2:C$2862, MATCH(1, (P!$A$2:$A$2862=D3515)*(P!$B$2:$B$2862=F3515),0)),)</f>
        <v>0</v>
      </c>
      <c r="N3515" cm="1">
        <f t="array" ref="N3515">_xlfn.IFNA(INDEX(Ind!$H$2:$H$6441, MATCH(1, (Ind!$A$2:$A$6441=D3515)*(Ind!$D$2:$D$6441=F3515),0)),)</f>
        <v>0</v>
      </c>
      <c r="O3515" cm="1">
        <f t="array" ref="O3515">_xlfn.IFNA(INDEX(Ind!$L$2:$L$6441, MATCH(1, (Ind!$A$2:$A$6441=D3515)*(Ind!$D$2:$D$6441=F3515),0)),)</f>
        <v>0</v>
      </c>
    </row>
    <row r="3516" spans="1:15" x14ac:dyDescent="0.2">
      <c r="A3516" s="4" t="s">
        <v>162</v>
      </c>
      <c r="B3516" s="5" t="str">
        <f t="shared" si="270"/>
        <v>2024</v>
      </c>
      <c r="C3516" s="5">
        <f t="shared" si="271"/>
        <v>11</v>
      </c>
      <c r="D3516" s="11">
        <f t="shared" si="272"/>
        <v>45597</v>
      </c>
      <c r="E3516" s="5" t="s">
        <v>24</v>
      </c>
      <c r="F3516" s="5" t="str">
        <f t="shared" si="273"/>
        <v>RISARALDA</v>
      </c>
      <c r="G3516" s="5">
        <v>0</v>
      </c>
      <c r="H3516" s="8">
        <v>137925759</v>
      </c>
      <c r="I3516" s="9">
        <f t="shared" si="274"/>
        <v>1379.2575899999999</v>
      </c>
      <c r="J3516">
        <v>0</v>
      </c>
      <c r="K3516" cm="1">
        <f t="array" ref="K3516">INDEX(T!$H$2:$H$3661, MATCH(1, (T!$D$2:$D$3661=D3516)*(T!$E$2:$E$3661=G!E3516),0))</f>
        <v>530.88156000000004</v>
      </c>
      <c r="L3516" cm="1">
        <f t="array" ref="L3516">INDEX('C'!$I$2:$I$3661, MATCH(1, ('C'!$D$2:$D$3661=D3516)*('C'!$E$2:$E$3661=G!E3516),0))</f>
        <v>3803987.7170500001</v>
      </c>
      <c r="M3516" cm="1">
        <f t="array" ref="M3516">_xlfn.IFNA(INDEX(P!C$2:C$2862, MATCH(1, (P!$A$2:$A$2862=D3516)*(P!$B$2:$B$2862=F3516),0)),)</f>
        <v>0</v>
      </c>
      <c r="N3516" cm="1">
        <f t="array" ref="N3516">_xlfn.IFNA(INDEX(Ind!$H$2:$H$6441, MATCH(1, (Ind!$A$2:$A$6441=D3516)*(Ind!$D$2:$D$6441=F3516),0)),)</f>
        <v>259.273744431176</v>
      </c>
      <c r="O3516" cm="1">
        <f t="array" ref="O3516">_xlfn.IFNA(INDEX(Ind!$L$2:$L$6441, MATCH(1, (Ind!$A$2:$A$6441=D3516)*(Ind!$D$2:$D$6441=F3516),0)),)</f>
        <v>116.740674740568</v>
      </c>
    </row>
    <row r="3517" spans="1:15" x14ac:dyDescent="0.2">
      <c r="A3517" s="1" t="s">
        <v>162</v>
      </c>
      <c r="B3517" s="5" t="str">
        <f t="shared" si="270"/>
        <v>2024</v>
      </c>
      <c r="C3517" s="5">
        <f t="shared" si="271"/>
        <v>11</v>
      </c>
      <c r="D3517" s="11">
        <f t="shared" si="272"/>
        <v>45597</v>
      </c>
      <c r="E3517" s="2" t="s">
        <v>25</v>
      </c>
      <c r="F3517" s="5" t="str">
        <f t="shared" si="273"/>
        <v>SANTANDER</v>
      </c>
      <c r="G3517" s="13">
        <v>144908000</v>
      </c>
      <c r="H3517" s="7">
        <v>247607455</v>
      </c>
      <c r="I3517" s="9">
        <f t="shared" si="274"/>
        <v>1962.5772750000001</v>
      </c>
      <c r="J3517">
        <v>0</v>
      </c>
      <c r="K3517" cm="1">
        <f t="array" ref="K3517">INDEX(T!$H$2:$H$3661, MATCH(1, (T!$D$2:$D$3661=D3517)*(T!$E$2:$E$3661=G!E3517),0))</f>
        <v>918.42506500000002</v>
      </c>
      <c r="L3517" cm="1">
        <f t="array" ref="L3517">INDEX('C'!$I$2:$I$3661, MATCH(1, ('C'!$D$2:$D$3661=D3517)*('C'!$E$2:$E$3661=G!E3517),0))</f>
        <v>2799933.57687</v>
      </c>
      <c r="M3517" cm="1">
        <f t="array" ref="M3517">_xlfn.IFNA(INDEX(P!C$2:C$2862, MATCH(1, (P!$A$2:$A$2862=D3517)*(P!$B$2:$B$2862=F3517),0)),)</f>
        <v>20.223548387096773</v>
      </c>
      <c r="N3517" cm="1">
        <f t="array" ref="N3517">_xlfn.IFNA(INDEX(Ind!$H$2:$H$6441, MATCH(1, (Ind!$A$2:$A$6441=D3517)*(Ind!$D$2:$D$6441=F3517),0)),)</f>
        <v>175.775655095909</v>
      </c>
      <c r="O3517" cm="1">
        <f t="array" ref="O3517">_xlfn.IFNA(INDEX(Ind!$L$2:$L$6441, MATCH(1, (Ind!$A$2:$A$6441=D3517)*(Ind!$D$2:$D$6441=F3517),0)),)</f>
        <v>105.620056525894</v>
      </c>
    </row>
    <row r="3518" spans="1:15" x14ac:dyDescent="0.2">
      <c r="A3518" s="4" t="s">
        <v>162</v>
      </c>
      <c r="B3518" s="5" t="str">
        <f t="shared" si="270"/>
        <v>2024</v>
      </c>
      <c r="C3518" s="5">
        <f t="shared" si="271"/>
        <v>11</v>
      </c>
      <c r="D3518" s="11">
        <f t="shared" si="272"/>
        <v>45597</v>
      </c>
      <c r="E3518" s="5" t="s">
        <v>27</v>
      </c>
      <c r="F3518" s="5" t="str">
        <f t="shared" si="273"/>
        <v>TOLIMA</v>
      </c>
      <c r="G3518" s="5">
        <v>0</v>
      </c>
      <c r="H3518" s="8">
        <v>135293600</v>
      </c>
      <c r="I3518" s="9">
        <f t="shared" si="274"/>
        <v>1352.9359999999999</v>
      </c>
      <c r="J3518">
        <v>0</v>
      </c>
      <c r="K3518" cm="1">
        <f t="array" ref="K3518">INDEX(T!$H$2:$H$3661, MATCH(1, (T!$D$2:$D$3661=D3518)*(T!$E$2:$E$3661=G!E3518),0))</f>
        <v>637.89200000000005</v>
      </c>
      <c r="L3518" cm="1">
        <f t="array" ref="L3518">INDEX('C'!$I$2:$I$3661, MATCH(1, ('C'!$D$2:$D$3661=D3518)*('C'!$E$2:$E$3661=G!E3518),0))</f>
        <v>98234.804000000004</v>
      </c>
      <c r="M3518" cm="1">
        <f t="array" ref="M3518">_xlfn.IFNA(INDEX(P!C$2:C$2862, MATCH(1, (P!$A$2:$A$2862=D3518)*(P!$B$2:$B$2862=F3518),0)),)</f>
        <v>1.7058064516129032</v>
      </c>
      <c r="N3518" cm="1">
        <f t="array" ref="N3518">_xlfn.IFNA(INDEX(Ind!$H$2:$H$6441, MATCH(1, (Ind!$A$2:$A$6441=D3518)*(Ind!$D$2:$D$6441=F3518),0)),)</f>
        <v>138.50637509412499</v>
      </c>
      <c r="O3518" cm="1">
        <f t="array" ref="O3518">_xlfn.IFNA(INDEX(Ind!$L$2:$L$6441, MATCH(1, (Ind!$A$2:$A$6441=D3518)*(Ind!$D$2:$D$6441=F3518),0)),)</f>
        <v>98.843822261108699</v>
      </c>
    </row>
    <row r="3519" spans="1:15" x14ac:dyDescent="0.2">
      <c r="A3519" s="1" t="s">
        <v>162</v>
      </c>
      <c r="B3519" s="5" t="str">
        <f t="shared" si="270"/>
        <v>2024</v>
      </c>
      <c r="C3519" s="5">
        <f t="shared" si="271"/>
        <v>11</v>
      </c>
      <c r="D3519" s="11">
        <f t="shared" si="272"/>
        <v>45597</v>
      </c>
      <c r="E3519" s="2" t="s">
        <v>28</v>
      </c>
      <c r="F3519" s="5" t="str">
        <f t="shared" si="273"/>
        <v>VALLE DEL CAUCA</v>
      </c>
      <c r="G3519" s="13">
        <v>112969718</v>
      </c>
      <c r="H3519" s="3">
        <v>0</v>
      </c>
      <c r="I3519" s="9">
        <f t="shared" si="274"/>
        <v>1129.6971799999999</v>
      </c>
      <c r="J3519">
        <v>0</v>
      </c>
      <c r="K3519" cm="1">
        <f t="array" ref="K3519">INDEX(T!$H$2:$H$3661, MATCH(1, (T!$D$2:$D$3661=D3519)*(T!$E$2:$E$3661=G!E3519),0))</f>
        <v>973.07524999999998</v>
      </c>
      <c r="L3519" cm="1">
        <f t="array" ref="L3519">INDEX('C'!$I$2:$I$3661, MATCH(1, ('C'!$D$2:$D$3661=D3519)*('C'!$E$2:$E$3661=G!E3519),0))</f>
        <v>35603951.694920003</v>
      </c>
      <c r="M3519" cm="1">
        <f t="array" ref="M3519">_xlfn.IFNA(INDEX(P!C$2:C$2862, MATCH(1, (P!$A$2:$A$2862=D3519)*(P!$B$2:$B$2862=F3519),0)),)</f>
        <v>0</v>
      </c>
      <c r="N3519" cm="1">
        <f t="array" ref="N3519">_xlfn.IFNA(INDEX(Ind!$H$2:$H$6441, MATCH(1, (Ind!$A$2:$A$6441=D3519)*(Ind!$D$2:$D$6441=F3519),0)),)</f>
        <v>165.87509208507899</v>
      </c>
      <c r="O3519" cm="1">
        <f t="array" ref="O3519">_xlfn.IFNA(INDEX(Ind!$L$2:$L$6441, MATCH(1, (Ind!$A$2:$A$6441=D3519)*(Ind!$D$2:$D$6441=F3519),0)),)</f>
        <v>100.98843799137499</v>
      </c>
    </row>
    <row r="3520" spans="1:15" x14ac:dyDescent="0.2">
      <c r="A3520" s="4" t="s">
        <v>162</v>
      </c>
      <c r="B3520" s="5" t="str">
        <f t="shared" si="270"/>
        <v>2024</v>
      </c>
      <c r="C3520" s="5">
        <f t="shared" si="271"/>
        <v>11</v>
      </c>
      <c r="D3520" s="11">
        <f t="shared" si="272"/>
        <v>45597</v>
      </c>
      <c r="E3520" s="5" t="s">
        <v>74</v>
      </c>
      <c r="F3520" s="5" t="str">
        <f t="shared" si="273"/>
        <v>ARAUCA</v>
      </c>
      <c r="G3520" s="5">
        <v>0</v>
      </c>
      <c r="H3520" s="8">
        <v>120377000</v>
      </c>
      <c r="I3520" s="9">
        <f t="shared" si="274"/>
        <v>1203.77</v>
      </c>
      <c r="J3520">
        <v>0</v>
      </c>
      <c r="K3520" cm="1">
        <f t="array" ref="K3520">INDEX(T!$H$2:$H$3661, MATCH(1, (T!$D$2:$D$3661=D3520)*(T!$E$2:$E$3661=G!E3520),0))</f>
        <v>1526.88</v>
      </c>
      <c r="L3520" cm="1">
        <f t="array" ref="L3520">INDEX('C'!$I$2:$I$3661, MATCH(1, ('C'!$D$2:$D$3661=D3520)*('C'!$E$2:$E$3661=G!E3520),0))</f>
        <v>54217</v>
      </c>
      <c r="M3520" cm="1">
        <f t="array" ref="M3520">_xlfn.IFNA(INDEX(P!C$2:C$2862, MATCH(1, (P!$A$2:$A$2862=D3520)*(P!$B$2:$B$2862=F3520),0)),)</f>
        <v>3.1190322580645158</v>
      </c>
      <c r="N3520" cm="1">
        <f t="array" ref="N3520">_xlfn.IFNA(INDEX(Ind!$H$2:$H$6441, MATCH(1, (Ind!$A$2:$A$6441=D3520)*(Ind!$D$2:$D$6441=F3520),0)),)</f>
        <v>0</v>
      </c>
      <c r="O3520" cm="1">
        <f t="array" ref="O3520">_xlfn.IFNA(INDEX(Ind!$L$2:$L$6441, MATCH(1, (Ind!$A$2:$A$6441=D3520)*(Ind!$D$2:$D$6441=F3520),0)),)</f>
        <v>0</v>
      </c>
    </row>
    <row r="3521" spans="1:15" x14ac:dyDescent="0.2">
      <c r="A3521" s="1" t="s">
        <v>162</v>
      </c>
      <c r="B3521" s="5" t="str">
        <f t="shared" si="270"/>
        <v>2024</v>
      </c>
      <c r="C3521" s="5">
        <f t="shared" si="271"/>
        <v>11</v>
      </c>
      <c r="D3521" s="11">
        <f t="shared" si="272"/>
        <v>45597</v>
      </c>
      <c r="E3521" s="2" t="s">
        <v>29</v>
      </c>
      <c r="F3521" s="5" t="str">
        <f t="shared" si="273"/>
        <v>CASANARE</v>
      </c>
      <c r="G3521" s="2">
        <v>0</v>
      </c>
      <c r="H3521" s="3">
        <v>85564308</v>
      </c>
      <c r="I3521" s="9">
        <f t="shared" si="274"/>
        <v>855.64308000000005</v>
      </c>
      <c r="J3521">
        <v>0</v>
      </c>
      <c r="K3521" cm="1">
        <f t="array" ref="K3521">INDEX(T!$H$2:$H$3661, MATCH(1, (T!$D$2:$D$3661=D3521)*(T!$E$2:$E$3661=G!E3521),0))</f>
        <v>104.43675</v>
      </c>
      <c r="L3521" cm="1">
        <f t="array" ref="L3521">INDEX('C'!$I$2:$I$3661, MATCH(1, ('C'!$D$2:$D$3661=D3521)*('C'!$E$2:$E$3661=G!E3521),0))</f>
        <v>632017.08755000005</v>
      </c>
      <c r="M3521" cm="1">
        <f t="array" ref="M3521">_xlfn.IFNA(INDEX(P!C$2:C$2862, MATCH(1, (P!$A$2:$A$2862=D3521)*(P!$B$2:$B$2862=F3521),0)),)</f>
        <v>515.21935483870971</v>
      </c>
      <c r="N3521" cm="1">
        <f t="array" ref="N3521">_xlfn.IFNA(INDEX(Ind!$H$2:$H$6441, MATCH(1, (Ind!$A$2:$A$6441=D3521)*(Ind!$D$2:$D$6441=F3521),0)),)</f>
        <v>0</v>
      </c>
      <c r="O3521" cm="1">
        <f t="array" ref="O3521">_xlfn.IFNA(INDEX(Ind!$L$2:$L$6441, MATCH(1, (Ind!$A$2:$A$6441=D3521)*(Ind!$D$2:$D$6441=F3521),0)),)</f>
        <v>0</v>
      </c>
    </row>
    <row r="3522" spans="1:15" x14ac:dyDescent="0.2">
      <c r="A3522" s="4" t="s">
        <v>162</v>
      </c>
      <c r="B3522" s="5" t="str">
        <f t="shared" si="270"/>
        <v>2024</v>
      </c>
      <c r="C3522" s="5">
        <f t="shared" si="271"/>
        <v>11</v>
      </c>
      <c r="D3522" s="11">
        <f t="shared" si="272"/>
        <v>45597</v>
      </c>
      <c r="E3522" s="5" t="s">
        <v>30</v>
      </c>
      <c r="F3522" s="5" t="str">
        <f t="shared" si="273"/>
        <v>PUTUMAYO</v>
      </c>
      <c r="G3522" s="5">
        <v>0</v>
      </c>
      <c r="H3522" s="6">
        <v>97836000</v>
      </c>
      <c r="I3522" s="9">
        <f t="shared" si="274"/>
        <v>978.36</v>
      </c>
      <c r="J3522">
        <v>0</v>
      </c>
      <c r="K3522" cm="1">
        <f t="array" ref="K3522">INDEX(T!$H$2:$H$3661, MATCH(1, (T!$D$2:$D$3661=D3522)*(T!$E$2:$E$3661=G!E3522),0))</f>
        <v>4281.63</v>
      </c>
      <c r="L3522" cm="1">
        <f t="array" ref="L3522">INDEX('C'!$I$2:$I$3661, MATCH(1, ('C'!$D$2:$D$3661=D3522)*('C'!$E$2:$E$3661=G!E3522),0))</f>
        <v>51475.323329999999</v>
      </c>
      <c r="M3522" cm="1">
        <f t="array" ref="M3522">_xlfn.IFNA(INDEX(P!C$2:C$2862, MATCH(1, (P!$A$2:$A$2862=D3522)*(P!$B$2:$B$2862=F3522),0)),)</f>
        <v>1.6290322580645162</v>
      </c>
      <c r="N3522" cm="1">
        <f t="array" ref="N3522">_xlfn.IFNA(INDEX(Ind!$H$2:$H$6441, MATCH(1, (Ind!$A$2:$A$6441=D3522)*(Ind!$D$2:$D$6441=F3522),0)),)</f>
        <v>0</v>
      </c>
      <c r="O3522" cm="1">
        <f t="array" ref="O3522">_xlfn.IFNA(INDEX(Ind!$L$2:$L$6441, MATCH(1, (Ind!$A$2:$A$6441=D3522)*(Ind!$D$2:$D$6441=F3522),0)),)</f>
        <v>0</v>
      </c>
    </row>
    <row r="3523" spans="1:15" x14ac:dyDescent="0.2">
      <c r="A3523" s="1" t="s">
        <v>162</v>
      </c>
      <c r="B3523" s="5" t="str">
        <f t="shared" ref="B3523:B3586" si="275">MID(A3523,7,20)</f>
        <v>2024</v>
      </c>
      <c r="C3523" s="5">
        <f t="shared" ref="C3523:C3586" si="276">IF(MID(A3523,1,3)="Jan",1,
IF(MID(A3523,1,3)="Feb",2,
IF(MID(A3523,1,3)="Mar",3,
IF(MID(A3523,1,3)="Apr",4,
IF(MID(A3523,1,3)="May",5,
IF(MID(A3523,1,3)="Jun",6,
IF(MID(A3523,1,3)="Jul",7,
IF(MID(A3523,1,3)="Aug",8,
IF(MID(A3523,1,3)="Sep",9,
IF(MID(A3523,1,3)="Oct",10,
IF(MID(A3523,1,3)="Nov",11,
IF(MID(A3523,1,3)="Dec",12))))))))))))</f>
        <v>11</v>
      </c>
      <c r="D3523" s="11">
        <f t="shared" ref="D3523:D3586" si="277">DATE(B3523,C3523,1)</f>
        <v>45597</v>
      </c>
      <c r="E3523" s="2" t="s">
        <v>31</v>
      </c>
      <c r="F3523" s="5" t="str">
        <f t="shared" ref="F3523:F3586" si="278">MID(E3523,5,100)</f>
        <v>GUAVIARE</v>
      </c>
      <c r="G3523" s="2">
        <v>0</v>
      </c>
      <c r="H3523" s="7">
        <v>123681000</v>
      </c>
      <c r="I3523" s="9">
        <f t="shared" ref="I3523:I3586" si="279">IF(G3523=0,H3523/100000,IF(H3523=0,G3523/100000,((G3523+H3523)/2)/100000))</f>
        <v>1236.81</v>
      </c>
      <c r="J3523">
        <v>0</v>
      </c>
      <c r="K3523" cm="1">
        <f t="array" ref="K3523">INDEX(T!$H$2:$H$3661, MATCH(1, (T!$D$2:$D$3661=D3523)*(T!$E$2:$E$3661=G!E3523),0))</f>
        <v>2290.7399999999998</v>
      </c>
      <c r="L3523" cm="1">
        <f t="array" ref="L3523">INDEX('C'!$I$2:$I$3661, MATCH(1, ('C'!$D$2:$D$3661=D3523)*('C'!$E$2:$E$3661=G!E3523),0))</f>
        <v>64629.9</v>
      </c>
      <c r="M3523" cm="1">
        <f t="array" ref="M3523">_xlfn.IFNA(INDEX(P!C$2:C$2862, MATCH(1, (P!$A$2:$A$2862=D3523)*(P!$B$2:$B$2862=F3523),0)),)</f>
        <v>0</v>
      </c>
      <c r="N3523" cm="1">
        <f t="array" ref="N3523">_xlfn.IFNA(INDEX(Ind!$H$2:$H$6441, MATCH(1, (Ind!$A$2:$A$6441=D3523)*(Ind!$D$2:$D$6441=F3523),0)),)</f>
        <v>0</v>
      </c>
      <c r="O3523" cm="1">
        <f t="array" ref="O3523">_xlfn.IFNA(INDEX(Ind!$L$2:$L$6441, MATCH(1, (Ind!$A$2:$A$6441=D3523)*(Ind!$D$2:$D$6441=F3523),0)),)</f>
        <v>0</v>
      </c>
    </row>
    <row r="3524" spans="1:15" x14ac:dyDescent="0.2">
      <c r="A3524" s="4" t="s">
        <v>163</v>
      </c>
      <c r="B3524" s="5" t="str">
        <f t="shared" si="275"/>
        <v>2024</v>
      </c>
      <c r="C3524" s="5">
        <f t="shared" si="276"/>
        <v>12</v>
      </c>
      <c r="D3524" s="11">
        <f t="shared" si="277"/>
        <v>45627</v>
      </c>
      <c r="E3524" s="5" t="s">
        <v>5</v>
      </c>
      <c r="F3524" s="5" t="str">
        <f t="shared" si="278"/>
        <v>ANTIOQUIA</v>
      </c>
      <c r="G3524" s="5">
        <v>96734450</v>
      </c>
      <c r="H3524" s="6">
        <v>92404452</v>
      </c>
      <c r="I3524" s="9">
        <f t="shared" si="279"/>
        <v>945.69451000000004</v>
      </c>
      <c r="J3524">
        <v>1</v>
      </c>
      <c r="K3524" cm="1">
        <f t="array" ref="K3524">INDEX(T!$H$2:$H$3661, MATCH(1, (T!$D$2:$D$3661=D3524)*(T!$E$2:$E$3661=G!E3524),0))</f>
        <v>595.82470499999999</v>
      </c>
      <c r="L3524" cm="1">
        <f t="array" ref="L3524">INDEX('C'!$I$2:$I$3661, MATCH(1, ('C'!$D$2:$D$3661=D3524)*('C'!$E$2:$E$3661=G!E3524),0))</f>
        <v>14756474.72308</v>
      </c>
      <c r="M3524" cm="1">
        <f t="array" ref="M3524">_xlfn.IFNA(INDEX(P!C$2:C$2862, MATCH(1, (P!$A$2:$A$2862=D3524)*(P!$B$2:$B$2862=F3524),0)),)</f>
        <v>0</v>
      </c>
      <c r="N3524" cm="1">
        <f t="array" ref="N3524">_xlfn.IFNA(INDEX(Ind!$H$2:$H$6441, MATCH(1, (Ind!$A$2:$A$6441=D3524)*(Ind!$D$2:$D$6441=F3524),0)),)</f>
        <v>152.011393148629</v>
      </c>
      <c r="O3524" cm="1">
        <f t="array" ref="O3524">_xlfn.IFNA(INDEX(Ind!$L$2:$L$6441, MATCH(1, (Ind!$A$2:$A$6441=D3524)*(Ind!$D$2:$D$6441=F3524),0)),)</f>
        <v>93.269665783380802</v>
      </c>
    </row>
    <row r="3525" spans="1:15" x14ac:dyDescent="0.2">
      <c r="A3525" s="1" t="s">
        <v>163</v>
      </c>
      <c r="B3525" s="5" t="str">
        <f t="shared" si="275"/>
        <v>2024</v>
      </c>
      <c r="C3525" s="5">
        <f t="shared" si="276"/>
        <v>12</v>
      </c>
      <c r="D3525" s="11">
        <f t="shared" si="277"/>
        <v>45627</v>
      </c>
      <c r="E3525" s="2" t="s">
        <v>6</v>
      </c>
      <c r="F3525" s="5" t="str">
        <f t="shared" si="278"/>
        <v>ATLANTICO</v>
      </c>
      <c r="G3525" s="13">
        <v>168191860</v>
      </c>
      <c r="H3525" s="3">
        <v>0</v>
      </c>
      <c r="I3525" s="9">
        <f t="shared" si="279"/>
        <v>1681.9186</v>
      </c>
      <c r="J3525">
        <v>1</v>
      </c>
      <c r="K3525" cm="1">
        <f t="array" ref="K3525">INDEX(T!$H$2:$H$3661, MATCH(1, (T!$D$2:$D$3661=D3525)*(T!$E$2:$E$3661=G!E3525),0))</f>
        <v>430.93022999999999</v>
      </c>
      <c r="L3525" cm="1">
        <f t="array" ref="L3525">INDEX('C'!$I$2:$I$3661, MATCH(1, ('C'!$D$2:$D$3661=D3525)*('C'!$E$2:$E$3661=G!E3525),0))</f>
        <v>18484572.237089999</v>
      </c>
      <c r="M3525" cm="1">
        <f t="array" ref="M3525">_xlfn.IFNA(INDEX(P!C$2:C$2862, MATCH(1, (P!$A$2:$A$2862=D3525)*(P!$B$2:$B$2862=F3525),0)),)</f>
        <v>17.063870967741938</v>
      </c>
      <c r="N3525" cm="1">
        <f t="array" ref="N3525">_xlfn.IFNA(INDEX(Ind!$H$2:$H$6441, MATCH(1, (Ind!$A$2:$A$6441=D3525)*(Ind!$D$2:$D$6441=F3525),0)),)</f>
        <v>182.13006640714701</v>
      </c>
      <c r="O3525" cm="1">
        <f t="array" ref="O3525">_xlfn.IFNA(INDEX(Ind!$L$2:$L$6441, MATCH(1, (Ind!$A$2:$A$6441=D3525)*(Ind!$D$2:$D$6441=F3525),0)),)</f>
        <v>112.102511451239</v>
      </c>
    </row>
    <row r="3526" spans="1:15" x14ac:dyDescent="0.2">
      <c r="A3526" s="4" t="s">
        <v>163</v>
      </c>
      <c r="B3526" s="5" t="str">
        <f t="shared" si="275"/>
        <v>2024</v>
      </c>
      <c r="C3526" s="5">
        <f t="shared" si="276"/>
        <v>12</v>
      </c>
      <c r="D3526" s="11">
        <f t="shared" si="277"/>
        <v>45627</v>
      </c>
      <c r="E3526" s="5" t="s">
        <v>7</v>
      </c>
      <c r="F3526" s="5" t="str">
        <f t="shared" si="278"/>
        <v>BOGOTA, D.C.</v>
      </c>
      <c r="G3526" s="5">
        <v>0</v>
      </c>
      <c r="H3526" s="8">
        <v>128955000</v>
      </c>
      <c r="I3526" s="9">
        <f t="shared" si="279"/>
        <v>1289.55</v>
      </c>
      <c r="J3526">
        <v>1</v>
      </c>
      <c r="K3526" cm="1">
        <f t="array" ref="K3526">INDEX(T!$H$2:$H$3661, MATCH(1, (T!$D$2:$D$3661=D3526)*(T!$E$2:$E$3661=G!E3526),0))</f>
        <v>514.91999999999996</v>
      </c>
      <c r="L3526" cm="1">
        <f t="array" ref="L3526">INDEX('C'!$I$2:$I$3661, MATCH(1, ('C'!$D$2:$D$3661=D3526)*('C'!$E$2:$E$3661=G!E3526),0))</f>
        <v>56639694</v>
      </c>
      <c r="M3526" cm="1">
        <f t="array" ref="M3526">_xlfn.IFNA(INDEX(P!C$2:C$2862, MATCH(1, (P!$A$2:$A$2862=D3526)*(P!$B$2:$B$2862=F3526),0)),)</f>
        <v>0</v>
      </c>
      <c r="N3526" cm="1">
        <f t="array" ref="N3526">_xlfn.IFNA(INDEX(Ind!$H$2:$H$6441, MATCH(1, (Ind!$A$2:$A$6441=D3526)*(Ind!$D$2:$D$6441=F3526),0)),)</f>
        <v>159.320080707898</v>
      </c>
      <c r="O3526" cm="1">
        <f t="array" ref="O3526">_xlfn.IFNA(INDEX(Ind!$L$2:$L$6441, MATCH(1, (Ind!$A$2:$A$6441=D3526)*(Ind!$D$2:$D$6441=F3526),0)),)</f>
        <v>93.473493652698707</v>
      </c>
    </row>
    <row r="3527" spans="1:15" x14ac:dyDescent="0.2">
      <c r="A3527" s="1" t="s">
        <v>163</v>
      </c>
      <c r="B3527" s="5" t="str">
        <f t="shared" si="275"/>
        <v>2024</v>
      </c>
      <c r="C3527" s="5">
        <f t="shared" si="276"/>
        <v>12</v>
      </c>
      <c r="D3527" s="11">
        <f t="shared" si="277"/>
        <v>45627</v>
      </c>
      <c r="E3527" s="2" t="s">
        <v>8</v>
      </c>
      <c r="F3527" s="5" t="str">
        <f t="shared" si="278"/>
        <v>BOLIVAR</v>
      </c>
      <c r="G3527" s="13">
        <v>167219564</v>
      </c>
      <c r="H3527" s="7">
        <v>111524667</v>
      </c>
      <c r="I3527" s="9">
        <f t="shared" si="279"/>
        <v>1393.721155</v>
      </c>
      <c r="J3527">
        <v>1</v>
      </c>
      <c r="K3527" cm="1">
        <f t="array" ref="K3527">INDEX(T!$H$2:$H$3661, MATCH(1, (T!$D$2:$D$3661=D3527)*(T!$E$2:$E$3661=G!E3527),0))</f>
        <v>378.27060499999999</v>
      </c>
      <c r="L3527" cm="1">
        <f t="array" ref="L3527">INDEX('C'!$I$2:$I$3661, MATCH(1, ('C'!$D$2:$D$3661=D3527)*('C'!$E$2:$E$3661=G!E3527),0))</f>
        <v>11282668.259965001</v>
      </c>
      <c r="M3527" cm="1">
        <f t="array" ref="M3527">_xlfn.IFNA(INDEX(P!C$2:C$2862, MATCH(1, (P!$A$2:$A$2862=D3527)*(P!$B$2:$B$2862=F3527),0)),)</f>
        <v>1.0490322580645162</v>
      </c>
      <c r="N3527" cm="1">
        <f t="array" ref="N3527">_xlfn.IFNA(INDEX(Ind!$H$2:$H$6441, MATCH(1, (Ind!$A$2:$A$6441=D3527)*(Ind!$D$2:$D$6441=F3527),0)),)</f>
        <v>183.77296755807799</v>
      </c>
      <c r="O3527" cm="1">
        <f t="array" ref="O3527">_xlfn.IFNA(INDEX(Ind!$L$2:$L$6441, MATCH(1, (Ind!$A$2:$A$6441=D3527)*(Ind!$D$2:$D$6441=F3527),0)),)</f>
        <v>103.256772934865</v>
      </c>
    </row>
    <row r="3528" spans="1:15" x14ac:dyDescent="0.2">
      <c r="A3528" s="4" t="s">
        <v>163</v>
      </c>
      <c r="B3528" s="5" t="str">
        <f t="shared" si="275"/>
        <v>2024</v>
      </c>
      <c r="C3528" s="5">
        <f t="shared" si="276"/>
        <v>12</v>
      </c>
      <c r="D3528" s="11">
        <f t="shared" si="277"/>
        <v>45627</v>
      </c>
      <c r="E3528" s="5" t="s">
        <v>9</v>
      </c>
      <c r="F3528" s="5" t="str">
        <f t="shared" si="278"/>
        <v>BOYACA</v>
      </c>
      <c r="G3528" s="5">
        <v>73238024</v>
      </c>
      <c r="H3528" s="8">
        <v>157574812</v>
      </c>
      <c r="I3528" s="9">
        <f t="shared" si="279"/>
        <v>1154.0641800000001</v>
      </c>
      <c r="J3528">
        <v>1</v>
      </c>
      <c r="K3528" cm="1">
        <f t="array" ref="K3528">INDEX(T!$H$2:$H$3661, MATCH(1, (T!$D$2:$D$3661=D3528)*(T!$E$2:$E$3661=G!E3528),0))</f>
        <v>427.20169499999997</v>
      </c>
      <c r="L3528" cm="1">
        <f t="array" ref="L3528">INDEX('C'!$I$2:$I$3661, MATCH(1, ('C'!$D$2:$D$3661=D3528)*('C'!$E$2:$E$3661=G!E3528),0))</f>
        <v>4696522.3287000004</v>
      </c>
      <c r="M3528" cm="1">
        <f t="array" ref="M3528">_xlfn.IFNA(INDEX(P!C$2:C$2862, MATCH(1, (P!$A$2:$A$2862=D3528)*(P!$B$2:$B$2862=F3528),0)),)</f>
        <v>36.754516129032261</v>
      </c>
      <c r="N3528" cm="1">
        <f t="array" ref="N3528">_xlfn.IFNA(INDEX(Ind!$H$2:$H$6441, MATCH(1, (Ind!$A$2:$A$6441=D3528)*(Ind!$D$2:$D$6441=F3528),0)),)</f>
        <v>192.63372447266599</v>
      </c>
      <c r="O3528" cm="1">
        <f t="array" ref="O3528">_xlfn.IFNA(INDEX(Ind!$L$2:$L$6441, MATCH(1, (Ind!$A$2:$A$6441=D3528)*(Ind!$D$2:$D$6441=F3528),0)),)</f>
        <v>104.07198326503701</v>
      </c>
    </row>
    <row r="3529" spans="1:15" x14ac:dyDescent="0.2">
      <c r="A3529" s="1" t="s">
        <v>163</v>
      </c>
      <c r="B3529" s="5" t="str">
        <f t="shared" si="275"/>
        <v>2024</v>
      </c>
      <c r="C3529" s="5">
        <f t="shared" si="276"/>
        <v>12</v>
      </c>
      <c r="D3529" s="11">
        <f t="shared" si="277"/>
        <v>45627</v>
      </c>
      <c r="E3529" s="2" t="s">
        <v>10</v>
      </c>
      <c r="F3529" s="5" t="str">
        <f t="shared" si="278"/>
        <v>CALDAS</v>
      </c>
      <c r="G3529" s="2">
        <v>0</v>
      </c>
      <c r="H3529" s="7">
        <v>135955509</v>
      </c>
      <c r="I3529" s="9">
        <f t="shared" si="279"/>
        <v>1359.5550900000001</v>
      </c>
      <c r="J3529">
        <v>1</v>
      </c>
      <c r="K3529" cm="1">
        <f t="array" ref="K3529">INDEX(T!$H$2:$H$3661, MATCH(1, (T!$D$2:$D$3661=D3529)*(T!$E$2:$E$3661=G!E3529),0))</f>
        <v>572.99217999999996</v>
      </c>
      <c r="L3529" cm="1">
        <f t="array" ref="L3529">INDEX('C'!$I$2:$I$3661, MATCH(1, ('C'!$D$2:$D$3661=D3529)*('C'!$E$2:$E$3661=G!E3529),0))</f>
        <v>2470741.0852600001</v>
      </c>
      <c r="M3529" cm="1">
        <f t="array" ref="M3529">_xlfn.IFNA(INDEX(P!C$2:C$2862, MATCH(1, (P!$A$2:$A$2862=D3529)*(P!$B$2:$B$2862=F3529),0)),)</f>
        <v>0</v>
      </c>
      <c r="N3529" cm="1">
        <f t="array" ref="N3529">_xlfn.IFNA(INDEX(Ind!$H$2:$H$6441, MATCH(1, (Ind!$A$2:$A$6441=D3529)*(Ind!$D$2:$D$6441=F3529),0)),)</f>
        <v>176.72753313059999</v>
      </c>
      <c r="O3529" cm="1">
        <f t="array" ref="O3529">_xlfn.IFNA(INDEX(Ind!$L$2:$L$6441, MATCH(1, (Ind!$A$2:$A$6441=D3529)*(Ind!$D$2:$D$6441=F3529),0)),)</f>
        <v>96.549029359003995</v>
      </c>
    </row>
    <row r="3530" spans="1:15" x14ac:dyDescent="0.2">
      <c r="A3530" s="4" t="s">
        <v>163</v>
      </c>
      <c r="B3530" s="5" t="str">
        <f t="shared" si="275"/>
        <v>2024</v>
      </c>
      <c r="C3530" s="5">
        <f t="shared" si="276"/>
        <v>12</v>
      </c>
      <c r="D3530" s="11">
        <f t="shared" si="277"/>
        <v>45627</v>
      </c>
      <c r="E3530" s="5" t="s">
        <v>12</v>
      </c>
      <c r="F3530" s="5" t="str">
        <f t="shared" si="278"/>
        <v>CAUCA</v>
      </c>
      <c r="G3530" s="12">
        <v>123902000</v>
      </c>
      <c r="H3530" s="6">
        <v>0</v>
      </c>
      <c r="I3530" s="9">
        <f t="shared" si="279"/>
        <v>1239.02</v>
      </c>
      <c r="J3530">
        <v>1</v>
      </c>
      <c r="K3530" cm="1">
        <f t="array" ref="K3530">INDEX(T!$H$2:$H$3661, MATCH(1, (T!$D$2:$D$3661=D3530)*(T!$E$2:$E$3661=G!E3530),0))</f>
        <v>921.52</v>
      </c>
      <c r="L3530" cm="1">
        <f t="array" ref="L3530">INDEX('C'!$I$2:$I$3661, MATCH(1, ('C'!$D$2:$D$3661=D3530)*('C'!$E$2:$E$3661=G!E3530),0))</f>
        <v>35522080</v>
      </c>
      <c r="M3530" cm="1">
        <f t="array" ref="M3530">_xlfn.IFNA(INDEX(P!C$2:C$2862, MATCH(1, (P!$A$2:$A$2862=D3530)*(P!$B$2:$B$2862=F3530),0)),)</f>
        <v>0</v>
      </c>
      <c r="N3530" cm="1">
        <f t="array" ref="N3530">_xlfn.IFNA(INDEX(Ind!$H$2:$H$6441, MATCH(1, (Ind!$A$2:$A$6441=D3530)*(Ind!$D$2:$D$6441=F3530),0)),)</f>
        <v>141.99908851331</v>
      </c>
      <c r="O3530" cm="1">
        <f t="array" ref="O3530">_xlfn.IFNA(INDEX(Ind!$L$2:$L$6441, MATCH(1, (Ind!$A$2:$A$6441=D3530)*(Ind!$D$2:$D$6441=F3530),0)),)</f>
        <v>103.188378675525</v>
      </c>
    </row>
    <row r="3531" spans="1:15" x14ac:dyDescent="0.2">
      <c r="A3531" s="1" t="s">
        <v>163</v>
      </c>
      <c r="B3531" s="5" t="str">
        <f t="shared" si="275"/>
        <v>2024</v>
      </c>
      <c r="C3531" s="5">
        <f t="shared" si="276"/>
        <v>12</v>
      </c>
      <c r="D3531" s="11">
        <f t="shared" si="277"/>
        <v>45627</v>
      </c>
      <c r="E3531" s="2" t="s">
        <v>13</v>
      </c>
      <c r="F3531" s="5" t="str">
        <f t="shared" si="278"/>
        <v>CESAR</v>
      </c>
      <c r="G3531" s="13">
        <v>164112361</v>
      </c>
      <c r="H3531" s="7">
        <v>405131000</v>
      </c>
      <c r="I3531" s="9">
        <f t="shared" si="279"/>
        <v>2846.216805</v>
      </c>
      <c r="J3531">
        <v>1</v>
      </c>
      <c r="K3531" cm="1">
        <f t="array" ref="K3531">INDEX(T!$H$2:$H$3661, MATCH(1, (T!$D$2:$D$3661=D3531)*(T!$E$2:$E$3661=G!E3531),0))</f>
        <v>1189.4021299999999</v>
      </c>
      <c r="L3531" cm="1">
        <f t="array" ref="L3531">INDEX('C'!$I$2:$I$3661, MATCH(1, ('C'!$D$2:$D$3661=D3531)*('C'!$E$2:$E$3661=G!E3531),0))</f>
        <v>8255304.8596700002</v>
      </c>
      <c r="M3531" cm="1">
        <f t="array" ref="M3531">_xlfn.IFNA(INDEX(P!C$2:C$2862, MATCH(1, (P!$A$2:$A$2862=D3531)*(P!$B$2:$B$2862=F3531),0)),)</f>
        <v>5.0199999999999996</v>
      </c>
      <c r="N3531" cm="1">
        <f t="array" ref="N3531">_xlfn.IFNA(INDEX(Ind!$H$2:$H$6441, MATCH(1, (Ind!$A$2:$A$6441=D3531)*(Ind!$D$2:$D$6441=F3531),0)),)</f>
        <v>0</v>
      </c>
      <c r="O3531" cm="1">
        <f t="array" ref="O3531">_xlfn.IFNA(INDEX(Ind!$L$2:$L$6441, MATCH(1, (Ind!$A$2:$A$6441=D3531)*(Ind!$D$2:$D$6441=F3531),0)),)</f>
        <v>0</v>
      </c>
    </row>
    <row r="3532" spans="1:15" x14ac:dyDescent="0.2">
      <c r="A3532" s="4" t="s">
        <v>163</v>
      </c>
      <c r="B3532" s="5" t="str">
        <f t="shared" si="275"/>
        <v>2024</v>
      </c>
      <c r="C3532" s="5">
        <f t="shared" si="276"/>
        <v>12</v>
      </c>
      <c r="D3532" s="11">
        <f t="shared" si="277"/>
        <v>45627</v>
      </c>
      <c r="E3532" s="5" t="s">
        <v>15</v>
      </c>
      <c r="F3532" s="5" t="str">
        <f t="shared" si="278"/>
        <v>CUNDINAMARCA</v>
      </c>
      <c r="G3532" s="5">
        <v>77236359</v>
      </c>
      <c r="H3532" s="8">
        <v>134778407</v>
      </c>
      <c r="I3532" s="9">
        <f t="shared" si="279"/>
        <v>1060.07383</v>
      </c>
      <c r="J3532">
        <v>1</v>
      </c>
      <c r="K3532" cm="1">
        <f t="array" ref="K3532">INDEX(T!$H$2:$H$3661, MATCH(1, (T!$D$2:$D$3661=D3532)*(T!$E$2:$E$3661=G!E3532),0))</f>
        <v>286.70001999999999</v>
      </c>
      <c r="L3532" cm="1">
        <f t="array" ref="L3532">INDEX('C'!$I$2:$I$3661, MATCH(1, ('C'!$D$2:$D$3661=D3532)*('C'!$E$2:$E$3661=G!E3532),0))</f>
        <v>10987986.088035</v>
      </c>
      <c r="M3532" cm="1">
        <f t="array" ref="M3532">_xlfn.IFNA(INDEX(P!C$2:C$2862, MATCH(1, (P!$A$2:$A$2862=D3532)*(P!$B$2:$B$2862=F3532),0)),)</f>
        <v>0</v>
      </c>
      <c r="N3532" cm="1">
        <f t="array" ref="N3532">_xlfn.IFNA(INDEX(Ind!$H$2:$H$6441, MATCH(1, (Ind!$A$2:$A$6441=D3532)*(Ind!$D$2:$D$6441=F3532),0)),)</f>
        <v>171.32797749316299</v>
      </c>
      <c r="O3532" cm="1">
        <f t="array" ref="O3532">_xlfn.IFNA(INDEX(Ind!$L$2:$L$6441, MATCH(1, (Ind!$A$2:$A$6441=D3532)*(Ind!$D$2:$D$6441=F3532),0)),)</f>
        <v>103.42008890170899</v>
      </c>
    </row>
    <row r="3533" spans="1:15" x14ac:dyDescent="0.2">
      <c r="A3533" s="1" t="s">
        <v>163</v>
      </c>
      <c r="B3533" s="5" t="str">
        <f t="shared" si="275"/>
        <v>2024</v>
      </c>
      <c r="C3533" s="5">
        <f t="shared" si="276"/>
        <v>12</v>
      </c>
      <c r="D3533" s="11">
        <f t="shared" si="277"/>
        <v>45627</v>
      </c>
      <c r="E3533" s="2" t="s">
        <v>17</v>
      </c>
      <c r="F3533" s="5" t="str">
        <f t="shared" si="278"/>
        <v>HUILA</v>
      </c>
      <c r="G3533" s="2">
        <v>0</v>
      </c>
      <c r="H3533" s="7">
        <v>108183000</v>
      </c>
      <c r="I3533" s="9">
        <f t="shared" si="279"/>
        <v>1081.83</v>
      </c>
      <c r="J3533">
        <v>1</v>
      </c>
      <c r="K3533" cm="1">
        <f t="array" ref="K3533">INDEX(T!$H$2:$H$3661, MATCH(1, (T!$D$2:$D$3661=D3533)*(T!$E$2:$E$3661=G!E3533),0))</f>
        <v>855.32</v>
      </c>
      <c r="L3533" cm="1">
        <f t="array" ref="L3533">INDEX('C'!$I$2:$I$3661, MATCH(1, ('C'!$D$2:$D$3661=D3533)*('C'!$E$2:$E$3661=G!E3533),0))</f>
        <v>28250.02</v>
      </c>
      <c r="M3533" cm="1">
        <f t="array" ref="M3533">_xlfn.IFNA(INDEX(P!C$2:C$2862, MATCH(1, (P!$A$2:$A$2862=D3533)*(P!$B$2:$B$2862=F3533),0)),)</f>
        <v>4.1474193548387097</v>
      </c>
      <c r="N3533" cm="1">
        <f t="array" ref="N3533">_xlfn.IFNA(INDEX(Ind!$H$2:$H$6441, MATCH(1, (Ind!$A$2:$A$6441=D3533)*(Ind!$D$2:$D$6441=F3533),0)),)</f>
        <v>0</v>
      </c>
      <c r="O3533" cm="1">
        <f t="array" ref="O3533">_xlfn.IFNA(INDEX(Ind!$L$2:$L$6441, MATCH(1, (Ind!$A$2:$A$6441=D3533)*(Ind!$D$2:$D$6441=F3533),0)),)</f>
        <v>0</v>
      </c>
    </row>
    <row r="3534" spans="1:15" x14ac:dyDescent="0.2">
      <c r="A3534" s="4" t="s">
        <v>163</v>
      </c>
      <c r="B3534" s="5" t="str">
        <f t="shared" si="275"/>
        <v>2024</v>
      </c>
      <c r="C3534" s="5">
        <f t="shared" si="276"/>
        <v>12</v>
      </c>
      <c r="D3534" s="11">
        <f t="shared" si="277"/>
        <v>45627</v>
      </c>
      <c r="E3534" s="5" t="s">
        <v>18</v>
      </c>
      <c r="F3534" s="5" t="str">
        <f t="shared" si="278"/>
        <v>LA GUAJIRA</v>
      </c>
      <c r="G3534" s="12">
        <v>115145000</v>
      </c>
      <c r="H3534" s="6">
        <v>0</v>
      </c>
      <c r="I3534" s="9">
        <f t="shared" si="279"/>
        <v>1151.45</v>
      </c>
      <c r="J3534">
        <v>1</v>
      </c>
      <c r="K3534" cm="1">
        <f t="array" ref="K3534">INDEX(T!$H$2:$H$3661, MATCH(1, (T!$D$2:$D$3661=D3534)*(T!$E$2:$E$3661=G!E3534),0))</f>
        <v>479.56</v>
      </c>
      <c r="L3534" cm="1">
        <f t="array" ref="L3534">INDEX('C'!$I$2:$I$3661, MATCH(1, ('C'!$D$2:$D$3661=D3534)*('C'!$E$2:$E$3661=G!E3534),0))</f>
        <v>1997704</v>
      </c>
      <c r="M3534" cm="1">
        <f t="array" ref="M3534">_xlfn.IFNA(INDEX(P!C$2:C$2862, MATCH(1, (P!$A$2:$A$2862=D3534)*(P!$B$2:$B$2862=F3534),0)),)</f>
        <v>0</v>
      </c>
      <c r="N3534" cm="1">
        <f t="array" ref="N3534">_xlfn.IFNA(INDEX(Ind!$H$2:$H$6441, MATCH(1, (Ind!$A$2:$A$6441=D3534)*(Ind!$D$2:$D$6441=F3534),0)),)</f>
        <v>0</v>
      </c>
      <c r="O3534" cm="1">
        <f t="array" ref="O3534">_xlfn.IFNA(INDEX(Ind!$L$2:$L$6441, MATCH(1, (Ind!$A$2:$A$6441=D3534)*(Ind!$D$2:$D$6441=F3534),0)),)</f>
        <v>0</v>
      </c>
    </row>
    <row r="3535" spans="1:15" x14ac:dyDescent="0.2">
      <c r="A3535" s="1" t="s">
        <v>163</v>
      </c>
      <c r="B3535" s="5" t="str">
        <f t="shared" si="275"/>
        <v>2024</v>
      </c>
      <c r="C3535" s="5">
        <f t="shared" si="276"/>
        <v>12</v>
      </c>
      <c r="D3535" s="11">
        <f t="shared" si="277"/>
        <v>45627</v>
      </c>
      <c r="E3535" s="2" t="s">
        <v>19</v>
      </c>
      <c r="F3535" s="5" t="str">
        <f t="shared" si="278"/>
        <v>MAGDALENA</v>
      </c>
      <c r="G3535" s="13">
        <v>165084073</v>
      </c>
      <c r="H3535" s="3">
        <v>0</v>
      </c>
      <c r="I3535" s="9">
        <f t="shared" si="279"/>
        <v>1650.8407299999999</v>
      </c>
      <c r="J3535">
        <v>1</v>
      </c>
      <c r="K3535" cm="1">
        <f t="array" ref="K3535">INDEX(T!$H$2:$H$3661, MATCH(1, (T!$D$2:$D$3661=D3535)*(T!$E$2:$E$3661=G!E3535),0))</f>
        <v>391.60313000000002</v>
      </c>
      <c r="L3535" cm="1">
        <f t="array" ref="L3535">INDEX('C'!$I$2:$I$3661, MATCH(1, ('C'!$D$2:$D$3661=D3535)*('C'!$E$2:$E$3661=G!E3535),0))</f>
        <v>16826832.13783</v>
      </c>
      <c r="M3535" cm="1">
        <f t="array" ref="M3535">_xlfn.IFNA(INDEX(P!C$2:C$2862, MATCH(1, (P!$A$2:$A$2862=D3535)*(P!$B$2:$B$2862=F3535),0)),)</f>
        <v>4.0416129032258059</v>
      </c>
      <c r="N3535" cm="1">
        <f t="array" ref="N3535">_xlfn.IFNA(INDEX(Ind!$H$2:$H$6441, MATCH(1, (Ind!$A$2:$A$6441=D3535)*(Ind!$D$2:$D$6441=F3535),0)),)</f>
        <v>0</v>
      </c>
      <c r="O3535" cm="1">
        <f t="array" ref="O3535">_xlfn.IFNA(INDEX(Ind!$L$2:$L$6441, MATCH(1, (Ind!$A$2:$A$6441=D3535)*(Ind!$D$2:$D$6441=F3535),0)),)</f>
        <v>0</v>
      </c>
    </row>
    <row r="3536" spans="1:15" x14ac:dyDescent="0.2">
      <c r="A3536" s="4" t="s">
        <v>163</v>
      </c>
      <c r="B3536" s="5" t="str">
        <f t="shared" si="275"/>
        <v>2024</v>
      </c>
      <c r="C3536" s="5">
        <f t="shared" si="276"/>
        <v>12</v>
      </c>
      <c r="D3536" s="11">
        <f t="shared" si="277"/>
        <v>45627</v>
      </c>
      <c r="E3536" s="5" t="s">
        <v>20</v>
      </c>
      <c r="F3536" s="5" t="str">
        <f t="shared" si="278"/>
        <v>META</v>
      </c>
      <c r="G3536" s="5">
        <v>0</v>
      </c>
      <c r="H3536" s="8">
        <v>126767000</v>
      </c>
      <c r="I3536" s="9">
        <f t="shared" si="279"/>
        <v>1267.67</v>
      </c>
      <c r="J3536">
        <v>1</v>
      </c>
      <c r="K3536" cm="1">
        <f t="array" ref="K3536">INDEX(T!$H$2:$H$3661, MATCH(1, (T!$D$2:$D$3661=D3536)*(T!$E$2:$E$3661=G!E3536),0))</f>
        <v>813.07790999999997</v>
      </c>
      <c r="L3536" cm="1">
        <f t="array" ref="L3536">INDEX('C'!$I$2:$I$3661, MATCH(1, ('C'!$D$2:$D$3661=D3536)*('C'!$E$2:$E$3661=G!E3536),0))</f>
        <v>673403.77223999996</v>
      </c>
      <c r="M3536" cm="1">
        <f t="array" ref="M3536">_xlfn.IFNA(INDEX(P!C$2:C$2862, MATCH(1, (P!$A$2:$A$2862=D3536)*(P!$B$2:$B$2862=F3536),0)),)</f>
        <v>1.881612903225806</v>
      </c>
      <c r="N3536" cm="1">
        <f t="array" ref="N3536">_xlfn.IFNA(INDEX(Ind!$H$2:$H$6441, MATCH(1, (Ind!$A$2:$A$6441=D3536)*(Ind!$D$2:$D$6441=F3536),0)),)</f>
        <v>0</v>
      </c>
      <c r="O3536" cm="1">
        <f t="array" ref="O3536">_xlfn.IFNA(INDEX(Ind!$L$2:$L$6441, MATCH(1, (Ind!$A$2:$A$6441=D3536)*(Ind!$D$2:$D$6441=F3536),0)),)</f>
        <v>0</v>
      </c>
    </row>
    <row r="3537" spans="1:15" x14ac:dyDescent="0.2">
      <c r="A3537" s="1" t="s">
        <v>163</v>
      </c>
      <c r="B3537" s="5" t="str">
        <f t="shared" si="275"/>
        <v>2024</v>
      </c>
      <c r="C3537" s="5">
        <f t="shared" si="276"/>
        <v>12</v>
      </c>
      <c r="D3537" s="11">
        <f t="shared" si="277"/>
        <v>45627</v>
      </c>
      <c r="E3537" s="2" t="s">
        <v>21</v>
      </c>
      <c r="F3537" s="5" t="str">
        <f t="shared" si="278"/>
        <v>NARINO</v>
      </c>
      <c r="G3537" s="2">
        <v>0</v>
      </c>
      <c r="H3537" s="7">
        <v>424180000</v>
      </c>
      <c r="I3537" s="9">
        <f t="shared" si="279"/>
        <v>4241.8</v>
      </c>
      <c r="J3537">
        <v>1</v>
      </c>
      <c r="K3537" cm="1">
        <f t="array" ref="K3537">INDEX(T!$H$2:$H$3661, MATCH(1, (T!$D$2:$D$3661=D3537)*(T!$E$2:$E$3661=G!E3537),0))</f>
        <v>2393.3200000000002</v>
      </c>
      <c r="L3537" t="e" cm="1">
        <f t="array" ref="L3537">INDEX('C'!$I$2:$I$3661, MATCH(1, ('C'!$D$2:$D$3661=D3537)*('C'!$E$2:$E$3661=G!E3537),0))</f>
        <v>#N/A</v>
      </c>
      <c r="M3537" cm="1">
        <f t="array" ref="M3537">_xlfn.IFNA(INDEX(P!C$2:C$2862, MATCH(1, (P!$A$2:$A$2862=D3537)*(P!$B$2:$B$2862=F3537),0)),)</f>
        <v>0</v>
      </c>
      <c r="N3537" cm="1">
        <f t="array" ref="N3537">_xlfn.IFNA(INDEX(Ind!$H$2:$H$6441, MATCH(1, (Ind!$A$2:$A$6441=D3537)*(Ind!$D$2:$D$6441=F3537),0)),)</f>
        <v>0</v>
      </c>
      <c r="O3537" cm="1">
        <f t="array" ref="O3537">_xlfn.IFNA(INDEX(Ind!$L$2:$L$6441, MATCH(1, (Ind!$A$2:$A$6441=D3537)*(Ind!$D$2:$D$6441=F3537),0)),)</f>
        <v>0</v>
      </c>
    </row>
    <row r="3538" spans="1:15" x14ac:dyDescent="0.2">
      <c r="A3538" s="4" t="s">
        <v>163</v>
      </c>
      <c r="B3538" s="5" t="str">
        <f t="shared" si="275"/>
        <v>2024</v>
      </c>
      <c r="C3538" s="5">
        <f t="shared" si="276"/>
        <v>12</v>
      </c>
      <c r="D3538" s="11">
        <f t="shared" si="277"/>
        <v>45627</v>
      </c>
      <c r="E3538" s="5" t="s">
        <v>22</v>
      </c>
      <c r="F3538" s="5" t="str">
        <f t="shared" si="278"/>
        <v>NORTE DE SANTANDER</v>
      </c>
      <c r="G3538" s="12">
        <v>218390167</v>
      </c>
      <c r="H3538" s="8">
        <v>236709750</v>
      </c>
      <c r="I3538" s="9">
        <f t="shared" si="279"/>
        <v>2275.499585</v>
      </c>
      <c r="J3538">
        <v>1</v>
      </c>
      <c r="K3538" cm="1">
        <f t="array" ref="K3538">INDEX(T!$H$2:$H$3661, MATCH(1, (T!$D$2:$D$3661=D3538)*(T!$E$2:$E$3661=G!E3538),0))</f>
        <v>668.69979000000001</v>
      </c>
      <c r="L3538" cm="1">
        <f t="array" ref="L3538">INDEX('C'!$I$2:$I$3661, MATCH(1, ('C'!$D$2:$D$3661=D3538)*('C'!$E$2:$E$3661=G!E3538),0))</f>
        <v>961161.13604000001</v>
      </c>
      <c r="M3538" cm="1">
        <f t="array" ref="M3538">_xlfn.IFNA(INDEX(P!C$2:C$2862, MATCH(1, (P!$A$2:$A$2862=D3538)*(P!$B$2:$B$2862=F3538),0)),)</f>
        <v>5.2219354838709684</v>
      </c>
      <c r="N3538" cm="1">
        <f t="array" ref="N3538">_xlfn.IFNA(INDEX(Ind!$H$2:$H$6441, MATCH(1, (Ind!$A$2:$A$6441=D3538)*(Ind!$D$2:$D$6441=F3538),0)),)</f>
        <v>0</v>
      </c>
      <c r="O3538" cm="1">
        <f t="array" ref="O3538">_xlfn.IFNA(INDEX(Ind!$L$2:$L$6441, MATCH(1, (Ind!$A$2:$A$6441=D3538)*(Ind!$D$2:$D$6441=F3538),0)),)</f>
        <v>0</v>
      </c>
    </row>
    <row r="3539" spans="1:15" x14ac:dyDescent="0.2">
      <c r="A3539" s="1" t="s">
        <v>163</v>
      </c>
      <c r="B3539" s="5" t="str">
        <f t="shared" si="275"/>
        <v>2024</v>
      </c>
      <c r="C3539" s="5">
        <f t="shared" si="276"/>
        <v>12</v>
      </c>
      <c r="D3539" s="11">
        <f t="shared" si="277"/>
        <v>45627</v>
      </c>
      <c r="E3539" s="2" t="s">
        <v>23</v>
      </c>
      <c r="F3539" s="5" t="str">
        <f t="shared" si="278"/>
        <v>QUINDIO</v>
      </c>
      <c r="G3539" s="2">
        <v>0</v>
      </c>
      <c r="H3539" s="7">
        <v>122900880</v>
      </c>
      <c r="I3539" s="9">
        <f t="shared" si="279"/>
        <v>1229.0088000000001</v>
      </c>
      <c r="J3539">
        <v>1</v>
      </c>
      <c r="K3539" cm="1">
        <f t="array" ref="K3539">INDEX(T!$H$2:$H$3661, MATCH(1, (T!$D$2:$D$3661=D3539)*(T!$E$2:$E$3661=G!E3539),0))</f>
        <v>689.17981999999995</v>
      </c>
      <c r="L3539" cm="1">
        <f t="array" ref="L3539">INDEX('C'!$I$2:$I$3661, MATCH(1, ('C'!$D$2:$D$3661=D3539)*('C'!$E$2:$E$3661=G!E3539),0))</f>
        <v>2671421.4269599998</v>
      </c>
      <c r="M3539" cm="1">
        <f t="array" ref="M3539">_xlfn.IFNA(INDEX(P!C$2:C$2862, MATCH(1, (P!$A$2:$A$2862=D3539)*(P!$B$2:$B$2862=F3539),0)),)</f>
        <v>0</v>
      </c>
      <c r="N3539" cm="1">
        <f t="array" ref="N3539">_xlfn.IFNA(INDEX(Ind!$H$2:$H$6441, MATCH(1, (Ind!$A$2:$A$6441=D3539)*(Ind!$D$2:$D$6441=F3539),0)),)</f>
        <v>0</v>
      </c>
      <c r="O3539" cm="1">
        <f t="array" ref="O3539">_xlfn.IFNA(INDEX(Ind!$L$2:$L$6441, MATCH(1, (Ind!$A$2:$A$6441=D3539)*(Ind!$D$2:$D$6441=F3539),0)),)</f>
        <v>0</v>
      </c>
    </row>
    <row r="3540" spans="1:15" x14ac:dyDescent="0.2">
      <c r="A3540" s="4" t="s">
        <v>163</v>
      </c>
      <c r="B3540" s="5" t="str">
        <f t="shared" si="275"/>
        <v>2024</v>
      </c>
      <c r="C3540" s="5">
        <f t="shared" si="276"/>
        <v>12</v>
      </c>
      <c r="D3540" s="11">
        <f t="shared" si="277"/>
        <v>45627</v>
      </c>
      <c r="E3540" s="5" t="s">
        <v>24</v>
      </c>
      <c r="F3540" s="5" t="str">
        <f t="shared" si="278"/>
        <v>RISARALDA</v>
      </c>
      <c r="G3540" s="5">
        <v>0</v>
      </c>
      <c r="H3540" s="8">
        <v>134642393</v>
      </c>
      <c r="I3540" s="9">
        <f t="shared" si="279"/>
        <v>1346.4239299999999</v>
      </c>
      <c r="J3540">
        <v>1</v>
      </c>
      <c r="K3540" cm="1">
        <f t="array" ref="K3540">INDEX(T!$H$2:$H$3661, MATCH(1, (T!$D$2:$D$3661=D3540)*(T!$E$2:$E$3661=G!E3540),0))</f>
        <v>569.78733</v>
      </c>
      <c r="L3540" cm="1">
        <f t="array" ref="L3540">INDEX('C'!$I$2:$I$3661, MATCH(1, ('C'!$D$2:$D$3661=D3540)*('C'!$E$2:$E$3661=G!E3540),0))</f>
        <v>3948015.9724499998</v>
      </c>
      <c r="M3540" cm="1">
        <f t="array" ref="M3540">_xlfn.IFNA(INDEX(P!C$2:C$2862, MATCH(1, (P!$A$2:$A$2862=D3540)*(P!$B$2:$B$2862=F3540),0)),)</f>
        <v>0</v>
      </c>
      <c r="N3540" cm="1">
        <f t="array" ref="N3540">_xlfn.IFNA(INDEX(Ind!$H$2:$H$6441, MATCH(1, (Ind!$A$2:$A$6441=D3540)*(Ind!$D$2:$D$6441=F3540),0)),)</f>
        <v>243.67009018354801</v>
      </c>
      <c r="O3540" cm="1">
        <f t="array" ref="O3540">_xlfn.IFNA(INDEX(Ind!$L$2:$L$6441, MATCH(1, (Ind!$A$2:$A$6441=D3540)*(Ind!$D$2:$D$6441=F3540),0)),)</f>
        <v>115.427414785796</v>
      </c>
    </row>
    <row r="3541" spans="1:15" x14ac:dyDescent="0.2">
      <c r="A3541" s="1" t="s">
        <v>163</v>
      </c>
      <c r="B3541" s="5" t="str">
        <f t="shared" si="275"/>
        <v>2024</v>
      </c>
      <c r="C3541" s="5">
        <f t="shared" si="276"/>
        <v>12</v>
      </c>
      <c r="D3541" s="11">
        <f t="shared" si="277"/>
        <v>45627</v>
      </c>
      <c r="E3541" s="2" t="s">
        <v>25</v>
      </c>
      <c r="F3541" s="5" t="str">
        <f t="shared" si="278"/>
        <v>SANTANDER</v>
      </c>
      <c r="G3541" s="13">
        <v>157188000</v>
      </c>
      <c r="H3541" s="7">
        <v>228244967</v>
      </c>
      <c r="I3541" s="9">
        <f t="shared" si="279"/>
        <v>1927.164835</v>
      </c>
      <c r="J3541">
        <v>1</v>
      </c>
      <c r="K3541" cm="1">
        <f t="array" ref="K3541">INDEX(T!$H$2:$H$3661, MATCH(1, (T!$D$2:$D$3661=D3541)*(T!$E$2:$E$3661=G!E3541),0))</f>
        <v>907.95273999999995</v>
      </c>
      <c r="L3541" cm="1">
        <f t="array" ref="L3541">INDEX('C'!$I$2:$I$3661, MATCH(1, ('C'!$D$2:$D$3661=D3541)*('C'!$E$2:$E$3661=G!E3541),0))</f>
        <v>2750837.830445</v>
      </c>
      <c r="M3541" cm="1">
        <f t="array" ref="M3541">_xlfn.IFNA(INDEX(P!C$2:C$2862, MATCH(1, (P!$A$2:$A$2862=D3541)*(P!$B$2:$B$2862=F3541),0)),)</f>
        <v>20.676774193548386</v>
      </c>
      <c r="N3541" cm="1">
        <f t="array" ref="N3541">_xlfn.IFNA(INDEX(Ind!$H$2:$H$6441, MATCH(1, (Ind!$A$2:$A$6441=D3541)*(Ind!$D$2:$D$6441=F3541),0)),)</f>
        <v>183.56329377847399</v>
      </c>
      <c r="O3541" cm="1">
        <f t="array" ref="O3541">_xlfn.IFNA(INDEX(Ind!$L$2:$L$6441, MATCH(1, (Ind!$A$2:$A$6441=D3541)*(Ind!$D$2:$D$6441=F3541),0)),)</f>
        <v>104.759968280433</v>
      </c>
    </row>
    <row r="3542" spans="1:15" x14ac:dyDescent="0.2">
      <c r="A3542" s="4" t="s">
        <v>163</v>
      </c>
      <c r="B3542" s="5" t="str">
        <f t="shared" si="275"/>
        <v>2024</v>
      </c>
      <c r="C3542" s="5">
        <f t="shared" si="276"/>
        <v>12</v>
      </c>
      <c r="D3542" s="11">
        <f t="shared" si="277"/>
        <v>45627</v>
      </c>
      <c r="E3542" s="5" t="s">
        <v>27</v>
      </c>
      <c r="F3542" s="5" t="str">
        <f t="shared" si="278"/>
        <v>TOLIMA</v>
      </c>
      <c r="G3542" s="5">
        <v>0</v>
      </c>
      <c r="H3542" s="8">
        <v>220915000</v>
      </c>
      <c r="I3542" s="9">
        <f t="shared" si="279"/>
        <v>2209.15</v>
      </c>
      <c r="J3542">
        <v>1</v>
      </c>
      <c r="K3542" cm="1">
        <f t="array" ref="K3542">INDEX(T!$H$2:$H$3661, MATCH(1, (T!$D$2:$D$3661=D3542)*(T!$E$2:$E$3661=G!E3542),0))</f>
        <v>638.48800000000006</v>
      </c>
      <c r="L3542" cm="1">
        <f t="array" ref="L3542">INDEX('C'!$I$2:$I$3661, MATCH(1, ('C'!$D$2:$D$3661=D3542)*('C'!$E$2:$E$3661=G!E3542),0))</f>
        <v>95071.604000000007</v>
      </c>
      <c r="M3542" cm="1">
        <f t="array" ref="M3542">_xlfn.IFNA(INDEX(P!C$2:C$2862, MATCH(1, (P!$A$2:$A$2862=D3542)*(P!$B$2:$B$2862=F3542),0)),)</f>
        <v>1.6735483870967742</v>
      </c>
      <c r="N3542" cm="1">
        <f t="array" ref="N3542">_xlfn.IFNA(INDEX(Ind!$H$2:$H$6441, MATCH(1, (Ind!$A$2:$A$6441=D3542)*(Ind!$D$2:$D$6441=F3542),0)),)</f>
        <v>136.91449436197601</v>
      </c>
      <c r="O3542" cm="1">
        <f t="array" ref="O3542">_xlfn.IFNA(INDEX(Ind!$L$2:$L$6441, MATCH(1, (Ind!$A$2:$A$6441=D3542)*(Ind!$D$2:$D$6441=F3542),0)),)</f>
        <v>97.831385538403893</v>
      </c>
    </row>
    <row r="3543" spans="1:15" x14ac:dyDescent="0.2">
      <c r="A3543" s="1" t="s">
        <v>163</v>
      </c>
      <c r="B3543" s="5" t="str">
        <f t="shared" si="275"/>
        <v>2024</v>
      </c>
      <c r="C3543" s="5">
        <f t="shared" si="276"/>
        <v>12</v>
      </c>
      <c r="D3543" s="11">
        <f t="shared" si="277"/>
        <v>45627</v>
      </c>
      <c r="E3543" s="2" t="s">
        <v>28</v>
      </c>
      <c r="F3543" s="5" t="str">
        <f t="shared" si="278"/>
        <v>VALLE DEL CAUCA</v>
      </c>
      <c r="G3543" s="13">
        <v>122951288</v>
      </c>
      <c r="H3543" s="3">
        <v>0</v>
      </c>
      <c r="I3543" s="9">
        <f t="shared" si="279"/>
        <v>1229.51288</v>
      </c>
      <c r="J3543">
        <v>1</v>
      </c>
      <c r="K3543" cm="1">
        <f t="array" ref="K3543">INDEX(T!$H$2:$H$3661, MATCH(1, (T!$D$2:$D$3661=D3543)*(T!$E$2:$E$3661=G!E3543),0))</f>
        <v>930.37876000000006</v>
      </c>
      <c r="L3543" cm="1">
        <f t="array" ref="L3543">INDEX('C'!$I$2:$I$3661, MATCH(1, ('C'!$D$2:$D$3661=D3543)*('C'!$E$2:$E$3661=G!E3543),0))</f>
        <v>34720615.141240001</v>
      </c>
      <c r="M3543" cm="1">
        <f t="array" ref="M3543">_xlfn.IFNA(INDEX(P!C$2:C$2862, MATCH(1, (P!$A$2:$A$2862=D3543)*(P!$B$2:$B$2862=F3543),0)),)</f>
        <v>0</v>
      </c>
      <c r="N3543" cm="1">
        <f t="array" ref="N3543">_xlfn.IFNA(INDEX(Ind!$H$2:$H$6441, MATCH(1, (Ind!$A$2:$A$6441=D3543)*(Ind!$D$2:$D$6441=F3543),0)),)</f>
        <v>160.818906255939</v>
      </c>
      <c r="O3543" cm="1">
        <f t="array" ref="O3543">_xlfn.IFNA(INDEX(Ind!$L$2:$L$6441, MATCH(1, (Ind!$A$2:$A$6441=D3543)*(Ind!$D$2:$D$6441=F3543),0)),)</f>
        <v>99.849574629924504</v>
      </c>
    </row>
    <row r="3544" spans="1:15" x14ac:dyDescent="0.2">
      <c r="A3544" s="4" t="s">
        <v>163</v>
      </c>
      <c r="B3544" s="5" t="str">
        <f t="shared" si="275"/>
        <v>2024</v>
      </c>
      <c r="C3544" s="5">
        <f t="shared" si="276"/>
        <v>12</v>
      </c>
      <c r="D3544" s="11">
        <f t="shared" si="277"/>
        <v>45627</v>
      </c>
      <c r="E3544" s="5" t="s">
        <v>74</v>
      </c>
      <c r="F3544" s="5" t="str">
        <f t="shared" si="278"/>
        <v>ARAUCA</v>
      </c>
      <c r="G3544" s="5">
        <v>0</v>
      </c>
      <c r="H3544" s="8">
        <v>119859000</v>
      </c>
      <c r="I3544" s="9">
        <f t="shared" si="279"/>
        <v>1198.5899999999999</v>
      </c>
      <c r="J3544">
        <v>1</v>
      </c>
      <c r="K3544" cm="1">
        <f t="array" ref="K3544">INDEX(T!$H$2:$H$3661, MATCH(1, (T!$D$2:$D$3661=D3544)*(T!$E$2:$E$3661=G!E3544),0))</f>
        <v>1523.99</v>
      </c>
      <c r="L3544" cm="1">
        <f t="array" ref="L3544">INDEX('C'!$I$2:$I$3661, MATCH(1, ('C'!$D$2:$D$3661=D3544)*('C'!$E$2:$E$3661=G!E3544),0))</f>
        <v>48076</v>
      </c>
      <c r="M3544" cm="1">
        <f t="array" ref="M3544">_xlfn.IFNA(INDEX(P!C$2:C$2862, MATCH(1, (P!$A$2:$A$2862=D3544)*(P!$B$2:$B$2862=F3544),0)),)</f>
        <v>2.1712903225806444</v>
      </c>
      <c r="N3544" cm="1">
        <f t="array" ref="N3544">_xlfn.IFNA(INDEX(Ind!$H$2:$H$6441, MATCH(1, (Ind!$A$2:$A$6441=D3544)*(Ind!$D$2:$D$6441=F3544),0)),)</f>
        <v>0</v>
      </c>
      <c r="O3544" cm="1">
        <f t="array" ref="O3544">_xlfn.IFNA(INDEX(Ind!$L$2:$L$6441, MATCH(1, (Ind!$A$2:$A$6441=D3544)*(Ind!$D$2:$D$6441=F3544),0)),)</f>
        <v>0</v>
      </c>
    </row>
    <row r="3545" spans="1:15" x14ac:dyDescent="0.2">
      <c r="A3545" s="1" t="s">
        <v>163</v>
      </c>
      <c r="B3545" s="5" t="str">
        <f t="shared" si="275"/>
        <v>2024</v>
      </c>
      <c r="C3545" s="5">
        <f t="shared" si="276"/>
        <v>12</v>
      </c>
      <c r="D3545" s="11">
        <f t="shared" si="277"/>
        <v>45627</v>
      </c>
      <c r="E3545" s="2" t="s">
        <v>29</v>
      </c>
      <c r="F3545" s="5" t="str">
        <f t="shared" si="278"/>
        <v>CASANARE</v>
      </c>
      <c r="G3545" s="2">
        <v>0</v>
      </c>
      <c r="H3545" s="3">
        <v>79116098</v>
      </c>
      <c r="I3545" s="9">
        <f t="shared" si="279"/>
        <v>791.16098</v>
      </c>
      <c r="J3545">
        <v>1</v>
      </c>
      <c r="K3545" cm="1">
        <f t="array" ref="K3545">INDEX(T!$H$2:$H$3661, MATCH(1, (T!$D$2:$D$3661=D3545)*(T!$E$2:$E$3661=G!E3545),0))</f>
        <v>113.16871</v>
      </c>
      <c r="L3545" cm="1">
        <f t="array" ref="L3545">INDEX('C'!$I$2:$I$3661, MATCH(1, ('C'!$D$2:$D$3661=D3545)*('C'!$E$2:$E$3661=G!E3545),0))</f>
        <v>590423.54914999998</v>
      </c>
      <c r="M3545" cm="1">
        <f t="array" ref="M3545">_xlfn.IFNA(INDEX(P!C$2:C$2862, MATCH(1, (P!$A$2:$A$2862=D3545)*(P!$B$2:$B$2862=F3545),0)),)</f>
        <v>506.47838709677421</v>
      </c>
      <c r="N3545" cm="1">
        <f t="array" ref="N3545">_xlfn.IFNA(INDEX(Ind!$H$2:$H$6441, MATCH(1, (Ind!$A$2:$A$6441=D3545)*(Ind!$D$2:$D$6441=F3545),0)),)</f>
        <v>0</v>
      </c>
      <c r="O3545" cm="1">
        <f t="array" ref="O3545">_xlfn.IFNA(INDEX(Ind!$L$2:$L$6441, MATCH(1, (Ind!$A$2:$A$6441=D3545)*(Ind!$D$2:$D$6441=F3545),0)),)</f>
        <v>0</v>
      </c>
    </row>
    <row r="3546" spans="1:15" x14ac:dyDescent="0.2">
      <c r="A3546" s="4" t="s">
        <v>163</v>
      </c>
      <c r="B3546" s="5" t="str">
        <f t="shared" si="275"/>
        <v>2024</v>
      </c>
      <c r="C3546" s="5">
        <f t="shared" si="276"/>
        <v>12</v>
      </c>
      <c r="D3546" s="11">
        <f t="shared" si="277"/>
        <v>45627</v>
      </c>
      <c r="E3546" s="5" t="s">
        <v>30</v>
      </c>
      <c r="F3546" s="5" t="str">
        <f t="shared" si="278"/>
        <v>PUTUMAYO</v>
      </c>
      <c r="G3546" s="5">
        <v>0</v>
      </c>
      <c r="H3546" s="6">
        <v>98927000</v>
      </c>
      <c r="I3546" s="9">
        <f t="shared" si="279"/>
        <v>989.27</v>
      </c>
      <c r="J3546">
        <v>1</v>
      </c>
      <c r="K3546" cm="1">
        <f t="array" ref="K3546">INDEX(T!$H$2:$H$3661, MATCH(1, (T!$D$2:$D$3661=D3546)*(T!$E$2:$E$3661=G!E3546),0))</f>
        <v>4269.56333</v>
      </c>
      <c r="L3546" cm="1">
        <f t="array" ref="L3546">INDEX('C'!$I$2:$I$3661, MATCH(1, ('C'!$D$2:$D$3661=D3546)*('C'!$E$2:$E$3661=G!E3546),0))</f>
        <v>53003.13</v>
      </c>
      <c r="M3546" cm="1">
        <f t="array" ref="M3546">_xlfn.IFNA(INDEX(P!C$2:C$2862, MATCH(1, (P!$A$2:$A$2862=D3546)*(P!$B$2:$B$2862=F3546),0)),)</f>
        <v>1.6222580645161291</v>
      </c>
      <c r="N3546" cm="1">
        <f t="array" ref="N3546">_xlfn.IFNA(INDEX(Ind!$H$2:$H$6441, MATCH(1, (Ind!$A$2:$A$6441=D3546)*(Ind!$D$2:$D$6441=F3546),0)),)</f>
        <v>0</v>
      </c>
      <c r="O3546" cm="1">
        <f t="array" ref="O3546">_xlfn.IFNA(INDEX(Ind!$L$2:$L$6441, MATCH(1, (Ind!$A$2:$A$6441=D3546)*(Ind!$D$2:$D$6441=F3546),0)),)</f>
        <v>0</v>
      </c>
    </row>
    <row r="3547" spans="1:15" x14ac:dyDescent="0.2">
      <c r="A3547" s="1" t="s">
        <v>163</v>
      </c>
      <c r="B3547" s="5" t="str">
        <f t="shared" si="275"/>
        <v>2024</v>
      </c>
      <c r="C3547" s="5">
        <f t="shared" si="276"/>
        <v>12</v>
      </c>
      <c r="D3547" s="11">
        <f t="shared" si="277"/>
        <v>45627</v>
      </c>
      <c r="E3547" s="2" t="s">
        <v>31</v>
      </c>
      <c r="F3547" s="5" t="str">
        <f t="shared" si="278"/>
        <v>GUAVIARE</v>
      </c>
      <c r="G3547" s="2">
        <v>0</v>
      </c>
      <c r="H3547" s="7">
        <v>126767000</v>
      </c>
      <c r="I3547" s="9">
        <f t="shared" si="279"/>
        <v>1267.67</v>
      </c>
      <c r="J3547">
        <v>1</v>
      </c>
      <c r="K3547" cm="1">
        <f t="array" ref="K3547">INDEX(T!$H$2:$H$3661, MATCH(1, (T!$D$2:$D$3661=D3547)*(T!$E$2:$E$3661=G!E3547),0))</f>
        <v>2263.29</v>
      </c>
      <c r="L3547" cm="1">
        <f t="array" ref="L3547">INDEX('C'!$I$2:$I$3661, MATCH(1, ('C'!$D$2:$D$3661=D3547)*('C'!$E$2:$E$3661=G!E3547),0))</f>
        <v>52592.06</v>
      </c>
      <c r="M3547" cm="1">
        <f t="array" ref="M3547">_xlfn.IFNA(INDEX(P!C$2:C$2862, MATCH(1, (P!$A$2:$A$2862=D3547)*(P!$B$2:$B$2862=F3547),0)),)</f>
        <v>0</v>
      </c>
      <c r="N3547" cm="1">
        <f t="array" ref="N3547">_xlfn.IFNA(INDEX(Ind!$H$2:$H$6441, MATCH(1, (Ind!$A$2:$A$6441=D3547)*(Ind!$D$2:$D$6441=F3547),0)),)</f>
        <v>0</v>
      </c>
      <c r="O3547" cm="1">
        <f t="array" ref="O3547">_xlfn.IFNA(INDEX(Ind!$L$2:$L$6441, MATCH(1, (Ind!$A$2:$A$6441=D3547)*(Ind!$D$2:$D$6441=F3547),0)),)</f>
        <v>0</v>
      </c>
    </row>
    <row r="3548" spans="1:15" x14ac:dyDescent="0.2">
      <c r="A3548" s="4" t="s">
        <v>164</v>
      </c>
      <c r="B3548" s="5" t="str">
        <f t="shared" si="275"/>
        <v>2025</v>
      </c>
      <c r="C3548" s="5">
        <f t="shared" si="276"/>
        <v>1</v>
      </c>
      <c r="D3548" s="11">
        <f t="shared" si="277"/>
        <v>45658</v>
      </c>
      <c r="E3548" s="5" t="s">
        <v>5</v>
      </c>
      <c r="F3548" s="5" t="str">
        <f t="shared" si="278"/>
        <v>ANTIOQUIA</v>
      </c>
      <c r="G3548" s="12">
        <v>101066404</v>
      </c>
      <c r="H3548" s="6">
        <v>95129000</v>
      </c>
      <c r="I3548" s="9">
        <f t="shared" si="279"/>
        <v>980.97702000000004</v>
      </c>
      <c r="J3548">
        <v>1</v>
      </c>
      <c r="K3548" cm="1">
        <f t="array" ref="K3548">INDEX(T!$H$2:$H$3661, MATCH(1, (T!$D$2:$D$3661=D3548)*(T!$E$2:$E$3661=G!E3548),0))</f>
        <v>600.19875999999999</v>
      </c>
      <c r="L3548" cm="1">
        <f t="array" ref="L3548">INDEX('C'!$I$2:$I$3661, MATCH(1, ('C'!$D$2:$D$3661=D3548)*('C'!$E$2:$E$3661=G!E3548),0))</f>
        <v>15164302.69741</v>
      </c>
      <c r="M3548" cm="1">
        <f t="array" ref="M3548">_xlfn.IFNA(INDEX(P!C$2:C$2862, MATCH(1, (P!$A$2:$A$2862=D3548)*(P!$B$2:$B$2862=F3548),0)),)</f>
        <v>0</v>
      </c>
      <c r="N3548" cm="1">
        <f t="array" ref="N3548">_xlfn.IFNA(INDEX(Ind!$H$2:$H$6441, MATCH(1, (Ind!$A$2:$A$6441=D3548)*(Ind!$D$2:$D$6441=F3548),0)),)</f>
        <v>148.84159942670101</v>
      </c>
      <c r="O3548" cm="1">
        <f t="array" ref="O3548">_xlfn.IFNA(INDEX(Ind!$L$2:$L$6441, MATCH(1, (Ind!$A$2:$A$6441=D3548)*(Ind!$D$2:$D$6441=F3548),0)),)</f>
        <v>91.995300969840301</v>
      </c>
    </row>
    <row r="3549" spans="1:15" x14ac:dyDescent="0.2">
      <c r="A3549" s="1" t="s">
        <v>164</v>
      </c>
      <c r="B3549" s="5" t="str">
        <f t="shared" si="275"/>
        <v>2025</v>
      </c>
      <c r="C3549" s="5">
        <f t="shared" si="276"/>
        <v>1</v>
      </c>
      <c r="D3549" s="11">
        <f t="shared" si="277"/>
        <v>45658</v>
      </c>
      <c r="E3549" s="2" t="s">
        <v>6</v>
      </c>
      <c r="F3549" s="5" t="str">
        <f t="shared" si="278"/>
        <v>ATLANTICO</v>
      </c>
      <c r="G3549" s="13">
        <v>189050000</v>
      </c>
      <c r="H3549" s="3">
        <v>0</v>
      </c>
      <c r="I3549" s="9">
        <f t="shared" si="279"/>
        <v>1890.5</v>
      </c>
      <c r="J3549">
        <v>1</v>
      </c>
      <c r="K3549" cm="1">
        <f t="array" ref="K3549">INDEX(T!$H$2:$H$3661, MATCH(1, (T!$D$2:$D$3661=D3549)*(T!$E$2:$E$3661=G!E3549),0))</f>
        <v>395.34884</v>
      </c>
      <c r="L3549" cm="1">
        <f t="array" ref="L3549">INDEX('C'!$I$2:$I$3661, MATCH(1, ('C'!$D$2:$D$3661=D3549)*('C'!$E$2:$E$3661=G!E3549),0))</f>
        <v>19268977.718370002</v>
      </c>
      <c r="M3549" cm="1">
        <f t="array" ref="M3549">_xlfn.IFNA(INDEX(P!C$2:C$2862, MATCH(1, (P!$A$2:$A$2862=D3549)*(P!$B$2:$B$2862=F3549),0)),)</f>
        <v>16.031612903225806</v>
      </c>
      <c r="N3549" cm="1">
        <f t="array" ref="N3549">_xlfn.IFNA(INDEX(Ind!$H$2:$H$6441, MATCH(1, (Ind!$A$2:$A$6441=D3549)*(Ind!$D$2:$D$6441=F3549),0)),)</f>
        <v>163.66298936935701</v>
      </c>
      <c r="O3549" cm="1">
        <f t="array" ref="O3549">_xlfn.IFNA(INDEX(Ind!$L$2:$L$6441, MATCH(1, (Ind!$A$2:$A$6441=D3549)*(Ind!$D$2:$D$6441=F3549),0)),)</f>
        <v>110.42630116704601</v>
      </c>
    </row>
    <row r="3550" spans="1:15" x14ac:dyDescent="0.2">
      <c r="A3550" s="4" t="s">
        <v>164</v>
      </c>
      <c r="B3550" s="5" t="str">
        <f t="shared" si="275"/>
        <v>2025</v>
      </c>
      <c r="C3550" s="5">
        <f t="shared" si="276"/>
        <v>1</v>
      </c>
      <c r="D3550" s="11">
        <f t="shared" si="277"/>
        <v>45658</v>
      </c>
      <c r="E3550" s="5" t="s">
        <v>7</v>
      </c>
      <c r="F3550" s="5" t="str">
        <f t="shared" si="278"/>
        <v>BOGOTA, D.C.</v>
      </c>
      <c r="G3550" s="5">
        <v>0</v>
      </c>
      <c r="H3550" s="8">
        <v>184446000</v>
      </c>
      <c r="I3550" s="9">
        <f t="shared" si="279"/>
        <v>1844.46</v>
      </c>
      <c r="J3550">
        <v>1</v>
      </c>
      <c r="K3550" cm="1">
        <f t="array" ref="K3550">INDEX(T!$H$2:$H$3661, MATCH(1, (T!$D$2:$D$3661=D3550)*(T!$E$2:$E$3661=G!E3550),0))</f>
        <v>817.62</v>
      </c>
      <c r="L3550" cm="1">
        <f t="array" ref="L3550">INDEX('C'!$I$2:$I$3661, MATCH(1, ('C'!$D$2:$D$3661=D3550)*('C'!$E$2:$E$3661=G!E3550),0))</f>
        <v>54809214</v>
      </c>
      <c r="M3550" cm="1">
        <f t="array" ref="M3550">_xlfn.IFNA(INDEX(P!C$2:C$2862, MATCH(1, (P!$A$2:$A$2862=D3550)*(P!$B$2:$B$2862=F3550),0)),)</f>
        <v>0</v>
      </c>
      <c r="N3550" cm="1">
        <f t="array" ref="N3550">_xlfn.IFNA(INDEX(Ind!$H$2:$H$6441, MATCH(1, (Ind!$A$2:$A$6441=D3550)*(Ind!$D$2:$D$6441=F3550),0)),)</f>
        <v>143.49681963947901</v>
      </c>
      <c r="O3550" cm="1">
        <f t="array" ref="O3550">_xlfn.IFNA(INDEX(Ind!$L$2:$L$6441, MATCH(1, (Ind!$A$2:$A$6441=D3550)*(Ind!$D$2:$D$6441=F3550),0)),)</f>
        <v>92.428921722193294</v>
      </c>
    </row>
    <row r="3551" spans="1:15" x14ac:dyDescent="0.2">
      <c r="A3551" s="1" t="s">
        <v>164</v>
      </c>
      <c r="B3551" s="5" t="str">
        <f t="shared" si="275"/>
        <v>2025</v>
      </c>
      <c r="C3551" s="5">
        <f t="shared" si="276"/>
        <v>1</v>
      </c>
      <c r="D3551" s="11">
        <f t="shared" si="277"/>
        <v>45658</v>
      </c>
      <c r="E3551" s="2" t="s">
        <v>8</v>
      </c>
      <c r="F3551" s="5" t="str">
        <f t="shared" si="278"/>
        <v>BOLIVAR</v>
      </c>
      <c r="G3551" s="13">
        <v>187492550</v>
      </c>
      <c r="H3551" s="7">
        <v>144716333</v>
      </c>
      <c r="I3551" s="9">
        <f t="shared" si="279"/>
        <v>1661.0444150000001</v>
      </c>
      <c r="J3551">
        <v>1</v>
      </c>
      <c r="K3551" cm="1">
        <f t="array" ref="K3551">INDEX(T!$H$2:$H$3661, MATCH(1, (T!$D$2:$D$3661=D3551)*(T!$E$2:$E$3661=G!E3551),0))</f>
        <v>419.52682499999997</v>
      </c>
      <c r="L3551" cm="1">
        <f t="array" ref="L3551">INDEX('C'!$I$2:$I$3661, MATCH(1, ('C'!$D$2:$D$3661=D3551)*('C'!$E$2:$E$3661=G!E3551),0))</f>
        <v>11669727.572149999</v>
      </c>
      <c r="M3551" cm="1">
        <f t="array" ref="M3551">_xlfn.IFNA(INDEX(P!C$2:C$2862, MATCH(1, (P!$A$2:$A$2862=D3551)*(P!$B$2:$B$2862=F3551),0)),)</f>
        <v>0.8551612903225807</v>
      </c>
      <c r="N3551" cm="1">
        <f t="array" ref="N3551">_xlfn.IFNA(INDEX(Ind!$H$2:$H$6441, MATCH(1, (Ind!$A$2:$A$6441=D3551)*(Ind!$D$2:$D$6441=F3551),0)),)</f>
        <v>165.85443817225999</v>
      </c>
      <c r="O3551" cm="1">
        <f t="array" ref="O3551">_xlfn.IFNA(INDEX(Ind!$L$2:$L$6441, MATCH(1, (Ind!$A$2:$A$6441=D3551)*(Ind!$D$2:$D$6441=F3551),0)),)</f>
        <v>103.782201924356</v>
      </c>
    </row>
    <row r="3552" spans="1:15" x14ac:dyDescent="0.2">
      <c r="A3552" s="4" t="s">
        <v>164</v>
      </c>
      <c r="B3552" s="5" t="str">
        <f t="shared" si="275"/>
        <v>2025</v>
      </c>
      <c r="C3552" s="5">
        <f t="shared" si="276"/>
        <v>1</v>
      </c>
      <c r="D3552" s="11">
        <f t="shared" si="277"/>
        <v>45658</v>
      </c>
      <c r="E3552" s="5" t="s">
        <v>9</v>
      </c>
      <c r="F3552" s="5" t="str">
        <f t="shared" si="278"/>
        <v>BOYACA</v>
      </c>
      <c r="G3552" s="12">
        <v>105274012</v>
      </c>
      <c r="H3552" s="8">
        <v>190287875</v>
      </c>
      <c r="I3552" s="9">
        <f t="shared" si="279"/>
        <v>1477.8094349999999</v>
      </c>
      <c r="J3552">
        <v>1</v>
      </c>
      <c r="K3552" cm="1">
        <f t="array" ref="K3552">INDEX(T!$H$2:$H$3661, MATCH(1, (T!$D$2:$D$3661=D3552)*(T!$E$2:$E$3661=G!E3552),0))</f>
        <v>471.93927500000001</v>
      </c>
      <c r="L3552" cm="1">
        <f t="array" ref="L3552">INDEX('C'!$I$2:$I$3661, MATCH(1, ('C'!$D$2:$D$3661=D3552)*('C'!$E$2:$E$3661=G!E3552),0))</f>
        <v>4596277.8440850005</v>
      </c>
      <c r="M3552" cm="1">
        <f t="array" ref="M3552">_xlfn.IFNA(INDEX(P!C$2:C$2862, MATCH(1, (P!$A$2:$A$2862=D3552)*(P!$B$2:$B$2862=F3552),0)),)</f>
        <v>16.525161290322579</v>
      </c>
      <c r="N3552" cm="1">
        <f t="array" ref="N3552">_xlfn.IFNA(INDEX(Ind!$H$2:$H$6441, MATCH(1, (Ind!$A$2:$A$6441=D3552)*(Ind!$D$2:$D$6441=F3552),0)),)</f>
        <v>175.33536850175599</v>
      </c>
      <c r="O3552" cm="1">
        <f t="array" ref="O3552">_xlfn.IFNA(INDEX(Ind!$L$2:$L$6441, MATCH(1, (Ind!$A$2:$A$6441=D3552)*(Ind!$D$2:$D$6441=F3552),0)),)</f>
        <v>102.38702467260801</v>
      </c>
    </row>
    <row r="3553" spans="1:15" x14ac:dyDescent="0.2">
      <c r="A3553" s="1" t="s">
        <v>164</v>
      </c>
      <c r="B3553" s="5" t="str">
        <f t="shared" si="275"/>
        <v>2025</v>
      </c>
      <c r="C3553" s="5">
        <f t="shared" si="276"/>
        <v>1</v>
      </c>
      <c r="D3553" s="11">
        <f t="shared" si="277"/>
        <v>45658</v>
      </c>
      <c r="E3553" s="2" t="s">
        <v>10</v>
      </c>
      <c r="F3553" s="5" t="str">
        <f t="shared" si="278"/>
        <v>CALDAS</v>
      </c>
      <c r="G3553" s="2">
        <v>0</v>
      </c>
      <c r="H3553" s="7">
        <v>171941937</v>
      </c>
      <c r="I3553" s="9">
        <f t="shared" si="279"/>
        <v>1719.4193700000001</v>
      </c>
      <c r="J3553">
        <v>1</v>
      </c>
      <c r="K3553" cm="1">
        <f t="array" ref="K3553">INDEX(T!$H$2:$H$3661, MATCH(1, (T!$D$2:$D$3661=D3553)*(T!$E$2:$E$3661=G!E3553),0))</f>
        <v>751.36301000000003</v>
      </c>
      <c r="L3553" cm="1">
        <f t="array" ref="L3553">INDEX('C'!$I$2:$I$3661, MATCH(1, ('C'!$D$2:$D$3661=D3553)*('C'!$E$2:$E$3661=G!E3553),0))</f>
        <v>2430161.27874</v>
      </c>
      <c r="M3553" cm="1">
        <f t="array" ref="M3553">_xlfn.IFNA(INDEX(P!C$2:C$2862, MATCH(1, (P!$A$2:$A$2862=D3553)*(P!$B$2:$B$2862=F3553),0)),)</f>
        <v>0</v>
      </c>
      <c r="N3553" cm="1">
        <f t="array" ref="N3553">_xlfn.IFNA(INDEX(Ind!$H$2:$H$6441, MATCH(1, (Ind!$A$2:$A$6441=D3553)*(Ind!$D$2:$D$6441=F3553),0)),)</f>
        <v>171.15788094822199</v>
      </c>
      <c r="O3553" cm="1">
        <f t="array" ref="O3553">_xlfn.IFNA(INDEX(Ind!$L$2:$L$6441, MATCH(1, (Ind!$A$2:$A$6441=D3553)*(Ind!$D$2:$D$6441=F3553),0)),)</f>
        <v>97.977017210450597</v>
      </c>
    </row>
    <row r="3554" spans="1:15" x14ac:dyDescent="0.2">
      <c r="A3554" s="4" t="s">
        <v>164</v>
      </c>
      <c r="B3554" s="5" t="str">
        <f t="shared" si="275"/>
        <v>2025</v>
      </c>
      <c r="C3554" s="5">
        <f t="shared" si="276"/>
        <v>1</v>
      </c>
      <c r="D3554" s="11">
        <f t="shared" si="277"/>
        <v>45658</v>
      </c>
      <c r="E3554" s="5" t="s">
        <v>12</v>
      </c>
      <c r="F3554" s="5" t="str">
        <f t="shared" si="278"/>
        <v>CAUCA</v>
      </c>
      <c r="G3554" s="12">
        <v>110000000</v>
      </c>
      <c r="H3554" s="6">
        <v>0</v>
      </c>
      <c r="I3554" s="9">
        <f t="shared" si="279"/>
        <v>1100</v>
      </c>
      <c r="J3554">
        <v>1</v>
      </c>
      <c r="K3554" cm="1">
        <f t="array" ref="K3554">INDEX(T!$H$2:$H$3661, MATCH(1, (T!$D$2:$D$3661=D3554)*(T!$E$2:$E$3661=G!E3554),0))</f>
        <v>1124.77</v>
      </c>
      <c r="L3554" cm="1">
        <f t="array" ref="L3554">INDEX('C'!$I$2:$I$3661, MATCH(1, ('C'!$D$2:$D$3661=D3554)*('C'!$E$2:$E$3661=G!E3554),0))</f>
        <v>35553224</v>
      </c>
      <c r="M3554" cm="1">
        <f t="array" ref="M3554">_xlfn.IFNA(INDEX(P!C$2:C$2862, MATCH(1, (P!$A$2:$A$2862=D3554)*(P!$B$2:$B$2862=F3554),0)),)</f>
        <v>0</v>
      </c>
      <c r="N3554" cm="1">
        <f t="array" ref="N3554">_xlfn.IFNA(INDEX(Ind!$H$2:$H$6441, MATCH(1, (Ind!$A$2:$A$6441=D3554)*(Ind!$D$2:$D$6441=F3554),0)),)</f>
        <v>124.593962697093</v>
      </c>
      <c r="O3554" cm="1">
        <f t="array" ref="O3554">_xlfn.IFNA(INDEX(Ind!$L$2:$L$6441, MATCH(1, (Ind!$A$2:$A$6441=D3554)*(Ind!$D$2:$D$6441=F3554),0)),)</f>
        <v>102.52169641395101</v>
      </c>
    </row>
    <row r="3555" spans="1:15" x14ac:dyDescent="0.2">
      <c r="A3555" s="1" t="s">
        <v>164</v>
      </c>
      <c r="B3555" s="5" t="str">
        <f t="shared" si="275"/>
        <v>2025</v>
      </c>
      <c r="C3555" s="5">
        <f t="shared" si="276"/>
        <v>1</v>
      </c>
      <c r="D3555" s="11">
        <f t="shared" si="277"/>
        <v>45658</v>
      </c>
      <c r="E3555" s="2" t="s">
        <v>13</v>
      </c>
      <c r="F3555" s="5" t="str">
        <f t="shared" si="278"/>
        <v>CESAR</v>
      </c>
      <c r="G3555" s="13">
        <v>190829219</v>
      </c>
      <c r="H3555" s="7">
        <v>441678200</v>
      </c>
      <c r="I3555" s="9">
        <f t="shared" si="279"/>
        <v>3162.5370950000001</v>
      </c>
      <c r="J3555">
        <v>1</v>
      </c>
      <c r="K3555" cm="1">
        <f t="array" ref="K3555">INDEX(T!$H$2:$H$3661, MATCH(1, (T!$D$2:$D$3661=D3555)*(T!$E$2:$E$3661=G!E3555),0))</f>
        <v>1142.1978200000001</v>
      </c>
      <c r="L3555" cm="1">
        <f t="array" ref="L3555">INDEX('C'!$I$2:$I$3661, MATCH(1, ('C'!$D$2:$D$3661=D3555)*('C'!$E$2:$E$3661=G!E3555),0))</f>
        <v>8603775.83017</v>
      </c>
      <c r="M3555" cm="1">
        <f t="array" ref="M3555">_xlfn.IFNA(INDEX(P!C$2:C$2862, MATCH(1, (P!$A$2:$A$2862=D3555)*(P!$B$2:$B$2862=F3555),0)),)</f>
        <v>6.4251612903225794</v>
      </c>
      <c r="N3555" cm="1">
        <f t="array" ref="N3555">_xlfn.IFNA(INDEX(Ind!$H$2:$H$6441, MATCH(1, (Ind!$A$2:$A$6441=D3555)*(Ind!$D$2:$D$6441=F3555),0)),)</f>
        <v>0</v>
      </c>
      <c r="O3555" cm="1">
        <f t="array" ref="O3555">_xlfn.IFNA(INDEX(Ind!$L$2:$L$6441, MATCH(1, (Ind!$A$2:$A$6441=D3555)*(Ind!$D$2:$D$6441=F3555),0)),)</f>
        <v>0</v>
      </c>
    </row>
    <row r="3556" spans="1:15" x14ac:dyDescent="0.2">
      <c r="A3556" s="4" t="s">
        <v>164</v>
      </c>
      <c r="B3556" s="5" t="str">
        <f t="shared" si="275"/>
        <v>2025</v>
      </c>
      <c r="C3556" s="5">
        <f t="shared" si="276"/>
        <v>1</v>
      </c>
      <c r="D3556" s="11">
        <f t="shared" si="277"/>
        <v>45658</v>
      </c>
      <c r="E3556" s="5" t="s">
        <v>15</v>
      </c>
      <c r="F3556" s="5" t="str">
        <f t="shared" si="278"/>
        <v>CUNDINAMARCA</v>
      </c>
      <c r="G3556" s="12">
        <v>107581128</v>
      </c>
      <c r="H3556" s="8">
        <v>182277017</v>
      </c>
      <c r="I3556" s="9">
        <f t="shared" si="279"/>
        <v>1449.2907250000001</v>
      </c>
      <c r="J3556">
        <v>1</v>
      </c>
      <c r="K3556" cm="1">
        <f t="array" ref="K3556">INDEX(T!$H$2:$H$3661, MATCH(1, (T!$D$2:$D$3661=D3556)*(T!$E$2:$E$3661=G!E3556),0))</f>
        <v>376.20752499999998</v>
      </c>
      <c r="L3556" cm="1">
        <f t="array" ref="L3556">INDEX('C'!$I$2:$I$3661, MATCH(1, ('C'!$D$2:$D$3661=D3556)*('C'!$E$2:$E$3661=G!E3556),0))</f>
        <v>10708941.156515</v>
      </c>
      <c r="M3556" cm="1">
        <f t="array" ref="M3556">_xlfn.IFNA(INDEX(P!C$2:C$2862, MATCH(1, (P!$A$2:$A$2862=D3556)*(P!$B$2:$B$2862=F3556),0)),)</f>
        <v>0</v>
      </c>
      <c r="N3556" cm="1">
        <f t="array" ref="N3556">_xlfn.IFNA(INDEX(Ind!$H$2:$H$6441, MATCH(1, (Ind!$A$2:$A$6441=D3556)*(Ind!$D$2:$D$6441=F3556),0)),)</f>
        <v>162.54365115219201</v>
      </c>
      <c r="O3556" cm="1">
        <f t="array" ref="O3556">_xlfn.IFNA(INDEX(Ind!$L$2:$L$6441, MATCH(1, (Ind!$A$2:$A$6441=D3556)*(Ind!$D$2:$D$6441=F3556),0)),)</f>
        <v>102.45741628765801</v>
      </c>
    </row>
    <row r="3557" spans="1:15" x14ac:dyDescent="0.2">
      <c r="A3557" s="1" t="s">
        <v>164</v>
      </c>
      <c r="B3557" s="5" t="str">
        <f t="shared" si="275"/>
        <v>2025</v>
      </c>
      <c r="C3557" s="5">
        <f t="shared" si="276"/>
        <v>1</v>
      </c>
      <c r="D3557" s="11">
        <f t="shared" si="277"/>
        <v>45658</v>
      </c>
      <c r="E3557" s="2" t="s">
        <v>17</v>
      </c>
      <c r="F3557" s="5" t="str">
        <f t="shared" si="278"/>
        <v>HUILA</v>
      </c>
      <c r="G3557" s="2">
        <v>0</v>
      </c>
      <c r="H3557" s="7">
        <v>108681000</v>
      </c>
      <c r="I3557" s="9">
        <f t="shared" si="279"/>
        <v>1086.81</v>
      </c>
      <c r="J3557">
        <v>1</v>
      </c>
      <c r="K3557" cm="1">
        <f t="array" ref="K3557">INDEX(T!$H$2:$H$3661, MATCH(1, (T!$D$2:$D$3661=D3557)*(T!$E$2:$E$3661=G!E3557),0))</f>
        <v>859.26</v>
      </c>
      <c r="L3557" cm="1">
        <f t="array" ref="L3557">INDEX('C'!$I$2:$I$3661, MATCH(1, ('C'!$D$2:$D$3661=D3557)*('C'!$E$2:$E$3661=G!E3557),0))</f>
        <v>28250.02</v>
      </c>
      <c r="M3557" cm="1">
        <f t="array" ref="M3557">_xlfn.IFNA(INDEX(P!C$2:C$2862, MATCH(1, (P!$A$2:$A$2862=D3557)*(P!$B$2:$B$2862=F3557),0)),)</f>
        <v>4.1509677419354833</v>
      </c>
      <c r="N3557" cm="1">
        <f t="array" ref="N3557">_xlfn.IFNA(INDEX(Ind!$H$2:$H$6441, MATCH(1, (Ind!$A$2:$A$6441=D3557)*(Ind!$D$2:$D$6441=F3557),0)),)</f>
        <v>0</v>
      </c>
      <c r="O3557" cm="1">
        <f t="array" ref="O3557">_xlfn.IFNA(INDEX(Ind!$L$2:$L$6441, MATCH(1, (Ind!$A$2:$A$6441=D3557)*(Ind!$D$2:$D$6441=F3557),0)),)</f>
        <v>0</v>
      </c>
    </row>
    <row r="3558" spans="1:15" x14ac:dyDescent="0.2">
      <c r="A3558" s="4" t="s">
        <v>164</v>
      </c>
      <c r="B3558" s="5" t="str">
        <f t="shared" si="275"/>
        <v>2025</v>
      </c>
      <c r="C3558" s="5">
        <f t="shared" si="276"/>
        <v>1</v>
      </c>
      <c r="D3558" s="11">
        <f t="shared" si="277"/>
        <v>45658</v>
      </c>
      <c r="E3558" s="5" t="s">
        <v>18</v>
      </c>
      <c r="F3558" s="5" t="str">
        <f t="shared" si="278"/>
        <v>LA GUAJIRA</v>
      </c>
      <c r="G3558" s="12">
        <v>156285000</v>
      </c>
      <c r="H3558" s="6">
        <v>0</v>
      </c>
      <c r="I3558" s="9">
        <f t="shared" si="279"/>
        <v>1562.85</v>
      </c>
      <c r="J3558">
        <v>1</v>
      </c>
      <c r="K3558" cm="1">
        <f t="array" ref="K3558">INDEX(T!$H$2:$H$3661, MATCH(1, (T!$D$2:$D$3661=D3558)*(T!$E$2:$E$3661=G!E3558),0))</f>
        <v>360.57</v>
      </c>
      <c r="L3558" cm="1">
        <f t="array" ref="L3558">INDEX('C'!$I$2:$I$3661, MATCH(1, ('C'!$D$2:$D$3661=D3558)*('C'!$E$2:$E$3661=G!E3558),0))</f>
        <v>2160363</v>
      </c>
      <c r="M3558" cm="1">
        <f t="array" ref="M3558">_xlfn.IFNA(INDEX(P!C$2:C$2862, MATCH(1, (P!$A$2:$A$2862=D3558)*(P!$B$2:$B$2862=F3558),0)),)</f>
        <v>0</v>
      </c>
      <c r="N3558" cm="1">
        <f t="array" ref="N3558">_xlfn.IFNA(INDEX(Ind!$H$2:$H$6441, MATCH(1, (Ind!$A$2:$A$6441=D3558)*(Ind!$D$2:$D$6441=F3558),0)),)</f>
        <v>0</v>
      </c>
      <c r="O3558" cm="1">
        <f t="array" ref="O3558">_xlfn.IFNA(INDEX(Ind!$L$2:$L$6441, MATCH(1, (Ind!$A$2:$A$6441=D3558)*(Ind!$D$2:$D$6441=F3558),0)),)</f>
        <v>0</v>
      </c>
    </row>
    <row r="3559" spans="1:15" x14ac:dyDescent="0.2">
      <c r="A3559" s="1" t="s">
        <v>164</v>
      </c>
      <c r="B3559" s="5" t="str">
        <f t="shared" si="275"/>
        <v>2025</v>
      </c>
      <c r="C3559" s="5">
        <f t="shared" si="276"/>
        <v>1</v>
      </c>
      <c r="D3559" s="11">
        <f t="shared" si="277"/>
        <v>45658</v>
      </c>
      <c r="E3559" s="2" t="s">
        <v>19</v>
      </c>
      <c r="F3559" s="5" t="str">
        <f t="shared" si="278"/>
        <v>MAGDALENA</v>
      </c>
      <c r="G3559" s="13">
        <v>188777023</v>
      </c>
      <c r="H3559" s="3">
        <v>0</v>
      </c>
      <c r="I3559" s="9">
        <f t="shared" si="279"/>
        <v>1887.7702300000001</v>
      </c>
      <c r="J3559">
        <v>1</v>
      </c>
      <c r="K3559" cm="1">
        <f t="array" ref="K3559">INDEX(T!$H$2:$H$3661, MATCH(1, (T!$D$2:$D$3661=D3559)*(T!$E$2:$E$3661=G!E3559),0))</f>
        <v>359.26893000000001</v>
      </c>
      <c r="L3559" cm="1">
        <f t="array" ref="L3559">INDEX('C'!$I$2:$I$3661, MATCH(1, ('C'!$D$2:$D$3661=D3559)*('C'!$E$2:$E$3661=G!E3559),0))</f>
        <v>17540347.101569999</v>
      </c>
      <c r="M3559" cm="1">
        <f t="array" ref="M3559">_xlfn.IFNA(INDEX(P!C$2:C$2862, MATCH(1, (P!$A$2:$A$2862=D3559)*(P!$B$2:$B$2862=F3559),0)),)</f>
        <v>3.3777419354838707</v>
      </c>
      <c r="N3559" cm="1">
        <f t="array" ref="N3559">_xlfn.IFNA(INDEX(Ind!$H$2:$H$6441, MATCH(1, (Ind!$A$2:$A$6441=D3559)*(Ind!$D$2:$D$6441=F3559),0)),)</f>
        <v>0</v>
      </c>
      <c r="O3559" cm="1">
        <f t="array" ref="O3559">_xlfn.IFNA(INDEX(Ind!$L$2:$L$6441, MATCH(1, (Ind!$A$2:$A$6441=D3559)*(Ind!$D$2:$D$6441=F3559),0)),)</f>
        <v>0</v>
      </c>
    </row>
    <row r="3560" spans="1:15" x14ac:dyDescent="0.2">
      <c r="A3560" s="4" t="s">
        <v>164</v>
      </c>
      <c r="B3560" s="5" t="str">
        <f t="shared" si="275"/>
        <v>2025</v>
      </c>
      <c r="C3560" s="5">
        <f t="shared" si="276"/>
        <v>1</v>
      </c>
      <c r="D3560" s="11">
        <f t="shared" si="277"/>
        <v>45658</v>
      </c>
      <c r="E3560" s="5" t="s">
        <v>20</v>
      </c>
      <c r="F3560" s="5" t="str">
        <f t="shared" si="278"/>
        <v>META</v>
      </c>
      <c r="G3560" s="5">
        <v>0</v>
      </c>
      <c r="H3560" s="8">
        <v>175629000</v>
      </c>
      <c r="I3560" s="9">
        <f t="shared" si="279"/>
        <v>1756.29</v>
      </c>
      <c r="J3560">
        <v>1</v>
      </c>
      <c r="K3560" cm="1">
        <f t="array" ref="K3560">INDEX(T!$H$2:$H$3661, MATCH(1, (T!$D$2:$D$3661=D3560)*(T!$E$2:$E$3661=G!E3560),0))</f>
        <v>882.15642000000003</v>
      </c>
      <c r="L3560" cm="1">
        <f t="array" ref="L3560">INDEX('C'!$I$2:$I$3661, MATCH(1, ('C'!$D$2:$D$3661=D3560)*('C'!$E$2:$E$3661=G!E3560),0))</f>
        <v>656538.81000000006</v>
      </c>
      <c r="M3560" cm="1">
        <f t="array" ref="M3560">_xlfn.IFNA(INDEX(P!C$2:C$2862, MATCH(1, (P!$A$2:$A$2862=D3560)*(P!$B$2:$B$2862=F3560),0)),)</f>
        <v>1.899032258064516</v>
      </c>
      <c r="N3560" cm="1">
        <f t="array" ref="N3560">_xlfn.IFNA(INDEX(Ind!$H$2:$H$6441, MATCH(1, (Ind!$A$2:$A$6441=D3560)*(Ind!$D$2:$D$6441=F3560),0)),)</f>
        <v>0</v>
      </c>
      <c r="O3560" cm="1">
        <f t="array" ref="O3560">_xlfn.IFNA(INDEX(Ind!$L$2:$L$6441, MATCH(1, (Ind!$A$2:$A$6441=D3560)*(Ind!$D$2:$D$6441=F3560),0)),)</f>
        <v>0</v>
      </c>
    </row>
    <row r="3561" spans="1:15" x14ac:dyDescent="0.2">
      <c r="A3561" s="1" t="s">
        <v>164</v>
      </c>
      <c r="B3561" s="5" t="str">
        <f t="shared" si="275"/>
        <v>2025</v>
      </c>
      <c r="C3561" s="5">
        <f t="shared" si="276"/>
        <v>1</v>
      </c>
      <c r="D3561" s="11">
        <f t="shared" si="277"/>
        <v>45658</v>
      </c>
      <c r="E3561" s="2" t="s">
        <v>21</v>
      </c>
      <c r="F3561" s="5" t="str">
        <f t="shared" si="278"/>
        <v>NARINO</v>
      </c>
      <c r="G3561" s="2">
        <v>0</v>
      </c>
      <c r="H3561" s="7">
        <v>424183000</v>
      </c>
      <c r="I3561" s="9">
        <f t="shared" si="279"/>
        <v>4241.83</v>
      </c>
      <c r="J3561">
        <v>1</v>
      </c>
      <c r="K3561" cm="1">
        <f t="array" ref="K3561">INDEX(T!$H$2:$H$3661, MATCH(1, (T!$D$2:$D$3661=D3561)*(T!$E$2:$E$3661=G!E3561),0))</f>
        <v>2393.69</v>
      </c>
      <c r="L3561" t="e" cm="1">
        <f t="array" ref="L3561">INDEX('C'!$I$2:$I$3661, MATCH(1, ('C'!$D$2:$D$3661=D3561)*('C'!$E$2:$E$3661=G!E3561),0))</f>
        <v>#N/A</v>
      </c>
      <c r="M3561" cm="1">
        <f t="array" ref="M3561">_xlfn.IFNA(INDEX(P!C$2:C$2862, MATCH(1, (P!$A$2:$A$2862=D3561)*(P!$B$2:$B$2862=F3561),0)),)</f>
        <v>0</v>
      </c>
      <c r="N3561" cm="1">
        <f t="array" ref="N3561">_xlfn.IFNA(INDEX(Ind!$H$2:$H$6441, MATCH(1, (Ind!$A$2:$A$6441=D3561)*(Ind!$D$2:$D$6441=F3561),0)),)</f>
        <v>0</v>
      </c>
      <c r="O3561" cm="1">
        <f t="array" ref="O3561">_xlfn.IFNA(INDEX(Ind!$L$2:$L$6441, MATCH(1, (Ind!$A$2:$A$6441=D3561)*(Ind!$D$2:$D$6441=F3561),0)),)</f>
        <v>0</v>
      </c>
    </row>
    <row r="3562" spans="1:15" x14ac:dyDescent="0.2">
      <c r="A3562" s="4" t="s">
        <v>164</v>
      </c>
      <c r="B3562" s="5" t="str">
        <f t="shared" si="275"/>
        <v>2025</v>
      </c>
      <c r="C3562" s="5">
        <f t="shared" si="276"/>
        <v>1</v>
      </c>
      <c r="D3562" s="11">
        <f t="shared" si="277"/>
        <v>45658</v>
      </c>
      <c r="E3562" s="5" t="s">
        <v>22</v>
      </c>
      <c r="F3562" s="5" t="str">
        <f t="shared" si="278"/>
        <v>NORTE DE SANTANDER</v>
      </c>
      <c r="G3562" s="12">
        <v>180043000</v>
      </c>
      <c r="H3562" s="8">
        <v>232420375</v>
      </c>
      <c r="I3562" s="9">
        <f t="shared" si="279"/>
        <v>2062.316875</v>
      </c>
      <c r="J3562">
        <v>1</v>
      </c>
      <c r="K3562" cm="1">
        <f t="array" ref="K3562">INDEX(T!$H$2:$H$3661, MATCH(1, (T!$D$2:$D$3661=D3562)*(T!$E$2:$E$3661=G!E3562),0))</f>
        <v>902.90937499999995</v>
      </c>
      <c r="L3562" cm="1">
        <f t="array" ref="L3562">INDEX('C'!$I$2:$I$3661, MATCH(1, ('C'!$D$2:$D$3661=D3562)*('C'!$E$2:$E$3661=G!E3562),0))</f>
        <v>957038.73416500003</v>
      </c>
      <c r="M3562" cm="1">
        <f t="array" ref="M3562">_xlfn.IFNA(INDEX(P!C$2:C$2862, MATCH(1, (P!$A$2:$A$2862=D3562)*(P!$B$2:$B$2862=F3562),0)),)</f>
        <v>5.136451612903226</v>
      </c>
      <c r="N3562" cm="1">
        <f t="array" ref="N3562">_xlfn.IFNA(INDEX(Ind!$H$2:$H$6441, MATCH(1, (Ind!$A$2:$A$6441=D3562)*(Ind!$D$2:$D$6441=F3562),0)),)</f>
        <v>0</v>
      </c>
      <c r="O3562" cm="1">
        <f t="array" ref="O3562">_xlfn.IFNA(INDEX(Ind!$L$2:$L$6441, MATCH(1, (Ind!$A$2:$A$6441=D3562)*(Ind!$D$2:$D$6441=F3562),0)),)</f>
        <v>0</v>
      </c>
    </row>
    <row r="3563" spans="1:15" x14ac:dyDescent="0.2">
      <c r="A3563" s="1" t="s">
        <v>164</v>
      </c>
      <c r="B3563" s="5" t="str">
        <f t="shared" si="275"/>
        <v>2025</v>
      </c>
      <c r="C3563" s="5">
        <f t="shared" si="276"/>
        <v>1</v>
      </c>
      <c r="D3563" s="11">
        <f t="shared" si="277"/>
        <v>45658</v>
      </c>
      <c r="E3563" s="2" t="s">
        <v>23</v>
      </c>
      <c r="F3563" s="5" t="str">
        <f t="shared" si="278"/>
        <v>QUINDIO</v>
      </c>
      <c r="G3563" s="2">
        <v>0</v>
      </c>
      <c r="H3563" s="7">
        <v>181121069</v>
      </c>
      <c r="I3563" s="9">
        <f t="shared" si="279"/>
        <v>1811.2106900000001</v>
      </c>
      <c r="J3563">
        <v>1</v>
      </c>
      <c r="K3563" cm="1">
        <f t="array" ref="K3563">INDEX(T!$H$2:$H$3661, MATCH(1, (T!$D$2:$D$3661=D3563)*(T!$E$2:$E$3661=G!E3563),0))</f>
        <v>780.02099999999996</v>
      </c>
      <c r="L3563" cm="1">
        <f t="array" ref="L3563">INDEX('C'!$I$2:$I$3661, MATCH(1, ('C'!$D$2:$D$3661=D3563)*('C'!$E$2:$E$3661=G!E3563),0))</f>
        <v>2762854.12543</v>
      </c>
      <c r="M3563" cm="1">
        <f t="array" ref="M3563">_xlfn.IFNA(INDEX(P!C$2:C$2862, MATCH(1, (P!$A$2:$A$2862=D3563)*(P!$B$2:$B$2862=F3563),0)),)</f>
        <v>0</v>
      </c>
      <c r="N3563" cm="1">
        <f t="array" ref="N3563">_xlfn.IFNA(INDEX(Ind!$H$2:$H$6441, MATCH(1, (Ind!$A$2:$A$6441=D3563)*(Ind!$D$2:$D$6441=F3563),0)),)</f>
        <v>0</v>
      </c>
      <c r="O3563" cm="1">
        <f t="array" ref="O3563">_xlfn.IFNA(INDEX(Ind!$L$2:$L$6441, MATCH(1, (Ind!$A$2:$A$6441=D3563)*(Ind!$D$2:$D$6441=F3563),0)),)</f>
        <v>0</v>
      </c>
    </row>
    <row r="3564" spans="1:15" x14ac:dyDescent="0.2">
      <c r="A3564" s="4" t="s">
        <v>164</v>
      </c>
      <c r="B3564" s="5" t="str">
        <f t="shared" si="275"/>
        <v>2025</v>
      </c>
      <c r="C3564" s="5">
        <f t="shared" si="276"/>
        <v>1</v>
      </c>
      <c r="D3564" s="11">
        <f t="shared" si="277"/>
        <v>45658</v>
      </c>
      <c r="E3564" s="5" t="s">
        <v>24</v>
      </c>
      <c r="F3564" s="5" t="str">
        <f t="shared" si="278"/>
        <v>RISARALDA</v>
      </c>
      <c r="G3564" s="5">
        <v>0</v>
      </c>
      <c r="H3564" s="8">
        <v>189157277</v>
      </c>
      <c r="I3564" s="9">
        <f t="shared" si="279"/>
        <v>1891.57277</v>
      </c>
      <c r="J3564">
        <v>1</v>
      </c>
      <c r="K3564" cm="1">
        <f t="array" ref="K3564">INDEX(T!$H$2:$H$3661, MATCH(1, (T!$D$2:$D$3661=D3564)*(T!$E$2:$E$3661=G!E3564),0))</f>
        <v>627.73708999999997</v>
      </c>
      <c r="L3564" cm="1">
        <f t="array" ref="L3564">INDEX('C'!$I$2:$I$3661, MATCH(1, ('C'!$D$2:$D$3661=D3564)*('C'!$E$2:$E$3661=G!E3564),0))</f>
        <v>3797288.3798199999</v>
      </c>
      <c r="M3564" cm="1">
        <f t="array" ref="M3564">_xlfn.IFNA(INDEX(P!C$2:C$2862, MATCH(1, (P!$A$2:$A$2862=D3564)*(P!$B$2:$B$2862=F3564),0)),)</f>
        <v>0</v>
      </c>
      <c r="N3564" cm="1">
        <f t="array" ref="N3564">_xlfn.IFNA(INDEX(Ind!$H$2:$H$6441, MATCH(1, (Ind!$A$2:$A$6441=D3564)*(Ind!$D$2:$D$6441=F3564),0)),)</f>
        <v>238.73642640187899</v>
      </c>
      <c r="O3564" cm="1">
        <f t="array" ref="O3564">_xlfn.IFNA(INDEX(Ind!$L$2:$L$6441, MATCH(1, (Ind!$A$2:$A$6441=D3564)*(Ind!$D$2:$D$6441=F3564),0)),)</f>
        <v>112.091966936066</v>
      </c>
    </row>
    <row r="3565" spans="1:15" x14ac:dyDescent="0.2">
      <c r="A3565" s="1" t="s">
        <v>164</v>
      </c>
      <c r="B3565" s="5" t="str">
        <f t="shared" si="275"/>
        <v>2025</v>
      </c>
      <c r="C3565" s="5">
        <f t="shared" si="276"/>
        <v>1</v>
      </c>
      <c r="D3565" s="11">
        <f t="shared" si="277"/>
        <v>45658</v>
      </c>
      <c r="E3565" s="2" t="s">
        <v>25</v>
      </c>
      <c r="F3565" s="5" t="str">
        <f t="shared" si="278"/>
        <v>SANTANDER</v>
      </c>
      <c r="G3565" s="13">
        <v>144858000</v>
      </c>
      <c r="H3565" s="7">
        <v>287748230</v>
      </c>
      <c r="I3565" s="9">
        <f t="shared" si="279"/>
        <v>2163.0311499999998</v>
      </c>
      <c r="J3565">
        <v>1</v>
      </c>
      <c r="K3565" cm="1">
        <f t="array" ref="K3565">INDEX(T!$H$2:$H$3661, MATCH(1, (T!$D$2:$D$3661=D3565)*(T!$E$2:$E$3661=G!E3565),0))</f>
        <v>1059.0911100000001</v>
      </c>
      <c r="L3565" cm="1">
        <f t="array" ref="L3565">INDEX('C'!$I$2:$I$3661, MATCH(1, ('C'!$D$2:$D$3661=D3565)*('C'!$E$2:$E$3661=G!E3565),0))</f>
        <v>2703820.795045</v>
      </c>
      <c r="M3565" cm="1">
        <f t="array" ref="M3565">_xlfn.IFNA(INDEX(P!C$2:C$2862, MATCH(1, (P!$A$2:$A$2862=D3565)*(P!$B$2:$B$2862=F3565),0)),)</f>
        <v>21.04645161290323</v>
      </c>
      <c r="N3565" cm="1">
        <f t="array" ref="N3565">_xlfn.IFNA(INDEX(Ind!$H$2:$H$6441, MATCH(1, (Ind!$A$2:$A$6441=D3565)*(Ind!$D$2:$D$6441=F3565),0)),)</f>
        <v>164.237381135134</v>
      </c>
      <c r="O3565" cm="1">
        <f t="array" ref="O3565">_xlfn.IFNA(INDEX(Ind!$L$2:$L$6441, MATCH(1, (Ind!$A$2:$A$6441=D3565)*(Ind!$D$2:$D$6441=F3565),0)),)</f>
        <v>102.094304711169</v>
      </c>
    </row>
    <row r="3566" spans="1:15" x14ac:dyDescent="0.2">
      <c r="A3566" s="4" t="s">
        <v>164</v>
      </c>
      <c r="B3566" s="5" t="str">
        <f t="shared" si="275"/>
        <v>2025</v>
      </c>
      <c r="C3566" s="5">
        <f t="shared" si="276"/>
        <v>1</v>
      </c>
      <c r="D3566" s="11">
        <f t="shared" si="277"/>
        <v>45658</v>
      </c>
      <c r="E3566" s="5" t="s">
        <v>27</v>
      </c>
      <c r="F3566" s="5" t="str">
        <f t="shared" si="278"/>
        <v>TOLIMA</v>
      </c>
      <c r="G3566" s="5">
        <v>0</v>
      </c>
      <c r="H3566" s="8">
        <v>253577800</v>
      </c>
      <c r="I3566" s="9">
        <f t="shared" si="279"/>
        <v>2535.7779999999998</v>
      </c>
      <c r="J3566">
        <v>1</v>
      </c>
      <c r="K3566" cm="1">
        <f t="array" ref="K3566">INDEX(T!$H$2:$H$3661, MATCH(1, (T!$D$2:$D$3661=D3566)*(T!$E$2:$E$3661=G!E3566),0))</f>
        <v>639.27599999999995</v>
      </c>
      <c r="L3566" cm="1">
        <f t="array" ref="L3566">INDEX('C'!$I$2:$I$3661, MATCH(1, ('C'!$D$2:$D$3661=D3566)*('C'!$E$2:$E$3661=G!E3566),0))</f>
        <v>83148.403999999995</v>
      </c>
      <c r="M3566" cm="1">
        <f t="array" ref="M3566">_xlfn.IFNA(INDEX(P!C$2:C$2862, MATCH(1, (P!$A$2:$A$2862=D3566)*(P!$B$2:$B$2862=F3566),0)),)</f>
        <v>1.6406451612903226</v>
      </c>
      <c r="N3566" cm="1">
        <f t="array" ref="N3566">_xlfn.IFNA(INDEX(Ind!$H$2:$H$6441, MATCH(1, (Ind!$A$2:$A$6441=D3566)*(Ind!$D$2:$D$6441=F3566),0)),)</f>
        <v>133.91038192530601</v>
      </c>
      <c r="O3566" cm="1">
        <f t="array" ref="O3566">_xlfn.IFNA(INDEX(Ind!$L$2:$L$6441, MATCH(1, (Ind!$A$2:$A$6441=D3566)*(Ind!$D$2:$D$6441=F3566),0)),)</f>
        <v>94.456596462721095</v>
      </c>
    </row>
    <row r="3567" spans="1:15" x14ac:dyDescent="0.2">
      <c r="A3567" s="1" t="s">
        <v>164</v>
      </c>
      <c r="B3567" s="5" t="str">
        <f t="shared" si="275"/>
        <v>2025</v>
      </c>
      <c r="C3567" s="5">
        <f t="shared" si="276"/>
        <v>1</v>
      </c>
      <c r="D3567" s="11">
        <f t="shared" si="277"/>
        <v>45658</v>
      </c>
      <c r="E3567" s="2" t="s">
        <v>28</v>
      </c>
      <c r="F3567" s="5" t="str">
        <f t="shared" si="278"/>
        <v>VALLE DEL CAUCA</v>
      </c>
      <c r="G3567" s="13">
        <v>109241591</v>
      </c>
      <c r="H3567" s="3">
        <v>0</v>
      </c>
      <c r="I3567" s="9">
        <f t="shared" si="279"/>
        <v>1092.4159099999999</v>
      </c>
      <c r="J3567">
        <v>1</v>
      </c>
      <c r="K3567" cm="1">
        <f t="array" ref="K3567">INDEX(T!$H$2:$H$3661, MATCH(1, (T!$D$2:$D$3661=D3567)*(T!$E$2:$E$3661=G!E3567),0))</f>
        <v>1130.9235000000001</v>
      </c>
      <c r="L3567" cm="1">
        <f t="array" ref="L3567">INDEX('C'!$I$2:$I$3661, MATCH(1, ('C'!$D$2:$D$3661=D3567)*('C'!$E$2:$E$3661=G!E3567),0))</f>
        <v>34757803.495800003</v>
      </c>
      <c r="M3567" cm="1">
        <f t="array" ref="M3567">_xlfn.IFNA(INDEX(P!C$2:C$2862, MATCH(1, (P!$A$2:$A$2862=D3567)*(P!$B$2:$B$2862=F3567),0)),)</f>
        <v>0</v>
      </c>
      <c r="N3567" cm="1">
        <f t="array" ref="N3567">_xlfn.IFNA(INDEX(Ind!$H$2:$H$6441, MATCH(1, (Ind!$A$2:$A$6441=D3567)*(Ind!$D$2:$D$6441=F3567),0)),)</f>
        <v>150.57074807959401</v>
      </c>
      <c r="O3567" cm="1">
        <f t="array" ref="O3567">_xlfn.IFNA(INDEX(Ind!$L$2:$L$6441, MATCH(1, (Ind!$A$2:$A$6441=D3567)*(Ind!$D$2:$D$6441=F3567),0)),)</f>
        <v>98.554373109034799</v>
      </c>
    </row>
    <row r="3568" spans="1:15" x14ac:dyDescent="0.2">
      <c r="A3568" s="4" t="s">
        <v>164</v>
      </c>
      <c r="B3568" s="5" t="str">
        <f t="shared" si="275"/>
        <v>2025</v>
      </c>
      <c r="C3568" s="5">
        <f t="shared" si="276"/>
        <v>1</v>
      </c>
      <c r="D3568" s="11">
        <f t="shared" si="277"/>
        <v>45658</v>
      </c>
      <c r="E3568" s="5" t="s">
        <v>74</v>
      </c>
      <c r="F3568" s="5" t="str">
        <f t="shared" si="278"/>
        <v>ARAUCA</v>
      </c>
      <c r="G3568" s="5">
        <v>0</v>
      </c>
      <c r="H3568" s="8">
        <v>138645000</v>
      </c>
      <c r="I3568" s="9">
        <f t="shared" si="279"/>
        <v>1386.45</v>
      </c>
      <c r="J3568">
        <v>1</v>
      </c>
      <c r="K3568" cm="1">
        <f t="array" ref="K3568">INDEX(T!$H$2:$H$3661, MATCH(1, (T!$D$2:$D$3661=D3568)*(T!$E$2:$E$3661=G!E3568),0))</f>
        <v>1530.11</v>
      </c>
      <c r="L3568" cm="1">
        <f t="array" ref="L3568">INDEX('C'!$I$2:$I$3661, MATCH(1, ('C'!$D$2:$D$3661=D3568)*('C'!$E$2:$E$3661=G!E3568),0))</f>
        <v>44781</v>
      </c>
      <c r="M3568" cm="1">
        <f t="array" ref="M3568">_xlfn.IFNA(INDEX(P!C$2:C$2862, MATCH(1, (P!$A$2:$A$2862=D3568)*(P!$B$2:$B$2862=F3568),0)),)</f>
        <v>3.2280645161290322</v>
      </c>
      <c r="N3568" cm="1">
        <f t="array" ref="N3568">_xlfn.IFNA(INDEX(Ind!$H$2:$H$6441, MATCH(1, (Ind!$A$2:$A$6441=D3568)*(Ind!$D$2:$D$6441=F3568),0)),)</f>
        <v>0</v>
      </c>
      <c r="O3568" cm="1">
        <f t="array" ref="O3568">_xlfn.IFNA(INDEX(Ind!$L$2:$L$6441, MATCH(1, (Ind!$A$2:$A$6441=D3568)*(Ind!$D$2:$D$6441=F3568),0)),)</f>
        <v>0</v>
      </c>
    </row>
    <row r="3569" spans="1:15" x14ac:dyDescent="0.2">
      <c r="A3569" s="1" t="s">
        <v>164</v>
      </c>
      <c r="B3569" s="5" t="str">
        <f t="shared" si="275"/>
        <v>2025</v>
      </c>
      <c r="C3569" s="5">
        <f t="shared" si="276"/>
        <v>1</v>
      </c>
      <c r="D3569" s="11">
        <f t="shared" si="277"/>
        <v>45658</v>
      </c>
      <c r="E3569" s="2" t="s">
        <v>29</v>
      </c>
      <c r="F3569" s="5" t="str">
        <f t="shared" si="278"/>
        <v>CASANARE</v>
      </c>
      <c r="G3569" s="2">
        <v>0</v>
      </c>
      <c r="H3569" s="7">
        <v>137703602</v>
      </c>
      <c r="I3569" s="9">
        <f t="shared" si="279"/>
        <v>1377.03602</v>
      </c>
      <c r="J3569">
        <v>1</v>
      </c>
      <c r="K3569" cm="1">
        <f t="array" ref="K3569">INDEX(T!$H$2:$H$3661, MATCH(1, (T!$D$2:$D$3661=D3569)*(T!$E$2:$E$3661=G!E3569),0))</f>
        <v>131.55586</v>
      </c>
      <c r="L3569" cm="1">
        <f t="array" ref="L3569">INDEX('C'!$I$2:$I$3661, MATCH(1, ('C'!$D$2:$D$3661=D3569)*('C'!$E$2:$E$3661=G!E3569),0))</f>
        <v>591146.80278000003</v>
      </c>
      <c r="M3569" cm="1">
        <f t="array" ref="M3569">_xlfn.IFNA(INDEX(P!C$2:C$2862, MATCH(1, (P!$A$2:$A$2862=D3569)*(P!$B$2:$B$2862=F3569),0)),)</f>
        <v>481.31709677419349</v>
      </c>
      <c r="N3569" cm="1">
        <f t="array" ref="N3569">_xlfn.IFNA(INDEX(Ind!$H$2:$H$6441, MATCH(1, (Ind!$A$2:$A$6441=D3569)*(Ind!$D$2:$D$6441=F3569),0)),)</f>
        <v>0</v>
      </c>
      <c r="O3569" cm="1">
        <f t="array" ref="O3569">_xlfn.IFNA(INDEX(Ind!$L$2:$L$6441, MATCH(1, (Ind!$A$2:$A$6441=D3569)*(Ind!$D$2:$D$6441=F3569),0)),)</f>
        <v>0</v>
      </c>
    </row>
    <row r="3570" spans="1:15" x14ac:dyDescent="0.2">
      <c r="A3570" s="4" t="s">
        <v>164</v>
      </c>
      <c r="B3570" s="5" t="str">
        <f t="shared" si="275"/>
        <v>2025</v>
      </c>
      <c r="C3570" s="5">
        <f t="shared" si="276"/>
        <v>1</v>
      </c>
      <c r="D3570" s="11">
        <f t="shared" si="277"/>
        <v>45658</v>
      </c>
      <c r="E3570" s="5" t="s">
        <v>30</v>
      </c>
      <c r="F3570" s="5" t="str">
        <f t="shared" si="278"/>
        <v>PUTUMAYO</v>
      </c>
      <c r="G3570" s="5">
        <v>0</v>
      </c>
      <c r="H3570" s="8">
        <v>368740000</v>
      </c>
      <c r="I3570" s="9">
        <f t="shared" si="279"/>
        <v>3687.4</v>
      </c>
      <c r="J3570">
        <v>1</v>
      </c>
      <c r="K3570" cm="1">
        <f t="array" ref="K3570">INDEX(T!$H$2:$H$3661, MATCH(1, (T!$D$2:$D$3661=D3570)*(T!$E$2:$E$3661=G!E3570),0))</f>
        <v>3577.4266699999998</v>
      </c>
      <c r="L3570" cm="1">
        <f t="array" ref="L3570">INDEX('C'!$I$2:$I$3661, MATCH(1, ('C'!$D$2:$D$3661=D3570)*('C'!$E$2:$E$3661=G!E3570),0))</f>
        <v>53829.516669999997</v>
      </c>
      <c r="M3570" cm="1">
        <f t="array" ref="M3570">_xlfn.IFNA(INDEX(P!C$2:C$2862, MATCH(1, (P!$A$2:$A$2862=D3570)*(P!$B$2:$B$2862=F3570),0)),)</f>
        <v>1.5158064516129033</v>
      </c>
      <c r="N3570" cm="1">
        <f t="array" ref="N3570">_xlfn.IFNA(INDEX(Ind!$H$2:$H$6441, MATCH(1, (Ind!$A$2:$A$6441=D3570)*(Ind!$D$2:$D$6441=F3570),0)),)</f>
        <v>0</v>
      </c>
      <c r="O3570" cm="1">
        <f t="array" ref="O3570">_xlfn.IFNA(INDEX(Ind!$L$2:$L$6441, MATCH(1, (Ind!$A$2:$A$6441=D3570)*(Ind!$D$2:$D$6441=F3570),0)),)</f>
        <v>0</v>
      </c>
    </row>
    <row r="3571" spans="1:15" x14ac:dyDescent="0.2">
      <c r="A3571" s="1" t="s">
        <v>164</v>
      </c>
      <c r="B3571" s="5" t="str">
        <f t="shared" si="275"/>
        <v>2025</v>
      </c>
      <c r="C3571" s="5">
        <f t="shared" si="276"/>
        <v>1</v>
      </c>
      <c r="D3571" s="11">
        <f t="shared" si="277"/>
        <v>45658</v>
      </c>
      <c r="E3571" s="2" t="s">
        <v>31</v>
      </c>
      <c r="F3571" s="5" t="str">
        <f t="shared" si="278"/>
        <v>GUAVIARE</v>
      </c>
      <c r="G3571" s="2">
        <v>0</v>
      </c>
      <c r="H3571" s="7">
        <v>175629000</v>
      </c>
      <c r="I3571" s="9">
        <f t="shared" si="279"/>
        <v>1756.29</v>
      </c>
      <c r="J3571">
        <v>1</v>
      </c>
      <c r="K3571" cm="1">
        <f t="array" ref="K3571">INDEX(T!$H$2:$H$3661, MATCH(1, (T!$D$2:$D$3661=D3571)*(T!$E$2:$E$3661=G!E3571),0))</f>
        <v>2344.5</v>
      </c>
      <c r="L3571" cm="1">
        <f t="array" ref="L3571">INDEX('C'!$I$2:$I$3661, MATCH(1, ('C'!$D$2:$D$3661=D3571)*('C'!$E$2:$E$3661=G!E3571),0))</f>
        <v>56054.44</v>
      </c>
      <c r="M3571" cm="1">
        <f t="array" ref="M3571">_xlfn.IFNA(INDEX(P!C$2:C$2862, MATCH(1, (P!$A$2:$A$2862=D3571)*(P!$B$2:$B$2862=F3571),0)),)</f>
        <v>0</v>
      </c>
      <c r="N3571" cm="1">
        <f t="array" ref="N3571">_xlfn.IFNA(INDEX(Ind!$H$2:$H$6441, MATCH(1, (Ind!$A$2:$A$6441=D3571)*(Ind!$D$2:$D$6441=F3571),0)),)</f>
        <v>0</v>
      </c>
      <c r="O3571" cm="1">
        <f t="array" ref="O3571">_xlfn.IFNA(INDEX(Ind!$L$2:$L$6441, MATCH(1, (Ind!$A$2:$A$6441=D3571)*(Ind!$D$2:$D$6441=F3571),0)),)</f>
        <v>0</v>
      </c>
    </row>
    <row r="3572" spans="1:15" x14ac:dyDescent="0.2">
      <c r="A3572" s="4" t="s">
        <v>165</v>
      </c>
      <c r="B3572" s="5" t="str">
        <f t="shared" si="275"/>
        <v>2025</v>
      </c>
      <c r="C3572" s="5">
        <f t="shared" si="276"/>
        <v>2</v>
      </c>
      <c r="D3572" s="11">
        <f t="shared" si="277"/>
        <v>45689</v>
      </c>
      <c r="E3572" s="5" t="s">
        <v>5</v>
      </c>
      <c r="F3572" s="5" t="str">
        <f t="shared" si="278"/>
        <v>ANTIOQUIA</v>
      </c>
      <c r="G3572" s="12">
        <v>143304000</v>
      </c>
      <c r="H3572" s="8">
        <v>107745677</v>
      </c>
      <c r="I3572" s="9">
        <f t="shared" si="279"/>
        <v>1255.2483850000001</v>
      </c>
      <c r="J3572">
        <v>1</v>
      </c>
      <c r="K3572" cm="1">
        <f t="array" ref="K3572">INDEX(T!$H$2:$H$3661, MATCH(1, (T!$D$2:$D$3661=D3572)*(T!$E$2:$E$3661=G!E3572),0))</f>
        <v>647.42645000000005</v>
      </c>
      <c r="L3572" cm="1">
        <f t="array" ref="L3572">INDEX('C'!$I$2:$I$3661, MATCH(1, ('C'!$D$2:$D$3661=D3572)*('C'!$E$2:$E$3661=G!E3572),0))</f>
        <v>14931915.90274</v>
      </c>
      <c r="M3572" cm="1">
        <f t="array" ref="M3572">_xlfn.IFNA(INDEX(P!C$2:C$2862, MATCH(1, (P!$A$2:$A$2862=D3572)*(P!$B$2:$B$2862=F3572),0)),)</f>
        <v>0</v>
      </c>
      <c r="N3572" cm="1">
        <f t="array" ref="N3572">_xlfn.IFNA(INDEX(Ind!$H$2:$H$6441, MATCH(1, (Ind!$A$2:$A$6441=D3572)*(Ind!$D$2:$D$6441=F3572),0)),)</f>
        <v>149.977916993397</v>
      </c>
      <c r="O3572" cm="1">
        <f t="array" ref="O3572">_xlfn.IFNA(INDEX(Ind!$L$2:$L$6441, MATCH(1, (Ind!$A$2:$A$6441=D3572)*(Ind!$D$2:$D$6441=F3572),0)),)</f>
        <v>93.241532431291901</v>
      </c>
    </row>
    <row r="3573" spans="1:15" x14ac:dyDescent="0.2">
      <c r="A3573" s="1" t="s">
        <v>165</v>
      </c>
      <c r="B3573" s="5" t="str">
        <f t="shared" si="275"/>
        <v>2025</v>
      </c>
      <c r="C3573" s="5">
        <f t="shared" si="276"/>
        <v>2</v>
      </c>
      <c r="D3573" s="11">
        <f t="shared" si="277"/>
        <v>45689</v>
      </c>
      <c r="E3573" s="2" t="s">
        <v>6</v>
      </c>
      <c r="F3573" s="5" t="str">
        <f t="shared" si="278"/>
        <v>ATLANTICO</v>
      </c>
      <c r="G3573" s="13">
        <v>179677907</v>
      </c>
      <c r="H3573" s="3">
        <v>0</v>
      </c>
      <c r="I3573" s="9">
        <f t="shared" si="279"/>
        <v>1796.77907</v>
      </c>
      <c r="J3573">
        <v>1</v>
      </c>
      <c r="K3573" cm="1">
        <f t="array" ref="K3573">INDEX(T!$H$2:$H$3661, MATCH(1, (T!$D$2:$D$3661=D3573)*(T!$E$2:$E$3661=G!E3573),0))</f>
        <v>395.34884</v>
      </c>
      <c r="L3573" cm="1">
        <f t="array" ref="L3573">INDEX('C'!$I$2:$I$3661, MATCH(1, ('C'!$D$2:$D$3661=D3573)*('C'!$E$2:$E$3661=G!E3573),0))</f>
        <v>19315501.923950002</v>
      </c>
      <c r="M3573" cm="1">
        <f t="array" ref="M3573">_xlfn.IFNA(INDEX(P!C$2:C$2862, MATCH(1, (P!$A$2:$A$2862=D3573)*(P!$B$2:$B$2862=F3573),0)),)</f>
        <v>13.127741935483872</v>
      </c>
      <c r="N3573" cm="1">
        <f t="array" ref="N3573">_xlfn.IFNA(INDEX(Ind!$H$2:$H$6441, MATCH(1, (Ind!$A$2:$A$6441=D3573)*(Ind!$D$2:$D$6441=F3573),0)),)</f>
        <v>163.59841581624701</v>
      </c>
      <c r="O3573" cm="1">
        <f t="array" ref="O3573">_xlfn.IFNA(INDEX(Ind!$L$2:$L$6441, MATCH(1, (Ind!$A$2:$A$6441=D3573)*(Ind!$D$2:$D$6441=F3573),0)),)</f>
        <v>110.674824458393</v>
      </c>
    </row>
    <row r="3574" spans="1:15" x14ac:dyDescent="0.2">
      <c r="A3574" s="4" t="s">
        <v>165</v>
      </c>
      <c r="B3574" s="5" t="str">
        <f t="shared" si="275"/>
        <v>2025</v>
      </c>
      <c r="C3574" s="5">
        <f t="shared" si="276"/>
        <v>2</v>
      </c>
      <c r="D3574" s="11">
        <f t="shared" si="277"/>
        <v>45689</v>
      </c>
      <c r="E3574" s="5" t="s">
        <v>7</v>
      </c>
      <c r="F3574" s="5" t="str">
        <f t="shared" si="278"/>
        <v>BOGOTA, D.C.</v>
      </c>
      <c r="G3574" s="5">
        <v>0</v>
      </c>
      <c r="H3574" s="8">
        <v>160497000</v>
      </c>
      <c r="I3574" s="9">
        <f t="shared" si="279"/>
        <v>1604.97</v>
      </c>
      <c r="J3574">
        <v>1</v>
      </c>
      <c r="K3574" cm="1">
        <f t="array" ref="K3574">INDEX(T!$H$2:$H$3661, MATCH(1, (T!$D$2:$D$3661=D3574)*(T!$E$2:$E$3661=G!E3574),0))</f>
        <v>526.97</v>
      </c>
      <c r="L3574" cm="1">
        <f t="array" ref="L3574">INDEX('C'!$I$2:$I$3661, MATCH(1, ('C'!$D$2:$D$3661=D3574)*('C'!$E$2:$E$3661=G!E3574),0))</f>
        <v>52413365</v>
      </c>
      <c r="M3574" cm="1">
        <f t="array" ref="M3574">_xlfn.IFNA(INDEX(P!C$2:C$2862, MATCH(1, (P!$A$2:$A$2862=D3574)*(P!$B$2:$B$2862=F3574),0)),)</f>
        <v>0</v>
      </c>
      <c r="N3574" cm="1">
        <f t="array" ref="N3574">_xlfn.IFNA(INDEX(Ind!$H$2:$H$6441, MATCH(1, (Ind!$A$2:$A$6441=D3574)*(Ind!$D$2:$D$6441=F3574),0)),)</f>
        <v>149.10750505703601</v>
      </c>
      <c r="O3574" cm="1">
        <f t="array" ref="O3574">_xlfn.IFNA(INDEX(Ind!$L$2:$L$6441, MATCH(1, (Ind!$A$2:$A$6441=D3574)*(Ind!$D$2:$D$6441=F3574),0)),)</f>
        <v>93.917308980264906</v>
      </c>
    </row>
    <row r="3575" spans="1:15" x14ac:dyDescent="0.2">
      <c r="A3575" s="1" t="s">
        <v>165</v>
      </c>
      <c r="B3575" s="5" t="str">
        <f t="shared" si="275"/>
        <v>2025</v>
      </c>
      <c r="C3575" s="5">
        <f t="shared" si="276"/>
        <v>2</v>
      </c>
      <c r="D3575" s="11">
        <f t="shared" si="277"/>
        <v>45689</v>
      </c>
      <c r="E3575" s="2" t="s">
        <v>8</v>
      </c>
      <c r="F3575" s="5" t="str">
        <f t="shared" si="278"/>
        <v>BOLIVAR</v>
      </c>
      <c r="G3575" s="13">
        <v>178625940</v>
      </c>
      <c r="H3575" s="7">
        <v>155003667</v>
      </c>
      <c r="I3575" s="9">
        <f t="shared" si="279"/>
        <v>1668.1480349999999</v>
      </c>
      <c r="J3575">
        <v>1</v>
      </c>
      <c r="K3575" cm="1">
        <f t="array" ref="K3575">INDEX(T!$H$2:$H$3661, MATCH(1, (T!$D$2:$D$3661=D3575)*(T!$E$2:$E$3661=G!E3575),0))</f>
        <v>470.76735000000002</v>
      </c>
      <c r="L3575" cm="1">
        <f t="array" ref="L3575">INDEX('C'!$I$2:$I$3661, MATCH(1, ('C'!$D$2:$D$3661=D3575)*('C'!$E$2:$E$3661=G!E3575),0))</f>
        <v>11707339.238925001</v>
      </c>
      <c r="M3575" cm="1">
        <f t="array" ref="M3575">_xlfn.IFNA(INDEX(P!C$2:C$2862, MATCH(1, (P!$A$2:$A$2862=D3575)*(P!$B$2:$B$2862=F3575),0)),)</f>
        <v>0.77935483870967748</v>
      </c>
      <c r="N3575" cm="1">
        <f t="array" ref="N3575">_xlfn.IFNA(INDEX(Ind!$H$2:$H$6441, MATCH(1, (Ind!$A$2:$A$6441=D3575)*(Ind!$D$2:$D$6441=F3575),0)),)</f>
        <v>149.04676478085301</v>
      </c>
      <c r="O3575" cm="1">
        <f t="array" ref="O3575">_xlfn.IFNA(INDEX(Ind!$L$2:$L$6441, MATCH(1, (Ind!$A$2:$A$6441=D3575)*(Ind!$D$2:$D$6441=F3575),0)),)</f>
        <v>104.813106903738</v>
      </c>
    </row>
    <row r="3576" spans="1:15" x14ac:dyDescent="0.2">
      <c r="A3576" s="4" t="s">
        <v>165</v>
      </c>
      <c r="B3576" s="5" t="str">
        <f t="shared" si="275"/>
        <v>2025</v>
      </c>
      <c r="C3576" s="5">
        <f t="shared" si="276"/>
        <v>2</v>
      </c>
      <c r="D3576" s="11">
        <f t="shared" si="277"/>
        <v>45689</v>
      </c>
      <c r="E3576" s="5" t="s">
        <v>9</v>
      </c>
      <c r="F3576" s="5" t="str">
        <f t="shared" si="278"/>
        <v>BOYACA</v>
      </c>
      <c r="G3576" s="5">
        <v>99957082</v>
      </c>
      <c r="H3576" s="8">
        <v>187945375</v>
      </c>
      <c r="I3576" s="9">
        <f t="shared" si="279"/>
        <v>1439.512285</v>
      </c>
      <c r="J3576">
        <v>1</v>
      </c>
      <c r="K3576" cm="1">
        <f t="array" ref="K3576">INDEX(T!$H$2:$H$3661, MATCH(1, (T!$D$2:$D$3661=D3576)*(T!$E$2:$E$3661=G!E3576),0))</f>
        <v>482.056825</v>
      </c>
      <c r="L3576" cm="1">
        <f t="array" ref="L3576">INDEX('C'!$I$2:$I$3661, MATCH(1, ('C'!$D$2:$D$3661=D3576)*('C'!$E$2:$E$3661=G!E3576),0))</f>
        <v>4554723.7993900003</v>
      </c>
      <c r="M3576" cm="1">
        <f t="array" ref="M3576">_xlfn.IFNA(INDEX(P!C$2:C$2862, MATCH(1, (P!$A$2:$A$2862=D3576)*(P!$B$2:$B$2862=F3576),0)),)</f>
        <v>33.40774193548387</v>
      </c>
      <c r="N3576" cm="1">
        <f t="array" ref="N3576">_xlfn.IFNA(INDEX(Ind!$H$2:$H$6441, MATCH(1, (Ind!$A$2:$A$6441=D3576)*(Ind!$D$2:$D$6441=F3576),0)),)</f>
        <v>165.05649817105899</v>
      </c>
      <c r="O3576" cm="1">
        <f t="array" ref="O3576">_xlfn.IFNA(INDEX(Ind!$L$2:$L$6441, MATCH(1, (Ind!$A$2:$A$6441=D3576)*(Ind!$D$2:$D$6441=F3576),0)),)</f>
        <v>104.415852365533</v>
      </c>
    </row>
    <row r="3577" spans="1:15" x14ac:dyDescent="0.2">
      <c r="A3577" s="1" t="s">
        <v>165</v>
      </c>
      <c r="B3577" s="5" t="str">
        <f t="shared" si="275"/>
        <v>2025</v>
      </c>
      <c r="C3577" s="5">
        <f t="shared" si="276"/>
        <v>2</v>
      </c>
      <c r="D3577" s="11">
        <f t="shared" si="277"/>
        <v>45689</v>
      </c>
      <c r="E3577" s="2" t="s">
        <v>10</v>
      </c>
      <c r="F3577" s="5" t="str">
        <f t="shared" si="278"/>
        <v>CALDAS</v>
      </c>
      <c r="G3577" s="2">
        <v>0</v>
      </c>
      <c r="H3577" s="7">
        <v>160517934</v>
      </c>
      <c r="I3577" s="9">
        <f t="shared" si="279"/>
        <v>1605.1793399999999</v>
      </c>
      <c r="J3577">
        <v>1</v>
      </c>
      <c r="K3577" cm="1">
        <f t="array" ref="K3577">INDEX(T!$H$2:$H$3661, MATCH(1, (T!$D$2:$D$3661=D3577)*(T!$E$2:$E$3661=G!E3577),0))</f>
        <v>752.9171</v>
      </c>
      <c r="L3577" cm="1">
        <f t="array" ref="L3577">INDEX('C'!$I$2:$I$3661, MATCH(1, ('C'!$D$2:$D$3661=D3577)*('C'!$E$2:$E$3661=G!E3577),0))</f>
        <v>2472107.5249700001</v>
      </c>
      <c r="M3577" cm="1">
        <f t="array" ref="M3577">_xlfn.IFNA(INDEX(P!C$2:C$2862, MATCH(1, (P!$A$2:$A$2862=D3577)*(P!$B$2:$B$2862=F3577),0)),)</f>
        <v>0</v>
      </c>
      <c r="N3577" cm="1">
        <f t="array" ref="N3577">_xlfn.IFNA(INDEX(Ind!$H$2:$H$6441, MATCH(1, (Ind!$A$2:$A$6441=D3577)*(Ind!$D$2:$D$6441=F3577),0)),)</f>
        <v>195.08321168572999</v>
      </c>
      <c r="O3577" cm="1">
        <f t="array" ref="O3577">_xlfn.IFNA(INDEX(Ind!$L$2:$L$6441, MATCH(1, (Ind!$A$2:$A$6441=D3577)*(Ind!$D$2:$D$6441=F3577),0)),)</f>
        <v>100.648278066888</v>
      </c>
    </row>
    <row r="3578" spans="1:15" x14ac:dyDescent="0.2">
      <c r="A3578" s="4" t="s">
        <v>165</v>
      </c>
      <c r="B3578" s="5" t="str">
        <f t="shared" si="275"/>
        <v>2025</v>
      </c>
      <c r="C3578" s="5">
        <f t="shared" si="276"/>
        <v>2</v>
      </c>
      <c r="D3578" s="11">
        <f t="shared" si="277"/>
        <v>45689</v>
      </c>
      <c r="E3578" s="5" t="s">
        <v>12</v>
      </c>
      <c r="F3578" s="5" t="str">
        <f t="shared" si="278"/>
        <v>CAUCA</v>
      </c>
      <c r="G3578" s="12">
        <v>106367000</v>
      </c>
      <c r="H3578" s="6">
        <v>0</v>
      </c>
      <c r="I3578" s="9">
        <f t="shared" si="279"/>
        <v>1063.67</v>
      </c>
      <c r="J3578">
        <v>1</v>
      </c>
      <c r="K3578" cm="1">
        <f t="array" ref="K3578">INDEX(T!$H$2:$H$3661, MATCH(1, (T!$D$2:$D$3661=D3578)*(T!$E$2:$E$3661=G!E3578),0))</f>
        <v>1103.5</v>
      </c>
      <c r="L3578" cm="1">
        <f t="array" ref="L3578">INDEX('C'!$I$2:$I$3661, MATCH(1, ('C'!$D$2:$D$3661=D3578)*('C'!$E$2:$E$3661=G!E3578),0))</f>
        <v>35395074</v>
      </c>
      <c r="M3578" cm="1">
        <f t="array" ref="M3578">_xlfn.IFNA(INDEX(P!C$2:C$2862, MATCH(1, (P!$A$2:$A$2862=D3578)*(P!$B$2:$B$2862=F3578),0)),)</f>
        <v>0</v>
      </c>
      <c r="N3578" cm="1">
        <f t="array" ref="N3578">_xlfn.IFNA(INDEX(Ind!$H$2:$H$6441, MATCH(1, (Ind!$A$2:$A$6441=D3578)*(Ind!$D$2:$D$6441=F3578),0)),)</f>
        <v>130.26339101876599</v>
      </c>
      <c r="O3578" cm="1">
        <f t="array" ref="O3578">_xlfn.IFNA(INDEX(Ind!$L$2:$L$6441, MATCH(1, (Ind!$A$2:$A$6441=D3578)*(Ind!$D$2:$D$6441=F3578),0)),)</f>
        <v>106.100727502398</v>
      </c>
    </row>
    <row r="3579" spans="1:15" x14ac:dyDescent="0.2">
      <c r="A3579" s="1" t="s">
        <v>165</v>
      </c>
      <c r="B3579" s="5" t="str">
        <f t="shared" si="275"/>
        <v>2025</v>
      </c>
      <c r="C3579" s="5">
        <f t="shared" si="276"/>
        <v>2</v>
      </c>
      <c r="D3579" s="11">
        <f t="shared" si="277"/>
        <v>45689</v>
      </c>
      <c r="E3579" s="2" t="s">
        <v>13</v>
      </c>
      <c r="F3579" s="5" t="str">
        <f t="shared" si="278"/>
        <v>CESAR</v>
      </c>
      <c r="G3579" s="13">
        <v>185440382</v>
      </c>
      <c r="H3579" s="7">
        <v>449458350</v>
      </c>
      <c r="I3579" s="9">
        <f t="shared" si="279"/>
        <v>3174.4936600000001</v>
      </c>
      <c r="J3579">
        <v>1</v>
      </c>
      <c r="K3579" cm="1">
        <f t="array" ref="K3579">INDEX(T!$H$2:$H$3661, MATCH(1, (T!$D$2:$D$3661=D3579)*(T!$E$2:$E$3661=G!E3579),0))</f>
        <v>1188.8362649999999</v>
      </c>
      <c r="L3579" cm="1">
        <f t="array" ref="L3579">INDEX('C'!$I$2:$I$3661, MATCH(1, ('C'!$D$2:$D$3661=D3579)*('C'!$E$2:$E$3661=G!E3579),0))</f>
        <v>8626265.782745</v>
      </c>
      <c r="M3579" cm="1">
        <f t="array" ref="M3579">_xlfn.IFNA(INDEX(P!C$2:C$2862, MATCH(1, (P!$A$2:$A$2862=D3579)*(P!$B$2:$B$2862=F3579),0)),)</f>
        <v>5.6909677419354843</v>
      </c>
      <c r="N3579" cm="1">
        <f t="array" ref="N3579">_xlfn.IFNA(INDEX(Ind!$H$2:$H$6441, MATCH(1, (Ind!$A$2:$A$6441=D3579)*(Ind!$D$2:$D$6441=F3579),0)),)</f>
        <v>0</v>
      </c>
      <c r="O3579" cm="1">
        <f t="array" ref="O3579">_xlfn.IFNA(INDEX(Ind!$L$2:$L$6441, MATCH(1, (Ind!$A$2:$A$6441=D3579)*(Ind!$D$2:$D$6441=F3579),0)),)</f>
        <v>0</v>
      </c>
    </row>
    <row r="3580" spans="1:15" x14ac:dyDescent="0.2">
      <c r="A3580" s="4" t="s">
        <v>165</v>
      </c>
      <c r="B3580" s="5" t="str">
        <f t="shared" si="275"/>
        <v>2025</v>
      </c>
      <c r="C3580" s="5">
        <f t="shared" si="276"/>
        <v>2</v>
      </c>
      <c r="D3580" s="11">
        <f t="shared" si="277"/>
        <v>45689</v>
      </c>
      <c r="E3580" s="5" t="s">
        <v>15</v>
      </c>
      <c r="F3580" s="5" t="str">
        <f t="shared" si="278"/>
        <v>CUNDINAMARCA</v>
      </c>
      <c r="G3580" s="12">
        <v>103051481</v>
      </c>
      <c r="H3580" s="8">
        <v>167801864</v>
      </c>
      <c r="I3580" s="9">
        <f t="shared" si="279"/>
        <v>1354.266725</v>
      </c>
      <c r="J3580">
        <v>1</v>
      </c>
      <c r="K3580" cm="1">
        <f t="array" ref="K3580">INDEX(T!$H$2:$H$3661, MATCH(1, (T!$D$2:$D$3661=D3580)*(T!$E$2:$E$3661=G!E3580),0))</f>
        <v>365.82330999999999</v>
      </c>
      <c r="L3580" cm="1">
        <f t="array" ref="L3580">INDEX('C'!$I$2:$I$3661, MATCH(1, ('C'!$D$2:$D$3661=D3580)*('C'!$E$2:$E$3661=G!E3580),0))</f>
        <v>10451442.448685</v>
      </c>
      <c r="M3580" cm="1">
        <f t="array" ref="M3580">_xlfn.IFNA(INDEX(P!C$2:C$2862, MATCH(1, (P!$A$2:$A$2862=D3580)*(P!$B$2:$B$2862=F3580),0)),)</f>
        <v>0</v>
      </c>
      <c r="N3580" cm="1">
        <f t="array" ref="N3580">_xlfn.IFNA(INDEX(Ind!$H$2:$H$6441, MATCH(1, (Ind!$A$2:$A$6441=D3580)*(Ind!$D$2:$D$6441=F3580),0)),)</f>
        <v>158.24427655056701</v>
      </c>
      <c r="O3580" cm="1">
        <f t="array" ref="O3580">_xlfn.IFNA(INDEX(Ind!$L$2:$L$6441, MATCH(1, (Ind!$A$2:$A$6441=D3580)*(Ind!$D$2:$D$6441=F3580),0)),)</f>
        <v>103.515892596847</v>
      </c>
    </row>
    <row r="3581" spans="1:15" x14ac:dyDescent="0.2">
      <c r="A3581" s="1" t="s">
        <v>165</v>
      </c>
      <c r="B3581" s="5" t="str">
        <f t="shared" si="275"/>
        <v>2025</v>
      </c>
      <c r="C3581" s="5">
        <f t="shared" si="276"/>
        <v>2</v>
      </c>
      <c r="D3581" s="11">
        <f t="shared" si="277"/>
        <v>45689</v>
      </c>
      <c r="E3581" s="2" t="s">
        <v>17</v>
      </c>
      <c r="F3581" s="5" t="str">
        <f t="shared" si="278"/>
        <v>HUILA</v>
      </c>
      <c r="G3581" s="2">
        <v>0</v>
      </c>
      <c r="H3581" s="7">
        <v>109703000</v>
      </c>
      <c r="I3581" s="9">
        <f t="shared" si="279"/>
        <v>1097.03</v>
      </c>
      <c r="J3581">
        <v>1</v>
      </c>
      <c r="K3581" cm="1">
        <f t="array" ref="K3581">INDEX(T!$H$2:$H$3661, MATCH(1, (T!$D$2:$D$3661=D3581)*(T!$E$2:$E$3661=G!E3581),0))</f>
        <v>867.33</v>
      </c>
      <c r="L3581" cm="1">
        <f t="array" ref="L3581">INDEX('C'!$I$2:$I$3661, MATCH(1, ('C'!$D$2:$D$3661=D3581)*('C'!$E$2:$E$3661=G!E3581),0))</f>
        <v>28250.02</v>
      </c>
      <c r="M3581" cm="1">
        <f t="array" ref="M3581">_xlfn.IFNA(INDEX(P!C$2:C$2862, MATCH(1, (P!$A$2:$A$2862=D3581)*(P!$B$2:$B$2862=F3581),0)),)</f>
        <v>3.4696774193548388</v>
      </c>
      <c r="N3581" cm="1">
        <f t="array" ref="N3581">_xlfn.IFNA(INDEX(Ind!$H$2:$H$6441, MATCH(1, (Ind!$A$2:$A$6441=D3581)*(Ind!$D$2:$D$6441=F3581),0)),)</f>
        <v>0</v>
      </c>
      <c r="O3581" cm="1">
        <f t="array" ref="O3581">_xlfn.IFNA(INDEX(Ind!$L$2:$L$6441, MATCH(1, (Ind!$A$2:$A$6441=D3581)*(Ind!$D$2:$D$6441=F3581),0)),)</f>
        <v>0</v>
      </c>
    </row>
    <row r="3582" spans="1:15" x14ac:dyDescent="0.2">
      <c r="A3582" s="4" t="s">
        <v>165</v>
      </c>
      <c r="B3582" s="5" t="str">
        <f t="shared" si="275"/>
        <v>2025</v>
      </c>
      <c r="C3582" s="5">
        <f t="shared" si="276"/>
        <v>2</v>
      </c>
      <c r="D3582" s="11">
        <f t="shared" si="277"/>
        <v>45689</v>
      </c>
      <c r="E3582" s="5" t="s">
        <v>18</v>
      </c>
      <c r="F3582" s="5" t="str">
        <f t="shared" si="278"/>
        <v>LA GUAJIRA</v>
      </c>
      <c r="G3582" s="12">
        <v>183036000</v>
      </c>
      <c r="H3582" s="6">
        <v>0</v>
      </c>
      <c r="I3582" s="9">
        <f t="shared" si="279"/>
        <v>1830.36</v>
      </c>
      <c r="J3582">
        <v>1</v>
      </c>
      <c r="K3582" cm="1">
        <f t="array" ref="K3582">INDEX(T!$H$2:$H$3661, MATCH(1, (T!$D$2:$D$3661=D3582)*(T!$E$2:$E$3661=G!E3582),0))</f>
        <v>270.18</v>
      </c>
      <c r="L3582" cm="1">
        <f t="array" ref="L3582">INDEX('C'!$I$2:$I$3661, MATCH(1, ('C'!$D$2:$D$3661=D3582)*('C'!$E$2:$E$3661=G!E3582),0))</f>
        <v>2206036</v>
      </c>
      <c r="M3582" cm="1">
        <f t="array" ref="M3582">_xlfn.IFNA(INDEX(P!C$2:C$2862, MATCH(1, (P!$A$2:$A$2862=D3582)*(P!$B$2:$B$2862=F3582),0)),)</f>
        <v>0</v>
      </c>
      <c r="N3582" cm="1">
        <f t="array" ref="N3582">_xlfn.IFNA(INDEX(Ind!$H$2:$H$6441, MATCH(1, (Ind!$A$2:$A$6441=D3582)*(Ind!$D$2:$D$6441=F3582),0)),)</f>
        <v>0</v>
      </c>
      <c r="O3582" cm="1">
        <f t="array" ref="O3582">_xlfn.IFNA(INDEX(Ind!$L$2:$L$6441, MATCH(1, (Ind!$A$2:$A$6441=D3582)*(Ind!$D$2:$D$6441=F3582),0)),)</f>
        <v>0</v>
      </c>
    </row>
    <row r="3583" spans="1:15" x14ac:dyDescent="0.2">
      <c r="A3583" s="1" t="s">
        <v>165</v>
      </c>
      <c r="B3583" s="5" t="str">
        <f t="shared" si="275"/>
        <v>2025</v>
      </c>
      <c r="C3583" s="5">
        <f t="shared" si="276"/>
        <v>2</v>
      </c>
      <c r="D3583" s="11">
        <f t="shared" si="277"/>
        <v>45689</v>
      </c>
      <c r="E3583" s="2" t="s">
        <v>19</v>
      </c>
      <c r="F3583" s="5" t="str">
        <f t="shared" si="278"/>
        <v>MAGDALENA</v>
      </c>
      <c r="G3583" s="13">
        <v>179710183</v>
      </c>
      <c r="H3583" s="3">
        <v>0</v>
      </c>
      <c r="I3583" s="9">
        <f t="shared" si="279"/>
        <v>1797.1018300000001</v>
      </c>
      <c r="J3583">
        <v>1</v>
      </c>
      <c r="K3583" cm="1">
        <f t="array" ref="K3583">INDEX(T!$H$2:$H$3661, MATCH(1, (T!$D$2:$D$3661=D3583)*(T!$E$2:$E$3661=G!E3583),0))</f>
        <v>359.26893000000001</v>
      </c>
      <c r="L3583" cm="1">
        <f t="array" ref="L3583">INDEX('C'!$I$2:$I$3661, MATCH(1, ('C'!$D$2:$D$3661=D3583)*('C'!$E$2:$E$3661=G!E3583),0))</f>
        <v>17581076.840519998</v>
      </c>
      <c r="M3583" cm="1">
        <f t="array" ref="M3583">_xlfn.IFNA(INDEX(P!C$2:C$2862, MATCH(1, (P!$A$2:$A$2862=D3583)*(P!$B$2:$B$2862=F3583),0)),)</f>
        <v>3.399032258064516</v>
      </c>
      <c r="N3583" cm="1">
        <f t="array" ref="N3583">_xlfn.IFNA(INDEX(Ind!$H$2:$H$6441, MATCH(1, (Ind!$A$2:$A$6441=D3583)*(Ind!$D$2:$D$6441=F3583),0)),)</f>
        <v>0</v>
      </c>
      <c r="O3583" cm="1">
        <f t="array" ref="O3583">_xlfn.IFNA(INDEX(Ind!$L$2:$L$6441, MATCH(1, (Ind!$A$2:$A$6441=D3583)*(Ind!$D$2:$D$6441=F3583),0)),)</f>
        <v>0</v>
      </c>
    </row>
    <row r="3584" spans="1:15" x14ac:dyDescent="0.2">
      <c r="A3584" s="4" t="s">
        <v>165</v>
      </c>
      <c r="B3584" s="5" t="str">
        <f t="shared" si="275"/>
        <v>2025</v>
      </c>
      <c r="C3584" s="5">
        <f t="shared" si="276"/>
        <v>2</v>
      </c>
      <c r="D3584" s="11">
        <f t="shared" si="277"/>
        <v>45689</v>
      </c>
      <c r="E3584" s="5" t="s">
        <v>20</v>
      </c>
      <c r="F3584" s="5" t="str">
        <f t="shared" si="278"/>
        <v>META</v>
      </c>
      <c r="G3584" s="5">
        <v>0</v>
      </c>
      <c r="H3584" s="8">
        <v>160716000</v>
      </c>
      <c r="I3584" s="9">
        <f t="shared" si="279"/>
        <v>1607.16</v>
      </c>
      <c r="J3584">
        <v>1</v>
      </c>
      <c r="K3584" cm="1">
        <f t="array" ref="K3584">INDEX(T!$H$2:$H$3661, MATCH(1, (T!$D$2:$D$3661=D3584)*(T!$E$2:$E$3661=G!E3584),0))</f>
        <v>921.53119000000004</v>
      </c>
      <c r="L3584" cm="1">
        <f t="array" ref="L3584">INDEX('C'!$I$2:$I$3661, MATCH(1, ('C'!$D$2:$D$3661=D3584)*('C'!$E$2:$E$3661=G!E3584),0))</f>
        <v>677695.65521999996</v>
      </c>
      <c r="M3584" cm="1">
        <f t="array" ref="M3584">_xlfn.IFNA(INDEX(P!C$2:C$2862, MATCH(1, (P!$A$2:$A$2862=D3584)*(P!$B$2:$B$2862=F3584),0)),)</f>
        <v>2.9129032258064518</v>
      </c>
      <c r="N3584" cm="1">
        <f t="array" ref="N3584">_xlfn.IFNA(INDEX(Ind!$H$2:$H$6441, MATCH(1, (Ind!$A$2:$A$6441=D3584)*(Ind!$D$2:$D$6441=F3584),0)),)</f>
        <v>0</v>
      </c>
      <c r="O3584" cm="1">
        <f t="array" ref="O3584">_xlfn.IFNA(INDEX(Ind!$L$2:$L$6441, MATCH(1, (Ind!$A$2:$A$6441=D3584)*(Ind!$D$2:$D$6441=F3584),0)),)</f>
        <v>0</v>
      </c>
    </row>
    <row r="3585" spans="1:15" x14ac:dyDescent="0.2">
      <c r="A3585" s="1" t="s">
        <v>165</v>
      </c>
      <c r="B3585" s="5" t="str">
        <f t="shared" si="275"/>
        <v>2025</v>
      </c>
      <c r="C3585" s="5">
        <f t="shared" si="276"/>
        <v>2</v>
      </c>
      <c r="D3585" s="11">
        <f t="shared" si="277"/>
        <v>45689</v>
      </c>
      <c r="E3585" s="2" t="s">
        <v>21</v>
      </c>
      <c r="F3585" s="5" t="str">
        <f t="shared" si="278"/>
        <v>NARINO</v>
      </c>
      <c r="G3585" s="2">
        <v>0</v>
      </c>
      <c r="H3585" s="7">
        <v>444083000</v>
      </c>
      <c r="I3585" s="9">
        <f t="shared" si="279"/>
        <v>4440.83</v>
      </c>
      <c r="J3585">
        <v>1</v>
      </c>
      <c r="K3585" cm="1">
        <f t="array" ref="K3585">INDEX(T!$H$2:$H$3661, MATCH(1, (T!$D$2:$D$3661=D3585)*(T!$E$2:$E$3661=G!E3585),0))</f>
        <v>2393.1</v>
      </c>
      <c r="L3585" t="e" cm="1">
        <f t="array" ref="L3585">INDEX('C'!$I$2:$I$3661, MATCH(1, ('C'!$D$2:$D$3661=D3585)*('C'!$E$2:$E$3661=G!E3585),0))</f>
        <v>#N/A</v>
      </c>
      <c r="M3585" cm="1">
        <f t="array" ref="M3585">_xlfn.IFNA(INDEX(P!C$2:C$2862, MATCH(1, (P!$A$2:$A$2862=D3585)*(P!$B$2:$B$2862=F3585),0)),)</f>
        <v>0</v>
      </c>
      <c r="N3585" cm="1">
        <f t="array" ref="N3585">_xlfn.IFNA(INDEX(Ind!$H$2:$H$6441, MATCH(1, (Ind!$A$2:$A$6441=D3585)*(Ind!$D$2:$D$6441=F3585),0)),)</f>
        <v>0</v>
      </c>
      <c r="O3585" cm="1">
        <f t="array" ref="O3585">_xlfn.IFNA(INDEX(Ind!$L$2:$L$6441, MATCH(1, (Ind!$A$2:$A$6441=D3585)*(Ind!$D$2:$D$6441=F3585),0)),)</f>
        <v>0</v>
      </c>
    </row>
    <row r="3586" spans="1:15" x14ac:dyDescent="0.2">
      <c r="A3586" s="4" t="s">
        <v>165</v>
      </c>
      <c r="B3586" s="5" t="str">
        <f t="shared" si="275"/>
        <v>2025</v>
      </c>
      <c r="C3586" s="5">
        <f t="shared" si="276"/>
        <v>2</v>
      </c>
      <c r="D3586" s="11">
        <f t="shared" si="277"/>
        <v>45689</v>
      </c>
      <c r="E3586" s="5" t="s">
        <v>22</v>
      </c>
      <c r="F3586" s="5" t="str">
        <f t="shared" si="278"/>
        <v>NORTE DE SANTANDER</v>
      </c>
      <c r="G3586" s="12">
        <v>263263167</v>
      </c>
      <c r="H3586" s="8">
        <v>291636125</v>
      </c>
      <c r="I3586" s="9">
        <f t="shared" si="279"/>
        <v>2774.4964599999998</v>
      </c>
      <c r="J3586">
        <v>1</v>
      </c>
      <c r="K3586" cm="1">
        <f t="array" ref="K3586">INDEX(T!$H$2:$H$3661, MATCH(1, (T!$D$2:$D$3661=D3586)*(T!$E$2:$E$3661=G!E3586),0))</f>
        <v>963.43041500000004</v>
      </c>
      <c r="L3586" cm="1">
        <f t="array" ref="L3586">INDEX('C'!$I$2:$I$3661, MATCH(1, ('C'!$D$2:$D$3661=D3586)*('C'!$E$2:$E$3661=G!E3586),0))</f>
        <v>971956.17125000001</v>
      </c>
      <c r="M3586" cm="1">
        <f t="array" ref="M3586">_xlfn.IFNA(INDEX(P!C$2:C$2862, MATCH(1, (P!$A$2:$A$2862=D3586)*(P!$B$2:$B$2862=F3586),0)),)</f>
        <v>4.7116129032258067</v>
      </c>
      <c r="N3586" cm="1">
        <f t="array" ref="N3586">_xlfn.IFNA(INDEX(Ind!$H$2:$H$6441, MATCH(1, (Ind!$A$2:$A$6441=D3586)*(Ind!$D$2:$D$6441=F3586),0)),)</f>
        <v>0</v>
      </c>
      <c r="O3586" cm="1">
        <f t="array" ref="O3586">_xlfn.IFNA(INDEX(Ind!$L$2:$L$6441, MATCH(1, (Ind!$A$2:$A$6441=D3586)*(Ind!$D$2:$D$6441=F3586),0)),)</f>
        <v>0</v>
      </c>
    </row>
    <row r="3587" spans="1:15" x14ac:dyDescent="0.2">
      <c r="A3587" s="1" t="s">
        <v>165</v>
      </c>
      <c r="B3587" s="5" t="str">
        <f t="shared" ref="B3587:B3650" si="280">MID(A3587,7,20)</f>
        <v>2025</v>
      </c>
      <c r="C3587" s="5">
        <f t="shared" ref="C3587:C3650" si="281">IF(MID(A3587,1,3)="Jan",1,
IF(MID(A3587,1,3)="Feb",2,
IF(MID(A3587,1,3)="Mar",3,
IF(MID(A3587,1,3)="Apr",4,
IF(MID(A3587,1,3)="May",5,
IF(MID(A3587,1,3)="Jun",6,
IF(MID(A3587,1,3)="Jul",7,
IF(MID(A3587,1,3)="Aug",8,
IF(MID(A3587,1,3)="Sep",9,
IF(MID(A3587,1,3)="Oct",10,
IF(MID(A3587,1,3)="Nov",11,
IF(MID(A3587,1,3)="Dec",12))))))))))))</f>
        <v>2</v>
      </c>
      <c r="D3587" s="11">
        <f t="shared" ref="D3587:D3650" si="282">DATE(B3587,C3587,1)</f>
        <v>45689</v>
      </c>
      <c r="E3587" s="2" t="s">
        <v>23</v>
      </c>
      <c r="F3587" s="5" t="str">
        <f t="shared" ref="F3587:F3650" si="283">MID(E3587,5,100)</f>
        <v>QUINDIO</v>
      </c>
      <c r="G3587" s="2">
        <v>0</v>
      </c>
      <c r="H3587" s="7">
        <v>185826282</v>
      </c>
      <c r="I3587" s="9">
        <f t="shared" ref="I3587:I3650" si="284">IF(G3587=0,H3587/100000,IF(H3587=0,G3587/100000,((G3587+H3587)/2)/100000))</f>
        <v>1858.2628199999999</v>
      </c>
      <c r="J3587">
        <v>1</v>
      </c>
      <c r="K3587" cm="1">
        <f t="array" ref="K3587">INDEX(T!$H$2:$H$3661, MATCH(1, (T!$D$2:$D$3661=D3587)*(T!$E$2:$E$3661=G!E3587),0))</f>
        <v>595.16395999999997</v>
      </c>
      <c r="L3587" cm="1">
        <f t="array" ref="L3587">INDEX('C'!$I$2:$I$3661, MATCH(1, ('C'!$D$2:$D$3661=D3587)*('C'!$E$2:$E$3661=G!E3587),0))</f>
        <v>2804521.06005</v>
      </c>
      <c r="M3587" cm="1">
        <f t="array" ref="M3587">_xlfn.IFNA(INDEX(P!C$2:C$2862, MATCH(1, (P!$A$2:$A$2862=D3587)*(P!$B$2:$B$2862=F3587),0)),)</f>
        <v>0</v>
      </c>
      <c r="N3587" cm="1">
        <f t="array" ref="N3587">_xlfn.IFNA(INDEX(Ind!$H$2:$H$6441, MATCH(1, (Ind!$A$2:$A$6441=D3587)*(Ind!$D$2:$D$6441=F3587),0)),)</f>
        <v>0</v>
      </c>
      <c r="O3587" cm="1">
        <f t="array" ref="O3587">_xlfn.IFNA(INDEX(Ind!$L$2:$L$6441, MATCH(1, (Ind!$A$2:$A$6441=D3587)*(Ind!$D$2:$D$6441=F3587),0)),)</f>
        <v>0</v>
      </c>
    </row>
    <row r="3588" spans="1:15" x14ac:dyDescent="0.2">
      <c r="A3588" s="4" t="s">
        <v>165</v>
      </c>
      <c r="B3588" s="5" t="str">
        <f t="shared" si="280"/>
        <v>2025</v>
      </c>
      <c r="C3588" s="5">
        <f t="shared" si="281"/>
        <v>2</v>
      </c>
      <c r="D3588" s="11">
        <f t="shared" si="282"/>
        <v>45689</v>
      </c>
      <c r="E3588" s="5" t="s">
        <v>24</v>
      </c>
      <c r="F3588" s="5" t="str">
        <f t="shared" si="283"/>
        <v>RISARALDA</v>
      </c>
      <c r="G3588" s="5">
        <v>0</v>
      </c>
      <c r="H3588" s="8">
        <v>171684699</v>
      </c>
      <c r="I3588" s="9">
        <f t="shared" si="284"/>
        <v>1716.84699</v>
      </c>
      <c r="J3588">
        <v>1</v>
      </c>
      <c r="K3588" cm="1">
        <f t="array" ref="K3588">INDEX(T!$H$2:$H$3661, MATCH(1, (T!$D$2:$D$3661=D3588)*(T!$E$2:$E$3661=G!E3588),0))</f>
        <v>684.33501999999999</v>
      </c>
      <c r="L3588" cm="1">
        <f t="array" ref="L3588">INDEX('C'!$I$2:$I$3661, MATCH(1, ('C'!$D$2:$D$3661=D3588)*('C'!$E$2:$E$3661=G!E3588),0))</f>
        <v>3862022.3936899998</v>
      </c>
      <c r="M3588" cm="1">
        <f t="array" ref="M3588">_xlfn.IFNA(INDEX(P!C$2:C$2862, MATCH(1, (P!$A$2:$A$2862=D3588)*(P!$B$2:$B$2862=F3588),0)),)</f>
        <v>0</v>
      </c>
      <c r="N3588" cm="1">
        <f t="array" ref="N3588">_xlfn.IFNA(INDEX(Ind!$H$2:$H$6441, MATCH(1, (Ind!$A$2:$A$6441=D3588)*(Ind!$D$2:$D$6441=F3588),0)),)</f>
        <v>231.70991123844399</v>
      </c>
      <c r="O3588" cm="1">
        <f t="array" ref="O3588">_xlfn.IFNA(INDEX(Ind!$L$2:$L$6441, MATCH(1, (Ind!$A$2:$A$6441=D3588)*(Ind!$D$2:$D$6441=F3588),0)),)</f>
        <v>114.224561641381</v>
      </c>
    </row>
    <row r="3589" spans="1:15" x14ac:dyDescent="0.2">
      <c r="A3589" s="1" t="s">
        <v>165</v>
      </c>
      <c r="B3589" s="5" t="str">
        <f t="shared" si="280"/>
        <v>2025</v>
      </c>
      <c r="C3589" s="5">
        <f t="shared" si="281"/>
        <v>2</v>
      </c>
      <c r="D3589" s="11">
        <f t="shared" si="282"/>
        <v>45689</v>
      </c>
      <c r="E3589" s="2" t="s">
        <v>25</v>
      </c>
      <c r="F3589" s="5" t="str">
        <f t="shared" si="283"/>
        <v>SANTANDER</v>
      </c>
      <c r="G3589" s="13">
        <v>200960000</v>
      </c>
      <c r="H3589" s="7">
        <v>323701541</v>
      </c>
      <c r="I3589" s="9">
        <f t="shared" si="284"/>
        <v>2623.3077050000002</v>
      </c>
      <c r="J3589">
        <v>1</v>
      </c>
      <c r="K3589" cm="1">
        <f t="array" ref="K3589">INDEX(T!$H$2:$H$3661, MATCH(1, (T!$D$2:$D$3661=D3589)*(T!$E$2:$E$3661=G!E3589),0))</f>
        <v>1103.5990999999999</v>
      </c>
      <c r="L3589" cm="1">
        <f t="array" ref="L3589">INDEX('C'!$I$2:$I$3661, MATCH(1, ('C'!$D$2:$D$3661=D3589)*('C'!$E$2:$E$3661=G!E3589),0))</f>
        <v>2699568.3718500002</v>
      </c>
      <c r="M3589" cm="1">
        <f t="array" ref="M3589">_xlfn.IFNA(INDEX(P!C$2:C$2862, MATCH(1, (P!$A$2:$A$2862=D3589)*(P!$B$2:$B$2862=F3589),0)),)</f>
        <v>18.819354838709678</v>
      </c>
      <c r="N3589" cm="1">
        <f t="array" ref="N3589">_xlfn.IFNA(INDEX(Ind!$H$2:$H$6441, MATCH(1, (Ind!$A$2:$A$6441=D3589)*(Ind!$D$2:$D$6441=F3589),0)),)</f>
        <v>152.018357549895</v>
      </c>
      <c r="O3589" cm="1">
        <f t="array" ref="O3589">_xlfn.IFNA(INDEX(Ind!$L$2:$L$6441, MATCH(1, (Ind!$A$2:$A$6441=D3589)*(Ind!$D$2:$D$6441=F3589),0)),)</f>
        <v>103.94257945141401</v>
      </c>
    </row>
    <row r="3590" spans="1:15" x14ac:dyDescent="0.2">
      <c r="A3590" s="4" t="s">
        <v>165</v>
      </c>
      <c r="B3590" s="5" t="str">
        <f t="shared" si="280"/>
        <v>2025</v>
      </c>
      <c r="C3590" s="5">
        <f t="shared" si="281"/>
        <v>2</v>
      </c>
      <c r="D3590" s="11">
        <f t="shared" si="282"/>
        <v>45689</v>
      </c>
      <c r="E3590" s="5" t="s">
        <v>27</v>
      </c>
      <c r="F3590" s="5" t="str">
        <f t="shared" si="283"/>
        <v>TOLIMA</v>
      </c>
      <c r="G3590" s="5">
        <v>0</v>
      </c>
      <c r="H3590" s="8">
        <v>109703000</v>
      </c>
      <c r="I3590" s="9">
        <f t="shared" si="284"/>
        <v>1097.03</v>
      </c>
      <c r="J3590">
        <v>1</v>
      </c>
      <c r="K3590" cm="1">
        <f t="array" ref="K3590">INDEX(T!$H$2:$H$3661, MATCH(1, (T!$D$2:$D$3661=D3590)*(T!$E$2:$E$3661=G!E3590),0))</f>
        <v>867.33</v>
      </c>
      <c r="L3590" cm="1">
        <f t="array" ref="L3590">INDEX('C'!$I$2:$I$3661, MATCH(1, ('C'!$D$2:$D$3661=D3590)*('C'!$E$2:$E$3661=G!E3590),0))</f>
        <v>28250.02</v>
      </c>
      <c r="M3590" cm="1">
        <f t="array" ref="M3590">_xlfn.IFNA(INDEX(P!C$2:C$2862, MATCH(1, (P!$A$2:$A$2862=D3590)*(P!$B$2:$B$2862=F3590),0)),)</f>
        <v>1.5990322580645162</v>
      </c>
      <c r="N3590" cm="1">
        <f t="array" ref="N3590">_xlfn.IFNA(INDEX(Ind!$H$2:$H$6441, MATCH(1, (Ind!$A$2:$A$6441=D3590)*(Ind!$D$2:$D$6441=F3590),0)),)</f>
        <v>137.22222925493</v>
      </c>
      <c r="O3590" cm="1">
        <f t="array" ref="O3590">_xlfn.IFNA(INDEX(Ind!$L$2:$L$6441, MATCH(1, (Ind!$A$2:$A$6441=D3590)*(Ind!$D$2:$D$6441=F3590),0)),)</f>
        <v>98.5250921817386</v>
      </c>
    </row>
    <row r="3591" spans="1:15" x14ac:dyDescent="0.2">
      <c r="A3591" s="1" t="s">
        <v>165</v>
      </c>
      <c r="B3591" s="5" t="str">
        <f t="shared" si="280"/>
        <v>2025</v>
      </c>
      <c r="C3591" s="5">
        <f t="shared" si="281"/>
        <v>2</v>
      </c>
      <c r="D3591" s="11">
        <f t="shared" si="282"/>
        <v>45689</v>
      </c>
      <c r="E3591" s="2" t="s">
        <v>28</v>
      </c>
      <c r="F3591" s="5" t="str">
        <f t="shared" si="283"/>
        <v>VALLE DEL CAUCA</v>
      </c>
      <c r="G3591" s="13">
        <v>105633017</v>
      </c>
      <c r="H3591" s="3">
        <v>0</v>
      </c>
      <c r="I3591" s="9">
        <f t="shared" si="284"/>
        <v>1056.33017</v>
      </c>
      <c r="J3591">
        <v>1</v>
      </c>
      <c r="K3591" cm="1">
        <f t="array" ref="K3591">INDEX(T!$H$2:$H$3661, MATCH(1, (T!$D$2:$D$3661=D3591)*(T!$E$2:$E$3661=G!E3591),0))</f>
        <v>1110.50594</v>
      </c>
      <c r="L3591" cm="1">
        <f t="array" ref="L3591">INDEX('C'!$I$2:$I$3661, MATCH(1, ('C'!$D$2:$D$3661=D3591)*('C'!$E$2:$E$3661=G!E3591),0))</f>
        <v>34603266.7619</v>
      </c>
      <c r="M3591" cm="1">
        <f t="array" ref="M3591">_xlfn.IFNA(INDEX(P!C$2:C$2862, MATCH(1, (P!$A$2:$A$2862=D3591)*(P!$B$2:$B$2862=F3591),0)),)</f>
        <v>0</v>
      </c>
      <c r="N3591" cm="1">
        <f t="array" ref="N3591">_xlfn.IFNA(INDEX(Ind!$H$2:$H$6441, MATCH(1, (Ind!$A$2:$A$6441=D3591)*(Ind!$D$2:$D$6441=F3591),0)),)</f>
        <v>162.01695277159399</v>
      </c>
      <c r="O3591" cm="1">
        <f t="array" ref="O3591">_xlfn.IFNA(INDEX(Ind!$L$2:$L$6441, MATCH(1, (Ind!$A$2:$A$6441=D3591)*(Ind!$D$2:$D$6441=F3591),0)),)</f>
        <v>100.078068862951</v>
      </c>
    </row>
    <row r="3592" spans="1:15" x14ac:dyDescent="0.2">
      <c r="A3592" s="4" t="s">
        <v>165</v>
      </c>
      <c r="B3592" s="5" t="str">
        <f t="shared" si="280"/>
        <v>2025</v>
      </c>
      <c r="C3592" s="5">
        <f t="shared" si="281"/>
        <v>2</v>
      </c>
      <c r="D3592" s="11">
        <f t="shared" si="282"/>
        <v>45689</v>
      </c>
      <c r="E3592" s="5" t="s">
        <v>74</v>
      </c>
      <c r="F3592" s="5" t="str">
        <f t="shared" si="283"/>
        <v>ARAUCA</v>
      </c>
      <c r="G3592" s="5">
        <v>0</v>
      </c>
      <c r="H3592" s="8">
        <v>111975000</v>
      </c>
      <c r="I3592" s="9">
        <f t="shared" si="284"/>
        <v>1119.75</v>
      </c>
      <c r="J3592">
        <v>1</v>
      </c>
      <c r="K3592" cm="1">
        <f t="array" ref="K3592">INDEX(T!$H$2:$H$3661, MATCH(1, (T!$D$2:$D$3661=D3592)*(T!$E$2:$E$3661=G!E3592),0))</f>
        <v>1338.41</v>
      </c>
      <c r="L3592" cm="1">
        <f t="array" ref="L3592">INDEX('C'!$I$2:$I$3661, MATCH(1, ('C'!$D$2:$D$3661=D3592)*('C'!$E$2:$E$3661=G!E3592),0))</f>
        <v>47697</v>
      </c>
      <c r="M3592" cm="1">
        <f t="array" ref="M3592">_xlfn.IFNA(INDEX(P!C$2:C$2862, MATCH(1, (P!$A$2:$A$2862=D3592)*(P!$B$2:$B$2862=F3592),0)),)</f>
        <v>2.1406451612903226</v>
      </c>
      <c r="N3592" cm="1">
        <f t="array" ref="N3592">_xlfn.IFNA(INDEX(Ind!$H$2:$H$6441, MATCH(1, (Ind!$A$2:$A$6441=D3592)*(Ind!$D$2:$D$6441=F3592),0)),)</f>
        <v>0</v>
      </c>
      <c r="O3592" cm="1">
        <f t="array" ref="O3592">_xlfn.IFNA(INDEX(Ind!$L$2:$L$6441, MATCH(1, (Ind!$A$2:$A$6441=D3592)*(Ind!$D$2:$D$6441=F3592),0)),)</f>
        <v>0</v>
      </c>
    </row>
    <row r="3593" spans="1:15" x14ac:dyDescent="0.2">
      <c r="A3593" s="1" t="s">
        <v>165</v>
      </c>
      <c r="B3593" s="5" t="str">
        <f t="shared" si="280"/>
        <v>2025</v>
      </c>
      <c r="C3593" s="5">
        <f t="shared" si="281"/>
        <v>2</v>
      </c>
      <c r="D3593" s="11">
        <f t="shared" si="282"/>
        <v>45689</v>
      </c>
      <c r="E3593" s="2" t="s">
        <v>29</v>
      </c>
      <c r="F3593" s="5" t="str">
        <f t="shared" si="283"/>
        <v>CASANARE</v>
      </c>
      <c r="G3593" s="2">
        <v>0</v>
      </c>
      <c r="H3593" s="7">
        <v>121499291</v>
      </c>
      <c r="I3593" s="9">
        <f t="shared" si="284"/>
        <v>1214.9929099999999</v>
      </c>
      <c r="J3593">
        <v>1</v>
      </c>
      <c r="K3593" cm="1">
        <f t="array" ref="K3593">INDEX(T!$H$2:$H$3661, MATCH(1, (T!$D$2:$D$3661=D3593)*(T!$E$2:$E$3661=G!E3593),0))</f>
        <v>113.66564</v>
      </c>
      <c r="L3593" cm="1">
        <f t="array" ref="L3593">INDEX('C'!$I$2:$I$3661, MATCH(1, ('C'!$D$2:$D$3661=D3593)*('C'!$E$2:$E$3661=G!E3593),0))</f>
        <v>626485.94191000005</v>
      </c>
      <c r="M3593" cm="1">
        <f t="array" ref="M3593">_xlfn.IFNA(INDEX(P!C$2:C$2862, MATCH(1, (P!$A$2:$A$2862=D3593)*(P!$B$2:$B$2862=F3593),0)),)</f>
        <v>430.16612903225814</v>
      </c>
      <c r="N3593" cm="1">
        <f t="array" ref="N3593">_xlfn.IFNA(INDEX(Ind!$H$2:$H$6441, MATCH(1, (Ind!$A$2:$A$6441=D3593)*(Ind!$D$2:$D$6441=F3593),0)),)</f>
        <v>0</v>
      </c>
      <c r="O3593" cm="1">
        <f t="array" ref="O3593">_xlfn.IFNA(INDEX(Ind!$L$2:$L$6441, MATCH(1, (Ind!$A$2:$A$6441=D3593)*(Ind!$D$2:$D$6441=F3593),0)),)</f>
        <v>0</v>
      </c>
    </row>
    <row r="3594" spans="1:15" x14ac:dyDescent="0.2">
      <c r="A3594" s="4" t="s">
        <v>165</v>
      </c>
      <c r="B3594" s="5" t="str">
        <f t="shared" si="280"/>
        <v>2025</v>
      </c>
      <c r="C3594" s="5">
        <f t="shared" si="281"/>
        <v>2</v>
      </c>
      <c r="D3594" s="11">
        <f t="shared" si="282"/>
        <v>45689</v>
      </c>
      <c r="E3594" s="5" t="s">
        <v>30</v>
      </c>
      <c r="F3594" s="5" t="str">
        <f t="shared" si="283"/>
        <v>PUTUMAYO</v>
      </c>
      <c r="G3594" s="5">
        <v>0</v>
      </c>
      <c r="H3594" s="8">
        <v>348810000</v>
      </c>
      <c r="I3594" s="9">
        <f t="shared" si="284"/>
        <v>3488.1</v>
      </c>
      <c r="J3594">
        <v>1</v>
      </c>
      <c r="K3594" cm="1">
        <f t="array" ref="K3594">INDEX(T!$H$2:$H$3661, MATCH(1, (T!$D$2:$D$3661=D3594)*(T!$E$2:$E$3661=G!E3594),0))</f>
        <v>3670.43667</v>
      </c>
      <c r="L3594" cm="1">
        <f t="array" ref="L3594">INDEX('C'!$I$2:$I$3661, MATCH(1, ('C'!$D$2:$D$3661=D3594)*('C'!$E$2:$E$3661=G!E3594),0))</f>
        <v>47791.423329999998</v>
      </c>
      <c r="M3594" cm="1">
        <f t="array" ref="M3594">_xlfn.IFNA(INDEX(P!C$2:C$2862, MATCH(1, (P!$A$2:$A$2862=D3594)*(P!$B$2:$B$2862=F3594),0)),)</f>
        <v>1.4732258064516128</v>
      </c>
      <c r="N3594" cm="1">
        <f t="array" ref="N3594">_xlfn.IFNA(INDEX(Ind!$H$2:$H$6441, MATCH(1, (Ind!$A$2:$A$6441=D3594)*(Ind!$D$2:$D$6441=F3594),0)),)</f>
        <v>0</v>
      </c>
      <c r="O3594" cm="1">
        <f t="array" ref="O3594">_xlfn.IFNA(INDEX(Ind!$L$2:$L$6441, MATCH(1, (Ind!$A$2:$A$6441=D3594)*(Ind!$D$2:$D$6441=F3594),0)),)</f>
        <v>0</v>
      </c>
    </row>
    <row r="3595" spans="1:15" x14ac:dyDescent="0.2">
      <c r="A3595" s="1" t="s">
        <v>165</v>
      </c>
      <c r="B3595" s="5" t="str">
        <f t="shared" si="280"/>
        <v>2025</v>
      </c>
      <c r="C3595" s="5">
        <f t="shared" si="281"/>
        <v>2</v>
      </c>
      <c r="D3595" s="11">
        <f t="shared" si="282"/>
        <v>45689</v>
      </c>
      <c r="E3595" s="2" t="s">
        <v>31</v>
      </c>
      <c r="F3595" s="5" t="str">
        <f t="shared" si="283"/>
        <v>GUAVIARE</v>
      </c>
      <c r="G3595" s="2">
        <v>0</v>
      </c>
      <c r="H3595" s="7">
        <v>160716000</v>
      </c>
      <c r="I3595" s="9">
        <f t="shared" si="284"/>
        <v>1607.16</v>
      </c>
      <c r="J3595">
        <v>1</v>
      </c>
      <c r="K3595" cm="1">
        <f t="array" ref="K3595">INDEX(T!$H$2:$H$3661, MATCH(1, (T!$D$2:$D$3661=D3595)*(T!$E$2:$E$3661=G!E3595),0))</f>
        <v>2449.1999999999998</v>
      </c>
      <c r="L3595" cm="1">
        <f t="array" ref="L3595">INDEX('C'!$I$2:$I$3661, MATCH(1, ('C'!$D$2:$D$3661=D3595)*('C'!$E$2:$E$3661=G!E3595),0))</f>
        <v>46258.99</v>
      </c>
      <c r="M3595" cm="1">
        <f t="array" ref="M3595">_xlfn.IFNA(INDEX(P!C$2:C$2862, MATCH(1, (P!$A$2:$A$2862=D3595)*(P!$B$2:$B$2862=F3595),0)),)</f>
        <v>0</v>
      </c>
      <c r="N3595" cm="1">
        <f t="array" ref="N3595">_xlfn.IFNA(INDEX(Ind!$H$2:$H$6441, MATCH(1, (Ind!$A$2:$A$6441=D3595)*(Ind!$D$2:$D$6441=F3595),0)),)</f>
        <v>0</v>
      </c>
      <c r="O3595" cm="1">
        <f t="array" ref="O3595">_xlfn.IFNA(INDEX(Ind!$L$2:$L$6441, MATCH(1, (Ind!$A$2:$A$6441=D3595)*(Ind!$D$2:$D$6441=F3595),0)),)</f>
        <v>0</v>
      </c>
    </row>
    <row r="3596" spans="1:15" x14ac:dyDescent="0.2">
      <c r="A3596" s="4" t="s">
        <v>166</v>
      </c>
      <c r="B3596" s="5" t="str">
        <f t="shared" si="280"/>
        <v>2025</v>
      </c>
      <c r="C3596" s="5">
        <f t="shared" si="281"/>
        <v>3</v>
      </c>
      <c r="D3596" s="11">
        <f t="shared" si="282"/>
        <v>45717</v>
      </c>
      <c r="E3596" s="5" t="s">
        <v>5</v>
      </c>
      <c r="F3596" s="5" t="str">
        <f t="shared" si="283"/>
        <v>ANTIOQUIA</v>
      </c>
      <c r="G3596" s="12">
        <v>133457000</v>
      </c>
      <c r="H3596" s="8">
        <v>100471933</v>
      </c>
      <c r="I3596" s="9">
        <f t="shared" si="284"/>
        <v>1169.644665</v>
      </c>
      <c r="J3596">
        <v>1</v>
      </c>
      <c r="K3596" cm="1">
        <f t="array" ref="K3596">INDEX(T!$H$2:$H$3661, MATCH(1, (T!$D$2:$D$3661=D3596)*(T!$E$2:$E$3661=G!E3596),0))</f>
        <v>627.65433499999995</v>
      </c>
      <c r="L3596" cm="1">
        <f t="array" ref="L3596">INDEX('C'!$I$2:$I$3661, MATCH(1, ('C'!$D$2:$D$3661=D3596)*('C'!$E$2:$E$3661=G!E3596),0))</f>
        <v>14551255.432665</v>
      </c>
      <c r="M3596" cm="1">
        <f t="array" ref="M3596">_xlfn.IFNA(INDEX(P!C$2:C$2862, MATCH(1, (P!$A$2:$A$2862=D3596)*(P!$B$2:$B$2862=F3596),0)),)</f>
        <v>0</v>
      </c>
      <c r="N3596" cm="1">
        <f t="array" ref="N3596">_xlfn.IFNA(INDEX(Ind!$H$2:$H$6441, MATCH(1, (Ind!$A$2:$A$6441=D3596)*(Ind!$D$2:$D$6441=F3596),0)),)</f>
        <v>160.87091314124601</v>
      </c>
      <c r="O3596" cm="1">
        <f t="array" ref="O3596">_xlfn.IFNA(INDEX(Ind!$L$2:$L$6441, MATCH(1, (Ind!$A$2:$A$6441=D3596)*(Ind!$D$2:$D$6441=F3596),0)),)</f>
        <v>93.808001277406305</v>
      </c>
    </row>
    <row r="3597" spans="1:15" x14ac:dyDescent="0.2">
      <c r="A3597" s="1" t="s">
        <v>166</v>
      </c>
      <c r="B3597" s="5" t="str">
        <f t="shared" si="280"/>
        <v>2025</v>
      </c>
      <c r="C3597" s="5">
        <f t="shared" si="281"/>
        <v>3</v>
      </c>
      <c r="D3597" s="11">
        <f t="shared" si="282"/>
        <v>45717</v>
      </c>
      <c r="E3597" s="2" t="s">
        <v>6</v>
      </c>
      <c r="F3597" s="5" t="str">
        <f t="shared" si="283"/>
        <v>ATLANTICO</v>
      </c>
      <c r="G3597" s="13">
        <v>172423256</v>
      </c>
      <c r="H3597" s="3">
        <v>0</v>
      </c>
      <c r="I3597" s="9">
        <f t="shared" si="284"/>
        <v>1724.2325599999999</v>
      </c>
      <c r="J3597">
        <v>1</v>
      </c>
      <c r="K3597" cm="1">
        <f t="array" ref="K3597">INDEX(T!$H$2:$H$3661, MATCH(1, (T!$D$2:$D$3661=D3597)*(T!$E$2:$E$3661=G!E3597),0))</f>
        <v>343.95348999999999</v>
      </c>
      <c r="L3597" cm="1">
        <f t="array" ref="L3597">INDEX('C'!$I$2:$I$3661, MATCH(1, ('C'!$D$2:$D$3661=D3597)*('C'!$E$2:$E$3661=G!E3597),0))</f>
        <v>19273857.12291</v>
      </c>
      <c r="M3597" cm="1">
        <f t="array" ref="M3597">_xlfn.IFNA(INDEX(P!C$2:C$2862, MATCH(1, (P!$A$2:$A$2862=D3597)*(P!$B$2:$B$2862=F3597),0)),)</f>
        <v>12.730967741935485</v>
      </c>
      <c r="N3597" cm="1">
        <f t="array" ref="N3597">_xlfn.IFNA(INDEX(Ind!$H$2:$H$6441, MATCH(1, (Ind!$A$2:$A$6441=D3597)*(Ind!$D$2:$D$6441=F3597),0)),)</f>
        <v>166.267377054397</v>
      </c>
      <c r="O3597" cm="1">
        <f t="array" ref="O3597">_xlfn.IFNA(INDEX(Ind!$L$2:$L$6441, MATCH(1, (Ind!$A$2:$A$6441=D3597)*(Ind!$D$2:$D$6441=F3597),0)),)</f>
        <v>110.79115450966199</v>
      </c>
    </row>
    <row r="3598" spans="1:15" x14ac:dyDescent="0.2">
      <c r="A3598" s="4" t="s">
        <v>166</v>
      </c>
      <c r="B3598" s="5" t="str">
        <f t="shared" si="280"/>
        <v>2025</v>
      </c>
      <c r="C3598" s="5">
        <f t="shared" si="281"/>
        <v>3</v>
      </c>
      <c r="D3598" s="11">
        <f t="shared" si="282"/>
        <v>45717</v>
      </c>
      <c r="E3598" s="5" t="s">
        <v>7</v>
      </c>
      <c r="F3598" s="5" t="str">
        <f t="shared" si="283"/>
        <v>BOGOTA, D.C.</v>
      </c>
      <c r="G3598" s="5">
        <v>0</v>
      </c>
      <c r="H3598" s="8">
        <v>169263000</v>
      </c>
      <c r="I3598" s="9">
        <f t="shared" si="284"/>
        <v>1692.63</v>
      </c>
      <c r="J3598">
        <v>1</v>
      </c>
      <c r="K3598" cm="1">
        <f t="array" ref="K3598">INDEX(T!$H$2:$H$3661, MATCH(1, (T!$D$2:$D$3661=D3598)*(T!$E$2:$E$3661=G!E3598),0))</f>
        <v>573.01</v>
      </c>
      <c r="L3598" cm="1">
        <f t="array" ref="L3598">INDEX('C'!$I$2:$I$3661, MATCH(1, ('C'!$D$2:$D$3661=D3598)*('C'!$E$2:$E$3661=G!E3598),0))</f>
        <v>52622424</v>
      </c>
      <c r="M3598" cm="1">
        <f t="array" ref="M3598">_xlfn.IFNA(INDEX(P!C$2:C$2862, MATCH(1, (P!$A$2:$A$2862=D3598)*(P!$B$2:$B$2862=F3598),0)),)</f>
        <v>0</v>
      </c>
      <c r="N3598" cm="1">
        <f t="array" ref="N3598">_xlfn.IFNA(INDEX(Ind!$H$2:$H$6441, MATCH(1, (Ind!$A$2:$A$6441=D3598)*(Ind!$D$2:$D$6441=F3598),0)),)</f>
        <v>154.41872911945899</v>
      </c>
      <c r="O3598" cm="1">
        <f t="array" ref="O3598">_xlfn.IFNA(INDEX(Ind!$L$2:$L$6441, MATCH(1, (Ind!$A$2:$A$6441=D3598)*(Ind!$D$2:$D$6441=F3598),0)),)</f>
        <v>94.118047820858195</v>
      </c>
    </row>
    <row r="3599" spans="1:15" x14ac:dyDescent="0.2">
      <c r="A3599" s="1" t="s">
        <v>166</v>
      </c>
      <c r="B3599" s="5" t="str">
        <f t="shared" si="280"/>
        <v>2025</v>
      </c>
      <c r="C3599" s="5">
        <f t="shared" si="281"/>
        <v>3</v>
      </c>
      <c r="D3599" s="11">
        <f t="shared" si="282"/>
        <v>45717</v>
      </c>
      <c r="E3599" s="2" t="s">
        <v>8</v>
      </c>
      <c r="F3599" s="5" t="str">
        <f t="shared" si="283"/>
        <v>BOLIVAR</v>
      </c>
      <c r="G3599" s="13">
        <v>171786107</v>
      </c>
      <c r="H3599" s="7">
        <v>124823000</v>
      </c>
      <c r="I3599" s="9">
        <f t="shared" si="284"/>
        <v>1483.045535</v>
      </c>
      <c r="J3599">
        <v>1</v>
      </c>
      <c r="K3599" cm="1">
        <f t="array" ref="K3599">INDEX(T!$H$2:$H$3661, MATCH(1, (T!$D$2:$D$3661=D3599)*(T!$E$2:$E$3661=G!E3599),0))</f>
        <v>364.02821999999998</v>
      </c>
      <c r="L3599" cm="1">
        <f t="array" ref="L3599">INDEX('C'!$I$2:$I$3661, MATCH(1, ('C'!$D$2:$D$3661=D3599)*('C'!$E$2:$E$3661=G!E3599),0))</f>
        <v>11496318.136355</v>
      </c>
      <c r="M3599" cm="1">
        <f t="array" ref="M3599">_xlfn.IFNA(INDEX(P!C$2:C$2862, MATCH(1, (P!$A$2:$A$2862=D3599)*(P!$B$2:$B$2862=F3599),0)),)</f>
        <v>0.97387096774193538</v>
      </c>
      <c r="N3599" cm="1">
        <f t="array" ref="N3599">_xlfn.IFNA(INDEX(Ind!$H$2:$H$6441, MATCH(1, (Ind!$A$2:$A$6441=D3599)*(Ind!$D$2:$D$6441=F3599),0)),)</f>
        <v>177.52218787801999</v>
      </c>
      <c r="O3599" cm="1">
        <f t="array" ref="O3599">_xlfn.IFNA(INDEX(Ind!$L$2:$L$6441, MATCH(1, (Ind!$A$2:$A$6441=D3599)*(Ind!$D$2:$D$6441=F3599),0)),)</f>
        <v>103.875315922494</v>
      </c>
    </row>
    <row r="3600" spans="1:15" x14ac:dyDescent="0.2">
      <c r="A3600" s="4" t="s">
        <v>166</v>
      </c>
      <c r="B3600" s="5" t="str">
        <f t="shared" si="280"/>
        <v>2025</v>
      </c>
      <c r="C3600" s="5">
        <f t="shared" si="281"/>
        <v>3</v>
      </c>
      <c r="D3600" s="11">
        <f t="shared" si="282"/>
        <v>45717</v>
      </c>
      <c r="E3600" s="5" t="s">
        <v>9</v>
      </c>
      <c r="F3600" s="5" t="str">
        <f t="shared" si="283"/>
        <v>BOYACA</v>
      </c>
      <c r="G3600" s="5">
        <v>89100082</v>
      </c>
      <c r="H3600" s="8">
        <v>194773000</v>
      </c>
      <c r="I3600" s="9">
        <f t="shared" si="284"/>
        <v>1419.3654100000001</v>
      </c>
      <c r="J3600">
        <v>1</v>
      </c>
      <c r="K3600" cm="1">
        <f t="array" ref="K3600">INDEX(T!$H$2:$H$3661, MATCH(1, (T!$D$2:$D$3661=D3600)*(T!$E$2:$E$3661=G!E3600),0))</f>
        <v>481.09818999999999</v>
      </c>
      <c r="L3600" cm="1">
        <f t="array" ref="L3600">INDEX('C'!$I$2:$I$3661, MATCH(1, ('C'!$D$2:$D$3661=D3600)*('C'!$E$2:$E$3661=G!E3600),0))</f>
        <v>4398548.9708500002</v>
      </c>
      <c r="M3600" cm="1">
        <f t="array" ref="M3600">_xlfn.IFNA(INDEX(P!C$2:C$2862, MATCH(1, (P!$A$2:$A$2862=D3600)*(P!$B$2:$B$2862=F3600),0)),)</f>
        <v>41.100322580645162</v>
      </c>
      <c r="N3600" cm="1">
        <f t="array" ref="N3600">_xlfn.IFNA(INDEX(Ind!$H$2:$H$6441, MATCH(1, (Ind!$A$2:$A$6441=D3600)*(Ind!$D$2:$D$6441=F3600),0)),)</f>
        <v>171.379986800772</v>
      </c>
      <c r="O3600" cm="1">
        <f t="array" ref="O3600">_xlfn.IFNA(INDEX(Ind!$L$2:$L$6441, MATCH(1, (Ind!$A$2:$A$6441=D3600)*(Ind!$D$2:$D$6441=F3600),0)),)</f>
        <v>104.725334555979</v>
      </c>
    </row>
    <row r="3601" spans="1:15" x14ac:dyDescent="0.2">
      <c r="A3601" s="1" t="s">
        <v>166</v>
      </c>
      <c r="B3601" s="5" t="str">
        <f t="shared" si="280"/>
        <v>2025</v>
      </c>
      <c r="C3601" s="5">
        <f t="shared" si="281"/>
        <v>3</v>
      </c>
      <c r="D3601" s="11">
        <f t="shared" si="282"/>
        <v>45717</v>
      </c>
      <c r="E3601" s="2" t="s">
        <v>10</v>
      </c>
      <c r="F3601" s="5" t="str">
        <f t="shared" si="283"/>
        <v>CALDAS</v>
      </c>
      <c r="G3601" s="2">
        <v>0</v>
      </c>
      <c r="H3601" s="7">
        <v>162359226</v>
      </c>
      <c r="I3601" s="9">
        <f t="shared" si="284"/>
        <v>1623.5922599999999</v>
      </c>
      <c r="J3601">
        <v>1</v>
      </c>
      <c r="K3601" cm="1">
        <f t="array" ref="K3601">INDEX(T!$H$2:$H$3661, MATCH(1, (T!$D$2:$D$3661=D3601)*(T!$E$2:$E$3661=G!E3601),0))</f>
        <v>673.84496999999999</v>
      </c>
      <c r="L3601" cm="1">
        <f t="array" ref="L3601">INDEX('C'!$I$2:$I$3661, MATCH(1, ('C'!$D$2:$D$3661=D3601)*('C'!$E$2:$E$3661=G!E3601),0))</f>
        <v>2304956.55956</v>
      </c>
      <c r="M3601" cm="1">
        <f t="array" ref="M3601">_xlfn.IFNA(INDEX(P!C$2:C$2862, MATCH(1, (P!$A$2:$A$2862=D3601)*(P!$B$2:$B$2862=F3601),0)),)</f>
        <v>0</v>
      </c>
      <c r="N3601" cm="1">
        <f t="array" ref="N3601">_xlfn.IFNA(INDEX(Ind!$H$2:$H$6441, MATCH(1, (Ind!$A$2:$A$6441=D3601)*(Ind!$D$2:$D$6441=F3601),0)),)</f>
        <v>189.30612863967599</v>
      </c>
      <c r="O3601" cm="1">
        <f t="array" ref="O3601">_xlfn.IFNA(INDEX(Ind!$L$2:$L$6441, MATCH(1, (Ind!$A$2:$A$6441=D3601)*(Ind!$D$2:$D$6441=F3601),0)),)</f>
        <v>101.678418556738</v>
      </c>
    </row>
    <row r="3602" spans="1:15" x14ac:dyDescent="0.2">
      <c r="A3602" s="4" t="s">
        <v>166</v>
      </c>
      <c r="B3602" s="5" t="str">
        <f t="shared" si="280"/>
        <v>2025</v>
      </c>
      <c r="C3602" s="5">
        <f t="shared" si="281"/>
        <v>3</v>
      </c>
      <c r="D3602" s="11">
        <f t="shared" si="282"/>
        <v>45717</v>
      </c>
      <c r="E3602" s="5" t="s">
        <v>12</v>
      </c>
      <c r="F3602" s="5" t="str">
        <f t="shared" si="283"/>
        <v>CAUCA</v>
      </c>
      <c r="G3602" s="12">
        <v>101120000</v>
      </c>
      <c r="H3602" s="6">
        <v>0</v>
      </c>
      <c r="I3602" s="9">
        <f t="shared" si="284"/>
        <v>1011.2</v>
      </c>
      <c r="J3602">
        <v>1</v>
      </c>
      <c r="K3602" cm="1">
        <f t="array" ref="K3602">INDEX(T!$H$2:$H$3661, MATCH(1, (T!$D$2:$D$3661=D3602)*(T!$E$2:$E$3661=G!E3602),0))</f>
        <v>1034.4000000000001</v>
      </c>
      <c r="L3602" cm="1">
        <f t="array" ref="L3602">INDEX('C'!$I$2:$I$3661, MATCH(1, ('C'!$D$2:$D$3661=D3602)*('C'!$E$2:$E$3661=G!E3602),0))</f>
        <v>34921468</v>
      </c>
      <c r="M3602" cm="1">
        <f t="array" ref="M3602">_xlfn.IFNA(INDEX(P!C$2:C$2862, MATCH(1, (P!$A$2:$A$2862=D3602)*(P!$B$2:$B$2862=F3602),0)),)</f>
        <v>0</v>
      </c>
      <c r="N3602" cm="1">
        <f t="array" ref="N3602">_xlfn.IFNA(INDEX(Ind!$H$2:$H$6441, MATCH(1, (Ind!$A$2:$A$6441=D3602)*(Ind!$D$2:$D$6441=F3602),0)),)</f>
        <v>139.283823052418</v>
      </c>
      <c r="O3602" cm="1">
        <f t="array" ref="O3602">_xlfn.IFNA(INDEX(Ind!$L$2:$L$6441, MATCH(1, (Ind!$A$2:$A$6441=D3602)*(Ind!$D$2:$D$6441=F3602),0)),)</f>
        <v>106.42354207116</v>
      </c>
    </row>
    <row r="3603" spans="1:15" x14ac:dyDescent="0.2">
      <c r="A3603" s="1" t="s">
        <v>166</v>
      </c>
      <c r="B3603" s="5" t="str">
        <f t="shared" si="280"/>
        <v>2025</v>
      </c>
      <c r="C3603" s="5">
        <f t="shared" si="281"/>
        <v>3</v>
      </c>
      <c r="D3603" s="11">
        <f t="shared" si="282"/>
        <v>45717</v>
      </c>
      <c r="E3603" s="2" t="s">
        <v>13</v>
      </c>
      <c r="F3603" s="5" t="str">
        <f t="shared" si="283"/>
        <v>CESAR</v>
      </c>
      <c r="G3603" s="13">
        <v>175219028</v>
      </c>
      <c r="H3603" s="7">
        <v>433991100</v>
      </c>
      <c r="I3603" s="9">
        <f t="shared" si="284"/>
        <v>3046.0506399999999</v>
      </c>
      <c r="J3603">
        <v>1</v>
      </c>
      <c r="K3603" cm="1">
        <f t="array" ref="K3603">INDEX(T!$H$2:$H$3661, MATCH(1, (T!$D$2:$D$3661=D3603)*(T!$E$2:$E$3661=G!E3603),0))</f>
        <v>1112.1929950000001</v>
      </c>
      <c r="L3603" cm="1">
        <f t="array" ref="L3603">INDEX('C'!$I$2:$I$3661, MATCH(1, ('C'!$D$2:$D$3661=D3603)*('C'!$E$2:$E$3661=G!E3603),0))</f>
        <v>8603455.5330599993</v>
      </c>
      <c r="M3603" cm="1">
        <f t="array" ref="M3603">_xlfn.IFNA(INDEX(P!C$2:C$2862, MATCH(1, (P!$A$2:$A$2862=D3603)*(P!$B$2:$B$2862=F3603),0)),)</f>
        <v>5.8087096774193547</v>
      </c>
      <c r="N3603" cm="1">
        <f t="array" ref="N3603">_xlfn.IFNA(INDEX(Ind!$H$2:$H$6441, MATCH(1, (Ind!$A$2:$A$6441=D3603)*(Ind!$D$2:$D$6441=F3603),0)),)</f>
        <v>0</v>
      </c>
      <c r="O3603" cm="1">
        <f t="array" ref="O3603">_xlfn.IFNA(INDEX(Ind!$L$2:$L$6441, MATCH(1, (Ind!$A$2:$A$6441=D3603)*(Ind!$D$2:$D$6441=F3603),0)),)</f>
        <v>0</v>
      </c>
    </row>
    <row r="3604" spans="1:15" x14ac:dyDescent="0.2">
      <c r="A3604" s="4" t="s">
        <v>166</v>
      </c>
      <c r="B3604" s="5" t="str">
        <f t="shared" si="280"/>
        <v>2025</v>
      </c>
      <c r="C3604" s="5">
        <f t="shared" si="281"/>
        <v>3</v>
      </c>
      <c r="D3604" s="11">
        <f t="shared" si="282"/>
        <v>45717</v>
      </c>
      <c r="E3604" s="5" t="s">
        <v>14</v>
      </c>
      <c r="F3604" s="5" t="str">
        <f t="shared" si="283"/>
        <v>CORDOBA</v>
      </c>
      <c r="G3604" s="12">
        <v>165626000</v>
      </c>
      <c r="H3604" s="6">
        <v>0</v>
      </c>
      <c r="I3604" s="9">
        <f t="shared" si="284"/>
        <v>1656.26</v>
      </c>
      <c r="J3604">
        <v>1</v>
      </c>
      <c r="K3604" cm="1">
        <f t="array" ref="K3604">INDEX(T!$H$2:$H$3661, MATCH(1, (T!$D$2:$D$3661=D3604)*(T!$E$2:$E$3661=G!E3604),0))</f>
        <v>262.07</v>
      </c>
      <c r="L3604" cm="1">
        <f t="array" ref="L3604">INDEX('C'!$I$2:$I$3661, MATCH(1, ('C'!$D$2:$D$3661=D3604)*('C'!$E$2:$E$3661=G!E3604),0))</f>
        <v>13639414.66</v>
      </c>
      <c r="M3604" cm="1">
        <f t="array" ref="M3604">_xlfn.IFNA(INDEX(P!C$2:C$2862, MATCH(1, (P!$A$2:$A$2862=D3604)*(P!$B$2:$B$2862=F3604),0)),)</f>
        <v>75.53612903225806</v>
      </c>
      <c r="N3604" cm="1">
        <f t="array" ref="N3604">_xlfn.IFNA(INDEX(Ind!$H$2:$H$6441, MATCH(1, (Ind!$A$2:$A$6441=D3604)*(Ind!$D$2:$D$6441=F3604),0)),)</f>
        <v>121.835667016947</v>
      </c>
      <c r="O3604" cm="1">
        <f t="array" ref="O3604">_xlfn.IFNA(INDEX(Ind!$L$2:$L$6441, MATCH(1, (Ind!$A$2:$A$6441=D3604)*(Ind!$D$2:$D$6441=F3604),0)),)</f>
        <v>123.455100536899</v>
      </c>
    </row>
    <row r="3605" spans="1:15" x14ac:dyDescent="0.2">
      <c r="A3605" s="1" t="s">
        <v>166</v>
      </c>
      <c r="B3605" s="5" t="str">
        <f t="shared" si="280"/>
        <v>2025</v>
      </c>
      <c r="C3605" s="5">
        <f t="shared" si="281"/>
        <v>3</v>
      </c>
      <c r="D3605" s="11">
        <f t="shared" si="282"/>
        <v>45717</v>
      </c>
      <c r="E3605" s="2" t="s">
        <v>15</v>
      </c>
      <c r="F3605" s="5" t="str">
        <f t="shared" si="283"/>
        <v>CUNDINAMARCA</v>
      </c>
      <c r="G3605" s="2">
        <v>92418062</v>
      </c>
      <c r="H3605" s="7">
        <v>179463966</v>
      </c>
      <c r="I3605" s="9">
        <f t="shared" si="284"/>
        <v>1359.41014</v>
      </c>
      <c r="J3605">
        <v>1</v>
      </c>
      <c r="K3605" cm="1">
        <f t="array" ref="K3605">INDEX(T!$H$2:$H$3661, MATCH(1, (T!$D$2:$D$3661=D3605)*(T!$E$2:$E$3661=G!E3605),0))</f>
        <v>422.53036500000002</v>
      </c>
      <c r="L3605" cm="1">
        <f t="array" ref="L3605">INDEX('C'!$I$2:$I$3661, MATCH(1, ('C'!$D$2:$D$3661=D3605)*('C'!$E$2:$E$3661=G!E3605),0))</f>
        <v>16440054.828635</v>
      </c>
      <c r="M3605" cm="1">
        <f t="array" ref="M3605">_xlfn.IFNA(INDEX(P!C$2:C$2862, MATCH(1, (P!$A$2:$A$2862=D3605)*(P!$B$2:$B$2862=F3605),0)),)</f>
        <v>0</v>
      </c>
      <c r="N3605" cm="1">
        <f t="array" ref="N3605">_xlfn.IFNA(INDEX(Ind!$H$2:$H$6441, MATCH(1, (Ind!$A$2:$A$6441=D3605)*(Ind!$D$2:$D$6441=F3605),0)),)</f>
        <v>165.08961167790901</v>
      </c>
      <c r="O3605" cm="1">
        <f t="array" ref="O3605">_xlfn.IFNA(INDEX(Ind!$L$2:$L$6441, MATCH(1, (Ind!$A$2:$A$6441=D3605)*(Ind!$D$2:$D$6441=F3605),0)),)</f>
        <v>103.764673160028</v>
      </c>
    </row>
    <row r="3606" spans="1:15" x14ac:dyDescent="0.2">
      <c r="A3606" s="4" t="s">
        <v>166</v>
      </c>
      <c r="B3606" s="5" t="str">
        <f t="shared" si="280"/>
        <v>2025</v>
      </c>
      <c r="C3606" s="5">
        <f t="shared" si="281"/>
        <v>3</v>
      </c>
      <c r="D3606" s="11">
        <f t="shared" si="282"/>
        <v>45717</v>
      </c>
      <c r="E3606" s="5" t="s">
        <v>17</v>
      </c>
      <c r="F3606" s="5" t="str">
        <f t="shared" si="283"/>
        <v>HUILA</v>
      </c>
      <c r="G3606" s="5">
        <v>0</v>
      </c>
      <c r="H3606" s="8">
        <v>110953000</v>
      </c>
      <c r="I3606" s="9">
        <f t="shared" si="284"/>
        <v>1109.53</v>
      </c>
      <c r="J3606">
        <v>1</v>
      </c>
      <c r="K3606" cm="1">
        <f t="array" ref="K3606">INDEX(T!$H$2:$H$3661, MATCH(1, (T!$D$2:$D$3661=D3606)*(T!$E$2:$E$3661=G!E3606),0))</f>
        <v>877.22</v>
      </c>
      <c r="L3606" cm="1">
        <f t="array" ref="L3606">INDEX('C'!$I$2:$I$3661, MATCH(1, ('C'!$D$2:$D$3661=D3606)*('C'!$E$2:$E$3661=G!E3606),0))</f>
        <v>28250.02</v>
      </c>
      <c r="M3606" cm="1">
        <f t="array" ref="M3606">_xlfn.IFNA(INDEX(P!C$2:C$2862, MATCH(1, (P!$A$2:$A$2862=D3606)*(P!$B$2:$B$2862=F3606),0)),)</f>
        <v>3.5051612903225808</v>
      </c>
      <c r="N3606" cm="1">
        <f t="array" ref="N3606">_xlfn.IFNA(INDEX(Ind!$H$2:$H$6441, MATCH(1, (Ind!$A$2:$A$6441=D3606)*(Ind!$D$2:$D$6441=F3606),0)),)</f>
        <v>0</v>
      </c>
      <c r="O3606" cm="1">
        <f t="array" ref="O3606">_xlfn.IFNA(INDEX(Ind!$L$2:$L$6441, MATCH(1, (Ind!$A$2:$A$6441=D3606)*(Ind!$D$2:$D$6441=F3606),0)),)</f>
        <v>0</v>
      </c>
    </row>
    <row r="3607" spans="1:15" x14ac:dyDescent="0.2">
      <c r="A3607" s="1" t="s">
        <v>166</v>
      </c>
      <c r="B3607" s="5" t="str">
        <f t="shared" si="280"/>
        <v>2025</v>
      </c>
      <c r="C3607" s="5">
        <f t="shared" si="281"/>
        <v>3</v>
      </c>
      <c r="D3607" s="11">
        <f t="shared" si="282"/>
        <v>45717</v>
      </c>
      <c r="E3607" s="2" t="s">
        <v>18</v>
      </c>
      <c r="F3607" s="5" t="str">
        <f t="shared" si="283"/>
        <v>LA GUAJIRA</v>
      </c>
      <c r="G3607" s="13">
        <v>147597000</v>
      </c>
      <c r="H3607" s="3">
        <v>0</v>
      </c>
      <c r="I3607" s="9">
        <f t="shared" si="284"/>
        <v>1475.97</v>
      </c>
      <c r="J3607">
        <v>1</v>
      </c>
      <c r="K3607" cm="1">
        <f t="array" ref="K3607">INDEX(T!$H$2:$H$3661, MATCH(1, (T!$D$2:$D$3661=D3607)*(T!$E$2:$E$3661=G!E3607),0))</f>
        <v>509.3</v>
      </c>
      <c r="L3607" cm="1">
        <f t="array" ref="L3607">INDEX('C'!$I$2:$I$3661, MATCH(1, ('C'!$D$2:$D$3661=D3607)*('C'!$E$2:$E$3661=G!E3607),0))</f>
        <v>2072921</v>
      </c>
      <c r="M3607" cm="1">
        <f t="array" ref="M3607">_xlfn.IFNA(INDEX(P!C$2:C$2862, MATCH(1, (P!$A$2:$A$2862=D3607)*(P!$B$2:$B$2862=F3607),0)),)</f>
        <v>0</v>
      </c>
      <c r="N3607" cm="1">
        <f t="array" ref="N3607">_xlfn.IFNA(INDEX(Ind!$H$2:$H$6441, MATCH(1, (Ind!$A$2:$A$6441=D3607)*(Ind!$D$2:$D$6441=F3607),0)),)</f>
        <v>0</v>
      </c>
      <c r="O3607" cm="1">
        <f t="array" ref="O3607">_xlfn.IFNA(INDEX(Ind!$L$2:$L$6441, MATCH(1, (Ind!$A$2:$A$6441=D3607)*(Ind!$D$2:$D$6441=F3607),0)),)</f>
        <v>0</v>
      </c>
    </row>
    <row r="3608" spans="1:15" x14ac:dyDescent="0.2">
      <c r="A3608" s="4" t="s">
        <v>166</v>
      </c>
      <c r="B3608" s="5" t="str">
        <f t="shared" si="280"/>
        <v>2025</v>
      </c>
      <c r="C3608" s="5">
        <f t="shared" si="281"/>
        <v>3</v>
      </c>
      <c r="D3608" s="11">
        <f t="shared" si="282"/>
        <v>45717</v>
      </c>
      <c r="E3608" s="5" t="s">
        <v>19</v>
      </c>
      <c r="F3608" s="5" t="str">
        <f t="shared" si="283"/>
        <v>MAGDALENA</v>
      </c>
      <c r="G3608" s="12">
        <v>173090439</v>
      </c>
      <c r="H3608" s="6">
        <v>0</v>
      </c>
      <c r="I3608" s="9">
        <f t="shared" si="284"/>
        <v>1730.9043899999999</v>
      </c>
      <c r="J3608">
        <v>1</v>
      </c>
      <c r="K3608" cm="1">
        <f t="array" ref="K3608">INDEX(T!$H$2:$H$3661, MATCH(1, (T!$D$2:$D$3661=D3608)*(T!$E$2:$E$3661=G!E3608),0))</f>
        <v>312.93022999999999</v>
      </c>
      <c r="L3608" cm="1">
        <f t="array" ref="L3608">INDEX('C'!$I$2:$I$3661, MATCH(1, ('C'!$D$2:$D$3661=D3608)*('C'!$E$2:$E$3661=G!E3608),0))</f>
        <v>17559283.88907</v>
      </c>
      <c r="M3608" cm="1">
        <f t="array" ref="M3608">_xlfn.IFNA(INDEX(P!C$2:C$2862, MATCH(1, (P!$A$2:$A$2862=D3608)*(P!$B$2:$B$2862=F3608),0)),)</f>
        <v>3.8654838709677417</v>
      </c>
      <c r="N3608" cm="1">
        <f t="array" ref="N3608">_xlfn.IFNA(INDEX(Ind!$H$2:$H$6441, MATCH(1, (Ind!$A$2:$A$6441=D3608)*(Ind!$D$2:$D$6441=F3608),0)),)</f>
        <v>0</v>
      </c>
      <c r="O3608" cm="1">
        <f t="array" ref="O3608">_xlfn.IFNA(INDEX(Ind!$L$2:$L$6441, MATCH(1, (Ind!$A$2:$A$6441=D3608)*(Ind!$D$2:$D$6441=F3608),0)),)</f>
        <v>0</v>
      </c>
    </row>
    <row r="3609" spans="1:15" x14ac:dyDescent="0.2">
      <c r="A3609" s="1" t="s">
        <v>166</v>
      </c>
      <c r="B3609" s="5" t="str">
        <f t="shared" si="280"/>
        <v>2025</v>
      </c>
      <c r="C3609" s="5">
        <f t="shared" si="281"/>
        <v>3</v>
      </c>
      <c r="D3609" s="11">
        <f t="shared" si="282"/>
        <v>45717</v>
      </c>
      <c r="E3609" s="2" t="s">
        <v>20</v>
      </c>
      <c r="F3609" s="5" t="str">
        <f t="shared" si="283"/>
        <v>META</v>
      </c>
      <c r="G3609" s="2">
        <v>0</v>
      </c>
      <c r="H3609" s="7">
        <v>156349000</v>
      </c>
      <c r="I3609" s="9">
        <f t="shared" si="284"/>
        <v>1563.49</v>
      </c>
      <c r="J3609">
        <v>1</v>
      </c>
      <c r="K3609" cm="1">
        <f t="array" ref="K3609">INDEX(T!$H$2:$H$3661, MATCH(1, (T!$D$2:$D$3661=D3609)*(T!$E$2:$E$3661=G!E3609),0))</f>
        <v>877.07570999999996</v>
      </c>
      <c r="L3609" cm="1">
        <f t="array" ref="L3609">INDEX('C'!$I$2:$I$3661, MATCH(1, ('C'!$D$2:$D$3661=D3609)*('C'!$E$2:$E$3661=G!E3609),0))</f>
        <v>2850313.38429</v>
      </c>
      <c r="M3609" cm="1">
        <f t="array" ref="M3609">_xlfn.IFNA(INDEX(P!C$2:C$2862, MATCH(1, (P!$A$2:$A$2862=D3609)*(P!$B$2:$B$2862=F3609),0)),)</f>
        <v>2.9306451612903235</v>
      </c>
      <c r="N3609" cm="1">
        <f t="array" ref="N3609">_xlfn.IFNA(INDEX(Ind!$H$2:$H$6441, MATCH(1, (Ind!$A$2:$A$6441=D3609)*(Ind!$D$2:$D$6441=F3609),0)),)</f>
        <v>0</v>
      </c>
      <c r="O3609" cm="1">
        <f t="array" ref="O3609">_xlfn.IFNA(INDEX(Ind!$L$2:$L$6441, MATCH(1, (Ind!$A$2:$A$6441=D3609)*(Ind!$D$2:$D$6441=F3609),0)),)</f>
        <v>0</v>
      </c>
    </row>
    <row r="3610" spans="1:15" x14ac:dyDescent="0.2">
      <c r="A3610" s="4" t="s">
        <v>166</v>
      </c>
      <c r="B3610" s="5" t="str">
        <f t="shared" si="280"/>
        <v>2025</v>
      </c>
      <c r="C3610" s="5">
        <f t="shared" si="281"/>
        <v>3</v>
      </c>
      <c r="D3610" s="11">
        <f t="shared" si="282"/>
        <v>45717</v>
      </c>
      <c r="E3610" s="5" t="s">
        <v>21</v>
      </c>
      <c r="F3610" s="5" t="str">
        <f t="shared" si="283"/>
        <v>NARINO</v>
      </c>
      <c r="G3610" s="5">
        <v>0</v>
      </c>
      <c r="H3610" s="8">
        <v>434125000</v>
      </c>
      <c r="I3610" s="9">
        <f t="shared" si="284"/>
        <v>4341.25</v>
      </c>
      <c r="J3610">
        <v>1</v>
      </c>
      <c r="K3610" cm="1">
        <f t="array" ref="K3610">INDEX(T!$H$2:$H$3661, MATCH(1, (T!$D$2:$D$3661=D3610)*(T!$E$2:$E$3661=G!E3610),0))</f>
        <v>2392.92</v>
      </c>
      <c r="L3610" t="e" cm="1">
        <f t="array" ref="L3610">INDEX('C'!$I$2:$I$3661, MATCH(1, ('C'!$D$2:$D$3661=D3610)*('C'!$E$2:$E$3661=G!E3610),0))</f>
        <v>#N/A</v>
      </c>
      <c r="M3610" cm="1">
        <f t="array" ref="M3610">_xlfn.IFNA(INDEX(P!C$2:C$2862, MATCH(1, (P!$A$2:$A$2862=D3610)*(P!$B$2:$B$2862=F3610),0)),)</f>
        <v>0</v>
      </c>
      <c r="N3610" cm="1">
        <f t="array" ref="N3610">_xlfn.IFNA(INDEX(Ind!$H$2:$H$6441, MATCH(1, (Ind!$A$2:$A$6441=D3610)*(Ind!$D$2:$D$6441=F3610),0)),)</f>
        <v>0</v>
      </c>
      <c r="O3610" cm="1">
        <f t="array" ref="O3610">_xlfn.IFNA(INDEX(Ind!$L$2:$L$6441, MATCH(1, (Ind!$A$2:$A$6441=D3610)*(Ind!$D$2:$D$6441=F3610),0)),)</f>
        <v>0</v>
      </c>
    </row>
    <row r="3611" spans="1:15" x14ac:dyDescent="0.2">
      <c r="A3611" s="1" t="s">
        <v>166</v>
      </c>
      <c r="B3611" s="5" t="str">
        <f t="shared" si="280"/>
        <v>2025</v>
      </c>
      <c r="C3611" s="5">
        <f t="shared" si="281"/>
        <v>3</v>
      </c>
      <c r="D3611" s="11">
        <f t="shared" si="282"/>
        <v>45717</v>
      </c>
      <c r="E3611" s="2" t="s">
        <v>22</v>
      </c>
      <c r="F3611" s="5" t="str">
        <f t="shared" si="283"/>
        <v>NORTE DE SANTANDER</v>
      </c>
      <c r="G3611" s="13">
        <v>192787333</v>
      </c>
      <c r="H3611" s="7">
        <v>233493250</v>
      </c>
      <c r="I3611" s="9">
        <f t="shared" si="284"/>
        <v>2131.4029150000001</v>
      </c>
      <c r="J3611">
        <v>1</v>
      </c>
      <c r="K3611" cm="1">
        <f t="array" ref="K3611">INDEX(T!$H$2:$H$3661, MATCH(1, (T!$D$2:$D$3661=D3611)*(T!$E$2:$E$3661=G!E3611),0))</f>
        <v>863.94166499999994</v>
      </c>
      <c r="L3611" cm="1">
        <f t="array" ref="L3611">INDEX('C'!$I$2:$I$3661, MATCH(1, ('C'!$D$2:$D$3661=D3611)*('C'!$E$2:$E$3661=G!E3611),0))</f>
        <v>898540.58562499995</v>
      </c>
      <c r="M3611" cm="1">
        <f t="array" ref="M3611">_xlfn.IFNA(INDEX(P!C$2:C$2862, MATCH(1, (P!$A$2:$A$2862=D3611)*(P!$B$2:$B$2862=F3611),0)),)</f>
        <v>5.0141935483870963</v>
      </c>
      <c r="N3611" cm="1">
        <f t="array" ref="N3611">_xlfn.IFNA(INDEX(Ind!$H$2:$H$6441, MATCH(1, (Ind!$A$2:$A$6441=D3611)*(Ind!$D$2:$D$6441=F3611),0)),)</f>
        <v>0</v>
      </c>
      <c r="O3611" cm="1">
        <f t="array" ref="O3611">_xlfn.IFNA(INDEX(Ind!$L$2:$L$6441, MATCH(1, (Ind!$A$2:$A$6441=D3611)*(Ind!$D$2:$D$6441=F3611),0)),)</f>
        <v>0</v>
      </c>
    </row>
    <row r="3612" spans="1:15" x14ac:dyDescent="0.2">
      <c r="A3612" s="4" t="s">
        <v>166</v>
      </c>
      <c r="B3612" s="5" t="str">
        <f t="shared" si="280"/>
        <v>2025</v>
      </c>
      <c r="C3612" s="5">
        <f t="shared" si="281"/>
        <v>3</v>
      </c>
      <c r="D3612" s="11">
        <f t="shared" si="282"/>
        <v>45717</v>
      </c>
      <c r="E3612" s="5" t="s">
        <v>23</v>
      </c>
      <c r="F3612" s="5" t="str">
        <f t="shared" si="283"/>
        <v>QUINDIO</v>
      </c>
      <c r="G3612" s="5">
        <v>0</v>
      </c>
      <c r="H3612" s="8">
        <v>163989425</v>
      </c>
      <c r="I3612" s="9">
        <f t="shared" si="284"/>
        <v>1639.8942500000001</v>
      </c>
      <c r="J3612">
        <v>1</v>
      </c>
      <c r="K3612" cm="1">
        <f t="array" ref="K3612">INDEX(T!$H$2:$H$3661, MATCH(1, (T!$D$2:$D$3661=D3612)*(T!$E$2:$E$3661=G!E3612),0))</f>
        <v>766.71234000000004</v>
      </c>
      <c r="L3612" cm="1">
        <f t="array" ref="L3612">INDEX('C'!$I$2:$I$3661, MATCH(1, ('C'!$D$2:$D$3661=D3612)*('C'!$E$2:$E$3661=G!E3612),0))</f>
        <v>2529076.3121000002</v>
      </c>
      <c r="M3612" cm="1">
        <f t="array" ref="M3612">_xlfn.IFNA(INDEX(P!C$2:C$2862, MATCH(1, (P!$A$2:$A$2862=D3612)*(P!$B$2:$B$2862=F3612),0)),)</f>
        <v>0</v>
      </c>
      <c r="N3612" cm="1">
        <f t="array" ref="N3612">_xlfn.IFNA(INDEX(Ind!$H$2:$H$6441, MATCH(1, (Ind!$A$2:$A$6441=D3612)*(Ind!$D$2:$D$6441=F3612),0)),)</f>
        <v>0</v>
      </c>
      <c r="O3612" cm="1">
        <f t="array" ref="O3612">_xlfn.IFNA(INDEX(Ind!$L$2:$L$6441, MATCH(1, (Ind!$A$2:$A$6441=D3612)*(Ind!$D$2:$D$6441=F3612),0)),)</f>
        <v>0</v>
      </c>
    </row>
    <row r="3613" spans="1:15" x14ac:dyDescent="0.2">
      <c r="A3613" s="1" t="s">
        <v>166</v>
      </c>
      <c r="B3613" s="5" t="str">
        <f t="shared" si="280"/>
        <v>2025</v>
      </c>
      <c r="C3613" s="5">
        <f t="shared" si="281"/>
        <v>3</v>
      </c>
      <c r="D3613" s="11">
        <f t="shared" si="282"/>
        <v>45717</v>
      </c>
      <c r="E3613" s="2" t="s">
        <v>24</v>
      </c>
      <c r="F3613" s="5" t="str">
        <f t="shared" si="283"/>
        <v>RISARALDA</v>
      </c>
      <c r="G3613" s="2">
        <v>0</v>
      </c>
      <c r="H3613" s="7">
        <v>171995198</v>
      </c>
      <c r="I3613" s="9">
        <f t="shared" si="284"/>
        <v>1719.95198</v>
      </c>
      <c r="J3613">
        <v>1</v>
      </c>
      <c r="K3613" cm="1">
        <f t="array" ref="K3613">INDEX(T!$H$2:$H$3661, MATCH(1, (T!$D$2:$D$3661=D3613)*(T!$E$2:$E$3661=G!E3613),0))</f>
        <v>634.57703000000004</v>
      </c>
      <c r="L3613" cm="1">
        <f t="array" ref="L3613">INDEX('C'!$I$2:$I$3661, MATCH(1, ('C'!$D$2:$D$3661=D3613)*('C'!$E$2:$E$3661=G!E3613),0))</f>
        <v>3596213.14139</v>
      </c>
      <c r="M3613" cm="1">
        <f t="array" ref="M3613">_xlfn.IFNA(INDEX(P!C$2:C$2862, MATCH(1, (P!$A$2:$A$2862=D3613)*(P!$B$2:$B$2862=F3613),0)),)</f>
        <v>0</v>
      </c>
      <c r="N3613" cm="1">
        <f t="array" ref="N3613">_xlfn.IFNA(INDEX(Ind!$H$2:$H$6441, MATCH(1, (Ind!$A$2:$A$6441=D3613)*(Ind!$D$2:$D$6441=F3613),0)),)</f>
        <v>262.23553893980397</v>
      </c>
      <c r="O3613" cm="1">
        <f t="array" ref="O3613">_xlfn.IFNA(INDEX(Ind!$L$2:$L$6441, MATCH(1, (Ind!$A$2:$A$6441=D3613)*(Ind!$D$2:$D$6441=F3613),0)),)</f>
        <v>112.60913567931701</v>
      </c>
    </row>
    <row r="3614" spans="1:15" x14ac:dyDescent="0.2">
      <c r="A3614" s="4" t="s">
        <v>166</v>
      </c>
      <c r="B3614" s="5" t="str">
        <f t="shared" si="280"/>
        <v>2025</v>
      </c>
      <c r="C3614" s="5">
        <f t="shared" si="281"/>
        <v>3</v>
      </c>
      <c r="D3614" s="11">
        <f t="shared" si="282"/>
        <v>45717</v>
      </c>
      <c r="E3614" s="5" t="s">
        <v>25</v>
      </c>
      <c r="F3614" s="5" t="str">
        <f t="shared" si="283"/>
        <v>SANTANDER</v>
      </c>
      <c r="G3614" s="12">
        <v>144680000</v>
      </c>
      <c r="H3614" s="8">
        <v>290726710</v>
      </c>
      <c r="I3614" s="9">
        <f t="shared" si="284"/>
        <v>2177.0335500000001</v>
      </c>
      <c r="J3614">
        <v>1</v>
      </c>
      <c r="K3614" cm="1">
        <f t="array" ref="K3614">INDEX(T!$H$2:$H$3661, MATCH(1, (T!$D$2:$D$3661=D3614)*(T!$E$2:$E$3661=G!E3614),0))</f>
        <v>1041.9187400000001</v>
      </c>
      <c r="L3614" cm="1">
        <f t="array" ref="L3614">INDEX('C'!$I$2:$I$3661, MATCH(1, ('C'!$D$2:$D$3661=D3614)*('C'!$E$2:$E$3661=G!E3614),0))</f>
        <v>2569013.4481549999</v>
      </c>
      <c r="M3614" cm="1">
        <f t="array" ref="M3614">_xlfn.IFNA(INDEX(P!C$2:C$2862, MATCH(1, (P!$A$2:$A$2862=D3614)*(P!$B$2:$B$2862=F3614),0)),)</f>
        <v>20.166774193548388</v>
      </c>
      <c r="N3614" cm="1">
        <f t="array" ref="N3614">_xlfn.IFNA(INDEX(Ind!$H$2:$H$6441, MATCH(1, (Ind!$A$2:$A$6441=D3614)*(Ind!$D$2:$D$6441=F3614),0)),)</f>
        <v>165.61729179001301</v>
      </c>
      <c r="O3614" cm="1">
        <f t="array" ref="O3614">_xlfn.IFNA(INDEX(Ind!$L$2:$L$6441, MATCH(1, (Ind!$A$2:$A$6441=D3614)*(Ind!$D$2:$D$6441=F3614),0)),)</f>
        <v>104.204875866696</v>
      </c>
    </row>
    <row r="3615" spans="1:15" x14ac:dyDescent="0.2">
      <c r="A3615" s="1" t="s">
        <v>166</v>
      </c>
      <c r="B3615" s="5" t="str">
        <f t="shared" si="280"/>
        <v>2025</v>
      </c>
      <c r="C3615" s="5">
        <f t="shared" si="281"/>
        <v>3</v>
      </c>
      <c r="D3615" s="11">
        <f t="shared" si="282"/>
        <v>45717</v>
      </c>
      <c r="E3615" s="2" t="s">
        <v>27</v>
      </c>
      <c r="F3615" s="5" t="str">
        <f t="shared" si="283"/>
        <v>TOLIMA</v>
      </c>
      <c r="G3615" s="2">
        <v>0</v>
      </c>
      <c r="H3615" s="7">
        <v>110953000</v>
      </c>
      <c r="I3615" s="9">
        <f t="shared" si="284"/>
        <v>1109.53</v>
      </c>
      <c r="J3615">
        <v>1</v>
      </c>
      <c r="K3615" cm="1">
        <f t="array" ref="K3615">INDEX(T!$H$2:$H$3661, MATCH(1, (T!$D$2:$D$3661=D3615)*(T!$E$2:$E$3661=G!E3615),0))</f>
        <v>877.22</v>
      </c>
      <c r="L3615" cm="1">
        <f t="array" ref="L3615">INDEX('C'!$I$2:$I$3661, MATCH(1, ('C'!$D$2:$D$3661=D3615)*('C'!$E$2:$E$3661=G!E3615),0))</f>
        <v>28250.02</v>
      </c>
      <c r="M3615" cm="1">
        <f t="array" ref="M3615">_xlfn.IFNA(INDEX(P!C$2:C$2862, MATCH(1, (P!$A$2:$A$2862=D3615)*(P!$B$2:$B$2862=F3615),0)),)</f>
        <v>1.7096774193548385</v>
      </c>
      <c r="N3615" cm="1">
        <f t="array" ref="N3615">_xlfn.IFNA(INDEX(Ind!$H$2:$H$6441, MATCH(1, (Ind!$A$2:$A$6441=D3615)*(Ind!$D$2:$D$6441=F3615),0)),)</f>
        <v>146.58297513196001</v>
      </c>
      <c r="O3615" cm="1">
        <f t="array" ref="O3615">_xlfn.IFNA(INDEX(Ind!$L$2:$L$6441, MATCH(1, (Ind!$A$2:$A$6441=D3615)*(Ind!$D$2:$D$6441=F3615),0)),)</f>
        <v>100.53121679895</v>
      </c>
    </row>
    <row r="3616" spans="1:15" x14ac:dyDescent="0.2">
      <c r="A3616" s="4" t="s">
        <v>166</v>
      </c>
      <c r="B3616" s="5" t="str">
        <f t="shared" si="280"/>
        <v>2025</v>
      </c>
      <c r="C3616" s="5">
        <f t="shared" si="281"/>
        <v>3</v>
      </c>
      <c r="D3616" s="11">
        <f t="shared" si="282"/>
        <v>45717</v>
      </c>
      <c r="E3616" s="5" t="s">
        <v>28</v>
      </c>
      <c r="F3616" s="5" t="str">
        <f t="shared" si="283"/>
        <v>VALLE DEL CAUCA</v>
      </c>
      <c r="G3616" s="12">
        <v>100387075</v>
      </c>
      <c r="H3616" s="6">
        <v>0</v>
      </c>
      <c r="I3616" s="9">
        <f t="shared" si="284"/>
        <v>1003.87075</v>
      </c>
      <c r="J3616">
        <v>1</v>
      </c>
      <c r="K3616" cm="1">
        <f t="array" ref="K3616">INDEX(T!$H$2:$H$3661, MATCH(1, (T!$D$2:$D$3661=D3616)*(T!$E$2:$E$3661=G!E3616),0))</f>
        <v>1043.30674</v>
      </c>
      <c r="L3616" cm="1">
        <f t="array" ref="L3616">INDEX('C'!$I$2:$I$3661, MATCH(1, ('C'!$D$2:$D$3661=D3616)*('C'!$E$2:$E$3661=G!E3616),0))</f>
        <v>34144482.596100003</v>
      </c>
      <c r="M3616" cm="1">
        <f t="array" ref="M3616">_xlfn.IFNA(INDEX(P!C$2:C$2862, MATCH(1, (P!$A$2:$A$2862=D3616)*(P!$B$2:$B$2862=F3616),0)),)</f>
        <v>0</v>
      </c>
      <c r="N3616" cm="1">
        <f t="array" ref="N3616">_xlfn.IFNA(INDEX(Ind!$H$2:$H$6441, MATCH(1, (Ind!$A$2:$A$6441=D3616)*(Ind!$D$2:$D$6441=F3616),0)),)</f>
        <v>167.73774348369199</v>
      </c>
      <c r="O3616" cm="1">
        <f t="array" ref="O3616">_xlfn.IFNA(INDEX(Ind!$L$2:$L$6441, MATCH(1, (Ind!$A$2:$A$6441=D3616)*(Ind!$D$2:$D$6441=F3616),0)),)</f>
        <v>100.488155881171</v>
      </c>
    </row>
    <row r="3617" spans="1:15" x14ac:dyDescent="0.2">
      <c r="A3617" s="1" t="s">
        <v>166</v>
      </c>
      <c r="B3617" s="5" t="str">
        <f t="shared" si="280"/>
        <v>2025</v>
      </c>
      <c r="C3617" s="5">
        <f t="shared" si="281"/>
        <v>3</v>
      </c>
      <c r="D3617" s="11">
        <f t="shared" si="282"/>
        <v>45717</v>
      </c>
      <c r="E3617" s="2" t="s">
        <v>74</v>
      </c>
      <c r="F3617" s="5" t="str">
        <f t="shared" si="283"/>
        <v>ARAUCA</v>
      </c>
      <c r="G3617" s="2">
        <v>0</v>
      </c>
      <c r="H3617" s="7">
        <v>130216000</v>
      </c>
      <c r="I3617" s="9">
        <f t="shared" si="284"/>
        <v>1302.1600000000001</v>
      </c>
      <c r="J3617">
        <v>1</v>
      </c>
      <c r="K3617" cm="1">
        <f t="array" ref="K3617">INDEX(T!$H$2:$H$3661, MATCH(1, (T!$D$2:$D$3661=D3617)*(T!$E$2:$E$3661=G!E3617),0))</f>
        <v>1728.21</v>
      </c>
      <c r="L3617" cm="1">
        <f t="array" ref="L3617">INDEX('C'!$I$2:$I$3661, MATCH(1, ('C'!$D$2:$D$3661=D3617)*('C'!$E$2:$E$3661=G!E3617),0))</f>
        <v>44135</v>
      </c>
      <c r="M3617" cm="1">
        <f t="array" ref="M3617">_xlfn.IFNA(INDEX(P!C$2:C$2862, MATCH(1, (P!$A$2:$A$2862=D3617)*(P!$B$2:$B$2862=F3617),0)),)</f>
        <v>1.8567741935483877</v>
      </c>
      <c r="N3617" cm="1">
        <f t="array" ref="N3617">_xlfn.IFNA(INDEX(Ind!$H$2:$H$6441, MATCH(1, (Ind!$A$2:$A$6441=D3617)*(Ind!$D$2:$D$6441=F3617),0)),)</f>
        <v>0</v>
      </c>
      <c r="O3617" cm="1">
        <f t="array" ref="O3617">_xlfn.IFNA(INDEX(Ind!$L$2:$L$6441, MATCH(1, (Ind!$A$2:$A$6441=D3617)*(Ind!$D$2:$D$6441=F3617),0)),)</f>
        <v>0</v>
      </c>
    </row>
    <row r="3618" spans="1:15" x14ac:dyDescent="0.2">
      <c r="A3618" s="4" t="s">
        <v>166</v>
      </c>
      <c r="B3618" s="5" t="str">
        <f t="shared" si="280"/>
        <v>2025</v>
      </c>
      <c r="C3618" s="5">
        <f t="shared" si="281"/>
        <v>3</v>
      </c>
      <c r="D3618" s="11">
        <f t="shared" si="282"/>
        <v>45717</v>
      </c>
      <c r="E3618" s="5" t="s">
        <v>29</v>
      </c>
      <c r="F3618" s="5" t="str">
        <f t="shared" si="283"/>
        <v>CASANARE</v>
      </c>
      <c r="G3618" s="5">
        <v>0</v>
      </c>
      <c r="H3618" s="8">
        <v>126106226</v>
      </c>
      <c r="I3618" s="9">
        <f t="shared" si="284"/>
        <v>1261.0622599999999</v>
      </c>
      <c r="J3618">
        <v>1</v>
      </c>
      <c r="K3618" cm="1">
        <f t="array" ref="K3618">INDEX(T!$H$2:$H$3661, MATCH(1, (T!$D$2:$D$3661=D3618)*(T!$E$2:$E$3661=G!E3618),0))</f>
        <v>112.36033999999999</v>
      </c>
      <c r="L3618" cm="1">
        <f t="array" ref="L3618">INDEX('C'!$I$2:$I$3661, MATCH(1, ('C'!$D$2:$D$3661=D3618)*('C'!$E$2:$E$3661=G!E3618),0))</f>
        <v>589311.05293000001</v>
      </c>
      <c r="M3618" cm="1">
        <f t="array" ref="M3618">_xlfn.IFNA(INDEX(P!C$2:C$2862, MATCH(1, (P!$A$2:$A$2862=D3618)*(P!$B$2:$B$2862=F3618),0)),)</f>
        <v>470.1770967741935</v>
      </c>
      <c r="N3618" cm="1">
        <f t="array" ref="N3618">_xlfn.IFNA(INDEX(Ind!$H$2:$H$6441, MATCH(1, (Ind!$A$2:$A$6441=D3618)*(Ind!$D$2:$D$6441=F3618),0)),)</f>
        <v>0</v>
      </c>
      <c r="O3618" cm="1">
        <f t="array" ref="O3618">_xlfn.IFNA(INDEX(Ind!$L$2:$L$6441, MATCH(1, (Ind!$A$2:$A$6441=D3618)*(Ind!$D$2:$D$6441=F3618),0)),)</f>
        <v>0</v>
      </c>
    </row>
    <row r="3619" spans="1:15" x14ac:dyDescent="0.2">
      <c r="A3619" s="1" t="s">
        <v>166</v>
      </c>
      <c r="B3619" s="5" t="str">
        <f t="shared" si="280"/>
        <v>2025</v>
      </c>
      <c r="C3619" s="5">
        <f t="shared" si="281"/>
        <v>3</v>
      </c>
      <c r="D3619" s="11">
        <f t="shared" si="282"/>
        <v>45717</v>
      </c>
      <c r="E3619" s="2" t="s">
        <v>30</v>
      </c>
      <c r="F3619" s="5" t="str">
        <f t="shared" si="283"/>
        <v>PUTUMAYO</v>
      </c>
      <c r="G3619" s="2">
        <v>0</v>
      </c>
      <c r="H3619" s="7">
        <v>334341000</v>
      </c>
      <c r="I3619" s="9">
        <f t="shared" si="284"/>
        <v>3343.41</v>
      </c>
      <c r="J3619">
        <v>1</v>
      </c>
      <c r="K3619" cm="1">
        <f t="array" ref="K3619">INDEX(T!$H$2:$H$3661, MATCH(1, (T!$D$2:$D$3661=D3619)*(T!$E$2:$E$3661=G!E3619),0))</f>
        <v>3171.9866699999998</v>
      </c>
      <c r="L3619" cm="1">
        <f t="array" ref="L3619">INDEX('C'!$I$2:$I$3661, MATCH(1, ('C'!$D$2:$D$3661=D3619)*('C'!$E$2:$E$3661=G!E3619),0))</f>
        <v>46328.633329999997</v>
      </c>
      <c r="M3619" cm="1">
        <f t="array" ref="M3619">_xlfn.IFNA(INDEX(P!C$2:C$2862, MATCH(1, (P!$A$2:$A$2862=D3619)*(P!$B$2:$B$2862=F3619),0)),)</f>
        <v>1.9616129032258065</v>
      </c>
      <c r="N3619" cm="1">
        <f t="array" ref="N3619">_xlfn.IFNA(INDEX(Ind!$H$2:$H$6441, MATCH(1, (Ind!$A$2:$A$6441=D3619)*(Ind!$D$2:$D$6441=F3619),0)),)</f>
        <v>0</v>
      </c>
      <c r="O3619" cm="1">
        <f t="array" ref="O3619">_xlfn.IFNA(INDEX(Ind!$L$2:$L$6441, MATCH(1, (Ind!$A$2:$A$6441=D3619)*(Ind!$D$2:$D$6441=F3619),0)),)</f>
        <v>0</v>
      </c>
    </row>
    <row r="3620" spans="1:15" x14ac:dyDescent="0.2">
      <c r="A3620" s="4" t="s">
        <v>166</v>
      </c>
      <c r="B3620" s="5" t="str">
        <f t="shared" si="280"/>
        <v>2025</v>
      </c>
      <c r="C3620" s="5">
        <f t="shared" si="281"/>
        <v>3</v>
      </c>
      <c r="D3620" s="11">
        <f t="shared" si="282"/>
        <v>45717</v>
      </c>
      <c r="E3620" s="5" t="s">
        <v>31</v>
      </c>
      <c r="F3620" s="5" t="str">
        <f t="shared" si="283"/>
        <v>GUAVIARE</v>
      </c>
      <c r="G3620" s="5">
        <v>0</v>
      </c>
      <c r="H3620" s="8">
        <v>156349000</v>
      </c>
      <c r="I3620" s="9">
        <f t="shared" si="284"/>
        <v>1563.49</v>
      </c>
      <c r="J3620">
        <v>1</v>
      </c>
      <c r="K3620" cm="1">
        <f t="array" ref="K3620">INDEX(T!$H$2:$H$3661, MATCH(1, (T!$D$2:$D$3661=D3620)*(T!$E$2:$E$3661=G!E3620),0))</f>
        <v>2408.52</v>
      </c>
      <c r="L3620" cm="1">
        <f t="array" ref="L3620">INDEX('C'!$I$2:$I$3661, MATCH(1, ('C'!$D$2:$D$3661=D3620)*('C'!$E$2:$E$3661=G!E3620),0))</f>
        <v>266195.59999999998</v>
      </c>
      <c r="M3620" cm="1">
        <f t="array" ref="M3620">_xlfn.IFNA(INDEX(P!C$2:C$2862, MATCH(1, (P!$A$2:$A$2862=D3620)*(P!$B$2:$B$2862=F3620),0)),)</f>
        <v>0</v>
      </c>
      <c r="N3620" cm="1">
        <f t="array" ref="N3620">_xlfn.IFNA(INDEX(Ind!$H$2:$H$6441, MATCH(1, (Ind!$A$2:$A$6441=D3620)*(Ind!$D$2:$D$6441=F3620),0)),)</f>
        <v>0</v>
      </c>
      <c r="O3620" cm="1">
        <f t="array" ref="O3620">_xlfn.IFNA(INDEX(Ind!$L$2:$L$6441, MATCH(1, (Ind!$A$2:$A$6441=D3620)*(Ind!$D$2:$D$6441=F3620),0)),)</f>
        <v>0</v>
      </c>
    </row>
    <row r="3621" spans="1:15" x14ac:dyDescent="0.2">
      <c r="A3621" s="1" t="s">
        <v>167</v>
      </c>
      <c r="B3621" s="5" t="str">
        <f t="shared" si="280"/>
        <v>2025</v>
      </c>
      <c r="C3621" s="5">
        <f t="shared" si="281"/>
        <v>4</v>
      </c>
      <c r="D3621" s="11">
        <f t="shared" si="282"/>
        <v>45748</v>
      </c>
      <c r="E3621" s="2" t="s">
        <v>5</v>
      </c>
      <c r="F3621" s="5" t="str">
        <f t="shared" si="283"/>
        <v>ANTIOQUIA</v>
      </c>
      <c r="G3621" s="13">
        <v>133232692</v>
      </c>
      <c r="H3621" s="7">
        <v>145325667</v>
      </c>
      <c r="I3621" s="9">
        <f t="shared" si="284"/>
        <v>1392.7917950000001</v>
      </c>
      <c r="J3621">
        <v>1</v>
      </c>
      <c r="K3621" cm="1">
        <f t="array" ref="K3621">INDEX(T!$H$2:$H$3661, MATCH(1, (T!$D$2:$D$3661=D3621)*(T!$E$2:$E$3661=G!E3621),0))</f>
        <v>671.36179500000003</v>
      </c>
      <c r="L3621" cm="1">
        <f t="array" ref="L3621">INDEX('C'!$I$2:$I$3661, MATCH(1, ('C'!$D$2:$D$3661=D3621)*('C'!$E$2:$E$3661=G!E3621),0))</f>
        <v>13169273.20551</v>
      </c>
      <c r="M3621" cm="1">
        <f t="array" ref="M3621">_xlfn.IFNA(INDEX(P!C$2:C$2862, MATCH(1, (P!$A$2:$A$2862=D3621)*(P!$B$2:$B$2862=F3621),0)),)</f>
        <v>0</v>
      </c>
      <c r="N3621" cm="1">
        <f t="array" ref="N3621">_xlfn.IFNA(INDEX(Ind!$H$2:$H$6441, MATCH(1, (Ind!$A$2:$A$6441=D3621)*(Ind!$D$2:$D$6441=F3621),0)),)</f>
        <v>154.257009847848</v>
      </c>
      <c r="O3621" cm="1">
        <f t="array" ref="O3621">_xlfn.IFNA(INDEX(Ind!$L$2:$L$6441, MATCH(1, (Ind!$A$2:$A$6441=D3621)*(Ind!$D$2:$D$6441=F3621),0)),)</f>
        <v>93.700030034254297</v>
      </c>
    </row>
    <row r="3622" spans="1:15" x14ac:dyDescent="0.2">
      <c r="A3622" s="4" t="s">
        <v>167</v>
      </c>
      <c r="B3622" s="5" t="str">
        <f t="shared" si="280"/>
        <v>2025</v>
      </c>
      <c r="C3622" s="5">
        <f t="shared" si="281"/>
        <v>4</v>
      </c>
      <c r="D3622" s="11">
        <f t="shared" si="282"/>
        <v>45748</v>
      </c>
      <c r="E3622" s="5" t="s">
        <v>6</v>
      </c>
      <c r="F3622" s="5" t="str">
        <f t="shared" si="283"/>
        <v>ATLANTICO</v>
      </c>
      <c r="G3622" s="12">
        <v>192043023</v>
      </c>
      <c r="H3622" s="6">
        <v>0</v>
      </c>
      <c r="I3622" s="9">
        <f t="shared" si="284"/>
        <v>1920.4302299999999</v>
      </c>
      <c r="J3622">
        <v>1</v>
      </c>
      <c r="K3622" cm="1">
        <f t="array" ref="K3622">INDEX(T!$H$2:$H$3661, MATCH(1, (T!$D$2:$D$3661=D3622)*(T!$E$2:$E$3661=G!E3622),0))</f>
        <v>379.53487999999999</v>
      </c>
      <c r="L3622" cm="1">
        <f t="array" ref="L3622">INDEX('C'!$I$2:$I$3661, MATCH(1, ('C'!$D$2:$D$3661=D3622)*('C'!$E$2:$E$3661=G!E3622),0))</f>
        <v>19866306.48477</v>
      </c>
      <c r="M3622" cm="1">
        <f t="array" ref="M3622">_xlfn.IFNA(INDEX(P!C$2:C$2862, MATCH(1, (P!$A$2:$A$2862=D3622)*(P!$B$2:$B$2862=F3622),0)),)</f>
        <v>11.698709677419355</v>
      </c>
      <c r="N3622" cm="1">
        <f t="array" ref="N3622">_xlfn.IFNA(INDEX(Ind!$H$2:$H$6441, MATCH(1, (Ind!$A$2:$A$6441=D3622)*(Ind!$D$2:$D$6441=F3622),0)),)</f>
        <v>174.94444243826601</v>
      </c>
      <c r="O3622" cm="1">
        <f t="array" ref="O3622">_xlfn.IFNA(INDEX(Ind!$L$2:$L$6441, MATCH(1, (Ind!$A$2:$A$6441=D3622)*(Ind!$D$2:$D$6441=F3622),0)),)</f>
        <v>111.536724383704</v>
      </c>
    </row>
    <row r="3623" spans="1:15" x14ac:dyDescent="0.2">
      <c r="A3623" s="1" t="s">
        <v>167</v>
      </c>
      <c r="B3623" s="5" t="str">
        <f t="shared" si="280"/>
        <v>2025</v>
      </c>
      <c r="C3623" s="5">
        <f t="shared" si="281"/>
        <v>4</v>
      </c>
      <c r="D3623" s="11">
        <f t="shared" si="282"/>
        <v>45748</v>
      </c>
      <c r="E3623" s="2" t="s">
        <v>7</v>
      </c>
      <c r="F3623" s="5" t="str">
        <f t="shared" si="283"/>
        <v>BOGOTA, D.C.</v>
      </c>
      <c r="G3623" s="2">
        <v>0</v>
      </c>
      <c r="H3623" s="7">
        <v>170893000</v>
      </c>
      <c r="I3623" s="9">
        <f t="shared" si="284"/>
        <v>1708.93</v>
      </c>
      <c r="J3623">
        <v>1</v>
      </c>
      <c r="K3623" cm="1">
        <f t="array" ref="K3623">INDEX(T!$H$2:$H$3661, MATCH(1, (T!$D$2:$D$3661=D3623)*(T!$E$2:$E$3661=G!E3623),0))</f>
        <v>490.95</v>
      </c>
      <c r="L3623" cm="1">
        <f t="array" ref="L3623">INDEX('C'!$I$2:$I$3661, MATCH(1, ('C'!$D$2:$D$3661=D3623)*('C'!$E$2:$E$3661=G!E3623),0))</f>
        <v>58159028</v>
      </c>
      <c r="M3623" cm="1">
        <f t="array" ref="M3623">_xlfn.IFNA(INDEX(P!C$2:C$2862, MATCH(1, (P!$A$2:$A$2862=D3623)*(P!$B$2:$B$2862=F3623),0)),)</f>
        <v>0</v>
      </c>
      <c r="N3623" cm="1">
        <f t="array" ref="N3623">_xlfn.IFNA(INDEX(Ind!$H$2:$H$6441, MATCH(1, (Ind!$A$2:$A$6441=D3623)*(Ind!$D$2:$D$6441=F3623),0)),)</f>
        <v>154.483631564945</v>
      </c>
      <c r="O3623" cm="1">
        <f t="array" ref="O3623">_xlfn.IFNA(INDEX(Ind!$L$2:$L$6441, MATCH(1, (Ind!$A$2:$A$6441=D3623)*(Ind!$D$2:$D$6441=F3623),0)),)</f>
        <v>94.049431635346394</v>
      </c>
    </row>
    <row r="3624" spans="1:15" x14ac:dyDescent="0.2">
      <c r="A3624" s="4" t="s">
        <v>167</v>
      </c>
      <c r="B3624" s="5" t="str">
        <f t="shared" si="280"/>
        <v>2025</v>
      </c>
      <c r="C3624" s="5">
        <f t="shared" si="281"/>
        <v>4</v>
      </c>
      <c r="D3624" s="11">
        <f t="shared" si="282"/>
        <v>45748</v>
      </c>
      <c r="E3624" s="5" t="s">
        <v>8</v>
      </c>
      <c r="F3624" s="5" t="str">
        <f t="shared" si="283"/>
        <v>BOLIVAR</v>
      </c>
      <c r="G3624" s="12">
        <v>191116443</v>
      </c>
      <c r="H3624" s="8">
        <v>123988333</v>
      </c>
      <c r="I3624" s="9">
        <f t="shared" si="284"/>
        <v>1575.52388</v>
      </c>
      <c r="J3624">
        <v>1</v>
      </c>
      <c r="K3624" cm="1">
        <f t="array" ref="K3624">INDEX(T!$H$2:$H$3661, MATCH(1, (T!$D$2:$D$3661=D3624)*(T!$E$2:$E$3661=G!E3624),0))</f>
        <v>395.39406000000002</v>
      </c>
      <c r="L3624" cm="1">
        <f t="array" ref="L3624">INDEX('C'!$I$2:$I$3661, MATCH(1, ('C'!$D$2:$D$3661=D3624)*('C'!$E$2:$E$3661=G!E3624),0))</f>
        <v>11960696.038310001</v>
      </c>
      <c r="M3624" cm="1">
        <f t="array" ref="M3624">_xlfn.IFNA(INDEX(P!C$2:C$2862, MATCH(1, (P!$A$2:$A$2862=D3624)*(P!$B$2:$B$2862=F3624),0)),)</f>
        <v>0.72032258064516119</v>
      </c>
      <c r="N3624" cm="1">
        <f t="array" ref="N3624">_xlfn.IFNA(INDEX(Ind!$H$2:$H$6441, MATCH(1, (Ind!$A$2:$A$6441=D3624)*(Ind!$D$2:$D$6441=F3624),0)),)</f>
        <v>159.97442565742199</v>
      </c>
      <c r="O3624" cm="1">
        <f t="array" ref="O3624">_xlfn.IFNA(INDEX(Ind!$L$2:$L$6441, MATCH(1, (Ind!$A$2:$A$6441=D3624)*(Ind!$D$2:$D$6441=F3624),0)),)</f>
        <v>104.600274907995</v>
      </c>
    </row>
    <row r="3625" spans="1:15" x14ac:dyDescent="0.2">
      <c r="A3625" s="1" t="s">
        <v>167</v>
      </c>
      <c r="B3625" s="5" t="str">
        <f t="shared" si="280"/>
        <v>2025</v>
      </c>
      <c r="C3625" s="5">
        <f t="shared" si="281"/>
        <v>4</v>
      </c>
      <c r="D3625" s="11">
        <f t="shared" si="282"/>
        <v>45748</v>
      </c>
      <c r="E3625" s="2" t="s">
        <v>9</v>
      </c>
      <c r="F3625" s="5" t="str">
        <f t="shared" si="283"/>
        <v>BOYACA</v>
      </c>
      <c r="G3625" s="13">
        <v>103925835</v>
      </c>
      <c r="H3625" s="7">
        <v>174747750</v>
      </c>
      <c r="I3625" s="9">
        <f t="shared" si="284"/>
        <v>1393.367925</v>
      </c>
      <c r="J3625">
        <v>1</v>
      </c>
      <c r="K3625" cm="1">
        <f t="array" ref="K3625">INDEX(T!$H$2:$H$3661, MATCH(1, (T!$D$2:$D$3661=D3625)*(T!$E$2:$E$3661=G!E3625),0))</f>
        <v>496.63391000000001</v>
      </c>
      <c r="L3625" cm="1">
        <f t="array" ref="L3625">INDEX('C'!$I$2:$I$3661, MATCH(1, ('C'!$D$2:$D$3661=D3625)*('C'!$E$2:$E$3661=G!E3625),0))</f>
        <v>4795415.7648949996</v>
      </c>
      <c r="M3625" cm="1">
        <f t="array" ref="M3625">_xlfn.IFNA(INDEX(P!C$2:C$2862, MATCH(1, (P!$A$2:$A$2862=D3625)*(P!$B$2:$B$2862=F3625),0)),)</f>
        <v>28.710645161290326</v>
      </c>
      <c r="N3625" cm="1">
        <f t="array" ref="N3625">_xlfn.IFNA(INDEX(Ind!$H$2:$H$6441, MATCH(1, (Ind!$A$2:$A$6441=D3625)*(Ind!$D$2:$D$6441=F3625),0)),)</f>
        <v>182.763248235323</v>
      </c>
      <c r="O3625" cm="1">
        <f t="array" ref="O3625">_xlfn.IFNA(INDEX(Ind!$L$2:$L$6441, MATCH(1, (Ind!$A$2:$A$6441=D3625)*(Ind!$D$2:$D$6441=F3625),0)),)</f>
        <v>105.189557841648</v>
      </c>
    </row>
    <row r="3626" spans="1:15" x14ac:dyDescent="0.2">
      <c r="A3626" s="4" t="s">
        <v>167</v>
      </c>
      <c r="B3626" s="5" t="str">
        <f t="shared" si="280"/>
        <v>2025</v>
      </c>
      <c r="C3626" s="5">
        <f t="shared" si="281"/>
        <v>4</v>
      </c>
      <c r="D3626" s="11">
        <f t="shared" si="282"/>
        <v>45748</v>
      </c>
      <c r="E3626" s="5" t="s">
        <v>10</v>
      </c>
      <c r="F3626" s="5" t="str">
        <f t="shared" si="283"/>
        <v>CALDAS</v>
      </c>
      <c r="G3626" s="5">
        <v>0</v>
      </c>
      <c r="H3626" s="8">
        <v>165369004</v>
      </c>
      <c r="I3626" s="9">
        <f t="shared" si="284"/>
        <v>1653.69004</v>
      </c>
      <c r="J3626">
        <v>1</v>
      </c>
      <c r="K3626" cm="1">
        <f t="array" ref="K3626">INDEX(T!$H$2:$H$3661, MATCH(1, (T!$D$2:$D$3661=D3626)*(T!$E$2:$E$3661=G!E3626),0))</f>
        <v>695.77850999999998</v>
      </c>
      <c r="L3626" cm="1">
        <f t="array" ref="L3626">INDEX('C'!$I$2:$I$3661, MATCH(1, ('C'!$D$2:$D$3661=D3626)*('C'!$E$2:$E$3661=G!E3626),0))</f>
        <v>2553896.46551</v>
      </c>
      <c r="M3626" cm="1">
        <f t="array" ref="M3626">_xlfn.IFNA(INDEX(P!C$2:C$2862, MATCH(1, (P!$A$2:$A$2862=D3626)*(P!$B$2:$B$2862=F3626),0)),)</f>
        <v>0</v>
      </c>
      <c r="N3626" cm="1">
        <f t="array" ref="N3626">_xlfn.IFNA(INDEX(Ind!$H$2:$H$6441, MATCH(1, (Ind!$A$2:$A$6441=D3626)*(Ind!$D$2:$D$6441=F3626),0)),)</f>
        <v>177.403200972295</v>
      </c>
      <c r="O3626" cm="1">
        <f t="array" ref="O3626">_xlfn.IFNA(INDEX(Ind!$L$2:$L$6441, MATCH(1, (Ind!$A$2:$A$6441=D3626)*(Ind!$D$2:$D$6441=F3626),0)),)</f>
        <v>100.60565156385999</v>
      </c>
    </row>
    <row r="3627" spans="1:15" x14ac:dyDescent="0.2">
      <c r="A3627" s="1" t="s">
        <v>167</v>
      </c>
      <c r="B3627" s="5" t="str">
        <f t="shared" si="280"/>
        <v>2025</v>
      </c>
      <c r="C3627" s="5">
        <f t="shared" si="281"/>
        <v>4</v>
      </c>
      <c r="D3627" s="11">
        <f t="shared" si="282"/>
        <v>45748</v>
      </c>
      <c r="E3627" s="2" t="s">
        <v>12</v>
      </c>
      <c r="F3627" s="5" t="str">
        <f t="shared" si="283"/>
        <v>CAUCA</v>
      </c>
      <c r="G3627" s="13">
        <v>105944000</v>
      </c>
      <c r="H3627" s="3">
        <v>0</v>
      </c>
      <c r="I3627" s="9">
        <f t="shared" si="284"/>
        <v>1059.44</v>
      </c>
      <c r="J3627">
        <v>1</v>
      </c>
      <c r="K3627" cm="1">
        <f t="array" ref="K3627">INDEX(T!$H$2:$H$3661, MATCH(1, (T!$D$2:$D$3661=D3627)*(T!$E$2:$E$3661=G!E3627),0))</f>
        <v>1138.1400000000001</v>
      </c>
      <c r="L3627" cm="1">
        <f t="array" ref="L3627">INDEX('C'!$I$2:$I$3661, MATCH(1, ('C'!$D$2:$D$3661=D3627)*('C'!$E$2:$E$3661=G!E3627),0))</f>
        <v>37279678</v>
      </c>
      <c r="M3627" cm="1">
        <f t="array" ref="M3627">_xlfn.IFNA(INDEX(P!C$2:C$2862, MATCH(1, (P!$A$2:$A$2862=D3627)*(P!$B$2:$B$2862=F3627),0)),)</f>
        <v>0</v>
      </c>
      <c r="N3627" cm="1">
        <f t="array" ref="N3627">_xlfn.IFNA(INDEX(Ind!$H$2:$H$6441, MATCH(1, (Ind!$A$2:$A$6441=D3627)*(Ind!$D$2:$D$6441=F3627),0)),)</f>
        <v>116.38207169502201</v>
      </c>
      <c r="O3627" cm="1">
        <f t="array" ref="O3627">_xlfn.IFNA(INDEX(Ind!$L$2:$L$6441, MATCH(1, (Ind!$A$2:$A$6441=D3627)*(Ind!$D$2:$D$6441=F3627),0)),)</f>
        <v>103.27259117172299</v>
      </c>
    </row>
    <row r="3628" spans="1:15" x14ac:dyDescent="0.2">
      <c r="A3628" s="4" t="s">
        <v>167</v>
      </c>
      <c r="B3628" s="5" t="str">
        <f t="shared" si="280"/>
        <v>2025</v>
      </c>
      <c r="C3628" s="5">
        <f t="shared" si="281"/>
        <v>4</v>
      </c>
      <c r="D3628" s="11">
        <f t="shared" si="282"/>
        <v>45748</v>
      </c>
      <c r="E3628" s="5" t="s">
        <v>13</v>
      </c>
      <c r="F3628" s="5" t="str">
        <f t="shared" si="283"/>
        <v>CESAR</v>
      </c>
      <c r="G3628" s="12">
        <v>192837602</v>
      </c>
      <c r="H3628" s="8">
        <v>369364750</v>
      </c>
      <c r="I3628" s="9">
        <f t="shared" si="284"/>
        <v>2811.0117599999999</v>
      </c>
      <c r="J3628">
        <v>1</v>
      </c>
      <c r="K3628" cm="1">
        <f t="array" ref="K3628">INDEX(T!$H$2:$H$3661, MATCH(1, (T!$D$2:$D$3661=D3628)*(T!$E$2:$E$3661=G!E3628),0))</f>
        <v>1116.31736</v>
      </c>
      <c r="L3628" cm="1">
        <f t="array" ref="L3628">INDEX('C'!$I$2:$I$3661, MATCH(1, ('C'!$D$2:$D$3661=D3628)*('C'!$E$2:$E$3661=G!E3628),0))</f>
        <v>8871480.6269749999</v>
      </c>
      <c r="M3628" cm="1">
        <f t="array" ref="M3628">_xlfn.IFNA(INDEX(P!C$2:C$2862, MATCH(1, (P!$A$2:$A$2862=D3628)*(P!$B$2:$B$2862=F3628),0)),)</f>
        <v>6.1641935483870967</v>
      </c>
      <c r="N3628" cm="1">
        <f t="array" ref="N3628">_xlfn.IFNA(INDEX(Ind!$H$2:$H$6441, MATCH(1, (Ind!$A$2:$A$6441=D3628)*(Ind!$D$2:$D$6441=F3628),0)),)</f>
        <v>0</v>
      </c>
      <c r="O3628" cm="1">
        <f t="array" ref="O3628">_xlfn.IFNA(INDEX(Ind!$L$2:$L$6441, MATCH(1, (Ind!$A$2:$A$6441=D3628)*(Ind!$D$2:$D$6441=F3628),0)),)</f>
        <v>0</v>
      </c>
    </row>
    <row r="3629" spans="1:15" x14ac:dyDescent="0.2">
      <c r="A3629" s="1" t="s">
        <v>167</v>
      </c>
      <c r="B3629" s="5" t="str">
        <f t="shared" si="280"/>
        <v>2025</v>
      </c>
      <c r="C3629" s="5">
        <f t="shared" si="281"/>
        <v>4</v>
      </c>
      <c r="D3629" s="11">
        <f t="shared" si="282"/>
        <v>45748</v>
      </c>
      <c r="E3629" s="2" t="s">
        <v>14</v>
      </c>
      <c r="F3629" s="5" t="str">
        <f t="shared" si="283"/>
        <v>CORDOBA</v>
      </c>
      <c r="G3629" s="13">
        <v>171430000</v>
      </c>
      <c r="H3629" s="3">
        <v>0</v>
      </c>
      <c r="I3629" s="9">
        <f t="shared" si="284"/>
        <v>1714.3</v>
      </c>
      <c r="J3629">
        <v>1</v>
      </c>
      <c r="K3629" cm="1">
        <f t="array" ref="K3629">INDEX(T!$H$2:$H$3661, MATCH(1, (T!$D$2:$D$3661=D3629)*(T!$E$2:$E$3661=G!E3629),0))</f>
        <v>257.89</v>
      </c>
      <c r="L3629" cm="1">
        <f t="array" ref="L3629">INDEX('C'!$I$2:$I$3661, MATCH(1, ('C'!$D$2:$D$3661=D3629)*('C'!$E$2:$E$3661=G!E3629),0))</f>
        <v>15386497.98</v>
      </c>
      <c r="M3629" cm="1">
        <f t="array" ref="M3629">_xlfn.IFNA(INDEX(P!C$2:C$2862, MATCH(1, (P!$A$2:$A$2862=D3629)*(P!$B$2:$B$2862=F3629),0)),)</f>
        <v>84.174838709677431</v>
      </c>
      <c r="N3629" cm="1">
        <f t="array" ref="N3629">_xlfn.IFNA(INDEX(Ind!$H$2:$H$6441, MATCH(1, (Ind!$A$2:$A$6441=D3629)*(Ind!$D$2:$D$6441=F3629),0)),)</f>
        <v>129.02283891808301</v>
      </c>
      <c r="O3629" cm="1">
        <f t="array" ref="O3629">_xlfn.IFNA(INDEX(Ind!$L$2:$L$6441, MATCH(1, (Ind!$A$2:$A$6441=D3629)*(Ind!$D$2:$D$6441=F3629),0)),)</f>
        <v>115.52795031055901</v>
      </c>
    </row>
    <row r="3630" spans="1:15" x14ac:dyDescent="0.2">
      <c r="A3630" s="4" t="s">
        <v>167</v>
      </c>
      <c r="B3630" s="5" t="str">
        <f t="shared" si="280"/>
        <v>2025</v>
      </c>
      <c r="C3630" s="5">
        <f t="shared" si="281"/>
        <v>4</v>
      </c>
      <c r="D3630" s="11">
        <f t="shared" si="282"/>
        <v>45748</v>
      </c>
      <c r="E3630" s="5" t="s">
        <v>15</v>
      </c>
      <c r="F3630" s="5" t="str">
        <f t="shared" si="283"/>
        <v>CUNDINAMARCA</v>
      </c>
      <c r="G3630" s="12">
        <v>107053210</v>
      </c>
      <c r="H3630" s="8">
        <v>181452828</v>
      </c>
      <c r="I3630" s="9">
        <f t="shared" si="284"/>
        <v>1442.5301899999999</v>
      </c>
      <c r="J3630">
        <v>1</v>
      </c>
      <c r="K3630" cm="1">
        <f t="array" ref="K3630">INDEX(T!$H$2:$H$3661, MATCH(1, (T!$D$2:$D$3661=D3630)*(T!$E$2:$E$3661=G!E3630),0))</f>
        <v>412.18412999999998</v>
      </c>
      <c r="L3630" cm="1">
        <f t="array" ref="L3630">INDEX('C'!$I$2:$I$3661, MATCH(1, ('C'!$D$2:$D$3661=D3630)*('C'!$E$2:$E$3661=G!E3630),0))</f>
        <v>18152947.401335001</v>
      </c>
      <c r="M3630" cm="1">
        <f t="array" ref="M3630">_xlfn.IFNA(INDEX(P!C$2:C$2862, MATCH(1, (P!$A$2:$A$2862=D3630)*(P!$B$2:$B$2862=F3630),0)),)</f>
        <v>0</v>
      </c>
      <c r="N3630" cm="1">
        <f t="array" ref="N3630">_xlfn.IFNA(INDEX(Ind!$H$2:$H$6441, MATCH(1, (Ind!$A$2:$A$6441=D3630)*(Ind!$D$2:$D$6441=F3630),0)),)</f>
        <v>162.24580861028801</v>
      </c>
      <c r="O3630" cm="1">
        <f t="array" ref="O3630">_xlfn.IFNA(INDEX(Ind!$L$2:$L$6441, MATCH(1, (Ind!$A$2:$A$6441=D3630)*(Ind!$D$2:$D$6441=F3630),0)),)</f>
        <v>103.403091471926</v>
      </c>
    </row>
    <row r="3631" spans="1:15" x14ac:dyDescent="0.2">
      <c r="A3631" s="1" t="s">
        <v>167</v>
      </c>
      <c r="B3631" s="5" t="str">
        <f t="shared" si="280"/>
        <v>2025</v>
      </c>
      <c r="C3631" s="5">
        <f t="shared" si="281"/>
        <v>4</v>
      </c>
      <c r="D3631" s="11">
        <f t="shared" si="282"/>
        <v>45748</v>
      </c>
      <c r="E3631" s="2" t="s">
        <v>18</v>
      </c>
      <c r="F3631" s="5" t="str">
        <f t="shared" si="283"/>
        <v>LA GUAJIRA</v>
      </c>
      <c r="G3631" s="13">
        <v>135530000</v>
      </c>
      <c r="H3631" s="3">
        <v>0</v>
      </c>
      <c r="I3631" s="9">
        <f t="shared" si="284"/>
        <v>1355.3</v>
      </c>
      <c r="J3631">
        <v>1</v>
      </c>
      <c r="K3631" cm="1">
        <f t="array" ref="K3631">INDEX(T!$H$2:$H$3661, MATCH(1, (T!$D$2:$D$3661=D3631)*(T!$E$2:$E$3661=G!E3631),0))</f>
        <v>447.76</v>
      </c>
      <c r="L3631" cm="1">
        <f t="array" ref="L3631">INDEX('C'!$I$2:$I$3661, MATCH(1, ('C'!$D$2:$D$3661=D3631)*('C'!$E$2:$E$3661=G!E3631),0))</f>
        <v>2337544</v>
      </c>
      <c r="M3631" cm="1">
        <f t="array" ref="M3631">_xlfn.IFNA(INDEX(P!C$2:C$2862, MATCH(1, (P!$A$2:$A$2862=D3631)*(P!$B$2:$B$2862=F3631),0)),)</f>
        <v>0</v>
      </c>
      <c r="N3631" cm="1">
        <f t="array" ref="N3631">_xlfn.IFNA(INDEX(Ind!$H$2:$H$6441, MATCH(1, (Ind!$A$2:$A$6441=D3631)*(Ind!$D$2:$D$6441=F3631),0)),)</f>
        <v>0</v>
      </c>
      <c r="O3631" cm="1">
        <f t="array" ref="O3631">_xlfn.IFNA(INDEX(Ind!$L$2:$L$6441, MATCH(1, (Ind!$A$2:$A$6441=D3631)*(Ind!$D$2:$D$6441=F3631),0)),)</f>
        <v>0</v>
      </c>
    </row>
    <row r="3632" spans="1:15" x14ac:dyDescent="0.2">
      <c r="A3632" s="4" t="s">
        <v>167</v>
      </c>
      <c r="B3632" s="5" t="str">
        <f t="shared" si="280"/>
        <v>2025</v>
      </c>
      <c r="C3632" s="5">
        <f t="shared" si="281"/>
        <v>4</v>
      </c>
      <c r="D3632" s="11">
        <f t="shared" si="282"/>
        <v>45748</v>
      </c>
      <c r="E3632" s="5" t="s">
        <v>19</v>
      </c>
      <c r="F3632" s="5" t="str">
        <f t="shared" si="283"/>
        <v>MAGDALENA</v>
      </c>
      <c r="G3632" s="12">
        <v>190746253</v>
      </c>
      <c r="H3632" s="6">
        <v>0</v>
      </c>
      <c r="I3632" s="9">
        <f t="shared" si="284"/>
        <v>1907.46253</v>
      </c>
      <c r="J3632">
        <v>1</v>
      </c>
      <c r="K3632" cm="1">
        <f t="array" ref="K3632">INDEX(T!$H$2:$H$3661, MATCH(1, (T!$D$2:$D$3661=D3632)*(T!$E$2:$E$3661=G!E3632),0))</f>
        <v>345.30232999999998</v>
      </c>
      <c r="L3632" cm="1">
        <f t="array" ref="L3632">INDEX('C'!$I$2:$I$3661, MATCH(1, ('C'!$D$2:$D$3661=D3632)*('C'!$E$2:$E$3661=G!E3632),0))</f>
        <v>18103318.364080001</v>
      </c>
      <c r="M3632" cm="1">
        <f t="array" ref="M3632">_xlfn.IFNA(INDEX(P!C$2:C$2862, MATCH(1, (P!$A$2:$A$2862=D3632)*(P!$B$2:$B$2862=F3632),0)),)</f>
        <v>3.1680645161290322</v>
      </c>
      <c r="N3632" cm="1">
        <f t="array" ref="N3632">_xlfn.IFNA(INDEX(Ind!$H$2:$H$6441, MATCH(1, (Ind!$A$2:$A$6441=D3632)*(Ind!$D$2:$D$6441=F3632),0)),)</f>
        <v>0</v>
      </c>
      <c r="O3632" cm="1">
        <f t="array" ref="O3632">_xlfn.IFNA(INDEX(Ind!$L$2:$L$6441, MATCH(1, (Ind!$A$2:$A$6441=D3632)*(Ind!$D$2:$D$6441=F3632),0)),)</f>
        <v>0</v>
      </c>
    </row>
    <row r="3633" spans="1:15" x14ac:dyDescent="0.2">
      <c r="A3633" s="1" t="s">
        <v>167</v>
      </c>
      <c r="B3633" s="5" t="str">
        <f t="shared" si="280"/>
        <v>2025</v>
      </c>
      <c r="C3633" s="5">
        <f t="shared" si="281"/>
        <v>4</v>
      </c>
      <c r="D3633" s="11">
        <f t="shared" si="282"/>
        <v>45748</v>
      </c>
      <c r="E3633" s="2" t="s">
        <v>20</v>
      </c>
      <c r="F3633" s="5" t="str">
        <f t="shared" si="283"/>
        <v>META</v>
      </c>
      <c r="G3633" s="2">
        <v>0</v>
      </c>
      <c r="H3633" s="7">
        <v>156922000</v>
      </c>
      <c r="I3633" s="9">
        <f t="shared" si="284"/>
        <v>1569.22</v>
      </c>
      <c r="J3633">
        <v>1</v>
      </c>
      <c r="K3633" cm="1">
        <f t="array" ref="K3633">INDEX(T!$H$2:$H$3661, MATCH(1, (T!$D$2:$D$3661=D3633)*(T!$E$2:$E$3661=G!E3633),0))</f>
        <v>875.09429</v>
      </c>
      <c r="L3633" cm="1">
        <f t="array" ref="L3633">INDEX('C'!$I$2:$I$3661, MATCH(1, ('C'!$D$2:$D$3661=D3633)*('C'!$E$2:$E$3661=G!E3633),0))</f>
        <v>3265603.4614300001</v>
      </c>
      <c r="M3633" cm="1">
        <f t="array" ref="M3633">_xlfn.IFNA(INDEX(P!C$2:C$2862, MATCH(1, (P!$A$2:$A$2862=D3633)*(P!$B$2:$B$2862=F3633),0)),)</f>
        <v>4.0803225806451611</v>
      </c>
      <c r="N3633" cm="1">
        <f t="array" ref="N3633">_xlfn.IFNA(INDEX(Ind!$H$2:$H$6441, MATCH(1, (Ind!$A$2:$A$6441=D3633)*(Ind!$D$2:$D$6441=F3633),0)),)</f>
        <v>0</v>
      </c>
      <c r="O3633" cm="1">
        <f t="array" ref="O3633">_xlfn.IFNA(INDEX(Ind!$L$2:$L$6441, MATCH(1, (Ind!$A$2:$A$6441=D3633)*(Ind!$D$2:$D$6441=F3633),0)),)</f>
        <v>0</v>
      </c>
    </row>
    <row r="3634" spans="1:15" x14ac:dyDescent="0.2">
      <c r="A3634" s="4" t="s">
        <v>167</v>
      </c>
      <c r="B3634" s="5" t="str">
        <f t="shared" si="280"/>
        <v>2025</v>
      </c>
      <c r="C3634" s="5">
        <f t="shared" si="281"/>
        <v>4</v>
      </c>
      <c r="D3634" s="11">
        <f t="shared" si="282"/>
        <v>45748</v>
      </c>
      <c r="E3634" s="5" t="s">
        <v>21</v>
      </c>
      <c r="F3634" s="5" t="str">
        <f t="shared" si="283"/>
        <v>NARINO</v>
      </c>
      <c r="G3634" s="5">
        <v>0</v>
      </c>
      <c r="H3634" s="8">
        <v>434053000</v>
      </c>
      <c r="I3634" s="9">
        <f t="shared" si="284"/>
        <v>4340.53</v>
      </c>
      <c r="J3634">
        <v>1</v>
      </c>
      <c r="K3634" cm="1">
        <f t="array" ref="K3634">INDEX(T!$H$2:$H$3661, MATCH(1, (T!$D$2:$D$3661=D3634)*(T!$E$2:$E$3661=G!E3634),0))</f>
        <v>2252.7199999999998</v>
      </c>
      <c r="L3634" t="e" cm="1">
        <f t="array" ref="L3634">INDEX('C'!$I$2:$I$3661, MATCH(1, ('C'!$D$2:$D$3661=D3634)*('C'!$E$2:$E$3661=G!E3634),0))</f>
        <v>#N/A</v>
      </c>
      <c r="M3634" cm="1">
        <f t="array" ref="M3634">_xlfn.IFNA(INDEX(P!C$2:C$2862, MATCH(1, (P!$A$2:$A$2862=D3634)*(P!$B$2:$B$2862=F3634),0)),)</f>
        <v>0</v>
      </c>
      <c r="N3634" cm="1">
        <f t="array" ref="N3634">_xlfn.IFNA(INDEX(Ind!$H$2:$H$6441, MATCH(1, (Ind!$A$2:$A$6441=D3634)*(Ind!$D$2:$D$6441=F3634),0)),)</f>
        <v>0</v>
      </c>
      <c r="O3634" cm="1">
        <f t="array" ref="O3634">_xlfn.IFNA(INDEX(Ind!$L$2:$L$6441, MATCH(1, (Ind!$A$2:$A$6441=D3634)*(Ind!$D$2:$D$6441=F3634),0)),)</f>
        <v>0</v>
      </c>
    </row>
    <row r="3635" spans="1:15" x14ac:dyDescent="0.2">
      <c r="A3635" s="1" t="s">
        <v>167</v>
      </c>
      <c r="B3635" s="5" t="str">
        <f t="shared" si="280"/>
        <v>2025</v>
      </c>
      <c r="C3635" s="5">
        <f t="shared" si="281"/>
        <v>4</v>
      </c>
      <c r="D3635" s="11">
        <f t="shared" si="282"/>
        <v>45748</v>
      </c>
      <c r="E3635" s="2" t="s">
        <v>22</v>
      </c>
      <c r="F3635" s="5" t="str">
        <f t="shared" si="283"/>
        <v>NORTE DE SANTANDER</v>
      </c>
      <c r="G3635" s="13">
        <v>191990833</v>
      </c>
      <c r="H3635" s="7">
        <v>239488500</v>
      </c>
      <c r="I3635" s="9">
        <f t="shared" si="284"/>
        <v>2157.3966650000002</v>
      </c>
      <c r="J3635">
        <v>1</v>
      </c>
      <c r="K3635" cm="1">
        <f t="array" ref="K3635">INDEX(T!$H$2:$H$3661, MATCH(1, (T!$D$2:$D$3661=D3635)*(T!$E$2:$E$3661=G!E3635),0))</f>
        <v>871.15958499999999</v>
      </c>
      <c r="L3635" cm="1">
        <f t="array" ref="L3635">INDEX('C'!$I$2:$I$3661, MATCH(1, ('C'!$D$2:$D$3661=D3635)*('C'!$E$2:$E$3661=G!E3635),0))</f>
        <v>979979.30270999996</v>
      </c>
      <c r="M3635" cm="1">
        <f t="array" ref="M3635">_xlfn.IFNA(INDEX(P!C$2:C$2862, MATCH(1, (P!$A$2:$A$2862=D3635)*(P!$B$2:$B$2862=F3635),0)),)</f>
        <v>4.8180645161290325</v>
      </c>
      <c r="N3635" cm="1">
        <f t="array" ref="N3635">_xlfn.IFNA(INDEX(Ind!$H$2:$H$6441, MATCH(1, (Ind!$A$2:$A$6441=D3635)*(Ind!$D$2:$D$6441=F3635),0)),)</f>
        <v>0</v>
      </c>
      <c r="O3635" cm="1">
        <f t="array" ref="O3635">_xlfn.IFNA(INDEX(Ind!$L$2:$L$6441, MATCH(1, (Ind!$A$2:$A$6441=D3635)*(Ind!$D$2:$D$6441=F3635),0)),)</f>
        <v>0</v>
      </c>
    </row>
    <row r="3636" spans="1:15" x14ac:dyDescent="0.2">
      <c r="A3636" s="4" t="s">
        <v>167</v>
      </c>
      <c r="B3636" s="5" t="str">
        <f t="shared" si="280"/>
        <v>2025</v>
      </c>
      <c r="C3636" s="5">
        <f t="shared" si="281"/>
        <v>4</v>
      </c>
      <c r="D3636" s="11">
        <f t="shared" si="282"/>
        <v>45748</v>
      </c>
      <c r="E3636" s="5" t="s">
        <v>23</v>
      </c>
      <c r="F3636" s="5" t="str">
        <f t="shared" si="283"/>
        <v>QUINDIO</v>
      </c>
      <c r="G3636" s="5">
        <v>0</v>
      </c>
      <c r="H3636" s="8">
        <v>170149292</v>
      </c>
      <c r="I3636" s="9">
        <f t="shared" si="284"/>
        <v>1701.4929199999999</v>
      </c>
      <c r="J3636">
        <v>1</v>
      </c>
      <c r="K3636" cm="1">
        <f t="array" ref="K3636">INDEX(T!$H$2:$H$3661, MATCH(1, (T!$D$2:$D$3661=D3636)*(T!$E$2:$E$3661=G!E3636),0))</f>
        <v>756.89903000000004</v>
      </c>
      <c r="L3636" cm="1">
        <f t="array" ref="L3636">INDEX('C'!$I$2:$I$3661, MATCH(1, ('C'!$D$2:$D$3661=D3636)*('C'!$E$2:$E$3661=G!E3636),0))</f>
        <v>2786457.63644</v>
      </c>
      <c r="M3636" cm="1">
        <f t="array" ref="M3636">_xlfn.IFNA(INDEX(P!C$2:C$2862, MATCH(1, (P!$A$2:$A$2862=D3636)*(P!$B$2:$B$2862=F3636),0)),)</f>
        <v>0</v>
      </c>
      <c r="N3636" cm="1">
        <f t="array" ref="N3636">_xlfn.IFNA(INDEX(Ind!$H$2:$H$6441, MATCH(1, (Ind!$A$2:$A$6441=D3636)*(Ind!$D$2:$D$6441=F3636),0)),)</f>
        <v>0</v>
      </c>
      <c r="O3636" cm="1">
        <f t="array" ref="O3636">_xlfn.IFNA(INDEX(Ind!$L$2:$L$6441, MATCH(1, (Ind!$A$2:$A$6441=D3636)*(Ind!$D$2:$D$6441=F3636),0)),)</f>
        <v>0</v>
      </c>
    </row>
    <row r="3637" spans="1:15" x14ac:dyDescent="0.2">
      <c r="A3637" s="1" t="s">
        <v>167</v>
      </c>
      <c r="B3637" s="5" t="str">
        <f t="shared" si="280"/>
        <v>2025</v>
      </c>
      <c r="C3637" s="5">
        <f t="shared" si="281"/>
        <v>4</v>
      </c>
      <c r="D3637" s="11">
        <f t="shared" si="282"/>
        <v>45748</v>
      </c>
      <c r="E3637" s="2" t="s">
        <v>24</v>
      </c>
      <c r="F3637" s="5" t="str">
        <f t="shared" si="283"/>
        <v>RISARALDA</v>
      </c>
      <c r="G3637" s="2">
        <v>0</v>
      </c>
      <c r="H3637" s="7">
        <v>173725801</v>
      </c>
      <c r="I3637" s="9">
        <f t="shared" si="284"/>
        <v>1737.25801</v>
      </c>
      <c r="J3637">
        <v>1</v>
      </c>
      <c r="K3637" cm="1">
        <f t="array" ref="K3637">INDEX(T!$H$2:$H$3661, MATCH(1, (T!$D$2:$D$3661=D3637)*(T!$E$2:$E$3661=G!E3637),0))</f>
        <v>670.41607999999997</v>
      </c>
      <c r="L3637" cm="1">
        <f t="array" ref="L3637">INDEX('C'!$I$2:$I$3661, MATCH(1, ('C'!$D$2:$D$3661=D3637)*('C'!$E$2:$E$3661=G!E3637),0))</f>
        <v>3967654.6038099998</v>
      </c>
      <c r="M3637" cm="1">
        <f t="array" ref="M3637">_xlfn.IFNA(INDEX(P!C$2:C$2862, MATCH(1, (P!$A$2:$A$2862=D3637)*(P!$B$2:$B$2862=F3637),0)),)</f>
        <v>0</v>
      </c>
      <c r="N3637" cm="1">
        <f t="array" ref="N3637">_xlfn.IFNA(INDEX(Ind!$H$2:$H$6441, MATCH(1, (Ind!$A$2:$A$6441=D3637)*(Ind!$D$2:$D$6441=F3637),0)),)</f>
        <v>252.70122570985001</v>
      </c>
      <c r="O3637" cm="1">
        <f t="array" ref="O3637">_xlfn.IFNA(INDEX(Ind!$L$2:$L$6441, MATCH(1, (Ind!$A$2:$A$6441=D3637)*(Ind!$D$2:$D$6441=F3637),0)),)</f>
        <v>111.93507304766401</v>
      </c>
    </row>
    <row r="3638" spans="1:15" x14ac:dyDescent="0.2">
      <c r="A3638" s="4" t="s">
        <v>167</v>
      </c>
      <c r="B3638" s="5" t="str">
        <f t="shared" si="280"/>
        <v>2025</v>
      </c>
      <c r="C3638" s="5">
        <f t="shared" si="281"/>
        <v>4</v>
      </c>
      <c r="D3638" s="11">
        <f t="shared" si="282"/>
        <v>45748</v>
      </c>
      <c r="E3638" s="5" t="s">
        <v>25</v>
      </c>
      <c r="F3638" s="5" t="str">
        <f t="shared" si="283"/>
        <v>SANTANDER</v>
      </c>
      <c r="G3638" s="12">
        <v>148309143</v>
      </c>
      <c r="H3638" s="8">
        <v>274852254</v>
      </c>
      <c r="I3638" s="9">
        <f t="shared" si="284"/>
        <v>2115.8069850000002</v>
      </c>
      <c r="J3638">
        <v>1</v>
      </c>
      <c r="K3638" cm="1">
        <f t="array" ref="K3638">INDEX(T!$H$2:$H$3661, MATCH(1, (T!$D$2:$D$3661=D3638)*(T!$E$2:$E$3661=G!E3638),0))</f>
        <v>1031.94262</v>
      </c>
      <c r="L3638" cm="1">
        <f t="array" ref="L3638">INDEX('C'!$I$2:$I$3661, MATCH(1, ('C'!$D$2:$D$3661=D3638)*('C'!$E$2:$E$3661=G!E3638),0))</f>
        <v>2792003.2573799998</v>
      </c>
      <c r="M3638" cm="1">
        <f t="array" ref="M3638">_xlfn.IFNA(INDEX(P!C$2:C$2862, MATCH(1, (P!$A$2:$A$2862=D3638)*(P!$B$2:$B$2862=F3638),0)),)</f>
        <v>18.937096774193549</v>
      </c>
      <c r="N3638" cm="1">
        <f t="array" ref="N3638">_xlfn.IFNA(INDEX(Ind!$H$2:$H$6441, MATCH(1, (Ind!$A$2:$A$6441=D3638)*(Ind!$D$2:$D$6441=F3638),0)),)</f>
        <v>167.821804449106</v>
      </c>
      <c r="O3638" cm="1">
        <f t="array" ref="O3638">_xlfn.IFNA(INDEX(Ind!$L$2:$L$6441, MATCH(1, (Ind!$A$2:$A$6441=D3638)*(Ind!$D$2:$D$6441=F3638),0)),)</f>
        <v>104.60747036457199</v>
      </c>
    </row>
    <row r="3639" spans="1:15" x14ac:dyDescent="0.2">
      <c r="A3639" s="1" t="s">
        <v>167</v>
      </c>
      <c r="B3639" s="5" t="str">
        <f t="shared" si="280"/>
        <v>2025</v>
      </c>
      <c r="C3639" s="5">
        <f t="shared" si="281"/>
        <v>4</v>
      </c>
      <c r="D3639" s="11">
        <f t="shared" si="282"/>
        <v>45748</v>
      </c>
      <c r="E3639" s="2" t="s">
        <v>28</v>
      </c>
      <c r="F3639" s="5" t="str">
        <f t="shared" si="283"/>
        <v>VALLE DEL CAUCA</v>
      </c>
      <c r="G3639" s="13">
        <v>105142039</v>
      </c>
      <c r="H3639" s="3">
        <v>0</v>
      </c>
      <c r="I3639" s="9">
        <f t="shared" si="284"/>
        <v>1051.42039</v>
      </c>
      <c r="J3639">
        <v>1</v>
      </c>
      <c r="K3639" cm="1">
        <f t="array" ref="K3639">INDEX(T!$H$2:$H$3661, MATCH(1, (T!$D$2:$D$3661=D3639)*(T!$E$2:$E$3661=G!E3639),0))</f>
        <v>1145.8171</v>
      </c>
      <c r="L3639" cm="1">
        <f t="array" ref="L3639">INDEX('C'!$I$2:$I$3661, MATCH(1, ('C'!$D$2:$D$3661=D3639)*('C'!$E$2:$E$3661=G!E3639),0))</f>
        <v>36450261.398330003</v>
      </c>
      <c r="M3639" cm="1">
        <f t="array" ref="M3639">_xlfn.IFNA(INDEX(P!C$2:C$2862, MATCH(1, (P!$A$2:$A$2862=D3639)*(P!$B$2:$B$2862=F3639),0)),)</f>
        <v>0</v>
      </c>
      <c r="N3639" cm="1">
        <f t="array" ref="N3639">_xlfn.IFNA(INDEX(Ind!$H$2:$H$6441, MATCH(1, (Ind!$A$2:$A$6441=D3639)*(Ind!$D$2:$D$6441=F3639),0)),)</f>
        <v>155.77702168863701</v>
      </c>
      <c r="O3639" cm="1">
        <f t="array" ref="O3639">_xlfn.IFNA(INDEX(Ind!$L$2:$L$6441, MATCH(1, (Ind!$A$2:$A$6441=D3639)*(Ind!$D$2:$D$6441=F3639),0)),)</f>
        <v>100.41720240881</v>
      </c>
    </row>
    <row r="3640" spans="1:15" x14ac:dyDescent="0.2">
      <c r="A3640" s="4" t="s">
        <v>167</v>
      </c>
      <c r="B3640" s="5" t="str">
        <f t="shared" si="280"/>
        <v>2025</v>
      </c>
      <c r="C3640" s="5">
        <f t="shared" si="281"/>
        <v>4</v>
      </c>
      <c r="D3640" s="11">
        <f t="shared" si="282"/>
        <v>45748</v>
      </c>
      <c r="E3640" s="5" t="s">
        <v>74</v>
      </c>
      <c r="F3640" s="5" t="str">
        <f t="shared" si="283"/>
        <v>ARAUCA</v>
      </c>
      <c r="G3640" s="5">
        <v>0</v>
      </c>
      <c r="H3640" s="8">
        <v>132426000</v>
      </c>
      <c r="I3640" s="9">
        <f t="shared" si="284"/>
        <v>1324.26</v>
      </c>
      <c r="J3640">
        <v>1</v>
      </c>
      <c r="K3640" cm="1">
        <f t="array" ref="K3640">INDEX(T!$H$2:$H$3661, MATCH(1, (T!$D$2:$D$3661=D3640)*(T!$E$2:$E$3661=G!E3640),0))</f>
        <v>1748.29</v>
      </c>
      <c r="L3640" cm="1">
        <f t="array" ref="L3640">INDEX('C'!$I$2:$I$3661, MATCH(1, ('C'!$D$2:$D$3661=D3640)*('C'!$E$2:$E$3661=G!E3640),0))</f>
        <v>52106</v>
      </c>
      <c r="M3640" cm="1">
        <f t="array" ref="M3640">_xlfn.IFNA(INDEX(P!C$2:C$2862, MATCH(1, (P!$A$2:$A$2862=D3640)*(P!$B$2:$B$2862=F3640),0)),)</f>
        <v>1.4116129032258067</v>
      </c>
      <c r="N3640" cm="1">
        <f t="array" ref="N3640">_xlfn.IFNA(INDEX(Ind!$H$2:$H$6441, MATCH(1, (Ind!$A$2:$A$6441=D3640)*(Ind!$D$2:$D$6441=F3640),0)),)</f>
        <v>0</v>
      </c>
      <c r="O3640" cm="1">
        <f t="array" ref="O3640">_xlfn.IFNA(INDEX(Ind!$L$2:$L$6441, MATCH(1, (Ind!$A$2:$A$6441=D3640)*(Ind!$D$2:$D$6441=F3640),0)),)</f>
        <v>0</v>
      </c>
    </row>
    <row r="3641" spans="1:15" x14ac:dyDescent="0.2">
      <c r="A3641" s="1" t="s">
        <v>167</v>
      </c>
      <c r="B3641" s="5" t="str">
        <f t="shared" si="280"/>
        <v>2025</v>
      </c>
      <c r="C3641" s="5">
        <f t="shared" si="281"/>
        <v>4</v>
      </c>
      <c r="D3641" s="11">
        <f t="shared" si="282"/>
        <v>45748</v>
      </c>
      <c r="E3641" s="2" t="s">
        <v>29</v>
      </c>
      <c r="F3641" s="5" t="str">
        <f t="shared" si="283"/>
        <v>CASANARE</v>
      </c>
      <c r="G3641" s="2">
        <v>0</v>
      </c>
      <c r="H3641" s="7">
        <v>167269565</v>
      </c>
      <c r="I3641" s="9">
        <f t="shared" si="284"/>
        <v>1672.6956499999999</v>
      </c>
      <c r="J3641">
        <v>1</v>
      </c>
      <c r="K3641" cm="1">
        <f t="array" ref="K3641">INDEX(T!$H$2:$H$3661, MATCH(1, (T!$D$2:$D$3661=D3641)*(T!$E$2:$E$3661=G!E3641),0))</f>
        <v>151.61216999999999</v>
      </c>
      <c r="L3641" cm="1">
        <f t="array" ref="L3641">INDEX('C'!$I$2:$I$3661, MATCH(1, ('C'!$D$2:$D$3661=D3641)*('C'!$E$2:$E$3661=G!E3641),0))</f>
        <v>373475.34435000003</v>
      </c>
      <c r="M3641" cm="1">
        <f t="array" ref="M3641">_xlfn.IFNA(INDEX(P!C$2:C$2862, MATCH(1, (P!$A$2:$A$2862=D3641)*(P!$B$2:$B$2862=F3641),0)),)</f>
        <v>455.35129032258067</v>
      </c>
      <c r="N3641" cm="1">
        <f t="array" ref="N3641">_xlfn.IFNA(INDEX(Ind!$H$2:$H$6441, MATCH(1, (Ind!$A$2:$A$6441=D3641)*(Ind!$D$2:$D$6441=F3641),0)),)</f>
        <v>0</v>
      </c>
      <c r="O3641" cm="1">
        <f t="array" ref="O3641">_xlfn.IFNA(INDEX(Ind!$L$2:$L$6441, MATCH(1, (Ind!$A$2:$A$6441=D3641)*(Ind!$D$2:$D$6441=F3641),0)),)</f>
        <v>0</v>
      </c>
    </row>
    <row r="3642" spans="1:15" x14ac:dyDescent="0.2">
      <c r="A3642" s="4" t="s">
        <v>167</v>
      </c>
      <c r="B3642" s="5" t="str">
        <f t="shared" si="280"/>
        <v>2025</v>
      </c>
      <c r="C3642" s="5">
        <f t="shared" si="281"/>
        <v>4</v>
      </c>
      <c r="D3642" s="11">
        <f t="shared" si="282"/>
        <v>45748</v>
      </c>
      <c r="E3642" s="5" t="s">
        <v>30</v>
      </c>
      <c r="F3642" s="5" t="str">
        <f t="shared" si="283"/>
        <v>PUTUMAYO</v>
      </c>
      <c r="G3642" s="5">
        <v>0</v>
      </c>
      <c r="H3642" s="8">
        <v>320507000</v>
      </c>
      <c r="I3642" s="9">
        <f t="shared" si="284"/>
        <v>3205.07</v>
      </c>
      <c r="J3642">
        <v>1</v>
      </c>
      <c r="K3642" cm="1">
        <f t="array" ref="K3642">INDEX(T!$H$2:$H$3661, MATCH(1, (T!$D$2:$D$3661=D3642)*(T!$E$2:$E$3661=G!E3642),0))</f>
        <v>3185.7366699999998</v>
      </c>
      <c r="L3642" cm="1">
        <f t="array" ref="L3642">INDEX('C'!$I$2:$I$3661, MATCH(1, ('C'!$D$2:$D$3661=D3642)*('C'!$E$2:$E$3661=G!E3642),0))</f>
        <v>56347.966670000002</v>
      </c>
      <c r="M3642" cm="1">
        <f t="array" ref="M3642">_xlfn.IFNA(INDEX(P!C$2:C$2862, MATCH(1, (P!$A$2:$A$2862=D3642)*(P!$B$2:$B$2862=F3642),0)),)</f>
        <v>1.868709677419355</v>
      </c>
      <c r="N3642" cm="1">
        <f t="array" ref="N3642">_xlfn.IFNA(INDEX(Ind!$H$2:$H$6441, MATCH(1, (Ind!$A$2:$A$6441=D3642)*(Ind!$D$2:$D$6441=F3642),0)),)</f>
        <v>0</v>
      </c>
      <c r="O3642" cm="1">
        <f t="array" ref="O3642">_xlfn.IFNA(INDEX(Ind!$L$2:$L$6441, MATCH(1, (Ind!$A$2:$A$6441=D3642)*(Ind!$D$2:$D$6441=F3642),0)),)</f>
        <v>0</v>
      </c>
    </row>
    <row r="3643" spans="1:15" x14ac:dyDescent="0.2">
      <c r="A3643" s="1" t="s">
        <v>167</v>
      </c>
      <c r="B3643" s="5" t="str">
        <f t="shared" si="280"/>
        <v>2025</v>
      </c>
      <c r="C3643" s="5">
        <f t="shared" si="281"/>
        <v>4</v>
      </c>
      <c r="D3643" s="11">
        <f t="shared" si="282"/>
        <v>45748</v>
      </c>
      <c r="E3643" s="2" t="s">
        <v>31</v>
      </c>
      <c r="F3643" s="5" t="str">
        <f t="shared" si="283"/>
        <v>GUAVIARE</v>
      </c>
      <c r="G3643" s="2">
        <v>0</v>
      </c>
      <c r="H3643" s="7">
        <v>156922000</v>
      </c>
      <c r="I3643" s="9">
        <f t="shared" si="284"/>
        <v>1569.22</v>
      </c>
      <c r="J3643">
        <v>1</v>
      </c>
      <c r="K3643" cm="1">
        <f t="array" ref="K3643">INDEX(T!$H$2:$H$3661, MATCH(1, (T!$D$2:$D$3661=D3643)*(T!$E$2:$E$3661=G!E3643),0))</f>
        <v>2470.92</v>
      </c>
      <c r="L3643" cm="1">
        <f t="array" ref="L3643">INDEX('C'!$I$2:$I$3661, MATCH(1, ('C'!$D$2:$D$3661=D3643)*('C'!$E$2:$E$3661=G!E3643),0))</f>
        <v>297671.3</v>
      </c>
      <c r="M3643" cm="1">
        <f t="array" ref="M3643">_xlfn.IFNA(INDEX(P!C$2:C$2862, MATCH(1, (P!$A$2:$A$2862=D3643)*(P!$B$2:$B$2862=F3643),0)),)</f>
        <v>0</v>
      </c>
      <c r="N3643" cm="1">
        <f t="array" ref="N3643">_xlfn.IFNA(INDEX(Ind!$H$2:$H$6441, MATCH(1, (Ind!$A$2:$A$6441=D3643)*(Ind!$D$2:$D$6441=F3643),0)),)</f>
        <v>0</v>
      </c>
      <c r="O3643" cm="1">
        <f t="array" ref="O3643">_xlfn.IFNA(INDEX(Ind!$L$2:$L$6441, MATCH(1, (Ind!$A$2:$A$6441=D3643)*(Ind!$D$2:$D$6441=F3643),0)),)</f>
        <v>0</v>
      </c>
    </row>
    <row r="3644" spans="1:15" x14ac:dyDescent="0.2">
      <c r="A3644" s="4" t="s">
        <v>168</v>
      </c>
      <c r="B3644" s="5" t="str">
        <f t="shared" si="280"/>
        <v>2025</v>
      </c>
      <c r="C3644" s="5">
        <f t="shared" si="281"/>
        <v>5</v>
      </c>
      <c r="D3644" s="11">
        <f t="shared" si="282"/>
        <v>45778</v>
      </c>
      <c r="E3644" s="5" t="s">
        <v>5</v>
      </c>
      <c r="F3644" s="5" t="str">
        <f t="shared" si="283"/>
        <v>ANTIOQUIA</v>
      </c>
      <c r="G3644" s="12">
        <v>122178615</v>
      </c>
      <c r="H3644" s="8">
        <v>240038000</v>
      </c>
      <c r="I3644" s="9">
        <f t="shared" si="284"/>
        <v>1811.083075</v>
      </c>
      <c r="J3644">
        <v>1</v>
      </c>
      <c r="K3644" cm="1">
        <f t="array" ref="K3644">INDEX(T!$H$2:$H$3661, MATCH(1, (T!$D$2:$D$3661=D3644)*(T!$E$2:$E$3661=G!E3644),0))</f>
        <v>1258.6884600000001</v>
      </c>
      <c r="L3644" cm="1">
        <f t="array" ref="L3644">INDEX('C'!$I$2:$I$3661, MATCH(1, ('C'!$D$2:$D$3661=D3644)*('C'!$E$2:$E$3661=G!E3644),0))</f>
        <v>14310192.310769999</v>
      </c>
      <c r="M3644" cm="1">
        <f t="array" ref="M3644">_xlfn.IFNA(INDEX(P!C$2:C$2862, MATCH(1, (P!$A$2:$A$2862=D3644)*(P!$B$2:$B$2862=F3644),0)),)</f>
        <v>0</v>
      </c>
      <c r="N3644" cm="1">
        <f t="array" ref="N3644">_xlfn.IFNA(INDEX(Ind!$H$2:$H$6441, MATCH(1, (Ind!$A$2:$A$6441=D3644)*(Ind!$D$2:$D$6441=F3644),0)),)</f>
        <v>169.59836305049799</v>
      </c>
      <c r="O3644" cm="1">
        <f t="array" ref="O3644">_xlfn.IFNA(INDEX(Ind!$L$2:$L$6441, MATCH(1, (Ind!$A$2:$A$6441=D3644)*(Ind!$D$2:$D$6441=F3644),0)),)</f>
        <v>94.331889914953607</v>
      </c>
    </row>
    <row r="3645" spans="1:15" x14ac:dyDescent="0.2">
      <c r="A3645" s="1" t="s">
        <v>168</v>
      </c>
      <c r="B3645" s="5" t="str">
        <f t="shared" si="280"/>
        <v>2025</v>
      </c>
      <c r="C3645" s="5">
        <f t="shared" si="281"/>
        <v>5</v>
      </c>
      <c r="D3645" s="11">
        <f t="shared" si="282"/>
        <v>45778</v>
      </c>
      <c r="E3645" s="2" t="s">
        <v>6</v>
      </c>
      <c r="F3645" s="5" t="str">
        <f t="shared" si="283"/>
        <v>ATLANTICO</v>
      </c>
      <c r="G3645" s="13">
        <v>179312791</v>
      </c>
      <c r="H3645" s="3">
        <v>0</v>
      </c>
      <c r="I3645" s="9">
        <f t="shared" si="284"/>
        <v>1793.1279099999999</v>
      </c>
      <c r="J3645">
        <v>1</v>
      </c>
      <c r="K3645" cm="1">
        <f t="array" ref="K3645">INDEX(T!$H$2:$H$3661, MATCH(1, (T!$D$2:$D$3661=D3645)*(T!$E$2:$E$3661=G!E3645),0))</f>
        <v>380.52325999999999</v>
      </c>
      <c r="L3645" cm="1">
        <f t="array" ref="L3645">INDEX('C'!$I$2:$I$3661, MATCH(1, ('C'!$D$2:$D$3661=D3645)*('C'!$E$2:$E$3661=G!E3645),0))</f>
        <v>19831184.66093</v>
      </c>
      <c r="M3645" cm="1">
        <f t="array" ref="M3645">_xlfn.IFNA(INDEX(P!C$2:C$2862, MATCH(1, (P!$A$2:$A$2862=D3645)*(P!$B$2:$B$2862=F3645),0)),)</f>
        <v>11.811290322580644</v>
      </c>
      <c r="N3645" cm="1">
        <f t="array" ref="N3645">_xlfn.IFNA(INDEX(Ind!$H$2:$H$6441, MATCH(1, (Ind!$A$2:$A$6441=D3645)*(Ind!$D$2:$D$6441=F3645),0)),)</f>
        <v>194.13092766116301</v>
      </c>
      <c r="O3645" cm="1">
        <f t="array" ref="O3645">_xlfn.IFNA(INDEX(Ind!$L$2:$L$6441, MATCH(1, (Ind!$A$2:$A$6441=D3645)*(Ind!$D$2:$D$6441=F3645),0)),)</f>
        <v>111.790535404655</v>
      </c>
    </row>
    <row r="3646" spans="1:15" x14ac:dyDescent="0.2">
      <c r="A3646" s="4" t="s">
        <v>168</v>
      </c>
      <c r="B3646" s="5" t="str">
        <f t="shared" si="280"/>
        <v>2025</v>
      </c>
      <c r="C3646" s="5">
        <f t="shared" si="281"/>
        <v>5</v>
      </c>
      <c r="D3646" s="11">
        <f t="shared" si="282"/>
        <v>45778</v>
      </c>
      <c r="E3646" s="5" t="s">
        <v>7</v>
      </c>
      <c r="F3646" s="5" t="str">
        <f t="shared" si="283"/>
        <v>BOGOTA, D.C.</v>
      </c>
      <c r="G3646" s="5">
        <v>0</v>
      </c>
      <c r="H3646" s="8">
        <v>165466000</v>
      </c>
      <c r="I3646" s="9">
        <f t="shared" si="284"/>
        <v>1654.66</v>
      </c>
      <c r="J3646">
        <v>1</v>
      </c>
      <c r="K3646" cm="1">
        <f t="array" ref="K3646">INDEX(T!$H$2:$H$3661, MATCH(1, (T!$D$2:$D$3661=D3646)*(T!$E$2:$E$3661=G!E3646),0))</f>
        <v>530.51</v>
      </c>
      <c r="L3646" cm="1">
        <f t="array" ref="L3646">INDEX('C'!$I$2:$I$3661, MATCH(1, ('C'!$D$2:$D$3661=D3646)*('C'!$E$2:$E$3661=G!E3646),0))</f>
        <v>54743321</v>
      </c>
      <c r="M3646" cm="1">
        <f t="array" ref="M3646">_xlfn.IFNA(INDEX(P!C$2:C$2862, MATCH(1, (P!$A$2:$A$2862=D3646)*(P!$B$2:$B$2862=F3646),0)),)</f>
        <v>0</v>
      </c>
      <c r="N3646" cm="1">
        <f t="array" ref="N3646">_xlfn.IFNA(INDEX(Ind!$H$2:$H$6441, MATCH(1, (Ind!$A$2:$A$6441=D3646)*(Ind!$D$2:$D$6441=F3646),0)),)</f>
        <v>165.59931539110499</v>
      </c>
      <c r="O3646" cm="1">
        <f t="array" ref="O3646">_xlfn.IFNA(INDEX(Ind!$L$2:$L$6441, MATCH(1, (Ind!$A$2:$A$6441=D3646)*(Ind!$D$2:$D$6441=F3646),0)),)</f>
        <v>94.353824713627802</v>
      </c>
    </row>
    <row r="3647" spans="1:15" x14ac:dyDescent="0.2">
      <c r="A3647" s="1" t="s">
        <v>168</v>
      </c>
      <c r="B3647" s="5" t="str">
        <f t="shared" si="280"/>
        <v>2025</v>
      </c>
      <c r="C3647" s="5">
        <f t="shared" si="281"/>
        <v>5</v>
      </c>
      <c r="D3647" s="11">
        <f t="shared" si="282"/>
        <v>45778</v>
      </c>
      <c r="E3647" s="2" t="s">
        <v>8</v>
      </c>
      <c r="F3647" s="5" t="str">
        <f t="shared" si="283"/>
        <v>BOLIVAR</v>
      </c>
      <c r="G3647" s="13">
        <v>178248255</v>
      </c>
      <c r="H3647" s="7">
        <v>111277000</v>
      </c>
      <c r="I3647" s="9">
        <f t="shared" si="284"/>
        <v>1447.6262750000001</v>
      </c>
      <c r="J3647">
        <v>1</v>
      </c>
      <c r="K3647" cm="1">
        <f t="array" ref="K3647">INDEX(T!$H$2:$H$3661, MATCH(1, (T!$D$2:$D$3661=D3647)*(T!$E$2:$E$3661=G!E3647),0))</f>
        <v>631.08664499999998</v>
      </c>
      <c r="L3647" cm="1">
        <f t="array" ref="L3647">INDEX('C'!$I$2:$I$3661, MATCH(1, ('C'!$D$2:$D$3661=D3647)*('C'!$E$2:$E$3661=G!E3647),0))</f>
        <v>12839701.513824999</v>
      </c>
      <c r="M3647" cm="1">
        <f t="array" ref="M3647">_xlfn.IFNA(INDEX(P!C$2:C$2862, MATCH(1, (P!$A$2:$A$2862=D3647)*(P!$B$2:$B$2862=F3647),0)),)</f>
        <v>0.86999999999999988</v>
      </c>
      <c r="N3647" cm="1">
        <f t="array" ref="N3647">_xlfn.IFNA(INDEX(Ind!$H$2:$H$6441, MATCH(1, (Ind!$A$2:$A$6441=D3647)*(Ind!$D$2:$D$6441=F3647),0)),)</f>
        <v>177.84093226596499</v>
      </c>
      <c r="O3647" cm="1">
        <f t="array" ref="O3647">_xlfn.IFNA(INDEX(Ind!$L$2:$L$6441, MATCH(1, (Ind!$A$2:$A$6441=D3647)*(Ind!$D$2:$D$6441=F3647),0)),)</f>
        <v>103.802154923957</v>
      </c>
    </row>
    <row r="3648" spans="1:15" x14ac:dyDescent="0.2">
      <c r="A3648" s="4" t="s">
        <v>168</v>
      </c>
      <c r="B3648" s="5" t="str">
        <f t="shared" si="280"/>
        <v>2025</v>
      </c>
      <c r="C3648" s="5">
        <f t="shared" si="281"/>
        <v>5</v>
      </c>
      <c r="D3648" s="11">
        <f t="shared" si="282"/>
        <v>45778</v>
      </c>
      <c r="E3648" s="5" t="s">
        <v>9</v>
      </c>
      <c r="F3648" s="5" t="str">
        <f t="shared" si="283"/>
        <v>BOYACA</v>
      </c>
      <c r="G3648" s="5">
        <v>96744941</v>
      </c>
      <c r="H3648" s="8">
        <v>122041818</v>
      </c>
      <c r="I3648" s="9">
        <f t="shared" si="284"/>
        <v>1093.9337949999999</v>
      </c>
      <c r="J3648">
        <v>1</v>
      </c>
      <c r="K3648" cm="1">
        <f t="array" ref="K3648">INDEX(T!$H$2:$H$3661, MATCH(1, (T!$D$2:$D$3661=D3648)*(T!$E$2:$E$3661=G!E3648),0))</f>
        <v>298.75659000000002</v>
      </c>
      <c r="L3648" cm="1">
        <f t="array" ref="L3648">INDEX('C'!$I$2:$I$3661, MATCH(1, ('C'!$D$2:$D$3661=D3648)*('C'!$E$2:$E$3661=G!E3648),0))</f>
        <v>4635533.2899850002</v>
      </c>
      <c r="M3648" cm="1">
        <f t="array" ref="M3648">_xlfn.IFNA(INDEX(P!C$2:C$2862, MATCH(1, (P!$A$2:$A$2862=D3648)*(P!$B$2:$B$2862=F3648),0)),)</f>
        <v>34.176451612903222</v>
      </c>
      <c r="N3648" cm="1">
        <f t="array" ref="N3648">_xlfn.IFNA(INDEX(Ind!$H$2:$H$6441, MATCH(1, (Ind!$A$2:$A$6441=D3648)*(Ind!$D$2:$D$6441=F3648),0)),)</f>
        <v>164.32276504087099</v>
      </c>
      <c r="O3648" cm="1">
        <f t="array" ref="O3648">_xlfn.IFNA(INDEX(Ind!$L$2:$L$6441, MATCH(1, (Ind!$A$2:$A$6441=D3648)*(Ind!$D$2:$D$6441=F3648),0)),)</f>
        <v>104.91446256125199</v>
      </c>
    </row>
    <row r="3649" spans="1:15" x14ac:dyDescent="0.2">
      <c r="A3649" s="1" t="s">
        <v>168</v>
      </c>
      <c r="B3649" s="5" t="str">
        <f t="shared" si="280"/>
        <v>2025</v>
      </c>
      <c r="C3649" s="5">
        <f t="shared" si="281"/>
        <v>5</v>
      </c>
      <c r="D3649" s="11">
        <f t="shared" si="282"/>
        <v>45778</v>
      </c>
      <c r="E3649" s="2" t="s">
        <v>10</v>
      </c>
      <c r="F3649" s="5" t="str">
        <f t="shared" si="283"/>
        <v>CALDAS</v>
      </c>
      <c r="G3649" s="2">
        <v>0</v>
      </c>
      <c r="H3649" s="7">
        <v>162827305</v>
      </c>
      <c r="I3649" s="9">
        <f t="shared" si="284"/>
        <v>1628.27305</v>
      </c>
      <c r="J3649">
        <v>1</v>
      </c>
      <c r="K3649" cm="1">
        <f t="array" ref="K3649">INDEX(T!$H$2:$H$3661, MATCH(1, (T!$D$2:$D$3661=D3649)*(T!$E$2:$E$3661=G!E3649),0))</f>
        <v>708.42742999999996</v>
      </c>
      <c r="L3649" cm="1">
        <f t="array" ref="L3649">INDEX('C'!$I$2:$I$3661, MATCH(1, ('C'!$D$2:$D$3661=D3649)*('C'!$E$2:$E$3661=G!E3649),0))</f>
        <v>2426007.8915499998</v>
      </c>
      <c r="M3649" cm="1">
        <f t="array" ref="M3649">_xlfn.IFNA(INDEX(P!C$2:C$2862, MATCH(1, (P!$A$2:$A$2862=D3649)*(P!$B$2:$B$2862=F3649),0)),)</f>
        <v>0</v>
      </c>
      <c r="N3649" cm="1">
        <f t="array" ref="N3649">_xlfn.IFNA(INDEX(Ind!$H$2:$H$6441, MATCH(1, (Ind!$A$2:$A$6441=D3649)*(Ind!$D$2:$D$6441=F3649),0)),)</f>
        <v>192.13072504668099</v>
      </c>
      <c r="O3649" cm="1">
        <f t="array" ref="O3649">_xlfn.IFNA(INDEX(Ind!$L$2:$L$6441, MATCH(1, (Ind!$A$2:$A$6441=D3649)*(Ind!$D$2:$D$6441=F3649),0)),)</f>
        <v>98.765607516473395</v>
      </c>
    </row>
    <row r="3650" spans="1:15" x14ac:dyDescent="0.2">
      <c r="A3650" s="4" t="s">
        <v>168</v>
      </c>
      <c r="B3650" s="5" t="str">
        <f t="shared" si="280"/>
        <v>2025</v>
      </c>
      <c r="C3650" s="5">
        <f t="shared" si="281"/>
        <v>5</v>
      </c>
      <c r="D3650" s="11">
        <f t="shared" si="282"/>
        <v>45778</v>
      </c>
      <c r="E3650" s="5" t="s">
        <v>12</v>
      </c>
      <c r="F3650" s="5" t="str">
        <f t="shared" si="283"/>
        <v>CAUCA</v>
      </c>
      <c r="G3650" s="12">
        <v>109666000</v>
      </c>
      <c r="H3650" s="6">
        <v>0</v>
      </c>
      <c r="I3650" s="9">
        <f t="shared" si="284"/>
        <v>1096.6600000000001</v>
      </c>
      <c r="J3650">
        <v>1</v>
      </c>
      <c r="K3650" cm="1">
        <f t="array" ref="K3650">INDEX(T!$H$2:$H$3661, MATCH(1, (T!$D$2:$D$3661=D3650)*(T!$E$2:$E$3661=G!E3650),0))</f>
        <v>1108.43</v>
      </c>
      <c r="L3650" cm="1">
        <f t="array" ref="L3650">INDEX('C'!$I$2:$I$3661, MATCH(1, ('C'!$D$2:$D$3661=D3650)*('C'!$E$2:$E$3661=G!E3650),0))</f>
        <v>34310394.32</v>
      </c>
      <c r="M3650" cm="1">
        <f t="array" ref="M3650">_xlfn.IFNA(INDEX(P!C$2:C$2862, MATCH(1, (P!$A$2:$A$2862=D3650)*(P!$B$2:$B$2862=F3650),0)),)</f>
        <v>0</v>
      </c>
      <c r="N3650" cm="1">
        <f t="array" ref="N3650">_xlfn.IFNA(INDEX(Ind!$H$2:$H$6441, MATCH(1, (Ind!$A$2:$A$6441=D3650)*(Ind!$D$2:$D$6441=F3650),0)),)</f>
        <v>130.638359507236</v>
      </c>
      <c r="O3650" cm="1">
        <f t="array" ref="O3650">_xlfn.IFNA(INDEX(Ind!$L$2:$L$6441, MATCH(1, (Ind!$A$2:$A$6441=D3650)*(Ind!$D$2:$D$6441=F3650),0)),)</f>
        <v>104.844557767433</v>
      </c>
    </row>
    <row r="3651" spans="1:15" x14ac:dyDescent="0.2">
      <c r="A3651" s="1" t="s">
        <v>168</v>
      </c>
      <c r="B3651" s="5" t="str">
        <f t="shared" ref="B3651:B3662" si="285">MID(A3651,7,20)</f>
        <v>2025</v>
      </c>
      <c r="C3651" s="5">
        <f t="shared" ref="C3651:C3662" si="286">IF(MID(A3651,1,3)="Jan",1,
IF(MID(A3651,1,3)="Feb",2,
IF(MID(A3651,1,3)="Mar",3,
IF(MID(A3651,1,3)="Apr",4,
IF(MID(A3651,1,3)="May",5,
IF(MID(A3651,1,3)="Jun",6,
IF(MID(A3651,1,3)="Jul",7,
IF(MID(A3651,1,3)="Aug",8,
IF(MID(A3651,1,3)="Sep",9,
IF(MID(A3651,1,3)="Oct",10,
IF(MID(A3651,1,3)="Nov",11,
IF(MID(A3651,1,3)="Dec",12))))))))))))</f>
        <v>5</v>
      </c>
      <c r="D3651" s="11">
        <f t="shared" ref="D3651:D3662" si="287">DATE(B3651,C3651,1)</f>
        <v>45778</v>
      </c>
      <c r="E3651" s="2" t="s">
        <v>13</v>
      </c>
      <c r="F3651" s="5" t="str">
        <f t="shared" ref="F3651:F3662" si="288">MID(E3651,5,100)</f>
        <v>CESAR</v>
      </c>
      <c r="G3651" s="13">
        <v>183187279</v>
      </c>
      <c r="H3651" s="7">
        <v>140660000</v>
      </c>
      <c r="I3651" s="9">
        <f t="shared" ref="I3651:I3662" si="289">IF(G3651=0,H3651/100000,IF(H3651=0,G3651/100000,((G3651+H3651)/2)/100000))</f>
        <v>1619.2363949999999</v>
      </c>
      <c r="J3651">
        <v>1</v>
      </c>
      <c r="K3651" cm="1">
        <f t="array" ref="K3651">INDEX(T!$H$2:$H$3661, MATCH(1, (T!$D$2:$D$3661=D3651)*(T!$E$2:$E$3661=G!E3651),0))</f>
        <v>384.75596000000002</v>
      </c>
      <c r="L3651" cm="1">
        <f t="array" ref="L3651">INDEX('C'!$I$2:$I$3661, MATCH(1, ('C'!$D$2:$D$3661=D3651)*('C'!$E$2:$E$3661=G!E3651),0))</f>
        <v>8879960.9435099997</v>
      </c>
      <c r="M3651" cm="1">
        <f t="array" ref="M3651">_xlfn.IFNA(INDEX(P!C$2:C$2862, MATCH(1, (P!$A$2:$A$2862=D3651)*(P!$B$2:$B$2862=F3651),0)),)</f>
        <v>6.4032258064516121</v>
      </c>
      <c r="N3651" cm="1">
        <f t="array" ref="N3651">_xlfn.IFNA(INDEX(Ind!$H$2:$H$6441, MATCH(1, (Ind!$A$2:$A$6441=D3651)*(Ind!$D$2:$D$6441=F3651),0)),)</f>
        <v>0</v>
      </c>
      <c r="O3651" cm="1">
        <f t="array" ref="O3651">_xlfn.IFNA(INDEX(Ind!$L$2:$L$6441, MATCH(1, (Ind!$A$2:$A$6441=D3651)*(Ind!$D$2:$D$6441=F3651),0)),)</f>
        <v>0</v>
      </c>
    </row>
    <row r="3652" spans="1:15" x14ac:dyDescent="0.2">
      <c r="A3652" s="4" t="s">
        <v>168</v>
      </c>
      <c r="B3652" s="5" t="str">
        <f t="shared" si="285"/>
        <v>2025</v>
      </c>
      <c r="C3652" s="5">
        <f t="shared" si="286"/>
        <v>5</v>
      </c>
      <c r="D3652" s="11">
        <f t="shared" si="287"/>
        <v>45778</v>
      </c>
      <c r="E3652" s="5" t="s">
        <v>14</v>
      </c>
      <c r="F3652" s="5" t="str">
        <f t="shared" si="288"/>
        <v>CORDOBA</v>
      </c>
      <c r="G3652" s="12">
        <v>159478000</v>
      </c>
      <c r="H3652" s="6">
        <v>0</v>
      </c>
      <c r="I3652" s="9">
        <f t="shared" si="289"/>
        <v>1594.78</v>
      </c>
      <c r="J3652">
        <v>1</v>
      </c>
      <c r="K3652" cm="1">
        <f t="array" ref="K3652">INDEX(T!$H$2:$H$3661, MATCH(1, (T!$D$2:$D$3661=D3652)*(T!$E$2:$E$3661=G!E3652),0))</f>
        <v>259.64</v>
      </c>
      <c r="L3652" cm="1">
        <f t="array" ref="L3652">INDEX('C'!$I$2:$I$3661, MATCH(1, ('C'!$D$2:$D$3661=D3652)*('C'!$E$2:$E$3661=G!E3652),0))</f>
        <v>14763884.48</v>
      </c>
      <c r="M3652" cm="1">
        <f t="array" ref="M3652">_xlfn.IFNA(INDEX(P!C$2:C$2862, MATCH(1, (P!$A$2:$A$2862=D3652)*(P!$B$2:$B$2862=F3652),0)),)</f>
        <v>83.835161290322574</v>
      </c>
      <c r="N3652" cm="1">
        <f t="array" ref="N3652">_xlfn.IFNA(INDEX(Ind!$H$2:$H$6441, MATCH(1, (Ind!$A$2:$A$6441=D3652)*(Ind!$D$2:$D$6441=F3652),0)),)</f>
        <v>138.85816211697099</v>
      </c>
      <c r="O3652" cm="1">
        <f t="array" ref="O3652">_xlfn.IFNA(INDEX(Ind!$L$2:$L$6441, MATCH(1, (Ind!$A$2:$A$6441=D3652)*(Ind!$D$2:$D$6441=F3652),0)),)</f>
        <v>115.275292136014</v>
      </c>
    </row>
    <row r="3653" spans="1:15" x14ac:dyDescent="0.2">
      <c r="A3653" s="1" t="s">
        <v>168</v>
      </c>
      <c r="B3653" s="5" t="str">
        <f t="shared" si="285"/>
        <v>2025</v>
      </c>
      <c r="C3653" s="5">
        <f t="shared" si="286"/>
        <v>5</v>
      </c>
      <c r="D3653" s="11">
        <f t="shared" si="287"/>
        <v>45778</v>
      </c>
      <c r="E3653" s="2" t="s">
        <v>15</v>
      </c>
      <c r="F3653" s="5" t="str">
        <f t="shared" si="288"/>
        <v>CUNDINAMARCA</v>
      </c>
      <c r="G3653" s="13">
        <v>100449741</v>
      </c>
      <c r="H3653" s="7">
        <v>180774929</v>
      </c>
      <c r="I3653" s="9">
        <f t="shared" si="289"/>
        <v>1406.1233500000001</v>
      </c>
      <c r="J3653">
        <v>1</v>
      </c>
      <c r="K3653" cm="1">
        <f t="array" ref="K3653">INDEX(T!$H$2:$H$3661, MATCH(1, (T!$D$2:$D$3661=D3653)*(T!$E$2:$E$3661=G!E3653),0))</f>
        <v>449.14549</v>
      </c>
      <c r="L3653" cm="1">
        <f t="array" ref="L3653">INDEX('C'!$I$2:$I$3661, MATCH(1, ('C'!$D$2:$D$3661=D3653)*('C'!$E$2:$E$3661=G!E3653),0))</f>
        <v>17716766.304675002</v>
      </c>
      <c r="M3653" cm="1">
        <f t="array" ref="M3653">_xlfn.IFNA(INDEX(P!C$2:C$2862, MATCH(1, (P!$A$2:$A$2862=D3653)*(P!$B$2:$B$2862=F3653),0)),)</f>
        <v>0</v>
      </c>
      <c r="N3653" cm="1">
        <f t="array" ref="N3653">_xlfn.IFNA(INDEX(Ind!$H$2:$H$6441, MATCH(1, (Ind!$A$2:$A$6441=D3653)*(Ind!$D$2:$D$6441=F3653),0)),)</f>
        <v>176.11352221100401</v>
      </c>
      <c r="O3653" cm="1">
        <f t="array" ref="O3653">_xlfn.IFNA(INDEX(Ind!$L$2:$L$6441, MATCH(1, (Ind!$A$2:$A$6441=D3653)*(Ind!$D$2:$D$6441=F3653),0)),)</f>
        <v>104.146342719692</v>
      </c>
    </row>
    <row r="3654" spans="1:15" x14ac:dyDescent="0.2">
      <c r="A3654" s="4" t="s">
        <v>168</v>
      </c>
      <c r="B3654" s="5" t="str">
        <f t="shared" si="285"/>
        <v>2025</v>
      </c>
      <c r="C3654" s="5">
        <f t="shared" si="286"/>
        <v>5</v>
      </c>
      <c r="D3654" s="11">
        <f t="shared" si="287"/>
        <v>45778</v>
      </c>
      <c r="E3654" s="5" t="s">
        <v>18</v>
      </c>
      <c r="F3654" s="5" t="str">
        <f t="shared" si="288"/>
        <v>LA GUAJIRA</v>
      </c>
      <c r="G3654" s="12">
        <v>173218000</v>
      </c>
      <c r="H3654" s="6">
        <v>0</v>
      </c>
      <c r="I3654" s="9">
        <f t="shared" si="289"/>
        <v>1732.18</v>
      </c>
      <c r="J3654">
        <v>1</v>
      </c>
      <c r="K3654" cm="1">
        <f t="array" ref="K3654">INDEX(T!$H$2:$H$3661, MATCH(1, (T!$D$2:$D$3661=D3654)*(T!$E$2:$E$3661=G!E3654),0))</f>
        <v>452.27</v>
      </c>
      <c r="L3654" cm="1">
        <f t="array" ref="L3654">INDEX('C'!$I$2:$I$3661, MATCH(1, ('C'!$D$2:$D$3661=D3654)*('C'!$E$2:$E$3661=G!E3654),0))</f>
        <v>2139628</v>
      </c>
      <c r="M3654" cm="1">
        <f t="array" ref="M3654">_xlfn.IFNA(INDEX(P!C$2:C$2862, MATCH(1, (P!$A$2:$A$2862=D3654)*(P!$B$2:$B$2862=F3654),0)),)</f>
        <v>0</v>
      </c>
      <c r="N3654" cm="1">
        <f t="array" ref="N3654">_xlfn.IFNA(INDEX(Ind!$H$2:$H$6441, MATCH(1, (Ind!$A$2:$A$6441=D3654)*(Ind!$D$2:$D$6441=F3654),0)),)</f>
        <v>0</v>
      </c>
      <c r="O3654" cm="1">
        <f t="array" ref="O3654">_xlfn.IFNA(INDEX(Ind!$L$2:$L$6441, MATCH(1, (Ind!$A$2:$A$6441=D3654)*(Ind!$D$2:$D$6441=F3654),0)),)</f>
        <v>0</v>
      </c>
    </row>
    <row r="3655" spans="1:15" x14ac:dyDescent="0.2">
      <c r="A3655" s="1" t="s">
        <v>168</v>
      </c>
      <c r="B3655" s="5" t="str">
        <f t="shared" si="285"/>
        <v>2025</v>
      </c>
      <c r="C3655" s="5">
        <f t="shared" si="286"/>
        <v>5</v>
      </c>
      <c r="D3655" s="11">
        <f t="shared" si="287"/>
        <v>45778</v>
      </c>
      <c r="E3655" s="2" t="s">
        <v>19</v>
      </c>
      <c r="F3655" s="5" t="str">
        <f t="shared" si="288"/>
        <v>MAGDALENA</v>
      </c>
      <c r="G3655" s="13">
        <v>181041085</v>
      </c>
      <c r="H3655" s="3">
        <v>0</v>
      </c>
      <c r="I3655" s="9">
        <f t="shared" si="289"/>
        <v>1810.41085</v>
      </c>
      <c r="J3655">
        <v>1</v>
      </c>
      <c r="K3655" cm="1">
        <f t="array" ref="K3655">INDEX(T!$H$2:$H$3661, MATCH(1, (T!$D$2:$D$3661=D3655)*(T!$E$2:$E$3661=G!E3655),0))</f>
        <v>346.20155</v>
      </c>
      <c r="L3655" cm="1">
        <f t="array" ref="L3655">INDEX('C'!$I$2:$I$3661, MATCH(1, ('C'!$D$2:$D$3661=D3655)*('C'!$E$2:$E$3661=G!E3655),0))</f>
        <v>18072265.471269999</v>
      </c>
      <c r="M3655" cm="1">
        <f t="array" ref="M3655">_xlfn.IFNA(INDEX(P!C$2:C$2862, MATCH(1, (P!$A$2:$A$2862=D3655)*(P!$B$2:$B$2862=F3655),0)),)</f>
        <v>6.089677419354838</v>
      </c>
      <c r="N3655" cm="1">
        <f t="array" ref="N3655">_xlfn.IFNA(INDEX(Ind!$H$2:$H$6441, MATCH(1, (Ind!$A$2:$A$6441=D3655)*(Ind!$D$2:$D$6441=F3655),0)),)</f>
        <v>0</v>
      </c>
      <c r="O3655" cm="1">
        <f t="array" ref="O3655">_xlfn.IFNA(INDEX(Ind!$L$2:$L$6441, MATCH(1, (Ind!$A$2:$A$6441=D3655)*(Ind!$D$2:$D$6441=F3655),0)),)</f>
        <v>0</v>
      </c>
    </row>
    <row r="3656" spans="1:15" x14ac:dyDescent="0.2">
      <c r="A3656" s="4" t="s">
        <v>168</v>
      </c>
      <c r="B3656" s="5" t="str">
        <f t="shared" si="285"/>
        <v>2025</v>
      </c>
      <c r="C3656" s="5">
        <f t="shared" si="286"/>
        <v>5</v>
      </c>
      <c r="D3656" s="11">
        <f t="shared" si="287"/>
        <v>45778</v>
      </c>
      <c r="E3656" s="5" t="s">
        <v>20</v>
      </c>
      <c r="F3656" s="5" t="str">
        <f t="shared" si="288"/>
        <v>META</v>
      </c>
      <c r="G3656" s="5">
        <v>0</v>
      </c>
      <c r="H3656" s="8">
        <v>158515000</v>
      </c>
      <c r="I3656" s="9">
        <f t="shared" si="289"/>
        <v>1585.15</v>
      </c>
      <c r="J3656">
        <v>1</v>
      </c>
      <c r="K3656" cm="1">
        <f t="array" ref="K3656">INDEX(T!$H$2:$H$3661, MATCH(1, (T!$D$2:$D$3661=D3656)*(T!$E$2:$E$3661=G!E3656),0))</f>
        <v>859.99077</v>
      </c>
      <c r="L3656" cm="1">
        <f t="array" ref="L3656">INDEX('C'!$I$2:$I$3661, MATCH(1, ('C'!$D$2:$D$3661=D3656)*('C'!$E$2:$E$3661=G!E3656),0))</f>
        <v>3424779.9784599999</v>
      </c>
      <c r="M3656" cm="1">
        <f t="array" ref="M3656">_xlfn.IFNA(INDEX(P!C$2:C$2862, MATCH(1, (P!$A$2:$A$2862=D3656)*(P!$B$2:$B$2862=F3656),0)),)</f>
        <v>3.9612903225806457</v>
      </c>
      <c r="N3656" cm="1">
        <f t="array" ref="N3656">_xlfn.IFNA(INDEX(Ind!$H$2:$H$6441, MATCH(1, (Ind!$A$2:$A$6441=D3656)*(Ind!$D$2:$D$6441=F3656),0)),)</f>
        <v>0</v>
      </c>
      <c r="O3656" cm="1">
        <f t="array" ref="O3656">_xlfn.IFNA(INDEX(Ind!$L$2:$L$6441, MATCH(1, (Ind!$A$2:$A$6441=D3656)*(Ind!$D$2:$D$6441=F3656),0)),)</f>
        <v>0</v>
      </c>
    </row>
    <row r="3657" spans="1:15" x14ac:dyDescent="0.2">
      <c r="A3657" s="1" t="s">
        <v>168</v>
      </c>
      <c r="B3657" s="5" t="str">
        <f t="shared" si="285"/>
        <v>2025</v>
      </c>
      <c r="C3657" s="5">
        <f t="shared" si="286"/>
        <v>5</v>
      </c>
      <c r="D3657" s="11">
        <f t="shared" si="287"/>
        <v>45778</v>
      </c>
      <c r="E3657" s="2" t="s">
        <v>22</v>
      </c>
      <c r="F3657" s="5" t="str">
        <f t="shared" si="288"/>
        <v>NORTE DE SANTANDER</v>
      </c>
      <c r="G3657" s="13">
        <v>212519167</v>
      </c>
      <c r="H3657" s="7">
        <v>288001625</v>
      </c>
      <c r="I3657" s="9">
        <f t="shared" si="289"/>
        <v>2502.6039599999999</v>
      </c>
      <c r="J3657">
        <v>1</v>
      </c>
      <c r="K3657" cm="1">
        <f t="array" ref="K3657">INDEX(T!$H$2:$H$3661, MATCH(1, (T!$D$2:$D$3661=D3657)*(T!$E$2:$E$3661=G!E3657),0))</f>
        <v>920.64874999999995</v>
      </c>
      <c r="L3657" cm="1">
        <f t="array" ref="L3657">INDEX('C'!$I$2:$I$3661, MATCH(1, ('C'!$D$2:$D$3661=D3657)*('C'!$E$2:$E$3661=G!E3657),0))</f>
        <v>948854.36416500004</v>
      </c>
      <c r="M3657" cm="1">
        <f t="array" ref="M3657">_xlfn.IFNA(INDEX(P!C$2:C$2862, MATCH(1, (P!$A$2:$A$2862=D3657)*(P!$B$2:$B$2862=F3657),0)),)</f>
        <v>4.9896774193548383</v>
      </c>
      <c r="N3657" cm="1">
        <f t="array" ref="N3657">_xlfn.IFNA(INDEX(Ind!$H$2:$H$6441, MATCH(1, (Ind!$A$2:$A$6441=D3657)*(Ind!$D$2:$D$6441=F3657),0)),)</f>
        <v>0</v>
      </c>
      <c r="O3657" cm="1">
        <f t="array" ref="O3657">_xlfn.IFNA(INDEX(Ind!$L$2:$L$6441, MATCH(1, (Ind!$A$2:$A$6441=D3657)*(Ind!$D$2:$D$6441=F3657),0)),)</f>
        <v>0</v>
      </c>
    </row>
    <row r="3658" spans="1:15" x14ac:dyDescent="0.2">
      <c r="A3658" s="4" t="s">
        <v>168</v>
      </c>
      <c r="B3658" s="5" t="str">
        <f t="shared" si="285"/>
        <v>2025</v>
      </c>
      <c r="C3658" s="5">
        <f t="shared" si="286"/>
        <v>5</v>
      </c>
      <c r="D3658" s="11">
        <f t="shared" si="287"/>
        <v>45778</v>
      </c>
      <c r="E3658" s="5" t="s">
        <v>23</v>
      </c>
      <c r="F3658" s="5" t="str">
        <f t="shared" si="288"/>
        <v>QUINDIO</v>
      </c>
      <c r="G3658" s="5">
        <v>0</v>
      </c>
      <c r="H3658" s="8">
        <v>165197821</v>
      </c>
      <c r="I3658" s="9">
        <f t="shared" si="289"/>
        <v>1651.97821</v>
      </c>
      <c r="J3658">
        <v>1</v>
      </c>
      <c r="K3658" cm="1">
        <f t="array" ref="K3658">INDEX(T!$H$2:$H$3661, MATCH(1, (T!$D$2:$D$3661=D3658)*(T!$E$2:$E$3661=G!E3658),0))</f>
        <v>764.86208999999997</v>
      </c>
      <c r="L3658" cm="1">
        <f t="array" ref="L3658">INDEX('C'!$I$2:$I$3661, MATCH(1, ('C'!$D$2:$D$3661=D3658)*('C'!$E$2:$E$3661=G!E3658),0))</f>
        <v>2721892.9937499999</v>
      </c>
      <c r="M3658" cm="1">
        <f t="array" ref="M3658">_xlfn.IFNA(INDEX(P!C$2:C$2862, MATCH(1, (P!$A$2:$A$2862=D3658)*(P!$B$2:$B$2862=F3658),0)),)</f>
        <v>0</v>
      </c>
      <c r="N3658" cm="1">
        <f t="array" ref="N3658">_xlfn.IFNA(INDEX(Ind!$H$2:$H$6441, MATCH(1, (Ind!$A$2:$A$6441=D3658)*(Ind!$D$2:$D$6441=F3658),0)),)</f>
        <v>0</v>
      </c>
      <c r="O3658" cm="1">
        <f t="array" ref="O3658">_xlfn.IFNA(INDEX(Ind!$L$2:$L$6441, MATCH(1, (Ind!$A$2:$A$6441=D3658)*(Ind!$D$2:$D$6441=F3658),0)),)</f>
        <v>0</v>
      </c>
    </row>
    <row r="3659" spans="1:15" x14ac:dyDescent="0.2">
      <c r="A3659" s="1" t="s">
        <v>168</v>
      </c>
      <c r="B3659" s="5" t="str">
        <f t="shared" si="285"/>
        <v>2025</v>
      </c>
      <c r="C3659" s="5">
        <f t="shared" si="286"/>
        <v>5</v>
      </c>
      <c r="D3659" s="11">
        <f t="shared" si="287"/>
        <v>45778</v>
      </c>
      <c r="E3659" s="2" t="s">
        <v>24</v>
      </c>
      <c r="F3659" s="5" t="str">
        <f t="shared" si="288"/>
        <v>RISARALDA</v>
      </c>
      <c r="G3659" s="2">
        <v>0</v>
      </c>
      <c r="H3659" s="7">
        <v>174795268</v>
      </c>
      <c r="I3659" s="9">
        <f t="shared" si="289"/>
        <v>1747.9526800000001</v>
      </c>
      <c r="J3659">
        <v>1</v>
      </c>
      <c r="K3659" cm="1">
        <f t="array" ref="K3659">INDEX(T!$H$2:$H$3661, MATCH(1, (T!$D$2:$D$3661=D3659)*(T!$E$2:$E$3661=G!E3659),0))</f>
        <v>642.17449999999997</v>
      </c>
      <c r="L3659" cm="1">
        <f t="array" ref="L3659">INDEX('C'!$I$2:$I$3661, MATCH(1, ('C'!$D$2:$D$3661=D3659)*('C'!$E$2:$E$3661=G!E3659),0))</f>
        <v>3808008.8302199999</v>
      </c>
      <c r="M3659" cm="1">
        <f t="array" ref="M3659">_xlfn.IFNA(INDEX(P!C$2:C$2862, MATCH(1, (P!$A$2:$A$2862=D3659)*(P!$B$2:$B$2862=F3659),0)),)</f>
        <v>0</v>
      </c>
      <c r="N3659" cm="1">
        <f t="array" ref="N3659">_xlfn.IFNA(INDEX(Ind!$H$2:$H$6441, MATCH(1, (Ind!$A$2:$A$6441=D3659)*(Ind!$D$2:$D$6441=F3659),0)),)</f>
        <v>247.10544539486801</v>
      </c>
      <c r="O3659" cm="1">
        <f t="array" ref="O3659">_xlfn.IFNA(INDEX(Ind!$L$2:$L$6441, MATCH(1, (Ind!$A$2:$A$6441=D3659)*(Ind!$D$2:$D$6441=F3659),0)),)</f>
        <v>112.85319283905299</v>
      </c>
    </row>
    <row r="3660" spans="1:15" x14ac:dyDescent="0.2">
      <c r="A3660" s="4" t="s">
        <v>168</v>
      </c>
      <c r="B3660" s="5" t="str">
        <f t="shared" si="285"/>
        <v>2025</v>
      </c>
      <c r="C3660" s="5">
        <f t="shared" si="286"/>
        <v>5</v>
      </c>
      <c r="D3660" s="11">
        <f t="shared" si="287"/>
        <v>45778</v>
      </c>
      <c r="E3660" s="5" t="s">
        <v>25</v>
      </c>
      <c r="F3660" s="5" t="str">
        <f t="shared" si="288"/>
        <v>SANTANDER</v>
      </c>
      <c r="G3660" s="12">
        <v>160898286</v>
      </c>
      <c r="H3660" s="8">
        <v>217758235</v>
      </c>
      <c r="I3660" s="9">
        <f t="shared" si="289"/>
        <v>1893.2826050000001</v>
      </c>
      <c r="J3660">
        <v>1</v>
      </c>
      <c r="K3660" cm="1">
        <f t="array" ref="K3660">INDEX(T!$H$2:$H$3661, MATCH(1, (T!$D$2:$D$3661=D3660)*(T!$E$2:$E$3661=G!E3660),0))</f>
        <v>860.80552999999998</v>
      </c>
      <c r="L3660" cm="1">
        <f t="array" ref="L3660">INDEX('C'!$I$2:$I$3661, MATCH(1, ('C'!$D$2:$D$3661=D3660)*('C'!$E$2:$E$3661=G!E3660),0))</f>
        <v>2765461.4669300001</v>
      </c>
      <c r="M3660" cm="1">
        <f t="array" ref="M3660">_xlfn.IFNA(INDEX(P!C$2:C$2862, MATCH(1, (P!$A$2:$A$2862=D3660)*(P!$B$2:$B$2862=F3660),0)),)</f>
        <v>20.359354838709677</v>
      </c>
      <c r="N3660" cm="1">
        <f t="array" ref="N3660">_xlfn.IFNA(INDEX(Ind!$H$2:$H$6441, MATCH(1, (Ind!$A$2:$A$6441=D3660)*(Ind!$D$2:$D$6441=F3660),0)),)</f>
        <v>162.14327362858299</v>
      </c>
      <c r="O3660" cm="1">
        <f t="array" ref="O3660">_xlfn.IFNA(INDEX(Ind!$L$2:$L$6441, MATCH(1, (Ind!$A$2:$A$6441=D3660)*(Ind!$D$2:$D$6441=F3660),0)),)</f>
        <v>104.27807486631001</v>
      </c>
    </row>
    <row r="3661" spans="1:15" x14ac:dyDescent="0.2">
      <c r="A3661" s="1" t="s">
        <v>168</v>
      </c>
      <c r="B3661" s="5" t="str">
        <f t="shared" si="285"/>
        <v>2025</v>
      </c>
      <c r="C3661" s="5">
        <f t="shared" si="286"/>
        <v>5</v>
      </c>
      <c r="D3661" s="11">
        <f t="shared" si="287"/>
        <v>45778</v>
      </c>
      <c r="E3661" s="2" t="s">
        <v>28</v>
      </c>
      <c r="F3661" s="5" t="str">
        <f>MID(E3661,5,100)</f>
        <v>VALLE DEL CAUCA</v>
      </c>
      <c r="G3661" s="13">
        <v>108909789</v>
      </c>
      <c r="H3661" s="3">
        <v>0</v>
      </c>
      <c r="I3661" s="9">
        <f t="shared" si="289"/>
        <v>1089.09789</v>
      </c>
      <c r="J3661">
        <v>1</v>
      </c>
      <c r="K3661" cm="1">
        <f t="array" ref="K3661">INDEX(T!$H$2:$H$3661, MATCH(1, (T!$D$2:$D$3661=D3661)*(T!$E$2:$E$3661=G!E3661),0))</f>
        <v>1115.5610799999999</v>
      </c>
      <c r="L3661" cm="1">
        <f t="array" ref="L3661">INDEX('C'!$I$2:$I$3661, MATCH(1, ('C'!$D$2:$D$3661=D3661)*('C'!$E$2:$E$3661=G!E3661),0))</f>
        <v>33551373.404070001</v>
      </c>
      <c r="M3661" cm="1">
        <f t="array" ref="M3661">_xlfn.IFNA(INDEX(P!C$2:C$2862, MATCH(1, (P!$A$2:$A$2862=D3661)*(P!$B$2:$B$2862=F3661),0)),)</f>
        <v>0</v>
      </c>
      <c r="N3661" cm="1">
        <f t="array" ref="N3661">_xlfn.IFNA(INDEX(Ind!$H$2:$H$6441, MATCH(1, (Ind!$A$2:$A$6441=D3661)*(Ind!$D$2:$D$6441=F3661),0)),)</f>
        <v>160.93444215922099</v>
      </c>
      <c r="O3661" cm="1">
        <f t="array" ref="O3661">_xlfn.IFNA(INDEX(Ind!$L$2:$L$6441, MATCH(1, (Ind!$A$2:$A$6441=D3661)*(Ind!$D$2:$D$6441=F3661),0)),)</f>
        <v>100.25124343956</v>
      </c>
    </row>
    <row r="3662" spans="1:15" x14ac:dyDescent="0.2">
      <c r="A3662" s="4" t="s">
        <v>168</v>
      </c>
      <c r="B3662" s="5" t="str">
        <f t="shared" si="285"/>
        <v>2025</v>
      </c>
      <c r="C3662" s="5">
        <f t="shared" si="286"/>
        <v>5</v>
      </c>
      <c r="D3662" s="11">
        <f t="shared" si="287"/>
        <v>45778</v>
      </c>
      <c r="E3662" s="5" t="s">
        <v>29</v>
      </c>
      <c r="F3662" s="5" t="str">
        <f t="shared" si="288"/>
        <v>CASANARE</v>
      </c>
      <c r="G3662" s="5">
        <v>0</v>
      </c>
      <c r="H3662" s="8">
        <v>187884857</v>
      </c>
      <c r="I3662" s="9">
        <f t="shared" si="289"/>
        <v>1878.8485700000001</v>
      </c>
      <c r="J3662">
        <v>1</v>
      </c>
      <c r="K3662" cm="1">
        <f t="array" ref="K3662">INDEX(T!$H$2:$H$3661, MATCH(1, (T!$D$2:$D$3661=D3662)*(T!$E$2:$E$3661=G!E3662),0))</f>
        <v>152.91856999999999</v>
      </c>
      <c r="L3662" cm="1">
        <f t="array" ref="L3662">INDEX('C'!$I$2:$I$3661, MATCH(1, ('C'!$D$2:$D$3661=D3662)*('C'!$E$2:$E$3661=G!E3662),0))</f>
        <v>1214078.07714</v>
      </c>
      <c r="M3662" cm="1">
        <f t="array" ref="M3662">_xlfn.IFNA(INDEX(P!C$2:C$2862, MATCH(1, (P!$A$2:$A$2862=D3662)*(P!$B$2:$B$2862=F3662),0)),)</f>
        <v>464.86967741935484</v>
      </c>
      <c r="N3662" cm="1">
        <f t="array" ref="N3662">_xlfn.IFNA(INDEX(Ind!$H$2:$H$6441, MATCH(1, (Ind!$A$2:$A$6441=D3662)*(Ind!$D$2:$D$6441=F3662),0)),)</f>
        <v>0</v>
      </c>
      <c r="O3662" cm="1">
        <f t="array" ref="O3662">_xlfn.IFNA(INDEX(Ind!$L$2:$L$6441, MATCH(1, (Ind!$A$2:$A$6441=D3662)*(Ind!$D$2:$D$6441=F3662),0)),)</f>
        <v>0</v>
      </c>
    </row>
  </sheetData>
  <autoFilter ref="A1:O3662" xr:uid="{7C2CD9E1-B69D-4ECF-8E3A-0BD6333A212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F0590-CB09-403B-9ACE-1F5CD8AFABA6}">
  <dimension ref="A1:H3661"/>
  <sheetViews>
    <sheetView workbookViewId="0"/>
  </sheetViews>
  <sheetFormatPr baseColWidth="10" defaultRowHeight="15" x14ac:dyDescent="0.2"/>
  <sheetData>
    <row r="1" spans="1:8" x14ac:dyDescent="0.2">
      <c r="A1" s="1" t="s">
        <v>0</v>
      </c>
      <c r="B1" s="2" t="s">
        <v>173</v>
      </c>
      <c r="C1" s="2" t="s">
        <v>172</v>
      </c>
      <c r="D1" s="2" t="s">
        <v>171</v>
      </c>
      <c r="E1" s="2" t="s">
        <v>1</v>
      </c>
      <c r="F1" s="2" t="s">
        <v>2</v>
      </c>
      <c r="G1" s="3" t="s">
        <v>3</v>
      </c>
    </row>
    <row r="2" spans="1:8" x14ac:dyDescent="0.2">
      <c r="A2" s="4" t="s">
        <v>4</v>
      </c>
      <c r="B2" s="5" t="str">
        <f>MID(A2,7,20)</f>
        <v>2014</v>
      </c>
      <c r="C2" s="5">
        <f>IF(MID(A2,1,3)="Jan",1,
IF(MID(A2,1,3)="Feb",2,
IF(MID(A2,1,3)="Mar",3,
IF(MID(A2,1,3)="Apr",4,
IF(MID(A2,1,3)="May",5,
IF(MID(A2,1,3)="Jun",6,
IF(MID(A2,1,3)="Jul",7,
IF(MID(A2,1,3)="Aug",8,
IF(MID(A2,1,3)="Sep",9,
IF(MID(A2,1,3)="Oct",10,
IF(MID(A2,1,3)="Nov",11,
IF(MID(A2,1,3)="Dec",12))))))))))))</f>
        <v>1</v>
      </c>
      <c r="D2" s="11">
        <f>DATE(B2,C2,1)</f>
        <v>41640</v>
      </c>
      <c r="E2" s="5" t="s">
        <v>5</v>
      </c>
      <c r="F2" s="5">
        <v>0</v>
      </c>
      <c r="G2" s="6">
        <v>18512317</v>
      </c>
      <c r="H2">
        <f>IF(F2=0,G2/100000,IF(G2=0,F2/100000,((F2+G2)/2)/100000))</f>
        <v>185.12316999999999</v>
      </c>
    </row>
    <row r="3" spans="1:8" x14ac:dyDescent="0.2">
      <c r="A3" s="1" t="s">
        <v>4</v>
      </c>
      <c r="B3" s="5" t="str">
        <f t="shared" ref="B3:B66" si="0">MID(A3,7,20)</f>
        <v>2014</v>
      </c>
      <c r="C3" s="5">
        <f t="shared" ref="C3:C66" si="1">IF(MID(A3,1,3)="Jan",1,
IF(MID(A3,1,3)="Feb",2,
IF(MID(A3,1,3)="Mar",3,
IF(MID(A3,1,3)="Apr",4,
IF(MID(A3,1,3)="May",5,
IF(MID(A3,1,3)="Jun",6,
IF(MID(A3,1,3)="Jul",7,
IF(MID(A3,1,3)="Aug",8,
IF(MID(A3,1,3)="Sep",9,
IF(MID(A3,1,3)="Oct",10,
IF(MID(A3,1,3)="Nov",11,
IF(MID(A3,1,3)="Dec",12))))))))))))</f>
        <v>1</v>
      </c>
      <c r="D3" s="11">
        <f t="shared" ref="D3:D66" si="2">DATE(B3,C3,1)</f>
        <v>41640</v>
      </c>
      <c r="E3" s="2" t="s">
        <v>6</v>
      </c>
      <c r="F3" s="2">
        <v>0</v>
      </c>
      <c r="G3" s="3">
        <v>10800000</v>
      </c>
      <c r="H3">
        <f t="shared" ref="H3:H66" si="3">IF(F3=0,G3/100000,IF(G3=0,F3/100000,((F3+G3)/2)/100000))</f>
        <v>108</v>
      </c>
    </row>
    <row r="4" spans="1:8" x14ac:dyDescent="0.2">
      <c r="A4" s="4" t="s">
        <v>4</v>
      </c>
      <c r="B4" s="5" t="str">
        <f t="shared" si="0"/>
        <v>2014</v>
      </c>
      <c r="C4" s="5">
        <f t="shared" si="1"/>
        <v>1</v>
      </c>
      <c r="D4" s="11">
        <f t="shared" si="2"/>
        <v>41640</v>
      </c>
      <c r="E4" s="5" t="s">
        <v>7</v>
      </c>
      <c r="F4" s="5">
        <v>0</v>
      </c>
      <c r="G4" s="6">
        <v>26325000</v>
      </c>
      <c r="H4">
        <f t="shared" si="3"/>
        <v>263.25</v>
      </c>
    </row>
    <row r="5" spans="1:8" x14ac:dyDescent="0.2">
      <c r="A5" s="1" t="s">
        <v>4</v>
      </c>
      <c r="B5" s="5" t="str">
        <f t="shared" si="0"/>
        <v>2014</v>
      </c>
      <c r="C5" s="5">
        <f t="shared" si="1"/>
        <v>1</v>
      </c>
      <c r="D5" s="11">
        <f t="shared" si="2"/>
        <v>41640</v>
      </c>
      <c r="E5" s="2" t="s">
        <v>8</v>
      </c>
      <c r="F5" s="2">
        <v>0</v>
      </c>
      <c r="G5" s="3">
        <v>21951491</v>
      </c>
      <c r="H5">
        <f t="shared" si="3"/>
        <v>219.51490999999999</v>
      </c>
    </row>
    <row r="6" spans="1:8" x14ac:dyDescent="0.2">
      <c r="A6" s="4" t="s">
        <v>4</v>
      </c>
      <c r="B6" s="5" t="str">
        <f t="shared" si="0"/>
        <v>2014</v>
      </c>
      <c r="C6" s="5">
        <f t="shared" si="1"/>
        <v>1</v>
      </c>
      <c r="D6" s="11">
        <f t="shared" si="2"/>
        <v>41640</v>
      </c>
      <c r="E6" s="5" t="s">
        <v>9</v>
      </c>
      <c r="F6" s="5">
        <v>0</v>
      </c>
      <c r="G6" s="6">
        <v>22873630</v>
      </c>
      <c r="H6">
        <f t="shared" si="3"/>
        <v>228.7363</v>
      </c>
    </row>
    <row r="7" spans="1:8" x14ac:dyDescent="0.2">
      <c r="A7" s="1" t="s">
        <v>4</v>
      </c>
      <c r="B7" s="5" t="str">
        <f t="shared" si="0"/>
        <v>2014</v>
      </c>
      <c r="C7" s="5">
        <f t="shared" si="1"/>
        <v>1</v>
      </c>
      <c r="D7" s="11">
        <f t="shared" si="2"/>
        <v>41640</v>
      </c>
      <c r="E7" s="2" t="s">
        <v>10</v>
      </c>
      <c r="F7" s="2">
        <v>0</v>
      </c>
      <c r="G7" s="3">
        <v>22324000</v>
      </c>
      <c r="H7">
        <f t="shared" si="3"/>
        <v>223.24</v>
      </c>
    </row>
    <row r="8" spans="1:8" x14ac:dyDescent="0.2">
      <c r="A8" s="4" t="s">
        <v>4</v>
      </c>
      <c r="B8" s="5" t="str">
        <f t="shared" si="0"/>
        <v>2014</v>
      </c>
      <c r="C8" s="5">
        <f t="shared" si="1"/>
        <v>1</v>
      </c>
      <c r="D8" s="11">
        <f t="shared" si="2"/>
        <v>41640</v>
      </c>
      <c r="E8" s="5" t="s">
        <v>11</v>
      </c>
      <c r="F8" s="5">
        <v>0</v>
      </c>
      <c r="G8" s="8">
        <v>101296000</v>
      </c>
      <c r="H8">
        <f t="shared" si="3"/>
        <v>1012.96</v>
      </c>
    </row>
    <row r="9" spans="1:8" x14ac:dyDescent="0.2">
      <c r="A9" s="1" t="s">
        <v>4</v>
      </c>
      <c r="B9" s="5" t="str">
        <f t="shared" si="0"/>
        <v>2014</v>
      </c>
      <c r="C9" s="5">
        <f t="shared" si="1"/>
        <v>1</v>
      </c>
      <c r="D9" s="11">
        <f t="shared" si="2"/>
        <v>41640</v>
      </c>
      <c r="E9" s="2" t="s">
        <v>12</v>
      </c>
      <c r="F9" s="2">
        <v>0</v>
      </c>
      <c r="G9" s="3">
        <v>51003923</v>
      </c>
      <c r="H9">
        <f t="shared" si="3"/>
        <v>510.03922999999998</v>
      </c>
    </row>
    <row r="10" spans="1:8" x14ac:dyDescent="0.2">
      <c r="A10" s="4" t="s">
        <v>4</v>
      </c>
      <c r="B10" s="5" t="str">
        <f t="shared" si="0"/>
        <v>2014</v>
      </c>
      <c r="C10" s="5">
        <f t="shared" si="1"/>
        <v>1</v>
      </c>
      <c r="D10" s="11">
        <f t="shared" si="2"/>
        <v>41640</v>
      </c>
      <c r="E10" s="5" t="s">
        <v>13</v>
      </c>
      <c r="F10" s="5">
        <v>0</v>
      </c>
      <c r="G10" s="6">
        <v>14222441</v>
      </c>
      <c r="H10">
        <f t="shared" si="3"/>
        <v>142.22441000000001</v>
      </c>
    </row>
    <row r="11" spans="1:8" x14ac:dyDescent="0.2">
      <c r="A11" s="1" t="s">
        <v>4</v>
      </c>
      <c r="B11" s="5" t="str">
        <f t="shared" si="0"/>
        <v>2014</v>
      </c>
      <c r="C11" s="5">
        <f t="shared" si="1"/>
        <v>1</v>
      </c>
      <c r="D11" s="11">
        <f t="shared" si="2"/>
        <v>41640</v>
      </c>
      <c r="E11" s="2" t="s">
        <v>14</v>
      </c>
      <c r="F11" s="2">
        <v>0</v>
      </c>
      <c r="G11" s="3">
        <v>35970370</v>
      </c>
      <c r="H11">
        <f t="shared" si="3"/>
        <v>359.70370000000003</v>
      </c>
    </row>
    <row r="12" spans="1:8" x14ac:dyDescent="0.2">
      <c r="A12" s="4" t="s">
        <v>4</v>
      </c>
      <c r="B12" s="5" t="str">
        <f t="shared" si="0"/>
        <v>2014</v>
      </c>
      <c r="C12" s="5">
        <f t="shared" si="1"/>
        <v>1</v>
      </c>
      <c r="D12" s="11">
        <f t="shared" si="2"/>
        <v>41640</v>
      </c>
      <c r="E12" s="5" t="s">
        <v>15</v>
      </c>
      <c r="F12" s="5">
        <v>0</v>
      </c>
      <c r="G12" s="6">
        <v>24480044</v>
      </c>
      <c r="H12">
        <f t="shared" si="3"/>
        <v>244.80044000000001</v>
      </c>
    </row>
    <row r="13" spans="1:8" x14ac:dyDescent="0.2">
      <c r="A13" s="1" t="s">
        <v>4</v>
      </c>
      <c r="B13" s="5" t="str">
        <f t="shared" si="0"/>
        <v>2014</v>
      </c>
      <c r="C13" s="5">
        <f t="shared" si="1"/>
        <v>1</v>
      </c>
      <c r="D13" s="11">
        <f t="shared" si="2"/>
        <v>41640</v>
      </c>
      <c r="E13" s="2" t="s">
        <v>16</v>
      </c>
      <c r="F13" s="2">
        <v>0</v>
      </c>
      <c r="G13" s="3">
        <v>99199000</v>
      </c>
      <c r="H13">
        <f t="shared" si="3"/>
        <v>991.99</v>
      </c>
    </row>
    <row r="14" spans="1:8" x14ac:dyDescent="0.2">
      <c r="A14" s="4" t="s">
        <v>4</v>
      </c>
      <c r="B14" s="5" t="str">
        <f t="shared" si="0"/>
        <v>2014</v>
      </c>
      <c r="C14" s="5">
        <f t="shared" si="1"/>
        <v>1</v>
      </c>
      <c r="D14" s="11">
        <f t="shared" si="2"/>
        <v>41640</v>
      </c>
      <c r="E14" s="5" t="s">
        <v>17</v>
      </c>
      <c r="F14" s="5">
        <v>0</v>
      </c>
      <c r="G14" s="6">
        <v>65288543</v>
      </c>
      <c r="H14">
        <f t="shared" si="3"/>
        <v>652.88543000000004</v>
      </c>
    </row>
    <row r="15" spans="1:8" x14ac:dyDescent="0.2">
      <c r="A15" s="1" t="s">
        <v>4</v>
      </c>
      <c r="B15" s="5" t="str">
        <f t="shared" si="0"/>
        <v>2014</v>
      </c>
      <c r="C15" s="5">
        <f t="shared" si="1"/>
        <v>1</v>
      </c>
      <c r="D15" s="11">
        <f t="shared" si="2"/>
        <v>41640</v>
      </c>
      <c r="E15" s="2" t="s">
        <v>18</v>
      </c>
      <c r="F15" s="2">
        <v>0</v>
      </c>
      <c r="G15" s="3">
        <v>8247000</v>
      </c>
      <c r="H15">
        <f t="shared" si="3"/>
        <v>82.47</v>
      </c>
    </row>
    <row r="16" spans="1:8" x14ac:dyDescent="0.2">
      <c r="A16" s="4" t="s">
        <v>4</v>
      </c>
      <c r="B16" s="5" t="str">
        <f t="shared" si="0"/>
        <v>2014</v>
      </c>
      <c r="C16" s="5">
        <f t="shared" si="1"/>
        <v>1</v>
      </c>
      <c r="D16" s="11">
        <f t="shared" si="2"/>
        <v>41640</v>
      </c>
      <c r="E16" s="5" t="s">
        <v>19</v>
      </c>
      <c r="F16" s="5">
        <v>0</v>
      </c>
      <c r="G16" s="6">
        <v>12504239</v>
      </c>
      <c r="H16">
        <f t="shared" si="3"/>
        <v>125.04239</v>
      </c>
    </row>
    <row r="17" spans="1:8" x14ac:dyDescent="0.2">
      <c r="A17" s="1" t="s">
        <v>4</v>
      </c>
      <c r="B17" s="5" t="str">
        <f t="shared" si="0"/>
        <v>2014</v>
      </c>
      <c r="C17" s="5">
        <f t="shared" si="1"/>
        <v>1</v>
      </c>
      <c r="D17" s="11">
        <f t="shared" si="2"/>
        <v>41640</v>
      </c>
      <c r="E17" s="2" t="s">
        <v>20</v>
      </c>
      <c r="F17" s="2">
        <v>0</v>
      </c>
      <c r="G17" s="3">
        <v>54012227</v>
      </c>
      <c r="H17">
        <f t="shared" si="3"/>
        <v>540.12226999999996</v>
      </c>
    </row>
    <row r="18" spans="1:8" x14ac:dyDescent="0.2">
      <c r="A18" s="4" t="s">
        <v>4</v>
      </c>
      <c r="B18" s="5" t="str">
        <f t="shared" si="0"/>
        <v>2014</v>
      </c>
      <c r="C18" s="5">
        <f t="shared" si="1"/>
        <v>1</v>
      </c>
      <c r="D18" s="11">
        <f t="shared" si="2"/>
        <v>41640</v>
      </c>
      <c r="E18" s="5" t="s">
        <v>21</v>
      </c>
      <c r="F18" s="5">
        <v>0</v>
      </c>
      <c r="G18" s="8">
        <v>110134000</v>
      </c>
      <c r="H18">
        <f t="shared" si="3"/>
        <v>1101.3399999999999</v>
      </c>
    </row>
    <row r="19" spans="1:8" x14ac:dyDescent="0.2">
      <c r="A19" s="1" t="s">
        <v>4</v>
      </c>
      <c r="B19" s="5" t="str">
        <f t="shared" si="0"/>
        <v>2014</v>
      </c>
      <c r="C19" s="5">
        <f t="shared" si="1"/>
        <v>1</v>
      </c>
      <c r="D19" s="11">
        <f t="shared" si="2"/>
        <v>41640</v>
      </c>
      <c r="E19" s="2" t="s">
        <v>22</v>
      </c>
      <c r="F19" s="2">
        <v>0</v>
      </c>
      <c r="G19" s="3">
        <v>23977167</v>
      </c>
      <c r="H19">
        <f t="shared" si="3"/>
        <v>239.77167</v>
      </c>
    </row>
    <row r="20" spans="1:8" x14ac:dyDescent="0.2">
      <c r="A20" s="4" t="s">
        <v>4</v>
      </c>
      <c r="B20" s="5" t="str">
        <f t="shared" si="0"/>
        <v>2014</v>
      </c>
      <c r="C20" s="5">
        <f t="shared" si="1"/>
        <v>1</v>
      </c>
      <c r="D20" s="11">
        <f t="shared" si="2"/>
        <v>41640</v>
      </c>
      <c r="E20" s="5" t="s">
        <v>23</v>
      </c>
      <c r="F20" s="5">
        <v>0</v>
      </c>
      <c r="G20" s="6">
        <v>20162000</v>
      </c>
      <c r="H20">
        <f t="shared" si="3"/>
        <v>201.62</v>
      </c>
    </row>
    <row r="21" spans="1:8" x14ac:dyDescent="0.2">
      <c r="A21" s="1" t="s">
        <v>4</v>
      </c>
      <c r="B21" s="5" t="str">
        <f t="shared" si="0"/>
        <v>2014</v>
      </c>
      <c r="C21" s="5">
        <f t="shared" si="1"/>
        <v>1</v>
      </c>
      <c r="D21" s="11">
        <f t="shared" si="2"/>
        <v>41640</v>
      </c>
      <c r="E21" s="2" t="s">
        <v>24</v>
      </c>
      <c r="F21" s="2">
        <v>0</v>
      </c>
      <c r="G21" s="3">
        <v>18944593</v>
      </c>
      <c r="H21">
        <f t="shared" si="3"/>
        <v>189.44593</v>
      </c>
    </row>
    <row r="22" spans="1:8" x14ac:dyDescent="0.2">
      <c r="A22" s="4" t="s">
        <v>4</v>
      </c>
      <c r="B22" s="5" t="str">
        <f t="shared" si="0"/>
        <v>2014</v>
      </c>
      <c r="C22" s="5">
        <f t="shared" si="1"/>
        <v>1</v>
      </c>
      <c r="D22" s="11">
        <f t="shared" si="2"/>
        <v>41640</v>
      </c>
      <c r="E22" s="5" t="s">
        <v>25</v>
      </c>
      <c r="F22" s="5">
        <v>0</v>
      </c>
      <c r="G22" s="6">
        <v>34155878</v>
      </c>
      <c r="H22">
        <f t="shared" si="3"/>
        <v>341.55878000000001</v>
      </c>
    </row>
    <row r="23" spans="1:8" x14ac:dyDescent="0.2">
      <c r="A23" s="1" t="s">
        <v>4</v>
      </c>
      <c r="B23" s="5" t="str">
        <f t="shared" si="0"/>
        <v>2014</v>
      </c>
      <c r="C23" s="5">
        <f t="shared" si="1"/>
        <v>1</v>
      </c>
      <c r="D23" s="11">
        <f t="shared" si="2"/>
        <v>41640</v>
      </c>
      <c r="E23" s="2" t="s">
        <v>26</v>
      </c>
      <c r="F23" s="2">
        <v>0</v>
      </c>
      <c r="G23" s="3">
        <v>23731313</v>
      </c>
      <c r="H23">
        <f t="shared" si="3"/>
        <v>237.31313</v>
      </c>
    </row>
    <row r="24" spans="1:8" x14ac:dyDescent="0.2">
      <c r="A24" s="4" t="s">
        <v>4</v>
      </c>
      <c r="B24" s="5" t="str">
        <f t="shared" si="0"/>
        <v>2014</v>
      </c>
      <c r="C24" s="5">
        <f t="shared" si="1"/>
        <v>1</v>
      </c>
      <c r="D24" s="11">
        <f t="shared" si="2"/>
        <v>41640</v>
      </c>
      <c r="E24" s="5" t="s">
        <v>27</v>
      </c>
      <c r="F24" s="5">
        <v>0</v>
      </c>
      <c r="G24" s="6">
        <v>57085417</v>
      </c>
      <c r="H24">
        <f t="shared" si="3"/>
        <v>570.85416999999995</v>
      </c>
    </row>
    <row r="25" spans="1:8" x14ac:dyDescent="0.2">
      <c r="A25" s="1" t="s">
        <v>4</v>
      </c>
      <c r="B25" s="5" t="str">
        <f t="shared" si="0"/>
        <v>2014</v>
      </c>
      <c r="C25" s="5">
        <f t="shared" si="1"/>
        <v>1</v>
      </c>
      <c r="D25" s="11">
        <f t="shared" si="2"/>
        <v>41640</v>
      </c>
      <c r="E25" s="2" t="s">
        <v>28</v>
      </c>
      <c r="F25" s="2">
        <v>0</v>
      </c>
      <c r="G25" s="3">
        <v>39954472</v>
      </c>
      <c r="H25">
        <f t="shared" si="3"/>
        <v>399.54471999999998</v>
      </c>
    </row>
    <row r="26" spans="1:8" x14ac:dyDescent="0.2">
      <c r="A26" s="4" t="s">
        <v>4</v>
      </c>
      <c r="B26" s="5" t="str">
        <f t="shared" si="0"/>
        <v>2014</v>
      </c>
      <c r="C26" s="5">
        <f t="shared" si="1"/>
        <v>1</v>
      </c>
      <c r="D26" s="11">
        <f t="shared" si="2"/>
        <v>41640</v>
      </c>
      <c r="E26" s="5" t="s">
        <v>29</v>
      </c>
      <c r="F26" s="5">
        <v>0</v>
      </c>
      <c r="G26" s="6">
        <v>5639643</v>
      </c>
      <c r="H26">
        <f t="shared" si="3"/>
        <v>56.396430000000002</v>
      </c>
    </row>
    <row r="27" spans="1:8" x14ac:dyDescent="0.2">
      <c r="A27" s="1" t="s">
        <v>4</v>
      </c>
      <c r="B27" s="5" t="str">
        <f t="shared" si="0"/>
        <v>2014</v>
      </c>
      <c r="C27" s="5">
        <f t="shared" si="1"/>
        <v>1</v>
      </c>
      <c r="D27" s="11">
        <f t="shared" si="2"/>
        <v>41640</v>
      </c>
      <c r="E27" s="2" t="s">
        <v>30</v>
      </c>
      <c r="F27" s="2">
        <v>0</v>
      </c>
      <c r="G27" s="3">
        <v>17645000</v>
      </c>
      <c r="H27">
        <f t="shared" si="3"/>
        <v>176.45</v>
      </c>
    </row>
    <row r="28" spans="1:8" x14ac:dyDescent="0.2">
      <c r="A28" s="4" t="s">
        <v>4</v>
      </c>
      <c r="B28" s="5" t="str">
        <f t="shared" si="0"/>
        <v>2014</v>
      </c>
      <c r="C28" s="5">
        <f t="shared" si="1"/>
        <v>1</v>
      </c>
      <c r="D28" s="11">
        <f t="shared" si="2"/>
        <v>41640</v>
      </c>
      <c r="E28" s="5" t="s">
        <v>31</v>
      </c>
      <c r="F28" s="5">
        <v>0</v>
      </c>
      <c r="G28" s="8">
        <v>144672000</v>
      </c>
      <c r="H28">
        <f t="shared" si="3"/>
        <v>1446.72</v>
      </c>
    </row>
    <row r="29" spans="1:8" x14ac:dyDescent="0.2">
      <c r="A29" s="1" t="s">
        <v>32</v>
      </c>
      <c r="B29" s="5" t="str">
        <f t="shared" si="0"/>
        <v>2014</v>
      </c>
      <c r="C29" s="5">
        <f t="shared" si="1"/>
        <v>2</v>
      </c>
      <c r="D29" s="11">
        <f t="shared" si="2"/>
        <v>41671</v>
      </c>
      <c r="E29" s="2" t="s">
        <v>5</v>
      </c>
      <c r="F29" s="2">
        <v>0</v>
      </c>
      <c r="G29" s="3">
        <v>19217066</v>
      </c>
      <c r="H29">
        <f t="shared" si="3"/>
        <v>192.17066</v>
      </c>
    </row>
    <row r="30" spans="1:8" x14ac:dyDescent="0.2">
      <c r="A30" s="4" t="s">
        <v>32</v>
      </c>
      <c r="B30" s="5" t="str">
        <f t="shared" si="0"/>
        <v>2014</v>
      </c>
      <c r="C30" s="5">
        <f t="shared" si="1"/>
        <v>2</v>
      </c>
      <c r="D30" s="11">
        <f t="shared" si="2"/>
        <v>41671</v>
      </c>
      <c r="E30" s="5" t="s">
        <v>6</v>
      </c>
      <c r="F30" s="5">
        <v>0</v>
      </c>
      <c r="G30" s="6">
        <v>11800000</v>
      </c>
      <c r="H30">
        <f t="shared" si="3"/>
        <v>118</v>
      </c>
    </row>
    <row r="31" spans="1:8" x14ac:dyDescent="0.2">
      <c r="A31" s="1" t="s">
        <v>32</v>
      </c>
      <c r="B31" s="5" t="str">
        <f t="shared" si="0"/>
        <v>2014</v>
      </c>
      <c r="C31" s="5">
        <f t="shared" si="1"/>
        <v>2</v>
      </c>
      <c r="D31" s="11">
        <f t="shared" si="2"/>
        <v>41671</v>
      </c>
      <c r="E31" s="2" t="s">
        <v>7</v>
      </c>
      <c r="F31" s="2">
        <v>0</v>
      </c>
      <c r="G31" s="3">
        <v>30576000</v>
      </c>
      <c r="H31">
        <f t="shared" si="3"/>
        <v>305.76</v>
      </c>
    </row>
    <row r="32" spans="1:8" x14ac:dyDescent="0.2">
      <c r="A32" s="4" t="s">
        <v>32</v>
      </c>
      <c r="B32" s="5" t="str">
        <f t="shared" si="0"/>
        <v>2014</v>
      </c>
      <c r="C32" s="5">
        <f t="shared" si="1"/>
        <v>2</v>
      </c>
      <c r="D32" s="11">
        <f t="shared" si="2"/>
        <v>41671</v>
      </c>
      <c r="E32" s="5" t="s">
        <v>8</v>
      </c>
      <c r="F32" s="5">
        <v>0</v>
      </c>
      <c r="G32" s="6">
        <v>14846303</v>
      </c>
      <c r="H32">
        <f t="shared" si="3"/>
        <v>148.46303</v>
      </c>
    </row>
    <row r="33" spans="1:8" x14ac:dyDescent="0.2">
      <c r="A33" s="1" t="s">
        <v>32</v>
      </c>
      <c r="B33" s="5" t="str">
        <f t="shared" si="0"/>
        <v>2014</v>
      </c>
      <c r="C33" s="5">
        <f t="shared" si="1"/>
        <v>2</v>
      </c>
      <c r="D33" s="11">
        <f t="shared" si="2"/>
        <v>41671</v>
      </c>
      <c r="E33" s="2" t="s">
        <v>9</v>
      </c>
      <c r="F33" s="2">
        <v>0</v>
      </c>
      <c r="G33" s="3">
        <v>21645704</v>
      </c>
      <c r="H33">
        <f t="shared" si="3"/>
        <v>216.45704000000001</v>
      </c>
    </row>
    <row r="34" spans="1:8" x14ac:dyDescent="0.2">
      <c r="A34" s="4" t="s">
        <v>32</v>
      </c>
      <c r="B34" s="5" t="str">
        <f t="shared" si="0"/>
        <v>2014</v>
      </c>
      <c r="C34" s="5">
        <f t="shared" si="1"/>
        <v>2</v>
      </c>
      <c r="D34" s="11">
        <f t="shared" si="2"/>
        <v>41671</v>
      </c>
      <c r="E34" s="5" t="s">
        <v>10</v>
      </c>
      <c r="F34" s="5">
        <v>0</v>
      </c>
      <c r="G34" s="6">
        <v>23486050</v>
      </c>
      <c r="H34">
        <f t="shared" si="3"/>
        <v>234.8605</v>
      </c>
    </row>
    <row r="35" spans="1:8" x14ac:dyDescent="0.2">
      <c r="A35" s="1" t="s">
        <v>32</v>
      </c>
      <c r="B35" s="5" t="str">
        <f t="shared" si="0"/>
        <v>2014</v>
      </c>
      <c r="C35" s="5">
        <f t="shared" si="1"/>
        <v>2</v>
      </c>
      <c r="D35" s="11">
        <f t="shared" si="2"/>
        <v>41671</v>
      </c>
      <c r="E35" s="2" t="s">
        <v>11</v>
      </c>
      <c r="F35" s="2">
        <v>0</v>
      </c>
      <c r="G35" s="7">
        <v>108223000</v>
      </c>
      <c r="H35">
        <f t="shared" si="3"/>
        <v>1082.23</v>
      </c>
    </row>
    <row r="36" spans="1:8" x14ac:dyDescent="0.2">
      <c r="A36" s="4" t="s">
        <v>32</v>
      </c>
      <c r="B36" s="5" t="str">
        <f t="shared" si="0"/>
        <v>2014</v>
      </c>
      <c r="C36" s="5">
        <f t="shared" si="1"/>
        <v>2</v>
      </c>
      <c r="D36" s="11">
        <f t="shared" si="2"/>
        <v>41671</v>
      </c>
      <c r="E36" s="5" t="s">
        <v>12</v>
      </c>
      <c r="F36" s="5">
        <v>0</v>
      </c>
      <c r="G36" s="6">
        <v>56074462</v>
      </c>
      <c r="H36">
        <f t="shared" si="3"/>
        <v>560.74462000000005</v>
      </c>
    </row>
    <row r="37" spans="1:8" x14ac:dyDescent="0.2">
      <c r="A37" s="1" t="s">
        <v>32</v>
      </c>
      <c r="B37" s="5" t="str">
        <f t="shared" si="0"/>
        <v>2014</v>
      </c>
      <c r="C37" s="5">
        <f t="shared" si="1"/>
        <v>2</v>
      </c>
      <c r="D37" s="11">
        <f t="shared" si="2"/>
        <v>41671</v>
      </c>
      <c r="E37" s="2" t="s">
        <v>13</v>
      </c>
      <c r="F37" s="2">
        <v>0</v>
      </c>
      <c r="G37" s="3">
        <v>14571830</v>
      </c>
      <c r="H37">
        <f t="shared" si="3"/>
        <v>145.7183</v>
      </c>
    </row>
    <row r="38" spans="1:8" x14ac:dyDescent="0.2">
      <c r="A38" s="4" t="s">
        <v>32</v>
      </c>
      <c r="B38" s="5" t="str">
        <f t="shared" si="0"/>
        <v>2014</v>
      </c>
      <c r="C38" s="5">
        <f t="shared" si="1"/>
        <v>2</v>
      </c>
      <c r="D38" s="11">
        <f t="shared" si="2"/>
        <v>41671</v>
      </c>
      <c r="E38" s="5" t="s">
        <v>14</v>
      </c>
      <c r="F38" s="5">
        <v>0</v>
      </c>
      <c r="G38" s="6">
        <v>24800000</v>
      </c>
      <c r="H38">
        <f t="shared" si="3"/>
        <v>248</v>
      </c>
    </row>
    <row r="39" spans="1:8" x14ac:dyDescent="0.2">
      <c r="A39" s="1" t="s">
        <v>32</v>
      </c>
      <c r="B39" s="5" t="str">
        <f t="shared" si="0"/>
        <v>2014</v>
      </c>
      <c r="C39" s="5">
        <f t="shared" si="1"/>
        <v>2</v>
      </c>
      <c r="D39" s="11">
        <f t="shared" si="2"/>
        <v>41671</v>
      </c>
      <c r="E39" s="2" t="s">
        <v>15</v>
      </c>
      <c r="F39" s="2">
        <v>0</v>
      </c>
      <c r="G39" s="3">
        <v>23686323</v>
      </c>
      <c r="H39">
        <f t="shared" si="3"/>
        <v>236.86322999999999</v>
      </c>
    </row>
    <row r="40" spans="1:8" x14ac:dyDescent="0.2">
      <c r="A40" s="4" t="s">
        <v>32</v>
      </c>
      <c r="B40" s="5" t="str">
        <f t="shared" si="0"/>
        <v>2014</v>
      </c>
      <c r="C40" s="5">
        <f t="shared" si="1"/>
        <v>2</v>
      </c>
      <c r="D40" s="11">
        <f t="shared" si="2"/>
        <v>41671</v>
      </c>
      <c r="E40" s="5" t="s">
        <v>16</v>
      </c>
      <c r="F40" s="5">
        <v>0</v>
      </c>
      <c r="G40" s="6">
        <v>96478000</v>
      </c>
      <c r="H40">
        <f t="shared" si="3"/>
        <v>964.78</v>
      </c>
    </row>
    <row r="41" spans="1:8" x14ac:dyDescent="0.2">
      <c r="A41" s="1" t="s">
        <v>32</v>
      </c>
      <c r="B41" s="5" t="str">
        <f t="shared" si="0"/>
        <v>2014</v>
      </c>
      <c r="C41" s="5">
        <f t="shared" si="1"/>
        <v>2</v>
      </c>
      <c r="D41" s="11">
        <f t="shared" si="2"/>
        <v>41671</v>
      </c>
      <c r="E41" s="2" t="s">
        <v>17</v>
      </c>
      <c r="F41" s="2">
        <v>0</v>
      </c>
      <c r="G41" s="3">
        <v>67920426</v>
      </c>
      <c r="H41">
        <f t="shared" si="3"/>
        <v>679.20425999999998</v>
      </c>
    </row>
    <row r="42" spans="1:8" x14ac:dyDescent="0.2">
      <c r="A42" s="4" t="s">
        <v>32</v>
      </c>
      <c r="B42" s="5" t="str">
        <f t="shared" si="0"/>
        <v>2014</v>
      </c>
      <c r="C42" s="5">
        <f t="shared" si="1"/>
        <v>2</v>
      </c>
      <c r="D42" s="11">
        <f t="shared" si="2"/>
        <v>41671</v>
      </c>
      <c r="E42" s="5" t="s">
        <v>18</v>
      </c>
      <c r="F42" s="5">
        <v>0</v>
      </c>
      <c r="G42" s="6">
        <v>8832000</v>
      </c>
      <c r="H42">
        <f t="shared" si="3"/>
        <v>88.32</v>
      </c>
    </row>
    <row r="43" spans="1:8" x14ac:dyDescent="0.2">
      <c r="A43" s="1" t="s">
        <v>32</v>
      </c>
      <c r="B43" s="5" t="str">
        <f t="shared" si="0"/>
        <v>2014</v>
      </c>
      <c r="C43" s="5">
        <f t="shared" si="1"/>
        <v>2</v>
      </c>
      <c r="D43" s="11">
        <f t="shared" si="2"/>
        <v>41671</v>
      </c>
      <c r="E43" s="2" t="s">
        <v>19</v>
      </c>
      <c r="F43" s="2">
        <v>0</v>
      </c>
      <c r="G43" s="3">
        <v>12754261</v>
      </c>
      <c r="H43">
        <f t="shared" si="3"/>
        <v>127.54261</v>
      </c>
    </row>
    <row r="44" spans="1:8" x14ac:dyDescent="0.2">
      <c r="A44" s="4" t="s">
        <v>32</v>
      </c>
      <c r="B44" s="5" t="str">
        <f t="shared" si="0"/>
        <v>2014</v>
      </c>
      <c r="C44" s="5">
        <f t="shared" si="1"/>
        <v>2</v>
      </c>
      <c r="D44" s="11">
        <f t="shared" si="2"/>
        <v>41671</v>
      </c>
      <c r="E44" s="5" t="s">
        <v>20</v>
      </c>
      <c r="F44" s="5">
        <v>0</v>
      </c>
      <c r="G44" s="6">
        <v>44816383</v>
      </c>
      <c r="H44">
        <f t="shared" si="3"/>
        <v>448.16383000000002</v>
      </c>
    </row>
    <row r="45" spans="1:8" x14ac:dyDescent="0.2">
      <c r="A45" s="1" t="s">
        <v>32</v>
      </c>
      <c r="B45" s="5" t="str">
        <f t="shared" si="0"/>
        <v>2014</v>
      </c>
      <c r="C45" s="5">
        <f t="shared" si="1"/>
        <v>2</v>
      </c>
      <c r="D45" s="11">
        <f t="shared" si="2"/>
        <v>41671</v>
      </c>
      <c r="E45" s="2" t="s">
        <v>21</v>
      </c>
      <c r="F45" s="2">
        <v>0</v>
      </c>
      <c r="G45" s="7">
        <v>107071500</v>
      </c>
      <c r="H45">
        <f t="shared" si="3"/>
        <v>1070.7149999999999</v>
      </c>
    </row>
    <row r="46" spans="1:8" x14ac:dyDescent="0.2">
      <c r="A46" s="4" t="s">
        <v>32</v>
      </c>
      <c r="B46" s="5" t="str">
        <f t="shared" si="0"/>
        <v>2014</v>
      </c>
      <c r="C46" s="5">
        <f t="shared" si="1"/>
        <v>2</v>
      </c>
      <c r="D46" s="11">
        <f t="shared" si="2"/>
        <v>41671</v>
      </c>
      <c r="E46" s="5" t="s">
        <v>22</v>
      </c>
      <c r="F46" s="5">
        <v>0</v>
      </c>
      <c r="G46" s="6">
        <v>18998333</v>
      </c>
      <c r="H46">
        <f t="shared" si="3"/>
        <v>189.98333</v>
      </c>
    </row>
    <row r="47" spans="1:8" x14ac:dyDescent="0.2">
      <c r="A47" s="1" t="s">
        <v>32</v>
      </c>
      <c r="B47" s="5" t="str">
        <f t="shared" si="0"/>
        <v>2014</v>
      </c>
      <c r="C47" s="5">
        <f t="shared" si="1"/>
        <v>2</v>
      </c>
      <c r="D47" s="11">
        <f t="shared" si="2"/>
        <v>41671</v>
      </c>
      <c r="E47" s="2" t="s">
        <v>23</v>
      </c>
      <c r="F47" s="2">
        <v>0</v>
      </c>
      <c r="G47" s="3">
        <v>22695000</v>
      </c>
      <c r="H47">
        <f t="shared" si="3"/>
        <v>226.95</v>
      </c>
    </row>
    <row r="48" spans="1:8" x14ac:dyDescent="0.2">
      <c r="A48" s="4" t="s">
        <v>32</v>
      </c>
      <c r="B48" s="5" t="str">
        <f t="shared" si="0"/>
        <v>2014</v>
      </c>
      <c r="C48" s="5">
        <f t="shared" si="1"/>
        <v>2</v>
      </c>
      <c r="D48" s="11">
        <f t="shared" si="2"/>
        <v>41671</v>
      </c>
      <c r="E48" s="5" t="s">
        <v>24</v>
      </c>
      <c r="F48" s="5">
        <v>0</v>
      </c>
      <c r="G48" s="6">
        <v>21619926</v>
      </c>
      <c r="H48">
        <f t="shared" si="3"/>
        <v>216.19926000000001</v>
      </c>
    </row>
    <row r="49" spans="1:8" x14ac:dyDescent="0.2">
      <c r="A49" s="1" t="s">
        <v>32</v>
      </c>
      <c r="B49" s="5" t="str">
        <f t="shared" si="0"/>
        <v>2014</v>
      </c>
      <c r="C49" s="5">
        <f t="shared" si="1"/>
        <v>2</v>
      </c>
      <c r="D49" s="11">
        <f t="shared" si="2"/>
        <v>41671</v>
      </c>
      <c r="E49" s="2" t="s">
        <v>25</v>
      </c>
      <c r="F49" s="2">
        <v>0</v>
      </c>
      <c r="G49" s="3">
        <v>35702830</v>
      </c>
      <c r="H49">
        <f t="shared" si="3"/>
        <v>357.0283</v>
      </c>
    </row>
    <row r="50" spans="1:8" x14ac:dyDescent="0.2">
      <c r="A50" s="4" t="s">
        <v>32</v>
      </c>
      <c r="B50" s="5" t="str">
        <f t="shared" si="0"/>
        <v>2014</v>
      </c>
      <c r="C50" s="5">
        <f t="shared" si="1"/>
        <v>2</v>
      </c>
      <c r="D50" s="11">
        <f t="shared" si="2"/>
        <v>41671</v>
      </c>
      <c r="E50" s="5" t="s">
        <v>26</v>
      </c>
      <c r="F50" s="5">
        <v>0</v>
      </c>
      <c r="G50" s="6">
        <v>11293137</v>
      </c>
      <c r="H50">
        <f t="shared" si="3"/>
        <v>112.93137</v>
      </c>
    </row>
    <row r="51" spans="1:8" x14ac:dyDescent="0.2">
      <c r="A51" s="1" t="s">
        <v>32</v>
      </c>
      <c r="B51" s="5" t="str">
        <f t="shared" si="0"/>
        <v>2014</v>
      </c>
      <c r="C51" s="5">
        <f t="shared" si="1"/>
        <v>2</v>
      </c>
      <c r="D51" s="11">
        <f t="shared" si="2"/>
        <v>41671</v>
      </c>
      <c r="E51" s="2" t="s">
        <v>27</v>
      </c>
      <c r="F51" s="2">
        <v>0</v>
      </c>
      <c r="G51" s="3">
        <v>55571667</v>
      </c>
      <c r="H51">
        <f t="shared" si="3"/>
        <v>555.71667000000002</v>
      </c>
    </row>
    <row r="52" spans="1:8" x14ac:dyDescent="0.2">
      <c r="A52" s="4" t="s">
        <v>32</v>
      </c>
      <c r="B52" s="5" t="str">
        <f t="shared" si="0"/>
        <v>2014</v>
      </c>
      <c r="C52" s="5">
        <f t="shared" si="1"/>
        <v>2</v>
      </c>
      <c r="D52" s="11">
        <f t="shared" si="2"/>
        <v>41671</v>
      </c>
      <c r="E52" s="5" t="s">
        <v>28</v>
      </c>
      <c r="F52" s="5">
        <v>0</v>
      </c>
      <c r="G52" s="6">
        <v>44779732</v>
      </c>
      <c r="H52">
        <f t="shared" si="3"/>
        <v>447.79732000000001</v>
      </c>
    </row>
    <row r="53" spans="1:8" x14ac:dyDescent="0.2">
      <c r="A53" s="1" t="s">
        <v>32</v>
      </c>
      <c r="B53" s="5" t="str">
        <f t="shared" si="0"/>
        <v>2014</v>
      </c>
      <c r="C53" s="5">
        <f t="shared" si="1"/>
        <v>2</v>
      </c>
      <c r="D53" s="11">
        <f t="shared" si="2"/>
        <v>41671</v>
      </c>
      <c r="E53" s="2" t="s">
        <v>29</v>
      </c>
      <c r="F53" s="2">
        <v>0</v>
      </c>
      <c r="G53" s="3">
        <v>5983107</v>
      </c>
      <c r="H53">
        <f t="shared" si="3"/>
        <v>59.831069999999997</v>
      </c>
    </row>
    <row r="54" spans="1:8" x14ac:dyDescent="0.2">
      <c r="A54" s="4" t="s">
        <v>32</v>
      </c>
      <c r="B54" s="5" t="str">
        <f t="shared" si="0"/>
        <v>2014</v>
      </c>
      <c r="C54" s="5">
        <f t="shared" si="1"/>
        <v>2</v>
      </c>
      <c r="D54" s="11">
        <f t="shared" si="2"/>
        <v>41671</v>
      </c>
      <c r="E54" s="5" t="s">
        <v>30</v>
      </c>
      <c r="F54" s="5">
        <v>0</v>
      </c>
      <c r="G54" s="6">
        <v>21587000</v>
      </c>
      <c r="H54">
        <f t="shared" si="3"/>
        <v>215.87</v>
      </c>
    </row>
    <row r="55" spans="1:8" x14ac:dyDescent="0.2">
      <c r="A55" s="1" t="s">
        <v>32</v>
      </c>
      <c r="B55" s="5" t="str">
        <f t="shared" si="0"/>
        <v>2014</v>
      </c>
      <c r="C55" s="5">
        <f t="shared" si="1"/>
        <v>2</v>
      </c>
      <c r="D55" s="11">
        <f t="shared" si="2"/>
        <v>41671</v>
      </c>
      <c r="E55" s="2" t="s">
        <v>31</v>
      </c>
      <c r="F55" s="2">
        <v>0</v>
      </c>
      <c r="G55" s="7">
        <v>125775000</v>
      </c>
      <c r="H55">
        <f t="shared" si="3"/>
        <v>1257.75</v>
      </c>
    </row>
    <row r="56" spans="1:8" x14ac:dyDescent="0.2">
      <c r="A56" s="4" t="s">
        <v>33</v>
      </c>
      <c r="B56" s="5" t="str">
        <f t="shared" si="0"/>
        <v>2014</v>
      </c>
      <c r="C56" s="5">
        <f t="shared" si="1"/>
        <v>3</v>
      </c>
      <c r="D56" s="11">
        <f t="shared" si="2"/>
        <v>41699</v>
      </c>
      <c r="E56" s="5" t="s">
        <v>5</v>
      </c>
      <c r="F56" s="5">
        <v>0</v>
      </c>
      <c r="G56" s="6">
        <v>19160791</v>
      </c>
      <c r="H56">
        <f t="shared" si="3"/>
        <v>191.60791</v>
      </c>
    </row>
    <row r="57" spans="1:8" x14ac:dyDescent="0.2">
      <c r="A57" s="1" t="s">
        <v>33</v>
      </c>
      <c r="B57" s="5" t="str">
        <f t="shared" si="0"/>
        <v>2014</v>
      </c>
      <c r="C57" s="5">
        <f t="shared" si="1"/>
        <v>3</v>
      </c>
      <c r="D57" s="11">
        <f t="shared" si="2"/>
        <v>41699</v>
      </c>
      <c r="E57" s="2" t="s">
        <v>6</v>
      </c>
      <c r="F57" s="2">
        <v>0</v>
      </c>
      <c r="G57" s="3">
        <v>11300000</v>
      </c>
      <c r="H57">
        <f t="shared" si="3"/>
        <v>113</v>
      </c>
    </row>
    <row r="58" spans="1:8" x14ac:dyDescent="0.2">
      <c r="A58" s="4" t="s">
        <v>33</v>
      </c>
      <c r="B58" s="5" t="str">
        <f t="shared" si="0"/>
        <v>2014</v>
      </c>
      <c r="C58" s="5">
        <f t="shared" si="1"/>
        <v>3</v>
      </c>
      <c r="D58" s="11">
        <f t="shared" si="2"/>
        <v>41699</v>
      </c>
      <c r="E58" s="5" t="s">
        <v>7</v>
      </c>
      <c r="F58" s="5">
        <v>0</v>
      </c>
      <c r="G58" s="6">
        <v>30681000</v>
      </c>
      <c r="H58">
        <f t="shared" si="3"/>
        <v>306.81</v>
      </c>
    </row>
    <row r="59" spans="1:8" x14ac:dyDescent="0.2">
      <c r="A59" s="1" t="s">
        <v>33</v>
      </c>
      <c r="B59" s="5" t="str">
        <f t="shared" si="0"/>
        <v>2014</v>
      </c>
      <c r="C59" s="5">
        <f t="shared" si="1"/>
        <v>3</v>
      </c>
      <c r="D59" s="11">
        <f t="shared" si="2"/>
        <v>41699</v>
      </c>
      <c r="E59" s="2" t="s">
        <v>8</v>
      </c>
      <c r="F59" s="2">
        <v>0</v>
      </c>
      <c r="G59" s="3">
        <v>15621455</v>
      </c>
      <c r="H59">
        <f t="shared" si="3"/>
        <v>156.21455</v>
      </c>
    </row>
    <row r="60" spans="1:8" x14ac:dyDescent="0.2">
      <c r="A60" s="4" t="s">
        <v>33</v>
      </c>
      <c r="B60" s="5" t="str">
        <f t="shared" si="0"/>
        <v>2014</v>
      </c>
      <c r="C60" s="5">
        <f t="shared" si="1"/>
        <v>3</v>
      </c>
      <c r="D60" s="11">
        <f t="shared" si="2"/>
        <v>41699</v>
      </c>
      <c r="E60" s="5" t="s">
        <v>9</v>
      </c>
      <c r="F60" s="5">
        <v>0</v>
      </c>
      <c r="G60" s="6">
        <v>22771148</v>
      </c>
      <c r="H60">
        <f t="shared" si="3"/>
        <v>227.71147999999999</v>
      </c>
    </row>
    <row r="61" spans="1:8" x14ac:dyDescent="0.2">
      <c r="A61" s="1" t="s">
        <v>33</v>
      </c>
      <c r="B61" s="5" t="str">
        <f t="shared" si="0"/>
        <v>2014</v>
      </c>
      <c r="C61" s="5">
        <f t="shared" si="1"/>
        <v>3</v>
      </c>
      <c r="D61" s="11">
        <f t="shared" si="2"/>
        <v>41699</v>
      </c>
      <c r="E61" s="2" t="s">
        <v>10</v>
      </c>
      <c r="F61" s="2">
        <v>0</v>
      </c>
      <c r="G61" s="3">
        <v>21238475</v>
      </c>
      <c r="H61">
        <f t="shared" si="3"/>
        <v>212.38475</v>
      </c>
    </row>
    <row r="62" spans="1:8" x14ac:dyDescent="0.2">
      <c r="A62" s="4" t="s">
        <v>33</v>
      </c>
      <c r="B62" s="5" t="str">
        <f t="shared" si="0"/>
        <v>2014</v>
      </c>
      <c r="C62" s="5">
        <f t="shared" si="1"/>
        <v>3</v>
      </c>
      <c r="D62" s="11">
        <f t="shared" si="2"/>
        <v>41699</v>
      </c>
      <c r="E62" s="5" t="s">
        <v>11</v>
      </c>
      <c r="F62" s="5">
        <v>0</v>
      </c>
      <c r="G62" s="8">
        <v>110411250</v>
      </c>
      <c r="H62">
        <f t="shared" si="3"/>
        <v>1104.1125</v>
      </c>
    </row>
    <row r="63" spans="1:8" x14ac:dyDescent="0.2">
      <c r="A63" s="1" t="s">
        <v>33</v>
      </c>
      <c r="B63" s="5" t="str">
        <f t="shared" si="0"/>
        <v>2014</v>
      </c>
      <c r="C63" s="5">
        <f t="shared" si="1"/>
        <v>3</v>
      </c>
      <c r="D63" s="11">
        <f t="shared" si="2"/>
        <v>41699</v>
      </c>
      <c r="E63" s="2" t="s">
        <v>12</v>
      </c>
      <c r="F63" s="2">
        <v>0</v>
      </c>
      <c r="G63" s="3">
        <v>59371407</v>
      </c>
      <c r="H63">
        <f t="shared" si="3"/>
        <v>593.71406999999999</v>
      </c>
    </row>
    <row r="64" spans="1:8" x14ac:dyDescent="0.2">
      <c r="A64" s="4" t="s">
        <v>33</v>
      </c>
      <c r="B64" s="5" t="str">
        <f t="shared" si="0"/>
        <v>2014</v>
      </c>
      <c r="C64" s="5">
        <f t="shared" si="1"/>
        <v>3</v>
      </c>
      <c r="D64" s="11">
        <f t="shared" si="2"/>
        <v>41699</v>
      </c>
      <c r="E64" s="5" t="s">
        <v>13</v>
      </c>
      <c r="F64" s="5">
        <v>0</v>
      </c>
      <c r="G64" s="6">
        <v>15065796</v>
      </c>
      <c r="H64">
        <f t="shared" si="3"/>
        <v>150.65796</v>
      </c>
    </row>
    <row r="65" spans="1:8" x14ac:dyDescent="0.2">
      <c r="A65" s="1" t="s">
        <v>33</v>
      </c>
      <c r="B65" s="5" t="str">
        <f t="shared" si="0"/>
        <v>2014</v>
      </c>
      <c r="C65" s="5">
        <f t="shared" si="1"/>
        <v>3</v>
      </c>
      <c r="D65" s="11">
        <f t="shared" si="2"/>
        <v>41699</v>
      </c>
      <c r="E65" s="2" t="s">
        <v>14</v>
      </c>
      <c r="F65" s="2">
        <v>0</v>
      </c>
      <c r="G65" s="3">
        <v>28903704</v>
      </c>
      <c r="H65">
        <f t="shared" si="3"/>
        <v>289.03703999999999</v>
      </c>
    </row>
    <row r="66" spans="1:8" x14ac:dyDescent="0.2">
      <c r="A66" s="4" t="s">
        <v>33</v>
      </c>
      <c r="B66" s="5" t="str">
        <f t="shared" si="0"/>
        <v>2014</v>
      </c>
      <c r="C66" s="5">
        <f t="shared" si="1"/>
        <v>3</v>
      </c>
      <c r="D66" s="11">
        <f t="shared" si="2"/>
        <v>41699</v>
      </c>
      <c r="E66" s="5" t="s">
        <v>15</v>
      </c>
      <c r="F66" s="5">
        <v>0</v>
      </c>
      <c r="G66" s="6">
        <v>30131035</v>
      </c>
      <c r="H66">
        <f t="shared" si="3"/>
        <v>301.31035000000003</v>
      </c>
    </row>
    <row r="67" spans="1:8" x14ac:dyDescent="0.2">
      <c r="A67" s="1" t="s">
        <v>33</v>
      </c>
      <c r="B67" s="5" t="str">
        <f t="shared" ref="B67:B130" si="4">MID(A67,7,20)</f>
        <v>2014</v>
      </c>
      <c r="C67" s="5">
        <f t="shared" ref="C67:C130" si="5">IF(MID(A67,1,3)="Jan",1,
IF(MID(A67,1,3)="Feb",2,
IF(MID(A67,1,3)="Mar",3,
IF(MID(A67,1,3)="Apr",4,
IF(MID(A67,1,3)="May",5,
IF(MID(A67,1,3)="Jun",6,
IF(MID(A67,1,3)="Jul",7,
IF(MID(A67,1,3)="Aug",8,
IF(MID(A67,1,3)="Sep",9,
IF(MID(A67,1,3)="Oct",10,
IF(MID(A67,1,3)="Nov",11,
IF(MID(A67,1,3)="Dec",12))))))))))))</f>
        <v>3</v>
      </c>
      <c r="D67" s="11">
        <f t="shared" ref="D67:D130" si="6">DATE(B67,C67,1)</f>
        <v>41699</v>
      </c>
      <c r="E67" s="2" t="s">
        <v>16</v>
      </c>
      <c r="F67" s="2">
        <v>0</v>
      </c>
      <c r="G67" s="7">
        <v>109389000</v>
      </c>
      <c r="H67">
        <f t="shared" ref="H67:H130" si="7">IF(F67=0,G67/100000,IF(G67=0,F67/100000,((F67+G67)/2)/100000))</f>
        <v>1093.8900000000001</v>
      </c>
    </row>
    <row r="68" spans="1:8" x14ac:dyDescent="0.2">
      <c r="A68" s="4" t="s">
        <v>33</v>
      </c>
      <c r="B68" s="5" t="str">
        <f t="shared" si="4"/>
        <v>2014</v>
      </c>
      <c r="C68" s="5">
        <f t="shared" si="5"/>
        <v>3</v>
      </c>
      <c r="D68" s="11">
        <f t="shared" si="6"/>
        <v>41699</v>
      </c>
      <c r="E68" s="5" t="s">
        <v>17</v>
      </c>
      <c r="F68" s="5">
        <v>0</v>
      </c>
      <c r="G68" s="6">
        <v>73129026</v>
      </c>
      <c r="H68">
        <f t="shared" si="7"/>
        <v>731.29025999999999</v>
      </c>
    </row>
    <row r="69" spans="1:8" x14ac:dyDescent="0.2">
      <c r="A69" s="1" t="s">
        <v>33</v>
      </c>
      <c r="B69" s="5" t="str">
        <f t="shared" si="4"/>
        <v>2014</v>
      </c>
      <c r="C69" s="5">
        <f t="shared" si="5"/>
        <v>3</v>
      </c>
      <c r="D69" s="11">
        <f t="shared" si="6"/>
        <v>41699</v>
      </c>
      <c r="E69" s="2" t="s">
        <v>18</v>
      </c>
      <c r="F69" s="2">
        <v>0</v>
      </c>
      <c r="G69" s="3">
        <v>9454000</v>
      </c>
      <c r="H69">
        <f t="shared" si="7"/>
        <v>94.54</v>
      </c>
    </row>
    <row r="70" spans="1:8" x14ac:dyDescent="0.2">
      <c r="A70" s="4" t="s">
        <v>33</v>
      </c>
      <c r="B70" s="5" t="str">
        <f t="shared" si="4"/>
        <v>2014</v>
      </c>
      <c r="C70" s="5">
        <f t="shared" si="5"/>
        <v>3</v>
      </c>
      <c r="D70" s="11">
        <f t="shared" si="6"/>
        <v>41699</v>
      </c>
      <c r="E70" s="5" t="s">
        <v>19</v>
      </c>
      <c r="F70" s="5">
        <v>0</v>
      </c>
      <c r="G70" s="6">
        <v>12312315</v>
      </c>
      <c r="H70">
        <f t="shared" si="7"/>
        <v>123.12315</v>
      </c>
    </row>
    <row r="71" spans="1:8" x14ac:dyDescent="0.2">
      <c r="A71" s="1" t="s">
        <v>33</v>
      </c>
      <c r="B71" s="5" t="str">
        <f t="shared" si="4"/>
        <v>2014</v>
      </c>
      <c r="C71" s="5">
        <f t="shared" si="5"/>
        <v>3</v>
      </c>
      <c r="D71" s="11">
        <f t="shared" si="6"/>
        <v>41699</v>
      </c>
      <c r="E71" s="2" t="s">
        <v>20</v>
      </c>
      <c r="F71" s="2">
        <v>0</v>
      </c>
      <c r="G71" s="3">
        <v>45986574</v>
      </c>
      <c r="H71">
        <f t="shared" si="7"/>
        <v>459.86574000000002</v>
      </c>
    </row>
    <row r="72" spans="1:8" x14ac:dyDescent="0.2">
      <c r="A72" s="4" t="s">
        <v>33</v>
      </c>
      <c r="B72" s="5" t="str">
        <f t="shared" si="4"/>
        <v>2014</v>
      </c>
      <c r="C72" s="5">
        <f t="shared" si="5"/>
        <v>3</v>
      </c>
      <c r="D72" s="11">
        <f t="shared" si="6"/>
        <v>41699</v>
      </c>
      <c r="E72" s="5" t="s">
        <v>21</v>
      </c>
      <c r="F72" s="5">
        <v>0</v>
      </c>
      <c r="G72" s="8">
        <v>110896000</v>
      </c>
      <c r="H72">
        <f t="shared" si="7"/>
        <v>1108.96</v>
      </c>
    </row>
    <row r="73" spans="1:8" x14ac:dyDescent="0.2">
      <c r="A73" s="1" t="s">
        <v>33</v>
      </c>
      <c r="B73" s="5" t="str">
        <f t="shared" si="4"/>
        <v>2014</v>
      </c>
      <c r="C73" s="5">
        <f t="shared" si="5"/>
        <v>3</v>
      </c>
      <c r="D73" s="11">
        <f t="shared" si="6"/>
        <v>41699</v>
      </c>
      <c r="E73" s="2" t="s">
        <v>22</v>
      </c>
      <c r="F73" s="2">
        <v>0</v>
      </c>
      <c r="G73" s="3">
        <v>21145875</v>
      </c>
      <c r="H73">
        <f t="shared" si="7"/>
        <v>211.45875000000001</v>
      </c>
    </row>
    <row r="74" spans="1:8" x14ac:dyDescent="0.2">
      <c r="A74" s="4" t="s">
        <v>33</v>
      </c>
      <c r="B74" s="5" t="str">
        <f t="shared" si="4"/>
        <v>2014</v>
      </c>
      <c r="C74" s="5">
        <f t="shared" si="5"/>
        <v>3</v>
      </c>
      <c r="D74" s="11">
        <f t="shared" si="6"/>
        <v>41699</v>
      </c>
      <c r="E74" s="5" t="s">
        <v>23</v>
      </c>
      <c r="F74" s="5">
        <v>0</v>
      </c>
      <c r="G74" s="6">
        <v>19564000</v>
      </c>
      <c r="H74">
        <f t="shared" si="7"/>
        <v>195.64</v>
      </c>
    </row>
    <row r="75" spans="1:8" x14ac:dyDescent="0.2">
      <c r="A75" s="1" t="s">
        <v>33</v>
      </c>
      <c r="B75" s="5" t="str">
        <f t="shared" si="4"/>
        <v>2014</v>
      </c>
      <c r="C75" s="5">
        <f t="shared" si="5"/>
        <v>3</v>
      </c>
      <c r="D75" s="11">
        <f t="shared" si="6"/>
        <v>41699</v>
      </c>
      <c r="E75" s="2" t="s">
        <v>24</v>
      </c>
      <c r="F75" s="2">
        <v>0</v>
      </c>
      <c r="G75" s="3">
        <v>18516741</v>
      </c>
      <c r="H75">
        <f t="shared" si="7"/>
        <v>185.16740999999999</v>
      </c>
    </row>
    <row r="76" spans="1:8" x14ac:dyDescent="0.2">
      <c r="A76" s="4" t="s">
        <v>33</v>
      </c>
      <c r="B76" s="5" t="str">
        <f t="shared" si="4"/>
        <v>2014</v>
      </c>
      <c r="C76" s="5">
        <f t="shared" si="5"/>
        <v>3</v>
      </c>
      <c r="D76" s="11">
        <f t="shared" si="6"/>
        <v>41699</v>
      </c>
      <c r="E76" s="5" t="s">
        <v>25</v>
      </c>
      <c r="F76" s="5">
        <v>0</v>
      </c>
      <c r="G76" s="6">
        <v>35325032</v>
      </c>
      <c r="H76">
        <f t="shared" si="7"/>
        <v>353.25031999999999</v>
      </c>
    </row>
    <row r="77" spans="1:8" x14ac:dyDescent="0.2">
      <c r="A77" s="1" t="s">
        <v>33</v>
      </c>
      <c r="B77" s="5" t="str">
        <f t="shared" si="4"/>
        <v>2014</v>
      </c>
      <c r="C77" s="5">
        <f t="shared" si="5"/>
        <v>3</v>
      </c>
      <c r="D77" s="11">
        <f t="shared" si="6"/>
        <v>41699</v>
      </c>
      <c r="E77" s="2" t="s">
        <v>26</v>
      </c>
      <c r="F77" s="2">
        <v>0</v>
      </c>
      <c r="G77" s="3">
        <v>12829412</v>
      </c>
      <c r="H77">
        <f t="shared" si="7"/>
        <v>128.29411999999999</v>
      </c>
    </row>
    <row r="78" spans="1:8" x14ac:dyDescent="0.2">
      <c r="A78" s="4" t="s">
        <v>33</v>
      </c>
      <c r="B78" s="5" t="str">
        <f t="shared" si="4"/>
        <v>2014</v>
      </c>
      <c r="C78" s="5">
        <f t="shared" si="5"/>
        <v>3</v>
      </c>
      <c r="D78" s="11">
        <f t="shared" si="6"/>
        <v>41699</v>
      </c>
      <c r="E78" s="5" t="s">
        <v>27</v>
      </c>
      <c r="F78" s="5">
        <v>0</v>
      </c>
      <c r="G78" s="6">
        <v>61200712</v>
      </c>
      <c r="H78">
        <f t="shared" si="7"/>
        <v>612.00711999999999</v>
      </c>
    </row>
    <row r="79" spans="1:8" x14ac:dyDescent="0.2">
      <c r="A79" s="1" t="s">
        <v>33</v>
      </c>
      <c r="B79" s="5" t="str">
        <f t="shared" si="4"/>
        <v>2014</v>
      </c>
      <c r="C79" s="5">
        <f t="shared" si="5"/>
        <v>3</v>
      </c>
      <c r="D79" s="11">
        <f t="shared" si="6"/>
        <v>41699</v>
      </c>
      <c r="E79" s="2" t="s">
        <v>28</v>
      </c>
      <c r="F79" s="2">
        <v>0</v>
      </c>
      <c r="G79" s="3">
        <v>44454842</v>
      </c>
      <c r="H79">
        <f t="shared" si="7"/>
        <v>444.54842000000002</v>
      </c>
    </row>
    <row r="80" spans="1:8" x14ac:dyDescent="0.2">
      <c r="A80" s="4" t="s">
        <v>33</v>
      </c>
      <c r="B80" s="5" t="str">
        <f t="shared" si="4"/>
        <v>2014</v>
      </c>
      <c r="C80" s="5">
        <f t="shared" si="5"/>
        <v>3</v>
      </c>
      <c r="D80" s="11">
        <f t="shared" si="6"/>
        <v>41699</v>
      </c>
      <c r="E80" s="5" t="s">
        <v>29</v>
      </c>
      <c r="F80" s="5">
        <v>0</v>
      </c>
      <c r="G80" s="6">
        <v>6193429</v>
      </c>
      <c r="H80">
        <f t="shared" si="7"/>
        <v>61.934289999999997</v>
      </c>
    </row>
    <row r="81" spans="1:8" x14ac:dyDescent="0.2">
      <c r="A81" s="1" t="s">
        <v>33</v>
      </c>
      <c r="B81" s="5" t="str">
        <f t="shared" si="4"/>
        <v>2014</v>
      </c>
      <c r="C81" s="5">
        <f t="shared" si="5"/>
        <v>3</v>
      </c>
      <c r="D81" s="11">
        <f t="shared" si="6"/>
        <v>41699</v>
      </c>
      <c r="E81" s="2" t="s">
        <v>30</v>
      </c>
      <c r="F81" s="2">
        <v>0</v>
      </c>
      <c r="G81" s="3">
        <v>33263000</v>
      </c>
      <c r="H81">
        <f t="shared" si="7"/>
        <v>332.63</v>
      </c>
    </row>
    <row r="82" spans="1:8" x14ac:dyDescent="0.2">
      <c r="A82" s="4" t="s">
        <v>33</v>
      </c>
      <c r="B82" s="5" t="str">
        <f t="shared" si="4"/>
        <v>2014</v>
      </c>
      <c r="C82" s="5">
        <f t="shared" si="5"/>
        <v>3</v>
      </c>
      <c r="D82" s="11">
        <f t="shared" si="6"/>
        <v>41699</v>
      </c>
      <c r="E82" s="5" t="s">
        <v>31</v>
      </c>
      <c r="F82" s="5">
        <v>0</v>
      </c>
      <c r="G82" s="8">
        <v>127172000</v>
      </c>
      <c r="H82">
        <f t="shared" si="7"/>
        <v>1271.72</v>
      </c>
    </row>
    <row r="83" spans="1:8" x14ac:dyDescent="0.2">
      <c r="A83" s="1" t="s">
        <v>34</v>
      </c>
      <c r="B83" s="5" t="str">
        <f t="shared" si="4"/>
        <v>2014</v>
      </c>
      <c r="C83" s="5">
        <f t="shared" si="5"/>
        <v>4</v>
      </c>
      <c r="D83" s="11">
        <f t="shared" si="6"/>
        <v>41730</v>
      </c>
      <c r="E83" s="2" t="s">
        <v>5</v>
      </c>
      <c r="F83" s="2">
        <v>0</v>
      </c>
      <c r="G83" s="3">
        <v>17188325</v>
      </c>
      <c r="H83">
        <f t="shared" si="7"/>
        <v>171.88325</v>
      </c>
    </row>
    <row r="84" spans="1:8" x14ac:dyDescent="0.2">
      <c r="A84" s="4" t="s">
        <v>34</v>
      </c>
      <c r="B84" s="5" t="str">
        <f t="shared" si="4"/>
        <v>2014</v>
      </c>
      <c r="C84" s="5">
        <f t="shared" si="5"/>
        <v>4</v>
      </c>
      <c r="D84" s="11">
        <f t="shared" si="6"/>
        <v>41730</v>
      </c>
      <c r="E84" s="5" t="s">
        <v>6</v>
      </c>
      <c r="F84" s="5">
        <v>0</v>
      </c>
      <c r="G84" s="6">
        <v>12500000</v>
      </c>
      <c r="H84">
        <f t="shared" si="7"/>
        <v>125</v>
      </c>
    </row>
    <row r="85" spans="1:8" x14ac:dyDescent="0.2">
      <c r="A85" s="1" t="s">
        <v>34</v>
      </c>
      <c r="B85" s="5" t="str">
        <f t="shared" si="4"/>
        <v>2014</v>
      </c>
      <c r="C85" s="5">
        <f t="shared" si="5"/>
        <v>4</v>
      </c>
      <c r="D85" s="11">
        <f t="shared" si="6"/>
        <v>41730</v>
      </c>
      <c r="E85" s="2" t="s">
        <v>7</v>
      </c>
      <c r="F85" s="2">
        <v>0</v>
      </c>
      <c r="G85" s="3">
        <v>28269000</v>
      </c>
      <c r="H85">
        <f t="shared" si="7"/>
        <v>282.69</v>
      </c>
    </row>
    <row r="86" spans="1:8" x14ac:dyDescent="0.2">
      <c r="A86" s="4" t="s">
        <v>34</v>
      </c>
      <c r="B86" s="5" t="str">
        <f t="shared" si="4"/>
        <v>2014</v>
      </c>
      <c r="C86" s="5">
        <f t="shared" si="5"/>
        <v>4</v>
      </c>
      <c r="D86" s="11">
        <f t="shared" si="6"/>
        <v>41730</v>
      </c>
      <c r="E86" s="5" t="s">
        <v>8</v>
      </c>
      <c r="F86" s="5">
        <v>0</v>
      </c>
      <c r="G86" s="6">
        <v>16062618</v>
      </c>
      <c r="H86">
        <f t="shared" si="7"/>
        <v>160.62618000000001</v>
      </c>
    </row>
    <row r="87" spans="1:8" x14ac:dyDescent="0.2">
      <c r="A87" s="1" t="s">
        <v>34</v>
      </c>
      <c r="B87" s="5" t="str">
        <f t="shared" si="4"/>
        <v>2014</v>
      </c>
      <c r="C87" s="5">
        <f t="shared" si="5"/>
        <v>4</v>
      </c>
      <c r="D87" s="11">
        <f t="shared" si="6"/>
        <v>41730</v>
      </c>
      <c r="E87" s="2" t="s">
        <v>9</v>
      </c>
      <c r="F87" s="2">
        <v>0</v>
      </c>
      <c r="G87" s="3">
        <v>20437907</v>
      </c>
      <c r="H87">
        <f t="shared" si="7"/>
        <v>204.37907000000001</v>
      </c>
    </row>
    <row r="88" spans="1:8" x14ac:dyDescent="0.2">
      <c r="A88" s="4" t="s">
        <v>34</v>
      </c>
      <c r="B88" s="5" t="str">
        <f t="shared" si="4"/>
        <v>2014</v>
      </c>
      <c r="C88" s="5">
        <f t="shared" si="5"/>
        <v>4</v>
      </c>
      <c r="D88" s="11">
        <f t="shared" si="6"/>
        <v>41730</v>
      </c>
      <c r="E88" s="5" t="s">
        <v>10</v>
      </c>
      <c r="F88" s="5">
        <v>0</v>
      </c>
      <c r="G88" s="6">
        <v>22490950</v>
      </c>
      <c r="H88">
        <f t="shared" si="7"/>
        <v>224.90950000000001</v>
      </c>
    </row>
    <row r="89" spans="1:8" x14ac:dyDescent="0.2">
      <c r="A89" s="1" t="s">
        <v>34</v>
      </c>
      <c r="B89" s="5" t="str">
        <f t="shared" si="4"/>
        <v>2014</v>
      </c>
      <c r="C89" s="5">
        <f t="shared" si="5"/>
        <v>4</v>
      </c>
      <c r="D89" s="11">
        <f t="shared" si="6"/>
        <v>41730</v>
      </c>
      <c r="E89" s="2" t="s">
        <v>11</v>
      </c>
      <c r="F89" s="2">
        <v>0</v>
      </c>
      <c r="G89" s="7">
        <v>107904000</v>
      </c>
      <c r="H89">
        <f t="shared" si="7"/>
        <v>1079.04</v>
      </c>
    </row>
    <row r="90" spans="1:8" x14ac:dyDescent="0.2">
      <c r="A90" s="4" t="s">
        <v>34</v>
      </c>
      <c r="B90" s="5" t="str">
        <f t="shared" si="4"/>
        <v>2014</v>
      </c>
      <c r="C90" s="5">
        <f t="shared" si="5"/>
        <v>4</v>
      </c>
      <c r="D90" s="11">
        <f t="shared" si="6"/>
        <v>41730</v>
      </c>
      <c r="E90" s="5" t="s">
        <v>12</v>
      </c>
      <c r="F90" s="5">
        <v>0</v>
      </c>
      <c r="G90" s="6">
        <v>60919678</v>
      </c>
      <c r="H90">
        <f t="shared" si="7"/>
        <v>609.19677999999999</v>
      </c>
    </row>
    <row r="91" spans="1:8" x14ac:dyDescent="0.2">
      <c r="A91" s="1" t="s">
        <v>34</v>
      </c>
      <c r="B91" s="5" t="str">
        <f t="shared" si="4"/>
        <v>2014</v>
      </c>
      <c r="C91" s="5">
        <f t="shared" si="5"/>
        <v>4</v>
      </c>
      <c r="D91" s="11">
        <f t="shared" si="6"/>
        <v>41730</v>
      </c>
      <c r="E91" s="2" t="s">
        <v>13</v>
      </c>
      <c r="F91" s="2">
        <v>0</v>
      </c>
      <c r="G91" s="3">
        <v>16214952</v>
      </c>
      <c r="H91">
        <f t="shared" si="7"/>
        <v>162.14952</v>
      </c>
    </row>
    <row r="92" spans="1:8" x14ac:dyDescent="0.2">
      <c r="A92" s="4" t="s">
        <v>34</v>
      </c>
      <c r="B92" s="5" t="str">
        <f t="shared" si="4"/>
        <v>2014</v>
      </c>
      <c r="C92" s="5">
        <f t="shared" si="5"/>
        <v>4</v>
      </c>
      <c r="D92" s="11">
        <f t="shared" si="6"/>
        <v>41730</v>
      </c>
      <c r="E92" s="5" t="s">
        <v>14</v>
      </c>
      <c r="F92" s="5">
        <v>0</v>
      </c>
      <c r="G92" s="6">
        <v>28566667</v>
      </c>
      <c r="H92">
        <f t="shared" si="7"/>
        <v>285.66667000000001</v>
      </c>
    </row>
    <row r="93" spans="1:8" x14ac:dyDescent="0.2">
      <c r="A93" s="1" t="s">
        <v>34</v>
      </c>
      <c r="B93" s="5" t="str">
        <f t="shared" si="4"/>
        <v>2014</v>
      </c>
      <c r="C93" s="5">
        <f t="shared" si="5"/>
        <v>4</v>
      </c>
      <c r="D93" s="11">
        <f t="shared" si="6"/>
        <v>41730</v>
      </c>
      <c r="E93" s="2" t="s">
        <v>15</v>
      </c>
      <c r="F93" s="2">
        <v>0</v>
      </c>
      <c r="G93" s="3">
        <v>30565291</v>
      </c>
      <c r="H93">
        <f t="shared" si="7"/>
        <v>305.65291000000002</v>
      </c>
    </row>
    <row r="94" spans="1:8" x14ac:dyDescent="0.2">
      <c r="A94" s="4" t="s">
        <v>34</v>
      </c>
      <c r="B94" s="5" t="str">
        <f t="shared" si="4"/>
        <v>2014</v>
      </c>
      <c r="C94" s="5">
        <f t="shared" si="5"/>
        <v>4</v>
      </c>
      <c r="D94" s="11">
        <f t="shared" si="6"/>
        <v>41730</v>
      </c>
      <c r="E94" s="5" t="s">
        <v>16</v>
      </c>
      <c r="F94" s="5">
        <v>0</v>
      </c>
      <c r="G94" s="6">
        <v>83867000</v>
      </c>
      <c r="H94">
        <f t="shared" si="7"/>
        <v>838.67</v>
      </c>
    </row>
    <row r="95" spans="1:8" x14ac:dyDescent="0.2">
      <c r="A95" s="1" t="s">
        <v>34</v>
      </c>
      <c r="B95" s="5" t="str">
        <f t="shared" si="4"/>
        <v>2014</v>
      </c>
      <c r="C95" s="5">
        <f t="shared" si="5"/>
        <v>4</v>
      </c>
      <c r="D95" s="11">
        <f t="shared" si="6"/>
        <v>41730</v>
      </c>
      <c r="E95" s="2" t="s">
        <v>17</v>
      </c>
      <c r="F95" s="2">
        <v>0</v>
      </c>
      <c r="G95" s="3">
        <v>65009452</v>
      </c>
      <c r="H95">
        <f t="shared" si="7"/>
        <v>650.09451999999999</v>
      </c>
    </row>
    <row r="96" spans="1:8" x14ac:dyDescent="0.2">
      <c r="A96" s="4" t="s">
        <v>34</v>
      </c>
      <c r="B96" s="5" t="str">
        <f t="shared" si="4"/>
        <v>2014</v>
      </c>
      <c r="C96" s="5">
        <f t="shared" si="5"/>
        <v>4</v>
      </c>
      <c r="D96" s="11">
        <f t="shared" si="6"/>
        <v>41730</v>
      </c>
      <c r="E96" s="5" t="s">
        <v>18</v>
      </c>
      <c r="F96" s="5">
        <v>0</v>
      </c>
      <c r="G96" s="6">
        <v>8641000</v>
      </c>
      <c r="H96">
        <f t="shared" si="7"/>
        <v>86.41</v>
      </c>
    </row>
    <row r="97" spans="1:8" x14ac:dyDescent="0.2">
      <c r="A97" s="1" t="s">
        <v>34</v>
      </c>
      <c r="B97" s="5" t="str">
        <f t="shared" si="4"/>
        <v>2014</v>
      </c>
      <c r="C97" s="5">
        <f t="shared" si="5"/>
        <v>4</v>
      </c>
      <c r="D97" s="11">
        <f t="shared" si="6"/>
        <v>41730</v>
      </c>
      <c r="E97" s="2" t="s">
        <v>19</v>
      </c>
      <c r="F97" s="2">
        <v>0</v>
      </c>
      <c r="G97" s="3">
        <v>13095443</v>
      </c>
      <c r="H97">
        <f t="shared" si="7"/>
        <v>130.95443</v>
      </c>
    </row>
    <row r="98" spans="1:8" x14ac:dyDescent="0.2">
      <c r="A98" s="4" t="s">
        <v>34</v>
      </c>
      <c r="B98" s="5" t="str">
        <f t="shared" si="4"/>
        <v>2014</v>
      </c>
      <c r="C98" s="5">
        <f t="shared" si="5"/>
        <v>4</v>
      </c>
      <c r="D98" s="11">
        <f t="shared" si="6"/>
        <v>41730</v>
      </c>
      <c r="E98" s="5" t="s">
        <v>20</v>
      </c>
      <c r="F98" s="5">
        <v>0</v>
      </c>
      <c r="G98" s="6">
        <v>46873404</v>
      </c>
      <c r="H98">
        <f t="shared" si="7"/>
        <v>468.73403999999999</v>
      </c>
    </row>
    <row r="99" spans="1:8" x14ac:dyDescent="0.2">
      <c r="A99" s="1" t="s">
        <v>34</v>
      </c>
      <c r="B99" s="5" t="str">
        <f t="shared" si="4"/>
        <v>2014</v>
      </c>
      <c r="C99" s="5">
        <f t="shared" si="5"/>
        <v>4</v>
      </c>
      <c r="D99" s="11">
        <f t="shared" si="6"/>
        <v>41730</v>
      </c>
      <c r="E99" s="2" t="s">
        <v>21</v>
      </c>
      <c r="F99" s="2">
        <v>0</v>
      </c>
      <c r="G99" s="7">
        <v>112024500</v>
      </c>
      <c r="H99">
        <f t="shared" si="7"/>
        <v>1120.2449999999999</v>
      </c>
    </row>
    <row r="100" spans="1:8" x14ac:dyDescent="0.2">
      <c r="A100" s="4" t="s">
        <v>34</v>
      </c>
      <c r="B100" s="5" t="str">
        <f t="shared" si="4"/>
        <v>2014</v>
      </c>
      <c r="C100" s="5">
        <f t="shared" si="5"/>
        <v>4</v>
      </c>
      <c r="D100" s="11">
        <f t="shared" si="6"/>
        <v>41730</v>
      </c>
      <c r="E100" s="5" t="s">
        <v>22</v>
      </c>
      <c r="F100" s="5">
        <v>0</v>
      </c>
      <c r="G100" s="6">
        <v>18568042</v>
      </c>
      <c r="H100">
        <f t="shared" si="7"/>
        <v>185.68042</v>
      </c>
    </row>
    <row r="101" spans="1:8" x14ac:dyDescent="0.2">
      <c r="A101" s="1" t="s">
        <v>34</v>
      </c>
      <c r="B101" s="5" t="str">
        <f t="shared" si="4"/>
        <v>2014</v>
      </c>
      <c r="C101" s="5">
        <f t="shared" si="5"/>
        <v>4</v>
      </c>
      <c r="D101" s="11">
        <f t="shared" si="6"/>
        <v>41730</v>
      </c>
      <c r="E101" s="2" t="s">
        <v>23</v>
      </c>
      <c r="F101" s="2">
        <v>0</v>
      </c>
      <c r="G101" s="3">
        <v>20396000</v>
      </c>
      <c r="H101">
        <f t="shared" si="7"/>
        <v>203.96</v>
      </c>
    </row>
    <row r="102" spans="1:8" x14ac:dyDescent="0.2">
      <c r="A102" s="4" t="s">
        <v>34</v>
      </c>
      <c r="B102" s="5" t="str">
        <f t="shared" si="4"/>
        <v>2014</v>
      </c>
      <c r="C102" s="5">
        <f t="shared" si="5"/>
        <v>4</v>
      </c>
      <c r="D102" s="11">
        <f t="shared" si="6"/>
        <v>41730</v>
      </c>
      <c r="E102" s="5" t="s">
        <v>24</v>
      </c>
      <c r="F102" s="5">
        <v>0</v>
      </c>
      <c r="G102" s="6">
        <v>19294370</v>
      </c>
      <c r="H102">
        <f t="shared" si="7"/>
        <v>192.94370000000001</v>
      </c>
    </row>
    <row r="103" spans="1:8" x14ac:dyDescent="0.2">
      <c r="A103" s="1" t="s">
        <v>34</v>
      </c>
      <c r="B103" s="5" t="str">
        <f t="shared" si="4"/>
        <v>2014</v>
      </c>
      <c r="C103" s="5">
        <f t="shared" si="5"/>
        <v>4</v>
      </c>
      <c r="D103" s="11">
        <f t="shared" si="6"/>
        <v>41730</v>
      </c>
      <c r="E103" s="2" t="s">
        <v>25</v>
      </c>
      <c r="F103" s="2">
        <v>0</v>
      </c>
      <c r="G103" s="3">
        <v>36509777</v>
      </c>
      <c r="H103">
        <f t="shared" si="7"/>
        <v>365.09777000000003</v>
      </c>
    </row>
    <row r="104" spans="1:8" x14ac:dyDescent="0.2">
      <c r="A104" s="4" t="s">
        <v>34</v>
      </c>
      <c r="B104" s="5" t="str">
        <f t="shared" si="4"/>
        <v>2014</v>
      </c>
      <c r="C104" s="5">
        <f t="shared" si="5"/>
        <v>4</v>
      </c>
      <c r="D104" s="11">
        <f t="shared" si="6"/>
        <v>41730</v>
      </c>
      <c r="E104" s="5" t="s">
        <v>26</v>
      </c>
      <c r="F104" s="5">
        <v>0</v>
      </c>
      <c r="G104" s="6">
        <v>12709804</v>
      </c>
      <c r="H104">
        <f t="shared" si="7"/>
        <v>127.09804</v>
      </c>
    </row>
    <row r="105" spans="1:8" x14ac:dyDescent="0.2">
      <c r="A105" s="1" t="s">
        <v>34</v>
      </c>
      <c r="B105" s="5" t="str">
        <f t="shared" si="4"/>
        <v>2014</v>
      </c>
      <c r="C105" s="5">
        <f t="shared" si="5"/>
        <v>4</v>
      </c>
      <c r="D105" s="11">
        <f t="shared" si="6"/>
        <v>41730</v>
      </c>
      <c r="E105" s="2" t="s">
        <v>27</v>
      </c>
      <c r="F105" s="2">
        <v>0</v>
      </c>
      <c r="G105" s="3">
        <v>58398000</v>
      </c>
      <c r="H105">
        <f t="shared" si="7"/>
        <v>583.98</v>
      </c>
    </row>
    <row r="106" spans="1:8" x14ac:dyDescent="0.2">
      <c r="A106" s="4" t="s">
        <v>34</v>
      </c>
      <c r="B106" s="5" t="str">
        <f t="shared" si="4"/>
        <v>2014</v>
      </c>
      <c r="C106" s="5">
        <f t="shared" si="5"/>
        <v>4</v>
      </c>
      <c r="D106" s="11">
        <f t="shared" si="6"/>
        <v>41730</v>
      </c>
      <c r="E106" s="5" t="s">
        <v>28</v>
      </c>
      <c r="F106" s="5">
        <v>0</v>
      </c>
      <c r="G106" s="6">
        <v>45255345</v>
      </c>
      <c r="H106">
        <f t="shared" si="7"/>
        <v>452.55345</v>
      </c>
    </row>
    <row r="107" spans="1:8" x14ac:dyDescent="0.2">
      <c r="A107" s="1" t="s">
        <v>34</v>
      </c>
      <c r="B107" s="5" t="str">
        <f t="shared" si="4"/>
        <v>2014</v>
      </c>
      <c r="C107" s="5">
        <f t="shared" si="5"/>
        <v>4</v>
      </c>
      <c r="D107" s="11">
        <f t="shared" si="6"/>
        <v>41730</v>
      </c>
      <c r="E107" s="2" t="s">
        <v>29</v>
      </c>
      <c r="F107" s="2">
        <v>0</v>
      </c>
      <c r="G107" s="3">
        <v>5802643</v>
      </c>
      <c r="H107">
        <f t="shared" si="7"/>
        <v>58.026429999999998</v>
      </c>
    </row>
    <row r="108" spans="1:8" x14ac:dyDescent="0.2">
      <c r="A108" s="4" t="s">
        <v>34</v>
      </c>
      <c r="B108" s="5" t="str">
        <f t="shared" si="4"/>
        <v>2014</v>
      </c>
      <c r="C108" s="5">
        <f t="shared" si="5"/>
        <v>4</v>
      </c>
      <c r="D108" s="11">
        <f t="shared" si="6"/>
        <v>41730</v>
      </c>
      <c r="E108" s="5" t="s">
        <v>30</v>
      </c>
      <c r="F108" s="5">
        <v>0</v>
      </c>
      <c r="G108" s="6">
        <v>29563000</v>
      </c>
      <c r="H108">
        <f t="shared" si="7"/>
        <v>295.63</v>
      </c>
    </row>
    <row r="109" spans="1:8" x14ac:dyDescent="0.2">
      <c r="A109" s="1" t="s">
        <v>34</v>
      </c>
      <c r="B109" s="5" t="str">
        <f t="shared" si="4"/>
        <v>2014</v>
      </c>
      <c r="C109" s="5">
        <f t="shared" si="5"/>
        <v>4</v>
      </c>
      <c r="D109" s="11">
        <f t="shared" si="6"/>
        <v>41730</v>
      </c>
      <c r="E109" s="2" t="s">
        <v>31</v>
      </c>
      <c r="F109" s="2">
        <v>0</v>
      </c>
      <c r="G109" s="7">
        <v>127321000</v>
      </c>
      <c r="H109">
        <f t="shared" si="7"/>
        <v>1273.21</v>
      </c>
    </row>
    <row r="110" spans="1:8" x14ac:dyDescent="0.2">
      <c r="A110" s="4" t="s">
        <v>35</v>
      </c>
      <c r="B110" s="5" t="str">
        <f t="shared" si="4"/>
        <v>2014</v>
      </c>
      <c r="C110" s="5">
        <f t="shared" si="5"/>
        <v>5</v>
      </c>
      <c r="D110" s="11">
        <f t="shared" si="6"/>
        <v>41760</v>
      </c>
      <c r="E110" s="5" t="s">
        <v>5</v>
      </c>
      <c r="F110" s="5">
        <v>0</v>
      </c>
      <c r="G110" s="6">
        <v>16511813</v>
      </c>
      <c r="H110">
        <f t="shared" si="7"/>
        <v>165.11813000000001</v>
      </c>
    </row>
    <row r="111" spans="1:8" x14ac:dyDescent="0.2">
      <c r="A111" s="1" t="s">
        <v>35</v>
      </c>
      <c r="B111" s="5" t="str">
        <f t="shared" si="4"/>
        <v>2014</v>
      </c>
      <c r="C111" s="5">
        <f t="shared" si="5"/>
        <v>5</v>
      </c>
      <c r="D111" s="11">
        <f t="shared" si="6"/>
        <v>41760</v>
      </c>
      <c r="E111" s="2" t="s">
        <v>6</v>
      </c>
      <c r="F111" s="2">
        <v>0</v>
      </c>
      <c r="G111" s="3">
        <v>11500000</v>
      </c>
      <c r="H111">
        <f t="shared" si="7"/>
        <v>115</v>
      </c>
    </row>
    <row r="112" spans="1:8" x14ac:dyDescent="0.2">
      <c r="A112" s="4" t="s">
        <v>35</v>
      </c>
      <c r="B112" s="5" t="str">
        <f t="shared" si="4"/>
        <v>2014</v>
      </c>
      <c r="C112" s="5">
        <f t="shared" si="5"/>
        <v>5</v>
      </c>
      <c r="D112" s="11">
        <f t="shared" si="6"/>
        <v>41760</v>
      </c>
      <c r="E112" s="5" t="s">
        <v>7</v>
      </c>
      <c r="F112" s="5">
        <v>0</v>
      </c>
      <c r="G112" s="6">
        <v>27292000</v>
      </c>
      <c r="H112">
        <f t="shared" si="7"/>
        <v>272.92</v>
      </c>
    </row>
    <row r="113" spans="1:8" x14ac:dyDescent="0.2">
      <c r="A113" s="1" t="s">
        <v>35</v>
      </c>
      <c r="B113" s="5" t="str">
        <f t="shared" si="4"/>
        <v>2014</v>
      </c>
      <c r="C113" s="5">
        <f t="shared" si="5"/>
        <v>5</v>
      </c>
      <c r="D113" s="11">
        <f t="shared" si="6"/>
        <v>41760</v>
      </c>
      <c r="E113" s="2" t="s">
        <v>8</v>
      </c>
      <c r="F113" s="2">
        <v>0</v>
      </c>
      <c r="G113" s="3">
        <v>16866352</v>
      </c>
      <c r="H113">
        <f t="shared" si="7"/>
        <v>168.66352000000001</v>
      </c>
    </row>
    <row r="114" spans="1:8" x14ac:dyDescent="0.2">
      <c r="A114" s="4" t="s">
        <v>35</v>
      </c>
      <c r="B114" s="5" t="str">
        <f t="shared" si="4"/>
        <v>2014</v>
      </c>
      <c r="C114" s="5">
        <f t="shared" si="5"/>
        <v>5</v>
      </c>
      <c r="D114" s="11">
        <f t="shared" si="6"/>
        <v>41760</v>
      </c>
      <c r="E114" s="5" t="s">
        <v>9</v>
      </c>
      <c r="F114" s="5">
        <v>0</v>
      </c>
      <c r="G114" s="6">
        <v>19248944</v>
      </c>
      <c r="H114">
        <f t="shared" si="7"/>
        <v>192.48944</v>
      </c>
    </row>
    <row r="115" spans="1:8" x14ac:dyDescent="0.2">
      <c r="A115" s="1" t="s">
        <v>35</v>
      </c>
      <c r="B115" s="5" t="str">
        <f t="shared" si="4"/>
        <v>2014</v>
      </c>
      <c r="C115" s="5">
        <f t="shared" si="5"/>
        <v>5</v>
      </c>
      <c r="D115" s="11">
        <f t="shared" si="6"/>
        <v>41760</v>
      </c>
      <c r="E115" s="2" t="s">
        <v>10</v>
      </c>
      <c r="F115" s="2">
        <v>0</v>
      </c>
      <c r="G115" s="3">
        <v>21693275</v>
      </c>
      <c r="H115">
        <f t="shared" si="7"/>
        <v>216.93275</v>
      </c>
    </row>
    <row r="116" spans="1:8" x14ac:dyDescent="0.2">
      <c r="A116" s="4" t="s">
        <v>35</v>
      </c>
      <c r="B116" s="5" t="str">
        <f t="shared" si="4"/>
        <v>2014</v>
      </c>
      <c r="C116" s="5">
        <f t="shared" si="5"/>
        <v>5</v>
      </c>
      <c r="D116" s="11">
        <f t="shared" si="6"/>
        <v>41760</v>
      </c>
      <c r="E116" s="5" t="s">
        <v>11</v>
      </c>
      <c r="F116" s="5">
        <v>0</v>
      </c>
      <c r="G116" s="8">
        <v>108102000</v>
      </c>
      <c r="H116">
        <f t="shared" si="7"/>
        <v>1081.02</v>
      </c>
    </row>
    <row r="117" spans="1:8" x14ac:dyDescent="0.2">
      <c r="A117" s="1" t="s">
        <v>35</v>
      </c>
      <c r="B117" s="5" t="str">
        <f t="shared" si="4"/>
        <v>2014</v>
      </c>
      <c r="C117" s="5">
        <f t="shared" si="5"/>
        <v>5</v>
      </c>
      <c r="D117" s="11">
        <f t="shared" si="6"/>
        <v>41760</v>
      </c>
      <c r="E117" s="2" t="s">
        <v>12</v>
      </c>
      <c r="F117" s="2">
        <v>0</v>
      </c>
      <c r="G117" s="3">
        <v>64137136</v>
      </c>
      <c r="H117">
        <f t="shared" si="7"/>
        <v>641.37135999999998</v>
      </c>
    </row>
    <row r="118" spans="1:8" x14ac:dyDescent="0.2">
      <c r="A118" s="4" t="s">
        <v>35</v>
      </c>
      <c r="B118" s="5" t="str">
        <f t="shared" si="4"/>
        <v>2014</v>
      </c>
      <c r="C118" s="5">
        <f t="shared" si="5"/>
        <v>5</v>
      </c>
      <c r="D118" s="11">
        <f t="shared" si="6"/>
        <v>41760</v>
      </c>
      <c r="E118" s="5" t="s">
        <v>13</v>
      </c>
      <c r="F118" s="5">
        <v>0</v>
      </c>
      <c r="G118" s="6">
        <v>14558089</v>
      </c>
      <c r="H118">
        <f t="shared" si="7"/>
        <v>145.58089000000001</v>
      </c>
    </row>
    <row r="119" spans="1:8" x14ac:dyDescent="0.2">
      <c r="A119" s="1" t="s">
        <v>35</v>
      </c>
      <c r="B119" s="5" t="str">
        <f t="shared" si="4"/>
        <v>2014</v>
      </c>
      <c r="C119" s="5">
        <f t="shared" si="5"/>
        <v>5</v>
      </c>
      <c r="D119" s="11">
        <f t="shared" si="6"/>
        <v>41760</v>
      </c>
      <c r="E119" s="2" t="s">
        <v>14</v>
      </c>
      <c r="F119" s="2">
        <v>0</v>
      </c>
      <c r="G119" s="3">
        <v>30785185</v>
      </c>
      <c r="H119">
        <f t="shared" si="7"/>
        <v>307.85185000000001</v>
      </c>
    </row>
    <row r="120" spans="1:8" x14ac:dyDescent="0.2">
      <c r="A120" s="4" t="s">
        <v>35</v>
      </c>
      <c r="B120" s="5" t="str">
        <f t="shared" si="4"/>
        <v>2014</v>
      </c>
      <c r="C120" s="5">
        <f t="shared" si="5"/>
        <v>5</v>
      </c>
      <c r="D120" s="11">
        <f t="shared" si="6"/>
        <v>41760</v>
      </c>
      <c r="E120" s="5" t="s">
        <v>15</v>
      </c>
      <c r="F120" s="5">
        <v>0</v>
      </c>
      <c r="G120" s="6">
        <v>30470636</v>
      </c>
      <c r="H120">
        <f t="shared" si="7"/>
        <v>304.70636000000002</v>
      </c>
    </row>
    <row r="121" spans="1:8" x14ac:dyDescent="0.2">
      <c r="A121" s="1" t="s">
        <v>35</v>
      </c>
      <c r="B121" s="5" t="str">
        <f t="shared" si="4"/>
        <v>2014</v>
      </c>
      <c r="C121" s="5">
        <f t="shared" si="5"/>
        <v>5</v>
      </c>
      <c r="D121" s="11">
        <f t="shared" si="6"/>
        <v>41760</v>
      </c>
      <c r="E121" s="2" t="s">
        <v>16</v>
      </c>
      <c r="F121" s="2">
        <v>0</v>
      </c>
      <c r="G121" s="7">
        <v>112854000</v>
      </c>
      <c r="H121">
        <f t="shared" si="7"/>
        <v>1128.54</v>
      </c>
    </row>
    <row r="122" spans="1:8" x14ac:dyDescent="0.2">
      <c r="A122" s="4" t="s">
        <v>35</v>
      </c>
      <c r="B122" s="5" t="str">
        <f t="shared" si="4"/>
        <v>2014</v>
      </c>
      <c r="C122" s="5">
        <f t="shared" si="5"/>
        <v>5</v>
      </c>
      <c r="D122" s="11">
        <f t="shared" si="6"/>
        <v>41760</v>
      </c>
      <c r="E122" s="5" t="s">
        <v>17</v>
      </c>
      <c r="F122" s="5">
        <v>0</v>
      </c>
      <c r="G122" s="6">
        <v>71150522</v>
      </c>
      <c r="H122">
        <f t="shared" si="7"/>
        <v>711.50522000000001</v>
      </c>
    </row>
    <row r="123" spans="1:8" x14ac:dyDescent="0.2">
      <c r="A123" s="1" t="s">
        <v>35</v>
      </c>
      <c r="B123" s="5" t="str">
        <f t="shared" si="4"/>
        <v>2014</v>
      </c>
      <c r="C123" s="5">
        <f t="shared" si="5"/>
        <v>5</v>
      </c>
      <c r="D123" s="11">
        <f t="shared" si="6"/>
        <v>41760</v>
      </c>
      <c r="E123" s="2" t="s">
        <v>18</v>
      </c>
      <c r="F123" s="2">
        <v>0</v>
      </c>
      <c r="G123" s="3">
        <v>8372000</v>
      </c>
      <c r="H123">
        <f t="shared" si="7"/>
        <v>83.72</v>
      </c>
    </row>
    <row r="124" spans="1:8" x14ac:dyDescent="0.2">
      <c r="A124" s="4" t="s">
        <v>35</v>
      </c>
      <c r="B124" s="5" t="str">
        <f t="shared" si="4"/>
        <v>2014</v>
      </c>
      <c r="C124" s="5">
        <f t="shared" si="5"/>
        <v>5</v>
      </c>
      <c r="D124" s="11">
        <f t="shared" si="6"/>
        <v>41760</v>
      </c>
      <c r="E124" s="5" t="s">
        <v>19</v>
      </c>
      <c r="F124" s="5">
        <v>0</v>
      </c>
      <c r="G124" s="6">
        <v>12110419</v>
      </c>
      <c r="H124">
        <f t="shared" si="7"/>
        <v>121.10419</v>
      </c>
    </row>
    <row r="125" spans="1:8" x14ac:dyDescent="0.2">
      <c r="A125" s="1" t="s">
        <v>35</v>
      </c>
      <c r="B125" s="5" t="str">
        <f t="shared" si="4"/>
        <v>2014</v>
      </c>
      <c r="C125" s="5">
        <f t="shared" si="5"/>
        <v>5</v>
      </c>
      <c r="D125" s="11">
        <f t="shared" si="6"/>
        <v>41760</v>
      </c>
      <c r="E125" s="2" t="s">
        <v>20</v>
      </c>
      <c r="F125" s="2">
        <v>0</v>
      </c>
      <c r="G125" s="3">
        <v>45167553</v>
      </c>
      <c r="H125">
        <f t="shared" si="7"/>
        <v>451.67552999999998</v>
      </c>
    </row>
    <row r="126" spans="1:8" x14ac:dyDescent="0.2">
      <c r="A126" s="4" t="s">
        <v>35</v>
      </c>
      <c r="B126" s="5" t="str">
        <f t="shared" si="4"/>
        <v>2014</v>
      </c>
      <c r="C126" s="5">
        <f t="shared" si="5"/>
        <v>5</v>
      </c>
      <c r="D126" s="11">
        <f t="shared" si="6"/>
        <v>41760</v>
      </c>
      <c r="E126" s="5" t="s">
        <v>21</v>
      </c>
      <c r="F126" s="5">
        <v>0</v>
      </c>
      <c r="G126" s="8">
        <v>115406000</v>
      </c>
      <c r="H126">
        <f t="shared" si="7"/>
        <v>1154.06</v>
      </c>
    </row>
    <row r="127" spans="1:8" x14ac:dyDescent="0.2">
      <c r="A127" s="1" t="s">
        <v>35</v>
      </c>
      <c r="B127" s="5" t="str">
        <f t="shared" si="4"/>
        <v>2014</v>
      </c>
      <c r="C127" s="5">
        <f t="shared" si="5"/>
        <v>5</v>
      </c>
      <c r="D127" s="11">
        <f t="shared" si="6"/>
        <v>41760</v>
      </c>
      <c r="E127" s="2" t="s">
        <v>22</v>
      </c>
      <c r="F127" s="2">
        <v>0</v>
      </c>
      <c r="G127" s="3">
        <v>17545667</v>
      </c>
      <c r="H127">
        <f t="shared" si="7"/>
        <v>175.45667</v>
      </c>
    </row>
    <row r="128" spans="1:8" x14ac:dyDescent="0.2">
      <c r="A128" s="4" t="s">
        <v>35</v>
      </c>
      <c r="B128" s="5" t="str">
        <f t="shared" si="4"/>
        <v>2014</v>
      </c>
      <c r="C128" s="5">
        <f t="shared" si="5"/>
        <v>5</v>
      </c>
      <c r="D128" s="11">
        <f t="shared" si="6"/>
        <v>41760</v>
      </c>
      <c r="E128" s="5" t="s">
        <v>23</v>
      </c>
      <c r="F128" s="5">
        <v>0</v>
      </c>
      <c r="G128" s="6">
        <v>20184000</v>
      </c>
      <c r="H128">
        <f t="shared" si="7"/>
        <v>201.84</v>
      </c>
    </row>
    <row r="129" spans="1:8" x14ac:dyDescent="0.2">
      <c r="A129" s="1" t="s">
        <v>35</v>
      </c>
      <c r="B129" s="5" t="str">
        <f t="shared" si="4"/>
        <v>2014</v>
      </c>
      <c r="C129" s="5">
        <f t="shared" si="5"/>
        <v>5</v>
      </c>
      <c r="D129" s="11">
        <f t="shared" si="6"/>
        <v>41760</v>
      </c>
      <c r="E129" s="2" t="s">
        <v>24</v>
      </c>
      <c r="F129" s="2">
        <v>0</v>
      </c>
      <c r="G129" s="3">
        <v>18425556</v>
      </c>
      <c r="H129">
        <f t="shared" si="7"/>
        <v>184.25556</v>
      </c>
    </row>
    <row r="130" spans="1:8" x14ac:dyDescent="0.2">
      <c r="A130" s="4" t="s">
        <v>35</v>
      </c>
      <c r="B130" s="5" t="str">
        <f t="shared" si="4"/>
        <v>2014</v>
      </c>
      <c r="C130" s="5">
        <f t="shared" si="5"/>
        <v>5</v>
      </c>
      <c r="D130" s="11">
        <f t="shared" si="6"/>
        <v>41760</v>
      </c>
      <c r="E130" s="5" t="s">
        <v>25</v>
      </c>
      <c r="F130" s="5">
        <v>0</v>
      </c>
      <c r="G130" s="6">
        <v>35948645</v>
      </c>
      <c r="H130">
        <f t="shared" si="7"/>
        <v>359.48644999999999</v>
      </c>
    </row>
    <row r="131" spans="1:8" x14ac:dyDescent="0.2">
      <c r="A131" s="1" t="s">
        <v>35</v>
      </c>
      <c r="B131" s="5" t="str">
        <f t="shared" ref="B131:B194" si="8">MID(A131,7,20)</f>
        <v>2014</v>
      </c>
      <c r="C131" s="5">
        <f t="shared" ref="C131:C194" si="9">IF(MID(A131,1,3)="Jan",1,
IF(MID(A131,1,3)="Feb",2,
IF(MID(A131,1,3)="Mar",3,
IF(MID(A131,1,3)="Apr",4,
IF(MID(A131,1,3)="May",5,
IF(MID(A131,1,3)="Jun",6,
IF(MID(A131,1,3)="Jul",7,
IF(MID(A131,1,3)="Aug",8,
IF(MID(A131,1,3)="Sep",9,
IF(MID(A131,1,3)="Oct",10,
IF(MID(A131,1,3)="Nov",11,
IF(MID(A131,1,3)="Dec",12))))))))))))</f>
        <v>5</v>
      </c>
      <c r="D131" s="11">
        <f t="shared" ref="D131:D194" si="10">DATE(B131,C131,1)</f>
        <v>41760</v>
      </c>
      <c r="E131" s="2" t="s">
        <v>26</v>
      </c>
      <c r="F131" s="2">
        <v>0</v>
      </c>
      <c r="G131" s="3">
        <v>15338835</v>
      </c>
      <c r="H131">
        <f t="shared" ref="H131:H194" si="11">IF(F131=0,G131/100000,IF(G131=0,F131/100000,((F131+G131)/2)/100000))</f>
        <v>153.38835</v>
      </c>
    </row>
    <row r="132" spans="1:8" x14ac:dyDescent="0.2">
      <c r="A132" s="4" t="s">
        <v>35</v>
      </c>
      <c r="B132" s="5" t="str">
        <f t="shared" si="8"/>
        <v>2014</v>
      </c>
      <c r="C132" s="5">
        <f t="shared" si="9"/>
        <v>5</v>
      </c>
      <c r="D132" s="11">
        <f t="shared" si="10"/>
        <v>41760</v>
      </c>
      <c r="E132" s="5" t="s">
        <v>27</v>
      </c>
      <c r="F132" s="5">
        <v>0</v>
      </c>
      <c r="G132" s="6">
        <v>62251806</v>
      </c>
      <c r="H132">
        <f t="shared" si="11"/>
        <v>622.51805999999999</v>
      </c>
    </row>
    <row r="133" spans="1:8" x14ac:dyDescent="0.2">
      <c r="A133" s="1" t="s">
        <v>35</v>
      </c>
      <c r="B133" s="5" t="str">
        <f t="shared" si="8"/>
        <v>2014</v>
      </c>
      <c r="C133" s="5">
        <f t="shared" si="9"/>
        <v>5</v>
      </c>
      <c r="D133" s="11">
        <f t="shared" si="10"/>
        <v>41760</v>
      </c>
      <c r="E133" s="2" t="s">
        <v>28</v>
      </c>
      <c r="F133" s="2">
        <v>0</v>
      </c>
      <c r="G133" s="3">
        <v>44595626</v>
      </c>
      <c r="H133">
        <f t="shared" si="11"/>
        <v>445.95625999999999</v>
      </c>
    </row>
    <row r="134" spans="1:8" x14ac:dyDescent="0.2">
      <c r="A134" s="4" t="s">
        <v>35</v>
      </c>
      <c r="B134" s="5" t="str">
        <f t="shared" si="8"/>
        <v>2014</v>
      </c>
      <c r="C134" s="5">
        <f t="shared" si="9"/>
        <v>5</v>
      </c>
      <c r="D134" s="11">
        <f t="shared" si="10"/>
        <v>41760</v>
      </c>
      <c r="E134" s="5" t="s">
        <v>29</v>
      </c>
      <c r="F134" s="5">
        <v>0</v>
      </c>
      <c r="G134" s="6">
        <v>5279857</v>
      </c>
      <c r="H134">
        <f t="shared" si="11"/>
        <v>52.798569999999998</v>
      </c>
    </row>
    <row r="135" spans="1:8" x14ac:dyDescent="0.2">
      <c r="A135" s="1" t="s">
        <v>35</v>
      </c>
      <c r="B135" s="5" t="str">
        <f t="shared" si="8"/>
        <v>2014</v>
      </c>
      <c r="C135" s="5">
        <f t="shared" si="9"/>
        <v>5</v>
      </c>
      <c r="D135" s="11">
        <f t="shared" si="10"/>
        <v>41760</v>
      </c>
      <c r="E135" s="2" t="s">
        <v>30</v>
      </c>
      <c r="F135" s="2">
        <v>0</v>
      </c>
      <c r="G135" s="3">
        <v>25616000</v>
      </c>
      <c r="H135">
        <f t="shared" si="11"/>
        <v>256.16000000000003</v>
      </c>
    </row>
    <row r="136" spans="1:8" x14ac:dyDescent="0.2">
      <c r="A136" s="4" t="s">
        <v>35</v>
      </c>
      <c r="B136" s="5" t="str">
        <f t="shared" si="8"/>
        <v>2014</v>
      </c>
      <c r="C136" s="5">
        <f t="shared" si="9"/>
        <v>5</v>
      </c>
      <c r="D136" s="11">
        <f t="shared" si="10"/>
        <v>41760</v>
      </c>
      <c r="E136" s="5" t="s">
        <v>31</v>
      </c>
      <c r="F136" s="5">
        <v>0</v>
      </c>
      <c r="G136" s="8">
        <v>126811000</v>
      </c>
      <c r="H136">
        <f t="shared" si="11"/>
        <v>1268.1099999999999</v>
      </c>
    </row>
    <row r="137" spans="1:8" x14ac:dyDescent="0.2">
      <c r="A137" s="1" t="s">
        <v>36</v>
      </c>
      <c r="B137" s="5" t="str">
        <f t="shared" si="8"/>
        <v>2014</v>
      </c>
      <c r="C137" s="5">
        <f t="shared" si="9"/>
        <v>6</v>
      </c>
      <c r="D137" s="11">
        <f t="shared" si="10"/>
        <v>41791</v>
      </c>
      <c r="E137" s="2" t="s">
        <v>5</v>
      </c>
      <c r="F137" s="2">
        <v>0</v>
      </c>
      <c r="G137" s="3">
        <v>15709368</v>
      </c>
      <c r="H137">
        <f t="shared" si="11"/>
        <v>157.09368000000001</v>
      </c>
    </row>
    <row r="138" spans="1:8" x14ac:dyDescent="0.2">
      <c r="A138" s="4" t="s">
        <v>36</v>
      </c>
      <c r="B138" s="5" t="str">
        <f t="shared" si="8"/>
        <v>2014</v>
      </c>
      <c r="C138" s="5">
        <f t="shared" si="9"/>
        <v>6</v>
      </c>
      <c r="D138" s="11">
        <f t="shared" si="10"/>
        <v>41791</v>
      </c>
      <c r="E138" s="5" t="s">
        <v>6</v>
      </c>
      <c r="F138" s="5">
        <v>0</v>
      </c>
      <c r="G138" s="6">
        <v>9500000</v>
      </c>
      <c r="H138">
        <f t="shared" si="11"/>
        <v>95</v>
      </c>
    </row>
    <row r="139" spans="1:8" x14ac:dyDescent="0.2">
      <c r="A139" s="1" t="s">
        <v>36</v>
      </c>
      <c r="B139" s="5" t="str">
        <f t="shared" si="8"/>
        <v>2014</v>
      </c>
      <c r="C139" s="5">
        <f t="shared" si="9"/>
        <v>6</v>
      </c>
      <c r="D139" s="11">
        <f t="shared" si="10"/>
        <v>41791</v>
      </c>
      <c r="E139" s="2" t="s">
        <v>7</v>
      </c>
      <c r="F139" s="2">
        <v>0</v>
      </c>
      <c r="G139" s="3">
        <v>26039000</v>
      </c>
      <c r="H139">
        <f t="shared" si="11"/>
        <v>260.39</v>
      </c>
    </row>
    <row r="140" spans="1:8" x14ac:dyDescent="0.2">
      <c r="A140" s="4" t="s">
        <v>36</v>
      </c>
      <c r="B140" s="5" t="str">
        <f t="shared" si="8"/>
        <v>2014</v>
      </c>
      <c r="C140" s="5">
        <f t="shared" si="9"/>
        <v>6</v>
      </c>
      <c r="D140" s="11">
        <f t="shared" si="10"/>
        <v>41791</v>
      </c>
      <c r="E140" s="5" t="s">
        <v>8</v>
      </c>
      <c r="F140" s="5">
        <v>0</v>
      </c>
      <c r="G140" s="6">
        <v>16995200</v>
      </c>
      <c r="H140">
        <f t="shared" si="11"/>
        <v>169.952</v>
      </c>
    </row>
    <row r="141" spans="1:8" x14ac:dyDescent="0.2">
      <c r="A141" s="1" t="s">
        <v>36</v>
      </c>
      <c r="B141" s="5" t="str">
        <f t="shared" si="8"/>
        <v>2014</v>
      </c>
      <c r="C141" s="5">
        <f t="shared" si="9"/>
        <v>6</v>
      </c>
      <c r="D141" s="11">
        <f t="shared" si="10"/>
        <v>41791</v>
      </c>
      <c r="E141" s="2" t="s">
        <v>9</v>
      </c>
      <c r="F141" s="2">
        <v>0</v>
      </c>
      <c r="G141" s="3">
        <v>18877130</v>
      </c>
      <c r="H141">
        <f t="shared" si="11"/>
        <v>188.7713</v>
      </c>
    </row>
    <row r="142" spans="1:8" x14ac:dyDescent="0.2">
      <c r="A142" s="4" t="s">
        <v>36</v>
      </c>
      <c r="B142" s="5" t="str">
        <f t="shared" si="8"/>
        <v>2014</v>
      </c>
      <c r="C142" s="5">
        <f t="shared" si="9"/>
        <v>6</v>
      </c>
      <c r="D142" s="11">
        <f t="shared" si="10"/>
        <v>41791</v>
      </c>
      <c r="E142" s="5" t="s">
        <v>10</v>
      </c>
      <c r="F142" s="5">
        <v>0</v>
      </c>
      <c r="G142" s="6">
        <v>20383667</v>
      </c>
      <c r="H142">
        <f t="shared" si="11"/>
        <v>203.83667</v>
      </c>
    </row>
    <row r="143" spans="1:8" x14ac:dyDescent="0.2">
      <c r="A143" s="1" t="s">
        <v>36</v>
      </c>
      <c r="B143" s="5" t="str">
        <f t="shared" si="8"/>
        <v>2014</v>
      </c>
      <c r="C143" s="5">
        <f t="shared" si="9"/>
        <v>6</v>
      </c>
      <c r="D143" s="11">
        <f t="shared" si="10"/>
        <v>41791</v>
      </c>
      <c r="E143" s="2" t="s">
        <v>11</v>
      </c>
      <c r="F143" s="2">
        <v>0</v>
      </c>
      <c r="G143" s="7">
        <v>108450000</v>
      </c>
      <c r="H143">
        <f t="shared" si="11"/>
        <v>1084.5</v>
      </c>
    </row>
    <row r="144" spans="1:8" x14ac:dyDescent="0.2">
      <c r="A144" s="4" t="s">
        <v>36</v>
      </c>
      <c r="B144" s="5" t="str">
        <f t="shared" si="8"/>
        <v>2014</v>
      </c>
      <c r="C144" s="5">
        <f t="shared" si="9"/>
        <v>6</v>
      </c>
      <c r="D144" s="11">
        <f t="shared" si="10"/>
        <v>41791</v>
      </c>
      <c r="E144" s="5" t="s">
        <v>12</v>
      </c>
      <c r="F144" s="5">
        <v>0</v>
      </c>
      <c r="G144" s="6">
        <v>62349864</v>
      </c>
      <c r="H144">
        <f t="shared" si="11"/>
        <v>623.49864000000002</v>
      </c>
    </row>
    <row r="145" spans="1:8" x14ac:dyDescent="0.2">
      <c r="A145" s="1" t="s">
        <v>36</v>
      </c>
      <c r="B145" s="5" t="str">
        <f t="shared" si="8"/>
        <v>2014</v>
      </c>
      <c r="C145" s="5">
        <f t="shared" si="9"/>
        <v>6</v>
      </c>
      <c r="D145" s="11">
        <f t="shared" si="10"/>
        <v>41791</v>
      </c>
      <c r="E145" s="2" t="s">
        <v>13</v>
      </c>
      <c r="F145" s="2">
        <v>0</v>
      </c>
      <c r="G145" s="3">
        <v>13054748</v>
      </c>
      <c r="H145">
        <f t="shared" si="11"/>
        <v>130.54748000000001</v>
      </c>
    </row>
    <row r="146" spans="1:8" x14ac:dyDescent="0.2">
      <c r="A146" s="4" t="s">
        <v>36</v>
      </c>
      <c r="B146" s="5" t="str">
        <f t="shared" si="8"/>
        <v>2014</v>
      </c>
      <c r="C146" s="5">
        <f t="shared" si="9"/>
        <v>6</v>
      </c>
      <c r="D146" s="11">
        <f t="shared" si="10"/>
        <v>41791</v>
      </c>
      <c r="E146" s="5" t="s">
        <v>14</v>
      </c>
      <c r="F146" s="5">
        <v>0</v>
      </c>
      <c r="G146" s="6">
        <v>30840741</v>
      </c>
      <c r="H146">
        <f t="shared" si="11"/>
        <v>308.40741000000003</v>
      </c>
    </row>
    <row r="147" spans="1:8" x14ac:dyDescent="0.2">
      <c r="A147" s="1" t="s">
        <v>36</v>
      </c>
      <c r="B147" s="5" t="str">
        <f t="shared" si="8"/>
        <v>2014</v>
      </c>
      <c r="C147" s="5">
        <f t="shared" si="9"/>
        <v>6</v>
      </c>
      <c r="D147" s="11">
        <f t="shared" si="10"/>
        <v>41791</v>
      </c>
      <c r="E147" s="2" t="s">
        <v>15</v>
      </c>
      <c r="F147" s="2">
        <v>0</v>
      </c>
      <c r="G147" s="3">
        <v>28677715</v>
      </c>
      <c r="H147">
        <f t="shared" si="11"/>
        <v>286.77715000000001</v>
      </c>
    </row>
    <row r="148" spans="1:8" x14ac:dyDescent="0.2">
      <c r="A148" s="4" t="s">
        <v>36</v>
      </c>
      <c r="B148" s="5" t="str">
        <f t="shared" si="8"/>
        <v>2014</v>
      </c>
      <c r="C148" s="5">
        <f t="shared" si="9"/>
        <v>6</v>
      </c>
      <c r="D148" s="11">
        <f t="shared" si="10"/>
        <v>41791</v>
      </c>
      <c r="E148" s="5" t="s">
        <v>16</v>
      </c>
      <c r="F148" s="5">
        <v>0</v>
      </c>
      <c r="G148" s="8">
        <v>115468000</v>
      </c>
      <c r="H148">
        <f t="shared" si="11"/>
        <v>1154.68</v>
      </c>
    </row>
    <row r="149" spans="1:8" x14ac:dyDescent="0.2">
      <c r="A149" s="1" t="s">
        <v>36</v>
      </c>
      <c r="B149" s="5" t="str">
        <f t="shared" si="8"/>
        <v>2014</v>
      </c>
      <c r="C149" s="5">
        <f t="shared" si="9"/>
        <v>6</v>
      </c>
      <c r="D149" s="11">
        <f t="shared" si="10"/>
        <v>41791</v>
      </c>
      <c r="E149" s="2" t="s">
        <v>17</v>
      </c>
      <c r="F149" s="2">
        <v>0</v>
      </c>
      <c r="G149" s="3">
        <v>55544730</v>
      </c>
      <c r="H149">
        <f t="shared" si="11"/>
        <v>555.44730000000004</v>
      </c>
    </row>
    <row r="150" spans="1:8" x14ac:dyDescent="0.2">
      <c r="A150" s="4" t="s">
        <v>36</v>
      </c>
      <c r="B150" s="5" t="str">
        <f t="shared" si="8"/>
        <v>2014</v>
      </c>
      <c r="C150" s="5">
        <f t="shared" si="9"/>
        <v>6</v>
      </c>
      <c r="D150" s="11">
        <f t="shared" si="10"/>
        <v>41791</v>
      </c>
      <c r="E150" s="5" t="s">
        <v>18</v>
      </c>
      <c r="F150" s="5">
        <v>0</v>
      </c>
      <c r="G150" s="6">
        <v>7905000</v>
      </c>
      <c r="H150">
        <f t="shared" si="11"/>
        <v>79.05</v>
      </c>
    </row>
    <row r="151" spans="1:8" x14ac:dyDescent="0.2">
      <c r="A151" s="1" t="s">
        <v>36</v>
      </c>
      <c r="B151" s="5" t="str">
        <f t="shared" si="8"/>
        <v>2014</v>
      </c>
      <c r="C151" s="5">
        <f t="shared" si="9"/>
        <v>6</v>
      </c>
      <c r="D151" s="11">
        <f t="shared" si="10"/>
        <v>41791</v>
      </c>
      <c r="E151" s="2" t="s">
        <v>19</v>
      </c>
      <c r="F151" s="2">
        <v>0</v>
      </c>
      <c r="G151" s="3">
        <v>10523571</v>
      </c>
      <c r="H151">
        <f t="shared" si="11"/>
        <v>105.23571</v>
      </c>
    </row>
    <row r="152" spans="1:8" x14ac:dyDescent="0.2">
      <c r="A152" s="4" t="s">
        <v>36</v>
      </c>
      <c r="B152" s="5" t="str">
        <f t="shared" si="8"/>
        <v>2014</v>
      </c>
      <c r="C152" s="5">
        <f t="shared" si="9"/>
        <v>6</v>
      </c>
      <c r="D152" s="11">
        <f t="shared" si="10"/>
        <v>41791</v>
      </c>
      <c r="E152" s="5" t="s">
        <v>20</v>
      </c>
      <c r="F152" s="5">
        <v>0</v>
      </c>
      <c r="G152" s="6">
        <v>39058564</v>
      </c>
      <c r="H152">
        <f t="shared" si="11"/>
        <v>390.58564000000001</v>
      </c>
    </row>
    <row r="153" spans="1:8" x14ac:dyDescent="0.2">
      <c r="A153" s="1" t="s">
        <v>36</v>
      </c>
      <c r="B153" s="5" t="str">
        <f t="shared" si="8"/>
        <v>2014</v>
      </c>
      <c r="C153" s="5">
        <f t="shared" si="9"/>
        <v>6</v>
      </c>
      <c r="D153" s="11">
        <f t="shared" si="10"/>
        <v>41791</v>
      </c>
      <c r="E153" s="2" t="s">
        <v>21</v>
      </c>
      <c r="F153" s="2">
        <v>0</v>
      </c>
      <c r="G153" s="7">
        <v>116165500</v>
      </c>
      <c r="H153">
        <f t="shared" si="11"/>
        <v>1161.655</v>
      </c>
    </row>
    <row r="154" spans="1:8" x14ac:dyDescent="0.2">
      <c r="A154" s="4" t="s">
        <v>36</v>
      </c>
      <c r="B154" s="5" t="str">
        <f t="shared" si="8"/>
        <v>2014</v>
      </c>
      <c r="C154" s="5">
        <f t="shared" si="9"/>
        <v>6</v>
      </c>
      <c r="D154" s="11">
        <f t="shared" si="10"/>
        <v>41791</v>
      </c>
      <c r="E154" s="5" t="s">
        <v>22</v>
      </c>
      <c r="F154" s="5">
        <v>0</v>
      </c>
      <c r="G154" s="6">
        <v>19336167</v>
      </c>
      <c r="H154">
        <f t="shared" si="11"/>
        <v>193.36167</v>
      </c>
    </row>
    <row r="155" spans="1:8" x14ac:dyDescent="0.2">
      <c r="A155" s="1" t="s">
        <v>36</v>
      </c>
      <c r="B155" s="5" t="str">
        <f t="shared" si="8"/>
        <v>2014</v>
      </c>
      <c r="C155" s="5">
        <f t="shared" si="9"/>
        <v>6</v>
      </c>
      <c r="D155" s="11">
        <f t="shared" si="10"/>
        <v>41791</v>
      </c>
      <c r="E155" s="2" t="s">
        <v>23</v>
      </c>
      <c r="F155" s="2">
        <v>0</v>
      </c>
      <c r="G155" s="3">
        <v>19141000</v>
      </c>
      <c r="H155">
        <f t="shared" si="11"/>
        <v>191.41</v>
      </c>
    </row>
    <row r="156" spans="1:8" x14ac:dyDescent="0.2">
      <c r="A156" s="4" t="s">
        <v>36</v>
      </c>
      <c r="B156" s="5" t="str">
        <f t="shared" si="8"/>
        <v>2014</v>
      </c>
      <c r="C156" s="5">
        <f t="shared" si="9"/>
        <v>6</v>
      </c>
      <c r="D156" s="11">
        <f t="shared" si="10"/>
        <v>41791</v>
      </c>
      <c r="E156" s="5" t="s">
        <v>24</v>
      </c>
      <c r="F156" s="5">
        <v>0</v>
      </c>
      <c r="G156" s="6">
        <v>18122407</v>
      </c>
      <c r="H156">
        <f t="shared" si="11"/>
        <v>181.22407000000001</v>
      </c>
    </row>
    <row r="157" spans="1:8" x14ac:dyDescent="0.2">
      <c r="A157" s="1" t="s">
        <v>36</v>
      </c>
      <c r="B157" s="5" t="str">
        <f t="shared" si="8"/>
        <v>2014</v>
      </c>
      <c r="C157" s="5">
        <f t="shared" si="9"/>
        <v>6</v>
      </c>
      <c r="D157" s="11">
        <f t="shared" si="10"/>
        <v>41791</v>
      </c>
      <c r="E157" s="2" t="s">
        <v>25</v>
      </c>
      <c r="F157" s="2">
        <v>0</v>
      </c>
      <c r="G157" s="3">
        <v>38051237</v>
      </c>
      <c r="H157">
        <f t="shared" si="11"/>
        <v>380.51236999999998</v>
      </c>
    </row>
    <row r="158" spans="1:8" x14ac:dyDescent="0.2">
      <c r="A158" s="4" t="s">
        <v>36</v>
      </c>
      <c r="B158" s="5" t="str">
        <f t="shared" si="8"/>
        <v>2014</v>
      </c>
      <c r="C158" s="5">
        <f t="shared" si="9"/>
        <v>6</v>
      </c>
      <c r="D158" s="11">
        <f t="shared" si="10"/>
        <v>41791</v>
      </c>
      <c r="E158" s="5" t="s">
        <v>26</v>
      </c>
      <c r="F158" s="5">
        <v>0</v>
      </c>
      <c r="G158" s="6">
        <v>16176699</v>
      </c>
      <c r="H158">
        <f t="shared" si="11"/>
        <v>161.76698999999999</v>
      </c>
    </row>
    <row r="159" spans="1:8" x14ac:dyDescent="0.2">
      <c r="A159" s="1" t="s">
        <v>36</v>
      </c>
      <c r="B159" s="5" t="str">
        <f t="shared" si="8"/>
        <v>2014</v>
      </c>
      <c r="C159" s="5">
        <f t="shared" si="9"/>
        <v>6</v>
      </c>
      <c r="D159" s="11">
        <f t="shared" si="10"/>
        <v>41791</v>
      </c>
      <c r="E159" s="2" t="s">
        <v>27</v>
      </c>
      <c r="F159" s="2">
        <v>0</v>
      </c>
      <c r="G159" s="3">
        <v>51954343</v>
      </c>
      <c r="H159">
        <f t="shared" si="11"/>
        <v>519.54342999999994</v>
      </c>
    </row>
    <row r="160" spans="1:8" x14ac:dyDescent="0.2">
      <c r="A160" s="4" t="s">
        <v>36</v>
      </c>
      <c r="B160" s="5" t="str">
        <f t="shared" si="8"/>
        <v>2014</v>
      </c>
      <c r="C160" s="5">
        <f t="shared" si="9"/>
        <v>6</v>
      </c>
      <c r="D160" s="11">
        <f t="shared" si="10"/>
        <v>41791</v>
      </c>
      <c r="E160" s="5" t="s">
        <v>28</v>
      </c>
      <c r="F160" s="5">
        <v>0</v>
      </c>
      <c r="G160" s="6">
        <v>43828522</v>
      </c>
      <c r="H160">
        <f t="shared" si="11"/>
        <v>438.28521999999998</v>
      </c>
    </row>
    <row r="161" spans="1:8" x14ac:dyDescent="0.2">
      <c r="A161" s="1" t="s">
        <v>36</v>
      </c>
      <c r="B161" s="5" t="str">
        <f t="shared" si="8"/>
        <v>2014</v>
      </c>
      <c r="C161" s="5">
        <f t="shared" si="9"/>
        <v>6</v>
      </c>
      <c r="D161" s="11">
        <f t="shared" si="10"/>
        <v>41791</v>
      </c>
      <c r="E161" s="2" t="s">
        <v>29</v>
      </c>
      <c r="F161" s="2">
        <v>0</v>
      </c>
      <c r="G161" s="3">
        <v>5089536</v>
      </c>
      <c r="H161">
        <f t="shared" si="11"/>
        <v>50.895359999999997</v>
      </c>
    </row>
    <row r="162" spans="1:8" x14ac:dyDescent="0.2">
      <c r="A162" s="4" t="s">
        <v>36</v>
      </c>
      <c r="B162" s="5" t="str">
        <f t="shared" si="8"/>
        <v>2014</v>
      </c>
      <c r="C162" s="5">
        <f t="shared" si="9"/>
        <v>6</v>
      </c>
      <c r="D162" s="11">
        <f t="shared" si="10"/>
        <v>41791</v>
      </c>
      <c r="E162" s="5" t="s">
        <v>30</v>
      </c>
      <c r="F162" s="5">
        <v>0</v>
      </c>
      <c r="G162" s="6">
        <v>31459000</v>
      </c>
      <c r="H162">
        <f t="shared" si="11"/>
        <v>314.58999999999997</v>
      </c>
    </row>
    <row r="163" spans="1:8" x14ac:dyDescent="0.2">
      <c r="A163" s="1" t="s">
        <v>36</v>
      </c>
      <c r="B163" s="5" t="str">
        <f t="shared" si="8"/>
        <v>2014</v>
      </c>
      <c r="C163" s="5">
        <f t="shared" si="9"/>
        <v>6</v>
      </c>
      <c r="D163" s="11">
        <f t="shared" si="10"/>
        <v>41791</v>
      </c>
      <c r="E163" s="2" t="s">
        <v>31</v>
      </c>
      <c r="F163" s="2">
        <v>0</v>
      </c>
      <c r="G163" s="7">
        <v>123501000</v>
      </c>
      <c r="H163">
        <f t="shared" si="11"/>
        <v>1235.01</v>
      </c>
    </row>
    <row r="164" spans="1:8" x14ac:dyDescent="0.2">
      <c r="A164" s="4" t="s">
        <v>37</v>
      </c>
      <c r="B164" s="5" t="str">
        <f t="shared" si="8"/>
        <v>2014</v>
      </c>
      <c r="C164" s="5">
        <f t="shared" si="9"/>
        <v>7</v>
      </c>
      <c r="D164" s="11">
        <f t="shared" si="10"/>
        <v>41821</v>
      </c>
      <c r="E164" s="5" t="s">
        <v>5</v>
      </c>
      <c r="F164" s="5">
        <v>0</v>
      </c>
      <c r="G164" s="6">
        <v>16674632</v>
      </c>
      <c r="H164">
        <f t="shared" si="11"/>
        <v>166.74632</v>
      </c>
    </row>
    <row r="165" spans="1:8" x14ac:dyDescent="0.2">
      <c r="A165" s="1" t="s">
        <v>37</v>
      </c>
      <c r="B165" s="5" t="str">
        <f t="shared" si="8"/>
        <v>2014</v>
      </c>
      <c r="C165" s="5">
        <f t="shared" si="9"/>
        <v>7</v>
      </c>
      <c r="D165" s="11">
        <f t="shared" si="10"/>
        <v>41821</v>
      </c>
      <c r="E165" s="2" t="s">
        <v>6</v>
      </c>
      <c r="F165" s="2">
        <v>0</v>
      </c>
      <c r="G165" s="3">
        <v>9500000</v>
      </c>
      <c r="H165">
        <f t="shared" si="11"/>
        <v>95</v>
      </c>
    </row>
    <row r="166" spans="1:8" x14ac:dyDescent="0.2">
      <c r="A166" s="4" t="s">
        <v>37</v>
      </c>
      <c r="B166" s="5" t="str">
        <f t="shared" si="8"/>
        <v>2014</v>
      </c>
      <c r="C166" s="5">
        <f t="shared" si="9"/>
        <v>7</v>
      </c>
      <c r="D166" s="11">
        <f t="shared" si="10"/>
        <v>41821</v>
      </c>
      <c r="E166" s="5" t="s">
        <v>7</v>
      </c>
      <c r="F166" s="5">
        <v>0</v>
      </c>
      <c r="G166" s="6">
        <v>29372000</v>
      </c>
      <c r="H166">
        <f t="shared" si="11"/>
        <v>293.72000000000003</v>
      </c>
    </row>
    <row r="167" spans="1:8" x14ac:dyDescent="0.2">
      <c r="A167" s="1" t="s">
        <v>37</v>
      </c>
      <c r="B167" s="5" t="str">
        <f t="shared" si="8"/>
        <v>2014</v>
      </c>
      <c r="C167" s="5">
        <f t="shared" si="9"/>
        <v>7</v>
      </c>
      <c r="D167" s="11">
        <f t="shared" si="10"/>
        <v>41821</v>
      </c>
      <c r="E167" s="2" t="s">
        <v>8</v>
      </c>
      <c r="F167" s="2">
        <v>0</v>
      </c>
      <c r="G167" s="3">
        <v>17497648</v>
      </c>
      <c r="H167">
        <f t="shared" si="11"/>
        <v>174.97648000000001</v>
      </c>
    </row>
    <row r="168" spans="1:8" x14ac:dyDescent="0.2">
      <c r="A168" s="4" t="s">
        <v>37</v>
      </c>
      <c r="B168" s="5" t="str">
        <f t="shared" si="8"/>
        <v>2014</v>
      </c>
      <c r="C168" s="5">
        <f t="shared" si="9"/>
        <v>7</v>
      </c>
      <c r="D168" s="11">
        <f t="shared" si="10"/>
        <v>41821</v>
      </c>
      <c r="E168" s="5" t="s">
        <v>9</v>
      </c>
      <c r="F168" s="5">
        <v>0</v>
      </c>
      <c r="G168" s="6">
        <v>21208815</v>
      </c>
      <c r="H168">
        <f t="shared" si="11"/>
        <v>212.08815000000001</v>
      </c>
    </row>
    <row r="169" spans="1:8" x14ac:dyDescent="0.2">
      <c r="A169" s="1" t="s">
        <v>37</v>
      </c>
      <c r="B169" s="5" t="str">
        <f t="shared" si="8"/>
        <v>2014</v>
      </c>
      <c r="C169" s="5">
        <f t="shared" si="9"/>
        <v>7</v>
      </c>
      <c r="D169" s="11">
        <f t="shared" si="10"/>
        <v>41821</v>
      </c>
      <c r="E169" s="2" t="s">
        <v>10</v>
      </c>
      <c r="F169" s="2">
        <v>0</v>
      </c>
      <c r="G169" s="3">
        <v>22736750</v>
      </c>
      <c r="H169">
        <f t="shared" si="11"/>
        <v>227.36750000000001</v>
      </c>
    </row>
    <row r="170" spans="1:8" x14ac:dyDescent="0.2">
      <c r="A170" s="4" t="s">
        <v>37</v>
      </c>
      <c r="B170" s="5" t="str">
        <f t="shared" si="8"/>
        <v>2014</v>
      </c>
      <c r="C170" s="5">
        <f t="shared" si="9"/>
        <v>7</v>
      </c>
      <c r="D170" s="11">
        <f t="shared" si="10"/>
        <v>41821</v>
      </c>
      <c r="E170" s="5" t="s">
        <v>11</v>
      </c>
      <c r="F170" s="5">
        <v>0</v>
      </c>
      <c r="G170" s="8">
        <v>114901000</v>
      </c>
      <c r="H170">
        <f t="shared" si="11"/>
        <v>1149.01</v>
      </c>
    </row>
    <row r="171" spans="1:8" x14ac:dyDescent="0.2">
      <c r="A171" s="1" t="s">
        <v>37</v>
      </c>
      <c r="B171" s="5" t="str">
        <f t="shared" si="8"/>
        <v>2014</v>
      </c>
      <c r="C171" s="5">
        <f t="shared" si="9"/>
        <v>7</v>
      </c>
      <c r="D171" s="11">
        <f t="shared" si="10"/>
        <v>41821</v>
      </c>
      <c r="E171" s="2" t="s">
        <v>12</v>
      </c>
      <c r="F171" s="2">
        <v>0</v>
      </c>
      <c r="G171" s="3">
        <v>61523780</v>
      </c>
      <c r="H171">
        <f t="shared" si="11"/>
        <v>615.23779999999999</v>
      </c>
    </row>
    <row r="172" spans="1:8" x14ac:dyDescent="0.2">
      <c r="A172" s="4" t="s">
        <v>37</v>
      </c>
      <c r="B172" s="5" t="str">
        <f t="shared" si="8"/>
        <v>2014</v>
      </c>
      <c r="C172" s="5">
        <f t="shared" si="9"/>
        <v>7</v>
      </c>
      <c r="D172" s="11">
        <f t="shared" si="10"/>
        <v>41821</v>
      </c>
      <c r="E172" s="5" t="s">
        <v>13</v>
      </c>
      <c r="F172" s="5">
        <v>0</v>
      </c>
      <c r="G172" s="6">
        <v>12918088</v>
      </c>
      <c r="H172">
        <f t="shared" si="11"/>
        <v>129.18088</v>
      </c>
    </row>
    <row r="173" spans="1:8" x14ac:dyDescent="0.2">
      <c r="A173" s="1" t="s">
        <v>37</v>
      </c>
      <c r="B173" s="5" t="str">
        <f t="shared" si="8"/>
        <v>2014</v>
      </c>
      <c r="C173" s="5">
        <f t="shared" si="9"/>
        <v>7</v>
      </c>
      <c r="D173" s="11">
        <f t="shared" si="10"/>
        <v>41821</v>
      </c>
      <c r="E173" s="2" t="s">
        <v>14</v>
      </c>
      <c r="F173" s="2">
        <v>0</v>
      </c>
      <c r="G173" s="3">
        <v>32925926</v>
      </c>
      <c r="H173">
        <f t="shared" si="11"/>
        <v>329.25925999999998</v>
      </c>
    </row>
    <row r="174" spans="1:8" x14ac:dyDescent="0.2">
      <c r="A174" s="4" t="s">
        <v>37</v>
      </c>
      <c r="B174" s="5" t="str">
        <f t="shared" si="8"/>
        <v>2014</v>
      </c>
      <c r="C174" s="5">
        <f t="shared" si="9"/>
        <v>7</v>
      </c>
      <c r="D174" s="11">
        <f t="shared" si="10"/>
        <v>41821</v>
      </c>
      <c r="E174" s="5" t="s">
        <v>15</v>
      </c>
      <c r="F174" s="5">
        <v>0</v>
      </c>
      <c r="G174" s="6">
        <v>32262132</v>
      </c>
      <c r="H174">
        <f t="shared" si="11"/>
        <v>322.62132000000003</v>
      </c>
    </row>
    <row r="175" spans="1:8" x14ac:dyDescent="0.2">
      <c r="A175" s="1" t="s">
        <v>37</v>
      </c>
      <c r="B175" s="5" t="str">
        <f t="shared" si="8"/>
        <v>2014</v>
      </c>
      <c r="C175" s="5">
        <f t="shared" si="9"/>
        <v>7</v>
      </c>
      <c r="D175" s="11">
        <f t="shared" si="10"/>
        <v>41821</v>
      </c>
      <c r="E175" s="2" t="s">
        <v>16</v>
      </c>
      <c r="F175" s="2">
        <v>0</v>
      </c>
      <c r="G175" s="7">
        <v>115143000</v>
      </c>
      <c r="H175">
        <f t="shared" si="11"/>
        <v>1151.43</v>
      </c>
    </row>
    <row r="176" spans="1:8" x14ac:dyDescent="0.2">
      <c r="A176" s="4" t="s">
        <v>37</v>
      </c>
      <c r="B176" s="5" t="str">
        <f t="shared" si="8"/>
        <v>2014</v>
      </c>
      <c r="C176" s="5">
        <f t="shared" si="9"/>
        <v>7</v>
      </c>
      <c r="D176" s="11">
        <f t="shared" si="10"/>
        <v>41821</v>
      </c>
      <c r="E176" s="5" t="s">
        <v>17</v>
      </c>
      <c r="F176" s="5">
        <v>0</v>
      </c>
      <c r="G176" s="6">
        <v>61063339</v>
      </c>
      <c r="H176">
        <f t="shared" si="11"/>
        <v>610.63338999999996</v>
      </c>
    </row>
    <row r="177" spans="1:8" x14ac:dyDescent="0.2">
      <c r="A177" s="1" t="s">
        <v>37</v>
      </c>
      <c r="B177" s="5" t="str">
        <f t="shared" si="8"/>
        <v>2014</v>
      </c>
      <c r="C177" s="5">
        <f t="shared" si="9"/>
        <v>7</v>
      </c>
      <c r="D177" s="11">
        <f t="shared" si="10"/>
        <v>41821</v>
      </c>
      <c r="E177" s="2" t="s">
        <v>18</v>
      </c>
      <c r="F177" s="2">
        <v>0</v>
      </c>
      <c r="G177" s="3">
        <v>8430000</v>
      </c>
      <c r="H177">
        <f t="shared" si="11"/>
        <v>84.3</v>
      </c>
    </row>
    <row r="178" spans="1:8" x14ac:dyDescent="0.2">
      <c r="A178" s="4" t="s">
        <v>37</v>
      </c>
      <c r="B178" s="5" t="str">
        <f t="shared" si="8"/>
        <v>2014</v>
      </c>
      <c r="C178" s="5">
        <f t="shared" si="9"/>
        <v>7</v>
      </c>
      <c r="D178" s="11">
        <f t="shared" si="10"/>
        <v>41821</v>
      </c>
      <c r="E178" s="5" t="s">
        <v>19</v>
      </c>
      <c r="F178" s="5">
        <v>0</v>
      </c>
      <c r="G178" s="6">
        <v>10370394</v>
      </c>
      <c r="H178">
        <f t="shared" si="11"/>
        <v>103.70394</v>
      </c>
    </row>
    <row r="179" spans="1:8" x14ac:dyDescent="0.2">
      <c r="A179" s="1" t="s">
        <v>37</v>
      </c>
      <c r="B179" s="5" t="str">
        <f t="shared" si="8"/>
        <v>2014</v>
      </c>
      <c r="C179" s="5">
        <f t="shared" si="9"/>
        <v>7</v>
      </c>
      <c r="D179" s="11">
        <f t="shared" si="10"/>
        <v>41821</v>
      </c>
      <c r="E179" s="2" t="s">
        <v>20</v>
      </c>
      <c r="F179" s="2">
        <v>0</v>
      </c>
      <c r="G179" s="3">
        <v>43795723</v>
      </c>
      <c r="H179">
        <f t="shared" si="11"/>
        <v>437.95722999999998</v>
      </c>
    </row>
    <row r="180" spans="1:8" x14ac:dyDescent="0.2">
      <c r="A180" s="4" t="s">
        <v>37</v>
      </c>
      <c r="B180" s="5" t="str">
        <f t="shared" si="8"/>
        <v>2014</v>
      </c>
      <c r="C180" s="5">
        <f t="shared" si="9"/>
        <v>7</v>
      </c>
      <c r="D180" s="11">
        <f t="shared" si="10"/>
        <v>41821</v>
      </c>
      <c r="E180" s="5" t="s">
        <v>21</v>
      </c>
      <c r="F180" s="5">
        <v>0</v>
      </c>
      <c r="G180" s="8">
        <v>116379500</v>
      </c>
      <c r="H180">
        <f t="shared" si="11"/>
        <v>1163.7950000000001</v>
      </c>
    </row>
    <row r="181" spans="1:8" x14ac:dyDescent="0.2">
      <c r="A181" s="1" t="s">
        <v>37</v>
      </c>
      <c r="B181" s="5" t="str">
        <f t="shared" si="8"/>
        <v>2014</v>
      </c>
      <c r="C181" s="5">
        <f t="shared" si="9"/>
        <v>7</v>
      </c>
      <c r="D181" s="11">
        <f t="shared" si="10"/>
        <v>41821</v>
      </c>
      <c r="E181" s="2" t="s">
        <v>22</v>
      </c>
      <c r="F181" s="2">
        <v>0</v>
      </c>
      <c r="G181" s="3">
        <v>21384042</v>
      </c>
      <c r="H181">
        <f t="shared" si="11"/>
        <v>213.84041999999999</v>
      </c>
    </row>
    <row r="182" spans="1:8" x14ac:dyDescent="0.2">
      <c r="A182" s="4" t="s">
        <v>37</v>
      </c>
      <c r="B182" s="5" t="str">
        <f t="shared" si="8"/>
        <v>2014</v>
      </c>
      <c r="C182" s="5">
        <f t="shared" si="9"/>
        <v>7</v>
      </c>
      <c r="D182" s="11">
        <f t="shared" si="10"/>
        <v>41821</v>
      </c>
      <c r="E182" s="5" t="s">
        <v>23</v>
      </c>
      <c r="F182" s="5">
        <v>0</v>
      </c>
      <c r="G182" s="6">
        <v>21322000</v>
      </c>
      <c r="H182">
        <f t="shared" si="11"/>
        <v>213.22</v>
      </c>
    </row>
    <row r="183" spans="1:8" x14ac:dyDescent="0.2">
      <c r="A183" s="1" t="s">
        <v>37</v>
      </c>
      <c r="B183" s="5" t="str">
        <f t="shared" si="8"/>
        <v>2014</v>
      </c>
      <c r="C183" s="5">
        <f t="shared" si="9"/>
        <v>7</v>
      </c>
      <c r="D183" s="11">
        <f t="shared" si="10"/>
        <v>41821</v>
      </c>
      <c r="E183" s="2" t="s">
        <v>24</v>
      </c>
      <c r="F183" s="2">
        <v>0</v>
      </c>
      <c r="G183" s="3">
        <v>19020704</v>
      </c>
      <c r="H183">
        <f t="shared" si="11"/>
        <v>190.20704000000001</v>
      </c>
    </row>
    <row r="184" spans="1:8" x14ac:dyDescent="0.2">
      <c r="A184" s="4" t="s">
        <v>37</v>
      </c>
      <c r="B184" s="5" t="str">
        <f t="shared" si="8"/>
        <v>2014</v>
      </c>
      <c r="C184" s="5">
        <f t="shared" si="9"/>
        <v>7</v>
      </c>
      <c r="D184" s="11">
        <f t="shared" si="10"/>
        <v>41821</v>
      </c>
      <c r="E184" s="5" t="s">
        <v>25</v>
      </c>
      <c r="F184" s="5">
        <v>0</v>
      </c>
      <c r="G184" s="6">
        <v>37274859</v>
      </c>
      <c r="H184">
        <f t="shared" si="11"/>
        <v>372.74858999999998</v>
      </c>
    </row>
    <row r="185" spans="1:8" x14ac:dyDescent="0.2">
      <c r="A185" s="1" t="s">
        <v>37</v>
      </c>
      <c r="B185" s="5" t="str">
        <f t="shared" si="8"/>
        <v>2014</v>
      </c>
      <c r="C185" s="5">
        <f t="shared" si="9"/>
        <v>7</v>
      </c>
      <c r="D185" s="11">
        <f t="shared" si="10"/>
        <v>41821</v>
      </c>
      <c r="E185" s="2" t="s">
        <v>26</v>
      </c>
      <c r="F185" s="2">
        <v>0</v>
      </c>
      <c r="G185" s="3">
        <v>17395146</v>
      </c>
      <c r="H185">
        <f t="shared" si="11"/>
        <v>173.95146</v>
      </c>
    </row>
    <row r="186" spans="1:8" x14ac:dyDescent="0.2">
      <c r="A186" s="4" t="s">
        <v>37</v>
      </c>
      <c r="B186" s="5" t="str">
        <f t="shared" si="8"/>
        <v>2014</v>
      </c>
      <c r="C186" s="5">
        <f t="shared" si="9"/>
        <v>7</v>
      </c>
      <c r="D186" s="11">
        <f t="shared" si="10"/>
        <v>41821</v>
      </c>
      <c r="E186" s="5" t="s">
        <v>27</v>
      </c>
      <c r="F186" s="5">
        <v>0</v>
      </c>
      <c r="G186" s="6">
        <v>57019343</v>
      </c>
      <c r="H186">
        <f t="shared" si="11"/>
        <v>570.19343000000003</v>
      </c>
    </row>
    <row r="187" spans="1:8" x14ac:dyDescent="0.2">
      <c r="A187" s="1" t="s">
        <v>37</v>
      </c>
      <c r="B187" s="5" t="str">
        <f t="shared" si="8"/>
        <v>2014</v>
      </c>
      <c r="C187" s="5">
        <f t="shared" si="9"/>
        <v>7</v>
      </c>
      <c r="D187" s="11">
        <f t="shared" si="10"/>
        <v>41821</v>
      </c>
      <c r="E187" s="2" t="s">
        <v>28</v>
      </c>
      <c r="F187" s="2">
        <v>0</v>
      </c>
      <c r="G187" s="3">
        <v>45836214</v>
      </c>
      <c r="H187">
        <f t="shared" si="11"/>
        <v>458.36214000000001</v>
      </c>
    </row>
    <row r="188" spans="1:8" x14ac:dyDescent="0.2">
      <c r="A188" s="4" t="s">
        <v>37</v>
      </c>
      <c r="B188" s="5" t="str">
        <f t="shared" si="8"/>
        <v>2014</v>
      </c>
      <c r="C188" s="5">
        <f t="shared" si="9"/>
        <v>7</v>
      </c>
      <c r="D188" s="11">
        <f t="shared" si="10"/>
        <v>41821</v>
      </c>
      <c r="E188" s="5" t="s">
        <v>29</v>
      </c>
      <c r="F188" s="5">
        <v>0</v>
      </c>
      <c r="G188" s="6">
        <v>5610179</v>
      </c>
      <c r="H188">
        <f t="shared" si="11"/>
        <v>56.101790000000001</v>
      </c>
    </row>
    <row r="189" spans="1:8" x14ac:dyDescent="0.2">
      <c r="A189" s="1" t="s">
        <v>37</v>
      </c>
      <c r="B189" s="5" t="str">
        <f t="shared" si="8"/>
        <v>2014</v>
      </c>
      <c r="C189" s="5">
        <f t="shared" si="9"/>
        <v>7</v>
      </c>
      <c r="D189" s="11">
        <f t="shared" si="10"/>
        <v>41821</v>
      </c>
      <c r="E189" s="2" t="s">
        <v>30</v>
      </c>
      <c r="F189" s="2">
        <v>0</v>
      </c>
      <c r="G189" s="3">
        <v>29577000</v>
      </c>
      <c r="H189">
        <f t="shared" si="11"/>
        <v>295.77</v>
      </c>
    </row>
    <row r="190" spans="1:8" x14ac:dyDescent="0.2">
      <c r="A190" s="4" t="s">
        <v>37</v>
      </c>
      <c r="B190" s="5" t="str">
        <f t="shared" si="8"/>
        <v>2014</v>
      </c>
      <c r="C190" s="5">
        <f t="shared" si="9"/>
        <v>7</v>
      </c>
      <c r="D190" s="11">
        <f t="shared" si="10"/>
        <v>41821</v>
      </c>
      <c r="E190" s="5" t="s">
        <v>31</v>
      </c>
      <c r="F190" s="5">
        <v>0</v>
      </c>
      <c r="G190" s="8">
        <v>123233000</v>
      </c>
      <c r="H190">
        <f t="shared" si="11"/>
        <v>1232.33</v>
      </c>
    </row>
    <row r="191" spans="1:8" x14ac:dyDescent="0.2">
      <c r="A191" s="1" t="s">
        <v>38</v>
      </c>
      <c r="B191" s="5" t="str">
        <f t="shared" si="8"/>
        <v>2014</v>
      </c>
      <c r="C191" s="5">
        <f t="shared" si="9"/>
        <v>8</v>
      </c>
      <c r="D191" s="11">
        <f t="shared" si="10"/>
        <v>41852</v>
      </c>
      <c r="E191" s="2" t="s">
        <v>5</v>
      </c>
      <c r="F191" s="2">
        <v>0</v>
      </c>
      <c r="G191" s="3">
        <v>61666270</v>
      </c>
      <c r="H191">
        <f t="shared" si="11"/>
        <v>616.66269999999997</v>
      </c>
    </row>
    <row r="192" spans="1:8" x14ac:dyDescent="0.2">
      <c r="A192" s="4" t="s">
        <v>38</v>
      </c>
      <c r="B192" s="5" t="str">
        <f t="shared" si="8"/>
        <v>2014</v>
      </c>
      <c r="C192" s="5">
        <f t="shared" si="9"/>
        <v>8</v>
      </c>
      <c r="D192" s="11">
        <f t="shared" si="10"/>
        <v>41852</v>
      </c>
      <c r="E192" s="5" t="s">
        <v>6</v>
      </c>
      <c r="F192" s="5">
        <v>0</v>
      </c>
      <c r="G192" s="6">
        <v>10700000</v>
      </c>
      <c r="H192">
        <f t="shared" si="11"/>
        <v>107</v>
      </c>
    </row>
    <row r="193" spans="1:8" x14ac:dyDescent="0.2">
      <c r="A193" s="1" t="s">
        <v>38</v>
      </c>
      <c r="B193" s="5" t="str">
        <f t="shared" si="8"/>
        <v>2014</v>
      </c>
      <c r="C193" s="5">
        <f t="shared" si="9"/>
        <v>8</v>
      </c>
      <c r="D193" s="11">
        <f t="shared" si="10"/>
        <v>41852</v>
      </c>
      <c r="E193" s="2" t="s">
        <v>7</v>
      </c>
      <c r="F193" s="2">
        <v>0</v>
      </c>
      <c r="G193" s="3">
        <v>29549000</v>
      </c>
      <c r="H193">
        <f t="shared" si="11"/>
        <v>295.49</v>
      </c>
    </row>
    <row r="194" spans="1:8" x14ac:dyDescent="0.2">
      <c r="A194" s="4" t="s">
        <v>38</v>
      </c>
      <c r="B194" s="5" t="str">
        <f t="shared" si="8"/>
        <v>2014</v>
      </c>
      <c r="C194" s="5">
        <f t="shared" si="9"/>
        <v>8</v>
      </c>
      <c r="D194" s="11">
        <f t="shared" si="10"/>
        <v>41852</v>
      </c>
      <c r="E194" s="5" t="s">
        <v>8</v>
      </c>
      <c r="F194" s="5">
        <v>0</v>
      </c>
      <c r="G194" s="6">
        <v>17402691</v>
      </c>
      <c r="H194">
        <f t="shared" si="11"/>
        <v>174.02690999999999</v>
      </c>
    </row>
    <row r="195" spans="1:8" x14ac:dyDescent="0.2">
      <c r="A195" s="1" t="s">
        <v>38</v>
      </c>
      <c r="B195" s="5" t="str">
        <f t="shared" ref="B195:B258" si="12">MID(A195,7,20)</f>
        <v>2014</v>
      </c>
      <c r="C195" s="5">
        <f t="shared" ref="C195:C258" si="13">IF(MID(A195,1,3)="Jan",1,
IF(MID(A195,1,3)="Feb",2,
IF(MID(A195,1,3)="Mar",3,
IF(MID(A195,1,3)="Apr",4,
IF(MID(A195,1,3)="May",5,
IF(MID(A195,1,3)="Jun",6,
IF(MID(A195,1,3)="Jul",7,
IF(MID(A195,1,3)="Aug",8,
IF(MID(A195,1,3)="Sep",9,
IF(MID(A195,1,3)="Oct",10,
IF(MID(A195,1,3)="Nov",11,
IF(MID(A195,1,3)="Dec",12))))))))))))</f>
        <v>8</v>
      </c>
      <c r="D195" s="11">
        <f t="shared" ref="D195:D258" si="14">DATE(B195,C195,1)</f>
        <v>41852</v>
      </c>
      <c r="E195" s="2" t="s">
        <v>9</v>
      </c>
      <c r="F195" s="2">
        <v>0</v>
      </c>
      <c r="G195" s="3">
        <v>19963056</v>
      </c>
      <c r="H195">
        <f t="shared" ref="H195:H258" si="15">IF(F195=0,G195/100000,IF(G195=0,F195/100000,((F195+G195)/2)/100000))</f>
        <v>199.63056</v>
      </c>
    </row>
    <row r="196" spans="1:8" x14ac:dyDescent="0.2">
      <c r="A196" s="4" t="s">
        <v>38</v>
      </c>
      <c r="B196" s="5" t="str">
        <f t="shared" si="12"/>
        <v>2014</v>
      </c>
      <c r="C196" s="5">
        <f t="shared" si="13"/>
        <v>8</v>
      </c>
      <c r="D196" s="11">
        <f t="shared" si="14"/>
        <v>41852</v>
      </c>
      <c r="E196" s="5" t="s">
        <v>10</v>
      </c>
      <c r="F196" s="5">
        <v>0</v>
      </c>
      <c r="G196" s="6">
        <v>21370150</v>
      </c>
      <c r="H196">
        <f t="shared" si="15"/>
        <v>213.70150000000001</v>
      </c>
    </row>
    <row r="197" spans="1:8" x14ac:dyDescent="0.2">
      <c r="A197" s="1" t="s">
        <v>38</v>
      </c>
      <c r="B197" s="5" t="str">
        <f t="shared" si="12"/>
        <v>2014</v>
      </c>
      <c r="C197" s="5">
        <f t="shared" si="13"/>
        <v>8</v>
      </c>
      <c r="D197" s="11">
        <f t="shared" si="14"/>
        <v>41852</v>
      </c>
      <c r="E197" s="2" t="s">
        <v>11</v>
      </c>
      <c r="F197" s="2">
        <v>0</v>
      </c>
      <c r="G197" s="7">
        <v>111438000</v>
      </c>
      <c r="H197">
        <f t="shared" si="15"/>
        <v>1114.3800000000001</v>
      </c>
    </row>
    <row r="198" spans="1:8" x14ac:dyDescent="0.2">
      <c r="A198" s="4" t="s">
        <v>38</v>
      </c>
      <c r="B198" s="5" t="str">
        <f t="shared" si="12"/>
        <v>2014</v>
      </c>
      <c r="C198" s="5">
        <f t="shared" si="13"/>
        <v>8</v>
      </c>
      <c r="D198" s="11">
        <f t="shared" si="14"/>
        <v>41852</v>
      </c>
      <c r="E198" s="5" t="s">
        <v>12</v>
      </c>
      <c r="F198" s="5">
        <v>0</v>
      </c>
      <c r="G198" s="6">
        <v>61945559</v>
      </c>
      <c r="H198">
        <f t="shared" si="15"/>
        <v>619.45559000000003</v>
      </c>
    </row>
    <row r="199" spans="1:8" x14ac:dyDescent="0.2">
      <c r="A199" s="1" t="s">
        <v>38</v>
      </c>
      <c r="B199" s="5" t="str">
        <f t="shared" si="12"/>
        <v>2014</v>
      </c>
      <c r="C199" s="5">
        <f t="shared" si="13"/>
        <v>8</v>
      </c>
      <c r="D199" s="11">
        <f t="shared" si="14"/>
        <v>41852</v>
      </c>
      <c r="E199" s="2" t="s">
        <v>13</v>
      </c>
      <c r="F199" s="2">
        <v>0</v>
      </c>
      <c r="G199" s="3">
        <v>13191419</v>
      </c>
      <c r="H199">
        <f t="shared" si="15"/>
        <v>131.91418999999999</v>
      </c>
    </row>
    <row r="200" spans="1:8" x14ac:dyDescent="0.2">
      <c r="A200" s="4" t="s">
        <v>38</v>
      </c>
      <c r="B200" s="5" t="str">
        <f t="shared" si="12"/>
        <v>2014</v>
      </c>
      <c r="C200" s="5">
        <f t="shared" si="13"/>
        <v>8</v>
      </c>
      <c r="D200" s="11">
        <f t="shared" si="14"/>
        <v>41852</v>
      </c>
      <c r="E200" s="5" t="s">
        <v>14</v>
      </c>
      <c r="F200" s="5">
        <v>0</v>
      </c>
      <c r="G200" s="6">
        <v>30718519</v>
      </c>
      <c r="H200">
        <f t="shared" si="15"/>
        <v>307.18518999999998</v>
      </c>
    </row>
    <row r="201" spans="1:8" x14ac:dyDescent="0.2">
      <c r="A201" s="1" t="s">
        <v>38</v>
      </c>
      <c r="B201" s="5" t="str">
        <f t="shared" si="12"/>
        <v>2014</v>
      </c>
      <c r="C201" s="5">
        <f t="shared" si="13"/>
        <v>8</v>
      </c>
      <c r="D201" s="11">
        <f t="shared" si="14"/>
        <v>41852</v>
      </c>
      <c r="E201" s="2" t="s">
        <v>15</v>
      </c>
      <c r="F201" s="2">
        <v>0</v>
      </c>
      <c r="G201" s="3">
        <v>31093562</v>
      </c>
      <c r="H201">
        <f t="shared" si="15"/>
        <v>310.93561999999997</v>
      </c>
    </row>
    <row r="202" spans="1:8" x14ac:dyDescent="0.2">
      <c r="A202" s="4" t="s">
        <v>38</v>
      </c>
      <c r="B202" s="5" t="str">
        <f t="shared" si="12"/>
        <v>2014</v>
      </c>
      <c r="C202" s="5">
        <f t="shared" si="13"/>
        <v>8</v>
      </c>
      <c r="D202" s="11">
        <f t="shared" si="14"/>
        <v>41852</v>
      </c>
      <c r="E202" s="5" t="s">
        <v>16</v>
      </c>
      <c r="F202" s="5">
        <v>0</v>
      </c>
      <c r="G202" s="8">
        <v>137067000</v>
      </c>
      <c r="H202">
        <f t="shared" si="15"/>
        <v>1370.67</v>
      </c>
    </row>
    <row r="203" spans="1:8" x14ac:dyDescent="0.2">
      <c r="A203" s="1" t="s">
        <v>38</v>
      </c>
      <c r="B203" s="5" t="str">
        <f t="shared" si="12"/>
        <v>2014</v>
      </c>
      <c r="C203" s="5">
        <f t="shared" si="13"/>
        <v>8</v>
      </c>
      <c r="D203" s="11">
        <f t="shared" si="14"/>
        <v>41852</v>
      </c>
      <c r="E203" s="2" t="s">
        <v>17</v>
      </c>
      <c r="F203" s="2">
        <v>0</v>
      </c>
      <c r="G203" s="3">
        <v>58043200</v>
      </c>
      <c r="H203">
        <f t="shared" si="15"/>
        <v>580.43200000000002</v>
      </c>
    </row>
    <row r="204" spans="1:8" x14ac:dyDescent="0.2">
      <c r="A204" s="4" t="s">
        <v>38</v>
      </c>
      <c r="B204" s="5" t="str">
        <f t="shared" si="12"/>
        <v>2014</v>
      </c>
      <c r="C204" s="5">
        <f t="shared" si="13"/>
        <v>8</v>
      </c>
      <c r="D204" s="11">
        <f t="shared" si="14"/>
        <v>41852</v>
      </c>
      <c r="E204" s="5" t="s">
        <v>18</v>
      </c>
      <c r="F204" s="5">
        <v>0</v>
      </c>
      <c r="G204" s="6">
        <v>8366000</v>
      </c>
      <c r="H204">
        <f t="shared" si="15"/>
        <v>83.66</v>
      </c>
    </row>
    <row r="205" spans="1:8" x14ac:dyDescent="0.2">
      <c r="A205" s="1" t="s">
        <v>38</v>
      </c>
      <c r="B205" s="5" t="str">
        <f t="shared" si="12"/>
        <v>2014</v>
      </c>
      <c r="C205" s="5">
        <f t="shared" si="13"/>
        <v>8</v>
      </c>
      <c r="D205" s="11">
        <f t="shared" si="14"/>
        <v>41852</v>
      </c>
      <c r="E205" s="2" t="s">
        <v>19</v>
      </c>
      <c r="F205" s="2">
        <v>0</v>
      </c>
      <c r="G205" s="3">
        <v>12151510</v>
      </c>
      <c r="H205">
        <f t="shared" si="15"/>
        <v>121.5151</v>
      </c>
    </row>
    <row r="206" spans="1:8" x14ac:dyDescent="0.2">
      <c r="A206" s="4" t="s">
        <v>38</v>
      </c>
      <c r="B206" s="5" t="str">
        <f t="shared" si="12"/>
        <v>2014</v>
      </c>
      <c r="C206" s="5">
        <f t="shared" si="13"/>
        <v>8</v>
      </c>
      <c r="D206" s="11">
        <f t="shared" si="14"/>
        <v>41852</v>
      </c>
      <c r="E206" s="5" t="s">
        <v>20</v>
      </c>
      <c r="F206" s="5">
        <v>0</v>
      </c>
      <c r="G206" s="6">
        <v>42104830</v>
      </c>
      <c r="H206">
        <f t="shared" si="15"/>
        <v>421.04829999999998</v>
      </c>
    </row>
    <row r="207" spans="1:8" x14ac:dyDescent="0.2">
      <c r="A207" s="1" t="s">
        <v>38</v>
      </c>
      <c r="B207" s="5" t="str">
        <f t="shared" si="12"/>
        <v>2014</v>
      </c>
      <c r="C207" s="5">
        <f t="shared" si="13"/>
        <v>8</v>
      </c>
      <c r="D207" s="11">
        <f t="shared" si="14"/>
        <v>41852</v>
      </c>
      <c r="E207" s="2" t="s">
        <v>21</v>
      </c>
      <c r="F207" s="2">
        <v>0</v>
      </c>
      <c r="G207" s="7">
        <v>115158000</v>
      </c>
      <c r="H207">
        <f t="shared" si="15"/>
        <v>1151.58</v>
      </c>
    </row>
    <row r="208" spans="1:8" x14ac:dyDescent="0.2">
      <c r="A208" s="4" t="s">
        <v>38</v>
      </c>
      <c r="B208" s="5" t="str">
        <f t="shared" si="12"/>
        <v>2014</v>
      </c>
      <c r="C208" s="5">
        <f t="shared" si="13"/>
        <v>8</v>
      </c>
      <c r="D208" s="11">
        <f t="shared" si="14"/>
        <v>41852</v>
      </c>
      <c r="E208" s="5" t="s">
        <v>22</v>
      </c>
      <c r="F208" s="5">
        <v>0</v>
      </c>
      <c r="G208" s="6">
        <v>18748731</v>
      </c>
      <c r="H208">
        <f t="shared" si="15"/>
        <v>187.48731000000001</v>
      </c>
    </row>
    <row r="209" spans="1:8" x14ac:dyDescent="0.2">
      <c r="A209" s="1" t="s">
        <v>38</v>
      </c>
      <c r="B209" s="5" t="str">
        <f t="shared" si="12"/>
        <v>2014</v>
      </c>
      <c r="C209" s="5">
        <f t="shared" si="13"/>
        <v>8</v>
      </c>
      <c r="D209" s="11">
        <f t="shared" si="14"/>
        <v>41852</v>
      </c>
      <c r="E209" s="2" t="s">
        <v>23</v>
      </c>
      <c r="F209" s="2">
        <v>0</v>
      </c>
      <c r="G209" s="3">
        <v>19051000</v>
      </c>
      <c r="H209">
        <f t="shared" si="15"/>
        <v>190.51</v>
      </c>
    </row>
    <row r="210" spans="1:8" x14ac:dyDescent="0.2">
      <c r="A210" s="4" t="s">
        <v>38</v>
      </c>
      <c r="B210" s="5" t="str">
        <f t="shared" si="12"/>
        <v>2014</v>
      </c>
      <c r="C210" s="5">
        <f t="shared" si="13"/>
        <v>8</v>
      </c>
      <c r="D210" s="11">
        <f t="shared" si="14"/>
        <v>41852</v>
      </c>
      <c r="E210" s="5" t="s">
        <v>24</v>
      </c>
      <c r="F210" s="5">
        <v>0</v>
      </c>
      <c r="G210" s="6">
        <v>17652481</v>
      </c>
      <c r="H210">
        <f t="shared" si="15"/>
        <v>176.52481</v>
      </c>
    </row>
    <row r="211" spans="1:8" x14ac:dyDescent="0.2">
      <c r="A211" s="1" t="s">
        <v>38</v>
      </c>
      <c r="B211" s="5" t="str">
        <f t="shared" si="12"/>
        <v>2014</v>
      </c>
      <c r="C211" s="5">
        <f t="shared" si="13"/>
        <v>8</v>
      </c>
      <c r="D211" s="11">
        <f t="shared" si="14"/>
        <v>41852</v>
      </c>
      <c r="E211" s="2" t="s">
        <v>25</v>
      </c>
      <c r="F211" s="2">
        <v>0</v>
      </c>
      <c r="G211" s="3">
        <v>37563543</v>
      </c>
      <c r="H211">
        <f t="shared" si="15"/>
        <v>375.63542999999999</v>
      </c>
    </row>
    <row r="212" spans="1:8" x14ac:dyDescent="0.2">
      <c r="A212" s="4" t="s">
        <v>38</v>
      </c>
      <c r="B212" s="5" t="str">
        <f t="shared" si="12"/>
        <v>2014</v>
      </c>
      <c r="C212" s="5">
        <f t="shared" si="13"/>
        <v>8</v>
      </c>
      <c r="D212" s="11">
        <f t="shared" si="14"/>
        <v>41852</v>
      </c>
      <c r="E212" s="5" t="s">
        <v>26</v>
      </c>
      <c r="F212" s="5">
        <v>0</v>
      </c>
      <c r="G212" s="6">
        <v>16641748</v>
      </c>
      <c r="H212">
        <f t="shared" si="15"/>
        <v>166.41748000000001</v>
      </c>
    </row>
    <row r="213" spans="1:8" x14ac:dyDescent="0.2">
      <c r="A213" s="1" t="s">
        <v>38</v>
      </c>
      <c r="B213" s="5" t="str">
        <f t="shared" si="12"/>
        <v>2014</v>
      </c>
      <c r="C213" s="5">
        <f t="shared" si="13"/>
        <v>8</v>
      </c>
      <c r="D213" s="11">
        <f t="shared" si="14"/>
        <v>41852</v>
      </c>
      <c r="E213" s="2" t="s">
        <v>27</v>
      </c>
      <c r="F213" s="2">
        <v>0</v>
      </c>
      <c r="G213" s="3">
        <v>54730162</v>
      </c>
      <c r="H213">
        <f t="shared" si="15"/>
        <v>547.30161999999996</v>
      </c>
    </row>
    <row r="214" spans="1:8" x14ac:dyDescent="0.2">
      <c r="A214" s="4" t="s">
        <v>38</v>
      </c>
      <c r="B214" s="5" t="str">
        <f t="shared" si="12"/>
        <v>2014</v>
      </c>
      <c r="C214" s="5">
        <f t="shared" si="13"/>
        <v>8</v>
      </c>
      <c r="D214" s="11">
        <f t="shared" si="14"/>
        <v>41852</v>
      </c>
      <c r="E214" s="5" t="s">
        <v>28</v>
      </c>
      <c r="F214" s="5">
        <v>0</v>
      </c>
      <c r="G214" s="6">
        <v>45022434</v>
      </c>
      <c r="H214">
        <f t="shared" si="15"/>
        <v>450.22433999999998</v>
      </c>
    </row>
    <row r="215" spans="1:8" x14ac:dyDescent="0.2">
      <c r="A215" s="1" t="s">
        <v>38</v>
      </c>
      <c r="B215" s="5" t="str">
        <f t="shared" si="12"/>
        <v>2014</v>
      </c>
      <c r="C215" s="5">
        <f t="shared" si="13"/>
        <v>8</v>
      </c>
      <c r="D215" s="11">
        <f t="shared" si="14"/>
        <v>41852</v>
      </c>
      <c r="E215" s="2" t="s">
        <v>29</v>
      </c>
      <c r="F215" s="2">
        <v>0</v>
      </c>
      <c r="G215" s="3">
        <v>5768357</v>
      </c>
      <c r="H215">
        <f t="shared" si="15"/>
        <v>57.683570000000003</v>
      </c>
    </row>
    <row r="216" spans="1:8" x14ac:dyDescent="0.2">
      <c r="A216" s="4" t="s">
        <v>38</v>
      </c>
      <c r="B216" s="5" t="str">
        <f t="shared" si="12"/>
        <v>2014</v>
      </c>
      <c r="C216" s="5">
        <f t="shared" si="13"/>
        <v>8</v>
      </c>
      <c r="D216" s="11">
        <f t="shared" si="14"/>
        <v>41852</v>
      </c>
      <c r="E216" s="5" t="s">
        <v>30</v>
      </c>
      <c r="F216" s="5">
        <v>0</v>
      </c>
      <c r="G216" s="6">
        <v>23770000</v>
      </c>
      <c r="H216">
        <f t="shared" si="15"/>
        <v>237.7</v>
      </c>
    </row>
    <row r="217" spans="1:8" x14ac:dyDescent="0.2">
      <c r="A217" s="1" t="s">
        <v>38</v>
      </c>
      <c r="B217" s="5" t="str">
        <f t="shared" si="12"/>
        <v>2014</v>
      </c>
      <c r="C217" s="5">
        <f t="shared" si="13"/>
        <v>8</v>
      </c>
      <c r="D217" s="11">
        <f t="shared" si="14"/>
        <v>41852</v>
      </c>
      <c r="E217" s="2" t="s">
        <v>31</v>
      </c>
      <c r="F217" s="2">
        <v>0</v>
      </c>
      <c r="G217" s="7">
        <v>121668000</v>
      </c>
      <c r="H217">
        <f t="shared" si="15"/>
        <v>1216.68</v>
      </c>
    </row>
    <row r="218" spans="1:8" x14ac:dyDescent="0.2">
      <c r="A218" s="4" t="s">
        <v>39</v>
      </c>
      <c r="B218" s="5" t="str">
        <f t="shared" si="12"/>
        <v>2014</v>
      </c>
      <c r="C218" s="5">
        <f t="shared" si="13"/>
        <v>9</v>
      </c>
      <c r="D218" s="11">
        <f t="shared" si="14"/>
        <v>41883</v>
      </c>
      <c r="E218" s="5" t="s">
        <v>5</v>
      </c>
      <c r="F218" s="5">
        <v>0</v>
      </c>
      <c r="G218" s="6">
        <v>17492498</v>
      </c>
      <c r="H218">
        <f t="shared" si="15"/>
        <v>174.92498000000001</v>
      </c>
    </row>
    <row r="219" spans="1:8" x14ac:dyDescent="0.2">
      <c r="A219" s="1" t="s">
        <v>39</v>
      </c>
      <c r="B219" s="5" t="str">
        <f t="shared" si="12"/>
        <v>2014</v>
      </c>
      <c r="C219" s="5">
        <f t="shared" si="13"/>
        <v>9</v>
      </c>
      <c r="D219" s="11">
        <f t="shared" si="14"/>
        <v>41883</v>
      </c>
      <c r="E219" s="2" t="s">
        <v>6</v>
      </c>
      <c r="F219" s="2">
        <v>0</v>
      </c>
      <c r="G219" s="3">
        <v>12500000</v>
      </c>
      <c r="H219">
        <f t="shared" si="15"/>
        <v>125</v>
      </c>
    </row>
    <row r="220" spans="1:8" x14ac:dyDescent="0.2">
      <c r="A220" s="4" t="s">
        <v>39</v>
      </c>
      <c r="B220" s="5" t="str">
        <f t="shared" si="12"/>
        <v>2014</v>
      </c>
      <c r="C220" s="5">
        <f t="shared" si="13"/>
        <v>9</v>
      </c>
      <c r="D220" s="11">
        <f t="shared" si="14"/>
        <v>41883</v>
      </c>
      <c r="E220" s="5" t="s">
        <v>7</v>
      </c>
      <c r="F220" s="5">
        <v>0</v>
      </c>
      <c r="G220" s="6">
        <v>29804000</v>
      </c>
      <c r="H220">
        <f t="shared" si="15"/>
        <v>298.04000000000002</v>
      </c>
    </row>
    <row r="221" spans="1:8" x14ac:dyDescent="0.2">
      <c r="A221" s="1" t="s">
        <v>39</v>
      </c>
      <c r="B221" s="5" t="str">
        <f t="shared" si="12"/>
        <v>2014</v>
      </c>
      <c r="C221" s="5">
        <f t="shared" si="13"/>
        <v>9</v>
      </c>
      <c r="D221" s="11">
        <f t="shared" si="14"/>
        <v>41883</v>
      </c>
      <c r="E221" s="2" t="s">
        <v>8</v>
      </c>
      <c r="F221" s="2">
        <v>0</v>
      </c>
      <c r="G221" s="3">
        <v>19738448</v>
      </c>
      <c r="H221">
        <f t="shared" si="15"/>
        <v>197.38448</v>
      </c>
    </row>
    <row r="222" spans="1:8" x14ac:dyDescent="0.2">
      <c r="A222" s="4" t="s">
        <v>39</v>
      </c>
      <c r="B222" s="5" t="str">
        <f t="shared" si="12"/>
        <v>2014</v>
      </c>
      <c r="C222" s="5">
        <f t="shared" si="13"/>
        <v>9</v>
      </c>
      <c r="D222" s="11">
        <f t="shared" si="14"/>
        <v>41883</v>
      </c>
      <c r="E222" s="5" t="s">
        <v>9</v>
      </c>
      <c r="F222" s="5">
        <v>0</v>
      </c>
      <c r="G222" s="6">
        <v>20893818</v>
      </c>
      <c r="H222">
        <f t="shared" si="15"/>
        <v>208.93817999999999</v>
      </c>
    </row>
    <row r="223" spans="1:8" x14ac:dyDescent="0.2">
      <c r="A223" s="1" t="s">
        <v>39</v>
      </c>
      <c r="B223" s="5" t="str">
        <f t="shared" si="12"/>
        <v>2014</v>
      </c>
      <c r="C223" s="5">
        <f t="shared" si="13"/>
        <v>9</v>
      </c>
      <c r="D223" s="11">
        <f t="shared" si="14"/>
        <v>41883</v>
      </c>
      <c r="E223" s="2" t="s">
        <v>10</v>
      </c>
      <c r="F223" s="2">
        <v>0</v>
      </c>
      <c r="G223" s="3">
        <v>21675425</v>
      </c>
      <c r="H223">
        <f t="shared" si="15"/>
        <v>216.75425000000001</v>
      </c>
    </row>
    <row r="224" spans="1:8" x14ac:dyDescent="0.2">
      <c r="A224" s="4" t="s">
        <v>39</v>
      </c>
      <c r="B224" s="5" t="str">
        <f t="shared" si="12"/>
        <v>2014</v>
      </c>
      <c r="C224" s="5">
        <f t="shared" si="13"/>
        <v>9</v>
      </c>
      <c r="D224" s="11">
        <f t="shared" si="14"/>
        <v>41883</v>
      </c>
      <c r="E224" s="5" t="s">
        <v>11</v>
      </c>
      <c r="F224" s="5">
        <v>0</v>
      </c>
      <c r="G224" s="8">
        <v>114078000</v>
      </c>
      <c r="H224">
        <f t="shared" si="15"/>
        <v>1140.78</v>
      </c>
    </row>
    <row r="225" spans="1:8" x14ac:dyDescent="0.2">
      <c r="A225" s="1" t="s">
        <v>39</v>
      </c>
      <c r="B225" s="5" t="str">
        <f t="shared" si="12"/>
        <v>2014</v>
      </c>
      <c r="C225" s="5">
        <f t="shared" si="13"/>
        <v>9</v>
      </c>
      <c r="D225" s="11">
        <f t="shared" si="14"/>
        <v>41883</v>
      </c>
      <c r="E225" s="2" t="s">
        <v>12</v>
      </c>
      <c r="F225" s="2">
        <v>0</v>
      </c>
      <c r="G225" s="3">
        <v>52064525</v>
      </c>
      <c r="H225">
        <f t="shared" si="15"/>
        <v>520.64525000000003</v>
      </c>
    </row>
    <row r="226" spans="1:8" x14ac:dyDescent="0.2">
      <c r="A226" s="4" t="s">
        <v>39</v>
      </c>
      <c r="B226" s="5" t="str">
        <f t="shared" si="12"/>
        <v>2014</v>
      </c>
      <c r="C226" s="5">
        <f t="shared" si="13"/>
        <v>9</v>
      </c>
      <c r="D226" s="11">
        <f t="shared" si="14"/>
        <v>41883</v>
      </c>
      <c r="E226" s="5" t="s">
        <v>13</v>
      </c>
      <c r="F226" s="5">
        <v>0</v>
      </c>
      <c r="G226" s="6">
        <v>13463385</v>
      </c>
      <c r="H226">
        <f t="shared" si="15"/>
        <v>134.63385</v>
      </c>
    </row>
    <row r="227" spans="1:8" x14ac:dyDescent="0.2">
      <c r="A227" s="1" t="s">
        <v>39</v>
      </c>
      <c r="B227" s="5" t="str">
        <f t="shared" si="12"/>
        <v>2014</v>
      </c>
      <c r="C227" s="5">
        <f t="shared" si="13"/>
        <v>9</v>
      </c>
      <c r="D227" s="11">
        <f t="shared" si="14"/>
        <v>41883</v>
      </c>
      <c r="E227" s="2" t="s">
        <v>14</v>
      </c>
      <c r="F227" s="2">
        <v>0</v>
      </c>
      <c r="G227" s="3">
        <v>32122222</v>
      </c>
      <c r="H227">
        <f t="shared" si="15"/>
        <v>321.22221999999999</v>
      </c>
    </row>
    <row r="228" spans="1:8" x14ac:dyDescent="0.2">
      <c r="A228" s="4" t="s">
        <v>39</v>
      </c>
      <c r="B228" s="5" t="str">
        <f t="shared" si="12"/>
        <v>2014</v>
      </c>
      <c r="C228" s="5">
        <f t="shared" si="13"/>
        <v>9</v>
      </c>
      <c r="D228" s="11">
        <f t="shared" si="14"/>
        <v>41883</v>
      </c>
      <c r="E228" s="5" t="s">
        <v>15</v>
      </c>
      <c r="F228" s="5">
        <v>0</v>
      </c>
      <c r="G228" s="6">
        <v>31472702</v>
      </c>
      <c r="H228">
        <f t="shared" si="15"/>
        <v>314.72701999999998</v>
      </c>
    </row>
    <row r="229" spans="1:8" x14ac:dyDescent="0.2">
      <c r="A229" s="1" t="s">
        <v>39</v>
      </c>
      <c r="B229" s="5" t="str">
        <f t="shared" si="12"/>
        <v>2014</v>
      </c>
      <c r="C229" s="5">
        <f t="shared" si="13"/>
        <v>9</v>
      </c>
      <c r="D229" s="11">
        <f t="shared" si="14"/>
        <v>41883</v>
      </c>
      <c r="E229" s="2" t="s">
        <v>16</v>
      </c>
      <c r="F229" s="2">
        <v>0</v>
      </c>
      <c r="G229" s="7">
        <v>133823000</v>
      </c>
      <c r="H229">
        <f t="shared" si="15"/>
        <v>1338.23</v>
      </c>
    </row>
    <row r="230" spans="1:8" x14ac:dyDescent="0.2">
      <c r="A230" s="4" t="s">
        <v>39</v>
      </c>
      <c r="B230" s="5" t="str">
        <f t="shared" si="12"/>
        <v>2014</v>
      </c>
      <c r="C230" s="5">
        <f t="shared" si="13"/>
        <v>9</v>
      </c>
      <c r="D230" s="11">
        <f t="shared" si="14"/>
        <v>41883</v>
      </c>
      <c r="E230" s="5" t="s">
        <v>17</v>
      </c>
      <c r="F230" s="5">
        <v>0</v>
      </c>
      <c r="G230" s="6">
        <v>59326400</v>
      </c>
      <c r="H230">
        <f t="shared" si="15"/>
        <v>593.26400000000001</v>
      </c>
    </row>
    <row r="231" spans="1:8" x14ac:dyDescent="0.2">
      <c r="A231" s="1" t="s">
        <v>39</v>
      </c>
      <c r="B231" s="5" t="str">
        <f t="shared" si="12"/>
        <v>2014</v>
      </c>
      <c r="C231" s="5">
        <f t="shared" si="13"/>
        <v>9</v>
      </c>
      <c r="D231" s="11">
        <f t="shared" si="14"/>
        <v>41883</v>
      </c>
      <c r="E231" s="2" t="s">
        <v>18</v>
      </c>
      <c r="F231" s="2">
        <v>0</v>
      </c>
      <c r="G231" s="3">
        <v>7586000</v>
      </c>
      <c r="H231">
        <f t="shared" si="15"/>
        <v>75.86</v>
      </c>
    </row>
    <row r="232" spans="1:8" x14ac:dyDescent="0.2">
      <c r="A232" s="4" t="s">
        <v>39</v>
      </c>
      <c r="B232" s="5" t="str">
        <f t="shared" si="12"/>
        <v>2014</v>
      </c>
      <c r="C232" s="5">
        <f t="shared" si="13"/>
        <v>9</v>
      </c>
      <c r="D232" s="11">
        <f t="shared" si="14"/>
        <v>41883</v>
      </c>
      <c r="E232" s="5" t="s">
        <v>19</v>
      </c>
      <c r="F232" s="5">
        <v>0</v>
      </c>
      <c r="G232" s="6">
        <v>22565341</v>
      </c>
      <c r="H232">
        <f t="shared" si="15"/>
        <v>225.65341000000001</v>
      </c>
    </row>
    <row r="233" spans="1:8" x14ac:dyDescent="0.2">
      <c r="A233" s="1" t="s">
        <v>39</v>
      </c>
      <c r="B233" s="5" t="str">
        <f t="shared" si="12"/>
        <v>2014</v>
      </c>
      <c r="C233" s="5">
        <f t="shared" si="13"/>
        <v>9</v>
      </c>
      <c r="D233" s="11">
        <f t="shared" si="14"/>
        <v>41883</v>
      </c>
      <c r="E233" s="2" t="s">
        <v>20</v>
      </c>
      <c r="F233" s="2">
        <v>0</v>
      </c>
      <c r="G233" s="3">
        <v>42272851</v>
      </c>
      <c r="H233">
        <f t="shared" si="15"/>
        <v>422.72851000000003</v>
      </c>
    </row>
    <row r="234" spans="1:8" x14ac:dyDescent="0.2">
      <c r="A234" s="4" t="s">
        <v>39</v>
      </c>
      <c r="B234" s="5" t="str">
        <f t="shared" si="12"/>
        <v>2014</v>
      </c>
      <c r="C234" s="5">
        <f t="shared" si="13"/>
        <v>9</v>
      </c>
      <c r="D234" s="11">
        <f t="shared" si="14"/>
        <v>41883</v>
      </c>
      <c r="E234" s="5" t="s">
        <v>21</v>
      </c>
      <c r="F234" s="5">
        <v>0</v>
      </c>
      <c r="G234" s="8">
        <v>113682500</v>
      </c>
      <c r="H234">
        <f t="shared" si="15"/>
        <v>1136.825</v>
      </c>
    </row>
    <row r="235" spans="1:8" x14ac:dyDescent="0.2">
      <c r="A235" s="1" t="s">
        <v>39</v>
      </c>
      <c r="B235" s="5" t="str">
        <f t="shared" si="12"/>
        <v>2014</v>
      </c>
      <c r="C235" s="5">
        <f t="shared" si="13"/>
        <v>9</v>
      </c>
      <c r="D235" s="11">
        <f t="shared" si="14"/>
        <v>41883</v>
      </c>
      <c r="E235" s="2" t="s">
        <v>22</v>
      </c>
      <c r="F235" s="2">
        <v>0</v>
      </c>
      <c r="G235" s="3">
        <v>21198500</v>
      </c>
      <c r="H235">
        <f t="shared" si="15"/>
        <v>211.98500000000001</v>
      </c>
    </row>
    <row r="236" spans="1:8" x14ac:dyDescent="0.2">
      <c r="A236" s="4" t="s">
        <v>39</v>
      </c>
      <c r="B236" s="5" t="str">
        <f t="shared" si="12"/>
        <v>2014</v>
      </c>
      <c r="C236" s="5">
        <f t="shared" si="13"/>
        <v>9</v>
      </c>
      <c r="D236" s="11">
        <f t="shared" si="14"/>
        <v>41883</v>
      </c>
      <c r="E236" s="5" t="s">
        <v>23</v>
      </c>
      <c r="F236" s="5">
        <v>0</v>
      </c>
      <c r="G236" s="6">
        <v>19542000</v>
      </c>
      <c r="H236">
        <f t="shared" si="15"/>
        <v>195.42</v>
      </c>
    </row>
    <row r="237" spans="1:8" x14ac:dyDescent="0.2">
      <c r="A237" s="1" t="s">
        <v>39</v>
      </c>
      <c r="B237" s="5" t="str">
        <f t="shared" si="12"/>
        <v>2014</v>
      </c>
      <c r="C237" s="5">
        <f t="shared" si="13"/>
        <v>9</v>
      </c>
      <c r="D237" s="11">
        <f t="shared" si="14"/>
        <v>41883</v>
      </c>
      <c r="E237" s="2" t="s">
        <v>24</v>
      </c>
      <c r="F237" s="2">
        <v>0</v>
      </c>
      <c r="G237" s="3">
        <v>17867889</v>
      </c>
      <c r="H237">
        <f t="shared" si="15"/>
        <v>178.67889</v>
      </c>
    </row>
    <row r="238" spans="1:8" x14ac:dyDescent="0.2">
      <c r="A238" s="4" t="s">
        <v>39</v>
      </c>
      <c r="B238" s="5" t="str">
        <f t="shared" si="12"/>
        <v>2014</v>
      </c>
      <c r="C238" s="5">
        <f t="shared" si="13"/>
        <v>9</v>
      </c>
      <c r="D238" s="11">
        <f t="shared" si="14"/>
        <v>41883</v>
      </c>
      <c r="E238" s="5" t="s">
        <v>25</v>
      </c>
      <c r="F238" s="5">
        <v>0</v>
      </c>
      <c r="G238" s="6">
        <v>36485098</v>
      </c>
      <c r="H238">
        <f t="shared" si="15"/>
        <v>364.85097999999999</v>
      </c>
    </row>
    <row r="239" spans="1:8" x14ac:dyDescent="0.2">
      <c r="A239" s="1" t="s">
        <v>39</v>
      </c>
      <c r="B239" s="5" t="str">
        <f t="shared" si="12"/>
        <v>2014</v>
      </c>
      <c r="C239" s="5">
        <f t="shared" si="13"/>
        <v>9</v>
      </c>
      <c r="D239" s="11">
        <f t="shared" si="14"/>
        <v>41883</v>
      </c>
      <c r="E239" s="2" t="s">
        <v>26</v>
      </c>
      <c r="F239" s="2">
        <v>0</v>
      </c>
      <c r="G239" s="3">
        <v>16746602</v>
      </c>
      <c r="H239">
        <f t="shared" si="15"/>
        <v>167.46601999999999</v>
      </c>
    </row>
    <row r="240" spans="1:8" x14ac:dyDescent="0.2">
      <c r="A240" s="4" t="s">
        <v>39</v>
      </c>
      <c r="B240" s="5" t="str">
        <f t="shared" si="12"/>
        <v>2014</v>
      </c>
      <c r="C240" s="5">
        <f t="shared" si="13"/>
        <v>9</v>
      </c>
      <c r="D240" s="11">
        <f t="shared" si="14"/>
        <v>41883</v>
      </c>
      <c r="E240" s="5" t="s">
        <v>27</v>
      </c>
      <c r="F240" s="5">
        <v>0</v>
      </c>
      <c r="G240" s="6">
        <v>55088928</v>
      </c>
      <c r="H240">
        <f t="shared" si="15"/>
        <v>550.88927999999999</v>
      </c>
    </row>
    <row r="241" spans="1:8" x14ac:dyDescent="0.2">
      <c r="A241" s="1" t="s">
        <v>39</v>
      </c>
      <c r="B241" s="5" t="str">
        <f t="shared" si="12"/>
        <v>2014</v>
      </c>
      <c r="C241" s="5">
        <f t="shared" si="13"/>
        <v>9</v>
      </c>
      <c r="D241" s="11">
        <f t="shared" si="14"/>
        <v>41883</v>
      </c>
      <c r="E241" s="2" t="s">
        <v>28</v>
      </c>
      <c r="F241" s="2">
        <v>0</v>
      </c>
      <c r="G241" s="3">
        <v>40912213</v>
      </c>
      <c r="H241">
        <f t="shared" si="15"/>
        <v>409.12213000000003</v>
      </c>
    </row>
    <row r="242" spans="1:8" x14ac:dyDescent="0.2">
      <c r="A242" s="4" t="s">
        <v>39</v>
      </c>
      <c r="B242" s="5" t="str">
        <f t="shared" si="12"/>
        <v>2014</v>
      </c>
      <c r="C242" s="5">
        <f t="shared" si="13"/>
        <v>9</v>
      </c>
      <c r="D242" s="11">
        <f t="shared" si="14"/>
        <v>41883</v>
      </c>
      <c r="E242" s="5" t="s">
        <v>29</v>
      </c>
      <c r="F242" s="5">
        <v>0</v>
      </c>
      <c r="G242" s="6">
        <v>5212500</v>
      </c>
      <c r="H242">
        <f t="shared" si="15"/>
        <v>52.125</v>
      </c>
    </row>
    <row r="243" spans="1:8" x14ac:dyDescent="0.2">
      <c r="A243" s="1" t="s">
        <v>39</v>
      </c>
      <c r="B243" s="5" t="str">
        <f t="shared" si="12"/>
        <v>2014</v>
      </c>
      <c r="C243" s="5">
        <f t="shared" si="13"/>
        <v>9</v>
      </c>
      <c r="D243" s="11">
        <f t="shared" si="14"/>
        <v>41883</v>
      </c>
      <c r="E243" s="2" t="s">
        <v>30</v>
      </c>
      <c r="F243" s="2">
        <v>0</v>
      </c>
      <c r="G243" s="3">
        <v>21492000</v>
      </c>
      <c r="H243">
        <f t="shared" si="15"/>
        <v>214.92</v>
      </c>
    </row>
    <row r="244" spans="1:8" x14ac:dyDescent="0.2">
      <c r="A244" s="4" t="s">
        <v>39</v>
      </c>
      <c r="B244" s="5" t="str">
        <f t="shared" si="12"/>
        <v>2014</v>
      </c>
      <c r="C244" s="5">
        <f t="shared" si="13"/>
        <v>9</v>
      </c>
      <c r="D244" s="11">
        <f t="shared" si="14"/>
        <v>41883</v>
      </c>
      <c r="E244" s="5" t="s">
        <v>31</v>
      </c>
      <c r="F244" s="5">
        <v>0</v>
      </c>
      <c r="G244" s="8">
        <v>121971000</v>
      </c>
      <c r="H244">
        <f t="shared" si="15"/>
        <v>1219.71</v>
      </c>
    </row>
    <row r="245" spans="1:8" x14ac:dyDescent="0.2">
      <c r="A245" s="1" t="s">
        <v>40</v>
      </c>
      <c r="B245" s="5" t="str">
        <f t="shared" si="12"/>
        <v>2014</v>
      </c>
      <c r="C245" s="5">
        <f t="shared" si="13"/>
        <v>10</v>
      </c>
      <c r="D245" s="11">
        <f t="shared" si="14"/>
        <v>41913</v>
      </c>
      <c r="E245" s="2" t="s">
        <v>5</v>
      </c>
      <c r="F245" s="2">
        <v>0</v>
      </c>
      <c r="G245" s="3">
        <v>18183748</v>
      </c>
      <c r="H245">
        <f t="shared" si="15"/>
        <v>181.83748</v>
      </c>
    </row>
    <row r="246" spans="1:8" x14ac:dyDescent="0.2">
      <c r="A246" s="4" t="s">
        <v>40</v>
      </c>
      <c r="B246" s="5" t="str">
        <f t="shared" si="12"/>
        <v>2014</v>
      </c>
      <c r="C246" s="5">
        <f t="shared" si="13"/>
        <v>10</v>
      </c>
      <c r="D246" s="11">
        <f t="shared" si="14"/>
        <v>41913</v>
      </c>
      <c r="E246" s="5" t="s">
        <v>6</v>
      </c>
      <c r="F246" s="5">
        <v>0</v>
      </c>
      <c r="G246" s="6">
        <v>11100000</v>
      </c>
      <c r="H246">
        <f t="shared" si="15"/>
        <v>111</v>
      </c>
    </row>
    <row r="247" spans="1:8" x14ac:dyDescent="0.2">
      <c r="A247" s="1" t="s">
        <v>40</v>
      </c>
      <c r="B247" s="5" t="str">
        <f t="shared" si="12"/>
        <v>2014</v>
      </c>
      <c r="C247" s="5">
        <f t="shared" si="13"/>
        <v>10</v>
      </c>
      <c r="D247" s="11">
        <f t="shared" si="14"/>
        <v>41913</v>
      </c>
      <c r="E247" s="2" t="s">
        <v>7</v>
      </c>
      <c r="F247" s="2">
        <v>0</v>
      </c>
      <c r="G247" s="3">
        <v>33875000</v>
      </c>
      <c r="H247">
        <f t="shared" si="15"/>
        <v>338.75</v>
      </c>
    </row>
    <row r="248" spans="1:8" x14ac:dyDescent="0.2">
      <c r="A248" s="4" t="s">
        <v>40</v>
      </c>
      <c r="B248" s="5" t="str">
        <f t="shared" si="12"/>
        <v>2014</v>
      </c>
      <c r="C248" s="5">
        <f t="shared" si="13"/>
        <v>10</v>
      </c>
      <c r="D248" s="11">
        <f t="shared" si="14"/>
        <v>41913</v>
      </c>
      <c r="E248" s="5" t="s">
        <v>8</v>
      </c>
      <c r="F248" s="5">
        <v>0</v>
      </c>
      <c r="G248" s="6">
        <v>19455706</v>
      </c>
      <c r="H248">
        <f t="shared" si="15"/>
        <v>194.55706000000001</v>
      </c>
    </row>
    <row r="249" spans="1:8" x14ac:dyDescent="0.2">
      <c r="A249" s="1" t="s">
        <v>40</v>
      </c>
      <c r="B249" s="5" t="str">
        <f t="shared" si="12"/>
        <v>2014</v>
      </c>
      <c r="C249" s="5">
        <f t="shared" si="13"/>
        <v>10</v>
      </c>
      <c r="D249" s="11">
        <f t="shared" si="14"/>
        <v>41913</v>
      </c>
      <c r="E249" s="2" t="s">
        <v>9</v>
      </c>
      <c r="F249" s="2">
        <v>0</v>
      </c>
      <c r="G249" s="3">
        <v>23202868</v>
      </c>
      <c r="H249">
        <f t="shared" si="15"/>
        <v>232.02868000000001</v>
      </c>
    </row>
    <row r="250" spans="1:8" x14ac:dyDescent="0.2">
      <c r="A250" s="4" t="s">
        <v>40</v>
      </c>
      <c r="B250" s="5" t="str">
        <f t="shared" si="12"/>
        <v>2014</v>
      </c>
      <c r="C250" s="5">
        <f t="shared" si="13"/>
        <v>10</v>
      </c>
      <c r="D250" s="11">
        <f t="shared" si="14"/>
        <v>41913</v>
      </c>
      <c r="E250" s="5" t="s">
        <v>10</v>
      </c>
      <c r="F250" s="5">
        <v>0</v>
      </c>
      <c r="G250" s="6">
        <v>24453902</v>
      </c>
      <c r="H250">
        <f t="shared" si="15"/>
        <v>244.53901999999999</v>
      </c>
    </row>
    <row r="251" spans="1:8" x14ac:dyDescent="0.2">
      <c r="A251" s="1" t="s">
        <v>40</v>
      </c>
      <c r="B251" s="5" t="str">
        <f t="shared" si="12"/>
        <v>2014</v>
      </c>
      <c r="C251" s="5">
        <f t="shared" si="13"/>
        <v>10</v>
      </c>
      <c r="D251" s="11">
        <f t="shared" si="14"/>
        <v>41913</v>
      </c>
      <c r="E251" s="2" t="s">
        <v>11</v>
      </c>
      <c r="F251" s="2">
        <v>0</v>
      </c>
      <c r="G251" s="7">
        <v>116908000</v>
      </c>
      <c r="H251">
        <f t="shared" si="15"/>
        <v>1169.08</v>
      </c>
    </row>
    <row r="252" spans="1:8" x14ac:dyDescent="0.2">
      <c r="A252" s="4" t="s">
        <v>40</v>
      </c>
      <c r="B252" s="5" t="str">
        <f t="shared" si="12"/>
        <v>2014</v>
      </c>
      <c r="C252" s="5">
        <f t="shared" si="13"/>
        <v>10</v>
      </c>
      <c r="D252" s="11">
        <f t="shared" si="14"/>
        <v>41913</v>
      </c>
      <c r="E252" s="5" t="s">
        <v>12</v>
      </c>
      <c r="F252" s="5">
        <v>0</v>
      </c>
      <c r="G252" s="6">
        <v>53853712</v>
      </c>
      <c r="H252">
        <f t="shared" si="15"/>
        <v>538.53711999999996</v>
      </c>
    </row>
    <row r="253" spans="1:8" x14ac:dyDescent="0.2">
      <c r="A253" s="1" t="s">
        <v>40</v>
      </c>
      <c r="B253" s="5" t="str">
        <f t="shared" si="12"/>
        <v>2014</v>
      </c>
      <c r="C253" s="5">
        <f t="shared" si="13"/>
        <v>10</v>
      </c>
      <c r="D253" s="11">
        <f t="shared" si="14"/>
        <v>41913</v>
      </c>
      <c r="E253" s="2" t="s">
        <v>13</v>
      </c>
      <c r="F253" s="2">
        <v>0</v>
      </c>
      <c r="G253" s="3">
        <v>14966332</v>
      </c>
      <c r="H253">
        <f t="shared" si="15"/>
        <v>149.66332</v>
      </c>
    </row>
    <row r="254" spans="1:8" x14ac:dyDescent="0.2">
      <c r="A254" s="4" t="s">
        <v>40</v>
      </c>
      <c r="B254" s="5" t="str">
        <f t="shared" si="12"/>
        <v>2014</v>
      </c>
      <c r="C254" s="5">
        <f t="shared" si="13"/>
        <v>10</v>
      </c>
      <c r="D254" s="11">
        <f t="shared" si="14"/>
        <v>41913</v>
      </c>
      <c r="E254" s="5" t="s">
        <v>14</v>
      </c>
      <c r="F254" s="5">
        <v>0</v>
      </c>
      <c r="G254" s="6">
        <v>30907407</v>
      </c>
      <c r="H254">
        <f t="shared" si="15"/>
        <v>309.07407000000001</v>
      </c>
    </row>
    <row r="255" spans="1:8" x14ac:dyDescent="0.2">
      <c r="A255" s="1" t="s">
        <v>40</v>
      </c>
      <c r="B255" s="5" t="str">
        <f t="shared" si="12"/>
        <v>2014</v>
      </c>
      <c r="C255" s="5">
        <f t="shared" si="13"/>
        <v>10</v>
      </c>
      <c r="D255" s="11">
        <f t="shared" si="14"/>
        <v>41913</v>
      </c>
      <c r="E255" s="2" t="s">
        <v>15</v>
      </c>
      <c r="F255" s="2">
        <v>0</v>
      </c>
      <c r="G255" s="3">
        <v>32718816</v>
      </c>
      <c r="H255">
        <f t="shared" si="15"/>
        <v>327.18815999999998</v>
      </c>
    </row>
    <row r="256" spans="1:8" x14ac:dyDescent="0.2">
      <c r="A256" s="4" t="s">
        <v>40</v>
      </c>
      <c r="B256" s="5" t="str">
        <f t="shared" si="12"/>
        <v>2014</v>
      </c>
      <c r="C256" s="5">
        <f t="shared" si="13"/>
        <v>10</v>
      </c>
      <c r="D256" s="11">
        <f t="shared" si="14"/>
        <v>41913</v>
      </c>
      <c r="E256" s="5" t="s">
        <v>16</v>
      </c>
      <c r="F256" s="5">
        <v>0</v>
      </c>
      <c r="G256" s="8">
        <v>130964000</v>
      </c>
      <c r="H256">
        <f t="shared" si="15"/>
        <v>1309.6400000000001</v>
      </c>
    </row>
    <row r="257" spans="1:8" x14ac:dyDescent="0.2">
      <c r="A257" s="1" t="s">
        <v>40</v>
      </c>
      <c r="B257" s="5" t="str">
        <f t="shared" si="12"/>
        <v>2014</v>
      </c>
      <c r="C257" s="5">
        <f t="shared" si="13"/>
        <v>10</v>
      </c>
      <c r="D257" s="11">
        <f t="shared" si="14"/>
        <v>41913</v>
      </c>
      <c r="E257" s="2" t="s">
        <v>17</v>
      </c>
      <c r="F257" s="2">
        <v>0</v>
      </c>
      <c r="G257" s="3">
        <v>63692866</v>
      </c>
      <c r="H257">
        <f t="shared" si="15"/>
        <v>636.92866000000004</v>
      </c>
    </row>
    <row r="258" spans="1:8" x14ac:dyDescent="0.2">
      <c r="A258" s="4" t="s">
        <v>40</v>
      </c>
      <c r="B258" s="5" t="str">
        <f t="shared" si="12"/>
        <v>2014</v>
      </c>
      <c r="C258" s="5">
        <f t="shared" si="13"/>
        <v>10</v>
      </c>
      <c r="D258" s="11">
        <f t="shared" si="14"/>
        <v>41913</v>
      </c>
      <c r="E258" s="5" t="s">
        <v>18</v>
      </c>
      <c r="F258" s="5">
        <v>0</v>
      </c>
      <c r="G258" s="6">
        <v>8033000</v>
      </c>
      <c r="H258">
        <f t="shared" si="15"/>
        <v>80.33</v>
      </c>
    </row>
    <row r="259" spans="1:8" x14ac:dyDescent="0.2">
      <c r="A259" s="1" t="s">
        <v>40</v>
      </c>
      <c r="B259" s="5" t="str">
        <f t="shared" ref="B259:B322" si="16">MID(A259,7,20)</f>
        <v>2014</v>
      </c>
      <c r="C259" s="5">
        <f t="shared" ref="C259:C322" si="17">IF(MID(A259,1,3)="Jan",1,
IF(MID(A259,1,3)="Feb",2,
IF(MID(A259,1,3)="Mar",3,
IF(MID(A259,1,3)="Apr",4,
IF(MID(A259,1,3)="May",5,
IF(MID(A259,1,3)="Jun",6,
IF(MID(A259,1,3)="Jul",7,
IF(MID(A259,1,3)="Aug",8,
IF(MID(A259,1,3)="Sep",9,
IF(MID(A259,1,3)="Oct",10,
IF(MID(A259,1,3)="Nov",11,
IF(MID(A259,1,3)="Dec",12))))))))))))</f>
        <v>10</v>
      </c>
      <c r="D259" s="11">
        <f t="shared" ref="D259:D322" si="18">DATE(B259,C259,1)</f>
        <v>41913</v>
      </c>
      <c r="E259" s="2" t="s">
        <v>19</v>
      </c>
      <c r="F259" s="2">
        <v>0</v>
      </c>
      <c r="G259" s="3">
        <v>23281073</v>
      </c>
      <c r="H259">
        <f t="shared" ref="H259:H322" si="19">IF(F259=0,G259/100000,IF(G259=0,F259/100000,((F259+G259)/2)/100000))</f>
        <v>232.81073000000001</v>
      </c>
    </row>
    <row r="260" spans="1:8" x14ac:dyDescent="0.2">
      <c r="A260" s="4" t="s">
        <v>40</v>
      </c>
      <c r="B260" s="5" t="str">
        <f t="shared" si="16"/>
        <v>2014</v>
      </c>
      <c r="C260" s="5">
        <f t="shared" si="17"/>
        <v>10</v>
      </c>
      <c r="D260" s="11">
        <f t="shared" si="18"/>
        <v>41913</v>
      </c>
      <c r="E260" s="5" t="s">
        <v>20</v>
      </c>
      <c r="F260" s="5">
        <v>0</v>
      </c>
      <c r="G260" s="6">
        <v>43993638</v>
      </c>
      <c r="H260">
        <f t="shared" si="19"/>
        <v>439.93637999999999</v>
      </c>
    </row>
    <row r="261" spans="1:8" x14ac:dyDescent="0.2">
      <c r="A261" s="1" t="s">
        <v>40</v>
      </c>
      <c r="B261" s="5" t="str">
        <f t="shared" si="16"/>
        <v>2014</v>
      </c>
      <c r="C261" s="5">
        <f t="shared" si="17"/>
        <v>10</v>
      </c>
      <c r="D261" s="11">
        <f t="shared" si="18"/>
        <v>41913</v>
      </c>
      <c r="E261" s="2" t="s">
        <v>21</v>
      </c>
      <c r="F261" s="2">
        <v>0</v>
      </c>
      <c r="G261" s="7">
        <v>113484000</v>
      </c>
      <c r="H261">
        <f t="shared" si="19"/>
        <v>1134.8399999999999</v>
      </c>
    </row>
    <row r="262" spans="1:8" x14ac:dyDescent="0.2">
      <c r="A262" s="4" t="s">
        <v>40</v>
      </c>
      <c r="B262" s="5" t="str">
        <f t="shared" si="16"/>
        <v>2014</v>
      </c>
      <c r="C262" s="5">
        <f t="shared" si="17"/>
        <v>10</v>
      </c>
      <c r="D262" s="11">
        <f t="shared" si="18"/>
        <v>41913</v>
      </c>
      <c r="E262" s="5" t="s">
        <v>22</v>
      </c>
      <c r="F262" s="5">
        <v>0</v>
      </c>
      <c r="G262" s="6">
        <v>22958192</v>
      </c>
      <c r="H262">
        <f t="shared" si="19"/>
        <v>229.58192</v>
      </c>
    </row>
    <row r="263" spans="1:8" x14ac:dyDescent="0.2">
      <c r="A263" s="1" t="s">
        <v>40</v>
      </c>
      <c r="B263" s="5" t="str">
        <f t="shared" si="16"/>
        <v>2014</v>
      </c>
      <c r="C263" s="5">
        <f t="shared" si="17"/>
        <v>10</v>
      </c>
      <c r="D263" s="11">
        <f t="shared" si="18"/>
        <v>41913</v>
      </c>
      <c r="E263" s="2" t="s">
        <v>23</v>
      </c>
      <c r="F263" s="2">
        <v>0</v>
      </c>
      <c r="G263" s="3">
        <v>21437000</v>
      </c>
      <c r="H263">
        <f t="shared" si="19"/>
        <v>214.37</v>
      </c>
    </row>
    <row r="264" spans="1:8" x14ac:dyDescent="0.2">
      <c r="A264" s="4" t="s">
        <v>40</v>
      </c>
      <c r="B264" s="5" t="str">
        <f t="shared" si="16"/>
        <v>2014</v>
      </c>
      <c r="C264" s="5">
        <f t="shared" si="17"/>
        <v>10</v>
      </c>
      <c r="D264" s="11">
        <f t="shared" si="18"/>
        <v>41913</v>
      </c>
      <c r="E264" s="5" t="s">
        <v>24</v>
      </c>
      <c r="F264" s="5">
        <v>0</v>
      </c>
      <c r="G264" s="6">
        <v>19712444</v>
      </c>
      <c r="H264">
        <f t="shared" si="19"/>
        <v>197.12443999999999</v>
      </c>
    </row>
    <row r="265" spans="1:8" x14ac:dyDescent="0.2">
      <c r="A265" s="1" t="s">
        <v>40</v>
      </c>
      <c r="B265" s="5" t="str">
        <f t="shared" si="16"/>
        <v>2014</v>
      </c>
      <c r="C265" s="5">
        <f t="shared" si="17"/>
        <v>10</v>
      </c>
      <c r="D265" s="11">
        <f t="shared" si="18"/>
        <v>41913</v>
      </c>
      <c r="E265" s="2" t="s">
        <v>25</v>
      </c>
      <c r="F265" s="2">
        <v>0</v>
      </c>
      <c r="G265" s="3">
        <v>42416741</v>
      </c>
      <c r="H265">
        <f t="shared" si="19"/>
        <v>424.16741000000002</v>
      </c>
    </row>
    <row r="266" spans="1:8" x14ac:dyDescent="0.2">
      <c r="A266" s="4" t="s">
        <v>40</v>
      </c>
      <c r="B266" s="5" t="str">
        <f t="shared" si="16"/>
        <v>2014</v>
      </c>
      <c r="C266" s="5">
        <f t="shared" si="17"/>
        <v>10</v>
      </c>
      <c r="D266" s="11">
        <f t="shared" si="18"/>
        <v>41913</v>
      </c>
      <c r="E266" s="5" t="s">
        <v>26</v>
      </c>
      <c r="F266" s="5">
        <v>0</v>
      </c>
      <c r="G266" s="6">
        <v>16396117</v>
      </c>
      <c r="H266">
        <f t="shared" si="19"/>
        <v>163.96117000000001</v>
      </c>
    </row>
    <row r="267" spans="1:8" x14ac:dyDescent="0.2">
      <c r="A267" s="1" t="s">
        <v>40</v>
      </c>
      <c r="B267" s="5" t="str">
        <f t="shared" si="16"/>
        <v>2014</v>
      </c>
      <c r="C267" s="5">
        <f t="shared" si="17"/>
        <v>10</v>
      </c>
      <c r="D267" s="11">
        <f t="shared" si="18"/>
        <v>41913</v>
      </c>
      <c r="E267" s="2" t="s">
        <v>27</v>
      </c>
      <c r="F267" s="2">
        <v>0</v>
      </c>
      <c r="G267" s="3">
        <v>57309690</v>
      </c>
      <c r="H267">
        <f t="shared" si="19"/>
        <v>573.09690000000001</v>
      </c>
    </row>
    <row r="268" spans="1:8" x14ac:dyDescent="0.2">
      <c r="A268" s="4" t="s">
        <v>40</v>
      </c>
      <c r="B268" s="5" t="str">
        <f t="shared" si="16"/>
        <v>2014</v>
      </c>
      <c r="C268" s="5">
        <f t="shared" si="17"/>
        <v>10</v>
      </c>
      <c r="D268" s="11">
        <f t="shared" si="18"/>
        <v>41913</v>
      </c>
      <c r="E268" s="5" t="s">
        <v>28</v>
      </c>
      <c r="F268" s="5">
        <v>0</v>
      </c>
      <c r="G268" s="6">
        <v>41650753</v>
      </c>
      <c r="H268">
        <f t="shared" si="19"/>
        <v>416.50752999999997</v>
      </c>
    </row>
    <row r="269" spans="1:8" x14ac:dyDescent="0.2">
      <c r="A269" s="1" t="s">
        <v>40</v>
      </c>
      <c r="B269" s="5" t="str">
        <f t="shared" si="16"/>
        <v>2014</v>
      </c>
      <c r="C269" s="5">
        <f t="shared" si="17"/>
        <v>10</v>
      </c>
      <c r="D269" s="11">
        <f t="shared" si="18"/>
        <v>41913</v>
      </c>
      <c r="E269" s="2" t="s">
        <v>29</v>
      </c>
      <c r="F269" s="2">
        <v>0</v>
      </c>
      <c r="G269" s="3">
        <v>6193286</v>
      </c>
      <c r="H269">
        <f t="shared" si="19"/>
        <v>61.932859999999998</v>
      </c>
    </row>
    <row r="270" spans="1:8" x14ac:dyDescent="0.2">
      <c r="A270" s="4" t="s">
        <v>40</v>
      </c>
      <c r="B270" s="5" t="str">
        <f t="shared" si="16"/>
        <v>2014</v>
      </c>
      <c r="C270" s="5">
        <f t="shared" si="17"/>
        <v>10</v>
      </c>
      <c r="D270" s="11">
        <f t="shared" si="18"/>
        <v>41913</v>
      </c>
      <c r="E270" s="5" t="s">
        <v>30</v>
      </c>
      <c r="F270" s="5">
        <v>0</v>
      </c>
      <c r="G270" s="6">
        <v>27115000</v>
      </c>
      <c r="H270">
        <f t="shared" si="19"/>
        <v>271.14999999999998</v>
      </c>
    </row>
    <row r="271" spans="1:8" x14ac:dyDescent="0.2">
      <c r="A271" s="1" t="s">
        <v>40</v>
      </c>
      <c r="B271" s="5" t="str">
        <f t="shared" si="16"/>
        <v>2014</v>
      </c>
      <c r="C271" s="5">
        <f t="shared" si="17"/>
        <v>10</v>
      </c>
      <c r="D271" s="11">
        <f t="shared" si="18"/>
        <v>41913</v>
      </c>
      <c r="E271" s="2" t="s">
        <v>31</v>
      </c>
      <c r="F271" s="2">
        <v>0</v>
      </c>
      <c r="G271" s="7">
        <v>123533000</v>
      </c>
      <c r="H271">
        <f t="shared" si="19"/>
        <v>1235.33</v>
      </c>
    </row>
    <row r="272" spans="1:8" x14ac:dyDescent="0.2">
      <c r="A272" s="4" t="s">
        <v>41</v>
      </c>
      <c r="B272" s="5" t="str">
        <f t="shared" si="16"/>
        <v>2014</v>
      </c>
      <c r="C272" s="5">
        <f t="shared" si="17"/>
        <v>11</v>
      </c>
      <c r="D272" s="11">
        <f t="shared" si="18"/>
        <v>41944</v>
      </c>
      <c r="E272" s="5" t="s">
        <v>5</v>
      </c>
      <c r="F272" s="5">
        <v>0</v>
      </c>
      <c r="G272" s="6">
        <v>17448776</v>
      </c>
      <c r="H272">
        <f t="shared" si="19"/>
        <v>174.48776000000001</v>
      </c>
    </row>
    <row r="273" spans="1:8" x14ac:dyDescent="0.2">
      <c r="A273" s="1" t="s">
        <v>41</v>
      </c>
      <c r="B273" s="5" t="str">
        <f t="shared" si="16"/>
        <v>2014</v>
      </c>
      <c r="C273" s="5">
        <f t="shared" si="17"/>
        <v>11</v>
      </c>
      <c r="D273" s="11">
        <f t="shared" si="18"/>
        <v>41944</v>
      </c>
      <c r="E273" s="2" t="s">
        <v>6</v>
      </c>
      <c r="F273" s="2">
        <v>0</v>
      </c>
      <c r="G273" s="3">
        <v>12600000</v>
      </c>
      <c r="H273">
        <f t="shared" si="19"/>
        <v>126</v>
      </c>
    </row>
    <row r="274" spans="1:8" x14ac:dyDescent="0.2">
      <c r="A274" s="4" t="s">
        <v>41</v>
      </c>
      <c r="B274" s="5" t="str">
        <f t="shared" si="16"/>
        <v>2014</v>
      </c>
      <c r="C274" s="5">
        <f t="shared" si="17"/>
        <v>11</v>
      </c>
      <c r="D274" s="11">
        <f t="shared" si="18"/>
        <v>41944</v>
      </c>
      <c r="E274" s="5" t="s">
        <v>7</v>
      </c>
      <c r="F274" s="5">
        <v>0</v>
      </c>
      <c r="G274" s="6">
        <v>31183000</v>
      </c>
      <c r="H274">
        <f t="shared" si="19"/>
        <v>311.83</v>
      </c>
    </row>
    <row r="275" spans="1:8" x14ac:dyDescent="0.2">
      <c r="A275" s="1" t="s">
        <v>41</v>
      </c>
      <c r="B275" s="5" t="str">
        <f t="shared" si="16"/>
        <v>2014</v>
      </c>
      <c r="C275" s="5">
        <f t="shared" si="17"/>
        <v>11</v>
      </c>
      <c r="D275" s="11">
        <f t="shared" si="18"/>
        <v>41944</v>
      </c>
      <c r="E275" s="2" t="s">
        <v>8</v>
      </c>
      <c r="F275" s="2">
        <v>0</v>
      </c>
      <c r="G275" s="3">
        <v>20598376</v>
      </c>
      <c r="H275">
        <f t="shared" si="19"/>
        <v>205.98375999999999</v>
      </c>
    </row>
    <row r="276" spans="1:8" x14ac:dyDescent="0.2">
      <c r="A276" s="4" t="s">
        <v>41</v>
      </c>
      <c r="B276" s="5" t="str">
        <f t="shared" si="16"/>
        <v>2014</v>
      </c>
      <c r="C276" s="5">
        <f t="shared" si="17"/>
        <v>11</v>
      </c>
      <c r="D276" s="11">
        <f t="shared" si="18"/>
        <v>41944</v>
      </c>
      <c r="E276" s="5" t="s">
        <v>9</v>
      </c>
      <c r="F276" s="5">
        <v>0</v>
      </c>
      <c r="G276" s="6">
        <v>22287855</v>
      </c>
      <c r="H276">
        <f t="shared" si="19"/>
        <v>222.87854999999999</v>
      </c>
    </row>
    <row r="277" spans="1:8" x14ac:dyDescent="0.2">
      <c r="A277" s="1" t="s">
        <v>41</v>
      </c>
      <c r="B277" s="5" t="str">
        <f t="shared" si="16"/>
        <v>2014</v>
      </c>
      <c r="C277" s="5">
        <f t="shared" si="17"/>
        <v>11</v>
      </c>
      <c r="D277" s="11">
        <f t="shared" si="18"/>
        <v>41944</v>
      </c>
      <c r="E277" s="2" t="s">
        <v>10</v>
      </c>
      <c r="F277" s="2">
        <v>0</v>
      </c>
      <c r="G277" s="3">
        <v>22810786</v>
      </c>
      <c r="H277">
        <f t="shared" si="19"/>
        <v>228.10785999999999</v>
      </c>
    </row>
    <row r="278" spans="1:8" x14ac:dyDescent="0.2">
      <c r="A278" s="4" t="s">
        <v>41</v>
      </c>
      <c r="B278" s="5" t="str">
        <f t="shared" si="16"/>
        <v>2014</v>
      </c>
      <c r="C278" s="5">
        <f t="shared" si="17"/>
        <v>11</v>
      </c>
      <c r="D278" s="11">
        <f t="shared" si="18"/>
        <v>41944</v>
      </c>
      <c r="E278" s="5" t="s">
        <v>11</v>
      </c>
      <c r="F278" s="5">
        <v>0</v>
      </c>
      <c r="G278" s="8">
        <v>113375000</v>
      </c>
      <c r="H278">
        <f t="shared" si="19"/>
        <v>1133.75</v>
      </c>
    </row>
    <row r="279" spans="1:8" x14ac:dyDescent="0.2">
      <c r="A279" s="1" t="s">
        <v>41</v>
      </c>
      <c r="B279" s="5" t="str">
        <f t="shared" si="16"/>
        <v>2014</v>
      </c>
      <c r="C279" s="5">
        <f t="shared" si="17"/>
        <v>11</v>
      </c>
      <c r="D279" s="11">
        <f t="shared" si="18"/>
        <v>41944</v>
      </c>
      <c r="E279" s="2" t="s">
        <v>12</v>
      </c>
      <c r="F279" s="2">
        <v>0</v>
      </c>
      <c r="G279" s="3">
        <v>54386780</v>
      </c>
      <c r="H279">
        <f t="shared" si="19"/>
        <v>543.86779999999999</v>
      </c>
    </row>
    <row r="280" spans="1:8" x14ac:dyDescent="0.2">
      <c r="A280" s="4" t="s">
        <v>41</v>
      </c>
      <c r="B280" s="5" t="str">
        <f t="shared" si="16"/>
        <v>2014</v>
      </c>
      <c r="C280" s="5">
        <f t="shared" si="17"/>
        <v>11</v>
      </c>
      <c r="D280" s="11">
        <f t="shared" si="18"/>
        <v>41944</v>
      </c>
      <c r="E280" s="5" t="s">
        <v>13</v>
      </c>
      <c r="F280" s="5">
        <v>0</v>
      </c>
      <c r="G280" s="6">
        <v>14660664</v>
      </c>
      <c r="H280">
        <f t="shared" si="19"/>
        <v>146.60664</v>
      </c>
    </row>
    <row r="281" spans="1:8" x14ac:dyDescent="0.2">
      <c r="A281" s="1" t="s">
        <v>41</v>
      </c>
      <c r="B281" s="5" t="str">
        <f t="shared" si="16"/>
        <v>2014</v>
      </c>
      <c r="C281" s="5">
        <f t="shared" si="17"/>
        <v>11</v>
      </c>
      <c r="D281" s="11">
        <f t="shared" si="18"/>
        <v>41944</v>
      </c>
      <c r="E281" s="2" t="s">
        <v>14</v>
      </c>
      <c r="F281" s="2">
        <v>0</v>
      </c>
      <c r="G281" s="3">
        <v>33044444</v>
      </c>
      <c r="H281">
        <f t="shared" si="19"/>
        <v>330.44443999999999</v>
      </c>
    </row>
    <row r="282" spans="1:8" x14ac:dyDescent="0.2">
      <c r="A282" s="4" t="s">
        <v>41</v>
      </c>
      <c r="B282" s="5" t="str">
        <f t="shared" si="16"/>
        <v>2014</v>
      </c>
      <c r="C282" s="5">
        <f t="shared" si="17"/>
        <v>11</v>
      </c>
      <c r="D282" s="11">
        <f t="shared" si="18"/>
        <v>41944</v>
      </c>
      <c r="E282" s="5" t="s">
        <v>15</v>
      </c>
      <c r="F282" s="5">
        <v>0</v>
      </c>
      <c r="G282" s="6">
        <v>31199680</v>
      </c>
      <c r="H282">
        <f t="shared" si="19"/>
        <v>311.99680000000001</v>
      </c>
    </row>
    <row r="283" spans="1:8" x14ac:dyDescent="0.2">
      <c r="A283" s="1" t="s">
        <v>41</v>
      </c>
      <c r="B283" s="5" t="str">
        <f t="shared" si="16"/>
        <v>2014</v>
      </c>
      <c r="C283" s="5">
        <f t="shared" si="17"/>
        <v>11</v>
      </c>
      <c r="D283" s="11">
        <f t="shared" si="18"/>
        <v>41944</v>
      </c>
      <c r="E283" s="2" t="s">
        <v>16</v>
      </c>
      <c r="F283" s="2">
        <v>0</v>
      </c>
      <c r="G283" s="7">
        <v>104608000</v>
      </c>
      <c r="H283">
        <f t="shared" si="19"/>
        <v>1046.08</v>
      </c>
    </row>
    <row r="284" spans="1:8" x14ac:dyDescent="0.2">
      <c r="A284" s="4" t="s">
        <v>41</v>
      </c>
      <c r="B284" s="5" t="str">
        <f t="shared" si="16"/>
        <v>2014</v>
      </c>
      <c r="C284" s="5">
        <f t="shared" si="17"/>
        <v>11</v>
      </c>
      <c r="D284" s="11">
        <f t="shared" si="18"/>
        <v>41944</v>
      </c>
      <c r="E284" s="5" t="s">
        <v>17</v>
      </c>
      <c r="F284" s="5">
        <v>0</v>
      </c>
      <c r="G284" s="6">
        <v>59795203</v>
      </c>
      <c r="H284">
        <f t="shared" si="19"/>
        <v>597.95203000000004</v>
      </c>
    </row>
    <row r="285" spans="1:8" x14ac:dyDescent="0.2">
      <c r="A285" s="1" t="s">
        <v>41</v>
      </c>
      <c r="B285" s="5" t="str">
        <f t="shared" si="16"/>
        <v>2014</v>
      </c>
      <c r="C285" s="5">
        <f t="shared" si="17"/>
        <v>11</v>
      </c>
      <c r="D285" s="11">
        <f t="shared" si="18"/>
        <v>41944</v>
      </c>
      <c r="E285" s="2" t="s">
        <v>18</v>
      </c>
      <c r="F285" s="2">
        <v>0</v>
      </c>
      <c r="G285" s="3">
        <v>8292000</v>
      </c>
      <c r="H285">
        <f t="shared" si="19"/>
        <v>82.92</v>
      </c>
    </row>
    <row r="286" spans="1:8" x14ac:dyDescent="0.2">
      <c r="A286" s="4" t="s">
        <v>41</v>
      </c>
      <c r="B286" s="5" t="str">
        <f t="shared" si="16"/>
        <v>2014</v>
      </c>
      <c r="C286" s="5">
        <f t="shared" si="17"/>
        <v>11</v>
      </c>
      <c r="D286" s="11">
        <f t="shared" si="18"/>
        <v>41944</v>
      </c>
      <c r="E286" s="5" t="s">
        <v>19</v>
      </c>
      <c r="F286" s="5">
        <v>0</v>
      </c>
      <c r="G286" s="6">
        <v>23756878</v>
      </c>
      <c r="H286">
        <f t="shared" si="19"/>
        <v>237.56878</v>
      </c>
    </row>
    <row r="287" spans="1:8" x14ac:dyDescent="0.2">
      <c r="A287" s="1" t="s">
        <v>41</v>
      </c>
      <c r="B287" s="5" t="str">
        <f t="shared" si="16"/>
        <v>2014</v>
      </c>
      <c r="C287" s="5">
        <f t="shared" si="17"/>
        <v>11</v>
      </c>
      <c r="D287" s="11">
        <f t="shared" si="18"/>
        <v>41944</v>
      </c>
      <c r="E287" s="2" t="s">
        <v>20</v>
      </c>
      <c r="F287" s="2">
        <v>0</v>
      </c>
      <c r="G287" s="3">
        <v>43293298</v>
      </c>
      <c r="H287">
        <f t="shared" si="19"/>
        <v>432.93297999999999</v>
      </c>
    </row>
    <row r="288" spans="1:8" x14ac:dyDescent="0.2">
      <c r="A288" s="4" t="s">
        <v>41</v>
      </c>
      <c r="B288" s="5" t="str">
        <f t="shared" si="16"/>
        <v>2014</v>
      </c>
      <c r="C288" s="5">
        <f t="shared" si="17"/>
        <v>11</v>
      </c>
      <c r="D288" s="11">
        <f t="shared" si="18"/>
        <v>41944</v>
      </c>
      <c r="E288" s="5" t="s">
        <v>21</v>
      </c>
      <c r="F288" s="5">
        <v>0</v>
      </c>
      <c r="G288" s="8">
        <v>112833500</v>
      </c>
      <c r="H288">
        <f t="shared" si="19"/>
        <v>1128.335</v>
      </c>
    </row>
    <row r="289" spans="1:8" x14ac:dyDescent="0.2">
      <c r="A289" s="1" t="s">
        <v>41</v>
      </c>
      <c r="B289" s="5" t="str">
        <f t="shared" si="16"/>
        <v>2014</v>
      </c>
      <c r="C289" s="5">
        <f t="shared" si="17"/>
        <v>11</v>
      </c>
      <c r="D289" s="11">
        <f t="shared" si="18"/>
        <v>41944</v>
      </c>
      <c r="E289" s="2" t="s">
        <v>22</v>
      </c>
      <c r="F289" s="2">
        <v>0</v>
      </c>
      <c r="G289" s="3">
        <v>21291269</v>
      </c>
      <c r="H289">
        <f t="shared" si="19"/>
        <v>212.91269</v>
      </c>
    </row>
    <row r="290" spans="1:8" x14ac:dyDescent="0.2">
      <c r="A290" s="4" t="s">
        <v>41</v>
      </c>
      <c r="B290" s="5" t="str">
        <f t="shared" si="16"/>
        <v>2014</v>
      </c>
      <c r="C290" s="5">
        <f t="shared" si="17"/>
        <v>11</v>
      </c>
      <c r="D290" s="11">
        <f t="shared" si="18"/>
        <v>41944</v>
      </c>
      <c r="E290" s="5" t="s">
        <v>23</v>
      </c>
      <c r="F290" s="5">
        <v>0</v>
      </c>
      <c r="G290" s="6">
        <v>20146000</v>
      </c>
      <c r="H290">
        <f t="shared" si="19"/>
        <v>201.46</v>
      </c>
    </row>
    <row r="291" spans="1:8" x14ac:dyDescent="0.2">
      <c r="A291" s="1" t="s">
        <v>41</v>
      </c>
      <c r="B291" s="5" t="str">
        <f t="shared" si="16"/>
        <v>2014</v>
      </c>
      <c r="C291" s="5">
        <f t="shared" si="17"/>
        <v>11</v>
      </c>
      <c r="D291" s="11">
        <f t="shared" si="18"/>
        <v>41944</v>
      </c>
      <c r="E291" s="2" t="s">
        <v>24</v>
      </c>
      <c r="F291" s="2">
        <v>0</v>
      </c>
      <c r="G291" s="3">
        <v>18403630</v>
      </c>
      <c r="H291">
        <f t="shared" si="19"/>
        <v>184.03630000000001</v>
      </c>
    </row>
    <row r="292" spans="1:8" x14ac:dyDescent="0.2">
      <c r="A292" s="4" t="s">
        <v>41</v>
      </c>
      <c r="B292" s="5" t="str">
        <f t="shared" si="16"/>
        <v>2014</v>
      </c>
      <c r="C292" s="5">
        <f t="shared" si="17"/>
        <v>11</v>
      </c>
      <c r="D292" s="11">
        <f t="shared" si="18"/>
        <v>41944</v>
      </c>
      <c r="E292" s="5" t="s">
        <v>25</v>
      </c>
      <c r="F292" s="5">
        <v>0</v>
      </c>
      <c r="G292" s="6">
        <v>40419000</v>
      </c>
      <c r="H292">
        <f t="shared" si="19"/>
        <v>404.19</v>
      </c>
    </row>
    <row r="293" spans="1:8" x14ac:dyDescent="0.2">
      <c r="A293" s="1" t="s">
        <v>41</v>
      </c>
      <c r="B293" s="5" t="str">
        <f t="shared" si="16"/>
        <v>2014</v>
      </c>
      <c r="C293" s="5">
        <f t="shared" si="17"/>
        <v>11</v>
      </c>
      <c r="D293" s="11">
        <f t="shared" si="18"/>
        <v>41944</v>
      </c>
      <c r="E293" s="2" t="s">
        <v>26</v>
      </c>
      <c r="F293" s="2">
        <v>0</v>
      </c>
      <c r="G293" s="3">
        <v>17819417</v>
      </c>
      <c r="H293">
        <f t="shared" si="19"/>
        <v>178.19417000000001</v>
      </c>
    </row>
    <row r="294" spans="1:8" x14ac:dyDescent="0.2">
      <c r="A294" s="4" t="s">
        <v>41</v>
      </c>
      <c r="B294" s="5" t="str">
        <f t="shared" si="16"/>
        <v>2014</v>
      </c>
      <c r="C294" s="5">
        <f t="shared" si="17"/>
        <v>11</v>
      </c>
      <c r="D294" s="11">
        <f t="shared" si="18"/>
        <v>41944</v>
      </c>
      <c r="E294" s="5" t="s">
        <v>27</v>
      </c>
      <c r="F294" s="5">
        <v>0</v>
      </c>
      <c r="G294" s="6">
        <v>54742000</v>
      </c>
      <c r="H294">
        <f t="shared" si="19"/>
        <v>547.41999999999996</v>
      </c>
    </row>
    <row r="295" spans="1:8" x14ac:dyDescent="0.2">
      <c r="A295" s="1" t="s">
        <v>41</v>
      </c>
      <c r="B295" s="5" t="str">
        <f t="shared" si="16"/>
        <v>2014</v>
      </c>
      <c r="C295" s="5">
        <f t="shared" si="17"/>
        <v>11</v>
      </c>
      <c r="D295" s="11">
        <f t="shared" si="18"/>
        <v>41944</v>
      </c>
      <c r="E295" s="2" t="s">
        <v>28</v>
      </c>
      <c r="F295" s="2">
        <v>0</v>
      </c>
      <c r="G295" s="3">
        <v>42288468</v>
      </c>
      <c r="H295">
        <f t="shared" si="19"/>
        <v>422.88468</v>
      </c>
    </row>
    <row r="296" spans="1:8" x14ac:dyDescent="0.2">
      <c r="A296" s="4" t="s">
        <v>41</v>
      </c>
      <c r="B296" s="5" t="str">
        <f t="shared" si="16"/>
        <v>2014</v>
      </c>
      <c r="C296" s="5">
        <f t="shared" si="17"/>
        <v>11</v>
      </c>
      <c r="D296" s="11">
        <f t="shared" si="18"/>
        <v>41944</v>
      </c>
      <c r="E296" s="5" t="s">
        <v>29</v>
      </c>
      <c r="F296" s="5">
        <v>0</v>
      </c>
      <c r="G296" s="6">
        <v>5384071</v>
      </c>
      <c r="H296">
        <f t="shared" si="19"/>
        <v>53.840710000000001</v>
      </c>
    </row>
    <row r="297" spans="1:8" x14ac:dyDescent="0.2">
      <c r="A297" s="1" t="s">
        <v>41</v>
      </c>
      <c r="B297" s="5" t="str">
        <f t="shared" si="16"/>
        <v>2014</v>
      </c>
      <c r="C297" s="5">
        <f t="shared" si="17"/>
        <v>11</v>
      </c>
      <c r="D297" s="11">
        <f t="shared" si="18"/>
        <v>41944</v>
      </c>
      <c r="E297" s="2" t="s">
        <v>30</v>
      </c>
      <c r="F297" s="2">
        <v>0</v>
      </c>
      <c r="G297" s="3">
        <v>24617000</v>
      </c>
      <c r="H297">
        <f t="shared" si="19"/>
        <v>246.17</v>
      </c>
    </row>
    <row r="298" spans="1:8" x14ac:dyDescent="0.2">
      <c r="A298" s="4" t="s">
        <v>41</v>
      </c>
      <c r="B298" s="5" t="str">
        <f t="shared" si="16"/>
        <v>2014</v>
      </c>
      <c r="C298" s="5">
        <f t="shared" si="17"/>
        <v>11</v>
      </c>
      <c r="D298" s="11">
        <f t="shared" si="18"/>
        <v>41944</v>
      </c>
      <c r="E298" s="5" t="s">
        <v>31</v>
      </c>
      <c r="F298" s="5">
        <v>0</v>
      </c>
      <c r="G298" s="8">
        <v>122934000</v>
      </c>
      <c r="H298">
        <f t="shared" si="19"/>
        <v>1229.3399999999999</v>
      </c>
    </row>
    <row r="299" spans="1:8" x14ac:dyDescent="0.2">
      <c r="A299" s="1" t="s">
        <v>42</v>
      </c>
      <c r="B299" s="5" t="str">
        <f t="shared" si="16"/>
        <v>2014</v>
      </c>
      <c r="C299" s="5">
        <f t="shared" si="17"/>
        <v>12</v>
      </c>
      <c r="D299" s="11">
        <f t="shared" si="18"/>
        <v>41974</v>
      </c>
      <c r="E299" s="2" t="s">
        <v>5</v>
      </c>
      <c r="F299" s="2">
        <v>0</v>
      </c>
      <c r="G299" s="3">
        <v>18441886</v>
      </c>
      <c r="H299">
        <f t="shared" si="19"/>
        <v>184.41886</v>
      </c>
    </row>
    <row r="300" spans="1:8" x14ac:dyDescent="0.2">
      <c r="A300" s="4" t="s">
        <v>42</v>
      </c>
      <c r="B300" s="5" t="str">
        <f t="shared" si="16"/>
        <v>2014</v>
      </c>
      <c r="C300" s="5">
        <f t="shared" si="17"/>
        <v>12</v>
      </c>
      <c r="D300" s="11">
        <f t="shared" si="18"/>
        <v>41974</v>
      </c>
      <c r="E300" s="5" t="s">
        <v>6</v>
      </c>
      <c r="F300" s="5">
        <v>0</v>
      </c>
      <c r="G300" s="6">
        <v>13300000</v>
      </c>
      <c r="H300">
        <f t="shared" si="19"/>
        <v>133</v>
      </c>
    </row>
    <row r="301" spans="1:8" x14ac:dyDescent="0.2">
      <c r="A301" s="1" t="s">
        <v>42</v>
      </c>
      <c r="B301" s="5" t="str">
        <f t="shared" si="16"/>
        <v>2014</v>
      </c>
      <c r="C301" s="5">
        <f t="shared" si="17"/>
        <v>12</v>
      </c>
      <c r="D301" s="11">
        <f t="shared" si="18"/>
        <v>41974</v>
      </c>
      <c r="E301" s="2" t="s">
        <v>7</v>
      </c>
      <c r="F301" s="2">
        <v>0</v>
      </c>
      <c r="G301" s="3">
        <v>33314000</v>
      </c>
      <c r="H301">
        <f t="shared" si="19"/>
        <v>333.14</v>
      </c>
    </row>
    <row r="302" spans="1:8" x14ac:dyDescent="0.2">
      <c r="A302" s="4" t="s">
        <v>42</v>
      </c>
      <c r="B302" s="5" t="str">
        <f t="shared" si="16"/>
        <v>2014</v>
      </c>
      <c r="C302" s="5">
        <f t="shared" si="17"/>
        <v>12</v>
      </c>
      <c r="D302" s="11">
        <f t="shared" si="18"/>
        <v>41974</v>
      </c>
      <c r="E302" s="5" t="s">
        <v>8</v>
      </c>
      <c r="F302" s="5">
        <v>0</v>
      </c>
      <c r="G302" s="6">
        <v>22741964</v>
      </c>
      <c r="H302">
        <f t="shared" si="19"/>
        <v>227.41963999999999</v>
      </c>
    </row>
    <row r="303" spans="1:8" x14ac:dyDescent="0.2">
      <c r="A303" s="1" t="s">
        <v>42</v>
      </c>
      <c r="B303" s="5" t="str">
        <f t="shared" si="16"/>
        <v>2014</v>
      </c>
      <c r="C303" s="5">
        <f t="shared" si="17"/>
        <v>12</v>
      </c>
      <c r="D303" s="11">
        <f t="shared" si="18"/>
        <v>41974</v>
      </c>
      <c r="E303" s="2" t="s">
        <v>9</v>
      </c>
      <c r="F303" s="2">
        <v>0</v>
      </c>
      <c r="G303" s="3">
        <v>22714404</v>
      </c>
      <c r="H303">
        <f t="shared" si="19"/>
        <v>227.14403999999999</v>
      </c>
    </row>
    <row r="304" spans="1:8" x14ac:dyDescent="0.2">
      <c r="A304" s="4" t="s">
        <v>42</v>
      </c>
      <c r="B304" s="5" t="str">
        <f t="shared" si="16"/>
        <v>2014</v>
      </c>
      <c r="C304" s="5">
        <f t="shared" si="17"/>
        <v>12</v>
      </c>
      <c r="D304" s="11">
        <f t="shared" si="18"/>
        <v>41974</v>
      </c>
      <c r="E304" s="5" t="s">
        <v>10</v>
      </c>
      <c r="F304" s="5">
        <v>0</v>
      </c>
      <c r="G304" s="6">
        <v>24159190</v>
      </c>
      <c r="H304">
        <f t="shared" si="19"/>
        <v>241.59190000000001</v>
      </c>
    </row>
    <row r="305" spans="1:8" x14ac:dyDescent="0.2">
      <c r="A305" s="1" t="s">
        <v>42</v>
      </c>
      <c r="B305" s="5" t="str">
        <f t="shared" si="16"/>
        <v>2014</v>
      </c>
      <c r="C305" s="5">
        <f t="shared" si="17"/>
        <v>12</v>
      </c>
      <c r="D305" s="11">
        <f t="shared" si="18"/>
        <v>41974</v>
      </c>
      <c r="E305" s="2" t="s">
        <v>11</v>
      </c>
      <c r="F305" s="2">
        <v>0</v>
      </c>
      <c r="G305" s="7">
        <v>117065000</v>
      </c>
      <c r="H305">
        <f t="shared" si="19"/>
        <v>1170.6500000000001</v>
      </c>
    </row>
    <row r="306" spans="1:8" x14ac:dyDescent="0.2">
      <c r="A306" s="4" t="s">
        <v>42</v>
      </c>
      <c r="B306" s="5" t="str">
        <f t="shared" si="16"/>
        <v>2014</v>
      </c>
      <c r="C306" s="5">
        <f t="shared" si="17"/>
        <v>12</v>
      </c>
      <c r="D306" s="11">
        <f t="shared" si="18"/>
        <v>41974</v>
      </c>
      <c r="E306" s="5" t="s">
        <v>12</v>
      </c>
      <c r="F306" s="5">
        <v>0</v>
      </c>
      <c r="G306" s="6">
        <v>49911938</v>
      </c>
      <c r="H306">
        <f t="shared" si="19"/>
        <v>499.11937999999998</v>
      </c>
    </row>
    <row r="307" spans="1:8" x14ac:dyDescent="0.2">
      <c r="A307" s="1" t="s">
        <v>42</v>
      </c>
      <c r="B307" s="5" t="str">
        <f t="shared" si="16"/>
        <v>2014</v>
      </c>
      <c r="C307" s="5">
        <f t="shared" si="17"/>
        <v>12</v>
      </c>
      <c r="D307" s="11">
        <f t="shared" si="18"/>
        <v>41974</v>
      </c>
      <c r="E307" s="2" t="s">
        <v>13</v>
      </c>
      <c r="F307" s="2">
        <v>0</v>
      </c>
      <c r="G307" s="3">
        <v>15802647</v>
      </c>
      <c r="H307">
        <f t="shared" si="19"/>
        <v>158.02646999999999</v>
      </c>
    </row>
    <row r="308" spans="1:8" x14ac:dyDescent="0.2">
      <c r="A308" s="4" t="s">
        <v>42</v>
      </c>
      <c r="B308" s="5" t="str">
        <f t="shared" si="16"/>
        <v>2014</v>
      </c>
      <c r="C308" s="5">
        <f t="shared" si="17"/>
        <v>12</v>
      </c>
      <c r="D308" s="11">
        <f t="shared" si="18"/>
        <v>41974</v>
      </c>
      <c r="E308" s="5" t="s">
        <v>14</v>
      </c>
      <c r="F308" s="5">
        <v>0</v>
      </c>
      <c r="G308" s="6">
        <v>35166667</v>
      </c>
      <c r="H308">
        <f t="shared" si="19"/>
        <v>351.66667000000001</v>
      </c>
    </row>
    <row r="309" spans="1:8" x14ac:dyDescent="0.2">
      <c r="A309" s="1" t="s">
        <v>42</v>
      </c>
      <c r="B309" s="5" t="str">
        <f t="shared" si="16"/>
        <v>2014</v>
      </c>
      <c r="C309" s="5">
        <f t="shared" si="17"/>
        <v>12</v>
      </c>
      <c r="D309" s="11">
        <f t="shared" si="18"/>
        <v>41974</v>
      </c>
      <c r="E309" s="2" t="s">
        <v>15</v>
      </c>
      <c r="F309" s="2">
        <v>0</v>
      </c>
      <c r="G309" s="3">
        <v>32407566</v>
      </c>
      <c r="H309">
        <f t="shared" si="19"/>
        <v>324.07566000000003</v>
      </c>
    </row>
    <row r="310" spans="1:8" x14ac:dyDescent="0.2">
      <c r="A310" s="4" t="s">
        <v>42</v>
      </c>
      <c r="B310" s="5" t="str">
        <f t="shared" si="16"/>
        <v>2014</v>
      </c>
      <c r="C310" s="5">
        <f t="shared" si="17"/>
        <v>12</v>
      </c>
      <c r="D310" s="11">
        <f t="shared" si="18"/>
        <v>41974</v>
      </c>
      <c r="E310" s="5" t="s">
        <v>16</v>
      </c>
      <c r="F310" s="5">
        <v>0</v>
      </c>
      <c r="G310" s="6">
        <v>76284000</v>
      </c>
      <c r="H310">
        <f t="shared" si="19"/>
        <v>762.84</v>
      </c>
    </row>
    <row r="311" spans="1:8" x14ac:dyDescent="0.2">
      <c r="A311" s="1" t="s">
        <v>42</v>
      </c>
      <c r="B311" s="5" t="str">
        <f t="shared" si="16"/>
        <v>2014</v>
      </c>
      <c r="C311" s="5">
        <f t="shared" si="17"/>
        <v>12</v>
      </c>
      <c r="D311" s="11">
        <f t="shared" si="18"/>
        <v>41974</v>
      </c>
      <c r="E311" s="2" t="s">
        <v>17</v>
      </c>
      <c r="F311" s="2">
        <v>0</v>
      </c>
      <c r="G311" s="3">
        <v>65126957</v>
      </c>
      <c r="H311">
        <f t="shared" si="19"/>
        <v>651.26957000000004</v>
      </c>
    </row>
    <row r="312" spans="1:8" x14ac:dyDescent="0.2">
      <c r="A312" s="4" t="s">
        <v>42</v>
      </c>
      <c r="B312" s="5" t="str">
        <f t="shared" si="16"/>
        <v>2014</v>
      </c>
      <c r="C312" s="5">
        <f t="shared" si="17"/>
        <v>12</v>
      </c>
      <c r="D312" s="11">
        <f t="shared" si="18"/>
        <v>41974</v>
      </c>
      <c r="E312" s="5" t="s">
        <v>18</v>
      </c>
      <c r="F312" s="5">
        <v>0</v>
      </c>
      <c r="G312" s="6">
        <v>8385000</v>
      </c>
      <c r="H312">
        <f t="shared" si="19"/>
        <v>83.85</v>
      </c>
    </row>
    <row r="313" spans="1:8" x14ac:dyDescent="0.2">
      <c r="A313" s="1" t="s">
        <v>42</v>
      </c>
      <c r="B313" s="5" t="str">
        <f t="shared" si="16"/>
        <v>2014</v>
      </c>
      <c r="C313" s="5">
        <f t="shared" si="17"/>
        <v>12</v>
      </c>
      <c r="D313" s="11">
        <f t="shared" si="18"/>
        <v>41974</v>
      </c>
      <c r="E313" s="2" t="s">
        <v>19</v>
      </c>
      <c r="F313" s="2">
        <v>0</v>
      </c>
      <c r="G313" s="3">
        <v>24910122</v>
      </c>
      <c r="H313">
        <f t="shared" si="19"/>
        <v>249.10122000000001</v>
      </c>
    </row>
    <row r="314" spans="1:8" x14ac:dyDescent="0.2">
      <c r="A314" s="4" t="s">
        <v>42</v>
      </c>
      <c r="B314" s="5" t="str">
        <f t="shared" si="16"/>
        <v>2014</v>
      </c>
      <c r="C314" s="5">
        <f t="shared" si="17"/>
        <v>12</v>
      </c>
      <c r="D314" s="11">
        <f t="shared" si="18"/>
        <v>41974</v>
      </c>
      <c r="E314" s="5" t="s">
        <v>20</v>
      </c>
      <c r="F314" s="5">
        <v>0</v>
      </c>
      <c r="G314" s="6">
        <v>44531043</v>
      </c>
      <c r="H314">
        <f t="shared" si="19"/>
        <v>445.31043</v>
      </c>
    </row>
    <row r="315" spans="1:8" x14ac:dyDescent="0.2">
      <c r="A315" s="1" t="s">
        <v>42</v>
      </c>
      <c r="B315" s="5" t="str">
        <f t="shared" si="16"/>
        <v>2014</v>
      </c>
      <c r="C315" s="5">
        <f t="shared" si="17"/>
        <v>12</v>
      </c>
      <c r="D315" s="11">
        <f t="shared" si="18"/>
        <v>41974</v>
      </c>
      <c r="E315" s="2" t="s">
        <v>21</v>
      </c>
      <c r="F315" s="2">
        <v>0</v>
      </c>
      <c r="G315" s="7">
        <v>116169500</v>
      </c>
      <c r="H315">
        <f t="shared" si="19"/>
        <v>1161.6949999999999</v>
      </c>
    </row>
    <row r="316" spans="1:8" x14ac:dyDescent="0.2">
      <c r="A316" s="4" t="s">
        <v>42</v>
      </c>
      <c r="B316" s="5" t="str">
        <f t="shared" si="16"/>
        <v>2014</v>
      </c>
      <c r="C316" s="5">
        <f t="shared" si="17"/>
        <v>12</v>
      </c>
      <c r="D316" s="11">
        <f t="shared" si="18"/>
        <v>41974</v>
      </c>
      <c r="E316" s="5" t="s">
        <v>22</v>
      </c>
      <c r="F316" s="5">
        <v>0</v>
      </c>
      <c r="G316" s="6">
        <v>21934923</v>
      </c>
      <c r="H316">
        <f t="shared" si="19"/>
        <v>219.34923000000001</v>
      </c>
    </row>
    <row r="317" spans="1:8" x14ac:dyDescent="0.2">
      <c r="A317" s="1" t="s">
        <v>42</v>
      </c>
      <c r="B317" s="5" t="str">
        <f t="shared" si="16"/>
        <v>2014</v>
      </c>
      <c r="C317" s="5">
        <f t="shared" si="17"/>
        <v>12</v>
      </c>
      <c r="D317" s="11">
        <f t="shared" si="18"/>
        <v>41974</v>
      </c>
      <c r="E317" s="2" t="s">
        <v>23</v>
      </c>
      <c r="F317" s="2">
        <v>0</v>
      </c>
      <c r="G317" s="3">
        <v>21766000</v>
      </c>
      <c r="H317">
        <f t="shared" si="19"/>
        <v>217.66</v>
      </c>
    </row>
    <row r="318" spans="1:8" x14ac:dyDescent="0.2">
      <c r="A318" s="4" t="s">
        <v>42</v>
      </c>
      <c r="B318" s="5" t="str">
        <f t="shared" si="16"/>
        <v>2014</v>
      </c>
      <c r="C318" s="5">
        <f t="shared" si="17"/>
        <v>12</v>
      </c>
      <c r="D318" s="11">
        <f t="shared" si="18"/>
        <v>41974</v>
      </c>
      <c r="E318" s="5" t="s">
        <v>24</v>
      </c>
      <c r="F318" s="5">
        <v>0</v>
      </c>
      <c r="G318" s="6">
        <v>19492333</v>
      </c>
      <c r="H318">
        <f t="shared" si="19"/>
        <v>194.92332999999999</v>
      </c>
    </row>
    <row r="319" spans="1:8" x14ac:dyDescent="0.2">
      <c r="A319" s="1" t="s">
        <v>42</v>
      </c>
      <c r="B319" s="5" t="str">
        <f t="shared" si="16"/>
        <v>2014</v>
      </c>
      <c r="C319" s="5">
        <f t="shared" si="17"/>
        <v>12</v>
      </c>
      <c r="D319" s="11">
        <f t="shared" si="18"/>
        <v>41974</v>
      </c>
      <c r="E319" s="2" t="s">
        <v>25</v>
      </c>
      <c r="F319" s="2">
        <v>0</v>
      </c>
      <c r="G319" s="3">
        <v>41515500</v>
      </c>
      <c r="H319">
        <f t="shared" si="19"/>
        <v>415.15499999999997</v>
      </c>
    </row>
    <row r="320" spans="1:8" x14ac:dyDescent="0.2">
      <c r="A320" s="4" t="s">
        <v>42</v>
      </c>
      <c r="B320" s="5" t="str">
        <f t="shared" si="16"/>
        <v>2014</v>
      </c>
      <c r="C320" s="5">
        <f t="shared" si="17"/>
        <v>12</v>
      </c>
      <c r="D320" s="11">
        <f t="shared" si="18"/>
        <v>41974</v>
      </c>
      <c r="E320" s="5" t="s">
        <v>26</v>
      </c>
      <c r="F320" s="5">
        <v>0</v>
      </c>
      <c r="G320" s="6">
        <v>20777670</v>
      </c>
      <c r="H320">
        <f t="shared" si="19"/>
        <v>207.77670000000001</v>
      </c>
    </row>
    <row r="321" spans="1:8" x14ac:dyDescent="0.2">
      <c r="A321" s="1" t="s">
        <v>42</v>
      </c>
      <c r="B321" s="5" t="str">
        <f t="shared" si="16"/>
        <v>2014</v>
      </c>
      <c r="C321" s="5">
        <f t="shared" si="17"/>
        <v>12</v>
      </c>
      <c r="D321" s="11">
        <f t="shared" si="18"/>
        <v>41974</v>
      </c>
      <c r="E321" s="2" t="s">
        <v>27</v>
      </c>
      <c r="F321" s="2">
        <v>0</v>
      </c>
      <c r="G321" s="3">
        <v>59214789</v>
      </c>
      <c r="H321">
        <f t="shared" si="19"/>
        <v>592.14788999999996</v>
      </c>
    </row>
    <row r="322" spans="1:8" x14ac:dyDescent="0.2">
      <c r="A322" s="4" t="s">
        <v>42</v>
      </c>
      <c r="B322" s="5" t="str">
        <f t="shared" si="16"/>
        <v>2014</v>
      </c>
      <c r="C322" s="5">
        <f t="shared" si="17"/>
        <v>12</v>
      </c>
      <c r="D322" s="11">
        <f t="shared" si="18"/>
        <v>41974</v>
      </c>
      <c r="E322" s="5" t="s">
        <v>28</v>
      </c>
      <c r="F322" s="5">
        <v>0</v>
      </c>
      <c r="G322" s="6">
        <v>38936682</v>
      </c>
      <c r="H322">
        <f t="shared" si="19"/>
        <v>389.36682000000002</v>
      </c>
    </row>
    <row r="323" spans="1:8" x14ac:dyDescent="0.2">
      <c r="A323" s="1" t="s">
        <v>42</v>
      </c>
      <c r="B323" s="5" t="str">
        <f t="shared" ref="B323:B386" si="20">MID(A323,7,20)</f>
        <v>2014</v>
      </c>
      <c r="C323" s="5">
        <f t="shared" ref="C323:C386" si="21">IF(MID(A323,1,3)="Jan",1,
IF(MID(A323,1,3)="Feb",2,
IF(MID(A323,1,3)="Mar",3,
IF(MID(A323,1,3)="Apr",4,
IF(MID(A323,1,3)="May",5,
IF(MID(A323,1,3)="Jun",6,
IF(MID(A323,1,3)="Jul",7,
IF(MID(A323,1,3)="Aug",8,
IF(MID(A323,1,3)="Sep",9,
IF(MID(A323,1,3)="Oct",10,
IF(MID(A323,1,3)="Nov",11,
IF(MID(A323,1,3)="Dec",12))))))))))))</f>
        <v>12</v>
      </c>
      <c r="D323" s="11">
        <f t="shared" ref="D323:D386" si="22">DATE(B323,C323,1)</f>
        <v>41974</v>
      </c>
      <c r="E323" s="2" t="s">
        <v>29</v>
      </c>
      <c r="F323" s="2">
        <v>0</v>
      </c>
      <c r="G323" s="3">
        <v>6040607</v>
      </c>
      <c r="H323">
        <f t="shared" ref="H323:H386" si="23">IF(F323=0,G323/100000,IF(G323=0,F323/100000,((F323+G323)/2)/100000))</f>
        <v>60.40607</v>
      </c>
    </row>
    <row r="324" spans="1:8" x14ac:dyDescent="0.2">
      <c r="A324" s="4" t="s">
        <v>42</v>
      </c>
      <c r="B324" s="5" t="str">
        <f t="shared" si="20"/>
        <v>2014</v>
      </c>
      <c r="C324" s="5">
        <f t="shared" si="21"/>
        <v>12</v>
      </c>
      <c r="D324" s="11">
        <f t="shared" si="22"/>
        <v>41974</v>
      </c>
      <c r="E324" s="5" t="s">
        <v>30</v>
      </c>
      <c r="F324" s="5">
        <v>0</v>
      </c>
      <c r="G324" s="6">
        <v>26378000</v>
      </c>
      <c r="H324">
        <f t="shared" si="23"/>
        <v>263.77999999999997</v>
      </c>
    </row>
    <row r="325" spans="1:8" x14ac:dyDescent="0.2">
      <c r="A325" s="1" t="s">
        <v>42</v>
      </c>
      <c r="B325" s="5" t="str">
        <f t="shared" si="20"/>
        <v>2014</v>
      </c>
      <c r="C325" s="5">
        <f t="shared" si="21"/>
        <v>12</v>
      </c>
      <c r="D325" s="11">
        <f t="shared" si="22"/>
        <v>41974</v>
      </c>
      <c r="E325" s="2" t="s">
        <v>31</v>
      </c>
      <c r="F325" s="2">
        <v>0</v>
      </c>
      <c r="G325" s="7">
        <v>123824000</v>
      </c>
      <c r="H325">
        <f t="shared" si="23"/>
        <v>1238.24</v>
      </c>
    </row>
    <row r="326" spans="1:8" x14ac:dyDescent="0.2">
      <c r="A326" s="4" t="s">
        <v>43</v>
      </c>
      <c r="B326" s="5" t="str">
        <f t="shared" si="20"/>
        <v>2015</v>
      </c>
      <c r="C326" s="5">
        <f t="shared" si="21"/>
        <v>1</v>
      </c>
      <c r="D326" s="11">
        <f t="shared" si="22"/>
        <v>42005</v>
      </c>
      <c r="E326" s="5" t="s">
        <v>5</v>
      </c>
      <c r="F326" s="5">
        <v>0</v>
      </c>
      <c r="G326" s="6">
        <v>19635386</v>
      </c>
      <c r="H326">
        <f t="shared" si="23"/>
        <v>196.35386</v>
      </c>
    </row>
    <row r="327" spans="1:8" x14ac:dyDescent="0.2">
      <c r="A327" s="1" t="s">
        <v>43</v>
      </c>
      <c r="B327" s="5" t="str">
        <f t="shared" si="20"/>
        <v>2015</v>
      </c>
      <c r="C327" s="5">
        <f t="shared" si="21"/>
        <v>1</v>
      </c>
      <c r="D327" s="11">
        <f t="shared" si="22"/>
        <v>42005</v>
      </c>
      <c r="E327" s="2" t="s">
        <v>6</v>
      </c>
      <c r="F327" s="2">
        <v>0</v>
      </c>
      <c r="G327" s="3">
        <v>12800000</v>
      </c>
      <c r="H327">
        <f t="shared" si="23"/>
        <v>128</v>
      </c>
    </row>
    <row r="328" spans="1:8" x14ac:dyDescent="0.2">
      <c r="A328" s="4" t="s">
        <v>43</v>
      </c>
      <c r="B328" s="5" t="str">
        <f t="shared" si="20"/>
        <v>2015</v>
      </c>
      <c r="C328" s="5">
        <f t="shared" si="21"/>
        <v>1</v>
      </c>
      <c r="D328" s="11">
        <f t="shared" si="22"/>
        <v>42005</v>
      </c>
      <c r="E328" s="5" t="s">
        <v>7</v>
      </c>
      <c r="F328" s="5">
        <v>0</v>
      </c>
      <c r="G328" s="6">
        <v>38061000</v>
      </c>
      <c r="H328">
        <f t="shared" si="23"/>
        <v>380.61</v>
      </c>
    </row>
    <row r="329" spans="1:8" x14ac:dyDescent="0.2">
      <c r="A329" s="1" t="s">
        <v>43</v>
      </c>
      <c r="B329" s="5" t="str">
        <f t="shared" si="20"/>
        <v>2015</v>
      </c>
      <c r="C329" s="5">
        <f t="shared" si="21"/>
        <v>1</v>
      </c>
      <c r="D329" s="11">
        <f t="shared" si="22"/>
        <v>42005</v>
      </c>
      <c r="E329" s="2" t="s">
        <v>8</v>
      </c>
      <c r="F329" s="2">
        <v>0</v>
      </c>
      <c r="G329" s="3">
        <v>23991930</v>
      </c>
      <c r="H329">
        <f t="shared" si="23"/>
        <v>239.91929999999999</v>
      </c>
    </row>
    <row r="330" spans="1:8" x14ac:dyDescent="0.2">
      <c r="A330" s="4" t="s">
        <v>43</v>
      </c>
      <c r="B330" s="5" t="str">
        <f t="shared" si="20"/>
        <v>2015</v>
      </c>
      <c r="C330" s="5">
        <f t="shared" si="21"/>
        <v>1</v>
      </c>
      <c r="D330" s="11">
        <f t="shared" si="22"/>
        <v>42005</v>
      </c>
      <c r="E330" s="5" t="s">
        <v>9</v>
      </c>
      <c r="F330" s="5">
        <v>0</v>
      </c>
      <c r="G330" s="6">
        <v>27424423</v>
      </c>
      <c r="H330">
        <f t="shared" si="23"/>
        <v>274.24423000000002</v>
      </c>
    </row>
    <row r="331" spans="1:8" x14ac:dyDescent="0.2">
      <c r="A331" s="1" t="s">
        <v>43</v>
      </c>
      <c r="B331" s="5" t="str">
        <f t="shared" si="20"/>
        <v>2015</v>
      </c>
      <c r="C331" s="5">
        <f t="shared" si="21"/>
        <v>1</v>
      </c>
      <c r="D331" s="11">
        <f t="shared" si="22"/>
        <v>42005</v>
      </c>
      <c r="E331" s="2" t="s">
        <v>10</v>
      </c>
      <c r="F331" s="2">
        <v>0</v>
      </c>
      <c r="G331" s="3">
        <v>26413952</v>
      </c>
      <c r="H331">
        <f t="shared" si="23"/>
        <v>264.13952</v>
      </c>
    </row>
    <row r="332" spans="1:8" x14ac:dyDescent="0.2">
      <c r="A332" s="4" t="s">
        <v>43</v>
      </c>
      <c r="B332" s="5" t="str">
        <f t="shared" si="20"/>
        <v>2015</v>
      </c>
      <c r="C332" s="5">
        <f t="shared" si="21"/>
        <v>1</v>
      </c>
      <c r="D332" s="11">
        <f t="shared" si="22"/>
        <v>42005</v>
      </c>
      <c r="E332" s="5" t="s">
        <v>11</v>
      </c>
      <c r="F332" s="5">
        <v>0</v>
      </c>
      <c r="G332" s="8">
        <v>120684000</v>
      </c>
      <c r="H332">
        <f t="shared" si="23"/>
        <v>1206.8399999999999</v>
      </c>
    </row>
    <row r="333" spans="1:8" x14ac:dyDescent="0.2">
      <c r="A333" s="1" t="s">
        <v>43</v>
      </c>
      <c r="B333" s="5" t="str">
        <f t="shared" si="20"/>
        <v>2015</v>
      </c>
      <c r="C333" s="5">
        <f t="shared" si="21"/>
        <v>1</v>
      </c>
      <c r="D333" s="11">
        <f t="shared" si="22"/>
        <v>42005</v>
      </c>
      <c r="E333" s="2" t="s">
        <v>12</v>
      </c>
      <c r="F333" s="2">
        <v>0</v>
      </c>
      <c r="G333" s="3">
        <v>56420268</v>
      </c>
      <c r="H333">
        <f t="shared" si="23"/>
        <v>564.20267999999999</v>
      </c>
    </row>
    <row r="334" spans="1:8" x14ac:dyDescent="0.2">
      <c r="A334" s="4" t="s">
        <v>43</v>
      </c>
      <c r="B334" s="5" t="str">
        <f t="shared" si="20"/>
        <v>2015</v>
      </c>
      <c r="C334" s="5">
        <f t="shared" si="21"/>
        <v>1</v>
      </c>
      <c r="D334" s="11">
        <f t="shared" si="22"/>
        <v>42005</v>
      </c>
      <c r="E334" s="5" t="s">
        <v>13</v>
      </c>
      <c r="F334" s="5">
        <v>0</v>
      </c>
      <c r="G334" s="6">
        <v>15775905</v>
      </c>
      <c r="H334">
        <f t="shared" si="23"/>
        <v>157.75905</v>
      </c>
    </row>
    <row r="335" spans="1:8" x14ac:dyDescent="0.2">
      <c r="A335" s="1" t="s">
        <v>43</v>
      </c>
      <c r="B335" s="5" t="str">
        <f t="shared" si="20"/>
        <v>2015</v>
      </c>
      <c r="C335" s="5">
        <f t="shared" si="21"/>
        <v>1</v>
      </c>
      <c r="D335" s="11">
        <f t="shared" si="22"/>
        <v>42005</v>
      </c>
      <c r="E335" s="2" t="s">
        <v>14</v>
      </c>
      <c r="F335" s="2">
        <v>0</v>
      </c>
      <c r="G335" s="3">
        <v>36837037</v>
      </c>
      <c r="H335">
        <f t="shared" si="23"/>
        <v>368.37036999999998</v>
      </c>
    </row>
    <row r="336" spans="1:8" x14ac:dyDescent="0.2">
      <c r="A336" s="4" t="s">
        <v>43</v>
      </c>
      <c r="B336" s="5" t="str">
        <f t="shared" si="20"/>
        <v>2015</v>
      </c>
      <c r="C336" s="5">
        <f t="shared" si="21"/>
        <v>1</v>
      </c>
      <c r="D336" s="11">
        <f t="shared" si="22"/>
        <v>42005</v>
      </c>
      <c r="E336" s="5" t="s">
        <v>15</v>
      </c>
      <c r="F336" s="5">
        <v>0</v>
      </c>
      <c r="G336" s="6">
        <v>35453240</v>
      </c>
      <c r="H336">
        <f t="shared" si="23"/>
        <v>354.5324</v>
      </c>
    </row>
    <row r="337" spans="1:8" x14ac:dyDescent="0.2">
      <c r="A337" s="1" t="s">
        <v>43</v>
      </c>
      <c r="B337" s="5" t="str">
        <f t="shared" si="20"/>
        <v>2015</v>
      </c>
      <c r="C337" s="5">
        <f t="shared" si="21"/>
        <v>1</v>
      </c>
      <c r="D337" s="11">
        <f t="shared" si="22"/>
        <v>42005</v>
      </c>
      <c r="E337" s="2" t="s">
        <v>16</v>
      </c>
      <c r="F337" s="2">
        <v>0</v>
      </c>
      <c r="G337" s="3">
        <v>83595000</v>
      </c>
      <c r="H337">
        <f t="shared" si="23"/>
        <v>835.95</v>
      </c>
    </row>
    <row r="338" spans="1:8" x14ac:dyDescent="0.2">
      <c r="A338" s="4" t="s">
        <v>43</v>
      </c>
      <c r="B338" s="5" t="str">
        <f t="shared" si="20"/>
        <v>2015</v>
      </c>
      <c r="C338" s="5">
        <f t="shared" si="21"/>
        <v>1</v>
      </c>
      <c r="D338" s="11">
        <f t="shared" si="22"/>
        <v>42005</v>
      </c>
      <c r="E338" s="5" t="s">
        <v>17</v>
      </c>
      <c r="F338" s="5">
        <v>0</v>
      </c>
      <c r="G338" s="6">
        <v>67660513</v>
      </c>
      <c r="H338">
        <f t="shared" si="23"/>
        <v>676.60513000000003</v>
      </c>
    </row>
    <row r="339" spans="1:8" x14ac:dyDescent="0.2">
      <c r="A339" s="1" t="s">
        <v>43</v>
      </c>
      <c r="B339" s="5" t="str">
        <f t="shared" si="20"/>
        <v>2015</v>
      </c>
      <c r="C339" s="5">
        <f t="shared" si="21"/>
        <v>1</v>
      </c>
      <c r="D339" s="11">
        <f t="shared" si="22"/>
        <v>42005</v>
      </c>
      <c r="E339" s="2" t="s">
        <v>18</v>
      </c>
      <c r="F339" s="2">
        <v>0</v>
      </c>
      <c r="G339" s="3">
        <v>9263000</v>
      </c>
      <c r="H339">
        <f t="shared" si="23"/>
        <v>92.63</v>
      </c>
    </row>
    <row r="340" spans="1:8" x14ac:dyDescent="0.2">
      <c r="A340" s="4" t="s">
        <v>43</v>
      </c>
      <c r="B340" s="5" t="str">
        <f t="shared" si="20"/>
        <v>2015</v>
      </c>
      <c r="C340" s="5">
        <f t="shared" si="21"/>
        <v>1</v>
      </c>
      <c r="D340" s="11">
        <f t="shared" si="22"/>
        <v>42005</v>
      </c>
      <c r="E340" s="5" t="s">
        <v>19</v>
      </c>
      <c r="F340" s="5">
        <v>0</v>
      </c>
      <c r="G340" s="6">
        <v>22793268</v>
      </c>
      <c r="H340">
        <f t="shared" si="23"/>
        <v>227.93268</v>
      </c>
    </row>
    <row r="341" spans="1:8" x14ac:dyDescent="0.2">
      <c r="A341" s="1" t="s">
        <v>43</v>
      </c>
      <c r="B341" s="5" t="str">
        <f t="shared" si="20"/>
        <v>2015</v>
      </c>
      <c r="C341" s="5">
        <f t="shared" si="21"/>
        <v>1</v>
      </c>
      <c r="D341" s="11">
        <f t="shared" si="22"/>
        <v>42005</v>
      </c>
      <c r="E341" s="2" t="s">
        <v>20</v>
      </c>
      <c r="F341" s="2">
        <v>0</v>
      </c>
      <c r="G341" s="3">
        <v>44996625</v>
      </c>
      <c r="H341">
        <f t="shared" si="23"/>
        <v>449.96625</v>
      </c>
    </row>
    <row r="342" spans="1:8" x14ac:dyDescent="0.2">
      <c r="A342" s="4" t="s">
        <v>43</v>
      </c>
      <c r="B342" s="5" t="str">
        <f t="shared" si="20"/>
        <v>2015</v>
      </c>
      <c r="C342" s="5">
        <f t="shared" si="21"/>
        <v>1</v>
      </c>
      <c r="D342" s="11">
        <f t="shared" si="22"/>
        <v>42005</v>
      </c>
      <c r="E342" s="5" t="s">
        <v>21</v>
      </c>
      <c r="F342" s="5">
        <v>0</v>
      </c>
      <c r="G342" s="8">
        <v>115177000</v>
      </c>
      <c r="H342">
        <f t="shared" si="23"/>
        <v>1151.77</v>
      </c>
    </row>
    <row r="343" spans="1:8" x14ac:dyDescent="0.2">
      <c r="A343" s="1" t="s">
        <v>43</v>
      </c>
      <c r="B343" s="5" t="str">
        <f t="shared" si="20"/>
        <v>2015</v>
      </c>
      <c r="C343" s="5">
        <f t="shared" si="21"/>
        <v>1</v>
      </c>
      <c r="D343" s="11">
        <f t="shared" si="22"/>
        <v>42005</v>
      </c>
      <c r="E343" s="2" t="s">
        <v>22</v>
      </c>
      <c r="F343" s="2">
        <v>0</v>
      </c>
      <c r="G343" s="3">
        <v>24414000</v>
      </c>
      <c r="H343">
        <f t="shared" si="23"/>
        <v>244.14</v>
      </c>
    </row>
    <row r="344" spans="1:8" x14ac:dyDescent="0.2">
      <c r="A344" s="4" t="s">
        <v>43</v>
      </c>
      <c r="B344" s="5" t="str">
        <f t="shared" si="20"/>
        <v>2015</v>
      </c>
      <c r="C344" s="5">
        <f t="shared" si="21"/>
        <v>1</v>
      </c>
      <c r="D344" s="11">
        <f t="shared" si="22"/>
        <v>42005</v>
      </c>
      <c r="E344" s="5" t="s">
        <v>23</v>
      </c>
      <c r="F344" s="5">
        <v>0</v>
      </c>
      <c r="G344" s="6">
        <v>26068000</v>
      </c>
      <c r="H344">
        <f t="shared" si="23"/>
        <v>260.68</v>
      </c>
    </row>
    <row r="345" spans="1:8" x14ac:dyDescent="0.2">
      <c r="A345" s="1" t="s">
        <v>43</v>
      </c>
      <c r="B345" s="5" t="str">
        <f t="shared" si="20"/>
        <v>2015</v>
      </c>
      <c r="C345" s="5">
        <f t="shared" si="21"/>
        <v>1</v>
      </c>
      <c r="D345" s="11">
        <f t="shared" si="22"/>
        <v>42005</v>
      </c>
      <c r="E345" s="2" t="s">
        <v>24</v>
      </c>
      <c r="F345" s="2">
        <v>0</v>
      </c>
      <c r="G345" s="3">
        <v>22096481</v>
      </c>
      <c r="H345">
        <f t="shared" si="23"/>
        <v>220.96481</v>
      </c>
    </row>
    <row r="346" spans="1:8" x14ac:dyDescent="0.2">
      <c r="A346" s="4" t="s">
        <v>43</v>
      </c>
      <c r="B346" s="5" t="str">
        <f t="shared" si="20"/>
        <v>2015</v>
      </c>
      <c r="C346" s="5">
        <f t="shared" si="21"/>
        <v>1</v>
      </c>
      <c r="D346" s="11">
        <f t="shared" si="22"/>
        <v>42005</v>
      </c>
      <c r="E346" s="5" t="s">
        <v>25</v>
      </c>
      <c r="F346" s="5">
        <v>0</v>
      </c>
      <c r="G346" s="6">
        <v>43164609</v>
      </c>
      <c r="H346">
        <f t="shared" si="23"/>
        <v>431.64609000000002</v>
      </c>
    </row>
    <row r="347" spans="1:8" x14ac:dyDescent="0.2">
      <c r="A347" s="1" t="s">
        <v>43</v>
      </c>
      <c r="B347" s="5" t="str">
        <f t="shared" si="20"/>
        <v>2015</v>
      </c>
      <c r="C347" s="5">
        <f t="shared" si="21"/>
        <v>1</v>
      </c>
      <c r="D347" s="11">
        <f t="shared" si="22"/>
        <v>42005</v>
      </c>
      <c r="E347" s="2" t="s">
        <v>26</v>
      </c>
      <c r="F347" s="2">
        <v>0</v>
      </c>
      <c r="G347" s="3">
        <v>23178641</v>
      </c>
      <c r="H347">
        <f t="shared" si="23"/>
        <v>231.78640999999999</v>
      </c>
    </row>
    <row r="348" spans="1:8" x14ac:dyDescent="0.2">
      <c r="A348" s="4" t="s">
        <v>43</v>
      </c>
      <c r="B348" s="5" t="str">
        <f t="shared" si="20"/>
        <v>2015</v>
      </c>
      <c r="C348" s="5">
        <f t="shared" si="21"/>
        <v>1</v>
      </c>
      <c r="D348" s="11">
        <f t="shared" si="22"/>
        <v>42005</v>
      </c>
      <c r="E348" s="5" t="s">
        <v>27</v>
      </c>
      <c r="F348" s="5">
        <v>0</v>
      </c>
      <c r="G348" s="6">
        <v>60952069</v>
      </c>
      <c r="H348">
        <f t="shared" si="23"/>
        <v>609.52068999999995</v>
      </c>
    </row>
    <row r="349" spans="1:8" x14ac:dyDescent="0.2">
      <c r="A349" s="1" t="s">
        <v>43</v>
      </c>
      <c r="B349" s="5" t="str">
        <f t="shared" si="20"/>
        <v>2015</v>
      </c>
      <c r="C349" s="5">
        <f t="shared" si="21"/>
        <v>1</v>
      </c>
      <c r="D349" s="11">
        <f t="shared" si="22"/>
        <v>42005</v>
      </c>
      <c r="E349" s="2" t="s">
        <v>28</v>
      </c>
      <c r="F349" s="2">
        <v>0</v>
      </c>
      <c r="G349" s="3">
        <v>40968859</v>
      </c>
      <c r="H349">
        <f t="shared" si="23"/>
        <v>409.68858999999998</v>
      </c>
    </row>
    <row r="350" spans="1:8" x14ac:dyDescent="0.2">
      <c r="A350" s="4" t="s">
        <v>43</v>
      </c>
      <c r="B350" s="5" t="str">
        <f t="shared" si="20"/>
        <v>2015</v>
      </c>
      <c r="C350" s="5">
        <f t="shared" si="21"/>
        <v>1</v>
      </c>
      <c r="D350" s="11">
        <f t="shared" si="22"/>
        <v>42005</v>
      </c>
      <c r="E350" s="5" t="s">
        <v>29</v>
      </c>
      <c r="F350" s="5">
        <v>0</v>
      </c>
      <c r="G350" s="6">
        <v>6149724</v>
      </c>
      <c r="H350">
        <f t="shared" si="23"/>
        <v>61.497239999999998</v>
      </c>
    </row>
    <row r="351" spans="1:8" x14ac:dyDescent="0.2">
      <c r="A351" s="1" t="s">
        <v>43</v>
      </c>
      <c r="B351" s="5" t="str">
        <f t="shared" si="20"/>
        <v>2015</v>
      </c>
      <c r="C351" s="5">
        <f t="shared" si="21"/>
        <v>1</v>
      </c>
      <c r="D351" s="11">
        <f t="shared" si="22"/>
        <v>42005</v>
      </c>
      <c r="E351" s="2" t="s">
        <v>30</v>
      </c>
      <c r="F351" s="2">
        <v>0</v>
      </c>
      <c r="G351" s="3">
        <v>30848000</v>
      </c>
      <c r="H351">
        <f t="shared" si="23"/>
        <v>308.48</v>
      </c>
    </row>
    <row r="352" spans="1:8" x14ac:dyDescent="0.2">
      <c r="A352" s="4" t="s">
        <v>43</v>
      </c>
      <c r="B352" s="5" t="str">
        <f t="shared" si="20"/>
        <v>2015</v>
      </c>
      <c r="C352" s="5">
        <f t="shared" si="21"/>
        <v>1</v>
      </c>
      <c r="D352" s="11">
        <f t="shared" si="22"/>
        <v>42005</v>
      </c>
      <c r="E352" s="5" t="s">
        <v>31</v>
      </c>
      <c r="F352" s="5">
        <v>0</v>
      </c>
      <c r="G352" s="8">
        <v>127676000</v>
      </c>
      <c r="H352">
        <f t="shared" si="23"/>
        <v>1276.76</v>
      </c>
    </row>
    <row r="353" spans="1:8" x14ac:dyDescent="0.2">
      <c r="A353" s="1" t="s">
        <v>44</v>
      </c>
      <c r="B353" s="5" t="str">
        <f t="shared" si="20"/>
        <v>2015</v>
      </c>
      <c r="C353" s="5">
        <f t="shared" si="21"/>
        <v>2</v>
      </c>
      <c r="D353" s="11">
        <f t="shared" si="22"/>
        <v>42036</v>
      </c>
      <c r="E353" s="2" t="s">
        <v>5</v>
      </c>
      <c r="F353" s="2">
        <v>0</v>
      </c>
      <c r="G353" s="3">
        <v>20589279</v>
      </c>
      <c r="H353">
        <f t="shared" si="23"/>
        <v>205.89278999999999</v>
      </c>
    </row>
    <row r="354" spans="1:8" x14ac:dyDescent="0.2">
      <c r="A354" s="4" t="s">
        <v>44</v>
      </c>
      <c r="B354" s="5" t="str">
        <f t="shared" si="20"/>
        <v>2015</v>
      </c>
      <c r="C354" s="5">
        <f t="shared" si="21"/>
        <v>2</v>
      </c>
      <c r="D354" s="11">
        <f t="shared" si="22"/>
        <v>42036</v>
      </c>
      <c r="E354" s="5" t="s">
        <v>6</v>
      </c>
      <c r="F354" s="5">
        <v>0</v>
      </c>
      <c r="G354" s="6">
        <v>18400000</v>
      </c>
      <c r="H354">
        <f t="shared" si="23"/>
        <v>184</v>
      </c>
    </row>
    <row r="355" spans="1:8" x14ac:dyDescent="0.2">
      <c r="A355" s="1" t="s">
        <v>44</v>
      </c>
      <c r="B355" s="5" t="str">
        <f t="shared" si="20"/>
        <v>2015</v>
      </c>
      <c r="C355" s="5">
        <f t="shared" si="21"/>
        <v>2</v>
      </c>
      <c r="D355" s="11">
        <f t="shared" si="22"/>
        <v>42036</v>
      </c>
      <c r="E355" s="2" t="s">
        <v>7</v>
      </c>
      <c r="F355" s="2">
        <v>0</v>
      </c>
      <c r="G355" s="3">
        <v>39360000</v>
      </c>
      <c r="H355">
        <f t="shared" si="23"/>
        <v>393.6</v>
      </c>
    </row>
    <row r="356" spans="1:8" x14ac:dyDescent="0.2">
      <c r="A356" s="4" t="s">
        <v>44</v>
      </c>
      <c r="B356" s="5" t="str">
        <f t="shared" si="20"/>
        <v>2015</v>
      </c>
      <c r="C356" s="5">
        <f t="shared" si="21"/>
        <v>2</v>
      </c>
      <c r="D356" s="11">
        <f t="shared" si="22"/>
        <v>42036</v>
      </c>
      <c r="E356" s="5" t="s">
        <v>8</v>
      </c>
      <c r="F356" s="5">
        <v>0</v>
      </c>
      <c r="G356" s="6">
        <v>27097283</v>
      </c>
      <c r="H356">
        <f t="shared" si="23"/>
        <v>270.97282999999999</v>
      </c>
    </row>
    <row r="357" spans="1:8" x14ac:dyDescent="0.2">
      <c r="A357" s="1" t="s">
        <v>44</v>
      </c>
      <c r="B357" s="5" t="str">
        <f t="shared" si="20"/>
        <v>2015</v>
      </c>
      <c r="C357" s="5">
        <f t="shared" si="21"/>
        <v>2</v>
      </c>
      <c r="D357" s="11">
        <f t="shared" si="22"/>
        <v>42036</v>
      </c>
      <c r="E357" s="2" t="s">
        <v>9</v>
      </c>
      <c r="F357" s="2">
        <v>0</v>
      </c>
      <c r="G357" s="3">
        <v>27571212</v>
      </c>
      <c r="H357">
        <f t="shared" si="23"/>
        <v>275.71212000000003</v>
      </c>
    </row>
    <row r="358" spans="1:8" x14ac:dyDescent="0.2">
      <c r="A358" s="4" t="s">
        <v>44</v>
      </c>
      <c r="B358" s="5" t="str">
        <f t="shared" si="20"/>
        <v>2015</v>
      </c>
      <c r="C358" s="5">
        <f t="shared" si="21"/>
        <v>2</v>
      </c>
      <c r="D358" s="11">
        <f t="shared" si="22"/>
        <v>42036</v>
      </c>
      <c r="E358" s="5" t="s">
        <v>10</v>
      </c>
      <c r="F358" s="5">
        <v>0</v>
      </c>
      <c r="G358" s="6">
        <v>26930429</v>
      </c>
      <c r="H358">
        <f t="shared" si="23"/>
        <v>269.30428999999998</v>
      </c>
    </row>
    <row r="359" spans="1:8" x14ac:dyDescent="0.2">
      <c r="A359" s="1" t="s">
        <v>44</v>
      </c>
      <c r="B359" s="5" t="str">
        <f t="shared" si="20"/>
        <v>2015</v>
      </c>
      <c r="C359" s="5">
        <f t="shared" si="21"/>
        <v>2</v>
      </c>
      <c r="D359" s="11">
        <f t="shared" si="22"/>
        <v>42036</v>
      </c>
      <c r="E359" s="2" t="s">
        <v>11</v>
      </c>
      <c r="F359" s="2">
        <v>0</v>
      </c>
      <c r="G359" s="7">
        <v>122574000</v>
      </c>
      <c r="H359">
        <f t="shared" si="23"/>
        <v>1225.74</v>
      </c>
    </row>
    <row r="360" spans="1:8" x14ac:dyDescent="0.2">
      <c r="A360" s="4" t="s">
        <v>44</v>
      </c>
      <c r="B360" s="5" t="str">
        <f t="shared" si="20"/>
        <v>2015</v>
      </c>
      <c r="C360" s="5">
        <f t="shared" si="21"/>
        <v>2</v>
      </c>
      <c r="D360" s="11">
        <f t="shared" si="22"/>
        <v>42036</v>
      </c>
      <c r="E360" s="5" t="s">
        <v>12</v>
      </c>
      <c r="F360" s="5">
        <v>0</v>
      </c>
      <c r="G360" s="6">
        <v>54956521</v>
      </c>
      <c r="H360">
        <f t="shared" si="23"/>
        <v>549.56520999999998</v>
      </c>
    </row>
    <row r="361" spans="1:8" x14ac:dyDescent="0.2">
      <c r="A361" s="1" t="s">
        <v>44</v>
      </c>
      <c r="B361" s="5" t="str">
        <f t="shared" si="20"/>
        <v>2015</v>
      </c>
      <c r="C361" s="5">
        <f t="shared" si="21"/>
        <v>2</v>
      </c>
      <c r="D361" s="11">
        <f t="shared" si="22"/>
        <v>42036</v>
      </c>
      <c r="E361" s="2" t="s">
        <v>13</v>
      </c>
      <c r="F361" s="2">
        <v>0</v>
      </c>
      <c r="G361" s="3">
        <v>17641451</v>
      </c>
      <c r="H361">
        <f t="shared" si="23"/>
        <v>176.41451000000001</v>
      </c>
    </row>
    <row r="362" spans="1:8" x14ac:dyDescent="0.2">
      <c r="A362" s="4" t="s">
        <v>44</v>
      </c>
      <c r="B362" s="5" t="str">
        <f t="shared" si="20"/>
        <v>2015</v>
      </c>
      <c r="C362" s="5">
        <f t="shared" si="21"/>
        <v>2</v>
      </c>
      <c r="D362" s="11">
        <f t="shared" si="22"/>
        <v>42036</v>
      </c>
      <c r="E362" s="5" t="s">
        <v>14</v>
      </c>
      <c r="F362" s="5">
        <v>0</v>
      </c>
      <c r="G362" s="6">
        <v>39985185</v>
      </c>
      <c r="H362">
        <f t="shared" si="23"/>
        <v>399.85185000000001</v>
      </c>
    </row>
    <row r="363" spans="1:8" x14ac:dyDescent="0.2">
      <c r="A363" s="1" t="s">
        <v>44</v>
      </c>
      <c r="B363" s="5" t="str">
        <f t="shared" si="20"/>
        <v>2015</v>
      </c>
      <c r="C363" s="5">
        <f t="shared" si="21"/>
        <v>2</v>
      </c>
      <c r="D363" s="11">
        <f t="shared" si="22"/>
        <v>42036</v>
      </c>
      <c r="E363" s="2" t="s">
        <v>15</v>
      </c>
      <c r="F363" s="2">
        <v>0</v>
      </c>
      <c r="G363" s="3">
        <v>34738248</v>
      </c>
      <c r="H363">
        <f t="shared" si="23"/>
        <v>347.38247999999999</v>
      </c>
    </row>
    <row r="364" spans="1:8" x14ac:dyDescent="0.2">
      <c r="A364" s="4" t="s">
        <v>44</v>
      </c>
      <c r="B364" s="5" t="str">
        <f t="shared" si="20"/>
        <v>2015</v>
      </c>
      <c r="C364" s="5">
        <f t="shared" si="21"/>
        <v>2</v>
      </c>
      <c r="D364" s="11">
        <f t="shared" si="22"/>
        <v>42036</v>
      </c>
      <c r="E364" s="5" t="s">
        <v>16</v>
      </c>
      <c r="F364" s="5">
        <v>0</v>
      </c>
      <c r="G364" s="6">
        <v>97507000</v>
      </c>
      <c r="H364">
        <f t="shared" si="23"/>
        <v>975.07</v>
      </c>
    </row>
    <row r="365" spans="1:8" x14ac:dyDescent="0.2">
      <c r="A365" s="1" t="s">
        <v>44</v>
      </c>
      <c r="B365" s="5" t="str">
        <f t="shared" si="20"/>
        <v>2015</v>
      </c>
      <c r="C365" s="5">
        <f t="shared" si="21"/>
        <v>2</v>
      </c>
      <c r="D365" s="11">
        <f t="shared" si="22"/>
        <v>42036</v>
      </c>
      <c r="E365" s="2" t="s">
        <v>17</v>
      </c>
      <c r="F365" s="2">
        <v>0</v>
      </c>
      <c r="G365" s="3">
        <v>70544596</v>
      </c>
      <c r="H365">
        <f t="shared" si="23"/>
        <v>705.44596000000001</v>
      </c>
    </row>
    <row r="366" spans="1:8" x14ac:dyDescent="0.2">
      <c r="A366" s="4" t="s">
        <v>44</v>
      </c>
      <c r="B366" s="5" t="str">
        <f t="shared" si="20"/>
        <v>2015</v>
      </c>
      <c r="C366" s="5">
        <f t="shared" si="21"/>
        <v>2</v>
      </c>
      <c r="D366" s="11">
        <f t="shared" si="22"/>
        <v>42036</v>
      </c>
      <c r="E366" s="5" t="s">
        <v>18</v>
      </c>
      <c r="F366" s="5">
        <v>0</v>
      </c>
      <c r="G366" s="6">
        <v>10337000</v>
      </c>
      <c r="H366">
        <f t="shared" si="23"/>
        <v>103.37</v>
      </c>
    </row>
    <row r="367" spans="1:8" x14ac:dyDescent="0.2">
      <c r="A367" s="1" t="s">
        <v>44</v>
      </c>
      <c r="B367" s="5" t="str">
        <f t="shared" si="20"/>
        <v>2015</v>
      </c>
      <c r="C367" s="5">
        <f t="shared" si="21"/>
        <v>2</v>
      </c>
      <c r="D367" s="11">
        <f t="shared" si="22"/>
        <v>42036</v>
      </c>
      <c r="E367" s="2" t="s">
        <v>19</v>
      </c>
      <c r="F367" s="2">
        <v>0</v>
      </c>
      <c r="G367" s="3">
        <v>26088879</v>
      </c>
      <c r="H367">
        <f t="shared" si="23"/>
        <v>260.88878999999997</v>
      </c>
    </row>
    <row r="368" spans="1:8" x14ac:dyDescent="0.2">
      <c r="A368" s="4" t="s">
        <v>44</v>
      </c>
      <c r="B368" s="5" t="str">
        <f t="shared" si="20"/>
        <v>2015</v>
      </c>
      <c r="C368" s="5">
        <f t="shared" si="21"/>
        <v>2</v>
      </c>
      <c r="D368" s="11">
        <f t="shared" si="22"/>
        <v>42036</v>
      </c>
      <c r="E368" s="5" t="s">
        <v>20</v>
      </c>
      <c r="F368" s="5">
        <v>0</v>
      </c>
      <c r="G368" s="6">
        <v>44839208</v>
      </c>
      <c r="H368">
        <f t="shared" si="23"/>
        <v>448.39208000000002</v>
      </c>
    </row>
    <row r="369" spans="1:8" x14ac:dyDescent="0.2">
      <c r="A369" s="1" t="s">
        <v>44</v>
      </c>
      <c r="B369" s="5" t="str">
        <f t="shared" si="20"/>
        <v>2015</v>
      </c>
      <c r="C369" s="5">
        <f t="shared" si="21"/>
        <v>2</v>
      </c>
      <c r="D369" s="11">
        <f t="shared" si="22"/>
        <v>42036</v>
      </c>
      <c r="E369" s="2" t="s">
        <v>21</v>
      </c>
      <c r="F369" s="2">
        <v>0</v>
      </c>
      <c r="G369" s="7">
        <v>116530000</v>
      </c>
      <c r="H369">
        <f t="shared" si="23"/>
        <v>1165.3</v>
      </c>
    </row>
    <row r="370" spans="1:8" x14ac:dyDescent="0.2">
      <c r="A370" s="4" t="s">
        <v>44</v>
      </c>
      <c r="B370" s="5" t="str">
        <f t="shared" si="20"/>
        <v>2015</v>
      </c>
      <c r="C370" s="5">
        <f t="shared" si="21"/>
        <v>2</v>
      </c>
      <c r="D370" s="11">
        <f t="shared" si="22"/>
        <v>42036</v>
      </c>
      <c r="E370" s="5" t="s">
        <v>22</v>
      </c>
      <c r="F370" s="5">
        <v>0</v>
      </c>
      <c r="G370" s="6">
        <v>28088931</v>
      </c>
      <c r="H370">
        <f t="shared" si="23"/>
        <v>280.88931000000002</v>
      </c>
    </row>
    <row r="371" spans="1:8" x14ac:dyDescent="0.2">
      <c r="A371" s="1" t="s">
        <v>44</v>
      </c>
      <c r="B371" s="5" t="str">
        <f t="shared" si="20"/>
        <v>2015</v>
      </c>
      <c r="C371" s="5">
        <f t="shared" si="21"/>
        <v>2</v>
      </c>
      <c r="D371" s="11">
        <f t="shared" si="22"/>
        <v>42036</v>
      </c>
      <c r="E371" s="2" t="s">
        <v>23</v>
      </c>
      <c r="F371" s="2">
        <v>0</v>
      </c>
      <c r="G371" s="3">
        <v>20726000</v>
      </c>
      <c r="H371">
        <f t="shared" si="23"/>
        <v>207.26</v>
      </c>
    </row>
    <row r="372" spans="1:8" x14ac:dyDescent="0.2">
      <c r="A372" s="4" t="s">
        <v>44</v>
      </c>
      <c r="B372" s="5" t="str">
        <f t="shared" si="20"/>
        <v>2015</v>
      </c>
      <c r="C372" s="5">
        <f t="shared" si="21"/>
        <v>2</v>
      </c>
      <c r="D372" s="11">
        <f t="shared" si="22"/>
        <v>42036</v>
      </c>
      <c r="E372" s="5" t="s">
        <v>24</v>
      </c>
      <c r="F372" s="5">
        <v>0</v>
      </c>
      <c r="G372" s="6">
        <v>20854333</v>
      </c>
      <c r="H372">
        <f t="shared" si="23"/>
        <v>208.54333</v>
      </c>
    </row>
    <row r="373" spans="1:8" x14ac:dyDescent="0.2">
      <c r="A373" s="1" t="s">
        <v>44</v>
      </c>
      <c r="B373" s="5" t="str">
        <f t="shared" si="20"/>
        <v>2015</v>
      </c>
      <c r="C373" s="5">
        <f t="shared" si="21"/>
        <v>2</v>
      </c>
      <c r="D373" s="11">
        <f t="shared" si="22"/>
        <v>42036</v>
      </c>
      <c r="E373" s="2" t="s">
        <v>25</v>
      </c>
      <c r="F373" s="2">
        <v>0</v>
      </c>
      <c r="G373" s="3">
        <v>45637280</v>
      </c>
      <c r="H373">
        <f t="shared" si="23"/>
        <v>456.37279999999998</v>
      </c>
    </row>
    <row r="374" spans="1:8" x14ac:dyDescent="0.2">
      <c r="A374" s="4" t="s">
        <v>44</v>
      </c>
      <c r="B374" s="5" t="str">
        <f t="shared" si="20"/>
        <v>2015</v>
      </c>
      <c r="C374" s="5">
        <f t="shared" si="21"/>
        <v>2</v>
      </c>
      <c r="D374" s="11">
        <f t="shared" si="22"/>
        <v>42036</v>
      </c>
      <c r="E374" s="5" t="s">
        <v>26</v>
      </c>
      <c r="F374" s="5">
        <v>0</v>
      </c>
      <c r="G374" s="6">
        <v>25281553</v>
      </c>
      <c r="H374">
        <f t="shared" si="23"/>
        <v>252.81553</v>
      </c>
    </row>
    <row r="375" spans="1:8" x14ac:dyDescent="0.2">
      <c r="A375" s="1" t="s">
        <v>44</v>
      </c>
      <c r="B375" s="5" t="str">
        <f t="shared" si="20"/>
        <v>2015</v>
      </c>
      <c r="C375" s="5">
        <f t="shared" si="21"/>
        <v>2</v>
      </c>
      <c r="D375" s="11">
        <f t="shared" si="22"/>
        <v>42036</v>
      </c>
      <c r="E375" s="2" t="s">
        <v>27</v>
      </c>
      <c r="F375" s="2">
        <v>0</v>
      </c>
      <c r="G375" s="3">
        <v>63573972</v>
      </c>
      <c r="H375">
        <f t="shared" si="23"/>
        <v>635.73972000000003</v>
      </c>
    </row>
    <row r="376" spans="1:8" x14ac:dyDescent="0.2">
      <c r="A376" s="4" t="s">
        <v>44</v>
      </c>
      <c r="B376" s="5" t="str">
        <f t="shared" si="20"/>
        <v>2015</v>
      </c>
      <c r="C376" s="5">
        <f t="shared" si="21"/>
        <v>2</v>
      </c>
      <c r="D376" s="11">
        <f t="shared" si="22"/>
        <v>42036</v>
      </c>
      <c r="E376" s="5" t="s">
        <v>28</v>
      </c>
      <c r="F376" s="5">
        <v>0</v>
      </c>
      <c r="G376" s="6">
        <v>41171224</v>
      </c>
      <c r="H376">
        <f t="shared" si="23"/>
        <v>411.71224000000001</v>
      </c>
    </row>
    <row r="377" spans="1:8" x14ac:dyDescent="0.2">
      <c r="A377" s="1" t="s">
        <v>44</v>
      </c>
      <c r="B377" s="5" t="str">
        <f t="shared" si="20"/>
        <v>2015</v>
      </c>
      <c r="C377" s="5">
        <f t="shared" si="21"/>
        <v>2</v>
      </c>
      <c r="D377" s="11">
        <f t="shared" si="22"/>
        <v>42036</v>
      </c>
      <c r="E377" s="2" t="s">
        <v>29</v>
      </c>
      <c r="F377" s="2">
        <v>0</v>
      </c>
      <c r="G377" s="3">
        <v>6135862</v>
      </c>
      <c r="H377">
        <f t="shared" si="23"/>
        <v>61.358620000000002</v>
      </c>
    </row>
    <row r="378" spans="1:8" x14ac:dyDescent="0.2">
      <c r="A378" s="4" t="s">
        <v>44</v>
      </c>
      <c r="B378" s="5" t="str">
        <f t="shared" si="20"/>
        <v>2015</v>
      </c>
      <c r="C378" s="5">
        <f t="shared" si="21"/>
        <v>2</v>
      </c>
      <c r="D378" s="11">
        <f t="shared" si="22"/>
        <v>42036</v>
      </c>
      <c r="E378" s="5" t="s">
        <v>30</v>
      </c>
      <c r="F378" s="5">
        <v>0</v>
      </c>
      <c r="G378" s="6">
        <v>25830000</v>
      </c>
      <c r="H378">
        <f t="shared" si="23"/>
        <v>258.3</v>
      </c>
    </row>
    <row r="379" spans="1:8" x14ac:dyDescent="0.2">
      <c r="A379" s="1" t="s">
        <v>44</v>
      </c>
      <c r="B379" s="5" t="str">
        <f t="shared" si="20"/>
        <v>2015</v>
      </c>
      <c r="C379" s="5">
        <f t="shared" si="21"/>
        <v>2</v>
      </c>
      <c r="D379" s="11">
        <f t="shared" si="22"/>
        <v>42036</v>
      </c>
      <c r="E379" s="2" t="s">
        <v>31</v>
      </c>
      <c r="F379" s="2">
        <v>0</v>
      </c>
      <c r="G379" s="7">
        <v>133358000</v>
      </c>
      <c r="H379">
        <f t="shared" si="23"/>
        <v>1333.58</v>
      </c>
    </row>
    <row r="380" spans="1:8" x14ac:dyDescent="0.2">
      <c r="A380" s="4" t="s">
        <v>45</v>
      </c>
      <c r="B380" s="5" t="str">
        <f t="shared" si="20"/>
        <v>2015</v>
      </c>
      <c r="C380" s="5">
        <f t="shared" si="21"/>
        <v>3</v>
      </c>
      <c r="D380" s="11">
        <f t="shared" si="22"/>
        <v>42064</v>
      </c>
      <c r="E380" s="5" t="s">
        <v>5</v>
      </c>
      <c r="F380" s="5">
        <v>0</v>
      </c>
      <c r="G380" s="6">
        <v>18861735</v>
      </c>
      <c r="H380">
        <f t="shared" si="23"/>
        <v>188.61734999999999</v>
      </c>
    </row>
    <row r="381" spans="1:8" x14ac:dyDescent="0.2">
      <c r="A381" s="1" t="s">
        <v>45</v>
      </c>
      <c r="B381" s="5" t="str">
        <f t="shared" si="20"/>
        <v>2015</v>
      </c>
      <c r="C381" s="5">
        <f t="shared" si="21"/>
        <v>3</v>
      </c>
      <c r="D381" s="11">
        <f t="shared" si="22"/>
        <v>42064</v>
      </c>
      <c r="E381" s="2" t="s">
        <v>6</v>
      </c>
      <c r="F381" s="2">
        <v>0</v>
      </c>
      <c r="G381" s="3">
        <v>19500000</v>
      </c>
      <c r="H381">
        <f t="shared" si="23"/>
        <v>195</v>
      </c>
    </row>
    <row r="382" spans="1:8" x14ac:dyDescent="0.2">
      <c r="A382" s="4" t="s">
        <v>45</v>
      </c>
      <c r="B382" s="5" t="str">
        <f t="shared" si="20"/>
        <v>2015</v>
      </c>
      <c r="C382" s="5">
        <f t="shared" si="21"/>
        <v>3</v>
      </c>
      <c r="D382" s="11">
        <f t="shared" si="22"/>
        <v>42064</v>
      </c>
      <c r="E382" s="5" t="s">
        <v>7</v>
      </c>
      <c r="F382" s="5">
        <v>0</v>
      </c>
      <c r="G382" s="6">
        <v>40657000</v>
      </c>
      <c r="H382">
        <f t="shared" si="23"/>
        <v>406.57</v>
      </c>
    </row>
    <row r="383" spans="1:8" x14ac:dyDescent="0.2">
      <c r="A383" s="1" t="s">
        <v>45</v>
      </c>
      <c r="B383" s="5" t="str">
        <f t="shared" si="20"/>
        <v>2015</v>
      </c>
      <c r="C383" s="5">
        <f t="shared" si="21"/>
        <v>3</v>
      </c>
      <c r="D383" s="11">
        <f t="shared" si="22"/>
        <v>42064</v>
      </c>
      <c r="E383" s="2" t="s">
        <v>8</v>
      </c>
      <c r="F383" s="2">
        <v>0</v>
      </c>
      <c r="G383" s="3">
        <v>27184862</v>
      </c>
      <c r="H383">
        <f t="shared" si="23"/>
        <v>271.84861999999998</v>
      </c>
    </row>
    <row r="384" spans="1:8" x14ac:dyDescent="0.2">
      <c r="A384" s="4" t="s">
        <v>45</v>
      </c>
      <c r="B384" s="5" t="str">
        <f t="shared" si="20"/>
        <v>2015</v>
      </c>
      <c r="C384" s="5">
        <f t="shared" si="21"/>
        <v>3</v>
      </c>
      <c r="D384" s="11">
        <f t="shared" si="22"/>
        <v>42064</v>
      </c>
      <c r="E384" s="5" t="s">
        <v>9</v>
      </c>
      <c r="F384" s="5">
        <v>0</v>
      </c>
      <c r="G384" s="6">
        <v>28247382</v>
      </c>
      <c r="H384">
        <f t="shared" si="23"/>
        <v>282.47381999999999</v>
      </c>
    </row>
    <row r="385" spans="1:8" x14ac:dyDescent="0.2">
      <c r="A385" s="1" t="s">
        <v>45</v>
      </c>
      <c r="B385" s="5" t="str">
        <f t="shared" si="20"/>
        <v>2015</v>
      </c>
      <c r="C385" s="5">
        <f t="shared" si="21"/>
        <v>3</v>
      </c>
      <c r="D385" s="11">
        <f t="shared" si="22"/>
        <v>42064</v>
      </c>
      <c r="E385" s="2" t="s">
        <v>10</v>
      </c>
      <c r="F385" s="2">
        <v>0</v>
      </c>
      <c r="G385" s="3">
        <v>28275643</v>
      </c>
      <c r="H385">
        <f t="shared" si="23"/>
        <v>282.75643000000002</v>
      </c>
    </row>
    <row r="386" spans="1:8" x14ac:dyDescent="0.2">
      <c r="A386" s="4" t="s">
        <v>45</v>
      </c>
      <c r="B386" s="5" t="str">
        <f t="shared" si="20"/>
        <v>2015</v>
      </c>
      <c r="C386" s="5">
        <f t="shared" si="21"/>
        <v>3</v>
      </c>
      <c r="D386" s="11">
        <f t="shared" si="22"/>
        <v>42064</v>
      </c>
      <c r="E386" s="5" t="s">
        <v>11</v>
      </c>
      <c r="F386" s="5">
        <v>0</v>
      </c>
      <c r="G386" s="8">
        <v>127032000</v>
      </c>
      <c r="H386">
        <f t="shared" si="23"/>
        <v>1270.32</v>
      </c>
    </row>
    <row r="387" spans="1:8" x14ac:dyDescent="0.2">
      <c r="A387" s="1" t="s">
        <v>45</v>
      </c>
      <c r="B387" s="5" t="str">
        <f t="shared" ref="B387:B450" si="24">MID(A387,7,20)</f>
        <v>2015</v>
      </c>
      <c r="C387" s="5">
        <f t="shared" ref="C387:C450" si="25">IF(MID(A387,1,3)="Jan",1,
IF(MID(A387,1,3)="Feb",2,
IF(MID(A387,1,3)="Mar",3,
IF(MID(A387,1,3)="Apr",4,
IF(MID(A387,1,3)="May",5,
IF(MID(A387,1,3)="Jun",6,
IF(MID(A387,1,3)="Jul",7,
IF(MID(A387,1,3)="Aug",8,
IF(MID(A387,1,3)="Sep",9,
IF(MID(A387,1,3)="Oct",10,
IF(MID(A387,1,3)="Nov",11,
IF(MID(A387,1,3)="Dec",12))))))))))))</f>
        <v>3</v>
      </c>
      <c r="D387" s="11">
        <f t="shared" ref="D387:D450" si="26">DATE(B387,C387,1)</f>
        <v>42064</v>
      </c>
      <c r="E387" s="2" t="s">
        <v>12</v>
      </c>
      <c r="F387" s="2">
        <v>0</v>
      </c>
      <c r="G387" s="3">
        <v>60094268</v>
      </c>
      <c r="H387">
        <f t="shared" ref="H387:H450" si="27">IF(F387=0,G387/100000,IF(G387=0,F387/100000,((F387+G387)/2)/100000))</f>
        <v>600.94268</v>
      </c>
    </row>
    <row r="388" spans="1:8" x14ac:dyDescent="0.2">
      <c r="A388" s="4" t="s">
        <v>45</v>
      </c>
      <c r="B388" s="5" t="str">
        <f t="shared" si="24"/>
        <v>2015</v>
      </c>
      <c r="C388" s="5">
        <f t="shared" si="25"/>
        <v>3</v>
      </c>
      <c r="D388" s="11">
        <f t="shared" si="26"/>
        <v>42064</v>
      </c>
      <c r="E388" s="5" t="s">
        <v>13</v>
      </c>
      <c r="F388" s="5">
        <v>0</v>
      </c>
      <c r="G388" s="6">
        <v>17886112</v>
      </c>
      <c r="H388">
        <f t="shared" si="27"/>
        <v>178.86112</v>
      </c>
    </row>
    <row r="389" spans="1:8" x14ac:dyDescent="0.2">
      <c r="A389" s="1" t="s">
        <v>45</v>
      </c>
      <c r="B389" s="5" t="str">
        <f t="shared" si="24"/>
        <v>2015</v>
      </c>
      <c r="C389" s="5">
        <f t="shared" si="25"/>
        <v>3</v>
      </c>
      <c r="D389" s="11">
        <f t="shared" si="26"/>
        <v>42064</v>
      </c>
      <c r="E389" s="2" t="s">
        <v>14</v>
      </c>
      <c r="F389" s="2">
        <v>0</v>
      </c>
      <c r="G389" s="3">
        <v>40359259</v>
      </c>
      <c r="H389">
        <f t="shared" si="27"/>
        <v>403.59258999999997</v>
      </c>
    </row>
    <row r="390" spans="1:8" x14ac:dyDescent="0.2">
      <c r="A390" s="4" t="s">
        <v>45</v>
      </c>
      <c r="B390" s="5" t="str">
        <f t="shared" si="24"/>
        <v>2015</v>
      </c>
      <c r="C390" s="5">
        <f t="shared" si="25"/>
        <v>3</v>
      </c>
      <c r="D390" s="11">
        <f t="shared" si="26"/>
        <v>42064</v>
      </c>
      <c r="E390" s="5" t="s">
        <v>15</v>
      </c>
      <c r="F390" s="5">
        <v>0</v>
      </c>
      <c r="G390" s="6">
        <v>37622634</v>
      </c>
      <c r="H390">
        <f t="shared" si="27"/>
        <v>376.22633999999999</v>
      </c>
    </row>
    <row r="391" spans="1:8" x14ac:dyDescent="0.2">
      <c r="A391" s="1" t="s">
        <v>45</v>
      </c>
      <c r="B391" s="5" t="str">
        <f t="shared" si="24"/>
        <v>2015</v>
      </c>
      <c r="C391" s="5">
        <f t="shared" si="25"/>
        <v>3</v>
      </c>
      <c r="D391" s="11">
        <f t="shared" si="26"/>
        <v>42064</v>
      </c>
      <c r="E391" s="2" t="s">
        <v>16</v>
      </c>
      <c r="F391" s="2">
        <v>0</v>
      </c>
      <c r="G391" s="3">
        <v>97630000</v>
      </c>
      <c r="H391">
        <f t="shared" si="27"/>
        <v>976.3</v>
      </c>
    </row>
    <row r="392" spans="1:8" x14ac:dyDescent="0.2">
      <c r="A392" s="4" t="s">
        <v>45</v>
      </c>
      <c r="B392" s="5" t="str">
        <f t="shared" si="24"/>
        <v>2015</v>
      </c>
      <c r="C392" s="5">
        <f t="shared" si="25"/>
        <v>3</v>
      </c>
      <c r="D392" s="11">
        <f t="shared" si="26"/>
        <v>42064</v>
      </c>
      <c r="E392" s="5" t="s">
        <v>17</v>
      </c>
      <c r="F392" s="5">
        <v>0</v>
      </c>
      <c r="G392" s="6">
        <v>74502625</v>
      </c>
      <c r="H392">
        <f t="shared" si="27"/>
        <v>745.02625</v>
      </c>
    </row>
    <row r="393" spans="1:8" x14ac:dyDescent="0.2">
      <c r="A393" s="1" t="s">
        <v>45</v>
      </c>
      <c r="B393" s="5" t="str">
        <f t="shared" si="24"/>
        <v>2015</v>
      </c>
      <c r="C393" s="5">
        <f t="shared" si="25"/>
        <v>3</v>
      </c>
      <c r="D393" s="11">
        <f t="shared" si="26"/>
        <v>42064</v>
      </c>
      <c r="E393" s="2" t="s">
        <v>18</v>
      </c>
      <c r="F393" s="2">
        <v>0</v>
      </c>
      <c r="G393" s="3">
        <v>11960000</v>
      </c>
      <c r="H393">
        <f t="shared" si="27"/>
        <v>119.6</v>
      </c>
    </row>
    <row r="394" spans="1:8" x14ac:dyDescent="0.2">
      <c r="A394" s="4" t="s">
        <v>45</v>
      </c>
      <c r="B394" s="5" t="str">
        <f t="shared" si="24"/>
        <v>2015</v>
      </c>
      <c r="C394" s="5">
        <f t="shared" si="25"/>
        <v>3</v>
      </c>
      <c r="D394" s="11">
        <f t="shared" si="26"/>
        <v>42064</v>
      </c>
      <c r="E394" s="5" t="s">
        <v>19</v>
      </c>
      <c r="F394" s="5">
        <v>0</v>
      </c>
      <c r="G394" s="6">
        <v>22358100</v>
      </c>
      <c r="H394">
        <f t="shared" si="27"/>
        <v>223.58099999999999</v>
      </c>
    </row>
    <row r="395" spans="1:8" x14ac:dyDescent="0.2">
      <c r="A395" s="1" t="s">
        <v>45</v>
      </c>
      <c r="B395" s="5" t="str">
        <f t="shared" si="24"/>
        <v>2015</v>
      </c>
      <c r="C395" s="5">
        <f t="shared" si="25"/>
        <v>3</v>
      </c>
      <c r="D395" s="11">
        <f t="shared" si="26"/>
        <v>42064</v>
      </c>
      <c r="E395" s="2" t="s">
        <v>20</v>
      </c>
      <c r="F395" s="2">
        <v>0</v>
      </c>
      <c r="G395" s="3">
        <v>45895833</v>
      </c>
      <c r="H395">
        <f t="shared" si="27"/>
        <v>458.95832999999999</v>
      </c>
    </row>
    <row r="396" spans="1:8" x14ac:dyDescent="0.2">
      <c r="A396" s="4" t="s">
        <v>45</v>
      </c>
      <c r="B396" s="5" t="str">
        <f t="shared" si="24"/>
        <v>2015</v>
      </c>
      <c r="C396" s="5">
        <f t="shared" si="25"/>
        <v>3</v>
      </c>
      <c r="D396" s="11">
        <f t="shared" si="26"/>
        <v>42064</v>
      </c>
      <c r="E396" s="5" t="s">
        <v>21</v>
      </c>
      <c r="F396" s="5">
        <v>0</v>
      </c>
      <c r="G396" s="8">
        <v>131513500</v>
      </c>
      <c r="H396">
        <f t="shared" si="27"/>
        <v>1315.135</v>
      </c>
    </row>
    <row r="397" spans="1:8" x14ac:dyDescent="0.2">
      <c r="A397" s="1" t="s">
        <v>45</v>
      </c>
      <c r="B397" s="5" t="str">
        <f t="shared" si="24"/>
        <v>2015</v>
      </c>
      <c r="C397" s="5">
        <f t="shared" si="25"/>
        <v>3</v>
      </c>
      <c r="D397" s="11">
        <f t="shared" si="26"/>
        <v>42064</v>
      </c>
      <c r="E397" s="2" t="s">
        <v>22</v>
      </c>
      <c r="F397" s="2">
        <v>0</v>
      </c>
      <c r="G397" s="3">
        <v>28329481</v>
      </c>
      <c r="H397">
        <f t="shared" si="27"/>
        <v>283.29480999999998</v>
      </c>
    </row>
    <row r="398" spans="1:8" x14ac:dyDescent="0.2">
      <c r="A398" s="4" t="s">
        <v>45</v>
      </c>
      <c r="B398" s="5" t="str">
        <f t="shared" si="24"/>
        <v>2015</v>
      </c>
      <c r="C398" s="5">
        <f t="shared" si="25"/>
        <v>3</v>
      </c>
      <c r="D398" s="11">
        <f t="shared" si="26"/>
        <v>42064</v>
      </c>
      <c r="E398" s="5" t="s">
        <v>23</v>
      </c>
      <c r="F398" s="5">
        <v>0</v>
      </c>
      <c r="G398" s="6">
        <v>22080000</v>
      </c>
      <c r="H398">
        <f t="shared" si="27"/>
        <v>220.8</v>
      </c>
    </row>
    <row r="399" spans="1:8" x14ac:dyDescent="0.2">
      <c r="A399" s="1" t="s">
        <v>45</v>
      </c>
      <c r="B399" s="5" t="str">
        <f t="shared" si="24"/>
        <v>2015</v>
      </c>
      <c r="C399" s="5">
        <f t="shared" si="25"/>
        <v>3</v>
      </c>
      <c r="D399" s="11">
        <f t="shared" si="26"/>
        <v>42064</v>
      </c>
      <c r="E399" s="2" t="s">
        <v>24</v>
      </c>
      <c r="F399" s="2">
        <v>0</v>
      </c>
      <c r="G399" s="3">
        <v>23011185</v>
      </c>
      <c r="H399">
        <f t="shared" si="27"/>
        <v>230.11185</v>
      </c>
    </row>
    <row r="400" spans="1:8" x14ac:dyDescent="0.2">
      <c r="A400" s="4" t="s">
        <v>45</v>
      </c>
      <c r="B400" s="5" t="str">
        <f t="shared" si="24"/>
        <v>2015</v>
      </c>
      <c r="C400" s="5">
        <f t="shared" si="25"/>
        <v>3</v>
      </c>
      <c r="D400" s="11">
        <f t="shared" si="26"/>
        <v>42064</v>
      </c>
      <c r="E400" s="5" t="s">
        <v>25</v>
      </c>
      <c r="F400" s="5">
        <v>0</v>
      </c>
      <c r="G400" s="6">
        <v>49910415</v>
      </c>
      <c r="H400">
        <f t="shared" si="27"/>
        <v>499.10415</v>
      </c>
    </row>
    <row r="401" spans="1:8" x14ac:dyDescent="0.2">
      <c r="A401" s="1" t="s">
        <v>45</v>
      </c>
      <c r="B401" s="5" t="str">
        <f t="shared" si="24"/>
        <v>2015</v>
      </c>
      <c r="C401" s="5">
        <f t="shared" si="25"/>
        <v>3</v>
      </c>
      <c r="D401" s="11">
        <f t="shared" si="26"/>
        <v>42064</v>
      </c>
      <c r="E401" s="2" t="s">
        <v>26</v>
      </c>
      <c r="F401" s="2">
        <v>0</v>
      </c>
      <c r="G401" s="3">
        <v>26699029</v>
      </c>
      <c r="H401">
        <f t="shared" si="27"/>
        <v>266.99029000000002</v>
      </c>
    </row>
    <row r="402" spans="1:8" x14ac:dyDescent="0.2">
      <c r="A402" s="4" t="s">
        <v>45</v>
      </c>
      <c r="B402" s="5" t="str">
        <f t="shared" si="24"/>
        <v>2015</v>
      </c>
      <c r="C402" s="5">
        <f t="shared" si="25"/>
        <v>3</v>
      </c>
      <c r="D402" s="11">
        <f t="shared" si="26"/>
        <v>42064</v>
      </c>
      <c r="E402" s="5" t="s">
        <v>27</v>
      </c>
      <c r="F402" s="5">
        <v>0</v>
      </c>
      <c r="G402" s="6">
        <v>66491639</v>
      </c>
      <c r="H402">
        <f t="shared" si="27"/>
        <v>664.91638999999998</v>
      </c>
    </row>
    <row r="403" spans="1:8" x14ac:dyDescent="0.2">
      <c r="A403" s="1" t="s">
        <v>45</v>
      </c>
      <c r="B403" s="5" t="str">
        <f t="shared" si="24"/>
        <v>2015</v>
      </c>
      <c r="C403" s="5">
        <f t="shared" si="25"/>
        <v>3</v>
      </c>
      <c r="D403" s="11">
        <f t="shared" si="26"/>
        <v>42064</v>
      </c>
      <c r="E403" s="2" t="s">
        <v>28</v>
      </c>
      <c r="F403" s="2">
        <v>0</v>
      </c>
      <c r="G403" s="3">
        <v>44912665</v>
      </c>
      <c r="H403">
        <f t="shared" si="27"/>
        <v>449.12664999999998</v>
      </c>
    </row>
    <row r="404" spans="1:8" x14ac:dyDescent="0.2">
      <c r="A404" s="4" t="s">
        <v>45</v>
      </c>
      <c r="B404" s="5" t="str">
        <f t="shared" si="24"/>
        <v>2015</v>
      </c>
      <c r="C404" s="5">
        <f t="shared" si="25"/>
        <v>3</v>
      </c>
      <c r="D404" s="11">
        <f t="shared" si="26"/>
        <v>42064</v>
      </c>
      <c r="E404" s="5" t="s">
        <v>29</v>
      </c>
      <c r="F404" s="5">
        <v>0</v>
      </c>
      <c r="G404" s="6">
        <v>6370034</v>
      </c>
      <c r="H404">
        <f t="shared" si="27"/>
        <v>63.700339999999997</v>
      </c>
    </row>
    <row r="405" spans="1:8" x14ac:dyDescent="0.2">
      <c r="A405" s="1" t="s">
        <v>45</v>
      </c>
      <c r="B405" s="5" t="str">
        <f t="shared" si="24"/>
        <v>2015</v>
      </c>
      <c r="C405" s="5">
        <f t="shared" si="25"/>
        <v>3</v>
      </c>
      <c r="D405" s="11">
        <f t="shared" si="26"/>
        <v>42064</v>
      </c>
      <c r="E405" s="2" t="s">
        <v>30</v>
      </c>
      <c r="F405" s="2">
        <v>0</v>
      </c>
      <c r="G405" s="3">
        <v>27294000</v>
      </c>
      <c r="H405">
        <f t="shared" si="27"/>
        <v>272.94</v>
      </c>
    </row>
    <row r="406" spans="1:8" x14ac:dyDescent="0.2">
      <c r="A406" s="4" t="s">
        <v>45</v>
      </c>
      <c r="B406" s="5" t="str">
        <f t="shared" si="24"/>
        <v>2015</v>
      </c>
      <c r="C406" s="5">
        <f t="shared" si="25"/>
        <v>3</v>
      </c>
      <c r="D406" s="11">
        <f t="shared" si="26"/>
        <v>42064</v>
      </c>
      <c r="E406" s="5" t="s">
        <v>31</v>
      </c>
      <c r="F406" s="5">
        <v>0</v>
      </c>
      <c r="G406" s="8">
        <v>130682000</v>
      </c>
      <c r="H406">
        <f t="shared" si="27"/>
        <v>1306.82</v>
      </c>
    </row>
    <row r="407" spans="1:8" x14ac:dyDescent="0.2">
      <c r="A407" s="1" t="s">
        <v>46</v>
      </c>
      <c r="B407" s="5" t="str">
        <f t="shared" si="24"/>
        <v>2015</v>
      </c>
      <c r="C407" s="5">
        <f t="shared" si="25"/>
        <v>4</v>
      </c>
      <c r="D407" s="11">
        <f t="shared" si="26"/>
        <v>42095</v>
      </c>
      <c r="E407" s="2" t="s">
        <v>5</v>
      </c>
      <c r="F407" s="2">
        <v>0</v>
      </c>
      <c r="G407" s="3">
        <v>17967932</v>
      </c>
      <c r="H407">
        <f t="shared" si="27"/>
        <v>179.67931999999999</v>
      </c>
    </row>
    <row r="408" spans="1:8" x14ac:dyDescent="0.2">
      <c r="A408" s="4" t="s">
        <v>46</v>
      </c>
      <c r="B408" s="5" t="str">
        <f t="shared" si="24"/>
        <v>2015</v>
      </c>
      <c r="C408" s="5">
        <f t="shared" si="25"/>
        <v>4</v>
      </c>
      <c r="D408" s="11">
        <f t="shared" si="26"/>
        <v>42095</v>
      </c>
      <c r="E408" s="5" t="s">
        <v>6</v>
      </c>
      <c r="F408" s="5">
        <v>0</v>
      </c>
      <c r="G408" s="6">
        <v>18800000</v>
      </c>
      <c r="H408">
        <f t="shared" si="27"/>
        <v>188</v>
      </c>
    </row>
    <row r="409" spans="1:8" x14ac:dyDescent="0.2">
      <c r="A409" s="1" t="s">
        <v>46</v>
      </c>
      <c r="B409" s="5" t="str">
        <f t="shared" si="24"/>
        <v>2015</v>
      </c>
      <c r="C409" s="5">
        <f t="shared" si="25"/>
        <v>4</v>
      </c>
      <c r="D409" s="11">
        <f t="shared" si="26"/>
        <v>42095</v>
      </c>
      <c r="E409" s="2" t="s">
        <v>7</v>
      </c>
      <c r="F409" s="2">
        <v>0</v>
      </c>
      <c r="G409" s="3">
        <v>43473000</v>
      </c>
      <c r="H409">
        <f t="shared" si="27"/>
        <v>434.73</v>
      </c>
    </row>
    <row r="410" spans="1:8" x14ac:dyDescent="0.2">
      <c r="A410" s="4" t="s">
        <v>46</v>
      </c>
      <c r="B410" s="5" t="str">
        <f t="shared" si="24"/>
        <v>2015</v>
      </c>
      <c r="C410" s="5">
        <f t="shared" si="25"/>
        <v>4</v>
      </c>
      <c r="D410" s="11">
        <f t="shared" si="26"/>
        <v>42095</v>
      </c>
      <c r="E410" s="5" t="s">
        <v>8</v>
      </c>
      <c r="F410" s="5">
        <v>0</v>
      </c>
      <c r="G410" s="6">
        <v>26971437</v>
      </c>
      <c r="H410">
        <f t="shared" si="27"/>
        <v>269.71436999999997</v>
      </c>
    </row>
    <row r="411" spans="1:8" x14ac:dyDescent="0.2">
      <c r="A411" s="1" t="s">
        <v>46</v>
      </c>
      <c r="B411" s="5" t="str">
        <f t="shared" si="24"/>
        <v>2015</v>
      </c>
      <c r="C411" s="5">
        <f t="shared" si="25"/>
        <v>4</v>
      </c>
      <c r="D411" s="11">
        <f t="shared" si="26"/>
        <v>42095</v>
      </c>
      <c r="E411" s="2" t="s">
        <v>9</v>
      </c>
      <c r="F411" s="2">
        <v>0</v>
      </c>
      <c r="G411" s="3">
        <v>28330660</v>
      </c>
      <c r="H411">
        <f t="shared" si="27"/>
        <v>283.3066</v>
      </c>
    </row>
    <row r="412" spans="1:8" x14ac:dyDescent="0.2">
      <c r="A412" s="4" t="s">
        <v>46</v>
      </c>
      <c r="B412" s="5" t="str">
        <f t="shared" si="24"/>
        <v>2015</v>
      </c>
      <c r="C412" s="5">
        <f t="shared" si="25"/>
        <v>4</v>
      </c>
      <c r="D412" s="11">
        <f t="shared" si="26"/>
        <v>42095</v>
      </c>
      <c r="E412" s="5" t="s">
        <v>10</v>
      </c>
      <c r="F412" s="5">
        <v>0</v>
      </c>
      <c r="G412" s="6">
        <v>26756786</v>
      </c>
      <c r="H412">
        <f t="shared" si="27"/>
        <v>267.56786</v>
      </c>
    </row>
    <row r="413" spans="1:8" x14ac:dyDescent="0.2">
      <c r="A413" s="1" t="s">
        <v>46</v>
      </c>
      <c r="B413" s="5" t="str">
        <f t="shared" si="24"/>
        <v>2015</v>
      </c>
      <c r="C413" s="5">
        <f t="shared" si="25"/>
        <v>4</v>
      </c>
      <c r="D413" s="11">
        <f t="shared" si="26"/>
        <v>42095</v>
      </c>
      <c r="E413" s="2" t="s">
        <v>11</v>
      </c>
      <c r="F413" s="2">
        <v>0</v>
      </c>
      <c r="G413" s="7">
        <v>124946000</v>
      </c>
      <c r="H413">
        <f t="shared" si="27"/>
        <v>1249.46</v>
      </c>
    </row>
    <row r="414" spans="1:8" x14ac:dyDescent="0.2">
      <c r="A414" s="4" t="s">
        <v>46</v>
      </c>
      <c r="B414" s="5" t="str">
        <f t="shared" si="24"/>
        <v>2015</v>
      </c>
      <c r="C414" s="5">
        <f t="shared" si="25"/>
        <v>4</v>
      </c>
      <c r="D414" s="11">
        <f t="shared" si="26"/>
        <v>42095</v>
      </c>
      <c r="E414" s="5" t="s">
        <v>12</v>
      </c>
      <c r="F414" s="5">
        <v>0</v>
      </c>
      <c r="G414" s="6">
        <v>60442451</v>
      </c>
      <c r="H414">
        <f t="shared" si="27"/>
        <v>604.42451000000005</v>
      </c>
    </row>
    <row r="415" spans="1:8" x14ac:dyDescent="0.2">
      <c r="A415" s="1" t="s">
        <v>46</v>
      </c>
      <c r="B415" s="5" t="str">
        <f t="shared" si="24"/>
        <v>2015</v>
      </c>
      <c r="C415" s="5">
        <f t="shared" si="25"/>
        <v>4</v>
      </c>
      <c r="D415" s="11">
        <f t="shared" si="26"/>
        <v>42095</v>
      </c>
      <c r="E415" s="2" t="s">
        <v>13</v>
      </c>
      <c r="F415" s="2">
        <v>0</v>
      </c>
      <c r="G415" s="3">
        <v>17684836</v>
      </c>
      <c r="H415">
        <f t="shared" si="27"/>
        <v>176.84836000000001</v>
      </c>
    </row>
    <row r="416" spans="1:8" x14ac:dyDescent="0.2">
      <c r="A416" s="4" t="s">
        <v>46</v>
      </c>
      <c r="B416" s="5" t="str">
        <f t="shared" si="24"/>
        <v>2015</v>
      </c>
      <c r="C416" s="5">
        <f t="shared" si="25"/>
        <v>4</v>
      </c>
      <c r="D416" s="11">
        <f t="shared" si="26"/>
        <v>42095</v>
      </c>
      <c r="E416" s="5" t="s">
        <v>14</v>
      </c>
      <c r="F416" s="5">
        <v>0</v>
      </c>
      <c r="G416" s="6">
        <v>39551370</v>
      </c>
      <c r="H416">
        <f t="shared" si="27"/>
        <v>395.51369999999997</v>
      </c>
    </row>
    <row r="417" spans="1:8" x14ac:dyDescent="0.2">
      <c r="A417" s="1" t="s">
        <v>46</v>
      </c>
      <c r="B417" s="5" t="str">
        <f t="shared" si="24"/>
        <v>2015</v>
      </c>
      <c r="C417" s="5">
        <f t="shared" si="25"/>
        <v>4</v>
      </c>
      <c r="D417" s="11">
        <f t="shared" si="26"/>
        <v>42095</v>
      </c>
      <c r="E417" s="2" t="s">
        <v>15</v>
      </c>
      <c r="F417" s="2">
        <v>0</v>
      </c>
      <c r="G417" s="3">
        <v>38172764</v>
      </c>
      <c r="H417">
        <f t="shared" si="27"/>
        <v>381.72764000000001</v>
      </c>
    </row>
    <row r="418" spans="1:8" x14ac:dyDescent="0.2">
      <c r="A418" s="4" t="s">
        <v>46</v>
      </c>
      <c r="B418" s="5" t="str">
        <f t="shared" si="24"/>
        <v>2015</v>
      </c>
      <c r="C418" s="5">
        <f t="shared" si="25"/>
        <v>4</v>
      </c>
      <c r="D418" s="11">
        <f t="shared" si="26"/>
        <v>42095</v>
      </c>
      <c r="E418" s="5" t="s">
        <v>16</v>
      </c>
      <c r="F418" s="5">
        <v>0</v>
      </c>
      <c r="G418" s="8">
        <v>108461000</v>
      </c>
      <c r="H418">
        <f t="shared" si="27"/>
        <v>1084.6099999999999</v>
      </c>
    </row>
    <row r="419" spans="1:8" x14ac:dyDescent="0.2">
      <c r="A419" s="1" t="s">
        <v>46</v>
      </c>
      <c r="B419" s="5" t="str">
        <f t="shared" si="24"/>
        <v>2015</v>
      </c>
      <c r="C419" s="5">
        <f t="shared" si="25"/>
        <v>4</v>
      </c>
      <c r="D419" s="11">
        <f t="shared" si="26"/>
        <v>42095</v>
      </c>
      <c r="E419" s="2" t="s">
        <v>17</v>
      </c>
      <c r="F419" s="2">
        <v>0</v>
      </c>
      <c r="G419" s="3">
        <v>71929575</v>
      </c>
      <c r="H419">
        <f t="shared" si="27"/>
        <v>719.29575</v>
      </c>
    </row>
    <row r="420" spans="1:8" x14ac:dyDescent="0.2">
      <c r="A420" s="4" t="s">
        <v>46</v>
      </c>
      <c r="B420" s="5" t="str">
        <f t="shared" si="24"/>
        <v>2015</v>
      </c>
      <c r="C420" s="5">
        <f t="shared" si="25"/>
        <v>4</v>
      </c>
      <c r="D420" s="11">
        <f t="shared" si="26"/>
        <v>42095</v>
      </c>
      <c r="E420" s="5" t="s">
        <v>18</v>
      </c>
      <c r="F420" s="5">
        <v>0</v>
      </c>
      <c r="G420" s="6">
        <v>10127000</v>
      </c>
      <c r="H420">
        <f t="shared" si="27"/>
        <v>101.27</v>
      </c>
    </row>
    <row r="421" spans="1:8" x14ac:dyDescent="0.2">
      <c r="A421" s="1" t="s">
        <v>46</v>
      </c>
      <c r="B421" s="5" t="str">
        <f t="shared" si="24"/>
        <v>2015</v>
      </c>
      <c r="C421" s="5">
        <f t="shared" si="25"/>
        <v>4</v>
      </c>
      <c r="D421" s="11">
        <f t="shared" si="26"/>
        <v>42095</v>
      </c>
      <c r="E421" s="2" t="s">
        <v>19</v>
      </c>
      <c r="F421" s="2">
        <v>0</v>
      </c>
      <c r="G421" s="3">
        <v>21362914</v>
      </c>
      <c r="H421">
        <f t="shared" si="27"/>
        <v>213.62914000000001</v>
      </c>
    </row>
    <row r="422" spans="1:8" x14ac:dyDescent="0.2">
      <c r="A422" s="4" t="s">
        <v>46</v>
      </c>
      <c r="B422" s="5" t="str">
        <f t="shared" si="24"/>
        <v>2015</v>
      </c>
      <c r="C422" s="5">
        <f t="shared" si="25"/>
        <v>4</v>
      </c>
      <c r="D422" s="11">
        <f t="shared" si="26"/>
        <v>42095</v>
      </c>
      <c r="E422" s="5" t="s">
        <v>20</v>
      </c>
      <c r="F422" s="5">
        <v>0</v>
      </c>
      <c r="G422" s="6">
        <v>47642958</v>
      </c>
      <c r="H422">
        <f t="shared" si="27"/>
        <v>476.42957999999999</v>
      </c>
    </row>
    <row r="423" spans="1:8" x14ac:dyDescent="0.2">
      <c r="A423" s="1" t="s">
        <v>46</v>
      </c>
      <c r="B423" s="5" t="str">
        <f t="shared" si="24"/>
        <v>2015</v>
      </c>
      <c r="C423" s="5">
        <f t="shared" si="25"/>
        <v>4</v>
      </c>
      <c r="D423" s="11">
        <f t="shared" si="26"/>
        <v>42095</v>
      </c>
      <c r="E423" s="2" t="s">
        <v>21</v>
      </c>
      <c r="F423" s="2">
        <v>0</v>
      </c>
      <c r="G423" s="7">
        <v>128718000</v>
      </c>
      <c r="H423">
        <f t="shared" si="27"/>
        <v>1287.18</v>
      </c>
    </row>
    <row r="424" spans="1:8" x14ac:dyDescent="0.2">
      <c r="A424" s="4" t="s">
        <v>46</v>
      </c>
      <c r="B424" s="5" t="str">
        <f t="shared" si="24"/>
        <v>2015</v>
      </c>
      <c r="C424" s="5">
        <f t="shared" si="25"/>
        <v>4</v>
      </c>
      <c r="D424" s="11">
        <f t="shared" si="26"/>
        <v>42095</v>
      </c>
      <c r="E424" s="5" t="s">
        <v>22</v>
      </c>
      <c r="F424" s="5">
        <v>0</v>
      </c>
      <c r="G424" s="6">
        <v>29597103</v>
      </c>
      <c r="H424">
        <f t="shared" si="27"/>
        <v>295.97102999999998</v>
      </c>
    </row>
    <row r="425" spans="1:8" x14ac:dyDescent="0.2">
      <c r="A425" s="1" t="s">
        <v>46</v>
      </c>
      <c r="B425" s="5" t="str">
        <f t="shared" si="24"/>
        <v>2015</v>
      </c>
      <c r="C425" s="5">
        <f t="shared" si="25"/>
        <v>4</v>
      </c>
      <c r="D425" s="11">
        <f t="shared" si="26"/>
        <v>42095</v>
      </c>
      <c r="E425" s="2" t="s">
        <v>23</v>
      </c>
      <c r="F425" s="2">
        <v>0</v>
      </c>
      <c r="G425" s="3">
        <v>27973000</v>
      </c>
      <c r="H425">
        <f t="shared" si="27"/>
        <v>279.73</v>
      </c>
    </row>
    <row r="426" spans="1:8" x14ac:dyDescent="0.2">
      <c r="A426" s="4" t="s">
        <v>46</v>
      </c>
      <c r="B426" s="5" t="str">
        <f t="shared" si="24"/>
        <v>2015</v>
      </c>
      <c r="C426" s="5">
        <f t="shared" si="25"/>
        <v>4</v>
      </c>
      <c r="D426" s="11">
        <f t="shared" si="26"/>
        <v>42095</v>
      </c>
      <c r="E426" s="5" t="s">
        <v>24</v>
      </c>
      <c r="F426" s="5">
        <v>0</v>
      </c>
      <c r="G426" s="6">
        <v>23102407</v>
      </c>
      <c r="H426">
        <f t="shared" si="27"/>
        <v>231.02406999999999</v>
      </c>
    </row>
    <row r="427" spans="1:8" x14ac:dyDescent="0.2">
      <c r="A427" s="1" t="s">
        <v>46</v>
      </c>
      <c r="B427" s="5" t="str">
        <f t="shared" si="24"/>
        <v>2015</v>
      </c>
      <c r="C427" s="5">
        <f t="shared" si="25"/>
        <v>4</v>
      </c>
      <c r="D427" s="11">
        <f t="shared" si="26"/>
        <v>42095</v>
      </c>
      <c r="E427" s="2" t="s">
        <v>25</v>
      </c>
      <c r="F427" s="2">
        <v>0</v>
      </c>
      <c r="G427" s="3">
        <v>50966012</v>
      </c>
      <c r="H427">
        <f t="shared" si="27"/>
        <v>509.66012000000001</v>
      </c>
    </row>
    <row r="428" spans="1:8" x14ac:dyDescent="0.2">
      <c r="A428" s="4" t="s">
        <v>46</v>
      </c>
      <c r="B428" s="5" t="str">
        <f t="shared" si="24"/>
        <v>2015</v>
      </c>
      <c r="C428" s="5">
        <f t="shared" si="25"/>
        <v>4</v>
      </c>
      <c r="D428" s="11">
        <f t="shared" si="26"/>
        <v>42095</v>
      </c>
      <c r="E428" s="5" t="s">
        <v>26</v>
      </c>
      <c r="F428" s="5">
        <v>0</v>
      </c>
      <c r="G428" s="6">
        <v>26637860</v>
      </c>
      <c r="H428">
        <f t="shared" si="27"/>
        <v>266.37860000000001</v>
      </c>
    </row>
    <row r="429" spans="1:8" x14ac:dyDescent="0.2">
      <c r="A429" s="1" t="s">
        <v>46</v>
      </c>
      <c r="B429" s="5" t="str">
        <f t="shared" si="24"/>
        <v>2015</v>
      </c>
      <c r="C429" s="5">
        <f t="shared" si="25"/>
        <v>4</v>
      </c>
      <c r="D429" s="11">
        <f t="shared" si="26"/>
        <v>42095</v>
      </c>
      <c r="E429" s="2" t="s">
        <v>27</v>
      </c>
      <c r="F429" s="2">
        <v>0</v>
      </c>
      <c r="G429" s="3">
        <v>63931861</v>
      </c>
      <c r="H429">
        <f t="shared" si="27"/>
        <v>639.31861000000004</v>
      </c>
    </row>
    <row r="430" spans="1:8" x14ac:dyDescent="0.2">
      <c r="A430" s="4" t="s">
        <v>46</v>
      </c>
      <c r="B430" s="5" t="str">
        <f t="shared" si="24"/>
        <v>2015</v>
      </c>
      <c r="C430" s="5">
        <f t="shared" si="25"/>
        <v>4</v>
      </c>
      <c r="D430" s="11">
        <f t="shared" si="26"/>
        <v>42095</v>
      </c>
      <c r="E430" s="5" t="s">
        <v>28</v>
      </c>
      <c r="F430" s="5">
        <v>0</v>
      </c>
      <c r="G430" s="6">
        <v>45253519</v>
      </c>
      <c r="H430">
        <f t="shared" si="27"/>
        <v>452.53519</v>
      </c>
    </row>
    <row r="431" spans="1:8" x14ac:dyDescent="0.2">
      <c r="A431" s="1" t="s">
        <v>46</v>
      </c>
      <c r="B431" s="5" t="str">
        <f t="shared" si="24"/>
        <v>2015</v>
      </c>
      <c r="C431" s="5">
        <f t="shared" si="25"/>
        <v>4</v>
      </c>
      <c r="D431" s="11">
        <f t="shared" si="26"/>
        <v>42095</v>
      </c>
      <c r="E431" s="2" t="s">
        <v>29</v>
      </c>
      <c r="F431" s="2">
        <v>0</v>
      </c>
      <c r="G431" s="3">
        <v>6276966</v>
      </c>
      <c r="H431">
        <f t="shared" si="27"/>
        <v>62.769660000000002</v>
      </c>
    </row>
    <row r="432" spans="1:8" x14ac:dyDescent="0.2">
      <c r="A432" s="4" t="s">
        <v>46</v>
      </c>
      <c r="B432" s="5" t="str">
        <f t="shared" si="24"/>
        <v>2015</v>
      </c>
      <c r="C432" s="5">
        <f t="shared" si="25"/>
        <v>4</v>
      </c>
      <c r="D432" s="11">
        <f t="shared" si="26"/>
        <v>42095</v>
      </c>
      <c r="E432" s="5" t="s">
        <v>30</v>
      </c>
      <c r="F432" s="5">
        <v>0</v>
      </c>
      <c r="G432" s="6">
        <v>30224000</v>
      </c>
      <c r="H432">
        <f t="shared" si="27"/>
        <v>302.24</v>
      </c>
    </row>
    <row r="433" spans="1:8" x14ac:dyDescent="0.2">
      <c r="A433" s="1" t="s">
        <v>46</v>
      </c>
      <c r="B433" s="5" t="str">
        <f t="shared" si="24"/>
        <v>2015</v>
      </c>
      <c r="C433" s="5">
        <f t="shared" si="25"/>
        <v>4</v>
      </c>
      <c r="D433" s="11">
        <f t="shared" si="26"/>
        <v>42095</v>
      </c>
      <c r="E433" s="2" t="s">
        <v>31</v>
      </c>
      <c r="F433" s="2">
        <v>0</v>
      </c>
      <c r="G433" s="7">
        <v>134592000</v>
      </c>
      <c r="H433">
        <f t="shared" si="27"/>
        <v>1345.92</v>
      </c>
    </row>
    <row r="434" spans="1:8" x14ac:dyDescent="0.2">
      <c r="A434" s="4" t="s">
        <v>47</v>
      </c>
      <c r="B434" s="5" t="str">
        <f t="shared" si="24"/>
        <v>2015</v>
      </c>
      <c r="C434" s="5">
        <f t="shared" si="25"/>
        <v>5</v>
      </c>
      <c r="D434" s="11">
        <f t="shared" si="26"/>
        <v>42125</v>
      </c>
      <c r="E434" s="5" t="s">
        <v>5</v>
      </c>
      <c r="F434" s="5">
        <v>0</v>
      </c>
      <c r="G434" s="6">
        <v>16377352</v>
      </c>
      <c r="H434">
        <f t="shared" si="27"/>
        <v>163.77351999999999</v>
      </c>
    </row>
    <row r="435" spans="1:8" x14ac:dyDescent="0.2">
      <c r="A435" s="1" t="s">
        <v>47</v>
      </c>
      <c r="B435" s="5" t="str">
        <f t="shared" si="24"/>
        <v>2015</v>
      </c>
      <c r="C435" s="5">
        <f t="shared" si="25"/>
        <v>5</v>
      </c>
      <c r="D435" s="11">
        <f t="shared" si="26"/>
        <v>42125</v>
      </c>
      <c r="E435" s="2" t="s">
        <v>6</v>
      </c>
      <c r="F435" s="2">
        <v>0</v>
      </c>
      <c r="G435" s="3">
        <v>17800000</v>
      </c>
      <c r="H435">
        <f t="shared" si="27"/>
        <v>178</v>
      </c>
    </row>
    <row r="436" spans="1:8" x14ac:dyDescent="0.2">
      <c r="A436" s="4" t="s">
        <v>47</v>
      </c>
      <c r="B436" s="5" t="str">
        <f t="shared" si="24"/>
        <v>2015</v>
      </c>
      <c r="C436" s="5">
        <f t="shared" si="25"/>
        <v>5</v>
      </c>
      <c r="D436" s="11">
        <f t="shared" si="26"/>
        <v>42125</v>
      </c>
      <c r="E436" s="5" t="s">
        <v>7</v>
      </c>
      <c r="F436" s="5">
        <v>0</v>
      </c>
      <c r="G436" s="6">
        <v>38362000</v>
      </c>
      <c r="H436">
        <f t="shared" si="27"/>
        <v>383.62</v>
      </c>
    </row>
    <row r="437" spans="1:8" x14ac:dyDescent="0.2">
      <c r="A437" s="1" t="s">
        <v>47</v>
      </c>
      <c r="B437" s="5" t="str">
        <f t="shared" si="24"/>
        <v>2015</v>
      </c>
      <c r="C437" s="5">
        <f t="shared" si="25"/>
        <v>5</v>
      </c>
      <c r="D437" s="11">
        <f t="shared" si="26"/>
        <v>42125</v>
      </c>
      <c r="E437" s="2" t="s">
        <v>8</v>
      </c>
      <c r="F437" s="2">
        <v>0</v>
      </c>
      <c r="G437" s="3">
        <v>26998108</v>
      </c>
      <c r="H437">
        <f t="shared" si="27"/>
        <v>269.98108000000002</v>
      </c>
    </row>
    <row r="438" spans="1:8" x14ac:dyDescent="0.2">
      <c r="A438" s="4" t="s">
        <v>47</v>
      </c>
      <c r="B438" s="5" t="str">
        <f t="shared" si="24"/>
        <v>2015</v>
      </c>
      <c r="C438" s="5">
        <f t="shared" si="25"/>
        <v>5</v>
      </c>
      <c r="D438" s="11">
        <f t="shared" si="26"/>
        <v>42125</v>
      </c>
      <c r="E438" s="5" t="s">
        <v>9</v>
      </c>
      <c r="F438" s="5">
        <v>0</v>
      </c>
      <c r="G438" s="6">
        <v>26119727</v>
      </c>
      <c r="H438">
        <f t="shared" si="27"/>
        <v>261.19727</v>
      </c>
    </row>
    <row r="439" spans="1:8" x14ac:dyDescent="0.2">
      <c r="A439" s="1" t="s">
        <v>47</v>
      </c>
      <c r="B439" s="5" t="str">
        <f t="shared" si="24"/>
        <v>2015</v>
      </c>
      <c r="C439" s="5">
        <f t="shared" si="25"/>
        <v>5</v>
      </c>
      <c r="D439" s="11">
        <f t="shared" si="26"/>
        <v>42125</v>
      </c>
      <c r="E439" s="2" t="s">
        <v>10</v>
      </c>
      <c r="F439" s="2">
        <v>0</v>
      </c>
      <c r="G439" s="3">
        <v>26545524</v>
      </c>
      <c r="H439">
        <f t="shared" si="27"/>
        <v>265.45524</v>
      </c>
    </row>
    <row r="440" spans="1:8" x14ac:dyDescent="0.2">
      <c r="A440" s="4" t="s">
        <v>47</v>
      </c>
      <c r="B440" s="5" t="str">
        <f t="shared" si="24"/>
        <v>2015</v>
      </c>
      <c r="C440" s="5">
        <f t="shared" si="25"/>
        <v>5</v>
      </c>
      <c r="D440" s="11">
        <f t="shared" si="26"/>
        <v>42125</v>
      </c>
      <c r="E440" s="5" t="s">
        <v>11</v>
      </c>
      <c r="F440" s="5">
        <v>0</v>
      </c>
      <c r="G440" s="8">
        <v>120969000</v>
      </c>
      <c r="H440">
        <f t="shared" si="27"/>
        <v>1209.69</v>
      </c>
    </row>
    <row r="441" spans="1:8" x14ac:dyDescent="0.2">
      <c r="A441" s="1" t="s">
        <v>47</v>
      </c>
      <c r="B441" s="5" t="str">
        <f t="shared" si="24"/>
        <v>2015</v>
      </c>
      <c r="C441" s="5">
        <f t="shared" si="25"/>
        <v>5</v>
      </c>
      <c r="D441" s="11">
        <f t="shared" si="26"/>
        <v>42125</v>
      </c>
      <c r="E441" s="2" t="s">
        <v>12</v>
      </c>
      <c r="F441" s="2">
        <v>0</v>
      </c>
      <c r="G441" s="3">
        <v>53481811</v>
      </c>
      <c r="H441">
        <f t="shared" si="27"/>
        <v>534.81811000000005</v>
      </c>
    </row>
    <row r="442" spans="1:8" x14ac:dyDescent="0.2">
      <c r="A442" s="4" t="s">
        <v>47</v>
      </c>
      <c r="B442" s="5" t="str">
        <f t="shared" si="24"/>
        <v>2015</v>
      </c>
      <c r="C442" s="5">
        <f t="shared" si="25"/>
        <v>5</v>
      </c>
      <c r="D442" s="11">
        <f t="shared" si="26"/>
        <v>42125</v>
      </c>
      <c r="E442" s="5" t="s">
        <v>13</v>
      </c>
      <c r="F442" s="5">
        <v>0</v>
      </c>
      <c r="G442" s="6">
        <v>16361884</v>
      </c>
      <c r="H442">
        <f t="shared" si="27"/>
        <v>163.61884000000001</v>
      </c>
    </row>
    <row r="443" spans="1:8" x14ac:dyDescent="0.2">
      <c r="A443" s="1" t="s">
        <v>47</v>
      </c>
      <c r="B443" s="5" t="str">
        <f t="shared" si="24"/>
        <v>2015</v>
      </c>
      <c r="C443" s="5">
        <f t="shared" si="25"/>
        <v>5</v>
      </c>
      <c r="D443" s="11">
        <f t="shared" si="26"/>
        <v>42125</v>
      </c>
      <c r="E443" s="2" t="s">
        <v>14</v>
      </c>
      <c r="F443" s="2">
        <v>0</v>
      </c>
      <c r="G443" s="3">
        <v>40229630</v>
      </c>
      <c r="H443">
        <f t="shared" si="27"/>
        <v>402.29629999999997</v>
      </c>
    </row>
    <row r="444" spans="1:8" x14ac:dyDescent="0.2">
      <c r="A444" s="4" t="s">
        <v>47</v>
      </c>
      <c r="B444" s="5" t="str">
        <f t="shared" si="24"/>
        <v>2015</v>
      </c>
      <c r="C444" s="5">
        <f t="shared" si="25"/>
        <v>5</v>
      </c>
      <c r="D444" s="11">
        <f t="shared" si="26"/>
        <v>42125</v>
      </c>
      <c r="E444" s="5" t="s">
        <v>15</v>
      </c>
      <c r="F444" s="5">
        <v>0</v>
      </c>
      <c r="G444" s="6">
        <v>37409073</v>
      </c>
      <c r="H444">
        <f t="shared" si="27"/>
        <v>374.09073000000001</v>
      </c>
    </row>
    <row r="445" spans="1:8" x14ac:dyDescent="0.2">
      <c r="A445" s="1" t="s">
        <v>47</v>
      </c>
      <c r="B445" s="5" t="str">
        <f t="shared" si="24"/>
        <v>2015</v>
      </c>
      <c r="C445" s="5">
        <f t="shared" si="25"/>
        <v>5</v>
      </c>
      <c r="D445" s="11">
        <f t="shared" si="26"/>
        <v>42125</v>
      </c>
      <c r="E445" s="2" t="s">
        <v>16</v>
      </c>
      <c r="F445" s="2">
        <v>0</v>
      </c>
      <c r="G445" s="7">
        <v>102576000</v>
      </c>
      <c r="H445">
        <f t="shared" si="27"/>
        <v>1025.76</v>
      </c>
    </row>
    <row r="446" spans="1:8" x14ac:dyDescent="0.2">
      <c r="A446" s="4" t="s">
        <v>47</v>
      </c>
      <c r="B446" s="5" t="str">
        <f t="shared" si="24"/>
        <v>2015</v>
      </c>
      <c r="C446" s="5">
        <f t="shared" si="25"/>
        <v>5</v>
      </c>
      <c r="D446" s="11">
        <f t="shared" si="26"/>
        <v>42125</v>
      </c>
      <c r="E446" s="5" t="s">
        <v>17</v>
      </c>
      <c r="F446" s="5">
        <v>0</v>
      </c>
      <c r="G446" s="6">
        <v>64350725</v>
      </c>
      <c r="H446">
        <f t="shared" si="27"/>
        <v>643.50725</v>
      </c>
    </row>
    <row r="447" spans="1:8" x14ac:dyDescent="0.2">
      <c r="A447" s="1" t="s">
        <v>47</v>
      </c>
      <c r="B447" s="5" t="str">
        <f t="shared" si="24"/>
        <v>2015</v>
      </c>
      <c r="C447" s="5">
        <f t="shared" si="25"/>
        <v>5</v>
      </c>
      <c r="D447" s="11">
        <f t="shared" si="26"/>
        <v>42125</v>
      </c>
      <c r="E447" s="2" t="s">
        <v>18</v>
      </c>
      <c r="F447" s="2">
        <v>0</v>
      </c>
      <c r="G447" s="3">
        <v>9590000</v>
      </c>
      <c r="H447">
        <f t="shared" si="27"/>
        <v>95.9</v>
      </c>
    </row>
    <row r="448" spans="1:8" x14ac:dyDescent="0.2">
      <c r="A448" s="4" t="s">
        <v>47</v>
      </c>
      <c r="B448" s="5" t="str">
        <f t="shared" si="24"/>
        <v>2015</v>
      </c>
      <c r="C448" s="5">
        <f t="shared" si="25"/>
        <v>5</v>
      </c>
      <c r="D448" s="11">
        <f t="shared" si="26"/>
        <v>42125</v>
      </c>
      <c r="E448" s="5" t="s">
        <v>19</v>
      </c>
      <c r="F448" s="5">
        <v>0</v>
      </c>
      <c r="G448" s="6">
        <v>20961810</v>
      </c>
      <c r="H448">
        <f t="shared" si="27"/>
        <v>209.6181</v>
      </c>
    </row>
    <row r="449" spans="1:8" x14ac:dyDescent="0.2">
      <c r="A449" s="1" t="s">
        <v>47</v>
      </c>
      <c r="B449" s="5" t="str">
        <f t="shared" si="24"/>
        <v>2015</v>
      </c>
      <c r="C449" s="5">
        <f t="shared" si="25"/>
        <v>5</v>
      </c>
      <c r="D449" s="11">
        <f t="shared" si="26"/>
        <v>42125</v>
      </c>
      <c r="E449" s="2" t="s">
        <v>20</v>
      </c>
      <c r="F449" s="2">
        <v>0</v>
      </c>
      <c r="G449" s="3">
        <v>45709854</v>
      </c>
      <c r="H449">
        <f t="shared" si="27"/>
        <v>457.09854000000001</v>
      </c>
    </row>
    <row r="450" spans="1:8" x14ac:dyDescent="0.2">
      <c r="A450" s="4" t="s">
        <v>47</v>
      </c>
      <c r="B450" s="5" t="str">
        <f t="shared" si="24"/>
        <v>2015</v>
      </c>
      <c r="C450" s="5">
        <f t="shared" si="25"/>
        <v>5</v>
      </c>
      <c r="D450" s="11">
        <f t="shared" si="26"/>
        <v>42125</v>
      </c>
      <c r="E450" s="5" t="s">
        <v>21</v>
      </c>
      <c r="F450" s="5">
        <v>0</v>
      </c>
      <c r="G450" s="8">
        <v>126537500</v>
      </c>
      <c r="H450">
        <f t="shared" si="27"/>
        <v>1265.375</v>
      </c>
    </row>
    <row r="451" spans="1:8" x14ac:dyDescent="0.2">
      <c r="A451" s="1" t="s">
        <v>47</v>
      </c>
      <c r="B451" s="5" t="str">
        <f t="shared" ref="B451:B514" si="28">MID(A451,7,20)</f>
        <v>2015</v>
      </c>
      <c r="C451" s="5">
        <f t="shared" ref="C451:C514" si="29">IF(MID(A451,1,3)="Jan",1,
IF(MID(A451,1,3)="Feb",2,
IF(MID(A451,1,3)="Mar",3,
IF(MID(A451,1,3)="Apr",4,
IF(MID(A451,1,3)="May",5,
IF(MID(A451,1,3)="Jun",6,
IF(MID(A451,1,3)="Jul",7,
IF(MID(A451,1,3)="Aug",8,
IF(MID(A451,1,3)="Sep",9,
IF(MID(A451,1,3)="Oct",10,
IF(MID(A451,1,3)="Nov",11,
IF(MID(A451,1,3)="Dec",12))))))))))))</f>
        <v>5</v>
      </c>
      <c r="D451" s="11">
        <f t="shared" ref="D451:D514" si="30">DATE(B451,C451,1)</f>
        <v>42125</v>
      </c>
      <c r="E451" s="2" t="s">
        <v>22</v>
      </c>
      <c r="F451" s="2">
        <v>0</v>
      </c>
      <c r="G451" s="3">
        <v>26598586</v>
      </c>
      <c r="H451">
        <f t="shared" ref="H451:H514" si="31">IF(F451=0,G451/100000,IF(G451=0,F451/100000,((F451+G451)/2)/100000))</f>
        <v>265.98586</v>
      </c>
    </row>
    <row r="452" spans="1:8" x14ac:dyDescent="0.2">
      <c r="A452" s="4" t="s">
        <v>47</v>
      </c>
      <c r="B452" s="5" t="str">
        <f t="shared" si="28"/>
        <v>2015</v>
      </c>
      <c r="C452" s="5">
        <f t="shared" si="29"/>
        <v>5</v>
      </c>
      <c r="D452" s="11">
        <f t="shared" si="30"/>
        <v>42125</v>
      </c>
      <c r="E452" s="5" t="s">
        <v>23</v>
      </c>
      <c r="F452" s="5">
        <v>0</v>
      </c>
      <c r="G452" s="6">
        <v>23987000</v>
      </c>
      <c r="H452">
        <f t="shared" si="31"/>
        <v>239.87</v>
      </c>
    </row>
    <row r="453" spans="1:8" x14ac:dyDescent="0.2">
      <c r="A453" s="1" t="s">
        <v>47</v>
      </c>
      <c r="B453" s="5" t="str">
        <f t="shared" si="28"/>
        <v>2015</v>
      </c>
      <c r="C453" s="5">
        <f t="shared" si="29"/>
        <v>5</v>
      </c>
      <c r="D453" s="11">
        <f t="shared" si="30"/>
        <v>42125</v>
      </c>
      <c r="E453" s="2" t="s">
        <v>24</v>
      </c>
      <c r="F453" s="2">
        <v>0</v>
      </c>
      <c r="G453" s="3">
        <v>21704407</v>
      </c>
      <c r="H453">
        <f t="shared" si="31"/>
        <v>217.04407</v>
      </c>
    </row>
    <row r="454" spans="1:8" x14ac:dyDescent="0.2">
      <c r="A454" s="4" t="s">
        <v>47</v>
      </c>
      <c r="B454" s="5" t="str">
        <f t="shared" si="28"/>
        <v>2015</v>
      </c>
      <c r="C454" s="5">
        <f t="shared" si="29"/>
        <v>5</v>
      </c>
      <c r="D454" s="11">
        <f t="shared" si="30"/>
        <v>42125</v>
      </c>
      <c r="E454" s="5" t="s">
        <v>25</v>
      </c>
      <c r="F454" s="5">
        <v>0</v>
      </c>
      <c r="G454" s="6">
        <v>47349756</v>
      </c>
      <c r="H454">
        <f t="shared" si="31"/>
        <v>473.49756000000002</v>
      </c>
    </row>
    <row r="455" spans="1:8" x14ac:dyDescent="0.2">
      <c r="A455" s="1" t="s">
        <v>47</v>
      </c>
      <c r="B455" s="5" t="str">
        <f t="shared" si="28"/>
        <v>2015</v>
      </c>
      <c r="C455" s="5">
        <f t="shared" si="29"/>
        <v>5</v>
      </c>
      <c r="D455" s="11">
        <f t="shared" si="30"/>
        <v>42125</v>
      </c>
      <c r="E455" s="2" t="s">
        <v>26</v>
      </c>
      <c r="F455" s="2">
        <v>0</v>
      </c>
      <c r="G455" s="3">
        <v>27835965</v>
      </c>
      <c r="H455">
        <f t="shared" si="31"/>
        <v>278.35964999999999</v>
      </c>
    </row>
    <row r="456" spans="1:8" x14ac:dyDescent="0.2">
      <c r="A456" s="4" t="s">
        <v>47</v>
      </c>
      <c r="B456" s="5" t="str">
        <f t="shared" si="28"/>
        <v>2015</v>
      </c>
      <c r="C456" s="5">
        <f t="shared" si="29"/>
        <v>5</v>
      </c>
      <c r="D456" s="11">
        <f t="shared" si="30"/>
        <v>42125</v>
      </c>
      <c r="E456" s="5" t="s">
        <v>27</v>
      </c>
      <c r="F456" s="5">
        <v>0</v>
      </c>
      <c r="G456" s="6">
        <v>59599521</v>
      </c>
      <c r="H456">
        <f t="shared" si="31"/>
        <v>595.99521000000004</v>
      </c>
    </row>
    <row r="457" spans="1:8" x14ac:dyDescent="0.2">
      <c r="A457" s="1" t="s">
        <v>47</v>
      </c>
      <c r="B457" s="5" t="str">
        <f t="shared" si="28"/>
        <v>2015</v>
      </c>
      <c r="C457" s="5">
        <f t="shared" si="29"/>
        <v>5</v>
      </c>
      <c r="D457" s="11">
        <f t="shared" si="30"/>
        <v>42125</v>
      </c>
      <c r="E457" s="2" t="s">
        <v>28</v>
      </c>
      <c r="F457" s="2">
        <v>0</v>
      </c>
      <c r="G457" s="3">
        <v>37980503</v>
      </c>
      <c r="H457">
        <f t="shared" si="31"/>
        <v>379.80502999999999</v>
      </c>
    </row>
    <row r="458" spans="1:8" x14ac:dyDescent="0.2">
      <c r="A458" s="4" t="s">
        <v>47</v>
      </c>
      <c r="B458" s="5" t="str">
        <f t="shared" si="28"/>
        <v>2015</v>
      </c>
      <c r="C458" s="5">
        <f t="shared" si="29"/>
        <v>5</v>
      </c>
      <c r="D458" s="11">
        <f t="shared" si="30"/>
        <v>42125</v>
      </c>
      <c r="E458" s="5" t="s">
        <v>29</v>
      </c>
      <c r="F458" s="5">
        <v>0</v>
      </c>
      <c r="G458" s="6">
        <v>4944862</v>
      </c>
      <c r="H458">
        <f t="shared" si="31"/>
        <v>49.448619999999998</v>
      </c>
    </row>
    <row r="459" spans="1:8" x14ac:dyDescent="0.2">
      <c r="A459" s="1" t="s">
        <v>47</v>
      </c>
      <c r="B459" s="5" t="str">
        <f t="shared" si="28"/>
        <v>2015</v>
      </c>
      <c r="C459" s="5">
        <f t="shared" si="29"/>
        <v>5</v>
      </c>
      <c r="D459" s="11">
        <f t="shared" si="30"/>
        <v>42125</v>
      </c>
      <c r="E459" s="2" t="s">
        <v>30</v>
      </c>
      <c r="F459" s="2">
        <v>0</v>
      </c>
      <c r="G459" s="3">
        <v>25273000</v>
      </c>
      <c r="H459">
        <f t="shared" si="31"/>
        <v>252.73</v>
      </c>
    </row>
    <row r="460" spans="1:8" x14ac:dyDescent="0.2">
      <c r="A460" s="4" t="s">
        <v>47</v>
      </c>
      <c r="B460" s="5" t="str">
        <f t="shared" si="28"/>
        <v>2015</v>
      </c>
      <c r="C460" s="5">
        <f t="shared" si="29"/>
        <v>5</v>
      </c>
      <c r="D460" s="11">
        <f t="shared" si="30"/>
        <v>42125</v>
      </c>
      <c r="E460" s="5" t="s">
        <v>31</v>
      </c>
      <c r="F460" s="5">
        <v>0</v>
      </c>
      <c r="G460" s="8">
        <v>131121000</v>
      </c>
      <c r="H460">
        <f t="shared" si="31"/>
        <v>1311.21</v>
      </c>
    </row>
    <row r="461" spans="1:8" x14ac:dyDescent="0.2">
      <c r="A461" s="1" t="s">
        <v>48</v>
      </c>
      <c r="B461" s="5" t="str">
        <f t="shared" si="28"/>
        <v>2015</v>
      </c>
      <c r="C461" s="5">
        <f t="shared" si="29"/>
        <v>6</v>
      </c>
      <c r="D461" s="11">
        <f t="shared" si="30"/>
        <v>42156</v>
      </c>
      <c r="E461" s="2" t="s">
        <v>5</v>
      </c>
      <c r="F461" s="2">
        <v>0</v>
      </c>
      <c r="G461" s="3">
        <v>17054936</v>
      </c>
      <c r="H461">
        <f t="shared" si="31"/>
        <v>170.54936000000001</v>
      </c>
    </row>
    <row r="462" spans="1:8" x14ac:dyDescent="0.2">
      <c r="A462" s="4" t="s">
        <v>48</v>
      </c>
      <c r="B462" s="5" t="str">
        <f t="shared" si="28"/>
        <v>2015</v>
      </c>
      <c r="C462" s="5">
        <f t="shared" si="29"/>
        <v>6</v>
      </c>
      <c r="D462" s="11">
        <f t="shared" si="30"/>
        <v>42156</v>
      </c>
      <c r="E462" s="5" t="s">
        <v>6</v>
      </c>
      <c r="F462" s="5">
        <v>0</v>
      </c>
      <c r="G462" s="6">
        <v>19800000</v>
      </c>
      <c r="H462">
        <f t="shared" si="31"/>
        <v>198</v>
      </c>
    </row>
    <row r="463" spans="1:8" x14ac:dyDescent="0.2">
      <c r="A463" s="1" t="s">
        <v>48</v>
      </c>
      <c r="B463" s="5" t="str">
        <f t="shared" si="28"/>
        <v>2015</v>
      </c>
      <c r="C463" s="5">
        <f t="shared" si="29"/>
        <v>6</v>
      </c>
      <c r="D463" s="11">
        <f t="shared" si="30"/>
        <v>42156</v>
      </c>
      <c r="E463" s="2" t="s">
        <v>7</v>
      </c>
      <c r="F463" s="2">
        <v>0</v>
      </c>
      <c r="G463" s="3">
        <v>31769000</v>
      </c>
      <c r="H463">
        <f t="shared" si="31"/>
        <v>317.69</v>
      </c>
    </row>
    <row r="464" spans="1:8" x14ac:dyDescent="0.2">
      <c r="A464" s="4" t="s">
        <v>48</v>
      </c>
      <c r="B464" s="5" t="str">
        <f t="shared" si="28"/>
        <v>2015</v>
      </c>
      <c r="C464" s="5">
        <f t="shared" si="29"/>
        <v>6</v>
      </c>
      <c r="D464" s="11">
        <f t="shared" si="30"/>
        <v>42156</v>
      </c>
      <c r="E464" s="5" t="s">
        <v>8</v>
      </c>
      <c r="F464" s="5">
        <v>0</v>
      </c>
      <c r="G464" s="6">
        <v>26618443</v>
      </c>
      <c r="H464">
        <f t="shared" si="31"/>
        <v>266.18443000000002</v>
      </c>
    </row>
    <row r="465" spans="1:8" x14ac:dyDescent="0.2">
      <c r="A465" s="1" t="s">
        <v>48</v>
      </c>
      <c r="B465" s="5" t="str">
        <f t="shared" si="28"/>
        <v>2015</v>
      </c>
      <c r="C465" s="5">
        <f t="shared" si="29"/>
        <v>6</v>
      </c>
      <c r="D465" s="11">
        <f t="shared" si="30"/>
        <v>42156</v>
      </c>
      <c r="E465" s="2" t="s">
        <v>9</v>
      </c>
      <c r="F465" s="2">
        <v>0</v>
      </c>
      <c r="G465" s="3">
        <v>29114800</v>
      </c>
      <c r="H465">
        <f t="shared" si="31"/>
        <v>291.14800000000002</v>
      </c>
    </row>
    <row r="466" spans="1:8" x14ac:dyDescent="0.2">
      <c r="A466" s="4" t="s">
        <v>48</v>
      </c>
      <c r="B466" s="5" t="str">
        <f t="shared" si="28"/>
        <v>2015</v>
      </c>
      <c r="C466" s="5">
        <f t="shared" si="29"/>
        <v>6</v>
      </c>
      <c r="D466" s="11">
        <f t="shared" si="30"/>
        <v>42156</v>
      </c>
      <c r="E466" s="5" t="s">
        <v>10</v>
      </c>
      <c r="F466" s="5">
        <v>0</v>
      </c>
      <c r="G466" s="6">
        <v>28938048</v>
      </c>
      <c r="H466">
        <f t="shared" si="31"/>
        <v>289.38047999999998</v>
      </c>
    </row>
    <row r="467" spans="1:8" x14ac:dyDescent="0.2">
      <c r="A467" s="1" t="s">
        <v>48</v>
      </c>
      <c r="B467" s="5" t="str">
        <f t="shared" si="28"/>
        <v>2015</v>
      </c>
      <c r="C467" s="5">
        <f t="shared" si="29"/>
        <v>6</v>
      </c>
      <c r="D467" s="11">
        <f t="shared" si="30"/>
        <v>42156</v>
      </c>
      <c r="E467" s="2" t="s">
        <v>11</v>
      </c>
      <c r="F467" s="2">
        <v>0</v>
      </c>
      <c r="G467" s="7">
        <v>123238000</v>
      </c>
      <c r="H467">
        <f t="shared" si="31"/>
        <v>1232.3800000000001</v>
      </c>
    </row>
    <row r="468" spans="1:8" x14ac:dyDescent="0.2">
      <c r="A468" s="4" t="s">
        <v>48</v>
      </c>
      <c r="B468" s="5" t="str">
        <f t="shared" si="28"/>
        <v>2015</v>
      </c>
      <c r="C468" s="5">
        <f t="shared" si="29"/>
        <v>6</v>
      </c>
      <c r="D468" s="11">
        <f t="shared" si="30"/>
        <v>42156</v>
      </c>
      <c r="E468" s="5" t="s">
        <v>12</v>
      </c>
      <c r="F468" s="5">
        <v>0</v>
      </c>
      <c r="G468" s="6">
        <v>56493351</v>
      </c>
      <c r="H468">
        <f t="shared" si="31"/>
        <v>564.93350999999996</v>
      </c>
    </row>
    <row r="469" spans="1:8" x14ac:dyDescent="0.2">
      <c r="A469" s="1" t="s">
        <v>48</v>
      </c>
      <c r="B469" s="5" t="str">
        <f t="shared" si="28"/>
        <v>2015</v>
      </c>
      <c r="C469" s="5">
        <f t="shared" si="29"/>
        <v>6</v>
      </c>
      <c r="D469" s="11">
        <f t="shared" si="30"/>
        <v>42156</v>
      </c>
      <c r="E469" s="2" t="s">
        <v>13</v>
      </c>
      <c r="F469" s="2">
        <v>0</v>
      </c>
      <c r="G469" s="3">
        <v>18123759</v>
      </c>
      <c r="H469">
        <f t="shared" si="31"/>
        <v>181.23759000000001</v>
      </c>
    </row>
    <row r="470" spans="1:8" x14ac:dyDescent="0.2">
      <c r="A470" s="4" t="s">
        <v>48</v>
      </c>
      <c r="B470" s="5" t="str">
        <f t="shared" si="28"/>
        <v>2015</v>
      </c>
      <c r="C470" s="5">
        <f t="shared" si="29"/>
        <v>6</v>
      </c>
      <c r="D470" s="11">
        <f t="shared" si="30"/>
        <v>42156</v>
      </c>
      <c r="E470" s="5" t="s">
        <v>14</v>
      </c>
      <c r="F470" s="5">
        <v>0</v>
      </c>
      <c r="G470" s="6">
        <v>39025926</v>
      </c>
      <c r="H470">
        <f t="shared" si="31"/>
        <v>390.25925999999998</v>
      </c>
    </row>
    <row r="471" spans="1:8" x14ac:dyDescent="0.2">
      <c r="A471" s="1" t="s">
        <v>48</v>
      </c>
      <c r="B471" s="5" t="str">
        <f t="shared" si="28"/>
        <v>2015</v>
      </c>
      <c r="C471" s="5">
        <f t="shared" si="29"/>
        <v>6</v>
      </c>
      <c r="D471" s="11">
        <f t="shared" si="30"/>
        <v>42156</v>
      </c>
      <c r="E471" s="2" t="s">
        <v>15</v>
      </c>
      <c r="F471" s="2">
        <v>0</v>
      </c>
      <c r="G471" s="3">
        <v>37522855</v>
      </c>
      <c r="H471">
        <f t="shared" si="31"/>
        <v>375.22854999999998</v>
      </c>
    </row>
    <row r="472" spans="1:8" x14ac:dyDescent="0.2">
      <c r="A472" s="4" t="s">
        <v>48</v>
      </c>
      <c r="B472" s="5" t="str">
        <f t="shared" si="28"/>
        <v>2015</v>
      </c>
      <c r="C472" s="5">
        <f t="shared" si="29"/>
        <v>6</v>
      </c>
      <c r="D472" s="11">
        <f t="shared" si="30"/>
        <v>42156</v>
      </c>
      <c r="E472" s="5" t="s">
        <v>16</v>
      </c>
      <c r="F472" s="5">
        <v>0</v>
      </c>
      <c r="G472" s="8">
        <v>100412000</v>
      </c>
      <c r="H472">
        <f t="shared" si="31"/>
        <v>1004.12</v>
      </c>
    </row>
    <row r="473" spans="1:8" x14ac:dyDescent="0.2">
      <c r="A473" s="1" t="s">
        <v>48</v>
      </c>
      <c r="B473" s="5" t="str">
        <f t="shared" si="28"/>
        <v>2015</v>
      </c>
      <c r="C473" s="5">
        <f t="shared" si="29"/>
        <v>6</v>
      </c>
      <c r="D473" s="11">
        <f t="shared" si="30"/>
        <v>42156</v>
      </c>
      <c r="E473" s="2" t="s">
        <v>17</v>
      </c>
      <c r="F473" s="2">
        <v>0</v>
      </c>
      <c r="G473" s="3">
        <v>67059171</v>
      </c>
      <c r="H473">
        <f t="shared" si="31"/>
        <v>670.59171000000003</v>
      </c>
    </row>
    <row r="474" spans="1:8" x14ac:dyDescent="0.2">
      <c r="A474" s="4" t="s">
        <v>48</v>
      </c>
      <c r="B474" s="5" t="str">
        <f t="shared" si="28"/>
        <v>2015</v>
      </c>
      <c r="C474" s="5">
        <f t="shared" si="29"/>
        <v>6</v>
      </c>
      <c r="D474" s="11">
        <f t="shared" si="30"/>
        <v>42156</v>
      </c>
      <c r="E474" s="5" t="s">
        <v>18</v>
      </c>
      <c r="F474" s="5">
        <v>0</v>
      </c>
      <c r="G474" s="6">
        <v>9065000</v>
      </c>
      <c r="H474">
        <f t="shared" si="31"/>
        <v>90.65</v>
      </c>
    </row>
    <row r="475" spans="1:8" x14ac:dyDescent="0.2">
      <c r="A475" s="1" t="s">
        <v>48</v>
      </c>
      <c r="B475" s="5" t="str">
        <f t="shared" si="28"/>
        <v>2015</v>
      </c>
      <c r="C475" s="5">
        <f t="shared" si="29"/>
        <v>6</v>
      </c>
      <c r="D475" s="11">
        <f t="shared" si="30"/>
        <v>42156</v>
      </c>
      <c r="E475" s="2" t="s">
        <v>19</v>
      </c>
      <c r="F475" s="2">
        <v>0</v>
      </c>
      <c r="G475" s="3">
        <v>22911086</v>
      </c>
      <c r="H475">
        <f t="shared" si="31"/>
        <v>229.11086</v>
      </c>
    </row>
    <row r="476" spans="1:8" x14ac:dyDescent="0.2">
      <c r="A476" s="4" t="s">
        <v>48</v>
      </c>
      <c r="B476" s="5" t="str">
        <f t="shared" si="28"/>
        <v>2015</v>
      </c>
      <c r="C476" s="5">
        <f t="shared" si="29"/>
        <v>6</v>
      </c>
      <c r="D476" s="11">
        <f t="shared" si="30"/>
        <v>42156</v>
      </c>
      <c r="E476" s="5" t="s">
        <v>20</v>
      </c>
      <c r="F476" s="5">
        <v>0</v>
      </c>
      <c r="G476" s="6">
        <v>46021292</v>
      </c>
      <c r="H476">
        <f t="shared" si="31"/>
        <v>460.21292</v>
      </c>
    </row>
    <row r="477" spans="1:8" x14ac:dyDescent="0.2">
      <c r="A477" s="1" t="s">
        <v>48</v>
      </c>
      <c r="B477" s="5" t="str">
        <f t="shared" si="28"/>
        <v>2015</v>
      </c>
      <c r="C477" s="5">
        <f t="shared" si="29"/>
        <v>6</v>
      </c>
      <c r="D477" s="11">
        <f t="shared" si="30"/>
        <v>42156</v>
      </c>
      <c r="E477" s="2" t="s">
        <v>21</v>
      </c>
      <c r="F477" s="2">
        <v>0</v>
      </c>
      <c r="G477" s="7">
        <v>135075500</v>
      </c>
      <c r="H477">
        <f t="shared" si="31"/>
        <v>1350.7550000000001</v>
      </c>
    </row>
    <row r="478" spans="1:8" x14ac:dyDescent="0.2">
      <c r="A478" s="4" t="s">
        <v>48</v>
      </c>
      <c r="B478" s="5" t="str">
        <f t="shared" si="28"/>
        <v>2015</v>
      </c>
      <c r="C478" s="5">
        <f t="shared" si="29"/>
        <v>6</v>
      </c>
      <c r="D478" s="11">
        <f t="shared" si="30"/>
        <v>42156</v>
      </c>
      <c r="E478" s="5" t="s">
        <v>22</v>
      </c>
      <c r="F478" s="5">
        <v>0</v>
      </c>
      <c r="G478" s="6">
        <v>30546226</v>
      </c>
      <c r="H478">
        <f t="shared" si="31"/>
        <v>305.46226000000001</v>
      </c>
    </row>
    <row r="479" spans="1:8" x14ac:dyDescent="0.2">
      <c r="A479" s="1" t="s">
        <v>48</v>
      </c>
      <c r="B479" s="5" t="str">
        <f t="shared" si="28"/>
        <v>2015</v>
      </c>
      <c r="C479" s="5">
        <f t="shared" si="29"/>
        <v>6</v>
      </c>
      <c r="D479" s="11">
        <f t="shared" si="30"/>
        <v>42156</v>
      </c>
      <c r="E479" s="2" t="s">
        <v>23</v>
      </c>
      <c r="F479" s="2">
        <v>0</v>
      </c>
      <c r="G479" s="3">
        <v>35721000</v>
      </c>
      <c r="H479">
        <f t="shared" si="31"/>
        <v>357.21</v>
      </c>
    </row>
    <row r="480" spans="1:8" x14ac:dyDescent="0.2">
      <c r="A480" s="4" t="s">
        <v>48</v>
      </c>
      <c r="B480" s="5" t="str">
        <f t="shared" si="28"/>
        <v>2015</v>
      </c>
      <c r="C480" s="5">
        <f t="shared" si="29"/>
        <v>6</v>
      </c>
      <c r="D480" s="11">
        <f t="shared" si="30"/>
        <v>42156</v>
      </c>
      <c r="E480" s="5" t="s">
        <v>24</v>
      </c>
      <c r="F480" s="5">
        <v>0</v>
      </c>
      <c r="G480" s="6">
        <v>25205852</v>
      </c>
      <c r="H480">
        <f t="shared" si="31"/>
        <v>252.05851999999999</v>
      </c>
    </row>
    <row r="481" spans="1:8" x14ac:dyDescent="0.2">
      <c r="A481" s="1" t="s">
        <v>48</v>
      </c>
      <c r="B481" s="5" t="str">
        <f t="shared" si="28"/>
        <v>2015</v>
      </c>
      <c r="C481" s="5">
        <f t="shared" si="29"/>
        <v>6</v>
      </c>
      <c r="D481" s="11">
        <f t="shared" si="30"/>
        <v>42156</v>
      </c>
      <c r="E481" s="2" t="s">
        <v>25</v>
      </c>
      <c r="F481" s="2">
        <v>0</v>
      </c>
      <c r="G481" s="3">
        <v>47839627</v>
      </c>
      <c r="H481">
        <f t="shared" si="31"/>
        <v>478.39627000000002</v>
      </c>
    </row>
    <row r="482" spans="1:8" x14ac:dyDescent="0.2">
      <c r="A482" s="4" t="s">
        <v>48</v>
      </c>
      <c r="B482" s="5" t="str">
        <f t="shared" si="28"/>
        <v>2015</v>
      </c>
      <c r="C482" s="5">
        <f t="shared" si="29"/>
        <v>6</v>
      </c>
      <c r="D482" s="11">
        <f t="shared" si="30"/>
        <v>42156</v>
      </c>
      <c r="E482" s="5" t="s">
        <v>26</v>
      </c>
      <c r="F482" s="5">
        <v>0</v>
      </c>
      <c r="G482" s="6">
        <v>26043860</v>
      </c>
      <c r="H482">
        <f t="shared" si="31"/>
        <v>260.43860000000001</v>
      </c>
    </row>
    <row r="483" spans="1:8" x14ac:dyDescent="0.2">
      <c r="A483" s="1" t="s">
        <v>48</v>
      </c>
      <c r="B483" s="5" t="str">
        <f t="shared" si="28"/>
        <v>2015</v>
      </c>
      <c r="C483" s="5">
        <f t="shared" si="29"/>
        <v>6</v>
      </c>
      <c r="D483" s="11">
        <f t="shared" si="30"/>
        <v>42156</v>
      </c>
      <c r="E483" s="2" t="s">
        <v>27</v>
      </c>
      <c r="F483" s="2">
        <v>0</v>
      </c>
      <c r="G483" s="3">
        <v>60745167</v>
      </c>
      <c r="H483">
        <f t="shared" si="31"/>
        <v>607.45167000000004</v>
      </c>
    </row>
    <row r="484" spans="1:8" x14ac:dyDescent="0.2">
      <c r="A484" s="4" t="s">
        <v>48</v>
      </c>
      <c r="B484" s="5" t="str">
        <f t="shared" si="28"/>
        <v>2015</v>
      </c>
      <c r="C484" s="5">
        <f t="shared" si="29"/>
        <v>6</v>
      </c>
      <c r="D484" s="11">
        <f t="shared" si="30"/>
        <v>42156</v>
      </c>
      <c r="E484" s="5" t="s">
        <v>28</v>
      </c>
      <c r="F484" s="5">
        <v>0</v>
      </c>
      <c r="G484" s="6">
        <v>40746360</v>
      </c>
      <c r="H484">
        <f t="shared" si="31"/>
        <v>407.46359999999999</v>
      </c>
    </row>
    <row r="485" spans="1:8" x14ac:dyDescent="0.2">
      <c r="A485" s="1" t="s">
        <v>48</v>
      </c>
      <c r="B485" s="5" t="str">
        <f t="shared" si="28"/>
        <v>2015</v>
      </c>
      <c r="C485" s="5">
        <f t="shared" si="29"/>
        <v>6</v>
      </c>
      <c r="D485" s="11">
        <f t="shared" si="30"/>
        <v>42156</v>
      </c>
      <c r="E485" s="2" t="s">
        <v>29</v>
      </c>
      <c r="F485" s="2">
        <v>0</v>
      </c>
      <c r="G485" s="3">
        <v>5175690</v>
      </c>
      <c r="H485">
        <f t="shared" si="31"/>
        <v>51.756900000000002</v>
      </c>
    </row>
    <row r="486" spans="1:8" x14ac:dyDescent="0.2">
      <c r="A486" s="4" t="s">
        <v>48</v>
      </c>
      <c r="B486" s="5" t="str">
        <f t="shared" si="28"/>
        <v>2015</v>
      </c>
      <c r="C486" s="5">
        <f t="shared" si="29"/>
        <v>6</v>
      </c>
      <c r="D486" s="11">
        <f t="shared" si="30"/>
        <v>42156</v>
      </c>
      <c r="E486" s="5" t="s">
        <v>30</v>
      </c>
      <c r="F486" s="5">
        <v>0</v>
      </c>
      <c r="G486" s="6">
        <v>25575000</v>
      </c>
      <c r="H486">
        <f t="shared" si="31"/>
        <v>255.75</v>
      </c>
    </row>
    <row r="487" spans="1:8" x14ac:dyDescent="0.2">
      <c r="A487" s="1" t="s">
        <v>48</v>
      </c>
      <c r="B487" s="5" t="str">
        <f t="shared" si="28"/>
        <v>2015</v>
      </c>
      <c r="C487" s="5">
        <f t="shared" si="29"/>
        <v>6</v>
      </c>
      <c r="D487" s="11">
        <f t="shared" si="30"/>
        <v>42156</v>
      </c>
      <c r="E487" s="2" t="s">
        <v>31</v>
      </c>
      <c r="F487" s="2">
        <v>0</v>
      </c>
      <c r="G487" s="7">
        <v>130896000</v>
      </c>
      <c r="H487">
        <f t="shared" si="31"/>
        <v>1308.96</v>
      </c>
    </row>
    <row r="488" spans="1:8" x14ac:dyDescent="0.2">
      <c r="A488" s="4" t="s">
        <v>49</v>
      </c>
      <c r="B488" s="5" t="str">
        <f t="shared" si="28"/>
        <v>2015</v>
      </c>
      <c r="C488" s="5">
        <f t="shared" si="29"/>
        <v>7</v>
      </c>
      <c r="D488" s="11">
        <f t="shared" si="30"/>
        <v>42186</v>
      </c>
      <c r="E488" s="5" t="s">
        <v>5</v>
      </c>
      <c r="F488" s="5">
        <v>0</v>
      </c>
      <c r="G488" s="6">
        <v>16993949</v>
      </c>
      <c r="H488">
        <f t="shared" si="31"/>
        <v>169.93949000000001</v>
      </c>
    </row>
    <row r="489" spans="1:8" x14ac:dyDescent="0.2">
      <c r="A489" s="1" t="s">
        <v>49</v>
      </c>
      <c r="B489" s="5" t="str">
        <f t="shared" si="28"/>
        <v>2015</v>
      </c>
      <c r="C489" s="5">
        <f t="shared" si="29"/>
        <v>7</v>
      </c>
      <c r="D489" s="11">
        <f t="shared" si="30"/>
        <v>42186</v>
      </c>
      <c r="E489" s="2" t="s">
        <v>6</v>
      </c>
      <c r="F489" s="2">
        <v>0</v>
      </c>
      <c r="G489" s="3">
        <v>19800000</v>
      </c>
      <c r="H489">
        <f t="shared" si="31"/>
        <v>198</v>
      </c>
    </row>
    <row r="490" spans="1:8" x14ac:dyDescent="0.2">
      <c r="A490" s="4" t="s">
        <v>49</v>
      </c>
      <c r="B490" s="5" t="str">
        <f t="shared" si="28"/>
        <v>2015</v>
      </c>
      <c r="C490" s="5">
        <f t="shared" si="29"/>
        <v>7</v>
      </c>
      <c r="D490" s="11">
        <f t="shared" si="30"/>
        <v>42186</v>
      </c>
      <c r="E490" s="5" t="s">
        <v>7</v>
      </c>
      <c r="F490" s="5">
        <v>0</v>
      </c>
      <c r="G490" s="6">
        <v>32626000</v>
      </c>
      <c r="H490">
        <f t="shared" si="31"/>
        <v>326.26</v>
      </c>
    </row>
    <row r="491" spans="1:8" x14ac:dyDescent="0.2">
      <c r="A491" s="1" t="s">
        <v>49</v>
      </c>
      <c r="B491" s="5" t="str">
        <f t="shared" si="28"/>
        <v>2015</v>
      </c>
      <c r="C491" s="5">
        <f t="shared" si="29"/>
        <v>7</v>
      </c>
      <c r="D491" s="11">
        <f t="shared" si="30"/>
        <v>42186</v>
      </c>
      <c r="E491" s="2" t="s">
        <v>8</v>
      </c>
      <c r="F491" s="2">
        <v>0</v>
      </c>
      <c r="G491" s="3">
        <v>26540048</v>
      </c>
      <c r="H491">
        <f t="shared" si="31"/>
        <v>265.40048000000002</v>
      </c>
    </row>
    <row r="492" spans="1:8" x14ac:dyDescent="0.2">
      <c r="A492" s="4" t="s">
        <v>49</v>
      </c>
      <c r="B492" s="5" t="str">
        <f t="shared" si="28"/>
        <v>2015</v>
      </c>
      <c r="C492" s="5">
        <f t="shared" si="29"/>
        <v>7</v>
      </c>
      <c r="D492" s="11">
        <f t="shared" si="30"/>
        <v>42186</v>
      </c>
      <c r="E492" s="5" t="s">
        <v>9</v>
      </c>
      <c r="F492" s="5">
        <v>0</v>
      </c>
      <c r="G492" s="6">
        <v>23931436</v>
      </c>
      <c r="H492">
        <f t="shared" si="31"/>
        <v>239.31435999999999</v>
      </c>
    </row>
    <row r="493" spans="1:8" x14ac:dyDescent="0.2">
      <c r="A493" s="1" t="s">
        <v>49</v>
      </c>
      <c r="B493" s="5" t="str">
        <f t="shared" si="28"/>
        <v>2015</v>
      </c>
      <c r="C493" s="5">
        <f t="shared" si="29"/>
        <v>7</v>
      </c>
      <c r="D493" s="11">
        <f t="shared" si="30"/>
        <v>42186</v>
      </c>
      <c r="E493" s="2" t="s">
        <v>10</v>
      </c>
      <c r="F493" s="2">
        <v>0</v>
      </c>
      <c r="G493" s="3">
        <v>29036163</v>
      </c>
      <c r="H493">
        <f t="shared" si="31"/>
        <v>290.36162999999999</v>
      </c>
    </row>
    <row r="494" spans="1:8" x14ac:dyDescent="0.2">
      <c r="A494" s="4" t="s">
        <v>49</v>
      </c>
      <c r="B494" s="5" t="str">
        <f t="shared" si="28"/>
        <v>2015</v>
      </c>
      <c r="C494" s="5">
        <f t="shared" si="29"/>
        <v>7</v>
      </c>
      <c r="D494" s="11">
        <f t="shared" si="30"/>
        <v>42186</v>
      </c>
      <c r="E494" s="5" t="s">
        <v>11</v>
      </c>
      <c r="F494" s="5">
        <v>0</v>
      </c>
      <c r="G494" s="8">
        <v>124669000</v>
      </c>
      <c r="H494">
        <f t="shared" si="31"/>
        <v>1246.69</v>
      </c>
    </row>
    <row r="495" spans="1:8" x14ac:dyDescent="0.2">
      <c r="A495" s="1" t="s">
        <v>49</v>
      </c>
      <c r="B495" s="5" t="str">
        <f t="shared" si="28"/>
        <v>2015</v>
      </c>
      <c r="C495" s="5">
        <f t="shared" si="29"/>
        <v>7</v>
      </c>
      <c r="D495" s="11">
        <f t="shared" si="30"/>
        <v>42186</v>
      </c>
      <c r="E495" s="2" t="s">
        <v>12</v>
      </c>
      <c r="F495" s="2">
        <v>0</v>
      </c>
      <c r="G495" s="3">
        <v>57295296</v>
      </c>
      <c r="H495">
        <f t="shared" si="31"/>
        <v>572.95295999999996</v>
      </c>
    </row>
    <row r="496" spans="1:8" x14ac:dyDescent="0.2">
      <c r="A496" s="4" t="s">
        <v>49</v>
      </c>
      <c r="B496" s="5" t="str">
        <f t="shared" si="28"/>
        <v>2015</v>
      </c>
      <c r="C496" s="5">
        <f t="shared" si="29"/>
        <v>7</v>
      </c>
      <c r="D496" s="11">
        <f t="shared" si="30"/>
        <v>42186</v>
      </c>
      <c r="E496" s="5" t="s">
        <v>13</v>
      </c>
      <c r="F496" s="5">
        <v>0</v>
      </c>
      <c r="G496" s="6">
        <v>19905142</v>
      </c>
      <c r="H496">
        <f t="shared" si="31"/>
        <v>199.05142000000001</v>
      </c>
    </row>
    <row r="497" spans="1:8" x14ac:dyDescent="0.2">
      <c r="A497" s="1" t="s">
        <v>49</v>
      </c>
      <c r="B497" s="5" t="str">
        <f t="shared" si="28"/>
        <v>2015</v>
      </c>
      <c r="C497" s="5">
        <f t="shared" si="29"/>
        <v>7</v>
      </c>
      <c r="D497" s="11">
        <f t="shared" si="30"/>
        <v>42186</v>
      </c>
      <c r="E497" s="2" t="s">
        <v>14</v>
      </c>
      <c r="F497" s="2">
        <v>0</v>
      </c>
      <c r="G497" s="3">
        <v>37933333</v>
      </c>
      <c r="H497">
        <f t="shared" si="31"/>
        <v>379.33332999999999</v>
      </c>
    </row>
    <row r="498" spans="1:8" x14ac:dyDescent="0.2">
      <c r="A498" s="4" t="s">
        <v>49</v>
      </c>
      <c r="B498" s="5" t="str">
        <f t="shared" si="28"/>
        <v>2015</v>
      </c>
      <c r="C498" s="5">
        <f t="shared" si="29"/>
        <v>7</v>
      </c>
      <c r="D498" s="11">
        <f t="shared" si="30"/>
        <v>42186</v>
      </c>
      <c r="E498" s="5" t="s">
        <v>15</v>
      </c>
      <c r="F498" s="5">
        <v>0</v>
      </c>
      <c r="G498" s="6">
        <v>37662677</v>
      </c>
      <c r="H498">
        <f t="shared" si="31"/>
        <v>376.62677000000002</v>
      </c>
    </row>
    <row r="499" spans="1:8" x14ac:dyDescent="0.2">
      <c r="A499" s="1" t="s">
        <v>49</v>
      </c>
      <c r="B499" s="5" t="str">
        <f t="shared" si="28"/>
        <v>2015</v>
      </c>
      <c r="C499" s="5">
        <f t="shared" si="29"/>
        <v>7</v>
      </c>
      <c r="D499" s="11">
        <f t="shared" si="30"/>
        <v>42186</v>
      </c>
      <c r="E499" s="2" t="s">
        <v>16</v>
      </c>
      <c r="F499" s="2">
        <v>0</v>
      </c>
      <c r="G499" s="7">
        <v>105077000</v>
      </c>
      <c r="H499">
        <f t="shared" si="31"/>
        <v>1050.77</v>
      </c>
    </row>
    <row r="500" spans="1:8" x14ac:dyDescent="0.2">
      <c r="A500" s="4" t="s">
        <v>49</v>
      </c>
      <c r="B500" s="5" t="str">
        <f t="shared" si="28"/>
        <v>2015</v>
      </c>
      <c r="C500" s="5">
        <f t="shared" si="29"/>
        <v>7</v>
      </c>
      <c r="D500" s="11">
        <f t="shared" si="30"/>
        <v>42186</v>
      </c>
      <c r="E500" s="5" t="s">
        <v>17</v>
      </c>
      <c r="F500" s="5">
        <v>0</v>
      </c>
      <c r="G500" s="6">
        <v>68817429</v>
      </c>
      <c r="H500">
        <f t="shared" si="31"/>
        <v>688.17429000000004</v>
      </c>
    </row>
    <row r="501" spans="1:8" x14ac:dyDescent="0.2">
      <c r="A501" s="1" t="s">
        <v>49</v>
      </c>
      <c r="B501" s="5" t="str">
        <f t="shared" si="28"/>
        <v>2015</v>
      </c>
      <c r="C501" s="5">
        <f t="shared" si="29"/>
        <v>7</v>
      </c>
      <c r="D501" s="11">
        <f t="shared" si="30"/>
        <v>42186</v>
      </c>
      <c r="E501" s="2" t="s">
        <v>18</v>
      </c>
      <c r="F501" s="2">
        <v>0</v>
      </c>
      <c r="G501" s="3">
        <v>8964000</v>
      </c>
      <c r="H501">
        <f t="shared" si="31"/>
        <v>89.64</v>
      </c>
    </row>
    <row r="502" spans="1:8" x14ac:dyDescent="0.2">
      <c r="A502" s="4" t="s">
        <v>49</v>
      </c>
      <c r="B502" s="5" t="str">
        <f t="shared" si="28"/>
        <v>2015</v>
      </c>
      <c r="C502" s="5">
        <f t="shared" si="29"/>
        <v>7</v>
      </c>
      <c r="D502" s="11">
        <f t="shared" si="30"/>
        <v>42186</v>
      </c>
      <c r="E502" s="5" t="s">
        <v>19</v>
      </c>
      <c r="F502" s="5">
        <v>0</v>
      </c>
      <c r="G502" s="6">
        <v>24634260</v>
      </c>
      <c r="H502">
        <f t="shared" si="31"/>
        <v>246.3426</v>
      </c>
    </row>
    <row r="503" spans="1:8" x14ac:dyDescent="0.2">
      <c r="A503" s="1" t="s">
        <v>49</v>
      </c>
      <c r="B503" s="5" t="str">
        <f t="shared" si="28"/>
        <v>2015</v>
      </c>
      <c r="C503" s="5">
        <f t="shared" si="29"/>
        <v>7</v>
      </c>
      <c r="D503" s="11">
        <f t="shared" si="30"/>
        <v>42186</v>
      </c>
      <c r="E503" s="2" t="s">
        <v>20</v>
      </c>
      <c r="F503" s="2">
        <v>0</v>
      </c>
      <c r="G503" s="3">
        <v>47014896</v>
      </c>
      <c r="H503">
        <f t="shared" si="31"/>
        <v>470.14895999999999</v>
      </c>
    </row>
    <row r="504" spans="1:8" x14ac:dyDescent="0.2">
      <c r="A504" s="4" t="s">
        <v>49</v>
      </c>
      <c r="B504" s="5" t="str">
        <f t="shared" si="28"/>
        <v>2015</v>
      </c>
      <c r="C504" s="5">
        <f t="shared" si="29"/>
        <v>7</v>
      </c>
      <c r="D504" s="11">
        <f t="shared" si="30"/>
        <v>42186</v>
      </c>
      <c r="E504" s="5" t="s">
        <v>21</v>
      </c>
      <c r="F504" s="5">
        <v>0</v>
      </c>
      <c r="G504" s="8">
        <v>136589000</v>
      </c>
      <c r="H504">
        <f t="shared" si="31"/>
        <v>1365.89</v>
      </c>
    </row>
    <row r="505" spans="1:8" x14ac:dyDescent="0.2">
      <c r="A505" s="1" t="s">
        <v>49</v>
      </c>
      <c r="B505" s="5" t="str">
        <f t="shared" si="28"/>
        <v>2015</v>
      </c>
      <c r="C505" s="5">
        <f t="shared" si="29"/>
        <v>7</v>
      </c>
      <c r="D505" s="11">
        <f t="shared" si="30"/>
        <v>42186</v>
      </c>
      <c r="E505" s="2" t="s">
        <v>22</v>
      </c>
      <c r="F505" s="2">
        <v>0</v>
      </c>
      <c r="G505" s="3">
        <v>33641839</v>
      </c>
      <c r="H505">
        <f t="shared" si="31"/>
        <v>336.41838999999999</v>
      </c>
    </row>
    <row r="506" spans="1:8" x14ac:dyDescent="0.2">
      <c r="A506" s="4" t="s">
        <v>49</v>
      </c>
      <c r="B506" s="5" t="str">
        <f t="shared" si="28"/>
        <v>2015</v>
      </c>
      <c r="C506" s="5">
        <f t="shared" si="29"/>
        <v>7</v>
      </c>
      <c r="D506" s="11">
        <f t="shared" si="30"/>
        <v>42186</v>
      </c>
      <c r="E506" s="5" t="s">
        <v>23</v>
      </c>
      <c r="F506" s="5">
        <v>0</v>
      </c>
      <c r="G506" s="6">
        <v>35721000</v>
      </c>
      <c r="H506">
        <f t="shared" si="31"/>
        <v>357.21</v>
      </c>
    </row>
    <row r="507" spans="1:8" x14ac:dyDescent="0.2">
      <c r="A507" s="1" t="s">
        <v>49</v>
      </c>
      <c r="B507" s="5" t="str">
        <f t="shared" si="28"/>
        <v>2015</v>
      </c>
      <c r="C507" s="5">
        <f t="shared" si="29"/>
        <v>7</v>
      </c>
      <c r="D507" s="11">
        <f t="shared" si="30"/>
        <v>42186</v>
      </c>
      <c r="E507" s="2" t="s">
        <v>24</v>
      </c>
      <c r="F507" s="2">
        <v>0</v>
      </c>
      <c r="G507" s="3">
        <v>25205852</v>
      </c>
      <c r="H507">
        <f t="shared" si="31"/>
        <v>252.05851999999999</v>
      </c>
    </row>
    <row r="508" spans="1:8" x14ac:dyDescent="0.2">
      <c r="A508" s="4" t="s">
        <v>49</v>
      </c>
      <c r="B508" s="5" t="str">
        <f t="shared" si="28"/>
        <v>2015</v>
      </c>
      <c r="C508" s="5">
        <f t="shared" si="29"/>
        <v>7</v>
      </c>
      <c r="D508" s="11">
        <f t="shared" si="30"/>
        <v>42186</v>
      </c>
      <c r="E508" s="5" t="s">
        <v>25</v>
      </c>
      <c r="F508" s="5">
        <v>0</v>
      </c>
      <c r="G508" s="6">
        <v>51509361</v>
      </c>
      <c r="H508">
        <f t="shared" si="31"/>
        <v>515.09361000000001</v>
      </c>
    </row>
    <row r="509" spans="1:8" x14ac:dyDescent="0.2">
      <c r="A509" s="1" t="s">
        <v>49</v>
      </c>
      <c r="B509" s="5" t="str">
        <f t="shared" si="28"/>
        <v>2015</v>
      </c>
      <c r="C509" s="5">
        <f t="shared" si="29"/>
        <v>7</v>
      </c>
      <c r="D509" s="11">
        <f t="shared" si="30"/>
        <v>42186</v>
      </c>
      <c r="E509" s="2" t="s">
        <v>26</v>
      </c>
      <c r="F509" s="2">
        <v>0</v>
      </c>
      <c r="G509" s="3">
        <v>24815789</v>
      </c>
      <c r="H509">
        <f t="shared" si="31"/>
        <v>248.15789000000001</v>
      </c>
    </row>
    <row r="510" spans="1:8" x14ac:dyDescent="0.2">
      <c r="A510" s="4" t="s">
        <v>49</v>
      </c>
      <c r="B510" s="5" t="str">
        <f t="shared" si="28"/>
        <v>2015</v>
      </c>
      <c r="C510" s="5">
        <f t="shared" si="29"/>
        <v>7</v>
      </c>
      <c r="D510" s="11">
        <f t="shared" si="30"/>
        <v>42186</v>
      </c>
      <c r="E510" s="5" t="s">
        <v>27</v>
      </c>
      <c r="F510" s="5">
        <v>0</v>
      </c>
      <c r="G510" s="6">
        <v>62291042</v>
      </c>
      <c r="H510">
        <f t="shared" si="31"/>
        <v>622.91042000000004</v>
      </c>
    </row>
    <row r="511" spans="1:8" x14ac:dyDescent="0.2">
      <c r="A511" s="1" t="s">
        <v>49</v>
      </c>
      <c r="B511" s="5" t="str">
        <f t="shared" si="28"/>
        <v>2015</v>
      </c>
      <c r="C511" s="5">
        <f t="shared" si="29"/>
        <v>7</v>
      </c>
      <c r="D511" s="11">
        <f t="shared" si="30"/>
        <v>42186</v>
      </c>
      <c r="E511" s="2" t="s">
        <v>28</v>
      </c>
      <c r="F511" s="2">
        <v>0</v>
      </c>
      <c r="G511" s="3">
        <v>40830218</v>
      </c>
      <c r="H511">
        <f t="shared" si="31"/>
        <v>408.30218000000002</v>
      </c>
    </row>
    <row r="512" spans="1:8" x14ac:dyDescent="0.2">
      <c r="A512" s="4" t="s">
        <v>49</v>
      </c>
      <c r="B512" s="5" t="str">
        <f t="shared" si="28"/>
        <v>2015</v>
      </c>
      <c r="C512" s="5">
        <f t="shared" si="29"/>
        <v>7</v>
      </c>
      <c r="D512" s="11">
        <f t="shared" si="30"/>
        <v>42186</v>
      </c>
      <c r="E512" s="5" t="s">
        <v>29</v>
      </c>
      <c r="F512" s="5">
        <v>0</v>
      </c>
      <c r="G512" s="6">
        <v>5571414</v>
      </c>
      <c r="H512">
        <f t="shared" si="31"/>
        <v>55.71414</v>
      </c>
    </row>
    <row r="513" spans="1:8" x14ac:dyDescent="0.2">
      <c r="A513" s="1" t="s">
        <v>49</v>
      </c>
      <c r="B513" s="5" t="str">
        <f t="shared" si="28"/>
        <v>2015</v>
      </c>
      <c r="C513" s="5">
        <f t="shared" si="29"/>
        <v>7</v>
      </c>
      <c r="D513" s="11">
        <f t="shared" si="30"/>
        <v>42186</v>
      </c>
      <c r="E513" s="2" t="s">
        <v>30</v>
      </c>
      <c r="F513" s="2">
        <v>0</v>
      </c>
      <c r="G513" s="3">
        <v>31079000</v>
      </c>
      <c r="H513">
        <f t="shared" si="31"/>
        <v>310.79000000000002</v>
      </c>
    </row>
    <row r="514" spans="1:8" x14ac:dyDescent="0.2">
      <c r="A514" s="4" t="s">
        <v>49</v>
      </c>
      <c r="B514" s="5" t="str">
        <f t="shared" si="28"/>
        <v>2015</v>
      </c>
      <c r="C514" s="5">
        <f t="shared" si="29"/>
        <v>7</v>
      </c>
      <c r="D514" s="11">
        <f t="shared" si="30"/>
        <v>42186</v>
      </c>
      <c r="E514" s="5" t="s">
        <v>31</v>
      </c>
      <c r="F514" s="5">
        <v>0</v>
      </c>
      <c r="G514" s="8">
        <v>132130000</v>
      </c>
      <c r="H514">
        <f t="shared" si="31"/>
        <v>1321.3</v>
      </c>
    </row>
    <row r="515" spans="1:8" x14ac:dyDescent="0.2">
      <c r="A515" s="1" t="s">
        <v>50</v>
      </c>
      <c r="B515" s="5" t="str">
        <f t="shared" ref="B515:B578" si="32">MID(A515,7,20)</f>
        <v>2015</v>
      </c>
      <c r="C515" s="5">
        <f t="shared" ref="C515:C578" si="33">IF(MID(A515,1,3)="Jan",1,
IF(MID(A515,1,3)="Feb",2,
IF(MID(A515,1,3)="Mar",3,
IF(MID(A515,1,3)="Apr",4,
IF(MID(A515,1,3)="May",5,
IF(MID(A515,1,3)="Jun",6,
IF(MID(A515,1,3)="Jul",7,
IF(MID(A515,1,3)="Aug",8,
IF(MID(A515,1,3)="Sep",9,
IF(MID(A515,1,3)="Oct",10,
IF(MID(A515,1,3)="Nov",11,
IF(MID(A515,1,3)="Dec",12))))))))))))</f>
        <v>8</v>
      </c>
      <c r="D515" s="11">
        <f t="shared" ref="D515:D578" si="34">DATE(B515,C515,1)</f>
        <v>42217</v>
      </c>
      <c r="E515" s="2" t="s">
        <v>5</v>
      </c>
      <c r="F515" s="2">
        <v>0</v>
      </c>
      <c r="G515" s="3">
        <v>21056122</v>
      </c>
      <c r="H515">
        <f t="shared" ref="H515:H578" si="35">IF(F515=0,G515/100000,IF(G515=0,F515/100000,((F515+G515)/2)/100000))</f>
        <v>210.56121999999999</v>
      </c>
    </row>
    <row r="516" spans="1:8" x14ac:dyDescent="0.2">
      <c r="A516" s="4" t="s">
        <v>50</v>
      </c>
      <c r="B516" s="5" t="str">
        <f t="shared" si="32"/>
        <v>2015</v>
      </c>
      <c r="C516" s="5">
        <f t="shared" si="33"/>
        <v>8</v>
      </c>
      <c r="D516" s="11">
        <f t="shared" si="34"/>
        <v>42217</v>
      </c>
      <c r="E516" s="5" t="s">
        <v>6</v>
      </c>
      <c r="F516" s="5">
        <v>0</v>
      </c>
      <c r="G516" s="6">
        <v>19700000</v>
      </c>
      <c r="H516">
        <f t="shared" si="35"/>
        <v>197</v>
      </c>
    </row>
    <row r="517" spans="1:8" x14ac:dyDescent="0.2">
      <c r="A517" s="1" t="s">
        <v>50</v>
      </c>
      <c r="B517" s="5" t="str">
        <f t="shared" si="32"/>
        <v>2015</v>
      </c>
      <c r="C517" s="5">
        <f t="shared" si="33"/>
        <v>8</v>
      </c>
      <c r="D517" s="11">
        <f t="shared" si="34"/>
        <v>42217</v>
      </c>
      <c r="E517" s="2" t="s">
        <v>7</v>
      </c>
      <c r="F517" s="2">
        <v>0</v>
      </c>
      <c r="G517" s="3">
        <v>27407000</v>
      </c>
      <c r="H517">
        <f t="shared" si="35"/>
        <v>274.07</v>
      </c>
    </row>
    <row r="518" spans="1:8" x14ac:dyDescent="0.2">
      <c r="A518" s="4" t="s">
        <v>50</v>
      </c>
      <c r="B518" s="5" t="str">
        <f t="shared" si="32"/>
        <v>2015</v>
      </c>
      <c r="C518" s="5">
        <f t="shared" si="33"/>
        <v>8</v>
      </c>
      <c r="D518" s="11">
        <f t="shared" si="34"/>
        <v>42217</v>
      </c>
      <c r="E518" s="5" t="s">
        <v>8</v>
      </c>
      <c r="F518" s="5">
        <v>0</v>
      </c>
      <c r="G518" s="6">
        <v>31963138</v>
      </c>
      <c r="H518">
        <f t="shared" si="35"/>
        <v>319.63137999999998</v>
      </c>
    </row>
    <row r="519" spans="1:8" x14ac:dyDescent="0.2">
      <c r="A519" s="1" t="s">
        <v>50</v>
      </c>
      <c r="B519" s="5" t="str">
        <f t="shared" si="32"/>
        <v>2015</v>
      </c>
      <c r="C519" s="5">
        <f t="shared" si="33"/>
        <v>8</v>
      </c>
      <c r="D519" s="11">
        <f t="shared" si="34"/>
        <v>42217</v>
      </c>
      <c r="E519" s="2" t="s">
        <v>9</v>
      </c>
      <c r="F519" s="2">
        <v>0</v>
      </c>
      <c r="G519" s="3">
        <v>23842055</v>
      </c>
      <c r="H519">
        <f t="shared" si="35"/>
        <v>238.42054999999999</v>
      </c>
    </row>
    <row r="520" spans="1:8" x14ac:dyDescent="0.2">
      <c r="A520" s="4" t="s">
        <v>50</v>
      </c>
      <c r="B520" s="5" t="str">
        <f t="shared" si="32"/>
        <v>2015</v>
      </c>
      <c r="C520" s="5">
        <f t="shared" si="33"/>
        <v>8</v>
      </c>
      <c r="D520" s="11">
        <f t="shared" si="34"/>
        <v>42217</v>
      </c>
      <c r="E520" s="5" t="s">
        <v>10</v>
      </c>
      <c r="F520" s="5">
        <v>0</v>
      </c>
      <c r="G520" s="6">
        <v>27309930</v>
      </c>
      <c r="H520">
        <f t="shared" si="35"/>
        <v>273.09930000000003</v>
      </c>
    </row>
    <row r="521" spans="1:8" x14ac:dyDescent="0.2">
      <c r="A521" s="1" t="s">
        <v>50</v>
      </c>
      <c r="B521" s="5" t="str">
        <f t="shared" si="32"/>
        <v>2015</v>
      </c>
      <c r="C521" s="5">
        <f t="shared" si="33"/>
        <v>8</v>
      </c>
      <c r="D521" s="11">
        <f t="shared" si="34"/>
        <v>42217</v>
      </c>
      <c r="E521" s="2" t="s">
        <v>11</v>
      </c>
      <c r="F521" s="2">
        <v>0</v>
      </c>
      <c r="G521" s="3">
        <v>98900800</v>
      </c>
      <c r="H521">
        <f t="shared" si="35"/>
        <v>989.00800000000004</v>
      </c>
    </row>
    <row r="522" spans="1:8" x14ac:dyDescent="0.2">
      <c r="A522" s="4" t="s">
        <v>50</v>
      </c>
      <c r="B522" s="5" t="str">
        <f t="shared" si="32"/>
        <v>2015</v>
      </c>
      <c r="C522" s="5">
        <f t="shared" si="33"/>
        <v>8</v>
      </c>
      <c r="D522" s="11">
        <f t="shared" si="34"/>
        <v>42217</v>
      </c>
      <c r="E522" s="5" t="s">
        <v>12</v>
      </c>
      <c r="F522" s="5">
        <v>0</v>
      </c>
      <c r="G522" s="6">
        <v>61054351</v>
      </c>
      <c r="H522">
        <f t="shared" si="35"/>
        <v>610.54350999999997</v>
      </c>
    </row>
    <row r="523" spans="1:8" x14ac:dyDescent="0.2">
      <c r="A523" s="1" t="s">
        <v>50</v>
      </c>
      <c r="B523" s="5" t="str">
        <f t="shared" si="32"/>
        <v>2015</v>
      </c>
      <c r="C523" s="5">
        <f t="shared" si="33"/>
        <v>8</v>
      </c>
      <c r="D523" s="11">
        <f t="shared" si="34"/>
        <v>42217</v>
      </c>
      <c r="E523" s="2" t="s">
        <v>13</v>
      </c>
      <c r="F523" s="2">
        <v>0</v>
      </c>
      <c r="G523" s="3">
        <v>20568388</v>
      </c>
      <c r="H523">
        <f t="shared" si="35"/>
        <v>205.68387999999999</v>
      </c>
    </row>
    <row r="524" spans="1:8" x14ac:dyDescent="0.2">
      <c r="A524" s="4" t="s">
        <v>50</v>
      </c>
      <c r="B524" s="5" t="str">
        <f t="shared" si="32"/>
        <v>2015</v>
      </c>
      <c r="C524" s="5">
        <f t="shared" si="33"/>
        <v>8</v>
      </c>
      <c r="D524" s="11">
        <f t="shared" si="34"/>
        <v>42217</v>
      </c>
      <c r="E524" s="5" t="s">
        <v>14</v>
      </c>
      <c r="F524" s="5">
        <v>0</v>
      </c>
      <c r="G524" s="6">
        <v>45848148</v>
      </c>
      <c r="H524">
        <f t="shared" si="35"/>
        <v>458.48147999999998</v>
      </c>
    </row>
    <row r="525" spans="1:8" x14ac:dyDescent="0.2">
      <c r="A525" s="1" t="s">
        <v>50</v>
      </c>
      <c r="B525" s="5" t="str">
        <f t="shared" si="32"/>
        <v>2015</v>
      </c>
      <c r="C525" s="5">
        <f t="shared" si="33"/>
        <v>8</v>
      </c>
      <c r="D525" s="11">
        <f t="shared" si="34"/>
        <v>42217</v>
      </c>
      <c r="E525" s="2" t="s">
        <v>15</v>
      </c>
      <c r="F525" s="2">
        <v>0</v>
      </c>
      <c r="G525" s="3">
        <v>35364315</v>
      </c>
      <c r="H525">
        <f t="shared" si="35"/>
        <v>353.64314999999999</v>
      </c>
    </row>
    <row r="526" spans="1:8" x14ac:dyDescent="0.2">
      <c r="A526" s="4" t="s">
        <v>50</v>
      </c>
      <c r="B526" s="5" t="str">
        <f t="shared" si="32"/>
        <v>2015</v>
      </c>
      <c r="C526" s="5">
        <f t="shared" si="33"/>
        <v>8</v>
      </c>
      <c r="D526" s="11">
        <f t="shared" si="34"/>
        <v>42217</v>
      </c>
      <c r="E526" s="5" t="s">
        <v>16</v>
      </c>
      <c r="F526" s="5">
        <v>0</v>
      </c>
      <c r="G526" s="8">
        <v>104852000</v>
      </c>
      <c r="H526">
        <f t="shared" si="35"/>
        <v>1048.52</v>
      </c>
    </row>
    <row r="527" spans="1:8" x14ac:dyDescent="0.2">
      <c r="A527" s="1" t="s">
        <v>50</v>
      </c>
      <c r="B527" s="5" t="str">
        <f t="shared" si="32"/>
        <v>2015</v>
      </c>
      <c r="C527" s="5">
        <f t="shared" si="33"/>
        <v>8</v>
      </c>
      <c r="D527" s="11">
        <f t="shared" si="34"/>
        <v>42217</v>
      </c>
      <c r="E527" s="2" t="s">
        <v>17</v>
      </c>
      <c r="F527" s="2">
        <v>0</v>
      </c>
      <c r="G527" s="3">
        <v>66320604</v>
      </c>
      <c r="H527">
        <f t="shared" si="35"/>
        <v>663.20604000000003</v>
      </c>
    </row>
    <row r="528" spans="1:8" x14ac:dyDescent="0.2">
      <c r="A528" s="4" t="s">
        <v>50</v>
      </c>
      <c r="B528" s="5" t="str">
        <f t="shared" si="32"/>
        <v>2015</v>
      </c>
      <c r="C528" s="5">
        <f t="shared" si="33"/>
        <v>8</v>
      </c>
      <c r="D528" s="11">
        <f t="shared" si="34"/>
        <v>42217</v>
      </c>
      <c r="E528" s="5" t="s">
        <v>18</v>
      </c>
      <c r="F528" s="5">
        <v>0</v>
      </c>
      <c r="G528" s="6">
        <v>9608000</v>
      </c>
      <c r="H528">
        <f t="shared" si="35"/>
        <v>96.08</v>
      </c>
    </row>
    <row r="529" spans="1:8" x14ac:dyDescent="0.2">
      <c r="A529" s="1" t="s">
        <v>50</v>
      </c>
      <c r="B529" s="5" t="str">
        <f t="shared" si="32"/>
        <v>2015</v>
      </c>
      <c r="C529" s="5">
        <f t="shared" si="33"/>
        <v>8</v>
      </c>
      <c r="D529" s="11">
        <f t="shared" si="34"/>
        <v>42217</v>
      </c>
      <c r="E529" s="2" t="s">
        <v>19</v>
      </c>
      <c r="F529" s="2">
        <v>0</v>
      </c>
      <c r="G529" s="3">
        <v>26162332</v>
      </c>
      <c r="H529">
        <f t="shared" si="35"/>
        <v>261.62331999999998</v>
      </c>
    </row>
    <row r="530" spans="1:8" x14ac:dyDescent="0.2">
      <c r="A530" s="4" t="s">
        <v>50</v>
      </c>
      <c r="B530" s="5" t="str">
        <f t="shared" si="32"/>
        <v>2015</v>
      </c>
      <c r="C530" s="5">
        <f t="shared" si="33"/>
        <v>8</v>
      </c>
      <c r="D530" s="11">
        <f t="shared" si="34"/>
        <v>42217</v>
      </c>
      <c r="E530" s="5" t="s">
        <v>20</v>
      </c>
      <c r="F530" s="5">
        <v>0</v>
      </c>
      <c r="G530" s="6">
        <v>45532688</v>
      </c>
      <c r="H530">
        <f t="shared" si="35"/>
        <v>455.32688000000002</v>
      </c>
    </row>
    <row r="531" spans="1:8" x14ac:dyDescent="0.2">
      <c r="A531" s="1" t="s">
        <v>50</v>
      </c>
      <c r="B531" s="5" t="str">
        <f t="shared" si="32"/>
        <v>2015</v>
      </c>
      <c r="C531" s="5">
        <f t="shared" si="33"/>
        <v>8</v>
      </c>
      <c r="D531" s="11">
        <f t="shared" si="34"/>
        <v>42217</v>
      </c>
      <c r="E531" s="2" t="s">
        <v>21</v>
      </c>
      <c r="F531" s="2">
        <v>0</v>
      </c>
      <c r="G531" s="7">
        <v>134781500</v>
      </c>
      <c r="H531">
        <f t="shared" si="35"/>
        <v>1347.8150000000001</v>
      </c>
    </row>
    <row r="532" spans="1:8" x14ac:dyDescent="0.2">
      <c r="A532" s="4" t="s">
        <v>50</v>
      </c>
      <c r="B532" s="5" t="str">
        <f t="shared" si="32"/>
        <v>2015</v>
      </c>
      <c r="C532" s="5">
        <f t="shared" si="33"/>
        <v>8</v>
      </c>
      <c r="D532" s="11">
        <f t="shared" si="34"/>
        <v>42217</v>
      </c>
      <c r="E532" s="5" t="s">
        <v>22</v>
      </c>
      <c r="F532" s="5">
        <v>0</v>
      </c>
      <c r="G532" s="6">
        <v>32667848</v>
      </c>
      <c r="H532">
        <f t="shared" si="35"/>
        <v>326.67847999999998</v>
      </c>
    </row>
    <row r="533" spans="1:8" x14ac:dyDescent="0.2">
      <c r="A533" s="1" t="s">
        <v>50</v>
      </c>
      <c r="B533" s="5" t="str">
        <f t="shared" si="32"/>
        <v>2015</v>
      </c>
      <c r="C533" s="5">
        <f t="shared" si="33"/>
        <v>8</v>
      </c>
      <c r="D533" s="11">
        <f t="shared" si="34"/>
        <v>42217</v>
      </c>
      <c r="E533" s="2" t="s">
        <v>23</v>
      </c>
      <c r="F533" s="2">
        <v>0</v>
      </c>
      <c r="G533" s="3">
        <v>27973000</v>
      </c>
      <c r="H533">
        <f t="shared" si="35"/>
        <v>279.73</v>
      </c>
    </row>
    <row r="534" spans="1:8" x14ac:dyDescent="0.2">
      <c r="A534" s="4" t="s">
        <v>50</v>
      </c>
      <c r="B534" s="5" t="str">
        <f t="shared" si="32"/>
        <v>2015</v>
      </c>
      <c r="C534" s="5">
        <f t="shared" si="33"/>
        <v>8</v>
      </c>
      <c r="D534" s="11">
        <f t="shared" si="34"/>
        <v>42217</v>
      </c>
      <c r="E534" s="5" t="s">
        <v>24</v>
      </c>
      <c r="F534" s="5">
        <v>0</v>
      </c>
      <c r="G534" s="6">
        <v>23102407</v>
      </c>
      <c r="H534">
        <f t="shared" si="35"/>
        <v>231.02406999999999</v>
      </c>
    </row>
    <row r="535" spans="1:8" x14ac:dyDescent="0.2">
      <c r="A535" s="1" t="s">
        <v>50</v>
      </c>
      <c r="B535" s="5" t="str">
        <f t="shared" si="32"/>
        <v>2015</v>
      </c>
      <c r="C535" s="5">
        <f t="shared" si="33"/>
        <v>8</v>
      </c>
      <c r="D535" s="11">
        <f t="shared" si="34"/>
        <v>42217</v>
      </c>
      <c r="E535" s="2" t="s">
        <v>25</v>
      </c>
      <c r="F535" s="2">
        <v>0</v>
      </c>
      <c r="G535" s="3">
        <v>52114072</v>
      </c>
      <c r="H535">
        <f t="shared" si="35"/>
        <v>521.14071999999999</v>
      </c>
    </row>
    <row r="536" spans="1:8" x14ac:dyDescent="0.2">
      <c r="A536" s="4" t="s">
        <v>50</v>
      </c>
      <c r="B536" s="5" t="str">
        <f t="shared" si="32"/>
        <v>2015</v>
      </c>
      <c r="C536" s="5">
        <f t="shared" si="33"/>
        <v>8</v>
      </c>
      <c r="D536" s="11">
        <f t="shared" si="34"/>
        <v>42217</v>
      </c>
      <c r="E536" s="5" t="s">
        <v>26</v>
      </c>
      <c r="F536" s="5">
        <v>0</v>
      </c>
      <c r="G536" s="6">
        <v>33568421</v>
      </c>
      <c r="H536">
        <f t="shared" si="35"/>
        <v>335.68421000000001</v>
      </c>
    </row>
    <row r="537" spans="1:8" x14ac:dyDescent="0.2">
      <c r="A537" s="1" t="s">
        <v>50</v>
      </c>
      <c r="B537" s="5" t="str">
        <f t="shared" si="32"/>
        <v>2015</v>
      </c>
      <c r="C537" s="5">
        <f t="shared" si="33"/>
        <v>8</v>
      </c>
      <c r="D537" s="11">
        <f t="shared" si="34"/>
        <v>42217</v>
      </c>
      <c r="E537" s="2" t="s">
        <v>27</v>
      </c>
      <c r="F537" s="2">
        <v>0</v>
      </c>
      <c r="G537" s="3">
        <v>60268514</v>
      </c>
      <c r="H537">
        <f t="shared" si="35"/>
        <v>602.68514000000005</v>
      </c>
    </row>
    <row r="538" spans="1:8" x14ac:dyDescent="0.2">
      <c r="A538" s="4" t="s">
        <v>50</v>
      </c>
      <c r="B538" s="5" t="str">
        <f t="shared" si="32"/>
        <v>2015</v>
      </c>
      <c r="C538" s="5">
        <f t="shared" si="33"/>
        <v>8</v>
      </c>
      <c r="D538" s="11">
        <f t="shared" si="34"/>
        <v>42217</v>
      </c>
      <c r="E538" s="5" t="s">
        <v>28</v>
      </c>
      <c r="F538" s="5">
        <v>0</v>
      </c>
      <c r="G538" s="6">
        <v>44729568</v>
      </c>
      <c r="H538">
        <f t="shared" si="35"/>
        <v>447.29568</v>
      </c>
    </row>
    <row r="539" spans="1:8" x14ac:dyDescent="0.2">
      <c r="A539" s="1" t="s">
        <v>50</v>
      </c>
      <c r="B539" s="5" t="str">
        <f t="shared" si="32"/>
        <v>2015</v>
      </c>
      <c r="C539" s="5">
        <f t="shared" si="33"/>
        <v>8</v>
      </c>
      <c r="D539" s="11">
        <f t="shared" si="34"/>
        <v>42217</v>
      </c>
      <c r="E539" s="2" t="s">
        <v>29</v>
      </c>
      <c r="F539" s="2">
        <v>0</v>
      </c>
      <c r="G539" s="3">
        <v>5059345</v>
      </c>
      <c r="H539">
        <f t="shared" si="35"/>
        <v>50.593449999999997</v>
      </c>
    </row>
    <row r="540" spans="1:8" x14ac:dyDescent="0.2">
      <c r="A540" s="4" t="s">
        <v>50</v>
      </c>
      <c r="B540" s="5" t="str">
        <f t="shared" si="32"/>
        <v>2015</v>
      </c>
      <c r="C540" s="5">
        <f t="shared" si="33"/>
        <v>8</v>
      </c>
      <c r="D540" s="11">
        <f t="shared" si="34"/>
        <v>42217</v>
      </c>
      <c r="E540" s="5" t="s">
        <v>30</v>
      </c>
      <c r="F540" s="5">
        <v>0</v>
      </c>
      <c r="G540" s="6">
        <v>28268000</v>
      </c>
      <c r="H540">
        <f t="shared" si="35"/>
        <v>282.68</v>
      </c>
    </row>
    <row r="541" spans="1:8" x14ac:dyDescent="0.2">
      <c r="A541" s="1" t="s">
        <v>50</v>
      </c>
      <c r="B541" s="5" t="str">
        <f t="shared" si="32"/>
        <v>2015</v>
      </c>
      <c r="C541" s="5">
        <f t="shared" si="33"/>
        <v>8</v>
      </c>
      <c r="D541" s="11">
        <f t="shared" si="34"/>
        <v>42217</v>
      </c>
      <c r="E541" s="2" t="s">
        <v>31</v>
      </c>
      <c r="F541" s="2">
        <v>0</v>
      </c>
      <c r="G541" s="7">
        <v>134672000</v>
      </c>
      <c r="H541">
        <f t="shared" si="35"/>
        <v>1346.72</v>
      </c>
    </row>
    <row r="542" spans="1:8" x14ac:dyDescent="0.2">
      <c r="A542" s="4" t="s">
        <v>51</v>
      </c>
      <c r="B542" s="5" t="str">
        <f t="shared" si="32"/>
        <v>2015</v>
      </c>
      <c r="C542" s="5">
        <f t="shared" si="33"/>
        <v>9</v>
      </c>
      <c r="D542" s="11">
        <f t="shared" si="34"/>
        <v>42248</v>
      </c>
      <c r="E542" s="5" t="s">
        <v>5</v>
      </c>
      <c r="F542" s="5">
        <v>0</v>
      </c>
      <c r="G542" s="6">
        <v>20675122</v>
      </c>
      <c r="H542">
        <f t="shared" si="35"/>
        <v>206.75121999999999</v>
      </c>
    </row>
    <row r="543" spans="1:8" x14ac:dyDescent="0.2">
      <c r="A543" s="1" t="s">
        <v>51</v>
      </c>
      <c r="B543" s="5" t="str">
        <f t="shared" si="32"/>
        <v>2015</v>
      </c>
      <c r="C543" s="5">
        <f t="shared" si="33"/>
        <v>9</v>
      </c>
      <c r="D543" s="11">
        <f t="shared" si="34"/>
        <v>42248</v>
      </c>
      <c r="E543" s="2" t="s">
        <v>6</v>
      </c>
      <c r="F543" s="2">
        <v>0</v>
      </c>
      <c r="G543" s="3">
        <v>22100000</v>
      </c>
      <c r="H543">
        <f t="shared" si="35"/>
        <v>221</v>
      </c>
    </row>
    <row r="544" spans="1:8" x14ac:dyDescent="0.2">
      <c r="A544" s="4" t="s">
        <v>51</v>
      </c>
      <c r="B544" s="5" t="str">
        <f t="shared" si="32"/>
        <v>2015</v>
      </c>
      <c r="C544" s="5">
        <f t="shared" si="33"/>
        <v>9</v>
      </c>
      <c r="D544" s="11">
        <f t="shared" si="34"/>
        <v>42248</v>
      </c>
      <c r="E544" s="5" t="s">
        <v>7</v>
      </c>
      <c r="F544" s="5">
        <v>0</v>
      </c>
      <c r="G544" s="6">
        <v>35043000</v>
      </c>
      <c r="H544">
        <f t="shared" si="35"/>
        <v>350.43</v>
      </c>
    </row>
    <row r="545" spans="1:8" x14ac:dyDescent="0.2">
      <c r="A545" s="1" t="s">
        <v>51</v>
      </c>
      <c r="B545" s="5" t="str">
        <f t="shared" si="32"/>
        <v>2015</v>
      </c>
      <c r="C545" s="5">
        <f t="shared" si="33"/>
        <v>9</v>
      </c>
      <c r="D545" s="11">
        <f t="shared" si="34"/>
        <v>42248</v>
      </c>
      <c r="E545" s="2" t="s">
        <v>8</v>
      </c>
      <c r="F545" s="2">
        <v>0</v>
      </c>
      <c r="G545" s="3">
        <v>34566491</v>
      </c>
      <c r="H545">
        <f t="shared" si="35"/>
        <v>345.66491000000002</v>
      </c>
    </row>
    <row r="546" spans="1:8" x14ac:dyDescent="0.2">
      <c r="A546" s="4" t="s">
        <v>51</v>
      </c>
      <c r="B546" s="5" t="str">
        <f t="shared" si="32"/>
        <v>2015</v>
      </c>
      <c r="C546" s="5">
        <f t="shared" si="33"/>
        <v>9</v>
      </c>
      <c r="D546" s="11">
        <f t="shared" si="34"/>
        <v>42248</v>
      </c>
      <c r="E546" s="5" t="s">
        <v>9</v>
      </c>
      <c r="F546" s="5">
        <v>0</v>
      </c>
      <c r="G546" s="6">
        <v>28464250</v>
      </c>
      <c r="H546">
        <f t="shared" si="35"/>
        <v>284.64249999999998</v>
      </c>
    </row>
    <row r="547" spans="1:8" x14ac:dyDescent="0.2">
      <c r="A547" s="1" t="s">
        <v>51</v>
      </c>
      <c r="B547" s="5" t="str">
        <f t="shared" si="32"/>
        <v>2015</v>
      </c>
      <c r="C547" s="5">
        <f t="shared" si="33"/>
        <v>9</v>
      </c>
      <c r="D547" s="11">
        <f t="shared" si="34"/>
        <v>42248</v>
      </c>
      <c r="E547" s="2" t="s">
        <v>10</v>
      </c>
      <c r="F547" s="2">
        <v>0</v>
      </c>
      <c r="G547" s="3">
        <v>32120953</v>
      </c>
      <c r="H547">
        <f t="shared" si="35"/>
        <v>321.20952999999997</v>
      </c>
    </row>
    <row r="548" spans="1:8" x14ac:dyDescent="0.2">
      <c r="A548" s="4" t="s">
        <v>51</v>
      </c>
      <c r="B548" s="5" t="str">
        <f t="shared" si="32"/>
        <v>2015</v>
      </c>
      <c r="C548" s="5">
        <f t="shared" si="33"/>
        <v>9</v>
      </c>
      <c r="D548" s="11">
        <f t="shared" si="34"/>
        <v>42248</v>
      </c>
      <c r="E548" s="5" t="s">
        <v>11</v>
      </c>
      <c r="F548" s="5">
        <v>0</v>
      </c>
      <c r="G548" s="6">
        <v>86017333</v>
      </c>
      <c r="H548">
        <f t="shared" si="35"/>
        <v>860.17332999999996</v>
      </c>
    </row>
    <row r="549" spans="1:8" x14ac:dyDescent="0.2">
      <c r="A549" s="1" t="s">
        <v>51</v>
      </c>
      <c r="B549" s="5" t="str">
        <f t="shared" si="32"/>
        <v>2015</v>
      </c>
      <c r="C549" s="5">
        <f t="shared" si="33"/>
        <v>9</v>
      </c>
      <c r="D549" s="11">
        <f t="shared" si="34"/>
        <v>42248</v>
      </c>
      <c r="E549" s="2" t="s">
        <v>12</v>
      </c>
      <c r="F549" s="2">
        <v>0</v>
      </c>
      <c r="G549" s="3">
        <v>63979558</v>
      </c>
      <c r="H549">
        <f t="shared" si="35"/>
        <v>639.79557999999997</v>
      </c>
    </row>
    <row r="550" spans="1:8" x14ac:dyDescent="0.2">
      <c r="A550" s="4" t="s">
        <v>51</v>
      </c>
      <c r="B550" s="5" t="str">
        <f t="shared" si="32"/>
        <v>2015</v>
      </c>
      <c r="C550" s="5">
        <f t="shared" si="33"/>
        <v>9</v>
      </c>
      <c r="D550" s="11">
        <f t="shared" si="34"/>
        <v>42248</v>
      </c>
      <c r="E550" s="5" t="s">
        <v>13</v>
      </c>
      <c r="F550" s="5">
        <v>0</v>
      </c>
      <c r="G550" s="6">
        <v>19849793</v>
      </c>
      <c r="H550">
        <f t="shared" si="35"/>
        <v>198.49793</v>
      </c>
    </row>
    <row r="551" spans="1:8" x14ac:dyDescent="0.2">
      <c r="A551" s="1" t="s">
        <v>51</v>
      </c>
      <c r="B551" s="5" t="str">
        <f t="shared" si="32"/>
        <v>2015</v>
      </c>
      <c r="C551" s="5">
        <f t="shared" si="33"/>
        <v>9</v>
      </c>
      <c r="D551" s="11">
        <f t="shared" si="34"/>
        <v>42248</v>
      </c>
      <c r="E551" s="2" t="s">
        <v>14</v>
      </c>
      <c r="F551" s="2">
        <v>0</v>
      </c>
      <c r="G551" s="3">
        <v>47922222</v>
      </c>
      <c r="H551">
        <f t="shared" si="35"/>
        <v>479.22221999999999</v>
      </c>
    </row>
    <row r="552" spans="1:8" x14ac:dyDescent="0.2">
      <c r="A552" s="4" t="s">
        <v>51</v>
      </c>
      <c r="B552" s="5" t="str">
        <f t="shared" si="32"/>
        <v>2015</v>
      </c>
      <c r="C552" s="5">
        <f t="shared" si="33"/>
        <v>9</v>
      </c>
      <c r="D552" s="11">
        <f t="shared" si="34"/>
        <v>42248</v>
      </c>
      <c r="E552" s="5" t="s">
        <v>15</v>
      </c>
      <c r="F552" s="5">
        <v>0</v>
      </c>
      <c r="G552" s="6">
        <v>38248694</v>
      </c>
      <c r="H552">
        <f t="shared" si="35"/>
        <v>382.48694</v>
      </c>
    </row>
    <row r="553" spans="1:8" x14ac:dyDescent="0.2">
      <c r="A553" s="1" t="s">
        <v>51</v>
      </c>
      <c r="B553" s="5" t="str">
        <f t="shared" si="32"/>
        <v>2015</v>
      </c>
      <c r="C553" s="5">
        <f t="shared" si="33"/>
        <v>9</v>
      </c>
      <c r="D553" s="11">
        <f t="shared" si="34"/>
        <v>42248</v>
      </c>
      <c r="E553" s="2" t="s">
        <v>16</v>
      </c>
      <c r="F553" s="2">
        <v>0</v>
      </c>
      <c r="G553" s="7">
        <v>103529000</v>
      </c>
      <c r="H553">
        <f t="shared" si="35"/>
        <v>1035.29</v>
      </c>
    </row>
    <row r="554" spans="1:8" x14ac:dyDescent="0.2">
      <c r="A554" s="4" t="s">
        <v>51</v>
      </c>
      <c r="B554" s="5" t="str">
        <f t="shared" si="32"/>
        <v>2015</v>
      </c>
      <c r="C554" s="5">
        <f t="shared" si="33"/>
        <v>9</v>
      </c>
      <c r="D554" s="11">
        <f t="shared" si="34"/>
        <v>42248</v>
      </c>
      <c r="E554" s="5" t="s">
        <v>17</v>
      </c>
      <c r="F554" s="5">
        <v>0</v>
      </c>
      <c r="G554" s="6">
        <v>72027117</v>
      </c>
      <c r="H554">
        <f t="shared" si="35"/>
        <v>720.27116999999998</v>
      </c>
    </row>
    <row r="555" spans="1:8" x14ac:dyDescent="0.2">
      <c r="A555" s="1" t="s">
        <v>51</v>
      </c>
      <c r="B555" s="5" t="str">
        <f t="shared" si="32"/>
        <v>2015</v>
      </c>
      <c r="C555" s="5">
        <f t="shared" si="33"/>
        <v>9</v>
      </c>
      <c r="D555" s="11">
        <f t="shared" si="34"/>
        <v>42248</v>
      </c>
      <c r="E555" s="2" t="s">
        <v>18</v>
      </c>
      <c r="F555" s="2">
        <v>0</v>
      </c>
      <c r="G555" s="3">
        <v>10447000</v>
      </c>
      <c r="H555">
        <f t="shared" si="35"/>
        <v>104.47</v>
      </c>
    </row>
    <row r="556" spans="1:8" x14ac:dyDescent="0.2">
      <c r="A556" s="4" t="s">
        <v>51</v>
      </c>
      <c r="B556" s="5" t="str">
        <f t="shared" si="32"/>
        <v>2015</v>
      </c>
      <c r="C556" s="5">
        <f t="shared" si="33"/>
        <v>9</v>
      </c>
      <c r="D556" s="11">
        <f t="shared" si="34"/>
        <v>42248</v>
      </c>
      <c r="E556" s="5" t="s">
        <v>19</v>
      </c>
      <c r="F556" s="5">
        <v>0</v>
      </c>
      <c r="G556" s="6">
        <v>28883475</v>
      </c>
      <c r="H556">
        <f t="shared" si="35"/>
        <v>288.83474999999999</v>
      </c>
    </row>
    <row r="557" spans="1:8" x14ac:dyDescent="0.2">
      <c r="A557" s="1" t="s">
        <v>51</v>
      </c>
      <c r="B557" s="5" t="str">
        <f t="shared" si="32"/>
        <v>2015</v>
      </c>
      <c r="C557" s="5">
        <f t="shared" si="33"/>
        <v>9</v>
      </c>
      <c r="D557" s="11">
        <f t="shared" si="34"/>
        <v>42248</v>
      </c>
      <c r="E557" s="2" t="s">
        <v>20</v>
      </c>
      <c r="F557" s="2">
        <v>0</v>
      </c>
      <c r="G557" s="3">
        <v>47026354</v>
      </c>
      <c r="H557">
        <f t="shared" si="35"/>
        <v>470.26353999999998</v>
      </c>
    </row>
    <row r="558" spans="1:8" x14ac:dyDescent="0.2">
      <c r="A558" s="4" t="s">
        <v>51</v>
      </c>
      <c r="B558" s="5" t="str">
        <f t="shared" si="32"/>
        <v>2015</v>
      </c>
      <c r="C558" s="5">
        <f t="shared" si="33"/>
        <v>9</v>
      </c>
      <c r="D558" s="11">
        <f t="shared" si="34"/>
        <v>42248</v>
      </c>
      <c r="E558" s="5" t="s">
        <v>21</v>
      </c>
      <c r="F558" s="5">
        <v>0</v>
      </c>
      <c r="G558" s="8">
        <v>132745500</v>
      </c>
      <c r="H558">
        <f t="shared" si="35"/>
        <v>1327.4549999999999</v>
      </c>
    </row>
    <row r="559" spans="1:8" x14ac:dyDescent="0.2">
      <c r="A559" s="1" t="s">
        <v>51</v>
      </c>
      <c r="B559" s="5" t="str">
        <f t="shared" si="32"/>
        <v>2015</v>
      </c>
      <c r="C559" s="5">
        <f t="shared" si="33"/>
        <v>9</v>
      </c>
      <c r="D559" s="11">
        <f t="shared" si="34"/>
        <v>42248</v>
      </c>
      <c r="E559" s="2" t="s">
        <v>22</v>
      </c>
      <c r="F559" s="2">
        <v>0</v>
      </c>
      <c r="G559" s="3">
        <v>32998818</v>
      </c>
      <c r="H559">
        <f t="shared" si="35"/>
        <v>329.98818</v>
      </c>
    </row>
    <row r="560" spans="1:8" x14ac:dyDescent="0.2">
      <c r="A560" s="4" t="s">
        <v>51</v>
      </c>
      <c r="B560" s="5" t="str">
        <f t="shared" si="32"/>
        <v>2015</v>
      </c>
      <c r="C560" s="5">
        <f t="shared" si="33"/>
        <v>9</v>
      </c>
      <c r="D560" s="11">
        <f t="shared" si="34"/>
        <v>42248</v>
      </c>
      <c r="E560" s="5" t="s">
        <v>23</v>
      </c>
      <c r="F560" s="5">
        <v>0</v>
      </c>
      <c r="G560" s="6">
        <v>36934000</v>
      </c>
      <c r="H560">
        <f t="shared" si="35"/>
        <v>369.34</v>
      </c>
    </row>
    <row r="561" spans="1:8" x14ac:dyDescent="0.2">
      <c r="A561" s="1" t="s">
        <v>51</v>
      </c>
      <c r="B561" s="5" t="str">
        <f t="shared" si="32"/>
        <v>2015</v>
      </c>
      <c r="C561" s="5">
        <f t="shared" si="33"/>
        <v>9</v>
      </c>
      <c r="D561" s="11">
        <f t="shared" si="34"/>
        <v>42248</v>
      </c>
      <c r="E561" s="2" t="s">
        <v>24</v>
      </c>
      <c r="F561" s="2">
        <v>0</v>
      </c>
      <c r="G561" s="3">
        <v>27484148</v>
      </c>
      <c r="H561">
        <f t="shared" si="35"/>
        <v>274.84147999999999</v>
      </c>
    </row>
    <row r="562" spans="1:8" x14ac:dyDescent="0.2">
      <c r="A562" s="4" t="s">
        <v>51</v>
      </c>
      <c r="B562" s="5" t="str">
        <f t="shared" si="32"/>
        <v>2015</v>
      </c>
      <c r="C562" s="5">
        <f t="shared" si="33"/>
        <v>9</v>
      </c>
      <c r="D562" s="11">
        <f t="shared" si="34"/>
        <v>42248</v>
      </c>
      <c r="E562" s="5" t="s">
        <v>25</v>
      </c>
      <c r="F562" s="5">
        <v>0</v>
      </c>
      <c r="G562" s="6">
        <v>55227422</v>
      </c>
      <c r="H562">
        <f t="shared" si="35"/>
        <v>552.27422000000001</v>
      </c>
    </row>
    <row r="563" spans="1:8" x14ac:dyDescent="0.2">
      <c r="A563" s="1" t="s">
        <v>51</v>
      </c>
      <c r="B563" s="5" t="str">
        <f t="shared" si="32"/>
        <v>2015</v>
      </c>
      <c r="C563" s="5">
        <f t="shared" si="33"/>
        <v>9</v>
      </c>
      <c r="D563" s="11">
        <f t="shared" si="34"/>
        <v>42248</v>
      </c>
      <c r="E563" s="2" t="s">
        <v>26</v>
      </c>
      <c r="F563" s="2">
        <v>0</v>
      </c>
      <c r="G563" s="3">
        <v>36292105</v>
      </c>
      <c r="H563">
        <f t="shared" si="35"/>
        <v>362.92104999999998</v>
      </c>
    </row>
    <row r="564" spans="1:8" x14ac:dyDescent="0.2">
      <c r="A564" s="4" t="s">
        <v>51</v>
      </c>
      <c r="B564" s="5" t="str">
        <f t="shared" si="32"/>
        <v>2015</v>
      </c>
      <c r="C564" s="5">
        <f t="shared" si="33"/>
        <v>9</v>
      </c>
      <c r="D564" s="11">
        <f t="shared" si="34"/>
        <v>42248</v>
      </c>
      <c r="E564" s="5" t="s">
        <v>27</v>
      </c>
      <c r="F564" s="5">
        <v>0</v>
      </c>
      <c r="G564" s="6">
        <v>64502042</v>
      </c>
      <c r="H564">
        <f t="shared" si="35"/>
        <v>645.02041999999994</v>
      </c>
    </row>
    <row r="565" spans="1:8" x14ac:dyDescent="0.2">
      <c r="A565" s="1" t="s">
        <v>51</v>
      </c>
      <c r="B565" s="5" t="str">
        <f t="shared" si="32"/>
        <v>2015</v>
      </c>
      <c r="C565" s="5">
        <f t="shared" si="33"/>
        <v>9</v>
      </c>
      <c r="D565" s="11">
        <f t="shared" si="34"/>
        <v>42248</v>
      </c>
      <c r="E565" s="2" t="s">
        <v>28</v>
      </c>
      <c r="F565" s="2">
        <v>0</v>
      </c>
      <c r="G565" s="3">
        <v>47187517</v>
      </c>
      <c r="H565">
        <f t="shared" si="35"/>
        <v>471.87517000000003</v>
      </c>
    </row>
    <row r="566" spans="1:8" x14ac:dyDescent="0.2">
      <c r="A566" s="4" t="s">
        <v>51</v>
      </c>
      <c r="B566" s="5" t="str">
        <f t="shared" si="32"/>
        <v>2015</v>
      </c>
      <c r="C566" s="5">
        <f t="shared" si="33"/>
        <v>9</v>
      </c>
      <c r="D566" s="11">
        <f t="shared" si="34"/>
        <v>42248</v>
      </c>
      <c r="E566" s="5" t="s">
        <v>29</v>
      </c>
      <c r="F566" s="5">
        <v>0</v>
      </c>
      <c r="G566" s="6">
        <v>5836276</v>
      </c>
      <c r="H566">
        <f t="shared" si="35"/>
        <v>58.362760000000002</v>
      </c>
    </row>
    <row r="567" spans="1:8" x14ac:dyDescent="0.2">
      <c r="A567" s="1" t="s">
        <v>51</v>
      </c>
      <c r="B567" s="5" t="str">
        <f t="shared" si="32"/>
        <v>2015</v>
      </c>
      <c r="C567" s="5">
        <f t="shared" si="33"/>
        <v>9</v>
      </c>
      <c r="D567" s="11">
        <f t="shared" si="34"/>
        <v>42248</v>
      </c>
      <c r="E567" s="2" t="s">
        <v>30</v>
      </c>
      <c r="F567" s="2">
        <v>0</v>
      </c>
      <c r="G567" s="3">
        <v>29550000</v>
      </c>
      <c r="H567">
        <f t="shared" si="35"/>
        <v>295.5</v>
      </c>
    </row>
    <row r="568" spans="1:8" x14ac:dyDescent="0.2">
      <c r="A568" s="4" t="s">
        <v>51</v>
      </c>
      <c r="B568" s="5" t="str">
        <f t="shared" si="32"/>
        <v>2015</v>
      </c>
      <c r="C568" s="5">
        <f t="shared" si="33"/>
        <v>9</v>
      </c>
      <c r="D568" s="11">
        <f t="shared" si="34"/>
        <v>42248</v>
      </c>
      <c r="E568" s="5" t="s">
        <v>31</v>
      </c>
      <c r="F568" s="5">
        <v>0</v>
      </c>
      <c r="G568" s="8">
        <v>131616000</v>
      </c>
      <c r="H568">
        <f t="shared" si="35"/>
        <v>1316.16</v>
      </c>
    </row>
    <row r="569" spans="1:8" x14ac:dyDescent="0.2">
      <c r="A569" s="1" t="s">
        <v>52</v>
      </c>
      <c r="B569" s="5" t="str">
        <f t="shared" si="32"/>
        <v>2015</v>
      </c>
      <c r="C569" s="5">
        <f t="shared" si="33"/>
        <v>10</v>
      </c>
      <c r="D569" s="11">
        <f t="shared" si="34"/>
        <v>42278</v>
      </c>
      <c r="E569" s="2" t="s">
        <v>5</v>
      </c>
      <c r="F569" s="2">
        <v>0</v>
      </c>
      <c r="G569" s="3">
        <v>20999801</v>
      </c>
      <c r="H569">
        <f t="shared" si="35"/>
        <v>209.99800999999999</v>
      </c>
    </row>
    <row r="570" spans="1:8" x14ac:dyDescent="0.2">
      <c r="A570" s="4" t="s">
        <v>52</v>
      </c>
      <c r="B570" s="5" t="str">
        <f t="shared" si="32"/>
        <v>2015</v>
      </c>
      <c r="C570" s="5">
        <f t="shared" si="33"/>
        <v>10</v>
      </c>
      <c r="D570" s="11">
        <f t="shared" si="34"/>
        <v>42278</v>
      </c>
      <c r="E570" s="5" t="s">
        <v>6</v>
      </c>
      <c r="F570" s="5">
        <v>0</v>
      </c>
      <c r="G570" s="6">
        <v>20500000</v>
      </c>
      <c r="H570">
        <f t="shared" si="35"/>
        <v>205</v>
      </c>
    </row>
    <row r="571" spans="1:8" x14ac:dyDescent="0.2">
      <c r="A571" s="1" t="s">
        <v>52</v>
      </c>
      <c r="B571" s="5" t="str">
        <f t="shared" si="32"/>
        <v>2015</v>
      </c>
      <c r="C571" s="5">
        <f t="shared" si="33"/>
        <v>10</v>
      </c>
      <c r="D571" s="11">
        <f t="shared" si="34"/>
        <v>42278</v>
      </c>
      <c r="E571" s="2" t="s">
        <v>7</v>
      </c>
      <c r="F571" s="2">
        <v>0</v>
      </c>
      <c r="G571" s="3">
        <v>40760000</v>
      </c>
      <c r="H571">
        <f t="shared" si="35"/>
        <v>407.6</v>
      </c>
    </row>
    <row r="572" spans="1:8" x14ac:dyDescent="0.2">
      <c r="A572" s="4" t="s">
        <v>52</v>
      </c>
      <c r="B572" s="5" t="str">
        <f t="shared" si="32"/>
        <v>2015</v>
      </c>
      <c r="C572" s="5">
        <f t="shared" si="33"/>
        <v>10</v>
      </c>
      <c r="D572" s="11">
        <f t="shared" si="34"/>
        <v>42278</v>
      </c>
      <c r="E572" s="5" t="s">
        <v>8</v>
      </c>
      <c r="F572" s="5">
        <v>0</v>
      </c>
      <c r="G572" s="6">
        <v>35233198</v>
      </c>
      <c r="H572">
        <f t="shared" si="35"/>
        <v>352.33197999999999</v>
      </c>
    </row>
    <row r="573" spans="1:8" x14ac:dyDescent="0.2">
      <c r="A573" s="1" t="s">
        <v>52</v>
      </c>
      <c r="B573" s="5" t="str">
        <f t="shared" si="32"/>
        <v>2015</v>
      </c>
      <c r="C573" s="5">
        <f t="shared" si="33"/>
        <v>10</v>
      </c>
      <c r="D573" s="11">
        <f t="shared" si="34"/>
        <v>42278</v>
      </c>
      <c r="E573" s="2" t="s">
        <v>9</v>
      </c>
      <c r="F573" s="2">
        <v>0</v>
      </c>
      <c r="G573" s="3">
        <v>27293776</v>
      </c>
      <c r="H573">
        <f t="shared" si="35"/>
        <v>272.93776000000003</v>
      </c>
    </row>
    <row r="574" spans="1:8" x14ac:dyDescent="0.2">
      <c r="A574" s="4" t="s">
        <v>52</v>
      </c>
      <c r="B574" s="5" t="str">
        <f t="shared" si="32"/>
        <v>2015</v>
      </c>
      <c r="C574" s="5">
        <f t="shared" si="33"/>
        <v>10</v>
      </c>
      <c r="D574" s="11">
        <f t="shared" si="34"/>
        <v>42278</v>
      </c>
      <c r="E574" s="5" t="s">
        <v>10</v>
      </c>
      <c r="F574" s="5">
        <v>0</v>
      </c>
      <c r="G574" s="6">
        <v>32957744</v>
      </c>
      <c r="H574">
        <f t="shared" si="35"/>
        <v>329.57744000000002</v>
      </c>
    </row>
    <row r="575" spans="1:8" x14ac:dyDescent="0.2">
      <c r="A575" s="1" t="s">
        <v>52</v>
      </c>
      <c r="B575" s="5" t="str">
        <f t="shared" si="32"/>
        <v>2015</v>
      </c>
      <c r="C575" s="5">
        <f t="shared" si="33"/>
        <v>10</v>
      </c>
      <c r="D575" s="11">
        <f t="shared" si="34"/>
        <v>42278</v>
      </c>
      <c r="E575" s="2" t="s">
        <v>11</v>
      </c>
      <c r="F575" s="2">
        <v>0</v>
      </c>
      <c r="G575" s="3">
        <v>89030667</v>
      </c>
      <c r="H575">
        <f t="shared" si="35"/>
        <v>890.30667000000005</v>
      </c>
    </row>
    <row r="576" spans="1:8" x14ac:dyDescent="0.2">
      <c r="A576" s="4" t="s">
        <v>52</v>
      </c>
      <c r="B576" s="5" t="str">
        <f t="shared" si="32"/>
        <v>2015</v>
      </c>
      <c r="C576" s="5">
        <f t="shared" si="33"/>
        <v>10</v>
      </c>
      <c r="D576" s="11">
        <f t="shared" si="34"/>
        <v>42278</v>
      </c>
      <c r="E576" s="5" t="s">
        <v>12</v>
      </c>
      <c r="F576" s="5">
        <v>0</v>
      </c>
      <c r="G576" s="6">
        <v>62669674</v>
      </c>
      <c r="H576">
        <f t="shared" si="35"/>
        <v>626.69673999999998</v>
      </c>
    </row>
    <row r="577" spans="1:8" x14ac:dyDescent="0.2">
      <c r="A577" s="1" t="s">
        <v>52</v>
      </c>
      <c r="B577" s="5" t="str">
        <f t="shared" si="32"/>
        <v>2015</v>
      </c>
      <c r="C577" s="5">
        <f t="shared" si="33"/>
        <v>10</v>
      </c>
      <c r="D577" s="11">
        <f t="shared" si="34"/>
        <v>42278</v>
      </c>
      <c r="E577" s="2" t="s">
        <v>13</v>
      </c>
      <c r="F577" s="2">
        <v>0</v>
      </c>
      <c r="G577" s="3">
        <v>20801672</v>
      </c>
      <c r="H577">
        <f t="shared" si="35"/>
        <v>208.01671999999999</v>
      </c>
    </row>
    <row r="578" spans="1:8" x14ac:dyDescent="0.2">
      <c r="A578" s="4" t="s">
        <v>52</v>
      </c>
      <c r="B578" s="5" t="str">
        <f t="shared" si="32"/>
        <v>2015</v>
      </c>
      <c r="C578" s="5">
        <f t="shared" si="33"/>
        <v>10</v>
      </c>
      <c r="D578" s="11">
        <f t="shared" si="34"/>
        <v>42278</v>
      </c>
      <c r="E578" s="5" t="s">
        <v>14</v>
      </c>
      <c r="F578" s="5">
        <v>0</v>
      </c>
      <c r="G578" s="6">
        <v>49592593</v>
      </c>
      <c r="H578">
        <f t="shared" si="35"/>
        <v>495.92592999999999</v>
      </c>
    </row>
    <row r="579" spans="1:8" x14ac:dyDescent="0.2">
      <c r="A579" s="1" t="s">
        <v>52</v>
      </c>
      <c r="B579" s="5" t="str">
        <f t="shared" ref="B579:B642" si="36">MID(A579,7,20)</f>
        <v>2015</v>
      </c>
      <c r="C579" s="5">
        <f t="shared" ref="C579:C642" si="37">IF(MID(A579,1,3)="Jan",1,
IF(MID(A579,1,3)="Feb",2,
IF(MID(A579,1,3)="Mar",3,
IF(MID(A579,1,3)="Apr",4,
IF(MID(A579,1,3)="May",5,
IF(MID(A579,1,3)="Jun",6,
IF(MID(A579,1,3)="Jul",7,
IF(MID(A579,1,3)="Aug",8,
IF(MID(A579,1,3)="Sep",9,
IF(MID(A579,1,3)="Oct",10,
IF(MID(A579,1,3)="Nov",11,
IF(MID(A579,1,3)="Dec",12))))))))))))</f>
        <v>10</v>
      </c>
      <c r="D579" s="11">
        <f t="shared" ref="D579:D642" si="38">DATE(B579,C579,1)</f>
        <v>42278</v>
      </c>
      <c r="E579" s="2" t="s">
        <v>15</v>
      </c>
      <c r="F579" s="2">
        <v>0</v>
      </c>
      <c r="G579" s="3">
        <v>42381734</v>
      </c>
      <c r="H579">
        <f t="shared" ref="H579:H642" si="39">IF(F579=0,G579/100000,IF(G579=0,F579/100000,((F579+G579)/2)/100000))</f>
        <v>423.81734</v>
      </c>
    </row>
    <row r="580" spans="1:8" x14ac:dyDescent="0.2">
      <c r="A580" s="4" t="s">
        <v>52</v>
      </c>
      <c r="B580" s="5" t="str">
        <f t="shared" si="36"/>
        <v>2015</v>
      </c>
      <c r="C580" s="5">
        <f t="shared" si="37"/>
        <v>10</v>
      </c>
      <c r="D580" s="11">
        <f t="shared" si="38"/>
        <v>42278</v>
      </c>
      <c r="E580" s="5" t="s">
        <v>16</v>
      </c>
      <c r="F580" s="5">
        <v>0</v>
      </c>
      <c r="G580" s="8">
        <v>101803000</v>
      </c>
      <c r="H580">
        <f t="shared" si="39"/>
        <v>1018.03</v>
      </c>
    </row>
    <row r="581" spans="1:8" x14ac:dyDescent="0.2">
      <c r="A581" s="1" t="s">
        <v>52</v>
      </c>
      <c r="B581" s="5" t="str">
        <f t="shared" si="36"/>
        <v>2015</v>
      </c>
      <c r="C581" s="5">
        <f t="shared" si="37"/>
        <v>10</v>
      </c>
      <c r="D581" s="11">
        <f t="shared" si="38"/>
        <v>42278</v>
      </c>
      <c r="E581" s="2" t="s">
        <v>17</v>
      </c>
      <c r="F581" s="2">
        <v>0</v>
      </c>
      <c r="G581" s="3">
        <v>78586200</v>
      </c>
      <c r="H581">
        <f t="shared" si="39"/>
        <v>785.86199999999997</v>
      </c>
    </row>
    <row r="582" spans="1:8" x14ac:dyDescent="0.2">
      <c r="A582" s="4" t="s">
        <v>52</v>
      </c>
      <c r="B582" s="5" t="str">
        <f t="shared" si="36"/>
        <v>2015</v>
      </c>
      <c r="C582" s="5">
        <f t="shared" si="37"/>
        <v>10</v>
      </c>
      <c r="D582" s="11">
        <f t="shared" si="38"/>
        <v>42278</v>
      </c>
      <c r="E582" s="5" t="s">
        <v>18</v>
      </c>
      <c r="F582" s="5">
        <v>0</v>
      </c>
      <c r="G582" s="6">
        <v>10709000</v>
      </c>
      <c r="H582">
        <f t="shared" si="39"/>
        <v>107.09</v>
      </c>
    </row>
    <row r="583" spans="1:8" x14ac:dyDescent="0.2">
      <c r="A583" s="1" t="s">
        <v>52</v>
      </c>
      <c r="B583" s="5" t="str">
        <f t="shared" si="36"/>
        <v>2015</v>
      </c>
      <c r="C583" s="5">
        <f t="shared" si="37"/>
        <v>10</v>
      </c>
      <c r="D583" s="11">
        <f t="shared" si="38"/>
        <v>42278</v>
      </c>
      <c r="E583" s="2" t="s">
        <v>19</v>
      </c>
      <c r="F583" s="2">
        <v>17600000</v>
      </c>
      <c r="G583" s="3">
        <v>27536300</v>
      </c>
      <c r="H583">
        <f t="shared" si="39"/>
        <v>225.6815</v>
      </c>
    </row>
    <row r="584" spans="1:8" x14ac:dyDescent="0.2">
      <c r="A584" s="4" t="s">
        <v>52</v>
      </c>
      <c r="B584" s="5" t="str">
        <f t="shared" si="36"/>
        <v>2015</v>
      </c>
      <c r="C584" s="5">
        <f t="shared" si="37"/>
        <v>10</v>
      </c>
      <c r="D584" s="11">
        <f t="shared" si="38"/>
        <v>42278</v>
      </c>
      <c r="E584" s="5" t="s">
        <v>20</v>
      </c>
      <c r="F584" s="5">
        <v>0</v>
      </c>
      <c r="G584" s="6">
        <v>50001917</v>
      </c>
      <c r="H584">
        <f t="shared" si="39"/>
        <v>500.01916999999997</v>
      </c>
    </row>
    <row r="585" spans="1:8" x14ac:dyDescent="0.2">
      <c r="A585" s="1" t="s">
        <v>52</v>
      </c>
      <c r="B585" s="5" t="str">
        <f t="shared" si="36"/>
        <v>2015</v>
      </c>
      <c r="C585" s="5">
        <f t="shared" si="37"/>
        <v>10</v>
      </c>
      <c r="D585" s="11">
        <f t="shared" si="38"/>
        <v>42278</v>
      </c>
      <c r="E585" s="2" t="s">
        <v>21</v>
      </c>
      <c r="F585" s="2">
        <v>0</v>
      </c>
      <c r="G585" s="7">
        <v>135451000</v>
      </c>
      <c r="H585">
        <f t="shared" si="39"/>
        <v>1354.51</v>
      </c>
    </row>
    <row r="586" spans="1:8" x14ac:dyDescent="0.2">
      <c r="A586" s="4" t="s">
        <v>52</v>
      </c>
      <c r="B586" s="5" t="str">
        <f t="shared" si="36"/>
        <v>2015</v>
      </c>
      <c r="C586" s="5">
        <f t="shared" si="37"/>
        <v>10</v>
      </c>
      <c r="D586" s="11">
        <f t="shared" si="38"/>
        <v>42278</v>
      </c>
      <c r="E586" s="5" t="s">
        <v>22</v>
      </c>
      <c r="F586" s="5">
        <v>0</v>
      </c>
      <c r="G586" s="6">
        <v>29363333</v>
      </c>
      <c r="H586">
        <f t="shared" si="39"/>
        <v>293.63333</v>
      </c>
    </row>
    <row r="587" spans="1:8" x14ac:dyDescent="0.2">
      <c r="A587" s="1" t="s">
        <v>52</v>
      </c>
      <c r="B587" s="5" t="str">
        <f t="shared" si="36"/>
        <v>2015</v>
      </c>
      <c r="C587" s="5">
        <f t="shared" si="37"/>
        <v>10</v>
      </c>
      <c r="D587" s="11">
        <f t="shared" si="38"/>
        <v>42278</v>
      </c>
      <c r="E587" s="2" t="s">
        <v>23</v>
      </c>
      <c r="F587" s="2">
        <v>0</v>
      </c>
      <c r="G587" s="3">
        <v>36548000</v>
      </c>
      <c r="H587">
        <f t="shared" si="39"/>
        <v>365.48</v>
      </c>
    </row>
    <row r="588" spans="1:8" x14ac:dyDescent="0.2">
      <c r="A588" s="4" t="s">
        <v>52</v>
      </c>
      <c r="B588" s="5" t="str">
        <f t="shared" si="36"/>
        <v>2015</v>
      </c>
      <c r="C588" s="5">
        <f t="shared" si="37"/>
        <v>10</v>
      </c>
      <c r="D588" s="11">
        <f t="shared" si="38"/>
        <v>42278</v>
      </c>
      <c r="E588" s="5" t="s">
        <v>24</v>
      </c>
      <c r="F588" s="5">
        <v>0</v>
      </c>
      <c r="G588" s="6">
        <v>27663481</v>
      </c>
      <c r="H588">
        <f t="shared" si="39"/>
        <v>276.63481000000002</v>
      </c>
    </row>
    <row r="589" spans="1:8" x14ac:dyDescent="0.2">
      <c r="A589" s="1" t="s">
        <v>52</v>
      </c>
      <c r="B589" s="5" t="str">
        <f t="shared" si="36"/>
        <v>2015</v>
      </c>
      <c r="C589" s="5">
        <f t="shared" si="37"/>
        <v>10</v>
      </c>
      <c r="D589" s="11">
        <f t="shared" si="38"/>
        <v>42278</v>
      </c>
      <c r="E589" s="2" t="s">
        <v>25</v>
      </c>
      <c r="F589" s="2">
        <v>0</v>
      </c>
      <c r="G589" s="3">
        <v>53926494</v>
      </c>
      <c r="H589">
        <f t="shared" si="39"/>
        <v>539.26494000000002</v>
      </c>
    </row>
    <row r="590" spans="1:8" x14ac:dyDescent="0.2">
      <c r="A590" s="4" t="s">
        <v>52</v>
      </c>
      <c r="B590" s="5" t="str">
        <f t="shared" si="36"/>
        <v>2015</v>
      </c>
      <c r="C590" s="5">
        <f t="shared" si="37"/>
        <v>10</v>
      </c>
      <c r="D590" s="11">
        <f t="shared" si="38"/>
        <v>42278</v>
      </c>
      <c r="E590" s="5" t="s">
        <v>26</v>
      </c>
      <c r="F590" s="5">
        <v>0</v>
      </c>
      <c r="G590" s="6">
        <v>38303509</v>
      </c>
      <c r="H590">
        <f t="shared" si="39"/>
        <v>383.03509000000003</v>
      </c>
    </row>
    <row r="591" spans="1:8" x14ac:dyDescent="0.2">
      <c r="A591" s="1" t="s">
        <v>52</v>
      </c>
      <c r="B591" s="5" t="str">
        <f t="shared" si="36"/>
        <v>2015</v>
      </c>
      <c r="C591" s="5">
        <f t="shared" si="37"/>
        <v>10</v>
      </c>
      <c r="D591" s="11">
        <f t="shared" si="38"/>
        <v>42278</v>
      </c>
      <c r="E591" s="2" t="s">
        <v>27</v>
      </c>
      <c r="F591" s="2">
        <v>0</v>
      </c>
      <c r="G591" s="3">
        <v>69899569</v>
      </c>
      <c r="H591">
        <f t="shared" si="39"/>
        <v>698.99568999999997</v>
      </c>
    </row>
    <row r="592" spans="1:8" x14ac:dyDescent="0.2">
      <c r="A592" s="4" t="s">
        <v>52</v>
      </c>
      <c r="B592" s="5" t="str">
        <f t="shared" si="36"/>
        <v>2015</v>
      </c>
      <c r="C592" s="5">
        <f t="shared" si="37"/>
        <v>10</v>
      </c>
      <c r="D592" s="11">
        <f t="shared" si="38"/>
        <v>42278</v>
      </c>
      <c r="E592" s="5" t="s">
        <v>28</v>
      </c>
      <c r="F592" s="5">
        <v>0</v>
      </c>
      <c r="G592" s="6">
        <v>46645783</v>
      </c>
      <c r="H592">
        <f t="shared" si="39"/>
        <v>466.45783</v>
      </c>
    </row>
    <row r="593" spans="1:8" x14ac:dyDescent="0.2">
      <c r="A593" s="1" t="s">
        <v>52</v>
      </c>
      <c r="B593" s="5" t="str">
        <f t="shared" si="36"/>
        <v>2015</v>
      </c>
      <c r="C593" s="5">
        <f t="shared" si="37"/>
        <v>10</v>
      </c>
      <c r="D593" s="11">
        <f t="shared" si="38"/>
        <v>42278</v>
      </c>
      <c r="E593" s="2" t="s">
        <v>29</v>
      </c>
      <c r="F593" s="2">
        <v>0</v>
      </c>
      <c r="G593" s="3">
        <v>6247483</v>
      </c>
      <c r="H593">
        <f t="shared" si="39"/>
        <v>62.474829999999997</v>
      </c>
    </row>
    <row r="594" spans="1:8" x14ac:dyDescent="0.2">
      <c r="A594" s="4" t="s">
        <v>52</v>
      </c>
      <c r="B594" s="5" t="str">
        <f t="shared" si="36"/>
        <v>2015</v>
      </c>
      <c r="C594" s="5">
        <f t="shared" si="37"/>
        <v>10</v>
      </c>
      <c r="D594" s="11">
        <f t="shared" si="38"/>
        <v>42278</v>
      </c>
      <c r="E594" s="5" t="s">
        <v>30</v>
      </c>
      <c r="F594" s="5">
        <v>0</v>
      </c>
      <c r="G594" s="6">
        <v>35986000</v>
      </c>
      <c r="H594">
        <f t="shared" si="39"/>
        <v>359.86</v>
      </c>
    </row>
    <row r="595" spans="1:8" x14ac:dyDescent="0.2">
      <c r="A595" s="1" t="s">
        <v>52</v>
      </c>
      <c r="B595" s="5" t="str">
        <f t="shared" si="36"/>
        <v>2015</v>
      </c>
      <c r="C595" s="5">
        <f t="shared" si="37"/>
        <v>10</v>
      </c>
      <c r="D595" s="11">
        <f t="shared" si="38"/>
        <v>42278</v>
      </c>
      <c r="E595" s="2" t="s">
        <v>31</v>
      </c>
      <c r="F595" s="2">
        <v>0</v>
      </c>
      <c r="G595" s="7">
        <v>134380000</v>
      </c>
      <c r="H595">
        <f t="shared" si="39"/>
        <v>1343.8</v>
      </c>
    </row>
    <row r="596" spans="1:8" x14ac:dyDescent="0.2">
      <c r="A596" s="4" t="s">
        <v>53</v>
      </c>
      <c r="B596" s="5" t="str">
        <f t="shared" si="36"/>
        <v>2015</v>
      </c>
      <c r="C596" s="5">
        <f t="shared" si="37"/>
        <v>11</v>
      </c>
      <c r="D596" s="11">
        <f t="shared" si="38"/>
        <v>42309</v>
      </c>
      <c r="E596" s="5" t="s">
        <v>5</v>
      </c>
      <c r="F596" s="5">
        <v>0</v>
      </c>
      <c r="G596" s="6">
        <v>20953043</v>
      </c>
      <c r="H596">
        <f t="shared" si="39"/>
        <v>209.53043</v>
      </c>
    </row>
    <row r="597" spans="1:8" x14ac:dyDescent="0.2">
      <c r="A597" s="1" t="s">
        <v>53</v>
      </c>
      <c r="B597" s="5" t="str">
        <f t="shared" si="36"/>
        <v>2015</v>
      </c>
      <c r="C597" s="5">
        <f t="shared" si="37"/>
        <v>11</v>
      </c>
      <c r="D597" s="11">
        <f t="shared" si="38"/>
        <v>42309</v>
      </c>
      <c r="E597" s="2" t="s">
        <v>6</v>
      </c>
      <c r="F597" s="2">
        <v>0</v>
      </c>
      <c r="G597" s="3">
        <v>19200000</v>
      </c>
      <c r="H597">
        <f t="shared" si="39"/>
        <v>192</v>
      </c>
    </row>
    <row r="598" spans="1:8" x14ac:dyDescent="0.2">
      <c r="A598" s="4" t="s">
        <v>53</v>
      </c>
      <c r="B598" s="5" t="str">
        <f t="shared" si="36"/>
        <v>2015</v>
      </c>
      <c r="C598" s="5">
        <f t="shared" si="37"/>
        <v>11</v>
      </c>
      <c r="D598" s="11">
        <f t="shared" si="38"/>
        <v>42309</v>
      </c>
      <c r="E598" s="5" t="s">
        <v>7</v>
      </c>
      <c r="F598" s="5">
        <v>0</v>
      </c>
      <c r="G598" s="6">
        <v>40442000</v>
      </c>
      <c r="H598">
        <f t="shared" si="39"/>
        <v>404.42</v>
      </c>
    </row>
    <row r="599" spans="1:8" x14ac:dyDescent="0.2">
      <c r="A599" s="1" t="s">
        <v>53</v>
      </c>
      <c r="B599" s="5" t="str">
        <f t="shared" si="36"/>
        <v>2015</v>
      </c>
      <c r="C599" s="5">
        <f t="shared" si="37"/>
        <v>11</v>
      </c>
      <c r="D599" s="11">
        <f t="shared" si="38"/>
        <v>42309</v>
      </c>
      <c r="E599" s="2" t="s">
        <v>8</v>
      </c>
      <c r="F599" s="2">
        <v>0</v>
      </c>
      <c r="G599" s="3">
        <v>32059377</v>
      </c>
      <c r="H599">
        <f t="shared" si="39"/>
        <v>320.59377000000001</v>
      </c>
    </row>
    <row r="600" spans="1:8" x14ac:dyDescent="0.2">
      <c r="A600" s="4" t="s">
        <v>53</v>
      </c>
      <c r="B600" s="5" t="str">
        <f t="shared" si="36"/>
        <v>2015</v>
      </c>
      <c r="C600" s="5">
        <f t="shared" si="37"/>
        <v>11</v>
      </c>
      <c r="D600" s="11">
        <f t="shared" si="38"/>
        <v>42309</v>
      </c>
      <c r="E600" s="5" t="s">
        <v>9</v>
      </c>
      <c r="F600" s="5">
        <v>0</v>
      </c>
      <c r="G600" s="6">
        <v>22335724</v>
      </c>
      <c r="H600">
        <f t="shared" si="39"/>
        <v>223.35723999999999</v>
      </c>
    </row>
    <row r="601" spans="1:8" x14ac:dyDescent="0.2">
      <c r="A601" s="1" t="s">
        <v>53</v>
      </c>
      <c r="B601" s="5" t="str">
        <f t="shared" si="36"/>
        <v>2015</v>
      </c>
      <c r="C601" s="5">
        <f t="shared" si="37"/>
        <v>11</v>
      </c>
      <c r="D601" s="11">
        <f t="shared" si="38"/>
        <v>42309</v>
      </c>
      <c r="E601" s="2" t="s">
        <v>10</v>
      </c>
      <c r="F601" s="2">
        <v>0</v>
      </c>
      <c r="G601" s="3">
        <v>29807953</v>
      </c>
      <c r="H601">
        <f t="shared" si="39"/>
        <v>298.07952999999998</v>
      </c>
    </row>
    <row r="602" spans="1:8" x14ac:dyDescent="0.2">
      <c r="A602" s="4" t="s">
        <v>53</v>
      </c>
      <c r="B602" s="5" t="str">
        <f t="shared" si="36"/>
        <v>2015</v>
      </c>
      <c r="C602" s="5">
        <f t="shared" si="37"/>
        <v>11</v>
      </c>
      <c r="D602" s="11">
        <f t="shared" si="38"/>
        <v>42309</v>
      </c>
      <c r="E602" s="5" t="s">
        <v>11</v>
      </c>
      <c r="F602" s="5">
        <v>0</v>
      </c>
      <c r="G602" s="6">
        <v>84298667</v>
      </c>
      <c r="H602">
        <f t="shared" si="39"/>
        <v>842.98667</v>
      </c>
    </row>
    <row r="603" spans="1:8" x14ac:dyDescent="0.2">
      <c r="A603" s="1" t="s">
        <v>53</v>
      </c>
      <c r="B603" s="5" t="str">
        <f t="shared" si="36"/>
        <v>2015</v>
      </c>
      <c r="C603" s="5">
        <f t="shared" si="37"/>
        <v>11</v>
      </c>
      <c r="D603" s="11">
        <f t="shared" si="38"/>
        <v>42309</v>
      </c>
      <c r="E603" s="2" t="s">
        <v>12</v>
      </c>
      <c r="F603" s="2">
        <v>0</v>
      </c>
      <c r="G603" s="3">
        <v>50138012</v>
      </c>
      <c r="H603">
        <f t="shared" si="39"/>
        <v>501.38011999999998</v>
      </c>
    </row>
    <row r="604" spans="1:8" x14ac:dyDescent="0.2">
      <c r="A604" s="4" t="s">
        <v>53</v>
      </c>
      <c r="B604" s="5" t="str">
        <f t="shared" si="36"/>
        <v>2015</v>
      </c>
      <c r="C604" s="5">
        <f t="shared" si="37"/>
        <v>11</v>
      </c>
      <c r="D604" s="11">
        <f t="shared" si="38"/>
        <v>42309</v>
      </c>
      <c r="E604" s="5" t="s">
        <v>13</v>
      </c>
      <c r="F604" s="5">
        <v>0</v>
      </c>
      <c r="G604" s="6">
        <v>18295894</v>
      </c>
      <c r="H604">
        <f t="shared" si="39"/>
        <v>182.95894000000001</v>
      </c>
    </row>
    <row r="605" spans="1:8" x14ac:dyDescent="0.2">
      <c r="A605" s="1" t="s">
        <v>53</v>
      </c>
      <c r="B605" s="5" t="str">
        <f t="shared" si="36"/>
        <v>2015</v>
      </c>
      <c r="C605" s="5">
        <f t="shared" si="37"/>
        <v>11</v>
      </c>
      <c r="D605" s="11">
        <f t="shared" si="38"/>
        <v>42309</v>
      </c>
      <c r="E605" s="2" t="s">
        <v>14</v>
      </c>
      <c r="F605" s="2">
        <v>0</v>
      </c>
      <c r="G605" s="3">
        <v>46456693</v>
      </c>
      <c r="H605">
        <f t="shared" si="39"/>
        <v>464.56693000000001</v>
      </c>
    </row>
    <row r="606" spans="1:8" x14ac:dyDescent="0.2">
      <c r="A606" s="4" t="s">
        <v>53</v>
      </c>
      <c r="B606" s="5" t="str">
        <f t="shared" si="36"/>
        <v>2015</v>
      </c>
      <c r="C606" s="5">
        <f t="shared" si="37"/>
        <v>11</v>
      </c>
      <c r="D606" s="11">
        <f t="shared" si="38"/>
        <v>42309</v>
      </c>
      <c r="E606" s="5" t="s">
        <v>15</v>
      </c>
      <c r="F606" s="5">
        <v>0</v>
      </c>
      <c r="G606" s="6">
        <v>38868460</v>
      </c>
      <c r="H606">
        <f t="shared" si="39"/>
        <v>388.68459999999999</v>
      </c>
    </row>
    <row r="607" spans="1:8" x14ac:dyDescent="0.2">
      <c r="A607" s="1" t="s">
        <v>53</v>
      </c>
      <c r="B607" s="5" t="str">
        <f t="shared" si="36"/>
        <v>2015</v>
      </c>
      <c r="C607" s="5">
        <f t="shared" si="37"/>
        <v>11</v>
      </c>
      <c r="D607" s="11">
        <f t="shared" si="38"/>
        <v>42309</v>
      </c>
      <c r="E607" s="2" t="s">
        <v>16</v>
      </c>
      <c r="F607" s="2">
        <v>0</v>
      </c>
      <c r="G607" s="7">
        <v>108271000</v>
      </c>
      <c r="H607">
        <f t="shared" si="39"/>
        <v>1082.71</v>
      </c>
    </row>
    <row r="608" spans="1:8" x14ac:dyDescent="0.2">
      <c r="A608" s="4" t="s">
        <v>53</v>
      </c>
      <c r="B608" s="5" t="str">
        <f t="shared" si="36"/>
        <v>2015</v>
      </c>
      <c r="C608" s="5">
        <f t="shared" si="37"/>
        <v>11</v>
      </c>
      <c r="D608" s="11">
        <f t="shared" si="38"/>
        <v>42309</v>
      </c>
      <c r="E608" s="5" t="s">
        <v>17</v>
      </c>
      <c r="F608" s="5">
        <v>0</v>
      </c>
      <c r="G608" s="6">
        <v>70135904</v>
      </c>
      <c r="H608">
        <f t="shared" si="39"/>
        <v>701.35904000000005</v>
      </c>
    </row>
    <row r="609" spans="1:8" x14ac:dyDescent="0.2">
      <c r="A609" s="1" t="s">
        <v>53</v>
      </c>
      <c r="B609" s="5" t="str">
        <f t="shared" si="36"/>
        <v>2015</v>
      </c>
      <c r="C609" s="5">
        <f t="shared" si="37"/>
        <v>11</v>
      </c>
      <c r="D609" s="11">
        <f t="shared" si="38"/>
        <v>42309</v>
      </c>
      <c r="E609" s="2" t="s">
        <v>18</v>
      </c>
      <c r="F609" s="2">
        <v>0</v>
      </c>
      <c r="G609" s="3">
        <v>10207000</v>
      </c>
      <c r="H609">
        <f t="shared" si="39"/>
        <v>102.07</v>
      </c>
    </row>
    <row r="610" spans="1:8" x14ac:dyDescent="0.2">
      <c r="A610" s="4" t="s">
        <v>53</v>
      </c>
      <c r="B610" s="5" t="str">
        <f t="shared" si="36"/>
        <v>2015</v>
      </c>
      <c r="C610" s="5">
        <f t="shared" si="37"/>
        <v>11</v>
      </c>
      <c r="D610" s="11">
        <f t="shared" si="38"/>
        <v>42309</v>
      </c>
      <c r="E610" s="5" t="s">
        <v>19</v>
      </c>
      <c r="F610" s="5">
        <v>47400000</v>
      </c>
      <c r="G610" s="6">
        <v>21925314</v>
      </c>
      <c r="H610">
        <f t="shared" si="39"/>
        <v>346.62657000000002</v>
      </c>
    </row>
    <row r="611" spans="1:8" x14ac:dyDescent="0.2">
      <c r="A611" s="1" t="s">
        <v>53</v>
      </c>
      <c r="B611" s="5" t="str">
        <f t="shared" si="36"/>
        <v>2015</v>
      </c>
      <c r="C611" s="5">
        <f t="shared" si="37"/>
        <v>11</v>
      </c>
      <c r="D611" s="11">
        <f t="shared" si="38"/>
        <v>42309</v>
      </c>
      <c r="E611" s="2" t="s">
        <v>20</v>
      </c>
      <c r="F611" s="2">
        <v>0</v>
      </c>
      <c r="G611" s="3">
        <v>47080250</v>
      </c>
      <c r="H611">
        <f t="shared" si="39"/>
        <v>470.80250000000001</v>
      </c>
    </row>
    <row r="612" spans="1:8" x14ac:dyDescent="0.2">
      <c r="A612" s="4" t="s">
        <v>53</v>
      </c>
      <c r="B612" s="5" t="str">
        <f t="shared" si="36"/>
        <v>2015</v>
      </c>
      <c r="C612" s="5">
        <f t="shared" si="37"/>
        <v>11</v>
      </c>
      <c r="D612" s="11">
        <f t="shared" si="38"/>
        <v>42309</v>
      </c>
      <c r="E612" s="5" t="s">
        <v>21</v>
      </c>
      <c r="F612" s="5">
        <v>0</v>
      </c>
      <c r="G612" s="8">
        <v>136189500</v>
      </c>
      <c r="H612">
        <f t="shared" si="39"/>
        <v>1361.895</v>
      </c>
    </row>
    <row r="613" spans="1:8" x14ac:dyDescent="0.2">
      <c r="A613" s="1" t="s">
        <v>53</v>
      </c>
      <c r="B613" s="5" t="str">
        <f t="shared" si="36"/>
        <v>2015</v>
      </c>
      <c r="C613" s="5">
        <f t="shared" si="37"/>
        <v>11</v>
      </c>
      <c r="D613" s="11">
        <f t="shared" si="38"/>
        <v>42309</v>
      </c>
      <c r="E613" s="2" t="s">
        <v>22</v>
      </c>
      <c r="F613" s="2">
        <v>0</v>
      </c>
      <c r="G613" s="3">
        <v>28002667</v>
      </c>
      <c r="H613">
        <f t="shared" si="39"/>
        <v>280.02667000000002</v>
      </c>
    </row>
    <row r="614" spans="1:8" x14ac:dyDescent="0.2">
      <c r="A614" s="4" t="s">
        <v>53</v>
      </c>
      <c r="B614" s="5" t="str">
        <f t="shared" si="36"/>
        <v>2015</v>
      </c>
      <c r="C614" s="5">
        <f t="shared" si="37"/>
        <v>11</v>
      </c>
      <c r="D614" s="11">
        <f t="shared" si="38"/>
        <v>42309</v>
      </c>
      <c r="E614" s="5" t="s">
        <v>23</v>
      </c>
      <c r="F614" s="5">
        <v>0</v>
      </c>
      <c r="G614" s="6">
        <v>32340000</v>
      </c>
      <c r="H614">
        <f t="shared" si="39"/>
        <v>323.39999999999998</v>
      </c>
    </row>
    <row r="615" spans="1:8" x14ac:dyDescent="0.2">
      <c r="A615" s="1" t="s">
        <v>53</v>
      </c>
      <c r="B615" s="5" t="str">
        <f t="shared" si="36"/>
        <v>2015</v>
      </c>
      <c r="C615" s="5">
        <f t="shared" si="37"/>
        <v>11</v>
      </c>
      <c r="D615" s="11">
        <f t="shared" si="38"/>
        <v>42309</v>
      </c>
      <c r="E615" s="2" t="s">
        <v>24</v>
      </c>
      <c r="F615" s="2">
        <v>0</v>
      </c>
      <c r="G615" s="3">
        <v>25914333</v>
      </c>
      <c r="H615">
        <f t="shared" si="39"/>
        <v>259.14332999999999</v>
      </c>
    </row>
    <row r="616" spans="1:8" x14ac:dyDescent="0.2">
      <c r="A616" s="4" t="s">
        <v>53</v>
      </c>
      <c r="B616" s="5" t="str">
        <f t="shared" si="36"/>
        <v>2015</v>
      </c>
      <c r="C616" s="5">
        <f t="shared" si="37"/>
        <v>11</v>
      </c>
      <c r="D616" s="11">
        <f t="shared" si="38"/>
        <v>42309</v>
      </c>
      <c r="E616" s="5" t="s">
        <v>25</v>
      </c>
      <c r="F616" s="5">
        <v>0</v>
      </c>
      <c r="G616" s="6">
        <v>51450163</v>
      </c>
      <c r="H616">
        <f t="shared" si="39"/>
        <v>514.50162999999998</v>
      </c>
    </row>
    <row r="617" spans="1:8" x14ac:dyDescent="0.2">
      <c r="A617" s="1" t="s">
        <v>53</v>
      </c>
      <c r="B617" s="5" t="str">
        <f t="shared" si="36"/>
        <v>2015</v>
      </c>
      <c r="C617" s="5">
        <f t="shared" si="37"/>
        <v>11</v>
      </c>
      <c r="D617" s="11">
        <f t="shared" si="38"/>
        <v>42309</v>
      </c>
      <c r="E617" s="2" t="s">
        <v>26</v>
      </c>
      <c r="F617" s="2">
        <v>0</v>
      </c>
      <c r="G617" s="3">
        <v>35393860</v>
      </c>
      <c r="H617">
        <f t="shared" si="39"/>
        <v>353.93860000000001</v>
      </c>
    </row>
    <row r="618" spans="1:8" x14ac:dyDescent="0.2">
      <c r="A618" s="4" t="s">
        <v>53</v>
      </c>
      <c r="B618" s="5" t="str">
        <f t="shared" si="36"/>
        <v>2015</v>
      </c>
      <c r="C618" s="5">
        <f t="shared" si="37"/>
        <v>11</v>
      </c>
      <c r="D618" s="11">
        <f t="shared" si="38"/>
        <v>42309</v>
      </c>
      <c r="E618" s="5" t="s">
        <v>27</v>
      </c>
      <c r="F618" s="5">
        <v>0</v>
      </c>
      <c r="G618" s="6">
        <v>63040861</v>
      </c>
      <c r="H618">
        <f t="shared" si="39"/>
        <v>630.40860999999995</v>
      </c>
    </row>
    <row r="619" spans="1:8" x14ac:dyDescent="0.2">
      <c r="A619" s="1" t="s">
        <v>53</v>
      </c>
      <c r="B619" s="5" t="str">
        <f t="shared" si="36"/>
        <v>2015</v>
      </c>
      <c r="C619" s="5">
        <f t="shared" si="37"/>
        <v>11</v>
      </c>
      <c r="D619" s="11">
        <f t="shared" si="38"/>
        <v>42309</v>
      </c>
      <c r="E619" s="2" t="s">
        <v>28</v>
      </c>
      <c r="F619" s="2">
        <v>0</v>
      </c>
      <c r="G619" s="3">
        <v>41031814</v>
      </c>
      <c r="H619">
        <f t="shared" si="39"/>
        <v>410.31814000000003</v>
      </c>
    </row>
    <row r="620" spans="1:8" x14ac:dyDescent="0.2">
      <c r="A620" s="4" t="s">
        <v>53</v>
      </c>
      <c r="B620" s="5" t="str">
        <f t="shared" si="36"/>
        <v>2015</v>
      </c>
      <c r="C620" s="5">
        <f t="shared" si="37"/>
        <v>11</v>
      </c>
      <c r="D620" s="11">
        <f t="shared" si="38"/>
        <v>42309</v>
      </c>
      <c r="E620" s="5" t="s">
        <v>29</v>
      </c>
      <c r="F620" s="5">
        <v>0</v>
      </c>
      <c r="G620" s="6">
        <v>5511345</v>
      </c>
      <c r="H620">
        <f t="shared" si="39"/>
        <v>55.11345</v>
      </c>
    </row>
    <row r="621" spans="1:8" x14ac:dyDescent="0.2">
      <c r="A621" s="1" t="s">
        <v>53</v>
      </c>
      <c r="B621" s="5" t="str">
        <f t="shared" si="36"/>
        <v>2015</v>
      </c>
      <c r="C621" s="5">
        <f t="shared" si="37"/>
        <v>11</v>
      </c>
      <c r="D621" s="11">
        <f t="shared" si="38"/>
        <v>42309</v>
      </c>
      <c r="E621" s="2" t="s">
        <v>30</v>
      </c>
      <c r="F621" s="2">
        <v>0</v>
      </c>
      <c r="G621" s="3">
        <v>28811000</v>
      </c>
      <c r="H621">
        <f t="shared" si="39"/>
        <v>288.11</v>
      </c>
    </row>
    <row r="622" spans="1:8" x14ac:dyDescent="0.2">
      <c r="A622" s="4" t="s">
        <v>53</v>
      </c>
      <c r="B622" s="5" t="str">
        <f t="shared" si="36"/>
        <v>2015</v>
      </c>
      <c r="C622" s="5">
        <f t="shared" si="37"/>
        <v>11</v>
      </c>
      <c r="D622" s="11">
        <f t="shared" si="38"/>
        <v>42309</v>
      </c>
      <c r="E622" s="5" t="s">
        <v>31</v>
      </c>
      <c r="F622" s="5">
        <v>0</v>
      </c>
      <c r="G622" s="8">
        <v>133254000</v>
      </c>
      <c r="H622">
        <f t="shared" si="39"/>
        <v>1332.54</v>
      </c>
    </row>
    <row r="623" spans="1:8" x14ac:dyDescent="0.2">
      <c r="A623" s="1" t="s">
        <v>54</v>
      </c>
      <c r="B623" s="5" t="str">
        <f t="shared" si="36"/>
        <v>2015</v>
      </c>
      <c r="C623" s="5">
        <f t="shared" si="37"/>
        <v>12</v>
      </c>
      <c r="D623" s="11">
        <f t="shared" si="38"/>
        <v>42339</v>
      </c>
      <c r="E623" s="2" t="s">
        <v>5</v>
      </c>
      <c r="F623" s="2">
        <v>0</v>
      </c>
      <c r="G623" s="3">
        <v>21989349</v>
      </c>
      <c r="H623">
        <f t="shared" si="39"/>
        <v>219.89349000000001</v>
      </c>
    </row>
    <row r="624" spans="1:8" x14ac:dyDescent="0.2">
      <c r="A624" s="4" t="s">
        <v>54</v>
      </c>
      <c r="B624" s="5" t="str">
        <f t="shared" si="36"/>
        <v>2015</v>
      </c>
      <c r="C624" s="5">
        <f t="shared" si="37"/>
        <v>12</v>
      </c>
      <c r="D624" s="11">
        <f t="shared" si="38"/>
        <v>42339</v>
      </c>
      <c r="E624" s="5" t="s">
        <v>6</v>
      </c>
      <c r="F624" s="5">
        <v>0</v>
      </c>
      <c r="G624" s="6">
        <v>20600000</v>
      </c>
      <c r="H624">
        <f t="shared" si="39"/>
        <v>206</v>
      </c>
    </row>
    <row r="625" spans="1:8" x14ac:dyDescent="0.2">
      <c r="A625" s="1" t="s">
        <v>54</v>
      </c>
      <c r="B625" s="5" t="str">
        <f t="shared" si="36"/>
        <v>2015</v>
      </c>
      <c r="C625" s="5">
        <f t="shared" si="37"/>
        <v>12</v>
      </c>
      <c r="D625" s="11">
        <f t="shared" si="38"/>
        <v>42339</v>
      </c>
      <c r="E625" s="2" t="s">
        <v>7</v>
      </c>
      <c r="F625" s="2">
        <v>0</v>
      </c>
      <c r="G625" s="3">
        <v>43642000</v>
      </c>
      <c r="H625">
        <f t="shared" si="39"/>
        <v>436.42</v>
      </c>
    </row>
    <row r="626" spans="1:8" x14ac:dyDescent="0.2">
      <c r="A626" s="4" t="s">
        <v>54</v>
      </c>
      <c r="B626" s="5" t="str">
        <f t="shared" si="36"/>
        <v>2015</v>
      </c>
      <c r="C626" s="5">
        <f t="shared" si="37"/>
        <v>12</v>
      </c>
      <c r="D626" s="11">
        <f t="shared" si="38"/>
        <v>42339</v>
      </c>
      <c r="E626" s="5" t="s">
        <v>8</v>
      </c>
      <c r="F626" s="5">
        <v>0</v>
      </c>
      <c r="G626" s="6">
        <v>34218994</v>
      </c>
      <c r="H626">
        <f t="shared" si="39"/>
        <v>342.18993999999998</v>
      </c>
    </row>
    <row r="627" spans="1:8" x14ac:dyDescent="0.2">
      <c r="A627" s="1" t="s">
        <v>54</v>
      </c>
      <c r="B627" s="5" t="str">
        <f t="shared" si="36"/>
        <v>2015</v>
      </c>
      <c r="C627" s="5">
        <f t="shared" si="37"/>
        <v>12</v>
      </c>
      <c r="D627" s="11">
        <f t="shared" si="38"/>
        <v>42339</v>
      </c>
      <c r="E627" s="2" t="s">
        <v>9</v>
      </c>
      <c r="F627" s="2">
        <v>0</v>
      </c>
      <c r="G627" s="3">
        <v>23608776</v>
      </c>
      <c r="H627">
        <f t="shared" si="39"/>
        <v>236.08776</v>
      </c>
    </row>
    <row r="628" spans="1:8" x14ac:dyDescent="0.2">
      <c r="A628" s="4" t="s">
        <v>54</v>
      </c>
      <c r="B628" s="5" t="str">
        <f t="shared" si="36"/>
        <v>2015</v>
      </c>
      <c r="C628" s="5">
        <f t="shared" si="37"/>
        <v>12</v>
      </c>
      <c r="D628" s="11">
        <f t="shared" si="38"/>
        <v>42339</v>
      </c>
      <c r="E628" s="5" t="s">
        <v>10</v>
      </c>
      <c r="F628" s="5">
        <v>0</v>
      </c>
      <c r="G628" s="6">
        <v>31338465</v>
      </c>
      <c r="H628">
        <f t="shared" si="39"/>
        <v>313.38465000000002</v>
      </c>
    </row>
    <row r="629" spans="1:8" x14ac:dyDescent="0.2">
      <c r="A629" s="1" t="s">
        <v>54</v>
      </c>
      <c r="B629" s="5" t="str">
        <f t="shared" si="36"/>
        <v>2015</v>
      </c>
      <c r="C629" s="5">
        <f t="shared" si="37"/>
        <v>12</v>
      </c>
      <c r="D629" s="11">
        <f t="shared" si="38"/>
        <v>42339</v>
      </c>
      <c r="E629" s="2" t="s">
        <v>11</v>
      </c>
      <c r="F629" s="2">
        <v>0</v>
      </c>
      <c r="G629" s="3">
        <v>85926000</v>
      </c>
      <c r="H629">
        <f t="shared" si="39"/>
        <v>859.26</v>
      </c>
    </row>
    <row r="630" spans="1:8" x14ac:dyDescent="0.2">
      <c r="A630" s="4" t="s">
        <v>54</v>
      </c>
      <c r="B630" s="5" t="str">
        <f t="shared" si="36"/>
        <v>2015</v>
      </c>
      <c r="C630" s="5">
        <f t="shared" si="37"/>
        <v>12</v>
      </c>
      <c r="D630" s="11">
        <f t="shared" si="38"/>
        <v>42339</v>
      </c>
      <c r="E630" s="5" t="s">
        <v>12</v>
      </c>
      <c r="F630" s="5">
        <v>0</v>
      </c>
      <c r="G630" s="6">
        <v>50582953</v>
      </c>
      <c r="H630">
        <f t="shared" si="39"/>
        <v>505.82952999999998</v>
      </c>
    </row>
    <row r="631" spans="1:8" x14ac:dyDescent="0.2">
      <c r="A631" s="1" t="s">
        <v>54</v>
      </c>
      <c r="B631" s="5" t="str">
        <f t="shared" si="36"/>
        <v>2015</v>
      </c>
      <c r="C631" s="5">
        <f t="shared" si="37"/>
        <v>12</v>
      </c>
      <c r="D631" s="11">
        <f t="shared" si="38"/>
        <v>42339</v>
      </c>
      <c r="E631" s="2" t="s">
        <v>13</v>
      </c>
      <c r="F631" s="2">
        <v>0</v>
      </c>
      <c r="G631" s="3">
        <v>20366869</v>
      </c>
      <c r="H631">
        <f t="shared" si="39"/>
        <v>203.66869</v>
      </c>
    </row>
    <row r="632" spans="1:8" x14ac:dyDescent="0.2">
      <c r="A632" s="4" t="s">
        <v>54</v>
      </c>
      <c r="B632" s="5" t="str">
        <f t="shared" si="36"/>
        <v>2015</v>
      </c>
      <c r="C632" s="5">
        <f t="shared" si="37"/>
        <v>12</v>
      </c>
      <c r="D632" s="11">
        <f t="shared" si="38"/>
        <v>42339</v>
      </c>
      <c r="E632" s="5" t="s">
        <v>14</v>
      </c>
      <c r="F632" s="5">
        <v>0</v>
      </c>
      <c r="G632" s="6">
        <v>50044961</v>
      </c>
      <c r="H632">
        <f t="shared" si="39"/>
        <v>500.44961000000001</v>
      </c>
    </row>
    <row r="633" spans="1:8" x14ac:dyDescent="0.2">
      <c r="A633" s="1" t="s">
        <v>54</v>
      </c>
      <c r="B633" s="5" t="str">
        <f t="shared" si="36"/>
        <v>2015</v>
      </c>
      <c r="C633" s="5">
        <f t="shared" si="37"/>
        <v>12</v>
      </c>
      <c r="D633" s="11">
        <f t="shared" si="38"/>
        <v>42339</v>
      </c>
      <c r="E633" s="2" t="s">
        <v>15</v>
      </c>
      <c r="F633" s="2">
        <v>0</v>
      </c>
      <c r="G633" s="3">
        <v>39231048</v>
      </c>
      <c r="H633">
        <f t="shared" si="39"/>
        <v>392.31047999999998</v>
      </c>
    </row>
    <row r="634" spans="1:8" x14ac:dyDescent="0.2">
      <c r="A634" s="4" t="s">
        <v>54</v>
      </c>
      <c r="B634" s="5" t="str">
        <f t="shared" si="36"/>
        <v>2015</v>
      </c>
      <c r="C634" s="5">
        <f t="shared" si="37"/>
        <v>12</v>
      </c>
      <c r="D634" s="11">
        <f t="shared" si="38"/>
        <v>42339</v>
      </c>
      <c r="E634" s="5" t="s">
        <v>16</v>
      </c>
      <c r="F634" s="5">
        <v>0</v>
      </c>
      <c r="G634" s="8">
        <v>106302000</v>
      </c>
      <c r="H634">
        <f t="shared" si="39"/>
        <v>1063.02</v>
      </c>
    </row>
    <row r="635" spans="1:8" x14ac:dyDescent="0.2">
      <c r="A635" s="1" t="s">
        <v>54</v>
      </c>
      <c r="B635" s="5" t="str">
        <f t="shared" si="36"/>
        <v>2015</v>
      </c>
      <c r="C635" s="5">
        <f t="shared" si="37"/>
        <v>12</v>
      </c>
      <c r="D635" s="11">
        <f t="shared" si="38"/>
        <v>42339</v>
      </c>
      <c r="E635" s="2" t="s">
        <v>17</v>
      </c>
      <c r="F635" s="2">
        <v>0</v>
      </c>
      <c r="G635" s="3">
        <v>73324458</v>
      </c>
      <c r="H635">
        <f t="shared" si="39"/>
        <v>733.24458000000004</v>
      </c>
    </row>
    <row r="636" spans="1:8" x14ac:dyDescent="0.2">
      <c r="A636" s="4" t="s">
        <v>54</v>
      </c>
      <c r="B636" s="5" t="str">
        <f t="shared" si="36"/>
        <v>2015</v>
      </c>
      <c r="C636" s="5">
        <f t="shared" si="37"/>
        <v>12</v>
      </c>
      <c r="D636" s="11">
        <f t="shared" si="38"/>
        <v>42339</v>
      </c>
      <c r="E636" s="5" t="s">
        <v>18</v>
      </c>
      <c r="F636" s="5">
        <v>0</v>
      </c>
      <c r="G636" s="6">
        <v>10546000</v>
      </c>
      <c r="H636">
        <f t="shared" si="39"/>
        <v>105.46</v>
      </c>
    </row>
    <row r="637" spans="1:8" x14ac:dyDescent="0.2">
      <c r="A637" s="1" t="s">
        <v>54</v>
      </c>
      <c r="B637" s="5" t="str">
        <f t="shared" si="36"/>
        <v>2015</v>
      </c>
      <c r="C637" s="5">
        <f t="shared" si="37"/>
        <v>12</v>
      </c>
      <c r="D637" s="11">
        <f t="shared" si="38"/>
        <v>42339</v>
      </c>
      <c r="E637" s="2" t="s">
        <v>19</v>
      </c>
      <c r="F637" s="2">
        <v>60900000</v>
      </c>
      <c r="G637" s="3">
        <v>23165045</v>
      </c>
      <c r="H637">
        <f t="shared" si="39"/>
        <v>420.32522499999999</v>
      </c>
    </row>
    <row r="638" spans="1:8" x14ac:dyDescent="0.2">
      <c r="A638" s="4" t="s">
        <v>54</v>
      </c>
      <c r="B638" s="5" t="str">
        <f t="shared" si="36"/>
        <v>2015</v>
      </c>
      <c r="C638" s="5">
        <f t="shared" si="37"/>
        <v>12</v>
      </c>
      <c r="D638" s="11">
        <f t="shared" si="38"/>
        <v>42339</v>
      </c>
      <c r="E638" s="5" t="s">
        <v>20</v>
      </c>
      <c r="F638" s="5">
        <v>0</v>
      </c>
      <c r="G638" s="6">
        <v>48805708</v>
      </c>
      <c r="H638">
        <f t="shared" si="39"/>
        <v>488.05707999999998</v>
      </c>
    </row>
    <row r="639" spans="1:8" x14ac:dyDescent="0.2">
      <c r="A639" s="1" t="s">
        <v>54</v>
      </c>
      <c r="B639" s="5" t="str">
        <f t="shared" si="36"/>
        <v>2015</v>
      </c>
      <c r="C639" s="5">
        <f t="shared" si="37"/>
        <v>12</v>
      </c>
      <c r="D639" s="11">
        <f t="shared" si="38"/>
        <v>42339</v>
      </c>
      <c r="E639" s="2" t="s">
        <v>21</v>
      </c>
      <c r="F639" s="2">
        <v>0</v>
      </c>
      <c r="G639" s="7">
        <v>135263000</v>
      </c>
      <c r="H639">
        <f t="shared" si="39"/>
        <v>1352.63</v>
      </c>
    </row>
    <row r="640" spans="1:8" x14ac:dyDescent="0.2">
      <c r="A640" s="4" t="s">
        <v>54</v>
      </c>
      <c r="B640" s="5" t="str">
        <f t="shared" si="36"/>
        <v>2015</v>
      </c>
      <c r="C640" s="5">
        <f t="shared" si="37"/>
        <v>12</v>
      </c>
      <c r="D640" s="11">
        <f t="shared" si="38"/>
        <v>42339</v>
      </c>
      <c r="E640" s="5" t="s">
        <v>22</v>
      </c>
      <c r="F640" s="5">
        <v>0</v>
      </c>
      <c r="G640" s="6">
        <v>28495394</v>
      </c>
      <c r="H640">
        <f t="shared" si="39"/>
        <v>284.95393999999999</v>
      </c>
    </row>
    <row r="641" spans="1:8" x14ac:dyDescent="0.2">
      <c r="A641" s="1" t="s">
        <v>54</v>
      </c>
      <c r="B641" s="5" t="str">
        <f t="shared" si="36"/>
        <v>2015</v>
      </c>
      <c r="C641" s="5">
        <f t="shared" si="37"/>
        <v>12</v>
      </c>
      <c r="D641" s="11">
        <f t="shared" si="38"/>
        <v>42339</v>
      </c>
      <c r="E641" s="2" t="s">
        <v>23</v>
      </c>
      <c r="F641" s="2">
        <v>0</v>
      </c>
      <c r="G641" s="3">
        <v>49138444</v>
      </c>
      <c r="H641">
        <f t="shared" si="39"/>
        <v>491.38443999999998</v>
      </c>
    </row>
    <row r="642" spans="1:8" x14ac:dyDescent="0.2">
      <c r="A642" s="4" t="s">
        <v>54</v>
      </c>
      <c r="B642" s="5" t="str">
        <f t="shared" si="36"/>
        <v>2015</v>
      </c>
      <c r="C642" s="5">
        <f t="shared" si="37"/>
        <v>12</v>
      </c>
      <c r="D642" s="11">
        <f t="shared" si="38"/>
        <v>42339</v>
      </c>
      <c r="E642" s="5" t="s">
        <v>24</v>
      </c>
      <c r="F642" s="5">
        <v>0</v>
      </c>
      <c r="G642" s="6">
        <v>26939481</v>
      </c>
      <c r="H642">
        <f t="shared" si="39"/>
        <v>269.39481000000001</v>
      </c>
    </row>
    <row r="643" spans="1:8" x14ac:dyDescent="0.2">
      <c r="A643" s="1" t="s">
        <v>54</v>
      </c>
      <c r="B643" s="5" t="str">
        <f t="shared" ref="B643:B706" si="40">MID(A643,7,20)</f>
        <v>2015</v>
      </c>
      <c r="C643" s="5">
        <f t="shared" ref="C643:C706" si="41">IF(MID(A643,1,3)="Jan",1,
IF(MID(A643,1,3)="Feb",2,
IF(MID(A643,1,3)="Mar",3,
IF(MID(A643,1,3)="Apr",4,
IF(MID(A643,1,3)="May",5,
IF(MID(A643,1,3)="Jun",6,
IF(MID(A643,1,3)="Jul",7,
IF(MID(A643,1,3)="Aug",8,
IF(MID(A643,1,3)="Sep",9,
IF(MID(A643,1,3)="Oct",10,
IF(MID(A643,1,3)="Nov",11,
IF(MID(A643,1,3)="Dec",12))))))))))))</f>
        <v>12</v>
      </c>
      <c r="D643" s="11">
        <f t="shared" ref="D643:D706" si="42">DATE(B643,C643,1)</f>
        <v>42339</v>
      </c>
      <c r="E643" s="2" t="s">
        <v>25</v>
      </c>
      <c r="F643" s="2">
        <v>0</v>
      </c>
      <c r="G643" s="3">
        <v>51152326</v>
      </c>
      <c r="H643">
        <f t="shared" ref="H643:H706" si="43">IF(F643=0,G643/100000,IF(G643=0,F643/100000,((F643+G643)/2)/100000))</f>
        <v>511.52325999999999</v>
      </c>
    </row>
    <row r="644" spans="1:8" x14ac:dyDescent="0.2">
      <c r="A644" s="4" t="s">
        <v>54</v>
      </c>
      <c r="B644" s="5" t="str">
        <f t="shared" si="40"/>
        <v>2015</v>
      </c>
      <c r="C644" s="5">
        <f t="shared" si="41"/>
        <v>12</v>
      </c>
      <c r="D644" s="11">
        <f t="shared" si="42"/>
        <v>42339</v>
      </c>
      <c r="E644" s="5" t="s">
        <v>26</v>
      </c>
      <c r="F644" s="5">
        <v>0</v>
      </c>
      <c r="G644" s="6">
        <v>37916667</v>
      </c>
      <c r="H644">
        <f t="shared" si="43"/>
        <v>379.16667000000001</v>
      </c>
    </row>
    <row r="645" spans="1:8" x14ac:dyDescent="0.2">
      <c r="A645" s="1" t="s">
        <v>54</v>
      </c>
      <c r="B645" s="5" t="str">
        <f t="shared" si="40"/>
        <v>2015</v>
      </c>
      <c r="C645" s="5">
        <f t="shared" si="41"/>
        <v>12</v>
      </c>
      <c r="D645" s="11">
        <f t="shared" si="42"/>
        <v>42339</v>
      </c>
      <c r="E645" s="2" t="s">
        <v>27</v>
      </c>
      <c r="F645" s="2">
        <v>0</v>
      </c>
      <c r="G645" s="3">
        <v>64829486</v>
      </c>
      <c r="H645">
        <f t="shared" si="43"/>
        <v>648.29485999999997</v>
      </c>
    </row>
    <row r="646" spans="1:8" x14ac:dyDescent="0.2">
      <c r="A646" s="4" t="s">
        <v>54</v>
      </c>
      <c r="B646" s="5" t="str">
        <f t="shared" si="40"/>
        <v>2015</v>
      </c>
      <c r="C646" s="5">
        <f t="shared" si="41"/>
        <v>12</v>
      </c>
      <c r="D646" s="11">
        <f t="shared" si="42"/>
        <v>42339</v>
      </c>
      <c r="E646" s="5" t="s">
        <v>28</v>
      </c>
      <c r="F646" s="5">
        <v>0</v>
      </c>
      <c r="G646" s="6">
        <v>41709762</v>
      </c>
      <c r="H646">
        <f t="shared" si="43"/>
        <v>417.09762000000001</v>
      </c>
    </row>
    <row r="647" spans="1:8" x14ac:dyDescent="0.2">
      <c r="A647" s="1" t="s">
        <v>54</v>
      </c>
      <c r="B647" s="5" t="str">
        <f t="shared" si="40"/>
        <v>2015</v>
      </c>
      <c r="C647" s="5">
        <f t="shared" si="41"/>
        <v>12</v>
      </c>
      <c r="D647" s="11">
        <f t="shared" si="42"/>
        <v>42339</v>
      </c>
      <c r="E647" s="2" t="s">
        <v>29</v>
      </c>
      <c r="F647" s="2">
        <v>0</v>
      </c>
      <c r="G647" s="3">
        <v>5589655</v>
      </c>
      <c r="H647">
        <f t="shared" si="43"/>
        <v>55.896549999999998</v>
      </c>
    </row>
    <row r="648" spans="1:8" x14ac:dyDescent="0.2">
      <c r="A648" s="4" t="s">
        <v>54</v>
      </c>
      <c r="B648" s="5" t="str">
        <f t="shared" si="40"/>
        <v>2015</v>
      </c>
      <c r="C648" s="5">
        <f t="shared" si="41"/>
        <v>12</v>
      </c>
      <c r="D648" s="11">
        <f t="shared" si="42"/>
        <v>42339</v>
      </c>
      <c r="E648" s="5" t="s">
        <v>30</v>
      </c>
      <c r="F648" s="5">
        <v>0</v>
      </c>
      <c r="G648" s="6">
        <v>35067000</v>
      </c>
      <c r="H648">
        <f t="shared" si="43"/>
        <v>350.67</v>
      </c>
    </row>
    <row r="649" spans="1:8" x14ac:dyDescent="0.2">
      <c r="A649" s="1" t="s">
        <v>54</v>
      </c>
      <c r="B649" s="5" t="str">
        <f t="shared" si="40"/>
        <v>2015</v>
      </c>
      <c r="C649" s="5">
        <f t="shared" si="41"/>
        <v>12</v>
      </c>
      <c r="D649" s="11">
        <f t="shared" si="42"/>
        <v>42339</v>
      </c>
      <c r="E649" s="2" t="s">
        <v>31</v>
      </c>
      <c r="F649" s="2">
        <v>0</v>
      </c>
      <c r="G649" s="7">
        <v>133497000</v>
      </c>
      <c r="H649">
        <f t="shared" si="43"/>
        <v>1334.97</v>
      </c>
    </row>
    <row r="650" spans="1:8" x14ac:dyDescent="0.2">
      <c r="A650" s="4" t="s">
        <v>55</v>
      </c>
      <c r="B650" s="5" t="str">
        <f t="shared" si="40"/>
        <v>2016</v>
      </c>
      <c r="C650" s="5">
        <f t="shared" si="41"/>
        <v>1</v>
      </c>
      <c r="D650" s="11">
        <f t="shared" si="42"/>
        <v>42370</v>
      </c>
      <c r="E650" s="5" t="s">
        <v>5</v>
      </c>
      <c r="F650" s="5">
        <v>0</v>
      </c>
      <c r="G650" s="6">
        <v>22232783</v>
      </c>
      <c r="H650">
        <f t="shared" si="43"/>
        <v>222.32783000000001</v>
      </c>
    </row>
    <row r="651" spans="1:8" x14ac:dyDescent="0.2">
      <c r="A651" s="1" t="s">
        <v>55</v>
      </c>
      <c r="B651" s="5" t="str">
        <f t="shared" si="40"/>
        <v>2016</v>
      </c>
      <c r="C651" s="5">
        <f t="shared" si="41"/>
        <v>1</v>
      </c>
      <c r="D651" s="11">
        <f t="shared" si="42"/>
        <v>42370</v>
      </c>
      <c r="E651" s="2" t="s">
        <v>6</v>
      </c>
      <c r="F651" s="2">
        <v>0</v>
      </c>
      <c r="G651" s="3">
        <v>21600000</v>
      </c>
      <c r="H651">
        <f t="shared" si="43"/>
        <v>216</v>
      </c>
    </row>
    <row r="652" spans="1:8" x14ac:dyDescent="0.2">
      <c r="A652" s="4" t="s">
        <v>55</v>
      </c>
      <c r="B652" s="5" t="str">
        <f t="shared" si="40"/>
        <v>2016</v>
      </c>
      <c r="C652" s="5">
        <f t="shared" si="41"/>
        <v>1</v>
      </c>
      <c r="D652" s="11">
        <f t="shared" si="42"/>
        <v>42370</v>
      </c>
      <c r="E652" s="5" t="s">
        <v>7</v>
      </c>
      <c r="F652" s="5">
        <v>0</v>
      </c>
      <c r="G652" s="6">
        <v>47269000</v>
      </c>
      <c r="H652">
        <f t="shared" si="43"/>
        <v>472.69</v>
      </c>
    </row>
    <row r="653" spans="1:8" x14ac:dyDescent="0.2">
      <c r="A653" s="1" t="s">
        <v>55</v>
      </c>
      <c r="B653" s="5" t="str">
        <f t="shared" si="40"/>
        <v>2016</v>
      </c>
      <c r="C653" s="5">
        <f t="shared" si="41"/>
        <v>1</v>
      </c>
      <c r="D653" s="11">
        <f t="shared" si="42"/>
        <v>42370</v>
      </c>
      <c r="E653" s="2" t="s">
        <v>8</v>
      </c>
      <c r="F653" s="2">
        <v>0</v>
      </c>
      <c r="G653" s="3">
        <v>36381844</v>
      </c>
      <c r="H653">
        <f t="shared" si="43"/>
        <v>363.81844000000001</v>
      </c>
    </row>
    <row r="654" spans="1:8" x14ac:dyDescent="0.2">
      <c r="A654" s="4" t="s">
        <v>55</v>
      </c>
      <c r="B654" s="5" t="str">
        <f t="shared" si="40"/>
        <v>2016</v>
      </c>
      <c r="C654" s="5">
        <f t="shared" si="41"/>
        <v>1</v>
      </c>
      <c r="D654" s="11">
        <f t="shared" si="42"/>
        <v>42370</v>
      </c>
      <c r="E654" s="5" t="s">
        <v>9</v>
      </c>
      <c r="F654" s="5">
        <v>0</v>
      </c>
      <c r="G654" s="6">
        <v>26144052</v>
      </c>
      <c r="H654">
        <f t="shared" si="43"/>
        <v>261.44051999999999</v>
      </c>
    </row>
    <row r="655" spans="1:8" x14ac:dyDescent="0.2">
      <c r="A655" s="1" t="s">
        <v>55</v>
      </c>
      <c r="B655" s="5" t="str">
        <f t="shared" si="40"/>
        <v>2016</v>
      </c>
      <c r="C655" s="5">
        <f t="shared" si="41"/>
        <v>1</v>
      </c>
      <c r="D655" s="11">
        <f t="shared" si="42"/>
        <v>42370</v>
      </c>
      <c r="E655" s="2" t="s">
        <v>10</v>
      </c>
      <c r="F655" s="2">
        <v>0</v>
      </c>
      <c r="G655" s="3">
        <v>32334024</v>
      </c>
      <c r="H655">
        <f t="shared" si="43"/>
        <v>323.34023999999999</v>
      </c>
    </row>
    <row r="656" spans="1:8" x14ac:dyDescent="0.2">
      <c r="A656" s="4" t="s">
        <v>55</v>
      </c>
      <c r="B656" s="5" t="str">
        <f t="shared" si="40"/>
        <v>2016</v>
      </c>
      <c r="C656" s="5">
        <f t="shared" si="41"/>
        <v>1</v>
      </c>
      <c r="D656" s="11">
        <f t="shared" si="42"/>
        <v>42370</v>
      </c>
      <c r="E656" s="5" t="s">
        <v>11</v>
      </c>
      <c r="F656" s="5">
        <v>0</v>
      </c>
      <c r="G656" s="6">
        <v>92332667</v>
      </c>
      <c r="H656">
        <f t="shared" si="43"/>
        <v>923.32667000000004</v>
      </c>
    </row>
    <row r="657" spans="1:8" x14ac:dyDescent="0.2">
      <c r="A657" s="1" t="s">
        <v>55</v>
      </c>
      <c r="B657" s="5" t="str">
        <f t="shared" si="40"/>
        <v>2016</v>
      </c>
      <c r="C657" s="5">
        <f t="shared" si="41"/>
        <v>1</v>
      </c>
      <c r="D657" s="11">
        <f t="shared" si="42"/>
        <v>42370</v>
      </c>
      <c r="E657" s="2" t="s">
        <v>12</v>
      </c>
      <c r="F657" s="2">
        <v>0</v>
      </c>
      <c r="G657" s="3">
        <v>53909640</v>
      </c>
      <c r="H657">
        <f t="shared" si="43"/>
        <v>539.09640000000002</v>
      </c>
    </row>
    <row r="658" spans="1:8" x14ac:dyDescent="0.2">
      <c r="A658" s="4" t="s">
        <v>55</v>
      </c>
      <c r="B658" s="5" t="str">
        <f t="shared" si="40"/>
        <v>2016</v>
      </c>
      <c r="C658" s="5">
        <f t="shared" si="41"/>
        <v>1</v>
      </c>
      <c r="D658" s="11">
        <f t="shared" si="42"/>
        <v>42370</v>
      </c>
      <c r="E658" s="5" t="s">
        <v>13</v>
      </c>
      <c r="F658" s="5">
        <v>0</v>
      </c>
      <c r="G658" s="6">
        <v>21337642</v>
      </c>
      <c r="H658">
        <f t="shared" si="43"/>
        <v>213.37642</v>
      </c>
    </row>
    <row r="659" spans="1:8" x14ac:dyDescent="0.2">
      <c r="A659" s="1" t="s">
        <v>55</v>
      </c>
      <c r="B659" s="5" t="str">
        <f t="shared" si="40"/>
        <v>2016</v>
      </c>
      <c r="C659" s="5">
        <f t="shared" si="41"/>
        <v>1</v>
      </c>
      <c r="D659" s="11">
        <f t="shared" si="42"/>
        <v>42370</v>
      </c>
      <c r="E659" s="2" t="s">
        <v>14</v>
      </c>
      <c r="F659" s="2">
        <v>0</v>
      </c>
      <c r="G659" s="3">
        <v>51955556</v>
      </c>
      <c r="H659">
        <f t="shared" si="43"/>
        <v>519.55556000000001</v>
      </c>
    </row>
    <row r="660" spans="1:8" x14ac:dyDescent="0.2">
      <c r="A660" s="4" t="s">
        <v>55</v>
      </c>
      <c r="B660" s="5" t="str">
        <f t="shared" si="40"/>
        <v>2016</v>
      </c>
      <c r="C660" s="5">
        <f t="shared" si="41"/>
        <v>1</v>
      </c>
      <c r="D660" s="11">
        <f t="shared" si="42"/>
        <v>42370</v>
      </c>
      <c r="E660" s="5" t="s">
        <v>15</v>
      </c>
      <c r="F660" s="5">
        <v>0</v>
      </c>
      <c r="G660" s="6">
        <v>40298535</v>
      </c>
      <c r="H660">
        <f t="shared" si="43"/>
        <v>402.98534999999998</v>
      </c>
    </row>
    <row r="661" spans="1:8" x14ac:dyDescent="0.2">
      <c r="A661" s="1" t="s">
        <v>55</v>
      </c>
      <c r="B661" s="5" t="str">
        <f t="shared" si="40"/>
        <v>2016</v>
      </c>
      <c r="C661" s="5">
        <f t="shared" si="41"/>
        <v>1</v>
      </c>
      <c r="D661" s="11">
        <f t="shared" si="42"/>
        <v>42370</v>
      </c>
      <c r="E661" s="2" t="s">
        <v>16</v>
      </c>
      <c r="F661" s="2">
        <v>0</v>
      </c>
      <c r="G661" s="3">
        <v>83646000</v>
      </c>
      <c r="H661">
        <f t="shared" si="43"/>
        <v>836.46</v>
      </c>
    </row>
    <row r="662" spans="1:8" x14ac:dyDescent="0.2">
      <c r="A662" s="4" t="s">
        <v>55</v>
      </c>
      <c r="B662" s="5" t="str">
        <f t="shared" si="40"/>
        <v>2016</v>
      </c>
      <c r="C662" s="5">
        <f t="shared" si="41"/>
        <v>1</v>
      </c>
      <c r="D662" s="11">
        <f t="shared" si="42"/>
        <v>42370</v>
      </c>
      <c r="E662" s="5" t="s">
        <v>17</v>
      </c>
      <c r="F662" s="5">
        <v>0</v>
      </c>
      <c r="G662" s="6">
        <v>82051975</v>
      </c>
      <c r="H662">
        <f t="shared" si="43"/>
        <v>820.51975000000004</v>
      </c>
    </row>
    <row r="663" spans="1:8" x14ac:dyDescent="0.2">
      <c r="A663" s="1" t="s">
        <v>55</v>
      </c>
      <c r="B663" s="5" t="str">
        <f t="shared" si="40"/>
        <v>2016</v>
      </c>
      <c r="C663" s="5">
        <f t="shared" si="41"/>
        <v>1</v>
      </c>
      <c r="D663" s="11">
        <f t="shared" si="42"/>
        <v>42370</v>
      </c>
      <c r="E663" s="2" t="s">
        <v>18</v>
      </c>
      <c r="F663" s="2">
        <v>0</v>
      </c>
      <c r="G663" s="3">
        <v>10198000</v>
      </c>
      <c r="H663">
        <f t="shared" si="43"/>
        <v>101.98</v>
      </c>
    </row>
    <row r="664" spans="1:8" x14ac:dyDescent="0.2">
      <c r="A664" s="4" t="s">
        <v>55</v>
      </c>
      <c r="B664" s="5" t="str">
        <f t="shared" si="40"/>
        <v>2016</v>
      </c>
      <c r="C664" s="5">
        <f t="shared" si="41"/>
        <v>1</v>
      </c>
      <c r="D664" s="11">
        <f t="shared" si="42"/>
        <v>42370</v>
      </c>
      <c r="E664" s="5" t="s">
        <v>19</v>
      </c>
      <c r="F664" s="5">
        <v>52100000</v>
      </c>
      <c r="G664" s="6">
        <v>24598184</v>
      </c>
      <c r="H664">
        <f t="shared" si="43"/>
        <v>383.49092000000002</v>
      </c>
    </row>
    <row r="665" spans="1:8" x14ac:dyDescent="0.2">
      <c r="A665" s="1" t="s">
        <v>55</v>
      </c>
      <c r="B665" s="5" t="str">
        <f t="shared" si="40"/>
        <v>2016</v>
      </c>
      <c r="C665" s="5">
        <f t="shared" si="41"/>
        <v>1</v>
      </c>
      <c r="D665" s="11">
        <f t="shared" si="42"/>
        <v>42370</v>
      </c>
      <c r="E665" s="2" t="s">
        <v>20</v>
      </c>
      <c r="F665" s="2">
        <v>0</v>
      </c>
      <c r="G665" s="3">
        <v>49038625</v>
      </c>
      <c r="H665">
        <f t="shared" si="43"/>
        <v>490.38625000000002</v>
      </c>
    </row>
    <row r="666" spans="1:8" x14ac:dyDescent="0.2">
      <c r="A666" s="4" t="s">
        <v>55</v>
      </c>
      <c r="B666" s="5" t="str">
        <f t="shared" si="40"/>
        <v>2016</v>
      </c>
      <c r="C666" s="5">
        <f t="shared" si="41"/>
        <v>1</v>
      </c>
      <c r="D666" s="11">
        <f t="shared" si="42"/>
        <v>42370</v>
      </c>
      <c r="E666" s="5" t="s">
        <v>21</v>
      </c>
      <c r="F666" s="5">
        <v>0</v>
      </c>
      <c r="G666" s="8">
        <v>128109500</v>
      </c>
      <c r="H666">
        <f t="shared" si="43"/>
        <v>1281.095</v>
      </c>
    </row>
    <row r="667" spans="1:8" x14ac:dyDescent="0.2">
      <c r="A667" s="1" t="s">
        <v>55</v>
      </c>
      <c r="B667" s="5" t="str">
        <f t="shared" si="40"/>
        <v>2016</v>
      </c>
      <c r="C667" s="5">
        <f t="shared" si="41"/>
        <v>1</v>
      </c>
      <c r="D667" s="11">
        <f t="shared" si="42"/>
        <v>42370</v>
      </c>
      <c r="E667" s="2" t="s">
        <v>22</v>
      </c>
      <c r="F667" s="2">
        <v>0</v>
      </c>
      <c r="G667" s="3">
        <v>31578545</v>
      </c>
      <c r="H667">
        <f t="shared" si="43"/>
        <v>315.78545000000003</v>
      </c>
    </row>
    <row r="668" spans="1:8" x14ac:dyDescent="0.2">
      <c r="A668" s="4" t="s">
        <v>55</v>
      </c>
      <c r="B668" s="5" t="str">
        <f t="shared" si="40"/>
        <v>2016</v>
      </c>
      <c r="C668" s="5">
        <f t="shared" si="41"/>
        <v>1</v>
      </c>
      <c r="D668" s="11">
        <f t="shared" si="42"/>
        <v>42370</v>
      </c>
      <c r="E668" s="5" t="s">
        <v>23</v>
      </c>
      <c r="F668" s="5">
        <v>0</v>
      </c>
      <c r="G668" s="6">
        <v>48007556</v>
      </c>
      <c r="H668">
        <f t="shared" si="43"/>
        <v>480.07556</v>
      </c>
    </row>
    <row r="669" spans="1:8" x14ac:dyDescent="0.2">
      <c r="A669" s="1" t="s">
        <v>55</v>
      </c>
      <c r="B669" s="5" t="str">
        <f t="shared" si="40"/>
        <v>2016</v>
      </c>
      <c r="C669" s="5">
        <f t="shared" si="41"/>
        <v>1</v>
      </c>
      <c r="D669" s="11">
        <f t="shared" si="42"/>
        <v>42370</v>
      </c>
      <c r="E669" s="2" t="s">
        <v>24</v>
      </c>
      <c r="F669" s="2">
        <v>0</v>
      </c>
      <c r="G669" s="3">
        <v>26435815</v>
      </c>
      <c r="H669">
        <f t="shared" si="43"/>
        <v>264.35815000000002</v>
      </c>
    </row>
    <row r="670" spans="1:8" x14ac:dyDescent="0.2">
      <c r="A670" s="4" t="s">
        <v>55</v>
      </c>
      <c r="B670" s="5" t="str">
        <f t="shared" si="40"/>
        <v>2016</v>
      </c>
      <c r="C670" s="5">
        <f t="shared" si="41"/>
        <v>1</v>
      </c>
      <c r="D670" s="11">
        <f t="shared" si="42"/>
        <v>42370</v>
      </c>
      <c r="E670" s="5" t="s">
        <v>25</v>
      </c>
      <c r="F670" s="5">
        <v>0</v>
      </c>
      <c r="G670" s="6">
        <v>54011261</v>
      </c>
      <c r="H670">
        <f t="shared" si="43"/>
        <v>540.11261000000002</v>
      </c>
    </row>
    <row r="671" spans="1:8" x14ac:dyDescent="0.2">
      <c r="A671" s="1" t="s">
        <v>55</v>
      </c>
      <c r="B671" s="5" t="str">
        <f t="shared" si="40"/>
        <v>2016</v>
      </c>
      <c r="C671" s="5">
        <f t="shared" si="41"/>
        <v>1</v>
      </c>
      <c r="D671" s="11">
        <f t="shared" si="42"/>
        <v>42370</v>
      </c>
      <c r="E671" s="2" t="s">
        <v>26</v>
      </c>
      <c r="F671" s="2">
        <v>0</v>
      </c>
      <c r="G671" s="3">
        <v>40416667</v>
      </c>
      <c r="H671">
        <f t="shared" si="43"/>
        <v>404.16667000000001</v>
      </c>
    </row>
    <row r="672" spans="1:8" x14ac:dyDescent="0.2">
      <c r="A672" s="4" t="s">
        <v>55</v>
      </c>
      <c r="B672" s="5" t="str">
        <f t="shared" si="40"/>
        <v>2016</v>
      </c>
      <c r="C672" s="5">
        <f t="shared" si="41"/>
        <v>1</v>
      </c>
      <c r="D672" s="11">
        <f t="shared" si="42"/>
        <v>42370</v>
      </c>
      <c r="E672" s="5" t="s">
        <v>27</v>
      </c>
      <c r="F672" s="5">
        <v>0</v>
      </c>
      <c r="G672" s="6">
        <v>71387139</v>
      </c>
      <c r="H672">
        <f t="shared" si="43"/>
        <v>713.87139000000002</v>
      </c>
    </row>
    <row r="673" spans="1:8" x14ac:dyDescent="0.2">
      <c r="A673" s="1" t="s">
        <v>55</v>
      </c>
      <c r="B673" s="5" t="str">
        <f t="shared" si="40"/>
        <v>2016</v>
      </c>
      <c r="C673" s="5">
        <f t="shared" si="41"/>
        <v>1</v>
      </c>
      <c r="D673" s="11">
        <f t="shared" si="42"/>
        <v>42370</v>
      </c>
      <c r="E673" s="2" t="s">
        <v>28</v>
      </c>
      <c r="F673" s="2">
        <v>0</v>
      </c>
      <c r="G673" s="3">
        <v>46564679</v>
      </c>
      <c r="H673">
        <f t="shared" si="43"/>
        <v>465.64679000000001</v>
      </c>
    </row>
    <row r="674" spans="1:8" x14ac:dyDescent="0.2">
      <c r="A674" s="4" t="s">
        <v>55</v>
      </c>
      <c r="B674" s="5" t="str">
        <f t="shared" si="40"/>
        <v>2016</v>
      </c>
      <c r="C674" s="5">
        <f t="shared" si="41"/>
        <v>1</v>
      </c>
      <c r="D674" s="11">
        <f t="shared" si="42"/>
        <v>42370</v>
      </c>
      <c r="E674" s="5" t="s">
        <v>29</v>
      </c>
      <c r="F674" s="5">
        <v>0</v>
      </c>
      <c r="G674" s="6">
        <v>7325517</v>
      </c>
      <c r="H674">
        <f t="shared" si="43"/>
        <v>73.255170000000007</v>
      </c>
    </row>
    <row r="675" spans="1:8" x14ac:dyDescent="0.2">
      <c r="A675" s="1" t="s">
        <v>55</v>
      </c>
      <c r="B675" s="5" t="str">
        <f t="shared" si="40"/>
        <v>2016</v>
      </c>
      <c r="C675" s="5">
        <f t="shared" si="41"/>
        <v>1</v>
      </c>
      <c r="D675" s="11">
        <f t="shared" si="42"/>
        <v>42370</v>
      </c>
      <c r="E675" s="2" t="s">
        <v>30</v>
      </c>
      <c r="F675" s="2">
        <v>0</v>
      </c>
      <c r="G675" s="3">
        <v>37724000</v>
      </c>
      <c r="H675">
        <f t="shared" si="43"/>
        <v>377.24</v>
      </c>
    </row>
    <row r="676" spans="1:8" x14ac:dyDescent="0.2">
      <c r="A676" s="4" t="s">
        <v>55</v>
      </c>
      <c r="B676" s="5" t="str">
        <f t="shared" si="40"/>
        <v>2016</v>
      </c>
      <c r="C676" s="5">
        <f t="shared" si="41"/>
        <v>1</v>
      </c>
      <c r="D676" s="11">
        <f t="shared" si="42"/>
        <v>42370</v>
      </c>
      <c r="E676" s="5" t="s">
        <v>31</v>
      </c>
      <c r="F676" s="5">
        <v>0</v>
      </c>
      <c r="G676" s="8">
        <v>134840000</v>
      </c>
      <c r="H676">
        <f t="shared" si="43"/>
        <v>1348.4</v>
      </c>
    </row>
    <row r="677" spans="1:8" x14ac:dyDescent="0.2">
      <c r="A677" s="1" t="s">
        <v>56</v>
      </c>
      <c r="B677" s="5" t="str">
        <f t="shared" si="40"/>
        <v>2016</v>
      </c>
      <c r="C677" s="5">
        <f t="shared" si="41"/>
        <v>2</v>
      </c>
      <c r="D677" s="11">
        <f t="shared" si="42"/>
        <v>42401</v>
      </c>
      <c r="E677" s="2" t="s">
        <v>5</v>
      </c>
      <c r="F677" s="2">
        <v>0</v>
      </c>
      <c r="G677" s="3">
        <v>24214838</v>
      </c>
      <c r="H677">
        <f t="shared" si="43"/>
        <v>242.14838</v>
      </c>
    </row>
    <row r="678" spans="1:8" x14ac:dyDescent="0.2">
      <c r="A678" s="4" t="s">
        <v>56</v>
      </c>
      <c r="B678" s="5" t="str">
        <f t="shared" si="40"/>
        <v>2016</v>
      </c>
      <c r="C678" s="5">
        <f t="shared" si="41"/>
        <v>2</v>
      </c>
      <c r="D678" s="11">
        <f t="shared" si="42"/>
        <v>42401</v>
      </c>
      <c r="E678" s="5" t="s">
        <v>6</v>
      </c>
      <c r="F678" s="5">
        <v>0</v>
      </c>
      <c r="G678" s="6">
        <v>23500000</v>
      </c>
      <c r="H678">
        <f t="shared" si="43"/>
        <v>235</v>
      </c>
    </row>
    <row r="679" spans="1:8" x14ac:dyDescent="0.2">
      <c r="A679" s="1" t="s">
        <v>56</v>
      </c>
      <c r="B679" s="5" t="str">
        <f t="shared" si="40"/>
        <v>2016</v>
      </c>
      <c r="C679" s="5">
        <f t="shared" si="41"/>
        <v>2</v>
      </c>
      <c r="D679" s="11">
        <f t="shared" si="42"/>
        <v>42401</v>
      </c>
      <c r="E679" s="2" t="s">
        <v>7</v>
      </c>
      <c r="F679" s="2">
        <v>0</v>
      </c>
      <c r="G679" s="3">
        <v>44869000</v>
      </c>
      <c r="H679">
        <f t="shared" si="43"/>
        <v>448.69</v>
      </c>
    </row>
    <row r="680" spans="1:8" x14ac:dyDescent="0.2">
      <c r="A680" s="4" t="s">
        <v>56</v>
      </c>
      <c r="B680" s="5" t="str">
        <f t="shared" si="40"/>
        <v>2016</v>
      </c>
      <c r="C680" s="5">
        <f t="shared" si="41"/>
        <v>2</v>
      </c>
      <c r="D680" s="11">
        <f t="shared" si="42"/>
        <v>42401</v>
      </c>
      <c r="E680" s="5" t="s">
        <v>8</v>
      </c>
      <c r="F680" s="5">
        <v>0</v>
      </c>
      <c r="G680" s="6">
        <v>36088886</v>
      </c>
      <c r="H680">
        <f t="shared" si="43"/>
        <v>360.88886000000002</v>
      </c>
    </row>
    <row r="681" spans="1:8" x14ac:dyDescent="0.2">
      <c r="A681" s="1" t="s">
        <v>56</v>
      </c>
      <c r="B681" s="5" t="str">
        <f t="shared" si="40"/>
        <v>2016</v>
      </c>
      <c r="C681" s="5">
        <f t="shared" si="41"/>
        <v>2</v>
      </c>
      <c r="D681" s="11">
        <f t="shared" si="42"/>
        <v>42401</v>
      </c>
      <c r="E681" s="2" t="s">
        <v>9</v>
      </c>
      <c r="F681" s="2">
        <v>0</v>
      </c>
      <c r="G681" s="3">
        <v>27374431</v>
      </c>
      <c r="H681">
        <f t="shared" si="43"/>
        <v>273.74430999999998</v>
      </c>
    </row>
    <row r="682" spans="1:8" x14ac:dyDescent="0.2">
      <c r="A682" s="4" t="s">
        <v>56</v>
      </c>
      <c r="B682" s="5" t="str">
        <f t="shared" si="40"/>
        <v>2016</v>
      </c>
      <c r="C682" s="5">
        <f t="shared" si="41"/>
        <v>2</v>
      </c>
      <c r="D682" s="11">
        <f t="shared" si="42"/>
        <v>42401</v>
      </c>
      <c r="E682" s="5" t="s">
        <v>10</v>
      </c>
      <c r="F682" s="5">
        <v>0</v>
      </c>
      <c r="G682" s="6">
        <v>30767186</v>
      </c>
      <c r="H682">
        <f t="shared" si="43"/>
        <v>307.67185999999998</v>
      </c>
    </row>
    <row r="683" spans="1:8" x14ac:dyDescent="0.2">
      <c r="A683" s="1" t="s">
        <v>56</v>
      </c>
      <c r="B683" s="5" t="str">
        <f t="shared" si="40"/>
        <v>2016</v>
      </c>
      <c r="C683" s="5">
        <f t="shared" si="41"/>
        <v>2</v>
      </c>
      <c r="D683" s="11">
        <f t="shared" si="42"/>
        <v>42401</v>
      </c>
      <c r="E683" s="2" t="s">
        <v>11</v>
      </c>
      <c r="F683" s="2">
        <v>0</v>
      </c>
      <c r="G683" s="3">
        <v>86280667</v>
      </c>
      <c r="H683">
        <f t="shared" si="43"/>
        <v>862.80667000000005</v>
      </c>
    </row>
    <row r="684" spans="1:8" x14ac:dyDescent="0.2">
      <c r="A684" s="4" t="s">
        <v>56</v>
      </c>
      <c r="B684" s="5" t="str">
        <f t="shared" si="40"/>
        <v>2016</v>
      </c>
      <c r="C684" s="5">
        <f t="shared" si="41"/>
        <v>2</v>
      </c>
      <c r="D684" s="11">
        <f t="shared" si="42"/>
        <v>42401</v>
      </c>
      <c r="E684" s="5" t="s">
        <v>12</v>
      </c>
      <c r="F684" s="5">
        <v>0</v>
      </c>
      <c r="G684" s="6">
        <v>58665489</v>
      </c>
      <c r="H684">
        <f t="shared" si="43"/>
        <v>586.65489000000002</v>
      </c>
    </row>
    <row r="685" spans="1:8" x14ac:dyDescent="0.2">
      <c r="A685" s="1" t="s">
        <v>56</v>
      </c>
      <c r="B685" s="5" t="str">
        <f t="shared" si="40"/>
        <v>2016</v>
      </c>
      <c r="C685" s="5">
        <f t="shared" si="41"/>
        <v>2</v>
      </c>
      <c r="D685" s="11">
        <f t="shared" si="42"/>
        <v>42401</v>
      </c>
      <c r="E685" s="2" t="s">
        <v>13</v>
      </c>
      <c r="F685" s="2">
        <v>0</v>
      </c>
      <c r="G685" s="3">
        <v>21478083</v>
      </c>
      <c r="H685">
        <f t="shared" si="43"/>
        <v>214.78083000000001</v>
      </c>
    </row>
    <row r="686" spans="1:8" x14ac:dyDescent="0.2">
      <c r="A686" s="4" t="s">
        <v>56</v>
      </c>
      <c r="B686" s="5" t="str">
        <f t="shared" si="40"/>
        <v>2016</v>
      </c>
      <c r="C686" s="5">
        <f t="shared" si="41"/>
        <v>2</v>
      </c>
      <c r="D686" s="11">
        <f t="shared" si="42"/>
        <v>42401</v>
      </c>
      <c r="E686" s="5" t="s">
        <v>14</v>
      </c>
      <c r="F686" s="5">
        <v>0</v>
      </c>
      <c r="G686" s="6">
        <v>50725926</v>
      </c>
      <c r="H686">
        <f t="shared" si="43"/>
        <v>507.25925999999998</v>
      </c>
    </row>
    <row r="687" spans="1:8" x14ac:dyDescent="0.2">
      <c r="A687" s="1" t="s">
        <v>56</v>
      </c>
      <c r="B687" s="5" t="str">
        <f t="shared" si="40"/>
        <v>2016</v>
      </c>
      <c r="C687" s="5">
        <f t="shared" si="41"/>
        <v>2</v>
      </c>
      <c r="D687" s="11">
        <f t="shared" si="42"/>
        <v>42401</v>
      </c>
      <c r="E687" s="2" t="s">
        <v>15</v>
      </c>
      <c r="F687" s="2">
        <v>0</v>
      </c>
      <c r="G687" s="3">
        <v>39403701</v>
      </c>
      <c r="H687">
        <f t="shared" si="43"/>
        <v>394.03701000000001</v>
      </c>
    </row>
    <row r="688" spans="1:8" x14ac:dyDescent="0.2">
      <c r="A688" s="4" t="s">
        <v>56</v>
      </c>
      <c r="B688" s="5" t="str">
        <f t="shared" si="40"/>
        <v>2016</v>
      </c>
      <c r="C688" s="5">
        <f t="shared" si="41"/>
        <v>2</v>
      </c>
      <c r="D688" s="11">
        <f t="shared" si="42"/>
        <v>42401</v>
      </c>
      <c r="E688" s="5" t="s">
        <v>16</v>
      </c>
      <c r="F688" s="5">
        <v>0</v>
      </c>
      <c r="G688" s="6">
        <v>84556000</v>
      </c>
      <c r="H688">
        <f t="shared" si="43"/>
        <v>845.56</v>
      </c>
    </row>
    <row r="689" spans="1:8" x14ac:dyDescent="0.2">
      <c r="A689" s="1" t="s">
        <v>56</v>
      </c>
      <c r="B689" s="5" t="str">
        <f t="shared" si="40"/>
        <v>2016</v>
      </c>
      <c r="C689" s="5">
        <f t="shared" si="41"/>
        <v>2</v>
      </c>
      <c r="D689" s="11">
        <f t="shared" si="42"/>
        <v>42401</v>
      </c>
      <c r="E689" s="2" t="s">
        <v>17</v>
      </c>
      <c r="F689" s="2">
        <v>0</v>
      </c>
      <c r="G689" s="3">
        <v>89402108</v>
      </c>
      <c r="H689">
        <f t="shared" si="43"/>
        <v>894.02107999999998</v>
      </c>
    </row>
    <row r="690" spans="1:8" x14ac:dyDescent="0.2">
      <c r="A690" s="4" t="s">
        <v>56</v>
      </c>
      <c r="B690" s="5" t="str">
        <f t="shared" si="40"/>
        <v>2016</v>
      </c>
      <c r="C690" s="5">
        <f t="shared" si="41"/>
        <v>2</v>
      </c>
      <c r="D690" s="11">
        <f t="shared" si="42"/>
        <v>42401</v>
      </c>
      <c r="E690" s="5" t="s">
        <v>18</v>
      </c>
      <c r="F690" s="5">
        <v>0</v>
      </c>
      <c r="G690" s="6">
        <v>10895000</v>
      </c>
      <c r="H690">
        <f t="shared" si="43"/>
        <v>108.95</v>
      </c>
    </row>
    <row r="691" spans="1:8" x14ac:dyDescent="0.2">
      <c r="A691" s="1" t="s">
        <v>56</v>
      </c>
      <c r="B691" s="5" t="str">
        <f t="shared" si="40"/>
        <v>2016</v>
      </c>
      <c r="C691" s="5">
        <f t="shared" si="41"/>
        <v>2</v>
      </c>
      <c r="D691" s="11">
        <f t="shared" si="42"/>
        <v>42401</v>
      </c>
      <c r="E691" s="2" t="s">
        <v>19</v>
      </c>
      <c r="F691" s="2">
        <v>51400000</v>
      </c>
      <c r="G691" s="3">
        <v>28325622</v>
      </c>
      <c r="H691">
        <f t="shared" si="43"/>
        <v>398.62810999999999</v>
      </c>
    </row>
    <row r="692" spans="1:8" x14ac:dyDescent="0.2">
      <c r="A692" s="4" t="s">
        <v>56</v>
      </c>
      <c r="B692" s="5" t="str">
        <f t="shared" si="40"/>
        <v>2016</v>
      </c>
      <c r="C692" s="5">
        <f t="shared" si="41"/>
        <v>2</v>
      </c>
      <c r="D692" s="11">
        <f t="shared" si="42"/>
        <v>42401</v>
      </c>
      <c r="E692" s="5" t="s">
        <v>20</v>
      </c>
      <c r="F692" s="5">
        <v>0</v>
      </c>
      <c r="G692" s="6">
        <v>50208396</v>
      </c>
      <c r="H692">
        <f t="shared" si="43"/>
        <v>502.08395999999999</v>
      </c>
    </row>
    <row r="693" spans="1:8" x14ac:dyDescent="0.2">
      <c r="A693" s="1" t="s">
        <v>56</v>
      </c>
      <c r="B693" s="5" t="str">
        <f t="shared" si="40"/>
        <v>2016</v>
      </c>
      <c r="C693" s="5">
        <f t="shared" si="41"/>
        <v>2</v>
      </c>
      <c r="D693" s="11">
        <f t="shared" si="42"/>
        <v>42401</v>
      </c>
      <c r="E693" s="2" t="s">
        <v>21</v>
      </c>
      <c r="F693" s="2">
        <v>0</v>
      </c>
      <c r="G693" s="7">
        <v>130499500</v>
      </c>
      <c r="H693">
        <f t="shared" si="43"/>
        <v>1304.9949999999999</v>
      </c>
    </row>
    <row r="694" spans="1:8" x14ac:dyDescent="0.2">
      <c r="A694" s="4" t="s">
        <v>56</v>
      </c>
      <c r="B694" s="5" t="str">
        <f t="shared" si="40"/>
        <v>2016</v>
      </c>
      <c r="C694" s="5">
        <f t="shared" si="41"/>
        <v>2</v>
      </c>
      <c r="D694" s="11">
        <f t="shared" si="42"/>
        <v>42401</v>
      </c>
      <c r="E694" s="5" t="s">
        <v>22</v>
      </c>
      <c r="F694" s="5">
        <v>0</v>
      </c>
      <c r="G694" s="6">
        <v>39903970</v>
      </c>
      <c r="H694">
        <f t="shared" si="43"/>
        <v>399.03969999999998</v>
      </c>
    </row>
    <row r="695" spans="1:8" x14ac:dyDescent="0.2">
      <c r="A695" s="1" t="s">
        <v>56</v>
      </c>
      <c r="B695" s="5" t="str">
        <f t="shared" si="40"/>
        <v>2016</v>
      </c>
      <c r="C695" s="5">
        <f t="shared" si="41"/>
        <v>2</v>
      </c>
      <c r="D695" s="11">
        <f t="shared" si="42"/>
        <v>42401</v>
      </c>
      <c r="E695" s="2" t="s">
        <v>23</v>
      </c>
      <c r="F695" s="2">
        <v>0</v>
      </c>
      <c r="G695" s="3">
        <v>57974800</v>
      </c>
      <c r="H695">
        <f t="shared" si="43"/>
        <v>579.74800000000005</v>
      </c>
    </row>
    <row r="696" spans="1:8" x14ac:dyDescent="0.2">
      <c r="A696" s="4" t="s">
        <v>56</v>
      </c>
      <c r="B696" s="5" t="str">
        <f t="shared" si="40"/>
        <v>2016</v>
      </c>
      <c r="C696" s="5">
        <f t="shared" si="41"/>
        <v>2</v>
      </c>
      <c r="D696" s="11">
        <f t="shared" si="42"/>
        <v>42401</v>
      </c>
      <c r="E696" s="5" t="s">
        <v>24</v>
      </c>
      <c r="F696" s="5">
        <v>0</v>
      </c>
      <c r="G696" s="6">
        <v>27017037</v>
      </c>
      <c r="H696">
        <f t="shared" si="43"/>
        <v>270.17036999999999</v>
      </c>
    </row>
    <row r="697" spans="1:8" x14ac:dyDescent="0.2">
      <c r="A697" s="1" t="s">
        <v>56</v>
      </c>
      <c r="B697" s="5" t="str">
        <f t="shared" si="40"/>
        <v>2016</v>
      </c>
      <c r="C697" s="5">
        <f t="shared" si="41"/>
        <v>2</v>
      </c>
      <c r="D697" s="11">
        <f t="shared" si="42"/>
        <v>42401</v>
      </c>
      <c r="E697" s="2" t="s">
        <v>25</v>
      </c>
      <c r="F697" s="2">
        <v>0</v>
      </c>
      <c r="G697" s="3">
        <v>55139682</v>
      </c>
      <c r="H697">
        <f t="shared" si="43"/>
        <v>551.39682000000005</v>
      </c>
    </row>
    <row r="698" spans="1:8" x14ac:dyDescent="0.2">
      <c r="A698" s="4" t="s">
        <v>56</v>
      </c>
      <c r="B698" s="5" t="str">
        <f t="shared" si="40"/>
        <v>2016</v>
      </c>
      <c r="C698" s="5">
        <f t="shared" si="41"/>
        <v>2</v>
      </c>
      <c r="D698" s="11">
        <f t="shared" si="42"/>
        <v>42401</v>
      </c>
      <c r="E698" s="5" t="s">
        <v>26</v>
      </c>
      <c r="F698" s="5">
        <v>0</v>
      </c>
      <c r="G698" s="6">
        <v>38563158</v>
      </c>
      <c r="H698">
        <f t="shared" si="43"/>
        <v>385.63157999999999</v>
      </c>
    </row>
    <row r="699" spans="1:8" x14ac:dyDescent="0.2">
      <c r="A699" s="1" t="s">
        <v>56</v>
      </c>
      <c r="B699" s="5" t="str">
        <f t="shared" si="40"/>
        <v>2016</v>
      </c>
      <c r="C699" s="5">
        <f t="shared" si="41"/>
        <v>2</v>
      </c>
      <c r="D699" s="11">
        <f t="shared" si="42"/>
        <v>42401</v>
      </c>
      <c r="E699" s="2" t="s">
        <v>27</v>
      </c>
      <c r="F699" s="2">
        <v>0</v>
      </c>
      <c r="G699" s="3">
        <v>66339681</v>
      </c>
      <c r="H699">
        <f t="shared" si="43"/>
        <v>663.39680999999996</v>
      </c>
    </row>
    <row r="700" spans="1:8" x14ac:dyDescent="0.2">
      <c r="A700" s="4" t="s">
        <v>56</v>
      </c>
      <c r="B700" s="5" t="str">
        <f t="shared" si="40"/>
        <v>2016</v>
      </c>
      <c r="C700" s="5">
        <f t="shared" si="41"/>
        <v>2</v>
      </c>
      <c r="D700" s="11">
        <f t="shared" si="42"/>
        <v>42401</v>
      </c>
      <c r="E700" s="5" t="s">
        <v>28</v>
      </c>
      <c r="F700" s="5">
        <v>0</v>
      </c>
      <c r="G700" s="6">
        <v>48793927</v>
      </c>
      <c r="H700">
        <f t="shared" si="43"/>
        <v>487.93927000000002</v>
      </c>
    </row>
    <row r="701" spans="1:8" x14ac:dyDescent="0.2">
      <c r="A701" s="1" t="s">
        <v>56</v>
      </c>
      <c r="B701" s="5" t="str">
        <f t="shared" si="40"/>
        <v>2016</v>
      </c>
      <c r="C701" s="5">
        <f t="shared" si="41"/>
        <v>2</v>
      </c>
      <c r="D701" s="11">
        <f t="shared" si="42"/>
        <v>42401</v>
      </c>
      <c r="E701" s="2" t="s">
        <v>29</v>
      </c>
      <c r="F701" s="2">
        <v>0</v>
      </c>
      <c r="G701" s="3">
        <v>7492621</v>
      </c>
      <c r="H701">
        <f t="shared" si="43"/>
        <v>74.926209999999998</v>
      </c>
    </row>
    <row r="702" spans="1:8" x14ac:dyDescent="0.2">
      <c r="A702" s="4" t="s">
        <v>56</v>
      </c>
      <c r="B702" s="5" t="str">
        <f t="shared" si="40"/>
        <v>2016</v>
      </c>
      <c r="C702" s="5">
        <f t="shared" si="41"/>
        <v>2</v>
      </c>
      <c r="D702" s="11">
        <f t="shared" si="42"/>
        <v>42401</v>
      </c>
      <c r="E702" s="5" t="s">
        <v>30</v>
      </c>
      <c r="F702" s="5">
        <v>0</v>
      </c>
      <c r="G702" s="6">
        <v>39375000</v>
      </c>
      <c r="H702">
        <f t="shared" si="43"/>
        <v>393.75</v>
      </c>
    </row>
    <row r="703" spans="1:8" x14ac:dyDescent="0.2">
      <c r="A703" s="1" t="s">
        <v>56</v>
      </c>
      <c r="B703" s="5" t="str">
        <f t="shared" si="40"/>
        <v>2016</v>
      </c>
      <c r="C703" s="5">
        <f t="shared" si="41"/>
        <v>2</v>
      </c>
      <c r="D703" s="11">
        <f t="shared" si="42"/>
        <v>42401</v>
      </c>
      <c r="E703" s="2" t="s">
        <v>31</v>
      </c>
      <c r="F703" s="2">
        <v>0</v>
      </c>
      <c r="G703" s="7">
        <v>139529000</v>
      </c>
      <c r="H703">
        <f t="shared" si="43"/>
        <v>1395.29</v>
      </c>
    </row>
    <row r="704" spans="1:8" x14ac:dyDescent="0.2">
      <c r="A704" s="4" t="s">
        <v>57</v>
      </c>
      <c r="B704" s="5" t="str">
        <f t="shared" si="40"/>
        <v>2016</v>
      </c>
      <c r="C704" s="5">
        <f t="shared" si="41"/>
        <v>3</v>
      </c>
      <c r="D704" s="11">
        <f t="shared" si="42"/>
        <v>42430</v>
      </c>
      <c r="E704" s="5" t="s">
        <v>5</v>
      </c>
      <c r="F704" s="5">
        <v>0</v>
      </c>
      <c r="G704" s="6">
        <v>23061033</v>
      </c>
      <c r="H704">
        <f t="shared" si="43"/>
        <v>230.61033</v>
      </c>
    </row>
    <row r="705" spans="1:8" x14ac:dyDescent="0.2">
      <c r="A705" s="1" t="s">
        <v>57</v>
      </c>
      <c r="B705" s="5" t="str">
        <f t="shared" si="40"/>
        <v>2016</v>
      </c>
      <c r="C705" s="5">
        <f t="shared" si="41"/>
        <v>3</v>
      </c>
      <c r="D705" s="11">
        <f t="shared" si="42"/>
        <v>42430</v>
      </c>
      <c r="E705" s="2" t="s">
        <v>6</v>
      </c>
      <c r="F705" s="2">
        <v>0</v>
      </c>
      <c r="G705" s="3">
        <v>21400000</v>
      </c>
      <c r="H705">
        <f t="shared" si="43"/>
        <v>214</v>
      </c>
    </row>
    <row r="706" spans="1:8" x14ac:dyDescent="0.2">
      <c r="A706" s="4" t="s">
        <v>57</v>
      </c>
      <c r="B706" s="5" t="str">
        <f t="shared" si="40"/>
        <v>2016</v>
      </c>
      <c r="C706" s="5">
        <f t="shared" si="41"/>
        <v>3</v>
      </c>
      <c r="D706" s="11">
        <f t="shared" si="42"/>
        <v>42430</v>
      </c>
      <c r="E706" s="5" t="s">
        <v>7</v>
      </c>
      <c r="F706" s="5">
        <v>0</v>
      </c>
      <c r="G706" s="6">
        <v>44869000</v>
      </c>
      <c r="H706">
        <f t="shared" si="43"/>
        <v>448.69</v>
      </c>
    </row>
    <row r="707" spans="1:8" x14ac:dyDescent="0.2">
      <c r="A707" s="1" t="s">
        <v>57</v>
      </c>
      <c r="B707" s="5" t="str">
        <f t="shared" ref="B707:B770" si="44">MID(A707,7,20)</f>
        <v>2016</v>
      </c>
      <c r="C707" s="5">
        <f t="shared" ref="C707:C770" si="45">IF(MID(A707,1,3)="Jan",1,
IF(MID(A707,1,3)="Feb",2,
IF(MID(A707,1,3)="Mar",3,
IF(MID(A707,1,3)="Apr",4,
IF(MID(A707,1,3)="May",5,
IF(MID(A707,1,3)="Jun",6,
IF(MID(A707,1,3)="Jul",7,
IF(MID(A707,1,3)="Aug",8,
IF(MID(A707,1,3)="Sep",9,
IF(MID(A707,1,3)="Oct",10,
IF(MID(A707,1,3)="Nov",11,
IF(MID(A707,1,3)="Dec",12))))))))))))</f>
        <v>3</v>
      </c>
      <c r="D707" s="11">
        <f t="shared" ref="D707:D770" si="46">DATE(B707,C707,1)</f>
        <v>42430</v>
      </c>
      <c r="E707" s="2" t="s">
        <v>8</v>
      </c>
      <c r="F707" s="2">
        <v>0</v>
      </c>
      <c r="G707" s="3">
        <v>37295042</v>
      </c>
      <c r="H707">
        <f t="shared" ref="H707:H770" si="47">IF(F707=0,G707/100000,IF(G707=0,F707/100000,((F707+G707)/2)/100000))</f>
        <v>372.95042000000001</v>
      </c>
    </row>
    <row r="708" spans="1:8" x14ac:dyDescent="0.2">
      <c r="A708" s="4" t="s">
        <v>57</v>
      </c>
      <c r="B708" s="5" t="str">
        <f t="shared" si="44"/>
        <v>2016</v>
      </c>
      <c r="C708" s="5">
        <f t="shared" si="45"/>
        <v>3</v>
      </c>
      <c r="D708" s="11">
        <f t="shared" si="46"/>
        <v>42430</v>
      </c>
      <c r="E708" s="5" t="s">
        <v>9</v>
      </c>
      <c r="F708" s="5">
        <v>0</v>
      </c>
      <c r="G708" s="6">
        <v>28159586</v>
      </c>
      <c r="H708">
        <f t="shared" si="47"/>
        <v>281.59586000000002</v>
      </c>
    </row>
    <row r="709" spans="1:8" x14ac:dyDescent="0.2">
      <c r="A709" s="1" t="s">
        <v>57</v>
      </c>
      <c r="B709" s="5" t="str">
        <f t="shared" si="44"/>
        <v>2016</v>
      </c>
      <c r="C709" s="5">
        <f t="shared" si="45"/>
        <v>3</v>
      </c>
      <c r="D709" s="11">
        <f t="shared" si="46"/>
        <v>42430</v>
      </c>
      <c r="E709" s="2" t="s">
        <v>10</v>
      </c>
      <c r="F709" s="2">
        <v>0</v>
      </c>
      <c r="G709" s="3">
        <v>35370488</v>
      </c>
      <c r="H709">
        <f t="shared" si="47"/>
        <v>353.70488</v>
      </c>
    </row>
    <row r="710" spans="1:8" x14ac:dyDescent="0.2">
      <c r="A710" s="4" t="s">
        <v>57</v>
      </c>
      <c r="B710" s="5" t="str">
        <f t="shared" si="44"/>
        <v>2016</v>
      </c>
      <c r="C710" s="5">
        <f t="shared" si="45"/>
        <v>3</v>
      </c>
      <c r="D710" s="11">
        <f t="shared" si="46"/>
        <v>42430</v>
      </c>
      <c r="E710" s="5" t="s">
        <v>11</v>
      </c>
      <c r="F710" s="5">
        <v>0</v>
      </c>
      <c r="G710" s="6">
        <v>86989333</v>
      </c>
      <c r="H710">
        <f t="shared" si="47"/>
        <v>869.89332999999999</v>
      </c>
    </row>
    <row r="711" spans="1:8" x14ac:dyDescent="0.2">
      <c r="A711" s="1" t="s">
        <v>57</v>
      </c>
      <c r="B711" s="5" t="str">
        <f t="shared" si="44"/>
        <v>2016</v>
      </c>
      <c r="C711" s="5">
        <f t="shared" si="45"/>
        <v>3</v>
      </c>
      <c r="D711" s="11">
        <f t="shared" si="46"/>
        <v>42430</v>
      </c>
      <c r="E711" s="2" t="s">
        <v>12</v>
      </c>
      <c r="F711" s="2">
        <v>0</v>
      </c>
      <c r="G711" s="3">
        <v>63467163</v>
      </c>
      <c r="H711">
        <f t="shared" si="47"/>
        <v>634.67163000000005</v>
      </c>
    </row>
    <row r="712" spans="1:8" x14ac:dyDescent="0.2">
      <c r="A712" s="4" t="s">
        <v>57</v>
      </c>
      <c r="B712" s="5" t="str">
        <f t="shared" si="44"/>
        <v>2016</v>
      </c>
      <c r="C712" s="5">
        <f t="shared" si="45"/>
        <v>3</v>
      </c>
      <c r="D712" s="11">
        <f t="shared" si="46"/>
        <v>42430</v>
      </c>
      <c r="E712" s="5" t="s">
        <v>13</v>
      </c>
      <c r="F712" s="5">
        <v>0</v>
      </c>
      <c r="G712" s="6">
        <v>20420054</v>
      </c>
      <c r="H712">
        <f t="shared" si="47"/>
        <v>204.20053999999999</v>
      </c>
    </row>
    <row r="713" spans="1:8" x14ac:dyDescent="0.2">
      <c r="A713" s="1" t="s">
        <v>57</v>
      </c>
      <c r="B713" s="5" t="str">
        <f t="shared" si="44"/>
        <v>2016</v>
      </c>
      <c r="C713" s="5">
        <f t="shared" si="45"/>
        <v>3</v>
      </c>
      <c r="D713" s="11">
        <f t="shared" si="46"/>
        <v>42430</v>
      </c>
      <c r="E713" s="2" t="s">
        <v>14</v>
      </c>
      <c r="F713" s="2">
        <v>0</v>
      </c>
      <c r="G713" s="3">
        <v>53915556</v>
      </c>
      <c r="H713">
        <f t="shared" si="47"/>
        <v>539.15556000000004</v>
      </c>
    </row>
    <row r="714" spans="1:8" x14ac:dyDescent="0.2">
      <c r="A714" s="4" t="s">
        <v>57</v>
      </c>
      <c r="B714" s="5" t="str">
        <f t="shared" si="44"/>
        <v>2016</v>
      </c>
      <c r="C714" s="5">
        <f t="shared" si="45"/>
        <v>3</v>
      </c>
      <c r="D714" s="11">
        <f t="shared" si="46"/>
        <v>42430</v>
      </c>
      <c r="E714" s="5" t="s">
        <v>15</v>
      </c>
      <c r="F714" s="5">
        <v>0</v>
      </c>
      <c r="G714" s="6">
        <v>40975205</v>
      </c>
      <c r="H714">
        <f t="shared" si="47"/>
        <v>409.75205</v>
      </c>
    </row>
    <row r="715" spans="1:8" x14ac:dyDescent="0.2">
      <c r="A715" s="1" t="s">
        <v>57</v>
      </c>
      <c r="B715" s="5" t="str">
        <f t="shared" si="44"/>
        <v>2016</v>
      </c>
      <c r="C715" s="5">
        <f t="shared" si="45"/>
        <v>3</v>
      </c>
      <c r="D715" s="11">
        <f t="shared" si="46"/>
        <v>42430</v>
      </c>
      <c r="E715" s="2" t="s">
        <v>16</v>
      </c>
      <c r="F715" s="2">
        <v>0</v>
      </c>
      <c r="G715" s="3">
        <v>88911000</v>
      </c>
      <c r="H715">
        <f t="shared" si="47"/>
        <v>889.11</v>
      </c>
    </row>
    <row r="716" spans="1:8" x14ac:dyDescent="0.2">
      <c r="A716" s="4" t="s">
        <v>57</v>
      </c>
      <c r="B716" s="5" t="str">
        <f t="shared" si="44"/>
        <v>2016</v>
      </c>
      <c r="C716" s="5">
        <f t="shared" si="45"/>
        <v>3</v>
      </c>
      <c r="D716" s="11">
        <f t="shared" si="46"/>
        <v>42430</v>
      </c>
      <c r="E716" s="5" t="s">
        <v>17</v>
      </c>
      <c r="F716" s="5">
        <v>0</v>
      </c>
      <c r="G716" s="6">
        <v>94204617</v>
      </c>
      <c r="H716">
        <f t="shared" si="47"/>
        <v>942.04616999999996</v>
      </c>
    </row>
    <row r="717" spans="1:8" x14ac:dyDescent="0.2">
      <c r="A717" s="1" t="s">
        <v>57</v>
      </c>
      <c r="B717" s="5" t="str">
        <f t="shared" si="44"/>
        <v>2016</v>
      </c>
      <c r="C717" s="5">
        <f t="shared" si="45"/>
        <v>3</v>
      </c>
      <c r="D717" s="11">
        <f t="shared" si="46"/>
        <v>42430</v>
      </c>
      <c r="E717" s="2" t="s">
        <v>18</v>
      </c>
      <c r="F717" s="2">
        <v>0</v>
      </c>
      <c r="G717" s="3">
        <v>11812000</v>
      </c>
      <c r="H717">
        <f t="shared" si="47"/>
        <v>118.12</v>
      </c>
    </row>
    <row r="718" spans="1:8" x14ac:dyDescent="0.2">
      <c r="A718" s="4" t="s">
        <v>57</v>
      </c>
      <c r="B718" s="5" t="str">
        <f t="shared" si="44"/>
        <v>2016</v>
      </c>
      <c r="C718" s="5">
        <f t="shared" si="45"/>
        <v>3</v>
      </c>
      <c r="D718" s="11">
        <f t="shared" si="46"/>
        <v>42430</v>
      </c>
      <c r="E718" s="5" t="s">
        <v>19</v>
      </c>
      <c r="F718" s="5">
        <v>42100000</v>
      </c>
      <c r="G718" s="6">
        <v>26778289</v>
      </c>
      <c r="H718">
        <f t="shared" si="47"/>
        <v>344.39144499999998</v>
      </c>
    </row>
    <row r="719" spans="1:8" x14ac:dyDescent="0.2">
      <c r="A719" s="1" t="s">
        <v>57</v>
      </c>
      <c r="B719" s="5" t="str">
        <f t="shared" si="44"/>
        <v>2016</v>
      </c>
      <c r="C719" s="5">
        <f t="shared" si="45"/>
        <v>3</v>
      </c>
      <c r="D719" s="11">
        <f t="shared" si="46"/>
        <v>42430</v>
      </c>
      <c r="E719" s="2" t="s">
        <v>20</v>
      </c>
      <c r="F719" s="2">
        <v>0</v>
      </c>
      <c r="G719" s="3">
        <v>52533729</v>
      </c>
      <c r="H719">
        <f t="shared" si="47"/>
        <v>525.33729000000005</v>
      </c>
    </row>
    <row r="720" spans="1:8" x14ac:dyDescent="0.2">
      <c r="A720" s="4" t="s">
        <v>57</v>
      </c>
      <c r="B720" s="5" t="str">
        <f t="shared" si="44"/>
        <v>2016</v>
      </c>
      <c r="C720" s="5">
        <f t="shared" si="45"/>
        <v>3</v>
      </c>
      <c r="D720" s="11">
        <f t="shared" si="46"/>
        <v>42430</v>
      </c>
      <c r="E720" s="5" t="s">
        <v>21</v>
      </c>
      <c r="F720" s="5">
        <v>0</v>
      </c>
      <c r="G720" s="8">
        <v>120150000</v>
      </c>
      <c r="H720">
        <f t="shared" si="47"/>
        <v>1201.5</v>
      </c>
    </row>
    <row r="721" spans="1:8" x14ac:dyDescent="0.2">
      <c r="A721" s="1" t="s">
        <v>57</v>
      </c>
      <c r="B721" s="5" t="str">
        <f t="shared" si="44"/>
        <v>2016</v>
      </c>
      <c r="C721" s="5">
        <f t="shared" si="45"/>
        <v>3</v>
      </c>
      <c r="D721" s="11">
        <f t="shared" si="46"/>
        <v>42430</v>
      </c>
      <c r="E721" s="2" t="s">
        <v>22</v>
      </c>
      <c r="F721" s="2">
        <v>0</v>
      </c>
      <c r="G721" s="3">
        <v>43839389</v>
      </c>
      <c r="H721">
        <f t="shared" si="47"/>
        <v>438.39389</v>
      </c>
    </row>
    <row r="722" spans="1:8" x14ac:dyDescent="0.2">
      <c r="A722" s="4" t="s">
        <v>57</v>
      </c>
      <c r="B722" s="5" t="str">
        <f t="shared" si="44"/>
        <v>2016</v>
      </c>
      <c r="C722" s="5">
        <f t="shared" si="45"/>
        <v>3</v>
      </c>
      <c r="D722" s="11">
        <f t="shared" si="46"/>
        <v>42430</v>
      </c>
      <c r="E722" s="5" t="s">
        <v>23</v>
      </c>
      <c r="F722" s="5">
        <v>0</v>
      </c>
      <c r="G722" s="6">
        <v>59938400</v>
      </c>
      <c r="H722">
        <f t="shared" si="47"/>
        <v>599.38400000000001</v>
      </c>
    </row>
    <row r="723" spans="1:8" x14ac:dyDescent="0.2">
      <c r="A723" s="1" t="s">
        <v>57</v>
      </c>
      <c r="B723" s="5" t="str">
        <f t="shared" si="44"/>
        <v>2016</v>
      </c>
      <c r="C723" s="5">
        <f t="shared" si="45"/>
        <v>3</v>
      </c>
      <c r="D723" s="11">
        <f t="shared" si="46"/>
        <v>42430</v>
      </c>
      <c r="E723" s="2" t="s">
        <v>24</v>
      </c>
      <c r="F723" s="2">
        <v>0</v>
      </c>
      <c r="G723" s="3">
        <v>30002741</v>
      </c>
      <c r="H723">
        <f t="shared" si="47"/>
        <v>300.02740999999997</v>
      </c>
    </row>
    <row r="724" spans="1:8" x14ac:dyDescent="0.2">
      <c r="A724" s="4" t="s">
        <v>57</v>
      </c>
      <c r="B724" s="5" t="str">
        <f t="shared" si="44"/>
        <v>2016</v>
      </c>
      <c r="C724" s="5">
        <f t="shared" si="45"/>
        <v>3</v>
      </c>
      <c r="D724" s="11">
        <f t="shared" si="46"/>
        <v>42430</v>
      </c>
      <c r="E724" s="5" t="s">
        <v>25</v>
      </c>
      <c r="F724" s="5">
        <v>0</v>
      </c>
      <c r="G724" s="6">
        <v>54253539</v>
      </c>
      <c r="H724">
        <f t="shared" si="47"/>
        <v>542.53539000000001</v>
      </c>
    </row>
    <row r="725" spans="1:8" x14ac:dyDescent="0.2">
      <c r="A725" s="1" t="s">
        <v>57</v>
      </c>
      <c r="B725" s="5" t="str">
        <f t="shared" si="44"/>
        <v>2016</v>
      </c>
      <c r="C725" s="5">
        <f t="shared" si="45"/>
        <v>3</v>
      </c>
      <c r="D725" s="11">
        <f t="shared" si="46"/>
        <v>42430</v>
      </c>
      <c r="E725" s="2" t="s">
        <v>26</v>
      </c>
      <c r="F725" s="2">
        <v>0</v>
      </c>
      <c r="G725" s="3">
        <v>41914912</v>
      </c>
      <c r="H725">
        <f t="shared" si="47"/>
        <v>419.14911999999998</v>
      </c>
    </row>
    <row r="726" spans="1:8" x14ac:dyDescent="0.2">
      <c r="A726" s="4" t="s">
        <v>57</v>
      </c>
      <c r="B726" s="5" t="str">
        <f t="shared" si="44"/>
        <v>2016</v>
      </c>
      <c r="C726" s="5">
        <f t="shared" si="45"/>
        <v>3</v>
      </c>
      <c r="D726" s="11">
        <f t="shared" si="46"/>
        <v>42430</v>
      </c>
      <c r="E726" s="5" t="s">
        <v>27</v>
      </c>
      <c r="F726" s="5">
        <v>0</v>
      </c>
      <c r="G726" s="6">
        <v>70326361</v>
      </c>
      <c r="H726">
        <f t="shared" si="47"/>
        <v>703.26360999999997</v>
      </c>
    </row>
    <row r="727" spans="1:8" x14ac:dyDescent="0.2">
      <c r="A727" s="1" t="s">
        <v>57</v>
      </c>
      <c r="B727" s="5" t="str">
        <f t="shared" si="44"/>
        <v>2016</v>
      </c>
      <c r="C727" s="5">
        <f t="shared" si="45"/>
        <v>3</v>
      </c>
      <c r="D727" s="11">
        <f t="shared" si="46"/>
        <v>42430</v>
      </c>
      <c r="E727" s="2" t="s">
        <v>28</v>
      </c>
      <c r="F727" s="2">
        <v>0</v>
      </c>
      <c r="G727" s="3">
        <v>46412568</v>
      </c>
      <c r="H727">
        <f t="shared" si="47"/>
        <v>464.12567999999999</v>
      </c>
    </row>
    <row r="728" spans="1:8" x14ac:dyDescent="0.2">
      <c r="A728" s="4" t="s">
        <v>57</v>
      </c>
      <c r="B728" s="5" t="str">
        <f t="shared" si="44"/>
        <v>2016</v>
      </c>
      <c r="C728" s="5">
        <f t="shared" si="45"/>
        <v>3</v>
      </c>
      <c r="D728" s="11">
        <f t="shared" si="46"/>
        <v>42430</v>
      </c>
      <c r="E728" s="5" t="s">
        <v>29</v>
      </c>
      <c r="F728" s="5">
        <v>0</v>
      </c>
      <c r="G728" s="6">
        <v>8915828</v>
      </c>
      <c r="H728">
        <f t="shared" si="47"/>
        <v>89.158280000000005</v>
      </c>
    </row>
    <row r="729" spans="1:8" x14ac:dyDescent="0.2">
      <c r="A729" s="1" t="s">
        <v>57</v>
      </c>
      <c r="B729" s="5" t="str">
        <f t="shared" si="44"/>
        <v>2016</v>
      </c>
      <c r="C729" s="5">
        <f t="shared" si="45"/>
        <v>3</v>
      </c>
      <c r="D729" s="11">
        <f t="shared" si="46"/>
        <v>42430</v>
      </c>
      <c r="E729" s="2" t="s">
        <v>30</v>
      </c>
      <c r="F729" s="2">
        <v>0</v>
      </c>
      <c r="G729" s="3">
        <v>40033000</v>
      </c>
      <c r="H729">
        <f t="shared" si="47"/>
        <v>400.33</v>
      </c>
    </row>
    <row r="730" spans="1:8" x14ac:dyDescent="0.2">
      <c r="A730" s="4" t="s">
        <v>57</v>
      </c>
      <c r="B730" s="5" t="str">
        <f t="shared" si="44"/>
        <v>2016</v>
      </c>
      <c r="C730" s="5">
        <f t="shared" si="45"/>
        <v>3</v>
      </c>
      <c r="D730" s="11">
        <f t="shared" si="46"/>
        <v>42430</v>
      </c>
      <c r="E730" s="5" t="s">
        <v>31</v>
      </c>
      <c r="F730" s="5">
        <v>0</v>
      </c>
      <c r="G730" s="8">
        <v>142345000</v>
      </c>
      <c r="H730">
        <f t="shared" si="47"/>
        <v>1423.45</v>
      </c>
    </row>
    <row r="731" spans="1:8" x14ac:dyDescent="0.2">
      <c r="A731" s="1" t="s">
        <v>58</v>
      </c>
      <c r="B731" s="5" t="str">
        <f t="shared" si="44"/>
        <v>2016</v>
      </c>
      <c r="C731" s="5">
        <f t="shared" si="45"/>
        <v>4</v>
      </c>
      <c r="D731" s="11">
        <f t="shared" si="46"/>
        <v>42461</v>
      </c>
      <c r="E731" s="2" t="s">
        <v>5</v>
      </c>
      <c r="F731" s="2">
        <v>0</v>
      </c>
      <c r="G731" s="3">
        <v>21473920</v>
      </c>
      <c r="H731">
        <f t="shared" si="47"/>
        <v>214.73920000000001</v>
      </c>
    </row>
    <row r="732" spans="1:8" x14ac:dyDescent="0.2">
      <c r="A732" s="4" t="s">
        <v>58</v>
      </c>
      <c r="B732" s="5" t="str">
        <f t="shared" si="44"/>
        <v>2016</v>
      </c>
      <c r="C732" s="5">
        <f t="shared" si="45"/>
        <v>4</v>
      </c>
      <c r="D732" s="11">
        <f t="shared" si="46"/>
        <v>42461</v>
      </c>
      <c r="E732" s="5" t="s">
        <v>6</v>
      </c>
      <c r="F732" s="5">
        <v>0</v>
      </c>
      <c r="G732" s="6">
        <v>21800000</v>
      </c>
      <c r="H732">
        <f t="shared" si="47"/>
        <v>218</v>
      </c>
    </row>
    <row r="733" spans="1:8" x14ac:dyDescent="0.2">
      <c r="A733" s="1" t="s">
        <v>58</v>
      </c>
      <c r="B733" s="5" t="str">
        <f t="shared" si="44"/>
        <v>2016</v>
      </c>
      <c r="C733" s="5">
        <f t="shared" si="45"/>
        <v>4</v>
      </c>
      <c r="D733" s="11">
        <f t="shared" si="46"/>
        <v>42461</v>
      </c>
      <c r="E733" s="2" t="s">
        <v>7</v>
      </c>
      <c r="F733" s="2">
        <v>0</v>
      </c>
      <c r="G733" s="3">
        <v>46844000</v>
      </c>
      <c r="H733">
        <f t="shared" si="47"/>
        <v>468.44</v>
      </c>
    </row>
    <row r="734" spans="1:8" x14ac:dyDescent="0.2">
      <c r="A734" s="4" t="s">
        <v>58</v>
      </c>
      <c r="B734" s="5" t="str">
        <f t="shared" si="44"/>
        <v>2016</v>
      </c>
      <c r="C734" s="5">
        <f t="shared" si="45"/>
        <v>4</v>
      </c>
      <c r="D734" s="11">
        <f t="shared" si="46"/>
        <v>42461</v>
      </c>
      <c r="E734" s="5" t="s">
        <v>8</v>
      </c>
      <c r="F734" s="5">
        <v>0</v>
      </c>
      <c r="G734" s="6">
        <v>36846874</v>
      </c>
      <c r="H734">
        <f t="shared" si="47"/>
        <v>368.46874000000003</v>
      </c>
    </row>
    <row r="735" spans="1:8" x14ac:dyDescent="0.2">
      <c r="A735" s="1" t="s">
        <v>58</v>
      </c>
      <c r="B735" s="5" t="str">
        <f t="shared" si="44"/>
        <v>2016</v>
      </c>
      <c r="C735" s="5">
        <f t="shared" si="45"/>
        <v>4</v>
      </c>
      <c r="D735" s="11">
        <f t="shared" si="46"/>
        <v>42461</v>
      </c>
      <c r="E735" s="2" t="s">
        <v>9</v>
      </c>
      <c r="F735" s="2">
        <v>0</v>
      </c>
      <c r="G735" s="3">
        <v>25718448</v>
      </c>
      <c r="H735">
        <f t="shared" si="47"/>
        <v>257.18448000000001</v>
      </c>
    </row>
    <row r="736" spans="1:8" x14ac:dyDescent="0.2">
      <c r="A736" s="4" t="s">
        <v>58</v>
      </c>
      <c r="B736" s="5" t="str">
        <f t="shared" si="44"/>
        <v>2016</v>
      </c>
      <c r="C736" s="5">
        <f t="shared" si="45"/>
        <v>4</v>
      </c>
      <c r="D736" s="11">
        <f t="shared" si="46"/>
        <v>42461</v>
      </c>
      <c r="E736" s="5" t="s">
        <v>10</v>
      </c>
      <c r="F736" s="5">
        <v>0</v>
      </c>
      <c r="G736" s="6">
        <v>31012571</v>
      </c>
      <c r="H736">
        <f t="shared" si="47"/>
        <v>310.12571000000003</v>
      </c>
    </row>
    <row r="737" spans="1:8" x14ac:dyDescent="0.2">
      <c r="A737" s="1" t="s">
        <v>58</v>
      </c>
      <c r="B737" s="5" t="str">
        <f t="shared" si="44"/>
        <v>2016</v>
      </c>
      <c r="C737" s="5">
        <f t="shared" si="45"/>
        <v>4</v>
      </c>
      <c r="D737" s="11">
        <f t="shared" si="46"/>
        <v>42461</v>
      </c>
      <c r="E737" s="2" t="s">
        <v>11</v>
      </c>
      <c r="F737" s="2">
        <v>0</v>
      </c>
      <c r="G737" s="3">
        <v>87546000</v>
      </c>
      <c r="H737">
        <f t="shared" si="47"/>
        <v>875.46</v>
      </c>
    </row>
    <row r="738" spans="1:8" x14ac:dyDescent="0.2">
      <c r="A738" s="4" t="s">
        <v>58</v>
      </c>
      <c r="B738" s="5" t="str">
        <f t="shared" si="44"/>
        <v>2016</v>
      </c>
      <c r="C738" s="5">
        <f t="shared" si="45"/>
        <v>4</v>
      </c>
      <c r="D738" s="11">
        <f t="shared" si="46"/>
        <v>42461</v>
      </c>
      <c r="E738" s="5" t="s">
        <v>12</v>
      </c>
      <c r="F738" s="5">
        <v>0</v>
      </c>
      <c r="G738" s="6">
        <v>61869457</v>
      </c>
      <c r="H738">
        <f t="shared" si="47"/>
        <v>618.69457</v>
      </c>
    </row>
    <row r="739" spans="1:8" x14ac:dyDescent="0.2">
      <c r="A739" s="1" t="s">
        <v>58</v>
      </c>
      <c r="B739" s="5" t="str">
        <f t="shared" si="44"/>
        <v>2016</v>
      </c>
      <c r="C739" s="5">
        <f t="shared" si="45"/>
        <v>4</v>
      </c>
      <c r="D739" s="11">
        <f t="shared" si="46"/>
        <v>42461</v>
      </c>
      <c r="E739" s="2" t="s">
        <v>13</v>
      </c>
      <c r="F739" s="2">
        <v>0</v>
      </c>
      <c r="G739" s="3">
        <v>20814000</v>
      </c>
      <c r="H739">
        <f t="shared" si="47"/>
        <v>208.14</v>
      </c>
    </row>
    <row r="740" spans="1:8" x14ac:dyDescent="0.2">
      <c r="A740" s="4" t="s">
        <v>58</v>
      </c>
      <c r="B740" s="5" t="str">
        <f t="shared" si="44"/>
        <v>2016</v>
      </c>
      <c r="C740" s="5">
        <f t="shared" si="45"/>
        <v>4</v>
      </c>
      <c r="D740" s="11">
        <f t="shared" si="46"/>
        <v>42461</v>
      </c>
      <c r="E740" s="5" t="s">
        <v>14</v>
      </c>
      <c r="F740" s="5">
        <v>0</v>
      </c>
      <c r="G740" s="6">
        <v>53048148</v>
      </c>
      <c r="H740">
        <f t="shared" si="47"/>
        <v>530.48148000000003</v>
      </c>
    </row>
    <row r="741" spans="1:8" x14ac:dyDescent="0.2">
      <c r="A741" s="1" t="s">
        <v>58</v>
      </c>
      <c r="B741" s="5" t="str">
        <f t="shared" si="44"/>
        <v>2016</v>
      </c>
      <c r="C741" s="5">
        <f t="shared" si="45"/>
        <v>4</v>
      </c>
      <c r="D741" s="11">
        <f t="shared" si="46"/>
        <v>42461</v>
      </c>
      <c r="E741" s="2" t="s">
        <v>15</v>
      </c>
      <c r="F741" s="2">
        <v>0</v>
      </c>
      <c r="G741" s="3">
        <v>37990634</v>
      </c>
      <c r="H741">
        <f t="shared" si="47"/>
        <v>379.90634</v>
      </c>
    </row>
    <row r="742" spans="1:8" x14ac:dyDescent="0.2">
      <c r="A742" s="4" t="s">
        <v>58</v>
      </c>
      <c r="B742" s="5" t="str">
        <f t="shared" si="44"/>
        <v>2016</v>
      </c>
      <c r="C742" s="5">
        <f t="shared" si="45"/>
        <v>4</v>
      </c>
      <c r="D742" s="11">
        <f t="shared" si="46"/>
        <v>42461</v>
      </c>
      <c r="E742" s="5" t="s">
        <v>16</v>
      </c>
      <c r="F742" s="5">
        <v>0</v>
      </c>
      <c r="G742" s="6">
        <v>94065000</v>
      </c>
      <c r="H742">
        <f t="shared" si="47"/>
        <v>940.65</v>
      </c>
    </row>
    <row r="743" spans="1:8" x14ac:dyDescent="0.2">
      <c r="A743" s="1" t="s">
        <v>58</v>
      </c>
      <c r="B743" s="5" t="str">
        <f t="shared" si="44"/>
        <v>2016</v>
      </c>
      <c r="C743" s="5">
        <f t="shared" si="45"/>
        <v>4</v>
      </c>
      <c r="D743" s="11">
        <f t="shared" si="46"/>
        <v>42461</v>
      </c>
      <c r="E743" s="2" t="s">
        <v>17</v>
      </c>
      <c r="F743" s="2">
        <v>0</v>
      </c>
      <c r="G743" s="3">
        <v>84150467</v>
      </c>
      <c r="H743">
        <f t="shared" si="47"/>
        <v>841.50467000000003</v>
      </c>
    </row>
    <row r="744" spans="1:8" x14ac:dyDescent="0.2">
      <c r="A744" s="4" t="s">
        <v>58</v>
      </c>
      <c r="B744" s="5" t="str">
        <f t="shared" si="44"/>
        <v>2016</v>
      </c>
      <c r="C744" s="5">
        <f t="shared" si="45"/>
        <v>4</v>
      </c>
      <c r="D744" s="11">
        <f t="shared" si="46"/>
        <v>42461</v>
      </c>
      <c r="E744" s="5" t="s">
        <v>18</v>
      </c>
      <c r="F744" s="5">
        <v>0</v>
      </c>
      <c r="G744" s="6">
        <v>10632000</v>
      </c>
      <c r="H744">
        <f t="shared" si="47"/>
        <v>106.32</v>
      </c>
    </row>
    <row r="745" spans="1:8" x14ac:dyDescent="0.2">
      <c r="A745" s="1" t="s">
        <v>58</v>
      </c>
      <c r="B745" s="5" t="str">
        <f t="shared" si="44"/>
        <v>2016</v>
      </c>
      <c r="C745" s="5">
        <f t="shared" si="45"/>
        <v>4</v>
      </c>
      <c r="D745" s="11">
        <f t="shared" si="46"/>
        <v>42461</v>
      </c>
      <c r="E745" s="2" t="s">
        <v>19</v>
      </c>
      <c r="F745" s="2">
        <v>50800000</v>
      </c>
      <c r="G745" s="3">
        <v>25491888</v>
      </c>
      <c r="H745">
        <f t="shared" si="47"/>
        <v>381.45943999999997</v>
      </c>
    </row>
    <row r="746" spans="1:8" x14ac:dyDescent="0.2">
      <c r="A746" s="4" t="s">
        <v>58</v>
      </c>
      <c r="B746" s="5" t="str">
        <f t="shared" si="44"/>
        <v>2016</v>
      </c>
      <c r="C746" s="5">
        <f t="shared" si="45"/>
        <v>4</v>
      </c>
      <c r="D746" s="11">
        <f t="shared" si="46"/>
        <v>42461</v>
      </c>
      <c r="E746" s="5" t="s">
        <v>20</v>
      </c>
      <c r="F746" s="5">
        <v>0</v>
      </c>
      <c r="G746" s="6">
        <v>51484021</v>
      </c>
      <c r="H746">
        <f t="shared" si="47"/>
        <v>514.84020999999996</v>
      </c>
    </row>
    <row r="747" spans="1:8" x14ac:dyDescent="0.2">
      <c r="A747" s="1" t="s">
        <v>58</v>
      </c>
      <c r="B747" s="5" t="str">
        <f t="shared" si="44"/>
        <v>2016</v>
      </c>
      <c r="C747" s="5">
        <f t="shared" si="45"/>
        <v>4</v>
      </c>
      <c r="D747" s="11">
        <f t="shared" si="46"/>
        <v>42461</v>
      </c>
      <c r="E747" s="2" t="s">
        <v>21</v>
      </c>
      <c r="F747" s="2">
        <v>0</v>
      </c>
      <c r="G747" s="7">
        <v>124749000</v>
      </c>
      <c r="H747">
        <f t="shared" si="47"/>
        <v>1247.49</v>
      </c>
    </row>
    <row r="748" spans="1:8" x14ac:dyDescent="0.2">
      <c r="A748" s="4" t="s">
        <v>58</v>
      </c>
      <c r="B748" s="5" t="str">
        <f t="shared" si="44"/>
        <v>2016</v>
      </c>
      <c r="C748" s="5">
        <f t="shared" si="45"/>
        <v>4</v>
      </c>
      <c r="D748" s="11">
        <f t="shared" si="46"/>
        <v>42461</v>
      </c>
      <c r="E748" s="5" t="s">
        <v>22</v>
      </c>
      <c r="F748" s="5">
        <v>0</v>
      </c>
      <c r="G748" s="6">
        <v>42378970</v>
      </c>
      <c r="H748">
        <f t="shared" si="47"/>
        <v>423.78969999999998</v>
      </c>
    </row>
    <row r="749" spans="1:8" x14ac:dyDescent="0.2">
      <c r="A749" s="1" t="s">
        <v>58</v>
      </c>
      <c r="B749" s="5" t="str">
        <f t="shared" si="44"/>
        <v>2016</v>
      </c>
      <c r="C749" s="5">
        <f t="shared" si="45"/>
        <v>4</v>
      </c>
      <c r="D749" s="11">
        <f t="shared" si="46"/>
        <v>42461</v>
      </c>
      <c r="E749" s="2" t="s">
        <v>23</v>
      </c>
      <c r="F749" s="2">
        <v>0</v>
      </c>
      <c r="G749" s="3">
        <v>95897615</v>
      </c>
      <c r="H749">
        <f t="shared" si="47"/>
        <v>958.97614999999996</v>
      </c>
    </row>
    <row r="750" spans="1:8" x14ac:dyDescent="0.2">
      <c r="A750" s="4" t="s">
        <v>58</v>
      </c>
      <c r="B750" s="5" t="str">
        <f t="shared" si="44"/>
        <v>2016</v>
      </c>
      <c r="C750" s="5">
        <f t="shared" si="45"/>
        <v>4</v>
      </c>
      <c r="D750" s="11">
        <f t="shared" si="46"/>
        <v>42461</v>
      </c>
      <c r="E750" s="5" t="s">
        <v>24</v>
      </c>
      <c r="F750" s="5">
        <v>0</v>
      </c>
      <c r="G750" s="6">
        <v>26263407</v>
      </c>
      <c r="H750">
        <f t="shared" si="47"/>
        <v>262.63407000000001</v>
      </c>
    </row>
    <row r="751" spans="1:8" x14ac:dyDescent="0.2">
      <c r="A751" s="1" t="s">
        <v>58</v>
      </c>
      <c r="B751" s="5" t="str">
        <f t="shared" si="44"/>
        <v>2016</v>
      </c>
      <c r="C751" s="5">
        <f t="shared" si="45"/>
        <v>4</v>
      </c>
      <c r="D751" s="11">
        <f t="shared" si="46"/>
        <v>42461</v>
      </c>
      <c r="E751" s="2" t="s">
        <v>25</v>
      </c>
      <c r="F751" s="2">
        <v>0</v>
      </c>
      <c r="G751" s="3">
        <v>53853348</v>
      </c>
      <c r="H751">
        <f t="shared" si="47"/>
        <v>538.53348000000005</v>
      </c>
    </row>
    <row r="752" spans="1:8" x14ac:dyDescent="0.2">
      <c r="A752" s="4" t="s">
        <v>58</v>
      </c>
      <c r="B752" s="5" t="str">
        <f t="shared" si="44"/>
        <v>2016</v>
      </c>
      <c r="C752" s="5">
        <f t="shared" si="45"/>
        <v>4</v>
      </c>
      <c r="D752" s="11">
        <f t="shared" si="46"/>
        <v>42461</v>
      </c>
      <c r="E752" s="5" t="s">
        <v>26</v>
      </c>
      <c r="F752" s="5">
        <v>0</v>
      </c>
      <c r="G752" s="6">
        <v>40906140</v>
      </c>
      <c r="H752">
        <f t="shared" si="47"/>
        <v>409.06139999999999</v>
      </c>
    </row>
    <row r="753" spans="1:8" x14ac:dyDescent="0.2">
      <c r="A753" s="1" t="s">
        <v>58</v>
      </c>
      <c r="B753" s="5" t="str">
        <f t="shared" si="44"/>
        <v>2016</v>
      </c>
      <c r="C753" s="5">
        <f t="shared" si="45"/>
        <v>4</v>
      </c>
      <c r="D753" s="11">
        <f t="shared" si="46"/>
        <v>42461</v>
      </c>
      <c r="E753" s="2" t="s">
        <v>27</v>
      </c>
      <c r="F753" s="2">
        <v>0</v>
      </c>
      <c r="G753" s="3">
        <v>65202181</v>
      </c>
      <c r="H753">
        <f t="shared" si="47"/>
        <v>652.02180999999996</v>
      </c>
    </row>
    <row r="754" spans="1:8" x14ac:dyDescent="0.2">
      <c r="A754" s="4" t="s">
        <v>58</v>
      </c>
      <c r="B754" s="5" t="str">
        <f t="shared" si="44"/>
        <v>2016</v>
      </c>
      <c r="C754" s="5">
        <f t="shared" si="45"/>
        <v>4</v>
      </c>
      <c r="D754" s="11">
        <f t="shared" si="46"/>
        <v>42461</v>
      </c>
      <c r="E754" s="5" t="s">
        <v>28</v>
      </c>
      <c r="F754" s="5">
        <v>0</v>
      </c>
      <c r="G754" s="6">
        <v>45217115</v>
      </c>
      <c r="H754">
        <f t="shared" si="47"/>
        <v>452.17115000000001</v>
      </c>
    </row>
    <row r="755" spans="1:8" x14ac:dyDescent="0.2">
      <c r="A755" s="1" t="s">
        <v>58</v>
      </c>
      <c r="B755" s="5" t="str">
        <f t="shared" si="44"/>
        <v>2016</v>
      </c>
      <c r="C755" s="5">
        <f t="shared" si="45"/>
        <v>4</v>
      </c>
      <c r="D755" s="11">
        <f t="shared" si="46"/>
        <v>42461</v>
      </c>
      <c r="E755" s="2" t="s">
        <v>29</v>
      </c>
      <c r="F755" s="2">
        <v>0</v>
      </c>
      <c r="G755" s="3">
        <v>6990414</v>
      </c>
      <c r="H755">
        <f t="shared" si="47"/>
        <v>69.904139999999998</v>
      </c>
    </row>
    <row r="756" spans="1:8" x14ac:dyDescent="0.2">
      <c r="A756" s="4" t="s">
        <v>58</v>
      </c>
      <c r="B756" s="5" t="str">
        <f t="shared" si="44"/>
        <v>2016</v>
      </c>
      <c r="C756" s="5">
        <f t="shared" si="45"/>
        <v>4</v>
      </c>
      <c r="D756" s="11">
        <f t="shared" si="46"/>
        <v>42461</v>
      </c>
      <c r="E756" s="5" t="s">
        <v>30</v>
      </c>
      <c r="F756" s="5">
        <v>0</v>
      </c>
      <c r="G756" s="6">
        <v>35412000</v>
      </c>
      <c r="H756">
        <f t="shared" si="47"/>
        <v>354.12</v>
      </c>
    </row>
    <row r="757" spans="1:8" x14ac:dyDescent="0.2">
      <c r="A757" s="1" t="s">
        <v>58</v>
      </c>
      <c r="B757" s="5" t="str">
        <f t="shared" si="44"/>
        <v>2016</v>
      </c>
      <c r="C757" s="5">
        <f t="shared" si="45"/>
        <v>4</v>
      </c>
      <c r="D757" s="11">
        <f t="shared" si="46"/>
        <v>42461</v>
      </c>
      <c r="E757" s="2" t="s">
        <v>31</v>
      </c>
      <c r="F757" s="2">
        <v>0</v>
      </c>
      <c r="G757" s="7">
        <v>144710000</v>
      </c>
      <c r="H757">
        <f t="shared" si="47"/>
        <v>1447.1</v>
      </c>
    </row>
    <row r="758" spans="1:8" x14ac:dyDescent="0.2">
      <c r="A758" s="4" t="s">
        <v>59</v>
      </c>
      <c r="B758" s="5" t="str">
        <f t="shared" si="44"/>
        <v>2016</v>
      </c>
      <c r="C758" s="5">
        <f t="shared" si="45"/>
        <v>5</v>
      </c>
      <c r="D758" s="11">
        <f t="shared" si="46"/>
        <v>42491</v>
      </c>
      <c r="E758" s="5" t="s">
        <v>5</v>
      </c>
      <c r="F758" s="5">
        <v>0</v>
      </c>
      <c r="G758" s="6">
        <v>20176074</v>
      </c>
      <c r="H758">
        <f t="shared" si="47"/>
        <v>201.76074</v>
      </c>
    </row>
    <row r="759" spans="1:8" x14ac:dyDescent="0.2">
      <c r="A759" s="1" t="s">
        <v>59</v>
      </c>
      <c r="B759" s="5" t="str">
        <f t="shared" si="44"/>
        <v>2016</v>
      </c>
      <c r="C759" s="5">
        <f t="shared" si="45"/>
        <v>5</v>
      </c>
      <c r="D759" s="11">
        <f t="shared" si="46"/>
        <v>42491</v>
      </c>
      <c r="E759" s="2" t="s">
        <v>6</v>
      </c>
      <c r="F759" s="2">
        <v>0</v>
      </c>
      <c r="G759" s="3">
        <v>19800000</v>
      </c>
      <c r="H759">
        <f t="shared" si="47"/>
        <v>198</v>
      </c>
    </row>
    <row r="760" spans="1:8" x14ac:dyDescent="0.2">
      <c r="A760" s="4" t="s">
        <v>59</v>
      </c>
      <c r="B760" s="5" t="str">
        <f t="shared" si="44"/>
        <v>2016</v>
      </c>
      <c r="C760" s="5">
        <f t="shared" si="45"/>
        <v>5</v>
      </c>
      <c r="D760" s="11">
        <f t="shared" si="46"/>
        <v>42491</v>
      </c>
      <c r="E760" s="5" t="s">
        <v>7</v>
      </c>
      <c r="F760" s="5">
        <v>0</v>
      </c>
      <c r="G760" s="6">
        <v>39153000</v>
      </c>
      <c r="H760">
        <f t="shared" si="47"/>
        <v>391.53</v>
      </c>
    </row>
    <row r="761" spans="1:8" x14ac:dyDescent="0.2">
      <c r="A761" s="1" t="s">
        <v>59</v>
      </c>
      <c r="B761" s="5" t="str">
        <f t="shared" si="44"/>
        <v>2016</v>
      </c>
      <c r="C761" s="5">
        <f t="shared" si="45"/>
        <v>5</v>
      </c>
      <c r="D761" s="11">
        <f t="shared" si="46"/>
        <v>42491</v>
      </c>
      <c r="E761" s="2" t="s">
        <v>8</v>
      </c>
      <c r="F761" s="2">
        <v>0</v>
      </c>
      <c r="G761" s="3">
        <v>33471383</v>
      </c>
      <c r="H761">
        <f t="shared" si="47"/>
        <v>334.71382999999997</v>
      </c>
    </row>
    <row r="762" spans="1:8" x14ac:dyDescent="0.2">
      <c r="A762" s="4" t="s">
        <v>59</v>
      </c>
      <c r="B762" s="5" t="str">
        <f t="shared" si="44"/>
        <v>2016</v>
      </c>
      <c r="C762" s="5">
        <f t="shared" si="45"/>
        <v>5</v>
      </c>
      <c r="D762" s="11">
        <f t="shared" si="46"/>
        <v>42491</v>
      </c>
      <c r="E762" s="5" t="s">
        <v>9</v>
      </c>
      <c r="F762" s="5">
        <v>0</v>
      </c>
      <c r="G762" s="6">
        <v>26444224</v>
      </c>
      <c r="H762">
        <f t="shared" si="47"/>
        <v>264.44224000000003</v>
      </c>
    </row>
    <row r="763" spans="1:8" x14ac:dyDescent="0.2">
      <c r="A763" s="1" t="s">
        <v>59</v>
      </c>
      <c r="B763" s="5" t="str">
        <f t="shared" si="44"/>
        <v>2016</v>
      </c>
      <c r="C763" s="5">
        <f t="shared" si="45"/>
        <v>5</v>
      </c>
      <c r="D763" s="11">
        <f t="shared" si="46"/>
        <v>42491</v>
      </c>
      <c r="E763" s="2" t="s">
        <v>10</v>
      </c>
      <c r="F763" s="2">
        <v>0</v>
      </c>
      <c r="G763" s="3">
        <v>29823651</v>
      </c>
      <c r="H763">
        <f t="shared" si="47"/>
        <v>298.23651000000001</v>
      </c>
    </row>
    <row r="764" spans="1:8" x14ac:dyDescent="0.2">
      <c r="A764" s="4" t="s">
        <v>59</v>
      </c>
      <c r="B764" s="5" t="str">
        <f t="shared" si="44"/>
        <v>2016</v>
      </c>
      <c r="C764" s="5">
        <f t="shared" si="45"/>
        <v>5</v>
      </c>
      <c r="D764" s="11">
        <f t="shared" si="46"/>
        <v>42491</v>
      </c>
      <c r="E764" s="5" t="s">
        <v>11</v>
      </c>
      <c r="F764" s="5">
        <v>0</v>
      </c>
      <c r="G764" s="6">
        <v>84910667</v>
      </c>
      <c r="H764">
        <f t="shared" si="47"/>
        <v>849.10667000000001</v>
      </c>
    </row>
    <row r="765" spans="1:8" x14ac:dyDescent="0.2">
      <c r="A765" s="1" t="s">
        <v>59</v>
      </c>
      <c r="B765" s="5" t="str">
        <f t="shared" si="44"/>
        <v>2016</v>
      </c>
      <c r="C765" s="5">
        <f t="shared" si="45"/>
        <v>5</v>
      </c>
      <c r="D765" s="11">
        <f t="shared" si="46"/>
        <v>42491</v>
      </c>
      <c r="E765" s="2" t="s">
        <v>12</v>
      </c>
      <c r="F765" s="2">
        <v>0</v>
      </c>
      <c r="G765" s="3">
        <v>53392935</v>
      </c>
      <c r="H765">
        <f t="shared" si="47"/>
        <v>533.92935</v>
      </c>
    </row>
    <row r="766" spans="1:8" x14ac:dyDescent="0.2">
      <c r="A766" s="4" t="s">
        <v>59</v>
      </c>
      <c r="B766" s="5" t="str">
        <f t="shared" si="44"/>
        <v>2016</v>
      </c>
      <c r="C766" s="5">
        <f t="shared" si="45"/>
        <v>5</v>
      </c>
      <c r="D766" s="11">
        <f t="shared" si="46"/>
        <v>42491</v>
      </c>
      <c r="E766" s="5" t="s">
        <v>13</v>
      </c>
      <c r="F766" s="5">
        <v>0</v>
      </c>
      <c r="G766" s="6">
        <v>18977539</v>
      </c>
      <c r="H766">
        <f t="shared" si="47"/>
        <v>189.77538999999999</v>
      </c>
    </row>
    <row r="767" spans="1:8" x14ac:dyDescent="0.2">
      <c r="A767" s="1" t="s">
        <v>59</v>
      </c>
      <c r="B767" s="5" t="str">
        <f t="shared" si="44"/>
        <v>2016</v>
      </c>
      <c r="C767" s="5">
        <f t="shared" si="45"/>
        <v>5</v>
      </c>
      <c r="D767" s="11">
        <f t="shared" si="46"/>
        <v>42491</v>
      </c>
      <c r="E767" s="2" t="s">
        <v>14</v>
      </c>
      <c r="F767" s="2">
        <v>0</v>
      </c>
      <c r="G767" s="3">
        <v>49248296</v>
      </c>
      <c r="H767">
        <f t="shared" si="47"/>
        <v>492.48295999999999</v>
      </c>
    </row>
    <row r="768" spans="1:8" x14ac:dyDescent="0.2">
      <c r="A768" s="4" t="s">
        <v>59</v>
      </c>
      <c r="B768" s="5" t="str">
        <f t="shared" si="44"/>
        <v>2016</v>
      </c>
      <c r="C768" s="5">
        <f t="shared" si="45"/>
        <v>5</v>
      </c>
      <c r="D768" s="11">
        <f t="shared" si="46"/>
        <v>42491</v>
      </c>
      <c r="E768" s="5" t="s">
        <v>15</v>
      </c>
      <c r="F768" s="5">
        <v>0</v>
      </c>
      <c r="G768" s="6">
        <v>37095931</v>
      </c>
      <c r="H768">
        <f t="shared" si="47"/>
        <v>370.95931000000002</v>
      </c>
    </row>
    <row r="769" spans="1:8" x14ac:dyDescent="0.2">
      <c r="A769" s="1" t="s">
        <v>59</v>
      </c>
      <c r="B769" s="5" t="str">
        <f t="shared" si="44"/>
        <v>2016</v>
      </c>
      <c r="C769" s="5">
        <f t="shared" si="45"/>
        <v>5</v>
      </c>
      <c r="D769" s="11">
        <f t="shared" si="46"/>
        <v>42491</v>
      </c>
      <c r="E769" s="2" t="s">
        <v>16</v>
      </c>
      <c r="F769" s="2">
        <v>0</v>
      </c>
      <c r="G769" s="7">
        <v>136516000</v>
      </c>
      <c r="H769">
        <f t="shared" si="47"/>
        <v>1365.16</v>
      </c>
    </row>
    <row r="770" spans="1:8" x14ac:dyDescent="0.2">
      <c r="A770" s="4" t="s">
        <v>59</v>
      </c>
      <c r="B770" s="5" t="str">
        <f t="shared" si="44"/>
        <v>2016</v>
      </c>
      <c r="C770" s="5">
        <f t="shared" si="45"/>
        <v>5</v>
      </c>
      <c r="D770" s="11">
        <f t="shared" si="46"/>
        <v>42491</v>
      </c>
      <c r="E770" s="5" t="s">
        <v>17</v>
      </c>
      <c r="F770" s="5">
        <v>0</v>
      </c>
      <c r="G770" s="6">
        <v>78886905</v>
      </c>
      <c r="H770">
        <f t="shared" si="47"/>
        <v>788.86905000000002</v>
      </c>
    </row>
    <row r="771" spans="1:8" x14ac:dyDescent="0.2">
      <c r="A771" s="1" t="s">
        <v>59</v>
      </c>
      <c r="B771" s="5" t="str">
        <f t="shared" ref="B771:B834" si="48">MID(A771,7,20)</f>
        <v>2016</v>
      </c>
      <c r="C771" s="5">
        <f t="shared" ref="C771:C834" si="49">IF(MID(A771,1,3)="Jan",1,
IF(MID(A771,1,3)="Feb",2,
IF(MID(A771,1,3)="Mar",3,
IF(MID(A771,1,3)="Apr",4,
IF(MID(A771,1,3)="May",5,
IF(MID(A771,1,3)="Jun",6,
IF(MID(A771,1,3)="Jul",7,
IF(MID(A771,1,3)="Aug",8,
IF(MID(A771,1,3)="Sep",9,
IF(MID(A771,1,3)="Oct",10,
IF(MID(A771,1,3)="Nov",11,
IF(MID(A771,1,3)="Dec",12))))))))))))</f>
        <v>5</v>
      </c>
      <c r="D771" s="11">
        <f t="shared" ref="D771:D834" si="50">DATE(B771,C771,1)</f>
        <v>42491</v>
      </c>
      <c r="E771" s="2" t="s">
        <v>18</v>
      </c>
      <c r="F771" s="2">
        <v>0</v>
      </c>
      <c r="G771" s="3">
        <v>10049000</v>
      </c>
      <c r="H771">
        <f t="shared" ref="H771:H834" si="51">IF(F771=0,G771/100000,IF(G771=0,F771/100000,((F771+G771)/2)/100000))</f>
        <v>100.49</v>
      </c>
    </row>
    <row r="772" spans="1:8" x14ac:dyDescent="0.2">
      <c r="A772" s="4" t="s">
        <v>59</v>
      </c>
      <c r="B772" s="5" t="str">
        <f t="shared" si="48"/>
        <v>2016</v>
      </c>
      <c r="C772" s="5">
        <f t="shared" si="49"/>
        <v>5</v>
      </c>
      <c r="D772" s="11">
        <f t="shared" si="50"/>
        <v>42491</v>
      </c>
      <c r="E772" s="5" t="s">
        <v>19</v>
      </c>
      <c r="F772" s="5">
        <v>52400000</v>
      </c>
      <c r="G772" s="6">
        <v>24472800</v>
      </c>
      <c r="H772">
        <f t="shared" si="51"/>
        <v>384.36399999999998</v>
      </c>
    </row>
    <row r="773" spans="1:8" x14ac:dyDescent="0.2">
      <c r="A773" s="1" t="s">
        <v>59</v>
      </c>
      <c r="B773" s="5" t="str">
        <f t="shared" si="48"/>
        <v>2016</v>
      </c>
      <c r="C773" s="5">
        <f t="shared" si="49"/>
        <v>5</v>
      </c>
      <c r="D773" s="11">
        <f t="shared" si="50"/>
        <v>42491</v>
      </c>
      <c r="E773" s="2" t="s">
        <v>20</v>
      </c>
      <c r="F773" s="2">
        <v>0</v>
      </c>
      <c r="G773" s="3">
        <v>49654083</v>
      </c>
      <c r="H773">
        <f t="shared" si="51"/>
        <v>496.54083000000003</v>
      </c>
    </row>
    <row r="774" spans="1:8" x14ac:dyDescent="0.2">
      <c r="A774" s="4" t="s">
        <v>59</v>
      </c>
      <c r="B774" s="5" t="str">
        <f t="shared" si="48"/>
        <v>2016</v>
      </c>
      <c r="C774" s="5">
        <f t="shared" si="49"/>
        <v>5</v>
      </c>
      <c r="D774" s="11">
        <f t="shared" si="50"/>
        <v>42491</v>
      </c>
      <c r="E774" s="5" t="s">
        <v>21</v>
      </c>
      <c r="F774" s="5">
        <v>0</v>
      </c>
      <c r="G774" s="8">
        <v>126609500</v>
      </c>
      <c r="H774">
        <f t="shared" si="51"/>
        <v>1266.095</v>
      </c>
    </row>
    <row r="775" spans="1:8" x14ac:dyDescent="0.2">
      <c r="A775" s="1" t="s">
        <v>59</v>
      </c>
      <c r="B775" s="5" t="str">
        <f t="shared" si="48"/>
        <v>2016</v>
      </c>
      <c r="C775" s="5">
        <f t="shared" si="49"/>
        <v>5</v>
      </c>
      <c r="D775" s="11">
        <f t="shared" si="50"/>
        <v>42491</v>
      </c>
      <c r="E775" s="2" t="s">
        <v>22</v>
      </c>
      <c r="F775" s="2">
        <v>0</v>
      </c>
      <c r="G775" s="3">
        <v>33564091</v>
      </c>
      <c r="H775">
        <f t="shared" si="51"/>
        <v>335.64091000000002</v>
      </c>
    </row>
    <row r="776" spans="1:8" x14ac:dyDescent="0.2">
      <c r="A776" s="4" t="s">
        <v>59</v>
      </c>
      <c r="B776" s="5" t="str">
        <f t="shared" si="48"/>
        <v>2016</v>
      </c>
      <c r="C776" s="5">
        <f t="shared" si="49"/>
        <v>5</v>
      </c>
      <c r="D776" s="11">
        <f t="shared" si="50"/>
        <v>42491</v>
      </c>
      <c r="E776" s="5" t="s">
        <v>23</v>
      </c>
      <c r="F776" s="5">
        <v>0</v>
      </c>
      <c r="G776" s="6">
        <v>87506538</v>
      </c>
      <c r="H776">
        <f t="shared" si="51"/>
        <v>875.06538</v>
      </c>
    </row>
    <row r="777" spans="1:8" x14ac:dyDescent="0.2">
      <c r="A777" s="1" t="s">
        <v>59</v>
      </c>
      <c r="B777" s="5" t="str">
        <f t="shared" si="48"/>
        <v>2016</v>
      </c>
      <c r="C777" s="5">
        <f t="shared" si="49"/>
        <v>5</v>
      </c>
      <c r="D777" s="11">
        <f t="shared" si="50"/>
        <v>42491</v>
      </c>
      <c r="E777" s="2" t="s">
        <v>24</v>
      </c>
      <c r="F777" s="2">
        <v>0</v>
      </c>
      <c r="G777" s="3">
        <v>25964111</v>
      </c>
      <c r="H777">
        <f t="shared" si="51"/>
        <v>259.64111000000003</v>
      </c>
    </row>
    <row r="778" spans="1:8" x14ac:dyDescent="0.2">
      <c r="A778" s="4" t="s">
        <v>59</v>
      </c>
      <c r="B778" s="5" t="str">
        <f t="shared" si="48"/>
        <v>2016</v>
      </c>
      <c r="C778" s="5">
        <f t="shared" si="49"/>
        <v>5</v>
      </c>
      <c r="D778" s="11">
        <f t="shared" si="50"/>
        <v>42491</v>
      </c>
      <c r="E778" s="5" t="s">
        <v>25</v>
      </c>
      <c r="F778" s="5">
        <v>0</v>
      </c>
      <c r="G778" s="6">
        <v>52044034</v>
      </c>
      <c r="H778">
        <f t="shared" si="51"/>
        <v>520.44033999999999</v>
      </c>
    </row>
    <row r="779" spans="1:8" x14ac:dyDescent="0.2">
      <c r="A779" s="1" t="s">
        <v>59</v>
      </c>
      <c r="B779" s="5" t="str">
        <f t="shared" si="48"/>
        <v>2016</v>
      </c>
      <c r="C779" s="5">
        <f t="shared" si="49"/>
        <v>5</v>
      </c>
      <c r="D779" s="11">
        <f t="shared" si="50"/>
        <v>42491</v>
      </c>
      <c r="E779" s="2" t="s">
        <v>26</v>
      </c>
      <c r="F779" s="2">
        <v>0</v>
      </c>
      <c r="G779" s="3">
        <v>36714509</v>
      </c>
      <c r="H779">
        <f t="shared" si="51"/>
        <v>367.14508999999998</v>
      </c>
    </row>
    <row r="780" spans="1:8" x14ac:dyDescent="0.2">
      <c r="A780" s="4" t="s">
        <v>59</v>
      </c>
      <c r="B780" s="5" t="str">
        <f t="shared" si="48"/>
        <v>2016</v>
      </c>
      <c r="C780" s="5">
        <f t="shared" si="49"/>
        <v>5</v>
      </c>
      <c r="D780" s="11">
        <f t="shared" si="50"/>
        <v>42491</v>
      </c>
      <c r="E780" s="5" t="s">
        <v>27</v>
      </c>
      <c r="F780" s="5">
        <v>0</v>
      </c>
      <c r="G780" s="6">
        <v>61997653</v>
      </c>
      <c r="H780">
        <f t="shared" si="51"/>
        <v>619.97653000000003</v>
      </c>
    </row>
    <row r="781" spans="1:8" x14ac:dyDescent="0.2">
      <c r="A781" s="1" t="s">
        <v>59</v>
      </c>
      <c r="B781" s="5" t="str">
        <f t="shared" si="48"/>
        <v>2016</v>
      </c>
      <c r="C781" s="5">
        <f t="shared" si="49"/>
        <v>5</v>
      </c>
      <c r="D781" s="11">
        <f t="shared" si="50"/>
        <v>42491</v>
      </c>
      <c r="E781" s="2" t="s">
        <v>28</v>
      </c>
      <c r="F781" s="2">
        <v>0</v>
      </c>
      <c r="G781" s="3">
        <v>38232383</v>
      </c>
      <c r="H781">
        <f t="shared" si="51"/>
        <v>382.32382999999999</v>
      </c>
    </row>
    <row r="782" spans="1:8" x14ac:dyDescent="0.2">
      <c r="A782" s="4" t="s">
        <v>59</v>
      </c>
      <c r="B782" s="5" t="str">
        <f t="shared" si="48"/>
        <v>2016</v>
      </c>
      <c r="C782" s="5">
        <f t="shared" si="49"/>
        <v>5</v>
      </c>
      <c r="D782" s="11">
        <f t="shared" si="50"/>
        <v>42491</v>
      </c>
      <c r="E782" s="5" t="s">
        <v>29</v>
      </c>
      <c r="F782" s="5">
        <v>0</v>
      </c>
      <c r="G782" s="6">
        <v>6411966</v>
      </c>
      <c r="H782">
        <f t="shared" si="51"/>
        <v>64.119659999999996</v>
      </c>
    </row>
    <row r="783" spans="1:8" x14ac:dyDescent="0.2">
      <c r="A783" s="1" t="s">
        <v>59</v>
      </c>
      <c r="B783" s="5" t="str">
        <f t="shared" si="48"/>
        <v>2016</v>
      </c>
      <c r="C783" s="5">
        <f t="shared" si="49"/>
        <v>5</v>
      </c>
      <c r="D783" s="11">
        <f t="shared" si="50"/>
        <v>42491</v>
      </c>
      <c r="E783" s="2" t="s">
        <v>30</v>
      </c>
      <c r="F783" s="2">
        <v>0</v>
      </c>
      <c r="G783" s="3">
        <v>30172000</v>
      </c>
      <c r="H783">
        <f t="shared" si="51"/>
        <v>301.72000000000003</v>
      </c>
    </row>
    <row r="784" spans="1:8" x14ac:dyDescent="0.2">
      <c r="A784" s="4" t="s">
        <v>59</v>
      </c>
      <c r="B784" s="5" t="str">
        <f t="shared" si="48"/>
        <v>2016</v>
      </c>
      <c r="C784" s="5">
        <f t="shared" si="49"/>
        <v>5</v>
      </c>
      <c r="D784" s="11">
        <f t="shared" si="50"/>
        <v>42491</v>
      </c>
      <c r="E784" s="5" t="s">
        <v>31</v>
      </c>
      <c r="F784" s="5">
        <v>0</v>
      </c>
      <c r="G784" s="8">
        <v>143145000</v>
      </c>
      <c r="H784">
        <f t="shared" si="51"/>
        <v>1431.45</v>
      </c>
    </row>
    <row r="785" spans="1:8" x14ac:dyDescent="0.2">
      <c r="A785" s="1" t="s">
        <v>60</v>
      </c>
      <c r="B785" s="5" t="str">
        <f t="shared" si="48"/>
        <v>2016</v>
      </c>
      <c r="C785" s="5">
        <f t="shared" si="49"/>
        <v>6</v>
      </c>
      <c r="D785" s="11">
        <f t="shared" si="50"/>
        <v>42522</v>
      </c>
      <c r="E785" s="2" t="s">
        <v>5</v>
      </c>
      <c r="F785" s="2">
        <v>0</v>
      </c>
      <c r="G785" s="3">
        <v>21656617</v>
      </c>
      <c r="H785">
        <f t="shared" si="51"/>
        <v>216.56617</v>
      </c>
    </row>
    <row r="786" spans="1:8" x14ac:dyDescent="0.2">
      <c r="A786" s="4" t="s">
        <v>60</v>
      </c>
      <c r="B786" s="5" t="str">
        <f t="shared" si="48"/>
        <v>2016</v>
      </c>
      <c r="C786" s="5">
        <f t="shared" si="49"/>
        <v>6</v>
      </c>
      <c r="D786" s="11">
        <f t="shared" si="50"/>
        <v>42522</v>
      </c>
      <c r="E786" s="5" t="s">
        <v>6</v>
      </c>
      <c r="F786" s="5">
        <v>0</v>
      </c>
      <c r="G786" s="6">
        <v>17800000</v>
      </c>
      <c r="H786">
        <f t="shared" si="51"/>
        <v>178</v>
      </c>
    </row>
    <row r="787" spans="1:8" x14ac:dyDescent="0.2">
      <c r="A787" s="1" t="s">
        <v>60</v>
      </c>
      <c r="B787" s="5" t="str">
        <f t="shared" si="48"/>
        <v>2016</v>
      </c>
      <c r="C787" s="5">
        <f t="shared" si="49"/>
        <v>6</v>
      </c>
      <c r="D787" s="11">
        <f t="shared" si="50"/>
        <v>42522</v>
      </c>
      <c r="E787" s="2" t="s">
        <v>7</v>
      </c>
      <c r="F787" s="2">
        <v>0</v>
      </c>
      <c r="G787" s="3">
        <v>42528000</v>
      </c>
      <c r="H787">
        <f t="shared" si="51"/>
        <v>425.28</v>
      </c>
    </row>
    <row r="788" spans="1:8" x14ac:dyDescent="0.2">
      <c r="A788" s="4" t="s">
        <v>60</v>
      </c>
      <c r="B788" s="5" t="str">
        <f t="shared" si="48"/>
        <v>2016</v>
      </c>
      <c r="C788" s="5">
        <f t="shared" si="49"/>
        <v>6</v>
      </c>
      <c r="D788" s="11">
        <f t="shared" si="50"/>
        <v>42522</v>
      </c>
      <c r="E788" s="5" t="s">
        <v>8</v>
      </c>
      <c r="F788" s="5">
        <v>0</v>
      </c>
      <c r="G788" s="6">
        <v>34349509</v>
      </c>
      <c r="H788">
        <f t="shared" si="51"/>
        <v>343.49509</v>
      </c>
    </row>
    <row r="789" spans="1:8" x14ac:dyDescent="0.2">
      <c r="A789" s="1" t="s">
        <v>60</v>
      </c>
      <c r="B789" s="5" t="str">
        <f t="shared" si="48"/>
        <v>2016</v>
      </c>
      <c r="C789" s="5">
        <f t="shared" si="49"/>
        <v>6</v>
      </c>
      <c r="D789" s="11">
        <f t="shared" si="50"/>
        <v>42522</v>
      </c>
      <c r="E789" s="2" t="s">
        <v>9</v>
      </c>
      <c r="F789" s="2">
        <v>0</v>
      </c>
      <c r="G789" s="3">
        <v>27128066</v>
      </c>
      <c r="H789">
        <f t="shared" si="51"/>
        <v>271.28066000000001</v>
      </c>
    </row>
    <row r="790" spans="1:8" x14ac:dyDescent="0.2">
      <c r="A790" s="4" t="s">
        <v>60</v>
      </c>
      <c r="B790" s="5" t="str">
        <f t="shared" si="48"/>
        <v>2016</v>
      </c>
      <c r="C790" s="5">
        <f t="shared" si="49"/>
        <v>6</v>
      </c>
      <c r="D790" s="11">
        <f t="shared" si="50"/>
        <v>42522</v>
      </c>
      <c r="E790" s="5" t="s">
        <v>10</v>
      </c>
      <c r="F790" s="5">
        <v>0</v>
      </c>
      <c r="G790" s="6">
        <v>30956095</v>
      </c>
      <c r="H790">
        <f t="shared" si="51"/>
        <v>309.56094999999999</v>
      </c>
    </row>
    <row r="791" spans="1:8" x14ac:dyDescent="0.2">
      <c r="A791" s="1" t="s">
        <v>60</v>
      </c>
      <c r="B791" s="5" t="str">
        <f t="shared" si="48"/>
        <v>2016</v>
      </c>
      <c r="C791" s="5">
        <f t="shared" si="49"/>
        <v>6</v>
      </c>
      <c r="D791" s="11">
        <f t="shared" si="50"/>
        <v>42522</v>
      </c>
      <c r="E791" s="2" t="s">
        <v>11</v>
      </c>
      <c r="F791" s="2">
        <v>0</v>
      </c>
      <c r="G791" s="3">
        <v>87225333</v>
      </c>
      <c r="H791">
        <f t="shared" si="51"/>
        <v>872.25333000000001</v>
      </c>
    </row>
    <row r="792" spans="1:8" x14ac:dyDescent="0.2">
      <c r="A792" s="4" t="s">
        <v>60</v>
      </c>
      <c r="B792" s="5" t="str">
        <f t="shared" si="48"/>
        <v>2016</v>
      </c>
      <c r="C792" s="5">
        <f t="shared" si="49"/>
        <v>6</v>
      </c>
      <c r="D792" s="11">
        <f t="shared" si="50"/>
        <v>42522</v>
      </c>
      <c r="E792" s="5" t="s">
        <v>12</v>
      </c>
      <c r="F792" s="5">
        <v>0</v>
      </c>
      <c r="G792" s="6">
        <v>71177630</v>
      </c>
      <c r="H792">
        <f t="shared" si="51"/>
        <v>711.77629999999999</v>
      </c>
    </row>
    <row r="793" spans="1:8" x14ac:dyDescent="0.2">
      <c r="A793" s="1" t="s">
        <v>60</v>
      </c>
      <c r="B793" s="5" t="str">
        <f t="shared" si="48"/>
        <v>2016</v>
      </c>
      <c r="C793" s="5">
        <f t="shared" si="49"/>
        <v>6</v>
      </c>
      <c r="D793" s="11">
        <f t="shared" si="50"/>
        <v>42522</v>
      </c>
      <c r="E793" s="2" t="s">
        <v>13</v>
      </c>
      <c r="F793" s="2">
        <v>0</v>
      </c>
      <c r="G793" s="3">
        <v>18199801</v>
      </c>
      <c r="H793">
        <f t="shared" si="51"/>
        <v>181.99800999999999</v>
      </c>
    </row>
    <row r="794" spans="1:8" x14ac:dyDescent="0.2">
      <c r="A794" s="4" t="s">
        <v>60</v>
      </c>
      <c r="B794" s="5" t="str">
        <f t="shared" si="48"/>
        <v>2016</v>
      </c>
      <c r="C794" s="5">
        <f t="shared" si="49"/>
        <v>6</v>
      </c>
      <c r="D794" s="11">
        <f t="shared" si="50"/>
        <v>42522</v>
      </c>
      <c r="E794" s="5" t="s">
        <v>14</v>
      </c>
      <c r="F794" s="5">
        <v>0</v>
      </c>
      <c r="G794" s="6">
        <v>51296444</v>
      </c>
      <c r="H794">
        <f t="shared" si="51"/>
        <v>512.96443999999997</v>
      </c>
    </row>
    <row r="795" spans="1:8" x14ac:dyDescent="0.2">
      <c r="A795" s="1" t="s">
        <v>60</v>
      </c>
      <c r="B795" s="5" t="str">
        <f t="shared" si="48"/>
        <v>2016</v>
      </c>
      <c r="C795" s="5">
        <f t="shared" si="49"/>
        <v>6</v>
      </c>
      <c r="D795" s="11">
        <f t="shared" si="50"/>
        <v>42522</v>
      </c>
      <c r="E795" s="2" t="s">
        <v>15</v>
      </c>
      <c r="F795" s="2">
        <v>0</v>
      </c>
      <c r="G795" s="3">
        <v>38240962</v>
      </c>
      <c r="H795">
        <f t="shared" si="51"/>
        <v>382.40962000000002</v>
      </c>
    </row>
    <row r="796" spans="1:8" x14ac:dyDescent="0.2">
      <c r="A796" s="4" t="s">
        <v>60</v>
      </c>
      <c r="B796" s="5" t="str">
        <f t="shared" si="48"/>
        <v>2016</v>
      </c>
      <c r="C796" s="5">
        <f t="shared" si="49"/>
        <v>6</v>
      </c>
      <c r="D796" s="11">
        <f t="shared" si="50"/>
        <v>42522</v>
      </c>
      <c r="E796" s="5" t="s">
        <v>16</v>
      </c>
      <c r="F796" s="5">
        <v>0</v>
      </c>
      <c r="G796" s="6">
        <v>93295000</v>
      </c>
      <c r="H796">
        <f t="shared" si="51"/>
        <v>932.95</v>
      </c>
    </row>
    <row r="797" spans="1:8" x14ac:dyDescent="0.2">
      <c r="A797" s="1" t="s">
        <v>60</v>
      </c>
      <c r="B797" s="5" t="str">
        <f t="shared" si="48"/>
        <v>2016</v>
      </c>
      <c r="C797" s="5">
        <f t="shared" si="49"/>
        <v>6</v>
      </c>
      <c r="D797" s="11">
        <f t="shared" si="50"/>
        <v>42522</v>
      </c>
      <c r="E797" s="2" t="s">
        <v>17</v>
      </c>
      <c r="F797" s="2">
        <v>0</v>
      </c>
      <c r="G797" s="3">
        <v>83153991</v>
      </c>
      <c r="H797">
        <f t="shared" si="51"/>
        <v>831.53990999999996</v>
      </c>
    </row>
    <row r="798" spans="1:8" x14ac:dyDescent="0.2">
      <c r="A798" s="4" t="s">
        <v>60</v>
      </c>
      <c r="B798" s="5" t="str">
        <f t="shared" si="48"/>
        <v>2016</v>
      </c>
      <c r="C798" s="5">
        <f t="shared" si="49"/>
        <v>6</v>
      </c>
      <c r="D798" s="11">
        <f t="shared" si="50"/>
        <v>42522</v>
      </c>
      <c r="E798" s="5" t="s">
        <v>18</v>
      </c>
      <c r="F798" s="5">
        <v>0</v>
      </c>
      <c r="G798" s="6">
        <v>10905000</v>
      </c>
      <c r="H798">
        <f t="shared" si="51"/>
        <v>109.05</v>
      </c>
    </row>
    <row r="799" spans="1:8" x14ac:dyDescent="0.2">
      <c r="A799" s="1" t="s">
        <v>60</v>
      </c>
      <c r="B799" s="5" t="str">
        <f t="shared" si="48"/>
        <v>2016</v>
      </c>
      <c r="C799" s="5">
        <f t="shared" si="49"/>
        <v>6</v>
      </c>
      <c r="D799" s="11">
        <f t="shared" si="50"/>
        <v>42522</v>
      </c>
      <c r="E799" s="2" t="s">
        <v>19</v>
      </c>
      <c r="F799" s="2">
        <v>13900000</v>
      </c>
      <c r="G799" s="3">
        <v>23249715</v>
      </c>
      <c r="H799">
        <f t="shared" si="51"/>
        <v>185.74857499999999</v>
      </c>
    </row>
    <row r="800" spans="1:8" x14ac:dyDescent="0.2">
      <c r="A800" s="4" t="s">
        <v>60</v>
      </c>
      <c r="B800" s="5" t="str">
        <f t="shared" si="48"/>
        <v>2016</v>
      </c>
      <c r="C800" s="5">
        <f t="shared" si="49"/>
        <v>6</v>
      </c>
      <c r="D800" s="11">
        <f t="shared" si="50"/>
        <v>42522</v>
      </c>
      <c r="E800" s="5" t="s">
        <v>20</v>
      </c>
      <c r="F800" s="5">
        <v>0</v>
      </c>
      <c r="G800" s="6">
        <v>50276167</v>
      </c>
      <c r="H800">
        <f t="shared" si="51"/>
        <v>502.76166999999998</v>
      </c>
    </row>
    <row r="801" spans="1:8" x14ac:dyDescent="0.2">
      <c r="A801" s="1" t="s">
        <v>60</v>
      </c>
      <c r="B801" s="5" t="str">
        <f t="shared" si="48"/>
        <v>2016</v>
      </c>
      <c r="C801" s="5">
        <f t="shared" si="49"/>
        <v>6</v>
      </c>
      <c r="D801" s="11">
        <f t="shared" si="50"/>
        <v>42522</v>
      </c>
      <c r="E801" s="2" t="s">
        <v>21</v>
      </c>
      <c r="F801" s="2">
        <v>0</v>
      </c>
      <c r="G801" s="7">
        <v>123915000</v>
      </c>
      <c r="H801">
        <f t="shared" si="51"/>
        <v>1239.1500000000001</v>
      </c>
    </row>
    <row r="802" spans="1:8" x14ac:dyDescent="0.2">
      <c r="A802" s="4" t="s">
        <v>60</v>
      </c>
      <c r="B802" s="5" t="str">
        <f t="shared" si="48"/>
        <v>2016</v>
      </c>
      <c r="C802" s="5">
        <f t="shared" si="49"/>
        <v>6</v>
      </c>
      <c r="D802" s="11">
        <f t="shared" si="50"/>
        <v>42522</v>
      </c>
      <c r="E802" s="5" t="s">
        <v>22</v>
      </c>
      <c r="F802" s="5">
        <v>0</v>
      </c>
      <c r="G802" s="6">
        <v>41255333</v>
      </c>
      <c r="H802">
        <f t="shared" si="51"/>
        <v>412.55333000000002</v>
      </c>
    </row>
    <row r="803" spans="1:8" x14ac:dyDescent="0.2">
      <c r="A803" s="1" t="s">
        <v>60</v>
      </c>
      <c r="B803" s="5" t="str">
        <f t="shared" si="48"/>
        <v>2016</v>
      </c>
      <c r="C803" s="5">
        <f t="shared" si="49"/>
        <v>6</v>
      </c>
      <c r="D803" s="11">
        <f t="shared" si="50"/>
        <v>42522</v>
      </c>
      <c r="E803" s="2" t="s">
        <v>23</v>
      </c>
      <c r="F803" s="2">
        <v>0</v>
      </c>
      <c r="G803" s="3">
        <v>81500846</v>
      </c>
      <c r="H803">
        <f t="shared" si="51"/>
        <v>815.00846000000001</v>
      </c>
    </row>
    <row r="804" spans="1:8" x14ac:dyDescent="0.2">
      <c r="A804" s="4" t="s">
        <v>60</v>
      </c>
      <c r="B804" s="5" t="str">
        <f t="shared" si="48"/>
        <v>2016</v>
      </c>
      <c r="C804" s="5">
        <f t="shared" si="49"/>
        <v>6</v>
      </c>
      <c r="D804" s="11">
        <f t="shared" si="50"/>
        <v>42522</v>
      </c>
      <c r="E804" s="5" t="s">
        <v>24</v>
      </c>
      <c r="F804" s="5">
        <v>0</v>
      </c>
      <c r="G804" s="6">
        <v>26816370</v>
      </c>
      <c r="H804">
        <f t="shared" si="51"/>
        <v>268.16370000000001</v>
      </c>
    </row>
    <row r="805" spans="1:8" x14ac:dyDescent="0.2">
      <c r="A805" s="1" t="s">
        <v>60</v>
      </c>
      <c r="B805" s="5" t="str">
        <f t="shared" si="48"/>
        <v>2016</v>
      </c>
      <c r="C805" s="5">
        <f t="shared" si="49"/>
        <v>6</v>
      </c>
      <c r="D805" s="11">
        <f t="shared" si="50"/>
        <v>42522</v>
      </c>
      <c r="E805" s="2" t="s">
        <v>25</v>
      </c>
      <c r="F805" s="2">
        <v>0</v>
      </c>
      <c r="G805" s="3">
        <v>62527191</v>
      </c>
      <c r="H805">
        <f t="shared" si="51"/>
        <v>625.27191000000005</v>
      </c>
    </row>
    <row r="806" spans="1:8" x14ac:dyDescent="0.2">
      <c r="A806" s="4" t="s">
        <v>60</v>
      </c>
      <c r="B806" s="5" t="str">
        <f t="shared" si="48"/>
        <v>2016</v>
      </c>
      <c r="C806" s="5">
        <f t="shared" si="49"/>
        <v>6</v>
      </c>
      <c r="D806" s="11">
        <f t="shared" si="50"/>
        <v>42522</v>
      </c>
      <c r="E806" s="5" t="s">
        <v>26</v>
      </c>
      <c r="F806" s="5">
        <v>0</v>
      </c>
      <c r="G806" s="6">
        <v>38859921</v>
      </c>
      <c r="H806">
        <f t="shared" si="51"/>
        <v>388.59921000000003</v>
      </c>
    </row>
    <row r="807" spans="1:8" x14ac:dyDescent="0.2">
      <c r="A807" s="1" t="s">
        <v>60</v>
      </c>
      <c r="B807" s="5" t="str">
        <f t="shared" si="48"/>
        <v>2016</v>
      </c>
      <c r="C807" s="5">
        <f t="shared" si="49"/>
        <v>6</v>
      </c>
      <c r="D807" s="11">
        <f t="shared" si="50"/>
        <v>42522</v>
      </c>
      <c r="E807" s="2" t="s">
        <v>27</v>
      </c>
      <c r="F807" s="2">
        <v>0</v>
      </c>
      <c r="G807" s="3">
        <v>65779597</v>
      </c>
      <c r="H807">
        <f t="shared" si="51"/>
        <v>657.79597000000001</v>
      </c>
    </row>
    <row r="808" spans="1:8" x14ac:dyDescent="0.2">
      <c r="A808" s="4" t="s">
        <v>60</v>
      </c>
      <c r="B808" s="5" t="str">
        <f t="shared" si="48"/>
        <v>2016</v>
      </c>
      <c r="C808" s="5">
        <f t="shared" si="49"/>
        <v>6</v>
      </c>
      <c r="D808" s="11">
        <f t="shared" si="50"/>
        <v>42522</v>
      </c>
      <c r="E808" s="5" t="s">
        <v>28</v>
      </c>
      <c r="F808" s="5">
        <v>0</v>
      </c>
      <c r="G808" s="6">
        <v>57706939</v>
      </c>
      <c r="H808">
        <f t="shared" si="51"/>
        <v>577.06939</v>
      </c>
    </row>
    <row r="809" spans="1:8" x14ac:dyDescent="0.2">
      <c r="A809" s="1" t="s">
        <v>60</v>
      </c>
      <c r="B809" s="5" t="str">
        <f t="shared" si="48"/>
        <v>2016</v>
      </c>
      <c r="C809" s="5">
        <f t="shared" si="49"/>
        <v>6</v>
      </c>
      <c r="D809" s="11">
        <f t="shared" si="50"/>
        <v>42522</v>
      </c>
      <c r="E809" s="2" t="s">
        <v>29</v>
      </c>
      <c r="F809" s="2">
        <v>0</v>
      </c>
      <c r="G809" s="3">
        <v>6096655</v>
      </c>
      <c r="H809">
        <f t="shared" si="51"/>
        <v>60.966549999999998</v>
      </c>
    </row>
    <row r="810" spans="1:8" x14ac:dyDescent="0.2">
      <c r="A810" s="4" t="s">
        <v>60</v>
      </c>
      <c r="B810" s="5" t="str">
        <f t="shared" si="48"/>
        <v>2016</v>
      </c>
      <c r="C810" s="5">
        <f t="shared" si="49"/>
        <v>6</v>
      </c>
      <c r="D810" s="11">
        <f t="shared" si="50"/>
        <v>42522</v>
      </c>
      <c r="E810" s="5" t="s">
        <v>30</v>
      </c>
      <c r="F810" s="5">
        <v>0</v>
      </c>
      <c r="G810" s="6">
        <v>30969000</v>
      </c>
      <c r="H810">
        <f t="shared" si="51"/>
        <v>309.69</v>
      </c>
    </row>
    <row r="811" spans="1:8" x14ac:dyDescent="0.2">
      <c r="A811" s="1" t="s">
        <v>60</v>
      </c>
      <c r="B811" s="5" t="str">
        <f t="shared" si="48"/>
        <v>2016</v>
      </c>
      <c r="C811" s="5">
        <f t="shared" si="49"/>
        <v>6</v>
      </c>
      <c r="D811" s="11">
        <f t="shared" si="50"/>
        <v>42522</v>
      </c>
      <c r="E811" s="2" t="s">
        <v>31</v>
      </c>
      <c r="F811" s="2">
        <v>0</v>
      </c>
      <c r="G811" s="7">
        <v>143321000</v>
      </c>
      <c r="H811">
        <f t="shared" si="51"/>
        <v>1433.21</v>
      </c>
    </row>
    <row r="812" spans="1:8" x14ac:dyDescent="0.2">
      <c r="A812" s="4" t="s">
        <v>61</v>
      </c>
      <c r="B812" s="5" t="str">
        <f t="shared" si="48"/>
        <v>2016</v>
      </c>
      <c r="C812" s="5">
        <f t="shared" si="49"/>
        <v>7</v>
      </c>
      <c r="D812" s="11">
        <f t="shared" si="50"/>
        <v>42552</v>
      </c>
      <c r="E812" s="5" t="s">
        <v>5</v>
      </c>
      <c r="F812" s="5">
        <v>0</v>
      </c>
      <c r="G812" s="6">
        <v>21197799</v>
      </c>
      <c r="H812">
        <f t="shared" si="51"/>
        <v>211.97799000000001</v>
      </c>
    </row>
    <row r="813" spans="1:8" x14ac:dyDescent="0.2">
      <c r="A813" s="1" t="s">
        <v>61</v>
      </c>
      <c r="B813" s="5" t="str">
        <f t="shared" si="48"/>
        <v>2016</v>
      </c>
      <c r="C813" s="5">
        <f t="shared" si="49"/>
        <v>7</v>
      </c>
      <c r="D813" s="11">
        <f t="shared" si="50"/>
        <v>42552</v>
      </c>
      <c r="E813" s="2" t="s">
        <v>6</v>
      </c>
      <c r="F813" s="2">
        <v>0</v>
      </c>
      <c r="G813" s="3">
        <v>21400000</v>
      </c>
      <c r="H813">
        <f t="shared" si="51"/>
        <v>214</v>
      </c>
    </row>
    <row r="814" spans="1:8" x14ac:dyDescent="0.2">
      <c r="A814" s="4" t="s">
        <v>61</v>
      </c>
      <c r="B814" s="5" t="str">
        <f t="shared" si="48"/>
        <v>2016</v>
      </c>
      <c r="C814" s="5">
        <f t="shared" si="49"/>
        <v>7</v>
      </c>
      <c r="D814" s="11">
        <f t="shared" si="50"/>
        <v>42552</v>
      </c>
      <c r="E814" s="5" t="s">
        <v>7</v>
      </c>
      <c r="F814" s="5">
        <v>0</v>
      </c>
      <c r="G814" s="6">
        <v>37356000</v>
      </c>
      <c r="H814">
        <f t="shared" si="51"/>
        <v>373.56</v>
      </c>
    </row>
    <row r="815" spans="1:8" x14ac:dyDescent="0.2">
      <c r="A815" s="1" t="s">
        <v>61</v>
      </c>
      <c r="B815" s="5" t="str">
        <f t="shared" si="48"/>
        <v>2016</v>
      </c>
      <c r="C815" s="5">
        <f t="shared" si="49"/>
        <v>7</v>
      </c>
      <c r="D815" s="11">
        <f t="shared" si="50"/>
        <v>42552</v>
      </c>
      <c r="E815" s="2" t="s">
        <v>8</v>
      </c>
      <c r="F815" s="2">
        <v>0</v>
      </c>
      <c r="G815" s="3">
        <v>25593567</v>
      </c>
      <c r="H815">
        <f t="shared" si="51"/>
        <v>255.93566999999999</v>
      </c>
    </row>
    <row r="816" spans="1:8" x14ac:dyDescent="0.2">
      <c r="A816" s="4" t="s">
        <v>61</v>
      </c>
      <c r="B816" s="5" t="str">
        <f t="shared" si="48"/>
        <v>2016</v>
      </c>
      <c r="C816" s="5">
        <f t="shared" si="49"/>
        <v>7</v>
      </c>
      <c r="D816" s="11">
        <f t="shared" si="50"/>
        <v>42552</v>
      </c>
      <c r="E816" s="5" t="s">
        <v>9</v>
      </c>
      <c r="F816" s="5">
        <v>0</v>
      </c>
      <c r="G816" s="6">
        <v>26748984</v>
      </c>
      <c r="H816">
        <f t="shared" si="51"/>
        <v>267.48984000000002</v>
      </c>
    </row>
    <row r="817" spans="1:8" x14ac:dyDescent="0.2">
      <c r="A817" s="1" t="s">
        <v>61</v>
      </c>
      <c r="B817" s="5" t="str">
        <f t="shared" si="48"/>
        <v>2016</v>
      </c>
      <c r="C817" s="5">
        <f t="shared" si="49"/>
        <v>7</v>
      </c>
      <c r="D817" s="11">
        <f t="shared" si="50"/>
        <v>42552</v>
      </c>
      <c r="E817" s="2" t="s">
        <v>10</v>
      </c>
      <c r="F817" s="2">
        <v>0</v>
      </c>
      <c r="G817" s="3">
        <v>32096071</v>
      </c>
      <c r="H817">
        <f t="shared" si="51"/>
        <v>320.96071000000001</v>
      </c>
    </row>
    <row r="818" spans="1:8" x14ac:dyDescent="0.2">
      <c r="A818" s="4" t="s">
        <v>61</v>
      </c>
      <c r="B818" s="5" t="str">
        <f t="shared" si="48"/>
        <v>2016</v>
      </c>
      <c r="C818" s="5">
        <f t="shared" si="49"/>
        <v>7</v>
      </c>
      <c r="D818" s="11">
        <f t="shared" si="50"/>
        <v>42552</v>
      </c>
      <c r="E818" s="5" t="s">
        <v>11</v>
      </c>
      <c r="F818" s="5">
        <v>0</v>
      </c>
      <c r="G818" s="6">
        <v>88196000</v>
      </c>
      <c r="H818">
        <f t="shared" si="51"/>
        <v>881.96</v>
      </c>
    </row>
    <row r="819" spans="1:8" x14ac:dyDescent="0.2">
      <c r="A819" s="1" t="s">
        <v>61</v>
      </c>
      <c r="B819" s="5" t="str">
        <f t="shared" si="48"/>
        <v>2016</v>
      </c>
      <c r="C819" s="5">
        <f t="shared" si="49"/>
        <v>7</v>
      </c>
      <c r="D819" s="11">
        <f t="shared" si="50"/>
        <v>42552</v>
      </c>
      <c r="E819" s="2" t="s">
        <v>12</v>
      </c>
      <c r="F819" s="2">
        <v>0</v>
      </c>
      <c r="G819" s="3">
        <v>87334576</v>
      </c>
      <c r="H819">
        <f t="shared" si="51"/>
        <v>873.34576000000004</v>
      </c>
    </row>
    <row r="820" spans="1:8" x14ac:dyDescent="0.2">
      <c r="A820" s="4" t="s">
        <v>61</v>
      </c>
      <c r="B820" s="5" t="str">
        <f t="shared" si="48"/>
        <v>2016</v>
      </c>
      <c r="C820" s="5">
        <f t="shared" si="49"/>
        <v>7</v>
      </c>
      <c r="D820" s="11">
        <f t="shared" si="50"/>
        <v>42552</v>
      </c>
      <c r="E820" s="5" t="s">
        <v>13</v>
      </c>
      <c r="F820" s="5">
        <v>0</v>
      </c>
      <c r="G820" s="6">
        <v>20922228</v>
      </c>
      <c r="H820">
        <f t="shared" si="51"/>
        <v>209.22228000000001</v>
      </c>
    </row>
    <row r="821" spans="1:8" x14ac:dyDescent="0.2">
      <c r="A821" s="1" t="s">
        <v>61</v>
      </c>
      <c r="B821" s="5" t="str">
        <f t="shared" si="48"/>
        <v>2016</v>
      </c>
      <c r="C821" s="5">
        <f t="shared" si="49"/>
        <v>7</v>
      </c>
      <c r="D821" s="11">
        <f t="shared" si="50"/>
        <v>42552</v>
      </c>
      <c r="E821" s="2" t="s">
        <v>14</v>
      </c>
      <c r="F821" s="2">
        <v>0</v>
      </c>
      <c r="G821" s="3">
        <v>35957593</v>
      </c>
      <c r="H821">
        <f t="shared" si="51"/>
        <v>359.57593000000003</v>
      </c>
    </row>
    <row r="822" spans="1:8" x14ac:dyDescent="0.2">
      <c r="A822" s="4" t="s">
        <v>61</v>
      </c>
      <c r="B822" s="5" t="str">
        <f t="shared" si="48"/>
        <v>2016</v>
      </c>
      <c r="C822" s="5">
        <f t="shared" si="49"/>
        <v>7</v>
      </c>
      <c r="D822" s="11">
        <f t="shared" si="50"/>
        <v>42552</v>
      </c>
      <c r="E822" s="5" t="s">
        <v>15</v>
      </c>
      <c r="F822" s="5">
        <v>0</v>
      </c>
      <c r="G822" s="6">
        <v>38180107</v>
      </c>
      <c r="H822">
        <f t="shared" si="51"/>
        <v>381.80106999999998</v>
      </c>
    </row>
    <row r="823" spans="1:8" x14ac:dyDescent="0.2">
      <c r="A823" s="1" t="s">
        <v>61</v>
      </c>
      <c r="B823" s="5" t="str">
        <f t="shared" si="48"/>
        <v>2016</v>
      </c>
      <c r="C823" s="5">
        <f t="shared" si="49"/>
        <v>7</v>
      </c>
      <c r="D823" s="11">
        <f t="shared" si="50"/>
        <v>42552</v>
      </c>
      <c r="E823" s="2" t="s">
        <v>16</v>
      </c>
      <c r="F823" s="2">
        <v>0</v>
      </c>
      <c r="G823" s="7">
        <v>108420000</v>
      </c>
      <c r="H823">
        <f t="shared" si="51"/>
        <v>1084.2</v>
      </c>
    </row>
    <row r="824" spans="1:8" x14ac:dyDescent="0.2">
      <c r="A824" s="4" t="s">
        <v>61</v>
      </c>
      <c r="B824" s="5" t="str">
        <f t="shared" si="48"/>
        <v>2016</v>
      </c>
      <c r="C824" s="5">
        <f t="shared" si="49"/>
        <v>7</v>
      </c>
      <c r="D824" s="11">
        <f t="shared" si="50"/>
        <v>42552</v>
      </c>
      <c r="E824" s="5" t="s">
        <v>17</v>
      </c>
      <c r="F824" s="5">
        <v>0</v>
      </c>
      <c r="G824" s="6">
        <v>85110552</v>
      </c>
      <c r="H824">
        <f t="shared" si="51"/>
        <v>851.10551999999996</v>
      </c>
    </row>
    <row r="825" spans="1:8" x14ac:dyDescent="0.2">
      <c r="A825" s="1" t="s">
        <v>61</v>
      </c>
      <c r="B825" s="5" t="str">
        <f t="shared" si="48"/>
        <v>2016</v>
      </c>
      <c r="C825" s="5">
        <f t="shared" si="49"/>
        <v>7</v>
      </c>
      <c r="D825" s="11">
        <f t="shared" si="50"/>
        <v>42552</v>
      </c>
      <c r="E825" s="2" t="s">
        <v>18</v>
      </c>
      <c r="F825" s="2">
        <v>0</v>
      </c>
      <c r="G825" s="3">
        <v>10165000</v>
      </c>
      <c r="H825">
        <f t="shared" si="51"/>
        <v>101.65</v>
      </c>
    </row>
    <row r="826" spans="1:8" x14ac:dyDescent="0.2">
      <c r="A826" s="4" t="s">
        <v>61</v>
      </c>
      <c r="B826" s="5" t="str">
        <f t="shared" si="48"/>
        <v>2016</v>
      </c>
      <c r="C826" s="5">
        <f t="shared" si="49"/>
        <v>7</v>
      </c>
      <c r="D826" s="11">
        <f t="shared" si="50"/>
        <v>42552</v>
      </c>
      <c r="E826" s="5" t="s">
        <v>19</v>
      </c>
      <c r="F826" s="5">
        <v>12600000</v>
      </c>
      <c r="G826" s="6">
        <v>25563988</v>
      </c>
      <c r="H826">
        <f t="shared" si="51"/>
        <v>190.81994</v>
      </c>
    </row>
    <row r="827" spans="1:8" x14ac:dyDescent="0.2">
      <c r="A827" s="1" t="s">
        <v>61</v>
      </c>
      <c r="B827" s="5" t="str">
        <f t="shared" si="48"/>
        <v>2016</v>
      </c>
      <c r="C827" s="5">
        <f t="shared" si="49"/>
        <v>7</v>
      </c>
      <c r="D827" s="11">
        <f t="shared" si="50"/>
        <v>42552</v>
      </c>
      <c r="E827" s="2" t="s">
        <v>20</v>
      </c>
      <c r="F827" s="2">
        <v>0</v>
      </c>
      <c r="G827" s="3">
        <v>51247979</v>
      </c>
      <c r="H827">
        <f t="shared" si="51"/>
        <v>512.47978999999998</v>
      </c>
    </row>
    <row r="828" spans="1:8" x14ac:dyDescent="0.2">
      <c r="A828" s="4" t="s">
        <v>61</v>
      </c>
      <c r="B828" s="5" t="str">
        <f t="shared" si="48"/>
        <v>2016</v>
      </c>
      <c r="C828" s="5">
        <f t="shared" si="49"/>
        <v>7</v>
      </c>
      <c r="D828" s="11">
        <f t="shared" si="50"/>
        <v>42552</v>
      </c>
      <c r="E828" s="5" t="s">
        <v>21</v>
      </c>
      <c r="F828" s="5">
        <v>0</v>
      </c>
      <c r="G828" s="8">
        <v>138950500</v>
      </c>
      <c r="H828">
        <f t="shared" si="51"/>
        <v>1389.5050000000001</v>
      </c>
    </row>
    <row r="829" spans="1:8" x14ac:dyDescent="0.2">
      <c r="A829" s="1" t="s">
        <v>61</v>
      </c>
      <c r="B829" s="5" t="str">
        <f t="shared" si="48"/>
        <v>2016</v>
      </c>
      <c r="C829" s="5">
        <f t="shared" si="49"/>
        <v>7</v>
      </c>
      <c r="D829" s="11">
        <f t="shared" si="50"/>
        <v>42552</v>
      </c>
      <c r="E829" s="2" t="s">
        <v>22</v>
      </c>
      <c r="F829" s="2">
        <v>0</v>
      </c>
      <c r="G829" s="3">
        <v>33556697</v>
      </c>
      <c r="H829">
        <f t="shared" si="51"/>
        <v>335.56697000000003</v>
      </c>
    </row>
    <row r="830" spans="1:8" x14ac:dyDescent="0.2">
      <c r="A830" s="4" t="s">
        <v>61</v>
      </c>
      <c r="B830" s="5" t="str">
        <f t="shared" si="48"/>
        <v>2016</v>
      </c>
      <c r="C830" s="5">
        <f t="shared" si="49"/>
        <v>7</v>
      </c>
      <c r="D830" s="11">
        <f t="shared" si="50"/>
        <v>42552</v>
      </c>
      <c r="E830" s="5" t="s">
        <v>23</v>
      </c>
      <c r="F830" s="5">
        <v>0</v>
      </c>
      <c r="G830" s="6">
        <v>80019231</v>
      </c>
      <c r="H830">
        <f t="shared" si="51"/>
        <v>800.19231000000002</v>
      </c>
    </row>
    <row r="831" spans="1:8" x14ac:dyDescent="0.2">
      <c r="A831" s="1" t="s">
        <v>61</v>
      </c>
      <c r="B831" s="5" t="str">
        <f t="shared" si="48"/>
        <v>2016</v>
      </c>
      <c r="C831" s="5">
        <f t="shared" si="49"/>
        <v>7</v>
      </c>
      <c r="D831" s="11">
        <f t="shared" si="50"/>
        <v>42552</v>
      </c>
      <c r="E831" s="2" t="s">
        <v>24</v>
      </c>
      <c r="F831" s="2">
        <v>0</v>
      </c>
      <c r="G831" s="3">
        <v>26635148</v>
      </c>
      <c r="H831">
        <f t="shared" si="51"/>
        <v>266.35147999999998</v>
      </c>
    </row>
    <row r="832" spans="1:8" x14ac:dyDescent="0.2">
      <c r="A832" s="4" t="s">
        <v>61</v>
      </c>
      <c r="B832" s="5" t="str">
        <f t="shared" si="48"/>
        <v>2016</v>
      </c>
      <c r="C832" s="5">
        <f t="shared" si="49"/>
        <v>7</v>
      </c>
      <c r="D832" s="11">
        <f t="shared" si="50"/>
        <v>42552</v>
      </c>
      <c r="E832" s="5" t="s">
        <v>25</v>
      </c>
      <c r="F832" s="5">
        <v>0</v>
      </c>
      <c r="G832" s="6">
        <v>52231980</v>
      </c>
      <c r="H832">
        <f t="shared" si="51"/>
        <v>522.31979999999999</v>
      </c>
    </row>
    <row r="833" spans="1:8" x14ac:dyDescent="0.2">
      <c r="A833" s="1" t="s">
        <v>61</v>
      </c>
      <c r="B833" s="5" t="str">
        <f t="shared" si="48"/>
        <v>2016</v>
      </c>
      <c r="C833" s="5">
        <f t="shared" si="49"/>
        <v>7</v>
      </c>
      <c r="D833" s="11">
        <f t="shared" si="50"/>
        <v>42552</v>
      </c>
      <c r="E833" s="2" t="s">
        <v>26</v>
      </c>
      <c r="F833" s="2">
        <v>0</v>
      </c>
      <c r="G833" s="3">
        <v>21885158</v>
      </c>
      <c r="H833">
        <f t="shared" si="51"/>
        <v>218.85158000000001</v>
      </c>
    </row>
    <row r="834" spans="1:8" x14ac:dyDescent="0.2">
      <c r="A834" s="4" t="s">
        <v>61</v>
      </c>
      <c r="B834" s="5" t="str">
        <f t="shared" si="48"/>
        <v>2016</v>
      </c>
      <c r="C834" s="5">
        <f t="shared" si="49"/>
        <v>7</v>
      </c>
      <c r="D834" s="11">
        <f t="shared" si="50"/>
        <v>42552</v>
      </c>
      <c r="E834" s="5" t="s">
        <v>27</v>
      </c>
      <c r="F834" s="5">
        <v>0</v>
      </c>
      <c r="G834" s="6">
        <v>67617917</v>
      </c>
      <c r="H834">
        <f t="shared" si="51"/>
        <v>676.17917</v>
      </c>
    </row>
    <row r="835" spans="1:8" x14ac:dyDescent="0.2">
      <c r="A835" s="1" t="s">
        <v>61</v>
      </c>
      <c r="B835" s="5" t="str">
        <f t="shared" ref="B835:B898" si="52">MID(A835,7,20)</f>
        <v>2016</v>
      </c>
      <c r="C835" s="5">
        <f t="shared" ref="C835:C898" si="53">IF(MID(A835,1,3)="Jan",1,
IF(MID(A835,1,3)="Feb",2,
IF(MID(A835,1,3)="Mar",3,
IF(MID(A835,1,3)="Apr",4,
IF(MID(A835,1,3)="May",5,
IF(MID(A835,1,3)="Jun",6,
IF(MID(A835,1,3)="Jul",7,
IF(MID(A835,1,3)="Aug",8,
IF(MID(A835,1,3)="Sep",9,
IF(MID(A835,1,3)="Oct",10,
IF(MID(A835,1,3)="Nov",11,
IF(MID(A835,1,3)="Dec",12))))))))))))</f>
        <v>7</v>
      </c>
      <c r="D835" s="11">
        <f t="shared" ref="D835:D898" si="54">DATE(B835,C835,1)</f>
        <v>42552</v>
      </c>
      <c r="E835" s="2" t="s">
        <v>28</v>
      </c>
      <c r="F835" s="2">
        <v>0</v>
      </c>
      <c r="G835" s="3">
        <v>70092807</v>
      </c>
      <c r="H835">
        <f t="shared" ref="H835:H898" si="55">IF(F835=0,G835/100000,IF(G835=0,F835/100000,((F835+G835)/2)/100000))</f>
        <v>700.92807000000005</v>
      </c>
    </row>
    <row r="836" spans="1:8" x14ac:dyDescent="0.2">
      <c r="A836" s="4" t="s">
        <v>61</v>
      </c>
      <c r="B836" s="5" t="str">
        <f t="shared" si="52"/>
        <v>2016</v>
      </c>
      <c r="C836" s="5">
        <f t="shared" si="53"/>
        <v>7</v>
      </c>
      <c r="D836" s="11">
        <f t="shared" si="54"/>
        <v>42552</v>
      </c>
      <c r="E836" s="5" t="s">
        <v>29</v>
      </c>
      <c r="F836" s="5">
        <v>0</v>
      </c>
      <c r="G836" s="6">
        <v>7037897</v>
      </c>
      <c r="H836">
        <f t="shared" si="55"/>
        <v>70.378969999999995</v>
      </c>
    </row>
    <row r="837" spans="1:8" x14ac:dyDescent="0.2">
      <c r="A837" s="1" t="s">
        <v>61</v>
      </c>
      <c r="B837" s="5" t="str">
        <f t="shared" si="52"/>
        <v>2016</v>
      </c>
      <c r="C837" s="5">
        <f t="shared" si="53"/>
        <v>7</v>
      </c>
      <c r="D837" s="11">
        <f t="shared" si="54"/>
        <v>42552</v>
      </c>
      <c r="E837" s="2" t="s">
        <v>30</v>
      </c>
      <c r="F837" s="2">
        <v>0</v>
      </c>
      <c r="G837" s="3">
        <v>38312000</v>
      </c>
      <c r="H837">
        <f t="shared" si="55"/>
        <v>383.12</v>
      </c>
    </row>
    <row r="838" spans="1:8" x14ac:dyDescent="0.2">
      <c r="A838" s="4" t="s">
        <v>61</v>
      </c>
      <c r="B838" s="5" t="str">
        <f t="shared" si="52"/>
        <v>2016</v>
      </c>
      <c r="C838" s="5">
        <f t="shared" si="53"/>
        <v>7</v>
      </c>
      <c r="D838" s="11">
        <f t="shared" si="54"/>
        <v>42552</v>
      </c>
      <c r="E838" s="5" t="s">
        <v>31</v>
      </c>
      <c r="F838" s="5">
        <v>0</v>
      </c>
      <c r="G838" s="8">
        <v>144672000</v>
      </c>
      <c r="H838">
        <f t="shared" si="55"/>
        <v>1446.72</v>
      </c>
    </row>
    <row r="839" spans="1:8" x14ac:dyDescent="0.2">
      <c r="A839" s="1" t="s">
        <v>62</v>
      </c>
      <c r="B839" s="5" t="str">
        <f t="shared" si="52"/>
        <v>2016</v>
      </c>
      <c r="C839" s="5">
        <f t="shared" si="53"/>
        <v>8</v>
      </c>
      <c r="D839" s="11">
        <f t="shared" si="54"/>
        <v>42583</v>
      </c>
      <c r="E839" s="2" t="s">
        <v>5</v>
      </c>
      <c r="F839" s="2">
        <v>0</v>
      </c>
      <c r="G839" s="3">
        <v>23213309</v>
      </c>
      <c r="H839">
        <f t="shared" si="55"/>
        <v>232.13309000000001</v>
      </c>
    </row>
    <row r="840" spans="1:8" x14ac:dyDescent="0.2">
      <c r="A840" s="4" t="s">
        <v>62</v>
      </c>
      <c r="B840" s="5" t="str">
        <f t="shared" si="52"/>
        <v>2016</v>
      </c>
      <c r="C840" s="5">
        <f t="shared" si="53"/>
        <v>8</v>
      </c>
      <c r="D840" s="11">
        <f t="shared" si="54"/>
        <v>42583</v>
      </c>
      <c r="E840" s="5" t="s">
        <v>6</v>
      </c>
      <c r="F840" s="5">
        <v>0</v>
      </c>
      <c r="G840" s="6">
        <v>20600000</v>
      </c>
      <c r="H840">
        <f t="shared" si="55"/>
        <v>206</v>
      </c>
    </row>
    <row r="841" spans="1:8" x14ac:dyDescent="0.2">
      <c r="A841" s="1" t="s">
        <v>62</v>
      </c>
      <c r="B841" s="5" t="str">
        <f t="shared" si="52"/>
        <v>2016</v>
      </c>
      <c r="C841" s="5">
        <f t="shared" si="53"/>
        <v>8</v>
      </c>
      <c r="D841" s="11">
        <f t="shared" si="54"/>
        <v>42583</v>
      </c>
      <c r="E841" s="2" t="s">
        <v>7</v>
      </c>
      <c r="F841" s="2">
        <v>0</v>
      </c>
      <c r="G841" s="3">
        <v>29979000</v>
      </c>
      <c r="H841">
        <f t="shared" si="55"/>
        <v>299.79000000000002</v>
      </c>
    </row>
    <row r="842" spans="1:8" x14ac:dyDescent="0.2">
      <c r="A842" s="4" t="s">
        <v>62</v>
      </c>
      <c r="B842" s="5" t="str">
        <f t="shared" si="52"/>
        <v>2016</v>
      </c>
      <c r="C842" s="5">
        <f t="shared" si="53"/>
        <v>8</v>
      </c>
      <c r="D842" s="11">
        <f t="shared" si="54"/>
        <v>42583</v>
      </c>
      <c r="E842" s="5" t="s">
        <v>8</v>
      </c>
      <c r="F842" s="5">
        <v>0</v>
      </c>
      <c r="G842" s="6">
        <v>25675766</v>
      </c>
      <c r="H842">
        <f t="shared" si="55"/>
        <v>256.75765999999999</v>
      </c>
    </row>
    <row r="843" spans="1:8" x14ac:dyDescent="0.2">
      <c r="A843" s="1" t="s">
        <v>62</v>
      </c>
      <c r="B843" s="5" t="str">
        <f t="shared" si="52"/>
        <v>2016</v>
      </c>
      <c r="C843" s="5">
        <f t="shared" si="53"/>
        <v>8</v>
      </c>
      <c r="D843" s="11">
        <f t="shared" si="54"/>
        <v>42583</v>
      </c>
      <c r="E843" s="2" t="s">
        <v>9</v>
      </c>
      <c r="F843" s="2">
        <v>0</v>
      </c>
      <c r="G843" s="3">
        <v>25732532</v>
      </c>
      <c r="H843">
        <f t="shared" si="55"/>
        <v>257.32531999999998</v>
      </c>
    </row>
    <row r="844" spans="1:8" x14ac:dyDescent="0.2">
      <c r="A844" s="4" t="s">
        <v>62</v>
      </c>
      <c r="B844" s="5" t="str">
        <f t="shared" si="52"/>
        <v>2016</v>
      </c>
      <c r="C844" s="5">
        <f t="shared" si="53"/>
        <v>8</v>
      </c>
      <c r="D844" s="11">
        <f t="shared" si="54"/>
        <v>42583</v>
      </c>
      <c r="E844" s="5" t="s">
        <v>10</v>
      </c>
      <c r="F844" s="5">
        <v>0</v>
      </c>
      <c r="G844" s="6">
        <v>34785053</v>
      </c>
      <c r="H844">
        <f t="shared" si="55"/>
        <v>347.85052999999999</v>
      </c>
    </row>
    <row r="845" spans="1:8" x14ac:dyDescent="0.2">
      <c r="A845" s="1" t="s">
        <v>62</v>
      </c>
      <c r="B845" s="5" t="str">
        <f t="shared" si="52"/>
        <v>2016</v>
      </c>
      <c r="C845" s="5">
        <f t="shared" si="53"/>
        <v>8</v>
      </c>
      <c r="D845" s="11">
        <f t="shared" si="54"/>
        <v>42583</v>
      </c>
      <c r="E845" s="2" t="s">
        <v>11</v>
      </c>
      <c r="F845" s="2">
        <v>0</v>
      </c>
      <c r="G845" s="3">
        <v>87108000</v>
      </c>
      <c r="H845">
        <f t="shared" si="55"/>
        <v>871.08</v>
      </c>
    </row>
    <row r="846" spans="1:8" x14ac:dyDescent="0.2">
      <c r="A846" s="4" t="s">
        <v>62</v>
      </c>
      <c r="B846" s="5" t="str">
        <f t="shared" si="52"/>
        <v>2016</v>
      </c>
      <c r="C846" s="5">
        <f t="shared" si="53"/>
        <v>8</v>
      </c>
      <c r="D846" s="11">
        <f t="shared" si="54"/>
        <v>42583</v>
      </c>
      <c r="E846" s="5" t="s">
        <v>12</v>
      </c>
      <c r="F846" s="5">
        <v>0</v>
      </c>
      <c r="G846" s="6">
        <v>84439348</v>
      </c>
      <c r="H846">
        <f t="shared" si="55"/>
        <v>844.39347999999995</v>
      </c>
    </row>
    <row r="847" spans="1:8" x14ac:dyDescent="0.2">
      <c r="A847" s="1" t="s">
        <v>62</v>
      </c>
      <c r="B847" s="5" t="str">
        <f t="shared" si="52"/>
        <v>2016</v>
      </c>
      <c r="C847" s="5">
        <f t="shared" si="53"/>
        <v>8</v>
      </c>
      <c r="D847" s="11">
        <f t="shared" si="54"/>
        <v>42583</v>
      </c>
      <c r="E847" s="2" t="s">
        <v>13</v>
      </c>
      <c r="F847" s="2">
        <v>0</v>
      </c>
      <c r="G847" s="3">
        <v>19179988</v>
      </c>
      <c r="H847">
        <f t="shared" si="55"/>
        <v>191.79988</v>
      </c>
    </row>
    <row r="848" spans="1:8" x14ac:dyDescent="0.2">
      <c r="A848" s="4" t="s">
        <v>62</v>
      </c>
      <c r="B848" s="5" t="str">
        <f t="shared" si="52"/>
        <v>2016</v>
      </c>
      <c r="C848" s="5">
        <f t="shared" si="53"/>
        <v>8</v>
      </c>
      <c r="D848" s="11">
        <f t="shared" si="54"/>
        <v>42583</v>
      </c>
      <c r="E848" s="5" t="s">
        <v>14</v>
      </c>
      <c r="F848" s="5">
        <v>0</v>
      </c>
      <c r="G848" s="6">
        <v>36248481</v>
      </c>
      <c r="H848">
        <f t="shared" si="55"/>
        <v>362.48480999999998</v>
      </c>
    </row>
    <row r="849" spans="1:8" x14ac:dyDescent="0.2">
      <c r="A849" s="1" t="s">
        <v>62</v>
      </c>
      <c r="B849" s="5" t="str">
        <f t="shared" si="52"/>
        <v>2016</v>
      </c>
      <c r="C849" s="5">
        <f t="shared" si="53"/>
        <v>8</v>
      </c>
      <c r="D849" s="11">
        <f t="shared" si="54"/>
        <v>42583</v>
      </c>
      <c r="E849" s="2" t="s">
        <v>15</v>
      </c>
      <c r="F849" s="2">
        <v>0</v>
      </c>
      <c r="G849" s="3">
        <v>36508733</v>
      </c>
      <c r="H849">
        <f t="shared" si="55"/>
        <v>365.08733000000001</v>
      </c>
    </row>
    <row r="850" spans="1:8" x14ac:dyDescent="0.2">
      <c r="A850" s="4" t="s">
        <v>62</v>
      </c>
      <c r="B850" s="5" t="str">
        <f t="shared" si="52"/>
        <v>2016</v>
      </c>
      <c r="C850" s="5">
        <f t="shared" si="53"/>
        <v>8</v>
      </c>
      <c r="D850" s="11">
        <f t="shared" si="54"/>
        <v>42583</v>
      </c>
      <c r="E850" s="5" t="s">
        <v>16</v>
      </c>
      <c r="F850" s="5">
        <v>0</v>
      </c>
      <c r="G850" s="8">
        <v>114662000</v>
      </c>
      <c r="H850">
        <f t="shared" si="55"/>
        <v>1146.6199999999999</v>
      </c>
    </row>
    <row r="851" spans="1:8" x14ac:dyDescent="0.2">
      <c r="A851" s="1" t="s">
        <v>62</v>
      </c>
      <c r="B851" s="5" t="str">
        <f t="shared" si="52"/>
        <v>2016</v>
      </c>
      <c r="C851" s="5">
        <f t="shared" si="53"/>
        <v>8</v>
      </c>
      <c r="D851" s="11">
        <f t="shared" si="54"/>
        <v>42583</v>
      </c>
      <c r="E851" s="2" t="s">
        <v>17</v>
      </c>
      <c r="F851" s="2">
        <v>0</v>
      </c>
      <c r="G851" s="3">
        <v>87292804</v>
      </c>
      <c r="H851">
        <f t="shared" si="55"/>
        <v>872.92804000000001</v>
      </c>
    </row>
    <row r="852" spans="1:8" x14ac:dyDescent="0.2">
      <c r="A852" s="4" t="s">
        <v>62</v>
      </c>
      <c r="B852" s="5" t="str">
        <f t="shared" si="52"/>
        <v>2016</v>
      </c>
      <c r="C852" s="5">
        <f t="shared" si="53"/>
        <v>8</v>
      </c>
      <c r="D852" s="11">
        <f t="shared" si="54"/>
        <v>42583</v>
      </c>
      <c r="E852" s="5" t="s">
        <v>18</v>
      </c>
      <c r="F852" s="5">
        <v>0</v>
      </c>
      <c r="G852" s="6">
        <v>10488000</v>
      </c>
      <c r="H852">
        <f t="shared" si="55"/>
        <v>104.88</v>
      </c>
    </row>
    <row r="853" spans="1:8" x14ac:dyDescent="0.2">
      <c r="A853" s="1" t="s">
        <v>62</v>
      </c>
      <c r="B853" s="5" t="str">
        <f t="shared" si="52"/>
        <v>2016</v>
      </c>
      <c r="C853" s="5">
        <f t="shared" si="53"/>
        <v>8</v>
      </c>
      <c r="D853" s="11">
        <f t="shared" si="54"/>
        <v>42583</v>
      </c>
      <c r="E853" s="2" t="s">
        <v>19</v>
      </c>
      <c r="F853" s="2">
        <v>12200000</v>
      </c>
      <c r="G853" s="3">
        <v>26008921</v>
      </c>
      <c r="H853">
        <f t="shared" si="55"/>
        <v>191.04460499999999</v>
      </c>
    </row>
    <row r="854" spans="1:8" x14ac:dyDescent="0.2">
      <c r="A854" s="4" t="s">
        <v>62</v>
      </c>
      <c r="B854" s="5" t="str">
        <f t="shared" si="52"/>
        <v>2016</v>
      </c>
      <c r="C854" s="5">
        <f t="shared" si="53"/>
        <v>8</v>
      </c>
      <c r="D854" s="11">
        <f t="shared" si="54"/>
        <v>42583</v>
      </c>
      <c r="E854" s="5" t="s">
        <v>20</v>
      </c>
      <c r="F854" s="5">
        <v>0</v>
      </c>
      <c r="G854" s="6">
        <v>49922146</v>
      </c>
      <c r="H854">
        <f t="shared" si="55"/>
        <v>499.22145999999998</v>
      </c>
    </row>
    <row r="855" spans="1:8" x14ac:dyDescent="0.2">
      <c r="A855" s="1" t="s">
        <v>62</v>
      </c>
      <c r="B855" s="5" t="str">
        <f t="shared" si="52"/>
        <v>2016</v>
      </c>
      <c r="C855" s="5">
        <f t="shared" si="53"/>
        <v>8</v>
      </c>
      <c r="D855" s="11">
        <f t="shared" si="54"/>
        <v>42583</v>
      </c>
      <c r="E855" s="2" t="s">
        <v>21</v>
      </c>
      <c r="F855" s="2">
        <v>0</v>
      </c>
      <c r="G855" s="7">
        <v>136829500</v>
      </c>
      <c r="H855">
        <f t="shared" si="55"/>
        <v>1368.2950000000001</v>
      </c>
    </row>
    <row r="856" spans="1:8" x14ac:dyDescent="0.2">
      <c r="A856" s="4" t="s">
        <v>62</v>
      </c>
      <c r="B856" s="5" t="str">
        <f t="shared" si="52"/>
        <v>2016</v>
      </c>
      <c r="C856" s="5">
        <f t="shared" si="53"/>
        <v>8</v>
      </c>
      <c r="D856" s="11">
        <f t="shared" si="54"/>
        <v>42583</v>
      </c>
      <c r="E856" s="5" t="s">
        <v>22</v>
      </c>
      <c r="F856" s="5">
        <v>0</v>
      </c>
      <c r="G856" s="6">
        <v>39834121</v>
      </c>
      <c r="H856">
        <f t="shared" si="55"/>
        <v>398.34120999999999</v>
      </c>
    </row>
    <row r="857" spans="1:8" x14ac:dyDescent="0.2">
      <c r="A857" s="1" t="s">
        <v>62</v>
      </c>
      <c r="B857" s="5" t="str">
        <f t="shared" si="52"/>
        <v>2016</v>
      </c>
      <c r="C857" s="5">
        <f t="shared" si="53"/>
        <v>8</v>
      </c>
      <c r="D857" s="11">
        <f t="shared" si="54"/>
        <v>42583</v>
      </c>
      <c r="E857" s="2" t="s">
        <v>23</v>
      </c>
      <c r="F857" s="2">
        <v>0</v>
      </c>
      <c r="G857" s="3">
        <v>68773923</v>
      </c>
      <c r="H857">
        <f t="shared" si="55"/>
        <v>687.73923000000002</v>
      </c>
    </row>
    <row r="858" spans="1:8" x14ac:dyDescent="0.2">
      <c r="A858" s="4" t="s">
        <v>62</v>
      </c>
      <c r="B858" s="5" t="str">
        <f t="shared" si="52"/>
        <v>2016</v>
      </c>
      <c r="C858" s="5">
        <f t="shared" si="53"/>
        <v>8</v>
      </c>
      <c r="D858" s="11">
        <f t="shared" si="54"/>
        <v>42583</v>
      </c>
      <c r="E858" s="5" t="s">
        <v>24</v>
      </c>
      <c r="F858" s="5">
        <v>0</v>
      </c>
      <c r="G858" s="6">
        <v>26490600</v>
      </c>
      <c r="H858">
        <f t="shared" si="55"/>
        <v>264.90600000000001</v>
      </c>
    </row>
    <row r="859" spans="1:8" x14ac:dyDescent="0.2">
      <c r="A859" s="1" t="s">
        <v>62</v>
      </c>
      <c r="B859" s="5" t="str">
        <f t="shared" si="52"/>
        <v>2016</v>
      </c>
      <c r="C859" s="5">
        <f t="shared" si="53"/>
        <v>8</v>
      </c>
      <c r="D859" s="11">
        <f t="shared" si="54"/>
        <v>42583</v>
      </c>
      <c r="E859" s="2" t="s">
        <v>25</v>
      </c>
      <c r="F859" s="2">
        <v>0</v>
      </c>
      <c r="G859" s="3">
        <v>52167901</v>
      </c>
      <c r="H859">
        <f t="shared" si="55"/>
        <v>521.67900999999995</v>
      </c>
    </row>
    <row r="860" spans="1:8" x14ac:dyDescent="0.2">
      <c r="A860" s="4" t="s">
        <v>62</v>
      </c>
      <c r="B860" s="5" t="str">
        <f t="shared" si="52"/>
        <v>2016</v>
      </c>
      <c r="C860" s="5">
        <f t="shared" si="53"/>
        <v>8</v>
      </c>
      <c r="D860" s="11">
        <f t="shared" si="54"/>
        <v>42583</v>
      </c>
      <c r="E860" s="5" t="s">
        <v>26</v>
      </c>
      <c r="F860" s="5">
        <v>0</v>
      </c>
      <c r="G860" s="6">
        <v>22139105</v>
      </c>
      <c r="H860">
        <f t="shared" si="55"/>
        <v>221.39105000000001</v>
      </c>
    </row>
    <row r="861" spans="1:8" x14ac:dyDescent="0.2">
      <c r="A861" s="1" t="s">
        <v>62</v>
      </c>
      <c r="B861" s="5" t="str">
        <f t="shared" si="52"/>
        <v>2016</v>
      </c>
      <c r="C861" s="5">
        <f t="shared" si="53"/>
        <v>8</v>
      </c>
      <c r="D861" s="11">
        <f t="shared" si="54"/>
        <v>42583</v>
      </c>
      <c r="E861" s="2" t="s">
        <v>27</v>
      </c>
      <c r="F861" s="2">
        <v>0</v>
      </c>
      <c r="G861" s="3">
        <v>64949347</v>
      </c>
      <c r="H861">
        <f t="shared" si="55"/>
        <v>649.49347</v>
      </c>
    </row>
    <row r="862" spans="1:8" x14ac:dyDescent="0.2">
      <c r="A862" s="4" t="s">
        <v>62</v>
      </c>
      <c r="B862" s="5" t="str">
        <f t="shared" si="52"/>
        <v>2016</v>
      </c>
      <c r="C862" s="5">
        <f t="shared" si="53"/>
        <v>8</v>
      </c>
      <c r="D862" s="11">
        <f t="shared" si="54"/>
        <v>42583</v>
      </c>
      <c r="E862" s="5" t="s">
        <v>28</v>
      </c>
      <c r="F862" s="5">
        <v>0</v>
      </c>
      <c r="G862" s="6">
        <v>71940839</v>
      </c>
      <c r="H862">
        <f t="shared" si="55"/>
        <v>719.40839000000005</v>
      </c>
    </row>
    <row r="863" spans="1:8" x14ac:dyDescent="0.2">
      <c r="A863" s="1" t="s">
        <v>62</v>
      </c>
      <c r="B863" s="5" t="str">
        <f t="shared" si="52"/>
        <v>2016</v>
      </c>
      <c r="C863" s="5">
        <f t="shared" si="53"/>
        <v>8</v>
      </c>
      <c r="D863" s="11">
        <f t="shared" si="54"/>
        <v>42583</v>
      </c>
      <c r="E863" s="2" t="s">
        <v>29</v>
      </c>
      <c r="F863" s="2">
        <v>0</v>
      </c>
      <c r="G863" s="3">
        <v>5928103</v>
      </c>
      <c r="H863">
        <f t="shared" si="55"/>
        <v>59.281030000000001</v>
      </c>
    </row>
    <row r="864" spans="1:8" x14ac:dyDescent="0.2">
      <c r="A864" s="4" t="s">
        <v>62</v>
      </c>
      <c r="B864" s="5" t="str">
        <f t="shared" si="52"/>
        <v>2016</v>
      </c>
      <c r="C864" s="5">
        <f t="shared" si="53"/>
        <v>8</v>
      </c>
      <c r="D864" s="11">
        <f t="shared" si="54"/>
        <v>42583</v>
      </c>
      <c r="E864" s="5" t="s">
        <v>30</v>
      </c>
      <c r="F864" s="5">
        <v>0</v>
      </c>
      <c r="G864" s="6">
        <v>31510000</v>
      </c>
      <c r="H864">
        <f t="shared" si="55"/>
        <v>315.10000000000002</v>
      </c>
    </row>
    <row r="865" spans="1:8" x14ac:dyDescent="0.2">
      <c r="A865" s="1" t="s">
        <v>62</v>
      </c>
      <c r="B865" s="5" t="str">
        <f t="shared" si="52"/>
        <v>2016</v>
      </c>
      <c r="C865" s="5">
        <f t="shared" si="53"/>
        <v>8</v>
      </c>
      <c r="D865" s="11">
        <f t="shared" si="54"/>
        <v>42583</v>
      </c>
      <c r="E865" s="2" t="s">
        <v>31</v>
      </c>
      <c r="F865" s="2">
        <v>0</v>
      </c>
      <c r="G865" s="7">
        <v>142908000</v>
      </c>
      <c r="H865">
        <f t="shared" si="55"/>
        <v>1429.08</v>
      </c>
    </row>
    <row r="866" spans="1:8" x14ac:dyDescent="0.2">
      <c r="A866" s="4" t="s">
        <v>63</v>
      </c>
      <c r="B866" s="5" t="str">
        <f t="shared" si="52"/>
        <v>2016</v>
      </c>
      <c r="C866" s="5">
        <f t="shared" si="53"/>
        <v>9</v>
      </c>
      <c r="D866" s="11">
        <f t="shared" si="54"/>
        <v>42614</v>
      </c>
      <c r="E866" s="5" t="s">
        <v>5</v>
      </c>
      <c r="F866" s="5">
        <v>0</v>
      </c>
      <c r="G866" s="6">
        <v>21260455</v>
      </c>
      <c r="H866">
        <f t="shared" si="55"/>
        <v>212.60454999999999</v>
      </c>
    </row>
    <row r="867" spans="1:8" x14ac:dyDescent="0.2">
      <c r="A867" s="1" t="s">
        <v>63</v>
      </c>
      <c r="B867" s="5" t="str">
        <f t="shared" si="52"/>
        <v>2016</v>
      </c>
      <c r="C867" s="5">
        <f t="shared" si="53"/>
        <v>9</v>
      </c>
      <c r="D867" s="11">
        <f t="shared" si="54"/>
        <v>42614</v>
      </c>
      <c r="E867" s="2" t="s">
        <v>6</v>
      </c>
      <c r="F867" s="2">
        <v>0</v>
      </c>
      <c r="G867" s="3">
        <v>24400000</v>
      </c>
      <c r="H867">
        <f t="shared" si="55"/>
        <v>244</v>
      </c>
    </row>
    <row r="868" spans="1:8" x14ac:dyDescent="0.2">
      <c r="A868" s="4" t="s">
        <v>63</v>
      </c>
      <c r="B868" s="5" t="str">
        <f t="shared" si="52"/>
        <v>2016</v>
      </c>
      <c r="C868" s="5">
        <f t="shared" si="53"/>
        <v>9</v>
      </c>
      <c r="D868" s="11">
        <f t="shared" si="54"/>
        <v>42614</v>
      </c>
      <c r="E868" s="5" t="s">
        <v>7</v>
      </c>
      <c r="F868" s="5">
        <v>0</v>
      </c>
      <c r="G868" s="6">
        <v>41022000</v>
      </c>
      <c r="H868">
        <f t="shared" si="55"/>
        <v>410.22</v>
      </c>
    </row>
    <row r="869" spans="1:8" x14ac:dyDescent="0.2">
      <c r="A869" s="1" t="s">
        <v>63</v>
      </c>
      <c r="B869" s="5" t="str">
        <f t="shared" si="52"/>
        <v>2016</v>
      </c>
      <c r="C869" s="5">
        <f t="shared" si="53"/>
        <v>9</v>
      </c>
      <c r="D869" s="11">
        <f t="shared" si="54"/>
        <v>42614</v>
      </c>
      <c r="E869" s="2" t="s">
        <v>8</v>
      </c>
      <c r="F869" s="2">
        <v>0</v>
      </c>
      <c r="G869" s="3">
        <v>24683204</v>
      </c>
      <c r="H869">
        <f t="shared" si="55"/>
        <v>246.83204000000001</v>
      </c>
    </row>
    <row r="870" spans="1:8" x14ac:dyDescent="0.2">
      <c r="A870" s="4" t="s">
        <v>63</v>
      </c>
      <c r="B870" s="5" t="str">
        <f t="shared" si="52"/>
        <v>2016</v>
      </c>
      <c r="C870" s="5">
        <f t="shared" si="53"/>
        <v>9</v>
      </c>
      <c r="D870" s="11">
        <f t="shared" si="54"/>
        <v>42614</v>
      </c>
      <c r="E870" s="5" t="s">
        <v>9</v>
      </c>
      <c r="F870" s="5">
        <v>0</v>
      </c>
      <c r="G870" s="6">
        <v>22406841</v>
      </c>
      <c r="H870">
        <f t="shared" si="55"/>
        <v>224.06841</v>
      </c>
    </row>
    <row r="871" spans="1:8" x14ac:dyDescent="0.2">
      <c r="A871" s="1" t="s">
        <v>63</v>
      </c>
      <c r="B871" s="5" t="str">
        <f t="shared" si="52"/>
        <v>2016</v>
      </c>
      <c r="C871" s="5">
        <f t="shared" si="53"/>
        <v>9</v>
      </c>
      <c r="D871" s="11">
        <f t="shared" si="54"/>
        <v>42614</v>
      </c>
      <c r="E871" s="2" t="s">
        <v>10</v>
      </c>
      <c r="F871" s="2">
        <v>0</v>
      </c>
      <c r="G871" s="3">
        <v>32969116</v>
      </c>
      <c r="H871">
        <f t="shared" si="55"/>
        <v>329.69116000000002</v>
      </c>
    </row>
    <row r="872" spans="1:8" x14ac:dyDescent="0.2">
      <c r="A872" s="4" t="s">
        <v>63</v>
      </c>
      <c r="B872" s="5" t="str">
        <f t="shared" si="52"/>
        <v>2016</v>
      </c>
      <c r="C872" s="5">
        <f t="shared" si="53"/>
        <v>9</v>
      </c>
      <c r="D872" s="11">
        <f t="shared" si="54"/>
        <v>42614</v>
      </c>
      <c r="E872" s="5" t="s">
        <v>11</v>
      </c>
      <c r="F872" s="5">
        <v>0</v>
      </c>
      <c r="G872" s="6">
        <v>87293333</v>
      </c>
      <c r="H872">
        <f t="shared" si="55"/>
        <v>872.93332999999996</v>
      </c>
    </row>
    <row r="873" spans="1:8" x14ac:dyDescent="0.2">
      <c r="A873" s="1" t="s">
        <v>63</v>
      </c>
      <c r="B873" s="5" t="str">
        <f t="shared" si="52"/>
        <v>2016</v>
      </c>
      <c r="C873" s="5">
        <f t="shared" si="53"/>
        <v>9</v>
      </c>
      <c r="D873" s="11">
        <f t="shared" si="54"/>
        <v>42614</v>
      </c>
      <c r="E873" s="2" t="s">
        <v>12</v>
      </c>
      <c r="F873" s="2">
        <v>0</v>
      </c>
      <c r="G873" s="3">
        <v>74664707</v>
      </c>
      <c r="H873">
        <f t="shared" si="55"/>
        <v>746.64706999999999</v>
      </c>
    </row>
    <row r="874" spans="1:8" x14ac:dyDescent="0.2">
      <c r="A874" s="4" t="s">
        <v>63</v>
      </c>
      <c r="B874" s="5" t="str">
        <f t="shared" si="52"/>
        <v>2016</v>
      </c>
      <c r="C874" s="5">
        <f t="shared" si="53"/>
        <v>9</v>
      </c>
      <c r="D874" s="11">
        <f t="shared" si="54"/>
        <v>42614</v>
      </c>
      <c r="E874" s="5" t="s">
        <v>13</v>
      </c>
      <c r="F874" s="5">
        <v>0</v>
      </c>
      <c r="G874" s="6">
        <v>21452995</v>
      </c>
      <c r="H874">
        <f t="shared" si="55"/>
        <v>214.52995000000001</v>
      </c>
    </row>
    <row r="875" spans="1:8" x14ac:dyDescent="0.2">
      <c r="A875" s="1" t="s">
        <v>63</v>
      </c>
      <c r="B875" s="5" t="str">
        <f t="shared" si="52"/>
        <v>2016</v>
      </c>
      <c r="C875" s="5">
        <f t="shared" si="53"/>
        <v>9</v>
      </c>
      <c r="D875" s="11">
        <f t="shared" si="54"/>
        <v>42614</v>
      </c>
      <c r="E875" s="2" t="s">
        <v>14</v>
      </c>
      <c r="F875" s="2">
        <v>0</v>
      </c>
      <c r="G875" s="3">
        <v>33914852</v>
      </c>
      <c r="H875">
        <f t="shared" si="55"/>
        <v>339.14852000000002</v>
      </c>
    </row>
    <row r="876" spans="1:8" x14ac:dyDescent="0.2">
      <c r="A876" s="4" t="s">
        <v>63</v>
      </c>
      <c r="B876" s="5" t="str">
        <f t="shared" si="52"/>
        <v>2016</v>
      </c>
      <c r="C876" s="5">
        <f t="shared" si="53"/>
        <v>9</v>
      </c>
      <c r="D876" s="11">
        <f t="shared" si="54"/>
        <v>42614</v>
      </c>
      <c r="E876" s="5" t="s">
        <v>15</v>
      </c>
      <c r="F876" s="5">
        <v>0</v>
      </c>
      <c r="G876" s="6">
        <v>41352702</v>
      </c>
      <c r="H876">
        <f t="shared" si="55"/>
        <v>413.52701999999999</v>
      </c>
    </row>
    <row r="877" spans="1:8" x14ac:dyDescent="0.2">
      <c r="A877" s="1" t="s">
        <v>63</v>
      </c>
      <c r="B877" s="5" t="str">
        <f t="shared" si="52"/>
        <v>2016</v>
      </c>
      <c r="C877" s="5">
        <f t="shared" si="53"/>
        <v>9</v>
      </c>
      <c r="D877" s="11">
        <f t="shared" si="54"/>
        <v>42614</v>
      </c>
      <c r="E877" s="2" t="s">
        <v>16</v>
      </c>
      <c r="F877" s="2">
        <v>0</v>
      </c>
      <c r="G877" s="7">
        <v>114062000</v>
      </c>
      <c r="H877">
        <f t="shared" si="55"/>
        <v>1140.6199999999999</v>
      </c>
    </row>
    <row r="878" spans="1:8" x14ac:dyDescent="0.2">
      <c r="A878" s="4" t="s">
        <v>63</v>
      </c>
      <c r="B878" s="5" t="str">
        <f t="shared" si="52"/>
        <v>2016</v>
      </c>
      <c r="C878" s="5">
        <f t="shared" si="53"/>
        <v>9</v>
      </c>
      <c r="D878" s="11">
        <f t="shared" si="54"/>
        <v>42614</v>
      </c>
      <c r="E878" s="5" t="s">
        <v>17</v>
      </c>
      <c r="F878" s="5">
        <v>0</v>
      </c>
      <c r="G878" s="6">
        <v>88588875</v>
      </c>
      <c r="H878">
        <f t="shared" si="55"/>
        <v>885.88874999999996</v>
      </c>
    </row>
    <row r="879" spans="1:8" x14ac:dyDescent="0.2">
      <c r="A879" s="1" t="s">
        <v>63</v>
      </c>
      <c r="B879" s="5" t="str">
        <f t="shared" si="52"/>
        <v>2016</v>
      </c>
      <c r="C879" s="5">
        <f t="shared" si="53"/>
        <v>9</v>
      </c>
      <c r="D879" s="11">
        <f t="shared" si="54"/>
        <v>42614</v>
      </c>
      <c r="E879" s="2" t="s">
        <v>18</v>
      </c>
      <c r="F879" s="2">
        <v>0</v>
      </c>
      <c r="G879" s="3">
        <v>10681000</v>
      </c>
      <c r="H879">
        <f t="shared" si="55"/>
        <v>106.81</v>
      </c>
    </row>
    <row r="880" spans="1:8" x14ac:dyDescent="0.2">
      <c r="A880" s="4" t="s">
        <v>63</v>
      </c>
      <c r="B880" s="5" t="str">
        <f t="shared" si="52"/>
        <v>2016</v>
      </c>
      <c r="C880" s="5">
        <f t="shared" si="53"/>
        <v>9</v>
      </c>
      <c r="D880" s="11">
        <f t="shared" si="54"/>
        <v>42614</v>
      </c>
      <c r="E880" s="5" t="s">
        <v>19</v>
      </c>
      <c r="F880" s="5">
        <v>11500000</v>
      </c>
      <c r="G880" s="6">
        <v>28911292</v>
      </c>
      <c r="H880">
        <f t="shared" si="55"/>
        <v>202.05645999999999</v>
      </c>
    </row>
    <row r="881" spans="1:8" x14ac:dyDescent="0.2">
      <c r="A881" s="1" t="s">
        <v>63</v>
      </c>
      <c r="B881" s="5" t="str">
        <f t="shared" si="52"/>
        <v>2016</v>
      </c>
      <c r="C881" s="5">
        <f t="shared" si="53"/>
        <v>9</v>
      </c>
      <c r="D881" s="11">
        <f t="shared" si="54"/>
        <v>42614</v>
      </c>
      <c r="E881" s="2" t="s">
        <v>20</v>
      </c>
      <c r="F881" s="2">
        <v>0</v>
      </c>
      <c r="G881" s="3">
        <v>49585437</v>
      </c>
      <c r="H881">
        <f t="shared" si="55"/>
        <v>495.85437000000002</v>
      </c>
    </row>
    <row r="882" spans="1:8" x14ac:dyDescent="0.2">
      <c r="A882" s="4" t="s">
        <v>63</v>
      </c>
      <c r="B882" s="5" t="str">
        <f t="shared" si="52"/>
        <v>2016</v>
      </c>
      <c r="C882" s="5">
        <f t="shared" si="53"/>
        <v>9</v>
      </c>
      <c r="D882" s="11">
        <f t="shared" si="54"/>
        <v>42614</v>
      </c>
      <c r="E882" s="5" t="s">
        <v>21</v>
      </c>
      <c r="F882" s="5">
        <v>0</v>
      </c>
      <c r="G882" s="8">
        <v>134000000</v>
      </c>
      <c r="H882">
        <f t="shared" si="55"/>
        <v>1340</v>
      </c>
    </row>
    <row r="883" spans="1:8" x14ac:dyDescent="0.2">
      <c r="A883" s="1" t="s">
        <v>63</v>
      </c>
      <c r="B883" s="5" t="str">
        <f t="shared" si="52"/>
        <v>2016</v>
      </c>
      <c r="C883" s="5">
        <f t="shared" si="53"/>
        <v>9</v>
      </c>
      <c r="D883" s="11">
        <f t="shared" si="54"/>
        <v>42614</v>
      </c>
      <c r="E883" s="2" t="s">
        <v>22</v>
      </c>
      <c r="F883" s="2">
        <v>0</v>
      </c>
      <c r="G883" s="3">
        <v>36469576</v>
      </c>
      <c r="H883">
        <f t="shared" si="55"/>
        <v>364.69576000000001</v>
      </c>
    </row>
    <row r="884" spans="1:8" x14ac:dyDescent="0.2">
      <c r="A884" s="4" t="s">
        <v>63</v>
      </c>
      <c r="B884" s="5" t="str">
        <f t="shared" si="52"/>
        <v>2016</v>
      </c>
      <c r="C884" s="5">
        <f t="shared" si="53"/>
        <v>9</v>
      </c>
      <c r="D884" s="11">
        <f t="shared" si="54"/>
        <v>42614</v>
      </c>
      <c r="E884" s="5" t="s">
        <v>23</v>
      </c>
      <c r="F884" s="5">
        <v>0</v>
      </c>
      <c r="G884" s="6">
        <v>55041923</v>
      </c>
      <c r="H884">
        <f t="shared" si="55"/>
        <v>550.41922999999997</v>
      </c>
    </row>
    <row r="885" spans="1:8" x14ac:dyDescent="0.2">
      <c r="A885" s="1" t="s">
        <v>63</v>
      </c>
      <c r="B885" s="5" t="str">
        <f t="shared" si="52"/>
        <v>2016</v>
      </c>
      <c r="C885" s="5">
        <f t="shared" si="53"/>
        <v>9</v>
      </c>
      <c r="D885" s="11">
        <f t="shared" si="54"/>
        <v>42614</v>
      </c>
      <c r="E885" s="2" t="s">
        <v>24</v>
      </c>
      <c r="F885" s="2">
        <v>0</v>
      </c>
      <c r="G885" s="3">
        <v>25951222</v>
      </c>
      <c r="H885">
        <f t="shared" si="55"/>
        <v>259.51222000000001</v>
      </c>
    </row>
    <row r="886" spans="1:8" x14ac:dyDescent="0.2">
      <c r="A886" s="4" t="s">
        <v>63</v>
      </c>
      <c r="B886" s="5" t="str">
        <f t="shared" si="52"/>
        <v>2016</v>
      </c>
      <c r="C886" s="5">
        <f t="shared" si="53"/>
        <v>9</v>
      </c>
      <c r="D886" s="11">
        <f t="shared" si="54"/>
        <v>42614</v>
      </c>
      <c r="E886" s="5" t="s">
        <v>25</v>
      </c>
      <c r="F886" s="5">
        <v>0</v>
      </c>
      <c r="G886" s="6">
        <v>53534652</v>
      </c>
      <c r="H886">
        <f t="shared" si="55"/>
        <v>535.34652000000006</v>
      </c>
    </row>
    <row r="887" spans="1:8" x14ac:dyDescent="0.2">
      <c r="A887" s="1" t="s">
        <v>63</v>
      </c>
      <c r="B887" s="5" t="str">
        <f t="shared" si="52"/>
        <v>2016</v>
      </c>
      <c r="C887" s="5">
        <f t="shared" si="53"/>
        <v>9</v>
      </c>
      <c r="D887" s="11">
        <f t="shared" si="54"/>
        <v>42614</v>
      </c>
      <c r="E887" s="2" t="s">
        <v>26</v>
      </c>
      <c r="F887" s="2">
        <v>0</v>
      </c>
      <c r="G887" s="3">
        <v>19765798</v>
      </c>
      <c r="H887">
        <f t="shared" si="55"/>
        <v>197.65798000000001</v>
      </c>
    </row>
    <row r="888" spans="1:8" x14ac:dyDescent="0.2">
      <c r="A888" s="4" t="s">
        <v>63</v>
      </c>
      <c r="B888" s="5" t="str">
        <f t="shared" si="52"/>
        <v>2016</v>
      </c>
      <c r="C888" s="5">
        <f t="shared" si="53"/>
        <v>9</v>
      </c>
      <c r="D888" s="11">
        <f t="shared" si="54"/>
        <v>42614</v>
      </c>
      <c r="E888" s="5" t="s">
        <v>27</v>
      </c>
      <c r="F888" s="5">
        <v>0</v>
      </c>
      <c r="G888" s="6">
        <v>66348514</v>
      </c>
      <c r="H888">
        <f t="shared" si="55"/>
        <v>663.48514</v>
      </c>
    </row>
    <row r="889" spans="1:8" x14ac:dyDescent="0.2">
      <c r="A889" s="1" t="s">
        <v>63</v>
      </c>
      <c r="B889" s="5" t="str">
        <f t="shared" si="52"/>
        <v>2016</v>
      </c>
      <c r="C889" s="5">
        <f t="shared" si="53"/>
        <v>9</v>
      </c>
      <c r="D889" s="11">
        <f t="shared" si="54"/>
        <v>42614</v>
      </c>
      <c r="E889" s="2" t="s">
        <v>28</v>
      </c>
      <c r="F889" s="2">
        <v>0</v>
      </c>
      <c r="G889" s="3">
        <v>65233474</v>
      </c>
      <c r="H889">
        <f t="shared" si="55"/>
        <v>652.33474000000001</v>
      </c>
    </row>
    <row r="890" spans="1:8" x14ac:dyDescent="0.2">
      <c r="A890" s="4" t="s">
        <v>63</v>
      </c>
      <c r="B890" s="5" t="str">
        <f t="shared" si="52"/>
        <v>2016</v>
      </c>
      <c r="C890" s="5">
        <f t="shared" si="53"/>
        <v>9</v>
      </c>
      <c r="D890" s="11">
        <f t="shared" si="54"/>
        <v>42614</v>
      </c>
      <c r="E890" s="5" t="s">
        <v>29</v>
      </c>
      <c r="F890" s="5">
        <v>0</v>
      </c>
      <c r="G890" s="6">
        <v>5859414</v>
      </c>
      <c r="H890">
        <f t="shared" si="55"/>
        <v>58.594140000000003</v>
      </c>
    </row>
    <row r="891" spans="1:8" x14ac:dyDescent="0.2">
      <c r="A891" s="1" t="s">
        <v>63</v>
      </c>
      <c r="B891" s="5" t="str">
        <f t="shared" si="52"/>
        <v>2016</v>
      </c>
      <c r="C891" s="5">
        <f t="shared" si="53"/>
        <v>9</v>
      </c>
      <c r="D891" s="11">
        <f t="shared" si="54"/>
        <v>42614</v>
      </c>
      <c r="E891" s="2" t="s">
        <v>30</v>
      </c>
      <c r="F891" s="2">
        <v>0</v>
      </c>
      <c r="G891" s="3">
        <v>30972000</v>
      </c>
      <c r="H891">
        <f t="shared" si="55"/>
        <v>309.72000000000003</v>
      </c>
    </row>
    <row r="892" spans="1:8" x14ac:dyDescent="0.2">
      <c r="A892" s="4" t="s">
        <v>63</v>
      </c>
      <c r="B892" s="5" t="str">
        <f t="shared" si="52"/>
        <v>2016</v>
      </c>
      <c r="C892" s="5">
        <f t="shared" si="53"/>
        <v>9</v>
      </c>
      <c r="D892" s="11">
        <f t="shared" si="54"/>
        <v>42614</v>
      </c>
      <c r="E892" s="5" t="s">
        <v>31</v>
      </c>
      <c r="F892" s="5">
        <v>0</v>
      </c>
      <c r="G892" s="8">
        <v>142244000</v>
      </c>
      <c r="H892">
        <f t="shared" si="55"/>
        <v>1422.44</v>
      </c>
    </row>
    <row r="893" spans="1:8" x14ac:dyDescent="0.2">
      <c r="A893" s="1" t="s">
        <v>64</v>
      </c>
      <c r="B893" s="5" t="str">
        <f t="shared" si="52"/>
        <v>2016</v>
      </c>
      <c r="C893" s="5">
        <f t="shared" si="53"/>
        <v>10</v>
      </c>
      <c r="D893" s="11">
        <f t="shared" si="54"/>
        <v>42644</v>
      </c>
      <c r="E893" s="2" t="s">
        <v>5</v>
      </c>
      <c r="F893" s="2">
        <v>0</v>
      </c>
      <c r="G893" s="3">
        <v>21559313</v>
      </c>
      <c r="H893">
        <f t="shared" si="55"/>
        <v>215.59313</v>
      </c>
    </row>
    <row r="894" spans="1:8" x14ac:dyDescent="0.2">
      <c r="A894" s="4" t="s">
        <v>64</v>
      </c>
      <c r="B894" s="5" t="str">
        <f t="shared" si="52"/>
        <v>2016</v>
      </c>
      <c r="C894" s="5">
        <f t="shared" si="53"/>
        <v>10</v>
      </c>
      <c r="D894" s="11">
        <f t="shared" si="54"/>
        <v>42644</v>
      </c>
      <c r="E894" s="5" t="s">
        <v>6</v>
      </c>
      <c r="F894" s="5">
        <v>0</v>
      </c>
      <c r="G894" s="6">
        <v>21500000</v>
      </c>
      <c r="H894">
        <f t="shared" si="55"/>
        <v>215</v>
      </c>
    </row>
    <row r="895" spans="1:8" x14ac:dyDescent="0.2">
      <c r="A895" s="1" t="s">
        <v>64</v>
      </c>
      <c r="B895" s="5" t="str">
        <f t="shared" si="52"/>
        <v>2016</v>
      </c>
      <c r="C895" s="5">
        <f t="shared" si="53"/>
        <v>10</v>
      </c>
      <c r="D895" s="11">
        <f t="shared" si="54"/>
        <v>42644</v>
      </c>
      <c r="E895" s="2" t="s">
        <v>7</v>
      </c>
      <c r="F895" s="2">
        <v>0</v>
      </c>
      <c r="G895" s="3">
        <v>42410000</v>
      </c>
      <c r="H895">
        <f t="shared" si="55"/>
        <v>424.1</v>
      </c>
    </row>
    <row r="896" spans="1:8" x14ac:dyDescent="0.2">
      <c r="A896" s="4" t="s">
        <v>64</v>
      </c>
      <c r="B896" s="5" t="str">
        <f t="shared" si="52"/>
        <v>2016</v>
      </c>
      <c r="C896" s="5">
        <f t="shared" si="53"/>
        <v>10</v>
      </c>
      <c r="D896" s="11">
        <f t="shared" si="54"/>
        <v>42644</v>
      </c>
      <c r="E896" s="5" t="s">
        <v>8</v>
      </c>
      <c r="F896" s="5">
        <v>0</v>
      </c>
      <c r="G896" s="6">
        <v>27035850</v>
      </c>
      <c r="H896">
        <f t="shared" si="55"/>
        <v>270.35849999999999</v>
      </c>
    </row>
    <row r="897" spans="1:8" x14ac:dyDescent="0.2">
      <c r="A897" s="1" t="s">
        <v>64</v>
      </c>
      <c r="B897" s="5" t="str">
        <f t="shared" si="52"/>
        <v>2016</v>
      </c>
      <c r="C897" s="5">
        <f t="shared" si="53"/>
        <v>10</v>
      </c>
      <c r="D897" s="11">
        <f t="shared" si="54"/>
        <v>42644</v>
      </c>
      <c r="E897" s="2" t="s">
        <v>9</v>
      </c>
      <c r="F897" s="2">
        <v>0</v>
      </c>
      <c r="G897" s="3">
        <v>23814444</v>
      </c>
      <c r="H897">
        <f t="shared" si="55"/>
        <v>238.14444</v>
      </c>
    </row>
    <row r="898" spans="1:8" x14ac:dyDescent="0.2">
      <c r="A898" s="4" t="s">
        <v>64</v>
      </c>
      <c r="B898" s="5" t="str">
        <f t="shared" si="52"/>
        <v>2016</v>
      </c>
      <c r="C898" s="5">
        <f t="shared" si="53"/>
        <v>10</v>
      </c>
      <c r="D898" s="11">
        <f t="shared" si="54"/>
        <v>42644</v>
      </c>
      <c r="E898" s="5" t="s">
        <v>10</v>
      </c>
      <c r="F898" s="5">
        <v>0</v>
      </c>
      <c r="G898" s="6">
        <v>33173419</v>
      </c>
      <c r="H898">
        <f t="shared" si="55"/>
        <v>331.73419000000001</v>
      </c>
    </row>
    <row r="899" spans="1:8" x14ac:dyDescent="0.2">
      <c r="A899" s="1" t="s">
        <v>64</v>
      </c>
      <c r="B899" s="5" t="str">
        <f t="shared" ref="B899:B962" si="56">MID(A899,7,20)</f>
        <v>2016</v>
      </c>
      <c r="C899" s="5">
        <f t="shared" ref="C899:C962" si="57">IF(MID(A899,1,3)="Jan",1,
IF(MID(A899,1,3)="Feb",2,
IF(MID(A899,1,3)="Mar",3,
IF(MID(A899,1,3)="Apr",4,
IF(MID(A899,1,3)="May",5,
IF(MID(A899,1,3)="Jun",6,
IF(MID(A899,1,3)="Jul",7,
IF(MID(A899,1,3)="Aug",8,
IF(MID(A899,1,3)="Sep",9,
IF(MID(A899,1,3)="Oct",10,
IF(MID(A899,1,3)="Nov",11,
IF(MID(A899,1,3)="Dec",12))))))))))))</f>
        <v>10</v>
      </c>
      <c r="D899" s="11">
        <f t="shared" ref="D899:D962" si="58">DATE(B899,C899,1)</f>
        <v>42644</v>
      </c>
      <c r="E899" s="2" t="s">
        <v>11</v>
      </c>
      <c r="F899" s="2">
        <v>0</v>
      </c>
      <c r="G899" s="3">
        <v>85916667</v>
      </c>
      <c r="H899">
        <f t="shared" ref="H899:H962" si="59">IF(F899=0,G899/100000,IF(G899=0,F899/100000,((F899+G899)/2)/100000))</f>
        <v>859.16666999999995</v>
      </c>
    </row>
    <row r="900" spans="1:8" x14ac:dyDescent="0.2">
      <c r="A900" s="4" t="s">
        <v>64</v>
      </c>
      <c r="B900" s="5" t="str">
        <f t="shared" si="56"/>
        <v>2016</v>
      </c>
      <c r="C900" s="5">
        <f t="shared" si="57"/>
        <v>10</v>
      </c>
      <c r="D900" s="11">
        <f t="shared" si="58"/>
        <v>42644</v>
      </c>
      <c r="E900" s="5" t="s">
        <v>12</v>
      </c>
      <c r="F900" s="5">
        <v>0</v>
      </c>
      <c r="G900" s="6">
        <v>76781463</v>
      </c>
      <c r="H900">
        <f t="shared" si="59"/>
        <v>767.81462999999997</v>
      </c>
    </row>
    <row r="901" spans="1:8" x14ac:dyDescent="0.2">
      <c r="A901" s="1" t="s">
        <v>64</v>
      </c>
      <c r="B901" s="5" t="str">
        <f t="shared" si="56"/>
        <v>2016</v>
      </c>
      <c r="C901" s="5">
        <f t="shared" si="57"/>
        <v>10</v>
      </c>
      <c r="D901" s="11">
        <f t="shared" si="58"/>
        <v>42644</v>
      </c>
      <c r="E901" s="2" t="s">
        <v>13</v>
      </c>
      <c r="F901" s="2">
        <v>0</v>
      </c>
      <c r="G901" s="3">
        <v>21085128</v>
      </c>
      <c r="H901">
        <f t="shared" si="59"/>
        <v>210.85128</v>
      </c>
    </row>
    <row r="902" spans="1:8" x14ac:dyDescent="0.2">
      <c r="A902" s="4" t="s">
        <v>64</v>
      </c>
      <c r="B902" s="5" t="str">
        <f t="shared" si="56"/>
        <v>2016</v>
      </c>
      <c r="C902" s="5">
        <f t="shared" si="57"/>
        <v>10</v>
      </c>
      <c r="D902" s="11">
        <f t="shared" si="58"/>
        <v>42644</v>
      </c>
      <c r="E902" s="5" t="s">
        <v>14</v>
      </c>
      <c r="F902" s="5">
        <v>0</v>
      </c>
      <c r="G902" s="6">
        <v>38132222</v>
      </c>
      <c r="H902">
        <f t="shared" si="59"/>
        <v>381.32222000000002</v>
      </c>
    </row>
    <row r="903" spans="1:8" x14ac:dyDescent="0.2">
      <c r="A903" s="1" t="s">
        <v>64</v>
      </c>
      <c r="B903" s="5" t="str">
        <f t="shared" si="56"/>
        <v>2016</v>
      </c>
      <c r="C903" s="5">
        <f t="shared" si="57"/>
        <v>10</v>
      </c>
      <c r="D903" s="11">
        <f t="shared" si="58"/>
        <v>42644</v>
      </c>
      <c r="E903" s="2" t="s">
        <v>15</v>
      </c>
      <c r="F903" s="2">
        <v>0</v>
      </c>
      <c r="G903" s="3">
        <v>41800405</v>
      </c>
      <c r="H903">
        <f t="shared" si="59"/>
        <v>418.00405000000001</v>
      </c>
    </row>
    <row r="904" spans="1:8" x14ac:dyDescent="0.2">
      <c r="A904" s="4" t="s">
        <v>64</v>
      </c>
      <c r="B904" s="5" t="str">
        <f t="shared" si="56"/>
        <v>2016</v>
      </c>
      <c r="C904" s="5">
        <f t="shared" si="57"/>
        <v>10</v>
      </c>
      <c r="D904" s="11">
        <f t="shared" si="58"/>
        <v>42644</v>
      </c>
      <c r="E904" s="5" t="s">
        <v>16</v>
      </c>
      <c r="F904" s="5">
        <v>0</v>
      </c>
      <c r="G904" s="8">
        <v>117346000</v>
      </c>
      <c r="H904">
        <f t="shared" si="59"/>
        <v>1173.46</v>
      </c>
    </row>
    <row r="905" spans="1:8" x14ac:dyDescent="0.2">
      <c r="A905" s="1" t="s">
        <v>64</v>
      </c>
      <c r="B905" s="5" t="str">
        <f t="shared" si="56"/>
        <v>2016</v>
      </c>
      <c r="C905" s="5">
        <f t="shared" si="57"/>
        <v>10</v>
      </c>
      <c r="D905" s="11">
        <f t="shared" si="58"/>
        <v>42644</v>
      </c>
      <c r="E905" s="2" t="s">
        <v>17</v>
      </c>
      <c r="F905" s="2">
        <v>0</v>
      </c>
      <c r="G905" s="3">
        <v>89979750</v>
      </c>
      <c r="H905">
        <f t="shared" si="59"/>
        <v>899.79750000000001</v>
      </c>
    </row>
    <row r="906" spans="1:8" x14ac:dyDescent="0.2">
      <c r="A906" s="4" t="s">
        <v>64</v>
      </c>
      <c r="B906" s="5" t="str">
        <f t="shared" si="56"/>
        <v>2016</v>
      </c>
      <c r="C906" s="5">
        <f t="shared" si="57"/>
        <v>10</v>
      </c>
      <c r="D906" s="11">
        <f t="shared" si="58"/>
        <v>42644</v>
      </c>
      <c r="E906" s="5" t="s">
        <v>18</v>
      </c>
      <c r="F906" s="5">
        <v>0</v>
      </c>
      <c r="G906" s="6">
        <v>10497000</v>
      </c>
      <c r="H906">
        <f t="shared" si="59"/>
        <v>104.97</v>
      </c>
    </row>
    <row r="907" spans="1:8" x14ac:dyDescent="0.2">
      <c r="A907" s="1" t="s">
        <v>64</v>
      </c>
      <c r="B907" s="5" t="str">
        <f t="shared" si="56"/>
        <v>2016</v>
      </c>
      <c r="C907" s="5">
        <f t="shared" si="57"/>
        <v>10</v>
      </c>
      <c r="D907" s="11">
        <f t="shared" si="58"/>
        <v>42644</v>
      </c>
      <c r="E907" s="2" t="s">
        <v>19</v>
      </c>
      <c r="F907" s="2">
        <v>17800000</v>
      </c>
      <c r="G907" s="3">
        <v>27090017</v>
      </c>
      <c r="H907">
        <f t="shared" si="59"/>
        <v>224.450085</v>
      </c>
    </row>
    <row r="908" spans="1:8" x14ac:dyDescent="0.2">
      <c r="A908" s="4" t="s">
        <v>64</v>
      </c>
      <c r="B908" s="5" t="str">
        <f t="shared" si="56"/>
        <v>2016</v>
      </c>
      <c r="C908" s="5">
        <f t="shared" si="57"/>
        <v>10</v>
      </c>
      <c r="D908" s="11">
        <f t="shared" si="58"/>
        <v>42644</v>
      </c>
      <c r="E908" s="5" t="s">
        <v>20</v>
      </c>
      <c r="F908" s="5">
        <v>0</v>
      </c>
      <c r="G908" s="6">
        <v>51257417</v>
      </c>
      <c r="H908">
        <f t="shared" si="59"/>
        <v>512.57416999999998</v>
      </c>
    </row>
    <row r="909" spans="1:8" x14ac:dyDescent="0.2">
      <c r="A909" s="1" t="s">
        <v>64</v>
      </c>
      <c r="B909" s="5" t="str">
        <f t="shared" si="56"/>
        <v>2016</v>
      </c>
      <c r="C909" s="5">
        <f t="shared" si="57"/>
        <v>10</v>
      </c>
      <c r="D909" s="11">
        <f t="shared" si="58"/>
        <v>42644</v>
      </c>
      <c r="E909" s="2" t="s">
        <v>21</v>
      </c>
      <c r="F909" s="2">
        <v>0</v>
      </c>
      <c r="G909" s="7">
        <v>133375500</v>
      </c>
      <c r="H909">
        <f t="shared" si="59"/>
        <v>1333.7550000000001</v>
      </c>
    </row>
    <row r="910" spans="1:8" x14ac:dyDescent="0.2">
      <c r="A910" s="4" t="s">
        <v>64</v>
      </c>
      <c r="B910" s="5" t="str">
        <f t="shared" si="56"/>
        <v>2016</v>
      </c>
      <c r="C910" s="5">
        <f t="shared" si="57"/>
        <v>10</v>
      </c>
      <c r="D910" s="11">
        <f t="shared" si="58"/>
        <v>42644</v>
      </c>
      <c r="E910" s="5" t="s">
        <v>22</v>
      </c>
      <c r="F910" s="5">
        <v>0</v>
      </c>
      <c r="G910" s="6">
        <v>39109667</v>
      </c>
      <c r="H910">
        <f t="shared" si="59"/>
        <v>391.09667000000002</v>
      </c>
    </row>
    <row r="911" spans="1:8" x14ac:dyDescent="0.2">
      <c r="A911" s="1" t="s">
        <v>64</v>
      </c>
      <c r="B911" s="5" t="str">
        <f t="shared" si="56"/>
        <v>2016</v>
      </c>
      <c r="C911" s="5">
        <f t="shared" si="57"/>
        <v>10</v>
      </c>
      <c r="D911" s="11">
        <f t="shared" si="58"/>
        <v>42644</v>
      </c>
      <c r="E911" s="2" t="s">
        <v>23</v>
      </c>
      <c r="F911" s="2">
        <v>0</v>
      </c>
      <c r="G911" s="3">
        <v>91615000</v>
      </c>
      <c r="H911">
        <f t="shared" si="59"/>
        <v>916.15</v>
      </c>
    </row>
    <row r="912" spans="1:8" x14ac:dyDescent="0.2">
      <c r="A912" s="4" t="s">
        <v>64</v>
      </c>
      <c r="B912" s="5" t="str">
        <f t="shared" si="56"/>
        <v>2016</v>
      </c>
      <c r="C912" s="5">
        <f t="shared" si="57"/>
        <v>10</v>
      </c>
      <c r="D912" s="11">
        <f t="shared" si="58"/>
        <v>42644</v>
      </c>
      <c r="E912" s="5" t="s">
        <v>24</v>
      </c>
      <c r="F912" s="5">
        <v>0</v>
      </c>
      <c r="G912" s="6">
        <v>26113741</v>
      </c>
      <c r="H912">
        <f t="shared" si="59"/>
        <v>261.13740999999999</v>
      </c>
    </row>
    <row r="913" spans="1:8" x14ac:dyDescent="0.2">
      <c r="A913" s="1" t="s">
        <v>64</v>
      </c>
      <c r="B913" s="5" t="str">
        <f t="shared" si="56"/>
        <v>2016</v>
      </c>
      <c r="C913" s="5">
        <f t="shared" si="57"/>
        <v>10</v>
      </c>
      <c r="D913" s="11">
        <f t="shared" si="58"/>
        <v>42644</v>
      </c>
      <c r="E913" s="2" t="s">
        <v>25</v>
      </c>
      <c r="F913" s="2">
        <v>0</v>
      </c>
      <c r="G913" s="3">
        <v>57532708</v>
      </c>
      <c r="H913">
        <f t="shared" si="59"/>
        <v>575.32708000000002</v>
      </c>
    </row>
    <row r="914" spans="1:8" x14ac:dyDescent="0.2">
      <c r="A914" s="4" t="s">
        <v>64</v>
      </c>
      <c r="B914" s="5" t="str">
        <f t="shared" si="56"/>
        <v>2016</v>
      </c>
      <c r="C914" s="5">
        <f t="shared" si="57"/>
        <v>10</v>
      </c>
      <c r="D914" s="11">
        <f t="shared" si="58"/>
        <v>42644</v>
      </c>
      <c r="E914" s="5" t="s">
        <v>26</v>
      </c>
      <c r="F914" s="5">
        <v>0</v>
      </c>
      <c r="G914" s="6">
        <v>24454974</v>
      </c>
      <c r="H914">
        <f t="shared" si="59"/>
        <v>244.54974000000001</v>
      </c>
    </row>
    <row r="915" spans="1:8" x14ac:dyDescent="0.2">
      <c r="A915" s="1" t="s">
        <v>64</v>
      </c>
      <c r="B915" s="5" t="str">
        <f t="shared" si="56"/>
        <v>2016</v>
      </c>
      <c r="C915" s="5">
        <f t="shared" si="57"/>
        <v>10</v>
      </c>
      <c r="D915" s="11">
        <f t="shared" si="58"/>
        <v>42644</v>
      </c>
      <c r="E915" s="2" t="s">
        <v>27</v>
      </c>
      <c r="F915" s="2">
        <v>0</v>
      </c>
      <c r="G915" s="3">
        <v>67309139</v>
      </c>
      <c r="H915">
        <f t="shared" si="59"/>
        <v>673.09139000000005</v>
      </c>
    </row>
    <row r="916" spans="1:8" x14ac:dyDescent="0.2">
      <c r="A916" s="4" t="s">
        <v>64</v>
      </c>
      <c r="B916" s="5" t="str">
        <f t="shared" si="56"/>
        <v>2016</v>
      </c>
      <c r="C916" s="5">
        <f t="shared" si="57"/>
        <v>10</v>
      </c>
      <c r="D916" s="11">
        <f t="shared" si="58"/>
        <v>42644</v>
      </c>
      <c r="E916" s="5" t="s">
        <v>28</v>
      </c>
      <c r="F916" s="5">
        <v>0</v>
      </c>
      <c r="G916" s="6">
        <v>63164960</v>
      </c>
      <c r="H916">
        <f t="shared" si="59"/>
        <v>631.64959999999996</v>
      </c>
    </row>
    <row r="917" spans="1:8" x14ac:dyDescent="0.2">
      <c r="A917" s="1" t="s">
        <v>64</v>
      </c>
      <c r="B917" s="5" t="str">
        <f t="shared" si="56"/>
        <v>2016</v>
      </c>
      <c r="C917" s="5">
        <f t="shared" si="57"/>
        <v>10</v>
      </c>
      <c r="D917" s="11">
        <f t="shared" si="58"/>
        <v>42644</v>
      </c>
      <c r="E917" s="2" t="s">
        <v>29</v>
      </c>
      <c r="F917" s="2">
        <v>0</v>
      </c>
      <c r="G917" s="3">
        <v>7082655</v>
      </c>
      <c r="H917">
        <f t="shared" si="59"/>
        <v>70.826549999999997</v>
      </c>
    </row>
    <row r="918" spans="1:8" x14ac:dyDescent="0.2">
      <c r="A918" s="4" t="s">
        <v>64</v>
      </c>
      <c r="B918" s="5" t="str">
        <f t="shared" si="56"/>
        <v>2016</v>
      </c>
      <c r="C918" s="5">
        <f t="shared" si="57"/>
        <v>10</v>
      </c>
      <c r="D918" s="11">
        <f t="shared" si="58"/>
        <v>42644</v>
      </c>
      <c r="E918" s="5" t="s">
        <v>30</v>
      </c>
      <c r="F918" s="5">
        <v>0</v>
      </c>
      <c r="G918" s="6">
        <v>36528000</v>
      </c>
      <c r="H918">
        <f t="shared" si="59"/>
        <v>365.28</v>
      </c>
    </row>
    <row r="919" spans="1:8" x14ac:dyDescent="0.2">
      <c r="A919" s="1" t="s">
        <v>64</v>
      </c>
      <c r="B919" s="5" t="str">
        <f t="shared" si="56"/>
        <v>2016</v>
      </c>
      <c r="C919" s="5">
        <f t="shared" si="57"/>
        <v>10</v>
      </c>
      <c r="D919" s="11">
        <f t="shared" si="58"/>
        <v>42644</v>
      </c>
      <c r="E919" s="2" t="s">
        <v>31</v>
      </c>
      <c r="F919" s="2">
        <v>0</v>
      </c>
      <c r="G919" s="7">
        <v>143920000</v>
      </c>
      <c r="H919">
        <f t="shared" si="59"/>
        <v>1439.2</v>
      </c>
    </row>
    <row r="920" spans="1:8" x14ac:dyDescent="0.2">
      <c r="A920" s="4" t="s">
        <v>65</v>
      </c>
      <c r="B920" s="5" t="str">
        <f t="shared" si="56"/>
        <v>2016</v>
      </c>
      <c r="C920" s="5">
        <f t="shared" si="57"/>
        <v>11</v>
      </c>
      <c r="D920" s="11">
        <f t="shared" si="58"/>
        <v>42675</v>
      </c>
      <c r="E920" s="5" t="s">
        <v>5</v>
      </c>
      <c r="F920" s="5">
        <v>0</v>
      </c>
      <c r="G920" s="6">
        <v>22152703</v>
      </c>
      <c r="H920">
        <f t="shared" si="59"/>
        <v>221.52703</v>
      </c>
    </row>
    <row r="921" spans="1:8" x14ac:dyDescent="0.2">
      <c r="A921" s="1" t="s">
        <v>65</v>
      </c>
      <c r="B921" s="5" t="str">
        <f t="shared" si="56"/>
        <v>2016</v>
      </c>
      <c r="C921" s="5">
        <f t="shared" si="57"/>
        <v>11</v>
      </c>
      <c r="D921" s="11">
        <f t="shared" si="58"/>
        <v>42675</v>
      </c>
      <c r="E921" s="2" t="s">
        <v>6</v>
      </c>
      <c r="F921" s="2">
        <v>0</v>
      </c>
      <c r="G921" s="3">
        <v>22900000</v>
      </c>
      <c r="H921">
        <f t="shared" si="59"/>
        <v>229</v>
      </c>
    </row>
    <row r="922" spans="1:8" x14ac:dyDescent="0.2">
      <c r="A922" s="4" t="s">
        <v>65</v>
      </c>
      <c r="B922" s="5" t="str">
        <f t="shared" si="56"/>
        <v>2016</v>
      </c>
      <c r="C922" s="5">
        <f t="shared" si="57"/>
        <v>11</v>
      </c>
      <c r="D922" s="11">
        <f t="shared" si="58"/>
        <v>42675</v>
      </c>
      <c r="E922" s="5" t="s">
        <v>7</v>
      </c>
      <c r="F922" s="5">
        <v>0</v>
      </c>
      <c r="G922" s="6">
        <v>43308000</v>
      </c>
      <c r="H922">
        <f t="shared" si="59"/>
        <v>433.08</v>
      </c>
    </row>
    <row r="923" spans="1:8" x14ac:dyDescent="0.2">
      <c r="A923" s="1" t="s">
        <v>65</v>
      </c>
      <c r="B923" s="5" t="str">
        <f t="shared" si="56"/>
        <v>2016</v>
      </c>
      <c r="C923" s="5">
        <f t="shared" si="57"/>
        <v>11</v>
      </c>
      <c r="D923" s="11">
        <f t="shared" si="58"/>
        <v>42675</v>
      </c>
      <c r="E923" s="2" t="s">
        <v>8</v>
      </c>
      <c r="F923" s="2">
        <v>0</v>
      </c>
      <c r="G923" s="3">
        <v>24584509</v>
      </c>
      <c r="H923">
        <f t="shared" si="59"/>
        <v>245.84509</v>
      </c>
    </row>
    <row r="924" spans="1:8" x14ac:dyDescent="0.2">
      <c r="A924" s="4" t="s">
        <v>65</v>
      </c>
      <c r="B924" s="5" t="str">
        <f t="shared" si="56"/>
        <v>2016</v>
      </c>
      <c r="C924" s="5">
        <f t="shared" si="57"/>
        <v>11</v>
      </c>
      <c r="D924" s="11">
        <f t="shared" si="58"/>
        <v>42675</v>
      </c>
      <c r="E924" s="5" t="s">
        <v>9</v>
      </c>
      <c r="F924" s="5">
        <v>0</v>
      </c>
      <c r="G924" s="6">
        <v>22154281</v>
      </c>
      <c r="H924">
        <f t="shared" si="59"/>
        <v>221.54281</v>
      </c>
    </row>
    <row r="925" spans="1:8" x14ac:dyDescent="0.2">
      <c r="A925" s="1" t="s">
        <v>65</v>
      </c>
      <c r="B925" s="5" t="str">
        <f t="shared" si="56"/>
        <v>2016</v>
      </c>
      <c r="C925" s="5">
        <f t="shared" si="57"/>
        <v>11</v>
      </c>
      <c r="D925" s="11">
        <f t="shared" si="58"/>
        <v>42675</v>
      </c>
      <c r="E925" s="2" t="s">
        <v>10</v>
      </c>
      <c r="F925" s="2">
        <v>0</v>
      </c>
      <c r="G925" s="3">
        <v>32771279</v>
      </c>
      <c r="H925">
        <f t="shared" si="59"/>
        <v>327.71278999999998</v>
      </c>
    </row>
    <row r="926" spans="1:8" x14ac:dyDescent="0.2">
      <c r="A926" s="4" t="s">
        <v>65</v>
      </c>
      <c r="B926" s="5" t="str">
        <f t="shared" si="56"/>
        <v>2016</v>
      </c>
      <c r="C926" s="5">
        <f t="shared" si="57"/>
        <v>11</v>
      </c>
      <c r="D926" s="11">
        <f t="shared" si="58"/>
        <v>42675</v>
      </c>
      <c r="E926" s="5" t="s">
        <v>11</v>
      </c>
      <c r="F926" s="5">
        <v>0</v>
      </c>
      <c r="G926" s="6">
        <v>84624667</v>
      </c>
      <c r="H926">
        <f t="shared" si="59"/>
        <v>846.24666999999999</v>
      </c>
    </row>
    <row r="927" spans="1:8" x14ac:dyDescent="0.2">
      <c r="A927" s="1" t="s">
        <v>65</v>
      </c>
      <c r="B927" s="5" t="str">
        <f t="shared" si="56"/>
        <v>2016</v>
      </c>
      <c r="C927" s="5">
        <f t="shared" si="57"/>
        <v>11</v>
      </c>
      <c r="D927" s="11">
        <f t="shared" si="58"/>
        <v>42675</v>
      </c>
      <c r="E927" s="2" t="s">
        <v>12</v>
      </c>
      <c r="F927" s="2">
        <v>0</v>
      </c>
      <c r="G927" s="3">
        <v>72349905</v>
      </c>
      <c r="H927">
        <f t="shared" si="59"/>
        <v>723.49905000000001</v>
      </c>
    </row>
    <row r="928" spans="1:8" x14ac:dyDescent="0.2">
      <c r="A928" s="4" t="s">
        <v>65</v>
      </c>
      <c r="B928" s="5" t="str">
        <f t="shared" si="56"/>
        <v>2016</v>
      </c>
      <c r="C928" s="5">
        <f t="shared" si="57"/>
        <v>11</v>
      </c>
      <c r="D928" s="11">
        <f t="shared" si="58"/>
        <v>42675</v>
      </c>
      <c r="E928" s="5" t="s">
        <v>13</v>
      </c>
      <c r="F928" s="5">
        <v>0</v>
      </c>
      <c r="G928" s="6">
        <v>21444991</v>
      </c>
      <c r="H928">
        <f t="shared" si="59"/>
        <v>214.44990999999999</v>
      </c>
    </row>
    <row r="929" spans="1:8" x14ac:dyDescent="0.2">
      <c r="A929" s="1" t="s">
        <v>65</v>
      </c>
      <c r="B929" s="5" t="str">
        <f t="shared" si="56"/>
        <v>2016</v>
      </c>
      <c r="C929" s="5">
        <f t="shared" si="57"/>
        <v>11</v>
      </c>
      <c r="D929" s="11">
        <f t="shared" si="58"/>
        <v>42675</v>
      </c>
      <c r="E929" s="2" t="s">
        <v>14</v>
      </c>
      <c r="F929" s="2">
        <v>0</v>
      </c>
      <c r="G929" s="3">
        <v>34054741</v>
      </c>
      <c r="H929">
        <f t="shared" si="59"/>
        <v>340.54741000000001</v>
      </c>
    </row>
    <row r="930" spans="1:8" x14ac:dyDescent="0.2">
      <c r="A930" s="4" t="s">
        <v>65</v>
      </c>
      <c r="B930" s="5" t="str">
        <f t="shared" si="56"/>
        <v>2016</v>
      </c>
      <c r="C930" s="5">
        <f t="shared" si="57"/>
        <v>11</v>
      </c>
      <c r="D930" s="11">
        <f t="shared" si="58"/>
        <v>42675</v>
      </c>
      <c r="E930" s="5" t="s">
        <v>15</v>
      </c>
      <c r="F930" s="5">
        <v>0</v>
      </c>
      <c r="G930" s="6">
        <v>41155496</v>
      </c>
      <c r="H930">
        <f t="shared" si="59"/>
        <v>411.55495999999999</v>
      </c>
    </row>
    <row r="931" spans="1:8" x14ac:dyDescent="0.2">
      <c r="A931" s="1" t="s">
        <v>65</v>
      </c>
      <c r="B931" s="5" t="str">
        <f t="shared" si="56"/>
        <v>2016</v>
      </c>
      <c r="C931" s="5">
        <f t="shared" si="57"/>
        <v>11</v>
      </c>
      <c r="D931" s="11">
        <f t="shared" si="58"/>
        <v>42675</v>
      </c>
      <c r="E931" s="2" t="s">
        <v>16</v>
      </c>
      <c r="F931" s="2">
        <v>0</v>
      </c>
      <c r="G931" s="7">
        <v>186595000</v>
      </c>
      <c r="H931">
        <f t="shared" si="59"/>
        <v>1865.95</v>
      </c>
    </row>
    <row r="932" spans="1:8" x14ac:dyDescent="0.2">
      <c r="A932" s="4" t="s">
        <v>65</v>
      </c>
      <c r="B932" s="5" t="str">
        <f t="shared" si="56"/>
        <v>2016</v>
      </c>
      <c r="C932" s="5">
        <f t="shared" si="57"/>
        <v>11</v>
      </c>
      <c r="D932" s="11">
        <f t="shared" si="58"/>
        <v>42675</v>
      </c>
      <c r="E932" s="5" t="s">
        <v>17</v>
      </c>
      <c r="F932" s="5">
        <v>0</v>
      </c>
      <c r="G932" s="6">
        <v>84567143</v>
      </c>
      <c r="H932">
        <f t="shared" si="59"/>
        <v>845.67142999999999</v>
      </c>
    </row>
    <row r="933" spans="1:8" x14ac:dyDescent="0.2">
      <c r="A933" s="1" t="s">
        <v>65</v>
      </c>
      <c r="B933" s="5" t="str">
        <f t="shared" si="56"/>
        <v>2016</v>
      </c>
      <c r="C933" s="5">
        <f t="shared" si="57"/>
        <v>11</v>
      </c>
      <c r="D933" s="11">
        <f t="shared" si="58"/>
        <v>42675</v>
      </c>
      <c r="E933" s="2" t="s">
        <v>18</v>
      </c>
      <c r="F933" s="2">
        <v>0</v>
      </c>
      <c r="G933" s="3">
        <v>10853000</v>
      </c>
      <c r="H933">
        <f t="shared" si="59"/>
        <v>108.53</v>
      </c>
    </row>
    <row r="934" spans="1:8" x14ac:dyDescent="0.2">
      <c r="A934" s="4" t="s">
        <v>65</v>
      </c>
      <c r="B934" s="5" t="str">
        <f t="shared" si="56"/>
        <v>2016</v>
      </c>
      <c r="C934" s="5">
        <f t="shared" si="57"/>
        <v>11</v>
      </c>
      <c r="D934" s="11">
        <f t="shared" si="58"/>
        <v>42675</v>
      </c>
      <c r="E934" s="5" t="s">
        <v>19</v>
      </c>
      <c r="F934" s="5">
        <v>14700000</v>
      </c>
      <c r="G934" s="6">
        <v>27999583</v>
      </c>
      <c r="H934">
        <f t="shared" si="59"/>
        <v>213.49791500000001</v>
      </c>
    </row>
    <row r="935" spans="1:8" x14ac:dyDescent="0.2">
      <c r="A935" s="1" t="s">
        <v>65</v>
      </c>
      <c r="B935" s="5" t="str">
        <f t="shared" si="56"/>
        <v>2016</v>
      </c>
      <c r="C935" s="5">
        <f t="shared" si="57"/>
        <v>11</v>
      </c>
      <c r="D935" s="11">
        <f t="shared" si="58"/>
        <v>42675</v>
      </c>
      <c r="E935" s="2" t="s">
        <v>20</v>
      </c>
      <c r="F935" s="2">
        <v>0</v>
      </c>
      <c r="G935" s="3">
        <v>53196604</v>
      </c>
      <c r="H935">
        <f t="shared" si="59"/>
        <v>531.96604000000002</v>
      </c>
    </row>
    <row r="936" spans="1:8" x14ac:dyDescent="0.2">
      <c r="A936" s="4" t="s">
        <v>65</v>
      </c>
      <c r="B936" s="5" t="str">
        <f t="shared" si="56"/>
        <v>2016</v>
      </c>
      <c r="C936" s="5">
        <f t="shared" si="57"/>
        <v>11</v>
      </c>
      <c r="D936" s="11">
        <f t="shared" si="58"/>
        <v>42675</v>
      </c>
      <c r="E936" s="5" t="s">
        <v>21</v>
      </c>
      <c r="F936" s="5">
        <v>0</v>
      </c>
      <c r="G936" s="8">
        <v>138395500</v>
      </c>
      <c r="H936">
        <f t="shared" si="59"/>
        <v>1383.9549999999999</v>
      </c>
    </row>
    <row r="937" spans="1:8" x14ac:dyDescent="0.2">
      <c r="A937" s="1" t="s">
        <v>65</v>
      </c>
      <c r="B937" s="5" t="str">
        <f t="shared" si="56"/>
        <v>2016</v>
      </c>
      <c r="C937" s="5">
        <f t="shared" si="57"/>
        <v>11</v>
      </c>
      <c r="D937" s="11">
        <f t="shared" si="58"/>
        <v>42675</v>
      </c>
      <c r="E937" s="2" t="s">
        <v>22</v>
      </c>
      <c r="F937" s="2">
        <v>0</v>
      </c>
      <c r="G937" s="3">
        <v>34428303</v>
      </c>
      <c r="H937">
        <f t="shared" si="59"/>
        <v>344.28303</v>
      </c>
    </row>
    <row r="938" spans="1:8" x14ac:dyDescent="0.2">
      <c r="A938" s="4" t="s">
        <v>65</v>
      </c>
      <c r="B938" s="5" t="str">
        <f t="shared" si="56"/>
        <v>2016</v>
      </c>
      <c r="C938" s="5">
        <f t="shared" si="57"/>
        <v>11</v>
      </c>
      <c r="D938" s="11">
        <f t="shared" si="58"/>
        <v>42675</v>
      </c>
      <c r="E938" s="5" t="s">
        <v>23</v>
      </c>
      <c r="F938" s="5">
        <v>0</v>
      </c>
      <c r="G938" s="6">
        <v>82410923</v>
      </c>
      <c r="H938">
        <f t="shared" si="59"/>
        <v>824.10923000000003</v>
      </c>
    </row>
    <row r="939" spans="1:8" x14ac:dyDescent="0.2">
      <c r="A939" s="1" t="s">
        <v>65</v>
      </c>
      <c r="B939" s="5" t="str">
        <f t="shared" si="56"/>
        <v>2016</v>
      </c>
      <c r="C939" s="5">
        <f t="shared" si="57"/>
        <v>11</v>
      </c>
      <c r="D939" s="11">
        <f t="shared" si="58"/>
        <v>42675</v>
      </c>
      <c r="E939" s="2" t="s">
        <v>24</v>
      </c>
      <c r="F939" s="2">
        <v>0</v>
      </c>
      <c r="G939" s="3">
        <v>27008000</v>
      </c>
      <c r="H939">
        <f t="shared" si="59"/>
        <v>270.08</v>
      </c>
    </row>
    <row r="940" spans="1:8" x14ac:dyDescent="0.2">
      <c r="A940" s="4" t="s">
        <v>65</v>
      </c>
      <c r="B940" s="5" t="str">
        <f t="shared" si="56"/>
        <v>2016</v>
      </c>
      <c r="C940" s="5">
        <f t="shared" si="57"/>
        <v>11</v>
      </c>
      <c r="D940" s="11">
        <f t="shared" si="58"/>
        <v>42675</v>
      </c>
      <c r="E940" s="5" t="s">
        <v>25</v>
      </c>
      <c r="F940" s="5">
        <v>0</v>
      </c>
      <c r="G940" s="6">
        <v>59487348</v>
      </c>
      <c r="H940">
        <f t="shared" si="59"/>
        <v>594.87347999999997</v>
      </c>
    </row>
    <row r="941" spans="1:8" x14ac:dyDescent="0.2">
      <c r="A941" s="1" t="s">
        <v>65</v>
      </c>
      <c r="B941" s="5" t="str">
        <f t="shared" si="56"/>
        <v>2016</v>
      </c>
      <c r="C941" s="5">
        <f t="shared" si="57"/>
        <v>11</v>
      </c>
      <c r="D941" s="11">
        <f t="shared" si="58"/>
        <v>42675</v>
      </c>
      <c r="E941" s="2" t="s">
        <v>26</v>
      </c>
      <c r="F941" s="2">
        <v>0</v>
      </c>
      <c r="G941" s="3">
        <v>19900798</v>
      </c>
      <c r="H941">
        <f t="shared" si="59"/>
        <v>199.00798</v>
      </c>
    </row>
    <row r="942" spans="1:8" x14ac:dyDescent="0.2">
      <c r="A942" s="4" t="s">
        <v>65</v>
      </c>
      <c r="B942" s="5" t="str">
        <f t="shared" si="56"/>
        <v>2016</v>
      </c>
      <c r="C942" s="5">
        <f t="shared" si="57"/>
        <v>11</v>
      </c>
      <c r="D942" s="11">
        <f t="shared" si="58"/>
        <v>42675</v>
      </c>
      <c r="E942" s="5" t="s">
        <v>27</v>
      </c>
      <c r="F942" s="5">
        <v>0</v>
      </c>
      <c r="G942" s="6">
        <v>63550042</v>
      </c>
      <c r="H942">
        <f t="shared" si="59"/>
        <v>635.50041999999996</v>
      </c>
    </row>
    <row r="943" spans="1:8" x14ac:dyDescent="0.2">
      <c r="A943" s="1" t="s">
        <v>65</v>
      </c>
      <c r="B943" s="5" t="str">
        <f t="shared" si="56"/>
        <v>2016</v>
      </c>
      <c r="C943" s="5">
        <f t="shared" si="57"/>
        <v>11</v>
      </c>
      <c r="D943" s="11">
        <f t="shared" si="58"/>
        <v>42675</v>
      </c>
      <c r="E943" s="2" t="s">
        <v>28</v>
      </c>
      <c r="F943" s="2">
        <v>54154000</v>
      </c>
      <c r="G943" s="3">
        <v>65635571</v>
      </c>
      <c r="H943">
        <f t="shared" si="59"/>
        <v>598.947855</v>
      </c>
    </row>
    <row r="944" spans="1:8" x14ac:dyDescent="0.2">
      <c r="A944" s="4" t="s">
        <v>65</v>
      </c>
      <c r="B944" s="5" t="str">
        <f t="shared" si="56"/>
        <v>2016</v>
      </c>
      <c r="C944" s="5">
        <f t="shared" si="57"/>
        <v>11</v>
      </c>
      <c r="D944" s="11">
        <f t="shared" si="58"/>
        <v>42675</v>
      </c>
      <c r="E944" s="5" t="s">
        <v>29</v>
      </c>
      <c r="F944" s="5">
        <v>0</v>
      </c>
      <c r="G944" s="6">
        <v>6674897</v>
      </c>
      <c r="H944">
        <f t="shared" si="59"/>
        <v>66.74897</v>
      </c>
    </row>
    <row r="945" spans="1:8" x14ac:dyDescent="0.2">
      <c r="A945" s="1" t="s">
        <v>65</v>
      </c>
      <c r="B945" s="5" t="str">
        <f t="shared" si="56"/>
        <v>2016</v>
      </c>
      <c r="C945" s="5">
        <f t="shared" si="57"/>
        <v>11</v>
      </c>
      <c r="D945" s="11">
        <f t="shared" si="58"/>
        <v>42675</v>
      </c>
      <c r="E945" s="2" t="s">
        <v>30</v>
      </c>
      <c r="F945" s="2">
        <v>0</v>
      </c>
      <c r="G945" s="3">
        <v>31876000</v>
      </c>
      <c r="H945">
        <f t="shared" si="59"/>
        <v>318.76</v>
      </c>
    </row>
    <row r="946" spans="1:8" x14ac:dyDescent="0.2">
      <c r="A946" s="4" t="s">
        <v>65</v>
      </c>
      <c r="B946" s="5" t="str">
        <f t="shared" si="56"/>
        <v>2016</v>
      </c>
      <c r="C946" s="5">
        <f t="shared" si="57"/>
        <v>11</v>
      </c>
      <c r="D946" s="11">
        <f t="shared" si="58"/>
        <v>42675</v>
      </c>
      <c r="E946" s="5" t="s">
        <v>31</v>
      </c>
      <c r="F946" s="5">
        <v>0</v>
      </c>
      <c r="G946" s="8">
        <v>142525000</v>
      </c>
      <c r="H946">
        <f t="shared" si="59"/>
        <v>1425.25</v>
      </c>
    </row>
    <row r="947" spans="1:8" x14ac:dyDescent="0.2">
      <c r="A947" s="1" t="s">
        <v>66</v>
      </c>
      <c r="B947" s="5" t="str">
        <f t="shared" si="56"/>
        <v>2016</v>
      </c>
      <c r="C947" s="5">
        <f t="shared" si="57"/>
        <v>12</v>
      </c>
      <c r="D947" s="11">
        <f t="shared" si="58"/>
        <v>42705</v>
      </c>
      <c r="E947" s="2" t="s">
        <v>5</v>
      </c>
      <c r="F947" s="2">
        <v>0</v>
      </c>
      <c r="G947" s="3">
        <v>22435387</v>
      </c>
      <c r="H947">
        <f t="shared" si="59"/>
        <v>224.35387</v>
      </c>
    </row>
    <row r="948" spans="1:8" x14ac:dyDescent="0.2">
      <c r="A948" s="4" t="s">
        <v>66</v>
      </c>
      <c r="B948" s="5" t="str">
        <f t="shared" si="56"/>
        <v>2016</v>
      </c>
      <c r="C948" s="5">
        <f t="shared" si="57"/>
        <v>12</v>
      </c>
      <c r="D948" s="11">
        <f t="shared" si="58"/>
        <v>42705</v>
      </c>
      <c r="E948" s="5" t="s">
        <v>6</v>
      </c>
      <c r="F948" s="5">
        <v>0</v>
      </c>
      <c r="G948" s="6">
        <v>20300000</v>
      </c>
      <c r="H948">
        <f t="shared" si="59"/>
        <v>203</v>
      </c>
    </row>
    <row r="949" spans="1:8" x14ac:dyDescent="0.2">
      <c r="A949" s="1" t="s">
        <v>66</v>
      </c>
      <c r="B949" s="5" t="str">
        <f t="shared" si="56"/>
        <v>2016</v>
      </c>
      <c r="C949" s="5">
        <f t="shared" si="57"/>
        <v>12</v>
      </c>
      <c r="D949" s="11">
        <f t="shared" si="58"/>
        <v>42705</v>
      </c>
      <c r="E949" s="2" t="s">
        <v>7</v>
      </c>
      <c r="F949" s="2">
        <v>0</v>
      </c>
      <c r="G949" s="3">
        <v>44434000</v>
      </c>
      <c r="H949">
        <f t="shared" si="59"/>
        <v>444.34</v>
      </c>
    </row>
    <row r="950" spans="1:8" x14ac:dyDescent="0.2">
      <c r="A950" s="4" t="s">
        <v>66</v>
      </c>
      <c r="B950" s="5" t="str">
        <f t="shared" si="56"/>
        <v>2016</v>
      </c>
      <c r="C950" s="5">
        <f t="shared" si="57"/>
        <v>12</v>
      </c>
      <c r="D950" s="11">
        <f t="shared" si="58"/>
        <v>42705</v>
      </c>
      <c r="E950" s="5" t="s">
        <v>8</v>
      </c>
      <c r="F950" s="5">
        <v>0</v>
      </c>
      <c r="G950" s="6">
        <v>25430042</v>
      </c>
      <c r="H950">
        <f t="shared" si="59"/>
        <v>254.30042</v>
      </c>
    </row>
    <row r="951" spans="1:8" x14ac:dyDescent="0.2">
      <c r="A951" s="1" t="s">
        <v>66</v>
      </c>
      <c r="B951" s="5" t="str">
        <f t="shared" si="56"/>
        <v>2016</v>
      </c>
      <c r="C951" s="5">
        <f t="shared" si="57"/>
        <v>12</v>
      </c>
      <c r="D951" s="11">
        <f t="shared" si="58"/>
        <v>42705</v>
      </c>
      <c r="E951" s="2" t="s">
        <v>9</v>
      </c>
      <c r="F951" s="2">
        <v>0</v>
      </c>
      <c r="G951" s="3">
        <v>23016954</v>
      </c>
      <c r="H951">
        <f t="shared" si="59"/>
        <v>230.16954000000001</v>
      </c>
    </row>
    <row r="952" spans="1:8" x14ac:dyDescent="0.2">
      <c r="A952" s="4" t="s">
        <v>66</v>
      </c>
      <c r="B952" s="5" t="str">
        <f t="shared" si="56"/>
        <v>2016</v>
      </c>
      <c r="C952" s="5">
        <f t="shared" si="57"/>
        <v>12</v>
      </c>
      <c r="D952" s="11">
        <f t="shared" si="58"/>
        <v>42705</v>
      </c>
      <c r="E952" s="5" t="s">
        <v>10</v>
      </c>
      <c r="F952" s="5">
        <v>0</v>
      </c>
      <c r="G952" s="6">
        <v>33034791</v>
      </c>
      <c r="H952">
        <f t="shared" si="59"/>
        <v>330.34791000000001</v>
      </c>
    </row>
    <row r="953" spans="1:8" x14ac:dyDescent="0.2">
      <c r="A953" s="1" t="s">
        <v>66</v>
      </c>
      <c r="B953" s="5" t="str">
        <f t="shared" si="56"/>
        <v>2016</v>
      </c>
      <c r="C953" s="5">
        <f t="shared" si="57"/>
        <v>12</v>
      </c>
      <c r="D953" s="11">
        <f t="shared" si="58"/>
        <v>42705</v>
      </c>
      <c r="E953" s="2" t="s">
        <v>11</v>
      </c>
      <c r="F953" s="2">
        <v>0</v>
      </c>
      <c r="G953" s="3">
        <v>88296667</v>
      </c>
      <c r="H953">
        <f t="shared" si="59"/>
        <v>882.96667000000002</v>
      </c>
    </row>
    <row r="954" spans="1:8" x14ac:dyDescent="0.2">
      <c r="A954" s="4" t="s">
        <v>66</v>
      </c>
      <c r="B954" s="5" t="str">
        <f t="shared" si="56"/>
        <v>2016</v>
      </c>
      <c r="C954" s="5">
        <f t="shared" si="57"/>
        <v>12</v>
      </c>
      <c r="D954" s="11">
        <f t="shared" si="58"/>
        <v>42705</v>
      </c>
      <c r="E954" s="5" t="s">
        <v>12</v>
      </c>
      <c r="F954" s="5">
        <v>0</v>
      </c>
      <c r="G954" s="6">
        <v>76647168</v>
      </c>
      <c r="H954">
        <f t="shared" si="59"/>
        <v>766.47167999999999</v>
      </c>
    </row>
    <row r="955" spans="1:8" x14ac:dyDescent="0.2">
      <c r="A955" s="1" t="s">
        <v>66</v>
      </c>
      <c r="B955" s="5" t="str">
        <f t="shared" si="56"/>
        <v>2016</v>
      </c>
      <c r="C955" s="5">
        <f t="shared" si="57"/>
        <v>12</v>
      </c>
      <c r="D955" s="11">
        <f t="shared" si="58"/>
        <v>42705</v>
      </c>
      <c r="E955" s="2" t="s">
        <v>13</v>
      </c>
      <c r="F955" s="2">
        <v>0</v>
      </c>
      <c r="G955" s="3">
        <v>20261830</v>
      </c>
      <c r="H955">
        <f t="shared" si="59"/>
        <v>202.6183</v>
      </c>
    </row>
    <row r="956" spans="1:8" x14ac:dyDescent="0.2">
      <c r="A956" s="4" t="s">
        <v>66</v>
      </c>
      <c r="B956" s="5" t="str">
        <f t="shared" si="56"/>
        <v>2016</v>
      </c>
      <c r="C956" s="5">
        <f t="shared" si="57"/>
        <v>12</v>
      </c>
      <c r="D956" s="11">
        <f t="shared" si="58"/>
        <v>42705</v>
      </c>
      <c r="E956" s="5" t="s">
        <v>14</v>
      </c>
      <c r="F956" s="5">
        <v>0</v>
      </c>
      <c r="G956" s="6">
        <v>36242111</v>
      </c>
      <c r="H956">
        <f t="shared" si="59"/>
        <v>362.42111</v>
      </c>
    </row>
    <row r="957" spans="1:8" x14ac:dyDescent="0.2">
      <c r="A957" s="1" t="s">
        <v>66</v>
      </c>
      <c r="B957" s="5" t="str">
        <f t="shared" si="56"/>
        <v>2016</v>
      </c>
      <c r="C957" s="5">
        <f t="shared" si="57"/>
        <v>12</v>
      </c>
      <c r="D957" s="11">
        <f t="shared" si="58"/>
        <v>42705</v>
      </c>
      <c r="E957" s="2" t="s">
        <v>15</v>
      </c>
      <c r="F957" s="2">
        <v>0</v>
      </c>
      <c r="G957" s="3">
        <v>42594727</v>
      </c>
      <c r="H957">
        <f t="shared" si="59"/>
        <v>425.94727</v>
      </c>
    </row>
    <row r="958" spans="1:8" x14ac:dyDescent="0.2">
      <c r="A958" s="4" t="s">
        <v>66</v>
      </c>
      <c r="B958" s="5" t="str">
        <f t="shared" si="56"/>
        <v>2016</v>
      </c>
      <c r="C958" s="5">
        <f t="shared" si="57"/>
        <v>12</v>
      </c>
      <c r="D958" s="11">
        <f t="shared" si="58"/>
        <v>42705</v>
      </c>
      <c r="E958" s="5" t="s">
        <v>16</v>
      </c>
      <c r="F958" s="5">
        <v>0</v>
      </c>
      <c r="G958" s="6">
        <v>45131000</v>
      </c>
      <c r="H958">
        <f t="shared" si="59"/>
        <v>451.31</v>
      </c>
    </row>
    <row r="959" spans="1:8" x14ac:dyDescent="0.2">
      <c r="A959" s="1" t="s">
        <v>66</v>
      </c>
      <c r="B959" s="5" t="str">
        <f t="shared" si="56"/>
        <v>2016</v>
      </c>
      <c r="C959" s="5">
        <f t="shared" si="57"/>
        <v>12</v>
      </c>
      <c r="D959" s="11">
        <f t="shared" si="58"/>
        <v>42705</v>
      </c>
      <c r="E959" s="2" t="s">
        <v>17</v>
      </c>
      <c r="F959" s="2">
        <v>0</v>
      </c>
      <c r="G959" s="3">
        <v>89849545</v>
      </c>
      <c r="H959">
        <f t="shared" si="59"/>
        <v>898.49545000000001</v>
      </c>
    </row>
    <row r="960" spans="1:8" x14ac:dyDescent="0.2">
      <c r="A960" s="4" t="s">
        <v>66</v>
      </c>
      <c r="B960" s="5" t="str">
        <f t="shared" si="56"/>
        <v>2016</v>
      </c>
      <c r="C960" s="5">
        <f t="shared" si="57"/>
        <v>12</v>
      </c>
      <c r="D960" s="11">
        <f t="shared" si="58"/>
        <v>42705</v>
      </c>
      <c r="E960" s="5" t="s">
        <v>18</v>
      </c>
      <c r="F960" s="5">
        <v>0</v>
      </c>
      <c r="G960" s="6">
        <v>12009000</v>
      </c>
      <c r="H960">
        <f t="shared" si="59"/>
        <v>120.09</v>
      </c>
    </row>
    <row r="961" spans="1:8" x14ac:dyDescent="0.2">
      <c r="A961" s="1" t="s">
        <v>66</v>
      </c>
      <c r="B961" s="5" t="str">
        <f t="shared" si="56"/>
        <v>2016</v>
      </c>
      <c r="C961" s="5">
        <f t="shared" si="57"/>
        <v>12</v>
      </c>
      <c r="D961" s="11">
        <f t="shared" si="58"/>
        <v>42705</v>
      </c>
      <c r="E961" s="2" t="s">
        <v>19</v>
      </c>
      <c r="F961" s="2">
        <v>14600000</v>
      </c>
      <c r="G961" s="3">
        <v>26617058</v>
      </c>
      <c r="H961">
        <f t="shared" si="59"/>
        <v>206.08528999999999</v>
      </c>
    </row>
    <row r="962" spans="1:8" x14ac:dyDescent="0.2">
      <c r="A962" s="4" t="s">
        <v>66</v>
      </c>
      <c r="B962" s="5" t="str">
        <f t="shared" si="56"/>
        <v>2016</v>
      </c>
      <c r="C962" s="5">
        <f t="shared" si="57"/>
        <v>12</v>
      </c>
      <c r="D962" s="11">
        <f t="shared" si="58"/>
        <v>42705</v>
      </c>
      <c r="E962" s="5" t="s">
        <v>20</v>
      </c>
      <c r="F962" s="5">
        <v>0</v>
      </c>
      <c r="G962" s="6">
        <v>51757437</v>
      </c>
      <c r="H962">
        <f t="shared" si="59"/>
        <v>517.57437000000004</v>
      </c>
    </row>
    <row r="963" spans="1:8" x14ac:dyDescent="0.2">
      <c r="A963" s="1" t="s">
        <v>66</v>
      </c>
      <c r="B963" s="5" t="str">
        <f t="shared" ref="B963:B1026" si="60">MID(A963,7,20)</f>
        <v>2016</v>
      </c>
      <c r="C963" s="5">
        <f t="shared" ref="C963:C1026" si="61">IF(MID(A963,1,3)="Jan",1,
IF(MID(A963,1,3)="Feb",2,
IF(MID(A963,1,3)="Mar",3,
IF(MID(A963,1,3)="Apr",4,
IF(MID(A963,1,3)="May",5,
IF(MID(A963,1,3)="Jun",6,
IF(MID(A963,1,3)="Jul",7,
IF(MID(A963,1,3)="Aug",8,
IF(MID(A963,1,3)="Sep",9,
IF(MID(A963,1,3)="Oct",10,
IF(MID(A963,1,3)="Nov",11,
IF(MID(A963,1,3)="Dec",12))))))))))))</f>
        <v>12</v>
      </c>
      <c r="D963" s="11">
        <f t="shared" ref="D963:D1026" si="62">DATE(B963,C963,1)</f>
        <v>42705</v>
      </c>
      <c r="E963" s="2" t="s">
        <v>21</v>
      </c>
      <c r="F963" s="2">
        <v>0</v>
      </c>
      <c r="G963" s="7">
        <v>143340000</v>
      </c>
      <c r="H963">
        <f t="shared" ref="H963:H1026" si="63">IF(F963=0,G963/100000,IF(G963=0,F963/100000,((F963+G963)/2)/100000))</f>
        <v>1433.4</v>
      </c>
    </row>
    <row r="964" spans="1:8" x14ac:dyDescent="0.2">
      <c r="A964" s="4" t="s">
        <v>66</v>
      </c>
      <c r="B964" s="5" t="str">
        <f t="shared" si="60"/>
        <v>2016</v>
      </c>
      <c r="C964" s="5">
        <f t="shared" si="61"/>
        <v>12</v>
      </c>
      <c r="D964" s="11">
        <f t="shared" si="62"/>
        <v>42705</v>
      </c>
      <c r="E964" s="5" t="s">
        <v>22</v>
      </c>
      <c r="F964" s="5">
        <v>0</v>
      </c>
      <c r="G964" s="6">
        <v>35128676</v>
      </c>
      <c r="H964">
        <f t="shared" si="63"/>
        <v>351.28676000000002</v>
      </c>
    </row>
    <row r="965" spans="1:8" x14ac:dyDescent="0.2">
      <c r="A965" s="1" t="s">
        <v>66</v>
      </c>
      <c r="B965" s="5" t="str">
        <f t="shared" si="60"/>
        <v>2016</v>
      </c>
      <c r="C965" s="5">
        <f t="shared" si="61"/>
        <v>12</v>
      </c>
      <c r="D965" s="11">
        <f t="shared" si="62"/>
        <v>42705</v>
      </c>
      <c r="E965" s="2" t="s">
        <v>23</v>
      </c>
      <c r="F965" s="2">
        <v>0</v>
      </c>
      <c r="G965" s="3">
        <v>84389308</v>
      </c>
      <c r="H965">
        <f t="shared" si="63"/>
        <v>843.89308000000005</v>
      </c>
    </row>
    <row r="966" spans="1:8" x14ac:dyDescent="0.2">
      <c r="A966" s="4" t="s">
        <v>66</v>
      </c>
      <c r="B966" s="5" t="str">
        <f t="shared" si="60"/>
        <v>2016</v>
      </c>
      <c r="C966" s="5">
        <f t="shared" si="61"/>
        <v>12</v>
      </c>
      <c r="D966" s="11">
        <f t="shared" si="62"/>
        <v>42705</v>
      </c>
      <c r="E966" s="5" t="s">
        <v>24</v>
      </c>
      <c r="F966" s="5">
        <v>0</v>
      </c>
      <c r="G966" s="6">
        <v>28272185</v>
      </c>
      <c r="H966">
        <f t="shared" si="63"/>
        <v>282.72185000000002</v>
      </c>
    </row>
    <row r="967" spans="1:8" x14ac:dyDescent="0.2">
      <c r="A967" s="1" t="s">
        <v>66</v>
      </c>
      <c r="B967" s="5" t="str">
        <f t="shared" si="60"/>
        <v>2016</v>
      </c>
      <c r="C967" s="5">
        <f t="shared" si="61"/>
        <v>12</v>
      </c>
      <c r="D967" s="11">
        <f t="shared" si="62"/>
        <v>42705</v>
      </c>
      <c r="E967" s="2" t="s">
        <v>25</v>
      </c>
      <c r="F967" s="2">
        <v>0</v>
      </c>
      <c r="G967" s="3">
        <v>60732787</v>
      </c>
      <c r="H967">
        <f t="shared" si="63"/>
        <v>607.32786999999996</v>
      </c>
    </row>
    <row r="968" spans="1:8" x14ac:dyDescent="0.2">
      <c r="A968" s="4" t="s">
        <v>66</v>
      </c>
      <c r="B968" s="5" t="str">
        <f t="shared" si="60"/>
        <v>2016</v>
      </c>
      <c r="C968" s="5">
        <f t="shared" si="61"/>
        <v>12</v>
      </c>
      <c r="D968" s="11">
        <f t="shared" si="62"/>
        <v>42705</v>
      </c>
      <c r="E968" s="5" t="s">
        <v>26</v>
      </c>
      <c r="F968" s="5">
        <v>0</v>
      </c>
      <c r="G968" s="6">
        <v>22150096</v>
      </c>
      <c r="H968">
        <f t="shared" si="63"/>
        <v>221.50095999999999</v>
      </c>
    </row>
    <row r="969" spans="1:8" x14ac:dyDescent="0.2">
      <c r="A969" s="1" t="s">
        <v>66</v>
      </c>
      <c r="B969" s="5" t="str">
        <f t="shared" si="60"/>
        <v>2016</v>
      </c>
      <c r="C969" s="5">
        <f t="shared" si="61"/>
        <v>12</v>
      </c>
      <c r="D969" s="11">
        <f t="shared" si="62"/>
        <v>42705</v>
      </c>
      <c r="E969" s="2" t="s">
        <v>27</v>
      </c>
      <c r="F969" s="2">
        <v>0</v>
      </c>
      <c r="G969" s="3">
        <v>68013889</v>
      </c>
      <c r="H969">
        <f t="shared" si="63"/>
        <v>680.13888999999995</v>
      </c>
    </row>
    <row r="970" spans="1:8" x14ac:dyDescent="0.2">
      <c r="A970" s="4" t="s">
        <v>66</v>
      </c>
      <c r="B970" s="5" t="str">
        <f t="shared" si="60"/>
        <v>2016</v>
      </c>
      <c r="C970" s="5">
        <f t="shared" si="61"/>
        <v>12</v>
      </c>
      <c r="D970" s="11">
        <f t="shared" si="62"/>
        <v>42705</v>
      </c>
      <c r="E970" s="5" t="s">
        <v>28</v>
      </c>
      <c r="F970" s="5">
        <v>0</v>
      </c>
      <c r="G970" s="6">
        <v>58957550</v>
      </c>
      <c r="H970">
        <f t="shared" si="63"/>
        <v>589.57550000000003</v>
      </c>
    </row>
    <row r="971" spans="1:8" x14ac:dyDescent="0.2">
      <c r="A971" s="1" t="s">
        <v>66</v>
      </c>
      <c r="B971" s="5" t="str">
        <f t="shared" si="60"/>
        <v>2016</v>
      </c>
      <c r="C971" s="5">
        <f t="shared" si="61"/>
        <v>12</v>
      </c>
      <c r="D971" s="11">
        <f t="shared" si="62"/>
        <v>42705</v>
      </c>
      <c r="E971" s="2" t="s">
        <v>29</v>
      </c>
      <c r="F971" s="2">
        <v>0</v>
      </c>
      <c r="G971" s="3">
        <v>6676552</v>
      </c>
      <c r="H971">
        <f t="shared" si="63"/>
        <v>66.765519999999995</v>
      </c>
    </row>
    <row r="972" spans="1:8" x14ac:dyDescent="0.2">
      <c r="A972" s="4" t="s">
        <v>66</v>
      </c>
      <c r="B972" s="5" t="str">
        <f t="shared" si="60"/>
        <v>2016</v>
      </c>
      <c r="C972" s="5">
        <f t="shared" si="61"/>
        <v>12</v>
      </c>
      <c r="D972" s="11">
        <f t="shared" si="62"/>
        <v>42705</v>
      </c>
      <c r="E972" s="5" t="s">
        <v>30</v>
      </c>
      <c r="F972" s="5">
        <v>0</v>
      </c>
      <c r="G972" s="6">
        <v>34772000</v>
      </c>
      <c r="H972">
        <f t="shared" si="63"/>
        <v>347.72</v>
      </c>
    </row>
    <row r="973" spans="1:8" x14ac:dyDescent="0.2">
      <c r="A973" s="1" t="s">
        <v>66</v>
      </c>
      <c r="B973" s="5" t="str">
        <f t="shared" si="60"/>
        <v>2016</v>
      </c>
      <c r="C973" s="5">
        <f t="shared" si="61"/>
        <v>12</v>
      </c>
      <c r="D973" s="11">
        <f t="shared" si="62"/>
        <v>42705</v>
      </c>
      <c r="E973" s="2" t="s">
        <v>31</v>
      </c>
      <c r="F973" s="2">
        <v>0</v>
      </c>
      <c r="G973" s="7">
        <v>144038000</v>
      </c>
      <c r="H973">
        <f t="shared" si="63"/>
        <v>1440.38</v>
      </c>
    </row>
    <row r="974" spans="1:8" x14ac:dyDescent="0.2">
      <c r="A974" s="4" t="s">
        <v>67</v>
      </c>
      <c r="B974" s="5" t="str">
        <f t="shared" si="60"/>
        <v>2017</v>
      </c>
      <c r="C974" s="5">
        <f t="shared" si="61"/>
        <v>1</v>
      </c>
      <c r="D974" s="11">
        <f t="shared" si="62"/>
        <v>42736</v>
      </c>
      <c r="E974" s="5" t="s">
        <v>5</v>
      </c>
      <c r="F974" s="5">
        <v>0</v>
      </c>
      <c r="G974" s="6">
        <v>22251066</v>
      </c>
      <c r="H974">
        <f t="shared" si="63"/>
        <v>222.51066</v>
      </c>
    </row>
    <row r="975" spans="1:8" x14ac:dyDescent="0.2">
      <c r="A975" s="1" t="s">
        <v>67</v>
      </c>
      <c r="B975" s="5" t="str">
        <f t="shared" si="60"/>
        <v>2017</v>
      </c>
      <c r="C975" s="5">
        <f t="shared" si="61"/>
        <v>1</v>
      </c>
      <c r="D975" s="11">
        <f t="shared" si="62"/>
        <v>42736</v>
      </c>
      <c r="E975" s="2" t="s">
        <v>6</v>
      </c>
      <c r="F975" s="2">
        <v>0</v>
      </c>
      <c r="G975" s="3">
        <v>30100000</v>
      </c>
      <c r="H975">
        <f t="shared" si="63"/>
        <v>301</v>
      </c>
    </row>
    <row r="976" spans="1:8" x14ac:dyDescent="0.2">
      <c r="A976" s="4" t="s">
        <v>67</v>
      </c>
      <c r="B976" s="5" t="str">
        <f t="shared" si="60"/>
        <v>2017</v>
      </c>
      <c r="C976" s="5">
        <f t="shared" si="61"/>
        <v>1</v>
      </c>
      <c r="D976" s="11">
        <f t="shared" si="62"/>
        <v>42736</v>
      </c>
      <c r="E976" s="5" t="s">
        <v>7</v>
      </c>
      <c r="F976" s="5">
        <v>0</v>
      </c>
      <c r="G976" s="6">
        <v>52866000</v>
      </c>
      <c r="H976">
        <f t="shared" si="63"/>
        <v>528.66</v>
      </c>
    </row>
    <row r="977" spans="1:8" x14ac:dyDescent="0.2">
      <c r="A977" s="1" t="s">
        <v>67</v>
      </c>
      <c r="B977" s="5" t="str">
        <f t="shared" si="60"/>
        <v>2017</v>
      </c>
      <c r="C977" s="5">
        <f t="shared" si="61"/>
        <v>1</v>
      </c>
      <c r="D977" s="11">
        <f t="shared" si="62"/>
        <v>42736</v>
      </c>
      <c r="E977" s="2" t="s">
        <v>8</v>
      </c>
      <c r="F977" s="2">
        <v>0</v>
      </c>
      <c r="G977" s="3">
        <v>24944102</v>
      </c>
      <c r="H977">
        <f t="shared" si="63"/>
        <v>249.44102000000001</v>
      </c>
    </row>
    <row r="978" spans="1:8" x14ac:dyDescent="0.2">
      <c r="A978" s="4" t="s">
        <v>67</v>
      </c>
      <c r="B978" s="5" t="str">
        <f t="shared" si="60"/>
        <v>2017</v>
      </c>
      <c r="C978" s="5">
        <f t="shared" si="61"/>
        <v>1</v>
      </c>
      <c r="D978" s="11">
        <f t="shared" si="62"/>
        <v>42736</v>
      </c>
      <c r="E978" s="5" t="s">
        <v>9</v>
      </c>
      <c r="F978" s="5">
        <v>0</v>
      </c>
      <c r="G978" s="6">
        <v>22527354</v>
      </c>
      <c r="H978">
        <f t="shared" si="63"/>
        <v>225.27354</v>
      </c>
    </row>
    <row r="979" spans="1:8" x14ac:dyDescent="0.2">
      <c r="A979" s="1" t="s">
        <v>67</v>
      </c>
      <c r="B979" s="5" t="str">
        <f t="shared" si="60"/>
        <v>2017</v>
      </c>
      <c r="C979" s="5">
        <f t="shared" si="61"/>
        <v>1</v>
      </c>
      <c r="D979" s="11">
        <f t="shared" si="62"/>
        <v>42736</v>
      </c>
      <c r="E979" s="2" t="s">
        <v>10</v>
      </c>
      <c r="F979" s="2">
        <v>0</v>
      </c>
      <c r="G979" s="3">
        <v>31075488</v>
      </c>
      <c r="H979">
        <f t="shared" si="63"/>
        <v>310.75488000000001</v>
      </c>
    </row>
    <row r="980" spans="1:8" x14ac:dyDescent="0.2">
      <c r="A980" s="4" t="s">
        <v>67</v>
      </c>
      <c r="B980" s="5" t="str">
        <f t="shared" si="60"/>
        <v>2017</v>
      </c>
      <c r="C980" s="5">
        <f t="shared" si="61"/>
        <v>1</v>
      </c>
      <c r="D980" s="11">
        <f t="shared" si="62"/>
        <v>42736</v>
      </c>
      <c r="E980" s="5" t="s">
        <v>11</v>
      </c>
      <c r="F980" s="5">
        <v>0</v>
      </c>
      <c r="G980" s="6">
        <v>88360333</v>
      </c>
      <c r="H980">
        <f t="shared" si="63"/>
        <v>883.60333000000003</v>
      </c>
    </row>
    <row r="981" spans="1:8" x14ac:dyDescent="0.2">
      <c r="A981" s="1" t="s">
        <v>67</v>
      </c>
      <c r="B981" s="5" t="str">
        <f t="shared" si="60"/>
        <v>2017</v>
      </c>
      <c r="C981" s="5">
        <f t="shared" si="61"/>
        <v>1</v>
      </c>
      <c r="D981" s="11">
        <f t="shared" si="62"/>
        <v>42736</v>
      </c>
      <c r="E981" s="2" t="s">
        <v>12</v>
      </c>
      <c r="F981" s="2">
        <v>0</v>
      </c>
      <c r="G981" s="3">
        <v>70050358</v>
      </c>
      <c r="H981">
        <f t="shared" si="63"/>
        <v>700.50358000000006</v>
      </c>
    </row>
    <row r="982" spans="1:8" x14ac:dyDescent="0.2">
      <c r="A982" s="4" t="s">
        <v>67</v>
      </c>
      <c r="B982" s="5" t="str">
        <f t="shared" si="60"/>
        <v>2017</v>
      </c>
      <c r="C982" s="5">
        <f t="shared" si="61"/>
        <v>1</v>
      </c>
      <c r="D982" s="11">
        <f t="shared" si="62"/>
        <v>42736</v>
      </c>
      <c r="E982" s="5" t="s">
        <v>13</v>
      </c>
      <c r="F982" s="5">
        <v>0</v>
      </c>
      <c r="G982" s="6">
        <v>26041849</v>
      </c>
      <c r="H982">
        <f t="shared" si="63"/>
        <v>260.41849000000002</v>
      </c>
    </row>
    <row r="983" spans="1:8" x14ac:dyDescent="0.2">
      <c r="A983" s="1" t="s">
        <v>67</v>
      </c>
      <c r="B983" s="5" t="str">
        <f t="shared" si="60"/>
        <v>2017</v>
      </c>
      <c r="C983" s="5">
        <f t="shared" si="61"/>
        <v>1</v>
      </c>
      <c r="D983" s="11">
        <f t="shared" si="62"/>
        <v>42736</v>
      </c>
      <c r="E983" s="2" t="s">
        <v>14</v>
      </c>
      <c r="F983" s="2">
        <v>0</v>
      </c>
      <c r="G983" s="3">
        <v>32296519</v>
      </c>
      <c r="H983">
        <f t="shared" si="63"/>
        <v>322.96519000000001</v>
      </c>
    </row>
    <row r="984" spans="1:8" x14ac:dyDescent="0.2">
      <c r="A984" s="4" t="s">
        <v>67</v>
      </c>
      <c r="B984" s="5" t="str">
        <f t="shared" si="60"/>
        <v>2017</v>
      </c>
      <c r="C984" s="5">
        <f t="shared" si="61"/>
        <v>1</v>
      </c>
      <c r="D984" s="11">
        <f t="shared" si="62"/>
        <v>42736</v>
      </c>
      <c r="E984" s="5" t="s">
        <v>15</v>
      </c>
      <c r="F984" s="5">
        <v>0</v>
      </c>
      <c r="G984" s="6">
        <v>40973630</v>
      </c>
      <c r="H984">
        <f t="shared" si="63"/>
        <v>409.73630000000003</v>
      </c>
    </row>
    <row r="985" spans="1:8" x14ac:dyDescent="0.2">
      <c r="A985" s="1" t="s">
        <v>67</v>
      </c>
      <c r="B985" s="5" t="str">
        <f t="shared" si="60"/>
        <v>2017</v>
      </c>
      <c r="C985" s="5">
        <f t="shared" si="61"/>
        <v>1</v>
      </c>
      <c r="D985" s="11">
        <f t="shared" si="62"/>
        <v>42736</v>
      </c>
      <c r="E985" s="2" t="s">
        <v>16</v>
      </c>
      <c r="F985" s="2">
        <v>0</v>
      </c>
      <c r="G985" s="3">
        <v>51747000</v>
      </c>
      <c r="H985">
        <f t="shared" si="63"/>
        <v>517.47</v>
      </c>
    </row>
    <row r="986" spans="1:8" x14ac:dyDescent="0.2">
      <c r="A986" s="4" t="s">
        <v>67</v>
      </c>
      <c r="B986" s="5" t="str">
        <f t="shared" si="60"/>
        <v>2017</v>
      </c>
      <c r="C986" s="5">
        <f t="shared" si="61"/>
        <v>1</v>
      </c>
      <c r="D986" s="11">
        <f t="shared" si="62"/>
        <v>42736</v>
      </c>
      <c r="E986" s="5" t="s">
        <v>17</v>
      </c>
      <c r="F986" s="5">
        <v>0</v>
      </c>
      <c r="G986" s="6">
        <v>88309518</v>
      </c>
      <c r="H986">
        <f t="shared" si="63"/>
        <v>883.09518000000003</v>
      </c>
    </row>
    <row r="987" spans="1:8" x14ac:dyDescent="0.2">
      <c r="A987" s="1" t="s">
        <v>67</v>
      </c>
      <c r="B987" s="5" t="str">
        <f t="shared" si="60"/>
        <v>2017</v>
      </c>
      <c r="C987" s="5">
        <f t="shared" si="61"/>
        <v>1</v>
      </c>
      <c r="D987" s="11">
        <f t="shared" si="62"/>
        <v>42736</v>
      </c>
      <c r="E987" s="2" t="s">
        <v>18</v>
      </c>
      <c r="F987" s="2">
        <v>0</v>
      </c>
      <c r="G987" s="3">
        <v>15213000</v>
      </c>
      <c r="H987">
        <f t="shared" si="63"/>
        <v>152.13</v>
      </c>
    </row>
    <row r="988" spans="1:8" x14ac:dyDescent="0.2">
      <c r="A988" s="4" t="s">
        <v>67</v>
      </c>
      <c r="B988" s="5" t="str">
        <f t="shared" si="60"/>
        <v>2017</v>
      </c>
      <c r="C988" s="5">
        <f t="shared" si="61"/>
        <v>1</v>
      </c>
      <c r="D988" s="11">
        <f t="shared" si="62"/>
        <v>42736</v>
      </c>
      <c r="E988" s="5" t="s">
        <v>19</v>
      </c>
      <c r="F988" s="5">
        <v>4600000</v>
      </c>
      <c r="G988" s="6">
        <v>31137554</v>
      </c>
      <c r="H988">
        <f t="shared" si="63"/>
        <v>178.68777</v>
      </c>
    </row>
    <row r="989" spans="1:8" x14ac:dyDescent="0.2">
      <c r="A989" s="1" t="s">
        <v>67</v>
      </c>
      <c r="B989" s="5" t="str">
        <f t="shared" si="60"/>
        <v>2017</v>
      </c>
      <c r="C989" s="5">
        <f t="shared" si="61"/>
        <v>1</v>
      </c>
      <c r="D989" s="11">
        <f t="shared" si="62"/>
        <v>42736</v>
      </c>
      <c r="E989" s="2" t="s">
        <v>20</v>
      </c>
      <c r="F989" s="2">
        <v>0</v>
      </c>
      <c r="G989" s="3">
        <v>49496019</v>
      </c>
      <c r="H989">
        <f t="shared" si="63"/>
        <v>494.96019000000001</v>
      </c>
    </row>
    <row r="990" spans="1:8" x14ac:dyDescent="0.2">
      <c r="A990" s="4" t="s">
        <v>67</v>
      </c>
      <c r="B990" s="5" t="str">
        <f t="shared" si="60"/>
        <v>2017</v>
      </c>
      <c r="C990" s="5">
        <f t="shared" si="61"/>
        <v>1</v>
      </c>
      <c r="D990" s="11">
        <f t="shared" si="62"/>
        <v>42736</v>
      </c>
      <c r="E990" s="5" t="s">
        <v>21</v>
      </c>
      <c r="F990" s="5">
        <v>0</v>
      </c>
      <c r="G990" s="8">
        <v>145805000</v>
      </c>
      <c r="H990">
        <f t="shared" si="63"/>
        <v>1458.05</v>
      </c>
    </row>
    <row r="991" spans="1:8" x14ac:dyDescent="0.2">
      <c r="A991" s="1" t="s">
        <v>67</v>
      </c>
      <c r="B991" s="5" t="str">
        <f t="shared" si="60"/>
        <v>2017</v>
      </c>
      <c r="C991" s="5">
        <f t="shared" si="61"/>
        <v>1</v>
      </c>
      <c r="D991" s="11">
        <f t="shared" si="62"/>
        <v>42736</v>
      </c>
      <c r="E991" s="2" t="s">
        <v>22</v>
      </c>
      <c r="F991" s="2">
        <v>0</v>
      </c>
      <c r="G991" s="3">
        <v>36405765</v>
      </c>
      <c r="H991">
        <f t="shared" si="63"/>
        <v>364.05765000000002</v>
      </c>
    </row>
    <row r="992" spans="1:8" x14ac:dyDescent="0.2">
      <c r="A992" s="4" t="s">
        <v>67</v>
      </c>
      <c r="B992" s="5" t="str">
        <f t="shared" si="60"/>
        <v>2017</v>
      </c>
      <c r="C992" s="5">
        <f t="shared" si="61"/>
        <v>1</v>
      </c>
      <c r="D992" s="11">
        <f t="shared" si="62"/>
        <v>42736</v>
      </c>
      <c r="E992" s="5" t="s">
        <v>23</v>
      </c>
      <c r="F992" s="5">
        <v>0</v>
      </c>
      <c r="G992" s="6">
        <v>95997308</v>
      </c>
      <c r="H992">
        <f t="shared" si="63"/>
        <v>959.97307999999998</v>
      </c>
    </row>
    <row r="993" spans="1:8" x14ac:dyDescent="0.2">
      <c r="A993" s="1" t="s">
        <v>67</v>
      </c>
      <c r="B993" s="5" t="str">
        <f t="shared" si="60"/>
        <v>2017</v>
      </c>
      <c r="C993" s="5">
        <f t="shared" si="61"/>
        <v>1</v>
      </c>
      <c r="D993" s="11">
        <f t="shared" si="62"/>
        <v>42736</v>
      </c>
      <c r="E993" s="2" t="s">
        <v>24</v>
      </c>
      <c r="F993" s="2">
        <v>0</v>
      </c>
      <c r="G993" s="3">
        <v>27370519</v>
      </c>
      <c r="H993">
        <f t="shared" si="63"/>
        <v>273.70519000000002</v>
      </c>
    </row>
    <row r="994" spans="1:8" x14ac:dyDescent="0.2">
      <c r="A994" s="4" t="s">
        <v>67</v>
      </c>
      <c r="B994" s="5" t="str">
        <f t="shared" si="60"/>
        <v>2017</v>
      </c>
      <c r="C994" s="5">
        <f t="shared" si="61"/>
        <v>1</v>
      </c>
      <c r="D994" s="11">
        <f t="shared" si="62"/>
        <v>42736</v>
      </c>
      <c r="E994" s="5" t="s">
        <v>25</v>
      </c>
      <c r="F994" s="5">
        <v>0</v>
      </c>
      <c r="G994" s="6">
        <v>62131955</v>
      </c>
      <c r="H994">
        <f t="shared" si="63"/>
        <v>621.31955000000005</v>
      </c>
    </row>
    <row r="995" spans="1:8" x14ac:dyDescent="0.2">
      <c r="A995" s="1" t="s">
        <v>67</v>
      </c>
      <c r="B995" s="5" t="str">
        <f t="shared" si="60"/>
        <v>2017</v>
      </c>
      <c r="C995" s="5">
        <f t="shared" si="61"/>
        <v>1</v>
      </c>
      <c r="D995" s="11">
        <f t="shared" si="62"/>
        <v>42736</v>
      </c>
      <c r="E995" s="2" t="s">
        <v>26</v>
      </c>
      <c r="F995" s="2">
        <v>0</v>
      </c>
      <c r="G995" s="3">
        <v>17980500</v>
      </c>
      <c r="H995">
        <f t="shared" si="63"/>
        <v>179.80500000000001</v>
      </c>
    </row>
    <row r="996" spans="1:8" x14ac:dyDescent="0.2">
      <c r="A996" s="4" t="s">
        <v>67</v>
      </c>
      <c r="B996" s="5" t="str">
        <f t="shared" si="60"/>
        <v>2017</v>
      </c>
      <c r="C996" s="5">
        <f t="shared" si="61"/>
        <v>1</v>
      </c>
      <c r="D996" s="11">
        <f t="shared" si="62"/>
        <v>42736</v>
      </c>
      <c r="E996" s="5" t="s">
        <v>27</v>
      </c>
      <c r="F996" s="5">
        <v>0</v>
      </c>
      <c r="G996" s="6">
        <v>66505958</v>
      </c>
      <c r="H996">
        <f t="shared" si="63"/>
        <v>665.05957999999998</v>
      </c>
    </row>
    <row r="997" spans="1:8" x14ac:dyDescent="0.2">
      <c r="A997" s="1" t="s">
        <v>67</v>
      </c>
      <c r="B997" s="5" t="str">
        <f t="shared" si="60"/>
        <v>2017</v>
      </c>
      <c r="C997" s="5">
        <f t="shared" si="61"/>
        <v>1</v>
      </c>
      <c r="D997" s="11">
        <f t="shared" si="62"/>
        <v>42736</v>
      </c>
      <c r="E997" s="2" t="s">
        <v>28</v>
      </c>
      <c r="F997" s="2">
        <v>0</v>
      </c>
      <c r="G997" s="3">
        <v>54606530</v>
      </c>
      <c r="H997">
        <f t="shared" si="63"/>
        <v>546.06529999999998</v>
      </c>
    </row>
    <row r="998" spans="1:8" x14ac:dyDescent="0.2">
      <c r="A998" s="4" t="s">
        <v>67</v>
      </c>
      <c r="B998" s="5" t="str">
        <f t="shared" si="60"/>
        <v>2017</v>
      </c>
      <c r="C998" s="5">
        <f t="shared" si="61"/>
        <v>1</v>
      </c>
      <c r="D998" s="11">
        <f t="shared" si="62"/>
        <v>42736</v>
      </c>
      <c r="E998" s="5" t="s">
        <v>29</v>
      </c>
      <c r="F998" s="5">
        <v>0</v>
      </c>
      <c r="G998" s="6">
        <v>6163069</v>
      </c>
      <c r="H998">
        <f t="shared" si="63"/>
        <v>61.630690000000001</v>
      </c>
    </row>
    <row r="999" spans="1:8" x14ac:dyDescent="0.2">
      <c r="A999" s="1" t="s">
        <v>67</v>
      </c>
      <c r="B999" s="5" t="str">
        <f t="shared" si="60"/>
        <v>2017</v>
      </c>
      <c r="C999" s="5">
        <f t="shared" si="61"/>
        <v>1</v>
      </c>
      <c r="D999" s="11">
        <f t="shared" si="62"/>
        <v>42736</v>
      </c>
      <c r="E999" s="2" t="s">
        <v>30</v>
      </c>
      <c r="F999" s="2">
        <v>0</v>
      </c>
      <c r="G999" s="3">
        <v>42332000</v>
      </c>
      <c r="H999">
        <f t="shared" si="63"/>
        <v>423.32</v>
      </c>
    </row>
    <row r="1000" spans="1:8" x14ac:dyDescent="0.2">
      <c r="A1000" s="4" t="s">
        <v>67</v>
      </c>
      <c r="B1000" s="5" t="str">
        <f t="shared" si="60"/>
        <v>2017</v>
      </c>
      <c r="C1000" s="5">
        <f t="shared" si="61"/>
        <v>1</v>
      </c>
      <c r="D1000" s="11">
        <f t="shared" si="62"/>
        <v>42736</v>
      </c>
      <c r="E1000" s="5" t="s">
        <v>31</v>
      </c>
      <c r="F1000" s="5">
        <v>0</v>
      </c>
      <c r="G1000" s="8">
        <v>143856000</v>
      </c>
      <c r="H1000">
        <f t="shared" si="63"/>
        <v>1438.56</v>
      </c>
    </row>
    <row r="1001" spans="1:8" x14ac:dyDescent="0.2">
      <c r="A1001" s="1" t="s">
        <v>68</v>
      </c>
      <c r="B1001" s="5" t="str">
        <f t="shared" si="60"/>
        <v>2017</v>
      </c>
      <c r="C1001" s="5">
        <f t="shared" si="61"/>
        <v>2</v>
      </c>
      <c r="D1001" s="11">
        <f t="shared" si="62"/>
        <v>42767</v>
      </c>
      <c r="E1001" s="2" t="s">
        <v>5</v>
      </c>
      <c r="F1001" s="2">
        <v>0</v>
      </c>
      <c r="G1001" s="3">
        <v>23174207</v>
      </c>
      <c r="H1001">
        <f t="shared" si="63"/>
        <v>231.74207000000001</v>
      </c>
    </row>
    <row r="1002" spans="1:8" x14ac:dyDescent="0.2">
      <c r="A1002" s="4" t="s">
        <v>68</v>
      </c>
      <c r="B1002" s="5" t="str">
        <f t="shared" si="60"/>
        <v>2017</v>
      </c>
      <c r="C1002" s="5">
        <f t="shared" si="61"/>
        <v>2</v>
      </c>
      <c r="D1002" s="11">
        <f t="shared" si="62"/>
        <v>42767</v>
      </c>
      <c r="E1002" s="5" t="s">
        <v>6</v>
      </c>
      <c r="F1002" s="5">
        <v>0</v>
      </c>
      <c r="G1002" s="6">
        <v>33300000</v>
      </c>
      <c r="H1002">
        <f t="shared" si="63"/>
        <v>333</v>
      </c>
    </row>
    <row r="1003" spans="1:8" x14ac:dyDescent="0.2">
      <c r="A1003" s="1" t="s">
        <v>68</v>
      </c>
      <c r="B1003" s="5" t="str">
        <f t="shared" si="60"/>
        <v>2017</v>
      </c>
      <c r="C1003" s="5">
        <f t="shared" si="61"/>
        <v>2</v>
      </c>
      <c r="D1003" s="11">
        <f t="shared" si="62"/>
        <v>42767</v>
      </c>
      <c r="E1003" s="2" t="s">
        <v>7</v>
      </c>
      <c r="F1003" s="2">
        <v>0</v>
      </c>
      <c r="G1003" s="3">
        <v>50148000</v>
      </c>
      <c r="H1003">
        <f t="shared" si="63"/>
        <v>501.48</v>
      </c>
    </row>
    <row r="1004" spans="1:8" x14ac:dyDescent="0.2">
      <c r="A1004" s="4" t="s">
        <v>68</v>
      </c>
      <c r="B1004" s="5" t="str">
        <f t="shared" si="60"/>
        <v>2017</v>
      </c>
      <c r="C1004" s="5">
        <f t="shared" si="61"/>
        <v>2</v>
      </c>
      <c r="D1004" s="11">
        <f t="shared" si="62"/>
        <v>42767</v>
      </c>
      <c r="E1004" s="5" t="s">
        <v>8</v>
      </c>
      <c r="F1004" s="5">
        <v>0</v>
      </c>
      <c r="G1004" s="6">
        <v>25831443</v>
      </c>
      <c r="H1004">
        <f t="shared" si="63"/>
        <v>258.31443000000002</v>
      </c>
    </row>
    <row r="1005" spans="1:8" x14ac:dyDescent="0.2">
      <c r="A1005" s="1" t="s">
        <v>68</v>
      </c>
      <c r="B1005" s="5" t="str">
        <f t="shared" si="60"/>
        <v>2017</v>
      </c>
      <c r="C1005" s="5">
        <f t="shared" si="61"/>
        <v>2</v>
      </c>
      <c r="D1005" s="11">
        <f t="shared" si="62"/>
        <v>42767</v>
      </c>
      <c r="E1005" s="2" t="s">
        <v>9</v>
      </c>
      <c r="F1005" s="2">
        <v>0</v>
      </c>
      <c r="G1005" s="3">
        <v>22869076</v>
      </c>
      <c r="H1005">
        <f t="shared" si="63"/>
        <v>228.69076000000001</v>
      </c>
    </row>
    <row r="1006" spans="1:8" x14ac:dyDescent="0.2">
      <c r="A1006" s="4" t="s">
        <v>68</v>
      </c>
      <c r="B1006" s="5" t="str">
        <f t="shared" si="60"/>
        <v>2017</v>
      </c>
      <c r="C1006" s="5">
        <f t="shared" si="61"/>
        <v>2</v>
      </c>
      <c r="D1006" s="11">
        <f t="shared" si="62"/>
        <v>42767</v>
      </c>
      <c r="E1006" s="5" t="s">
        <v>10</v>
      </c>
      <c r="F1006" s="5">
        <v>0</v>
      </c>
      <c r="G1006" s="6">
        <v>30980721</v>
      </c>
      <c r="H1006">
        <f t="shared" si="63"/>
        <v>309.80721</v>
      </c>
    </row>
    <row r="1007" spans="1:8" x14ac:dyDescent="0.2">
      <c r="A1007" s="1" t="s">
        <v>68</v>
      </c>
      <c r="B1007" s="5" t="str">
        <f t="shared" si="60"/>
        <v>2017</v>
      </c>
      <c r="C1007" s="5">
        <f t="shared" si="61"/>
        <v>2</v>
      </c>
      <c r="D1007" s="11">
        <f t="shared" si="62"/>
        <v>42767</v>
      </c>
      <c r="E1007" s="2" t="s">
        <v>11</v>
      </c>
      <c r="F1007" s="2">
        <v>0</v>
      </c>
      <c r="G1007" s="3">
        <v>87709667</v>
      </c>
      <c r="H1007">
        <f t="shared" si="63"/>
        <v>877.09667000000002</v>
      </c>
    </row>
    <row r="1008" spans="1:8" x14ac:dyDescent="0.2">
      <c r="A1008" s="4" t="s">
        <v>68</v>
      </c>
      <c r="B1008" s="5" t="str">
        <f t="shared" si="60"/>
        <v>2017</v>
      </c>
      <c r="C1008" s="5">
        <f t="shared" si="61"/>
        <v>2</v>
      </c>
      <c r="D1008" s="11">
        <f t="shared" si="62"/>
        <v>42767</v>
      </c>
      <c r="E1008" s="5" t="s">
        <v>12</v>
      </c>
      <c r="F1008" s="5">
        <v>0</v>
      </c>
      <c r="G1008" s="6">
        <v>74702568</v>
      </c>
      <c r="H1008">
        <f t="shared" si="63"/>
        <v>747.02567999999997</v>
      </c>
    </row>
    <row r="1009" spans="1:8" x14ac:dyDescent="0.2">
      <c r="A1009" s="1" t="s">
        <v>68</v>
      </c>
      <c r="B1009" s="5" t="str">
        <f t="shared" si="60"/>
        <v>2017</v>
      </c>
      <c r="C1009" s="5">
        <f t="shared" si="61"/>
        <v>2</v>
      </c>
      <c r="D1009" s="11">
        <f t="shared" si="62"/>
        <v>42767</v>
      </c>
      <c r="E1009" s="2" t="s">
        <v>13</v>
      </c>
      <c r="F1009" s="2">
        <v>0</v>
      </c>
      <c r="G1009" s="3">
        <v>26338225</v>
      </c>
      <c r="H1009">
        <f t="shared" si="63"/>
        <v>263.38225</v>
      </c>
    </row>
    <row r="1010" spans="1:8" x14ac:dyDescent="0.2">
      <c r="A1010" s="4" t="s">
        <v>68</v>
      </c>
      <c r="B1010" s="5" t="str">
        <f t="shared" si="60"/>
        <v>2017</v>
      </c>
      <c r="C1010" s="5">
        <f t="shared" si="61"/>
        <v>2</v>
      </c>
      <c r="D1010" s="11">
        <f t="shared" si="62"/>
        <v>42767</v>
      </c>
      <c r="E1010" s="5" t="s">
        <v>14</v>
      </c>
      <c r="F1010" s="5">
        <v>0</v>
      </c>
      <c r="G1010" s="6">
        <v>33837148</v>
      </c>
      <c r="H1010">
        <f t="shared" si="63"/>
        <v>338.37148000000002</v>
      </c>
    </row>
    <row r="1011" spans="1:8" x14ac:dyDescent="0.2">
      <c r="A1011" s="1" t="s">
        <v>68</v>
      </c>
      <c r="B1011" s="5" t="str">
        <f t="shared" si="60"/>
        <v>2017</v>
      </c>
      <c r="C1011" s="5">
        <f t="shared" si="61"/>
        <v>2</v>
      </c>
      <c r="D1011" s="11">
        <f t="shared" si="62"/>
        <v>42767</v>
      </c>
      <c r="E1011" s="2" t="s">
        <v>15</v>
      </c>
      <c r="F1011" s="2">
        <v>0</v>
      </c>
      <c r="G1011" s="3">
        <v>38545644</v>
      </c>
      <c r="H1011">
        <f t="shared" si="63"/>
        <v>385.45643999999999</v>
      </c>
    </row>
    <row r="1012" spans="1:8" x14ac:dyDescent="0.2">
      <c r="A1012" s="4" t="s">
        <v>68</v>
      </c>
      <c r="B1012" s="5" t="str">
        <f t="shared" si="60"/>
        <v>2017</v>
      </c>
      <c r="C1012" s="5">
        <f t="shared" si="61"/>
        <v>2</v>
      </c>
      <c r="D1012" s="11">
        <f t="shared" si="62"/>
        <v>42767</v>
      </c>
      <c r="E1012" s="5" t="s">
        <v>16</v>
      </c>
      <c r="F1012" s="5">
        <v>0</v>
      </c>
      <c r="G1012" s="6">
        <v>56397000</v>
      </c>
      <c r="H1012">
        <f t="shared" si="63"/>
        <v>563.97</v>
      </c>
    </row>
    <row r="1013" spans="1:8" x14ac:dyDescent="0.2">
      <c r="A1013" s="1" t="s">
        <v>68</v>
      </c>
      <c r="B1013" s="5" t="str">
        <f t="shared" si="60"/>
        <v>2017</v>
      </c>
      <c r="C1013" s="5">
        <f t="shared" si="61"/>
        <v>2</v>
      </c>
      <c r="D1013" s="11">
        <f t="shared" si="62"/>
        <v>42767</v>
      </c>
      <c r="E1013" s="2" t="s">
        <v>17</v>
      </c>
      <c r="F1013" s="2">
        <v>0</v>
      </c>
      <c r="G1013" s="3">
        <v>87683670</v>
      </c>
      <c r="H1013">
        <f t="shared" si="63"/>
        <v>876.83669999999995</v>
      </c>
    </row>
    <row r="1014" spans="1:8" x14ac:dyDescent="0.2">
      <c r="A1014" s="4" t="s">
        <v>68</v>
      </c>
      <c r="B1014" s="5" t="str">
        <f t="shared" si="60"/>
        <v>2017</v>
      </c>
      <c r="C1014" s="5">
        <f t="shared" si="61"/>
        <v>2</v>
      </c>
      <c r="D1014" s="11">
        <f t="shared" si="62"/>
        <v>42767</v>
      </c>
      <c r="E1014" s="5" t="s">
        <v>18</v>
      </c>
      <c r="F1014" s="5">
        <v>0</v>
      </c>
      <c r="G1014" s="6">
        <v>12222000</v>
      </c>
      <c r="H1014">
        <f t="shared" si="63"/>
        <v>122.22</v>
      </c>
    </row>
    <row r="1015" spans="1:8" x14ac:dyDescent="0.2">
      <c r="A1015" s="1" t="s">
        <v>68</v>
      </c>
      <c r="B1015" s="5" t="str">
        <f t="shared" si="60"/>
        <v>2017</v>
      </c>
      <c r="C1015" s="5">
        <f t="shared" si="61"/>
        <v>2</v>
      </c>
      <c r="D1015" s="11">
        <f t="shared" si="62"/>
        <v>42767</v>
      </c>
      <c r="E1015" s="2" t="s">
        <v>19</v>
      </c>
      <c r="F1015" s="2">
        <v>8800000</v>
      </c>
      <c r="G1015" s="3">
        <v>34295266</v>
      </c>
      <c r="H1015">
        <f t="shared" si="63"/>
        <v>215.47632999999999</v>
      </c>
    </row>
    <row r="1016" spans="1:8" x14ac:dyDescent="0.2">
      <c r="A1016" s="4" t="s">
        <v>68</v>
      </c>
      <c r="B1016" s="5" t="str">
        <f t="shared" si="60"/>
        <v>2017</v>
      </c>
      <c r="C1016" s="5">
        <f t="shared" si="61"/>
        <v>2</v>
      </c>
      <c r="D1016" s="11">
        <f t="shared" si="62"/>
        <v>42767</v>
      </c>
      <c r="E1016" s="5" t="s">
        <v>20</v>
      </c>
      <c r="F1016" s="5">
        <v>0</v>
      </c>
      <c r="G1016" s="6">
        <v>45133635</v>
      </c>
      <c r="H1016">
        <f t="shared" si="63"/>
        <v>451.33634999999998</v>
      </c>
    </row>
    <row r="1017" spans="1:8" x14ac:dyDescent="0.2">
      <c r="A1017" s="1" t="s">
        <v>68</v>
      </c>
      <c r="B1017" s="5" t="str">
        <f t="shared" si="60"/>
        <v>2017</v>
      </c>
      <c r="C1017" s="5">
        <f t="shared" si="61"/>
        <v>2</v>
      </c>
      <c r="D1017" s="11">
        <f t="shared" si="62"/>
        <v>42767</v>
      </c>
      <c r="E1017" s="2" t="s">
        <v>21</v>
      </c>
      <c r="F1017" s="2">
        <v>0</v>
      </c>
      <c r="G1017" s="7">
        <v>138983000</v>
      </c>
      <c r="H1017">
        <f t="shared" si="63"/>
        <v>1389.83</v>
      </c>
    </row>
    <row r="1018" spans="1:8" x14ac:dyDescent="0.2">
      <c r="A1018" s="4" t="s">
        <v>68</v>
      </c>
      <c r="B1018" s="5" t="str">
        <f t="shared" si="60"/>
        <v>2017</v>
      </c>
      <c r="C1018" s="5">
        <f t="shared" si="61"/>
        <v>2</v>
      </c>
      <c r="D1018" s="11">
        <f t="shared" si="62"/>
        <v>42767</v>
      </c>
      <c r="E1018" s="5" t="s">
        <v>22</v>
      </c>
      <c r="F1018" s="5">
        <v>0</v>
      </c>
      <c r="G1018" s="6">
        <v>29413824</v>
      </c>
      <c r="H1018">
        <f t="shared" si="63"/>
        <v>294.13824</v>
      </c>
    </row>
    <row r="1019" spans="1:8" x14ac:dyDescent="0.2">
      <c r="A1019" s="1" t="s">
        <v>68</v>
      </c>
      <c r="B1019" s="5" t="str">
        <f t="shared" si="60"/>
        <v>2017</v>
      </c>
      <c r="C1019" s="5">
        <f t="shared" si="61"/>
        <v>2</v>
      </c>
      <c r="D1019" s="11">
        <f t="shared" si="62"/>
        <v>42767</v>
      </c>
      <c r="E1019" s="2" t="s">
        <v>23</v>
      </c>
      <c r="F1019" s="2">
        <v>0</v>
      </c>
      <c r="G1019" s="3">
        <v>96729769</v>
      </c>
      <c r="H1019">
        <f t="shared" si="63"/>
        <v>967.29768999999999</v>
      </c>
    </row>
    <row r="1020" spans="1:8" x14ac:dyDescent="0.2">
      <c r="A1020" s="4" t="s">
        <v>68</v>
      </c>
      <c r="B1020" s="5" t="str">
        <f t="shared" si="60"/>
        <v>2017</v>
      </c>
      <c r="C1020" s="5">
        <f t="shared" si="61"/>
        <v>2</v>
      </c>
      <c r="D1020" s="11">
        <f t="shared" si="62"/>
        <v>42767</v>
      </c>
      <c r="E1020" s="5" t="s">
        <v>24</v>
      </c>
      <c r="F1020" s="5">
        <v>0</v>
      </c>
      <c r="G1020" s="6">
        <v>28112148</v>
      </c>
      <c r="H1020">
        <f t="shared" si="63"/>
        <v>281.12148000000002</v>
      </c>
    </row>
    <row r="1021" spans="1:8" x14ac:dyDescent="0.2">
      <c r="A1021" s="1" t="s">
        <v>68</v>
      </c>
      <c r="B1021" s="5" t="str">
        <f t="shared" si="60"/>
        <v>2017</v>
      </c>
      <c r="C1021" s="5">
        <f t="shared" si="61"/>
        <v>2</v>
      </c>
      <c r="D1021" s="11">
        <f t="shared" si="62"/>
        <v>42767</v>
      </c>
      <c r="E1021" s="2" t="s">
        <v>25</v>
      </c>
      <c r="F1021" s="2">
        <v>0</v>
      </c>
      <c r="G1021" s="3">
        <v>64716935</v>
      </c>
      <c r="H1021">
        <f t="shared" si="63"/>
        <v>647.16935000000001</v>
      </c>
    </row>
    <row r="1022" spans="1:8" x14ac:dyDescent="0.2">
      <c r="A1022" s="4" t="s">
        <v>68</v>
      </c>
      <c r="B1022" s="5" t="str">
        <f t="shared" si="60"/>
        <v>2017</v>
      </c>
      <c r="C1022" s="5">
        <f t="shared" si="61"/>
        <v>2</v>
      </c>
      <c r="D1022" s="11">
        <f t="shared" si="62"/>
        <v>42767</v>
      </c>
      <c r="E1022" s="5" t="s">
        <v>26</v>
      </c>
      <c r="F1022" s="5">
        <v>0</v>
      </c>
      <c r="G1022" s="6">
        <v>18179965</v>
      </c>
      <c r="H1022">
        <f t="shared" si="63"/>
        <v>181.79965000000001</v>
      </c>
    </row>
    <row r="1023" spans="1:8" x14ac:dyDescent="0.2">
      <c r="A1023" s="1" t="s">
        <v>68</v>
      </c>
      <c r="B1023" s="5" t="str">
        <f t="shared" si="60"/>
        <v>2017</v>
      </c>
      <c r="C1023" s="5">
        <f t="shared" si="61"/>
        <v>2</v>
      </c>
      <c r="D1023" s="11">
        <f t="shared" si="62"/>
        <v>42767</v>
      </c>
      <c r="E1023" s="2" t="s">
        <v>27</v>
      </c>
      <c r="F1023" s="2">
        <v>0</v>
      </c>
      <c r="G1023" s="3">
        <v>64414653</v>
      </c>
      <c r="H1023">
        <f t="shared" si="63"/>
        <v>644.14652999999998</v>
      </c>
    </row>
    <row r="1024" spans="1:8" x14ac:dyDescent="0.2">
      <c r="A1024" s="4" t="s">
        <v>68</v>
      </c>
      <c r="B1024" s="5" t="str">
        <f t="shared" si="60"/>
        <v>2017</v>
      </c>
      <c r="C1024" s="5">
        <f t="shared" si="61"/>
        <v>2</v>
      </c>
      <c r="D1024" s="11">
        <f t="shared" si="62"/>
        <v>42767</v>
      </c>
      <c r="E1024" s="5" t="s">
        <v>28</v>
      </c>
      <c r="F1024" s="5">
        <v>0</v>
      </c>
      <c r="G1024" s="6">
        <v>57995010</v>
      </c>
      <c r="H1024">
        <f t="shared" si="63"/>
        <v>579.95010000000002</v>
      </c>
    </row>
    <row r="1025" spans="1:8" x14ac:dyDescent="0.2">
      <c r="A1025" s="1" t="s">
        <v>68</v>
      </c>
      <c r="B1025" s="5" t="str">
        <f t="shared" si="60"/>
        <v>2017</v>
      </c>
      <c r="C1025" s="5">
        <f t="shared" si="61"/>
        <v>2</v>
      </c>
      <c r="D1025" s="11">
        <f t="shared" si="62"/>
        <v>42767</v>
      </c>
      <c r="E1025" s="2" t="s">
        <v>29</v>
      </c>
      <c r="F1025" s="2">
        <v>0</v>
      </c>
      <c r="G1025" s="3">
        <v>6049931</v>
      </c>
      <c r="H1025">
        <f t="shared" si="63"/>
        <v>60.499310000000001</v>
      </c>
    </row>
    <row r="1026" spans="1:8" x14ac:dyDescent="0.2">
      <c r="A1026" s="4" t="s">
        <v>68</v>
      </c>
      <c r="B1026" s="5" t="str">
        <f t="shared" si="60"/>
        <v>2017</v>
      </c>
      <c r="C1026" s="5">
        <f t="shared" si="61"/>
        <v>2</v>
      </c>
      <c r="D1026" s="11">
        <f t="shared" si="62"/>
        <v>42767</v>
      </c>
      <c r="E1026" s="5" t="s">
        <v>30</v>
      </c>
      <c r="F1026" s="5">
        <v>0</v>
      </c>
      <c r="G1026" s="6">
        <v>42332000</v>
      </c>
      <c r="H1026">
        <f t="shared" si="63"/>
        <v>423.32</v>
      </c>
    </row>
    <row r="1027" spans="1:8" x14ac:dyDescent="0.2">
      <c r="A1027" s="1" t="s">
        <v>68</v>
      </c>
      <c r="B1027" s="5" t="str">
        <f t="shared" ref="B1027:B1090" si="64">MID(A1027,7,20)</f>
        <v>2017</v>
      </c>
      <c r="C1027" s="5">
        <f t="shared" ref="C1027:C1090" si="65">IF(MID(A1027,1,3)="Jan",1,
IF(MID(A1027,1,3)="Feb",2,
IF(MID(A1027,1,3)="Mar",3,
IF(MID(A1027,1,3)="Apr",4,
IF(MID(A1027,1,3)="May",5,
IF(MID(A1027,1,3)="Jun",6,
IF(MID(A1027,1,3)="Jul",7,
IF(MID(A1027,1,3)="Aug",8,
IF(MID(A1027,1,3)="Sep",9,
IF(MID(A1027,1,3)="Oct",10,
IF(MID(A1027,1,3)="Nov",11,
IF(MID(A1027,1,3)="Dec",12))))))))))))</f>
        <v>2</v>
      </c>
      <c r="D1027" s="11">
        <f t="shared" ref="D1027:D1090" si="66">DATE(B1027,C1027,1)</f>
        <v>42767</v>
      </c>
      <c r="E1027" s="2" t="s">
        <v>31</v>
      </c>
      <c r="F1027" s="2">
        <v>0</v>
      </c>
      <c r="G1027" s="7">
        <v>146425000</v>
      </c>
      <c r="H1027">
        <f t="shared" ref="H1027:H1090" si="67">IF(F1027=0,G1027/100000,IF(G1027=0,F1027/100000,((F1027+G1027)/2)/100000))</f>
        <v>1464.25</v>
      </c>
    </row>
    <row r="1028" spans="1:8" x14ac:dyDescent="0.2">
      <c r="A1028" s="4" t="s">
        <v>69</v>
      </c>
      <c r="B1028" s="5" t="str">
        <f t="shared" si="64"/>
        <v>2017</v>
      </c>
      <c r="C1028" s="5">
        <f t="shared" si="65"/>
        <v>3</v>
      </c>
      <c r="D1028" s="11">
        <f t="shared" si="66"/>
        <v>42795</v>
      </c>
      <c r="E1028" s="5" t="s">
        <v>5</v>
      </c>
      <c r="F1028" s="5">
        <v>37122000</v>
      </c>
      <c r="G1028" s="6">
        <v>82345774</v>
      </c>
      <c r="H1028">
        <f t="shared" si="67"/>
        <v>597.33887000000004</v>
      </c>
    </row>
    <row r="1029" spans="1:8" x14ac:dyDescent="0.2">
      <c r="A1029" s="1" t="s">
        <v>69</v>
      </c>
      <c r="B1029" s="5" t="str">
        <f t="shared" si="64"/>
        <v>2017</v>
      </c>
      <c r="C1029" s="5">
        <f t="shared" si="65"/>
        <v>3</v>
      </c>
      <c r="D1029" s="11">
        <f t="shared" si="66"/>
        <v>42795</v>
      </c>
      <c r="E1029" s="2" t="s">
        <v>6</v>
      </c>
      <c r="F1029" s="2">
        <v>0</v>
      </c>
      <c r="G1029" s="3">
        <v>32900000</v>
      </c>
      <c r="H1029">
        <f t="shared" si="67"/>
        <v>329</v>
      </c>
    </row>
    <row r="1030" spans="1:8" x14ac:dyDescent="0.2">
      <c r="A1030" s="4" t="s">
        <v>69</v>
      </c>
      <c r="B1030" s="5" t="str">
        <f t="shared" si="64"/>
        <v>2017</v>
      </c>
      <c r="C1030" s="5">
        <f t="shared" si="65"/>
        <v>3</v>
      </c>
      <c r="D1030" s="11">
        <f t="shared" si="66"/>
        <v>42795</v>
      </c>
      <c r="E1030" s="5" t="s">
        <v>7</v>
      </c>
      <c r="F1030" s="5">
        <v>0</v>
      </c>
      <c r="G1030" s="6">
        <v>44577000</v>
      </c>
      <c r="H1030">
        <f t="shared" si="67"/>
        <v>445.77</v>
      </c>
    </row>
    <row r="1031" spans="1:8" x14ac:dyDescent="0.2">
      <c r="A1031" s="1" t="s">
        <v>69</v>
      </c>
      <c r="B1031" s="5" t="str">
        <f t="shared" si="64"/>
        <v>2017</v>
      </c>
      <c r="C1031" s="5">
        <f t="shared" si="65"/>
        <v>3</v>
      </c>
      <c r="D1031" s="11">
        <f t="shared" si="66"/>
        <v>42795</v>
      </c>
      <c r="E1031" s="2" t="s">
        <v>8</v>
      </c>
      <c r="F1031" s="2">
        <v>0</v>
      </c>
      <c r="G1031" s="3">
        <v>25779120</v>
      </c>
      <c r="H1031">
        <f t="shared" si="67"/>
        <v>257.7912</v>
      </c>
    </row>
    <row r="1032" spans="1:8" x14ac:dyDescent="0.2">
      <c r="A1032" s="4" t="s">
        <v>69</v>
      </c>
      <c r="B1032" s="5" t="str">
        <f t="shared" si="64"/>
        <v>2017</v>
      </c>
      <c r="C1032" s="5">
        <f t="shared" si="65"/>
        <v>3</v>
      </c>
      <c r="D1032" s="11">
        <f t="shared" si="66"/>
        <v>42795</v>
      </c>
      <c r="E1032" s="5" t="s">
        <v>9</v>
      </c>
      <c r="F1032" s="5">
        <v>0</v>
      </c>
      <c r="G1032" s="6">
        <v>25257712</v>
      </c>
      <c r="H1032">
        <f t="shared" si="67"/>
        <v>252.57712000000001</v>
      </c>
    </row>
    <row r="1033" spans="1:8" x14ac:dyDescent="0.2">
      <c r="A1033" s="1" t="s">
        <v>69</v>
      </c>
      <c r="B1033" s="5" t="str">
        <f t="shared" si="64"/>
        <v>2017</v>
      </c>
      <c r="C1033" s="5">
        <f t="shared" si="65"/>
        <v>3</v>
      </c>
      <c r="D1033" s="11">
        <f t="shared" si="66"/>
        <v>42795</v>
      </c>
      <c r="E1033" s="2" t="s">
        <v>10</v>
      </c>
      <c r="F1033" s="2">
        <v>0</v>
      </c>
      <c r="G1033" s="3">
        <v>31063605</v>
      </c>
      <c r="H1033">
        <f t="shared" si="67"/>
        <v>310.63605000000001</v>
      </c>
    </row>
    <row r="1034" spans="1:8" x14ac:dyDescent="0.2">
      <c r="A1034" s="4" t="s">
        <v>69</v>
      </c>
      <c r="B1034" s="5" t="str">
        <f t="shared" si="64"/>
        <v>2017</v>
      </c>
      <c r="C1034" s="5">
        <f t="shared" si="65"/>
        <v>3</v>
      </c>
      <c r="D1034" s="11">
        <f t="shared" si="66"/>
        <v>42795</v>
      </c>
      <c r="E1034" s="5" t="s">
        <v>11</v>
      </c>
      <c r="F1034" s="5">
        <v>0</v>
      </c>
      <c r="G1034" s="6">
        <v>95208500</v>
      </c>
      <c r="H1034">
        <f t="shared" si="67"/>
        <v>952.08500000000004</v>
      </c>
    </row>
    <row r="1035" spans="1:8" x14ac:dyDescent="0.2">
      <c r="A1035" s="1" t="s">
        <v>69</v>
      </c>
      <c r="B1035" s="5" t="str">
        <f t="shared" si="64"/>
        <v>2017</v>
      </c>
      <c r="C1035" s="5">
        <f t="shared" si="65"/>
        <v>3</v>
      </c>
      <c r="D1035" s="11">
        <f t="shared" si="66"/>
        <v>42795</v>
      </c>
      <c r="E1035" s="2" t="s">
        <v>12</v>
      </c>
      <c r="F1035" s="2">
        <v>0</v>
      </c>
      <c r="G1035" s="3">
        <v>75292568</v>
      </c>
      <c r="H1035">
        <f t="shared" si="67"/>
        <v>752.92568000000006</v>
      </c>
    </row>
    <row r="1036" spans="1:8" x14ac:dyDescent="0.2">
      <c r="A1036" s="4" t="s">
        <v>69</v>
      </c>
      <c r="B1036" s="5" t="str">
        <f t="shared" si="64"/>
        <v>2017</v>
      </c>
      <c r="C1036" s="5">
        <f t="shared" si="65"/>
        <v>3</v>
      </c>
      <c r="D1036" s="11">
        <f t="shared" si="66"/>
        <v>42795</v>
      </c>
      <c r="E1036" s="5" t="s">
        <v>13</v>
      </c>
      <c r="F1036" s="5">
        <v>0</v>
      </c>
      <c r="G1036" s="6">
        <v>27882344</v>
      </c>
      <c r="H1036">
        <f t="shared" si="67"/>
        <v>278.82344000000001</v>
      </c>
    </row>
    <row r="1037" spans="1:8" x14ac:dyDescent="0.2">
      <c r="A1037" s="1" t="s">
        <v>69</v>
      </c>
      <c r="B1037" s="5" t="str">
        <f t="shared" si="64"/>
        <v>2017</v>
      </c>
      <c r="C1037" s="5">
        <f t="shared" si="65"/>
        <v>3</v>
      </c>
      <c r="D1037" s="11">
        <f t="shared" si="66"/>
        <v>42795</v>
      </c>
      <c r="E1037" s="2" t="s">
        <v>14</v>
      </c>
      <c r="F1037" s="2">
        <v>0</v>
      </c>
      <c r="G1037" s="3">
        <v>33303519</v>
      </c>
      <c r="H1037">
        <f t="shared" si="67"/>
        <v>333.03519</v>
      </c>
    </row>
    <row r="1038" spans="1:8" x14ac:dyDescent="0.2">
      <c r="A1038" s="4" t="s">
        <v>69</v>
      </c>
      <c r="B1038" s="5" t="str">
        <f t="shared" si="64"/>
        <v>2017</v>
      </c>
      <c r="C1038" s="5">
        <f t="shared" si="65"/>
        <v>3</v>
      </c>
      <c r="D1038" s="11">
        <f t="shared" si="66"/>
        <v>42795</v>
      </c>
      <c r="E1038" s="5" t="s">
        <v>15</v>
      </c>
      <c r="F1038" s="5">
        <v>0</v>
      </c>
      <c r="G1038" s="6">
        <v>39663148</v>
      </c>
      <c r="H1038">
        <f t="shared" si="67"/>
        <v>396.63148000000001</v>
      </c>
    </row>
    <row r="1039" spans="1:8" x14ac:dyDescent="0.2">
      <c r="A1039" s="1" t="s">
        <v>69</v>
      </c>
      <c r="B1039" s="5" t="str">
        <f t="shared" si="64"/>
        <v>2017</v>
      </c>
      <c r="C1039" s="5">
        <f t="shared" si="65"/>
        <v>3</v>
      </c>
      <c r="D1039" s="11">
        <f t="shared" si="66"/>
        <v>42795</v>
      </c>
      <c r="E1039" s="2" t="s">
        <v>16</v>
      </c>
      <c r="F1039" s="2">
        <v>0</v>
      </c>
      <c r="G1039" s="3">
        <v>54761000</v>
      </c>
      <c r="H1039">
        <f t="shared" si="67"/>
        <v>547.61</v>
      </c>
    </row>
    <row r="1040" spans="1:8" x14ac:dyDescent="0.2">
      <c r="A1040" s="4" t="s">
        <v>69</v>
      </c>
      <c r="B1040" s="5" t="str">
        <f t="shared" si="64"/>
        <v>2017</v>
      </c>
      <c r="C1040" s="5">
        <f t="shared" si="65"/>
        <v>3</v>
      </c>
      <c r="D1040" s="11">
        <f t="shared" si="66"/>
        <v>42795</v>
      </c>
      <c r="E1040" s="5" t="s">
        <v>17</v>
      </c>
      <c r="F1040" s="5">
        <v>0</v>
      </c>
      <c r="G1040" s="6">
        <v>91946616</v>
      </c>
      <c r="H1040">
        <f t="shared" si="67"/>
        <v>919.46615999999995</v>
      </c>
    </row>
    <row r="1041" spans="1:8" x14ac:dyDescent="0.2">
      <c r="A1041" s="1" t="s">
        <v>69</v>
      </c>
      <c r="B1041" s="5" t="str">
        <f t="shared" si="64"/>
        <v>2017</v>
      </c>
      <c r="C1041" s="5">
        <f t="shared" si="65"/>
        <v>3</v>
      </c>
      <c r="D1041" s="11">
        <f t="shared" si="66"/>
        <v>42795</v>
      </c>
      <c r="E1041" s="2" t="s">
        <v>18</v>
      </c>
      <c r="F1041" s="2">
        <v>0</v>
      </c>
      <c r="G1041" s="3">
        <v>11087000</v>
      </c>
      <c r="H1041">
        <f t="shared" si="67"/>
        <v>110.87</v>
      </c>
    </row>
    <row r="1042" spans="1:8" x14ac:dyDescent="0.2">
      <c r="A1042" s="4" t="s">
        <v>69</v>
      </c>
      <c r="B1042" s="5" t="str">
        <f t="shared" si="64"/>
        <v>2017</v>
      </c>
      <c r="C1042" s="5">
        <f t="shared" si="65"/>
        <v>3</v>
      </c>
      <c r="D1042" s="11">
        <f t="shared" si="66"/>
        <v>42795</v>
      </c>
      <c r="E1042" s="5" t="s">
        <v>19</v>
      </c>
      <c r="F1042" s="5">
        <v>8200000</v>
      </c>
      <c r="G1042" s="6">
        <v>33633672</v>
      </c>
      <c r="H1042">
        <f t="shared" si="67"/>
        <v>209.16836000000001</v>
      </c>
    </row>
    <row r="1043" spans="1:8" x14ac:dyDescent="0.2">
      <c r="A1043" s="1" t="s">
        <v>69</v>
      </c>
      <c r="B1043" s="5" t="str">
        <f t="shared" si="64"/>
        <v>2017</v>
      </c>
      <c r="C1043" s="5">
        <f t="shared" si="65"/>
        <v>3</v>
      </c>
      <c r="D1043" s="11">
        <f t="shared" si="66"/>
        <v>42795</v>
      </c>
      <c r="E1043" s="2" t="s">
        <v>20</v>
      </c>
      <c r="F1043" s="2">
        <v>0</v>
      </c>
      <c r="G1043" s="3">
        <v>45702577</v>
      </c>
      <c r="H1043">
        <f t="shared" si="67"/>
        <v>457.02577000000002</v>
      </c>
    </row>
    <row r="1044" spans="1:8" x14ac:dyDescent="0.2">
      <c r="A1044" s="4" t="s">
        <v>69</v>
      </c>
      <c r="B1044" s="5" t="str">
        <f t="shared" si="64"/>
        <v>2017</v>
      </c>
      <c r="C1044" s="5">
        <f t="shared" si="65"/>
        <v>3</v>
      </c>
      <c r="D1044" s="11">
        <f t="shared" si="66"/>
        <v>42795</v>
      </c>
      <c r="E1044" s="5" t="s">
        <v>21</v>
      </c>
      <c r="F1044" s="5">
        <v>0</v>
      </c>
      <c r="G1044" s="8">
        <v>124039000</v>
      </c>
      <c r="H1044">
        <f t="shared" si="67"/>
        <v>1240.3900000000001</v>
      </c>
    </row>
    <row r="1045" spans="1:8" x14ac:dyDescent="0.2">
      <c r="A1045" s="1" t="s">
        <v>69</v>
      </c>
      <c r="B1045" s="5" t="str">
        <f t="shared" si="64"/>
        <v>2017</v>
      </c>
      <c r="C1045" s="5">
        <f t="shared" si="65"/>
        <v>3</v>
      </c>
      <c r="D1045" s="11">
        <f t="shared" si="66"/>
        <v>42795</v>
      </c>
      <c r="E1045" s="2" t="s">
        <v>22</v>
      </c>
      <c r="F1045" s="2">
        <v>0</v>
      </c>
      <c r="G1045" s="3">
        <v>27833378</v>
      </c>
      <c r="H1045">
        <f t="shared" si="67"/>
        <v>278.33377999999999</v>
      </c>
    </row>
    <row r="1046" spans="1:8" x14ac:dyDescent="0.2">
      <c r="A1046" s="4" t="s">
        <v>69</v>
      </c>
      <c r="B1046" s="5" t="str">
        <f t="shared" si="64"/>
        <v>2017</v>
      </c>
      <c r="C1046" s="5">
        <f t="shared" si="65"/>
        <v>3</v>
      </c>
      <c r="D1046" s="11">
        <f t="shared" si="66"/>
        <v>42795</v>
      </c>
      <c r="E1046" s="5" t="s">
        <v>23</v>
      </c>
      <c r="F1046" s="5">
        <v>0</v>
      </c>
      <c r="G1046" s="6">
        <v>69863231</v>
      </c>
      <c r="H1046">
        <f t="shared" si="67"/>
        <v>698.63230999999996</v>
      </c>
    </row>
    <row r="1047" spans="1:8" x14ac:dyDescent="0.2">
      <c r="A1047" s="1" t="s">
        <v>69</v>
      </c>
      <c r="B1047" s="5" t="str">
        <f t="shared" si="64"/>
        <v>2017</v>
      </c>
      <c r="C1047" s="5">
        <f t="shared" si="65"/>
        <v>3</v>
      </c>
      <c r="D1047" s="11">
        <f t="shared" si="66"/>
        <v>42795</v>
      </c>
      <c r="E1047" s="2" t="s">
        <v>24</v>
      </c>
      <c r="F1047" s="2">
        <v>0</v>
      </c>
      <c r="G1047" s="3">
        <v>27099185</v>
      </c>
      <c r="H1047">
        <f t="shared" si="67"/>
        <v>270.99185</v>
      </c>
    </row>
    <row r="1048" spans="1:8" x14ac:dyDescent="0.2">
      <c r="A1048" s="4" t="s">
        <v>69</v>
      </c>
      <c r="B1048" s="5" t="str">
        <f t="shared" si="64"/>
        <v>2017</v>
      </c>
      <c r="C1048" s="5">
        <f t="shared" si="65"/>
        <v>3</v>
      </c>
      <c r="D1048" s="11">
        <f t="shared" si="66"/>
        <v>42795</v>
      </c>
      <c r="E1048" s="5" t="s">
        <v>25</v>
      </c>
      <c r="F1048" s="5">
        <v>0</v>
      </c>
      <c r="G1048" s="6">
        <v>59649105</v>
      </c>
      <c r="H1048">
        <f t="shared" si="67"/>
        <v>596.49104999999997</v>
      </c>
    </row>
    <row r="1049" spans="1:8" x14ac:dyDescent="0.2">
      <c r="A1049" s="1" t="s">
        <v>69</v>
      </c>
      <c r="B1049" s="5" t="str">
        <f t="shared" si="64"/>
        <v>2017</v>
      </c>
      <c r="C1049" s="5">
        <f t="shared" si="65"/>
        <v>3</v>
      </c>
      <c r="D1049" s="11">
        <f t="shared" si="66"/>
        <v>42795</v>
      </c>
      <c r="E1049" s="2" t="s">
        <v>26</v>
      </c>
      <c r="F1049" s="2">
        <v>0</v>
      </c>
      <c r="G1049" s="3">
        <v>18095868</v>
      </c>
      <c r="H1049">
        <f t="shared" si="67"/>
        <v>180.95867999999999</v>
      </c>
    </row>
    <row r="1050" spans="1:8" x14ac:dyDescent="0.2">
      <c r="A1050" s="4" t="s">
        <v>69</v>
      </c>
      <c r="B1050" s="5" t="str">
        <f t="shared" si="64"/>
        <v>2017</v>
      </c>
      <c r="C1050" s="5">
        <f t="shared" si="65"/>
        <v>3</v>
      </c>
      <c r="D1050" s="11">
        <f t="shared" si="66"/>
        <v>42795</v>
      </c>
      <c r="E1050" s="5" t="s">
        <v>27</v>
      </c>
      <c r="F1050" s="5">
        <v>0</v>
      </c>
      <c r="G1050" s="6">
        <v>67863931</v>
      </c>
      <c r="H1050">
        <f t="shared" si="67"/>
        <v>678.63931000000002</v>
      </c>
    </row>
    <row r="1051" spans="1:8" x14ac:dyDescent="0.2">
      <c r="A1051" s="1" t="s">
        <v>69</v>
      </c>
      <c r="B1051" s="5" t="str">
        <f t="shared" si="64"/>
        <v>2017</v>
      </c>
      <c r="C1051" s="5">
        <f t="shared" si="65"/>
        <v>3</v>
      </c>
      <c r="D1051" s="11">
        <f t="shared" si="66"/>
        <v>42795</v>
      </c>
      <c r="E1051" s="2" t="s">
        <v>28</v>
      </c>
      <c r="F1051" s="2">
        <v>78923000</v>
      </c>
      <c r="G1051" s="3">
        <v>56279536</v>
      </c>
      <c r="H1051">
        <f t="shared" si="67"/>
        <v>676.01268000000005</v>
      </c>
    </row>
    <row r="1052" spans="1:8" x14ac:dyDescent="0.2">
      <c r="A1052" s="4" t="s">
        <v>69</v>
      </c>
      <c r="B1052" s="5" t="str">
        <f t="shared" si="64"/>
        <v>2017</v>
      </c>
      <c r="C1052" s="5">
        <f t="shared" si="65"/>
        <v>3</v>
      </c>
      <c r="D1052" s="11">
        <f t="shared" si="66"/>
        <v>42795</v>
      </c>
      <c r="E1052" s="5" t="s">
        <v>29</v>
      </c>
      <c r="F1052" s="5">
        <v>0</v>
      </c>
      <c r="G1052" s="6">
        <v>6301586</v>
      </c>
      <c r="H1052">
        <f t="shared" si="67"/>
        <v>63.015860000000004</v>
      </c>
    </row>
    <row r="1053" spans="1:8" x14ac:dyDescent="0.2">
      <c r="A1053" s="1" t="s">
        <v>69</v>
      </c>
      <c r="B1053" s="5" t="str">
        <f t="shared" si="64"/>
        <v>2017</v>
      </c>
      <c r="C1053" s="5">
        <f t="shared" si="65"/>
        <v>3</v>
      </c>
      <c r="D1053" s="11">
        <f t="shared" si="66"/>
        <v>42795</v>
      </c>
      <c r="E1053" s="2" t="s">
        <v>30</v>
      </c>
      <c r="F1053" s="2">
        <v>0</v>
      </c>
      <c r="G1053" s="3">
        <v>39396000</v>
      </c>
      <c r="H1053">
        <f t="shared" si="67"/>
        <v>393.96</v>
      </c>
    </row>
    <row r="1054" spans="1:8" x14ac:dyDescent="0.2">
      <c r="A1054" s="4" t="s">
        <v>69</v>
      </c>
      <c r="B1054" s="5" t="str">
        <f t="shared" si="64"/>
        <v>2017</v>
      </c>
      <c r="C1054" s="5">
        <f t="shared" si="65"/>
        <v>3</v>
      </c>
      <c r="D1054" s="11">
        <f t="shared" si="66"/>
        <v>42795</v>
      </c>
      <c r="E1054" s="5" t="s">
        <v>31</v>
      </c>
      <c r="F1054" s="5">
        <v>0</v>
      </c>
      <c r="G1054" s="8">
        <v>147699000</v>
      </c>
      <c r="H1054">
        <f t="shared" si="67"/>
        <v>1476.99</v>
      </c>
    </row>
    <row r="1055" spans="1:8" x14ac:dyDescent="0.2">
      <c r="A1055" s="1" t="s">
        <v>70</v>
      </c>
      <c r="B1055" s="5" t="str">
        <f t="shared" si="64"/>
        <v>2017</v>
      </c>
      <c r="C1055" s="5">
        <f t="shared" si="65"/>
        <v>4</v>
      </c>
      <c r="D1055" s="11">
        <f t="shared" si="66"/>
        <v>42826</v>
      </c>
      <c r="E1055" s="2" t="s">
        <v>5</v>
      </c>
      <c r="F1055" s="2">
        <v>36405000</v>
      </c>
      <c r="G1055" s="3">
        <v>82385624</v>
      </c>
      <c r="H1055">
        <f t="shared" si="67"/>
        <v>593.95312000000001</v>
      </c>
    </row>
    <row r="1056" spans="1:8" x14ac:dyDescent="0.2">
      <c r="A1056" s="4" t="s">
        <v>70</v>
      </c>
      <c r="B1056" s="5" t="str">
        <f t="shared" si="64"/>
        <v>2017</v>
      </c>
      <c r="C1056" s="5">
        <f t="shared" si="65"/>
        <v>4</v>
      </c>
      <c r="D1056" s="11">
        <f t="shared" si="66"/>
        <v>42826</v>
      </c>
      <c r="E1056" s="5" t="s">
        <v>6</v>
      </c>
      <c r="F1056" s="5">
        <v>0</v>
      </c>
      <c r="G1056" s="6">
        <v>33800000</v>
      </c>
      <c r="H1056">
        <f t="shared" si="67"/>
        <v>338</v>
      </c>
    </row>
    <row r="1057" spans="1:8" x14ac:dyDescent="0.2">
      <c r="A1057" s="1" t="s">
        <v>70</v>
      </c>
      <c r="B1057" s="5" t="str">
        <f t="shared" si="64"/>
        <v>2017</v>
      </c>
      <c r="C1057" s="5">
        <f t="shared" si="65"/>
        <v>4</v>
      </c>
      <c r="D1057" s="11">
        <f t="shared" si="66"/>
        <v>42826</v>
      </c>
      <c r="E1057" s="2" t="s">
        <v>7</v>
      </c>
      <c r="F1057" s="2">
        <v>0</v>
      </c>
      <c r="G1057" s="3">
        <v>46139000</v>
      </c>
      <c r="H1057">
        <f t="shared" si="67"/>
        <v>461.39</v>
      </c>
    </row>
    <row r="1058" spans="1:8" x14ac:dyDescent="0.2">
      <c r="A1058" s="4" t="s">
        <v>70</v>
      </c>
      <c r="B1058" s="5" t="str">
        <f t="shared" si="64"/>
        <v>2017</v>
      </c>
      <c r="C1058" s="5">
        <f t="shared" si="65"/>
        <v>4</v>
      </c>
      <c r="D1058" s="11">
        <f t="shared" si="66"/>
        <v>42826</v>
      </c>
      <c r="E1058" s="5" t="s">
        <v>8</v>
      </c>
      <c r="F1058" s="5">
        <v>0</v>
      </c>
      <c r="G1058" s="6">
        <v>25757820</v>
      </c>
      <c r="H1058">
        <f t="shared" si="67"/>
        <v>257.57819999999998</v>
      </c>
    </row>
    <row r="1059" spans="1:8" x14ac:dyDescent="0.2">
      <c r="A1059" s="1" t="s">
        <v>70</v>
      </c>
      <c r="B1059" s="5" t="str">
        <f t="shared" si="64"/>
        <v>2017</v>
      </c>
      <c r="C1059" s="5">
        <f t="shared" si="65"/>
        <v>4</v>
      </c>
      <c r="D1059" s="11">
        <f t="shared" si="66"/>
        <v>42826</v>
      </c>
      <c r="E1059" s="2" t="s">
        <v>9</v>
      </c>
      <c r="F1059" s="2">
        <v>0</v>
      </c>
      <c r="G1059" s="3">
        <v>23514215</v>
      </c>
      <c r="H1059">
        <f t="shared" si="67"/>
        <v>235.14214999999999</v>
      </c>
    </row>
    <row r="1060" spans="1:8" x14ac:dyDescent="0.2">
      <c r="A1060" s="4" t="s">
        <v>70</v>
      </c>
      <c r="B1060" s="5" t="str">
        <f t="shared" si="64"/>
        <v>2017</v>
      </c>
      <c r="C1060" s="5">
        <f t="shared" si="65"/>
        <v>4</v>
      </c>
      <c r="D1060" s="11">
        <f t="shared" si="66"/>
        <v>42826</v>
      </c>
      <c r="E1060" s="5" t="s">
        <v>10</v>
      </c>
      <c r="F1060" s="5">
        <v>0</v>
      </c>
      <c r="G1060" s="6">
        <v>29665952</v>
      </c>
      <c r="H1060">
        <f t="shared" si="67"/>
        <v>296.65951999999999</v>
      </c>
    </row>
    <row r="1061" spans="1:8" x14ac:dyDescent="0.2">
      <c r="A1061" s="1" t="s">
        <v>70</v>
      </c>
      <c r="B1061" s="5" t="str">
        <f t="shared" si="64"/>
        <v>2017</v>
      </c>
      <c r="C1061" s="5">
        <f t="shared" si="65"/>
        <v>4</v>
      </c>
      <c r="D1061" s="11">
        <f t="shared" si="66"/>
        <v>42826</v>
      </c>
      <c r="E1061" s="2" t="s">
        <v>11</v>
      </c>
      <c r="F1061" s="2">
        <v>0</v>
      </c>
      <c r="G1061" s="3">
        <v>85376667</v>
      </c>
      <c r="H1061">
        <f t="shared" si="67"/>
        <v>853.76666999999998</v>
      </c>
    </row>
    <row r="1062" spans="1:8" x14ac:dyDescent="0.2">
      <c r="A1062" s="4" t="s">
        <v>70</v>
      </c>
      <c r="B1062" s="5" t="str">
        <f t="shared" si="64"/>
        <v>2017</v>
      </c>
      <c r="C1062" s="5">
        <f t="shared" si="65"/>
        <v>4</v>
      </c>
      <c r="D1062" s="11">
        <f t="shared" si="66"/>
        <v>42826</v>
      </c>
      <c r="E1062" s="5" t="s">
        <v>12</v>
      </c>
      <c r="F1062" s="5">
        <v>0</v>
      </c>
      <c r="G1062" s="6">
        <v>73703490</v>
      </c>
      <c r="H1062">
        <f t="shared" si="67"/>
        <v>737.03489999999999</v>
      </c>
    </row>
    <row r="1063" spans="1:8" x14ac:dyDescent="0.2">
      <c r="A1063" s="1" t="s">
        <v>70</v>
      </c>
      <c r="B1063" s="5" t="str">
        <f t="shared" si="64"/>
        <v>2017</v>
      </c>
      <c r="C1063" s="5">
        <f t="shared" si="65"/>
        <v>4</v>
      </c>
      <c r="D1063" s="11">
        <f t="shared" si="66"/>
        <v>42826</v>
      </c>
      <c r="E1063" s="2" t="s">
        <v>13</v>
      </c>
      <c r="F1063" s="2">
        <v>0</v>
      </c>
      <c r="G1063" s="3">
        <v>27515683</v>
      </c>
      <c r="H1063">
        <f t="shared" si="67"/>
        <v>275.15683000000001</v>
      </c>
    </row>
    <row r="1064" spans="1:8" x14ac:dyDescent="0.2">
      <c r="A1064" s="4" t="s">
        <v>70</v>
      </c>
      <c r="B1064" s="5" t="str">
        <f t="shared" si="64"/>
        <v>2017</v>
      </c>
      <c r="C1064" s="5">
        <f t="shared" si="65"/>
        <v>4</v>
      </c>
      <c r="D1064" s="11">
        <f t="shared" si="66"/>
        <v>42826</v>
      </c>
      <c r="E1064" s="5" t="s">
        <v>14</v>
      </c>
      <c r="F1064" s="5">
        <v>0</v>
      </c>
      <c r="G1064" s="6">
        <v>32559074</v>
      </c>
      <c r="H1064">
        <f t="shared" si="67"/>
        <v>325.59073999999998</v>
      </c>
    </row>
    <row r="1065" spans="1:8" x14ac:dyDescent="0.2">
      <c r="A1065" s="1" t="s">
        <v>70</v>
      </c>
      <c r="B1065" s="5" t="str">
        <f t="shared" si="64"/>
        <v>2017</v>
      </c>
      <c r="C1065" s="5">
        <f t="shared" si="65"/>
        <v>4</v>
      </c>
      <c r="D1065" s="11">
        <f t="shared" si="66"/>
        <v>42826</v>
      </c>
      <c r="E1065" s="2" t="s">
        <v>15</v>
      </c>
      <c r="F1065" s="2">
        <v>0</v>
      </c>
      <c r="G1065" s="3">
        <v>37174667</v>
      </c>
      <c r="H1065">
        <f t="shared" si="67"/>
        <v>371.74666999999999</v>
      </c>
    </row>
    <row r="1066" spans="1:8" x14ac:dyDescent="0.2">
      <c r="A1066" s="4" t="s">
        <v>70</v>
      </c>
      <c r="B1066" s="5" t="str">
        <f t="shared" si="64"/>
        <v>2017</v>
      </c>
      <c r="C1066" s="5">
        <f t="shared" si="65"/>
        <v>4</v>
      </c>
      <c r="D1066" s="11">
        <f t="shared" si="66"/>
        <v>42826</v>
      </c>
      <c r="E1066" s="5" t="s">
        <v>16</v>
      </c>
      <c r="F1066" s="5">
        <v>0</v>
      </c>
      <c r="G1066" s="6">
        <v>59169000</v>
      </c>
      <c r="H1066">
        <f t="shared" si="67"/>
        <v>591.69000000000005</v>
      </c>
    </row>
    <row r="1067" spans="1:8" x14ac:dyDescent="0.2">
      <c r="A1067" s="1" t="s">
        <v>70</v>
      </c>
      <c r="B1067" s="5" t="str">
        <f t="shared" si="64"/>
        <v>2017</v>
      </c>
      <c r="C1067" s="5">
        <f t="shared" si="65"/>
        <v>4</v>
      </c>
      <c r="D1067" s="11">
        <f t="shared" si="66"/>
        <v>42826</v>
      </c>
      <c r="E1067" s="2" t="s">
        <v>17</v>
      </c>
      <c r="F1067" s="2">
        <v>0</v>
      </c>
      <c r="G1067" s="3">
        <v>86781929</v>
      </c>
      <c r="H1067">
        <f t="shared" si="67"/>
        <v>867.81929000000002</v>
      </c>
    </row>
    <row r="1068" spans="1:8" x14ac:dyDescent="0.2">
      <c r="A1068" s="4" t="s">
        <v>70</v>
      </c>
      <c r="B1068" s="5" t="str">
        <f t="shared" si="64"/>
        <v>2017</v>
      </c>
      <c r="C1068" s="5">
        <f t="shared" si="65"/>
        <v>4</v>
      </c>
      <c r="D1068" s="11">
        <f t="shared" si="66"/>
        <v>42826</v>
      </c>
      <c r="E1068" s="5" t="s">
        <v>18</v>
      </c>
      <c r="F1068" s="5">
        <v>0</v>
      </c>
      <c r="G1068" s="6">
        <v>10808000</v>
      </c>
      <c r="H1068">
        <f t="shared" si="67"/>
        <v>108.08</v>
      </c>
    </row>
    <row r="1069" spans="1:8" x14ac:dyDescent="0.2">
      <c r="A1069" s="1" t="s">
        <v>70</v>
      </c>
      <c r="B1069" s="5" t="str">
        <f t="shared" si="64"/>
        <v>2017</v>
      </c>
      <c r="C1069" s="5">
        <f t="shared" si="65"/>
        <v>4</v>
      </c>
      <c r="D1069" s="11">
        <f t="shared" si="66"/>
        <v>42826</v>
      </c>
      <c r="E1069" s="2" t="s">
        <v>19</v>
      </c>
      <c r="F1069" s="2">
        <v>9100000</v>
      </c>
      <c r="G1069" s="3">
        <v>33195702</v>
      </c>
      <c r="H1069">
        <f t="shared" si="67"/>
        <v>211.47851</v>
      </c>
    </row>
    <row r="1070" spans="1:8" x14ac:dyDescent="0.2">
      <c r="A1070" s="4" t="s">
        <v>70</v>
      </c>
      <c r="B1070" s="5" t="str">
        <f t="shared" si="64"/>
        <v>2017</v>
      </c>
      <c r="C1070" s="5">
        <f t="shared" si="65"/>
        <v>4</v>
      </c>
      <c r="D1070" s="11">
        <f t="shared" si="66"/>
        <v>42826</v>
      </c>
      <c r="E1070" s="5" t="s">
        <v>20</v>
      </c>
      <c r="F1070" s="5">
        <v>0</v>
      </c>
      <c r="G1070" s="6">
        <v>45891580</v>
      </c>
      <c r="H1070">
        <f t="shared" si="67"/>
        <v>458.91579999999999</v>
      </c>
    </row>
    <row r="1071" spans="1:8" x14ac:dyDescent="0.2">
      <c r="A1071" s="1" t="s">
        <v>70</v>
      </c>
      <c r="B1071" s="5" t="str">
        <f t="shared" si="64"/>
        <v>2017</v>
      </c>
      <c r="C1071" s="5">
        <f t="shared" si="65"/>
        <v>4</v>
      </c>
      <c r="D1071" s="11">
        <f t="shared" si="66"/>
        <v>42826</v>
      </c>
      <c r="E1071" s="2" t="s">
        <v>21</v>
      </c>
      <c r="F1071" s="2">
        <v>0</v>
      </c>
      <c r="G1071" s="3">
        <v>98948500</v>
      </c>
      <c r="H1071">
        <f t="shared" si="67"/>
        <v>989.48500000000001</v>
      </c>
    </row>
    <row r="1072" spans="1:8" x14ac:dyDescent="0.2">
      <c r="A1072" s="4" t="s">
        <v>70</v>
      </c>
      <c r="B1072" s="5" t="str">
        <f t="shared" si="64"/>
        <v>2017</v>
      </c>
      <c r="C1072" s="5">
        <f t="shared" si="65"/>
        <v>4</v>
      </c>
      <c r="D1072" s="11">
        <f t="shared" si="66"/>
        <v>42826</v>
      </c>
      <c r="E1072" s="5" t="s">
        <v>22</v>
      </c>
      <c r="F1072" s="5">
        <v>0</v>
      </c>
      <c r="G1072" s="6">
        <v>31905351</v>
      </c>
      <c r="H1072">
        <f t="shared" si="67"/>
        <v>319.05351000000002</v>
      </c>
    </row>
    <row r="1073" spans="1:8" x14ac:dyDescent="0.2">
      <c r="A1073" s="1" t="s">
        <v>70</v>
      </c>
      <c r="B1073" s="5" t="str">
        <f t="shared" si="64"/>
        <v>2017</v>
      </c>
      <c r="C1073" s="5">
        <f t="shared" si="65"/>
        <v>4</v>
      </c>
      <c r="D1073" s="11">
        <f t="shared" si="66"/>
        <v>42826</v>
      </c>
      <c r="E1073" s="2" t="s">
        <v>23</v>
      </c>
      <c r="F1073" s="2">
        <v>0</v>
      </c>
      <c r="G1073" s="3">
        <v>89006000</v>
      </c>
      <c r="H1073">
        <f t="shared" si="67"/>
        <v>890.06</v>
      </c>
    </row>
    <row r="1074" spans="1:8" x14ac:dyDescent="0.2">
      <c r="A1074" s="4" t="s">
        <v>70</v>
      </c>
      <c r="B1074" s="5" t="str">
        <f t="shared" si="64"/>
        <v>2017</v>
      </c>
      <c r="C1074" s="5">
        <f t="shared" si="65"/>
        <v>4</v>
      </c>
      <c r="D1074" s="11">
        <f t="shared" si="66"/>
        <v>42826</v>
      </c>
      <c r="E1074" s="5" t="s">
        <v>24</v>
      </c>
      <c r="F1074" s="5">
        <v>0</v>
      </c>
      <c r="G1074" s="6">
        <v>26205370</v>
      </c>
      <c r="H1074">
        <f t="shared" si="67"/>
        <v>262.05369999999999</v>
      </c>
    </row>
    <row r="1075" spans="1:8" x14ac:dyDescent="0.2">
      <c r="A1075" s="1" t="s">
        <v>70</v>
      </c>
      <c r="B1075" s="5" t="str">
        <f t="shared" si="64"/>
        <v>2017</v>
      </c>
      <c r="C1075" s="5">
        <f t="shared" si="65"/>
        <v>4</v>
      </c>
      <c r="D1075" s="11">
        <f t="shared" si="66"/>
        <v>42826</v>
      </c>
      <c r="E1075" s="2" t="s">
        <v>25</v>
      </c>
      <c r="F1075" s="2">
        <v>0</v>
      </c>
      <c r="G1075" s="3">
        <v>64806353</v>
      </c>
      <c r="H1075">
        <f t="shared" si="67"/>
        <v>648.06353000000001</v>
      </c>
    </row>
    <row r="1076" spans="1:8" x14ac:dyDescent="0.2">
      <c r="A1076" s="4" t="s">
        <v>70</v>
      </c>
      <c r="B1076" s="5" t="str">
        <f t="shared" si="64"/>
        <v>2017</v>
      </c>
      <c r="C1076" s="5">
        <f t="shared" si="65"/>
        <v>4</v>
      </c>
      <c r="D1076" s="11">
        <f t="shared" si="66"/>
        <v>42826</v>
      </c>
      <c r="E1076" s="5" t="s">
        <v>26</v>
      </c>
      <c r="F1076" s="5">
        <v>0</v>
      </c>
      <c r="G1076" s="6">
        <v>17496895</v>
      </c>
      <c r="H1076">
        <f t="shared" si="67"/>
        <v>174.96895000000001</v>
      </c>
    </row>
    <row r="1077" spans="1:8" x14ac:dyDescent="0.2">
      <c r="A1077" s="1" t="s">
        <v>70</v>
      </c>
      <c r="B1077" s="5" t="str">
        <f t="shared" si="64"/>
        <v>2017</v>
      </c>
      <c r="C1077" s="5">
        <f t="shared" si="65"/>
        <v>4</v>
      </c>
      <c r="D1077" s="11">
        <f t="shared" si="66"/>
        <v>42826</v>
      </c>
      <c r="E1077" s="2" t="s">
        <v>27</v>
      </c>
      <c r="F1077" s="2">
        <v>0</v>
      </c>
      <c r="G1077" s="3">
        <v>62338347</v>
      </c>
      <c r="H1077">
        <f t="shared" si="67"/>
        <v>623.38346999999999</v>
      </c>
    </row>
    <row r="1078" spans="1:8" x14ac:dyDescent="0.2">
      <c r="A1078" s="4" t="s">
        <v>70</v>
      </c>
      <c r="B1078" s="5" t="str">
        <f t="shared" si="64"/>
        <v>2017</v>
      </c>
      <c r="C1078" s="5">
        <f t="shared" si="65"/>
        <v>4</v>
      </c>
      <c r="D1078" s="11">
        <f t="shared" si="66"/>
        <v>42826</v>
      </c>
      <c r="E1078" s="5" t="s">
        <v>28</v>
      </c>
      <c r="F1078" s="5">
        <v>91307000</v>
      </c>
      <c r="G1078" s="6">
        <v>54544029</v>
      </c>
      <c r="H1078">
        <f t="shared" si="67"/>
        <v>729.25514499999997</v>
      </c>
    </row>
    <row r="1079" spans="1:8" x14ac:dyDescent="0.2">
      <c r="A1079" s="1" t="s">
        <v>70</v>
      </c>
      <c r="B1079" s="5" t="str">
        <f t="shared" si="64"/>
        <v>2017</v>
      </c>
      <c r="C1079" s="5">
        <f t="shared" si="65"/>
        <v>4</v>
      </c>
      <c r="D1079" s="11">
        <f t="shared" si="66"/>
        <v>42826</v>
      </c>
      <c r="E1079" s="2" t="s">
        <v>29</v>
      </c>
      <c r="F1079" s="2">
        <v>0</v>
      </c>
      <c r="G1079" s="3">
        <v>6214967</v>
      </c>
      <c r="H1079">
        <f t="shared" si="67"/>
        <v>62.14967</v>
      </c>
    </row>
    <row r="1080" spans="1:8" x14ac:dyDescent="0.2">
      <c r="A1080" s="4" t="s">
        <v>70</v>
      </c>
      <c r="B1080" s="5" t="str">
        <f t="shared" si="64"/>
        <v>2017</v>
      </c>
      <c r="C1080" s="5">
        <f t="shared" si="65"/>
        <v>4</v>
      </c>
      <c r="D1080" s="11">
        <f t="shared" si="66"/>
        <v>42826</v>
      </c>
      <c r="E1080" s="5" t="s">
        <v>30</v>
      </c>
      <c r="F1080" s="5">
        <v>0</v>
      </c>
      <c r="G1080" s="6">
        <v>37283000</v>
      </c>
      <c r="H1080">
        <f t="shared" si="67"/>
        <v>372.83</v>
      </c>
    </row>
    <row r="1081" spans="1:8" x14ac:dyDescent="0.2">
      <c r="A1081" s="1" t="s">
        <v>70</v>
      </c>
      <c r="B1081" s="5" t="str">
        <f t="shared" si="64"/>
        <v>2017</v>
      </c>
      <c r="C1081" s="5">
        <f t="shared" si="65"/>
        <v>4</v>
      </c>
      <c r="D1081" s="11">
        <f t="shared" si="66"/>
        <v>42826</v>
      </c>
      <c r="E1081" s="2" t="s">
        <v>31</v>
      </c>
      <c r="F1081" s="2">
        <v>0</v>
      </c>
      <c r="G1081" s="7">
        <v>148764000</v>
      </c>
      <c r="H1081">
        <f t="shared" si="67"/>
        <v>1487.64</v>
      </c>
    </row>
    <row r="1082" spans="1:8" x14ac:dyDescent="0.2">
      <c r="A1082" s="4" t="s">
        <v>71</v>
      </c>
      <c r="B1082" s="5" t="str">
        <f t="shared" si="64"/>
        <v>2017</v>
      </c>
      <c r="C1082" s="5">
        <f t="shared" si="65"/>
        <v>5</v>
      </c>
      <c r="D1082" s="11">
        <f t="shared" si="66"/>
        <v>42856</v>
      </c>
      <c r="E1082" s="5" t="s">
        <v>5</v>
      </c>
      <c r="F1082" s="5">
        <v>41014000</v>
      </c>
      <c r="G1082" s="6">
        <v>83854910</v>
      </c>
      <c r="H1082">
        <f t="shared" si="67"/>
        <v>624.34455000000003</v>
      </c>
    </row>
    <row r="1083" spans="1:8" x14ac:dyDescent="0.2">
      <c r="A1083" s="1" t="s">
        <v>71</v>
      </c>
      <c r="B1083" s="5" t="str">
        <f t="shared" si="64"/>
        <v>2017</v>
      </c>
      <c r="C1083" s="5">
        <f t="shared" si="65"/>
        <v>5</v>
      </c>
      <c r="D1083" s="11">
        <f t="shared" si="66"/>
        <v>42856</v>
      </c>
      <c r="E1083" s="2" t="s">
        <v>6</v>
      </c>
      <c r="F1083" s="2">
        <v>0</v>
      </c>
      <c r="G1083" s="3">
        <v>35900000</v>
      </c>
      <c r="H1083">
        <f t="shared" si="67"/>
        <v>359</v>
      </c>
    </row>
    <row r="1084" spans="1:8" x14ac:dyDescent="0.2">
      <c r="A1084" s="4" t="s">
        <v>71</v>
      </c>
      <c r="B1084" s="5" t="str">
        <f t="shared" si="64"/>
        <v>2017</v>
      </c>
      <c r="C1084" s="5">
        <f t="shared" si="65"/>
        <v>5</v>
      </c>
      <c r="D1084" s="11">
        <f t="shared" si="66"/>
        <v>42856</v>
      </c>
      <c r="E1084" s="5" t="s">
        <v>7</v>
      </c>
      <c r="F1084" s="5">
        <v>0</v>
      </c>
      <c r="G1084" s="6">
        <v>44905000</v>
      </c>
      <c r="H1084">
        <f t="shared" si="67"/>
        <v>449.05</v>
      </c>
    </row>
    <row r="1085" spans="1:8" x14ac:dyDescent="0.2">
      <c r="A1085" s="1" t="s">
        <v>71</v>
      </c>
      <c r="B1085" s="5" t="str">
        <f t="shared" si="64"/>
        <v>2017</v>
      </c>
      <c r="C1085" s="5">
        <f t="shared" si="65"/>
        <v>5</v>
      </c>
      <c r="D1085" s="11">
        <f t="shared" si="66"/>
        <v>42856</v>
      </c>
      <c r="E1085" s="2" t="s">
        <v>8</v>
      </c>
      <c r="F1085" s="2">
        <v>0</v>
      </c>
      <c r="G1085" s="3">
        <v>27431347</v>
      </c>
      <c r="H1085">
        <f t="shared" si="67"/>
        <v>274.31347</v>
      </c>
    </row>
    <row r="1086" spans="1:8" x14ac:dyDescent="0.2">
      <c r="A1086" s="4" t="s">
        <v>71</v>
      </c>
      <c r="B1086" s="5" t="str">
        <f t="shared" si="64"/>
        <v>2017</v>
      </c>
      <c r="C1086" s="5">
        <f t="shared" si="65"/>
        <v>5</v>
      </c>
      <c r="D1086" s="11">
        <f t="shared" si="66"/>
        <v>42856</v>
      </c>
      <c r="E1086" s="5" t="s">
        <v>9</v>
      </c>
      <c r="F1086" s="5">
        <v>0</v>
      </c>
      <c r="G1086" s="6">
        <v>22967500</v>
      </c>
      <c r="H1086">
        <f t="shared" si="67"/>
        <v>229.67500000000001</v>
      </c>
    </row>
    <row r="1087" spans="1:8" x14ac:dyDescent="0.2">
      <c r="A1087" s="1" t="s">
        <v>71</v>
      </c>
      <c r="B1087" s="5" t="str">
        <f t="shared" si="64"/>
        <v>2017</v>
      </c>
      <c r="C1087" s="5">
        <f t="shared" si="65"/>
        <v>5</v>
      </c>
      <c r="D1087" s="11">
        <f t="shared" si="66"/>
        <v>42856</v>
      </c>
      <c r="E1087" s="2" t="s">
        <v>10</v>
      </c>
      <c r="F1087" s="2">
        <v>0</v>
      </c>
      <c r="G1087" s="3">
        <v>30098857</v>
      </c>
      <c r="H1087">
        <f t="shared" si="67"/>
        <v>300.98856999999998</v>
      </c>
    </row>
    <row r="1088" spans="1:8" x14ac:dyDescent="0.2">
      <c r="A1088" s="4" t="s">
        <v>71</v>
      </c>
      <c r="B1088" s="5" t="str">
        <f t="shared" si="64"/>
        <v>2017</v>
      </c>
      <c r="C1088" s="5">
        <f t="shared" si="65"/>
        <v>5</v>
      </c>
      <c r="D1088" s="11">
        <f t="shared" si="66"/>
        <v>42856</v>
      </c>
      <c r="E1088" s="5" t="s">
        <v>11</v>
      </c>
      <c r="F1088" s="5">
        <v>0</v>
      </c>
      <c r="G1088" s="6">
        <v>90765333</v>
      </c>
      <c r="H1088">
        <f t="shared" si="67"/>
        <v>907.65332999999998</v>
      </c>
    </row>
    <row r="1089" spans="1:8" x14ac:dyDescent="0.2">
      <c r="A1089" s="1" t="s">
        <v>71</v>
      </c>
      <c r="B1089" s="5" t="str">
        <f t="shared" si="64"/>
        <v>2017</v>
      </c>
      <c r="C1089" s="5">
        <f t="shared" si="65"/>
        <v>5</v>
      </c>
      <c r="D1089" s="11">
        <f t="shared" si="66"/>
        <v>42856</v>
      </c>
      <c r="E1089" s="2" t="s">
        <v>12</v>
      </c>
      <c r="F1089" s="2">
        <v>0</v>
      </c>
      <c r="G1089" s="3">
        <v>75377510</v>
      </c>
      <c r="H1089">
        <f t="shared" si="67"/>
        <v>753.77509999999995</v>
      </c>
    </row>
    <row r="1090" spans="1:8" x14ac:dyDescent="0.2">
      <c r="A1090" s="4" t="s">
        <v>71</v>
      </c>
      <c r="B1090" s="5" t="str">
        <f t="shared" si="64"/>
        <v>2017</v>
      </c>
      <c r="C1090" s="5">
        <f t="shared" si="65"/>
        <v>5</v>
      </c>
      <c r="D1090" s="11">
        <f t="shared" si="66"/>
        <v>42856</v>
      </c>
      <c r="E1090" s="5" t="s">
        <v>13</v>
      </c>
      <c r="F1090" s="5">
        <v>0</v>
      </c>
      <c r="G1090" s="6">
        <v>28622394</v>
      </c>
      <c r="H1090">
        <f t="shared" si="67"/>
        <v>286.22394000000003</v>
      </c>
    </row>
    <row r="1091" spans="1:8" x14ac:dyDescent="0.2">
      <c r="A1091" s="1" t="s">
        <v>71</v>
      </c>
      <c r="B1091" s="5" t="str">
        <f t="shared" ref="B1091:B1154" si="68">MID(A1091,7,20)</f>
        <v>2017</v>
      </c>
      <c r="C1091" s="5">
        <f t="shared" ref="C1091:C1154" si="69">IF(MID(A1091,1,3)="Jan",1,
IF(MID(A1091,1,3)="Feb",2,
IF(MID(A1091,1,3)="Mar",3,
IF(MID(A1091,1,3)="Apr",4,
IF(MID(A1091,1,3)="May",5,
IF(MID(A1091,1,3)="Jun",6,
IF(MID(A1091,1,3)="Jul",7,
IF(MID(A1091,1,3)="Aug",8,
IF(MID(A1091,1,3)="Sep",9,
IF(MID(A1091,1,3)="Oct",10,
IF(MID(A1091,1,3)="Nov",11,
IF(MID(A1091,1,3)="Dec",12))))))))))))</f>
        <v>5</v>
      </c>
      <c r="D1091" s="11">
        <f t="shared" ref="D1091:D1154" si="70">DATE(B1091,C1091,1)</f>
        <v>42856</v>
      </c>
      <c r="E1091" s="2" t="s">
        <v>14</v>
      </c>
      <c r="F1091" s="2">
        <v>0</v>
      </c>
      <c r="G1091" s="3">
        <v>34130674</v>
      </c>
      <c r="H1091">
        <f t="shared" ref="H1091:H1154" si="71">IF(F1091=0,G1091/100000,IF(G1091=0,F1091/100000,((F1091+G1091)/2)/100000))</f>
        <v>341.30673999999999</v>
      </c>
    </row>
    <row r="1092" spans="1:8" x14ac:dyDescent="0.2">
      <c r="A1092" s="4" t="s">
        <v>71</v>
      </c>
      <c r="B1092" s="5" t="str">
        <f t="shared" si="68"/>
        <v>2017</v>
      </c>
      <c r="C1092" s="5">
        <f t="shared" si="69"/>
        <v>5</v>
      </c>
      <c r="D1092" s="11">
        <f t="shared" si="70"/>
        <v>42856</v>
      </c>
      <c r="E1092" s="5" t="s">
        <v>15</v>
      </c>
      <c r="F1092" s="5">
        <v>0</v>
      </c>
      <c r="G1092" s="6">
        <v>37705467</v>
      </c>
      <c r="H1092">
        <f t="shared" si="71"/>
        <v>377.05466999999999</v>
      </c>
    </row>
    <row r="1093" spans="1:8" x14ac:dyDescent="0.2">
      <c r="A1093" s="1" t="s">
        <v>71</v>
      </c>
      <c r="B1093" s="5" t="str">
        <f t="shared" si="68"/>
        <v>2017</v>
      </c>
      <c r="C1093" s="5">
        <f t="shared" si="69"/>
        <v>5</v>
      </c>
      <c r="D1093" s="11">
        <f t="shared" si="70"/>
        <v>42856</v>
      </c>
      <c r="E1093" s="2" t="s">
        <v>16</v>
      </c>
      <c r="F1093" s="2">
        <v>0</v>
      </c>
      <c r="G1093" s="3">
        <v>54121000</v>
      </c>
      <c r="H1093">
        <f t="shared" si="71"/>
        <v>541.21</v>
      </c>
    </row>
    <row r="1094" spans="1:8" x14ac:dyDescent="0.2">
      <c r="A1094" s="4" t="s">
        <v>71</v>
      </c>
      <c r="B1094" s="5" t="str">
        <f t="shared" si="68"/>
        <v>2017</v>
      </c>
      <c r="C1094" s="5">
        <f t="shared" si="69"/>
        <v>5</v>
      </c>
      <c r="D1094" s="11">
        <f t="shared" si="70"/>
        <v>42856</v>
      </c>
      <c r="E1094" s="5" t="s">
        <v>17</v>
      </c>
      <c r="F1094" s="5">
        <v>0</v>
      </c>
      <c r="G1094" s="6">
        <v>90487786</v>
      </c>
      <c r="H1094">
        <f t="shared" si="71"/>
        <v>904.87786000000006</v>
      </c>
    </row>
    <row r="1095" spans="1:8" x14ac:dyDescent="0.2">
      <c r="A1095" s="1" t="s">
        <v>71</v>
      </c>
      <c r="B1095" s="5" t="str">
        <f t="shared" si="68"/>
        <v>2017</v>
      </c>
      <c r="C1095" s="5">
        <f t="shared" si="69"/>
        <v>5</v>
      </c>
      <c r="D1095" s="11">
        <f t="shared" si="70"/>
        <v>42856</v>
      </c>
      <c r="E1095" s="2" t="s">
        <v>18</v>
      </c>
      <c r="F1095" s="2">
        <v>0</v>
      </c>
      <c r="G1095" s="3">
        <v>12733000</v>
      </c>
      <c r="H1095">
        <f t="shared" si="71"/>
        <v>127.33</v>
      </c>
    </row>
    <row r="1096" spans="1:8" x14ac:dyDescent="0.2">
      <c r="A1096" s="4" t="s">
        <v>71</v>
      </c>
      <c r="B1096" s="5" t="str">
        <f t="shared" si="68"/>
        <v>2017</v>
      </c>
      <c r="C1096" s="5">
        <f t="shared" si="69"/>
        <v>5</v>
      </c>
      <c r="D1096" s="11">
        <f t="shared" si="70"/>
        <v>42856</v>
      </c>
      <c r="E1096" s="5" t="s">
        <v>19</v>
      </c>
      <c r="F1096" s="5">
        <v>8900000</v>
      </c>
      <c r="G1096" s="6">
        <v>36521992</v>
      </c>
      <c r="H1096">
        <f t="shared" si="71"/>
        <v>227.10996</v>
      </c>
    </row>
    <row r="1097" spans="1:8" x14ac:dyDescent="0.2">
      <c r="A1097" s="1" t="s">
        <v>71</v>
      </c>
      <c r="B1097" s="5" t="str">
        <f t="shared" si="68"/>
        <v>2017</v>
      </c>
      <c r="C1097" s="5">
        <f t="shared" si="69"/>
        <v>5</v>
      </c>
      <c r="D1097" s="11">
        <f t="shared" si="70"/>
        <v>42856</v>
      </c>
      <c r="E1097" s="2" t="s">
        <v>20</v>
      </c>
      <c r="F1097" s="2">
        <v>0</v>
      </c>
      <c r="G1097" s="3">
        <v>46129520</v>
      </c>
      <c r="H1097">
        <f t="shared" si="71"/>
        <v>461.29520000000002</v>
      </c>
    </row>
    <row r="1098" spans="1:8" x14ac:dyDescent="0.2">
      <c r="A1098" s="4" t="s">
        <v>71</v>
      </c>
      <c r="B1098" s="5" t="str">
        <f t="shared" si="68"/>
        <v>2017</v>
      </c>
      <c r="C1098" s="5">
        <f t="shared" si="69"/>
        <v>5</v>
      </c>
      <c r="D1098" s="11">
        <f t="shared" si="70"/>
        <v>42856</v>
      </c>
      <c r="E1098" s="5" t="s">
        <v>21</v>
      </c>
      <c r="F1098" s="5">
        <v>0</v>
      </c>
      <c r="G1098" s="8">
        <v>118848500</v>
      </c>
      <c r="H1098">
        <f t="shared" si="71"/>
        <v>1188.4849999999999</v>
      </c>
    </row>
    <row r="1099" spans="1:8" x14ac:dyDescent="0.2">
      <c r="A1099" s="1" t="s">
        <v>71</v>
      </c>
      <c r="B1099" s="5" t="str">
        <f t="shared" si="68"/>
        <v>2017</v>
      </c>
      <c r="C1099" s="5">
        <f t="shared" si="69"/>
        <v>5</v>
      </c>
      <c r="D1099" s="11">
        <f t="shared" si="70"/>
        <v>42856</v>
      </c>
      <c r="E1099" s="2" t="s">
        <v>22</v>
      </c>
      <c r="F1099" s="2">
        <v>0</v>
      </c>
      <c r="G1099" s="3">
        <v>25019919</v>
      </c>
      <c r="H1099">
        <f t="shared" si="71"/>
        <v>250.19918999999999</v>
      </c>
    </row>
    <row r="1100" spans="1:8" x14ac:dyDescent="0.2">
      <c r="A1100" s="4" t="s">
        <v>71</v>
      </c>
      <c r="B1100" s="5" t="str">
        <f t="shared" si="68"/>
        <v>2017</v>
      </c>
      <c r="C1100" s="5">
        <f t="shared" si="69"/>
        <v>5</v>
      </c>
      <c r="D1100" s="11">
        <f t="shared" si="70"/>
        <v>42856</v>
      </c>
      <c r="E1100" s="5" t="s">
        <v>23</v>
      </c>
      <c r="F1100" s="5">
        <v>0</v>
      </c>
      <c r="G1100" s="6">
        <v>89982154</v>
      </c>
      <c r="H1100">
        <f t="shared" si="71"/>
        <v>899.82154000000003</v>
      </c>
    </row>
    <row r="1101" spans="1:8" x14ac:dyDescent="0.2">
      <c r="A1101" s="1" t="s">
        <v>71</v>
      </c>
      <c r="B1101" s="5" t="str">
        <f t="shared" si="68"/>
        <v>2017</v>
      </c>
      <c r="C1101" s="5">
        <f t="shared" si="69"/>
        <v>5</v>
      </c>
      <c r="D1101" s="11">
        <f t="shared" si="70"/>
        <v>42856</v>
      </c>
      <c r="E1101" s="2" t="s">
        <v>24</v>
      </c>
      <c r="F1101" s="2">
        <v>0</v>
      </c>
      <c r="G1101" s="3">
        <v>26512185</v>
      </c>
      <c r="H1101">
        <f t="shared" si="71"/>
        <v>265.12184999999999</v>
      </c>
    </row>
    <row r="1102" spans="1:8" x14ac:dyDescent="0.2">
      <c r="A1102" s="4" t="s">
        <v>71</v>
      </c>
      <c r="B1102" s="5" t="str">
        <f t="shared" si="68"/>
        <v>2017</v>
      </c>
      <c r="C1102" s="5">
        <f t="shared" si="69"/>
        <v>5</v>
      </c>
      <c r="D1102" s="11">
        <f t="shared" si="70"/>
        <v>42856</v>
      </c>
      <c r="E1102" s="5" t="s">
        <v>25</v>
      </c>
      <c r="F1102" s="5">
        <v>0</v>
      </c>
      <c r="G1102" s="6">
        <v>66099209</v>
      </c>
      <c r="H1102">
        <f t="shared" si="71"/>
        <v>660.99208999999996</v>
      </c>
    </row>
    <row r="1103" spans="1:8" x14ac:dyDescent="0.2">
      <c r="A1103" s="1" t="s">
        <v>71</v>
      </c>
      <c r="B1103" s="5" t="str">
        <f t="shared" si="68"/>
        <v>2017</v>
      </c>
      <c r="C1103" s="5">
        <f t="shared" si="69"/>
        <v>5</v>
      </c>
      <c r="D1103" s="11">
        <f t="shared" si="70"/>
        <v>42856</v>
      </c>
      <c r="E1103" s="2" t="s">
        <v>26</v>
      </c>
      <c r="F1103" s="2">
        <v>0</v>
      </c>
      <c r="G1103" s="3">
        <v>19303263</v>
      </c>
      <c r="H1103">
        <f t="shared" si="71"/>
        <v>193.03263000000001</v>
      </c>
    </row>
    <row r="1104" spans="1:8" x14ac:dyDescent="0.2">
      <c r="A1104" s="4" t="s">
        <v>71</v>
      </c>
      <c r="B1104" s="5" t="str">
        <f t="shared" si="68"/>
        <v>2017</v>
      </c>
      <c r="C1104" s="5">
        <f t="shared" si="69"/>
        <v>5</v>
      </c>
      <c r="D1104" s="11">
        <f t="shared" si="70"/>
        <v>42856</v>
      </c>
      <c r="E1104" s="5" t="s">
        <v>27</v>
      </c>
      <c r="F1104" s="5">
        <v>0</v>
      </c>
      <c r="G1104" s="6">
        <v>64678153</v>
      </c>
      <c r="H1104">
        <f t="shared" si="71"/>
        <v>646.78152999999998</v>
      </c>
    </row>
    <row r="1105" spans="1:8" x14ac:dyDescent="0.2">
      <c r="A1105" s="1" t="s">
        <v>71</v>
      </c>
      <c r="B1105" s="5" t="str">
        <f t="shared" si="68"/>
        <v>2017</v>
      </c>
      <c r="C1105" s="5">
        <f t="shared" si="69"/>
        <v>5</v>
      </c>
      <c r="D1105" s="11">
        <f t="shared" si="70"/>
        <v>42856</v>
      </c>
      <c r="E1105" s="2" t="s">
        <v>28</v>
      </c>
      <c r="F1105" s="2">
        <v>78923000</v>
      </c>
      <c r="G1105" s="3">
        <v>56262159</v>
      </c>
      <c r="H1105">
        <f t="shared" si="71"/>
        <v>675.92579499999999</v>
      </c>
    </row>
    <row r="1106" spans="1:8" x14ac:dyDescent="0.2">
      <c r="A1106" s="4" t="s">
        <v>71</v>
      </c>
      <c r="B1106" s="5" t="str">
        <f t="shared" si="68"/>
        <v>2017</v>
      </c>
      <c r="C1106" s="5">
        <f t="shared" si="69"/>
        <v>5</v>
      </c>
      <c r="D1106" s="11">
        <f t="shared" si="70"/>
        <v>42856</v>
      </c>
      <c r="E1106" s="5" t="s">
        <v>29</v>
      </c>
      <c r="F1106" s="5">
        <v>0</v>
      </c>
      <c r="G1106" s="6">
        <v>6480667</v>
      </c>
      <c r="H1106">
        <f t="shared" si="71"/>
        <v>64.806669999999997</v>
      </c>
    </row>
    <row r="1107" spans="1:8" x14ac:dyDescent="0.2">
      <c r="A1107" s="1" t="s">
        <v>71</v>
      </c>
      <c r="B1107" s="5" t="str">
        <f t="shared" si="68"/>
        <v>2017</v>
      </c>
      <c r="C1107" s="5">
        <f t="shared" si="69"/>
        <v>5</v>
      </c>
      <c r="D1107" s="11">
        <f t="shared" si="70"/>
        <v>42856</v>
      </c>
      <c r="E1107" s="2" t="s">
        <v>30</v>
      </c>
      <c r="F1107" s="2">
        <v>0</v>
      </c>
      <c r="G1107" s="3">
        <v>34926000</v>
      </c>
      <c r="H1107">
        <f t="shared" si="71"/>
        <v>349.26</v>
      </c>
    </row>
    <row r="1108" spans="1:8" x14ac:dyDescent="0.2">
      <c r="A1108" s="4" t="s">
        <v>71</v>
      </c>
      <c r="B1108" s="5" t="str">
        <f t="shared" si="68"/>
        <v>2017</v>
      </c>
      <c r="C1108" s="5">
        <f t="shared" si="69"/>
        <v>5</v>
      </c>
      <c r="D1108" s="11">
        <f t="shared" si="70"/>
        <v>42856</v>
      </c>
      <c r="E1108" s="5" t="s">
        <v>31</v>
      </c>
      <c r="F1108" s="5">
        <v>0</v>
      </c>
      <c r="G1108" s="8">
        <v>147525000</v>
      </c>
      <c r="H1108">
        <f t="shared" si="71"/>
        <v>1475.25</v>
      </c>
    </row>
    <row r="1109" spans="1:8" x14ac:dyDescent="0.2">
      <c r="A1109" s="1" t="s">
        <v>72</v>
      </c>
      <c r="B1109" s="5" t="str">
        <f t="shared" si="68"/>
        <v>2017</v>
      </c>
      <c r="C1109" s="5">
        <f t="shared" si="69"/>
        <v>6</v>
      </c>
      <c r="D1109" s="11">
        <f t="shared" si="70"/>
        <v>42887</v>
      </c>
      <c r="E1109" s="2" t="s">
        <v>5</v>
      </c>
      <c r="F1109" s="2">
        <v>45985000</v>
      </c>
      <c r="G1109" s="3">
        <v>82676525</v>
      </c>
      <c r="H1109">
        <f t="shared" si="71"/>
        <v>643.30762500000003</v>
      </c>
    </row>
    <row r="1110" spans="1:8" x14ac:dyDescent="0.2">
      <c r="A1110" s="4" t="s">
        <v>72</v>
      </c>
      <c r="B1110" s="5" t="str">
        <f t="shared" si="68"/>
        <v>2017</v>
      </c>
      <c r="C1110" s="5">
        <f t="shared" si="69"/>
        <v>6</v>
      </c>
      <c r="D1110" s="11">
        <f t="shared" si="70"/>
        <v>42887</v>
      </c>
      <c r="E1110" s="5" t="s">
        <v>6</v>
      </c>
      <c r="F1110" s="5">
        <v>0</v>
      </c>
      <c r="G1110" s="6">
        <v>39000000</v>
      </c>
      <c r="H1110">
        <f t="shared" si="71"/>
        <v>390</v>
      </c>
    </row>
    <row r="1111" spans="1:8" x14ac:dyDescent="0.2">
      <c r="A1111" s="1" t="s">
        <v>72</v>
      </c>
      <c r="B1111" s="5" t="str">
        <f t="shared" si="68"/>
        <v>2017</v>
      </c>
      <c r="C1111" s="5">
        <f t="shared" si="69"/>
        <v>6</v>
      </c>
      <c r="D1111" s="11">
        <f t="shared" si="70"/>
        <v>42887</v>
      </c>
      <c r="E1111" s="2" t="s">
        <v>7</v>
      </c>
      <c r="F1111" s="2">
        <v>0</v>
      </c>
      <c r="G1111" s="3">
        <v>42707000</v>
      </c>
      <c r="H1111">
        <f t="shared" si="71"/>
        <v>427.07</v>
      </c>
    </row>
    <row r="1112" spans="1:8" x14ac:dyDescent="0.2">
      <c r="A1112" s="4" t="s">
        <v>72</v>
      </c>
      <c r="B1112" s="5" t="str">
        <f t="shared" si="68"/>
        <v>2017</v>
      </c>
      <c r="C1112" s="5">
        <f t="shared" si="69"/>
        <v>6</v>
      </c>
      <c r="D1112" s="11">
        <f t="shared" si="70"/>
        <v>42887</v>
      </c>
      <c r="E1112" s="5" t="s">
        <v>8</v>
      </c>
      <c r="F1112" s="5">
        <v>0</v>
      </c>
      <c r="G1112" s="6">
        <v>28436802</v>
      </c>
      <c r="H1112">
        <f t="shared" si="71"/>
        <v>284.36802</v>
      </c>
    </row>
    <row r="1113" spans="1:8" x14ac:dyDescent="0.2">
      <c r="A1113" s="1" t="s">
        <v>72</v>
      </c>
      <c r="B1113" s="5" t="str">
        <f t="shared" si="68"/>
        <v>2017</v>
      </c>
      <c r="C1113" s="5">
        <f t="shared" si="69"/>
        <v>6</v>
      </c>
      <c r="D1113" s="11">
        <f t="shared" si="70"/>
        <v>42887</v>
      </c>
      <c r="E1113" s="2" t="s">
        <v>9</v>
      </c>
      <c r="F1113" s="2">
        <v>0</v>
      </c>
      <c r="G1113" s="3">
        <v>21883731</v>
      </c>
      <c r="H1113">
        <f t="shared" si="71"/>
        <v>218.83731</v>
      </c>
    </row>
    <row r="1114" spans="1:8" x14ac:dyDescent="0.2">
      <c r="A1114" s="4" t="s">
        <v>72</v>
      </c>
      <c r="B1114" s="5" t="str">
        <f t="shared" si="68"/>
        <v>2017</v>
      </c>
      <c r="C1114" s="5">
        <f t="shared" si="69"/>
        <v>6</v>
      </c>
      <c r="D1114" s="11">
        <f t="shared" si="70"/>
        <v>42887</v>
      </c>
      <c r="E1114" s="5" t="s">
        <v>10</v>
      </c>
      <c r="F1114" s="5">
        <v>0</v>
      </c>
      <c r="G1114" s="6">
        <v>29407214</v>
      </c>
      <c r="H1114">
        <f t="shared" si="71"/>
        <v>294.07213999999999</v>
      </c>
    </row>
    <row r="1115" spans="1:8" x14ac:dyDescent="0.2">
      <c r="A1115" s="1" t="s">
        <v>72</v>
      </c>
      <c r="B1115" s="5" t="str">
        <f t="shared" si="68"/>
        <v>2017</v>
      </c>
      <c r="C1115" s="5">
        <f t="shared" si="69"/>
        <v>6</v>
      </c>
      <c r="D1115" s="11">
        <f t="shared" si="70"/>
        <v>42887</v>
      </c>
      <c r="E1115" s="2" t="s">
        <v>11</v>
      </c>
      <c r="F1115" s="2">
        <v>0</v>
      </c>
      <c r="G1115" s="3">
        <v>85687333</v>
      </c>
      <c r="H1115">
        <f t="shared" si="71"/>
        <v>856.87333000000001</v>
      </c>
    </row>
    <row r="1116" spans="1:8" x14ac:dyDescent="0.2">
      <c r="A1116" s="4" t="s">
        <v>72</v>
      </c>
      <c r="B1116" s="5" t="str">
        <f t="shared" si="68"/>
        <v>2017</v>
      </c>
      <c r="C1116" s="5">
        <f t="shared" si="69"/>
        <v>6</v>
      </c>
      <c r="D1116" s="11">
        <f t="shared" si="70"/>
        <v>42887</v>
      </c>
      <c r="E1116" s="5" t="s">
        <v>12</v>
      </c>
      <c r="F1116" s="5">
        <v>0</v>
      </c>
      <c r="G1116" s="6">
        <v>74330663</v>
      </c>
      <c r="H1116">
        <f t="shared" si="71"/>
        <v>743.30663000000004</v>
      </c>
    </row>
    <row r="1117" spans="1:8" x14ac:dyDescent="0.2">
      <c r="A1117" s="1" t="s">
        <v>72</v>
      </c>
      <c r="B1117" s="5" t="str">
        <f t="shared" si="68"/>
        <v>2017</v>
      </c>
      <c r="C1117" s="5">
        <f t="shared" si="69"/>
        <v>6</v>
      </c>
      <c r="D1117" s="11">
        <f t="shared" si="70"/>
        <v>42887</v>
      </c>
      <c r="E1117" s="2" t="s">
        <v>13</v>
      </c>
      <c r="F1117" s="2">
        <v>0</v>
      </c>
      <c r="G1117" s="3">
        <v>28358286</v>
      </c>
      <c r="H1117">
        <f t="shared" si="71"/>
        <v>283.58285999999998</v>
      </c>
    </row>
    <row r="1118" spans="1:8" x14ac:dyDescent="0.2">
      <c r="A1118" s="4" t="s">
        <v>72</v>
      </c>
      <c r="B1118" s="5" t="str">
        <f t="shared" si="68"/>
        <v>2017</v>
      </c>
      <c r="C1118" s="5">
        <f t="shared" si="69"/>
        <v>6</v>
      </c>
      <c r="D1118" s="11">
        <f t="shared" si="70"/>
        <v>42887</v>
      </c>
      <c r="E1118" s="5" t="s">
        <v>14</v>
      </c>
      <c r="F1118" s="5">
        <v>0</v>
      </c>
      <c r="G1118" s="6">
        <v>34723630</v>
      </c>
      <c r="H1118">
        <f t="shared" si="71"/>
        <v>347.23630000000003</v>
      </c>
    </row>
    <row r="1119" spans="1:8" x14ac:dyDescent="0.2">
      <c r="A1119" s="1" t="s">
        <v>72</v>
      </c>
      <c r="B1119" s="5" t="str">
        <f t="shared" si="68"/>
        <v>2017</v>
      </c>
      <c r="C1119" s="5">
        <f t="shared" si="69"/>
        <v>6</v>
      </c>
      <c r="D1119" s="11">
        <f t="shared" si="70"/>
        <v>42887</v>
      </c>
      <c r="E1119" s="2" t="s">
        <v>15</v>
      </c>
      <c r="F1119" s="2">
        <v>0</v>
      </c>
      <c r="G1119" s="3">
        <v>37067474</v>
      </c>
      <c r="H1119">
        <f t="shared" si="71"/>
        <v>370.67473999999999</v>
      </c>
    </row>
    <row r="1120" spans="1:8" x14ac:dyDescent="0.2">
      <c r="A1120" s="4" t="s">
        <v>72</v>
      </c>
      <c r="B1120" s="5" t="str">
        <f t="shared" si="68"/>
        <v>2017</v>
      </c>
      <c r="C1120" s="5">
        <f t="shared" si="69"/>
        <v>6</v>
      </c>
      <c r="D1120" s="11">
        <f t="shared" si="70"/>
        <v>42887</v>
      </c>
      <c r="E1120" s="5" t="s">
        <v>16</v>
      </c>
      <c r="F1120" s="5">
        <v>0</v>
      </c>
      <c r="G1120" s="6">
        <v>54869000</v>
      </c>
      <c r="H1120">
        <f t="shared" si="71"/>
        <v>548.69000000000005</v>
      </c>
    </row>
    <row r="1121" spans="1:8" x14ac:dyDescent="0.2">
      <c r="A1121" s="1" t="s">
        <v>72</v>
      </c>
      <c r="B1121" s="5" t="str">
        <f t="shared" si="68"/>
        <v>2017</v>
      </c>
      <c r="C1121" s="5">
        <f t="shared" si="69"/>
        <v>6</v>
      </c>
      <c r="D1121" s="11">
        <f t="shared" si="70"/>
        <v>42887</v>
      </c>
      <c r="E1121" s="2" t="s">
        <v>17</v>
      </c>
      <c r="F1121" s="2">
        <v>0</v>
      </c>
      <c r="G1121" s="3">
        <v>86945723</v>
      </c>
      <c r="H1121">
        <f t="shared" si="71"/>
        <v>869.45722999999998</v>
      </c>
    </row>
    <row r="1122" spans="1:8" x14ac:dyDescent="0.2">
      <c r="A1122" s="4" t="s">
        <v>72</v>
      </c>
      <c r="B1122" s="5" t="str">
        <f t="shared" si="68"/>
        <v>2017</v>
      </c>
      <c r="C1122" s="5">
        <f t="shared" si="69"/>
        <v>6</v>
      </c>
      <c r="D1122" s="11">
        <f t="shared" si="70"/>
        <v>42887</v>
      </c>
      <c r="E1122" s="5" t="s">
        <v>18</v>
      </c>
      <c r="F1122" s="5">
        <v>0</v>
      </c>
      <c r="G1122" s="6">
        <v>11206000</v>
      </c>
      <c r="H1122">
        <f t="shared" si="71"/>
        <v>112.06</v>
      </c>
    </row>
    <row r="1123" spans="1:8" x14ac:dyDescent="0.2">
      <c r="A1123" s="1" t="s">
        <v>72</v>
      </c>
      <c r="B1123" s="5" t="str">
        <f t="shared" si="68"/>
        <v>2017</v>
      </c>
      <c r="C1123" s="5">
        <f t="shared" si="69"/>
        <v>6</v>
      </c>
      <c r="D1123" s="11">
        <f t="shared" si="70"/>
        <v>42887</v>
      </c>
      <c r="E1123" s="2" t="s">
        <v>19</v>
      </c>
      <c r="F1123" s="2">
        <v>9200000</v>
      </c>
      <c r="G1123" s="3">
        <v>37100513</v>
      </c>
      <c r="H1123">
        <f t="shared" si="71"/>
        <v>231.502565</v>
      </c>
    </row>
    <row r="1124" spans="1:8" x14ac:dyDescent="0.2">
      <c r="A1124" s="4" t="s">
        <v>72</v>
      </c>
      <c r="B1124" s="5" t="str">
        <f t="shared" si="68"/>
        <v>2017</v>
      </c>
      <c r="C1124" s="5">
        <f t="shared" si="69"/>
        <v>6</v>
      </c>
      <c r="D1124" s="11">
        <f t="shared" si="70"/>
        <v>42887</v>
      </c>
      <c r="E1124" s="5" t="s">
        <v>20</v>
      </c>
      <c r="F1124" s="5">
        <v>0</v>
      </c>
      <c r="G1124" s="6">
        <v>46485160</v>
      </c>
      <c r="H1124">
        <f t="shared" si="71"/>
        <v>464.85160000000002</v>
      </c>
    </row>
    <row r="1125" spans="1:8" x14ac:dyDescent="0.2">
      <c r="A1125" s="1" t="s">
        <v>72</v>
      </c>
      <c r="B1125" s="5" t="str">
        <f t="shared" si="68"/>
        <v>2017</v>
      </c>
      <c r="C1125" s="5">
        <f t="shared" si="69"/>
        <v>6</v>
      </c>
      <c r="D1125" s="11">
        <f t="shared" si="70"/>
        <v>42887</v>
      </c>
      <c r="E1125" s="2" t="s">
        <v>21</v>
      </c>
      <c r="F1125" s="2">
        <v>0</v>
      </c>
      <c r="G1125" s="7">
        <v>109157500</v>
      </c>
      <c r="H1125">
        <f t="shared" si="71"/>
        <v>1091.575</v>
      </c>
    </row>
    <row r="1126" spans="1:8" x14ac:dyDescent="0.2">
      <c r="A1126" s="4" t="s">
        <v>72</v>
      </c>
      <c r="B1126" s="5" t="str">
        <f t="shared" si="68"/>
        <v>2017</v>
      </c>
      <c r="C1126" s="5">
        <f t="shared" si="69"/>
        <v>6</v>
      </c>
      <c r="D1126" s="11">
        <f t="shared" si="70"/>
        <v>42887</v>
      </c>
      <c r="E1126" s="5" t="s">
        <v>22</v>
      </c>
      <c r="F1126" s="5">
        <v>0</v>
      </c>
      <c r="G1126" s="6">
        <v>25442108</v>
      </c>
      <c r="H1126">
        <f t="shared" si="71"/>
        <v>254.42107999999999</v>
      </c>
    </row>
    <row r="1127" spans="1:8" x14ac:dyDescent="0.2">
      <c r="A1127" s="1" t="s">
        <v>72</v>
      </c>
      <c r="B1127" s="5" t="str">
        <f t="shared" si="68"/>
        <v>2017</v>
      </c>
      <c r="C1127" s="5">
        <f t="shared" si="69"/>
        <v>6</v>
      </c>
      <c r="D1127" s="11">
        <f t="shared" si="70"/>
        <v>42887</v>
      </c>
      <c r="E1127" s="2" t="s">
        <v>23</v>
      </c>
      <c r="F1127" s="2">
        <v>0</v>
      </c>
      <c r="G1127" s="7">
        <v>100335462</v>
      </c>
      <c r="H1127">
        <f t="shared" si="71"/>
        <v>1003.35462</v>
      </c>
    </row>
    <row r="1128" spans="1:8" x14ac:dyDescent="0.2">
      <c r="A1128" s="4" t="s">
        <v>72</v>
      </c>
      <c r="B1128" s="5" t="str">
        <f t="shared" si="68"/>
        <v>2017</v>
      </c>
      <c r="C1128" s="5">
        <f t="shared" si="69"/>
        <v>6</v>
      </c>
      <c r="D1128" s="11">
        <f t="shared" si="70"/>
        <v>42887</v>
      </c>
      <c r="E1128" s="5" t="s">
        <v>24</v>
      </c>
      <c r="F1128" s="5">
        <v>0</v>
      </c>
      <c r="G1128" s="6">
        <v>26120593</v>
      </c>
      <c r="H1128">
        <f t="shared" si="71"/>
        <v>261.20593000000002</v>
      </c>
    </row>
    <row r="1129" spans="1:8" x14ac:dyDescent="0.2">
      <c r="A1129" s="1" t="s">
        <v>72</v>
      </c>
      <c r="B1129" s="5" t="str">
        <f t="shared" si="68"/>
        <v>2017</v>
      </c>
      <c r="C1129" s="5">
        <f t="shared" si="69"/>
        <v>6</v>
      </c>
      <c r="D1129" s="11">
        <f t="shared" si="70"/>
        <v>42887</v>
      </c>
      <c r="E1129" s="2" t="s">
        <v>25</v>
      </c>
      <c r="F1129" s="2">
        <v>0</v>
      </c>
      <c r="G1129" s="3">
        <v>64681090</v>
      </c>
      <c r="H1129">
        <f t="shared" si="71"/>
        <v>646.81089999999995</v>
      </c>
    </row>
    <row r="1130" spans="1:8" x14ac:dyDescent="0.2">
      <c r="A1130" s="4" t="s">
        <v>72</v>
      </c>
      <c r="B1130" s="5" t="str">
        <f t="shared" si="68"/>
        <v>2017</v>
      </c>
      <c r="C1130" s="5">
        <f t="shared" si="69"/>
        <v>6</v>
      </c>
      <c r="D1130" s="11">
        <f t="shared" si="70"/>
        <v>42887</v>
      </c>
      <c r="E1130" s="5" t="s">
        <v>26</v>
      </c>
      <c r="F1130" s="5">
        <v>0</v>
      </c>
      <c r="G1130" s="6">
        <v>19906044</v>
      </c>
      <c r="H1130">
        <f t="shared" si="71"/>
        <v>199.06044</v>
      </c>
    </row>
    <row r="1131" spans="1:8" x14ac:dyDescent="0.2">
      <c r="A1131" s="1" t="s">
        <v>72</v>
      </c>
      <c r="B1131" s="5" t="str">
        <f t="shared" si="68"/>
        <v>2017</v>
      </c>
      <c r="C1131" s="5">
        <f t="shared" si="69"/>
        <v>6</v>
      </c>
      <c r="D1131" s="11">
        <f t="shared" si="70"/>
        <v>42887</v>
      </c>
      <c r="E1131" s="2" t="s">
        <v>27</v>
      </c>
      <c r="F1131" s="2">
        <v>0</v>
      </c>
      <c r="G1131" s="3">
        <v>62965417</v>
      </c>
      <c r="H1131">
        <f t="shared" si="71"/>
        <v>629.65417000000002</v>
      </c>
    </row>
    <row r="1132" spans="1:8" x14ac:dyDescent="0.2">
      <c r="A1132" s="4" t="s">
        <v>72</v>
      </c>
      <c r="B1132" s="5" t="str">
        <f t="shared" si="68"/>
        <v>2017</v>
      </c>
      <c r="C1132" s="5">
        <f t="shared" si="69"/>
        <v>6</v>
      </c>
      <c r="D1132" s="11">
        <f t="shared" si="70"/>
        <v>42887</v>
      </c>
      <c r="E1132" s="5" t="s">
        <v>28</v>
      </c>
      <c r="F1132" s="5">
        <v>89840000</v>
      </c>
      <c r="G1132" s="6">
        <v>53933794</v>
      </c>
      <c r="H1132">
        <f t="shared" si="71"/>
        <v>718.86896999999999</v>
      </c>
    </row>
    <row r="1133" spans="1:8" x14ac:dyDescent="0.2">
      <c r="A1133" s="1" t="s">
        <v>72</v>
      </c>
      <c r="B1133" s="5" t="str">
        <f t="shared" si="68"/>
        <v>2017</v>
      </c>
      <c r="C1133" s="5">
        <f t="shared" si="69"/>
        <v>6</v>
      </c>
      <c r="D1133" s="11">
        <f t="shared" si="70"/>
        <v>42887</v>
      </c>
      <c r="E1133" s="2" t="s">
        <v>29</v>
      </c>
      <c r="F1133" s="2">
        <v>0</v>
      </c>
      <c r="G1133" s="3">
        <v>5698533</v>
      </c>
      <c r="H1133">
        <f t="shared" si="71"/>
        <v>56.985329999999998</v>
      </c>
    </row>
    <row r="1134" spans="1:8" x14ac:dyDescent="0.2">
      <c r="A1134" s="4" t="s">
        <v>72</v>
      </c>
      <c r="B1134" s="5" t="str">
        <f t="shared" si="68"/>
        <v>2017</v>
      </c>
      <c r="C1134" s="5">
        <f t="shared" si="69"/>
        <v>6</v>
      </c>
      <c r="D1134" s="11">
        <f t="shared" si="70"/>
        <v>42887</v>
      </c>
      <c r="E1134" s="5" t="s">
        <v>30</v>
      </c>
      <c r="F1134" s="5">
        <v>0</v>
      </c>
      <c r="G1134" s="6">
        <v>32733000</v>
      </c>
      <c r="H1134">
        <f t="shared" si="71"/>
        <v>327.33</v>
      </c>
    </row>
    <row r="1135" spans="1:8" x14ac:dyDescent="0.2">
      <c r="A1135" s="1" t="s">
        <v>72</v>
      </c>
      <c r="B1135" s="5" t="str">
        <f t="shared" si="68"/>
        <v>2017</v>
      </c>
      <c r="C1135" s="5">
        <f t="shared" si="69"/>
        <v>6</v>
      </c>
      <c r="D1135" s="11">
        <f t="shared" si="70"/>
        <v>42887</v>
      </c>
      <c r="E1135" s="2" t="s">
        <v>31</v>
      </c>
      <c r="F1135" s="2">
        <v>0</v>
      </c>
      <c r="G1135" s="7">
        <v>147602000</v>
      </c>
      <c r="H1135">
        <f t="shared" si="71"/>
        <v>1476.02</v>
      </c>
    </row>
    <row r="1136" spans="1:8" x14ac:dyDescent="0.2">
      <c r="A1136" s="4" t="s">
        <v>73</v>
      </c>
      <c r="B1136" s="5" t="str">
        <f t="shared" si="68"/>
        <v>2017</v>
      </c>
      <c r="C1136" s="5">
        <f t="shared" si="69"/>
        <v>7</v>
      </c>
      <c r="D1136" s="11">
        <f t="shared" si="70"/>
        <v>42917</v>
      </c>
      <c r="E1136" s="5" t="s">
        <v>5</v>
      </c>
      <c r="F1136" s="5">
        <v>66387000</v>
      </c>
      <c r="G1136" s="6">
        <v>84514471</v>
      </c>
      <c r="H1136">
        <f t="shared" si="71"/>
        <v>754.50735499999996</v>
      </c>
    </row>
    <row r="1137" spans="1:8" x14ac:dyDescent="0.2">
      <c r="A1137" s="1" t="s">
        <v>73</v>
      </c>
      <c r="B1137" s="5" t="str">
        <f t="shared" si="68"/>
        <v>2017</v>
      </c>
      <c r="C1137" s="5">
        <f t="shared" si="69"/>
        <v>7</v>
      </c>
      <c r="D1137" s="11">
        <f t="shared" si="70"/>
        <v>42917</v>
      </c>
      <c r="E1137" s="2" t="s">
        <v>6</v>
      </c>
      <c r="F1137" s="2">
        <v>0</v>
      </c>
      <c r="G1137" s="3">
        <v>37500000</v>
      </c>
      <c r="H1137">
        <f t="shared" si="71"/>
        <v>375</v>
      </c>
    </row>
    <row r="1138" spans="1:8" x14ac:dyDescent="0.2">
      <c r="A1138" s="4" t="s">
        <v>73</v>
      </c>
      <c r="B1138" s="5" t="str">
        <f t="shared" si="68"/>
        <v>2017</v>
      </c>
      <c r="C1138" s="5">
        <f t="shared" si="69"/>
        <v>7</v>
      </c>
      <c r="D1138" s="11">
        <f t="shared" si="70"/>
        <v>42917</v>
      </c>
      <c r="E1138" s="5" t="s">
        <v>7</v>
      </c>
      <c r="F1138" s="5">
        <v>0</v>
      </c>
      <c r="G1138" s="6">
        <v>53509000</v>
      </c>
      <c r="H1138">
        <f t="shared" si="71"/>
        <v>535.09</v>
      </c>
    </row>
    <row r="1139" spans="1:8" x14ac:dyDescent="0.2">
      <c r="A1139" s="1" t="s">
        <v>73</v>
      </c>
      <c r="B1139" s="5" t="str">
        <f t="shared" si="68"/>
        <v>2017</v>
      </c>
      <c r="C1139" s="5">
        <f t="shared" si="69"/>
        <v>7</v>
      </c>
      <c r="D1139" s="11">
        <f t="shared" si="70"/>
        <v>42917</v>
      </c>
      <c r="E1139" s="2" t="s">
        <v>8</v>
      </c>
      <c r="F1139" s="2">
        <v>0</v>
      </c>
      <c r="G1139" s="3">
        <v>28064156</v>
      </c>
      <c r="H1139">
        <f t="shared" si="71"/>
        <v>280.64156000000003</v>
      </c>
    </row>
    <row r="1140" spans="1:8" x14ac:dyDescent="0.2">
      <c r="A1140" s="4" t="s">
        <v>73</v>
      </c>
      <c r="B1140" s="5" t="str">
        <f t="shared" si="68"/>
        <v>2017</v>
      </c>
      <c r="C1140" s="5">
        <f t="shared" si="69"/>
        <v>7</v>
      </c>
      <c r="D1140" s="11">
        <f t="shared" si="70"/>
        <v>42917</v>
      </c>
      <c r="E1140" s="5" t="s">
        <v>9</v>
      </c>
      <c r="F1140" s="5">
        <v>0</v>
      </c>
      <c r="G1140" s="6">
        <v>22018403</v>
      </c>
      <c r="H1140">
        <f t="shared" si="71"/>
        <v>220.18403000000001</v>
      </c>
    </row>
    <row r="1141" spans="1:8" x14ac:dyDescent="0.2">
      <c r="A1141" s="1" t="s">
        <v>73</v>
      </c>
      <c r="B1141" s="5" t="str">
        <f t="shared" si="68"/>
        <v>2017</v>
      </c>
      <c r="C1141" s="5">
        <f t="shared" si="69"/>
        <v>7</v>
      </c>
      <c r="D1141" s="11">
        <f t="shared" si="70"/>
        <v>42917</v>
      </c>
      <c r="E1141" s="2" t="s">
        <v>10</v>
      </c>
      <c r="F1141" s="2">
        <v>0</v>
      </c>
      <c r="G1141" s="3">
        <v>32532548</v>
      </c>
      <c r="H1141">
        <f t="shared" si="71"/>
        <v>325.32548000000003</v>
      </c>
    </row>
    <row r="1142" spans="1:8" x14ac:dyDescent="0.2">
      <c r="A1142" s="4" t="s">
        <v>73</v>
      </c>
      <c r="B1142" s="5" t="str">
        <f t="shared" si="68"/>
        <v>2017</v>
      </c>
      <c r="C1142" s="5">
        <f t="shared" si="69"/>
        <v>7</v>
      </c>
      <c r="D1142" s="11">
        <f t="shared" si="70"/>
        <v>42917</v>
      </c>
      <c r="E1142" s="5" t="s">
        <v>11</v>
      </c>
      <c r="F1142" s="5">
        <v>0</v>
      </c>
      <c r="G1142" s="6">
        <v>93968667</v>
      </c>
      <c r="H1142">
        <f t="shared" si="71"/>
        <v>939.68667000000005</v>
      </c>
    </row>
    <row r="1143" spans="1:8" x14ac:dyDescent="0.2">
      <c r="A1143" s="1" t="s">
        <v>73</v>
      </c>
      <c r="B1143" s="5" t="str">
        <f t="shared" si="68"/>
        <v>2017</v>
      </c>
      <c r="C1143" s="5">
        <f t="shared" si="69"/>
        <v>7</v>
      </c>
      <c r="D1143" s="11">
        <f t="shared" si="70"/>
        <v>42917</v>
      </c>
      <c r="E1143" s="2" t="s">
        <v>12</v>
      </c>
      <c r="F1143" s="2">
        <v>0</v>
      </c>
      <c r="G1143" s="3">
        <v>74885119</v>
      </c>
      <c r="H1143">
        <f t="shared" si="71"/>
        <v>748.85118999999997</v>
      </c>
    </row>
    <row r="1144" spans="1:8" x14ac:dyDescent="0.2">
      <c r="A1144" s="4" t="s">
        <v>73</v>
      </c>
      <c r="B1144" s="5" t="str">
        <f t="shared" si="68"/>
        <v>2017</v>
      </c>
      <c r="C1144" s="5">
        <f t="shared" si="69"/>
        <v>7</v>
      </c>
      <c r="D1144" s="11">
        <f t="shared" si="70"/>
        <v>42917</v>
      </c>
      <c r="E1144" s="5" t="s">
        <v>13</v>
      </c>
      <c r="F1144" s="5">
        <v>0</v>
      </c>
      <c r="G1144" s="6">
        <v>29195788</v>
      </c>
      <c r="H1144">
        <f t="shared" si="71"/>
        <v>291.95787999999999</v>
      </c>
    </row>
    <row r="1145" spans="1:8" x14ac:dyDescent="0.2">
      <c r="A1145" s="1" t="s">
        <v>73</v>
      </c>
      <c r="B1145" s="5" t="str">
        <f t="shared" si="68"/>
        <v>2017</v>
      </c>
      <c r="C1145" s="5">
        <f t="shared" si="69"/>
        <v>7</v>
      </c>
      <c r="D1145" s="11">
        <f t="shared" si="70"/>
        <v>42917</v>
      </c>
      <c r="E1145" s="2" t="s">
        <v>14</v>
      </c>
      <c r="F1145" s="2">
        <v>0</v>
      </c>
      <c r="G1145" s="3">
        <v>34865519</v>
      </c>
      <c r="H1145">
        <f t="shared" si="71"/>
        <v>348.65519</v>
      </c>
    </row>
    <row r="1146" spans="1:8" x14ac:dyDescent="0.2">
      <c r="A1146" s="4" t="s">
        <v>73</v>
      </c>
      <c r="B1146" s="5" t="str">
        <f t="shared" si="68"/>
        <v>2017</v>
      </c>
      <c r="C1146" s="5">
        <f t="shared" si="69"/>
        <v>7</v>
      </c>
      <c r="D1146" s="11">
        <f t="shared" si="70"/>
        <v>42917</v>
      </c>
      <c r="E1146" s="5" t="s">
        <v>15</v>
      </c>
      <c r="F1146" s="5">
        <v>0</v>
      </c>
      <c r="G1146" s="6">
        <v>39119844</v>
      </c>
      <c r="H1146">
        <f t="shared" si="71"/>
        <v>391.19844000000001</v>
      </c>
    </row>
    <row r="1147" spans="1:8" x14ac:dyDescent="0.2">
      <c r="A1147" s="1" t="s">
        <v>73</v>
      </c>
      <c r="B1147" s="5" t="str">
        <f t="shared" si="68"/>
        <v>2017</v>
      </c>
      <c r="C1147" s="5">
        <f t="shared" si="69"/>
        <v>7</v>
      </c>
      <c r="D1147" s="11">
        <f t="shared" si="70"/>
        <v>42917</v>
      </c>
      <c r="E1147" s="2" t="s">
        <v>16</v>
      </c>
      <c r="F1147" s="2">
        <v>0</v>
      </c>
      <c r="G1147" s="3">
        <v>52860000</v>
      </c>
      <c r="H1147">
        <f t="shared" si="71"/>
        <v>528.6</v>
      </c>
    </row>
    <row r="1148" spans="1:8" x14ac:dyDescent="0.2">
      <c r="A1148" s="4" t="s">
        <v>73</v>
      </c>
      <c r="B1148" s="5" t="str">
        <f t="shared" si="68"/>
        <v>2017</v>
      </c>
      <c r="C1148" s="5">
        <f t="shared" si="69"/>
        <v>7</v>
      </c>
      <c r="D1148" s="11">
        <f t="shared" si="70"/>
        <v>42917</v>
      </c>
      <c r="E1148" s="5" t="s">
        <v>17</v>
      </c>
      <c r="F1148" s="5">
        <v>0</v>
      </c>
      <c r="G1148" s="6">
        <v>93616616</v>
      </c>
      <c r="H1148">
        <f t="shared" si="71"/>
        <v>936.16615999999999</v>
      </c>
    </row>
    <row r="1149" spans="1:8" x14ac:dyDescent="0.2">
      <c r="A1149" s="1" t="s">
        <v>73</v>
      </c>
      <c r="B1149" s="5" t="str">
        <f t="shared" si="68"/>
        <v>2017</v>
      </c>
      <c r="C1149" s="5">
        <f t="shared" si="69"/>
        <v>7</v>
      </c>
      <c r="D1149" s="11">
        <f t="shared" si="70"/>
        <v>42917</v>
      </c>
      <c r="E1149" s="2" t="s">
        <v>18</v>
      </c>
      <c r="F1149" s="2">
        <v>0</v>
      </c>
      <c r="G1149" s="3">
        <v>12041000</v>
      </c>
      <c r="H1149">
        <f t="shared" si="71"/>
        <v>120.41</v>
      </c>
    </row>
    <row r="1150" spans="1:8" x14ac:dyDescent="0.2">
      <c r="A1150" s="4" t="s">
        <v>73</v>
      </c>
      <c r="B1150" s="5" t="str">
        <f t="shared" si="68"/>
        <v>2017</v>
      </c>
      <c r="C1150" s="5">
        <f t="shared" si="69"/>
        <v>7</v>
      </c>
      <c r="D1150" s="11">
        <f t="shared" si="70"/>
        <v>42917</v>
      </c>
      <c r="E1150" s="5" t="s">
        <v>19</v>
      </c>
      <c r="F1150" s="5">
        <v>9200000</v>
      </c>
      <c r="G1150" s="6">
        <v>36638274</v>
      </c>
      <c r="H1150">
        <f t="shared" si="71"/>
        <v>229.19137000000001</v>
      </c>
    </row>
    <row r="1151" spans="1:8" x14ac:dyDescent="0.2">
      <c r="A1151" s="1" t="s">
        <v>73</v>
      </c>
      <c r="B1151" s="5" t="str">
        <f t="shared" si="68"/>
        <v>2017</v>
      </c>
      <c r="C1151" s="5">
        <f t="shared" si="69"/>
        <v>7</v>
      </c>
      <c r="D1151" s="11">
        <f t="shared" si="70"/>
        <v>42917</v>
      </c>
      <c r="E1151" s="2" t="s">
        <v>20</v>
      </c>
      <c r="F1151" s="2">
        <v>0</v>
      </c>
      <c r="G1151" s="3">
        <v>48172740</v>
      </c>
      <c r="H1151">
        <f t="shared" si="71"/>
        <v>481.72739999999999</v>
      </c>
    </row>
    <row r="1152" spans="1:8" x14ac:dyDescent="0.2">
      <c r="A1152" s="4" t="s">
        <v>73</v>
      </c>
      <c r="B1152" s="5" t="str">
        <f t="shared" si="68"/>
        <v>2017</v>
      </c>
      <c r="C1152" s="5">
        <f t="shared" si="69"/>
        <v>7</v>
      </c>
      <c r="D1152" s="11">
        <f t="shared" si="70"/>
        <v>42917</v>
      </c>
      <c r="E1152" s="5" t="s">
        <v>21</v>
      </c>
      <c r="F1152" s="5">
        <v>0</v>
      </c>
      <c r="G1152" s="8">
        <v>134632000</v>
      </c>
      <c r="H1152">
        <f t="shared" si="71"/>
        <v>1346.32</v>
      </c>
    </row>
    <row r="1153" spans="1:8" x14ac:dyDescent="0.2">
      <c r="A1153" s="1" t="s">
        <v>73</v>
      </c>
      <c r="B1153" s="5" t="str">
        <f t="shared" si="68"/>
        <v>2017</v>
      </c>
      <c r="C1153" s="5">
        <f t="shared" si="69"/>
        <v>7</v>
      </c>
      <c r="D1153" s="11">
        <f t="shared" si="70"/>
        <v>42917</v>
      </c>
      <c r="E1153" s="2" t="s">
        <v>22</v>
      </c>
      <c r="F1153" s="2">
        <v>0</v>
      </c>
      <c r="G1153" s="3">
        <v>30230432</v>
      </c>
      <c r="H1153">
        <f t="shared" si="71"/>
        <v>302.30432000000002</v>
      </c>
    </row>
    <row r="1154" spans="1:8" x14ac:dyDescent="0.2">
      <c r="A1154" s="4" t="s">
        <v>73</v>
      </c>
      <c r="B1154" s="5" t="str">
        <f t="shared" si="68"/>
        <v>2017</v>
      </c>
      <c r="C1154" s="5">
        <f t="shared" si="69"/>
        <v>7</v>
      </c>
      <c r="D1154" s="11">
        <f t="shared" si="70"/>
        <v>42917</v>
      </c>
      <c r="E1154" s="5" t="s">
        <v>23</v>
      </c>
      <c r="F1154" s="5">
        <v>0</v>
      </c>
      <c r="G1154" s="6">
        <v>89839769</v>
      </c>
      <c r="H1154">
        <f t="shared" si="71"/>
        <v>898.39769000000001</v>
      </c>
    </row>
    <row r="1155" spans="1:8" x14ac:dyDescent="0.2">
      <c r="A1155" s="1" t="s">
        <v>73</v>
      </c>
      <c r="B1155" s="5" t="str">
        <f t="shared" ref="B1155:B1218" si="72">MID(A1155,7,20)</f>
        <v>2017</v>
      </c>
      <c r="C1155" s="5">
        <f t="shared" ref="C1155:C1218" si="73">IF(MID(A1155,1,3)="Jan",1,
IF(MID(A1155,1,3)="Feb",2,
IF(MID(A1155,1,3)="Mar",3,
IF(MID(A1155,1,3)="Apr",4,
IF(MID(A1155,1,3)="May",5,
IF(MID(A1155,1,3)="Jun",6,
IF(MID(A1155,1,3)="Jul",7,
IF(MID(A1155,1,3)="Aug",8,
IF(MID(A1155,1,3)="Sep",9,
IF(MID(A1155,1,3)="Oct",10,
IF(MID(A1155,1,3)="Nov",11,
IF(MID(A1155,1,3)="Dec",12))))))))))))</f>
        <v>7</v>
      </c>
      <c r="D1155" s="11">
        <f t="shared" ref="D1155:D1218" si="74">DATE(B1155,C1155,1)</f>
        <v>42917</v>
      </c>
      <c r="E1155" s="2" t="s">
        <v>24</v>
      </c>
      <c r="F1155" s="2">
        <v>0</v>
      </c>
      <c r="G1155" s="3">
        <v>27739741</v>
      </c>
      <c r="H1155">
        <f t="shared" ref="H1155:H1218" si="75">IF(F1155=0,G1155/100000,IF(G1155=0,F1155/100000,((F1155+G1155)/2)/100000))</f>
        <v>277.39740999999998</v>
      </c>
    </row>
    <row r="1156" spans="1:8" x14ac:dyDescent="0.2">
      <c r="A1156" s="4" t="s">
        <v>73</v>
      </c>
      <c r="B1156" s="5" t="str">
        <f t="shared" si="72"/>
        <v>2017</v>
      </c>
      <c r="C1156" s="5">
        <f t="shared" si="73"/>
        <v>7</v>
      </c>
      <c r="D1156" s="11">
        <f t="shared" si="74"/>
        <v>42917</v>
      </c>
      <c r="E1156" s="5" t="s">
        <v>25</v>
      </c>
      <c r="F1156" s="5">
        <v>0</v>
      </c>
      <c r="G1156" s="6">
        <v>66160448</v>
      </c>
      <c r="H1156">
        <f t="shared" si="75"/>
        <v>661.60447999999997</v>
      </c>
    </row>
    <row r="1157" spans="1:8" x14ac:dyDescent="0.2">
      <c r="A1157" s="1" t="s">
        <v>73</v>
      </c>
      <c r="B1157" s="5" t="str">
        <f t="shared" si="72"/>
        <v>2017</v>
      </c>
      <c r="C1157" s="5">
        <f t="shared" si="73"/>
        <v>7</v>
      </c>
      <c r="D1157" s="11">
        <f t="shared" si="74"/>
        <v>42917</v>
      </c>
      <c r="E1157" s="2" t="s">
        <v>26</v>
      </c>
      <c r="F1157" s="2">
        <v>0</v>
      </c>
      <c r="G1157" s="3">
        <v>20192693</v>
      </c>
      <c r="H1157">
        <f t="shared" si="75"/>
        <v>201.92693</v>
      </c>
    </row>
    <row r="1158" spans="1:8" x14ac:dyDescent="0.2">
      <c r="A1158" s="4" t="s">
        <v>73</v>
      </c>
      <c r="B1158" s="5" t="str">
        <f t="shared" si="72"/>
        <v>2017</v>
      </c>
      <c r="C1158" s="5">
        <f t="shared" si="73"/>
        <v>7</v>
      </c>
      <c r="D1158" s="11">
        <f t="shared" si="74"/>
        <v>42917</v>
      </c>
      <c r="E1158" s="5" t="s">
        <v>27</v>
      </c>
      <c r="F1158" s="5">
        <v>0</v>
      </c>
      <c r="G1158" s="6">
        <v>68719431</v>
      </c>
      <c r="H1158">
        <f t="shared" si="75"/>
        <v>687.19430999999997</v>
      </c>
    </row>
    <row r="1159" spans="1:8" x14ac:dyDescent="0.2">
      <c r="A1159" s="1" t="s">
        <v>73</v>
      </c>
      <c r="B1159" s="5" t="str">
        <f t="shared" si="72"/>
        <v>2017</v>
      </c>
      <c r="C1159" s="5">
        <f t="shared" si="73"/>
        <v>7</v>
      </c>
      <c r="D1159" s="11">
        <f t="shared" si="74"/>
        <v>42917</v>
      </c>
      <c r="E1159" s="2" t="s">
        <v>28</v>
      </c>
      <c r="F1159" s="2">
        <v>89840000</v>
      </c>
      <c r="G1159" s="3">
        <v>53915695</v>
      </c>
      <c r="H1159">
        <f t="shared" si="75"/>
        <v>718.77847499999996</v>
      </c>
    </row>
    <row r="1160" spans="1:8" x14ac:dyDescent="0.2">
      <c r="A1160" s="4" t="s">
        <v>73</v>
      </c>
      <c r="B1160" s="5" t="str">
        <f t="shared" si="72"/>
        <v>2017</v>
      </c>
      <c r="C1160" s="5">
        <f t="shared" si="73"/>
        <v>7</v>
      </c>
      <c r="D1160" s="11">
        <f t="shared" si="74"/>
        <v>42917</v>
      </c>
      <c r="E1160" s="5" t="s">
        <v>74</v>
      </c>
      <c r="F1160" s="5">
        <v>0</v>
      </c>
      <c r="G1160" s="8">
        <v>162932000</v>
      </c>
      <c r="H1160">
        <f t="shared" si="75"/>
        <v>1629.32</v>
      </c>
    </row>
    <row r="1161" spans="1:8" x14ac:dyDescent="0.2">
      <c r="A1161" s="1" t="s">
        <v>73</v>
      </c>
      <c r="B1161" s="5" t="str">
        <f t="shared" si="72"/>
        <v>2017</v>
      </c>
      <c r="C1161" s="5">
        <f t="shared" si="73"/>
        <v>7</v>
      </c>
      <c r="D1161" s="11">
        <f t="shared" si="74"/>
        <v>42917</v>
      </c>
      <c r="E1161" s="2" t="s">
        <v>29</v>
      </c>
      <c r="F1161" s="2">
        <v>0</v>
      </c>
      <c r="G1161" s="3">
        <v>6892484</v>
      </c>
      <c r="H1161">
        <f t="shared" si="75"/>
        <v>68.924840000000003</v>
      </c>
    </row>
    <row r="1162" spans="1:8" x14ac:dyDescent="0.2">
      <c r="A1162" s="4" t="s">
        <v>73</v>
      </c>
      <c r="B1162" s="5" t="str">
        <f t="shared" si="72"/>
        <v>2017</v>
      </c>
      <c r="C1162" s="5">
        <f t="shared" si="73"/>
        <v>7</v>
      </c>
      <c r="D1162" s="11">
        <f t="shared" si="74"/>
        <v>42917</v>
      </c>
      <c r="E1162" s="5" t="s">
        <v>30</v>
      </c>
      <c r="F1162" s="5">
        <v>0</v>
      </c>
      <c r="G1162" s="6">
        <v>44826000</v>
      </c>
      <c r="H1162">
        <f t="shared" si="75"/>
        <v>448.26</v>
      </c>
    </row>
    <row r="1163" spans="1:8" x14ac:dyDescent="0.2">
      <c r="A1163" s="1" t="s">
        <v>73</v>
      </c>
      <c r="B1163" s="5" t="str">
        <f t="shared" si="72"/>
        <v>2017</v>
      </c>
      <c r="C1163" s="5">
        <f t="shared" si="73"/>
        <v>7</v>
      </c>
      <c r="D1163" s="11">
        <f t="shared" si="74"/>
        <v>42917</v>
      </c>
      <c r="E1163" s="2" t="s">
        <v>31</v>
      </c>
      <c r="F1163" s="2">
        <v>0</v>
      </c>
      <c r="G1163" s="7">
        <v>149591000</v>
      </c>
      <c r="H1163">
        <f t="shared" si="75"/>
        <v>1495.91</v>
      </c>
    </row>
    <row r="1164" spans="1:8" x14ac:dyDescent="0.2">
      <c r="A1164" s="4" t="s">
        <v>75</v>
      </c>
      <c r="B1164" s="5" t="str">
        <f t="shared" si="72"/>
        <v>2017</v>
      </c>
      <c r="C1164" s="5">
        <f t="shared" si="73"/>
        <v>8</v>
      </c>
      <c r="D1164" s="11">
        <f t="shared" si="74"/>
        <v>42948</v>
      </c>
      <c r="E1164" s="5" t="s">
        <v>5</v>
      </c>
      <c r="F1164" s="5">
        <v>70775000</v>
      </c>
      <c r="G1164" s="6">
        <v>85826356</v>
      </c>
      <c r="H1164">
        <f t="shared" si="75"/>
        <v>783.00678000000005</v>
      </c>
    </row>
    <row r="1165" spans="1:8" x14ac:dyDescent="0.2">
      <c r="A1165" s="1" t="s">
        <v>75</v>
      </c>
      <c r="B1165" s="5" t="str">
        <f t="shared" si="72"/>
        <v>2017</v>
      </c>
      <c r="C1165" s="5">
        <f t="shared" si="73"/>
        <v>8</v>
      </c>
      <c r="D1165" s="11">
        <f t="shared" si="74"/>
        <v>42948</v>
      </c>
      <c r="E1165" s="2" t="s">
        <v>6</v>
      </c>
      <c r="F1165" s="2">
        <v>0</v>
      </c>
      <c r="G1165" s="3">
        <v>38600000</v>
      </c>
      <c r="H1165">
        <f t="shared" si="75"/>
        <v>386</v>
      </c>
    </row>
    <row r="1166" spans="1:8" x14ac:dyDescent="0.2">
      <c r="A1166" s="4" t="s">
        <v>75</v>
      </c>
      <c r="B1166" s="5" t="str">
        <f t="shared" si="72"/>
        <v>2017</v>
      </c>
      <c r="C1166" s="5">
        <f t="shared" si="73"/>
        <v>8</v>
      </c>
      <c r="D1166" s="11">
        <f t="shared" si="74"/>
        <v>42948</v>
      </c>
      <c r="E1166" s="5" t="s">
        <v>7</v>
      </c>
      <c r="F1166" s="5">
        <v>0</v>
      </c>
      <c r="G1166" s="6">
        <v>45420000</v>
      </c>
      <c r="H1166">
        <f t="shared" si="75"/>
        <v>454.2</v>
      </c>
    </row>
    <row r="1167" spans="1:8" x14ac:dyDescent="0.2">
      <c r="A1167" s="1" t="s">
        <v>75</v>
      </c>
      <c r="B1167" s="5" t="str">
        <f t="shared" si="72"/>
        <v>2017</v>
      </c>
      <c r="C1167" s="5">
        <f t="shared" si="73"/>
        <v>8</v>
      </c>
      <c r="D1167" s="11">
        <f t="shared" si="74"/>
        <v>42948</v>
      </c>
      <c r="E1167" s="2" t="s">
        <v>8</v>
      </c>
      <c r="F1167" s="2">
        <v>0</v>
      </c>
      <c r="G1167" s="3">
        <v>27667880</v>
      </c>
      <c r="H1167">
        <f t="shared" si="75"/>
        <v>276.67880000000002</v>
      </c>
    </row>
    <row r="1168" spans="1:8" x14ac:dyDescent="0.2">
      <c r="A1168" s="4" t="s">
        <v>75</v>
      </c>
      <c r="B1168" s="5" t="str">
        <f t="shared" si="72"/>
        <v>2017</v>
      </c>
      <c r="C1168" s="5">
        <f t="shared" si="73"/>
        <v>8</v>
      </c>
      <c r="D1168" s="11">
        <f t="shared" si="74"/>
        <v>42948</v>
      </c>
      <c r="E1168" s="5" t="s">
        <v>9</v>
      </c>
      <c r="F1168" s="5">
        <v>0</v>
      </c>
      <c r="G1168" s="6">
        <v>20395239</v>
      </c>
      <c r="H1168">
        <f t="shared" si="75"/>
        <v>203.95239000000001</v>
      </c>
    </row>
    <row r="1169" spans="1:8" x14ac:dyDescent="0.2">
      <c r="A1169" s="1" t="s">
        <v>75</v>
      </c>
      <c r="B1169" s="5" t="str">
        <f t="shared" si="72"/>
        <v>2017</v>
      </c>
      <c r="C1169" s="5">
        <f t="shared" si="73"/>
        <v>8</v>
      </c>
      <c r="D1169" s="11">
        <f t="shared" si="74"/>
        <v>42948</v>
      </c>
      <c r="E1169" s="2" t="s">
        <v>10</v>
      </c>
      <c r="F1169" s="2">
        <v>0</v>
      </c>
      <c r="G1169" s="3">
        <v>31194524</v>
      </c>
      <c r="H1169">
        <f t="shared" si="75"/>
        <v>311.94524000000001</v>
      </c>
    </row>
    <row r="1170" spans="1:8" x14ac:dyDescent="0.2">
      <c r="A1170" s="4" t="s">
        <v>75</v>
      </c>
      <c r="B1170" s="5" t="str">
        <f t="shared" si="72"/>
        <v>2017</v>
      </c>
      <c r="C1170" s="5">
        <f t="shared" si="73"/>
        <v>8</v>
      </c>
      <c r="D1170" s="11">
        <f t="shared" si="74"/>
        <v>42948</v>
      </c>
      <c r="E1170" s="5" t="s">
        <v>11</v>
      </c>
      <c r="F1170" s="5">
        <v>0</v>
      </c>
      <c r="G1170" s="6">
        <v>88625333</v>
      </c>
      <c r="H1170">
        <f t="shared" si="75"/>
        <v>886.25333000000001</v>
      </c>
    </row>
    <row r="1171" spans="1:8" x14ac:dyDescent="0.2">
      <c r="A1171" s="1" t="s">
        <v>75</v>
      </c>
      <c r="B1171" s="5" t="str">
        <f t="shared" si="72"/>
        <v>2017</v>
      </c>
      <c r="C1171" s="5">
        <f t="shared" si="73"/>
        <v>8</v>
      </c>
      <c r="D1171" s="11">
        <f t="shared" si="74"/>
        <v>42948</v>
      </c>
      <c r="E1171" s="2" t="s">
        <v>12</v>
      </c>
      <c r="F1171" s="2">
        <v>0</v>
      </c>
      <c r="G1171" s="3">
        <v>75884356</v>
      </c>
      <c r="H1171">
        <f t="shared" si="75"/>
        <v>758.84356000000002</v>
      </c>
    </row>
    <row r="1172" spans="1:8" x14ac:dyDescent="0.2">
      <c r="A1172" s="4" t="s">
        <v>75</v>
      </c>
      <c r="B1172" s="5" t="str">
        <f t="shared" si="72"/>
        <v>2017</v>
      </c>
      <c r="C1172" s="5">
        <f t="shared" si="73"/>
        <v>8</v>
      </c>
      <c r="D1172" s="11">
        <f t="shared" si="74"/>
        <v>42948</v>
      </c>
      <c r="E1172" s="5" t="s">
        <v>13</v>
      </c>
      <c r="F1172" s="5">
        <v>0</v>
      </c>
      <c r="G1172" s="6">
        <v>28498938</v>
      </c>
      <c r="H1172">
        <f t="shared" si="75"/>
        <v>284.98937999999998</v>
      </c>
    </row>
    <row r="1173" spans="1:8" x14ac:dyDescent="0.2">
      <c r="A1173" s="1" t="s">
        <v>75</v>
      </c>
      <c r="B1173" s="5" t="str">
        <f t="shared" si="72"/>
        <v>2017</v>
      </c>
      <c r="C1173" s="5">
        <f t="shared" si="73"/>
        <v>8</v>
      </c>
      <c r="D1173" s="11">
        <f t="shared" si="74"/>
        <v>42948</v>
      </c>
      <c r="E1173" s="2" t="s">
        <v>14</v>
      </c>
      <c r="F1173" s="2">
        <v>0</v>
      </c>
      <c r="G1173" s="3">
        <v>34035741</v>
      </c>
      <c r="H1173">
        <f t="shared" si="75"/>
        <v>340.35741000000002</v>
      </c>
    </row>
    <row r="1174" spans="1:8" x14ac:dyDescent="0.2">
      <c r="A1174" s="4" t="s">
        <v>75</v>
      </c>
      <c r="B1174" s="5" t="str">
        <f t="shared" si="72"/>
        <v>2017</v>
      </c>
      <c r="C1174" s="5">
        <f t="shared" si="73"/>
        <v>8</v>
      </c>
      <c r="D1174" s="11">
        <f t="shared" si="74"/>
        <v>42948</v>
      </c>
      <c r="E1174" s="5" t="s">
        <v>15</v>
      </c>
      <c r="F1174" s="5">
        <v>0</v>
      </c>
      <c r="G1174" s="6">
        <v>36695807</v>
      </c>
      <c r="H1174">
        <f t="shared" si="75"/>
        <v>366.95807000000002</v>
      </c>
    </row>
    <row r="1175" spans="1:8" x14ac:dyDescent="0.2">
      <c r="A1175" s="1" t="s">
        <v>75</v>
      </c>
      <c r="B1175" s="5" t="str">
        <f t="shared" si="72"/>
        <v>2017</v>
      </c>
      <c r="C1175" s="5">
        <f t="shared" si="73"/>
        <v>8</v>
      </c>
      <c r="D1175" s="11">
        <f t="shared" si="74"/>
        <v>42948</v>
      </c>
      <c r="E1175" s="2" t="s">
        <v>16</v>
      </c>
      <c r="F1175" s="2">
        <v>0</v>
      </c>
      <c r="G1175" s="3">
        <v>58333000</v>
      </c>
      <c r="H1175">
        <f t="shared" si="75"/>
        <v>583.33000000000004</v>
      </c>
    </row>
    <row r="1176" spans="1:8" x14ac:dyDescent="0.2">
      <c r="A1176" s="4" t="s">
        <v>75</v>
      </c>
      <c r="B1176" s="5" t="str">
        <f t="shared" si="72"/>
        <v>2017</v>
      </c>
      <c r="C1176" s="5">
        <f t="shared" si="73"/>
        <v>8</v>
      </c>
      <c r="D1176" s="11">
        <f t="shared" si="74"/>
        <v>42948</v>
      </c>
      <c r="E1176" s="5" t="s">
        <v>17</v>
      </c>
      <c r="F1176" s="5">
        <v>0</v>
      </c>
      <c r="G1176" s="6">
        <v>90668259</v>
      </c>
      <c r="H1176">
        <f t="shared" si="75"/>
        <v>906.68259</v>
      </c>
    </row>
    <row r="1177" spans="1:8" x14ac:dyDescent="0.2">
      <c r="A1177" s="1" t="s">
        <v>75</v>
      </c>
      <c r="B1177" s="5" t="str">
        <f t="shared" si="72"/>
        <v>2017</v>
      </c>
      <c r="C1177" s="5">
        <f t="shared" si="73"/>
        <v>8</v>
      </c>
      <c r="D1177" s="11">
        <f t="shared" si="74"/>
        <v>42948</v>
      </c>
      <c r="E1177" s="2" t="s">
        <v>18</v>
      </c>
      <c r="F1177" s="2">
        <v>0</v>
      </c>
      <c r="G1177" s="3">
        <v>12041000</v>
      </c>
      <c r="H1177">
        <f t="shared" si="75"/>
        <v>120.41</v>
      </c>
    </row>
    <row r="1178" spans="1:8" x14ac:dyDescent="0.2">
      <c r="A1178" s="4" t="s">
        <v>75</v>
      </c>
      <c r="B1178" s="5" t="str">
        <f t="shared" si="72"/>
        <v>2017</v>
      </c>
      <c r="C1178" s="5">
        <f t="shared" si="73"/>
        <v>8</v>
      </c>
      <c r="D1178" s="11">
        <f t="shared" si="74"/>
        <v>42948</v>
      </c>
      <c r="E1178" s="5" t="s">
        <v>19</v>
      </c>
      <c r="F1178" s="5">
        <v>9300000</v>
      </c>
      <c r="G1178" s="6">
        <v>37450289</v>
      </c>
      <c r="H1178">
        <f t="shared" si="75"/>
        <v>233.75144499999999</v>
      </c>
    </row>
    <row r="1179" spans="1:8" x14ac:dyDescent="0.2">
      <c r="A1179" s="1" t="s">
        <v>75</v>
      </c>
      <c r="B1179" s="5" t="str">
        <f t="shared" si="72"/>
        <v>2017</v>
      </c>
      <c r="C1179" s="5">
        <f t="shared" si="73"/>
        <v>8</v>
      </c>
      <c r="D1179" s="11">
        <f t="shared" si="74"/>
        <v>42948</v>
      </c>
      <c r="E1179" s="2" t="s">
        <v>20</v>
      </c>
      <c r="F1179" s="2">
        <v>0</v>
      </c>
      <c r="G1179" s="3">
        <v>46578480</v>
      </c>
      <c r="H1179">
        <f t="shared" si="75"/>
        <v>465.78480000000002</v>
      </c>
    </row>
    <row r="1180" spans="1:8" x14ac:dyDescent="0.2">
      <c r="A1180" s="4" t="s">
        <v>75</v>
      </c>
      <c r="B1180" s="5" t="str">
        <f t="shared" si="72"/>
        <v>2017</v>
      </c>
      <c r="C1180" s="5">
        <f t="shared" si="73"/>
        <v>8</v>
      </c>
      <c r="D1180" s="11">
        <f t="shared" si="74"/>
        <v>42948</v>
      </c>
      <c r="E1180" s="5" t="s">
        <v>21</v>
      </c>
      <c r="F1180" s="5">
        <v>0</v>
      </c>
      <c r="G1180" s="8">
        <v>117294500</v>
      </c>
      <c r="H1180">
        <f t="shared" si="75"/>
        <v>1172.9449999999999</v>
      </c>
    </row>
    <row r="1181" spans="1:8" x14ac:dyDescent="0.2">
      <c r="A1181" s="1" t="s">
        <v>75</v>
      </c>
      <c r="B1181" s="5" t="str">
        <f t="shared" si="72"/>
        <v>2017</v>
      </c>
      <c r="C1181" s="5">
        <f t="shared" si="73"/>
        <v>8</v>
      </c>
      <c r="D1181" s="11">
        <f t="shared" si="74"/>
        <v>42948</v>
      </c>
      <c r="E1181" s="2" t="s">
        <v>22</v>
      </c>
      <c r="F1181" s="2">
        <v>0</v>
      </c>
      <c r="G1181" s="3">
        <v>27108973</v>
      </c>
      <c r="H1181">
        <f t="shared" si="75"/>
        <v>271.08972999999997</v>
      </c>
    </row>
    <row r="1182" spans="1:8" x14ac:dyDescent="0.2">
      <c r="A1182" s="4" t="s">
        <v>75</v>
      </c>
      <c r="B1182" s="5" t="str">
        <f t="shared" si="72"/>
        <v>2017</v>
      </c>
      <c r="C1182" s="5">
        <f t="shared" si="73"/>
        <v>8</v>
      </c>
      <c r="D1182" s="11">
        <f t="shared" si="74"/>
        <v>42948</v>
      </c>
      <c r="E1182" s="5" t="s">
        <v>23</v>
      </c>
      <c r="F1182" s="5">
        <v>0</v>
      </c>
      <c r="G1182" s="6">
        <v>83136308</v>
      </c>
      <c r="H1182">
        <f t="shared" si="75"/>
        <v>831.36307999999997</v>
      </c>
    </row>
    <row r="1183" spans="1:8" x14ac:dyDescent="0.2">
      <c r="A1183" s="1" t="s">
        <v>75</v>
      </c>
      <c r="B1183" s="5" t="str">
        <f t="shared" si="72"/>
        <v>2017</v>
      </c>
      <c r="C1183" s="5">
        <f t="shared" si="73"/>
        <v>8</v>
      </c>
      <c r="D1183" s="11">
        <f t="shared" si="74"/>
        <v>42948</v>
      </c>
      <c r="E1183" s="2" t="s">
        <v>24</v>
      </c>
      <c r="F1183" s="2">
        <v>0</v>
      </c>
      <c r="G1183" s="3">
        <v>26947926</v>
      </c>
      <c r="H1183">
        <f t="shared" si="75"/>
        <v>269.47926000000001</v>
      </c>
    </row>
    <row r="1184" spans="1:8" x14ac:dyDescent="0.2">
      <c r="A1184" s="4" t="s">
        <v>75</v>
      </c>
      <c r="B1184" s="5" t="str">
        <f t="shared" si="72"/>
        <v>2017</v>
      </c>
      <c r="C1184" s="5">
        <f t="shared" si="73"/>
        <v>8</v>
      </c>
      <c r="D1184" s="11">
        <f t="shared" si="74"/>
        <v>42948</v>
      </c>
      <c r="E1184" s="5" t="s">
        <v>25</v>
      </c>
      <c r="F1184" s="5">
        <v>0</v>
      </c>
      <c r="G1184" s="6">
        <v>60322507</v>
      </c>
      <c r="H1184">
        <f t="shared" si="75"/>
        <v>603.22506999999996</v>
      </c>
    </row>
    <row r="1185" spans="1:8" x14ac:dyDescent="0.2">
      <c r="A1185" s="1" t="s">
        <v>75</v>
      </c>
      <c r="B1185" s="5" t="str">
        <f t="shared" si="72"/>
        <v>2017</v>
      </c>
      <c r="C1185" s="5">
        <f t="shared" si="73"/>
        <v>8</v>
      </c>
      <c r="D1185" s="11">
        <f t="shared" si="74"/>
        <v>42948</v>
      </c>
      <c r="E1185" s="2" t="s">
        <v>26</v>
      </c>
      <c r="F1185" s="2">
        <v>0</v>
      </c>
      <c r="G1185" s="3">
        <v>19325465</v>
      </c>
      <c r="H1185">
        <f t="shared" si="75"/>
        <v>193.25465</v>
      </c>
    </row>
    <row r="1186" spans="1:8" x14ac:dyDescent="0.2">
      <c r="A1186" s="4" t="s">
        <v>75</v>
      </c>
      <c r="B1186" s="5" t="str">
        <f t="shared" si="72"/>
        <v>2017</v>
      </c>
      <c r="C1186" s="5">
        <f t="shared" si="73"/>
        <v>8</v>
      </c>
      <c r="D1186" s="11">
        <f t="shared" si="74"/>
        <v>42948</v>
      </c>
      <c r="E1186" s="5" t="s">
        <v>27</v>
      </c>
      <c r="F1186" s="5">
        <v>0</v>
      </c>
      <c r="G1186" s="6">
        <v>63978111</v>
      </c>
      <c r="H1186">
        <f t="shared" si="75"/>
        <v>639.78111000000001</v>
      </c>
    </row>
    <row r="1187" spans="1:8" x14ac:dyDescent="0.2">
      <c r="A1187" s="1" t="s">
        <v>75</v>
      </c>
      <c r="B1187" s="5" t="str">
        <f t="shared" si="72"/>
        <v>2017</v>
      </c>
      <c r="C1187" s="5">
        <f t="shared" si="73"/>
        <v>8</v>
      </c>
      <c r="D1187" s="11">
        <f t="shared" si="74"/>
        <v>42948</v>
      </c>
      <c r="E1187" s="2" t="s">
        <v>28</v>
      </c>
      <c r="F1187" s="2">
        <v>90089000</v>
      </c>
      <c r="G1187" s="3">
        <v>57424684</v>
      </c>
      <c r="H1187">
        <f t="shared" si="75"/>
        <v>737.56841999999995</v>
      </c>
    </row>
    <row r="1188" spans="1:8" x14ac:dyDescent="0.2">
      <c r="A1188" s="4" t="s">
        <v>75</v>
      </c>
      <c r="B1188" s="5" t="str">
        <f t="shared" si="72"/>
        <v>2017</v>
      </c>
      <c r="C1188" s="5">
        <f t="shared" si="73"/>
        <v>8</v>
      </c>
      <c r="D1188" s="11">
        <f t="shared" si="74"/>
        <v>42948</v>
      </c>
      <c r="E1188" s="5" t="s">
        <v>74</v>
      </c>
      <c r="F1188" s="5">
        <v>0</v>
      </c>
      <c r="G1188" s="8">
        <v>161013000</v>
      </c>
      <c r="H1188">
        <f t="shared" si="75"/>
        <v>1610.13</v>
      </c>
    </row>
    <row r="1189" spans="1:8" x14ac:dyDescent="0.2">
      <c r="A1189" s="1" t="s">
        <v>75</v>
      </c>
      <c r="B1189" s="5" t="str">
        <f t="shared" si="72"/>
        <v>2017</v>
      </c>
      <c r="C1189" s="5">
        <f t="shared" si="73"/>
        <v>8</v>
      </c>
      <c r="D1189" s="11">
        <f t="shared" si="74"/>
        <v>42948</v>
      </c>
      <c r="E1189" s="2" t="s">
        <v>29</v>
      </c>
      <c r="F1189" s="2">
        <v>0</v>
      </c>
      <c r="G1189" s="3">
        <v>6172129</v>
      </c>
      <c r="H1189">
        <f t="shared" si="75"/>
        <v>61.721290000000003</v>
      </c>
    </row>
    <row r="1190" spans="1:8" x14ac:dyDescent="0.2">
      <c r="A1190" s="4" t="s">
        <v>75</v>
      </c>
      <c r="B1190" s="5" t="str">
        <f t="shared" si="72"/>
        <v>2017</v>
      </c>
      <c r="C1190" s="5">
        <f t="shared" si="73"/>
        <v>8</v>
      </c>
      <c r="D1190" s="11">
        <f t="shared" si="74"/>
        <v>42948</v>
      </c>
      <c r="E1190" s="5" t="s">
        <v>30</v>
      </c>
      <c r="F1190" s="5">
        <v>0</v>
      </c>
      <c r="G1190" s="6">
        <v>41920000</v>
      </c>
      <c r="H1190">
        <f t="shared" si="75"/>
        <v>419.2</v>
      </c>
    </row>
    <row r="1191" spans="1:8" x14ac:dyDescent="0.2">
      <c r="A1191" s="1" t="s">
        <v>75</v>
      </c>
      <c r="B1191" s="5" t="str">
        <f t="shared" si="72"/>
        <v>2017</v>
      </c>
      <c r="C1191" s="5">
        <f t="shared" si="73"/>
        <v>8</v>
      </c>
      <c r="D1191" s="11">
        <f t="shared" si="74"/>
        <v>42948</v>
      </c>
      <c r="E1191" s="2" t="s">
        <v>31</v>
      </c>
      <c r="F1191" s="2">
        <v>0</v>
      </c>
      <c r="G1191" s="7">
        <v>148404000</v>
      </c>
      <c r="H1191">
        <f t="shared" si="75"/>
        <v>1484.04</v>
      </c>
    </row>
    <row r="1192" spans="1:8" x14ac:dyDescent="0.2">
      <c r="A1192" s="4" t="s">
        <v>76</v>
      </c>
      <c r="B1192" s="5" t="str">
        <f t="shared" si="72"/>
        <v>2017</v>
      </c>
      <c r="C1192" s="5">
        <f t="shared" si="73"/>
        <v>9</v>
      </c>
      <c r="D1192" s="11">
        <f t="shared" si="74"/>
        <v>42979</v>
      </c>
      <c r="E1192" s="5" t="s">
        <v>5</v>
      </c>
      <c r="F1192" s="5">
        <v>68398000</v>
      </c>
      <c r="G1192" s="6">
        <v>83445170</v>
      </c>
      <c r="H1192">
        <f t="shared" si="75"/>
        <v>759.21585000000005</v>
      </c>
    </row>
    <row r="1193" spans="1:8" x14ac:dyDescent="0.2">
      <c r="A1193" s="1" t="s">
        <v>76</v>
      </c>
      <c r="B1193" s="5" t="str">
        <f t="shared" si="72"/>
        <v>2017</v>
      </c>
      <c r="C1193" s="5">
        <f t="shared" si="73"/>
        <v>9</v>
      </c>
      <c r="D1193" s="11">
        <f t="shared" si="74"/>
        <v>42979</v>
      </c>
      <c r="E1193" s="2" t="s">
        <v>6</v>
      </c>
      <c r="F1193" s="2">
        <v>0</v>
      </c>
      <c r="G1193" s="3">
        <v>37600000</v>
      </c>
      <c r="H1193">
        <f t="shared" si="75"/>
        <v>376</v>
      </c>
    </row>
    <row r="1194" spans="1:8" x14ac:dyDescent="0.2">
      <c r="A1194" s="4" t="s">
        <v>76</v>
      </c>
      <c r="B1194" s="5" t="str">
        <f t="shared" si="72"/>
        <v>2017</v>
      </c>
      <c r="C1194" s="5">
        <f t="shared" si="73"/>
        <v>9</v>
      </c>
      <c r="D1194" s="11">
        <f t="shared" si="74"/>
        <v>42979</v>
      </c>
      <c r="E1194" s="5" t="s">
        <v>7</v>
      </c>
      <c r="F1194" s="5">
        <v>0</v>
      </c>
      <c r="G1194" s="6">
        <v>43119000</v>
      </c>
      <c r="H1194">
        <f t="shared" si="75"/>
        <v>431.19</v>
      </c>
    </row>
    <row r="1195" spans="1:8" x14ac:dyDescent="0.2">
      <c r="A1195" s="1" t="s">
        <v>76</v>
      </c>
      <c r="B1195" s="5" t="str">
        <f t="shared" si="72"/>
        <v>2017</v>
      </c>
      <c r="C1195" s="5">
        <f t="shared" si="73"/>
        <v>9</v>
      </c>
      <c r="D1195" s="11">
        <f t="shared" si="74"/>
        <v>42979</v>
      </c>
      <c r="E1195" s="2" t="s">
        <v>8</v>
      </c>
      <c r="F1195" s="2">
        <v>0</v>
      </c>
      <c r="G1195" s="3">
        <v>27270916</v>
      </c>
      <c r="H1195">
        <f t="shared" si="75"/>
        <v>272.70916</v>
      </c>
    </row>
    <row r="1196" spans="1:8" x14ac:dyDescent="0.2">
      <c r="A1196" s="4" t="s">
        <v>76</v>
      </c>
      <c r="B1196" s="5" t="str">
        <f t="shared" si="72"/>
        <v>2017</v>
      </c>
      <c r="C1196" s="5">
        <f t="shared" si="73"/>
        <v>9</v>
      </c>
      <c r="D1196" s="11">
        <f t="shared" si="74"/>
        <v>42979</v>
      </c>
      <c r="E1196" s="5" t="s">
        <v>9</v>
      </c>
      <c r="F1196" s="5">
        <v>0</v>
      </c>
      <c r="G1196" s="6">
        <v>20416507</v>
      </c>
      <c r="H1196">
        <f t="shared" si="75"/>
        <v>204.16506999999999</v>
      </c>
    </row>
    <row r="1197" spans="1:8" x14ac:dyDescent="0.2">
      <c r="A1197" s="1" t="s">
        <v>76</v>
      </c>
      <c r="B1197" s="5" t="str">
        <f t="shared" si="72"/>
        <v>2017</v>
      </c>
      <c r="C1197" s="5">
        <f t="shared" si="73"/>
        <v>9</v>
      </c>
      <c r="D1197" s="11">
        <f t="shared" si="74"/>
        <v>42979</v>
      </c>
      <c r="E1197" s="2" t="s">
        <v>10</v>
      </c>
      <c r="F1197" s="2">
        <v>0</v>
      </c>
      <c r="G1197" s="3">
        <v>30649690</v>
      </c>
      <c r="H1197">
        <f t="shared" si="75"/>
        <v>306.49689999999998</v>
      </c>
    </row>
    <row r="1198" spans="1:8" x14ac:dyDescent="0.2">
      <c r="A1198" s="4" t="s">
        <v>76</v>
      </c>
      <c r="B1198" s="5" t="str">
        <f t="shared" si="72"/>
        <v>2017</v>
      </c>
      <c r="C1198" s="5">
        <f t="shared" si="73"/>
        <v>9</v>
      </c>
      <c r="D1198" s="11">
        <f t="shared" si="74"/>
        <v>42979</v>
      </c>
      <c r="E1198" s="5" t="s">
        <v>11</v>
      </c>
      <c r="F1198" s="5">
        <v>0</v>
      </c>
      <c r="G1198" s="6">
        <v>85026000</v>
      </c>
      <c r="H1198">
        <f t="shared" si="75"/>
        <v>850.26</v>
      </c>
    </row>
    <row r="1199" spans="1:8" x14ac:dyDescent="0.2">
      <c r="A1199" s="1" t="s">
        <v>76</v>
      </c>
      <c r="B1199" s="5" t="str">
        <f t="shared" si="72"/>
        <v>2017</v>
      </c>
      <c r="C1199" s="5">
        <f t="shared" si="73"/>
        <v>9</v>
      </c>
      <c r="D1199" s="11">
        <f t="shared" si="74"/>
        <v>42979</v>
      </c>
      <c r="E1199" s="2" t="s">
        <v>12</v>
      </c>
      <c r="F1199" s="2">
        <v>0</v>
      </c>
      <c r="G1199" s="3">
        <v>73307307</v>
      </c>
      <c r="H1199">
        <f t="shared" si="75"/>
        <v>733.07307000000003</v>
      </c>
    </row>
    <row r="1200" spans="1:8" x14ac:dyDescent="0.2">
      <c r="A1200" s="4" t="s">
        <v>76</v>
      </c>
      <c r="B1200" s="5" t="str">
        <f t="shared" si="72"/>
        <v>2017</v>
      </c>
      <c r="C1200" s="5">
        <f t="shared" si="73"/>
        <v>9</v>
      </c>
      <c r="D1200" s="11">
        <f t="shared" si="74"/>
        <v>42979</v>
      </c>
      <c r="E1200" s="5" t="s">
        <v>13</v>
      </c>
      <c r="F1200" s="5">
        <v>0</v>
      </c>
      <c r="G1200" s="6">
        <v>27841739</v>
      </c>
      <c r="H1200">
        <f t="shared" si="75"/>
        <v>278.41739000000001</v>
      </c>
    </row>
    <row r="1201" spans="1:8" x14ac:dyDescent="0.2">
      <c r="A1201" s="1" t="s">
        <v>76</v>
      </c>
      <c r="B1201" s="5" t="str">
        <f t="shared" si="72"/>
        <v>2017</v>
      </c>
      <c r="C1201" s="5">
        <f t="shared" si="73"/>
        <v>9</v>
      </c>
      <c r="D1201" s="11">
        <f t="shared" si="74"/>
        <v>42979</v>
      </c>
      <c r="E1201" s="2" t="s">
        <v>14</v>
      </c>
      <c r="F1201" s="2">
        <v>0</v>
      </c>
      <c r="G1201" s="3">
        <v>33939630</v>
      </c>
      <c r="H1201">
        <f t="shared" si="75"/>
        <v>339.3963</v>
      </c>
    </row>
    <row r="1202" spans="1:8" x14ac:dyDescent="0.2">
      <c r="A1202" s="4" t="s">
        <v>76</v>
      </c>
      <c r="B1202" s="5" t="str">
        <f t="shared" si="72"/>
        <v>2017</v>
      </c>
      <c r="C1202" s="5">
        <f t="shared" si="73"/>
        <v>9</v>
      </c>
      <c r="D1202" s="11">
        <f t="shared" si="74"/>
        <v>42979</v>
      </c>
      <c r="E1202" s="5" t="s">
        <v>15</v>
      </c>
      <c r="F1202" s="5">
        <v>0</v>
      </c>
      <c r="G1202" s="6">
        <v>36600652</v>
      </c>
      <c r="H1202">
        <f t="shared" si="75"/>
        <v>366.00652000000002</v>
      </c>
    </row>
    <row r="1203" spans="1:8" x14ac:dyDescent="0.2">
      <c r="A1203" s="1" t="s">
        <v>76</v>
      </c>
      <c r="B1203" s="5" t="str">
        <f t="shared" si="72"/>
        <v>2017</v>
      </c>
      <c r="C1203" s="5">
        <f t="shared" si="73"/>
        <v>9</v>
      </c>
      <c r="D1203" s="11">
        <f t="shared" si="74"/>
        <v>42979</v>
      </c>
      <c r="E1203" s="2" t="s">
        <v>16</v>
      </c>
      <c r="F1203" s="2">
        <v>0</v>
      </c>
      <c r="G1203" s="3">
        <v>65039000</v>
      </c>
      <c r="H1203">
        <f t="shared" si="75"/>
        <v>650.39</v>
      </c>
    </row>
    <row r="1204" spans="1:8" x14ac:dyDescent="0.2">
      <c r="A1204" s="4" t="s">
        <v>76</v>
      </c>
      <c r="B1204" s="5" t="str">
        <f t="shared" si="72"/>
        <v>2017</v>
      </c>
      <c r="C1204" s="5">
        <f t="shared" si="73"/>
        <v>9</v>
      </c>
      <c r="D1204" s="11">
        <f t="shared" si="74"/>
        <v>42979</v>
      </c>
      <c r="E1204" s="5" t="s">
        <v>17</v>
      </c>
      <c r="F1204" s="5">
        <v>0</v>
      </c>
      <c r="G1204" s="6">
        <v>87232518</v>
      </c>
      <c r="H1204">
        <f t="shared" si="75"/>
        <v>872.32518000000005</v>
      </c>
    </row>
    <row r="1205" spans="1:8" x14ac:dyDescent="0.2">
      <c r="A1205" s="1" t="s">
        <v>76</v>
      </c>
      <c r="B1205" s="5" t="str">
        <f t="shared" si="72"/>
        <v>2017</v>
      </c>
      <c r="C1205" s="5">
        <f t="shared" si="73"/>
        <v>9</v>
      </c>
      <c r="D1205" s="11">
        <f t="shared" si="74"/>
        <v>42979</v>
      </c>
      <c r="E1205" s="2" t="s">
        <v>18</v>
      </c>
      <c r="F1205" s="2">
        <v>0</v>
      </c>
      <c r="G1205" s="3">
        <v>11623000</v>
      </c>
      <c r="H1205">
        <f t="shared" si="75"/>
        <v>116.23</v>
      </c>
    </row>
    <row r="1206" spans="1:8" x14ac:dyDescent="0.2">
      <c r="A1206" s="4" t="s">
        <v>76</v>
      </c>
      <c r="B1206" s="5" t="str">
        <f t="shared" si="72"/>
        <v>2017</v>
      </c>
      <c r="C1206" s="5">
        <f t="shared" si="73"/>
        <v>9</v>
      </c>
      <c r="D1206" s="11">
        <f t="shared" si="74"/>
        <v>42979</v>
      </c>
      <c r="E1206" s="5" t="s">
        <v>19</v>
      </c>
      <c r="F1206" s="5">
        <v>9000000</v>
      </c>
      <c r="G1206" s="6">
        <v>35741490</v>
      </c>
      <c r="H1206">
        <f t="shared" si="75"/>
        <v>223.70744999999999</v>
      </c>
    </row>
    <row r="1207" spans="1:8" x14ac:dyDescent="0.2">
      <c r="A1207" s="1" t="s">
        <v>76</v>
      </c>
      <c r="B1207" s="5" t="str">
        <f t="shared" si="72"/>
        <v>2017</v>
      </c>
      <c r="C1207" s="5">
        <f t="shared" si="73"/>
        <v>9</v>
      </c>
      <c r="D1207" s="11">
        <f t="shared" si="74"/>
        <v>42979</v>
      </c>
      <c r="E1207" s="2" t="s">
        <v>20</v>
      </c>
      <c r="F1207" s="2">
        <v>0</v>
      </c>
      <c r="G1207" s="3">
        <v>46243440</v>
      </c>
      <c r="H1207">
        <f t="shared" si="75"/>
        <v>462.43439999999998</v>
      </c>
    </row>
    <row r="1208" spans="1:8" x14ac:dyDescent="0.2">
      <c r="A1208" s="4" t="s">
        <v>76</v>
      </c>
      <c r="B1208" s="5" t="str">
        <f t="shared" si="72"/>
        <v>2017</v>
      </c>
      <c r="C1208" s="5">
        <f t="shared" si="73"/>
        <v>9</v>
      </c>
      <c r="D1208" s="11">
        <f t="shared" si="74"/>
        <v>42979</v>
      </c>
      <c r="E1208" s="5" t="s">
        <v>21</v>
      </c>
      <c r="F1208" s="5">
        <v>0</v>
      </c>
      <c r="G1208" s="8">
        <v>117510000</v>
      </c>
      <c r="H1208">
        <f t="shared" si="75"/>
        <v>1175.0999999999999</v>
      </c>
    </row>
    <row r="1209" spans="1:8" x14ac:dyDescent="0.2">
      <c r="A1209" s="1" t="s">
        <v>76</v>
      </c>
      <c r="B1209" s="5" t="str">
        <f t="shared" si="72"/>
        <v>2017</v>
      </c>
      <c r="C1209" s="5">
        <f t="shared" si="73"/>
        <v>9</v>
      </c>
      <c r="D1209" s="11">
        <f t="shared" si="74"/>
        <v>42979</v>
      </c>
      <c r="E1209" s="2" t="s">
        <v>22</v>
      </c>
      <c r="F1209" s="2">
        <v>0</v>
      </c>
      <c r="G1209" s="3">
        <v>25740811</v>
      </c>
      <c r="H1209">
        <f t="shared" si="75"/>
        <v>257.40811000000002</v>
      </c>
    </row>
    <row r="1210" spans="1:8" x14ac:dyDescent="0.2">
      <c r="A1210" s="4" t="s">
        <v>76</v>
      </c>
      <c r="B1210" s="5" t="str">
        <f t="shared" si="72"/>
        <v>2017</v>
      </c>
      <c r="C1210" s="5">
        <f t="shared" si="73"/>
        <v>9</v>
      </c>
      <c r="D1210" s="11">
        <f t="shared" si="74"/>
        <v>42979</v>
      </c>
      <c r="E1210" s="5" t="s">
        <v>23</v>
      </c>
      <c r="F1210" s="5">
        <v>0</v>
      </c>
      <c r="G1210" s="6">
        <v>98599154</v>
      </c>
      <c r="H1210">
        <f t="shared" si="75"/>
        <v>985.99153999999999</v>
      </c>
    </row>
    <row r="1211" spans="1:8" x14ac:dyDescent="0.2">
      <c r="A1211" s="1" t="s">
        <v>76</v>
      </c>
      <c r="B1211" s="5" t="str">
        <f t="shared" si="72"/>
        <v>2017</v>
      </c>
      <c r="C1211" s="5">
        <f t="shared" si="73"/>
        <v>9</v>
      </c>
      <c r="D1211" s="11">
        <f t="shared" si="74"/>
        <v>42979</v>
      </c>
      <c r="E1211" s="2" t="s">
        <v>24</v>
      </c>
      <c r="F1211" s="2">
        <v>0</v>
      </c>
      <c r="G1211" s="3">
        <v>27176481</v>
      </c>
      <c r="H1211">
        <f t="shared" si="75"/>
        <v>271.76481000000001</v>
      </c>
    </row>
    <row r="1212" spans="1:8" x14ac:dyDescent="0.2">
      <c r="A1212" s="4" t="s">
        <v>76</v>
      </c>
      <c r="B1212" s="5" t="str">
        <f t="shared" si="72"/>
        <v>2017</v>
      </c>
      <c r="C1212" s="5">
        <f t="shared" si="73"/>
        <v>9</v>
      </c>
      <c r="D1212" s="11">
        <f t="shared" si="74"/>
        <v>42979</v>
      </c>
      <c r="E1212" s="5" t="s">
        <v>25</v>
      </c>
      <c r="F1212" s="5">
        <v>0</v>
      </c>
      <c r="G1212" s="6">
        <v>59717667</v>
      </c>
      <c r="H1212">
        <f t="shared" si="75"/>
        <v>597.17666999999994</v>
      </c>
    </row>
    <row r="1213" spans="1:8" x14ac:dyDescent="0.2">
      <c r="A1213" s="1" t="s">
        <v>76</v>
      </c>
      <c r="B1213" s="5" t="str">
        <f t="shared" si="72"/>
        <v>2017</v>
      </c>
      <c r="C1213" s="5">
        <f t="shared" si="73"/>
        <v>9</v>
      </c>
      <c r="D1213" s="11">
        <f t="shared" si="74"/>
        <v>42979</v>
      </c>
      <c r="E1213" s="2" t="s">
        <v>26</v>
      </c>
      <c r="F1213" s="2">
        <v>0</v>
      </c>
      <c r="G1213" s="3">
        <v>19230351</v>
      </c>
      <c r="H1213">
        <f t="shared" si="75"/>
        <v>192.30350999999999</v>
      </c>
    </row>
    <row r="1214" spans="1:8" x14ac:dyDescent="0.2">
      <c r="A1214" s="4" t="s">
        <v>76</v>
      </c>
      <c r="B1214" s="5" t="str">
        <f t="shared" si="72"/>
        <v>2017</v>
      </c>
      <c r="C1214" s="5">
        <f t="shared" si="73"/>
        <v>9</v>
      </c>
      <c r="D1214" s="11">
        <f t="shared" si="74"/>
        <v>42979</v>
      </c>
      <c r="E1214" s="5" t="s">
        <v>27</v>
      </c>
      <c r="F1214" s="5">
        <v>0</v>
      </c>
      <c r="G1214" s="6">
        <v>64278431</v>
      </c>
      <c r="H1214">
        <f t="shared" si="75"/>
        <v>642.78431</v>
      </c>
    </row>
    <row r="1215" spans="1:8" x14ac:dyDescent="0.2">
      <c r="A1215" s="1" t="s">
        <v>76</v>
      </c>
      <c r="B1215" s="5" t="str">
        <f t="shared" si="72"/>
        <v>2017</v>
      </c>
      <c r="C1215" s="5">
        <f t="shared" si="73"/>
        <v>9</v>
      </c>
      <c r="D1215" s="11">
        <f t="shared" si="74"/>
        <v>42979</v>
      </c>
      <c r="E1215" s="2" t="s">
        <v>28</v>
      </c>
      <c r="F1215" s="2">
        <v>89121000</v>
      </c>
      <c r="G1215" s="3">
        <v>57689290</v>
      </c>
      <c r="H1215">
        <f t="shared" si="75"/>
        <v>734.05145000000005</v>
      </c>
    </row>
    <row r="1216" spans="1:8" x14ac:dyDescent="0.2">
      <c r="A1216" s="4" t="s">
        <v>76</v>
      </c>
      <c r="B1216" s="5" t="str">
        <f t="shared" si="72"/>
        <v>2017</v>
      </c>
      <c r="C1216" s="5">
        <f t="shared" si="73"/>
        <v>9</v>
      </c>
      <c r="D1216" s="11">
        <f t="shared" si="74"/>
        <v>42979</v>
      </c>
      <c r="E1216" s="5" t="s">
        <v>29</v>
      </c>
      <c r="F1216" s="5">
        <v>0</v>
      </c>
      <c r="G1216" s="6">
        <v>5536548</v>
      </c>
      <c r="H1216">
        <f t="shared" si="75"/>
        <v>55.365479999999998</v>
      </c>
    </row>
    <row r="1217" spans="1:8" x14ac:dyDescent="0.2">
      <c r="A1217" s="1" t="s">
        <v>76</v>
      </c>
      <c r="B1217" s="5" t="str">
        <f t="shared" si="72"/>
        <v>2017</v>
      </c>
      <c r="C1217" s="5">
        <f t="shared" si="73"/>
        <v>9</v>
      </c>
      <c r="D1217" s="11">
        <f t="shared" si="74"/>
        <v>42979</v>
      </c>
      <c r="E1217" s="2" t="s">
        <v>30</v>
      </c>
      <c r="F1217" s="2">
        <v>0</v>
      </c>
      <c r="G1217" s="3">
        <v>33497000</v>
      </c>
      <c r="H1217">
        <f t="shared" si="75"/>
        <v>334.97</v>
      </c>
    </row>
    <row r="1218" spans="1:8" x14ac:dyDescent="0.2">
      <c r="A1218" s="4" t="s">
        <v>76</v>
      </c>
      <c r="B1218" s="5" t="str">
        <f t="shared" si="72"/>
        <v>2017</v>
      </c>
      <c r="C1218" s="5">
        <f t="shared" si="73"/>
        <v>9</v>
      </c>
      <c r="D1218" s="11">
        <f t="shared" si="74"/>
        <v>42979</v>
      </c>
      <c r="E1218" s="5" t="s">
        <v>31</v>
      </c>
      <c r="F1218" s="5">
        <v>0</v>
      </c>
      <c r="G1218" s="8">
        <v>147611000</v>
      </c>
      <c r="H1218">
        <f t="shared" si="75"/>
        <v>1476.11</v>
      </c>
    </row>
    <row r="1219" spans="1:8" x14ac:dyDescent="0.2">
      <c r="A1219" s="1" t="s">
        <v>77</v>
      </c>
      <c r="B1219" s="5" t="str">
        <f t="shared" ref="B1219:B1282" si="76">MID(A1219,7,20)</f>
        <v>2017</v>
      </c>
      <c r="C1219" s="5">
        <f t="shared" ref="C1219:C1282" si="77">IF(MID(A1219,1,3)="Jan",1,
IF(MID(A1219,1,3)="Feb",2,
IF(MID(A1219,1,3)="Mar",3,
IF(MID(A1219,1,3)="Apr",4,
IF(MID(A1219,1,3)="May",5,
IF(MID(A1219,1,3)="Jun",6,
IF(MID(A1219,1,3)="Jul",7,
IF(MID(A1219,1,3)="Aug",8,
IF(MID(A1219,1,3)="Sep",9,
IF(MID(A1219,1,3)="Oct",10,
IF(MID(A1219,1,3)="Nov",11,
IF(MID(A1219,1,3)="Dec",12))))))))))))</f>
        <v>10</v>
      </c>
      <c r="D1219" s="11">
        <f t="shared" ref="D1219:D1282" si="78">DATE(B1219,C1219,1)</f>
        <v>43009</v>
      </c>
      <c r="E1219" s="2" t="s">
        <v>5</v>
      </c>
      <c r="F1219" s="2">
        <v>68530000</v>
      </c>
      <c r="G1219" s="3">
        <v>82985806</v>
      </c>
      <c r="H1219">
        <f t="shared" ref="H1219:H1282" si="79">IF(F1219=0,G1219/100000,IF(G1219=0,F1219/100000,((F1219+G1219)/2)/100000))</f>
        <v>757.57902999999999</v>
      </c>
    </row>
    <row r="1220" spans="1:8" x14ac:dyDescent="0.2">
      <c r="A1220" s="4" t="s">
        <v>77</v>
      </c>
      <c r="B1220" s="5" t="str">
        <f t="shared" si="76"/>
        <v>2017</v>
      </c>
      <c r="C1220" s="5">
        <f t="shared" si="77"/>
        <v>10</v>
      </c>
      <c r="D1220" s="11">
        <f t="shared" si="78"/>
        <v>43009</v>
      </c>
      <c r="E1220" s="5" t="s">
        <v>6</v>
      </c>
      <c r="F1220" s="5">
        <v>0</v>
      </c>
      <c r="G1220" s="6">
        <v>36700000</v>
      </c>
      <c r="H1220">
        <f t="shared" si="79"/>
        <v>367</v>
      </c>
    </row>
    <row r="1221" spans="1:8" x14ac:dyDescent="0.2">
      <c r="A1221" s="1" t="s">
        <v>77</v>
      </c>
      <c r="B1221" s="5" t="str">
        <f t="shared" si="76"/>
        <v>2017</v>
      </c>
      <c r="C1221" s="5">
        <f t="shared" si="77"/>
        <v>10</v>
      </c>
      <c r="D1221" s="11">
        <f t="shared" si="78"/>
        <v>43009</v>
      </c>
      <c r="E1221" s="2" t="s">
        <v>7</v>
      </c>
      <c r="F1221" s="2">
        <v>0</v>
      </c>
      <c r="G1221" s="3">
        <v>47957000</v>
      </c>
      <c r="H1221">
        <f t="shared" si="79"/>
        <v>479.57</v>
      </c>
    </row>
    <row r="1222" spans="1:8" x14ac:dyDescent="0.2">
      <c r="A1222" s="4" t="s">
        <v>77</v>
      </c>
      <c r="B1222" s="5" t="str">
        <f t="shared" si="76"/>
        <v>2017</v>
      </c>
      <c r="C1222" s="5">
        <f t="shared" si="77"/>
        <v>10</v>
      </c>
      <c r="D1222" s="11">
        <f t="shared" si="78"/>
        <v>43009</v>
      </c>
      <c r="E1222" s="5" t="s">
        <v>8</v>
      </c>
      <c r="F1222" s="5">
        <v>0</v>
      </c>
      <c r="G1222" s="6">
        <v>26217611</v>
      </c>
      <c r="H1222">
        <f t="shared" si="79"/>
        <v>262.17610999999999</v>
      </c>
    </row>
    <row r="1223" spans="1:8" x14ac:dyDescent="0.2">
      <c r="A1223" s="1" t="s">
        <v>77</v>
      </c>
      <c r="B1223" s="5" t="str">
        <f t="shared" si="76"/>
        <v>2017</v>
      </c>
      <c r="C1223" s="5">
        <f t="shared" si="77"/>
        <v>10</v>
      </c>
      <c r="D1223" s="11">
        <f t="shared" si="78"/>
        <v>43009</v>
      </c>
      <c r="E1223" s="2" t="s">
        <v>9</v>
      </c>
      <c r="F1223" s="2">
        <v>0</v>
      </c>
      <c r="G1223" s="3">
        <v>21334642</v>
      </c>
      <c r="H1223">
        <f t="shared" si="79"/>
        <v>213.34641999999999</v>
      </c>
    </row>
    <row r="1224" spans="1:8" x14ac:dyDescent="0.2">
      <c r="A1224" s="4" t="s">
        <v>77</v>
      </c>
      <c r="B1224" s="5" t="str">
        <f t="shared" si="76"/>
        <v>2017</v>
      </c>
      <c r="C1224" s="5">
        <f t="shared" si="77"/>
        <v>10</v>
      </c>
      <c r="D1224" s="11">
        <f t="shared" si="78"/>
        <v>43009</v>
      </c>
      <c r="E1224" s="5" t="s">
        <v>10</v>
      </c>
      <c r="F1224" s="5">
        <v>0</v>
      </c>
      <c r="G1224" s="6">
        <v>31428952</v>
      </c>
      <c r="H1224">
        <f t="shared" si="79"/>
        <v>314.28951999999998</v>
      </c>
    </row>
    <row r="1225" spans="1:8" x14ac:dyDescent="0.2">
      <c r="A1225" s="1" t="s">
        <v>77</v>
      </c>
      <c r="B1225" s="5" t="str">
        <f t="shared" si="76"/>
        <v>2017</v>
      </c>
      <c r="C1225" s="5">
        <f t="shared" si="77"/>
        <v>10</v>
      </c>
      <c r="D1225" s="11">
        <f t="shared" si="78"/>
        <v>43009</v>
      </c>
      <c r="E1225" s="2" t="s">
        <v>11</v>
      </c>
      <c r="F1225" s="2">
        <v>0</v>
      </c>
      <c r="G1225" s="3">
        <v>81760667</v>
      </c>
      <c r="H1225">
        <f t="shared" si="79"/>
        <v>817.60667000000001</v>
      </c>
    </row>
    <row r="1226" spans="1:8" x14ac:dyDescent="0.2">
      <c r="A1226" s="4" t="s">
        <v>77</v>
      </c>
      <c r="B1226" s="5" t="str">
        <f t="shared" si="76"/>
        <v>2017</v>
      </c>
      <c r="C1226" s="5">
        <f t="shared" si="77"/>
        <v>10</v>
      </c>
      <c r="D1226" s="11">
        <f t="shared" si="78"/>
        <v>43009</v>
      </c>
      <c r="E1226" s="5" t="s">
        <v>12</v>
      </c>
      <c r="F1226" s="5">
        <v>0</v>
      </c>
      <c r="G1226" s="6">
        <v>80543446</v>
      </c>
      <c r="H1226">
        <f t="shared" si="79"/>
        <v>805.43445999999994</v>
      </c>
    </row>
    <row r="1227" spans="1:8" x14ac:dyDescent="0.2">
      <c r="A1227" s="1" t="s">
        <v>77</v>
      </c>
      <c r="B1227" s="5" t="str">
        <f t="shared" si="76"/>
        <v>2017</v>
      </c>
      <c r="C1227" s="5">
        <f t="shared" si="77"/>
        <v>10</v>
      </c>
      <c r="D1227" s="11">
        <f t="shared" si="78"/>
        <v>43009</v>
      </c>
      <c r="E1227" s="2" t="s">
        <v>13</v>
      </c>
      <c r="F1227" s="2">
        <v>0</v>
      </c>
      <c r="G1227" s="3">
        <v>29436581</v>
      </c>
      <c r="H1227">
        <f t="shared" si="79"/>
        <v>294.36581000000001</v>
      </c>
    </row>
    <row r="1228" spans="1:8" x14ac:dyDescent="0.2">
      <c r="A1228" s="4" t="s">
        <v>77</v>
      </c>
      <c r="B1228" s="5" t="str">
        <f t="shared" si="76"/>
        <v>2017</v>
      </c>
      <c r="C1228" s="5">
        <f t="shared" si="77"/>
        <v>10</v>
      </c>
      <c r="D1228" s="11">
        <f t="shared" si="78"/>
        <v>43009</v>
      </c>
      <c r="E1228" s="5" t="s">
        <v>14</v>
      </c>
      <c r="F1228" s="5">
        <v>0</v>
      </c>
      <c r="G1228" s="6">
        <v>32629481</v>
      </c>
      <c r="H1228">
        <f t="shared" si="79"/>
        <v>326.29480999999998</v>
      </c>
    </row>
    <row r="1229" spans="1:8" x14ac:dyDescent="0.2">
      <c r="A1229" s="1" t="s">
        <v>77</v>
      </c>
      <c r="B1229" s="5" t="str">
        <f t="shared" si="76"/>
        <v>2017</v>
      </c>
      <c r="C1229" s="5">
        <f t="shared" si="77"/>
        <v>10</v>
      </c>
      <c r="D1229" s="11">
        <f t="shared" si="78"/>
        <v>43009</v>
      </c>
      <c r="E1229" s="2" t="s">
        <v>15</v>
      </c>
      <c r="F1229" s="2">
        <v>0</v>
      </c>
      <c r="G1229" s="3">
        <v>38476289</v>
      </c>
      <c r="H1229">
        <f t="shared" si="79"/>
        <v>384.76289000000003</v>
      </c>
    </row>
    <row r="1230" spans="1:8" x14ac:dyDescent="0.2">
      <c r="A1230" s="4" t="s">
        <v>77</v>
      </c>
      <c r="B1230" s="5" t="str">
        <f t="shared" si="76"/>
        <v>2017</v>
      </c>
      <c r="C1230" s="5">
        <f t="shared" si="77"/>
        <v>10</v>
      </c>
      <c r="D1230" s="11">
        <f t="shared" si="78"/>
        <v>43009</v>
      </c>
      <c r="E1230" s="5" t="s">
        <v>16</v>
      </c>
      <c r="F1230" s="5">
        <v>0</v>
      </c>
      <c r="G1230" s="6">
        <v>64661000</v>
      </c>
      <c r="H1230">
        <f t="shared" si="79"/>
        <v>646.61</v>
      </c>
    </row>
    <row r="1231" spans="1:8" x14ac:dyDescent="0.2">
      <c r="A1231" s="1" t="s">
        <v>77</v>
      </c>
      <c r="B1231" s="5" t="str">
        <f t="shared" si="76"/>
        <v>2017</v>
      </c>
      <c r="C1231" s="5">
        <f t="shared" si="77"/>
        <v>10</v>
      </c>
      <c r="D1231" s="11">
        <f t="shared" si="78"/>
        <v>43009</v>
      </c>
      <c r="E1231" s="2" t="s">
        <v>17</v>
      </c>
      <c r="F1231" s="2">
        <v>0</v>
      </c>
      <c r="G1231" s="3">
        <v>96824161</v>
      </c>
      <c r="H1231">
        <f t="shared" si="79"/>
        <v>968.24161000000004</v>
      </c>
    </row>
    <row r="1232" spans="1:8" x14ac:dyDescent="0.2">
      <c r="A1232" s="4" t="s">
        <v>77</v>
      </c>
      <c r="B1232" s="5" t="str">
        <f t="shared" si="76"/>
        <v>2017</v>
      </c>
      <c r="C1232" s="5">
        <f t="shared" si="77"/>
        <v>10</v>
      </c>
      <c r="D1232" s="11">
        <f t="shared" si="78"/>
        <v>43009</v>
      </c>
      <c r="E1232" s="5" t="s">
        <v>18</v>
      </c>
      <c r="F1232" s="5">
        <v>0</v>
      </c>
      <c r="G1232" s="6">
        <v>12142000</v>
      </c>
      <c r="H1232">
        <f t="shared" si="79"/>
        <v>121.42</v>
      </c>
    </row>
    <row r="1233" spans="1:8" x14ac:dyDescent="0.2">
      <c r="A1233" s="1" t="s">
        <v>77</v>
      </c>
      <c r="B1233" s="5" t="str">
        <f t="shared" si="76"/>
        <v>2017</v>
      </c>
      <c r="C1233" s="5">
        <f t="shared" si="77"/>
        <v>10</v>
      </c>
      <c r="D1233" s="11">
        <f t="shared" si="78"/>
        <v>43009</v>
      </c>
      <c r="E1233" s="2" t="s">
        <v>19</v>
      </c>
      <c r="F1233" s="2">
        <v>8900000</v>
      </c>
      <c r="G1233" s="3">
        <v>34973558</v>
      </c>
      <c r="H1233">
        <f t="shared" si="79"/>
        <v>219.36779000000001</v>
      </c>
    </row>
    <row r="1234" spans="1:8" x14ac:dyDescent="0.2">
      <c r="A1234" s="4" t="s">
        <v>77</v>
      </c>
      <c r="B1234" s="5" t="str">
        <f t="shared" si="76"/>
        <v>2017</v>
      </c>
      <c r="C1234" s="5">
        <f t="shared" si="77"/>
        <v>10</v>
      </c>
      <c r="D1234" s="11">
        <f t="shared" si="78"/>
        <v>43009</v>
      </c>
      <c r="E1234" s="5" t="s">
        <v>20</v>
      </c>
      <c r="F1234" s="5">
        <v>0</v>
      </c>
      <c r="G1234" s="6">
        <v>47419000</v>
      </c>
      <c r="H1234">
        <f t="shared" si="79"/>
        <v>474.19</v>
      </c>
    </row>
    <row r="1235" spans="1:8" x14ac:dyDescent="0.2">
      <c r="A1235" s="1" t="s">
        <v>77</v>
      </c>
      <c r="B1235" s="5" t="str">
        <f t="shared" si="76"/>
        <v>2017</v>
      </c>
      <c r="C1235" s="5">
        <f t="shared" si="77"/>
        <v>10</v>
      </c>
      <c r="D1235" s="11">
        <f t="shared" si="78"/>
        <v>43009</v>
      </c>
      <c r="E1235" s="2" t="s">
        <v>21</v>
      </c>
      <c r="F1235" s="2">
        <v>0</v>
      </c>
      <c r="G1235" s="7">
        <v>112351500</v>
      </c>
      <c r="H1235">
        <f t="shared" si="79"/>
        <v>1123.5150000000001</v>
      </c>
    </row>
    <row r="1236" spans="1:8" x14ac:dyDescent="0.2">
      <c r="A1236" s="4" t="s">
        <v>77</v>
      </c>
      <c r="B1236" s="5" t="str">
        <f t="shared" si="76"/>
        <v>2017</v>
      </c>
      <c r="C1236" s="5">
        <f t="shared" si="77"/>
        <v>10</v>
      </c>
      <c r="D1236" s="11">
        <f t="shared" si="78"/>
        <v>43009</v>
      </c>
      <c r="E1236" s="5" t="s">
        <v>22</v>
      </c>
      <c r="F1236" s="5">
        <v>0</v>
      </c>
      <c r="G1236" s="6">
        <v>29648730</v>
      </c>
      <c r="H1236">
        <f t="shared" si="79"/>
        <v>296.4873</v>
      </c>
    </row>
    <row r="1237" spans="1:8" x14ac:dyDescent="0.2">
      <c r="A1237" s="1" t="s">
        <v>77</v>
      </c>
      <c r="B1237" s="5" t="str">
        <f t="shared" si="76"/>
        <v>2017</v>
      </c>
      <c r="C1237" s="5">
        <f t="shared" si="77"/>
        <v>10</v>
      </c>
      <c r="D1237" s="11">
        <f t="shared" si="78"/>
        <v>43009</v>
      </c>
      <c r="E1237" s="2" t="s">
        <v>23</v>
      </c>
      <c r="F1237" s="2">
        <v>0</v>
      </c>
      <c r="G1237" s="7">
        <v>104287846</v>
      </c>
      <c r="H1237">
        <f t="shared" si="79"/>
        <v>1042.8784599999999</v>
      </c>
    </row>
    <row r="1238" spans="1:8" x14ac:dyDescent="0.2">
      <c r="A1238" s="4" t="s">
        <v>77</v>
      </c>
      <c r="B1238" s="5" t="str">
        <f t="shared" si="76"/>
        <v>2017</v>
      </c>
      <c r="C1238" s="5">
        <f t="shared" si="77"/>
        <v>10</v>
      </c>
      <c r="D1238" s="11">
        <f t="shared" si="78"/>
        <v>43009</v>
      </c>
      <c r="E1238" s="5" t="s">
        <v>24</v>
      </c>
      <c r="F1238" s="5">
        <v>0</v>
      </c>
      <c r="G1238" s="6">
        <v>27200407</v>
      </c>
      <c r="H1238">
        <f t="shared" si="79"/>
        <v>272.00407000000001</v>
      </c>
    </row>
    <row r="1239" spans="1:8" x14ac:dyDescent="0.2">
      <c r="A1239" s="1" t="s">
        <v>77</v>
      </c>
      <c r="B1239" s="5" t="str">
        <f t="shared" si="76"/>
        <v>2017</v>
      </c>
      <c r="C1239" s="5">
        <f t="shared" si="77"/>
        <v>10</v>
      </c>
      <c r="D1239" s="11">
        <f t="shared" si="78"/>
        <v>43009</v>
      </c>
      <c r="E1239" s="2" t="s">
        <v>25</v>
      </c>
      <c r="F1239" s="2">
        <v>0</v>
      </c>
      <c r="G1239" s="3">
        <v>64618933</v>
      </c>
      <c r="H1239">
        <f t="shared" si="79"/>
        <v>646.18933000000004</v>
      </c>
    </row>
    <row r="1240" spans="1:8" x14ac:dyDescent="0.2">
      <c r="A1240" s="4" t="s">
        <v>77</v>
      </c>
      <c r="B1240" s="5" t="str">
        <f t="shared" si="76"/>
        <v>2017</v>
      </c>
      <c r="C1240" s="5">
        <f t="shared" si="77"/>
        <v>10</v>
      </c>
      <c r="D1240" s="11">
        <f t="shared" si="78"/>
        <v>43009</v>
      </c>
      <c r="E1240" s="5" t="s">
        <v>26</v>
      </c>
      <c r="F1240" s="5">
        <v>0</v>
      </c>
      <c r="G1240" s="6">
        <v>17629412</v>
      </c>
      <c r="H1240">
        <f t="shared" si="79"/>
        <v>176.29411999999999</v>
      </c>
    </row>
    <row r="1241" spans="1:8" x14ac:dyDescent="0.2">
      <c r="A1241" s="1" t="s">
        <v>77</v>
      </c>
      <c r="B1241" s="5" t="str">
        <f t="shared" si="76"/>
        <v>2017</v>
      </c>
      <c r="C1241" s="5">
        <f t="shared" si="77"/>
        <v>10</v>
      </c>
      <c r="D1241" s="11">
        <f t="shared" si="78"/>
        <v>43009</v>
      </c>
      <c r="E1241" s="2" t="s">
        <v>27</v>
      </c>
      <c r="F1241" s="2">
        <v>0</v>
      </c>
      <c r="G1241" s="3">
        <v>70115333</v>
      </c>
      <c r="H1241">
        <f t="shared" si="79"/>
        <v>701.15332999999998</v>
      </c>
    </row>
    <row r="1242" spans="1:8" x14ac:dyDescent="0.2">
      <c r="A1242" s="4" t="s">
        <v>77</v>
      </c>
      <c r="B1242" s="5" t="str">
        <f t="shared" si="76"/>
        <v>2017</v>
      </c>
      <c r="C1242" s="5">
        <f t="shared" si="77"/>
        <v>10</v>
      </c>
      <c r="D1242" s="11">
        <f t="shared" si="78"/>
        <v>43009</v>
      </c>
      <c r="E1242" s="5" t="s">
        <v>28</v>
      </c>
      <c r="F1242" s="5">
        <v>90579000</v>
      </c>
      <c r="G1242" s="6">
        <v>65393242</v>
      </c>
      <c r="H1242">
        <f t="shared" si="79"/>
        <v>779.86121000000003</v>
      </c>
    </row>
    <row r="1243" spans="1:8" x14ac:dyDescent="0.2">
      <c r="A1243" s="1" t="s">
        <v>77</v>
      </c>
      <c r="B1243" s="5" t="str">
        <f t="shared" si="76"/>
        <v>2017</v>
      </c>
      <c r="C1243" s="5">
        <f t="shared" si="77"/>
        <v>10</v>
      </c>
      <c r="D1243" s="11">
        <f t="shared" si="78"/>
        <v>43009</v>
      </c>
      <c r="E1243" s="2" t="s">
        <v>74</v>
      </c>
      <c r="F1243" s="2">
        <v>0</v>
      </c>
      <c r="G1243" s="3">
        <v>75450000</v>
      </c>
      <c r="H1243">
        <f t="shared" si="79"/>
        <v>754.5</v>
      </c>
    </row>
    <row r="1244" spans="1:8" x14ac:dyDescent="0.2">
      <c r="A1244" s="4" t="s">
        <v>77</v>
      </c>
      <c r="B1244" s="5" t="str">
        <f t="shared" si="76"/>
        <v>2017</v>
      </c>
      <c r="C1244" s="5">
        <f t="shared" si="77"/>
        <v>10</v>
      </c>
      <c r="D1244" s="11">
        <f t="shared" si="78"/>
        <v>43009</v>
      </c>
      <c r="E1244" s="5" t="s">
        <v>29</v>
      </c>
      <c r="F1244" s="5">
        <v>0</v>
      </c>
      <c r="G1244" s="6">
        <v>6327645</v>
      </c>
      <c r="H1244">
        <f t="shared" si="79"/>
        <v>63.276449999999997</v>
      </c>
    </row>
    <row r="1245" spans="1:8" x14ac:dyDescent="0.2">
      <c r="A1245" s="1" t="s">
        <v>77</v>
      </c>
      <c r="B1245" s="5" t="str">
        <f t="shared" si="76"/>
        <v>2017</v>
      </c>
      <c r="C1245" s="5">
        <f t="shared" si="77"/>
        <v>10</v>
      </c>
      <c r="D1245" s="11">
        <f t="shared" si="78"/>
        <v>43009</v>
      </c>
      <c r="E1245" s="2" t="s">
        <v>30</v>
      </c>
      <c r="F1245" s="2">
        <v>0</v>
      </c>
      <c r="G1245" s="3">
        <v>36463000</v>
      </c>
      <c r="H1245">
        <f t="shared" si="79"/>
        <v>364.63</v>
      </c>
    </row>
    <row r="1246" spans="1:8" x14ac:dyDescent="0.2">
      <c r="A1246" s="4" t="s">
        <v>77</v>
      </c>
      <c r="B1246" s="5" t="str">
        <f t="shared" si="76"/>
        <v>2017</v>
      </c>
      <c r="C1246" s="5">
        <f t="shared" si="77"/>
        <v>10</v>
      </c>
      <c r="D1246" s="11">
        <f t="shared" si="78"/>
        <v>43009</v>
      </c>
      <c r="E1246" s="5" t="s">
        <v>31</v>
      </c>
      <c r="F1246" s="5">
        <v>0</v>
      </c>
      <c r="G1246" s="8">
        <v>149506000</v>
      </c>
      <c r="H1246">
        <f t="shared" si="79"/>
        <v>1495.06</v>
      </c>
    </row>
    <row r="1247" spans="1:8" x14ac:dyDescent="0.2">
      <c r="A1247" s="1" t="s">
        <v>78</v>
      </c>
      <c r="B1247" s="5" t="str">
        <f t="shared" si="76"/>
        <v>2017</v>
      </c>
      <c r="C1247" s="5">
        <f t="shared" si="77"/>
        <v>11</v>
      </c>
      <c r="D1247" s="11">
        <f t="shared" si="78"/>
        <v>43040</v>
      </c>
      <c r="E1247" s="2" t="s">
        <v>5</v>
      </c>
      <c r="F1247" s="2">
        <v>65153000</v>
      </c>
      <c r="G1247" s="3">
        <v>82878685</v>
      </c>
      <c r="H1247">
        <f t="shared" si="79"/>
        <v>740.15842499999997</v>
      </c>
    </row>
    <row r="1248" spans="1:8" x14ac:dyDescent="0.2">
      <c r="A1248" s="4" t="s">
        <v>78</v>
      </c>
      <c r="B1248" s="5" t="str">
        <f t="shared" si="76"/>
        <v>2017</v>
      </c>
      <c r="C1248" s="5">
        <f t="shared" si="77"/>
        <v>11</v>
      </c>
      <c r="D1248" s="11">
        <f t="shared" si="78"/>
        <v>43040</v>
      </c>
      <c r="E1248" s="5" t="s">
        <v>6</v>
      </c>
      <c r="F1248" s="5">
        <v>0</v>
      </c>
      <c r="G1248" s="6">
        <v>38600000</v>
      </c>
      <c r="H1248">
        <f t="shared" si="79"/>
        <v>386</v>
      </c>
    </row>
    <row r="1249" spans="1:8" x14ac:dyDescent="0.2">
      <c r="A1249" s="1" t="s">
        <v>78</v>
      </c>
      <c r="B1249" s="5" t="str">
        <f t="shared" si="76"/>
        <v>2017</v>
      </c>
      <c r="C1249" s="5">
        <f t="shared" si="77"/>
        <v>11</v>
      </c>
      <c r="D1249" s="11">
        <f t="shared" si="78"/>
        <v>43040</v>
      </c>
      <c r="E1249" s="2" t="s">
        <v>7</v>
      </c>
      <c r="F1249" s="2">
        <v>0</v>
      </c>
      <c r="G1249" s="3">
        <v>45225000</v>
      </c>
      <c r="H1249">
        <f t="shared" si="79"/>
        <v>452.25</v>
      </c>
    </row>
    <row r="1250" spans="1:8" x14ac:dyDescent="0.2">
      <c r="A1250" s="4" t="s">
        <v>78</v>
      </c>
      <c r="B1250" s="5" t="str">
        <f t="shared" si="76"/>
        <v>2017</v>
      </c>
      <c r="C1250" s="5">
        <f t="shared" si="77"/>
        <v>11</v>
      </c>
      <c r="D1250" s="11">
        <f t="shared" si="78"/>
        <v>43040</v>
      </c>
      <c r="E1250" s="5" t="s">
        <v>8</v>
      </c>
      <c r="F1250" s="5">
        <v>0</v>
      </c>
      <c r="G1250" s="6">
        <v>28005473</v>
      </c>
      <c r="H1250">
        <f t="shared" si="79"/>
        <v>280.05473000000001</v>
      </c>
    </row>
    <row r="1251" spans="1:8" x14ac:dyDescent="0.2">
      <c r="A1251" s="1" t="s">
        <v>78</v>
      </c>
      <c r="B1251" s="5" t="str">
        <f t="shared" si="76"/>
        <v>2017</v>
      </c>
      <c r="C1251" s="5">
        <f t="shared" si="77"/>
        <v>11</v>
      </c>
      <c r="D1251" s="11">
        <f t="shared" si="78"/>
        <v>43040</v>
      </c>
      <c r="E1251" s="2" t="s">
        <v>9</v>
      </c>
      <c r="F1251" s="2">
        <v>0</v>
      </c>
      <c r="G1251" s="3">
        <v>20623014</v>
      </c>
      <c r="H1251">
        <f t="shared" si="79"/>
        <v>206.23014000000001</v>
      </c>
    </row>
    <row r="1252" spans="1:8" x14ac:dyDescent="0.2">
      <c r="A1252" s="4" t="s">
        <v>78</v>
      </c>
      <c r="B1252" s="5" t="str">
        <f t="shared" si="76"/>
        <v>2017</v>
      </c>
      <c r="C1252" s="5">
        <f t="shared" si="77"/>
        <v>11</v>
      </c>
      <c r="D1252" s="11">
        <f t="shared" si="78"/>
        <v>43040</v>
      </c>
      <c r="E1252" s="5" t="s">
        <v>10</v>
      </c>
      <c r="F1252" s="5">
        <v>0</v>
      </c>
      <c r="G1252" s="6">
        <v>31389000</v>
      </c>
      <c r="H1252">
        <f t="shared" si="79"/>
        <v>313.89</v>
      </c>
    </row>
    <row r="1253" spans="1:8" x14ac:dyDescent="0.2">
      <c r="A1253" s="1" t="s">
        <v>78</v>
      </c>
      <c r="B1253" s="5" t="str">
        <f t="shared" si="76"/>
        <v>2017</v>
      </c>
      <c r="C1253" s="5">
        <f t="shared" si="77"/>
        <v>11</v>
      </c>
      <c r="D1253" s="11">
        <f t="shared" si="78"/>
        <v>43040</v>
      </c>
      <c r="E1253" s="2" t="s">
        <v>11</v>
      </c>
      <c r="F1253" s="2">
        <v>0</v>
      </c>
      <c r="G1253" s="3">
        <v>79454667</v>
      </c>
      <c r="H1253">
        <f t="shared" si="79"/>
        <v>794.54666999999995</v>
      </c>
    </row>
    <row r="1254" spans="1:8" x14ac:dyDescent="0.2">
      <c r="A1254" s="4" t="s">
        <v>78</v>
      </c>
      <c r="B1254" s="5" t="str">
        <f t="shared" si="76"/>
        <v>2017</v>
      </c>
      <c r="C1254" s="5">
        <f t="shared" si="77"/>
        <v>11</v>
      </c>
      <c r="D1254" s="11">
        <f t="shared" si="78"/>
        <v>43040</v>
      </c>
      <c r="E1254" s="5" t="s">
        <v>12</v>
      </c>
      <c r="F1254" s="5">
        <v>0</v>
      </c>
      <c r="G1254" s="6">
        <v>74454949</v>
      </c>
      <c r="H1254">
        <f t="shared" si="79"/>
        <v>744.54948999999999</v>
      </c>
    </row>
    <row r="1255" spans="1:8" x14ac:dyDescent="0.2">
      <c r="A1255" s="1" t="s">
        <v>78</v>
      </c>
      <c r="B1255" s="5" t="str">
        <f t="shared" si="76"/>
        <v>2017</v>
      </c>
      <c r="C1255" s="5">
        <f t="shared" si="77"/>
        <v>11</v>
      </c>
      <c r="D1255" s="11">
        <f t="shared" si="78"/>
        <v>43040</v>
      </c>
      <c r="E1255" s="2" t="s">
        <v>13</v>
      </c>
      <c r="F1255" s="2">
        <v>0</v>
      </c>
      <c r="G1255" s="3">
        <v>29555822</v>
      </c>
      <c r="H1255">
        <f t="shared" si="79"/>
        <v>295.55822000000001</v>
      </c>
    </row>
    <row r="1256" spans="1:8" x14ac:dyDescent="0.2">
      <c r="A1256" s="4" t="s">
        <v>78</v>
      </c>
      <c r="B1256" s="5" t="str">
        <f t="shared" si="76"/>
        <v>2017</v>
      </c>
      <c r="C1256" s="5">
        <f t="shared" si="77"/>
        <v>11</v>
      </c>
      <c r="D1256" s="11">
        <f t="shared" si="78"/>
        <v>43040</v>
      </c>
      <c r="E1256" s="5" t="s">
        <v>14</v>
      </c>
      <c r="F1256" s="5">
        <v>0</v>
      </c>
      <c r="G1256" s="6">
        <v>34602222</v>
      </c>
      <c r="H1256">
        <f t="shared" si="79"/>
        <v>346.02222</v>
      </c>
    </row>
    <row r="1257" spans="1:8" x14ac:dyDescent="0.2">
      <c r="A1257" s="1" t="s">
        <v>78</v>
      </c>
      <c r="B1257" s="5" t="str">
        <f t="shared" si="76"/>
        <v>2017</v>
      </c>
      <c r="C1257" s="5">
        <f t="shared" si="77"/>
        <v>11</v>
      </c>
      <c r="D1257" s="11">
        <f t="shared" si="78"/>
        <v>43040</v>
      </c>
      <c r="E1257" s="2" t="s">
        <v>15</v>
      </c>
      <c r="F1257" s="2">
        <v>0</v>
      </c>
      <c r="G1257" s="3">
        <v>32658616</v>
      </c>
      <c r="H1257">
        <f t="shared" si="79"/>
        <v>326.58616000000001</v>
      </c>
    </row>
    <row r="1258" spans="1:8" x14ac:dyDescent="0.2">
      <c r="A1258" s="4" t="s">
        <v>78</v>
      </c>
      <c r="B1258" s="5" t="str">
        <f t="shared" si="76"/>
        <v>2017</v>
      </c>
      <c r="C1258" s="5">
        <f t="shared" si="77"/>
        <v>11</v>
      </c>
      <c r="D1258" s="11">
        <f t="shared" si="78"/>
        <v>43040</v>
      </c>
      <c r="E1258" s="5" t="s">
        <v>16</v>
      </c>
      <c r="F1258" s="5">
        <v>0</v>
      </c>
      <c r="G1258" s="6">
        <v>61859000</v>
      </c>
      <c r="H1258">
        <f t="shared" si="79"/>
        <v>618.59</v>
      </c>
    </row>
    <row r="1259" spans="1:8" x14ac:dyDescent="0.2">
      <c r="A1259" s="1" t="s">
        <v>78</v>
      </c>
      <c r="B1259" s="5" t="str">
        <f t="shared" si="76"/>
        <v>2017</v>
      </c>
      <c r="C1259" s="5">
        <f t="shared" si="77"/>
        <v>11</v>
      </c>
      <c r="D1259" s="11">
        <f t="shared" si="78"/>
        <v>43040</v>
      </c>
      <c r="E1259" s="2" t="s">
        <v>17</v>
      </c>
      <c r="F1259" s="2">
        <v>0</v>
      </c>
      <c r="G1259" s="3">
        <v>91241200</v>
      </c>
      <c r="H1259">
        <f t="shared" si="79"/>
        <v>912.41200000000003</v>
      </c>
    </row>
    <row r="1260" spans="1:8" x14ac:dyDescent="0.2">
      <c r="A1260" s="4" t="s">
        <v>78</v>
      </c>
      <c r="B1260" s="5" t="str">
        <f t="shared" si="76"/>
        <v>2017</v>
      </c>
      <c r="C1260" s="5">
        <f t="shared" si="77"/>
        <v>11</v>
      </c>
      <c r="D1260" s="11">
        <f t="shared" si="78"/>
        <v>43040</v>
      </c>
      <c r="E1260" s="5" t="s">
        <v>18</v>
      </c>
      <c r="F1260" s="5">
        <v>0</v>
      </c>
      <c r="G1260" s="6">
        <v>11996000</v>
      </c>
      <c r="H1260">
        <f t="shared" si="79"/>
        <v>119.96</v>
      </c>
    </row>
    <row r="1261" spans="1:8" x14ac:dyDescent="0.2">
      <c r="A1261" s="1" t="s">
        <v>78</v>
      </c>
      <c r="B1261" s="5" t="str">
        <f t="shared" si="76"/>
        <v>2017</v>
      </c>
      <c r="C1261" s="5">
        <f t="shared" si="77"/>
        <v>11</v>
      </c>
      <c r="D1261" s="11">
        <f t="shared" si="78"/>
        <v>43040</v>
      </c>
      <c r="E1261" s="2" t="s">
        <v>19</v>
      </c>
      <c r="F1261" s="2">
        <v>9300000</v>
      </c>
      <c r="G1261" s="3">
        <v>37489303</v>
      </c>
      <c r="H1261">
        <f t="shared" si="79"/>
        <v>233.94651500000001</v>
      </c>
    </row>
    <row r="1262" spans="1:8" x14ac:dyDescent="0.2">
      <c r="A1262" s="4" t="s">
        <v>78</v>
      </c>
      <c r="B1262" s="5" t="str">
        <f t="shared" si="76"/>
        <v>2017</v>
      </c>
      <c r="C1262" s="5">
        <f t="shared" si="77"/>
        <v>11</v>
      </c>
      <c r="D1262" s="11">
        <f t="shared" si="78"/>
        <v>43040</v>
      </c>
      <c r="E1262" s="5" t="s">
        <v>20</v>
      </c>
      <c r="F1262" s="5">
        <v>0</v>
      </c>
      <c r="G1262" s="6">
        <v>46822240</v>
      </c>
      <c r="H1262">
        <f t="shared" si="79"/>
        <v>468.22239999999999</v>
      </c>
    </row>
    <row r="1263" spans="1:8" x14ac:dyDescent="0.2">
      <c r="A1263" s="1" t="s">
        <v>78</v>
      </c>
      <c r="B1263" s="5" t="str">
        <f t="shared" si="76"/>
        <v>2017</v>
      </c>
      <c r="C1263" s="5">
        <f t="shared" si="77"/>
        <v>11</v>
      </c>
      <c r="D1263" s="11">
        <f t="shared" si="78"/>
        <v>43040</v>
      </c>
      <c r="E1263" s="2" t="s">
        <v>21</v>
      </c>
      <c r="F1263" s="2">
        <v>0</v>
      </c>
      <c r="G1263" s="7">
        <v>129884500</v>
      </c>
      <c r="H1263">
        <f t="shared" si="79"/>
        <v>1298.845</v>
      </c>
    </row>
    <row r="1264" spans="1:8" x14ac:dyDescent="0.2">
      <c r="A1264" s="4" t="s">
        <v>78</v>
      </c>
      <c r="B1264" s="5" t="str">
        <f t="shared" si="76"/>
        <v>2017</v>
      </c>
      <c r="C1264" s="5">
        <f t="shared" si="77"/>
        <v>11</v>
      </c>
      <c r="D1264" s="11">
        <f t="shared" si="78"/>
        <v>43040</v>
      </c>
      <c r="E1264" s="5" t="s">
        <v>22</v>
      </c>
      <c r="F1264" s="5">
        <v>0</v>
      </c>
      <c r="G1264" s="6">
        <v>28300757</v>
      </c>
      <c r="H1264">
        <f t="shared" si="79"/>
        <v>283.00756999999999</v>
      </c>
    </row>
    <row r="1265" spans="1:8" x14ac:dyDescent="0.2">
      <c r="A1265" s="1" t="s">
        <v>78</v>
      </c>
      <c r="B1265" s="5" t="str">
        <f t="shared" si="76"/>
        <v>2017</v>
      </c>
      <c r="C1265" s="5">
        <f t="shared" si="77"/>
        <v>11</v>
      </c>
      <c r="D1265" s="11">
        <f t="shared" si="78"/>
        <v>43040</v>
      </c>
      <c r="E1265" s="2" t="s">
        <v>23</v>
      </c>
      <c r="F1265" s="2">
        <v>0</v>
      </c>
      <c r="G1265" s="7">
        <v>107679923</v>
      </c>
      <c r="H1265">
        <f t="shared" si="79"/>
        <v>1076.7992300000001</v>
      </c>
    </row>
    <row r="1266" spans="1:8" x14ac:dyDescent="0.2">
      <c r="A1266" s="4" t="s">
        <v>78</v>
      </c>
      <c r="B1266" s="5" t="str">
        <f t="shared" si="76"/>
        <v>2017</v>
      </c>
      <c r="C1266" s="5">
        <f t="shared" si="77"/>
        <v>11</v>
      </c>
      <c r="D1266" s="11">
        <f t="shared" si="78"/>
        <v>43040</v>
      </c>
      <c r="E1266" s="5" t="s">
        <v>24</v>
      </c>
      <c r="F1266" s="5">
        <v>0</v>
      </c>
      <c r="G1266" s="6">
        <v>27773074</v>
      </c>
      <c r="H1266">
        <f t="shared" si="79"/>
        <v>277.73074000000003</v>
      </c>
    </row>
    <row r="1267" spans="1:8" x14ac:dyDescent="0.2">
      <c r="A1267" s="1" t="s">
        <v>78</v>
      </c>
      <c r="B1267" s="5" t="str">
        <f t="shared" si="76"/>
        <v>2017</v>
      </c>
      <c r="C1267" s="5">
        <f t="shared" si="77"/>
        <v>11</v>
      </c>
      <c r="D1267" s="11">
        <f t="shared" si="78"/>
        <v>43040</v>
      </c>
      <c r="E1267" s="2" t="s">
        <v>25</v>
      </c>
      <c r="F1267" s="2">
        <v>0</v>
      </c>
      <c r="G1267" s="3">
        <v>60027689</v>
      </c>
      <c r="H1267">
        <f t="shared" si="79"/>
        <v>600.27688999999998</v>
      </c>
    </row>
    <row r="1268" spans="1:8" x14ac:dyDescent="0.2">
      <c r="A1268" s="4" t="s">
        <v>78</v>
      </c>
      <c r="B1268" s="5" t="str">
        <f t="shared" si="76"/>
        <v>2017</v>
      </c>
      <c r="C1268" s="5">
        <f t="shared" si="77"/>
        <v>11</v>
      </c>
      <c r="D1268" s="11">
        <f t="shared" si="78"/>
        <v>43040</v>
      </c>
      <c r="E1268" s="5" t="s">
        <v>26</v>
      </c>
      <c r="F1268" s="5">
        <v>0</v>
      </c>
      <c r="G1268" s="6">
        <v>19961342</v>
      </c>
      <c r="H1268">
        <f t="shared" si="79"/>
        <v>199.61341999999999</v>
      </c>
    </row>
    <row r="1269" spans="1:8" x14ac:dyDescent="0.2">
      <c r="A1269" s="1" t="s">
        <v>78</v>
      </c>
      <c r="B1269" s="5" t="str">
        <f t="shared" si="76"/>
        <v>2017</v>
      </c>
      <c r="C1269" s="5">
        <f t="shared" si="77"/>
        <v>11</v>
      </c>
      <c r="D1269" s="11">
        <f t="shared" si="78"/>
        <v>43040</v>
      </c>
      <c r="E1269" s="2" t="s">
        <v>27</v>
      </c>
      <c r="F1269" s="2">
        <v>0</v>
      </c>
      <c r="G1269" s="3">
        <v>60129597</v>
      </c>
      <c r="H1269">
        <f t="shared" si="79"/>
        <v>601.29597000000001</v>
      </c>
    </row>
    <row r="1270" spans="1:8" x14ac:dyDescent="0.2">
      <c r="A1270" s="4" t="s">
        <v>78</v>
      </c>
      <c r="B1270" s="5" t="str">
        <f t="shared" si="76"/>
        <v>2017</v>
      </c>
      <c r="C1270" s="5">
        <f t="shared" si="77"/>
        <v>11</v>
      </c>
      <c r="D1270" s="11">
        <f t="shared" si="78"/>
        <v>43040</v>
      </c>
      <c r="E1270" s="5" t="s">
        <v>28</v>
      </c>
      <c r="F1270" s="5">
        <v>89622000</v>
      </c>
      <c r="G1270" s="6">
        <v>57164586</v>
      </c>
      <c r="H1270">
        <f t="shared" si="79"/>
        <v>733.93293000000006</v>
      </c>
    </row>
    <row r="1271" spans="1:8" x14ac:dyDescent="0.2">
      <c r="A1271" s="1" t="s">
        <v>78</v>
      </c>
      <c r="B1271" s="5" t="str">
        <f t="shared" si="76"/>
        <v>2017</v>
      </c>
      <c r="C1271" s="5">
        <f t="shared" si="77"/>
        <v>11</v>
      </c>
      <c r="D1271" s="11">
        <f t="shared" si="78"/>
        <v>43040</v>
      </c>
      <c r="E1271" s="2" t="s">
        <v>74</v>
      </c>
      <c r="F1271" s="2">
        <v>0</v>
      </c>
      <c r="G1271" s="3">
        <v>66415000</v>
      </c>
      <c r="H1271">
        <f t="shared" si="79"/>
        <v>664.15</v>
      </c>
    </row>
    <row r="1272" spans="1:8" x14ac:dyDescent="0.2">
      <c r="A1272" s="4" t="s">
        <v>78</v>
      </c>
      <c r="B1272" s="5" t="str">
        <f t="shared" si="76"/>
        <v>2017</v>
      </c>
      <c r="C1272" s="5">
        <f t="shared" si="77"/>
        <v>11</v>
      </c>
      <c r="D1272" s="11">
        <f t="shared" si="78"/>
        <v>43040</v>
      </c>
      <c r="E1272" s="5" t="s">
        <v>29</v>
      </c>
      <c r="F1272" s="5">
        <v>0</v>
      </c>
      <c r="G1272" s="6">
        <v>5998097</v>
      </c>
      <c r="H1272">
        <f t="shared" si="79"/>
        <v>59.980969999999999</v>
      </c>
    </row>
    <row r="1273" spans="1:8" x14ac:dyDescent="0.2">
      <c r="A1273" s="1" t="s">
        <v>78</v>
      </c>
      <c r="B1273" s="5" t="str">
        <f t="shared" si="76"/>
        <v>2017</v>
      </c>
      <c r="C1273" s="5">
        <f t="shared" si="77"/>
        <v>11</v>
      </c>
      <c r="D1273" s="11">
        <f t="shared" si="78"/>
        <v>43040</v>
      </c>
      <c r="E1273" s="2" t="s">
        <v>30</v>
      </c>
      <c r="F1273" s="2">
        <v>0</v>
      </c>
      <c r="G1273" s="7">
        <v>112156333</v>
      </c>
      <c r="H1273">
        <f t="shared" si="79"/>
        <v>1121.56333</v>
      </c>
    </row>
    <row r="1274" spans="1:8" x14ac:dyDescent="0.2">
      <c r="A1274" s="4" t="s">
        <v>78</v>
      </c>
      <c r="B1274" s="5" t="str">
        <f t="shared" si="76"/>
        <v>2017</v>
      </c>
      <c r="C1274" s="5">
        <f t="shared" si="77"/>
        <v>11</v>
      </c>
      <c r="D1274" s="11">
        <f t="shared" si="78"/>
        <v>43040</v>
      </c>
      <c r="E1274" s="5" t="s">
        <v>31</v>
      </c>
      <c r="F1274" s="5">
        <v>0</v>
      </c>
      <c r="G1274" s="8">
        <v>149439000</v>
      </c>
      <c r="H1274">
        <f t="shared" si="79"/>
        <v>1494.39</v>
      </c>
    </row>
    <row r="1275" spans="1:8" x14ac:dyDescent="0.2">
      <c r="A1275" s="1" t="s">
        <v>79</v>
      </c>
      <c r="B1275" s="5" t="str">
        <f t="shared" si="76"/>
        <v>2017</v>
      </c>
      <c r="C1275" s="5">
        <f t="shared" si="77"/>
        <v>12</v>
      </c>
      <c r="D1275" s="11">
        <f t="shared" si="78"/>
        <v>43070</v>
      </c>
      <c r="E1275" s="2" t="s">
        <v>5</v>
      </c>
      <c r="F1275" s="2">
        <v>60062000</v>
      </c>
      <c r="G1275" s="3">
        <v>83592238</v>
      </c>
      <c r="H1275">
        <f t="shared" si="79"/>
        <v>718.27119000000005</v>
      </c>
    </row>
    <row r="1276" spans="1:8" x14ac:dyDescent="0.2">
      <c r="A1276" s="4" t="s">
        <v>79</v>
      </c>
      <c r="B1276" s="5" t="str">
        <f t="shared" si="76"/>
        <v>2017</v>
      </c>
      <c r="C1276" s="5">
        <f t="shared" si="77"/>
        <v>12</v>
      </c>
      <c r="D1276" s="11">
        <f t="shared" si="78"/>
        <v>43070</v>
      </c>
      <c r="E1276" s="5" t="s">
        <v>6</v>
      </c>
      <c r="F1276" s="5">
        <v>0</v>
      </c>
      <c r="G1276" s="6">
        <v>36800000</v>
      </c>
      <c r="H1276">
        <f t="shared" si="79"/>
        <v>368</v>
      </c>
    </row>
    <row r="1277" spans="1:8" x14ac:dyDescent="0.2">
      <c r="A1277" s="1" t="s">
        <v>79</v>
      </c>
      <c r="B1277" s="5" t="str">
        <f t="shared" si="76"/>
        <v>2017</v>
      </c>
      <c r="C1277" s="5">
        <f t="shared" si="77"/>
        <v>12</v>
      </c>
      <c r="D1277" s="11">
        <f t="shared" si="78"/>
        <v>43070</v>
      </c>
      <c r="E1277" s="2" t="s">
        <v>7</v>
      </c>
      <c r="F1277" s="2">
        <v>0</v>
      </c>
      <c r="G1277" s="3">
        <v>45934000</v>
      </c>
      <c r="H1277">
        <f t="shared" si="79"/>
        <v>459.34</v>
      </c>
    </row>
    <row r="1278" spans="1:8" x14ac:dyDescent="0.2">
      <c r="A1278" s="4" t="s">
        <v>79</v>
      </c>
      <c r="B1278" s="5" t="str">
        <f t="shared" si="76"/>
        <v>2017</v>
      </c>
      <c r="C1278" s="5">
        <f t="shared" si="77"/>
        <v>12</v>
      </c>
      <c r="D1278" s="11">
        <f t="shared" si="78"/>
        <v>43070</v>
      </c>
      <c r="E1278" s="5" t="s">
        <v>8</v>
      </c>
      <c r="F1278" s="5">
        <v>0</v>
      </c>
      <c r="G1278" s="6">
        <v>27808563</v>
      </c>
      <c r="H1278">
        <f t="shared" si="79"/>
        <v>278.08562999999998</v>
      </c>
    </row>
    <row r="1279" spans="1:8" x14ac:dyDescent="0.2">
      <c r="A1279" s="1" t="s">
        <v>79</v>
      </c>
      <c r="B1279" s="5" t="str">
        <f t="shared" si="76"/>
        <v>2017</v>
      </c>
      <c r="C1279" s="5">
        <f t="shared" si="77"/>
        <v>12</v>
      </c>
      <c r="D1279" s="11">
        <f t="shared" si="78"/>
        <v>43070</v>
      </c>
      <c r="E1279" s="2" t="s">
        <v>9</v>
      </c>
      <c r="F1279" s="2">
        <v>0</v>
      </c>
      <c r="G1279" s="3">
        <v>19882306</v>
      </c>
      <c r="H1279">
        <f t="shared" si="79"/>
        <v>198.82306</v>
      </c>
    </row>
    <row r="1280" spans="1:8" x14ac:dyDescent="0.2">
      <c r="A1280" s="4" t="s">
        <v>79</v>
      </c>
      <c r="B1280" s="5" t="str">
        <f t="shared" si="76"/>
        <v>2017</v>
      </c>
      <c r="C1280" s="5">
        <f t="shared" si="77"/>
        <v>12</v>
      </c>
      <c r="D1280" s="11">
        <f t="shared" si="78"/>
        <v>43070</v>
      </c>
      <c r="E1280" s="5" t="s">
        <v>10</v>
      </c>
      <c r="F1280" s="5">
        <v>0</v>
      </c>
      <c r="G1280" s="6">
        <v>32187833</v>
      </c>
      <c r="H1280">
        <f t="shared" si="79"/>
        <v>321.87833000000001</v>
      </c>
    </row>
    <row r="1281" spans="1:8" x14ac:dyDescent="0.2">
      <c r="A1281" s="1" t="s">
        <v>79</v>
      </c>
      <c r="B1281" s="5" t="str">
        <f t="shared" si="76"/>
        <v>2017</v>
      </c>
      <c r="C1281" s="5">
        <f t="shared" si="77"/>
        <v>12</v>
      </c>
      <c r="D1281" s="11">
        <f t="shared" si="78"/>
        <v>43070</v>
      </c>
      <c r="E1281" s="2" t="s">
        <v>11</v>
      </c>
      <c r="F1281" s="2">
        <v>0</v>
      </c>
      <c r="G1281" s="3">
        <v>79864000</v>
      </c>
      <c r="H1281">
        <f t="shared" si="79"/>
        <v>798.64</v>
      </c>
    </row>
    <row r="1282" spans="1:8" x14ac:dyDescent="0.2">
      <c r="A1282" s="4" t="s">
        <v>79</v>
      </c>
      <c r="B1282" s="5" t="str">
        <f t="shared" si="76"/>
        <v>2017</v>
      </c>
      <c r="C1282" s="5">
        <f t="shared" si="77"/>
        <v>12</v>
      </c>
      <c r="D1282" s="11">
        <f t="shared" si="78"/>
        <v>43070</v>
      </c>
      <c r="E1282" s="5" t="s">
        <v>12</v>
      </c>
      <c r="F1282" s="5">
        <v>0</v>
      </c>
      <c r="G1282" s="6">
        <v>72026418</v>
      </c>
      <c r="H1282">
        <f t="shared" si="79"/>
        <v>720.26418000000001</v>
      </c>
    </row>
    <row r="1283" spans="1:8" x14ac:dyDescent="0.2">
      <c r="A1283" s="1" t="s">
        <v>79</v>
      </c>
      <c r="B1283" s="5" t="str">
        <f t="shared" ref="B1283:B1346" si="80">MID(A1283,7,20)</f>
        <v>2017</v>
      </c>
      <c r="C1283" s="5">
        <f t="shared" ref="C1283:C1346" si="81">IF(MID(A1283,1,3)="Jan",1,
IF(MID(A1283,1,3)="Feb",2,
IF(MID(A1283,1,3)="Mar",3,
IF(MID(A1283,1,3)="Apr",4,
IF(MID(A1283,1,3)="May",5,
IF(MID(A1283,1,3)="Jun",6,
IF(MID(A1283,1,3)="Jul",7,
IF(MID(A1283,1,3)="Aug",8,
IF(MID(A1283,1,3)="Sep",9,
IF(MID(A1283,1,3)="Oct",10,
IF(MID(A1283,1,3)="Nov",11,
IF(MID(A1283,1,3)="Dec",12))))))))))))</f>
        <v>12</v>
      </c>
      <c r="D1283" s="11">
        <f t="shared" ref="D1283:D1346" si="82">DATE(B1283,C1283,1)</f>
        <v>43070</v>
      </c>
      <c r="E1283" s="2" t="s">
        <v>13</v>
      </c>
      <c r="F1283" s="2">
        <v>0</v>
      </c>
      <c r="G1283" s="3">
        <v>28531058</v>
      </c>
      <c r="H1283">
        <f t="shared" ref="H1283:H1346" si="83">IF(F1283=0,G1283/100000,IF(G1283=0,F1283/100000,((F1283+G1283)/2)/100000))</f>
        <v>285.31058000000002</v>
      </c>
    </row>
    <row r="1284" spans="1:8" x14ac:dyDescent="0.2">
      <c r="A1284" s="4" t="s">
        <v>79</v>
      </c>
      <c r="B1284" s="5" t="str">
        <f t="shared" si="80"/>
        <v>2017</v>
      </c>
      <c r="C1284" s="5">
        <f t="shared" si="81"/>
        <v>12</v>
      </c>
      <c r="D1284" s="11">
        <f t="shared" si="82"/>
        <v>43070</v>
      </c>
      <c r="E1284" s="5" t="s">
        <v>14</v>
      </c>
      <c r="F1284" s="5">
        <v>0</v>
      </c>
      <c r="G1284" s="6">
        <v>35100037</v>
      </c>
      <c r="H1284">
        <f t="shared" si="83"/>
        <v>351.00036999999998</v>
      </c>
    </row>
    <row r="1285" spans="1:8" x14ac:dyDescent="0.2">
      <c r="A1285" s="1" t="s">
        <v>79</v>
      </c>
      <c r="B1285" s="5" t="str">
        <f t="shared" si="80"/>
        <v>2017</v>
      </c>
      <c r="C1285" s="5">
        <f t="shared" si="81"/>
        <v>12</v>
      </c>
      <c r="D1285" s="11">
        <f t="shared" si="82"/>
        <v>43070</v>
      </c>
      <c r="E1285" s="2" t="s">
        <v>15</v>
      </c>
      <c r="F1285" s="2">
        <v>0</v>
      </c>
      <c r="G1285" s="3">
        <v>36814609</v>
      </c>
      <c r="H1285">
        <f t="shared" si="83"/>
        <v>368.14609000000002</v>
      </c>
    </row>
    <row r="1286" spans="1:8" x14ac:dyDescent="0.2">
      <c r="A1286" s="4" t="s">
        <v>79</v>
      </c>
      <c r="B1286" s="5" t="str">
        <f t="shared" si="80"/>
        <v>2017</v>
      </c>
      <c r="C1286" s="5">
        <f t="shared" si="81"/>
        <v>12</v>
      </c>
      <c r="D1286" s="11">
        <f t="shared" si="82"/>
        <v>43070</v>
      </c>
      <c r="E1286" s="5" t="s">
        <v>16</v>
      </c>
      <c r="F1286" s="5">
        <v>0</v>
      </c>
      <c r="G1286" s="6">
        <v>66487000</v>
      </c>
      <c r="H1286">
        <f t="shared" si="83"/>
        <v>664.87</v>
      </c>
    </row>
    <row r="1287" spans="1:8" x14ac:dyDescent="0.2">
      <c r="A1287" s="1" t="s">
        <v>79</v>
      </c>
      <c r="B1287" s="5" t="str">
        <f t="shared" si="80"/>
        <v>2017</v>
      </c>
      <c r="C1287" s="5">
        <f t="shared" si="81"/>
        <v>12</v>
      </c>
      <c r="D1287" s="11">
        <f t="shared" si="82"/>
        <v>43070</v>
      </c>
      <c r="E1287" s="2" t="s">
        <v>17</v>
      </c>
      <c r="F1287" s="2">
        <v>0</v>
      </c>
      <c r="G1287" s="3">
        <v>87108704</v>
      </c>
      <c r="H1287">
        <f t="shared" si="83"/>
        <v>871.08704</v>
      </c>
    </row>
    <row r="1288" spans="1:8" x14ac:dyDescent="0.2">
      <c r="A1288" s="4" t="s">
        <v>79</v>
      </c>
      <c r="B1288" s="5" t="str">
        <f t="shared" si="80"/>
        <v>2017</v>
      </c>
      <c r="C1288" s="5">
        <f t="shared" si="81"/>
        <v>12</v>
      </c>
      <c r="D1288" s="11">
        <f t="shared" si="82"/>
        <v>43070</v>
      </c>
      <c r="E1288" s="5" t="s">
        <v>18</v>
      </c>
      <c r="F1288" s="5">
        <v>0</v>
      </c>
      <c r="G1288" s="6">
        <v>13171000</v>
      </c>
      <c r="H1288">
        <f t="shared" si="83"/>
        <v>131.71</v>
      </c>
    </row>
    <row r="1289" spans="1:8" x14ac:dyDescent="0.2">
      <c r="A1289" s="1" t="s">
        <v>79</v>
      </c>
      <c r="B1289" s="5" t="str">
        <f t="shared" si="80"/>
        <v>2017</v>
      </c>
      <c r="C1289" s="5">
        <f t="shared" si="81"/>
        <v>12</v>
      </c>
      <c r="D1289" s="11">
        <f t="shared" si="82"/>
        <v>43070</v>
      </c>
      <c r="E1289" s="2" t="s">
        <v>19</v>
      </c>
      <c r="F1289" s="2">
        <v>9000000</v>
      </c>
      <c r="G1289" s="3">
        <v>36734462</v>
      </c>
      <c r="H1289">
        <f t="shared" si="83"/>
        <v>228.67231000000001</v>
      </c>
    </row>
    <row r="1290" spans="1:8" x14ac:dyDescent="0.2">
      <c r="A1290" s="4" t="s">
        <v>79</v>
      </c>
      <c r="B1290" s="5" t="str">
        <f t="shared" si="80"/>
        <v>2017</v>
      </c>
      <c r="C1290" s="5">
        <f t="shared" si="81"/>
        <v>12</v>
      </c>
      <c r="D1290" s="11">
        <f t="shared" si="82"/>
        <v>43070</v>
      </c>
      <c r="E1290" s="5" t="s">
        <v>20</v>
      </c>
      <c r="F1290" s="5">
        <v>0</v>
      </c>
      <c r="G1290" s="6">
        <v>46656120</v>
      </c>
      <c r="H1290">
        <f t="shared" si="83"/>
        <v>466.56119999999999</v>
      </c>
    </row>
    <row r="1291" spans="1:8" x14ac:dyDescent="0.2">
      <c r="A1291" s="1" t="s">
        <v>79</v>
      </c>
      <c r="B1291" s="5" t="str">
        <f t="shared" si="80"/>
        <v>2017</v>
      </c>
      <c r="C1291" s="5">
        <f t="shared" si="81"/>
        <v>12</v>
      </c>
      <c r="D1291" s="11">
        <f t="shared" si="82"/>
        <v>43070</v>
      </c>
      <c r="E1291" s="2" t="s">
        <v>21</v>
      </c>
      <c r="F1291" s="2">
        <v>0</v>
      </c>
      <c r="G1291" s="7">
        <v>111537000</v>
      </c>
      <c r="H1291">
        <f t="shared" si="83"/>
        <v>1115.3699999999999</v>
      </c>
    </row>
    <row r="1292" spans="1:8" x14ac:dyDescent="0.2">
      <c r="A1292" s="4" t="s">
        <v>79</v>
      </c>
      <c r="B1292" s="5" t="str">
        <f t="shared" si="80"/>
        <v>2017</v>
      </c>
      <c r="C1292" s="5">
        <f t="shared" si="81"/>
        <v>12</v>
      </c>
      <c r="D1292" s="11">
        <f t="shared" si="82"/>
        <v>43070</v>
      </c>
      <c r="E1292" s="5" t="s">
        <v>22</v>
      </c>
      <c r="F1292" s="5">
        <v>0</v>
      </c>
      <c r="G1292" s="6">
        <v>27683324</v>
      </c>
      <c r="H1292">
        <f t="shared" si="83"/>
        <v>276.83323999999999</v>
      </c>
    </row>
    <row r="1293" spans="1:8" x14ac:dyDescent="0.2">
      <c r="A1293" s="1" t="s">
        <v>79</v>
      </c>
      <c r="B1293" s="5" t="str">
        <f t="shared" si="80"/>
        <v>2017</v>
      </c>
      <c r="C1293" s="5">
        <f t="shared" si="81"/>
        <v>12</v>
      </c>
      <c r="D1293" s="11">
        <f t="shared" si="82"/>
        <v>43070</v>
      </c>
      <c r="E1293" s="2" t="s">
        <v>23</v>
      </c>
      <c r="F1293" s="2">
        <v>0</v>
      </c>
      <c r="G1293" s="7">
        <v>115571692</v>
      </c>
      <c r="H1293">
        <f t="shared" si="83"/>
        <v>1155.7169200000001</v>
      </c>
    </row>
    <row r="1294" spans="1:8" x14ac:dyDescent="0.2">
      <c r="A1294" s="4" t="s">
        <v>79</v>
      </c>
      <c r="B1294" s="5" t="str">
        <f t="shared" si="80"/>
        <v>2017</v>
      </c>
      <c r="C1294" s="5">
        <f t="shared" si="81"/>
        <v>12</v>
      </c>
      <c r="D1294" s="11">
        <f t="shared" si="82"/>
        <v>43070</v>
      </c>
      <c r="E1294" s="5" t="s">
        <v>24</v>
      </c>
      <c r="F1294" s="5">
        <v>0</v>
      </c>
      <c r="G1294" s="6">
        <v>28066370</v>
      </c>
      <c r="H1294">
        <f t="shared" si="83"/>
        <v>280.66370000000001</v>
      </c>
    </row>
    <row r="1295" spans="1:8" x14ac:dyDescent="0.2">
      <c r="A1295" s="1" t="s">
        <v>79</v>
      </c>
      <c r="B1295" s="5" t="str">
        <f t="shared" si="80"/>
        <v>2017</v>
      </c>
      <c r="C1295" s="5">
        <f t="shared" si="81"/>
        <v>12</v>
      </c>
      <c r="D1295" s="11">
        <f t="shared" si="82"/>
        <v>43070</v>
      </c>
      <c r="E1295" s="2" t="s">
        <v>25</v>
      </c>
      <c r="F1295" s="2">
        <v>0</v>
      </c>
      <c r="G1295" s="3">
        <v>63932533</v>
      </c>
      <c r="H1295">
        <f t="shared" si="83"/>
        <v>639.32533000000001</v>
      </c>
    </row>
    <row r="1296" spans="1:8" x14ac:dyDescent="0.2">
      <c r="A1296" s="4" t="s">
        <v>79</v>
      </c>
      <c r="B1296" s="5" t="str">
        <f t="shared" si="80"/>
        <v>2017</v>
      </c>
      <c r="C1296" s="5">
        <f t="shared" si="81"/>
        <v>12</v>
      </c>
      <c r="D1296" s="11">
        <f t="shared" si="82"/>
        <v>43070</v>
      </c>
      <c r="E1296" s="5" t="s">
        <v>26</v>
      </c>
      <c r="F1296" s="5">
        <v>0</v>
      </c>
      <c r="G1296" s="6">
        <v>20382640</v>
      </c>
      <c r="H1296">
        <f t="shared" si="83"/>
        <v>203.82640000000001</v>
      </c>
    </row>
    <row r="1297" spans="1:8" x14ac:dyDescent="0.2">
      <c r="A1297" s="1" t="s">
        <v>79</v>
      </c>
      <c r="B1297" s="5" t="str">
        <f t="shared" si="80"/>
        <v>2017</v>
      </c>
      <c r="C1297" s="5">
        <f t="shared" si="81"/>
        <v>12</v>
      </c>
      <c r="D1297" s="11">
        <f t="shared" si="82"/>
        <v>43070</v>
      </c>
      <c r="E1297" s="2" t="s">
        <v>27</v>
      </c>
      <c r="F1297" s="2">
        <v>0</v>
      </c>
      <c r="G1297" s="3">
        <v>59746347</v>
      </c>
      <c r="H1297">
        <f t="shared" si="83"/>
        <v>597.46347000000003</v>
      </c>
    </row>
    <row r="1298" spans="1:8" x14ac:dyDescent="0.2">
      <c r="A1298" s="4" t="s">
        <v>79</v>
      </c>
      <c r="B1298" s="5" t="str">
        <f t="shared" si="80"/>
        <v>2017</v>
      </c>
      <c r="C1298" s="5">
        <f t="shared" si="81"/>
        <v>12</v>
      </c>
      <c r="D1298" s="11">
        <f t="shared" si="82"/>
        <v>43070</v>
      </c>
      <c r="E1298" s="5" t="s">
        <v>28</v>
      </c>
      <c r="F1298" s="5">
        <v>96634000</v>
      </c>
      <c r="G1298" s="6">
        <v>57742042</v>
      </c>
      <c r="H1298">
        <f t="shared" si="83"/>
        <v>771.88021000000003</v>
      </c>
    </row>
    <row r="1299" spans="1:8" x14ac:dyDescent="0.2">
      <c r="A1299" s="1" t="s">
        <v>79</v>
      </c>
      <c r="B1299" s="5" t="str">
        <f t="shared" si="80"/>
        <v>2017</v>
      </c>
      <c r="C1299" s="5">
        <f t="shared" si="81"/>
        <v>12</v>
      </c>
      <c r="D1299" s="11">
        <f t="shared" si="82"/>
        <v>43070</v>
      </c>
      <c r="E1299" s="2" t="s">
        <v>74</v>
      </c>
      <c r="F1299" s="2">
        <v>0</v>
      </c>
      <c r="G1299" s="3">
        <v>62580000</v>
      </c>
      <c r="H1299">
        <f t="shared" si="83"/>
        <v>625.79999999999995</v>
      </c>
    </row>
    <row r="1300" spans="1:8" x14ac:dyDescent="0.2">
      <c r="A1300" s="4" t="s">
        <v>79</v>
      </c>
      <c r="B1300" s="5" t="str">
        <f t="shared" si="80"/>
        <v>2017</v>
      </c>
      <c r="C1300" s="5">
        <f t="shared" si="81"/>
        <v>12</v>
      </c>
      <c r="D1300" s="11">
        <f t="shared" si="82"/>
        <v>43070</v>
      </c>
      <c r="E1300" s="5" t="s">
        <v>29</v>
      </c>
      <c r="F1300" s="5">
        <v>0</v>
      </c>
      <c r="G1300" s="6">
        <v>6200581</v>
      </c>
      <c r="H1300">
        <f t="shared" si="83"/>
        <v>62.005809999999997</v>
      </c>
    </row>
    <row r="1301" spans="1:8" x14ac:dyDescent="0.2">
      <c r="A1301" s="1" t="s">
        <v>79</v>
      </c>
      <c r="B1301" s="5" t="str">
        <f t="shared" si="80"/>
        <v>2017</v>
      </c>
      <c r="C1301" s="5">
        <f t="shared" si="81"/>
        <v>12</v>
      </c>
      <c r="D1301" s="11">
        <f t="shared" si="82"/>
        <v>43070</v>
      </c>
      <c r="E1301" s="2" t="s">
        <v>30</v>
      </c>
      <c r="F1301" s="2">
        <v>0</v>
      </c>
      <c r="G1301" s="7">
        <v>112955667</v>
      </c>
      <c r="H1301">
        <f t="shared" si="83"/>
        <v>1129.5566699999999</v>
      </c>
    </row>
    <row r="1302" spans="1:8" x14ac:dyDescent="0.2">
      <c r="A1302" s="4" t="s">
        <v>79</v>
      </c>
      <c r="B1302" s="5" t="str">
        <f t="shared" si="80"/>
        <v>2017</v>
      </c>
      <c r="C1302" s="5">
        <f t="shared" si="81"/>
        <v>12</v>
      </c>
      <c r="D1302" s="11">
        <f t="shared" si="82"/>
        <v>43070</v>
      </c>
      <c r="E1302" s="5" t="s">
        <v>31</v>
      </c>
      <c r="F1302" s="5">
        <v>0</v>
      </c>
      <c r="G1302" s="8">
        <v>148873000</v>
      </c>
      <c r="H1302">
        <f t="shared" si="83"/>
        <v>1488.73</v>
      </c>
    </row>
    <row r="1303" spans="1:8" x14ac:dyDescent="0.2">
      <c r="A1303" s="1" t="s">
        <v>80</v>
      </c>
      <c r="B1303" s="5" t="str">
        <f t="shared" si="80"/>
        <v>2018</v>
      </c>
      <c r="C1303" s="5">
        <f t="shared" si="81"/>
        <v>1</v>
      </c>
      <c r="D1303" s="11">
        <f t="shared" si="82"/>
        <v>43101</v>
      </c>
      <c r="E1303" s="2" t="s">
        <v>5</v>
      </c>
      <c r="F1303" s="2">
        <v>67955000</v>
      </c>
      <c r="G1303" s="3">
        <v>84869886</v>
      </c>
      <c r="H1303">
        <f t="shared" si="83"/>
        <v>764.12442999999996</v>
      </c>
    </row>
    <row r="1304" spans="1:8" x14ac:dyDescent="0.2">
      <c r="A1304" s="4" t="s">
        <v>80</v>
      </c>
      <c r="B1304" s="5" t="str">
        <f t="shared" si="80"/>
        <v>2018</v>
      </c>
      <c r="C1304" s="5">
        <f t="shared" si="81"/>
        <v>1</v>
      </c>
      <c r="D1304" s="11">
        <f t="shared" si="82"/>
        <v>43101</v>
      </c>
      <c r="E1304" s="5" t="s">
        <v>6</v>
      </c>
      <c r="F1304" s="5">
        <v>0</v>
      </c>
      <c r="G1304" s="6">
        <v>37500000</v>
      </c>
      <c r="H1304">
        <f t="shared" si="83"/>
        <v>375</v>
      </c>
    </row>
    <row r="1305" spans="1:8" x14ac:dyDescent="0.2">
      <c r="A1305" s="1" t="s">
        <v>80</v>
      </c>
      <c r="B1305" s="5" t="str">
        <f t="shared" si="80"/>
        <v>2018</v>
      </c>
      <c r="C1305" s="5">
        <f t="shared" si="81"/>
        <v>1</v>
      </c>
      <c r="D1305" s="11">
        <f t="shared" si="82"/>
        <v>43101</v>
      </c>
      <c r="E1305" s="2" t="s">
        <v>7</v>
      </c>
      <c r="F1305" s="2">
        <v>0</v>
      </c>
      <c r="G1305" s="3">
        <v>52209000</v>
      </c>
      <c r="H1305">
        <f t="shared" si="83"/>
        <v>522.09</v>
      </c>
    </row>
    <row r="1306" spans="1:8" x14ac:dyDescent="0.2">
      <c r="A1306" s="4" t="s">
        <v>80</v>
      </c>
      <c r="B1306" s="5" t="str">
        <f t="shared" si="80"/>
        <v>2018</v>
      </c>
      <c r="C1306" s="5">
        <f t="shared" si="81"/>
        <v>1</v>
      </c>
      <c r="D1306" s="11">
        <f t="shared" si="82"/>
        <v>43101</v>
      </c>
      <c r="E1306" s="5" t="s">
        <v>8</v>
      </c>
      <c r="F1306" s="5">
        <v>0</v>
      </c>
      <c r="G1306" s="6">
        <v>26806883</v>
      </c>
      <c r="H1306">
        <f t="shared" si="83"/>
        <v>268.06882999999999</v>
      </c>
    </row>
    <row r="1307" spans="1:8" x14ac:dyDescent="0.2">
      <c r="A1307" s="1" t="s">
        <v>80</v>
      </c>
      <c r="B1307" s="5" t="str">
        <f t="shared" si="80"/>
        <v>2018</v>
      </c>
      <c r="C1307" s="5">
        <f t="shared" si="81"/>
        <v>1</v>
      </c>
      <c r="D1307" s="11">
        <f t="shared" si="82"/>
        <v>43101</v>
      </c>
      <c r="E1307" s="2" t="s">
        <v>9</v>
      </c>
      <c r="F1307" s="2">
        <v>0</v>
      </c>
      <c r="G1307" s="3">
        <v>21233875</v>
      </c>
      <c r="H1307">
        <f t="shared" si="83"/>
        <v>212.33875</v>
      </c>
    </row>
    <row r="1308" spans="1:8" x14ac:dyDescent="0.2">
      <c r="A1308" s="4" t="s">
        <v>80</v>
      </c>
      <c r="B1308" s="5" t="str">
        <f t="shared" si="80"/>
        <v>2018</v>
      </c>
      <c r="C1308" s="5">
        <f t="shared" si="81"/>
        <v>1</v>
      </c>
      <c r="D1308" s="11">
        <f t="shared" si="82"/>
        <v>43101</v>
      </c>
      <c r="E1308" s="5" t="s">
        <v>10</v>
      </c>
      <c r="F1308" s="5">
        <v>0</v>
      </c>
      <c r="G1308" s="6">
        <v>32855119</v>
      </c>
      <c r="H1308">
        <f t="shared" si="83"/>
        <v>328.55119000000002</v>
      </c>
    </row>
    <row r="1309" spans="1:8" x14ac:dyDescent="0.2">
      <c r="A1309" s="1" t="s">
        <v>80</v>
      </c>
      <c r="B1309" s="5" t="str">
        <f t="shared" si="80"/>
        <v>2018</v>
      </c>
      <c r="C1309" s="5">
        <f t="shared" si="81"/>
        <v>1</v>
      </c>
      <c r="D1309" s="11">
        <f t="shared" si="82"/>
        <v>43101</v>
      </c>
      <c r="E1309" s="2" t="s">
        <v>11</v>
      </c>
      <c r="F1309" s="2">
        <v>0</v>
      </c>
      <c r="G1309" s="3">
        <v>81950667</v>
      </c>
      <c r="H1309">
        <f t="shared" si="83"/>
        <v>819.50666999999999</v>
      </c>
    </row>
    <row r="1310" spans="1:8" x14ac:dyDescent="0.2">
      <c r="A1310" s="4" t="s">
        <v>80</v>
      </c>
      <c r="B1310" s="5" t="str">
        <f t="shared" si="80"/>
        <v>2018</v>
      </c>
      <c r="C1310" s="5">
        <f t="shared" si="81"/>
        <v>1</v>
      </c>
      <c r="D1310" s="11">
        <f t="shared" si="82"/>
        <v>43101</v>
      </c>
      <c r="E1310" s="5" t="s">
        <v>12</v>
      </c>
      <c r="F1310" s="5">
        <v>0</v>
      </c>
      <c r="G1310" s="6">
        <v>78701307</v>
      </c>
      <c r="H1310">
        <f t="shared" si="83"/>
        <v>787.01306999999997</v>
      </c>
    </row>
    <row r="1311" spans="1:8" x14ac:dyDescent="0.2">
      <c r="A1311" s="1" t="s">
        <v>80</v>
      </c>
      <c r="B1311" s="5" t="str">
        <f t="shared" si="80"/>
        <v>2018</v>
      </c>
      <c r="C1311" s="5">
        <f t="shared" si="81"/>
        <v>1</v>
      </c>
      <c r="D1311" s="11">
        <f t="shared" si="82"/>
        <v>43101</v>
      </c>
      <c r="E1311" s="2" t="s">
        <v>13</v>
      </c>
      <c r="F1311" s="2">
        <v>0</v>
      </c>
      <c r="G1311" s="3">
        <v>28994411</v>
      </c>
      <c r="H1311">
        <f t="shared" si="83"/>
        <v>289.94411000000002</v>
      </c>
    </row>
    <row r="1312" spans="1:8" x14ac:dyDescent="0.2">
      <c r="A1312" s="4" t="s">
        <v>80</v>
      </c>
      <c r="B1312" s="5" t="str">
        <f t="shared" si="80"/>
        <v>2018</v>
      </c>
      <c r="C1312" s="5">
        <f t="shared" si="81"/>
        <v>1</v>
      </c>
      <c r="D1312" s="11">
        <f t="shared" si="82"/>
        <v>43101</v>
      </c>
      <c r="E1312" s="5" t="s">
        <v>14</v>
      </c>
      <c r="F1312" s="5">
        <v>0</v>
      </c>
      <c r="G1312" s="6">
        <v>32562704</v>
      </c>
      <c r="H1312">
        <f t="shared" si="83"/>
        <v>325.62704000000002</v>
      </c>
    </row>
    <row r="1313" spans="1:8" x14ac:dyDescent="0.2">
      <c r="A1313" s="1" t="s">
        <v>80</v>
      </c>
      <c r="B1313" s="5" t="str">
        <f t="shared" si="80"/>
        <v>2018</v>
      </c>
      <c r="C1313" s="5">
        <f t="shared" si="81"/>
        <v>1</v>
      </c>
      <c r="D1313" s="11">
        <f t="shared" si="82"/>
        <v>43101</v>
      </c>
      <c r="E1313" s="2" t="s">
        <v>15</v>
      </c>
      <c r="F1313" s="2">
        <v>0</v>
      </c>
      <c r="G1313" s="3">
        <v>38882775</v>
      </c>
      <c r="H1313">
        <f t="shared" si="83"/>
        <v>388.82774999999998</v>
      </c>
    </row>
    <row r="1314" spans="1:8" x14ac:dyDescent="0.2">
      <c r="A1314" s="4" t="s">
        <v>80</v>
      </c>
      <c r="B1314" s="5" t="str">
        <f t="shared" si="80"/>
        <v>2018</v>
      </c>
      <c r="C1314" s="5">
        <f t="shared" si="81"/>
        <v>1</v>
      </c>
      <c r="D1314" s="11">
        <f t="shared" si="82"/>
        <v>43101</v>
      </c>
      <c r="E1314" s="5" t="s">
        <v>16</v>
      </c>
      <c r="F1314" s="5">
        <v>0</v>
      </c>
      <c r="G1314" s="6">
        <v>62365000</v>
      </c>
      <c r="H1314">
        <f t="shared" si="83"/>
        <v>623.65</v>
      </c>
    </row>
    <row r="1315" spans="1:8" x14ac:dyDescent="0.2">
      <c r="A1315" s="1" t="s">
        <v>80</v>
      </c>
      <c r="B1315" s="5" t="str">
        <f t="shared" si="80"/>
        <v>2018</v>
      </c>
      <c r="C1315" s="5">
        <f t="shared" si="81"/>
        <v>1</v>
      </c>
      <c r="D1315" s="11">
        <f t="shared" si="82"/>
        <v>43101</v>
      </c>
      <c r="E1315" s="2" t="s">
        <v>17</v>
      </c>
      <c r="F1315" s="2">
        <v>0</v>
      </c>
      <c r="G1315" s="3">
        <v>88762916</v>
      </c>
      <c r="H1315">
        <f t="shared" si="83"/>
        <v>887.62915999999996</v>
      </c>
    </row>
    <row r="1316" spans="1:8" x14ac:dyDescent="0.2">
      <c r="A1316" s="4" t="s">
        <v>80</v>
      </c>
      <c r="B1316" s="5" t="str">
        <f t="shared" si="80"/>
        <v>2018</v>
      </c>
      <c r="C1316" s="5">
        <f t="shared" si="81"/>
        <v>1</v>
      </c>
      <c r="D1316" s="11">
        <f t="shared" si="82"/>
        <v>43101</v>
      </c>
      <c r="E1316" s="5" t="s">
        <v>18</v>
      </c>
      <c r="F1316" s="5">
        <v>0</v>
      </c>
      <c r="G1316" s="6">
        <v>12140000</v>
      </c>
      <c r="H1316">
        <f t="shared" si="83"/>
        <v>121.4</v>
      </c>
    </row>
    <row r="1317" spans="1:8" x14ac:dyDescent="0.2">
      <c r="A1317" s="1" t="s">
        <v>80</v>
      </c>
      <c r="B1317" s="5" t="str">
        <f t="shared" si="80"/>
        <v>2018</v>
      </c>
      <c r="C1317" s="5">
        <f t="shared" si="81"/>
        <v>1</v>
      </c>
      <c r="D1317" s="11">
        <f t="shared" si="82"/>
        <v>43101</v>
      </c>
      <c r="E1317" s="2" t="s">
        <v>19</v>
      </c>
      <c r="F1317" s="2">
        <v>9200000</v>
      </c>
      <c r="G1317" s="3">
        <v>35549069</v>
      </c>
      <c r="H1317">
        <f t="shared" si="83"/>
        <v>223.74534499999999</v>
      </c>
    </row>
    <row r="1318" spans="1:8" x14ac:dyDescent="0.2">
      <c r="A1318" s="4" t="s">
        <v>80</v>
      </c>
      <c r="B1318" s="5" t="str">
        <f t="shared" si="80"/>
        <v>2018</v>
      </c>
      <c r="C1318" s="5">
        <f t="shared" si="81"/>
        <v>1</v>
      </c>
      <c r="D1318" s="11">
        <f t="shared" si="82"/>
        <v>43101</v>
      </c>
      <c r="E1318" s="5" t="s">
        <v>20</v>
      </c>
      <c r="F1318" s="5">
        <v>0</v>
      </c>
      <c r="G1318" s="6">
        <v>47680385</v>
      </c>
      <c r="H1318">
        <f t="shared" si="83"/>
        <v>476.80385000000001</v>
      </c>
    </row>
    <row r="1319" spans="1:8" x14ac:dyDescent="0.2">
      <c r="A1319" s="1" t="s">
        <v>80</v>
      </c>
      <c r="B1319" s="5" t="str">
        <f t="shared" si="80"/>
        <v>2018</v>
      </c>
      <c r="C1319" s="5">
        <f t="shared" si="81"/>
        <v>1</v>
      </c>
      <c r="D1319" s="11">
        <f t="shared" si="82"/>
        <v>43101</v>
      </c>
      <c r="E1319" s="2" t="s">
        <v>21</v>
      </c>
      <c r="F1319" s="2">
        <v>0</v>
      </c>
      <c r="G1319" s="7">
        <v>125237000</v>
      </c>
      <c r="H1319">
        <f t="shared" si="83"/>
        <v>1252.3699999999999</v>
      </c>
    </row>
    <row r="1320" spans="1:8" x14ac:dyDescent="0.2">
      <c r="A1320" s="4" t="s">
        <v>80</v>
      </c>
      <c r="B1320" s="5" t="str">
        <f t="shared" si="80"/>
        <v>2018</v>
      </c>
      <c r="C1320" s="5">
        <f t="shared" si="81"/>
        <v>1</v>
      </c>
      <c r="D1320" s="11">
        <f t="shared" si="82"/>
        <v>43101</v>
      </c>
      <c r="E1320" s="5" t="s">
        <v>22</v>
      </c>
      <c r="F1320" s="5">
        <v>0</v>
      </c>
      <c r="G1320" s="6">
        <v>32309189</v>
      </c>
      <c r="H1320">
        <f t="shared" si="83"/>
        <v>323.09188999999998</v>
      </c>
    </row>
    <row r="1321" spans="1:8" x14ac:dyDescent="0.2">
      <c r="A1321" s="1" t="s">
        <v>80</v>
      </c>
      <c r="B1321" s="5" t="str">
        <f t="shared" si="80"/>
        <v>2018</v>
      </c>
      <c r="C1321" s="5">
        <f t="shared" si="81"/>
        <v>1</v>
      </c>
      <c r="D1321" s="11">
        <f t="shared" si="82"/>
        <v>43101</v>
      </c>
      <c r="E1321" s="2" t="s">
        <v>23</v>
      </c>
      <c r="F1321" s="2">
        <v>0</v>
      </c>
      <c r="G1321" s="7">
        <v>118547769</v>
      </c>
      <c r="H1321">
        <f t="shared" si="83"/>
        <v>1185.4776899999999</v>
      </c>
    </row>
    <row r="1322" spans="1:8" x14ac:dyDescent="0.2">
      <c r="A1322" s="4" t="s">
        <v>80</v>
      </c>
      <c r="B1322" s="5" t="str">
        <f t="shared" si="80"/>
        <v>2018</v>
      </c>
      <c r="C1322" s="5">
        <f t="shared" si="81"/>
        <v>1</v>
      </c>
      <c r="D1322" s="11">
        <f t="shared" si="82"/>
        <v>43101</v>
      </c>
      <c r="E1322" s="5" t="s">
        <v>24</v>
      </c>
      <c r="F1322" s="5">
        <v>0</v>
      </c>
      <c r="G1322" s="6">
        <v>28568667</v>
      </c>
      <c r="H1322">
        <f t="shared" si="83"/>
        <v>285.68666999999999</v>
      </c>
    </row>
    <row r="1323" spans="1:8" x14ac:dyDescent="0.2">
      <c r="A1323" s="1" t="s">
        <v>80</v>
      </c>
      <c r="B1323" s="5" t="str">
        <f t="shared" si="80"/>
        <v>2018</v>
      </c>
      <c r="C1323" s="5">
        <f t="shared" si="81"/>
        <v>1</v>
      </c>
      <c r="D1323" s="11">
        <f t="shared" si="82"/>
        <v>43101</v>
      </c>
      <c r="E1323" s="2" t="s">
        <v>25</v>
      </c>
      <c r="F1323" s="2">
        <v>0</v>
      </c>
      <c r="G1323" s="3">
        <v>60772054</v>
      </c>
      <c r="H1323">
        <f t="shared" si="83"/>
        <v>607.72054000000003</v>
      </c>
    </row>
    <row r="1324" spans="1:8" x14ac:dyDescent="0.2">
      <c r="A1324" s="4" t="s">
        <v>80</v>
      </c>
      <c r="B1324" s="5" t="str">
        <f t="shared" si="80"/>
        <v>2018</v>
      </c>
      <c r="C1324" s="5">
        <f t="shared" si="81"/>
        <v>1</v>
      </c>
      <c r="D1324" s="11">
        <f t="shared" si="82"/>
        <v>43101</v>
      </c>
      <c r="E1324" s="5" t="s">
        <v>26</v>
      </c>
      <c r="F1324" s="5">
        <v>0</v>
      </c>
      <c r="G1324" s="6">
        <v>17582895</v>
      </c>
      <c r="H1324">
        <f t="shared" si="83"/>
        <v>175.82894999999999</v>
      </c>
    </row>
    <row r="1325" spans="1:8" x14ac:dyDescent="0.2">
      <c r="A1325" s="1" t="s">
        <v>80</v>
      </c>
      <c r="B1325" s="5" t="str">
        <f t="shared" si="80"/>
        <v>2018</v>
      </c>
      <c r="C1325" s="5">
        <f t="shared" si="81"/>
        <v>1</v>
      </c>
      <c r="D1325" s="11">
        <f t="shared" si="82"/>
        <v>43101</v>
      </c>
      <c r="E1325" s="2" t="s">
        <v>27</v>
      </c>
      <c r="F1325" s="2">
        <v>0</v>
      </c>
      <c r="G1325" s="3">
        <v>62576431</v>
      </c>
      <c r="H1325">
        <f t="shared" si="83"/>
        <v>625.76431000000002</v>
      </c>
    </row>
    <row r="1326" spans="1:8" x14ac:dyDescent="0.2">
      <c r="A1326" s="4" t="s">
        <v>80</v>
      </c>
      <c r="B1326" s="5" t="str">
        <f t="shared" si="80"/>
        <v>2018</v>
      </c>
      <c r="C1326" s="5">
        <f t="shared" si="81"/>
        <v>1</v>
      </c>
      <c r="D1326" s="11">
        <f t="shared" si="82"/>
        <v>43101</v>
      </c>
      <c r="E1326" s="5" t="s">
        <v>28</v>
      </c>
      <c r="F1326" s="12">
        <v>100690000</v>
      </c>
      <c r="G1326" s="6">
        <v>60597321</v>
      </c>
      <c r="H1326">
        <f t="shared" si="83"/>
        <v>806.43660499999999</v>
      </c>
    </row>
    <row r="1327" spans="1:8" x14ac:dyDescent="0.2">
      <c r="A1327" s="1" t="s">
        <v>80</v>
      </c>
      <c r="B1327" s="5" t="str">
        <f t="shared" si="80"/>
        <v>2018</v>
      </c>
      <c r="C1327" s="5">
        <f t="shared" si="81"/>
        <v>1</v>
      </c>
      <c r="D1327" s="11">
        <f t="shared" si="82"/>
        <v>43101</v>
      </c>
      <c r="E1327" s="2" t="s">
        <v>74</v>
      </c>
      <c r="F1327" s="2">
        <v>0</v>
      </c>
      <c r="G1327" s="3">
        <v>88655000</v>
      </c>
      <c r="H1327">
        <f t="shared" si="83"/>
        <v>886.55</v>
      </c>
    </row>
    <row r="1328" spans="1:8" x14ac:dyDescent="0.2">
      <c r="A1328" s="4" t="s">
        <v>80</v>
      </c>
      <c r="B1328" s="5" t="str">
        <f t="shared" si="80"/>
        <v>2018</v>
      </c>
      <c r="C1328" s="5">
        <f t="shared" si="81"/>
        <v>1</v>
      </c>
      <c r="D1328" s="11">
        <f t="shared" si="82"/>
        <v>43101</v>
      </c>
      <c r="E1328" s="5" t="s">
        <v>29</v>
      </c>
      <c r="F1328" s="5">
        <v>0</v>
      </c>
      <c r="G1328" s="6">
        <v>6269065</v>
      </c>
      <c r="H1328">
        <f t="shared" si="83"/>
        <v>62.690649999999998</v>
      </c>
    </row>
    <row r="1329" spans="1:8" x14ac:dyDescent="0.2">
      <c r="A1329" s="1" t="s">
        <v>80</v>
      </c>
      <c r="B1329" s="5" t="str">
        <f t="shared" si="80"/>
        <v>2018</v>
      </c>
      <c r="C1329" s="5">
        <f t="shared" si="81"/>
        <v>1</v>
      </c>
      <c r="D1329" s="11">
        <f t="shared" si="82"/>
        <v>43101</v>
      </c>
      <c r="E1329" s="2" t="s">
        <v>30</v>
      </c>
      <c r="F1329" s="2">
        <v>0</v>
      </c>
      <c r="G1329" s="7">
        <v>117501667</v>
      </c>
      <c r="H1329">
        <f t="shared" si="83"/>
        <v>1175.01667</v>
      </c>
    </row>
    <row r="1330" spans="1:8" x14ac:dyDescent="0.2">
      <c r="A1330" s="4" t="s">
        <v>80</v>
      </c>
      <c r="B1330" s="5" t="str">
        <f t="shared" si="80"/>
        <v>2018</v>
      </c>
      <c r="C1330" s="5">
        <f t="shared" si="81"/>
        <v>1</v>
      </c>
      <c r="D1330" s="11">
        <f t="shared" si="82"/>
        <v>43101</v>
      </c>
      <c r="E1330" s="5" t="s">
        <v>31</v>
      </c>
      <c r="F1330" s="5">
        <v>0</v>
      </c>
      <c r="G1330" s="8">
        <v>149524000</v>
      </c>
      <c r="H1330">
        <f t="shared" si="83"/>
        <v>1495.24</v>
      </c>
    </row>
    <row r="1331" spans="1:8" x14ac:dyDescent="0.2">
      <c r="A1331" s="1" t="s">
        <v>81</v>
      </c>
      <c r="B1331" s="5" t="str">
        <f t="shared" si="80"/>
        <v>2018</v>
      </c>
      <c r="C1331" s="5">
        <f t="shared" si="81"/>
        <v>2</v>
      </c>
      <c r="D1331" s="11">
        <f t="shared" si="82"/>
        <v>43132</v>
      </c>
      <c r="E1331" s="2" t="s">
        <v>5</v>
      </c>
      <c r="F1331" s="2">
        <v>41480889</v>
      </c>
      <c r="G1331" s="3">
        <v>41876540</v>
      </c>
      <c r="H1331">
        <f t="shared" si="83"/>
        <v>416.78714500000001</v>
      </c>
    </row>
    <row r="1332" spans="1:8" x14ac:dyDescent="0.2">
      <c r="A1332" s="4" t="s">
        <v>81</v>
      </c>
      <c r="B1332" s="5" t="str">
        <f t="shared" si="80"/>
        <v>2018</v>
      </c>
      <c r="C1332" s="5">
        <f t="shared" si="81"/>
        <v>2</v>
      </c>
      <c r="D1332" s="11">
        <f t="shared" si="82"/>
        <v>43132</v>
      </c>
      <c r="E1332" s="5" t="s">
        <v>6</v>
      </c>
      <c r="F1332" s="5">
        <v>39000000</v>
      </c>
      <c r="G1332" s="6">
        <v>39000000</v>
      </c>
      <c r="H1332">
        <f t="shared" si="83"/>
        <v>390</v>
      </c>
    </row>
    <row r="1333" spans="1:8" x14ac:dyDescent="0.2">
      <c r="A1333" s="1" t="s">
        <v>81</v>
      </c>
      <c r="B1333" s="5" t="str">
        <f t="shared" si="80"/>
        <v>2018</v>
      </c>
      <c r="C1333" s="5">
        <f t="shared" si="81"/>
        <v>2</v>
      </c>
      <c r="D1333" s="11">
        <f t="shared" si="82"/>
        <v>43132</v>
      </c>
      <c r="E1333" s="2" t="s">
        <v>7</v>
      </c>
      <c r="F1333" s="2">
        <v>0</v>
      </c>
      <c r="G1333" s="3">
        <v>45104000</v>
      </c>
      <c r="H1333">
        <f t="shared" si="83"/>
        <v>451.04</v>
      </c>
    </row>
    <row r="1334" spans="1:8" x14ac:dyDescent="0.2">
      <c r="A1334" s="4" t="s">
        <v>81</v>
      </c>
      <c r="B1334" s="5" t="str">
        <f t="shared" si="80"/>
        <v>2018</v>
      </c>
      <c r="C1334" s="5">
        <f t="shared" si="81"/>
        <v>2</v>
      </c>
      <c r="D1334" s="11">
        <f t="shared" si="82"/>
        <v>43132</v>
      </c>
      <c r="E1334" s="5" t="s">
        <v>8</v>
      </c>
      <c r="F1334" s="5">
        <v>30635027</v>
      </c>
      <c r="G1334" s="6">
        <v>36667333</v>
      </c>
      <c r="H1334">
        <f t="shared" si="83"/>
        <v>336.51179999999999</v>
      </c>
    </row>
    <row r="1335" spans="1:8" x14ac:dyDescent="0.2">
      <c r="A1335" s="1" t="s">
        <v>81</v>
      </c>
      <c r="B1335" s="5" t="str">
        <f t="shared" si="80"/>
        <v>2018</v>
      </c>
      <c r="C1335" s="5">
        <f t="shared" si="81"/>
        <v>2</v>
      </c>
      <c r="D1335" s="11">
        <f t="shared" si="82"/>
        <v>43132</v>
      </c>
      <c r="E1335" s="2" t="s">
        <v>9</v>
      </c>
      <c r="F1335" s="2">
        <v>0</v>
      </c>
      <c r="G1335" s="3">
        <v>23767570</v>
      </c>
      <c r="H1335">
        <f t="shared" si="83"/>
        <v>237.67570000000001</v>
      </c>
    </row>
    <row r="1336" spans="1:8" x14ac:dyDescent="0.2">
      <c r="A1336" s="4" t="s">
        <v>81</v>
      </c>
      <c r="B1336" s="5" t="str">
        <f t="shared" si="80"/>
        <v>2018</v>
      </c>
      <c r="C1336" s="5">
        <f t="shared" si="81"/>
        <v>2</v>
      </c>
      <c r="D1336" s="11">
        <f t="shared" si="82"/>
        <v>43132</v>
      </c>
      <c r="E1336" s="5" t="s">
        <v>10</v>
      </c>
      <c r="F1336" s="5">
        <v>0</v>
      </c>
      <c r="G1336" s="6">
        <v>46402042</v>
      </c>
      <c r="H1336">
        <f t="shared" si="83"/>
        <v>464.02042</v>
      </c>
    </row>
    <row r="1337" spans="1:8" x14ac:dyDescent="0.2">
      <c r="A1337" s="1" t="s">
        <v>81</v>
      </c>
      <c r="B1337" s="5" t="str">
        <f t="shared" si="80"/>
        <v>2018</v>
      </c>
      <c r="C1337" s="5">
        <f t="shared" si="81"/>
        <v>2</v>
      </c>
      <c r="D1337" s="11">
        <f t="shared" si="82"/>
        <v>43132</v>
      </c>
      <c r="E1337" s="2" t="s">
        <v>11</v>
      </c>
      <c r="F1337" s="2">
        <v>0</v>
      </c>
      <c r="G1337" s="3">
        <v>54076000</v>
      </c>
      <c r="H1337">
        <f t="shared" si="83"/>
        <v>540.76</v>
      </c>
    </row>
    <row r="1338" spans="1:8" x14ac:dyDescent="0.2">
      <c r="A1338" s="4" t="s">
        <v>81</v>
      </c>
      <c r="B1338" s="5" t="str">
        <f t="shared" si="80"/>
        <v>2018</v>
      </c>
      <c r="C1338" s="5">
        <f t="shared" si="81"/>
        <v>2</v>
      </c>
      <c r="D1338" s="11">
        <f t="shared" si="82"/>
        <v>43132</v>
      </c>
      <c r="E1338" s="5" t="s">
        <v>12</v>
      </c>
      <c r="F1338" s="5">
        <v>57237000</v>
      </c>
      <c r="G1338" s="6">
        <v>67595000</v>
      </c>
      <c r="H1338">
        <f t="shared" si="83"/>
        <v>624.16</v>
      </c>
    </row>
    <row r="1339" spans="1:8" x14ac:dyDescent="0.2">
      <c r="A1339" s="1" t="s">
        <v>81</v>
      </c>
      <c r="B1339" s="5" t="str">
        <f t="shared" si="80"/>
        <v>2018</v>
      </c>
      <c r="C1339" s="5">
        <f t="shared" si="81"/>
        <v>2</v>
      </c>
      <c r="D1339" s="11">
        <f t="shared" si="82"/>
        <v>43132</v>
      </c>
      <c r="E1339" s="2" t="s">
        <v>13</v>
      </c>
      <c r="F1339" s="2">
        <v>39000000</v>
      </c>
      <c r="G1339" s="3">
        <v>23897124</v>
      </c>
      <c r="H1339">
        <f t="shared" si="83"/>
        <v>314.48561999999998</v>
      </c>
    </row>
    <row r="1340" spans="1:8" x14ac:dyDescent="0.2">
      <c r="A1340" s="4" t="s">
        <v>81</v>
      </c>
      <c r="B1340" s="5" t="str">
        <f t="shared" si="80"/>
        <v>2018</v>
      </c>
      <c r="C1340" s="5">
        <f t="shared" si="81"/>
        <v>2</v>
      </c>
      <c r="D1340" s="11">
        <f t="shared" si="82"/>
        <v>43132</v>
      </c>
      <c r="E1340" s="5" t="s">
        <v>14</v>
      </c>
      <c r="F1340" s="5">
        <v>19656000</v>
      </c>
      <c r="G1340" s="6">
        <v>0</v>
      </c>
      <c r="H1340">
        <f t="shared" si="83"/>
        <v>196.56</v>
      </c>
    </row>
    <row r="1341" spans="1:8" x14ac:dyDescent="0.2">
      <c r="A1341" s="1" t="s">
        <v>81</v>
      </c>
      <c r="B1341" s="5" t="str">
        <f t="shared" si="80"/>
        <v>2018</v>
      </c>
      <c r="C1341" s="5">
        <f t="shared" si="81"/>
        <v>2</v>
      </c>
      <c r="D1341" s="11">
        <f t="shared" si="82"/>
        <v>43132</v>
      </c>
      <c r="E1341" s="2" t="s">
        <v>15</v>
      </c>
      <c r="F1341" s="2">
        <v>0</v>
      </c>
      <c r="G1341" s="3">
        <v>57162830</v>
      </c>
      <c r="H1341">
        <f t="shared" si="83"/>
        <v>571.62829999999997</v>
      </c>
    </row>
    <row r="1342" spans="1:8" x14ac:dyDescent="0.2">
      <c r="A1342" s="4" t="s">
        <v>81</v>
      </c>
      <c r="B1342" s="5" t="str">
        <f t="shared" si="80"/>
        <v>2018</v>
      </c>
      <c r="C1342" s="5">
        <f t="shared" si="81"/>
        <v>2</v>
      </c>
      <c r="D1342" s="11">
        <f t="shared" si="82"/>
        <v>43132</v>
      </c>
      <c r="E1342" s="5" t="s">
        <v>16</v>
      </c>
      <c r="F1342" s="5">
        <v>0</v>
      </c>
      <c r="G1342" s="6">
        <v>63274000</v>
      </c>
      <c r="H1342">
        <f t="shared" si="83"/>
        <v>632.74</v>
      </c>
    </row>
    <row r="1343" spans="1:8" x14ac:dyDescent="0.2">
      <c r="A1343" s="1" t="s">
        <v>81</v>
      </c>
      <c r="B1343" s="5" t="str">
        <f t="shared" si="80"/>
        <v>2018</v>
      </c>
      <c r="C1343" s="5">
        <f t="shared" si="81"/>
        <v>2</v>
      </c>
      <c r="D1343" s="11">
        <f t="shared" si="82"/>
        <v>43132</v>
      </c>
      <c r="E1343" s="2" t="s">
        <v>17</v>
      </c>
      <c r="F1343" s="2">
        <v>0</v>
      </c>
      <c r="G1343" s="3">
        <v>78479711</v>
      </c>
      <c r="H1343">
        <f t="shared" si="83"/>
        <v>784.79710999999998</v>
      </c>
    </row>
    <row r="1344" spans="1:8" x14ac:dyDescent="0.2">
      <c r="A1344" s="4" t="s">
        <v>81</v>
      </c>
      <c r="B1344" s="5" t="str">
        <f t="shared" si="80"/>
        <v>2018</v>
      </c>
      <c r="C1344" s="5">
        <f t="shared" si="81"/>
        <v>2</v>
      </c>
      <c r="D1344" s="11">
        <f t="shared" si="82"/>
        <v>43132</v>
      </c>
      <c r="E1344" s="5" t="s">
        <v>18</v>
      </c>
      <c r="F1344" s="5">
        <v>0</v>
      </c>
      <c r="G1344" s="6">
        <v>11956000</v>
      </c>
      <c r="H1344">
        <f t="shared" si="83"/>
        <v>119.56</v>
      </c>
    </row>
    <row r="1345" spans="1:8" x14ac:dyDescent="0.2">
      <c r="A1345" s="1" t="s">
        <v>81</v>
      </c>
      <c r="B1345" s="5" t="str">
        <f t="shared" si="80"/>
        <v>2018</v>
      </c>
      <c r="C1345" s="5">
        <f t="shared" si="81"/>
        <v>2</v>
      </c>
      <c r="D1345" s="11">
        <f t="shared" si="82"/>
        <v>43132</v>
      </c>
      <c r="E1345" s="2" t="s">
        <v>19</v>
      </c>
      <c r="F1345" s="2">
        <v>37710071</v>
      </c>
      <c r="G1345" s="3">
        <v>37063673</v>
      </c>
      <c r="H1345">
        <f t="shared" si="83"/>
        <v>373.86872</v>
      </c>
    </row>
    <row r="1346" spans="1:8" x14ac:dyDescent="0.2">
      <c r="A1346" s="4" t="s">
        <v>81</v>
      </c>
      <c r="B1346" s="5" t="str">
        <f t="shared" si="80"/>
        <v>2018</v>
      </c>
      <c r="C1346" s="5">
        <f t="shared" si="81"/>
        <v>2</v>
      </c>
      <c r="D1346" s="11">
        <f t="shared" si="82"/>
        <v>43132</v>
      </c>
      <c r="E1346" s="5" t="s">
        <v>20</v>
      </c>
      <c r="F1346" s="5">
        <v>0</v>
      </c>
      <c r="G1346" s="6">
        <v>47116327</v>
      </c>
      <c r="H1346">
        <f t="shared" si="83"/>
        <v>471.16327000000001</v>
      </c>
    </row>
    <row r="1347" spans="1:8" x14ac:dyDescent="0.2">
      <c r="A1347" s="1" t="s">
        <v>81</v>
      </c>
      <c r="B1347" s="5" t="str">
        <f t="shared" ref="B1347:B1410" si="84">MID(A1347,7,20)</f>
        <v>2018</v>
      </c>
      <c r="C1347" s="5">
        <f t="shared" ref="C1347:C1410" si="85">IF(MID(A1347,1,3)="Jan",1,
IF(MID(A1347,1,3)="Feb",2,
IF(MID(A1347,1,3)="Mar",3,
IF(MID(A1347,1,3)="Apr",4,
IF(MID(A1347,1,3)="May",5,
IF(MID(A1347,1,3)="Jun",6,
IF(MID(A1347,1,3)="Jul",7,
IF(MID(A1347,1,3)="Aug",8,
IF(MID(A1347,1,3)="Sep",9,
IF(MID(A1347,1,3)="Oct",10,
IF(MID(A1347,1,3)="Nov",11,
IF(MID(A1347,1,3)="Dec",12))))))))))))</f>
        <v>2</v>
      </c>
      <c r="D1347" s="11">
        <f t="shared" ref="D1347:D1410" si="86">DATE(B1347,C1347,1)</f>
        <v>43132</v>
      </c>
      <c r="E1347" s="2" t="s">
        <v>21</v>
      </c>
      <c r="F1347" s="2">
        <v>0</v>
      </c>
      <c r="G1347" s="3">
        <v>73652889</v>
      </c>
      <c r="H1347">
        <f t="shared" ref="H1347:H1410" si="87">IF(F1347=0,G1347/100000,IF(G1347=0,F1347/100000,((F1347+G1347)/2)/100000))</f>
        <v>736.52889000000005</v>
      </c>
    </row>
    <row r="1348" spans="1:8" x14ac:dyDescent="0.2">
      <c r="A1348" s="4" t="s">
        <v>81</v>
      </c>
      <c r="B1348" s="5" t="str">
        <f t="shared" si="84"/>
        <v>2018</v>
      </c>
      <c r="C1348" s="5">
        <f t="shared" si="85"/>
        <v>2</v>
      </c>
      <c r="D1348" s="11">
        <f t="shared" si="86"/>
        <v>43132</v>
      </c>
      <c r="E1348" s="5" t="s">
        <v>22</v>
      </c>
      <c r="F1348" s="5">
        <v>0</v>
      </c>
      <c r="G1348" s="6">
        <v>28833850</v>
      </c>
      <c r="H1348">
        <f t="shared" si="87"/>
        <v>288.33850000000001</v>
      </c>
    </row>
    <row r="1349" spans="1:8" x14ac:dyDescent="0.2">
      <c r="A1349" s="1" t="s">
        <v>81</v>
      </c>
      <c r="B1349" s="5" t="str">
        <f t="shared" si="84"/>
        <v>2018</v>
      </c>
      <c r="C1349" s="5">
        <f t="shared" si="85"/>
        <v>2</v>
      </c>
      <c r="D1349" s="11">
        <f t="shared" si="86"/>
        <v>43132</v>
      </c>
      <c r="E1349" s="2" t="s">
        <v>23</v>
      </c>
      <c r="F1349" s="2">
        <v>0</v>
      </c>
      <c r="G1349" s="7">
        <v>117528692</v>
      </c>
      <c r="H1349">
        <f t="shared" si="87"/>
        <v>1175.28692</v>
      </c>
    </row>
    <row r="1350" spans="1:8" x14ac:dyDescent="0.2">
      <c r="A1350" s="4" t="s">
        <v>81</v>
      </c>
      <c r="B1350" s="5" t="str">
        <f t="shared" si="84"/>
        <v>2018</v>
      </c>
      <c r="C1350" s="5">
        <f t="shared" si="85"/>
        <v>2</v>
      </c>
      <c r="D1350" s="11">
        <f t="shared" si="86"/>
        <v>43132</v>
      </c>
      <c r="E1350" s="5" t="s">
        <v>24</v>
      </c>
      <c r="F1350" s="5">
        <v>0</v>
      </c>
      <c r="G1350" s="6">
        <v>28628667</v>
      </c>
      <c r="H1350">
        <f t="shared" si="87"/>
        <v>286.28667000000002</v>
      </c>
    </row>
    <row r="1351" spans="1:8" x14ac:dyDescent="0.2">
      <c r="A1351" s="1" t="s">
        <v>81</v>
      </c>
      <c r="B1351" s="5" t="str">
        <f t="shared" si="84"/>
        <v>2018</v>
      </c>
      <c r="C1351" s="5">
        <f t="shared" si="85"/>
        <v>2</v>
      </c>
      <c r="D1351" s="11">
        <f t="shared" si="86"/>
        <v>43132</v>
      </c>
      <c r="E1351" s="2" t="s">
        <v>25</v>
      </c>
      <c r="F1351" s="2">
        <v>0</v>
      </c>
      <c r="G1351" s="3">
        <v>61351394</v>
      </c>
      <c r="H1351">
        <f t="shared" si="87"/>
        <v>613.51394000000005</v>
      </c>
    </row>
    <row r="1352" spans="1:8" x14ac:dyDescent="0.2">
      <c r="A1352" s="4" t="s">
        <v>81</v>
      </c>
      <c r="B1352" s="5" t="str">
        <f t="shared" si="84"/>
        <v>2018</v>
      </c>
      <c r="C1352" s="5">
        <f t="shared" si="85"/>
        <v>2</v>
      </c>
      <c r="D1352" s="11">
        <f t="shared" si="86"/>
        <v>43132</v>
      </c>
      <c r="E1352" s="5" t="s">
        <v>26</v>
      </c>
      <c r="F1352" s="5">
        <v>19656000</v>
      </c>
      <c r="G1352" s="6">
        <v>0</v>
      </c>
      <c r="H1352">
        <f t="shared" si="87"/>
        <v>196.56</v>
      </c>
    </row>
    <row r="1353" spans="1:8" x14ac:dyDescent="0.2">
      <c r="A1353" s="1" t="s">
        <v>81</v>
      </c>
      <c r="B1353" s="5" t="str">
        <f t="shared" si="84"/>
        <v>2018</v>
      </c>
      <c r="C1353" s="5">
        <f t="shared" si="85"/>
        <v>2</v>
      </c>
      <c r="D1353" s="11">
        <f t="shared" si="86"/>
        <v>43132</v>
      </c>
      <c r="E1353" s="2" t="s">
        <v>27</v>
      </c>
      <c r="F1353" s="2">
        <v>0</v>
      </c>
      <c r="G1353" s="3">
        <v>65924112</v>
      </c>
      <c r="H1353">
        <f t="shared" si="87"/>
        <v>659.24112000000002</v>
      </c>
    </row>
    <row r="1354" spans="1:8" x14ac:dyDescent="0.2">
      <c r="A1354" s="4" t="s">
        <v>81</v>
      </c>
      <c r="B1354" s="5" t="str">
        <f t="shared" si="84"/>
        <v>2018</v>
      </c>
      <c r="C1354" s="5">
        <f t="shared" si="85"/>
        <v>2</v>
      </c>
      <c r="D1354" s="11">
        <f t="shared" si="86"/>
        <v>43132</v>
      </c>
      <c r="E1354" s="5" t="s">
        <v>28</v>
      </c>
      <c r="F1354" s="5">
        <v>58172711</v>
      </c>
      <c r="G1354" s="6">
        <v>57237000</v>
      </c>
      <c r="H1354">
        <f t="shared" si="87"/>
        <v>577.04855499999996</v>
      </c>
    </row>
    <row r="1355" spans="1:8" x14ac:dyDescent="0.2">
      <c r="A1355" s="1" t="s">
        <v>81</v>
      </c>
      <c r="B1355" s="5" t="str">
        <f t="shared" si="84"/>
        <v>2018</v>
      </c>
      <c r="C1355" s="5">
        <f t="shared" si="85"/>
        <v>2</v>
      </c>
      <c r="D1355" s="11">
        <f t="shared" si="86"/>
        <v>43132</v>
      </c>
      <c r="E1355" s="2" t="s">
        <v>74</v>
      </c>
      <c r="F1355" s="2">
        <v>0</v>
      </c>
      <c r="G1355" s="7">
        <v>105554000</v>
      </c>
      <c r="H1355">
        <f t="shared" si="87"/>
        <v>1055.54</v>
      </c>
    </row>
    <row r="1356" spans="1:8" x14ac:dyDescent="0.2">
      <c r="A1356" s="4" t="s">
        <v>81</v>
      </c>
      <c r="B1356" s="5" t="str">
        <f t="shared" si="84"/>
        <v>2018</v>
      </c>
      <c r="C1356" s="5">
        <f t="shared" si="85"/>
        <v>2</v>
      </c>
      <c r="D1356" s="11">
        <f t="shared" si="86"/>
        <v>43132</v>
      </c>
      <c r="E1356" s="5" t="s">
        <v>29</v>
      </c>
      <c r="F1356" s="5">
        <v>0</v>
      </c>
      <c r="G1356" s="6">
        <v>6024613</v>
      </c>
      <c r="H1356">
        <f t="shared" si="87"/>
        <v>60.246130000000001</v>
      </c>
    </row>
    <row r="1357" spans="1:8" x14ac:dyDescent="0.2">
      <c r="A1357" s="1" t="s">
        <v>81</v>
      </c>
      <c r="B1357" s="5" t="str">
        <f t="shared" si="84"/>
        <v>2018</v>
      </c>
      <c r="C1357" s="5">
        <f t="shared" si="85"/>
        <v>2</v>
      </c>
      <c r="D1357" s="11">
        <f t="shared" si="86"/>
        <v>43132</v>
      </c>
      <c r="E1357" s="2" t="s">
        <v>30</v>
      </c>
      <c r="F1357" s="2">
        <v>0</v>
      </c>
      <c r="G1357" s="7">
        <v>113101667</v>
      </c>
      <c r="H1357">
        <f t="shared" si="87"/>
        <v>1131.01667</v>
      </c>
    </row>
    <row r="1358" spans="1:8" x14ac:dyDescent="0.2">
      <c r="A1358" s="4" t="s">
        <v>81</v>
      </c>
      <c r="B1358" s="5" t="str">
        <f t="shared" si="84"/>
        <v>2018</v>
      </c>
      <c r="C1358" s="5">
        <f t="shared" si="85"/>
        <v>2</v>
      </c>
      <c r="D1358" s="11">
        <f t="shared" si="86"/>
        <v>43132</v>
      </c>
      <c r="E1358" s="5" t="s">
        <v>31</v>
      </c>
      <c r="F1358" s="5">
        <v>0</v>
      </c>
      <c r="G1358" s="8">
        <v>153743000</v>
      </c>
      <c r="H1358">
        <f t="shared" si="87"/>
        <v>1537.43</v>
      </c>
    </row>
    <row r="1359" spans="1:8" x14ac:dyDescent="0.2">
      <c r="A1359" s="1" t="s">
        <v>82</v>
      </c>
      <c r="B1359" s="5" t="str">
        <f t="shared" si="84"/>
        <v>2018</v>
      </c>
      <c r="C1359" s="5">
        <f t="shared" si="85"/>
        <v>3</v>
      </c>
      <c r="D1359" s="11">
        <f t="shared" si="86"/>
        <v>43160</v>
      </c>
      <c r="E1359" s="2" t="s">
        <v>5</v>
      </c>
      <c r="F1359" s="2">
        <v>42207967</v>
      </c>
      <c r="G1359" s="3">
        <v>43368346</v>
      </c>
      <c r="H1359">
        <f t="shared" si="87"/>
        <v>427.88156500000002</v>
      </c>
    </row>
    <row r="1360" spans="1:8" x14ac:dyDescent="0.2">
      <c r="A1360" s="4" t="s">
        <v>82</v>
      </c>
      <c r="B1360" s="5" t="str">
        <f t="shared" si="84"/>
        <v>2018</v>
      </c>
      <c r="C1360" s="5">
        <f t="shared" si="85"/>
        <v>3</v>
      </c>
      <c r="D1360" s="11">
        <f t="shared" si="86"/>
        <v>43160</v>
      </c>
      <c r="E1360" s="5" t="s">
        <v>6</v>
      </c>
      <c r="F1360" s="5">
        <v>36000000</v>
      </c>
      <c r="G1360" s="6">
        <v>36000000</v>
      </c>
      <c r="H1360">
        <f t="shared" si="87"/>
        <v>360</v>
      </c>
    </row>
    <row r="1361" spans="1:8" x14ac:dyDescent="0.2">
      <c r="A1361" s="1" t="s">
        <v>82</v>
      </c>
      <c r="B1361" s="5" t="str">
        <f t="shared" si="84"/>
        <v>2018</v>
      </c>
      <c r="C1361" s="5">
        <f t="shared" si="85"/>
        <v>3</v>
      </c>
      <c r="D1361" s="11">
        <f t="shared" si="86"/>
        <v>43160</v>
      </c>
      <c r="E1361" s="2" t="s">
        <v>7</v>
      </c>
      <c r="F1361" s="2">
        <v>0</v>
      </c>
      <c r="G1361" s="3">
        <v>48001000</v>
      </c>
      <c r="H1361">
        <f t="shared" si="87"/>
        <v>480.01</v>
      </c>
    </row>
    <row r="1362" spans="1:8" x14ac:dyDescent="0.2">
      <c r="A1362" s="4" t="s">
        <v>82</v>
      </c>
      <c r="B1362" s="5" t="str">
        <f t="shared" si="84"/>
        <v>2018</v>
      </c>
      <c r="C1362" s="5">
        <f t="shared" si="85"/>
        <v>3</v>
      </c>
      <c r="D1362" s="11">
        <f t="shared" si="86"/>
        <v>43160</v>
      </c>
      <c r="E1362" s="5" t="s">
        <v>8</v>
      </c>
      <c r="F1362" s="5">
        <v>29626811</v>
      </c>
      <c r="G1362" s="6">
        <v>34527111</v>
      </c>
      <c r="H1362">
        <f t="shared" si="87"/>
        <v>320.76961</v>
      </c>
    </row>
    <row r="1363" spans="1:8" x14ac:dyDescent="0.2">
      <c r="A1363" s="1" t="s">
        <v>82</v>
      </c>
      <c r="B1363" s="5" t="str">
        <f t="shared" si="84"/>
        <v>2018</v>
      </c>
      <c r="C1363" s="5">
        <f t="shared" si="85"/>
        <v>3</v>
      </c>
      <c r="D1363" s="11">
        <f t="shared" si="86"/>
        <v>43160</v>
      </c>
      <c r="E1363" s="2" t="s">
        <v>9</v>
      </c>
      <c r="F1363" s="2">
        <v>0</v>
      </c>
      <c r="G1363" s="3">
        <v>24809570</v>
      </c>
      <c r="H1363">
        <f t="shared" si="87"/>
        <v>248.09569999999999</v>
      </c>
    </row>
    <row r="1364" spans="1:8" x14ac:dyDescent="0.2">
      <c r="A1364" s="4" t="s">
        <v>82</v>
      </c>
      <c r="B1364" s="5" t="str">
        <f t="shared" si="84"/>
        <v>2018</v>
      </c>
      <c r="C1364" s="5">
        <f t="shared" si="85"/>
        <v>3</v>
      </c>
      <c r="D1364" s="11">
        <f t="shared" si="86"/>
        <v>43160</v>
      </c>
      <c r="E1364" s="5" t="s">
        <v>10</v>
      </c>
      <c r="F1364" s="5">
        <v>0</v>
      </c>
      <c r="G1364" s="6">
        <v>48839028</v>
      </c>
      <c r="H1364">
        <f t="shared" si="87"/>
        <v>488.39028000000002</v>
      </c>
    </row>
    <row r="1365" spans="1:8" x14ac:dyDescent="0.2">
      <c r="A1365" s="1" t="s">
        <v>82</v>
      </c>
      <c r="B1365" s="5" t="str">
        <f t="shared" si="84"/>
        <v>2018</v>
      </c>
      <c r="C1365" s="5">
        <f t="shared" si="85"/>
        <v>3</v>
      </c>
      <c r="D1365" s="11">
        <f t="shared" si="86"/>
        <v>43160</v>
      </c>
      <c r="E1365" s="2" t="s">
        <v>11</v>
      </c>
      <c r="F1365" s="2">
        <v>0</v>
      </c>
      <c r="G1365" s="3">
        <v>57591200</v>
      </c>
      <c r="H1365">
        <f t="shared" si="87"/>
        <v>575.91200000000003</v>
      </c>
    </row>
    <row r="1366" spans="1:8" x14ac:dyDescent="0.2">
      <c r="A1366" s="4" t="s">
        <v>82</v>
      </c>
      <c r="B1366" s="5" t="str">
        <f t="shared" si="84"/>
        <v>2018</v>
      </c>
      <c r="C1366" s="5">
        <f t="shared" si="85"/>
        <v>3</v>
      </c>
      <c r="D1366" s="11">
        <f t="shared" si="86"/>
        <v>43160</v>
      </c>
      <c r="E1366" s="5" t="s">
        <v>12</v>
      </c>
      <c r="F1366" s="5">
        <v>62961000</v>
      </c>
      <c r="G1366" s="6">
        <v>71989000</v>
      </c>
      <c r="H1366">
        <f t="shared" si="87"/>
        <v>674.75</v>
      </c>
    </row>
    <row r="1367" spans="1:8" x14ac:dyDescent="0.2">
      <c r="A1367" s="1" t="s">
        <v>82</v>
      </c>
      <c r="B1367" s="5" t="str">
        <f t="shared" si="84"/>
        <v>2018</v>
      </c>
      <c r="C1367" s="5">
        <f t="shared" si="85"/>
        <v>3</v>
      </c>
      <c r="D1367" s="11">
        <f t="shared" si="86"/>
        <v>43160</v>
      </c>
      <c r="E1367" s="2" t="s">
        <v>13</v>
      </c>
      <c r="F1367" s="2">
        <v>36000000</v>
      </c>
      <c r="G1367" s="3">
        <v>24551337</v>
      </c>
      <c r="H1367">
        <f t="shared" si="87"/>
        <v>302.756685</v>
      </c>
    </row>
    <row r="1368" spans="1:8" x14ac:dyDescent="0.2">
      <c r="A1368" s="4" t="s">
        <v>82</v>
      </c>
      <c r="B1368" s="5" t="str">
        <f t="shared" si="84"/>
        <v>2018</v>
      </c>
      <c r="C1368" s="5">
        <f t="shared" si="85"/>
        <v>3</v>
      </c>
      <c r="D1368" s="11">
        <f t="shared" si="86"/>
        <v>43160</v>
      </c>
      <c r="E1368" s="5" t="s">
        <v>14</v>
      </c>
      <c r="F1368" s="5">
        <v>21262000</v>
      </c>
      <c r="G1368" s="6">
        <v>0</v>
      </c>
      <c r="H1368">
        <f t="shared" si="87"/>
        <v>212.62</v>
      </c>
    </row>
    <row r="1369" spans="1:8" x14ac:dyDescent="0.2">
      <c r="A1369" s="1" t="s">
        <v>82</v>
      </c>
      <c r="B1369" s="5" t="str">
        <f t="shared" si="84"/>
        <v>2018</v>
      </c>
      <c r="C1369" s="5">
        <f t="shared" si="85"/>
        <v>3</v>
      </c>
      <c r="D1369" s="11">
        <f t="shared" si="86"/>
        <v>43160</v>
      </c>
      <c r="E1369" s="2" t="s">
        <v>15</v>
      </c>
      <c r="F1369" s="2">
        <v>0</v>
      </c>
      <c r="G1369" s="3">
        <v>61063820</v>
      </c>
      <c r="H1369">
        <f t="shared" si="87"/>
        <v>610.63819999999998</v>
      </c>
    </row>
    <row r="1370" spans="1:8" x14ac:dyDescent="0.2">
      <c r="A1370" s="4" t="s">
        <v>82</v>
      </c>
      <c r="B1370" s="5" t="str">
        <f t="shared" si="84"/>
        <v>2018</v>
      </c>
      <c r="C1370" s="5">
        <f t="shared" si="85"/>
        <v>3</v>
      </c>
      <c r="D1370" s="11">
        <f t="shared" si="86"/>
        <v>43160</v>
      </c>
      <c r="E1370" s="5" t="s">
        <v>16</v>
      </c>
      <c r="F1370" s="5">
        <v>0</v>
      </c>
      <c r="G1370" s="6">
        <v>65049000</v>
      </c>
      <c r="H1370">
        <f t="shared" si="87"/>
        <v>650.49</v>
      </c>
    </row>
    <row r="1371" spans="1:8" x14ac:dyDescent="0.2">
      <c r="A1371" s="1" t="s">
        <v>82</v>
      </c>
      <c r="B1371" s="5" t="str">
        <f t="shared" si="84"/>
        <v>2018</v>
      </c>
      <c r="C1371" s="5">
        <f t="shared" si="85"/>
        <v>3</v>
      </c>
      <c r="D1371" s="11">
        <f t="shared" si="86"/>
        <v>43160</v>
      </c>
      <c r="E1371" s="2" t="s">
        <v>17</v>
      </c>
      <c r="F1371" s="2">
        <v>0</v>
      </c>
      <c r="G1371" s="3">
        <v>82582213</v>
      </c>
      <c r="H1371">
        <f t="shared" si="87"/>
        <v>825.82213000000002</v>
      </c>
    </row>
    <row r="1372" spans="1:8" x14ac:dyDescent="0.2">
      <c r="A1372" s="4" t="s">
        <v>82</v>
      </c>
      <c r="B1372" s="5" t="str">
        <f t="shared" si="84"/>
        <v>2018</v>
      </c>
      <c r="C1372" s="5">
        <f t="shared" si="85"/>
        <v>3</v>
      </c>
      <c r="D1372" s="11">
        <f t="shared" si="86"/>
        <v>43160</v>
      </c>
      <c r="E1372" s="5" t="s">
        <v>18</v>
      </c>
      <c r="F1372" s="5">
        <v>0</v>
      </c>
      <c r="G1372" s="6">
        <v>12582000</v>
      </c>
      <c r="H1372">
        <f t="shared" si="87"/>
        <v>125.82</v>
      </c>
    </row>
    <row r="1373" spans="1:8" x14ac:dyDescent="0.2">
      <c r="A1373" s="1" t="s">
        <v>82</v>
      </c>
      <c r="B1373" s="5" t="str">
        <f t="shared" si="84"/>
        <v>2018</v>
      </c>
      <c r="C1373" s="5">
        <f t="shared" si="85"/>
        <v>3</v>
      </c>
      <c r="D1373" s="11">
        <f t="shared" si="86"/>
        <v>43160</v>
      </c>
      <c r="E1373" s="2" t="s">
        <v>19</v>
      </c>
      <c r="F1373" s="2">
        <v>34845435</v>
      </c>
      <c r="G1373" s="3">
        <v>34821054</v>
      </c>
      <c r="H1373">
        <f t="shared" si="87"/>
        <v>348.33244500000001</v>
      </c>
    </row>
    <row r="1374" spans="1:8" x14ac:dyDescent="0.2">
      <c r="A1374" s="4" t="s">
        <v>82</v>
      </c>
      <c r="B1374" s="5" t="str">
        <f t="shared" si="84"/>
        <v>2018</v>
      </c>
      <c r="C1374" s="5">
        <f t="shared" si="85"/>
        <v>3</v>
      </c>
      <c r="D1374" s="11">
        <f t="shared" si="86"/>
        <v>43160</v>
      </c>
      <c r="E1374" s="5" t="s">
        <v>20</v>
      </c>
      <c r="F1374" s="5">
        <v>0</v>
      </c>
      <c r="G1374" s="6">
        <v>51126000</v>
      </c>
      <c r="H1374">
        <f t="shared" si="87"/>
        <v>511.26</v>
      </c>
    </row>
    <row r="1375" spans="1:8" x14ac:dyDescent="0.2">
      <c r="A1375" s="1" t="s">
        <v>82</v>
      </c>
      <c r="B1375" s="5" t="str">
        <f t="shared" si="84"/>
        <v>2018</v>
      </c>
      <c r="C1375" s="5">
        <f t="shared" si="85"/>
        <v>3</v>
      </c>
      <c r="D1375" s="11">
        <f t="shared" si="86"/>
        <v>43160</v>
      </c>
      <c r="E1375" s="2" t="s">
        <v>21</v>
      </c>
      <c r="F1375" s="2">
        <v>0</v>
      </c>
      <c r="G1375" s="3">
        <v>77539222</v>
      </c>
      <c r="H1375">
        <f t="shared" si="87"/>
        <v>775.39221999999995</v>
      </c>
    </row>
    <row r="1376" spans="1:8" x14ac:dyDescent="0.2">
      <c r="A1376" s="4" t="s">
        <v>82</v>
      </c>
      <c r="B1376" s="5" t="str">
        <f t="shared" si="84"/>
        <v>2018</v>
      </c>
      <c r="C1376" s="5">
        <f t="shared" si="85"/>
        <v>3</v>
      </c>
      <c r="D1376" s="11">
        <f t="shared" si="86"/>
        <v>43160</v>
      </c>
      <c r="E1376" s="5" t="s">
        <v>22</v>
      </c>
      <c r="F1376" s="5">
        <v>20874000</v>
      </c>
      <c r="G1376" s="6">
        <v>27054972</v>
      </c>
      <c r="H1376">
        <f t="shared" si="87"/>
        <v>239.64485999999999</v>
      </c>
    </row>
    <row r="1377" spans="1:8" x14ac:dyDescent="0.2">
      <c r="A1377" s="1" t="s">
        <v>82</v>
      </c>
      <c r="B1377" s="5" t="str">
        <f t="shared" si="84"/>
        <v>2018</v>
      </c>
      <c r="C1377" s="5">
        <f t="shared" si="85"/>
        <v>3</v>
      </c>
      <c r="D1377" s="11">
        <f t="shared" si="86"/>
        <v>43160</v>
      </c>
      <c r="E1377" s="2" t="s">
        <v>23</v>
      </c>
      <c r="F1377" s="2">
        <v>0</v>
      </c>
      <c r="G1377" s="7">
        <v>117622231</v>
      </c>
      <c r="H1377">
        <f t="shared" si="87"/>
        <v>1176.2223100000001</v>
      </c>
    </row>
    <row r="1378" spans="1:8" x14ac:dyDescent="0.2">
      <c r="A1378" s="4" t="s">
        <v>82</v>
      </c>
      <c r="B1378" s="5" t="str">
        <f t="shared" si="84"/>
        <v>2018</v>
      </c>
      <c r="C1378" s="5">
        <f t="shared" si="85"/>
        <v>3</v>
      </c>
      <c r="D1378" s="11">
        <f t="shared" si="86"/>
        <v>43160</v>
      </c>
      <c r="E1378" s="5" t="s">
        <v>24</v>
      </c>
      <c r="F1378" s="5">
        <v>0</v>
      </c>
      <c r="G1378" s="6">
        <v>28849778</v>
      </c>
      <c r="H1378">
        <f t="shared" si="87"/>
        <v>288.49777999999998</v>
      </c>
    </row>
    <row r="1379" spans="1:8" x14ac:dyDescent="0.2">
      <c r="A1379" s="1" t="s">
        <v>82</v>
      </c>
      <c r="B1379" s="5" t="str">
        <f t="shared" si="84"/>
        <v>2018</v>
      </c>
      <c r="C1379" s="5">
        <f t="shared" si="85"/>
        <v>3</v>
      </c>
      <c r="D1379" s="11">
        <f t="shared" si="86"/>
        <v>43160</v>
      </c>
      <c r="E1379" s="2" t="s">
        <v>25</v>
      </c>
      <c r="F1379" s="2">
        <v>0</v>
      </c>
      <c r="G1379" s="3">
        <v>56716314</v>
      </c>
      <c r="H1379">
        <f t="shared" si="87"/>
        <v>567.16314</v>
      </c>
    </row>
    <row r="1380" spans="1:8" x14ac:dyDescent="0.2">
      <c r="A1380" s="4" t="s">
        <v>82</v>
      </c>
      <c r="B1380" s="5" t="str">
        <f t="shared" si="84"/>
        <v>2018</v>
      </c>
      <c r="C1380" s="5">
        <f t="shared" si="85"/>
        <v>3</v>
      </c>
      <c r="D1380" s="11">
        <f t="shared" si="86"/>
        <v>43160</v>
      </c>
      <c r="E1380" s="5" t="s">
        <v>26</v>
      </c>
      <c r="F1380" s="5">
        <v>21262000</v>
      </c>
      <c r="G1380" s="6">
        <v>0</v>
      </c>
      <c r="H1380">
        <f t="shared" si="87"/>
        <v>212.62</v>
      </c>
    </row>
    <row r="1381" spans="1:8" x14ac:dyDescent="0.2">
      <c r="A1381" s="1" t="s">
        <v>82</v>
      </c>
      <c r="B1381" s="5" t="str">
        <f t="shared" si="84"/>
        <v>2018</v>
      </c>
      <c r="C1381" s="5">
        <f t="shared" si="85"/>
        <v>3</v>
      </c>
      <c r="D1381" s="11">
        <f t="shared" si="86"/>
        <v>43160</v>
      </c>
      <c r="E1381" s="2" t="s">
        <v>27</v>
      </c>
      <c r="F1381" s="2">
        <v>0</v>
      </c>
      <c r="G1381" s="3">
        <v>70200511</v>
      </c>
      <c r="H1381">
        <f t="shared" si="87"/>
        <v>702.00510999999995</v>
      </c>
    </row>
    <row r="1382" spans="1:8" x14ac:dyDescent="0.2">
      <c r="A1382" s="4" t="s">
        <v>82</v>
      </c>
      <c r="B1382" s="5" t="str">
        <f t="shared" si="84"/>
        <v>2018</v>
      </c>
      <c r="C1382" s="5">
        <f t="shared" si="85"/>
        <v>3</v>
      </c>
      <c r="D1382" s="11">
        <f t="shared" si="86"/>
        <v>43160</v>
      </c>
      <c r="E1382" s="5" t="s">
        <v>28</v>
      </c>
      <c r="F1382" s="5">
        <v>65874417</v>
      </c>
      <c r="G1382" s="6">
        <v>62961000</v>
      </c>
      <c r="H1382">
        <f t="shared" si="87"/>
        <v>644.17708500000003</v>
      </c>
    </row>
    <row r="1383" spans="1:8" x14ac:dyDescent="0.2">
      <c r="A1383" s="1" t="s">
        <v>82</v>
      </c>
      <c r="B1383" s="5" t="str">
        <f t="shared" si="84"/>
        <v>2018</v>
      </c>
      <c r="C1383" s="5">
        <f t="shared" si="85"/>
        <v>3</v>
      </c>
      <c r="D1383" s="11">
        <f t="shared" si="86"/>
        <v>43160</v>
      </c>
      <c r="E1383" s="2" t="s">
        <v>74</v>
      </c>
      <c r="F1383" s="2">
        <v>0</v>
      </c>
      <c r="G1383" s="7">
        <v>100378000</v>
      </c>
      <c r="H1383">
        <f t="shared" si="87"/>
        <v>1003.78</v>
      </c>
    </row>
    <row r="1384" spans="1:8" x14ac:dyDescent="0.2">
      <c r="A1384" s="4" t="s">
        <v>82</v>
      </c>
      <c r="B1384" s="5" t="str">
        <f t="shared" si="84"/>
        <v>2018</v>
      </c>
      <c r="C1384" s="5">
        <f t="shared" si="85"/>
        <v>3</v>
      </c>
      <c r="D1384" s="11">
        <f t="shared" si="86"/>
        <v>43160</v>
      </c>
      <c r="E1384" s="5" t="s">
        <v>29</v>
      </c>
      <c r="F1384" s="5">
        <v>0</v>
      </c>
      <c r="G1384" s="6">
        <v>6182806</v>
      </c>
      <c r="H1384">
        <f t="shared" si="87"/>
        <v>61.828060000000001</v>
      </c>
    </row>
    <row r="1385" spans="1:8" x14ac:dyDescent="0.2">
      <c r="A1385" s="1" t="s">
        <v>82</v>
      </c>
      <c r="B1385" s="5" t="str">
        <f t="shared" si="84"/>
        <v>2018</v>
      </c>
      <c r="C1385" s="5">
        <f t="shared" si="85"/>
        <v>3</v>
      </c>
      <c r="D1385" s="11">
        <f t="shared" si="86"/>
        <v>43160</v>
      </c>
      <c r="E1385" s="2" t="s">
        <v>30</v>
      </c>
      <c r="F1385" s="2">
        <v>0</v>
      </c>
      <c r="G1385" s="7">
        <v>117176667</v>
      </c>
      <c r="H1385">
        <f t="shared" si="87"/>
        <v>1171.76667</v>
      </c>
    </row>
    <row r="1386" spans="1:8" x14ac:dyDescent="0.2">
      <c r="A1386" s="4" t="s">
        <v>82</v>
      </c>
      <c r="B1386" s="5" t="str">
        <f t="shared" si="84"/>
        <v>2018</v>
      </c>
      <c r="C1386" s="5">
        <f t="shared" si="85"/>
        <v>3</v>
      </c>
      <c r="D1386" s="11">
        <f t="shared" si="86"/>
        <v>43160</v>
      </c>
      <c r="E1386" s="5" t="s">
        <v>31</v>
      </c>
      <c r="F1386" s="5">
        <v>0</v>
      </c>
      <c r="G1386" s="8">
        <v>157165000</v>
      </c>
      <c r="H1386">
        <f t="shared" si="87"/>
        <v>1571.65</v>
      </c>
    </row>
    <row r="1387" spans="1:8" x14ac:dyDescent="0.2">
      <c r="A1387" s="1" t="s">
        <v>83</v>
      </c>
      <c r="B1387" s="5" t="str">
        <f t="shared" si="84"/>
        <v>2018</v>
      </c>
      <c r="C1387" s="5">
        <f t="shared" si="85"/>
        <v>4</v>
      </c>
      <c r="D1387" s="11">
        <f t="shared" si="86"/>
        <v>43191</v>
      </c>
      <c r="E1387" s="2" t="s">
        <v>5</v>
      </c>
      <c r="F1387" s="2">
        <v>43783289</v>
      </c>
      <c r="G1387" s="3">
        <v>44055437</v>
      </c>
      <c r="H1387">
        <f t="shared" si="87"/>
        <v>439.19362999999998</v>
      </c>
    </row>
    <row r="1388" spans="1:8" x14ac:dyDescent="0.2">
      <c r="A1388" s="4" t="s">
        <v>83</v>
      </c>
      <c r="B1388" s="5" t="str">
        <f t="shared" si="84"/>
        <v>2018</v>
      </c>
      <c r="C1388" s="5">
        <f t="shared" si="85"/>
        <v>4</v>
      </c>
      <c r="D1388" s="11">
        <f t="shared" si="86"/>
        <v>43191</v>
      </c>
      <c r="E1388" s="5" t="s">
        <v>6</v>
      </c>
      <c r="F1388" s="5">
        <v>36800000</v>
      </c>
      <c r="G1388" s="6">
        <v>36800000</v>
      </c>
      <c r="H1388">
        <f t="shared" si="87"/>
        <v>368</v>
      </c>
    </row>
    <row r="1389" spans="1:8" x14ac:dyDescent="0.2">
      <c r="A1389" s="1" t="s">
        <v>83</v>
      </c>
      <c r="B1389" s="5" t="str">
        <f t="shared" si="84"/>
        <v>2018</v>
      </c>
      <c r="C1389" s="5">
        <f t="shared" si="85"/>
        <v>4</v>
      </c>
      <c r="D1389" s="11">
        <f t="shared" si="86"/>
        <v>43191</v>
      </c>
      <c r="E1389" s="2" t="s">
        <v>7</v>
      </c>
      <c r="F1389" s="2">
        <v>0</v>
      </c>
      <c r="G1389" s="3">
        <v>53459000</v>
      </c>
      <c r="H1389">
        <f t="shared" si="87"/>
        <v>534.59</v>
      </c>
    </row>
    <row r="1390" spans="1:8" x14ac:dyDescent="0.2">
      <c r="A1390" s="4" t="s">
        <v>83</v>
      </c>
      <c r="B1390" s="5" t="str">
        <f t="shared" si="84"/>
        <v>2018</v>
      </c>
      <c r="C1390" s="5">
        <f t="shared" si="85"/>
        <v>4</v>
      </c>
      <c r="D1390" s="11">
        <f t="shared" si="86"/>
        <v>43191</v>
      </c>
      <c r="E1390" s="5" t="s">
        <v>8</v>
      </c>
      <c r="F1390" s="5">
        <v>30441514</v>
      </c>
      <c r="G1390" s="6">
        <v>36085111</v>
      </c>
      <c r="H1390">
        <f t="shared" si="87"/>
        <v>332.63312500000001</v>
      </c>
    </row>
    <row r="1391" spans="1:8" x14ac:dyDescent="0.2">
      <c r="A1391" s="1" t="s">
        <v>83</v>
      </c>
      <c r="B1391" s="5" t="str">
        <f t="shared" si="84"/>
        <v>2018</v>
      </c>
      <c r="C1391" s="5">
        <f t="shared" si="85"/>
        <v>4</v>
      </c>
      <c r="D1391" s="11">
        <f t="shared" si="86"/>
        <v>43191</v>
      </c>
      <c r="E1391" s="2" t="s">
        <v>9</v>
      </c>
      <c r="F1391" s="2">
        <v>0</v>
      </c>
      <c r="G1391" s="3">
        <v>23558933</v>
      </c>
      <c r="H1391">
        <f t="shared" si="87"/>
        <v>235.58932999999999</v>
      </c>
    </row>
    <row r="1392" spans="1:8" x14ac:dyDescent="0.2">
      <c r="A1392" s="4" t="s">
        <v>83</v>
      </c>
      <c r="B1392" s="5" t="str">
        <f t="shared" si="84"/>
        <v>2018</v>
      </c>
      <c r="C1392" s="5">
        <f t="shared" si="85"/>
        <v>4</v>
      </c>
      <c r="D1392" s="11">
        <f t="shared" si="86"/>
        <v>43191</v>
      </c>
      <c r="E1392" s="5" t="s">
        <v>10</v>
      </c>
      <c r="F1392" s="5">
        <v>0</v>
      </c>
      <c r="G1392" s="6">
        <v>46871141</v>
      </c>
      <c r="H1392">
        <f t="shared" si="87"/>
        <v>468.71141</v>
      </c>
    </row>
    <row r="1393" spans="1:8" x14ac:dyDescent="0.2">
      <c r="A1393" s="1" t="s">
        <v>83</v>
      </c>
      <c r="B1393" s="5" t="str">
        <f t="shared" si="84"/>
        <v>2018</v>
      </c>
      <c r="C1393" s="5">
        <f t="shared" si="85"/>
        <v>4</v>
      </c>
      <c r="D1393" s="11">
        <f t="shared" si="86"/>
        <v>43191</v>
      </c>
      <c r="E1393" s="2" t="s">
        <v>11</v>
      </c>
      <c r="F1393" s="2">
        <v>0</v>
      </c>
      <c r="G1393" s="3">
        <v>55070400</v>
      </c>
      <c r="H1393">
        <f t="shared" si="87"/>
        <v>550.70399999999995</v>
      </c>
    </row>
    <row r="1394" spans="1:8" x14ac:dyDescent="0.2">
      <c r="A1394" s="4" t="s">
        <v>83</v>
      </c>
      <c r="B1394" s="5" t="str">
        <f t="shared" si="84"/>
        <v>2018</v>
      </c>
      <c r="C1394" s="5">
        <f t="shared" si="85"/>
        <v>4</v>
      </c>
      <c r="D1394" s="11">
        <f t="shared" si="86"/>
        <v>43191</v>
      </c>
      <c r="E1394" s="5" t="s">
        <v>12</v>
      </c>
      <c r="F1394" s="5">
        <v>59949000</v>
      </c>
      <c r="G1394" s="6">
        <v>66413727</v>
      </c>
      <c r="H1394">
        <f t="shared" si="87"/>
        <v>631.81363499999998</v>
      </c>
    </row>
    <row r="1395" spans="1:8" x14ac:dyDescent="0.2">
      <c r="A1395" s="1" t="s">
        <v>83</v>
      </c>
      <c r="B1395" s="5" t="str">
        <f t="shared" si="84"/>
        <v>2018</v>
      </c>
      <c r="C1395" s="5">
        <f t="shared" si="85"/>
        <v>4</v>
      </c>
      <c r="D1395" s="11">
        <f t="shared" si="86"/>
        <v>43191</v>
      </c>
      <c r="E1395" s="2" t="s">
        <v>13</v>
      </c>
      <c r="F1395" s="2">
        <v>36800000</v>
      </c>
      <c r="G1395" s="3">
        <v>25066366</v>
      </c>
      <c r="H1395">
        <f t="shared" si="87"/>
        <v>309.33183000000002</v>
      </c>
    </row>
    <row r="1396" spans="1:8" x14ac:dyDescent="0.2">
      <c r="A1396" s="4" t="s">
        <v>83</v>
      </c>
      <c r="B1396" s="5" t="str">
        <f t="shared" si="84"/>
        <v>2018</v>
      </c>
      <c r="C1396" s="5">
        <f t="shared" si="85"/>
        <v>4</v>
      </c>
      <c r="D1396" s="11">
        <f t="shared" si="86"/>
        <v>43191</v>
      </c>
      <c r="E1396" s="5" t="s">
        <v>14</v>
      </c>
      <c r="F1396" s="5">
        <v>22096000</v>
      </c>
      <c r="G1396" s="6">
        <v>0</v>
      </c>
      <c r="H1396">
        <f t="shared" si="87"/>
        <v>220.96</v>
      </c>
    </row>
    <row r="1397" spans="1:8" x14ac:dyDescent="0.2">
      <c r="A1397" s="1" t="s">
        <v>83</v>
      </c>
      <c r="B1397" s="5" t="str">
        <f t="shared" si="84"/>
        <v>2018</v>
      </c>
      <c r="C1397" s="5">
        <f t="shared" si="85"/>
        <v>4</v>
      </c>
      <c r="D1397" s="11">
        <f t="shared" si="86"/>
        <v>43191</v>
      </c>
      <c r="E1397" s="2" t="s">
        <v>15</v>
      </c>
      <c r="F1397" s="2">
        <v>0</v>
      </c>
      <c r="G1397" s="3">
        <v>58565640</v>
      </c>
      <c r="H1397">
        <f t="shared" si="87"/>
        <v>585.65639999999996</v>
      </c>
    </row>
    <row r="1398" spans="1:8" x14ac:dyDescent="0.2">
      <c r="A1398" s="4" t="s">
        <v>83</v>
      </c>
      <c r="B1398" s="5" t="str">
        <f t="shared" si="84"/>
        <v>2018</v>
      </c>
      <c r="C1398" s="5">
        <f t="shared" si="85"/>
        <v>4</v>
      </c>
      <c r="D1398" s="11">
        <f t="shared" si="86"/>
        <v>43191</v>
      </c>
      <c r="E1398" s="5" t="s">
        <v>16</v>
      </c>
      <c r="F1398" s="5">
        <v>0</v>
      </c>
      <c r="G1398" s="6">
        <v>66026000</v>
      </c>
      <c r="H1398">
        <f t="shared" si="87"/>
        <v>660.26</v>
      </c>
    </row>
    <row r="1399" spans="1:8" x14ac:dyDescent="0.2">
      <c r="A1399" s="1" t="s">
        <v>83</v>
      </c>
      <c r="B1399" s="5" t="str">
        <f t="shared" si="84"/>
        <v>2018</v>
      </c>
      <c r="C1399" s="5">
        <f t="shared" si="85"/>
        <v>4</v>
      </c>
      <c r="D1399" s="11">
        <f t="shared" si="86"/>
        <v>43191</v>
      </c>
      <c r="E1399" s="2" t="s">
        <v>17</v>
      </c>
      <c r="F1399" s="2">
        <v>0</v>
      </c>
      <c r="G1399" s="3">
        <v>81037109</v>
      </c>
      <c r="H1399">
        <f t="shared" si="87"/>
        <v>810.37108999999998</v>
      </c>
    </row>
    <row r="1400" spans="1:8" x14ac:dyDescent="0.2">
      <c r="A1400" s="4" t="s">
        <v>83</v>
      </c>
      <c r="B1400" s="5" t="str">
        <f t="shared" si="84"/>
        <v>2018</v>
      </c>
      <c r="C1400" s="5">
        <f t="shared" si="85"/>
        <v>4</v>
      </c>
      <c r="D1400" s="11">
        <f t="shared" si="86"/>
        <v>43191</v>
      </c>
      <c r="E1400" s="5" t="s">
        <v>18</v>
      </c>
      <c r="F1400" s="5">
        <v>0</v>
      </c>
      <c r="G1400" s="6">
        <v>11580000</v>
      </c>
      <c r="H1400">
        <f t="shared" si="87"/>
        <v>115.8</v>
      </c>
    </row>
    <row r="1401" spans="1:8" x14ac:dyDescent="0.2">
      <c r="A1401" s="1" t="s">
        <v>83</v>
      </c>
      <c r="B1401" s="5" t="str">
        <f t="shared" si="84"/>
        <v>2018</v>
      </c>
      <c r="C1401" s="5">
        <f t="shared" si="85"/>
        <v>4</v>
      </c>
      <c r="D1401" s="11">
        <f t="shared" si="86"/>
        <v>43191</v>
      </c>
      <c r="E1401" s="2" t="s">
        <v>19</v>
      </c>
      <c r="F1401" s="2">
        <v>35638776</v>
      </c>
      <c r="G1401" s="3">
        <v>34828912</v>
      </c>
      <c r="H1401">
        <f t="shared" si="87"/>
        <v>352.33843999999999</v>
      </c>
    </row>
    <row r="1402" spans="1:8" x14ac:dyDescent="0.2">
      <c r="A1402" s="4" t="s">
        <v>83</v>
      </c>
      <c r="B1402" s="5" t="str">
        <f t="shared" si="84"/>
        <v>2018</v>
      </c>
      <c r="C1402" s="5">
        <f t="shared" si="85"/>
        <v>4</v>
      </c>
      <c r="D1402" s="11">
        <f t="shared" si="86"/>
        <v>43191</v>
      </c>
      <c r="E1402" s="5" t="s">
        <v>20</v>
      </c>
      <c r="F1402" s="5">
        <v>0</v>
      </c>
      <c r="G1402" s="6">
        <v>50933404</v>
      </c>
      <c r="H1402">
        <f t="shared" si="87"/>
        <v>509.33404000000002</v>
      </c>
    </row>
    <row r="1403" spans="1:8" x14ac:dyDescent="0.2">
      <c r="A1403" s="1" t="s">
        <v>83</v>
      </c>
      <c r="B1403" s="5" t="str">
        <f t="shared" si="84"/>
        <v>2018</v>
      </c>
      <c r="C1403" s="5">
        <f t="shared" si="85"/>
        <v>4</v>
      </c>
      <c r="D1403" s="11">
        <f t="shared" si="86"/>
        <v>43191</v>
      </c>
      <c r="E1403" s="2" t="s">
        <v>21</v>
      </c>
      <c r="F1403" s="2">
        <v>0</v>
      </c>
      <c r="G1403" s="3">
        <v>71474889</v>
      </c>
      <c r="H1403">
        <f t="shared" si="87"/>
        <v>714.74888999999996</v>
      </c>
    </row>
    <row r="1404" spans="1:8" x14ac:dyDescent="0.2">
      <c r="A1404" s="4" t="s">
        <v>83</v>
      </c>
      <c r="B1404" s="5" t="str">
        <f t="shared" si="84"/>
        <v>2018</v>
      </c>
      <c r="C1404" s="5">
        <f t="shared" si="85"/>
        <v>4</v>
      </c>
      <c r="D1404" s="11">
        <f t="shared" si="86"/>
        <v>43191</v>
      </c>
      <c r="E1404" s="5" t="s">
        <v>22</v>
      </c>
      <c r="F1404" s="5">
        <v>21400000</v>
      </c>
      <c r="G1404" s="6">
        <v>27825222</v>
      </c>
      <c r="H1404">
        <f t="shared" si="87"/>
        <v>246.12611000000001</v>
      </c>
    </row>
    <row r="1405" spans="1:8" x14ac:dyDescent="0.2">
      <c r="A1405" s="1" t="s">
        <v>83</v>
      </c>
      <c r="B1405" s="5" t="str">
        <f t="shared" si="84"/>
        <v>2018</v>
      </c>
      <c r="C1405" s="5">
        <f t="shared" si="85"/>
        <v>4</v>
      </c>
      <c r="D1405" s="11">
        <f t="shared" si="86"/>
        <v>43191</v>
      </c>
      <c r="E1405" s="2" t="s">
        <v>23</v>
      </c>
      <c r="F1405" s="2">
        <v>0</v>
      </c>
      <c r="G1405" s="7">
        <v>131398231</v>
      </c>
      <c r="H1405">
        <f t="shared" si="87"/>
        <v>1313.9823100000001</v>
      </c>
    </row>
    <row r="1406" spans="1:8" x14ac:dyDescent="0.2">
      <c r="A1406" s="4" t="s">
        <v>83</v>
      </c>
      <c r="B1406" s="5" t="str">
        <f t="shared" si="84"/>
        <v>2018</v>
      </c>
      <c r="C1406" s="5">
        <f t="shared" si="85"/>
        <v>4</v>
      </c>
      <c r="D1406" s="11">
        <f t="shared" si="86"/>
        <v>43191</v>
      </c>
      <c r="E1406" s="5" t="s">
        <v>24</v>
      </c>
      <c r="F1406" s="5">
        <v>0</v>
      </c>
      <c r="G1406" s="6">
        <v>27880296</v>
      </c>
      <c r="H1406">
        <f t="shared" si="87"/>
        <v>278.80295999999998</v>
      </c>
    </row>
    <row r="1407" spans="1:8" x14ac:dyDescent="0.2">
      <c r="A1407" s="1" t="s">
        <v>83</v>
      </c>
      <c r="B1407" s="5" t="str">
        <f t="shared" si="84"/>
        <v>2018</v>
      </c>
      <c r="C1407" s="5">
        <f t="shared" si="85"/>
        <v>4</v>
      </c>
      <c r="D1407" s="11">
        <f t="shared" si="86"/>
        <v>43191</v>
      </c>
      <c r="E1407" s="2" t="s">
        <v>25</v>
      </c>
      <c r="F1407" s="2">
        <v>0</v>
      </c>
      <c r="G1407" s="3">
        <v>57913423</v>
      </c>
      <c r="H1407">
        <f t="shared" si="87"/>
        <v>579.13423</v>
      </c>
    </row>
    <row r="1408" spans="1:8" x14ac:dyDescent="0.2">
      <c r="A1408" s="4" t="s">
        <v>83</v>
      </c>
      <c r="B1408" s="5" t="str">
        <f t="shared" si="84"/>
        <v>2018</v>
      </c>
      <c r="C1408" s="5">
        <f t="shared" si="85"/>
        <v>4</v>
      </c>
      <c r="D1408" s="11">
        <f t="shared" si="86"/>
        <v>43191</v>
      </c>
      <c r="E1408" s="5" t="s">
        <v>26</v>
      </c>
      <c r="F1408" s="5">
        <v>22096000</v>
      </c>
      <c r="G1408" s="6">
        <v>0</v>
      </c>
      <c r="H1408">
        <f t="shared" si="87"/>
        <v>220.96</v>
      </c>
    </row>
    <row r="1409" spans="1:8" x14ac:dyDescent="0.2">
      <c r="A1409" s="1" t="s">
        <v>83</v>
      </c>
      <c r="B1409" s="5" t="str">
        <f t="shared" si="84"/>
        <v>2018</v>
      </c>
      <c r="C1409" s="5">
        <f t="shared" si="85"/>
        <v>4</v>
      </c>
      <c r="D1409" s="11">
        <f t="shared" si="86"/>
        <v>43191</v>
      </c>
      <c r="E1409" s="2" t="s">
        <v>27</v>
      </c>
      <c r="F1409" s="2">
        <v>0</v>
      </c>
      <c r="G1409" s="3">
        <v>67118498</v>
      </c>
      <c r="H1409">
        <f t="shared" si="87"/>
        <v>671.18498</v>
      </c>
    </row>
    <row r="1410" spans="1:8" x14ac:dyDescent="0.2">
      <c r="A1410" s="4" t="s">
        <v>83</v>
      </c>
      <c r="B1410" s="5" t="str">
        <f t="shared" si="84"/>
        <v>2018</v>
      </c>
      <c r="C1410" s="5">
        <f t="shared" si="85"/>
        <v>4</v>
      </c>
      <c r="D1410" s="11">
        <f t="shared" si="86"/>
        <v>43191</v>
      </c>
      <c r="E1410" s="5" t="s">
        <v>28</v>
      </c>
      <c r="F1410" s="5">
        <v>65813308</v>
      </c>
      <c r="G1410" s="6">
        <v>59949000</v>
      </c>
      <c r="H1410">
        <f t="shared" si="87"/>
        <v>628.81154000000004</v>
      </c>
    </row>
    <row r="1411" spans="1:8" x14ac:dyDescent="0.2">
      <c r="A1411" s="1" t="s">
        <v>83</v>
      </c>
      <c r="B1411" s="5" t="str">
        <f t="shared" ref="B1411:B1474" si="88">MID(A1411,7,20)</f>
        <v>2018</v>
      </c>
      <c r="C1411" s="5">
        <f t="shared" ref="C1411:C1474" si="89">IF(MID(A1411,1,3)="Jan",1,
IF(MID(A1411,1,3)="Feb",2,
IF(MID(A1411,1,3)="Mar",3,
IF(MID(A1411,1,3)="Apr",4,
IF(MID(A1411,1,3)="May",5,
IF(MID(A1411,1,3)="Jun",6,
IF(MID(A1411,1,3)="Jul",7,
IF(MID(A1411,1,3)="Aug",8,
IF(MID(A1411,1,3)="Sep",9,
IF(MID(A1411,1,3)="Oct",10,
IF(MID(A1411,1,3)="Nov",11,
IF(MID(A1411,1,3)="Dec",12))))))))))))</f>
        <v>4</v>
      </c>
      <c r="D1411" s="11">
        <f t="shared" ref="D1411:D1474" si="90">DATE(B1411,C1411,1)</f>
        <v>43191</v>
      </c>
      <c r="E1411" s="2" t="s">
        <v>74</v>
      </c>
      <c r="F1411" s="2">
        <v>0</v>
      </c>
      <c r="G1411" s="3">
        <v>78676000</v>
      </c>
      <c r="H1411">
        <f t="shared" ref="H1411:H1474" si="91">IF(F1411=0,G1411/100000,IF(G1411=0,F1411/100000,((F1411+G1411)/2)/100000))</f>
        <v>786.76</v>
      </c>
    </row>
    <row r="1412" spans="1:8" x14ac:dyDescent="0.2">
      <c r="A1412" s="4" t="s">
        <v>83</v>
      </c>
      <c r="B1412" s="5" t="str">
        <f t="shared" si="88"/>
        <v>2018</v>
      </c>
      <c r="C1412" s="5">
        <f t="shared" si="89"/>
        <v>4</v>
      </c>
      <c r="D1412" s="11">
        <f t="shared" si="90"/>
        <v>43191</v>
      </c>
      <c r="E1412" s="5" t="s">
        <v>29</v>
      </c>
      <c r="F1412" s="5">
        <v>0</v>
      </c>
      <c r="G1412" s="6">
        <v>6106452</v>
      </c>
      <c r="H1412">
        <f t="shared" si="91"/>
        <v>61.064520000000002</v>
      </c>
    </row>
    <row r="1413" spans="1:8" x14ac:dyDescent="0.2">
      <c r="A1413" s="1" t="s">
        <v>83</v>
      </c>
      <c r="B1413" s="5" t="str">
        <f t="shared" si="88"/>
        <v>2018</v>
      </c>
      <c r="C1413" s="5">
        <f t="shared" si="89"/>
        <v>4</v>
      </c>
      <c r="D1413" s="11">
        <f t="shared" si="90"/>
        <v>43191</v>
      </c>
      <c r="E1413" s="2" t="s">
        <v>30</v>
      </c>
      <c r="F1413" s="2">
        <v>0</v>
      </c>
      <c r="G1413" s="7">
        <v>129494333</v>
      </c>
      <c r="H1413">
        <f t="shared" si="91"/>
        <v>1294.9433300000001</v>
      </c>
    </row>
    <row r="1414" spans="1:8" x14ac:dyDescent="0.2">
      <c r="A1414" s="4" t="s">
        <v>83</v>
      </c>
      <c r="B1414" s="5" t="str">
        <f t="shared" si="88"/>
        <v>2018</v>
      </c>
      <c r="C1414" s="5">
        <f t="shared" si="89"/>
        <v>4</v>
      </c>
      <c r="D1414" s="11">
        <f t="shared" si="90"/>
        <v>43191</v>
      </c>
      <c r="E1414" s="5" t="s">
        <v>31</v>
      </c>
      <c r="F1414" s="5">
        <v>0</v>
      </c>
      <c r="G1414" s="8">
        <v>153789000</v>
      </c>
      <c r="H1414">
        <f t="shared" si="91"/>
        <v>1537.89</v>
      </c>
    </row>
    <row r="1415" spans="1:8" x14ac:dyDescent="0.2">
      <c r="A1415" s="1" t="s">
        <v>84</v>
      </c>
      <c r="B1415" s="5" t="str">
        <f t="shared" si="88"/>
        <v>2018</v>
      </c>
      <c r="C1415" s="5">
        <f t="shared" si="89"/>
        <v>5</v>
      </c>
      <c r="D1415" s="11">
        <f t="shared" si="90"/>
        <v>43221</v>
      </c>
      <c r="E1415" s="2" t="s">
        <v>5</v>
      </c>
      <c r="F1415" s="2">
        <v>41371333</v>
      </c>
      <c r="G1415" s="3">
        <v>41764873</v>
      </c>
      <c r="H1415">
        <f t="shared" si="91"/>
        <v>415.68103000000002</v>
      </c>
    </row>
    <row r="1416" spans="1:8" x14ac:dyDescent="0.2">
      <c r="A1416" s="4" t="s">
        <v>84</v>
      </c>
      <c r="B1416" s="5" t="str">
        <f t="shared" si="88"/>
        <v>2018</v>
      </c>
      <c r="C1416" s="5">
        <f t="shared" si="89"/>
        <v>5</v>
      </c>
      <c r="D1416" s="11">
        <f t="shared" si="90"/>
        <v>43221</v>
      </c>
      <c r="E1416" s="5" t="s">
        <v>6</v>
      </c>
      <c r="F1416" s="5">
        <v>37900000</v>
      </c>
      <c r="G1416" s="6">
        <v>37900000</v>
      </c>
      <c r="H1416">
        <f t="shared" si="91"/>
        <v>379</v>
      </c>
    </row>
    <row r="1417" spans="1:8" x14ac:dyDescent="0.2">
      <c r="A1417" s="1" t="s">
        <v>84</v>
      </c>
      <c r="B1417" s="5" t="str">
        <f t="shared" si="88"/>
        <v>2018</v>
      </c>
      <c r="C1417" s="5">
        <f t="shared" si="89"/>
        <v>5</v>
      </c>
      <c r="D1417" s="11">
        <f t="shared" si="90"/>
        <v>43221</v>
      </c>
      <c r="E1417" s="2" t="s">
        <v>7</v>
      </c>
      <c r="F1417" s="2">
        <v>0</v>
      </c>
      <c r="G1417" s="3">
        <v>46861000</v>
      </c>
      <c r="H1417">
        <f t="shared" si="91"/>
        <v>468.61</v>
      </c>
    </row>
    <row r="1418" spans="1:8" x14ac:dyDescent="0.2">
      <c r="A1418" s="4" t="s">
        <v>84</v>
      </c>
      <c r="B1418" s="5" t="str">
        <f t="shared" si="88"/>
        <v>2018</v>
      </c>
      <c r="C1418" s="5">
        <f t="shared" si="89"/>
        <v>5</v>
      </c>
      <c r="D1418" s="11">
        <f t="shared" si="90"/>
        <v>43221</v>
      </c>
      <c r="E1418" s="5" t="s">
        <v>8</v>
      </c>
      <c r="F1418" s="5">
        <v>31138919</v>
      </c>
      <c r="G1418" s="6">
        <v>36042667</v>
      </c>
      <c r="H1418">
        <f t="shared" si="91"/>
        <v>335.90793000000002</v>
      </c>
    </row>
    <row r="1419" spans="1:8" x14ac:dyDescent="0.2">
      <c r="A1419" s="1" t="s">
        <v>84</v>
      </c>
      <c r="B1419" s="5" t="str">
        <f t="shared" si="88"/>
        <v>2018</v>
      </c>
      <c r="C1419" s="5">
        <f t="shared" si="89"/>
        <v>5</v>
      </c>
      <c r="D1419" s="11">
        <f t="shared" si="90"/>
        <v>43221</v>
      </c>
      <c r="E1419" s="2" t="s">
        <v>9</v>
      </c>
      <c r="F1419" s="2">
        <v>0</v>
      </c>
      <c r="G1419" s="3">
        <v>23141177</v>
      </c>
      <c r="H1419">
        <f t="shared" si="91"/>
        <v>231.41176999999999</v>
      </c>
    </row>
    <row r="1420" spans="1:8" x14ac:dyDescent="0.2">
      <c r="A1420" s="4" t="s">
        <v>84</v>
      </c>
      <c r="B1420" s="5" t="str">
        <f t="shared" si="88"/>
        <v>2018</v>
      </c>
      <c r="C1420" s="5">
        <f t="shared" si="89"/>
        <v>5</v>
      </c>
      <c r="D1420" s="11">
        <f t="shared" si="90"/>
        <v>43221</v>
      </c>
      <c r="E1420" s="5" t="s">
        <v>10</v>
      </c>
      <c r="F1420" s="5">
        <v>0</v>
      </c>
      <c r="G1420" s="6">
        <v>46874563</v>
      </c>
      <c r="H1420">
        <f t="shared" si="91"/>
        <v>468.74563000000001</v>
      </c>
    </row>
    <row r="1421" spans="1:8" x14ac:dyDescent="0.2">
      <c r="A1421" s="1" t="s">
        <v>84</v>
      </c>
      <c r="B1421" s="5" t="str">
        <f t="shared" si="88"/>
        <v>2018</v>
      </c>
      <c r="C1421" s="5">
        <f t="shared" si="89"/>
        <v>5</v>
      </c>
      <c r="D1421" s="11">
        <f t="shared" si="90"/>
        <v>43221</v>
      </c>
      <c r="E1421" s="2" t="s">
        <v>11</v>
      </c>
      <c r="F1421" s="2">
        <v>0</v>
      </c>
      <c r="G1421" s="3">
        <v>54988000</v>
      </c>
      <c r="H1421">
        <f t="shared" si="91"/>
        <v>549.88</v>
      </c>
    </row>
    <row r="1422" spans="1:8" x14ac:dyDescent="0.2">
      <c r="A1422" s="4" t="s">
        <v>84</v>
      </c>
      <c r="B1422" s="5" t="str">
        <f t="shared" si="88"/>
        <v>2018</v>
      </c>
      <c r="C1422" s="5">
        <f t="shared" si="89"/>
        <v>5</v>
      </c>
      <c r="D1422" s="11">
        <f t="shared" si="90"/>
        <v>43221</v>
      </c>
      <c r="E1422" s="5" t="s">
        <v>12</v>
      </c>
      <c r="F1422" s="5">
        <v>56852000</v>
      </c>
      <c r="G1422" s="6">
        <v>68735000</v>
      </c>
      <c r="H1422">
        <f t="shared" si="91"/>
        <v>627.93499999999995</v>
      </c>
    </row>
    <row r="1423" spans="1:8" x14ac:dyDescent="0.2">
      <c r="A1423" s="1" t="s">
        <v>84</v>
      </c>
      <c r="B1423" s="5" t="str">
        <f t="shared" si="88"/>
        <v>2018</v>
      </c>
      <c r="C1423" s="5">
        <f t="shared" si="89"/>
        <v>5</v>
      </c>
      <c r="D1423" s="11">
        <f t="shared" si="90"/>
        <v>43221</v>
      </c>
      <c r="E1423" s="2" t="s">
        <v>13</v>
      </c>
      <c r="F1423" s="2">
        <v>37900000</v>
      </c>
      <c r="G1423" s="3">
        <v>25114311</v>
      </c>
      <c r="H1423">
        <f t="shared" si="91"/>
        <v>315.07155499999999</v>
      </c>
    </row>
    <row r="1424" spans="1:8" x14ac:dyDescent="0.2">
      <c r="A1424" s="4" t="s">
        <v>84</v>
      </c>
      <c r="B1424" s="5" t="str">
        <f t="shared" si="88"/>
        <v>2018</v>
      </c>
      <c r="C1424" s="5">
        <f t="shared" si="89"/>
        <v>5</v>
      </c>
      <c r="D1424" s="11">
        <f t="shared" si="90"/>
        <v>43221</v>
      </c>
      <c r="E1424" s="5" t="s">
        <v>14</v>
      </c>
      <c r="F1424" s="5">
        <v>22265000</v>
      </c>
      <c r="G1424" s="6">
        <v>0</v>
      </c>
      <c r="H1424">
        <f t="shared" si="91"/>
        <v>222.65</v>
      </c>
    </row>
    <row r="1425" spans="1:8" x14ac:dyDescent="0.2">
      <c r="A1425" s="1" t="s">
        <v>84</v>
      </c>
      <c r="B1425" s="5" t="str">
        <f t="shared" si="88"/>
        <v>2018</v>
      </c>
      <c r="C1425" s="5">
        <f t="shared" si="89"/>
        <v>5</v>
      </c>
      <c r="D1425" s="11">
        <f t="shared" si="90"/>
        <v>43221</v>
      </c>
      <c r="E1425" s="2" t="s">
        <v>15</v>
      </c>
      <c r="F1425" s="2">
        <v>0</v>
      </c>
      <c r="G1425" s="3">
        <v>58279828</v>
      </c>
      <c r="H1425">
        <f t="shared" si="91"/>
        <v>582.79827999999998</v>
      </c>
    </row>
    <row r="1426" spans="1:8" x14ac:dyDescent="0.2">
      <c r="A1426" s="4" t="s">
        <v>84</v>
      </c>
      <c r="B1426" s="5" t="str">
        <f t="shared" si="88"/>
        <v>2018</v>
      </c>
      <c r="C1426" s="5">
        <f t="shared" si="89"/>
        <v>5</v>
      </c>
      <c r="D1426" s="11">
        <f t="shared" si="90"/>
        <v>43221</v>
      </c>
      <c r="E1426" s="5" t="s">
        <v>16</v>
      </c>
      <c r="F1426" s="5">
        <v>0</v>
      </c>
      <c r="G1426" s="6">
        <v>64519000</v>
      </c>
      <c r="H1426">
        <f t="shared" si="91"/>
        <v>645.19000000000005</v>
      </c>
    </row>
    <row r="1427" spans="1:8" x14ac:dyDescent="0.2">
      <c r="A1427" s="1" t="s">
        <v>84</v>
      </c>
      <c r="B1427" s="5" t="str">
        <f t="shared" si="88"/>
        <v>2018</v>
      </c>
      <c r="C1427" s="5">
        <f t="shared" si="89"/>
        <v>5</v>
      </c>
      <c r="D1427" s="11">
        <f t="shared" si="90"/>
        <v>43221</v>
      </c>
      <c r="E1427" s="2" t="s">
        <v>17</v>
      </c>
      <c r="F1427" s="2">
        <v>0</v>
      </c>
      <c r="G1427" s="3">
        <v>80839820</v>
      </c>
      <c r="H1427">
        <f t="shared" si="91"/>
        <v>808.39819999999997</v>
      </c>
    </row>
    <row r="1428" spans="1:8" x14ac:dyDescent="0.2">
      <c r="A1428" s="4" t="s">
        <v>84</v>
      </c>
      <c r="B1428" s="5" t="str">
        <f t="shared" si="88"/>
        <v>2018</v>
      </c>
      <c r="C1428" s="5">
        <f t="shared" si="89"/>
        <v>5</v>
      </c>
      <c r="D1428" s="11">
        <f t="shared" si="90"/>
        <v>43221</v>
      </c>
      <c r="E1428" s="5" t="s">
        <v>18</v>
      </c>
      <c r="F1428" s="5">
        <v>0</v>
      </c>
      <c r="G1428" s="6">
        <v>10802000</v>
      </c>
      <c r="H1428">
        <f t="shared" si="91"/>
        <v>108.02</v>
      </c>
    </row>
    <row r="1429" spans="1:8" x14ac:dyDescent="0.2">
      <c r="A1429" s="1" t="s">
        <v>84</v>
      </c>
      <c r="B1429" s="5" t="str">
        <f t="shared" si="88"/>
        <v>2018</v>
      </c>
      <c r="C1429" s="5">
        <f t="shared" si="89"/>
        <v>5</v>
      </c>
      <c r="D1429" s="11">
        <f t="shared" si="90"/>
        <v>43221</v>
      </c>
      <c r="E1429" s="2" t="s">
        <v>19</v>
      </c>
      <c r="F1429" s="2">
        <v>36678412</v>
      </c>
      <c r="G1429" s="3">
        <v>39127245</v>
      </c>
      <c r="H1429">
        <f t="shared" si="91"/>
        <v>379.02828499999998</v>
      </c>
    </row>
    <row r="1430" spans="1:8" x14ac:dyDescent="0.2">
      <c r="A1430" s="4" t="s">
        <v>84</v>
      </c>
      <c r="B1430" s="5" t="str">
        <f t="shared" si="88"/>
        <v>2018</v>
      </c>
      <c r="C1430" s="5">
        <f t="shared" si="89"/>
        <v>5</v>
      </c>
      <c r="D1430" s="11">
        <f t="shared" si="90"/>
        <v>43221</v>
      </c>
      <c r="E1430" s="5" t="s">
        <v>20</v>
      </c>
      <c r="F1430" s="5">
        <v>0</v>
      </c>
      <c r="G1430" s="6">
        <v>48757038</v>
      </c>
      <c r="H1430">
        <f t="shared" si="91"/>
        <v>487.57038</v>
      </c>
    </row>
    <row r="1431" spans="1:8" x14ac:dyDescent="0.2">
      <c r="A1431" s="1" t="s">
        <v>84</v>
      </c>
      <c r="B1431" s="5" t="str">
        <f t="shared" si="88"/>
        <v>2018</v>
      </c>
      <c r="C1431" s="5">
        <f t="shared" si="89"/>
        <v>5</v>
      </c>
      <c r="D1431" s="11">
        <f t="shared" si="90"/>
        <v>43221</v>
      </c>
      <c r="E1431" s="2" t="s">
        <v>21</v>
      </c>
      <c r="F1431" s="2">
        <v>0</v>
      </c>
      <c r="G1431" s="3">
        <v>73809000</v>
      </c>
      <c r="H1431">
        <f t="shared" si="91"/>
        <v>738.09</v>
      </c>
    </row>
    <row r="1432" spans="1:8" x14ac:dyDescent="0.2">
      <c r="A1432" s="4" t="s">
        <v>84</v>
      </c>
      <c r="B1432" s="5" t="str">
        <f t="shared" si="88"/>
        <v>2018</v>
      </c>
      <c r="C1432" s="5">
        <f t="shared" si="89"/>
        <v>5</v>
      </c>
      <c r="D1432" s="11">
        <f t="shared" si="90"/>
        <v>43221</v>
      </c>
      <c r="E1432" s="5" t="s">
        <v>22</v>
      </c>
      <c r="F1432" s="5">
        <v>17447000</v>
      </c>
      <c r="G1432" s="6">
        <v>26063944</v>
      </c>
      <c r="H1432">
        <f t="shared" si="91"/>
        <v>217.55472</v>
      </c>
    </row>
    <row r="1433" spans="1:8" x14ac:dyDescent="0.2">
      <c r="A1433" s="1" t="s">
        <v>84</v>
      </c>
      <c r="B1433" s="5" t="str">
        <f t="shared" si="88"/>
        <v>2018</v>
      </c>
      <c r="C1433" s="5">
        <f t="shared" si="89"/>
        <v>5</v>
      </c>
      <c r="D1433" s="11">
        <f t="shared" si="90"/>
        <v>43221</v>
      </c>
      <c r="E1433" s="2" t="s">
        <v>23</v>
      </c>
      <c r="F1433" s="2">
        <v>0</v>
      </c>
      <c r="G1433" s="7">
        <v>132469615</v>
      </c>
      <c r="H1433">
        <f t="shared" si="91"/>
        <v>1324.69615</v>
      </c>
    </row>
    <row r="1434" spans="1:8" x14ac:dyDescent="0.2">
      <c r="A1434" s="4" t="s">
        <v>84</v>
      </c>
      <c r="B1434" s="5" t="str">
        <f t="shared" si="88"/>
        <v>2018</v>
      </c>
      <c r="C1434" s="5">
        <f t="shared" si="89"/>
        <v>5</v>
      </c>
      <c r="D1434" s="11">
        <f t="shared" si="90"/>
        <v>43221</v>
      </c>
      <c r="E1434" s="5" t="s">
        <v>24</v>
      </c>
      <c r="F1434" s="5">
        <v>0</v>
      </c>
      <c r="G1434" s="6">
        <v>27906778</v>
      </c>
      <c r="H1434">
        <f t="shared" si="91"/>
        <v>279.06778000000003</v>
      </c>
    </row>
    <row r="1435" spans="1:8" x14ac:dyDescent="0.2">
      <c r="A1435" s="1" t="s">
        <v>84</v>
      </c>
      <c r="B1435" s="5" t="str">
        <f t="shared" si="88"/>
        <v>2018</v>
      </c>
      <c r="C1435" s="5">
        <f t="shared" si="89"/>
        <v>5</v>
      </c>
      <c r="D1435" s="11">
        <f t="shared" si="90"/>
        <v>43221</v>
      </c>
      <c r="E1435" s="2" t="s">
        <v>25</v>
      </c>
      <c r="F1435" s="2">
        <v>0</v>
      </c>
      <c r="G1435" s="3">
        <v>58826610</v>
      </c>
      <c r="H1435">
        <f t="shared" si="91"/>
        <v>588.26610000000005</v>
      </c>
    </row>
    <row r="1436" spans="1:8" x14ac:dyDescent="0.2">
      <c r="A1436" s="4" t="s">
        <v>84</v>
      </c>
      <c r="B1436" s="5" t="str">
        <f t="shared" si="88"/>
        <v>2018</v>
      </c>
      <c r="C1436" s="5">
        <f t="shared" si="89"/>
        <v>5</v>
      </c>
      <c r="D1436" s="11">
        <f t="shared" si="90"/>
        <v>43221</v>
      </c>
      <c r="E1436" s="5" t="s">
        <v>26</v>
      </c>
      <c r="F1436" s="5">
        <v>22265000</v>
      </c>
      <c r="G1436" s="6">
        <v>0</v>
      </c>
      <c r="H1436">
        <f t="shared" si="91"/>
        <v>222.65</v>
      </c>
    </row>
    <row r="1437" spans="1:8" x14ac:dyDescent="0.2">
      <c r="A1437" s="1" t="s">
        <v>84</v>
      </c>
      <c r="B1437" s="5" t="str">
        <f t="shared" si="88"/>
        <v>2018</v>
      </c>
      <c r="C1437" s="5">
        <f t="shared" si="89"/>
        <v>5</v>
      </c>
      <c r="D1437" s="11">
        <f t="shared" si="90"/>
        <v>43221</v>
      </c>
      <c r="E1437" s="2" t="s">
        <v>27</v>
      </c>
      <c r="F1437" s="2">
        <v>0</v>
      </c>
      <c r="G1437" s="3">
        <v>66843277</v>
      </c>
      <c r="H1437">
        <f t="shared" si="91"/>
        <v>668.43277</v>
      </c>
    </row>
    <row r="1438" spans="1:8" x14ac:dyDescent="0.2">
      <c r="A1438" s="4" t="s">
        <v>84</v>
      </c>
      <c r="B1438" s="5" t="str">
        <f t="shared" si="88"/>
        <v>2018</v>
      </c>
      <c r="C1438" s="5">
        <f t="shared" si="89"/>
        <v>5</v>
      </c>
      <c r="D1438" s="11">
        <f t="shared" si="90"/>
        <v>43221</v>
      </c>
      <c r="E1438" s="5" t="s">
        <v>28</v>
      </c>
      <c r="F1438" s="5">
        <v>58023846</v>
      </c>
      <c r="G1438" s="6">
        <v>0</v>
      </c>
      <c r="H1438">
        <f t="shared" si="91"/>
        <v>580.23846000000003</v>
      </c>
    </row>
    <row r="1439" spans="1:8" x14ac:dyDescent="0.2">
      <c r="A1439" s="1" t="s">
        <v>84</v>
      </c>
      <c r="B1439" s="5" t="str">
        <f t="shared" si="88"/>
        <v>2018</v>
      </c>
      <c r="C1439" s="5">
        <f t="shared" si="89"/>
        <v>5</v>
      </c>
      <c r="D1439" s="11">
        <f t="shared" si="90"/>
        <v>43221</v>
      </c>
      <c r="E1439" s="2" t="s">
        <v>74</v>
      </c>
      <c r="F1439" s="2">
        <v>0</v>
      </c>
      <c r="G1439" s="3">
        <v>78790000</v>
      </c>
      <c r="H1439">
        <f t="shared" si="91"/>
        <v>787.9</v>
      </c>
    </row>
    <row r="1440" spans="1:8" x14ac:dyDescent="0.2">
      <c r="A1440" s="4" t="s">
        <v>84</v>
      </c>
      <c r="B1440" s="5" t="str">
        <f t="shared" si="88"/>
        <v>2018</v>
      </c>
      <c r="C1440" s="5">
        <f t="shared" si="89"/>
        <v>5</v>
      </c>
      <c r="D1440" s="11">
        <f t="shared" si="90"/>
        <v>43221</v>
      </c>
      <c r="E1440" s="5" t="s">
        <v>29</v>
      </c>
      <c r="F1440" s="5">
        <v>0</v>
      </c>
      <c r="G1440" s="6">
        <v>5829258</v>
      </c>
      <c r="H1440">
        <f t="shared" si="91"/>
        <v>58.292580000000001</v>
      </c>
    </row>
    <row r="1441" spans="1:8" x14ac:dyDescent="0.2">
      <c r="A1441" s="1" t="s">
        <v>84</v>
      </c>
      <c r="B1441" s="5" t="str">
        <f t="shared" si="88"/>
        <v>2018</v>
      </c>
      <c r="C1441" s="5">
        <f t="shared" si="89"/>
        <v>5</v>
      </c>
      <c r="D1441" s="11">
        <f t="shared" si="90"/>
        <v>43221</v>
      </c>
      <c r="E1441" s="2" t="s">
        <v>30</v>
      </c>
      <c r="F1441" s="2">
        <v>0</v>
      </c>
      <c r="G1441" s="7">
        <v>130153333</v>
      </c>
      <c r="H1441">
        <f t="shared" si="91"/>
        <v>1301.53333</v>
      </c>
    </row>
    <row r="1442" spans="1:8" x14ac:dyDescent="0.2">
      <c r="A1442" s="4" t="s">
        <v>84</v>
      </c>
      <c r="B1442" s="5" t="str">
        <f t="shared" si="88"/>
        <v>2018</v>
      </c>
      <c r="C1442" s="5">
        <f t="shared" si="89"/>
        <v>5</v>
      </c>
      <c r="D1442" s="11">
        <f t="shared" si="90"/>
        <v>43221</v>
      </c>
      <c r="E1442" s="5" t="s">
        <v>31</v>
      </c>
      <c r="F1442" s="5">
        <v>0</v>
      </c>
      <c r="G1442" s="8">
        <v>153729000</v>
      </c>
      <c r="H1442">
        <f t="shared" si="91"/>
        <v>1537.29</v>
      </c>
    </row>
    <row r="1443" spans="1:8" x14ac:dyDescent="0.2">
      <c r="A1443" s="1" t="s">
        <v>85</v>
      </c>
      <c r="B1443" s="5" t="str">
        <f t="shared" si="88"/>
        <v>2018</v>
      </c>
      <c r="C1443" s="5">
        <f t="shared" si="89"/>
        <v>6</v>
      </c>
      <c r="D1443" s="11">
        <f t="shared" si="90"/>
        <v>43252</v>
      </c>
      <c r="E1443" s="2" t="s">
        <v>5</v>
      </c>
      <c r="F1443" s="2">
        <v>41794889</v>
      </c>
      <c r="G1443" s="3">
        <v>42536939</v>
      </c>
      <c r="H1443">
        <f t="shared" si="91"/>
        <v>421.65913999999998</v>
      </c>
    </row>
    <row r="1444" spans="1:8" x14ac:dyDescent="0.2">
      <c r="A1444" s="4" t="s">
        <v>85</v>
      </c>
      <c r="B1444" s="5" t="str">
        <f t="shared" si="88"/>
        <v>2018</v>
      </c>
      <c r="C1444" s="5">
        <f t="shared" si="89"/>
        <v>6</v>
      </c>
      <c r="D1444" s="11">
        <f t="shared" si="90"/>
        <v>43252</v>
      </c>
      <c r="E1444" s="5" t="s">
        <v>6</v>
      </c>
      <c r="F1444" s="5">
        <v>39900000</v>
      </c>
      <c r="G1444" s="6">
        <v>39900000</v>
      </c>
      <c r="H1444">
        <f t="shared" si="91"/>
        <v>399</v>
      </c>
    </row>
    <row r="1445" spans="1:8" x14ac:dyDescent="0.2">
      <c r="A1445" s="1" t="s">
        <v>85</v>
      </c>
      <c r="B1445" s="5" t="str">
        <f t="shared" si="88"/>
        <v>2018</v>
      </c>
      <c r="C1445" s="5">
        <f t="shared" si="89"/>
        <v>6</v>
      </c>
      <c r="D1445" s="11">
        <f t="shared" si="90"/>
        <v>43252</v>
      </c>
      <c r="E1445" s="2" t="s">
        <v>7</v>
      </c>
      <c r="F1445" s="2">
        <v>0</v>
      </c>
      <c r="G1445" s="3">
        <v>43100000</v>
      </c>
      <c r="H1445">
        <f t="shared" si="91"/>
        <v>431</v>
      </c>
    </row>
    <row r="1446" spans="1:8" x14ac:dyDescent="0.2">
      <c r="A1446" s="4" t="s">
        <v>85</v>
      </c>
      <c r="B1446" s="5" t="str">
        <f t="shared" si="88"/>
        <v>2018</v>
      </c>
      <c r="C1446" s="5">
        <f t="shared" si="89"/>
        <v>6</v>
      </c>
      <c r="D1446" s="11">
        <f t="shared" si="90"/>
        <v>43252</v>
      </c>
      <c r="E1446" s="5" t="s">
        <v>8</v>
      </c>
      <c r="F1446" s="5">
        <v>32651135</v>
      </c>
      <c r="G1446" s="6">
        <v>37598222</v>
      </c>
      <c r="H1446">
        <f t="shared" si="91"/>
        <v>351.24678499999999</v>
      </c>
    </row>
    <row r="1447" spans="1:8" x14ac:dyDescent="0.2">
      <c r="A1447" s="1" t="s">
        <v>85</v>
      </c>
      <c r="B1447" s="5" t="str">
        <f t="shared" si="88"/>
        <v>2018</v>
      </c>
      <c r="C1447" s="5">
        <f t="shared" si="89"/>
        <v>6</v>
      </c>
      <c r="D1447" s="11">
        <f t="shared" si="90"/>
        <v>43252</v>
      </c>
      <c r="E1447" s="2" t="s">
        <v>9</v>
      </c>
      <c r="F1447" s="2">
        <v>0</v>
      </c>
      <c r="G1447" s="3">
        <v>23954962</v>
      </c>
      <c r="H1447">
        <f t="shared" si="91"/>
        <v>239.54962</v>
      </c>
    </row>
    <row r="1448" spans="1:8" x14ac:dyDescent="0.2">
      <c r="A1448" s="4" t="s">
        <v>85</v>
      </c>
      <c r="B1448" s="5" t="str">
        <f t="shared" si="88"/>
        <v>2018</v>
      </c>
      <c r="C1448" s="5">
        <f t="shared" si="89"/>
        <v>6</v>
      </c>
      <c r="D1448" s="11">
        <f t="shared" si="90"/>
        <v>43252</v>
      </c>
      <c r="E1448" s="5" t="s">
        <v>10</v>
      </c>
      <c r="F1448" s="5">
        <v>0</v>
      </c>
      <c r="G1448" s="6">
        <v>46082113</v>
      </c>
      <c r="H1448">
        <f t="shared" si="91"/>
        <v>460.82112999999998</v>
      </c>
    </row>
    <row r="1449" spans="1:8" x14ac:dyDescent="0.2">
      <c r="A1449" s="1" t="s">
        <v>85</v>
      </c>
      <c r="B1449" s="5" t="str">
        <f t="shared" si="88"/>
        <v>2018</v>
      </c>
      <c r="C1449" s="5">
        <f t="shared" si="89"/>
        <v>6</v>
      </c>
      <c r="D1449" s="11">
        <f t="shared" si="90"/>
        <v>43252</v>
      </c>
      <c r="E1449" s="2" t="s">
        <v>11</v>
      </c>
      <c r="F1449" s="2">
        <v>0</v>
      </c>
      <c r="G1449" s="3">
        <v>53857600</v>
      </c>
      <c r="H1449">
        <f t="shared" si="91"/>
        <v>538.57600000000002</v>
      </c>
    </row>
    <row r="1450" spans="1:8" x14ac:dyDescent="0.2">
      <c r="A1450" s="4" t="s">
        <v>85</v>
      </c>
      <c r="B1450" s="5" t="str">
        <f t="shared" si="88"/>
        <v>2018</v>
      </c>
      <c r="C1450" s="5">
        <f t="shared" si="89"/>
        <v>6</v>
      </c>
      <c r="D1450" s="11">
        <f t="shared" si="90"/>
        <v>43252</v>
      </c>
      <c r="E1450" s="5" t="s">
        <v>12</v>
      </c>
      <c r="F1450" s="5">
        <v>56064000</v>
      </c>
      <c r="G1450" s="6">
        <v>67322000</v>
      </c>
      <c r="H1450">
        <f t="shared" si="91"/>
        <v>616.92999999999995</v>
      </c>
    </row>
    <row r="1451" spans="1:8" x14ac:dyDescent="0.2">
      <c r="A1451" s="1" t="s">
        <v>85</v>
      </c>
      <c r="B1451" s="5" t="str">
        <f t="shared" si="88"/>
        <v>2018</v>
      </c>
      <c r="C1451" s="5">
        <f t="shared" si="89"/>
        <v>6</v>
      </c>
      <c r="D1451" s="11">
        <f t="shared" si="90"/>
        <v>43252</v>
      </c>
      <c r="E1451" s="2" t="s">
        <v>13</v>
      </c>
      <c r="F1451" s="2">
        <v>39900000</v>
      </c>
      <c r="G1451" s="3">
        <v>25293672</v>
      </c>
      <c r="H1451">
        <f t="shared" si="91"/>
        <v>325.96836000000002</v>
      </c>
    </row>
    <row r="1452" spans="1:8" x14ac:dyDescent="0.2">
      <c r="A1452" s="4" t="s">
        <v>85</v>
      </c>
      <c r="B1452" s="5" t="str">
        <f t="shared" si="88"/>
        <v>2018</v>
      </c>
      <c r="C1452" s="5">
        <f t="shared" si="89"/>
        <v>6</v>
      </c>
      <c r="D1452" s="11">
        <f t="shared" si="90"/>
        <v>43252</v>
      </c>
      <c r="E1452" s="5" t="s">
        <v>14</v>
      </c>
      <c r="F1452" s="5">
        <v>23137000</v>
      </c>
      <c r="G1452" s="6">
        <v>0</v>
      </c>
      <c r="H1452">
        <f t="shared" si="91"/>
        <v>231.37</v>
      </c>
    </row>
    <row r="1453" spans="1:8" x14ac:dyDescent="0.2">
      <c r="A1453" s="1" t="s">
        <v>85</v>
      </c>
      <c r="B1453" s="5" t="str">
        <f t="shared" si="88"/>
        <v>2018</v>
      </c>
      <c r="C1453" s="5">
        <f t="shared" si="89"/>
        <v>6</v>
      </c>
      <c r="D1453" s="11">
        <f t="shared" si="90"/>
        <v>43252</v>
      </c>
      <c r="E1453" s="2" t="s">
        <v>15</v>
      </c>
      <c r="F1453" s="2">
        <v>0</v>
      </c>
      <c r="G1453" s="3">
        <v>57236463</v>
      </c>
      <c r="H1453">
        <f t="shared" si="91"/>
        <v>572.36463000000003</v>
      </c>
    </row>
    <row r="1454" spans="1:8" x14ac:dyDescent="0.2">
      <c r="A1454" s="4" t="s">
        <v>85</v>
      </c>
      <c r="B1454" s="5" t="str">
        <f t="shared" si="88"/>
        <v>2018</v>
      </c>
      <c r="C1454" s="5">
        <f t="shared" si="89"/>
        <v>6</v>
      </c>
      <c r="D1454" s="11">
        <f t="shared" si="90"/>
        <v>43252</v>
      </c>
      <c r="E1454" s="5" t="s">
        <v>16</v>
      </c>
      <c r="F1454" s="5">
        <v>0</v>
      </c>
      <c r="G1454" s="6">
        <v>66238000</v>
      </c>
      <c r="H1454">
        <f t="shared" si="91"/>
        <v>662.38</v>
      </c>
    </row>
    <row r="1455" spans="1:8" x14ac:dyDescent="0.2">
      <c r="A1455" s="1" t="s">
        <v>85</v>
      </c>
      <c r="B1455" s="5" t="str">
        <f t="shared" si="88"/>
        <v>2018</v>
      </c>
      <c r="C1455" s="5">
        <f t="shared" si="89"/>
        <v>6</v>
      </c>
      <c r="D1455" s="11">
        <f t="shared" si="90"/>
        <v>43252</v>
      </c>
      <c r="E1455" s="2" t="s">
        <v>17</v>
      </c>
      <c r="F1455" s="2">
        <v>0</v>
      </c>
      <c r="G1455" s="3">
        <v>79039009</v>
      </c>
      <c r="H1455">
        <f t="shared" si="91"/>
        <v>790.39008999999999</v>
      </c>
    </row>
    <row r="1456" spans="1:8" x14ac:dyDescent="0.2">
      <c r="A1456" s="4" t="s">
        <v>85</v>
      </c>
      <c r="B1456" s="5" t="str">
        <f t="shared" si="88"/>
        <v>2018</v>
      </c>
      <c r="C1456" s="5">
        <f t="shared" si="89"/>
        <v>6</v>
      </c>
      <c r="D1456" s="11">
        <f t="shared" si="90"/>
        <v>43252</v>
      </c>
      <c r="E1456" s="5" t="s">
        <v>18</v>
      </c>
      <c r="F1456" s="5">
        <v>0</v>
      </c>
      <c r="G1456" s="6">
        <v>11225000</v>
      </c>
      <c r="H1456">
        <f t="shared" si="91"/>
        <v>112.25</v>
      </c>
    </row>
    <row r="1457" spans="1:8" x14ac:dyDescent="0.2">
      <c r="A1457" s="1" t="s">
        <v>85</v>
      </c>
      <c r="B1457" s="5" t="str">
        <f t="shared" si="88"/>
        <v>2018</v>
      </c>
      <c r="C1457" s="5">
        <f t="shared" si="89"/>
        <v>6</v>
      </c>
      <c r="D1457" s="11">
        <f t="shared" si="90"/>
        <v>43252</v>
      </c>
      <c r="E1457" s="2" t="s">
        <v>19</v>
      </c>
      <c r="F1457" s="2">
        <v>38612200</v>
      </c>
      <c r="G1457" s="3">
        <v>40640068</v>
      </c>
      <c r="H1457">
        <f t="shared" si="91"/>
        <v>396.26134000000002</v>
      </c>
    </row>
    <row r="1458" spans="1:8" x14ac:dyDescent="0.2">
      <c r="A1458" s="4" t="s">
        <v>85</v>
      </c>
      <c r="B1458" s="5" t="str">
        <f t="shared" si="88"/>
        <v>2018</v>
      </c>
      <c r="C1458" s="5">
        <f t="shared" si="89"/>
        <v>6</v>
      </c>
      <c r="D1458" s="11">
        <f t="shared" si="90"/>
        <v>43252</v>
      </c>
      <c r="E1458" s="5" t="s">
        <v>20</v>
      </c>
      <c r="F1458" s="5">
        <v>0</v>
      </c>
      <c r="G1458" s="6">
        <v>48785538</v>
      </c>
      <c r="H1458">
        <f t="shared" si="91"/>
        <v>487.85538000000003</v>
      </c>
    </row>
    <row r="1459" spans="1:8" x14ac:dyDescent="0.2">
      <c r="A1459" s="1" t="s">
        <v>85</v>
      </c>
      <c r="B1459" s="5" t="str">
        <f t="shared" si="88"/>
        <v>2018</v>
      </c>
      <c r="C1459" s="5">
        <f t="shared" si="89"/>
        <v>6</v>
      </c>
      <c r="D1459" s="11">
        <f t="shared" si="90"/>
        <v>43252</v>
      </c>
      <c r="E1459" s="2" t="s">
        <v>21</v>
      </c>
      <c r="F1459" s="2">
        <v>0</v>
      </c>
      <c r="G1459" s="3">
        <v>72248111</v>
      </c>
      <c r="H1459">
        <f t="shared" si="91"/>
        <v>722.48110999999994</v>
      </c>
    </row>
    <row r="1460" spans="1:8" x14ac:dyDescent="0.2">
      <c r="A1460" s="4" t="s">
        <v>85</v>
      </c>
      <c r="B1460" s="5" t="str">
        <f t="shared" si="88"/>
        <v>2018</v>
      </c>
      <c r="C1460" s="5">
        <f t="shared" si="89"/>
        <v>6</v>
      </c>
      <c r="D1460" s="11">
        <f t="shared" si="90"/>
        <v>43252</v>
      </c>
      <c r="E1460" s="5" t="s">
        <v>22</v>
      </c>
      <c r="F1460" s="5">
        <v>18997000</v>
      </c>
      <c r="G1460" s="6">
        <v>26226806</v>
      </c>
      <c r="H1460">
        <f t="shared" si="91"/>
        <v>226.11903000000001</v>
      </c>
    </row>
    <row r="1461" spans="1:8" x14ac:dyDescent="0.2">
      <c r="A1461" s="1" t="s">
        <v>85</v>
      </c>
      <c r="B1461" s="5" t="str">
        <f t="shared" si="88"/>
        <v>2018</v>
      </c>
      <c r="C1461" s="5">
        <f t="shared" si="89"/>
        <v>6</v>
      </c>
      <c r="D1461" s="11">
        <f t="shared" si="90"/>
        <v>43252</v>
      </c>
      <c r="E1461" s="2" t="s">
        <v>23</v>
      </c>
      <c r="F1461" s="2">
        <v>0</v>
      </c>
      <c r="G1461" s="7">
        <v>129707846</v>
      </c>
      <c r="H1461">
        <f t="shared" si="91"/>
        <v>1297.07846</v>
      </c>
    </row>
    <row r="1462" spans="1:8" x14ac:dyDescent="0.2">
      <c r="A1462" s="4" t="s">
        <v>85</v>
      </c>
      <c r="B1462" s="5" t="str">
        <f t="shared" si="88"/>
        <v>2018</v>
      </c>
      <c r="C1462" s="5">
        <f t="shared" si="89"/>
        <v>6</v>
      </c>
      <c r="D1462" s="11">
        <f t="shared" si="90"/>
        <v>43252</v>
      </c>
      <c r="E1462" s="5" t="s">
        <v>24</v>
      </c>
      <c r="F1462" s="5">
        <v>0</v>
      </c>
      <c r="G1462" s="6">
        <v>27999074</v>
      </c>
      <c r="H1462">
        <f t="shared" si="91"/>
        <v>279.99074000000002</v>
      </c>
    </row>
    <row r="1463" spans="1:8" x14ac:dyDescent="0.2">
      <c r="A1463" s="1" t="s">
        <v>85</v>
      </c>
      <c r="B1463" s="5" t="str">
        <f t="shared" si="88"/>
        <v>2018</v>
      </c>
      <c r="C1463" s="5">
        <f t="shared" si="89"/>
        <v>6</v>
      </c>
      <c r="D1463" s="11">
        <f t="shared" si="90"/>
        <v>43252</v>
      </c>
      <c r="E1463" s="2" t="s">
        <v>25</v>
      </c>
      <c r="F1463" s="2">
        <v>0</v>
      </c>
      <c r="G1463" s="3">
        <v>60128358</v>
      </c>
      <c r="H1463">
        <f t="shared" si="91"/>
        <v>601.28358000000003</v>
      </c>
    </row>
    <row r="1464" spans="1:8" x14ac:dyDescent="0.2">
      <c r="A1464" s="4" t="s">
        <v>85</v>
      </c>
      <c r="B1464" s="5" t="str">
        <f t="shared" si="88"/>
        <v>2018</v>
      </c>
      <c r="C1464" s="5">
        <f t="shared" si="89"/>
        <v>6</v>
      </c>
      <c r="D1464" s="11">
        <f t="shared" si="90"/>
        <v>43252</v>
      </c>
      <c r="E1464" s="5" t="s">
        <v>26</v>
      </c>
      <c r="F1464" s="5">
        <v>23137000</v>
      </c>
      <c r="G1464" s="6">
        <v>0</v>
      </c>
      <c r="H1464">
        <f t="shared" si="91"/>
        <v>231.37</v>
      </c>
    </row>
    <row r="1465" spans="1:8" x14ac:dyDescent="0.2">
      <c r="A1465" s="1" t="s">
        <v>85</v>
      </c>
      <c r="B1465" s="5" t="str">
        <f t="shared" si="88"/>
        <v>2018</v>
      </c>
      <c r="C1465" s="5">
        <f t="shared" si="89"/>
        <v>6</v>
      </c>
      <c r="D1465" s="11">
        <f t="shared" si="90"/>
        <v>43252</v>
      </c>
      <c r="E1465" s="2" t="s">
        <v>27</v>
      </c>
      <c r="F1465" s="2">
        <v>0</v>
      </c>
      <c r="G1465" s="3">
        <v>65443500</v>
      </c>
      <c r="H1465">
        <f t="shared" si="91"/>
        <v>654.43499999999995</v>
      </c>
    </row>
    <row r="1466" spans="1:8" x14ac:dyDescent="0.2">
      <c r="A1466" s="4" t="s">
        <v>85</v>
      </c>
      <c r="B1466" s="5" t="str">
        <f t="shared" si="88"/>
        <v>2018</v>
      </c>
      <c r="C1466" s="5">
        <f t="shared" si="89"/>
        <v>6</v>
      </c>
      <c r="D1466" s="11">
        <f t="shared" si="90"/>
        <v>43252</v>
      </c>
      <c r="E1466" s="5" t="s">
        <v>28</v>
      </c>
      <c r="F1466" s="5">
        <v>57531855</v>
      </c>
      <c r="G1466" s="6">
        <v>0</v>
      </c>
      <c r="H1466">
        <f t="shared" si="91"/>
        <v>575.31854999999996</v>
      </c>
    </row>
    <row r="1467" spans="1:8" x14ac:dyDescent="0.2">
      <c r="A1467" s="1" t="s">
        <v>85</v>
      </c>
      <c r="B1467" s="5" t="str">
        <f t="shared" si="88"/>
        <v>2018</v>
      </c>
      <c r="C1467" s="5">
        <f t="shared" si="89"/>
        <v>6</v>
      </c>
      <c r="D1467" s="11">
        <f t="shared" si="90"/>
        <v>43252</v>
      </c>
      <c r="E1467" s="2" t="s">
        <v>74</v>
      </c>
      <c r="F1467" s="2">
        <v>0</v>
      </c>
      <c r="G1467" s="3">
        <v>71820000</v>
      </c>
      <c r="H1467">
        <f t="shared" si="91"/>
        <v>718.2</v>
      </c>
    </row>
    <row r="1468" spans="1:8" x14ac:dyDescent="0.2">
      <c r="A1468" s="4" t="s">
        <v>85</v>
      </c>
      <c r="B1468" s="5" t="str">
        <f t="shared" si="88"/>
        <v>2018</v>
      </c>
      <c r="C1468" s="5">
        <f t="shared" si="89"/>
        <v>6</v>
      </c>
      <c r="D1468" s="11">
        <f t="shared" si="90"/>
        <v>43252</v>
      </c>
      <c r="E1468" s="5" t="s">
        <v>29</v>
      </c>
      <c r="F1468" s="5">
        <v>0</v>
      </c>
      <c r="G1468" s="6">
        <v>5702000</v>
      </c>
      <c r="H1468">
        <f t="shared" si="91"/>
        <v>57.02</v>
      </c>
    </row>
    <row r="1469" spans="1:8" x14ac:dyDescent="0.2">
      <c r="A1469" s="1" t="s">
        <v>85</v>
      </c>
      <c r="B1469" s="5" t="str">
        <f t="shared" si="88"/>
        <v>2018</v>
      </c>
      <c r="C1469" s="5">
        <f t="shared" si="89"/>
        <v>6</v>
      </c>
      <c r="D1469" s="11">
        <f t="shared" si="90"/>
        <v>43252</v>
      </c>
      <c r="E1469" s="2" t="s">
        <v>30</v>
      </c>
      <c r="F1469" s="2">
        <v>0</v>
      </c>
      <c r="G1469" s="7">
        <v>130037333</v>
      </c>
      <c r="H1469">
        <f t="shared" si="91"/>
        <v>1300.3733299999999</v>
      </c>
    </row>
    <row r="1470" spans="1:8" x14ac:dyDescent="0.2">
      <c r="A1470" s="4" t="s">
        <v>85</v>
      </c>
      <c r="B1470" s="5" t="str">
        <f t="shared" si="88"/>
        <v>2018</v>
      </c>
      <c r="C1470" s="5">
        <f t="shared" si="89"/>
        <v>6</v>
      </c>
      <c r="D1470" s="11">
        <f t="shared" si="90"/>
        <v>43252</v>
      </c>
      <c r="E1470" s="5" t="s">
        <v>31</v>
      </c>
      <c r="F1470" s="5">
        <v>0</v>
      </c>
      <c r="G1470" s="8">
        <v>153512000</v>
      </c>
      <c r="H1470">
        <f t="shared" si="91"/>
        <v>1535.12</v>
      </c>
    </row>
    <row r="1471" spans="1:8" x14ac:dyDescent="0.2">
      <c r="A1471" s="1" t="s">
        <v>86</v>
      </c>
      <c r="B1471" s="5" t="str">
        <f t="shared" si="88"/>
        <v>2018</v>
      </c>
      <c r="C1471" s="5">
        <f t="shared" si="89"/>
        <v>7</v>
      </c>
      <c r="D1471" s="11">
        <f t="shared" si="90"/>
        <v>43282</v>
      </c>
      <c r="E1471" s="2" t="s">
        <v>5</v>
      </c>
      <c r="F1471" s="2">
        <v>43795000</v>
      </c>
      <c r="G1471" s="3">
        <v>44456157</v>
      </c>
      <c r="H1471">
        <f t="shared" si="91"/>
        <v>441.255785</v>
      </c>
    </row>
    <row r="1472" spans="1:8" x14ac:dyDescent="0.2">
      <c r="A1472" s="4" t="s">
        <v>86</v>
      </c>
      <c r="B1472" s="5" t="str">
        <f t="shared" si="88"/>
        <v>2018</v>
      </c>
      <c r="C1472" s="5">
        <f t="shared" si="89"/>
        <v>7</v>
      </c>
      <c r="D1472" s="11">
        <f t="shared" si="90"/>
        <v>43282</v>
      </c>
      <c r="E1472" s="5" t="s">
        <v>6</v>
      </c>
      <c r="F1472" s="5">
        <v>42100000</v>
      </c>
      <c r="G1472" s="6">
        <v>42100000</v>
      </c>
      <c r="H1472">
        <f t="shared" si="91"/>
        <v>421</v>
      </c>
    </row>
    <row r="1473" spans="1:8" x14ac:dyDescent="0.2">
      <c r="A1473" s="1" t="s">
        <v>86</v>
      </c>
      <c r="B1473" s="5" t="str">
        <f t="shared" si="88"/>
        <v>2018</v>
      </c>
      <c r="C1473" s="5">
        <f t="shared" si="89"/>
        <v>7</v>
      </c>
      <c r="D1473" s="11">
        <f t="shared" si="90"/>
        <v>43282</v>
      </c>
      <c r="E1473" s="2" t="s">
        <v>7</v>
      </c>
      <c r="F1473" s="2">
        <v>0</v>
      </c>
      <c r="G1473" s="3">
        <v>45472000</v>
      </c>
      <c r="H1473">
        <f t="shared" si="91"/>
        <v>454.72</v>
      </c>
    </row>
    <row r="1474" spans="1:8" x14ac:dyDescent="0.2">
      <c r="A1474" s="4" t="s">
        <v>86</v>
      </c>
      <c r="B1474" s="5" t="str">
        <f t="shared" si="88"/>
        <v>2018</v>
      </c>
      <c r="C1474" s="5">
        <f t="shared" si="89"/>
        <v>7</v>
      </c>
      <c r="D1474" s="11">
        <f t="shared" si="90"/>
        <v>43282</v>
      </c>
      <c r="E1474" s="5" t="s">
        <v>8</v>
      </c>
      <c r="F1474" s="5">
        <v>33591459</v>
      </c>
      <c r="G1474" s="6">
        <v>40751333</v>
      </c>
      <c r="H1474">
        <f t="shared" si="91"/>
        <v>371.71395999999999</v>
      </c>
    </row>
    <row r="1475" spans="1:8" x14ac:dyDescent="0.2">
      <c r="A1475" s="1" t="s">
        <v>86</v>
      </c>
      <c r="B1475" s="5" t="str">
        <f t="shared" ref="B1475:B1538" si="92">MID(A1475,7,20)</f>
        <v>2018</v>
      </c>
      <c r="C1475" s="5">
        <f t="shared" ref="C1475:C1538" si="93">IF(MID(A1475,1,3)="Jan",1,
IF(MID(A1475,1,3)="Feb",2,
IF(MID(A1475,1,3)="Mar",3,
IF(MID(A1475,1,3)="Apr",4,
IF(MID(A1475,1,3)="May",5,
IF(MID(A1475,1,3)="Jun",6,
IF(MID(A1475,1,3)="Jul",7,
IF(MID(A1475,1,3)="Aug",8,
IF(MID(A1475,1,3)="Sep",9,
IF(MID(A1475,1,3)="Oct",10,
IF(MID(A1475,1,3)="Nov",11,
IF(MID(A1475,1,3)="Dec",12))))))))))))</f>
        <v>7</v>
      </c>
      <c r="D1475" s="11">
        <f t="shared" ref="D1475:D1538" si="94">DATE(B1475,C1475,1)</f>
        <v>43282</v>
      </c>
      <c r="E1475" s="2" t="s">
        <v>9</v>
      </c>
      <c r="F1475" s="2">
        <v>0</v>
      </c>
      <c r="G1475" s="3">
        <v>25626532</v>
      </c>
      <c r="H1475">
        <f t="shared" ref="H1475:H1538" si="95">IF(F1475=0,G1475/100000,IF(G1475=0,F1475/100000,((F1475+G1475)/2)/100000))</f>
        <v>256.26531999999997</v>
      </c>
    </row>
    <row r="1476" spans="1:8" x14ac:dyDescent="0.2">
      <c r="A1476" s="4" t="s">
        <v>86</v>
      </c>
      <c r="B1476" s="5" t="str">
        <f t="shared" si="92"/>
        <v>2018</v>
      </c>
      <c r="C1476" s="5">
        <f t="shared" si="93"/>
        <v>7</v>
      </c>
      <c r="D1476" s="11">
        <f t="shared" si="94"/>
        <v>43282</v>
      </c>
      <c r="E1476" s="5" t="s">
        <v>10</v>
      </c>
      <c r="F1476" s="5">
        <v>0</v>
      </c>
      <c r="G1476" s="6">
        <v>47876903</v>
      </c>
      <c r="H1476">
        <f t="shared" si="95"/>
        <v>478.76902999999999</v>
      </c>
    </row>
    <row r="1477" spans="1:8" x14ac:dyDescent="0.2">
      <c r="A1477" s="1" t="s">
        <v>86</v>
      </c>
      <c r="B1477" s="5" t="str">
        <f t="shared" si="92"/>
        <v>2018</v>
      </c>
      <c r="C1477" s="5">
        <f t="shared" si="93"/>
        <v>7</v>
      </c>
      <c r="D1477" s="11">
        <f t="shared" si="94"/>
        <v>43282</v>
      </c>
      <c r="E1477" s="2" t="s">
        <v>11</v>
      </c>
      <c r="F1477" s="2">
        <v>0</v>
      </c>
      <c r="G1477" s="3">
        <v>57004800</v>
      </c>
      <c r="H1477">
        <f t="shared" si="95"/>
        <v>570.048</v>
      </c>
    </row>
    <row r="1478" spans="1:8" x14ac:dyDescent="0.2">
      <c r="A1478" s="4" t="s">
        <v>86</v>
      </c>
      <c r="B1478" s="5" t="str">
        <f t="shared" si="92"/>
        <v>2018</v>
      </c>
      <c r="C1478" s="5">
        <f t="shared" si="93"/>
        <v>7</v>
      </c>
      <c r="D1478" s="11">
        <f t="shared" si="94"/>
        <v>43282</v>
      </c>
      <c r="E1478" s="5" t="s">
        <v>12</v>
      </c>
      <c r="F1478" s="5">
        <v>61026000</v>
      </c>
      <c r="G1478" s="6">
        <v>71256000</v>
      </c>
      <c r="H1478">
        <f t="shared" si="95"/>
        <v>661.41</v>
      </c>
    </row>
    <row r="1479" spans="1:8" x14ac:dyDescent="0.2">
      <c r="A1479" s="1" t="s">
        <v>86</v>
      </c>
      <c r="B1479" s="5" t="str">
        <f t="shared" si="92"/>
        <v>2018</v>
      </c>
      <c r="C1479" s="5">
        <f t="shared" si="93"/>
        <v>7</v>
      </c>
      <c r="D1479" s="11">
        <f t="shared" si="94"/>
        <v>43282</v>
      </c>
      <c r="E1479" s="2" t="s">
        <v>13</v>
      </c>
      <c r="F1479" s="2">
        <v>42100000</v>
      </c>
      <c r="G1479" s="3">
        <v>27235966</v>
      </c>
      <c r="H1479">
        <f t="shared" si="95"/>
        <v>346.67982999999998</v>
      </c>
    </row>
    <row r="1480" spans="1:8" x14ac:dyDescent="0.2">
      <c r="A1480" s="4" t="s">
        <v>86</v>
      </c>
      <c r="B1480" s="5" t="str">
        <f t="shared" si="92"/>
        <v>2018</v>
      </c>
      <c r="C1480" s="5">
        <f t="shared" si="93"/>
        <v>7</v>
      </c>
      <c r="D1480" s="11">
        <f t="shared" si="94"/>
        <v>43282</v>
      </c>
      <c r="E1480" s="5" t="s">
        <v>14</v>
      </c>
      <c r="F1480" s="5">
        <v>22424000</v>
      </c>
      <c r="G1480" s="6">
        <v>0</v>
      </c>
      <c r="H1480">
        <f t="shared" si="95"/>
        <v>224.24</v>
      </c>
    </row>
    <row r="1481" spans="1:8" x14ac:dyDescent="0.2">
      <c r="A1481" s="1" t="s">
        <v>86</v>
      </c>
      <c r="B1481" s="5" t="str">
        <f t="shared" si="92"/>
        <v>2018</v>
      </c>
      <c r="C1481" s="5">
        <f t="shared" si="93"/>
        <v>7</v>
      </c>
      <c r="D1481" s="11">
        <f t="shared" si="94"/>
        <v>43282</v>
      </c>
      <c r="E1481" s="2" t="s">
        <v>15</v>
      </c>
      <c r="F1481" s="2">
        <v>0</v>
      </c>
      <c r="G1481" s="3">
        <v>60692323</v>
      </c>
      <c r="H1481">
        <f t="shared" si="95"/>
        <v>606.92322999999999</v>
      </c>
    </row>
    <row r="1482" spans="1:8" x14ac:dyDescent="0.2">
      <c r="A1482" s="4" t="s">
        <v>86</v>
      </c>
      <c r="B1482" s="5" t="str">
        <f t="shared" si="92"/>
        <v>2018</v>
      </c>
      <c r="C1482" s="5">
        <f t="shared" si="93"/>
        <v>7</v>
      </c>
      <c r="D1482" s="11">
        <f t="shared" si="94"/>
        <v>43282</v>
      </c>
      <c r="E1482" s="5" t="s">
        <v>16</v>
      </c>
      <c r="F1482" s="5">
        <v>0</v>
      </c>
      <c r="G1482" s="6">
        <v>65249000</v>
      </c>
      <c r="H1482">
        <f t="shared" si="95"/>
        <v>652.49</v>
      </c>
    </row>
    <row r="1483" spans="1:8" x14ac:dyDescent="0.2">
      <c r="A1483" s="1" t="s">
        <v>86</v>
      </c>
      <c r="B1483" s="5" t="str">
        <f t="shared" si="92"/>
        <v>2018</v>
      </c>
      <c r="C1483" s="5">
        <f t="shared" si="93"/>
        <v>7</v>
      </c>
      <c r="D1483" s="11">
        <f t="shared" si="94"/>
        <v>43282</v>
      </c>
      <c r="E1483" s="2" t="s">
        <v>17</v>
      </c>
      <c r="F1483" s="2">
        <v>0</v>
      </c>
      <c r="G1483" s="3">
        <v>83575374</v>
      </c>
      <c r="H1483">
        <f t="shared" si="95"/>
        <v>835.75373999999999</v>
      </c>
    </row>
    <row r="1484" spans="1:8" x14ac:dyDescent="0.2">
      <c r="A1484" s="4" t="s">
        <v>86</v>
      </c>
      <c r="B1484" s="5" t="str">
        <f t="shared" si="92"/>
        <v>2018</v>
      </c>
      <c r="C1484" s="5">
        <f t="shared" si="93"/>
        <v>7</v>
      </c>
      <c r="D1484" s="11">
        <f t="shared" si="94"/>
        <v>43282</v>
      </c>
      <c r="E1484" s="5" t="s">
        <v>18</v>
      </c>
      <c r="F1484" s="5">
        <v>0</v>
      </c>
      <c r="G1484" s="6">
        <v>11915000</v>
      </c>
      <c r="H1484">
        <f t="shared" si="95"/>
        <v>119.15</v>
      </c>
    </row>
    <row r="1485" spans="1:8" x14ac:dyDescent="0.2">
      <c r="A1485" s="1" t="s">
        <v>86</v>
      </c>
      <c r="B1485" s="5" t="str">
        <f t="shared" si="92"/>
        <v>2018</v>
      </c>
      <c r="C1485" s="5">
        <f t="shared" si="93"/>
        <v>7</v>
      </c>
      <c r="D1485" s="11">
        <f t="shared" si="94"/>
        <v>43282</v>
      </c>
      <c r="E1485" s="2" t="s">
        <v>19</v>
      </c>
      <c r="F1485" s="2">
        <v>40724555</v>
      </c>
      <c r="G1485" s="3">
        <v>42966711</v>
      </c>
      <c r="H1485">
        <f t="shared" si="95"/>
        <v>418.45632999999998</v>
      </c>
    </row>
    <row r="1486" spans="1:8" x14ac:dyDescent="0.2">
      <c r="A1486" s="4" t="s">
        <v>86</v>
      </c>
      <c r="B1486" s="5" t="str">
        <f t="shared" si="92"/>
        <v>2018</v>
      </c>
      <c r="C1486" s="5">
        <f t="shared" si="93"/>
        <v>7</v>
      </c>
      <c r="D1486" s="11">
        <f t="shared" si="94"/>
        <v>43282</v>
      </c>
      <c r="E1486" s="5" t="s">
        <v>20</v>
      </c>
      <c r="F1486" s="5">
        <v>0</v>
      </c>
      <c r="G1486" s="6">
        <v>49758519</v>
      </c>
      <c r="H1486">
        <f t="shared" si="95"/>
        <v>497.58519000000001</v>
      </c>
    </row>
    <row r="1487" spans="1:8" x14ac:dyDescent="0.2">
      <c r="A1487" s="1" t="s">
        <v>86</v>
      </c>
      <c r="B1487" s="5" t="str">
        <f t="shared" si="92"/>
        <v>2018</v>
      </c>
      <c r="C1487" s="5">
        <f t="shared" si="93"/>
        <v>7</v>
      </c>
      <c r="D1487" s="11">
        <f t="shared" si="94"/>
        <v>43282</v>
      </c>
      <c r="E1487" s="2" t="s">
        <v>21</v>
      </c>
      <c r="F1487" s="2">
        <v>0</v>
      </c>
      <c r="G1487" s="3">
        <v>74495556</v>
      </c>
      <c r="H1487">
        <f t="shared" si="95"/>
        <v>744.95555999999999</v>
      </c>
    </row>
    <row r="1488" spans="1:8" x14ac:dyDescent="0.2">
      <c r="A1488" s="4" t="s">
        <v>86</v>
      </c>
      <c r="B1488" s="5" t="str">
        <f t="shared" si="92"/>
        <v>2018</v>
      </c>
      <c r="C1488" s="5">
        <f t="shared" si="93"/>
        <v>7</v>
      </c>
      <c r="D1488" s="11">
        <f t="shared" si="94"/>
        <v>43282</v>
      </c>
      <c r="E1488" s="5" t="s">
        <v>22</v>
      </c>
      <c r="F1488" s="5">
        <v>22360000</v>
      </c>
      <c r="G1488" s="6">
        <v>29106333</v>
      </c>
      <c r="H1488">
        <f t="shared" si="95"/>
        <v>257.33166499999999</v>
      </c>
    </row>
    <row r="1489" spans="1:8" x14ac:dyDescent="0.2">
      <c r="A1489" s="1" t="s">
        <v>86</v>
      </c>
      <c r="B1489" s="5" t="str">
        <f t="shared" si="92"/>
        <v>2018</v>
      </c>
      <c r="C1489" s="5">
        <f t="shared" si="93"/>
        <v>7</v>
      </c>
      <c r="D1489" s="11">
        <f t="shared" si="94"/>
        <v>43282</v>
      </c>
      <c r="E1489" s="2" t="s">
        <v>23</v>
      </c>
      <c r="F1489" s="2">
        <v>0</v>
      </c>
      <c r="G1489" s="7">
        <v>123714692</v>
      </c>
      <c r="H1489">
        <f t="shared" si="95"/>
        <v>1237.1469199999999</v>
      </c>
    </row>
    <row r="1490" spans="1:8" x14ac:dyDescent="0.2">
      <c r="A1490" s="4" t="s">
        <v>86</v>
      </c>
      <c r="B1490" s="5" t="str">
        <f t="shared" si="92"/>
        <v>2018</v>
      </c>
      <c r="C1490" s="5">
        <f t="shared" si="93"/>
        <v>7</v>
      </c>
      <c r="D1490" s="11">
        <f t="shared" si="94"/>
        <v>43282</v>
      </c>
      <c r="E1490" s="5" t="s">
        <v>24</v>
      </c>
      <c r="F1490" s="5">
        <v>0</v>
      </c>
      <c r="G1490" s="6">
        <v>28168556</v>
      </c>
      <c r="H1490">
        <f t="shared" si="95"/>
        <v>281.68556000000001</v>
      </c>
    </row>
    <row r="1491" spans="1:8" x14ac:dyDescent="0.2">
      <c r="A1491" s="1" t="s">
        <v>86</v>
      </c>
      <c r="B1491" s="5" t="str">
        <f t="shared" si="92"/>
        <v>2018</v>
      </c>
      <c r="C1491" s="5">
        <f t="shared" si="93"/>
        <v>7</v>
      </c>
      <c r="D1491" s="11">
        <f t="shared" si="94"/>
        <v>43282</v>
      </c>
      <c r="E1491" s="2" t="s">
        <v>25</v>
      </c>
      <c r="F1491" s="2">
        <v>0</v>
      </c>
      <c r="G1491" s="3">
        <v>63147248</v>
      </c>
      <c r="H1491">
        <f t="shared" si="95"/>
        <v>631.47248000000002</v>
      </c>
    </row>
    <row r="1492" spans="1:8" x14ac:dyDescent="0.2">
      <c r="A1492" s="4" t="s">
        <v>86</v>
      </c>
      <c r="B1492" s="5" t="str">
        <f t="shared" si="92"/>
        <v>2018</v>
      </c>
      <c r="C1492" s="5">
        <f t="shared" si="93"/>
        <v>7</v>
      </c>
      <c r="D1492" s="11">
        <f t="shared" si="94"/>
        <v>43282</v>
      </c>
      <c r="E1492" s="5" t="s">
        <v>26</v>
      </c>
      <c r="F1492" s="5">
        <v>22424000</v>
      </c>
      <c r="G1492" s="6">
        <v>0</v>
      </c>
      <c r="H1492">
        <f t="shared" si="95"/>
        <v>224.24</v>
      </c>
    </row>
    <row r="1493" spans="1:8" x14ac:dyDescent="0.2">
      <c r="A1493" s="1" t="s">
        <v>86</v>
      </c>
      <c r="B1493" s="5" t="str">
        <f t="shared" si="92"/>
        <v>2018</v>
      </c>
      <c r="C1493" s="5">
        <f t="shared" si="93"/>
        <v>7</v>
      </c>
      <c r="D1493" s="11">
        <f t="shared" si="94"/>
        <v>43282</v>
      </c>
      <c r="E1493" s="2" t="s">
        <v>27</v>
      </c>
      <c r="F1493" s="2">
        <v>0</v>
      </c>
      <c r="G1493" s="3">
        <v>69276678</v>
      </c>
      <c r="H1493">
        <f t="shared" si="95"/>
        <v>692.76678000000004</v>
      </c>
    </row>
    <row r="1494" spans="1:8" x14ac:dyDescent="0.2">
      <c r="A1494" s="4" t="s">
        <v>86</v>
      </c>
      <c r="B1494" s="5" t="str">
        <f t="shared" si="92"/>
        <v>2018</v>
      </c>
      <c r="C1494" s="5">
        <f t="shared" si="93"/>
        <v>7</v>
      </c>
      <c r="D1494" s="11">
        <f t="shared" si="94"/>
        <v>43282</v>
      </c>
      <c r="E1494" s="5" t="s">
        <v>28</v>
      </c>
      <c r="F1494" s="5">
        <v>62175068</v>
      </c>
      <c r="G1494" s="6">
        <v>0</v>
      </c>
      <c r="H1494">
        <f t="shared" si="95"/>
        <v>621.75067999999999</v>
      </c>
    </row>
    <row r="1495" spans="1:8" x14ac:dyDescent="0.2">
      <c r="A1495" s="1" t="s">
        <v>86</v>
      </c>
      <c r="B1495" s="5" t="str">
        <f t="shared" si="92"/>
        <v>2018</v>
      </c>
      <c r="C1495" s="5">
        <f t="shared" si="93"/>
        <v>7</v>
      </c>
      <c r="D1495" s="11">
        <f t="shared" si="94"/>
        <v>43282</v>
      </c>
      <c r="E1495" s="2" t="s">
        <v>74</v>
      </c>
      <c r="F1495" s="2">
        <v>0</v>
      </c>
      <c r="G1495" s="3">
        <v>71820000</v>
      </c>
      <c r="H1495">
        <f t="shared" si="95"/>
        <v>718.2</v>
      </c>
    </row>
    <row r="1496" spans="1:8" x14ac:dyDescent="0.2">
      <c r="A1496" s="4" t="s">
        <v>86</v>
      </c>
      <c r="B1496" s="5" t="str">
        <f t="shared" si="92"/>
        <v>2018</v>
      </c>
      <c r="C1496" s="5">
        <f t="shared" si="93"/>
        <v>7</v>
      </c>
      <c r="D1496" s="11">
        <f t="shared" si="94"/>
        <v>43282</v>
      </c>
      <c r="E1496" s="5" t="s">
        <v>29</v>
      </c>
      <c r="F1496" s="5">
        <v>0</v>
      </c>
      <c r="G1496" s="6">
        <v>6153742</v>
      </c>
      <c r="H1496">
        <f t="shared" si="95"/>
        <v>61.537419999999997</v>
      </c>
    </row>
    <row r="1497" spans="1:8" x14ac:dyDescent="0.2">
      <c r="A1497" s="1" t="s">
        <v>86</v>
      </c>
      <c r="B1497" s="5" t="str">
        <f t="shared" si="92"/>
        <v>2018</v>
      </c>
      <c r="C1497" s="5">
        <f t="shared" si="93"/>
        <v>7</v>
      </c>
      <c r="D1497" s="11">
        <f t="shared" si="94"/>
        <v>43282</v>
      </c>
      <c r="E1497" s="2" t="s">
        <v>30</v>
      </c>
      <c r="F1497" s="2">
        <v>0</v>
      </c>
      <c r="G1497" s="7">
        <v>138386333</v>
      </c>
      <c r="H1497">
        <f t="shared" si="95"/>
        <v>1383.8633299999999</v>
      </c>
    </row>
    <row r="1498" spans="1:8" x14ac:dyDescent="0.2">
      <c r="A1498" s="4" t="s">
        <v>86</v>
      </c>
      <c r="B1498" s="5" t="str">
        <f t="shared" si="92"/>
        <v>2018</v>
      </c>
      <c r="C1498" s="5">
        <f t="shared" si="93"/>
        <v>7</v>
      </c>
      <c r="D1498" s="11">
        <f t="shared" si="94"/>
        <v>43282</v>
      </c>
      <c r="E1498" s="5" t="s">
        <v>31</v>
      </c>
      <c r="F1498" s="5">
        <v>0</v>
      </c>
      <c r="G1498" s="8">
        <v>155471000</v>
      </c>
      <c r="H1498">
        <f t="shared" si="95"/>
        <v>1554.71</v>
      </c>
    </row>
    <row r="1499" spans="1:8" x14ac:dyDescent="0.2">
      <c r="A1499" s="1" t="s">
        <v>87</v>
      </c>
      <c r="B1499" s="5" t="str">
        <f t="shared" si="92"/>
        <v>2018</v>
      </c>
      <c r="C1499" s="5">
        <f t="shared" si="93"/>
        <v>8</v>
      </c>
      <c r="D1499" s="11">
        <f t="shared" si="94"/>
        <v>43313</v>
      </c>
      <c r="E1499" s="2" t="s">
        <v>5</v>
      </c>
      <c r="F1499" s="2">
        <v>43044156</v>
      </c>
      <c r="G1499" s="3">
        <v>43661924</v>
      </c>
      <c r="H1499">
        <f t="shared" si="95"/>
        <v>433.53039999999999</v>
      </c>
    </row>
    <row r="1500" spans="1:8" x14ac:dyDescent="0.2">
      <c r="A1500" s="4" t="s">
        <v>87</v>
      </c>
      <c r="B1500" s="5" t="str">
        <f t="shared" si="92"/>
        <v>2018</v>
      </c>
      <c r="C1500" s="5">
        <f t="shared" si="93"/>
        <v>8</v>
      </c>
      <c r="D1500" s="11">
        <f t="shared" si="94"/>
        <v>43313</v>
      </c>
      <c r="E1500" s="5" t="s">
        <v>6</v>
      </c>
      <c r="F1500" s="5">
        <v>41900000</v>
      </c>
      <c r="G1500" s="6">
        <v>41900000</v>
      </c>
      <c r="H1500">
        <f t="shared" si="95"/>
        <v>419</v>
      </c>
    </row>
    <row r="1501" spans="1:8" x14ac:dyDescent="0.2">
      <c r="A1501" s="1" t="s">
        <v>87</v>
      </c>
      <c r="B1501" s="5" t="str">
        <f t="shared" si="92"/>
        <v>2018</v>
      </c>
      <c r="C1501" s="5">
        <f t="shared" si="93"/>
        <v>8</v>
      </c>
      <c r="D1501" s="11">
        <f t="shared" si="94"/>
        <v>43313</v>
      </c>
      <c r="E1501" s="2" t="s">
        <v>7</v>
      </c>
      <c r="F1501" s="2">
        <v>0</v>
      </c>
      <c r="G1501" s="3">
        <v>40277000</v>
      </c>
      <c r="H1501">
        <f t="shared" si="95"/>
        <v>402.77</v>
      </c>
    </row>
    <row r="1502" spans="1:8" x14ac:dyDescent="0.2">
      <c r="A1502" s="4" t="s">
        <v>87</v>
      </c>
      <c r="B1502" s="5" t="str">
        <f t="shared" si="92"/>
        <v>2018</v>
      </c>
      <c r="C1502" s="5">
        <f t="shared" si="93"/>
        <v>8</v>
      </c>
      <c r="D1502" s="11">
        <f t="shared" si="94"/>
        <v>43313</v>
      </c>
      <c r="E1502" s="5" t="s">
        <v>8</v>
      </c>
      <c r="F1502" s="5">
        <v>33434703</v>
      </c>
      <c r="G1502" s="6">
        <v>39411111</v>
      </c>
      <c r="H1502">
        <f t="shared" si="95"/>
        <v>364.22906999999998</v>
      </c>
    </row>
    <row r="1503" spans="1:8" x14ac:dyDescent="0.2">
      <c r="A1503" s="1" t="s">
        <v>87</v>
      </c>
      <c r="B1503" s="5" t="str">
        <f t="shared" si="92"/>
        <v>2018</v>
      </c>
      <c r="C1503" s="5">
        <f t="shared" si="93"/>
        <v>8</v>
      </c>
      <c r="D1503" s="11">
        <f t="shared" si="94"/>
        <v>43313</v>
      </c>
      <c r="E1503" s="2" t="s">
        <v>9</v>
      </c>
      <c r="F1503" s="2">
        <v>0</v>
      </c>
      <c r="G1503" s="3">
        <v>23907785</v>
      </c>
      <c r="H1503">
        <f t="shared" si="95"/>
        <v>239.07785000000001</v>
      </c>
    </row>
    <row r="1504" spans="1:8" x14ac:dyDescent="0.2">
      <c r="A1504" s="4" t="s">
        <v>87</v>
      </c>
      <c r="B1504" s="5" t="str">
        <f t="shared" si="92"/>
        <v>2018</v>
      </c>
      <c r="C1504" s="5">
        <f t="shared" si="93"/>
        <v>8</v>
      </c>
      <c r="D1504" s="11">
        <f t="shared" si="94"/>
        <v>43313</v>
      </c>
      <c r="E1504" s="5" t="s">
        <v>10</v>
      </c>
      <c r="F1504" s="5">
        <v>0</v>
      </c>
      <c r="G1504" s="6">
        <v>47686817</v>
      </c>
      <c r="H1504">
        <f t="shared" si="95"/>
        <v>476.86817000000002</v>
      </c>
    </row>
    <row r="1505" spans="1:8" x14ac:dyDescent="0.2">
      <c r="A1505" s="1" t="s">
        <v>87</v>
      </c>
      <c r="B1505" s="5" t="str">
        <f t="shared" si="92"/>
        <v>2018</v>
      </c>
      <c r="C1505" s="5">
        <f t="shared" si="93"/>
        <v>8</v>
      </c>
      <c r="D1505" s="11">
        <f t="shared" si="94"/>
        <v>43313</v>
      </c>
      <c r="E1505" s="2" t="s">
        <v>11</v>
      </c>
      <c r="F1505" s="2">
        <v>0</v>
      </c>
      <c r="G1505" s="3">
        <v>55768800</v>
      </c>
      <c r="H1505">
        <f t="shared" si="95"/>
        <v>557.68799999999999</v>
      </c>
    </row>
    <row r="1506" spans="1:8" x14ac:dyDescent="0.2">
      <c r="A1506" s="4" t="s">
        <v>87</v>
      </c>
      <c r="B1506" s="5" t="str">
        <f t="shared" si="92"/>
        <v>2018</v>
      </c>
      <c r="C1506" s="5">
        <f t="shared" si="93"/>
        <v>8</v>
      </c>
      <c r="D1506" s="11">
        <f t="shared" si="94"/>
        <v>43313</v>
      </c>
      <c r="E1506" s="5" t="s">
        <v>12</v>
      </c>
      <c r="F1506" s="5">
        <v>57663000</v>
      </c>
      <c r="G1506" s="6">
        <v>69711000</v>
      </c>
      <c r="H1506">
        <f t="shared" si="95"/>
        <v>636.87</v>
      </c>
    </row>
    <row r="1507" spans="1:8" x14ac:dyDescent="0.2">
      <c r="A1507" s="1" t="s">
        <v>87</v>
      </c>
      <c r="B1507" s="5" t="str">
        <f t="shared" si="92"/>
        <v>2018</v>
      </c>
      <c r="C1507" s="5">
        <f t="shared" si="93"/>
        <v>8</v>
      </c>
      <c r="D1507" s="11">
        <f t="shared" si="94"/>
        <v>43313</v>
      </c>
      <c r="E1507" s="2" t="s">
        <v>13</v>
      </c>
      <c r="F1507" s="2">
        <v>41900000</v>
      </c>
      <c r="G1507" s="3">
        <v>28760916</v>
      </c>
      <c r="H1507">
        <f t="shared" si="95"/>
        <v>353.30457999999999</v>
      </c>
    </row>
    <row r="1508" spans="1:8" x14ac:dyDescent="0.2">
      <c r="A1508" s="4" t="s">
        <v>87</v>
      </c>
      <c r="B1508" s="5" t="str">
        <f t="shared" si="92"/>
        <v>2018</v>
      </c>
      <c r="C1508" s="5">
        <f t="shared" si="93"/>
        <v>8</v>
      </c>
      <c r="D1508" s="11">
        <f t="shared" si="94"/>
        <v>43313</v>
      </c>
      <c r="E1508" s="5" t="s">
        <v>14</v>
      </c>
      <c r="F1508" s="5">
        <v>22324000</v>
      </c>
      <c r="G1508" s="6">
        <v>0</v>
      </c>
      <c r="H1508">
        <f t="shared" si="95"/>
        <v>223.24</v>
      </c>
    </row>
    <row r="1509" spans="1:8" x14ac:dyDescent="0.2">
      <c r="A1509" s="1" t="s">
        <v>87</v>
      </c>
      <c r="B1509" s="5" t="str">
        <f t="shared" si="92"/>
        <v>2018</v>
      </c>
      <c r="C1509" s="5">
        <f t="shared" si="93"/>
        <v>8</v>
      </c>
      <c r="D1509" s="11">
        <f t="shared" si="94"/>
        <v>43313</v>
      </c>
      <c r="E1509" s="2" t="s">
        <v>15</v>
      </c>
      <c r="F1509" s="2">
        <v>0</v>
      </c>
      <c r="G1509" s="3">
        <v>59150667</v>
      </c>
      <c r="H1509">
        <f t="shared" si="95"/>
        <v>591.50666999999999</v>
      </c>
    </row>
    <row r="1510" spans="1:8" x14ac:dyDescent="0.2">
      <c r="A1510" s="4" t="s">
        <v>87</v>
      </c>
      <c r="B1510" s="5" t="str">
        <f t="shared" si="92"/>
        <v>2018</v>
      </c>
      <c r="C1510" s="5">
        <f t="shared" si="93"/>
        <v>8</v>
      </c>
      <c r="D1510" s="11">
        <f t="shared" si="94"/>
        <v>43313</v>
      </c>
      <c r="E1510" s="5" t="s">
        <v>16</v>
      </c>
      <c r="F1510" s="5">
        <v>0</v>
      </c>
      <c r="G1510" s="6">
        <v>65023000</v>
      </c>
      <c r="H1510">
        <f t="shared" si="95"/>
        <v>650.23</v>
      </c>
    </row>
    <row r="1511" spans="1:8" x14ac:dyDescent="0.2">
      <c r="A1511" s="1" t="s">
        <v>87</v>
      </c>
      <c r="B1511" s="5" t="str">
        <f t="shared" si="92"/>
        <v>2018</v>
      </c>
      <c r="C1511" s="5">
        <f t="shared" si="93"/>
        <v>8</v>
      </c>
      <c r="D1511" s="11">
        <f t="shared" si="94"/>
        <v>43313</v>
      </c>
      <c r="E1511" s="2" t="s">
        <v>17</v>
      </c>
      <c r="F1511" s="2">
        <v>0</v>
      </c>
      <c r="G1511" s="3">
        <v>83015280</v>
      </c>
      <c r="H1511">
        <f t="shared" si="95"/>
        <v>830.15279999999996</v>
      </c>
    </row>
    <row r="1512" spans="1:8" x14ac:dyDescent="0.2">
      <c r="A1512" s="4" t="s">
        <v>87</v>
      </c>
      <c r="B1512" s="5" t="str">
        <f t="shared" si="92"/>
        <v>2018</v>
      </c>
      <c r="C1512" s="5">
        <f t="shared" si="93"/>
        <v>8</v>
      </c>
      <c r="D1512" s="11">
        <f t="shared" si="94"/>
        <v>43313</v>
      </c>
      <c r="E1512" s="5" t="s">
        <v>18</v>
      </c>
      <c r="F1512" s="5">
        <v>0</v>
      </c>
      <c r="G1512" s="6">
        <v>12556000</v>
      </c>
      <c r="H1512">
        <f t="shared" si="95"/>
        <v>125.56</v>
      </c>
    </row>
    <row r="1513" spans="1:8" x14ac:dyDescent="0.2">
      <c r="A1513" s="1" t="s">
        <v>87</v>
      </c>
      <c r="B1513" s="5" t="str">
        <f t="shared" si="92"/>
        <v>2018</v>
      </c>
      <c r="C1513" s="5">
        <f t="shared" si="93"/>
        <v>8</v>
      </c>
      <c r="D1513" s="11">
        <f t="shared" si="94"/>
        <v>43313</v>
      </c>
      <c r="E1513" s="2" t="s">
        <v>19</v>
      </c>
      <c r="F1513" s="2">
        <v>40624136</v>
      </c>
      <c r="G1513" s="3">
        <v>43034503</v>
      </c>
      <c r="H1513">
        <f t="shared" si="95"/>
        <v>418.29319500000003</v>
      </c>
    </row>
    <row r="1514" spans="1:8" x14ac:dyDescent="0.2">
      <c r="A1514" s="4" t="s">
        <v>87</v>
      </c>
      <c r="B1514" s="5" t="str">
        <f t="shared" si="92"/>
        <v>2018</v>
      </c>
      <c r="C1514" s="5">
        <f t="shared" si="93"/>
        <v>8</v>
      </c>
      <c r="D1514" s="11">
        <f t="shared" si="94"/>
        <v>43313</v>
      </c>
      <c r="E1514" s="5" t="s">
        <v>20</v>
      </c>
      <c r="F1514" s="5">
        <v>0</v>
      </c>
      <c r="G1514" s="6">
        <v>48770712</v>
      </c>
      <c r="H1514">
        <f t="shared" si="95"/>
        <v>487.70711999999997</v>
      </c>
    </row>
    <row r="1515" spans="1:8" x14ac:dyDescent="0.2">
      <c r="A1515" s="1" t="s">
        <v>87</v>
      </c>
      <c r="B1515" s="5" t="str">
        <f t="shared" si="92"/>
        <v>2018</v>
      </c>
      <c r="C1515" s="5">
        <f t="shared" si="93"/>
        <v>8</v>
      </c>
      <c r="D1515" s="11">
        <f t="shared" si="94"/>
        <v>43313</v>
      </c>
      <c r="E1515" s="2" t="s">
        <v>21</v>
      </c>
      <c r="F1515" s="2">
        <v>0</v>
      </c>
      <c r="G1515" s="3">
        <v>74686111</v>
      </c>
      <c r="H1515">
        <f t="shared" si="95"/>
        <v>746.86111000000005</v>
      </c>
    </row>
    <row r="1516" spans="1:8" x14ac:dyDescent="0.2">
      <c r="A1516" s="4" t="s">
        <v>87</v>
      </c>
      <c r="B1516" s="5" t="str">
        <f t="shared" si="92"/>
        <v>2018</v>
      </c>
      <c r="C1516" s="5">
        <f t="shared" si="93"/>
        <v>8</v>
      </c>
      <c r="D1516" s="11">
        <f t="shared" si="94"/>
        <v>43313</v>
      </c>
      <c r="E1516" s="5" t="s">
        <v>22</v>
      </c>
      <c r="F1516" s="5">
        <v>19875000</v>
      </c>
      <c r="G1516" s="6">
        <v>25451778</v>
      </c>
      <c r="H1516">
        <f t="shared" si="95"/>
        <v>226.63389000000001</v>
      </c>
    </row>
    <row r="1517" spans="1:8" x14ac:dyDescent="0.2">
      <c r="A1517" s="1" t="s">
        <v>87</v>
      </c>
      <c r="B1517" s="5" t="str">
        <f t="shared" si="92"/>
        <v>2018</v>
      </c>
      <c r="C1517" s="5">
        <f t="shared" si="93"/>
        <v>8</v>
      </c>
      <c r="D1517" s="11">
        <f t="shared" si="94"/>
        <v>43313</v>
      </c>
      <c r="E1517" s="2" t="s">
        <v>23</v>
      </c>
      <c r="F1517" s="2">
        <v>0</v>
      </c>
      <c r="G1517" s="7">
        <v>132053923</v>
      </c>
      <c r="H1517">
        <f t="shared" si="95"/>
        <v>1320.5392300000001</v>
      </c>
    </row>
    <row r="1518" spans="1:8" x14ac:dyDescent="0.2">
      <c r="A1518" s="4" t="s">
        <v>87</v>
      </c>
      <c r="B1518" s="5" t="str">
        <f t="shared" si="92"/>
        <v>2018</v>
      </c>
      <c r="C1518" s="5">
        <f t="shared" si="93"/>
        <v>8</v>
      </c>
      <c r="D1518" s="11">
        <f t="shared" si="94"/>
        <v>43313</v>
      </c>
      <c r="E1518" s="5" t="s">
        <v>24</v>
      </c>
      <c r="F1518" s="5">
        <v>0</v>
      </c>
      <c r="G1518" s="6">
        <v>30179259</v>
      </c>
      <c r="H1518">
        <f t="shared" si="95"/>
        <v>301.79259000000002</v>
      </c>
    </row>
    <row r="1519" spans="1:8" x14ac:dyDescent="0.2">
      <c r="A1519" s="1" t="s">
        <v>87</v>
      </c>
      <c r="B1519" s="5" t="str">
        <f t="shared" si="92"/>
        <v>2018</v>
      </c>
      <c r="C1519" s="5">
        <f t="shared" si="93"/>
        <v>8</v>
      </c>
      <c r="D1519" s="11">
        <f t="shared" si="94"/>
        <v>43313</v>
      </c>
      <c r="E1519" s="2" t="s">
        <v>25</v>
      </c>
      <c r="F1519" s="2">
        <v>0</v>
      </c>
      <c r="G1519" s="3">
        <v>60600904</v>
      </c>
      <c r="H1519">
        <f t="shared" si="95"/>
        <v>606.00904000000003</v>
      </c>
    </row>
    <row r="1520" spans="1:8" x14ac:dyDescent="0.2">
      <c r="A1520" s="4" t="s">
        <v>87</v>
      </c>
      <c r="B1520" s="5" t="str">
        <f t="shared" si="92"/>
        <v>2018</v>
      </c>
      <c r="C1520" s="5">
        <f t="shared" si="93"/>
        <v>8</v>
      </c>
      <c r="D1520" s="11">
        <f t="shared" si="94"/>
        <v>43313</v>
      </c>
      <c r="E1520" s="5" t="s">
        <v>26</v>
      </c>
      <c r="F1520" s="5">
        <v>22324000</v>
      </c>
      <c r="G1520" s="6">
        <v>0</v>
      </c>
      <c r="H1520">
        <f t="shared" si="95"/>
        <v>223.24</v>
      </c>
    </row>
    <row r="1521" spans="1:8" x14ac:dyDescent="0.2">
      <c r="A1521" s="1" t="s">
        <v>87</v>
      </c>
      <c r="B1521" s="5" t="str">
        <f t="shared" si="92"/>
        <v>2018</v>
      </c>
      <c r="C1521" s="5">
        <f t="shared" si="93"/>
        <v>8</v>
      </c>
      <c r="D1521" s="11">
        <f t="shared" si="94"/>
        <v>43313</v>
      </c>
      <c r="E1521" s="2" t="s">
        <v>27</v>
      </c>
      <c r="F1521" s="2">
        <v>0</v>
      </c>
      <c r="G1521" s="3">
        <v>67778545</v>
      </c>
      <c r="H1521">
        <f t="shared" si="95"/>
        <v>677.78544999999997</v>
      </c>
    </row>
    <row r="1522" spans="1:8" x14ac:dyDescent="0.2">
      <c r="A1522" s="4" t="s">
        <v>87</v>
      </c>
      <c r="B1522" s="5" t="str">
        <f t="shared" si="92"/>
        <v>2018</v>
      </c>
      <c r="C1522" s="5">
        <f t="shared" si="93"/>
        <v>8</v>
      </c>
      <c r="D1522" s="11">
        <f t="shared" si="94"/>
        <v>43313</v>
      </c>
      <c r="E1522" s="5" t="s">
        <v>28</v>
      </c>
      <c r="F1522" s="5">
        <v>59524276</v>
      </c>
      <c r="G1522" s="6">
        <v>0</v>
      </c>
      <c r="H1522">
        <f t="shared" si="95"/>
        <v>595.24275999999998</v>
      </c>
    </row>
    <row r="1523" spans="1:8" x14ac:dyDescent="0.2">
      <c r="A1523" s="1" t="s">
        <v>87</v>
      </c>
      <c r="B1523" s="5" t="str">
        <f t="shared" si="92"/>
        <v>2018</v>
      </c>
      <c r="C1523" s="5">
        <f t="shared" si="93"/>
        <v>8</v>
      </c>
      <c r="D1523" s="11">
        <f t="shared" si="94"/>
        <v>43313</v>
      </c>
      <c r="E1523" s="2" t="s">
        <v>74</v>
      </c>
      <c r="F1523" s="2">
        <v>0</v>
      </c>
      <c r="G1523" s="3">
        <v>71820000</v>
      </c>
      <c r="H1523">
        <f t="shared" si="95"/>
        <v>718.2</v>
      </c>
    </row>
    <row r="1524" spans="1:8" x14ac:dyDescent="0.2">
      <c r="A1524" s="4" t="s">
        <v>87</v>
      </c>
      <c r="B1524" s="5" t="str">
        <f t="shared" si="92"/>
        <v>2018</v>
      </c>
      <c r="C1524" s="5">
        <f t="shared" si="93"/>
        <v>8</v>
      </c>
      <c r="D1524" s="11">
        <f t="shared" si="94"/>
        <v>43313</v>
      </c>
      <c r="E1524" s="5" t="s">
        <v>29</v>
      </c>
      <c r="F1524" s="5">
        <v>0</v>
      </c>
      <c r="G1524" s="6">
        <v>5556774</v>
      </c>
      <c r="H1524">
        <f t="shared" si="95"/>
        <v>55.567740000000001</v>
      </c>
    </row>
    <row r="1525" spans="1:8" x14ac:dyDescent="0.2">
      <c r="A1525" s="1" t="s">
        <v>87</v>
      </c>
      <c r="B1525" s="5" t="str">
        <f t="shared" si="92"/>
        <v>2018</v>
      </c>
      <c r="C1525" s="5">
        <f t="shared" si="93"/>
        <v>8</v>
      </c>
      <c r="D1525" s="11">
        <f t="shared" si="94"/>
        <v>43313</v>
      </c>
      <c r="E1525" s="2" t="s">
        <v>30</v>
      </c>
      <c r="F1525" s="2">
        <v>0</v>
      </c>
      <c r="G1525" s="7">
        <v>149933333</v>
      </c>
      <c r="H1525">
        <f t="shared" si="95"/>
        <v>1499.3333299999999</v>
      </c>
    </row>
    <row r="1526" spans="1:8" x14ac:dyDescent="0.2">
      <c r="A1526" s="4" t="s">
        <v>87</v>
      </c>
      <c r="B1526" s="5" t="str">
        <f t="shared" si="92"/>
        <v>2018</v>
      </c>
      <c r="C1526" s="5">
        <f t="shared" si="93"/>
        <v>8</v>
      </c>
      <c r="D1526" s="11">
        <f t="shared" si="94"/>
        <v>43313</v>
      </c>
      <c r="E1526" s="5" t="s">
        <v>31</v>
      </c>
      <c r="F1526" s="5">
        <v>0</v>
      </c>
      <c r="G1526" s="8">
        <v>153225000</v>
      </c>
      <c r="H1526">
        <f t="shared" si="95"/>
        <v>1532.25</v>
      </c>
    </row>
    <row r="1527" spans="1:8" x14ac:dyDescent="0.2">
      <c r="A1527" s="1" t="s">
        <v>88</v>
      </c>
      <c r="B1527" s="5" t="str">
        <f t="shared" si="92"/>
        <v>2018</v>
      </c>
      <c r="C1527" s="5">
        <f t="shared" si="93"/>
        <v>9</v>
      </c>
      <c r="D1527" s="11">
        <f t="shared" si="94"/>
        <v>43344</v>
      </c>
      <c r="E1527" s="2" t="s">
        <v>5</v>
      </c>
      <c r="F1527" s="2">
        <v>42849333</v>
      </c>
      <c r="G1527" s="3">
        <v>43546783</v>
      </c>
      <c r="H1527">
        <f t="shared" si="95"/>
        <v>431.98057999999997</v>
      </c>
    </row>
    <row r="1528" spans="1:8" x14ac:dyDescent="0.2">
      <c r="A1528" s="4" t="s">
        <v>88</v>
      </c>
      <c r="B1528" s="5" t="str">
        <f t="shared" si="92"/>
        <v>2018</v>
      </c>
      <c r="C1528" s="5">
        <f t="shared" si="93"/>
        <v>9</v>
      </c>
      <c r="D1528" s="11">
        <f t="shared" si="94"/>
        <v>43344</v>
      </c>
      <c r="E1528" s="5" t="s">
        <v>6</v>
      </c>
      <c r="F1528" s="5">
        <v>41400000</v>
      </c>
      <c r="G1528" s="6">
        <v>41400000</v>
      </c>
      <c r="H1528">
        <f t="shared" si="95"/>
        <v>414</v>
      </c>
    </row>
    <row r="1529" spans="1:8" x14ac:dyDescent="0.2">
      <c r="A1529" s="1" t="s">
        <v>88</v>
      </c>
      <c r="B1529" s="5" t="str">
        <f t="shared" si="92"/>
        <v>2018</v>
      </c>
      <c r="C1529" s="5">
        <f t="shared" si="93"/>
        <v>9</v>
      </c>
      <c r="D1529" s="11">
        <f t="shared" si="94"/>
        <v>43344</v>
      </c>
      <c r="E1529" s="2" t="s">
        <v>7</v>
      </c>
      <c r="F1529" s="2">
        <v>0</v>
      </c>
      <c r="G1529" s="3">
        <v>43364000</v>
      </c>
      <c r="H1529">
        <f t="shared" si="95"/>
        <v>433.64</v>
      </c>
    </row>
    <row r="1530" spans="1:8" x14ac:dyDescent="0.2">
      <c r="A1530" s="4" t="s">
        <v>88</v>
      </c>
      <c r="B1530" s="5" t="str">
        <f t="shared" si="92"/>
        <v>2018</v>
      </c>
      <c r="C1530" s="5">
        <f t="shared" si="93"/>
        <v>9</v>
      </c>
      <c r="D1530" s="11">
        <f t="shared" si="94"/>
        <v>43344</v>
      </c>
      <c r="E1530" s="5" t="s">
        <v>8</v>
      </c>
      <c r="F1530" s="5">
        <v>33039351</v>
      </c>
      <c r="G1530" s="6">
        <v>39297556</v>
      </c>
      <c r="H1530">
        <f t="shared" si="95"/>
        <v>361.68453499999998</v>
      </c>
    </row>
    <row r="1531" spans="1:8" x14ac:dyDescent="0.2">
      <c r="A1531" s="1" t="s">
        <v>88</v>
      </c>
      <c r="B1531" s="5" t="str">
        <f t="shared" si="92"/>
        <v>2018</v>
      </c>
      <c r="C1531" s="5">
        <f t="shared" si="93"/>
        <v>9</v>
      </c>
      <c r="D1531" s="11">
        <f t="shared" si="94"/>
        <v>43344</v>
      </c>
      <c r="E1531" s="2" t="s">
        <v>9</v>
      </c>
      <c r="F1531" s="2">
        <v>0</v>
      </c>
      <c r="G1531" s="3">
        <v>24121684</v>
      </c>
      <c r="H1531">
        <f t="shared" si="95"/>
        <v>241.21683999999999</v>
      </c>
    </row>
    <row r="1532" spans="1:8" x14ac:dyDescent="0.2">
      <c r="A1532" s="4" t="s">
        <v>88</v>
      </c>
      <c r="B1532" s="5" t="str">
        <f t="shared" si="92"/>
        <v>2018</v>
      </c>
      <c r="C1532" s="5">
        <f t="shared" si="93"/>
        <v>9</v>
      </c>
      <c r="D1532" s="11">
        <f t="shared" si="94"/>
        <v>43344</v>
      </c>
      <c r="E1532" s="5" t="s">
        <v>10</v>
      </c>
      <c r="F1532" s="5">
        <v>0</v>
      </c>
      <c r="G1532" s="6">
        <v>48183750</v>
      </c>
      <c r="H1532">
        <f t="shared" si="95"/>
        <v>481.83749999999998</v>
      </c>
    </row>
    <row r="1533" spans="1:8" x14ac:dyDescent="0.2">
      <c r="A1533" s="1" t="s">
        <v>88</v>
      </c>
      <c r="B1533" s="5" t="str">
        <f t="shared" si="92"/>
        <v>2018</v>
      </c>
      <c r="C1533" s="5">
        <f t="shared" si="93"/>
        <v>9</v>
      </c>
      <c r="D1533" s="11">
        <f t="shared" si="94"/>
        <v>43344</v>
      </c>
      <c r="E1533" s="2" t="s">
        <v>11</v>
      </c>
      <c r="F1533" s="2">
        <v>0</v>
      </c>
      <c r="G1533" s="3">
        <v>55949600</v>
      </c>
      <c r="H1533">
        <f t="shared" si="95"/>
        <v>559.49599999999998</v>
      </c>
    </row>
    <row r="1534" spans="1:8" x14ac:dyDescent="0.2">
      <c r="A1534" s="4" t="s">
        <v>88</v>
      </c>
      <c r="B1534" s="5" t="str">
        <f t="shared" si="92"/>
        <v>2018</v>
      </c>
      <c r="C1534" s="5">
        <f t="shared" si="93"/>
        <v>9</v>
      </c>
      <c r="D1534" s="11">
        <f t="shared" si="94"/>
        <v>43344</v>
      </c>
      <c r="E1534" s="5" t="s">
        <v>12</v>
      </c>
      <c r="F1534" s="5">
        <v>57612000</v>
      </c>
      <c r="G1534" s="6">
        <v>69937000</v>
      </c>
      <c r="H1534">
        <f t="shared" si="95"/>
        <v>637.745</v>
      </c>
    </row>
    <row r="1535" spans="1:8" x14ac:dyDescent="0.2">
      <c r="A1535" s="1" t="s">
        <v>88</v>
      </c>
      <c r="B1535" s="5" t="str">
        <f t="shared" si="92"/>
        <v>2018</v>
      </c>
      <c r="C1535" s="5">
        <f t="shared" si="93"/>
        <v>9</v>
      </c>
      <c r="D1535" s="11">
        <f t="shared" si="94"/>
        <v>43344</v>
      </c>
      <c r="E1535" s="2" t="s">
        <v>13</v>
      </c>
      <c r="F1535" s="2">
        <v>41400000</v>
      </c>
      <c r="G1535" s="3">
        <v>28394136</v>
      </c>
      <c r="H1535">
        <f t="shared" si="95"/>
        <v>348.97068000000002</v>
      </c>
    </row>
    <row r="1536" spans="1:8" x14ac:dyDescent="0.2">
      <c r="A1536" s="4" t="s">
        <v>88</v>
      </c>
      <c r="B1536" s="5" t="str">
        <f t="shared" si="92"/>
        <v>2018</v>
      </c>
      <c r="C1536" s="5">
        <f t="shared" si="93"/>
        <v>9</v>
      </c>
      <c r="D1536" s="11">
        <f t="shared" si="94"/>
        <v>43344</v>
      </c>
      <c r="E1536" s="5" t="s">
        <v>14</v>
      </c>
      <c r="F1536" s="5">
        <v>22066000</v>
      </c>
      <c r="G1536" s="6">
        <v>0</v>
      </c>
      <c r="H1536">
        <f t="shared" si="95"/>
        <v>220.66</v>
      </c>
    </row>
    <row r="1537" spans="1:8" x14ac:dyDescent="0.2">
      <c r="A1537" s="1" t="s">
        <v>88</v>
      </c>
      <c r="B1537" s="5" t="str">
        <f t="shared" si="92"/>
        <v>2018</v>
      </c>
      <c r="C1537" s="5">
        <f t="shared" si="93"/>
        <v>9</v>
      </c>
      <c r="D1537" s="11">
        <f t="shared" si="94"/>
        <v>43344</v>
      </c>
      <c r="E1537" s="2" t="s">
        <v>15</v>
      </c>
      <c r="F1537" s="2">
        <v>0</v>
      </c>
      <c r="G1537" s="3">
        <v>59361145</v>
      </c>
      <c r="H1537">
        <f t="shared" si="95"/>
        <v>593.61144999999999</v>
      </c>
    </row>
    <row r="1538" spans="1:8" x14ac:dyDescent="0.2">
      <c r="A1538" s="4" t="s">
        <v>88</v>
      </c>
      <c r="B1538" s="5" t="str">
        <f t="shared" si="92"/>
        <v>2018</v>
      </c>
      <c r="C1538" s="5">
        <f t="shared" si="93"/>
        <v>9</v>
      </c>
      <c r="D1538" s="11">
        <f t="shared" si="94"/>
        <v>43344</v>
      </c>
      <c r="E1538" s="5" t="s">
        <v>16</v>
      </c>
      <c r="F1538" s="5">
        <v>0</v>
      </c>
      <c r="G1538" s="6">
        <v>61388000</v>
      </c>
      <c r="H1538">
        <f t="shared" si="95"/>
        <v>613.88</v>
      </c>
    </row>
    <row r="1539" spans="1:8" x14ac:dyDescent="0.2">
      <c r="A1539" s="1" t="s">
        <v>88</v>
      </c>
      <c r="B1539" s="5" t="str">
        <f t="shared" ref="B1539:B1602" si="96">MID(A1539,7,20)</f>
        <v>2018</v>
      </c>
      <c r="C1539" s="5">
        <f t="shared" ref="C1539:C1602" si="97">IF(MID(A1539,1,3)="Jan",1,
IF(MID(A1539,1,3)="Feb",2,
IF(MID(A1539,1,3)="Mar",3,
IF(MID(A1539,1,3)="Apr",4,
IF(MID(A1539,1,3)="May",5,
IF(MID(A1539,1,3)="Jun",6,
IF(MID(A1539,1,3)="Jul",7,
IF(MID(A1539,1,3)="Aug",8,
IF(MID(A1539,1,3)="Sep",9,
IF(MID(A1539,1,3)="Oct",10,
IF(MID(A1539,1,3)="Nov",11,
IF(MID(A1539,1,3)="Dec",12))))))))))))</f>
        <v>9</v>
      </c>
      <c r="D1539" s="11">
        <f t="shared" ref="D1539:D1602" si="98">DATE(B1539,C1539,1)</f>
        <v>43344</v>
      </c>
      <c r="E1539" s="2" t="s">
        <v>17</v>
      </c>
      <c r="F1539" s="2">
        <v>0</v>
      </c>
      <c r="G1539" s="3">
        <v>69607404</v>
      </c>
      <c r="H1539">
        <f t="shared" ref="H1539:H1602" si="99">IF(F1539=0,G1539/100000,IF(G1539=0,F1539/100000,((F1539+G1539)/2)/100000))</f>
        <v>696.07403999999997</v>
      </c>
    </row>
    <row r="1540" spans="1:8" x14ac:dyDescent="0.2">
      <c r="A1540" s="4" t="s">
        <v>88</v>
      </c>
      <c r="B1540" s="5" t="str">
        <f t="shared" si="96"/>
        <v>2018</v>
      </c>
      <c r="C1540" s="5">
        <f t="shared" si="97"/>
        <v>9</v>
      </c>
      <c r="D1540" s="11">
        <f t="shared" si="98"/>
        <v>43344</v>
      </c>
      <c r="E1540" s="5" t="s">
        <v>18</v>
      </c>
      <c r="F1540" s="5">
        <v>0</v>
      </c>
      <c r="G1540" s="6">
        <v>12469000</v>
      </c>
      <c r="H1540">
        <f t="shared" si="99"/>
        <v>124.69</v>
      </c>
    </row>
    <row r="1541" spans="1:8" x14ac:dyDescent="0.2">
      <c r="A1541" s="1" t="s">
        <v>88</v>
      </c>
      <c r="B1541" s="5" t="str">
        <f t="shared" si="96"/>
        <v>2018</v>
      </c>
      <c r="C1541" s="5">
        <f t="shared" si="97"/>
        <v>9</v>
      </c>
      <c r="D1541" s="11">
        <f t="shared" si="98"/>
        <v>43344</v>
      </c>
      <c r="E1541" s="2" t="s">
        <v>19</v>
      </c>
      <c r="F1541" s="2">
        <v>40208705</v>
      </c>
      <c r="G1541" s="3">
        <v>43117980</v>
      </c>
      <c r="H1541">
        <f t="shared" si="99"/>
        <v>416.63342499999999</v>
      </c>
    </row>
    <row r="1542" spans="1:8" x14ac:dyDescent="0.2">
      <c r="A1542" s="4" t="s">
        <v>88</v>
      </c>
      <c r="B1542" s="5" t="str">
        <f t="shared" si="96"/>
        <v>2018</v>
      </c>
      <c r="C1542" s="5">
        <f t="shared" si="97"/>
        <v>9</v>
      </c>
      <c r="D1542" s="11">
        <f t="shared" si="98"/>
        <v>43344</v>
      </c>
      <c r="E1542" s="5" t="s">
        <v>20</v>
      </c>
      <c r="F1542" s="5">
        <v>0</v>
      </c>
      <c r="G1542" s="6">
        <v>49631346</v>
      </c>
      <c r="H1542">
        <f t="shared" si="99"/>
        <v>496.31346000000002</v>
      </c>
    </row>
    <row r="1543" spans="1:8" x14ac:dyDescent="0.2">
      <c r="A1543" s="1" t="s">
        <v>88</v>
      </c>
      <c r="B1543" s="5" t="str">
        <f t="shared" si="96"/>
        <v>2018</v>
      </c>
      <c r="C1543" s="5">
        <f t="shared" si="97"/>
        <v>9</v>
      </c>
      <c r="D1543" s="11">
        <f t="shared" si="98"/>
        <v>43344</v>
      </c>
      <c r="E1543" s="2" t="s">
        <v>21</v>
      </c>
      <c r="F1543" s="2">
        <v>0</v>
      </c>
      <c r="G1543" s="3">
        <v>83172778</v>
      </c>
      <c r="H1543">
        <f t="shared" si="99"/>
        <v>831.72778000000005</v>
      </c>
    </row>
    <row r="1544" spans="1:8" x14ac:dyDescent="0.2">
      <c r="A1544" s="4" t="s">
        <v>88</v>
      </c>
      <c r="B1544" s="5" t="str">
        <f t="shared" si="96"/>
        <v>2018</v>
      </c>
      <c r="C1544" s="5">
        <f t="shared" si="97"/>
        <v>9</v>
      </c>
      <c r="D1544" s="11">
        <f t="shared" si="98"/>
        <v>43344</v>
      </c>
      <c r="E1544" s="5" t="s">
        <v>22</v>
      </c>
      <c r="F1544" s="5">
        <v>20145000</v>
      </c>
      <c r="G1544" s="6">
        <v>26417906</v>
      </c>
      <c r="H1544">
        <f t="shared" si="99"/>
        <v>232.81452999999999</v>
      </c>
    </row>
    <row r="1545" spans="1:8" x14ac:dyDescent="0.2">
      <c r="A1545" s="1" t="s">
        <v>88</v>
      </c>
      <c r="B1545" s="5" t="str">
        <f t="shared" si="96"/>
        <v>2018</v>
      </c>
      <c r="C1545" s="5">
        <f t="shared" si="97"/>
        <v>9</v>
      </c>
      <c r="D1545" s="11">
        <f t="shared" si="98"/>
        <v>43344</v>
      </c>
      <c r="E1545" s="2" t="s">
        <v>23</v>
      </c>
      <c r="F1545" s="2">
        <v>0</v>
      </c>
      <c r="G1545" s="7">
        <v>131325923</v>
      </c>
      <c r="H1545">
        <f t="shared" si="99"/>
        <v>1313.2592299999999</v>
      </c>
    </row>
    <row r="1546" spans="1:8" x14ac:dyDescent="0.2">
      <c r="A1546" s="4" t="s">
        <v>88</v>
      </c>
      <c r="B1546" s="5" t="str">
        <f t="shared" si="96"/>
        <v>2018</v>
      </c>
      <c r="C1546" s="5">
        <f t="shared" si="97"/>
        <v>9</v>
      </c>
      <c r="D1546" s="11">
        <f t="shared" si="98"/>
        <v>43344</v>
      </c>
      <c r="E1546" s="5" t="s">
        <v>24</v>
      </c>
      <c r="F1546" s="5">
        <v>0</v>
      </c>
      <c r="G1546" s="6">
        <v>31412185</v>
      </c>
      <c r="H1546">
        <f t="shared" si="99"/>
        <v>314.12184999999999</v>
      </c>
    </row>
    <row r="1547" spans="1:8" x14ac:dyDescent="0.2">
      <c r="A1547" s="1" t="s">
        <v>88</v>
      </c>
      <c r="B1547" s="5" t="str">
        <f t="shared" si="96"/>
        <v>2018</v>
      </c>
      <c r="C1547" s="5">
        <f t="shared" si="97"/>
        <v>9</v>
      </c>
      <c r="D1547" s="11">
        <f t="shared" si="98"/>
        <v>43344</v>
      </c>
      <c r="E1547" s="2" t="s">
        <v>25</v>
      </c>
      <c r="F1547" s="2">
        <v>0</v>
      </c>
      <c r="G1547" s="3">
        <v>61114958</v>
      </c>
      <c r="H1547">
        <f t="shared" si="99"/>
        <v>611.14958000000001</v>
      </c>
    </row>
    <row r="1548" spans="1:8" x14ac:dyDescent="0.2">
      <c r="A1548" s="4" t="s">
        <v>88</v>
      </c>
      <c r="B1548" s="5" t="str">
        <f t="shared" si="96"/>
        <v>2018</v>
      </c>
      <c r="C1548" s="5">
        <f t="shared" si="97"/>
        <v>9</v>
      </c>
      <c r="D1548" s="11">
        <f t="shared" si="98"/>
        <v>43344</v>
      </c>
      <c r="E1548" s="5" t="s">
        <v>26</v>
      </c>
      <c r="F1548" s="5">
        <v>22066000</v>
      </c>
      <c r="G1548" s="6">
        <v>0</v>
      </c>
      <c r="H1548">
        <f t="shared" si="99"/>
        <v>220.66</v>
      </c>
    </row>
    <row r="1549" spans="1:8" x14ac:dyDescent="0.2">
      <c r="A1549" s="1" t="s">
        <v>88</v>
      </c>
      <c r="B1549" s="5" t="str">
        <f t="shared" si="96"/>
        <v>2018</v>
      </c>
      <c r="C1549" s="5">
        <f t="shared" si="97"/>
        <v>9</v>
      </c>
      <c r="D1549" s="11">
        <f t="shared" si="98"/>
        <v>43344</v>
      </c>
      <c r="E1549" s="2" t="s">
        <v>27</v>
      </c>
      <c r="F1549" s="2">
        <v>0</v>
      </c>
      <c r="G1549" s="3">
        <v>68003166</v>
      </c>
      <c r="H1549">
        <f t="shared" si="99"/>
        <v>680.03165999999999</v>
      </c>
    </row>
    <row r="1550" spans="1:8" x14ac:dyDescent="0.2">
      <c r="A1550" s="4" t="s">
        <v>88</v>
      </c>
      <c r="B1550" s="5" t="str">
        <f t="shared" si="96"/>
        <v>2018</v>
      </c>
      <c r="C1550" s="5">
        <f t="shared" si="97"/>
        <v>9</v>
      </c>
      <c r="D1550" s="11">
        <f t="shared" si="98"/>
        <v>43344</v>
      </c>
      <c r="E1550" s="5" t="s">
        <v>28</v>
      </c>
      <c r="F1550" s="5">
        <v>59019394</v>
      </c>
      <c r="G1550" s="6">
        <v>0</v>
      </c>
      <c r="H1550">
        <f t="shared" si="99"/>
        <v>590.19394</v>
      </c>
    </row>
    <row r="1551" spans="1:8" x14ac:dyDescent="0.2">
      <c r="A1551" s="1" t="s">
        <v>88</v>
      </c>
      <c r="B1551" s="5" t="str">
        <f t="shared" si="96"/>
        <v>2018</v>
      </c>
      <c r="C1551" s="5">
        <f t="shared" si="97"/>
        <v>9</v>
      </c>
      <c r="D1551" s="11">
        <f t="shared" si="98"/>
        <v>43344</v>
      </c>
      <c r="E1551" s="2" t="s">
        <v>74</v>
      </c>
      <c r="F1551" s="2">
        <v>0</v>
      </c>
      <c r="G1551" s="3">
        <v>71820000</v>
      </c>
      <c r="H1551">
        <f t="shared" si="99"/>
        <v>718.2</v>
      </c>
    </row>
    <row r="1552" spans="1:8" x14ac:dyDescent="0.2">
      <c r="A1552" s="4" t="s">
        <v>88</v>
      </c>
      <c r="B1552" s="5" t="str">
        <f t="shared" si="96"/>
        <v>2018</v>
      </c>
      <c r="C1552" s="5">
        <f t="shared" si="97"/>
        <v>9</v>
      </c>
      <c r="D1552" s="11">
        <f t="shared" si="98"/>
        <v>43344</v>
      </c>
      <c r="E1552" s="5" t="s">
        <v>29</v>
      </c>
      <c r="F1552" s="5">
        <v>0</v>
      </c>
      <c r="G1552" s="6">
        <v>5995387</v>
      </c>
      <c r="H1552">
        <f t="shared" si="99"/>
        <v>59.953870000000002</v>
      </c>
    </row>
    <row r="1553" spans="1:8" x14ac:dyDescent="0.2">
      <c r="A1553" s="1" t="s">
        <v>88</v>
      </c>
      <c r="B1553" s="5" t="str">
        <f t="shared" si="96"/>
        <v>2018</v>
      </c>
      <c r="C1553" s="5">
        <f t="shared" si="97"/>
        <v>9</v>
      </c>
      <c r="D1553" s="11">
        <f t="shared" si="98"/>
        <v>43344</v>
      </c>
      <c r="E1553" s="2" t="s">
        <v>30</v>
      </c>
      <c r="F1553" s="2">
        <v>0</v>
      </c>
      <c r="G1553" s="7">
        <v>176748333</v>
      </c>
      <c r="H1553">
        <f t="shared" si="99"/>
        <v>1767.48333</v>
      </c>
    </row>
    <row r="1554" spans="1:8" x14ac:dyDescent="0.2">
      <c r="A1554" s="4" t="s">
        <v>88</v>
      </c>
      <c r="B1554" s="5" t="str">
        <f t="shared" si="96"/>
        <v>2018</v>
      </c>
      <c r="C1554" s="5">
        <f t="shared" si="97"/>
        <v>9</v>
      </c>
      <c r="D1554" s="11">
        <f t="shared" si="98"/>
        <v>43344</v>
      </c>
      <c r="E1554" s="5" t="s">
        <v>31</v>
      </c>
      <c r="F1554" s="5">
        <v>0</v>
      </c>
      <c r="G1554" s="8">
        <v>153309000</v>
      </c>
      <c r="H1554">
        <f t="shared" si="99"/>
        <v>1533.09</v>
      </c>
    </row>
    <row r="1555" spans="1:8" x14ac:dyDescent="0.2">
      <c r="A1555" s="1" t="s">
        <v>89</v>
      </c>
      <c r="B1555" s="5" t="str">
        <f t="shared" si="96"/>
        <v>2018</v>
      </c>
      <c r="C1555" s="5">
        <f t="shared" si="97"/>
        <v>10</v>
      </c>
      <c r="D1555" s="11">
        <f t="shared" si="98"/>
        <v>43374</v>
      </c>
      <c r="E1555" s="2" t="s">
        <v>5</v>
      </c>
      <c r="F1555" s="2">
        <v>43359543</v>
      </c>
      <c r="G1555" s="3">
        <v>44461030</v>
      </c>
      <c r="H1555">
        <f t="shared" si="99"/>
        <v>439.10286500000001</v>
      </c>
    </row>
    <row r="1556" spans="1:8" x14ac:dyDescent="0.2">
      <c r="A1556" s="4" t="s">
        <v>89</v>
      </c>
      <c r="B1556" s="5" t="str">
        <f t="shared" si="96"/>
        <v>2018</v>
      </c>
      <c r="C1556" s="5">
        <f t="shared" si="97"/>
        <v>10</v>
      </c>
      <c r="D1556" s="11">
        <f t="shared" si="98"/>
        <v>43374</v>
      </c>
      <c r="E1556" s="5" t="s">
        <v>6</v>
      </c>
      <c r="F1556" s="5">
        <v>42100000</v>
      </c>
      <c r="G1556" s="6">
        <v>42100000</v>
      </c>
      <c r="H1556">
        <f t="shared" si="99"/>
        <v>421</v>
      </c>
    </row>
    <row r="1557" spans="1:8" x14ac:dyDescent="0.2">
      <c r="A1557" s="1" t="s">
        <v>89</v>
      </c>
      <c r="B1557" s="5" t="str">
        <f t="shared" si="96"/>
        <v>2018</v>
      </c>
      <c r="C1557" s="5">
        <f t="shared" si="97"/>
        <v>10</v>
      </c>
      <c r="D1557" s="11">
        <f t="shared" si="98"/>
        <v>43374</v>
      </c>
      <c r="E1557" s="2" t="s">
        <v>7</v>
      </c>
      <c r="F1557" s="2">
        <v>0</v>
      </c>
      <c r="G1557" s="3">
        <v>47409000</v>
      </c>
      <c r="H1557">
        <f t="shared" si="99"/>
        <v>474.09</v>
      </c>
    </row>
    <row r="1558" spans="1:8" x14ac:dyDescent="0.2">
      <c r="A1558" s="4" t="s">
        <v>89</v>
      </c>
      <c r="B1558" s="5" t="str">
        <f t="shared" si="96"/>
        <v>2018</v>
      </c>
      <c r="C1558" s="5">
        <f t="shared" si="97"/>
        <v>10</v>
      </c>
      <c r="D1558" s="11">
        <f t="shared" si="98"/>
        <v>43374</v>
      </c>
      <c r="E1558" s="5" t="s">
        <v>8</v>
      </c>
      <c r="F1558" s="5">
        <v>33226486</v>
      </c>
      <c r="G1558" s="6">
        <v>40863333</v>
      </c>
      <c r="H1558">
        <f t="shared" si="99"/>
        <v>370.449095</v>
      </c>
    </row>
    <row r="1559" spans="1:8" x14ac:dyDescent="0.2">
      <c r="A1559" s="1" t="s">
        <v>89</v>
      </c>
      <c r="B1559" s="5" t="str">
        <f t="shared" si="96"/>
        <v>2018</v>
      </c>
      <c r="C1559" s="5">
        <f t="shared" si="97"/>
        <v>10</v>
      </c>
      <c r="D1559" s="11">
        <f t="shared" si="98"/>
        <v>43374</v>
      </c>
      <c r="E1559" s="2" t="s">
        <v>9</v>
      </c>
      <c r="F1559" s="2">
        <v>0</v>
      </c>
      <c r="G1559" s="3">
        <v>25429962</v>
      </c>
      <c r="H1559">
        <f t="shared" si="99"/>
        <v>254.29962</v>
      </c>
    </row>
    <row r="1560" spans="1:8" x14ac:dyDescent="0.2">
      <c r="A1560" s="4" t="s">
        <v>89</v>
      </c>
      <c r="B1560" s="5" t="str">
        <f t="shared" si="96"/>
        <v>2018</v>
      </c>
      <c r="C1560" s="5">
        <f t="shared" si="97"/>
        <v>10</v>
      </c>
      <c r="D1560" s="11">
        <f t="shared" si="98"/>
        <v>43374</v>
      </c>
      <c r="E1560" s="5" t="s">
        <v>10</v>
      </c>
      <c r="F1560" s="5">
        <v>0</v>
      </c>
      <c r="G1560" s="6">
        <v>51457833</v>
      </c>
      <c r="H1560">
        <f t="shared" si="99"/>
        <v>514.57833000000005</v>
      </c>
    </row>
    <row r="1561" spans="1:8" x14ac:dyDescent="0.2">
      <c r="A1561" s="1" t="s">
        <v>89</v>
      </c>
      <c r="B1561" s="5" t="str">
        <f t="shared" si="96"/>
        <v>2018</v>
      </c>
      <c r="C1561" s="5">
        <f t="shared" si="97"/>
        <v>10</v>
      </c>
      <c r="D1561" s="11">
        <f t="shared" si="98"/>
        <v>43374</v>
      </c>
      <c r="E1561" s="2" t="s">
        <v>11</v>
      </c>
      <c r="F1561" s="2">
        <v>0</v>
      </c>
      <c r="G1561" s="3">
        <v>72286364</v>
      </c>
      <c r="H1561">
        <f t="shared" si="99"/>
        <v>722.86364000000003</v>
      </c>
    </row>
    <row r="1562" spans="1:8" x14ac:dyDescent="0.2">
      <c r="A1562" s="4" t="s">
        <v>89</v>
      </c>
      <c r="B1562" s="5" t="str">
        <f t="shared" si="96"/>
        <v>2018</v>
      </c>
      <c r="C1562" s="5">
        <f t="shared" si="97"/>
        <v>10</v>
      </c>
      <c r="D1562" s="11">
        <f t="shared" si="98"/>
        <v>43374</v>
      </c>
      <c r="E1562" s="5" t="s">
        <v>12</v>
      </c>
      <c r="F1562" s="5">
        <v>63115000</v>
      </c>
      <c r="G1562" s="6">
        <v>77043000</v>
      </c>
      <c r="H1562">
        <f t="shared" si="99"/>
        <v>700.79</v>
      </c>
    </row>
    <row r="1563" spans="1:8" x14ac:dyDescent="0.2">
      <c r="A1563" s="1" t="s">
        <v>89</v>
      </c>
      <c r="B1563" s="5" t="str">
        <f t="shared" si="96"/>
        <v>2018</v>
      </c>
      <c r="C1563" s="5">
        <f t="shared" si="97"/>
        <v>10</v>
      </c>
      <c r="D1563" s="11">
        <f t="shared" si="98"/>
        <v>43374</v>
      </c>
      <c r="E1563" s="2" t="s">
        <v>13</v>
      </c>
      <c r="F1563" s="2">
        <v>42100000</v>
      </c>
      <c r="G1563" s="3">
        <v>29534902</v>
      </c>
      <c r="H1563">
        <f t="shared" si="99"/>
        <v>358.17451</v>
      </c>
    </row>
    <row r="1564" spans="1:8" x14ac:dyDescent="0.2">
      <c r="A1564" s="4" t="s">
        <v>89</v>
      </c>
      <c r="B1564" s="5" t="str">
        <f t="shared" si="96"/>
        <v>2018</v>
      </c>
      <c r="C1564" s="5">
        <f t="shared" si="97"/>
        <v>10</v>
      </c>
      <c r="D1564" s="11">
        <f t="shared" si="98"/>
        <v>43374</v>
      </c>
      <c r="E1564" s="5" t="s">
        <v>14</v>
      </c>
      <c r="F1564" s="5">
        <v>21580000</v>
      </c>
      <c r="G1564" s="6">
        <v>0</v>
      </c>
      <c r="H1564">
        <f t="shared" si="99"/>
        <v>215.8</v>
      </c>
    </row>
    <row r="1565" spans="1:8" x14ac:dyDescent="0.2">
      <c r="A1565" s="1" t="s">
        <v>89</v>
      </c>
      <c r="B1565" s="5" t="str">
        <f t="shared" si="96"/>
        <v>2018</v>
      </c>
      <c r="C1565" s="5">
        <f t="shared" si="97"/>
        <v>10</v>
      </c>
      <c r="D1565" s="11">
        <f t="shared" si="98"/>
        <v>43374</v>
      </c>
      <c r="E1565" s="2" t="s">
        <v>15</v>
      </c>
      <c r="F1565" s="2">
        <v>0</v>
      </c>
      <c r="G1565" s="3">
        <v>65132369</v>
      </c>
      <c r="H1565">
        <f t="shared" si="99"/>
        <v>651.32369000000006</v>
      </c>
    </row>
    <row r="1566" spans="1:8" x14ac:dyDescent="0.2">
      <c r="A1566" s="4" t="s">
        <v>89</v>
      </c>
      <c r="B1566" s="5" t="str">
        <f t="shared" si="96"/>
        <v>2018</v>
      </c>
      <c r="C1566" s="5">
        <f t="shared" si="97"/>
        <v>10</v>
      </c>
      <c r="D1566" s="11">
        <f t="shared" si="98"/>
        <v>43374</v>
      </c>
      <c r="E1566" s="5" t="s">
        <v>16</v>
      </c>
      <c r="F1566" s="5">
        <v>0</v>
      </c>
      <c r="G1566" s="6">
        <v>61380000</v>
      </c>
      <c r="H1566">
        <f t="shared" si="99"/>
        <v>613.79999999999995</v>
      </c>
    </row>
    <row r="1567" spans="1:8" x14ac:dyDescent="0.2">
      <c r="A1567" s="1" t="s">
        <v>89</v>
      </c>
      <c r="B1567" s="5" t="str">
        <f t="shared" si="96"/>
        <v>2018</v>
      </c>
      <c r="C1567" s="5">
        <f t="shared" si="97"/>
        <v>10</v>
      </c>
      <c r="D1567" s="11">
        <f t="shared" si="98"/>
        <v>43374</v>
      </c>
      <c r="E1567" s="2" t="s">
        <v>17</v>
      </c>
      <c r="F1567" s="2">
        <v>0</v>
      </c>
      <c r="G1567" s="3">
        <v>76563596</v>
      </c>
      <c r="H1567">
        <f t="shared" si="99"/>
        <v>765.63595999999995</v>
      </c>
    </row>
    <row r="1568" spans="1:8" x14ac:dyDescent="0.2">
      <c r="A1568" s="4" t="s">
        <v>89</v>
      </c>
      <c r="B1568" s="5" t="str">
        <f t="shared" si="96"/>
        <v>2018</v>
      </c>
      <c r="C1568" s="5">
        <f t="shared" si="97"/>
        <v>10</v>
      </c>
      <c r="D1568" s="11">
        <f t="shared" si="98"/>
        <v>43374</v>
      </c>
      <c r="E1568" s="5" t="s">
        <v>18</v>
      </c>
      <c r="F1568" s="5">
        <v>0</v>
      </c>
      <c r="G1568" s="6">
        <v>12469000</v>
      </c>
      <c r="H1568">
        <f t="shared" si="99"/>
        <v>124.69</v>
      </c>
    </row>
    <row r="1569" spans="1:8" x14ac:dyDescent="0.2">
      <c r="A1569" s="1" t="s">
        <v>89</v>
      </c>
      <c r="B1569" s="5" t="str">
        <f t="shared" si="96"/>
        <v>2018</v>
      </c>
      <c r="C1569" s="5">
        <f t="shared" si="97"/>
        <v>10</v>
      </c>
      <c r="D1569" s="11">
        <f t="shared" si="98"/>
        <v>43374</v>
      </c>
      <c r="E1569" s="2" t="s">
        <v>19</v>
      </c>
      <c r="F1569" s="2">
        <v>40878182</v>
      </c>
      <c r="G1569" s="3">
        <v>44778510</v>
      </c>
      <c r="H1569">
        <f t="shared" si="99"/>
        <v>428.28345999999999</v>
      </c>
    </row>
    <row r="1570" spans="1:8" x14ac:dyDescent="0.2">
      <c r="A1570" s="4" t="s">
        <v>89</v>
      </c>
      <c r="B1570" s="5" t="str">
        <f t="shared" si="96"/>
        <v>2018</v>
      </c>
      <c r="C1570" s="5">
        <f t="shared" si="97"/>
        <v>10</v>
      </c>
      <c r="D1570" s="11">
        <f t="shared" si="98"/>
        <v>43374</v>
      </c>
      <c r="E1570" s="5" t="s">
        <v>20</v>
      </c>
      <c r="F1570" s="5">
        <v>0</v>
      </c>
      <c r="G1570" s="6">
        <v>50700942</v>
      </c>
      <c r="H1570">
        <f t="shared" si="99"/>
        <v>507.00941999999998</v>
      </c>
    </row>
    <row r="1571" spans="1:8" x14ac:dyDescent="0.2">
      <c r="A1571" s="1" t="s">
        <v>89</v>
      </c>
      <c r="B1571" s="5" t="str">
        <f t="shared" si="96"/>
        <v>2018</v>
      </c>
      <c r="C1571" s="5">
        <f t="shared" si="97"/>
        <v>10</v>
      </c>
      <c r="D1571" s="11">
        <f t="shared" si="98"/>
        <v>43374</v>
      </c>
      <c r="E1571" s="2" t="s">
        <v>21</v>
      </c>
      <c r="F1571" s="2">
        <v>0</v>
      </c>
      <c r="G1571" s="3">
        <v>86836111</v>
      </c>
      <c r="H1571">
        <f t="shared" si="99"/>
        <v>868.36111000000005</v>
      </c>
    </row>
    <row r="1572" spans="1:8" x14ac:dyDescent="0.2">
      <c r="A1572" s="4" t="s">
        <v>89</v>
      </c>
      <c r="B1572" s="5" t="str">
        <f t="shared" si="96"/>
        <v>2018</v>
      </c>
      <c r="C1572" s="5">
        <f t="shared" si="97"/>
        <v>10</v>
      </c>
      <c r="D1572" s="11">
        <f t="shared" si="98"/>
        <v>43374</v>
      </c>
      <c r="E1572" s="5" t="s">
        <v>22</v>
      </c>
      <c r="F1572" s="5">
        <v>23513000</v>
      </c>
      <c r="G1572" s="6">
        <v>29613656</v>
      </c>
      <c r="H1572">
        <f t="shared" si="99"/>
        <v>265.63328000000001</v>
      </c>
    </row>
    <row r="1573" spans="1:8" x14ac:dyDescent="0.2">
      <c r="A1573" s="1" t="s">
        <v>89</v>
      </c>
      <c r="B1573" s="5" t="str">
        <f t="shared" si="96"/>
        <v>2018</v>
      </c>
      <c r="C1573" s="5">
        <f t="shared" si="97"/>
        <v>10</v>
      </c>
      <c r="D1573" s="11">
        <f t="shared" si="98"/>
        <v>43374</v>
      </c>
      <c r="E1573" s="2" t="s">
        <v>23</v>
      </c>
      <c r="F1573" s="2">
        <v>0</v>
      </c>
      <c r="G1573" s="7">
        <v>132690846</v>
      </c>
      <c r="H1573">
        <f t="shared" si="99"/>
        <v>1326.9084600000001</v>
      </c>
    </row>
    <row r="1574" spans="1:8" x14ac:dyDescent="0.2">
      <c r="A1574" s="4" t="s">
        <v>89</v>
      </c>
      <c r="B1574" s="5" t="str">
        <f t="shared" si="96"/>
        <v>2018</v>
      </c>
      <c r="C1574" s="5">
        <f t="shared" si="97"/>
        <v>10</v>
      </c>
      <c r="D1574" s="11">
        <f t="shared" si="98"/>
        <v>43374</v>
      </c>
      <c r="E1574" s="5" t="s">
        <v>24</v>
      </c>
      <c r="F1574" s="5">
        <v>0</v>
      </c>
      <c r="G1574" s="6">
        <v>31553000</v>
      </c>
      <c r="H1574">
        <f t="shared" si="99"/>
        <v>315.52999999999997</v>
      </c>
    </row>
    <row r="1575" spans="1:8" x14ac:dyDescent="0.2">
      <c r="A1575" s="1" t="s">
        <v>89</v>
      </c>
      <c r="B1575" s="5" t="str">
        <f t="shared" si="96"/>
        <v>2018</v>
      </c>
      <c r="C1575" s="5">
        <f t="shared" si="97"/>
        <v>10</v>
      </c>
      <c r="D1575" s="11">
        <f t="shared" si="98"/>
        <v>43374</v>
      </c>
      <c r="E1575" s="2" t="s">
        <v>25</v>
      </c>
      <c r="F1575" s="2">
        <v>0</v>
      </c>
      <c r="G1575" s="3">
        <v>61039083</v>
      </c>
      <c r="H1575">
        <f t="shared" si="99"/>
        <v>610.39083000000005</v>
      </c>
    </row>
    <row r="1576" spans="1:8" x14ac:dyDescent="0.2">
      <c r="A1576" s="4" t="s">
        <v>89</v>
      </c>
      <c r="B1576" s="5" t="str">
        <f t="shared" si="96"/>
        <v>2018</v>
      </c>
      <c r="C1576" s="5">
        <f t="shared" si="97"/>
        <v>10</v>
      </c>
      <c r="D1576" s="11">
        <f t="shared" si="98"/>
        <v>43374</v>
      </c>
      <c r="E1576" s="5" t="s">
        <v>26</v>
      </c>
      <c r="F1576" s="5">
        <v>21580000</v>
      </c>
      <c r="G1576" s="6">
        <v>0</v>
      </c>
      <c r="H1576">
        <f t="shared" si="99"/>
        <v>215.8</v>
      </c>
    </row>
    <row r="1577" spans="1:8" x14ac:dyDescent="0.2">
      <c r="A1577" s="1" t="s">
        <v>89</v>
      </c>
      <c r="B1577" s="5" t="str">
        <f t="shared" si="96"/>
        <v>2018</v>
      </c>
      <c r="C1577" s="5">
        <f t="shared" si="97"/>
        <v>10</v>
      </c>
      <c r="D1577" s="11">
        <f t="shared" si="98"/>
        <v>43374</v>
      </c>
      <c r="E1577" s="2" t="s">
        <v>27</v>
      </c>
      <c r="F1577" s="2">
        <v>0</v>
      </c>
      <c r="G1577" s="3">
        <v>75120099</v>
      </c>
      <c r="H1577">
        <f t="shared" si="99"/>
        <v>751.20099000000005</v>
      </c>
    </row>
    <row r="1578" spans="1:8" x14ac:dyDescent="0.2">
      <c r="A1578" s="4" t="s">
        <v>89</v>
      </c>
      <c r="B1578" s="5" t="str">
        <f t="shared" si="96"/>
        <v>2018</v>
      </c>
      <c r="C1578" s="5">
        <f t="shared" si="97"/>
        <v>10</v>
      </c>
      <c r="D1578" s="11">
        <f t="shared" si="98"/>
        <v>43374</v>
      </c>
      <c r="E1578" s="5" t="s">
        <v>28</v>
      </c>
      <c r="F1578" s="5">
        <v>64729838</v>
      </c>
      <c r="G1578" s="6">
        <v>0</v>
      </c>
      <c r="H1578">
        <f t="shared" si="99"/>
        <v>647.29837999999995</v>
      </c>
    </row>
    <row r="1579" spans="1:8" x14ac:dyDescent="0.2">
      <c r="A1579" s="1" t="s">
        <v>89</v>
      </c>
      <c r="B1579" s="5" t="str">
        <f t="shared" si="96"/>
        <v>2018</v>
      </c>
      <c r="C1579" s="5">
        <f t="shared" si="97"/>
        <v>10</v>
      </c>
      <c r="D1579" s="11">
        <f t="shared" si="98"/>
        <v>43374</v>
      </c>
      <c r="E1579" s="2" t="s">
        <v>74</v>
      </c>
      <c r="F1579" s="2">
        <v>0</v>
      </c>
      <c r="G1579" s="3">
        <v>71820000</v>
      </c>
      <c r="H1579">
        <f t="shared" si="99"/>
        <v>718.2</v>
      </c>
    </row>
    <row r="1580" spans="1:8" x14ac:dyDescent="0.2">
      <c r="A1580" s="4" t="s">
        <v>89</v>
      </c>
      <c r="B1580" s="5" t="str">
        <f t="shared" si="96"/>
        <v>2018</v>
      </c>
      <c r="C1580" s="5">
        <f t="shared" si="97"/>
        <v>10</v>
      </c>
      <c r="D1580" s="11">
        <f t="shared" si="98"/>
        <v>43374</v>
      </c>
      <c r="E1580" s="5" t="s">
        <v>29</v>
      </c>
      <c r="F1580" s="5">
        <v>0</v>
      </c>
      <c r="G1580" s="6">
        <v>6348290</v>
      </c>
      <c r="H1580">
        <f t="shared" si="99"/>
        <v>63.482900000000001</v>
      </c>
    </row>
    <row r="1581" spans="1:8" x14ac:dyDescent="0.2">
      <c r="A1581" s="1" t="s">
        <v>89</v>
      </c>
      <c r="B1581" s="5" t="str">
        <f t="shared" si="96"/>
        <v>2018</v>
      </c>
      <c r="C1581" s="5">
        <f t="shared" si="97"/>
        <v>10</v>
      </c>
      <c r="D1581" s="11">
        <f t="shared" si="98"/>
        <v>43374</v>
      </c>
      <c r="E1581" s="2" t="s">
        <v>30</v>
      </c>
      <c r="F1581" s="2">
        <v>0</v>
      </c>
      <c r="G1581" s="7">
        <v>180476333</v>
      </c>
      <c r="H1581">
        <f t="shared" si="99"/>
        <v>1804.76333</v>
      </c>
    </row>
    <row r="1582" spans="1:8" x14ac:dyDescent="0.2">
      <c r="A1582" s="4" t="s">
        <v>89</v>
      </c>
      <c r="B1582" s="5" t="str">
        <f t="shared" si="96"/>
        <v>2018</v>
      </c>
      <c r="C1582" s="5">
        <f t="shared" si="97"/>
        <v>10</v>
      </c>
      <c r="D1582" s="11">
        <f t="shared" si="98"/>
        <v>43374</v>
      </c>
      <c r="E1582" s="5" t="s">
        <v>31</v>
      </c>
      <c r="F1582" s="5">
        <v>0</v>
      </c>
      <c r="G1582" s="8">
        <v>156077000</v>
      </c>
      <c r="H1582">
        <f t="shared" si="99"/>
        <v>1560.77</v>
      </c>
    </row>
    <row r="1583" spans="1:8" x14ac:dyDescent="0.2">
      <c r="A1583" s="1" t="s">
        <v>90</v>
      </c>
      <c r="B1583" s="5" t="str">
        <f t="shared" si="96"/>
        <v>2018</v>
      </c>
      <c r="C1583" s="5">
        <f t="shared" si="97"/>
        <v>11</v>
      </c>
      <c r="D1583" s="11">
        <f t="shared" si="98"/>
        <v>43405</v>
      </c>
      <c r="E1583" s="2" t="s">
        <v>5</v>
      </c>
      <c r="F1583" s="2">
        <v>44558174</v>
      </c>
      <c r="G1583" s="3">
        <v>45023401</v>
      </c>
      <c r="H1583">
        <f t="shared" si="99"/>
        <v>447.90787499999999</v>
      </c>
    </row>
    <row r="1584" spans="1:8" x14ac:dyDescent="0.2">
      <c r="A1584" s="4" t="s">
        <v>90</v>
      </c>
      <c r="B1584" s="5" t="str">
        <f t="shared" si="96"/>
        <v>2018</v>
      </c>
      <c r="C1584" s="5">
        <f t="shared" si="97"/>
        <v>11</v>
      </c>
      <c r="D1584" s="11">
        <f t="shared" si="98"/>
        <v>43405</v>
      </c>
      <c r="E1584" s="5" t="s">
        <v>6</v>
      </c>
      <c r="F1584" s="5">
        <v>43400000</v>
      </c>
      <c r="G1584" s="6">
        <v>43400000</v>
      </c>
      <c r="H1584">
        <f t="shared" si="99"/>
        <v>434</v>
      </c>
    </row>
    <row r="1585" spans="1:8" x14ac:dyDescent="0.2">
      <c r="A1585" s="1" t="s">
        <v>90</v>
      </c>
      <c r="B1585" s="5" t="str">
        <f t="shared" si="96"/>
        <v>2018</v>
      </c>
      <c r="C1585" s="5">
        <f t="shared" si="97"/>
        <v>11</v>
      </c>
      <c r="D1585" s="11">
        <f t="shared" si="98"/>
        <v>43405</v>
      </c>
      <c r="E1585" s="2" t="s">
        <v>7</v>
      </c>
      <c r="F1585" s="2">
        <v>0</v>
      </c>
      <c r="G1585" s="3">
        <v>46778000</v>
      </c>
      <c r="H1585">
        <f t="shared" si="99"/>
        <v>467.78</v>
      </c>
    </row>
    <row r="1586" spans="1:8" x14ac:dyDescent="0.2">
      <c r="A1586" s="4" t="s">
        <v>90</v>
      </c>
      <c r="B1586" s="5" t="str">
        <f t="shared" si="96"/>
        <v>2018</v>
      </c>
      <c r="C1586" s="5">
        <f t="shared" si="97"/>
        <v>11</v>
      </c>
      <c r="D1586" s="11">
        <f t="shared" si="98"/>
        <v>43405</v>
      </c>
      <c r="E1586" s="5" t="s">
        <v>8</v>
      </c>
      <c r="F1586" s="5">
        <v>34189189</v>
      </c>
      <c r="G1586" s="6">
        <v>41077333</v>
      </c>
      <c r="H1586">
        <f t="shared" si="99"/>
        <v>376.33260999999999</v>
      </c>
    </row>
    <row r="1587" spans="1:8" x14ac:dyDescent="0.2">
      <c r="A1587" s="1" t="s">
        <v>90</v>
      </c>
      <c r="B1587" s="5" t="str">
        <f t="shared" si="96"/>
        <v>2018</v>
      </c>
      <c r="C1587" s="5">
        <f t="shared" si="97"/>
        <v>11</v>
      </c>
      <c r="D1587" s="11">
        <f t="shared" si="98"/>
        <v>43405</v>
      </c>
      <c r="E1587" s="2" t="s">
        <v>9</v>
      </c>
      <c r="F1587" s="2">
        <v>0</v>
      </c>
      <c r="G1587" s="3">
        <v>25110354</v>
      </c>
      <c r="H1587">
        <f t="shared" si="99"/>
        <v>251.10354000000001</v>
      </c>
    </row>
    <row r="1588" spans="1:8" x14ac:dyDescent="0.2">
      <c r="A1588" s="4" t="s">
        <v>90</v>
      </c>
      <c r="B1588" s="5" t="str">
        <f t="shared" si="96"/>
        <v>2018</v>
      </c>
      <c r="C1588" s="5">
        <f t="shared" si="97"/>
        <v>11</v>
      </c>
      <c r="D1588" s="11">
        <f t="shared" si="98"/>
        <v>43405</v>
      </c>
      <c r="E1588" s="5" t="s">
        <v>10</v>
      </c>
      <c r="F1588" s="5">
        <v>0</v>
      </c>
      <c r="G1588" s="6">
        <v>48868861</v>
      </c>
      <c r="H1588">
        <f t="shared" si="99"/>
        <v>488.68860999999998</v>
      </c>
    </row>
    <row r="1589" spans="1:8" x14ac:dyDescent="0.2">
      <c r="A1589" s="1" t="s">
        <v>90</v>
      </c>
      <c r="B1589" s="5" t="str">
        <f t="shared" si="96"/>
        <v>2018</v>
      </c>
      <c r="C1589" s="5">
        <f t="shared" si="97"/>
        <v>11</v>
      </c>
      <c r="D1589" s="11">
        <f t="shared" si="98"/>
        <v>43405</v>
      </c>
      <c r="E1589" s="2" t="s">
        <v>11</v>
      </c>
      <c r="F1589" s="2">
        <v>0</v>
      </c>
      <c r="G1589" s="3">
        <v>67558273</v>
      </c>
      <c r="H1589">
        <f t="shared" si="99"/>
        <v>675.58272999999997</v>
      </c>
    </row>
    <row r="1590" spans="1:8" x14ac:dyDescent="0.2">
      <c r="A1590" s="4" t="s">
        <v>90</v>
      </c>
      <c r="B1590" s="5" t="str">
        <f t="shared" si="96"/>
        <v>2018</v>
      </c>
      <c r="C1590" s="5">
        <f t="shared" si="97"/>
        <v>11</v>
      </c>
      <c r="D1590" s="11">
        <f t="shared" si="98"/>
        <v>43405</v>
      </c>
      <c r="E1590" s="5" t="s">
        <v>12</v>
      </c>
      <c r="F1590" s="5">
        <v>59322000</v>
      </c>
      <c r="G1590" s="6">
        <v>70563000</v>
      </c>
      <c r="H1590">
        <f t="shared" si="99"/>
        <v>649.42499999999995</v>
      </c>
    </row>
    <row r="1591" spans="1:8" x14ac:dyDescent="0.2">
      <c r="A1591" s="1" t="s">
        <v>90</v>
      </c>
      <c r="B1591" s="5" t="str">
        <f t="shared" si="96"/>
        <v>2018</v>
      </c>
      <c r="C1591" s="5">
        <f t="shared" si="97"/>
        <v>11</v>
      </c>
      <c r="D1591" s="11">
        <f t="shared" si="98"/>
        <v>43405</v>
      </c>
      <c r="E1591" s="2" t="s">
        <v>13</v>
      </c>
      <c r="F1591" s="2">
        <v>43400000</v>
      </c>
      <c r="G1591" s="3">
        <v>29956787</v>
      </c>
      <c r="H1591">
        <f t="shared" si="99"/>
        <v>366.78393499999999</v>
      </c>
    </row>
    <row r="1592" spans="1:8" x14ac:dyDescent="0.2">
      <c r="A1592" s="4" t="s">
        <v>90</v>
      </c>
      <c r="B1592" s="5" t="str">
        <f t="shared" si="96"/>
        <v>2018</v>
      </c>
      <c r="C1592" s="5">
        <f t="shared" si="97"/>
        <v>11</v>
      </c>
      <c r="D1592" s="11">
        <f t="shared" si="98"/>
        <v>43405</v>
      </c>
      <c r="E1592" s="5" t="s">
        <v>14</v>
      </c>
      <c r="F1592" s="5">
        <v>22100000</v>
      </c>
      <c r="G1592" s="6">
        <v>0</v>
      </c>
      <c r="H1592">
        <f t="shared" si="99"/>
        <v>221</v>
      </c>
    </row>
    <row r="1593" spans="1:8" x14ac:dyDescent="0.2">
      <c r="A1593" s="1" t="s">
        <v>90</v>
      </c>
      <c r="B1593" s="5" t="str">
        <f t="shared" si="96"/>
        <v>2018</v>
      </c>
      <c r="C1593" s="5">
        <f t="shared" si="97"/>
        <v>11</v>
      </c>
      <c r="D1593" s="11">
        <f t="shared" si="98"/>
        <v>43405</v>
      </c>
      <c r="E1593" s="2" t="s">
        <v>15</v>
      </c>
      <c r="F1593" s="2">
        <v>0</v>
      </c>
      <c r="G1593" s="3">
        <v>59990291</v>
      </c>
      <c r="H1593">
        <f t="shared" si="99"/>
        <v>599.90291000000002</v>
      </c>
    </row>
    <row r="1594" spans="1:8" x14ac:dyDescent="0.2">
      <c r="A1594" s="4" t="s">
        <v>90</v>
      </c>
      <c r="B1594" s="5" t="str">
        <f t="shared" si="96"/>
        <v>2018</v>
      </c>
      <c r="C1594" s="5">
        <f t="shared" si="97"/>
        <v>11</v>
      </c>
      <c r="D1594" s="11">
        <f t="shared" si="98"/>
        <v>43405</v>
      </c>
      <c r="E1594" s="5" t="s">
        <v>16</v>
      </c>
      <c r="F1594" s="5">
        <v>0</v>
      </c>
      <c r="G1594" s="6">
        <v>61388000</v>
      </c>
      <c r="H1594">
        <f t="shared" si="99"/>
        <v>613.88</v>
      </c>
    </row>
    <row r="1595" spans="1:8" x14ac:dyDescent="0.2">
      <c r="A1595" s="1" t="s">
        <v>90</v>
      </c>
      <c r="B1595" s="5" t="str">
        <f t="shared" si="96"/>
        <v>2018</v>
      </c>
      <c r="C1595" s="5">
        <f t="shared" si="97"/>
        <v>11</v>
      </c>
      <c r="D1595" s="11">
        <f t="shared" si="98"/>
        <v>43405</v>
      </c>
      <c r="E1595" s="2" t="s">
        <v>17</v>
      </c>
      <c r="F1595" s="2">
        <v>0</v>
      </c>
      <c r="G1595" s="3">
        <v>70222830</v>
      </c>
      <c r="H1595">
        <f t="shared" si="99"/>
        <v>702.22829999999999</v>
      </c>
    </row>
    <row r="1596" spans="1:8" x14ac:dyDescent="0.2">
      <c r="A1596" s="4" t="s">
        <v>90</v>
      </c>
      <c r="B1596" s="5" t="str">
        <f t="shared" si="96"/>
        <v>2018</v>
      </c>
      <c r="C1596" s="5">
        <f t="shared" si="97"/>
        <v>11</v>
      </c>
      <c r="D1596" s="11">
        <f t="shared" si="98"/>
        <v>43405</v>
      </c>
      <c r="E1596" s="5" t="s">
        <v>18</v>
      </c>
      <c r="F1596" s="5">
        <v>0</v>
      </c>
      <c r="G1596" s="6">
        <v>12469000</v>
      </c>
      <c r="H1596">
        <f t="shared" si="99"/>
        <v>124.69</v>
      </c>
    </row>
    <row r="1597" spans="1:8" x14ac:dyDescent="0.2">
      <c r="A1597" s="1" t="s">
        <v>90</v>
      </c>
      <c r="B1597" s="5" t="str">
        <f t="shared" si="96"/>
        <v>2018</v>
      </c>
      <c r="C1597" s="5">
        <f t="shared" si="97"/>
        <v>11</v>
      </c>
      <c r="D1597" s="11">
        <f t="shared" si="98"/>
        <v>43405</v>
      </c>
      <c r="E1597" s="2" t="s">
        <v>19</v>
      </c>
      <c r="F1597" s="2">
        <v>42138636</v>
      </c>
      <c r="G1597" s="3">
        <v>45115915</v>
      </c>
      <c r="H1597">
        <f t="shared" si="99"/>
        <v>436.27275500000002</v>
      </c>
    </row>
    <row r="1598" spans="1:8" x14ac:dyDescent="0.2">
      <c r="A1598" s="4" t="s">
        <v>90</v>
      </c>
      <c r="B1598" s="5" t="str">
        <f t="shared" si="96"/>
        <v>2018</v>
      </c>
      <c r="C1598" s="5">
        <f t="shared" si="97"/>
        <v>11</v>
      </c>
      <c r="D1598" s="11">
        <f t="shared" si="98"/>
        <v>43405</v>
      </c>
      <c r="E1598" s="5" t="s">
        <v>20</v>
      </c>
      <c r="F1598" s="5">
        <v>0</v>
      </c>
      <c r="G1598" s="6">
        <v>49506865</v>
      </c>
      <c r="H1598">
        <f t="shared" si="99"/>
        <v>495.06864999999999</v>
      </c>
    </row>
    <row r="1599" spans="1:8" x14ac:dyDescent="0.2">
      <c r="A1599" s="1" t="s">
        <v>90</v>
      </c>
      <c r="B1599" s="5" t="str">
        <f t="shared" si="96"/>
        <v>2018</v>
      </c>
      <c r="C1599" s="5">
        <f t="shared" si="97"/>
        <v>11</v>
      </c>
      <c r="D1599" s="11">
        <f t="shared" si="98"/>
        <v>43405</v>
      </c>
      <c r="E1599" s="2" t="s">
        <v>21</v>
      </c>
      <c r="F1599" s="2">
        <v>0</v>
      </c>
      <c r="G1599" s="3">
        <v>84056000</v>
      </c>
      <c r="H1599">
        <f t="shared" si="99"/>
        <v>840.56</v>
      </c>
    </row>
    <row r="1600" spans="1:8" x14ac:dyDescent="0.2">
      <c r="A1600" s="4" t="s">
        <v>90</v>
      </c>
      <c r="B1600" s="5" t="str">
        <f t="shared" si="96"/>
        <v>2018</v>
      </c>
      <c r="C1600" s="5">
        <f t="shared" si="97"/>
        <v>11</v>
      </c>
      <c r="D1600" s="11">
        <f t="shared" si="98"/>
        <v>43405</v>
      </c>
      <c r="E1600" s="5" t="s">
        <v>22</v>
      </c>
      <c r="F1600" s="5">
        <v>22006000</v>
      </c>
      <c r="G1600" s="6">
        <v>28250031</v>
      </c>
      <c r="H1600">
        <f t="shared" si="99"/>
        <v>251.28015500000001</v>
      </c>
    </row>
    <row r="1601" spans="1:8" x14ac:dyDescent="0.2">
      <c r="A1601" s="1" t="s">
        <v>90</v>
      </c>
      <c r="B1601" s="5" t="str">
        <f t="shared" si="96"/>
        <v>2018</v>
      </c>
      <c r="C1601" s="5">
        <f t="shared" si="97"/>
        <v>11</v>
      </c>
      <c r="D1601" s="11">
        <f t="shared" si="98"/>
        <v>43405</v>
      </c>
      <c r="E1601" s="2" t="s">
        <v>23</v>
      </c>
      <c r="F1601" s="2">
        <v>0</v>
      </c>
      <c r="G1601" s="7">
        <v>132807154</v>
      </c>
      <c r="H1601">
        <f t="shared" si="99"/>
        <v>1328.0715399999999</v>
      </c>
    </row>
    <row r="1602" spans="1:8" x14ac:dyDescent="0.2">
      <c r="A1602" s="4" t="s">
        <v>90</v>
      </c>
      <c r="B1602" s="5" t="str">
        <f t="shared" si="96"/>
        <v>2018</v>
      </c>
      <c r="C1602" s="5">
        <f t="shared" si="97"/>
        <v>11</v>
      </c>
      <c r="D1602" s="11">
        <f t="shared" si="98"/>
        <v>43405</v>
      </c>
      <c r="E1602" s="5" t="s">
        <v>24</v>
      </c>
      <c r="F1602" s="5">
        <v>0</v>
      </c>
      <c r="G1602" s="6">
        <v>32360074</v>
      </c>
      <c r="H1602">
        <f t="shared" si="99"/>
        <v>323.60073999999997</v>
      </c>
    </row>
    <row r="1603" spans="1:8" x14ac:dyDescent="0.2">
      <c r="A1603" s="1" t="s">
        <v>90</v>
      </c>
      <c r="B1603" s="5" t="str">
        <f t="shared" ref="B1603:B1666" si="100">MID(A1603,7,20)</f>
        <v>2018</v>
      </c>
      <c r="C1603" s="5">
        <f t="shared" ref="C1603:C1666" si="101">IF(MID(A1603,1,3)="Jan",1,
IF(MID(A1603,1,3)="Feb",2,
IF(MID(A1603,1,3)="Mar",3,
IF(MID(A1603,1,3)="Apr",4,
IF(MID(A1603,1,3)="May",5,
IF(MID(A1603,1,3)="Jun",6,
IF(MID(A1603,1,3)="Jul",7,
IF(MID(A1603,1,3)="Aug",8,
IF(MID(A1603,1,3)="Sep",9,
IF(MID(A1603,1,3)="Oct",10,
IF(MID(A1603,1,3)="Nov",11,
IF(MID(A1603,1,3)="Dec",12))))))))))))</f>
        <v>11</v>
      </c>
      <c r="D1603" s="11">
        <f t="shared" ref="D1603:D1666" si="102">DATE(B1603,C1603,1)</f>
        <v>43405</v>
      </c>
      <c r="E1603" s="2" t="s">
        <v>25</v>
      </c>
      <c r="F1603" s="2">
        <v>0</v>
      </c>
      <c r="G1603" s="3">
        <v>60669743</v>
      </c>
      <c r="H1603">
        <f t="shared" ref="H1603:H1666" si="103">IF(F1603=0,G1603/100000,IF(G1603=0,F1603/100000,((F1603+G1603)/2)/100000))</f>
        <v>606.69743000000005</v>
      </c>
    </row>
    <row r="1604" spans="1:8" x14ac:dyDescent="0.2">
      <c r="A1604" s="4" t="s">
        <v>90</v>
      </c>
      <c r="B1604" s="5" t="str">
        <f t="shared" si="100"/>
        <v>2018</v>
      </c>
      <c r="C1604" s="5">
        <f t="shared" si="101"/>
        <v>11</v>
      </c>
      <c r="D1604" s="11">
        <f t="shared" si="102"/>
        <v>43405</v>
      </c>
      <c r="E1604" s="5" t="s">
        <v>26</v>
      </c>
      <c r="F1604" s="5">
        <v>22100000</v>
      </c>
      <c r="G1604" s="6">
        <v>0</v>
      </c>
      <c r="H1604">
        <f t="shared" si="103"/>
        <v>221</v>
      </c>
    </row>
    <row r="1605" spans="1:8" x14ac:dyDescent="0.2">
      <c r="A1605" s="1" t="s">
        <v>90</v>
      </c>
      <c r="B1605" s="5" t="str">
        <f t="shared" si="100"/>
        <v>2018</v>
      </c>
      <c r="C1605" s="5">
        <f t="shared" si="101"/>
        <v>11</v>
      </c>
      <c r="D1605" s="11">
        <f t="shared" si="102"/>
        <v>43405</v>
      </c>
      <c r="E1605" s="2" t="s">
        <v>27</v>
      </c>
      <c r="F1605" s="2">
        <v>0</v>
      </c>
      <c r="G1605" s="3">
        <v>68835780</v>
      </c>
      <c r="H1605">
        <f t="shared" si="103"/>
        <v>688.3578</v>
      </c>
    </row>
    <row r="1606" spans="1:8" x14ac:dyDescent="0.2">
      <c r="A1606" s="4" t="s">
        <v>90</v>
      </c>
      <c r="B1606" s="5" t="str">
        <f t="shared" si="100"/>
        <v>2018</v>
      </c>
      <c r="C1606" s="5">
        <f t="shared" si="101"/>
        <v>11</v>
      </c>
      <c r="D1606" s="11">
        <f t="shared" si="102"/>
        <v>43405</v>
      </c>
      <c r="E1606" s="5" t="s">
        <v>28</v>
      </c>
      <c r="F1606" s="5">
        <v>60254260</v>
      </c>
      <c r="G1606" s="6">
        <v>0</v>
      </c>
      <c r="H1606">
        <f t="shared" si="103"/>
        <v>602.54259999999999</v>
      </c>
    </row>
    <row r="1607" spans="1:8" x14ac:dyDescent="0.2">
      <c r="A1607" s="1" t="s">
        <v>90</v>
      </c>
      <c r="B1607" s="5" t="str">
        <f t="shared" si="100"/>
        <v>2018</v>
      </c>
      <c r="C1607" s="5">
        <f t="shared" si="101"/>
        <v>11</v>
      </c>
      <c r="D1607" s="11">
        <f t="shared" si="102"/>
        <v>43405</v>
      </c>
      <c r="E1607" s="2" t="s">
        <v>74</v>
      </c>
      <c r="F1607" s="2">
        <v>0</v>
      </c>
      <c r="G1607" s="3">
        <v>89919000</v>
      </c>
      <c r="H1607">
        <f t="shared" si="103"/>
        <v>899.19</v>
      </c>
    </row>
    <row r="1608" spans="1:8" x14ac:dyDescent="0.2">
      <c r="A1608" s="4" t="s">
        <v>90</v>
      </c>
      <c r="B1608" s="5" t="str">
        <f t="shared" si="100"/>
        <v>2018</v>
      </c>
      <c r="C1608" s="5">
        <f t="shared" si="101"/>
        <v>11</v>
      </c>
      <c r="D1608" s="11">
        <f t="shared" si="102"/>
        <v>43405</v>
      </c>
      <c r="E1608" s="5" t="s">
        <v>29</v>
      </c>
      <c r="F1608" s="5">
        <v>0</v>
      </c>
      <c r="G1608" s="6">
        <v>6367065</v>
      </c>
      <c r="H1608">
        <f t="shared" si="103"/>
        <v>63.670650000000002</v>
      </c>
    </row>
    <row r="1609" spans="1:8" x14ac:dyDescent="0.2">
      <c r="A1609" s="1" t="s">
        <v>90</v>
      </c>
      <c r="B1609" s="5" t="str">
        <f t="shared" si="100"/>
        <v>2018</v>
      </c>
      <c r="C1609" s="5">
        <f t="shared" si="101"/>
        <v>11</v>
      </c>
      <c r="D1609" s="11">
        <f t="shared" si="102"/>
        <v>43405</v>
      </c>
      <c r="E1609" s="2" t="s">
        <v>30</v>
      </c>
      <c r="F1609" s="2">
        <v>0</v>
      </c>
      <c r="G1609" s="7">
        <v>180415333</v>
      </c>
      <c r="H1609">
        <f t="shared" si="103"/>
        <v>1804.1533300000001</v>
      </c>
    </row>
    <row r="1610" spans="1:8" x14ac:dyDescent="0.2">
      <c r="A1610" s="4" t="s">
        <v>90</v>
      </c>
      <c r="B1610" s="5" t="str">
        <f t="shared" si="100"/>
        <v>2018</v>
      </c>
      <c r="C1610" s="5">
        <f t="shared" si="101"/>
        <v>11</v>
      </c>
      <c r="D1610" s="11">
        <f t="shared" si="102"/>
        <v>43405</v>
      </c>
      <c r="E1610" s="5" t="s">
        <v>31</v>
      </c>
      <c r="F1610" s="5">
        <v>0</v>
      </c>
      <c r="G1610" s="8">
        <v>154656000</v>
      </c>
      <c r="H1610">
        <f t="shared" si="103"/>
        <v>1546.56</v>
      </c>
    </row>
    <row r="1611" spans="1:8" x14ac:dyDescent="0.2">
      <c r="A1611" s="1" t="s">
        <v>91</v>
      </c>
      <c r="B1611" s="5" t="str">
        <f t="shared" si="100"/>
        <v>2018</v>
      </c>
      <c r="C1611" s="5">
        <f t="shared" si="101"/>
        <v>12</v>
      </c>
      <c r="D1611" s="11">
        <f t="shared" si="102"/>
        <v>43435</v>
      </c>
      <c r="E1611" s="2" t="s">
        <v>5</v>
      </c>
      <c r="F1611" s="2">
        <v>44667804</v>
      </c>
      <c r="G1611" s="3">
        <v>45217673</v>
      </c>
      <c r="H1611">
        <f t="shared" si="103"/>
        <v>449.42738500000002</v>
      </c>
    </row>
    <row r="1612" spans="1:8" x14ac:dyDescent="0.2">
      <c r="A1612" s="4" t="s">
        <v>91</v>
      </c>
      <c r="B1612" s="5" t="str">
        <f t="shared" si="100"/>
        <v>2018</v>
      </c>
      <c r="C1612" s="5">
        <f t="shared" si="101"/>
        <v>12</v>
      </c>
      <c r="D1612" s="11">
        <f t="shared" si="102"/>
        <v>43435</v>
      </c>
      <c r="E1612" s="5" t="s">
        <v>6</v>
      </c>
      <c r="F1612" s="5">
        <v>42600000</v>
      </c>
      <c r="G1612" s="6">
        <v>42600000</v>
      </c>
      <c r="H1612">
        <f t="shared" si="103"/>
        <v>426</v>
      </c>
    </row>
    <row r="1613" spans="1:8" x14ac:dyDescent="0.2">
      <c r="A1613" s="1" t="s">
        <v>91</v>
      </c>
      <c r="B1613" s="5" t="str">
        <f t="shared" si="100"/>
        <v>2018</v>
      </c>
      <c r="C1613" s="5">
        <f t="shared" si="101"/>
        <v>12</v>
      </c>
      <c r="D1613" s="11">
        <f t="shared" si="102"/>
        <v>43435</v>
      </c>
      <c r="E1613" s="2" t="s">
        <v>7</v>
      </c>
      <c r="F1613" s="2">
        <v>0</v>
      </c>
      <c r="G1613" s="3">
        <v>49205000</v>
      </c>
      <c r="H1613">
        <f t="shared" si="103"/>
        <v>492.05</v>
      </c>
    </row>
    <row r="1614" spans="1:8" x14ac:dyDescent="0.2">
      <c r="A1614" s="4" t="s">
        <v>91</v>
      </c>
      <c r="B1614" s="5" t="str">
        <f t="shared" si="100"/>
        <v>2018</v>
      </c>
      <c r="C1614" s="5">
        <f t="shared" si="101"/>
        <v>12</v>
      </c>
      <c r="D1614" s="11">
        <f t="shared" si="102"/>
        <v>43435</v>
      </c>
      <c r="E1614" s="5" t="s">
        <v>8</v>
      </c>
      <c r="F1614" s="5">
        <v>34792865</v>
      </c>
      <c r="G1614" s="6">
        <v>40455111</v>
      </c>
      <c r="H1614">
        <f t="shared" si="103"/>
        <v>376.23988000000003</v>
      </c>
    </row>
    <row r="1615" spans="1:8" x14ac:dyDescent="0.2">
      <c r="A1615" s="1" t="s">
        <v>91</v>
      </c>
      <c r="B1615" s="5" t="str">
        <f t="shared" si="100"/>
        <v>2018</v>
      </c>
      <c r="C1615" s="5">
        <f t="shared" si="101"/>
        <v>12</v>
      </c>
      <c r="D1615" s="11">
        <f t="shared" si="102"/>
        <v>43435</v>
      </c>
      <c r="E1615" s="2" t="s">
        <v>9</v>
      </c>
      <c r="F1615" s="2">
        <v>0</v>
      </c>
      <c r="G1615" s="3">
        <v>25923582</v>
      </c>
      <c r="H1615">
        <f t="shared" si="103"/>
        <v>259.23581999999999</v>
      </c>
    </row>
    <row r="1616" spans="1:8" x14ac:dyDescent="0.2">
      <c r="A1616" s="4" t="s">
        <v>91</v>
      </c>
      <c r="B1616" s="5" t="str">
        <f t="shared" si="100"/>
        <v>2018</v>
      </c>
      <c r="C1616" s="5">
        <f t="shared" si="101"/>
        <v>12</v>
      </c>
      <c r="D1616" s="11">
        <f t="shared" si="102"/>
        <v>43435</v>
      </c>
      <c r="E1616" s="5" t="s">
        <v>10</v>
      </c>
      <c r="F1616" s="5">
        <v>0</v>
      </c>
      <c r="G1616" s="6">
        <v>51031500</v>
      </c>
      <c r="H1616">
        <f t="shared" si="103"/>
        <v>510.315</v>
      </c>
    </row>
    <row r="1617" spans="1:8" x14ac:dyDescent="0.2">
      <c r="A1617" s="1" t="s">
        <v>91</v>
      </c>
      <c r="B1617" s="5" t="str">
        <f t="shared" si="100"/>
        <v>2018</v>
      </c>
      <c r="C1617" s="5">
        <f t="shared" si="101"/>
        <v>12</v>
      </c>
      <c r="D1617" s="11">
        <f t="shared" si="102"/>
        <v>43435</v>
      </c>
      <c r="E1617" s="2" t="s">
        <v>11</v>
      </c>
      <c r="F1617" s="2">
        <v>0</v>
      </c>
      <c r="G1617" s="3">
        <v>70709091</v>
      </c>
      <c r="H1617">
        <f t="shared" si="103"/>
        <v>707.09091000000001</v>
      </c>
    </row>
    <row r="1618" spans="1:8" x14ac:dyDescent="0.2">
      <c r="A1618" s="4" t="s">
        <v>91</v>
      </c>
      <c r="B1618" s="5" t="str">
        <f t="shared" si="100"/>
        <v>2018</v>
      </c>
      <c r="C1618" s="5">
        <f t="shared" si="101"/>
        <v>12</v>
      </c>
      <c r="D1618" s="11">
        <f t="shared" si="102"/>
        <v>43435</v>
      </c>
      <c r="E1618" s="5" t="s">
        <v>12</v>
      </c>
      <c r="F1618" s="5">
        <v>57041000</v>
      </c>
      <c r="G1618" s="6">
        <v>74900000</v>
      </c>
      <c r="H1618">
        <f t="shared" si="103"/>
        <v>659.70500000000004</v>
      </c>
    </row>
    <row r="1619" spans="1:8" x14ac:dyDescent="0.2">
      <c r="A1619" s="1" t="s">
        <v>91</v>
      </c>
      <c r="B1619" s="5" t="str">
        <f t="shared" si="100"/>
        <v>2018</v>
      </c>
      <c r="C1619" s="5">
        <f t="shared" si="101"/>
        <v>12</v>
      </c>
      <c r="D1619" s="11">
        <f t="shared" si="102"/>
        <v>43435</v>
      </c>
      <c r="E1619" s="2" t="s">
        <v>13</v>
      </c>
      <c r="F1619" s="2">
        <v>42600000</v>
      </c>
      <c r="G1619" s="3">
        <v>30621951</v>
      </c>
      <c r="H1619">
        <f t="shared" si="103"/>
        <v>366.10975500000001</v>
      </c>
    </row>
    <row r="1620" spans="1:8" x14ac:dyDescent="0.2">
      <c r="A1620" s="4" t="s">
        <v>91</v>
      </c>
      <c r="B1620" s="5" t="str">
        <f t="shared" si="100"/>
        <v>2018</v>
      </c>
      <c r="C1620" s="5">
        <f t="shared" si="101"/>
        <v>12</v>
      </c>
      <c r="D1620" s="11">
        <f t="shared" si="102"/>
        <v>43435</v>
      </c>
      <c r="E1620" s="5" t="s">
        <v>14</v>
      </c>
      <c r="F1620" s="5">
        <v>24546000</v>
      </c>
      <c r="G1620" s="6">
        <v>0</v>
      </c>
      <c r="H1620">
        <f t="shared" si="103"/>
        <v>245.46</v>
      </c>
    </row>
    <row r="1621" spans="1:8" x14ac:dyDescent="0.2">
      <c r="A1621" s="1" t="s">
        <v>91</v>
      </c>
      <c r="B1621" s="5" t="str">
        <f t="shared" si="100"/>
        <v>2018</v>
      </c>
      <c r="C1621" s="5">
        <f t="shared" si="101"/>
        <v>12</v>
      </c>
      <c r="D1621" s="11">
        <f t="shared" si="102"/>
        <v>43435</v>
      </c>
      <c r="E1621" s="2" t="s">
        <v>15</v>
      </c>
      <c r="F1621" s="2">
        <v>0</v>
      </c>
      <c r="G1621" s="3">
        <v>63524067</v>
      </c>
      <c r="H1621">
        <f t="shared" si="103"/>
        <v>635.24067000000002</v>
      </c>
    </row>
    <row r="1622" spans="1:8" x14ac:dyDescent="0.2">
      <c r="A1622" s="4" t="s">
        <v>91</v>
      </c>
      <c r="B1622" s="5" t="str">
        <f t="shared" si="100"/>
        <v>2018</v>
      </c>
      <c r="C1622" s="5">
        <f t="shared" si="101"/>
        <v>12</v>
      </c>
      <c r="D1622" s="11">
        <f t="shared" si="102"/>
        <v>43435</v>
      </c>
      <c r="E1622" s="5" t="s">
        <v>16</v>
      </c>
      <c r="F1622" s="5">
        <v>0</v>
      </c>
      <c r="G1622" s="6">
        <v>61388000</v>
      </c>
      <c r="H1622">
        <f t="shared" si="103"/>
        <v>613.88</v>
      </c>
    </row>
    <row r="1623" spans="1:8" x14ac:dyDescent="0.2">
      <c r="A1623" s="1" t="s">
        <v>91</v>
      </c>
      <c r="B1623" s="5" t="str">
        <f t="shared" si="100"/>
        <v>2018</v>
      </c>
      <c r="C1623" s="5">
        <f t="shared" si="101"/>
        <v>12</v>
      </c>
      <c r="D1623" s="11">
        <f t="shared" si="102"/>
        <v>43435</v>
      </c>
      <c r="E1623" s="2" t="s">
        <v>17</v>
      </c>
      <c r="F1623" s="2">
        <v>0</v>
      </c>
      <c r="G1623" s="3">
        <v>74471000</v>
      </c>
      <c r="H1623">
        <f t="shared" si="103"/>
        <v>744.71</v>
      </c>
    </row>
    <row r="1624" spans="1:8" x14ac:dyDescent="0.2">
      <c r="A1624" s="4" t="s">
        <v>91</v>
      </c>
      <c r="B1624" s="5" t="str">
        <f t="shared" si="100"/>
        <v>2018</v>
      </c>
      <c r="C1624" s="5">
        <f t="shared" si="101"/>
        <v>12</v>
      </c>
      <c r="D1624" s="11">
        <f t="shared" si="102"/>
        <v>43435</v>
      </c>
      <c r="E1624" s="5" t="s">
        <v>18</v>
      </c>
      <c r="F1624" s="5">
        <v>0</v>
      </c>
      <c r="G1624" s="6">
        <v>12469000</v>
      </c>
      <c r="H1624">
        <f t="shared" si="103"/>
        <v>124.69</v>
      </c>
    </row>
    <row r="1625" spans="1:8" x14ac:dyDescent="0.2">
      <c r="A1625" s="1" t="s">
        <v>91</v>
      </c>
      <c r="B1625" s="5" t="str">
        <f t="shared" si="100"/>
        <v>2018</v>
      </c>
      <c r="C1625" s="5">
        <f t="shared" si="101"/>
        <v>12</v>
      </c>
      <c r="D1625" s="11">
        <f t="shared" si="102"/>
        <v>43435</v>
      </c>
      <c r="E1625" s="2" t="s">
        <v>19</v>
      </c>
      <c r="F1625" s="2">
        <v>41406205</v>
      </c>
      <c r="G1625" s="3">
        <v>46112452</v>
      </c>
      <c r="H1625">
        <f t="shared" si="103"/>
        <v>437.59328499999998</v>
      </c>
    </row>
    <row r="1626" spans="1:8" x14ac:dyDescent="0.2">
      <c r="A1626" s="4" t="s">
        <v>91</v>
      </c>
      <c r="B1626" s="5" t="str">
        <f t="shared" si="100"/>
        <v>2018</v>
      </c>
      <c r="C1626" s="5">
        <f t="shared" si="101"/>
        <v>12</v>
      </c>
      <c r="D1626" s="11">
        <f t="shared" si="102"/>
        <v>43435</v>
      </c>
      <c r="E1626" s="5" t="s">
        <v>20</v>
      </c>
      <c r="F1626" s="5">
        <v>0</v>
      </c>
      <c r="G1626" s="6">
        <v>50114654</v>
      </c>
      <c r="H1626">
        <f t="shared" si="103"/>
        <v>501.14654000000002</v>
      </c>
    </row>
    <row r="1627" spans="1:8" x14ac:dyDescent="0.2">
      <c r="A1627" s="1" t="s">
        <v>91</v>
      </c>
      <c r="B1627" s="5" t="str">
        <f t="shared" si="100"/>
        <v>2018</v>
      </c>
      <c r="C1627" s="5">
        <f t="shared" si="101"/>
        <v>12</v>
      </c>
      <c r="D1627" s="11">
        <f t="shared" si="102"/>
        <v>43435</v>
      </c>
      <c r="E1627" s="2" t="s">
        <v>21</v>
      </c>
      <c r="F1627" s="2">
        <v>0</v>
      </c>
      <c r="G1627" s="3">
        <v>81252111</v>
      </c>
      <c r="H1627">
        <f t="shared" si="103"/>
        <v>812.52111000000002</v>
      </c>
    </row>
    <row r="1628" spans="1:8" x14ac:dyDescent="0.2">
      <c r="A1628" s="4" t="s">
        <v>91</v>
      </c>
      <c r="B1628" s="5" t="str">
        <f t="shared" si="100"/>
        <v>2018</v>
      </c>
      <c r="C1628" s="5">
        <f t="shared" si="101"/>
        <v>12</v>
      </c>
      <c r="D1628" s="11">
        <f t="shared" si="102"/>
        <v>43435</v>
      </c>
      <c r="E1628" s="5" t="s">
        <v>22</v>
      </c>
      <c r="F1628" s="5">
        <v>21858000</v>
      </c>
      <c r="G1628" s="6">
        <v>28183562</v>
      </c>
      <c r="H1628">
        <f t="shared" si="103"/>
        <v>250.20780999999999</v>
      </c>
    </row>
    <row r="1629" spans="1:8" x14ac:dyDescent="0.2">
      <c r="A1629" s="1" t="s">
        <v>91</v>
      </c>
      <c r="B1629" s="5" t="str">
        <f t="shared" si="100"/>
        <v>2018</v>
      </c>
      <c r="C1629" s="5">
        <f t="shared" si="101"/>
        <v>12</v>
      </c>
      <c r="D1629" s="11">
        <f t="shared" si="102"/>
        <v>43435</v>
      </c>
      <c r="E1629" s="2" t="s">
        <v>23</v>
      </c>
      <c r="F1629" s="2">
        <v>0</v>
      </c>
      <c r="G1629" s="7">
        <v>134746000</v>
      </c>
      <c r="H1629">
        <f t="shared" si="103"/>
        <v>1347.46</v>
      </c>
    </row>
    <row r="1630" spans="1:8" x14ac:dyDescent="0.2">
      <c r="A1630" s="4" t="s">
        <v>91</v>
      </c>
      <c r="B1630" s="5" t="str">
        <f t="shared" si="100"/>
        <v>2018</v>
      </c>
      <c r="C1630" s="5">
        <f t="shared" si="101"/>
        <v>12</v>
      </c>
      <c r="D1630" s="11">
        <f t="shared" si="102"/>
        <v>43435</v>
      </c>
      <c r="E1630" s="5" t="s">
        <v>24</v>
      </c>
      <c r="F1630" s="5">
        <v>0</v>
      </c>
      <c r="G1630" s="6">
        <v>32741926</v>
      </c>
      <c r="H1630">
        <f t="shared" si="103"/>
        <v>327.41926000000001</v>
      </c>
    </row>
    <row r="1631" spans="1:8" x14ac:dyDescent="0.2">
      <c r="A1631" s="1" t="s">
        <v>91</v>
      </c>
      <c r="B1631" s="5" t="str">
        <f t="shared" si="100"/>
        <v>2018</v>
      </c>
      <c r="C1631" s="5">
        <f t="shared" si="101"/>
        <v>12</v>
      </c>
      <c r="D1631" s="11">
        <f t="shared" si="102"/>
        <v>43435</v>
      </c>
      <c r="E1631" s="2" t="s">
        <v>25</v>
      </c>
      <c r="F1631" s="2">
        <v>0</v>
      </c>
      <c r="G1631" s="3">
        <v>63024278</v>
      </c>
      <c r="H1631">
        <f t="shared" si="103"/>
        <v>630.24278000000004</v>
      </c>
    </row>
    <row r="1632" spans="1:8" x14ac:dyDescent="0.2">
      <c r="A1632" s="4" t="s">
        <v>91</v>
      </c>
      <c r="B1632" s="5" t="str">
        <f t="shared" si="100"/>
        <v>2018</v>
      </c>
      <c r="C1632" s="5">
        <f t="shared" si="101"/>
        <v>12</v>
      </c>
      <c r="D1632" s="11">
        <f t="shared" si="102"/>
        <v>43435</v>
      </c>
      <c r="E1632" s="5" t="s">
        <v>26</v>
      </c>
      <c r="F1632" s="5">
        <v>24546000</v>
      </c>
      <c r="G1632" s="6">
        <v>0</v>
      </c>
      <c r="H1632">
        <f t="shared" si="103"/>
        <v>245.46</v>
      </c>
    </row>
    <row r="1633" spans="1:8" x14ac:dyDescent="0.2">
      <c r="A1633" s="1" t="s">
        <v>91</v>
      </c>
      <c r="B1633" s="5" t="str">
        <f t="shared" si="100"/>
        <v>2018</v>
      </c>
      <c r="C1633" s="5">
        <f t="shared" si="101"/>
        <v>12</v>
      </c>
      <c r="D1633" s="11">
        <f t="shared" si="102"/>
        <v>43435</v>
      </c>
      <c r="E1633" s="2" t="s">
        <v>27</v>
      </c>
      <c r="F1633" s="2">
        <v>0</v>
      </c>
      <c r="G1633" s="3">
        <v>73050086</v>
      </c>
      <c r="H1633">
        <f t="shared" si="103"/>
        <v>730.50085999999999</v>
      </c>
    </row>
    <row r="1634" spans="1:8" x14ac:dyDescent="0.2">
      <c r="A1634" s="4" t="s">
        <v>91</v>
      </c>
      <c r="B1634" s="5" t="str">
        <f t="shared" si="100"/>
        <v>2018</v>
      </c>
      <c r="C1634" s="5">
        <f t="shared" si="101"/>
        <v>12</v>
      </c>
      <c r="D1634" s="11">
        <f t="shared" si="102"/>
        <v>43435</v>
      </c>
      <c r="E1634" s="5" t="s">
        <v>28</v>
      </c>
      <c r="F1634" s="5">
        <v>58077466</v>
      </c>
      <c r="G1634" s="6">
        <v>0</v>
      </c>
      <c r="H1634">
        <f t="shared" si="103"/>
        <v>580.77466000000004</v>
      </c>
    </row>
    <row r="1635" spans="1:8" x14ac:dyDescent="0.2">
      <c r="A1635" s="1" t="s">
        <v>91</v>
      </c>
      <c r="B1635" s="5" t="str">
        <f t="shared" si="100"/>
        <v>2018</v>
      </c>
      <c r="C1635" s="5">
        <f t="shared" si="101"/>
        <v>12</v>
      </c>
      <c r="D1635" s="11">
        <f t="shared" si="102"/>
        <v>43435</v>
      </c>
      <c r="E1635" s="2" t="s">
        <v>74</v>
      </c>
      <c r="F1635" s="2">
        <v>0</v>
      </c>
      <c r="G1635" s="3">
        <v>89601000</v>
      </c>
      <c r="H1635">
        <f t="shared" si="103"/>
        <v>896.01</v>
      </c>
    </row>
    <row r="1636" spans="1:8" x14ac:dyDescent="0.2">
      <c r="A1636" s="4" t="s">
        <v>91</v>
      </c>
      <c r="B1636" s="5" t="str">
        <f t="shared" si="100"/>
        <v>2018</v>
      </c>
      <c r="C1636" s="5">
        <f t="shared" si="101"/>
        <v>12</v>
      </c>
      <c r="D1636" s="11">
        <f t="shared" si="102"/>
        <v>43435</v>
      </c>
      <c r="E1636" s="5" t="s">
        <v>29</v>
      </c>
      <c r="F1636" s="5">
        <v>0</v>
      </c>
      <c r="G1636" s="6">
        <v>6318290</v>
      </c>
      <c r="H1636">
        <f t="shared" si="103"/>
        <v>63.182899999999997</v>
      </c>
    </row>
    <row r="1637" spans="1:8" x14ac:dyDescent="0.2">
      <c r="A1637" s="1" t="s">
        <v>91</v>
      </c>
      <c r="B1637" s="5" t="str">
        <f t="shared" si="100"/>
        <v>2018</v>
      </c>
      <c r="C1637" s="5">
        <f t="shared" si="101"/>
        <v>12</v>
      </c>
      <c r="D1637" s="11">
        <f t="shared" si="102"/>
        <v>43435</v>
      </c>
      <c r="E1637" s="2" t="s">
        <v>30</v>
      </c>
      <c r="F1637" s="2">
        <v>0</v>
      </c>
      <c r="G1637" s="7">
        <v>182397333</v>
      </c>
      <c r="H1637">
        <f t="shared" si="103"/>
        <v>1823.97333</v>
      </c>
    </row>
    <row r="1638" spans="1:8" x14ac:dyDescent="0.2">
      <c r="A1638" s="4" t="s">
        <v>91</v>
      </c>
      <c r="B1638" s="5" t="str">
        <f t="shared" si="100"/>
        <v>2018</v>
      </c>
      <c r="C1638" s="5">
        <f t="shared" si="101"/>
        <v>12</v>
      </c>
      <c r="D1638" s="11">
        <f t="shared" si="102"/>
        <v>43435</v>
      </c>
      <c r="E1638" s="5" t="s">
        <v>31</v>
      </c>
      <c r="F1638" s="5">
        <v>0</v>
      </c>
      <c r="G1638" s="8">
        <v>155439000</v>
      </c>
      <c r="H1638">
        <f t="shared" si="103"/>
        <v>1554.39</v>
      </c>
    </row>
    <row r="1639" spans="1:8" x14ac:dyDescent="0.2">
      <c r="A1639" s="1" t="s">
        <v>92</v>
      </c>
      <c r="B1639" s="5" t="str">
        <f t="shared" si="100"/>
        <v>2019</v>
      </c>
      <c r="C1639" s="5">
        <f t="shared" si="101"/>
        <v>1</v>
      </c>
      <c r="D1639" s="11">
        <f t="shared" si="102"/>
        <v>43466</v>
      </c>
      <c r="E1639" s="2" t="s">
        <v>5</v>
      </c>
      <c r="F1639" s="2">
        <v>48361043</v>
      </c>
      <c r="G1639" s="3">
        <v>49003104</v>
      </c>
      <c r="H1639">
        <f t="shared" si="103"/>
        <v>486.82073500000001</v>
      </c>
    </row>
    <row r="1640" spans="1:8" x14ac:dyDescent="0.2">
      <c r="A1640" s="4" t="s">
        <v>92</v>
      </c>
      <c r="B1640" s="5" t="str">
        <f t="shared" si="100"/>
        <v>2019</v>
      </c>
      <c r="C1640" s="5">
        <f t="shared" si="101"/>
        <v>1</v>
      </c>
      <c r="D1640" s="11">
        <f t="shared" si="102"/>
        <v>43466</v>
      </c>
      <c r="E1640" s="5" t="s">
        <v>6</v>
      </c>
      <c r="F1640" s="5">
        <v>21300000</v>
      </c>
      <c r="G1640" s="6">
        <v>21300000</v>
      </c>
      <c r="H1640">
        <f t="shared" si="103"/>
        <v>213</v>
      </c>
    </row>
    <row r="1641" spans="1:8" x14ac:dyDescent="0.2">
      <c r="A1641" s="1" t="s">
        <v>92</v>
      </c>
      <c r="B1641" s="5" t="str">
        <f t="shared" si="100"/>
        <v>2019</v>
      </c>
      <c r="C1641" s="5">
        <f t="shared" si="101"/>
        <v>1</v>
      </c>
      <c r="D1641" s="11">
        <f t="shared" si="102"/>
        <v>43466</v>
      </c>
      <c r="E1641" s="2" t="s">
        <v>7</v>
      </c>
      <c r="F1641" s="2">
        <v>0</v>
      </c>
      <c r="G1641" s="3">
        <v>51801000</v>
      </c>
      <c r="H1641">
        <f t="shared" si="103"/>
        <v>518.01</v>
      </c>
    </row>
    <row r="1642" spans="1:8" x14ac:dyDescent="0.2">
      <c r="A1642" s="4" t="s">
        <v>92</v>
      </c>
      <c r="B1642" s="5" t="str">
        <f t="shared" si="100"/>
        <v>2019</v>
      </c>
      <c r="C1642" s="5">
        <f t="shared" si="101"/>
        <v>1</v>
      </c>
      <c r="D1642" s="11">
        <f t="shared" si="102"/>
        <v>43466</v>
      </c>
      <c r="E1642" s="5" t="s">
        <v>8</v>
      </c>
      <c r="F1642" s="5">
        <v>18528247</v>
      </c>
      <c r="G1642" s="6">
        <v>25374667</v>
      </c>
      <c r="H1642">
        <f t="shared" si="103"/>
        <v>219.51456999999999</v>
      </c>
    </row>
    <row r="1643" spans="1:8" x14ac:dyDescent="0.2">
      <c r="A1643" s="1" t="s">
        <v>92</v>
      </c>
      <c r="B1643" s="5" t="str">
        <f t="shared" si="100"/>
        <v>2019</v>
      </c>
      <c r="C1643" s="5">
        <f t="shared" si="101"/>
        <v>1</v>
      </c>
      <c r="D1643" s="11">
        <f t="shared" si="102"/>
        <v>43466</v>
      </c>
      <c r="E1643" s="2" t="s">
        <v>9</v>
      </c>
      <c r="F1643" s="2">
        <v>0</v>
      </c>
      <c r="G1643" s="3">
        <v>29165173</v>
      </c>
      <c r="H1643">
        <f t="shared" si="103"/>
        <v>291.65172999999999</v>
      </c>
    </row>
    <row r="1644" spans="1:8" x14ac:dyDescent="0.2">
      <c r="A1644" s="4" t="s">
        <v>92</v>
      </c>
      <c r="B1644" s="5" t="str">
        <f t="shared" si="100"/>
        <v>2019</v>
      </c>
      <c r="C1644" s="5">
        <f t="shared" si="101"/>
        <v>1</v>
      </c>
      <c r="D1644" s="11">
        <f t="shared" si="102"/>
        <v>43466</v>
      </c>
      <c r="E1644" s="5" t="s">
        <v>10</v>
      </c>
      <c r="F1644" s="5">
        <v>0</v>
      </c>
      <c r="G1644" s="6">
        <v>53558764</v>
      </c>
      <c r="H1644">
        <f t="shared" si="103"/>
        <v>535.58763999999996</v>
      </c>
    </row>
    <row r="1645" spans="1:8" x14ac:dyDescent="0.2">
      <c r="A1645" s="1" t="s">
        <v>92</v>
      </c>
      <c r="B1645" s="5" t="str">
        <f t="shared" si="100"/>
        <v>2019</v>
      </c>
      <c r="C1645" s="5">
        <f t="shared" si="101"/>
        <v>1</v>
      </c>
      <c r="D1645" s="11">
        <f t="shared" si="102"/>
        <v>43466</v>
      </c>
      <c r="E1645" s="2" t="s">
        <v>11</v>
      </c>
      <c r="F1645" s="2">
        <v>0</v>
      </c>
      <c r="G1645" s="3">
        <v>74340364</v>
      </c>
      <c r="H1645">
        <f t="shared" si="103"/>
        <v>743.40364</v>
      </c>
    </row>
    <row r="1646" spans="1:8" x14ac:dyDescent="0.2">
      <c r="A1646" s="4" t="s">
        <v>92</v>
      </c>
      <c r="B1646" s="5" t="str">
        <f t="shared" si="100"/>
        <v>2019</v>
      </c>
      <c r="C1646" s="5">
        <f t="shared" si="101"/>
        <v>1</v>
      </c>
      <c r="D1646" s="11">
        <f t="shared" si="102"/>
        <v>43466</v>
      </c>
      <c r="E1646" s="5" t="s">
        <v>12</v>
      </c>
      <c r="F1646" s="5">
        <v>58042000</v>
      </c>
      <c r="G1646" s="6">
        <v>79843000</v>
      </c>
      <c r="H1646">
        <f t="shared" si="103"/>
        <v>689.42499999999995</v>
      </c>
    </row>
    <row r="1647" spans="1:8" x14ac:dyDescent="0.2">
      <c r="A1647" s="1" t="s">
        <v>92</v>
      </c>
      <c r="B1647" s="5" t="str">
        <f t="shared" si="100"/>
        <v>2019</v>
      </c>
      <c r="C1647" s="5">
        <f t="shared" si="101"/>
        <v>1</v>
      </c>
      <c r="D1647" s="11">
        <f t="shared" si="102"/>
        <v>43466</v>
      </c>
      <c r="E1647" s="2" t="s">
        <v>13</v>
      </c>
      <c r="F1647" s="2">
        <v>21300000</v>
      </c>
      <c r="G1647" s="3">
        <v>23552116</v>
      </c>
      <c r="H1647">
        <f t="shared" si="103"/>
        <v>224.26058</v>
      </c>
    </row>
    <row r="1648" spans="1:8" x14ac:dyDescent="0.2">
      <c r="A1648" s="4" t="s">
        <v>92</v>
      </c>
      <c r="B1648" s="5" t="str">
        <f t="shared" si="100"/>
        <v>2019</v>
      </c>
      <c r="C1648" s="5">
        <f t="shared" si="101"/>
        <v>1</v>
      </c>
      <c r="D1648" s="11">
        <f t="shared" si="102"/>
        <v>43466</v>
      </c>
      <c r="E1648" s="5" t="s">
        <v>14</v>
      </c>
      <c r="F1648" s="5">
        <v>14284000</v>
      </c>
      <c r="G1648" s="6">
        <v>0</v>
      </c>
      <c r="H1648">
        <f t="shared" si="103"/>
        <v>142.84</v>
      </c>
    </row>
    <row r="1649" spans="1:8" x14ac:dyDescent="0.2">
      <c r="A1649" s="1" t="s">
        <v>92</v>
      </c>
      <c r="B1649" s="5" t="str">
        <f t="shared" si="100"/>
        <v>2019</v>
      </c>
      <c r="C1649" s="5">
        <f t="shared" si="101"/>
        <v>1</v>
      </c>
      <c r="D1649" s="11">
        <f t="shared" si="102"/>
        <v>43466</v>
      </c>
      <c r="E1649" s="2" t="s">
        <v>15</v>
      </c>
      <c r="F1649" s="2">
        <v>0</v>
      </c>
      <c r="G1649" s="3">
        <v>66811005</v>
      </c>
      <c r="H1649">
        <f t="shared" si="103"/>
        <v>668.11005</v>
      </c>
    </row>
    <row r="1650" spans="1:8" x14ac:dyDescent="0.2">
      <c r="A1650" s="4" t="s">
        <v>92</v>
      </c>
      <c r="B1650" s="5" t="str">
        <f t="shared" si="100"/>
        <v>2019</v>
      </c>
      <c r="C1650" s="5">
        <f t="shared" si="101"/>
        <v>1</v>
      </c>
      <c r="D1650" s="11">
        <f t="shared" si="102"/>
        <v>43466</v>
      </c>
      <c r="E1650" s="5" t="s">
        <v>16</v>
      </c>
      <c r="F1650" s="5">
        <v>0</v>
      </c>
      <c r="G1650" s="6">
        <v>61388000</v>
      </c>
      <c r="H1650">
        <f t="shared" si="103"/>
        <v>613.88</v>
      </c>
    </row>
    <row r="1651" spans="1:8" x14ac:dyDescent="0.2">
      <c r="A1651" s="1" t="s">
        <v>92</v>
      </c>
      <c r="B1651" s="5" t="str">
        <f t="shared" si="100"/>
        <v>2019</v>
      </c>
      <c r="C1651" s="5">
        <f t="shared" si="101"/>
        <v>1</v>
      </c>
      <c r="D1651" s="11">
        <f t="shared" si="102"/>
        <v>43466</v>
      </c>
      <c r="E1651" s="2" t="s">
        <v>17</v>
      </c>
      <c r="F1651" s="2">
        <v>0</v>
      </c>
      <c r="G1651" s="3">
        <v>79336213</v>
      </c>
      <c r="H1651">
        <f t="shared" si="103"/>
        <v>793.36212999999998</v>
      </c>
    </row>
    <row r="1652" spans="1:8" x14ac:dyDescent="0.2">
      <c r="A1652" s="4" t="s">
        <v>92</v>
      </c>
      <c r="B1652" s="5" t="str">
        <f t="shared" si="100"/>
        <v>2019</v>
      </c>
      <c r="C1652" s="5">
        <f t="shared" si="101"/>
        <v>1</v>
      </c>
      <c r="D1652" s="11">
        <f t="shared" si="102"/>
        <v>43466</v>
      </c>
      <c r="E1652" s="5" t="s">
        <v>18</v>
      </c>
      <c r="F1652" s="5">
        <v>0</v>
      </c>
      <c r="G1652" s="6">
        <v>12469000</v>
      </c>
      <c r="H1652">
        <f t="shared" si="103"/>
        <v>124.69</v>
      </c>
    </row>
    <row r="1653" spans="1:8" x14ac:dyDescent="0.2">
      <c r="A1653" s="1" t="s">
        <v>92</v>
      </c>
      <c r="B1653" s="5" t="str">
        <f t="shared" si="100"/>
        <v>2019</v>
      </c>
      <c r="C1653" s="5">
        <f t="shared" si="101"/>
        <v>1</v>
      </c>
      <c r="D1653" s="11">
        <f t="shared" si="102"/>
        <v>43466</v>
      </c>
      <c r="E1653" s="2" t="s">
        <v>19</v>
      </c>
      <c r="F1653" s="2">
        <v>20839123</v>
      </c>
      <c r="G1653" s="3">
        <v>16144777</v>
      </c>
      <c r="H1653">
        <f t="shared" si="103"/>
        <v>184.9195</v>
      </c>
    </row>
    <row r="1654" spans="1:8" x14ac:dyDescent="0.2">
      <c r="A1654" s="4" t="s">
        <v>92</v>
      </c>
      <c r="B1654" s="5" t="str">
        <f t="shared" si="100"/>
        <v>2019</v>
      </c>
      <c r="C1654" s="5">
        <f t="shared" si="101"/>
        <v>1</v>
      </c>
      <c r="D1654" s="11">
        <f t="shared" si="102"/>
        <v>43466</v>
      </c>
      <c r="E1654" s="5" t="s">
        <v>20</v>
      </c>
      <c r="F1654" s="5">
        <v>0</v>
      </c>
      <c r="G1654" s="6">
        <v>55261634</v>
      </c>
      <c r="H1654">
        <f t="shared" si="103"/>
        <v>552.61634000000004</v>
      </c>
    </row>
    <row r="1655" spans="1:8" x14ac:dyDescent="0.2">
      <c r="A1655" s="1" t="s">
        <v>92</v>
      </c>
      <c r="B1655" s="5" t="str">
        <f t="shared" si="100"/>
        <v>2019</v>
      </c>
      <c r="C1655" s="5">
        <f t="shared" si="101"/>
        <v>1</v>
      </c>
      <c r="D1655" s="11">
        <f t="shared" si="102"/>
        <v>43466</v>
      </c>
      <c r="E1655" s="2" t="s">
        <v>21</v>
      </c>
      <c r="F1655" s="2">
        <v>0</v>
      </c>
      <c r="G1655" s="3">
        <v>91572444</v>
      </c>
      <c r="H1655">
        <f t="shared" si="103"/>
        <v>915.72443999999996</v>
      </c>
    </row>
    <row r="1656" spans="1:8" x14ac:dyDescent="0.2">
      <c r="A1656" s="4" t="s">
        <v>92</v>
      </c>
      <c r="B1656" s="5" t="str">
        <f t="shared" si="100"/>
        <v>2019</v>
      </c>
      <c r="C1656" s="5">
        <f t="shared" si="101"/>
        <v>1</v>
      </c>
      <c r="D1656" s="11">
        <f t="shared" si="102"/>
        <v>43466</v>
      </c>
      <c r="E1656" s="5" t="s">
        <v>22</v>
      </c>
      <c r="F1656" s="5">
        <v>25904000</v>
      </c>
      <c r="G1656" s="6">
        <v>37660219</v>
      </c>
      <c r="H1656">
        <f t="shared" si="103"/>
        <v>317.82109500000001</v>
      </c>
    </row>
    <row r="1657" spans="1:8" x14ac:dyDescent="0.2">
      <c r="A1657" s="1" t="s">
        <v>92</v>
      </c>
      <c r="B1657" s="5" t="str">
        <f t="shared" si="100"/>
        <v>2019</v>
      </c>
      <c r="C1657" s="5">
        <f t="shared" si="101"/>
        <v>1</v>
      </c>
      <c r="D1657" s="11">
        <f t="shared" si="102"/>
        <v>43466</v>
      </c>
      <c r="E1657" s="2" t="s">
        <v>23</v>
      </c>
      <c r="F1657" s="2">
        <v>0</v>
      </c>
      <c r="G1657" s="7">
        <v>134187077</v>
      </c>
      <c r="H1657">
        <f t="shared" si="103"/>
        <v>1341.87077</v>
      </c>
    </row>
    <row r="1658" spans="1:8" x14ac:dyDescent="0.2">
      <c r="A1658" s="4" t="s">
        <v>92</v>
      </c>
      <c r="B1658" s="5" t="str">
        <f t="shared" si="100"/>
        <v>2019</v>
      </c>
      <c r="C1658" s="5">
        <f t="shared" si="101"/>
        <v>1</v>
      </c>
      <c r="D1658" s="11">
        <f t="shared" si="102"/>
        <v>43466</v>
      </c>
      <c r="E1658" s="5" t="s">
        <v>24</v>
      </c>
      <c r="F1658" s="5">
        <v>0</v>
      </c>
      <c r="G1658" s="6">
        <v>32519185</v>
      </c>
      <c r="H1658">
        <f t="shared" si="103"/>
        <v>325.19184999999999</v>
      </c>
    </row>
    <row r="1659" spans="1:8" x14ac:dyDescent="0.2">
      <c r="A1659" s="1" t="s">
        <v>92</v>
      </c>
      <c r="B1659" s="5" t="str">
        <f t="shared" si="100"/>
        <v>2019</v>
      </c>
      <c r="C1659" s="5">
        <f t="shared" si="101"/>
        <v>1</v>
      </c>
      <c r="D1659" s="11">
        <f t="shared" si="102"/>
        <v>43466</v>
      </c>
      <c r="E1659" s="2" t="s">
        <v>25</v>
      </c>
      <c r="F1659" s="2">
        <v>0</v>
      </c>
      <c r="G1659" s="3">
        <v>64748958</v>
      </c>
      <c r="H1659">
        <f t="shared" si="103"/>
        <v>647.48958000000005</v>
      </c>
    </row>
    <row r="1660" spans="1:8" x14ac:dyDescent="0.2">
      <c r="A1660" s="4" t="s">
        <v>92</v>
      </c>
      <c r="B1660" s="5" t="str">
        <f t="shared" si="100"/>
        <v>2019</v>
      </c>
      <c r="C1660" s="5">
        <f t="shared" si="101"/>
        <v>1</v>
      </c>
      <c r="D1660" s="11">
        <f t="shared" si="102"/>
        <v>43466</v>
      </c>
      <c r="E1660" s="5" t="s">
        <v>26</v>
      </c>
      <c r="F1660" s="5">
        <v>14284000</v>
      </c>
      <c r="G1660" s="6">
        <v>0</v>
      </c>
      <c r="H1660">
        <f t="shared" si="103"/>
        <v>142.84</v>
      </c>
    </row>
    <row r="1661" spans="1:8" x14ac:dyDescent="0.2">
      <c r="A1661" s="1" t="s">
        <v>92</v>
      </c>
      <c r="B1661" s="5" t="str">
        <f t="shared" si="100"/>
        <v>2019</v>
      </c>
      <c r="C1661" s="5">
        <f t="shared" si="101"/>
        <v>1</v>
      </c>
      <c r="D1661" s="11">
        <f t="shared" si="102"/>
        <v>43466</v>
      </c>
      <c r="E1661" s="2" t="s">
        <v>27</v>
      </c>
      <c r="F1661" s="2">
        <v>0</v>
      </c>
      <c r="G1661" s="3">
        <v>77855450</v>
      </c>
      <c r="H1661">
        <f t="shared" si="103"/>
        <v>778.55449999999996</v>
      </c>
    </row>
    <row r="1662" spans="1:8" x14ac:dyDescent="0.2">
      <c r="A1662" s="4" t="s">
        <v>92</v>
      </c>
      <c r="B1662" s="5" t="str">
        <f t="shared" si="100"/>
        <v>2019</v>
      </c>
      <c r="C1662" s="5">
        <f t="shared" si="101"/>
        <v>1</v>
      </c>
      <c r="D1662" s="11">
        <f t="shared" si="102"/>
        <v>43466</v>
      </c>
      <c r="E1662" s="5" t="s">
        <v>28</v>
      </c>
      <c r="F1662" s="5">
        <v>59555607</v>
      </c>
      <c r="G1662" s="6">
        <v>0</v>
      </c>
      <c r="H1662">
        <f t="shared" si="103"/>
        <v>595.55606999999998</v>
      </c>
    </row>
    <row r="1663" spans="1:8" x14ac:dyDescent="0.2">
      <c r="A1663" s="1" t="s">
        <v>92</v>
      </c>
      <c r="B1663" s="5" t="str">
        <f t="shared" si="100"/>
        <v>2019</v>
      </c>
      <c r="C1663" s="5">
        <f t="shared" si="101"/>
        <v>1</v>
      </c>
      <c r="D1663" s="11">
        <f t="shared" si="102"/>
        <v>43466</v>
      </c>
      <c r="E1663" s="2" t="s">
        <v>74</v>
      </c>
      <c r="F1663" s="2">
        <v>0</v>
      </c>
      <c r="G1663" s="3">
        <v>94002000</v>
      </c>
      <c r="H1663">
        <f t="shared" si="103"/>
        <v>940.02</v>
      </c>
    </row>
    <row r="1664" spans="1:8" x14ac:dyDescent="0.2">
      <c r="A1664" s="4" t="s">
        <v>92</v>
      </c>
      <c r="B1664" s="5" t="str">
        <f t="shared" si="100"/>
        <v>2019</v>
      </c>
      <c r="C1664" s="5">
        <f t="shared" si="101"/>
        <v>1</v>
      </c>
      <c r="D1664" s="11">
        <f t="shared" si="102"/>
        <v>43466</v>
      </c>
      <c r="E1664" s="5" t="s">
        <v>29</v>
      </c>
      <c r="F1664" s="5">
        <v>0</v>
      </c>
      <c r="G1664" s="6">
        <v>6875677</v>
      </c>
      <c r="H1664">
        <f t="shared" si="103"/>
        <v>68.756770000000003</v>
      </c>
    </row>
    <row r="1665" spans="1:8" x14ac:dyDescent="0.2">
      <c r="A1665" s="1" t="s">
        <v>92</v>
      </c>
      <c r="B1665" s="5" t="str">
        <f t="shared" si="100"/>
        <v>2019</v>
      </c>
      <c r="C1665" s="5">
        <f t="shared" si="101"/>
        <v>1</v>
      </c>
      <c r="D1665" s="11">
        <f t="shared" si="102"/>
        <v>43466</v>
      </c>
      <c r="E1665" s="2" t="s">
        <v>30</v>
      </c>
      <c r="F1665" s="2">
        <v>0</v>
      </c>
      <c r="G1665" s="7">
        <v>185159333</v>
      </c>
      <c r="H1665">
        <f t="shared" si="103"/>
        <v>1851.5933299999999</v>
      </c>
    </row>
    <row r="1666" spans="1:8" x14ac:dyDescent="0.2">
      <c r="A1666" s="4" t="s">
        <v>92</v>
      </c>
      <c r="B1666" s="5" t="str">
        <f t="shared" si="100"/>
        <v>2019</v>
      </c>
      <c r="C1666" s="5">
        <f t="shared" si="101"/>
        <v>1</v>
      </c>
      <c r="D1666" s="11">
        <f t="shared" si="102"/>
        <v>43466</v>
      </c>
      <c r="E1666" s="5" t="s">
        <v>31</v>
      </c>
      <c r="F1666" s="5">
        <v>0</v>
      </c>
      <c r="G1666" s="8">
        <v>156123000</v>
      </c>
      <c r="H1666">
        <f t="shared" si="103"/>
        <v>1561.23</v>
      </c>
    </row>
    <row r="1667" spans="1:8" x14ac:dyDescent="0.2">
      <c r="A1667" s="1" t="s">
        <v>93</v>
      </c>
      <c r="B1667" s="5" t="str">
        <f t="shared" ref="B1667:B1730" si="104">MID(A1667,7,20)</f>
        <v>2019</v>
      </c>
      <c r="C1667" s="5">
        <f t="shared" ref="C1667:C1730" si="105">IF(MID(A1667,1,3)="Jan",1,
IF(MID(A1667,1,3)="Feb",2,
IF(MID(A1667,1,3)="Mar",3,
IF(MID(A1667,1,3)="Apr",4,
IF(MID(A1667,1,3)="May",5,
IF(MID(A1667,1,3)="Jun",6,
IF(MID(A1667,1,3)="Jul",7,
IF(MID(A1667,1,3)="Aug",8,
IF(MID(A1667,1,3)="Sep",9,
IF(MID(A1667,1,3)="Oct",10,
IF(MID(A1667,1,3)="Nov",11,
IF(MID(A1667,1,3)="Dec",12))))))))))))</f>
        <v>2</v>
      </c>
      <c r="D1667" s="11">
        <f t="shared" ref="D1667:D1730" si="106">DATE(B1667,C1667,1)</f>
        <v>43497</v>
      </c>
      <c r="E1667" s="2" t="s">
        <v>5</v>
      </c>
      <c r="F1667" s="2">
        <v>48349630</v>
      </c>
      <c r="G1667" s="3">
        <v>48533050</v>
      </c>
      <c r="H1667">
        <f t="shared" ref="H1667:H1730" si="107">IF(F1667=0,G1667/100000,IF(G1667=0,F1667/100000,((F1667+G1667)/2)/100000))</f>
        <v>484.41340000000002</v>
      </c>
    </row>
    <row r="1668" spans="1:8" x14ac:dyDescent="0.2">
      <c r="A1668" s="4" t="s">
        <v>93</v>
      </c>
      <c r="B1668" s="5" t="str">
        <f t="shared" si="104"/>
        <v>2019</v>
      </c>
      <c r="C1668" s="5">
        <f t="shared" si="105"/>
        <v>2</v>
      </c>
      <c r="D1668" s="11">
        <f t="shared" si="106"/>
        <v>43497</v>
      </c>
      <c r="E1668" s="5" t="s">
        <v>6</v>
      </c>
      <c r="F1668" s="5">
        <v>21200000</v>
      </c>
      <c r="G1668" s="6">
        <v>21200000</v>
      </c>
      <c r="H1668">
        <f t="shared" si="107"/>
        <v>212</v>
      </c>
    </row>
    <row r="1669" spans="1:8" x14ac:dyDescent="0.2">
      <c r="A1669" s="1" t="s">
        <v>93</v>
      </c>
      <c r="B1669" s="5" t="str">
        <f t="shared" si="104"/>
        <v>2019</v>
      </c>
      <c r="C1669" s="5">
        <f t="shared" si="105"/>
        <v>2</v>
      </c>
      <c r="D1669" s="11">
        <f t="shared" si="106"/>
        <v>43497</v>
      </c>
      <c r="E1669" s="2" t="s">
        <v>7</v>
      </c>
      <c r="F1669" s="2">
        <v>0</v>
      </c>
      <c r="G1669" s="3">
        <v>52105000</v>
      </c>
      <c r="H1669">
        <f t="shared" si="107"/>
        <v>521.04999999999995</v>
      </c>
    </row>
    <row r="1670" spans="1:8" x14ac:dyDescent="0.2">
      <c r="A1670" s="4" t="s">
        <v>93</v>
      </c>
      <c r="B1670" s="5" t="str">
        <f t="shared" si="104"/>
        <v>2019</v>
      </c>
      <c r="C1670" s="5">
        <f t="shared" si="105"/>
        <v>2</v>
      </c>
      <c r="D1670" s="11">
        <f t="shared" si="106"/>
        <v>43497</v>
      </c>
      <c r="E1670" s="5" t="s">
        <v>8</v>
      </c>
      <c r="F1670" s="5">
        <v>18329877</v>
      </c>
      <c r="G1670" s="6">
        <v>23888889</v>
      </c>
      <c r="H1670">
        <f t="shared" si="107"/>
        <v>211.09383</v>
      </c>
    </row>
    <row r="1671" spans="1:8" x14ac:dyDescent="0.2">
      <c r="A1671" s="1" t="s">
        <v>93</v>
      </c>
      <c r="B1671" s="5" t="str">
        <f t="shared" si="104"/>
        <v>2019</v>
      </c>
      <c r="C1671" s="5">
        <f t="shared" si="105"/>
        <v>2</v>
      </c>
      <c r="D1671" s="11">
        <f t="shared" si="106"/>
        <v>43497</v>
      </c>
      <c r="E1671" s="2" t="s">
        <v>9</v>
      </c>
      <c r="F1671" s="2">
        <v>0</v>
      </c>
      <c r="G1671" s="3">
        <v>27976926</v>
      </c>
      <c r="H1671">
        <f t="shared" si="107"/>
        <v>279.76925999999997</v>
      </c>
    </row>
    <row r="1672" spans="1:8" x14ac:dyDescent="0.2">
      <c r="A1672" s="4" t="s">
        <v>93</v>
      </c>
      <c r="B1672" s="5" t="str">
        <f t="shared" si="104"/>
        <v>2019</v>
      </c>
      <c r="C1672" s="5">
        <f t="shared" si="105"/>
        <v>2</v>
      </c>
      <c r="D1672" s="11">
        <f t="shared" si="106"/>
        <v>43497</v>
      </c>
      <c r="E1672" s="5" t="s">
        <v>10</v>
      </c>
      <c r="F1672" s="5">
        <v>0</v>
      </c>
      <c r="G1672" s="6">
        <v>52461806</v>
      </c>
      <c r="H1672">
        <f t="shared" si="107"/>
        <v>524.61806000000001</v>
      </c>
    </row>
    <row r="1673" spans="1:8" x14ac:dyDescent="0.2">
      <c r="A1673" s="1" t="s">
        <v>93</v>
      </c>
      <c r="B1673" s="5" t="str">
        <f t="shared" si="104"/>
        <v>2019</v>
      </c>
      <c r="C1673" s="5">
        <f t="shared" si="105"/>
        <v>2</v>
      </c>
      <c r="D1673" s="11">
        <f t="shared" si="106"/>
        <v>43497</v>
      </c>
      <c r="E1673" s="2" t="s">
        <v>11</v>
      </c>
      <c r="F1673" s="2">
        <v>0</v>
      </c>
      <c r="G1673" s="3">
        <v>71588091</v>
      </c>
      <c r="H1673">
        <f t="shared" si="107"/>
        <v>715.88090999999997</v>
      </c>
    </row>
    <row r="1674" spans="1:8" x14ac:dyDescent="0.2">
      <c r="A1674" s="4" t="s">
        <v>93</v>
      </c>
      <c r="B1674" s="5" t="str">
        <f t="shared" si="104"/>
        <v>2019</v>
      </c>
      <c r="C1674" s="5">
        <f t="shared" si="105"/>
        <v>2</v>
      </c>
      <c r="D1674" s="11">
        <f t="shared" si="106"/>
        <v>43497</v>
      </c>
      <c r="E1674" s="5" t="s">
        <v>12</v>
      </c>
      <c r="F1674" s="5">
        <v>61112000</v>
      </c>
      <c r="G1674" s="6">
        <v>76060000</v>
      </c>
      <c r="H1674">
        <f t="shared" si="107"/>
        <v>685.86</v>
      </c>
    </row>
    <row r="1675" spans="1:8" x14ac:dyDescent="0.2">
      <c r="A1675" s="1" t="s">
        <v>93</v>
      </c>
      <c r="B1675" s="5" t="str">
        <f t="shared" si="104"/>
        <v>2019</v>
      </c>
      <c r="C1675" s="5">
        <f t="shared" si="105"/>
        <v>2</v>
      </c>
      <c r="D1675" s="11">
        <f t="shared" si="106"/>
        <v>43497</v>
      </c>
      <c r="E1675" s="2" t="s">
        <v>13</v>
      </c>
      <c r="F1675" s="2">
        <v>21200000</v>
      </c>
      <c r="G1675" s="3">
        <v>22978095</v>
      </c>
      <c r="H1675">
        <f t="shared" si="107"/>
        <v>220.89047500000001</v>
      </c>
    </row>
    <row r="1676" spans="1:8" x14ac:dyDescent="0.2">
      <c r="A1676" s="4" t="s">
        <v>93</v>
      </c>
      <c r="B1676" s="5" t="str">
        <f t="shared" si="104"/>
        <v>2019</v>
      </c>
      <c r="C1676" s="5">
        <f t="shared" si="105"/>
        <v>2</v>
      </c>
      <c r="D1676" s="11">
        <f t="shared" si="106"/>
        <v>43497</v>
      </c>
      <c r="E1676" s="5" t="s">
        <v>14</v>
      </c>
      <c r="F1676" s="5">
        <v>13935000</v>
      </c>
      <c r="G1676" s="6">
        <v>0</v>
      </c>
      <c r="H1676">
        <f t="shared" si="107"/>
        <v>139.35</v>
      </c>
    </row>
    <row r="1677" spans="1:8" x14ac:dyDescent="0.2">
      <c r="A1677" s="1" t="s">
        <v>93</v>
      </c>
      <c r="B1677" s="5" t="str">
        <f t="shared" si="104"/>
        <v>2019</v>
      </c>
      <c r="C1677" s="5">
        <f t="shared" si="105"/>
        <v>2</v>
      </c>
      <c r="D1677" s="11">
        <f t="shared" si="106"/>
        <v>43497</v>
      </c>
      <c r="E1677" s="2" t="s">
        <v>15</v>
      </c>
      <c r="F1677" s="2">
        <v>0</v>
      </c>
      <c r="G1677" s="3">
        <v>64371464</v>
      </c>
      <c r="H1677">
        <f t="shared" si="107"/>
        <v>643.71464000000003</v>
      </c>
    </row>
    <row r="1678" spans="1:8" x14ac:dyDescent="0.2">
      <c r="A1678" s="4" t="s">
        <v>93</v>
      </c>
      <c r="B1678" s="5" t="str">
        <f t="shared" si="104"/>
        <v>2019</v>
      </c>
      <c r="C1678" s="5">
        <f t="shared" si="105"/>
        <v>2</v>
      </c>
      <c r="D1678" s="11">
        <f t="shared" si="106"/>
        <v>43497</v>
      </c>
      <c r="E1678" s="5" t="s">
        <v>16</v>
      </c>
      <c r="F1678" s="5">
        <v>0</v>
      </c>
      <c r="G1678" s="6">
        <v>64272000</v>
      </c>
      <c r="H1678">
        <f t="shared" si="107"/>
        <v>642.72</v>
      </c>
    </row>
    <row r="1679" spans="1:8" x14ac:dyDescent="0.2">
      <c r="A1679" s="1" t="s">
        <v>93</v>
      </c>
      <c r="B1679" s="5" t="str">
        <f t="shared" si="104"/>
        <v>2019</v>
      </c>
      <c r="C1679" s="5">
        <f t="shared" si="105"/>
        <v>2</v>
      </c>
      <c r="D1679" s="11">
        <f t="shared" si="106"/>
        <v>43497</v>
      </c>
      <c r="E1679" s="2" t="s">
        <v>17</v>
      </c>
      <c r="F1679" s="2">
        <v>0</v>
      </c>
      <c r="G1679" s="3">
        <v>75640574</v>
      </c>
      <c r="H1679">
        <f t="shared" si="107"/>
        <v>756.40574000000004</v>
      </c>
    </row>
    <row r="1680" spans="1:8" x14ac:dyDescent="0.2">
      <c r="A1680" s="4" t="s">
        <v>93</v>
      </c>
      <c r="B1680" s="5" t="str">
        <f t="shared" si="104"/>
        <v>2019</v>
      </c>
      <c r="C1680" s="5">
        <f t="shared" si="105"/>
        <v>2</v>
      </c>
      <c r="D1680" s="11">
        <f t="shared" si="106"/>
        <v>43497</v>
      </c>
      <c r="E1680" s="5" t="s">
        <v>18</v>
      </c>
      <c r="F1680" s="5">
        <v>12300000</v>
      </c>
      <c r="G1680" s="6">
        <v>0</v>
      </c>
      <c r="H1680">
        <f t="shared" si="107"/>
        <v>123</v>
      </c>
    </row>
    <row r="1681" spans="1:8" x14ac:dyDescent="0.2">
      <c r="A1681" s="1" t="s">
        <v>93</v>
      </c>
      <c r="B1681" s="5" t="str">
        <f t="shared" si="104"/>
        <v>2019</v>
      </c>
      <c r="C1681" s="5">
        <f t="shared" si="105"/>
        <v>2</v>
      </c>
      <c r="D1681" s="11">
        <f t="shared" si="106"/>
        <v>43497</v>
      </c>
      <c r="E1681" s="2" t="s">
        <v>19</v>
      </c>
      <c r="F1681" s="2">
        <v>20748289</v>
      </c>
      <c r="G1681" s="3">
        <v>16031943</v>
      </c>
      <c r="H1681">
        <f t="shared" si="107"/>
        <v>183.90116</v>
      </c>
    </row>
    <row r="1682" spans="1:8" x14ac:dyDescent="0.2">
      <c r="A1682" s="4" t="s">
        <v>93</v>
      </c>
      <c r="B1682" s="5" t="str">
        <f t="shared" si="104"/>
        <v>2019</v>
      </c>
      <c r="C1682" s="5">
        <f t="shared" si="105"/>
        <v>2</v>
      </c>
      <c r="D1682" s="11">
        <f t="shared" si="106"/>
        <v>43497</v>
      </c>
      <c r="E1682" s="5" t="s">
        <v>20</v>
      </c>
      <c r="F1682" s="5">
        <v>0</v>
      </c>
      <c r="G1682" s="6">
        <v>55266732</v>
      </c>
      <c r="H1682">
        <f t="shared" si="107"/>
        <v>552.66732000000002</v>
      </c>
    </row>
    <row r="1683" spans="1:8" x14ac:dyDescent="0.2">
      <c r="A1683" s="1" t="s">
        <v>93</v>
      </c>
      <c r="B1683" s="5" t="str">
        <f t="shared" si="104"/>
        <v>2019</v>
      </c>
      <c r="C1683" s="5">
        <f t="shared" si="105"/>
        <v>2</v>
      </c>
      <c r="D1683" s="11">
        <f t="shared" si="106"/>
        <v>43497</v>
      </c>
      <c r="E1683" s="2" t="s">
        <v>21</v>
      </c>
      <c r="F1683" s="2">
        <v>0</v>
      </c>
      <c r="G1683" s="3">
        <v>91719667</v>
      </c>
      <c r="H1683">
        <f t="shared" si="107"/>
        <v>917.19667000000004</v>
      </c>
    </row>
    <row r="1684" spans="1:8" x14ac:dyDescent="0.2">
      <c r="A1684" s="4" t="s">
        <v>93</v>
      </c>
      <c r="B1684" s="5" t="str">
        <f t="shared" si="104"/>
        <v>2019</v>
      </c>
      <c r="C1684" s="5">
        <f t="shared" si="105"/>
        <v>2</v>
      </c>
      <c r="D1684" s="11">
        <f t="shared" si="106"/>
        <v>43497</v>
      </c>
      <c r="E1684" s="5" t="s">
        <v>22</v>
      </c>
      <c r="F1684" s="5">
        <v>21214000</v>
      </c>
      <c r="G1684" s="6">
        <v>32293833</v>
      </c>
      <c r="H1684">
        <f t="shared" si="107"/>
        <v>267.53916500000003</v>
      </c>
    </row>
    <row r="1685" spans="1:8" x14ac:dyDescent="0.2">
      <c r="A1685" s="1" t="s">
        <v>93</v>
      </c>
      <c r="B1685" s="5" t="str">
        <f t="shared" si="104"/>
        <v>2019</v>
      </c>
      <c r="C1685" s="5">
        <f t="shared" si="105"/>
        <v>2</v>
      </c>
      <c r="D1685" s="11">
        <f t="shared" si="106"/>
        <v>43497</v>
      </c>
      <c r="E1685" s="2" t="s">
        <v>23</v>
      </c>
      <c r="F1685" s="2">
        <v>0</v>
      </c>
      <c r="G1685" s="7">
        <v>135117923</v>
      </c>
      <c r="H1685">
        <f t="shared" si="107"/>
        <v>1351.17923</v>
      </c>
    </row>
    <row r="1686" spans="1:8" x14ac:dyDescent="0.2">
      <c r="A1686" s="4" t="s">
        <v>93</v>
      </c>
      <c r="B1686" s="5" t="str">
        <f t="shared" si="104"/>
        <v>2019</v>
      </c>
      <c r="C1686" s="5">
        <f t="shared" si="105"/>
        <v>2</v>
      </c>
      <c r="D1686" s="11">
        <f t="shared" si="106"/>
        <v>43497</v>
      </c>
      <c r="E1686" s="5" t="s">
        <v>24</v>
      </c>
      <c r="F1686" s="5">
        <v>0</v>
      </c>
      <c r="G1686" s="6">
        <v>33212333</v>
      </c>
      <c r="H1686">
        <f t="shared" si="107"/>
        <v>332.12333000000001</v>
      </c>
    </row>
    <row r="1687" spans="1:8" x14ac:dyDescent="0.2">
      <c r="A1687" s="1" t="s">
        <v>93</v>
      </c>
      <c r="B1687" s="5" t="str">
        <f t="shared" si="104"/>
        <v>2019</v>
      </c>
      <c r="C1687" s="5">
        <f t="shared" si="105"/>
        <v>2</v>
      </c>
      <c r="D1687" s="11">
        <f t="shared" si="106"/>
        <v>43497</v>
      </c>
      <c r="E1687" s="2" t="s">
        <v>25</v>
      </c>
      <c r="F1687" s="2">
        <v>0</v>
      </c>
      <c r="G1687" s="3">
        <v>63780142</v>
      </c>
      <c r="H1687">
        <f t="shared" si="107"/>
        <v>637.80142000000001</v>
      </c>
    </row>
    <row r="1688" spans="1:8" x14ac:dyDescent="0.2">
      <c r="A1688" s="4" t="s">
        <v>93</v>
      </c>
      <c r="B1688" s="5" t="str">
        <f t="shared" si="104"/>
        <v>2019</v>
      </c>
      <c r="C1688" s="5">
        <f t="shared" si="105"/>
        <v>2</v>
      </c>
      <c r="D1688" s="11">
        <f t="shared" si="106"/>
        <v>43497</v>
      </c>
      <c r="E1688" s="5" t="s">
        <v>26</v>
      </c>
      <c r="F1688" s="5">
        <v>13935000</v>
      </c>
      <c r="G1688" s="6">
        <v>0</v>
      </c>
      <c r="H1688">
        <f t="shared" si="107"/>
        <v>139.35</v>
      </c>
    </row>
    <row r="1689" spans="1:8" x14ac:dyDescent="0.2">
      <c r="A1689" s="1" t="s">
        <v>93</v>
      </c>
      <c r="B1689" s="5" t="str">
        <f t="shared" si="104"/>
        <v>2019</v>
      </c>
      <c r="C1689" s="5">
        <f t="shared" si="105"/>
        <v>2</v>
      </c>
      <c r="D1689" s="11">
        <f t="shared" si="106"/>
        <v>43497</v>
      </c>
      <c r="E1689" s="2" t="s">
        <v>27</v>
      </c>
      <c r="F1689" s="2">
        <v>0</v>
      </c>
      <c r="G1689" s="3">
        <v>74504214</v>
      </c>
      <c r="H1689">
        <f t="shared" si="107"/>
        <v>745.04214000000002</v>
      </c>
    </row>
    <row r="1690" spans="1:8" x14ac:dyDescent="0.2">
      <c r="A1690" s="4" t="s">
        <v>93</v>
      </c>
      <c r="B1690" s="5" t="str">
        <f t="shared" si="104"/>
        <v>2019</v>
      </c>
      <c r="C1690" s="5">
        <f t="shared" si="105"/>
        <v>2</v>
      </c>
      <c r="D1690" s="11">
        <f t="shared" si="106"/>
        <v>43497</v>
      </c>
      <c r="E1690" s="5" t="s">
        <v>28</v>
      </c>
      <c r="F1690" s="5">
        <v>62540400</v>
      </c>
      <c r="G1690" s="6">
        <v>0</v>
      </c>
      <c r="H1690">
        <f t="shared" si="107"/>
        <v>625.404</v>
      </c>
    </row>
    <row r="1691" spans="1:8" x14ac:dyDescent="0.2">
      <c r="A1691" s="1" t="s">
        <v>93</v>
      </c>
      <c r="B1691" s="5" t="str">
        <f t="shared" si="104"/>
        <v>2019</v>
      </c>
      <c r="C1691" s="5">
        <f t="shared" si="105"/>
        <v>2</v>
      </c>
      <c r="D1691" s="11">
        <f t="shared" si="106"/>
        <v>43497</v>
      </c>
      <c r="E1691" s="2" t="s">
        <v>74</v>
      </c>
      <c r="F1691" s="2">
        <v>0</v>
      </c>
      <c r="G1691" s="3">
        <v>79238000</v>
      </c>
      <c r="H1691">
        <f t="shared" si="107"/>
        <v>792.38</v>
      </c>
    </row>
    <row r="1692" spans="1:8" x14ac:dyDescent="0.2">
      <c r="A1692" s="4" t="s">
        <v>93</v>
      </c>
      <c r="B1692" s="5" t="str">
        <f t="shared" si="104"/>
        <v>2019</v>
      </c>
      <c r="C1692" s="5">
        <f t="shared" si="105"/>
        <v>2</v>
      </c>
      <c r="D1692" s="11">
        <f t="shared" si="106"/>
        <v>43497</v>
      </c>
      <c r="E1692" s="5" t="s">
        <v>29</v>
      </c>
      <c r="F1692" s="5">
        <v>0</v>
      </c>
      <c r="G1692" s="6">
        <v>24869355</v>
      </c>
      <c r="H1692">
        <f t="shared" si="107"/>
        <v>248.69354999999999</v>
      </c>
    </row>
    <row r="1693" spans="1:8" x14ac:dyDescent="0.2">
      <c r="A1693" s="1" t="s">
        <v>93</v>
      </c>
      <c r="B1693" s="5" t="str">
        <f t="shared" si="104"/>
        <v>2019</v>
      </c>
      <c r="C1693" s="5">
        <f t="shared" si="105"/>
        <v>2</v>
      </c>
      <c r="D1693" s="11">
        <f t="shared" si="106"/>
        <v>43497</v>
      </c>
      <c r="E1693" s="2" t="s">
        <v>30</v>
      </c>
      <c r="F1693" s="2">
        <v>0</v>
      </c>
      <c r="G1693" s="7">
        <v>182200000</v>
      </c>
      <c r="H1693">
        <f t="shared" si="107"/>
        <v>1822</v>
      </c>
    </row>
    <row r="1694" spans="1:8" x14ac:dyDescent="0.2">
      <c r="A1694" s="4" t="s">
        <v>93</v>
      </c>
      <c r="B1694" s="5" t="str">
        <f t="shared" si="104"/>
        <v>2019</v>
      </c>
      <c r="C1694" s="5">
        <f t="shared" si="105"/>
        <v>2</v>
      </c>
      <c r="D1694" s="11">
        <f t="shared" si="106"/>
        <v>43497</v>
      </c>
      <c r="E1694" s="5" t="s">
        <v>31</v>
      </c>
      <c r="F1694" s="5">
        <v>0</v>
      </c>
      <c r="G1694" s="8">
        <v>158660000</v>
      </c>
      <c r="H1694">
        <f t="shared" si="107"/>
        <v>1586.6</v>
      </c>
    </row>
    <row r="1695" spans="1:8" x14ac:dyDescent="0.2">
      <c r="A1695" s="1" t="s">
        <v>94</v>
      </c>
      <c r="B1695" s="5" t="str">
        <f t="shared" si="104"/>
        <v>2019</v>
      </c>
      <c r="C1695" s="5">
        <f t="shared" si="105"/>
        <v>3</v>
      </c>
      <c r="D1695" s="11">
        <f t="shared" si="106"/>
        <v>43525</v>
      </c>
      <c r="E1695" s="2" t="s">
        <v>5</v>
      </c>
      <c r="F1695" s="2">
        <v>46512130</v>
      </c>
      <c r="G1695" s="3">
        <v>48790351</v>
      </c>
      <c r="H1695">
        <f t="shared" si="107"/>
        <v>476.512405</v>
      </c>
    </row>
    <row r="1696" spans="1:8" x14ac:dyDescent="0.2">
      <c r="A1696" s="4" t="s">
        <v>94</v>
      </c>
      <c r="B1696" s="5" t="str">
        <f t="shared" si="104"/>
        <v>2019</v>
      </c>
      <c r="C1696" s="5">
        <f t="shared" si="105"/>
        <v>3</v>
      </c>
      <c r="D1696" s="11">
        <f t="shared" si="106"/>
        <v>43525</v>
      </c>
      <c r="E1696" s="5" t="s">
        <v>6</v>
      </c>
      <c r="F1696" s="5">
        <v>19200000</v>
      </c>
      <c r="G1696" s="6">
        <v>19200000</v>
      </c>
      <c r="H1696">
        <f t="shared" si="107"/>
        <v>192</v>
      </c>
    </row>
    <row r="1697" spans="1:8" x14ac:dyDescent="0.2">
      <c r="A1697" s="1" t="s">
        <v>94</v>
      </c>
      <c r="B1697" s="5" t="str">
        <f t="shared" si="104"/>
        <v>2019</v>
      </c>
      <c r="C1697" s="5">
        <f t="shared" si="105"/>
        <v>3</v>
      </c>
      <c r="D1697" s="11">
        <f t="shared" si="106"/>
        <v>43525</v>
      </c>
      <c r="E1697" s="2" t="s">
        <v>7</v>
      </c>
      <c r="F1697" s="2">
        <v>0</v>
      </c>
      <c r="G1697" s="3">
        <v>50491000</v>
      </c>
      <c r="H1697">
        <f t="shared" si="107"/>
        <v>504.91</v>
      </c>
    </row>
    <row r="1698" spans="1:8" x14ac:dyDescent="0.2">
      <c r="A1698" s="4" t="s">
        <v>94</v>
      </c>
      <c r="B1698" s="5" t="str">
        <f t="shared" si="104"/>
        <v>2019</v>
      </c>
      <c r="C1698" s="5">
        <f t="shared" si="105"/>
        <v>3</v>
      </c>
      <c r="D1698" s="11">
        <f t="shared" si="106"/>
        <v>43525</v>
      </c>
      <c r="E1698" s="5" t="s">
        <v>8</v>
      </c>
      <c r="F1698" s="5">
        <v>17432099</v>
      </c>
      <c r="G1698" s="6">
        <v>22333333</v>
      </c>
      <c r="H1698">
        <f t="shared" si="107"/>
        <v>198.82715999999999</v>
      </c>
    </row>
    <row r="1699" spans="1:8" x14ac:dyDescent="0.2">
      <c r="A1699" s="1" t="s">
        <v>94</v>
      </c>
      <c r="B1699" s="5" t="str">
        <f t="shared" si="104"/>
        <v>2019</v>
      </c>
      <c r="C1699" s="5">
        <f t="shared" si="105"/>
        <v>3</v>
      </c>
      <c r="D1699" s="11">
        <f t="shared" si="106"/>
        <v>43525</v>
      </c>
      <c r="E1699" s="2" t="s">
        <v>9</v>
      </c>
      <c r="F1699" s="2">
        <v>0</v>
      </c>
      <c r="G1699" s="3">
        <v>29784247</v>
      </c>
      <c r="H1699">
        <f t="shared" si="107"/>
        <v>297.84246999999999</v>
      </c>
    </row>
    <row r="1700" spans="1:8" x14ac:dyDescent="0.2">
      <c r="A1700" s="4" t="s">
        <v>94</v>
      </c>
      <c r="B1700" s="5" t="str">
        <f t="shared" si="104"/>
        <v>2019</v>
      </c>
      <c r="C1700" s="5">
        <f t="shared" si="105"/>
        <v>3</v>
      </c>
      <c r="D1700" s="11">
        <f t="shared" si="106"/>
        <v>43525</v>
      </c>
      <c r="E1700" s="5" t="s">
        <v>10</v>
      </c>
      <c r="F1700" s="5">
        <v>0</v>
      </c>
      <c r="G1700" s="6">
        <v>58609913</v>
      </c>
      <c r="H1700">
        <f t="shared" si="107"/>
        <v>586.09912999999995</v>
      </c>
    </row>
    <row r="1701" spans="1:8" x14ac:dyDescent="0.2">
      <c r="A1701" s="1" t="s">
        <v>94</v>
      </c>
      <c r="B1701" s="5" t="str">
        <f t="shared" si="104"/>
        <v>2019</v>
      </c>
      <c r="C1701" s="5">
        <f t="shared" si="105"/>
        <v>3</v>
      </c>
      <c r="D1701" s="11">
        <f t="shared" si="106"/>
        <v>43525</v>
      </c>
      <c r="E1701" s="2" t="s">
        <v>11</v>
      </c>
      <c r="F1701" s="2">
        <v>0</v>
      </c>
      <c r="G1701" s="3">
        <v>76607727</v>
      </c>
      <c r="H1701">
        <f t="shared" si="107"/>
        <v>766.07727</v>
      </c>
    </row>
    <row r="1702" spans="1:8" x14ac:dyDescent="0.2">
      <c r="A1702" s="4" t="s">
        <v>94</v>
      </c>
      <c r="B1702" s="5" t="str">
        <f t="shared" si="104"/>
        <v>2019</v>
      </c>
      <c r="C1702" s="5">
        <f t="shared" si="105"/>
        <v>3</v>
      </c>
      <c r="D1702" s="11">
        <f t="shared" si="106"/>
        <v>43525</v>
      </c>
      <c r="E1702" s="5" t="s">
        <v>12</v>
      </c>
      <c r="F1702" s="5">
        <v>65486000</v>
      </c>
      <c r="G1702" s="6">
        <v>82962000</v>
      </c>
      <c r="H1702">
        <f t="shared" si="107"/>
        <v>742.24</v>
      </c>
    </row>
    <row r="1703" spans="1:8" x14ac:dyDescent="0.2">
      <c r="A1703" s="1" t="s">
        <v>94</v>
      </c>
      <c r="B1703" s="5" t="str">
        <f t="shared" si="104"/>
        <v>2019</v>
      </c>
      <c r="C1703" s="5">
        <f t="shared" si="105"/>
        <v>3</v>
      </c>
      <c r="D1703" s="11">
        <f t="shared" si="106"/>
        <v>43525</v>
      </c>
      <c r="E1703" s="2" t="s">
        <v>13</v>
      </c>
      <c r="F1703" s="2">
        <v>19200000</v>
      </c>
      <c r="G1703" s="3">
        <v>23398254</v>
      </c>
      <c r="H1703">
        <f t="shared" si="107"/>
        <v>212.99126999999999</v>
      </c>
    </row>
    <row r="1704" spans="1:8" x14ac:dyDescent="0.2">
      <c r="A1704" s="4" t="s">
        <v>94</v>
      </c>
      <c r="B1704" s="5" t="str">
        <f t="shared" si="104"/>
        <v>2019</v>
      </c>
      <c r="C1704" s="5">
        <f t="shared" si="105"/>
        <v>3</v>
      </c>
      <c r="D1704" s="11">
        <f t="shared" si="106"/>
        <v>43525</v>
      </c>
      <c r="E1704" s="5" t="s">
        <v>14</v>
      </c>
      <c r="F1704" s="5">
        <v>14725000</v>
      </c>
      <c r="G1704" s="6">
        <v>0</v>
      </c>
      <c r="H1704">
        <f t="shared" si="107"/>
        <v>147.25</v>
      </c>
    </row>
    <row r="1705" spans="1:8" x14ac:dyDescent="0.2">
      <c r="A1705" s="1" t="s">
        <v>94</v>
      </c>
      <c r="B1705" s="5" t="str">
        <f t="shared" si="104"/>
        <v>2019</v>
      </c>
      <c r="C1705" s="5">
        <f t="shared" si="105"/>
        <v>3</v>
      </c>
      <c r="D1705" s="11">
        <f t="shared" si="106"/>
        <v>43525</v>
      </c>
      <c r="E1705" s="2" t="s">
        <v>15</v>
      </c>
      <c r="F1705" s="2">
        <v>0</v>
      </c>
      <c r="G1705" s="3">
        <v>72138008</v>
      </c>
      <c r="H1705">
        <f t="shared" si="107"/>
        <v>721.38008000000002</v>
      </c>
    </row>
    <row r="1706" spans="1:8" x14ac:dyDescent="0.2">
      <c r="A1706" s="4" t="s">
        <v>94</v>
      </c>
      <c r="B1706" s="5" t="str">
        <f t="shared" si="104"/>
        <v>2019</v>
      </c>
      <c r="C1706" s="5">
        <f t="shared" si="105"/>
        <v>3</v>
      </c>
      <c r="D1706" s="11">
        <f t="shared" si="106"/>
        <v>43525</v>
      </c>
      <c r="E1706" s="5" t="s">
        <v>17</v>
      </c>
      <c r="F1706" s="5">
        <v>0</v>
      </c>
      <c r="G1706" s="6">
        <v>82747128</v>
      </c>
      <c r="H1706">
        <f t="shared" si="107"/>
        <v>827.47127999999998</v>
      </c>
    </row>
    <row r="1707" spans="1:8" x14ac:dyDescent="0.2">
      <c r="A1707" s="1" t="s">
        <v>94</v>
      </c>
      <c r="B1707" s="5" t="str">
        <f t="shared" si="104"/>
        <v>2019</v>
      </c>
      <c r="C1707" s="5">
        <f t="shared" si="105"/>
        <v>3</v>
      </c>
      <c r="D1707" s="11">
        <f t="shared" si="106"/>
        <v>43525</v>
      </c>
      <c r="E1707" s="2" t="s">
        <v>18</v>
      </c>
      <c r="F1707" s="2">
        <v>12700000</v>
      </c>
      <c r="G1707" s="3">
        <v>0</v>
      </c>
      <c r="H1707">
        <f t="shared" si="107"/>
        <v>127</v>
      </c>
    </row>
    <row r="1708" spans="1:8" x14ac:dyDescent="0.2">
      <c r="A1708" s="4" t="s">
        <v>94</v>
      </c>
      <c r="B1708" s="5" t="str">
        <f t="shared" si="104"/>
        <v>2019</v>
      </c>
      <c r="C1708" s="5">
        <f t="shared" si="105"/>
        <v>3</v>
      </c>
      <c r="D1708" s="11">
        <f t="shared" si="106"/>
        <v>43525</v>
      </c>
      <c r="E1708" s="5" t="s">
        <v>19</v>
      </c>
      <c r="F1708" s="5">
        <v>18812771</v>
      </c>
      <c r="G1708" s="6">
        <v>14636338</v>
      </c>
      <c r="H1708">
        <f t="shared" si="107"/>
        <v>167.24554499999999</v>
      </c>
    </row>
    <row r="1709" spans="1:8" x14ac:dyDescent="0.2">
      <c r="A1709" s="1" t="s">
        <v>94</v>
      </c>
      <c r="B1709" s="5" t="str">
        <f t="shared" si="104"/>
        <v>2019</v>
      </c>
      <c r="C1709" s="5">
        <f t="shared" si="105"/>
        <v>3</v>
      </c>
      <c r="D1709" s="11">
        <f t="shared" si="106"/>
        <v>43525</v>
      </c>
      <c r="E1709" s="2" t="s">
        <v>20</v>
      </c>
      <c r="F1709" s="2">
        <v>0</v>
      </c>
      <c r="G1709" s="3">
        <v>57288901</v>
      </c>
      <c r="H1709">
        <f t="shared" si="107"/>
        <v>572.88900999999998</v>
      </c>
    </row>
    <row r="1710" spans="1:8" x14ac:dyDescent="0.2">
      <c r="A1710" s="4" t="s">
        <v>94</v>
      </c>
      <c r="B1710" s="5" t="str">
        <f t="shared" si="104"/>
        <v>2019</v>
      </c>
      <c r="C1710" s="5">
        <f t="shared" si="105"/>
        <v>3</v>
      </c>
      <c r="D1710" s="11">
        <f t="shared" si="106"/>
        <v>43525</v>
      </c>
      <c r="E1710" s="5" t="s">
        <v>21</v>
      </c>
      <c r="F1710" s="5">
        <v>0</v>
      </c>
      <c r="G1710" s="6">
        <v>87759680</v>
      </c>
      <c r="H1710">
        <f t="shared" si="107"/>
        <v>877.59680000000003</v>
      </c>
    </row>
    <row r="1711" spans="1:8" x14ac:dyDescent="0.2">
      <c r="A1711" s="1" t="s">
        <v>94</v>
      </c>
      <c r="B1711" s="5" t="str">
        <f t="shared" si="104"/>
        <v>2019</v>
      </c>
      <c r="C1711" s="5">
        <f t="shared" si="105"/>
        <v>3</v>
      </c>
      <c r="D1711" s="11">
        <f t="shared" si="106"/>
        <v>43525</v>
      </c>
      <c r="E1711" s="2" t="s">
        <v>22</v>
      </c>
      <c r="F1711" s="2">
        <v>20598000</v>
      </c>
      <c r="G1711" s="3">
        <v>31679900</v>
      </c>
      <c r="H1711">
        <f t="shared" si="107"/>
        <v>261.3895</v>
      </c>
    </row>
    <row r="1712" spans="1:8" x14ac:dyDescent="0.2">
      <c r="A1712" s="4" t="s">
        <v>94</v>
      </c>
      <c r="B1712" s="5" t="str">
        <f t="shared" si="104"/>
        <v>2019</v>
      </c>
      <c r="C1712" s="5">
        <f t="shared" si="105"/>
        <v>3</v>
      </c>
      <c r="D1712" s="11">
        <f t="shared" si="106"/>
        <v>43525</v>
      </c>
      <c r="E1712" s="5" t="s">
        <v>23</v>
      </c>
      <c r="F1712" s="5">
        <v>0</v>
      </c>
      <c r="G1712" s="8">
        <v>135873000</v>
      </c>
      <c r="H1712">
        <f t="shared" si="107"/>
        <v>1358.73</v>
      </c>
    </row>
    <row r="1713" spans="1:8" x14ac:dyDescent="0.2">
      <c r="A1713" s="1" t="s">
        <v>94</v>
      </c>
      <c r="B1713" s="5" t="str">
        <f t="shared" si="104"/>
        <v>2019</v>
      </c>
      <c r="C1713" s="5">
        <f t="shared" si="105"/>
        <v>3</v>
      </c>
      <c r="D1713" s="11">
        <f t="shared" si="106"/>
        <v>43525</v>
      </c>
      <c r="E1713" s="2" t="s">
        <v>24</v>
      </c>
      <c r="F1713" s="2">
        <v>0</v>
      </c>
      <c r="G1713" s="3">
        <v>33699741</v>
      </c>
      <c r="H1713">
        <f t="shared" si="107"/>
        <v>336.99741</v>
      </c>
    </row>
    <row r="1714" spans="1:8" x14ac:dyDescent="0.2">
      <c r="A1714" s="4" t="s">
        <v>94</v>
      </c>
      <c r="B1714" s="5" t="str">
        <f t="shared" si="104"/>
        <v>2019</v>
      </c>
      <c r="C1714" s="5">
        <f t="shared" si="105"/>
        <v>3</v>
      </c>
      <c r="D1714" s="11">
        <f t="shared" si="106"/>
        <v>43525</v>
      </c>
      <c r="E1714" s="5" t="s">
        <v>25</v>
      </c>
      <c r="F1714" s="5">
        <v>0</v>
      </c>
      <c r="G1714" s="6">
        <v>61977811</v>
      </c>
      <c r="H1714">
        <f t="shared" si="107"/>
        <v>619.77810999999997</v>
      </c>
    </row>
    <row r="1715" spans="1:8" x14ac:dyDescent="0.2">
      <c r="A1715" s="1" t="s">
        <v>94</v>
      </c>
      <c r="B1715" s="5" t="str">
        <f t="shared" si="104"/>
        <v>2019</v>
      </c>
      <c r="C1715" s="5">
        <f t="shared" si="105"/>
        <v>3</v>
      </c>
      <c r="D1715" s="11">
        <f t="shared" si="106"/>
        <v>43525</v>
      </c>
      <c r="E1715" s="2" t="s">
        <v>26</v>
      </c>
      <c r="F1715" s="2">
        <v>14725000</v>
      </c>
      <c r="G1715" s="3">
        <v>0</v>
      </c>
      <c r="H1715">
        <f t="shared" si="107"/>
        <v>147.25</v>
      </c>
    </row>
    <row r="1716" spans="1:8" x14ac:dyDescent="0.2">
      <c r="A1716" s="4" t="s">
        <v>94</v>
      </c>
      <c r="B1716" s="5" t="str">
        <f t="shared" si="104"/>
        <v>2019</v>
      </c>
      <c r="C1716" s="5">
        <f t="shared" si="105"/>
        <v>3</v>
      </c>
      <c r="D1716" s="11">
        <f t="shared" si="106"/>
        <v>43525</v>
      </c>
      <c r="E1716" s="5" t="s">
        <v>27</v>
      </c>
      <c r="F1716" s="5">
        <v>0</v>
      </c>
      <c r="G1716" s="6">
        <v>82136938</v>
      </c>
      <c r="H1716">
        <f t="shared" si="107"/>
        <v>821.36937999999998</v>
      </c>
    </row>
    <row r="1717" spans="1:8" x14ac:dyDescent="0.2">
      <c r="A1717" s="1" t="s">
        <v>94</v>
      </c>
      <c r="B1717" s="5" t="str">
        <f t="shared" si="104"/>
        <v>2019</v>
      </c>
      <c r="C1717" s="5">
        <f t="shared" si="105"/>
        <v>3</v>
      </c>
      <c r="D1717" s="11">
        <f t="shared" si="106"/>
        <v>43525</v>
      </c>
      <c r="E1717" s="2" t="s">
        <v>28</v>
      </c>
      <c r="F1717" s="2">
        <v>66503158</v>
      </c>
      <c r="G1717" s="3">
        <v>0</v>
      </c>
      <c r="H1717">
        <f t="shared" si="107"/>
        <v>665.03157999999996</v>
      </c>
    </row>
    <row r="1718" spans="1:8" x14ac:dyDescent="0.2">
      <c r="A1718" s="4" t="s">
        <v>94</v>
      </c>
      <c r="B1718" s="5" t="str">
        <f t="shared" si="104"/>
        <v>2019</v>
      </c>
      <c r="C1718" s="5">
        <f t="shared" si="105"/>
        <v>3</v>
      </c>
      <c r="D1718" s="11">
        <f t="shared" si="106"/>
        <v>43525</v>
      </c>
      <c r="E1718" s="5" t="s">
        <v>74</v>
      </c>
      <c r="F1718" s="5">
        <v>0</v>
      </c>
      <c r="G1718" s="6">
        <v>79238000</v>
      </c>
      <c r="H1718">
        <f t="shared" si="107"/>
        <v>792.38</v>
      </c>
    </row>
    <row r="1719" spans="1:8" x14ac:dyDescent="0.2">
      <c r="A1719" s="1" t="s">
        <v>94</v>
      </c>
      <c r="B1719" s="5" t="str">
        <f t="shared" si="104"/>
        <v>2019</v>
      </c>
      <c r="C1719" s="5">
        <f t="shared" si="105"/>
        <v>3</v>
      </c>
      <c r="D1719" s="11">
        <f t="shared" si="106"/>
        <v>43525</v>
      </c>
      <c r="E1719" s="2" t="s">
        <v>29</v>
      </c>
      <c r="F1719" s="2">
        <v>0</v>
      </c>
      <c r="G1719" s="3">
        <v>25301129</v>
      </c>
      <c r="H1719">
        <f t="shared" si="107"/>
        <v>253.01129</v>
      </c>
    </row>
    <row r="1720" spans="1:8" x14ac:dyDescent="0.2">
      <c r="A1720" s="4" t="s">
        <v>94</v>
      </c>
      <c r="B1720" s="5" t="str">
        <f t="shared" si="104"/>
        <v>2019</v>
      </c>
      <c r="C1720" s="5">
        <f t="shared" si="105"/>
        <v>3</v>
      </c>
      <c r="D1720" s="11">
        <f t="shared" si="106"/>
        <v>43525</v>
      </c>
      <c r="E1720" s="5" t="s">
        <v>30</v>
      </c>
      <c r="F1720" s="5">
        <v>0</v>
      </c>
      <c r="G1720" s="8">
        <v>184562000</v>
      </c>
      <c r="H1720">
        <f t="shared" si="107"/>
        <v>1845.62</v>
      </c>
    </row>
    <row r="1721" spans="1:8" x14ac:dyDescent="0.2">
      <c r="A1721" s="1" t="s">
        <v>94</v>
      </c>
      <c r="B1721" s="5" t="str">
        <f t="shared" si="104"/>
        <v>2019</v>
      </c>
      <c r="C1721" s="5">
        <f t="shared" si="105"/>
        <v>3</v>
      </c>
      <c r="D1721" s="11">
        <f t="shared" si="106"/>
        <v>43525</v>
      </c>
      <c r="E1721" s="2" t="s">
        <v>31</v>
      </c>
      <c r="F1721" s="2">
        <v>0</v>
      </c>
      <c r="G1721" s="7">
        <v>160571000</v>
      </c>
      <c r="H1721">
        <f t="shared" si="107"/>
        <v>1605.71</v>
      </c>
    </row>
    <row r="1722" spans="1:8" x14ac:dyDescent="0.2">
      <c r="A1722" s="4" t="s">
        <v>95</v>
      </c>
      <c r="B1722" s="5" t="str">
        <f t="shared" si="104"/>
        <v>2019</v>
      </c>
      <c r="C1722" s="5">
        <f t="shared" si="105"/>
        <v>4</v>
      </c>
      <c r="D1722" s="11">
        <f t="shared" si="106"/>
        <v>43556</v>
      </c>
      <c r="E1722" s="5" t="s">
        <v>5</v>
      </c>
      <c r="F1722" s="5">
        <v>46091304</v>
      </c>
      <c r="G1722" s="6">
        <v>48294315</v>
      </c>
      <c r="H1722">
        <f t="shared" si="107"/>
        <v>471.92809499999998</v>
      </c>
    </row>
    <row r="1723" spans="1:8" x14ac:dyDescent="0.2">
      <c r="A1723" s="1" t="s">
        <v>95</v>
      </c>
      <c r="B1723" s="5" t="str">
        <f t="shared" si="104"/>
        <v>2019</v>
      </c>
      <c r="C1723" s="5">
        <f t="shared" si="105"/>
        <v>4</v>
      </c>
      <c r="D1723" s="11">
        <f t="shared" si="106"/>
        <v>43556</v>
      </c>
      <c r="E1723" s="2" t="s">
        <v>6</v>
      </c>
      <c r="F1723" s="2">
        <v>19200000</v>
      </c>
      <c r="G1723" s="3">
        <v>19200000</v>
      </c>
      <c r="H1723">
        <f t="shared" si="107"/>
        <v>192</v>
      </c>
    </row>
    <row r="1724" spans="1:8" x14ac:dyDescent="0.2">
      <c r="A1724" s="4" t="s">
        <v>95</v>
      </c>
      <c r="B1724" s="5" t="str">
        <f t="shared" si="104"/>
        <v>2019</v>
      </c>
      <c r="C1724" s="5">
        <f t="shared" si="105"/>
        <v>4</v>
      </c>
      <c r="D1724" s="11">
        <f t="shared" si="106"/>
        <v>43556</v>
      </c>
      <c r="E1724" s="5" t="s">
        <v>7</v>
      </c>
      <c r="F1724" s="5">
        <v>0</v>
      </c>
      <c r="G1724" s="6">
        <v>53476000</v>
      </c>
      <c r="H1724">
        <f t="shared" si="107"/>
        <v>534.76</v>
      </c>
    </row>
    <row r="1725" spans="1:8" x14ac:dyDescent="0.2">
      <c r="A1725" s="1" t="s">
        <v>95</v>
      </c>
      <c r="B1725" s="5" t="str">
        <f t="shared" si="104"/>
        <v>2019</v>
      </c>
      <c r="C1725" s="5">
        <f t="shared" si="105"/>
        <v>4</v>
      </c>
      <c r="D1725" s="11">
        <f t="shared" si="106"/>
        <v>43556</v>
      </c>
      <c r="E1725" s="2" t="s">
        <v>8</v>
      </c>
      <c r="F1725" s="2">
        <v>17649778</v>
      </c>
      <c r="G1725" s="3">
        <v>25384811</v>
      </c>
      <c r="H1725">
        <f t="shared" si="107"/>
        <v>215.172945</v>
      </c>
    </row>
    <row r="1726" spans="1:8" x14ac:dyDescent="0.2">
      <c r="A1726" s="4" t="s">
        <v>95</v>
      </c>
      <c r="B1726" s="5" t="str">
        <f t="shared" si="104"/>
        <v>2019</v>
      </c>
      <c r="C1726" s="5">
        <f t="shared" si="105"/>
        <v>4</v>
      </c>
      <c r="D1726" s="11">
        <f t="shared" si="106"/>
        <v>43556</v>
      </c>
      <c r="E1726" s="5" t="s">
        <v>9</v>
      </c>
      <c r="F1726" s="5">
        <v>0</v>
      </c>
      <c r="G1726" s="6">
        <v>29314444</v>
      </c>
      <c r="H1726">
        <f t="shared" si="107"/>
        <v>293.14443999999997</v>
      </c>
    </row>
    <row r="1727" spans="1:8" x14ac:dyDescent="0.2">
      <c r="A1727" s="1" t="s">
        <v>95</v>
      </c>
      <c r="B1727" s="5" t="str">
        <f t="shared" si="104"/>
        <v>2019</v>
      </c>
      <c r="C1727" s="5">
        <f t="shared" si="105"/>
        <v>4</v>
      </c>
      <c r="D1727" s="11">
        <f t="shared" si="106"/>
        <v>43556</v>
      </c>
      <c r="E1727" s="2" t="s">
        <v>10</v>
      </c>
      <c r="F1727" s="2">
        <v>0</v>
      </c>
      <c r="G1727" s="3">
        <v>56580550</v>
      </c>
      <c r="H1727">
        <f t="shared" si="107"/>
        <v>565.80550000000005</v>
      </c>
    </row>
    <row r="1728" spans="1:8" x14ac:dyDescent="0.2">
      <c r="A1728" s="4" t="s">
        <v>95</v>
      </c>
      <c r="B1728" s="5" t="str">
        <f t="shared" si="104"/>
        <v>2019</v>
      </c>
      <c r="C1728" s="5">
        <f t="shared" si="105"/>
        <v>4</v>
      </c>
      <c r="D1728" s="11">
        <f t="shared" si="106"/>
        <v>43556</v>
      </c>
      <c r="E1728" s="5" t="s">
        <v>11</v>
      </c>
      <c r="F1728" s="5">
        <v>0</v>
      </c>
      <c r="G1728" s="6">
        <v>81665300</v>
      </c>
      <c r="H1728">
        <f t="shared" si="107"/>
        <v>816.65300000000002</v>
      </c>
    </row>
    <row r="1729" spans="1:8" x14ac:dyDescent="0.2">
      <c r="A1729" s="1" t="s">
        <v>95</v>
      </c>
      <c r="B1729" s="5" t="str">
        <f t="shared" si="104"/>
        <v>2019</v>
      </c>
      <c r="C1729" s="5">
        <f t="shared" si="105"/>
        <v>4</v>
      </c>
      <c r="D1729" s="11">
        <f t="shared" si="106"/>
        <v>43556</v>
      </c>
      <c r="E1729" s="2" t="s">
        <v>12</v>
      </c>
      <c r="F1729" s="2">
        <v>71002000</v>
      </c>
      <c r="G1729" s="3">
        <v>79708000</v>
      </c>
      <c r="H1729">
        <f t="shared" si="107"/>
        <v>753.55</v>
      </c>
    </row>
    <row r="1730" spans="1:8" x14ac:dyDescent="0.2">
      <c r="A1730" s="4" t="s">
        <v>95</v>
      </c>
      <c r="B1730" s="5" t="str">
        <f t="shared" si="104"/>
        <v>2019</v>
      </c>
      <c r="C1730" s="5">
        <f t="shared" si="105"/>
        <v>4</v>
      </c>
      <c r="D1730" s="11">
        <f t="shared" si="106"/>
        <v>43556</v>
      </c>
      <c r="E1730" s="5" t="s">
        <v>13</v>
      </c>
      <c r="F1730" s="5">
        <v>19200000</v>
      </c>
      <c r="G1730" s="6">
        <v>21306365</v>
      </c>
      <c r="H1730">
        <f t="shared" si="107"/>
        <v>202.531825</v>
      </c>
    </row>
    <row r="1731" spans="1:8" x14ac:dyDescent="0.2">
      <c r="A1731" s="1" t="s">
        <v>95</v>
      </c>
      <c r="B1731" s="5" t="str">
        <f t="shared" ref="B1731:B1794" si="108">MID(A1731,7,20)</f>
        <v>2019</v>
      </c>
      <c r="C1731" s="5">
        <f t="shared" ref="C1731:C1794" si="109">IF(MID(A1731,1,3)="Jan",1,
IF(MID(A1731,1,3)="Feb",2,
IF(MID(A1731,1,3)="Mar",3,
IF(MID(A1731,1,3)="Apr",4,
IF(MID(A1731,1,3)="May",5,
IF(MID(A1731,1,3)="Jun",6,
IF(MID(A1731,1,3)="Jul",7,
IF(MID(A1731,1,3)="Aug",8,
IF(MID(A1731,1,3)="Sep",9,
IF(MID(A1731,1,3)="Oct",10,
IF(MID(A1731,1,3)="Nov",11,
IF(MID(A1731,1,3)="Dec",12))))))))))))</f>
        <v>4</v>
      </c>
      <c r="D1731" s="11">
        <f t="shared" ref="D1731:D1794" si="110">DATE(B1731,C1731,1)</f>
        <v>43556</v>
      </c>
      <c r="E1731" s="2" t="s">
        <v>14</v>
      </c>
      <c r="F1731" s="2">
        <v>15276000</v>
      </c>
      <c r="G1731" s="3">
        <v>0</v>
      </c>
      <c r="H1731">
        <f t="shared" ref="H1731:H1794" si="111">IF(F1731=0,G1731/100000,IF(G1731=0,F1731/100000,((F1731+G1731)/2)/100000))</f>
        <v>152.76</v>
      </c>
    </row>
    <row r="1732" spans="1:8" x14ac:dyDescent="0.2">
      <c r="A1732" s="4" t="s">
        <v>95</v>
      </c>
      <c r="B1732" s="5" t="str">
        <f t="shared" si="108"/>
        <v>2019</v>
      </c>
      <c r="C1732" s="5">
        <f t="shared" si="109"/>
        <v>4</v>
      </c>
      <c r="D1732" s="11">
        <f t="shared" si="110"/>
        <v>43556</v>
      </c>
      <c r="E1732" s="5" t="s">
        <v>15</v>
      </c>
      <c r="F1732" s="5">
        <v>0</v>
      </c>
      <c r="G1732" s="6">
        <v>69389614</v>
      </c>
      <c r="H1732">
        <f t="shared" si="111"/>
        <v>693.89613999999995</v>
      </c>
    </row>
    <row r="1733" spans="1:8" x14ac:dyDescent="0.2">
      <c r="A1733" s="1" t="s">
        <v>95</v>
      </c>
      <c r="B1733" s="5" t="str">
        <f t="shared" si="108"/>
        <v>2019</v>
      </c>
      <c r="C1733" s="5">
        <f t="shared" si="109"/>
        <v>4</v>
      </c>
      <c r="D1733" s="11">
        <f t="shared" si="110"/>
        <v>43556</v>
      </c>
      <c r="E1733" s="2" t="s">
        <v>16</v>
      </c>
      <c r="F1733" s="2">
        <v>0</v>
      </c>
      <c r="G1733" s="3">
        <v>64272000</v>
      </c>
      <c r="H1733">
        <f t="shared" si="111"/>
        <v>642.72</v>
      </c>
    </row>
    <row r="1734" spans="1:8" x14ac:dyDescent="0.2">
      <c r="A1734" s="4" t="s">
        <v>95</v>
      </c>
      <c r="B1734" s="5" t="str">
        <f t="shared" si="108"/>
        <v>2019</v>
      </c>
      <c r="C1734" s="5">
        <f t="shared" si="109"/>
        <v>4</v>
      </c>
      <c r="D1734" s="11">
        <f t="shared" si="110"/>
        <v>43556</v>
      </c>
      <c r="E1734" s="5" t="s">
        <v>17</v>
      </c>
      <c r="F1734" s="5">
        <v>0</v>
      </c>
      <c r="G1734" s="6">
        <v>79517216</v>
      </c>
      <c r="H1734">
        <f t="shared" si="111"/>
        <v>795.17215999999996</v>
      </c>
    </row>
    <row r="1735" spans="1:8" x14ac:dyDescent="0.2">
      <c r="A1735" s="1" t="s">
        <v>95</v>
      </c>
      <c r="B1735" s="5" t="str">
        <f t="shared" si="108"/>
        <v>2019</v>
      </c>
      <c r="C1735" s="5">
        <f t="shared" si="109"/>
        <v>4</v>
      </c>
      <c r="D1735" s="11">
        <f t="shared" si="110"/>
        <v>43556</v>
      </c>
      <c r="E1735" s="2" t="s">
        <v>18</v>
      </c>
      <c r="F1735" s="2">
        <v>12200000</v>
      </c>
      <c r="G1735" s="3">
        <v>0</v>
      </c>
      <c r="H1735">
        <f t="shared" si="111"/>
        <v>122</v>
      </c>
    </row>
    <row r="1736" spans="1:8" x14ac:dyDescent="0.2">
      <c r="A1736" s="4" t="s">
        <v>95</v>
      </c>
      <c r="B1736" s="5" t="str">
        <f t="shared" si="108"/>
        <v>2019</v>
      </c>
      <c r="C1736" s="5">
        <f t="shared" si="109"/>
        <v>4</v>
      </c>
      <c r="D1736" s="11">
        <f t="shared" si="110"/>
        <v>43556</v>
      </c>
      <c r="E1736" s="5" t="s">
        <v>19</v>
      </c>
      <c r="F1736" s="5">
        <v>18838323</v>
      </c>
      <c r="G1736" s="6">
        <v>14578758</v>
      </c>
      <c r="H1736">
        <f t="shared" si="111"/>
        <v>167.08540500000001</v>
      </c>
    </row>
    <row r="1737" spans="1:8" x14ac:dyDescent="0.2">
      <c r="A1737" s="1" t="s">
        <v>95</v>
      </c>
      <c r="B1737" s="5" t="str">
        <f t="shared" si="108"/>
        <v>2019</v>
      </c>
      <c r="C1737" s="5">
        <f t="shared" si="109"/>
        <v>4</v>
      </c>
      <c r="D1737" s="11">
        <f t="shared" si="110"/>
        <v>43556</v>
      </c>
      <c r="E1737" s="2" t="s">
        <v>20</v>
      </c>
      <c r="F1737" s="2">
        <v>0</v>
      </c>
      <c r="G1737" s="3">
        <v>57841282</v>
      </c>
      <c r="H1737">
        <f t="shared" si="111"/>
        <v>578.41282000000001</v>
      </c>
    </row>
    <row r="1738" spans="1:8" x14ac:dyDescent="0.2">
      <c r="A1738" s="4" t="s">
        <v>95</v>
      </c>
      <c r="B1738" s="5" t="str">
        <f t="shared" si="108"/>
        <v>2019</v>
      </c>
      <c r="C1738" s="5">
        <f t="shared" si="109"/>
        <v>4</v>
      </c>
      <c r="D1738" s="11">
        <f t="shared" si="110"/>
        <v>43556</v>
      </c>
      <c r="E1738" s="5" t="s">
        <v>21</v>
      </c>
      <c r="F1738" s="5">
        <v>0</v>
      </c>
      <c r="G1738" s="6">
        <v>84988040</v>
      </c>
      <c r="H1738">
        <f t="shared" si="111"/>
        <v>849.88040000000001</v>
      </c>
    </row>
    <row r="1739" spans="1:8" x14ac:dyDescent="0.2">
      <c r="A1739" s="1" t="s">
        <v>95</v>
      </c>
      <c r="B1739" s="5" t="str">
        <f t="shared" si="108"/>
        <v>2019</v>
      </c>
      <c r="C1739" s="5">
        <f t="shared" si="109"/>
        <v>4</v>
      </c>
      <c r="D1739" s="11">
        <f t="shared" si="110"/>
        <v>43556</v>
      </c>
      <c r="E1739" s="2" t="s">
        <v>22</v>
      </c>
      <c r="F1739" s="2">
        <v>24515000</v>
      </c>
      <c r="G1739" s="3">
        <v>38820300</v>
      </c>
      <c r="H1739">
        <f t="shared" si="111"/>
        <v>316.67649999999998</v>
      </c>
    </row>
    <row r="1740" spans="1:8" x14ac:dyDescent="0.2">
      <c r="A1740" s="4" t="s">
        <v>95</v>
      </c>
      <c r="B1740" s="5" t="str">
        <f t="shared" si="108"/>
        <v>2019</v>
      </c>
      <c r="C1740" s="5">
        <f t="shared" si="109"/>
        <v>4</v>
      </c>
      <c r="D1740" s="11">
        <f t="shared" si="110"/>
        <v>43556</v>
      </c>
      <c r="E1740" s="5" t="s">
        <v>23</v>
      </c>
      <c r="F1740" s="5">
        <v>0</v>
      </c>
      <c r="G1740" s="8">
        <v>133930923</v>
      </c>
      <c r="H1740">
        <f t="shared" si="111"/>
        <v>1339.3092300000001</v>
      </c>
    </row>
    <row r="1741" spans="1:8" x14ac:dyDescent="0.2">
      <c r="A1741" s="1" t="s">
        <v>95</v>
      </c>
      <c r="B1741" s="5" t="str">
        <f t="shared" si="108"/>
        <v>2019</v>
      </c>
      <c r="C1741" s="5">
        <f t="shared" si="109"/>
        <v>4</v>
      </c>
      <c r="D1741" s="11">
        <f t="shared" si="110"/>
        <v>43556</v>
      </c>
      <c r="E1741" s="2" t="s">
        <v>24</v>
      </c>
      <c r="F1741" s="2">
        <v>0</v>
      </c>
      <c r="G1741" s="3">
        <v>33150370</v>
      </c>
      <c r="H1741">
        <f t="shared" si="111"/>
        <v>331.50369999999998</v>
      </c>
    </row>
    <row r="1742" spans="1:8" x14ac:dyDescent="0.2">
      <c r="A1742" s="4" t="s">
        <v>95</v>
      </c>
      <c r="B1742" s="5" t="str">
        <f t="shared" si="108"/>
        <v>2019</v>
      </c>
      <c r="C1742" s="5">
        <f t="shared" si="109"/>
        <v>4</v>
      </c>
      <c r="D1742" s="11">
        <f t="shared" si="110"/>
        <v>43556</v>
      </c>
      <c r="E1742" s="5" t="s">
        <v>25</v>
      </c>
      <c r="F1742" s="5">
        <v>0</v>
      </c>
      <c r="G1742" s="6">
        <v>67516087</v>
      </c>
      <c r="H1742">
        <f t="shared" si="111"/>
        <v>675.16087000000005</v>
      </c>
    </row>
    <row r="1743" spans="1:8" x14ac:dyDescent="0.2">
      <c r="A1743" s="1" t="s">
        <v>95</v>
      </c>
      <c r="B1743" s="5" t="str">
        <f t="shared" si="108"/>
        <v>2019</v>
      </c>
      <c r="C1743" s="5">
        <f t="shared" si="109"/>
        <v>4</v>
      </c>
      <c r="D1743" s="11">
        <f t="shared" si="110"/>
        <v>43556</v>
      </c>
      <c r="E1743" s="2" t="s">
        <v>26</v>
      </c>
      <c r="F1743" s="2">
        <v>15276000</v>
      </c>
      <c r="G1743" s="3">
        <v>0</v>
      </c>
      <c r="H1743">
        <f t="shared" si="111"/>
        <v>152.76</v>
      </c>
    </row>
    <row r="1744" spans="1:8" x14ac:dyDescent="0.2">
      <c r="A1744" s="4" t="s">
        <v>95</v>
      </c>
      <c r="B1744" s="5" t="str">
        <f t="shared" si="108"/>
        <v>2019</v>
      </c>
      <c r="C1744" s="5">
        <f t="shared" si="109"/>
        <v>4</v>
      </c>
      <c r="D1744" s="11">
        <f t="shared" si="110"/>
        <v>43556</v>
      </c>
      <c r="E1744" s="5" t="s">
        <v>27</v>
      </c>
      <c r="F1744" s="5">
        <v>0</v>
      </c>
      <c r="G1744" s="6">
        <v>78765018</v>
      </c>
      <c r="H1744">
        <f t="shared" si="111"/>
        <v>787.65017999999998</v>
      </c>
    </row>
    <row r="1745" spans="1:8" x14ac:dyDescent="0.2">
      <c r="A1745" s="1" t="s">
        <v>95</v>
      </c>
      <c r="B1745" s="5" t="str">
        <f t="shared" si="108"/>
        <v>2019</v>
      </c>
      <c r="C1745" s="5">
        <f t="shared" si="109"/>
        <v>4</v>
      </c>
      <c r="D1745" s="11">
        <f t="shared" si="110"/>
        <v>43556</v>
      </c>
      <c r="E1745" s="2" t="s">
        <v>28</v>
      </c>
      <c r="F1745" s="2">
        <v>72094395</v>
      </c>
      <c r="G1745" s="3">
        <v>0</v>
      </c>
      <c r="H1745">
        <f t="shared" si="111"/>
        <v>720.94394999999997</v>
      </c>
    </row>
    <row r="1746" spans="1:8" x14ac:dyDescent="0.2">
      <c r="A1746" s="4" t="s">
        <v>95</v>
      </c>
      <c r="B1746" s="5" t="str">
        <f t="shared" si="108"/>
        <v>2019</v>
      </c>
      <c r="C1746" s="5">
        <f t="shared" si="109"/>
        <v>4</v>
      </c>
      <c r="D1746" s="11">
        <f t="shared" si="110"/>
        <v>43556</v>
      </c>
      <c r="E1746" s="5" t="s">
        <v>74</v>
      </c>
      <c r="F1746" s="5">
        <v>0</v>
      </c>
      <c r="G1746" s="6">
        <v>79238000</v>
      </c>
      <c r="H1746">
        <f t="shared" si="111"/>
        <v>792.38</v>
      </c>
    </row>
    <row r="1747" spans="1:8" x14ac:dyDescent="0.2">
      <c r="A1747" s="1" t="s">
        <v>95</v>
      </c>
      <c r="B1747" s="5" t="str">
        <f t="shared" si="108"/>
        <v>2019</v>
      </c>
      <c r="C1747" s="5">
        <f t="shared" si="109"/>
        <v>4</v>
      </c>
      <c r="D1747" s="11">
        <f t="shared" si="110"/>
        <v>43556</v>
      </c>
      <c r="E1747" s="2" t="s">
        <v>29</v>
      </c>
      <c r="F1747" s="2">
        <v>0</v>
      </c>
      <c r="G1747" s="3">
        <v>24108000</v>
      </c>
      <c r="H1747">
        <f t="shared" si="111"/>
        <v>241.08</v>
      </c>
    </row>
    <row r="1748" spans="1:8" x14ac:dyDescent="0.2">
      <c r="A1748" s="4" t="s">
        <v>95</v>
      </c>
      <c r="B1748" s="5" t="str">
        <f t="shared" si="108"/>
        <v>2019</v>
      </c>
      <c r="C1748" s="5">
        <f t="shared" si="109"/>
        <v>4</v>
      </c>
      <c r="D1748" s="11">
        <f t="shared" si="110"/>
        <v>43556</v>
      </c>
      <c r="E1748" s="5" t="s">
        <v>30</v>
      </c>
      <c r="F1748" s="5">
        <v>0</v>
      </c>
      <c r="G1748" s="8">
        <v>199556000</v>
      </c>
      <c r="H1748">
        <f t="shared" si="111"/>
        <v>1995.56</v>
      </c>
    </row>
    <row r="1749" spans="1:8" x14ac:dyDescent="0.2">
      <c r="A1749" s="1" t="s">
        <v>95</v>
      </c>
      <c r="B1749" s="5" t="str">
        <f t="shared" si="108"/>
        <v>2019</v>
      </c>
      <c r="C1749" s="5">
        <f t="shared" si="109"/>
        <v>4</v>
      </c>
      <c r="D1749" s="11">
        <f t="shared" si="110"/>
        <v>43556</v>
      </c>
      <c r="E1749" s="2" t="s">
        <v>31</v>
      </c>
      <c r="F1749" s="2">
        <v>0</v>
      </c>
      <c r="G1749" s="7">
        <v>159816000</v>
      </c>
      <c r="H1749">
        <f t="shared" si="111"/>
        <v>1598.16</v>
      </c>
    </row>
    <row r="1750" spans="1:8" x14ac:dyDescent="0.2">
      <c r="A1750" s="4" t="s">
        <v>96</v>
      </c>
      <c r="B1750" s="5" t="str">
        <f t="shared" si="108"/>
        <v>2019</v>
      </c>
      <c r="C1750" s="5">
        <f t="shared" si="109"/>
        <v>5</v>
      </c>
      <c r="D1750" s="11">
        <f t="shared" si="110"/>
        <v>43586</v>
      </c>
      <c r="E1750" s="5" t="s">
        <v>5</v>
      </c>
      <c r="F1750" s="5">
        <v>46103109</v>
      </c>
      <c r="G1750" s="6">
        <v>47670581</v>
      </c>
      <c r="H1750">
        <f t="shared" si="111"/>
        <v>468.86845</v>
      </c>
    </row>
    <row r="1751" spans="1:8" x14ac:dyDescent="0.2">
      <c r="A1751" s="1" t="s">
        <v>96</v>
      </c>
      <c r="B1751" s="5" t="str">
        <f t="shared" si="108"/>
        <v>2019</v>
      </c>
      <c r="C1751" s="5">
        <f t="shared" si="109"/>
        <v>5</v>
      </c>
      <c r="D1751" s="11">
        <f t="shared" si="110"/>
        <v>43586</v>
      </c>
      <c r="E1751" s="2" t="s">
        <v>6</v>
      </c>
      <c r="F1751" s="2">
        <v>20200000</v>
      </c>
      <c r="G1751" s="3">
        <v>20200000</v>
      </c>
      <c r="H1751">
        <f t="shared" si="111"/>
        <v>202</v>
      </c>
    </row>
    <row r="1752" spans="1:8" x14ac:dyDescent="0.2">
      <c r="A1752" s="4" t="s">
        <v>96</v>
      </c>
      <c r="B1752" s="5" t="str">
        <f t="shared" si="108"/>
        <v>2019</v>
      </c>
      <c r="C1752" s="5">
        <f t="shared" si="109"/>
        <v>5</v>
      </c>
      <c r="D1752" s="11">
        <f t="shared" si="110"/>
        <v>43586</v>
      </c>
      <c r="E1752" s="5" t="s">
        <v>7</v>
      </c>
      <c r="F1752" s="5">
        <v>0</v>
      </c>
      <c r="G1752" s="6">
        <v>54129000</v>
      </c>
      <c r="H1752">
        <f t="shared" si="111"/>
        <v>541.29</v>
      </c>
    </row>
    <row r="1753" spans="1:8" x14ac:dyDescent="0.2">
      <c r="A1753" s="1" t="s">
        <v>96</v>
      </c>
      <c r="B1753" s="5" t="str">
        <f t="shared" si="108"/>
        <v>2019</v>
      </c>
      <c r="C1753" s="5">
        <f t="shared" si="109"/>
        <v>5</v>
      </c>
      <c r="D1753" s="11">
        <f t="shared" si="110"/>
        <v>43586</v>
      </c>
      <c r="E1753" s="2" t="s">
        <v>8</v>
      </c>
      <c r="F1753" s="2">
        <v>18315951</v>
      </c>
      <c r="G1753" s="3">
        <v>25458297</v>
      </c>
      <c r="H1753">
        <f t="shared" si="111"/>
        <v>218.87124</v>
      </c>
    </row>
    <row r="1754" spans="1:8" x14ac:dyDescent="0.2">
      <c r="A1754" s="4" t="s">
        <v>96</v>
      </c>
      <c r="B1754" s="5" t="str">
        <f t="shared" si="108"/>
        <v>2019</v>
      </c>
      <c r="C1754" s="5">
        <f t="shared" si="109"/>
        <v>5</v>
      </c>
      <c r="D1754" s="11">
        <f t="shared" si="110"/>
        <v>43586</v>
      </c>
      <c r="E1754" s="5" t="s">
        <v>9</v>
      </c>
      <c r="F1754" s="5">
        <v>0</v>
      </c>
      <c r="G1754" s="6">
        <v>29131926</v>
      </c>
      <c r="H1754">
        <f t="shared" si="111"/>
        <v>291.31925999999999</v>
      </c>
    </row>
    <row r="1755" spans="1:8" x14ac:dyDescent="0.2">
      <c r="A1755" s="1" t="s">
        <v>96</v>
      </c>
      <c r="B1755" s="5" t="str">
        <f t="shared" si="108"/>
        <v>2019</v>
      </c>
      <c r="C1755" s="5">
        <f t="shared" si="109"/>
        <v>5</v>
      </c>
      <c r="D1755" s="11">
        <f t="shared" si="110"/>
        <v>43586</v>
      </c>
      <c r="E1755" s="2" t="s">
        <v>10</v>
      </c>
      <c r="F1755" s="2">
        <v>0</v>
      </c>
      <c r="G1755" s="3">
        <v>56310875</v>
      </c>
      <c r="H1755">
        <f t="shared" si="111"/>
        <v>563.10874999999999</v>
      </c>
    </row>
    <row r="1756" spans="1:8" x14ac:dyDescent="0.2">
      <c r="A1756" s="4" t="s">
        <v>96</v>
      </c>
      <c r="B1756" s="5" t="str">
        <f t="shared" si="108"/>
        <v>2019</v>
      </c>
      <c r="C1756" s="5">
        <f t="shared" si="109"/>
        <v>5</v>
      </c>
      <c r="D1756" s="11">
        <f t="shared" si="110"/>
        <v>43586</v>
      </c>
      <c r="E1756" s="5" t="s">
        <v>11</v>
      </c>
      <c r="F1756" s="5">
        <v>0</v>
      </c>
      <c r="G1756" s="6">
        <v>86226800</v>
      </c>
      <c r="H1756">
        <f t="shared" si="111"/>
        <v>862.26800000000003</v>
      </c>
    </row>
    <row r="1757" spans="1:8" x14ac:dyDescent="0.2">
      <c r="A1757" s="1" t="s">
        <v>96</v>
      </c>
      <c r="B1757" s="5" t="str">
        <f t="shared" si="108"/>
        <v>2019</v>
      </c>
      <c r="C1757" s="5">
        <f t="shared" si="109"/>
        <v>5</v>
      </c>
      <c r="D1757" s="11">
        <f t="shared" si="110"/>
        <v>43586</v>
      </c>
      <c r="E1757" s="2" t="s">
        <v>12</v>
      </c>
      <c r="F1757" s="2">
        <v>68457000</v>
      </c>
      <c r="G1757" s="3">
        <v>77635000</v>
      </c>
      <c r="H1757">
        <f t="shared" si="111"/>
        <v>730.46</v>
      </c>
    </row>
    <row r="1758" spans="1:8" x14ac:dyDescent="0.2">
      <c r="A1758" s="4" t="s">
        <v>96</v>
      </c>
      <c r="B1758" s="5" t="str">
        <f t="shared" si="108"/>
        <v>2019</v>
      </c>
      <c r="C1758" s="5">
        <f t="shared" si="109"/>
        <v>5</v>
      </c>
      <c r="D1758" s="11">
        <f t="shared" si="110"/>
        <v>43586</v>
      </c>
      <c r="E1758" s="5" t="s">
        <v>13</v>
      </c>
      <c r="F1758" s="5">
        <v>20200000</v>
      </c>
      <c r="G1758" s="6">
        <v>23884598</v>
      </c>
      <c r="H1758">
        <f t="shared" si="111"/>
        <v>220.42299</v>
      </c>
    </row>
    <row r="1759" spans="1:8" x14ac:dyDescent="0.2">
      <c r="A1759" s="1" t="s">
        <v>96</v>
      </c>
      <c r="B1759" s="5" t="str">
        <f t="shared" si="108"/>
        <v>2019</v>
      </c>
      <c r="C1759" s="5">
        <f t="shared" si="109"/>
        <v>5</v>
      </c>
      <c r="D1759" s="11">
        <f t="shared" si="110"/>
        <v>43586</v>
      </c>
      <c r="E1759" s="2" t="s">
        <v>14</v>
      </c>
      <c r="F1759" s="2">
        <v>15431000</v>
      </c>
      <c r="G1759" s="3">
        <v>0</v>
      </c>
      <c r="H1759">
        <f t="shared" si="111"/>
        <v>154.31</v>
      </c>
    </row>
    <row r="1760" spans="1:8" x14ac:dyDescent="0.2">
      <c r="A1760" s="4" t="s">
        <v>96</v>
      </c>
      <c r="B1760" s="5" t="str">
        <f t="shared" si="108"/>
        <v>2019</v>
      </c>
      <c r="C1760" s="5">
        <f t="shared" si="109"/>
        <v>5</v>
      </c>
      <c r="D1760" s="11">
        <f t="shared" si="110"/>
        <v>43586</v>
      </c>
      <c r="E1760" s="5" t="s">
        <v>15</v>
      </c>
      <c r="F1760" s="5">
        <v>0</v>
      </c>
      <c r="G1760" s="6">
        <v>68032098</v>
      </c>
      <c r="H1760">
        <f t="shared" si="111"/>
        <v>680.32097999999996</v>
      </c>
    </row>
    <row r="1761" spans="1:8" x14ac:dyDescent="0.2">
      <c r="A1761" s="1" t="s">
        <v>96</v>
      </c>
      <c r="B1761" s="5" t="str">
        <f t="shared" si="108"/>
        <v>2019</v>
      </c>
      <c r="C1761" s="5">
        <f t="shared" si="109"/>
        <v>5</v>
      </c>
      <c r="D1761" s="11">
        <f t="shared" si="110"/>
        <v>43586</v>
      </c>
      <c r="E1761" s="2" t="s">
        <v>16</v>
      </c>
      <c r="F1761" s="2">
        <v>0</v>
      </c>
      <c r="G1761" s="3">
        <v>64272000</v>
      </c>
      <c r="H1761">
        <f t="shared" si="111"/>
        <v>642.72</v>
      </c>
    </row>
    <row r="1762" spans="1:8" x14ac:dyDescent="0.2">
      <c r="A1762" s="4" t="s">
        <v>96</v>
      </c>
      <c r="B1762" s="5" t="str">
        <f t="shared" si="108"/>
        <v>2019</v>
      </c>
      <c r="C1762" s="5">
        <f t="shared" si="109"/>
        <v>5</v>
      </c>
      <c r="D1762" s="11">
        <f t="shared" si="110"/>
        <v>43586</v>
      </c>
      <c r="E1762" s="5" t="s">
        <v>17</v>
      </c>
      <c r="F1762" s="5">
        <v>0</v>
      </c>
      <c r="G1762" s="6">
        <v>77462200</v>
      </c>
      <c r="H1762">
        <f t="shared" si="111"/>
        <v>774.62199999999996</v>
      </c>
    </row>
    <row r="1763" spans="1:8" x14ac:dyDescent="0.2">
      <c r="A1763" s="1" t="s">
        <v>96</v>
      </c>
      <c r="B1763" s="5" t="str">
        <f t="shared" si="108"/>
        <v>2019</v>
      </c>
      <c r="C1763" s="5">
        <f t="shared" si="109"/>
        <v>5</v>
      </c>
      <c r="D1763" s="11">
        <f t="shared" si="110"/>
        <v>43586</v>
      </c>
      <c r="E1763" s="2" t="s">
        <v>18</v>
      </c>
      <c r="F1763" s="2">
        <v>12500000</v>
      </c>
      <c r="G1763" s="3">
        <v>0</v>
      </c>
      <c r="H1763">
        <f t="shared" si="111"/>
        <v>125</v>
      </c>
    </row>
    <row r="1764" spans="1:8" x14ac:dyDescent="0.2">
      <c r="A1764" s="4" t="s">
        <v>96</v>
      </c>
      <c r="B1764" s="5" t="str">
        <f t="shared" si="108"/>
        <v>2019</v>
      </c>
      <c r="C1764" s="5">
        <f t="shared" si="109"/>
        <v>5</v>
      </c>
      <c r="D1764" s="11">
        <f t="shared" si="110"/>
        <v>43586</v>
      </c>
      <c r="E1764" s="5" t="s">
        <v>19</v>
      </c>
      <c r="F1764" s="5">
        <v>19794422</v>
      </c>
      <c r="G1764" s="6">
        <v>15274161</v>
      </c>
      <c r="H1764">
        <f t="shared" si="111"/>
        <v>175.342915</v>
      </c>
    </row>
    <row r="1765" spans="1:8" x14ac:dyDescent="0.2">
      <c r="A1765" s="1" t="s">
        <v>96</v>
      </c>
      <c r="B1765" s="5" t="str">
        <f t="shared" si="108"/>
        <v>2019</v>
      </c>
      <c r="C1765" s="5">
        <f t="shared" si="109"/>
        <v>5</v>
      </c>
      <c r="D1765" s="11">
        <f t="shared" si="110"/>
        <v>43586</v>
      </c>
      <c r="E1765" s="2" t="s">
        <v>20</v>
      </c>
      <c r="F1765" s="2">
        <v>0</v>
      </c>
      <c r="G1765" s="3">
        <v>60449028</v>
      </c>
      <c r="H1765">
        <f t="shared" si="111"/>
        <v>604.49027999999998</v>
      </c>
    </row>
    <row r="1766" spans="1:8" x14ac:dyDescent="0.2">
      <c r="A1766" s="4" t="s">
        <v>96</v>
      </c>
      <c r="B1766" s="5" t="str">
        <f t="shared" si="108"/>
        <v>2019</v>
      </c>
      <c r="C1766" s="5">
        <f t="shared" si="109"/>
        <v>5</v>
      </c>
      <c r="D1766" s="11">
        <f t="shared" si="110"/>
        <v>43586</v>
      </c>
      <c r="E1766" s="5" t="s">
        <v>21</v>
      </c>
      <c r="F1766" s="5">
        <v>0</v>
      </c>
      <c r="G1766" s="6">
        <v>83616200</v>
      </c>
      <c r="H1766">
        <f t="shared" si="111"/>
        <v>836.16200000000003</v>
      </c>
    </row>
    <row r="1767" spans="1:8" x14ac:dyDescent="0.2">
      <c r="A1767" s="1" t="s">
        <v>96</v>
      </c>
      <c r="B1767" s="5" t="str">
        <f t="shared" si="108"/>
        <v>2019</v>
      </c>
      <c r="C1767" s="5">
        <f t="shared" si="109"/>
        <v>5</v>
      </c>
      <c r="D1767" s="11">
        <f t="shared" si="110"/>
        <v>43586</v>
      </c>
      <c r="E1767" s="2" t="s">
        <v>22</v>
      </c>
      <c r="F1767" s="2">
        <v>21464000</v>
      </c>
      <c r="G1767" s="3">
        <v>34424600</v>
      </c>
      <c r="H1767">
        <f t="shared" si="111"/>
        <v>279.44299999999998</v>
      </c>
    </row>
    <row r="1768" spans="1:8" x14ac:dyDescent="0.2">
      <c r="A1768" s="4" t="s">
        <v>96</v>
      </c>
      <c r="B1768" s="5" t="str">
        <f t="shared" si="108"/>
        <v>2019</v>
      </c>
      <c r="C1768" s="5">
        <f t="shared" si="109"/>
        <v>5</v>
      </c>
      <c r="D1768" s="11">
        <f t="shared" si="110"/>
        <v>43586</v>
      </c>
      <c r="E1768" s="5" t="s">
        <v>23</v>
      </c>
      <c r="F1768" s="5">
        <v>0</v>
      </c>
      <c r="G1768" s="8">
        <v>135536462</v>
      </c>
      <c r="H1768">
        <f t="shared" si="111"/>
        <v>1355.3646200000001</v>
      </c>
    </row>
    <row r="1769" spans="1:8" x14ac:dyDescent="0.2">
      <c r="A1769" s="1" t="s">
        <v>96</v>
      </c>
      <c r="B1769" s="5" t="str">
        <f t="shared" si="108"/>
        <v>2019</v>
      </c>
      <c r="C1769" s="5">
        <f t="shared" si="109"/>
        <v>5</v>
      </c>
      <c r="D1769" s="11">
        <f t="shared" si="110"/>
        <v>43586</v>
      </c>
      <c r="E1769" s="2" t="s">
        <v>24</v>
      </c>
      <c r="F1769" s="2">
        <v>0</v>
      </c>
      <c r="G1769" s="3">
        <v>34171630</v>
      </c>
      <c r="H1769">
        <f t="shared" si="111"/>
        <v>341.71629999999999</v>
      </c>
    </row>
    <row r="1770" spans="1:8" x14ac:dyDescent="0.2">
      <c r="A1770" s="4" t="s">
        <v>96</v>
      </c>
      <c r="B1770" s="5" t="str">
        <f t="shared" si="108"/>
        <v>2019</v>
      </c>
      <c r="C1770" s="5">
        <f t="shared" si="109"/>
        <v>5</v>
      </c>
      <c r="D1770" s="11">
        <f t="shared" si="110"/>
        <v>43586</v>
      </c>
      <c r="E1770" s="5" t="s">
        <v>25</v>
      </c>
      <c r="F1770" s="5">
        <v>0</v>
      </c>
      <c r="G1770" s="6">
        <v>65300838</v>
      </c>
      <c r="H1770">
        <f t="shared" si="111"/>
        <v>653.00837999999999</v>
      </c>
    </row>
    <row r="1771" spans="1:8" x14ac:dyDescent="0.2">
      <c r="A1771" s="1" t="s">
        <v>96</v>
      </c>
      <c r="B1771" s="5" t="str">
        <f t="shared" si="108"/>
        <v>2019</v>
      </c>
      <c r="C1771" s="5">
        <f t="shared" si="109"/>
        <v>5</v>
      </c>
      <c r="D1771" s="11">
        <f t="shared" si="110"/>
        <v>43586</v>
      </c>
      <c r="E1771" s="2" t="s">
        <v>26</v>
      </c>
      <c r="F1771" s="2">
        <v>15431000</v>
      </c>
      <c r="G1771" s="3">
        <v>0</v>
      </c>
      <c r="H1771">
        <f t="shared" si="111"/>
        <v>154.31</v>
      </c>
    </row>
    <row r="1772" spans="1:8" x14ac:dyDescent="0.2">
      <c r="A1772" s="4" t="s">
        <v>96</v>
      </c>
      <c r="B1772" s="5" t="str">
        <f t="shared" si="108"/>
        <v>2019</v>
      </c>
      <c r="C1772" s="5">
        <f t="shared" si="109"/>
        <v>5</v>
      </c>
      <c r="D1772" s="11">
        <f t="shared" si="110"/>
        <v>43586</v>
      </c>
      <c r="E1772" s="5" t="s">
        <v>27</v>
      </c>
      <c r="F1772" s="5">
        <v>0</v>
      </c>
      <c r="G1772" s="6">
        <v>77033340</v>
      </c>
      <c r="H1772">
        <f t="shared" si="111"/>
        <v>770.33339999999998</v>
      </c>
    </row>
    <row r="1773" spans="1:8" x14ac:dyDescent="0.2">
      <c r="A1773" s="1" t="s">
        <v>96</v>
      </c>
      <c r="B1773" s="5" t="str">
        <f t="shared" si="108"/>
        <v>2019</v>
      </c>
      <c r="C1773" s="5">
        <f t="shared" si="109"/>
        <v>5</v>
      </c>
      <c r="D1773" s="11">
        <f t="shared" si="110"/>
        <v>43586</v>
      </c>
      <c r="E1773" s="2" t="s">
        <v>28</v>
      </c>
      <c r="F1773" s="2">
        <v>69950433</v>
      </c>
      <c r="G1773" s="3">
        <v>0</v>
      </c>
      <c r="H1773">
        <f t="shared" si="111"/>
        <v>699.50432999999998</v>
      </c>
    </row>
    <row r="1774" spans="1:8" x14ac:dyDescent="0.2">
      <c r="A1774" s="4" t="s">
        <v>96</v>
      </c>
      <c r="B1774" s="5" t="str">
        <f t="shared" si="108"/>
        <v>2019</v>
      </c>
      <c r="C1774" s="5">
        <f t="shared" si="109"/>
        <v>5</v>
      </c>
      <c r="D1774" s="11">
        <f t="shared" si="110"/>
        <v>43586</v>
      </c>
      <c r="E1774" s="5" t="s">
        <v>74</v>
      </c>
      <c r="F1774" s="5">
        <v>0</v>
      </c>
      <c r="G1774" s="6">
        <v>79238000</v>
      </c>
      <c r="H1774">
        <f t="shared" si="111"/>
        <v>792.38</v>
      </c>
    </row>
    <row r="1775" spans="1:8" x14ac:dyDescent="0.2">
      <c r="A1775" s="1" t="s">
        <v>96</v>
      </c>
      <c r="B1775" s="5" t="str">
        <f t="shared" si="108"/>
        <v>2019</v>
      </c>
      <c r="C1775" s="5">
        <f t="shared" si="109"/>
        <v>5</v>
      </c>
      <c r="D1775" s="11">
        <f t="shared" si="110"/>
        <v>43586</v>
      </c>
      <c r="E1775" s="2" t="s">
        <v>29</v>
      </c>
      <c r="F1775" s="2">
        <v>0</v>
      </c>
      <c r="G1775" s="3">
        <v>24833452</v>
      </c>
      <c r="H1775">
        <f t="shared" si="111"/>
        <v>248.33452</v>
      </c>
    </row>
    <row r="1776" spans="1:8" x14ac:dyDescent="0.2">
      <c r="A1776" s="4" t="s">
        <v>96</v>
      </c>
      <c r="B1776" s="5" t="str">
        <f t="shared" si="108"/>
        <v>2019</v>
      </c>
      <c r="C1776" s="5">
        <f t="shared" si="109"/>
        <v>5</v>
      </c>
      <c r="D1776" s="11">
        <f t="shared" si="110"/>
        <v>43586</v>
      </c>
      <c r="E1776" s="5" t="s">
        <v>30</v>
      </c>
      <c r="F1776" s="5">
        <v>0</v>
      </c>
      <c r="G1776" s="8">
        <v>195008000</v>
      </c>
      <c r="H1776">
        <f t="shared" si="111"/>
        <v>1950.08</v>
      </c>
    </row>
    <row r="1777" spans="1:8" x14ac:dyDescent="0.2">
      <c r="A1777" s="1" t="s">
        <v>96</v>
      </c>
      <c r="B1777" s="5" t="str">
        <f t="shared" si="108"/>
        <v>2019</v>
      </c>
      <c r="C1777" s="5">
        <f t="shared" si="109"/>
        <v>5</v>
      </c>
      <c r="D1777" s="11">
        <f t="shared" si="110"/>
        <v>43586</v>
      </c>
      <c r="E1777" s="2" t="s">
        <v>31</v>
      </c>
      <c r="F1777" s="2">
        <v>0</v>
      </c>
      <c r="G1777" s="7">
        <v>162820000</v>
      </c>
      <c r="H1777">
        <f t="shared" si="111"/>
        <v>1628.2</v>
      </c>
    </row>
    <row r="1778" spans="1:8" x14ac:dyDescent="0.2">
      <c r="A1778" s="4" t="s">
        <v>97</v>
      </c>
      <c r="B1778" s="5" t="str">
        <f t="shared" si="108"/>
        <v>2019</v>
      </c>
      <c r="C1778" s="5">
        <f t="shared" si="109"/>
        <v>6</v>
      </c>
      <c r="D1778" s="11">
        <f t="shared" si="110"/>
        <v>43617</v>
      </c>
      <c r="E1778" s="5" t="s">
        <v>5</v>
      </c>
      <c r="F1778" s="5">
        <v>48022652</v>
      </c>
      <c r="G1778" s="6">
        <v>49299113</v>
      </c>
      <c r="H1778">
        <f t="shared" si="111"/>
        <v>486.60882500000002</v>
      </c>
    </row>
    <row r="1779" spans="1:8" x14ac:dyDescent="0.2">
      <c r="A1779" s="1" t="s">
        <v>97</v>
      </c>
      <c r="B1779" s="5" t="str">
        <f t="shared" si="108"/>
        <v>2019</v>
      </c>
      <c r="C1779" s="5">
        <f t="shared" si="109"/>
        <v>6</v>
      </c>
      <c r="D1779" s="11">
        <f t="shared" si="110"/>
        <v>43617</v>
      </c>
      <c r="E1779" s="2" t="s">
        <v>6</v>
      </c>
      <c r="F1779" s="2">
        <v>23500000</v>
      </c>
      <c r="G1779" s="3">
        <v>23500000</v>
      </c>
      <c r="H1779">
        <f t="shared" si="111"/>
        <v>235</v>
      </c>
    </row>
    <row r="1780" spans="1:8" x14ac:dyDescent="0.2">
      <c r="A1780" s="4" t="s">
        <v>97</v>
      </c>
      <c r="B1780" s="5" t="str">
        <f t="shared" si="108"/>
        <v>2019</v>
      </c>
      <c r="C1780" s="5">
        <f t="shared" si="109"/>
        <v>6</v>
      </c>
      <c r="D1780" s="11">
        <f t="shared" si="110"/>
        <v>43617</v>
      </c>
      <c r="E1780" s="5" t="s">
        <v>7</v>
      </c>
      <c r="F1780" s="5">
        <v>0</v>
      </c>
      <c r="G1780" s="6">
        <v>51846000</v>
      </c>
      <c r="H1780">
        <f t="shared" si="111"/>
        <v>518.46</v>
      </c>
    </row>
    <row r="1781" spans="1:8" x14ac:dyDescent="0.2">
      <c r="A1781" s="1" t="s">
        <v>97</v>
      </c>
      <c r="B1781" s="5" t="str">
        <f t="shared" si="108"/>
        <v>2019</v>
      </c>
      <c r="C1781" s="5">
        <f t="shared" si="109"/>
        <v>6</v>
      </c>
      <c r="D1781" s="11">
        <f t="shared" si="110"/>
        <v>43617</v>
      </c>
      <c r="E1781" s="2" t="s">
        <v>8</v>
      </c>
      <c r="F1781" s="2">
        <v>20573778</v>
      </c>
      <c r="G1781" s="3">
        <v>28280405</v>
      </c>
      <c r="H1781">
        <f t="shared" si="111"/>
        <v>244.270915</v>
      </c>
    </row>
    <row r="1782" spans="1:8" x14ac:dyDescent="0.2">
      <c r="A1782" s="4" t="s">
        <v>97</v>
      </c>
      <c r="B1782" s="5" t="str">
        <f t="shared" si="108"/>
        <v>2019</v>
      </c>
      <c r="C1782" s="5">
        <f t="shared" si="109"/>
        <v>6</v>
      </c>
      <c r="D1782" s="11">
        <f t="shared" si="110"/>
        <v>43617</v>
      </c>
      <c r="E1782" s="5" t="s">
        <v>9</v>
      </c>
      <c r="F1782" s="5">
        <v>0</v>
      </c>
      <c r="G1782" s="6">
        <v>29271025</v>
      </c>
      <c r="H1782">
        <f t="shared" si="111"/>
        <v>292.71024999999997</v>
      </c>
    </row>
    <row r="1783" spans="1:8" x14ac:dyDescent="0.2">
      <c r="A1783" s="1" t="s">
        <v>97</v>
      </c>
      <c r="B1783" s="5" t="str">
        <f t="shared" si="108"/>
        <v>2019</v>
      </c>
      <c r="C1783" s="5">
        <f t="shared" si="109"/>
        <v>6</v>
      </c>
      <c r="D1783" s="11">
        <f t="shared" si="110"/>
        <v>43617</v>
      </c>
      <c r="E1783" s="2" t="s">
        <v>10</v>
      </c>
      <c r="F1783" s="2">
        <v>0</v>
      </c>
      <c r="G1783" s="3">
        <v>56114463</v>
      </c>
      <c r="H1783">
        <f t="shared" si="111"/>
        <v>561.14463000000001</v>
      </c>
    </row>
    <row r="1784" spans="1:8" x14ac:dyDescent="0.2">
      <c r="A1784" s="4" t="s">
        <v>97</v>
      </c>
      <c r="B1784" s="5" t="str">
        <f t="shared" si="108"/>
        <v>2019</v>
      </c>
      <c r="C1784" s="5">
        <f t="shared" si="109"/>
        <v>6</v>
      </c>
      <c r="D1784" s="11">
        <f t="shared" si="110"/>
        <v>43617</v>
      </c>
      <c r="E1784" s="5" t="s">
        <v>11</v>
      </c>
      <c r="F1784" s="5">
        <v>0</v>
      </c>
      <c r="G1784" s="6">
        <v>86070000</v>
      </c>
      <c r="H1784">
        <f t="shared" si="111"/>
        <v>860.7</v>
      </c>
    </row>
    <row r="1785" spans="1:8" x14ac:dyDescent="0.2">
      <c r="A1785" s="1" t="s">
        <v>97</v>
      </c>
      <c r="B1785" s="5" t="str">
        <f t="shared" si="108"/>
        <v>2019</v>
      </c>
      <c r="C1785" s="5">
        <f t="shared" si="109"/>
        <v>6</v>
      </c>
      <c r="D1785" s="11">
        <f t="shared" si="110"/>
        <v>43617</v>
      </c>
      <c r="E1785" s="2" t="s">
        <v>12</v>
      </c>
      <c r="F1785" s="2">
        <v>66226000</v>
      </c>
      <c r="G1785" s="3">
        <v>78066000</v>
      </c>
      <c r="H1785">
        <f t="shared" si="111"/>
        <v>721.46</v>
      </c>
    </row>
    <row r="1786" spans="1:8" x14ac:dyDescent="0.2">
      <c r="A1786" s="4" t="s">
        <v>97</v>
      </c>
      <c r="B1786" s="5" t="str">
        <f t="shared" si="108"/>
        <v>2019</v>
      </c>
      <c r="C1786" s="5">
        <f t="shared" si="109"/>
        <v>6</v>
      </c>
      <c r="D1786" s="11">
        <f t="shared" si="110"/>
        <v>43617</v>
      </c>
      <c r="E1786" s="5" t="s">
        <v>13</v>
      </c>
      <c r="F1786" s="5">
        <v>23500000</v>
      </c>
      <c r="G1786" s="6">
        <v>22599180</v>
      </c>
      <c r="H1786">
        <f t="shared" si="111"/>
        <v>230.49590000000001</v>
      </c>
    </row>
    <row r="1787" spans="1:8" x14ac:dyDescent="0.2">
      <c r="A1787" s="1" t="s">
        <v>97</v>
      </c>
      <c r="B1787" s="5" t="str">
        <f t="shared" si="108"/>
        <v>2019</v>
      </c>
      <c r="C1787" s="5">
        <f t="shared" si="109"/>
        <v>6</v>
      </c>
      <c r="D1787" s="11">
        <f t="shared" si="110"/>
        <v>43617</v>
      </c>
      <c r="E1787" s="2" t="s">
        <v>14</v>
      </c>
      <c r="F1787" s="2">
        <v>16093000</v>
      </c>
      <c r="G1787" s="3">
        <v>0</v>
      </c>
      <c r="H1787">
        <f t="shared" si="111"/>
        <v>160.93</v>
      </c>
    </row>
    <row r="1788" spans="1:8" x14ac:dyDescent="0.2">
      <c r="A1788" s="4" t="s">
        <v>97</v>
      </c>
      <c r="B1788" s="5" t="str">
        <f t="shared" si="108"/>
        <v>2019</v>
      </c>
      <c r="C1788" s="5">
        <f t="shared" si="109"/>
        <v>6</v>
      </c>
      <c r="D1788" s="11">
        <f t="shared" si="110"/>
        <v>43617</v>
      </c>
      <c r="E1788" s="5" t="s">
        <v>15</v>
      </c>
      <c r="F1788" s="5">
        <v>0</v>
      </c>
      <c r="G1788" s="6">
        <v>68075510</v>
      </c>
      <c r="H1788">
        <f t="shared" si="111"/>
        <v>680.75509999999997</v>
      </c>
    </row>
    <row r="1789" spans="1:8" x14ac:dyDescent="0.2">
      <c r="A1789" s="1" t="s">
        <v>97</v>
      </c>
      <c r="B1789" s="5" t="str">
        <f t="shared" si="108"/>
        <v>2019</v>
      </c>
      <c r="C1789" s="5">
        <f t="shared" si="109"/>
        <v>6</v>
      </c>
      <c r="D1789" s="11">
        <f t="shared" si="110"/>
        <v>43617</v>
      </c>
      <c r="E1789" s="2" t="s">
        <v>16</v>
      </c>
      <c r="F1789" s="2">
        <v>0</v>
      </c>
      <c r="G1789" s="3">
        <v>64272000</v>
      </c>
      <c r="H1789">
        <f t="shared" si="111"/>
        <v>642.72</v>
      </c>
    </row>
    <row r="1790" spans="1:8" x14ac:dyDescent="0.2">
      <c r="A1790" s="4" t="s">
        <v>97</v>
      </c>
      <c r="B1790" s="5" t="str">
        <f t="shared" si="108"/>
        <v>2019</v>
      </c>
      <c r="C1790" s="5">
        <f t="shared" si="109"/>
        <v>6</v>
      </c>
      <c r="D1790" s="11">
        <f t="shared" si="110"/>
        <v>43617</v>
      </c>
      <c r="E1790" s="5" t="s">
        <v>17</v>
      </c>
      <c r="F1790" s="5">
        <v>0</v>
      </c>
      <c r="G1790" s="6">
        <v>77890928</v>
      </c>
      <c r="H1790">
        <f t="shared" si="111"/>
        <v>778.90927999999997</v>
      </c>
    </row>
    <row r="1791" spans="1:8" x14ac:dyDescent="0.2">
      <c r="A1791" s="1" t="s">
        <v>97</v>
      </c>
      <c r="B1791" s="5" t="str">
        <f t="shared" si="108"/>
        <v>2019</v>
      </c>
      <c r="C1791" s="5">
        <f t="shared" si="109"/>
        <v>6</v>
      </c>
      <c r="D1791" s="11">
        <f t="shared" si="110"/>
        <v>43617</v>
      </c>
      <c r="E1791" s="2" t="s">
        <v>18</v>
      </c>
      <c r="F1791" s="2">
        <v>12300000</v>
      </c>
      <c r="G1791" s="3">
        <v>0</v>
      </c>
      <c r="H1791">
        <f t="shared" si="111"/>
        <v>123</v>
      </c>
    </row>
    <row r="1792" spans="1:8" x14ac:dyDescent="0.2">
      <c r="A1792" s="4" t="s">
        <v>97</v>
      </c>
      <c r="B1792" s="5" t="str">
        <f t="shared" si="108"/>
        <v>2019</v>
      </c>
      <c r="C1792" s="5">
        <f t="shared" si="109"/>
        <v>6</v>
      </c>
      <c r="D1792" s="11">
        <f t="shared" si="110"/>
        <v>43617</v>
      </c>
      <c r="E1792" s="5" t="s">
        <v>19</v>
      </c>
      <c r="F1792" s="5">
        <v>22980414</v>
      </c>
      <c r="G1792" s="6">
        <v>17701433</v>
      </c>
      <c r="H1792">
        <f t="shared" si="111"/>
        <v>203.409235</v>
      </c>
    </row>
    <row r="1793" spans="1:8" x14ac:dyDescent="0.2">
      <c r="A1793" s="1" t="s">
        <v>97</v>
      </c>
      <c r="B1793" s="5" t="str">
        <f t="shared" si="108"/>
        <v>2019</v>
      </c>
      <c r="C1793" s="5">
        <f t="shared" si="109"/>
        <v>6</v>
      </c>
      <c r="D1793" s="11">
        <f t="shared" si="110"/>
        <v>43617</v>
      </c>
      <c r="E1793" s="2" t="s">
        <v>20</v>
      </c>
      <c r="F1793" s="2">
        <v>0</v>
      </c>
      <c r="G1793" s="3">
        <v>57479873</v>
      </c>
      <c r="H1793">
        <f t="shared" si="111"/>
        <v>574.79872999999998</v>
      </c>
    </row>
    <row r="1794" spans="1:8" x14ac:dyDescent="0.2">
      <c r="A1794" s="4" t="s">
        <v>97</v>
      </c>
      <c r="B1794" s="5" t="str">
        <f t="shared" si="108"/>
        <v>2019</v>
      </c>
      <c r="C1794" s="5">
        <f t="shared" si="109"/>
        <v>6</v>
      </c>
      <c r="D1794" s="11">
        <f t="shared" si="110"/>
        <v>43617</v>
      </c>
      <c r="E1794" s="5" t="s">
        <v>21</v>
      </c>
      <c r="F1794" s="5">
        <v>0</v>
      </c>
      <c r="G1794" s="6">
        <v>83496120</v>
      </c>
      <c r="H1794">
        <f t="shared" si="111"/>
        <v>834.96119999999996</v>
      </c>
    </row>
    <row r="1795" spans="1:8" x14ac:dyDescent="0.2">
      <c r="A1795" s="1" t="s">
        <v>97</v>
      </c>
      <c r="B1795" s="5" t="str">
        <f t="shared" ref="B1795:B1858" si="112">MID(A1795,7,20)</f>
        <v>2019</v>
      </c>
      <c r="C1795" s="5">
        <f t="shared" ref="C1795:C1858" si="113">IF(MID(A1795,1,3)="Jan",1,
IF(MID(A1795,1,3)="Feb",2,
IF(MID(A1795,1,3)="Mar",3,
IF(MID(A1795,1,3)="Apr",4,
IF(MID(A1795,1,3)="May",5,
IF(MID(A1795,1,3)="Jun",6,
IF(MID(A1795,1,3)="Jul",7,
IF(MID(A1795,1,3)="Aug",8,
IF(MID(A1795,1,3)="Sep",9,
IF(MID(A1795,1,3)="Oct",10,
IF(MID(A1795,1,3)="Nov",11,
IF(MID(A1795,1,3)="Dec",12))))))))))))</f>
        <v>6</v>
      </c>
      <c r="D1795" s="11">
        <f t="shared" ref="D1795:D1858" si="114">DATE(B1795,C1795,1)</f>
        <v>43617</v>
      </c>
      <c r="E1795" s="2" t="s">
        <v>22</v>
      </c>
      <c r="F1795" s="2">
        <v>22436000</v>
      </c>
      <c r="G1795" s="3">
        <v>36658933</v>
      </c>
      <c r="H1795">
        <f t="shared" ref="H1795:H1858" si="115">IF(F1795=0,G1795/100000,IF(G1795=0,F1795/100000,((F1795+G1795)/2)/100000))</f>
        <v>295.47466500000002</v>
      </c>
    </row>
    <row r="1796" spans="1:8" x14ac:dyDescent="0.2">
      <c r="A1796" s="4" t="s">
        <v>97</v>
      </c>
      <c r="B1796" s="5" t="str">
        <f t="shared" si="112"/>
        <v>2019</v>
      </c>
      <c r="C1796" s="5">
        <f t="shared" si="113"/>
        <v>6</v>
      </c>
      <c r="D1796" s="11">
        <f t="shared" si="114"/>
        <v>43617</v>
      </c>
      <c r="E1796" s="5" t="s">
        <v>23</v>
      </c>
      <c r="F1796" s="5">
        <v>0</v>
      </c>
      <c r="G1796" s="8">
        <v>123630000</v>
      </c>
      <c r="H1796">
        <f t="shared" si="115"/>
        <v>1236.3</v>
      </c>
    </row>
    <row r="1797" spans="1:8" x14ac:dyDescent="0.2">
      <c r="A1797" s="1" t="s">
        <v>97</v>
      </c>
      <c r="B1797" s="5" t="str">
        <f t="shared" si="112"/>
        <v>2019</v>
      </c>
      <c r="C1797" s="5">
        <f t="shared" si="113"/>
        <v>6</v>
      </c>
      <c r="D1797" s="11">
        <f t="shared" si="114"/>
        <v>43617</v>
      </c>
      <c r="E1797" s="2" t="s">
        <v>24</v>
      </c>
      <c r="F1797" s="2">
        <v>0</v>
      </c>
      <c r="G1797" s="3">
        <v>34045593</v>
      </c>
      <c r="H1797">
        <f t="shared" si="115"/>
        <v>340.45593000000002</v>
      </c>
    </row>
    <row r="1798" spans="1:8" x14ac:dyDescent="0.2">
      <c r="A1798" s="4" t="s">
        <v>97</v>
      </c>
      <c r="B1798" s="5" t="str">
        <f t="shared" si="112"/>
        <v>2019</v>
      </c>
      <c r="C1798" s="5">
        <f t="shared" si="113"/>
        <v>6</v>
      </c>
      <c r="D1798" s="11">
        <f t="shared" si="114"/>
        <v>43617</v>
      </c>
      <c r="E1798" s="5" t="s">
        <v>25</v>
      </c>
      <c r="F1798" s="5">
        <v>0</v>
      </c>
      <c r="G1798" s="6">
        <v>62338758</v>
      </c>
      <c r="H1798">
        <f t="shared" si="115"/>
        <v>623.38757999999996</v>
      </c>
    </row>
    <row r="1799" spans="1:8" x14ac:dyDescent="0.2">
      <c r="A1799" s="1" t="s">
        <v>97</v>
      </c>
      <c r="B1799" s="5" t="str">
        <f t="shared" si="112"/>
        <v>2019</v>
      </c>
      <c r="C1799" s="5">
        <f t="shared" si="113"/>
        <v>6</v>
      </c>
      <c r="D1799" s="11">
        <f t="shared" si="114"/>
        <v>43617</v>
      </c>
      <c r="E1799" s="2" t="s">
        <v>26</v>
      </c>
      <c r="F1799" s="2">
        <v>16093000</v>
      </c>
      <c r="G1799" s="3">
        <v>0</v>
      </c>
      <c r="H1799">
        <f t="shared" si="115"/>
        <v>160.93</v>
      </c>
    </row>
    <row r="1800" spans="1:8" x14ac:dyDescent="0.2">
      <c r="A1800" s="4" t="s">
        <v>97</v>
      </c>
      <c r="B1800" s="5" t="str">
        <f t="shared" si="112"/>
        <v>2019</v>
      </c>
      <c r="C1800" s="5">
        <f t="shared" si="113"/>
        <v>6</v>
      </c>
      <c r="D1800" s="11">
        <f t="shared" si="114"/>
        <v>43617</v>
      </c>
      <c r="E1800" s="5" t="s">
        <v>27</v>
      </c>
      <c r="F1800" s="5">
        <v>0</v>
      </c>
      <c r="G1800" s="6">
        <v>77474047</v>
      </c>
      <c r="H1800">
        <f t="shared" si="115"/>
        <v>774.74046999999996</v>
      </c>
    </row>
    <row r="1801" spans="1:8" x14ac:dyDescent="0.2">
      <c r="A1801" s="1" t="s">
        <v>97</v>
      </c>
      <c r="B1801" s="5" t="str">
        <f t="shared" si="112"/>
        <v>2019</v>
      </c>
      <c r="C1801" s="5">
        <f t="shared" si="113"/>
        <v>6</v>
      </c>
      <c r="D1801" s="11">
        <f t="shared" si="114"/>
        <v>43617</v>
      </c>
      <c r="E1801" s="2" t="s">
        <v>28</v>
      </c>
      <c r="F1801" s="2">
        <v>67600256</v>
      </c>
      <c r="G1801" s="3">
        <v>0</v>
      </c>
      <c r="H1801">
        <f t="shared" si="115"/>
        <v>676.00256000000002</v>
      </c>
    </row>
    <row r="1802" spans="1:8" x14ac:dyDescent="0.2">
      <c r="A1802" s="4" t="s">
        <v>97</v>
      </c>
      <c r="B1802" s="5" t="str">
        <f t="shared" si="112"/>
        <v>2019</v>
      </c>
      <c r="C1802" s="5">
        <f t="shared" si="113"/>
        <v>6</v>
      </c>
      <c r="D1802" s="11">
        <f t="shared" si="114"/>
        <v>43617</v>
      </c>
      <c r="E1802" s="5" t="s">
        <v>74</v>
      </c>
      <c r="F1802" s="5">
        <v>0</v>
      </c>
      <c r="G1802" s="6">
        <v>79238000</v>
      </c>
      <c r="H1802">
        <f t="shared" si="115"/>
        <v>792.38</v>
      </c>
    </row>
    <row r="1803" spans="1:8" x14ac:dyDescent="0.2">
      <c r="A1803" s="1" t="s">
        <v>97</v>
      </c>
      <c r="B1803" s="5" t="str">
        <f t="shared" si="112"/>
        <v>2019</v>
      </c>
      <c r="C1803" s="5">
        <f t="shared" si="113"/>
        <v>6</v>
      </c>
      <c r="D1803" s="11">
        <f t="shared" si="114"/>
        <v>43617</v>
      </c>
      <c r="E1803" s="2" t="s">
        <v>29</v>
      </c>
      <c r="F1803" s="2">
        <v>0</v>
      </c>
      <c r="G1803" s="3">
        <v>24802062</v>
      </c>
      <c r="H1803">
        <f t="shared" si="115"/>
        <v>248.02062000000001</v>
      </c>
    </row>
    <row r="1804" spans="1:8" x14ac:dyDescent="0.2">
      <c r="A1804" s="4" t="s">
        <v>97</v>
      </c>
      <c r="B1804" s="5" t="str">
        <f t="shared" si="112"/>
        <v>2019</v>
      </c>
      <c r="C1804" s="5">
        <f t="shared" si="113"/>
        <v>6</v>
      </c>
      <c r="D1804" s="11">
        <f t="shared" si="114"/>
        <v>43617</v>
      </c>
      <c r="E1804" s="5" t="s">
        <v>30</v>
      </c>
      <c r="F1804" s="5">
        <v>0</v>
      </c>
      <c r="G1804" s="8">
        <v>192228000</v>
      </c>
      <c r="H1804">
        <f t="shared" si="115"/>
        <v>1922.28</v>
      </c>
    </row>
    <row r="1805" spans="1:8" x14ac:dyDescent="0.2">
      <c r="A1805" s="1" t="s">
        <v>97</v>
      </c>
      <c r="B1805" s="5" t="str">
        <f t="shared" si="112"/>
        <v>2019</v>
      </c>
      <c r="C1805" s="5">
        <f t="shared" si="113"/>
        <v>6</v>
      </c>
      <c r="D1805" s="11">
        <f t="shared" si="114"/>
        <v>43617</v>
      </c>
      <c r="E1805" s="2" t="s">
        <v>31</v>
      </c>
      <c r="F1805" s="2">
        <v>0</v>
      </c>
      <c r="G1805" s="7">
        <v>160017000</v>
      </c>
      <c r="H1805">
        <f t="shared" si="115"/>
        <v>1600.17</v>
      </c>
    </row>
    <row r="1806" spans="1:8" x14ac:dyDescent="0.2">
      <c r="A1806" s="4" t="s">
        <v>98</v>
      </c>
      <c r="B1806" s="5" t="str">
        <f t="shared" si="112"/>
        <v>2019</v>
      </c>
      <c r="C1806" s="5">
        <f t="shared" si="113"/>
        <v>7</v>
      </c>
      <c r="D1806" s="11">
        <f t="shared" si="114"/>
        <v>43647</v>
      </c>
      <c r="E1806" s="5" t="s">
        <v>5</v>
      </c>
      <c r="F1806" s="5">
        <v>48185054</v>
      </c>
      <c r="G1806" s="6">
        <v>50147450</v>
      </c>
      <c r="H1806">
        <f t="shared" si="115"/>
        <v>491.66251999999997</v>
      </c>
    </row>
    <row r="1807" spans="1:8" x14ac:dyDescent="0.2">
      <c r="A1807" s="1" t="s">
        <v>98</v>
      </c>
      <c r="B1807" s="5" t="str">
        <f t="shared" si="112"/>
        <v>2019</v>
      </c>
      <c r="C1807" s="5">
        <f t="shared" si="113"/>
        <v>7</v>
      </c>
      <c r="D1807" s="11">
        <f t="shared" si="114"/>
        <v>43647</v>
      </c>
      <c r="E1807" s="2" t="s">
        <v>6</v>
      </c>
      <c r="F1807" s="2">
        <v>21300000</v>
      </c>
      <c r="G1807" s="3">
        <v>21300000</v>
      </c>
      <c r="H1807">
        <f t="shared" si="115"/>
        <v>213</v>
      </c>
    </row>
    <row r="1808" spans="1:8" x14ac:dyDescent="0.2">
      <c r="A1808" s="4" t="s">
        <v>98</v>
      </c>
      <c r="B1808" s="5" t="str">
        <f t="shared" si="112"/>
        <v>2019</v>
      </c>
      <c r="C1808" s="5">
        <f t="shared" si="113"/>
        <v>7</v>
      </c>
      <c r="D1808" s="11">
        <f t="shared" si="114"/>
        <v>43647</v>
      </c>
      <c r="E1808" s="5" t="s">
        <v>7</v>
      </c>
      <c r="F1808" s="5">
        <v>0</v>
      </c>
      <c r="G1808" s="6">
        <v>55687000</v>
      </c>
      <c r="H1808">
        <f t="shared" si="115"/>
        <v>556.87</v>
      </c>
    </row>
    <row r="1809" spans="1:8" x14ac:dyDescent="0.2">
      <c r="A1809" s="1" t="s">
        <v>98</v>
      </c>
      <c r="B1809" s="5" t="str">
        <f t="shared" si="112"/>
        <v>2019</v>
      </c>
      <c r="C1809" s="5">
        <f t="shared" si="113"/>
        <v>7</v>
      </c>
      <c r="D1809" s="11">
        <f t="shared" si="114"/>
        <v>43647</v>
      </c>
      <c r="E1809" s="2" t="s">
        <v>8</v>
      </c>
      <c r="F1809" s="2">
        <v>19244494</v>
      </c>
      <c r="G1809" s="3">
        <v>29657432</v>
      </c>
      <c r="H1809">
        <f t="shared" si="115"/>
        <v>244.50962999999999</v>
      </c>
    </row>
    <row r="1810" spans="1:8" x14ac:dyDescent="0.2">
      <c r="A1810" s="4" t="s">
        <v>98</v>
      </c>
      <c r="B1810" s="5" t="str">
        <f t="shared" si="112"/>
        <v>2019</v>
      </c>
      <c r="C1810" s="5">
        <f t="shared" si="113"/>
        <v>7</v>
      </c>
      <c r="D1810" s="11">
        <f t="shared" si="114"/>
        <v>43647</v>
      </c>
      <c r="E1810" s="5" t="s">
        <v>9</v>
      </c>
      <c r="F1810" s="5">
        <v>0</v>
      </c>
      <c r="G1810" s="6">
        <v>30198284</v>
      </c>
      <c r="H1810">
        <f t="shared" si="115"/>
        <v>301.98284000000001</v>
      </c>
    </row>
    <row r="1811" spans="1:8" x14ac:dyDescent="0.2">
      <c r="A1811" s="1" t="s">
        <v>98</v>
      </c>
      <c r="B1811" s="5" t="str">
        <f t="shared" si="112"/>
        <v>2019</v>
      </c>
      <c r="C1811" s="5">
        <f t="shared" si="113"/>
        <v>7</v>
      </c>
      <c r="D1811" s="11">
        <f t="shared" si="114"/>
        <v>43647</v>
      </c>
      <c r="E1811" s="2" t="s">
        <v>10</v>
      </c>
      <c r="F1811" s="2">
        <v>0</v>
      </c>
      <c r="G1811" s="3">
        <v>58084775</v>
      </c>
      <c r="H1811">
        <f t="shared" si="115"/>
        <v>580.84775000000002</v>
      </c>
    </row>
    <row r="1812" spans="1:8" x14ac:dyDescent="0.2">
      <c r="A1812" s="4" t="s">
        <v>98</v>
      </c>
      <c r="B1812" s="5" t="str">
        <f t="shared" si="112"/>
        <v>2019</v>
      </c>
      <c r="C1812" s="5">
        <f t="shared" si="113"/>
        <v>7</v>
      </c>
      <c r="D1812" s="11">
        <f t="shared" si="114"/>
        <v>43647</v>
      </c>
      <c r="E1812" s="5" t="s">
        <v>11</v>
      </c>
      <c r="F1812" s="5">
        <v>0</v>
      </c>
      <c r="G1812" s="6">
        <v>88428200</v>
      </c>
      <c r="H1812">
        <f t="shared" si="115"/>
        <v>884.28200000000004</v>
      </c>
    </row>
    <row r="1813" spans="1:8" x14ac:dyDescent="0.2">
      <c r="A1813" s="1" t="s">
        <v>98</v>
      </c>
      <c r="B1813" s="5" t="str">
        <f t="shared" si="112"/>
        <v>2019</v>
      </c>
      <c r="C1813" s="5">
        <f t="shared" si="113"/>
        <v>7</v>
      </c>
      <c r="D1813" s="11">
        <f t="shared" si="114"/>
        <v>43647</v>
      </c>
      <c r="E1813" s="2" t="s">
        <v>12</v>
      </c>
      <c r="F1813" s="2">
        <v>72715000</v>
      </c>
      <c r="G1813" s="3">
        <v>82456000</v>
      </c>
      <c r="H1813">
        <f t="shared" si="115"/>
        <v>775.85500000000002</v>
      </c>
    </row>
    <row r="1814" spans="1:8" x14ac:dyDescent="0.2">
      <c r="A1814" s="4" t="s">
        <v>98</v>
      </c>
      <c r="B1814" s="5" t="str">
        <f t="shared" si="112"/>
        <v>2019</v>
      </c>
      <c r="C1814" s="5">
        <f t="shared" si="113"/>
        <v>7</v>
      </c>
      <c r="D1814" s="11">
        <f t="shared" si="114"/>
        <v>43647</v>
      </c>
      <c r="E1814" s="5" t="s">
        <v>13</v>
      </c>
      <c r="F1814" s="5">
        <v>21300000</v>
      </c>
      <c r="G1814" s="6">
        <v>21919132</v>
      </c>
      <c r="H1814">
        <f t="shared" si="115"/>
        <v>216.09566000000001</v>
      </c>
    </row>
    <row r="1815" spans="1:8" x14ac:dyDescent="0.2">
      <c r="A1815" s="1" t="s">
        <v>98</v>
      </c>
      <c r="B1815" s="5" t="str">
        <f t="shared" si="112"/>
        <v>2019</v>
      </c>
      <c r="C1815" s="5">
        <f t="shared" si="113"/>
        <v>7</v>
      </c>
      <c r="D1815" s="11">
        <f t="shared" si="114"/>
        <v>43647</v>
      </c>
      <c r="E1815" s="2" t="s">
        <v>14</v>
      </c>
      <c r="F1815" s="2">
        <v>16097000</v>
      </c>
      <c r="G1815" s="3">
        <v>0</v>
      </c>
      <c r="H1815">
        <f t="shared" si="115"/>
        <v>160.97</v>
      </c>
    </row>
    <row r="1816" spans="1:8" x14ac:dyDescent="0.2">
      <c r="A1816" s="4" t="s">
        <v>98</v>
      </c>
      <c r="B1816" s="5" t="str">
        <f t="shared" si="112"/>
        <v>2019</v>
      </c>
      <c r="C1816" s="5">
        <f t="shared" si="113"/>
        <v>7</v>
      </c>
      <c r="D1816" s="11">
        <f t="shared" si="114"/>
        <v>43647</v>
      </c>
      <c r="E1816" s="5" t="s">
        <v>15</v>
      </c>
      <c r="F1816" s="5">
        <v>0</v>
      </c>
      <c r="G1816" s="6">
        <v>71879196</v>
      </c>
      <c r="H1816">
        <f t="shared" si="115"/>
        <v>718.79196000000002</v>
      </c>
    </row>
    <row r="1817" spans="1:8" x14ac:dyDescent="0.2">
      <c r="A1817" s="1" t="s">
        <v>98</v>
      </c>
      <c r="B1817" s="5" t="str">
        <f t="shared" si="112"/>
        <v>2019</v>
      </c>
      <c r="C1817" s="5">
        <f t="shared" si="113"/>
        <v>7</v>
      </c>
      <c r="D1817" s="11">
        <f t="shared" si="114"/>
        <v>43647</v>
      </c>
      <c r="E1817" s="2" t="s">
        <v>16</v>
      </c>
      <c r="F1817" s="2">
        <v>0</v>
      </c>
      <c r="G1817" s="3">
        <v>64272000</v>
      </c>
      <c r="H1817">
        <f t="shared" si="115"/>
        <v>642.72</v>
      </c>
    </row>
    <row r="1818" spans="1:8" x14ac:dyDescent="0.2">
      <c r="A1818" s="4" t="s">
        <v>98</v>
      </c>
      <c r="B1818" s="5" t="str">
        <f t="shared" si="112"/>
        <v>2019</v>
      </c>
      <c r="C1818" s="5">
        <f t="shared" si="113"/>
        <v>7</v>
      </c>
      <c r="D1818" s="11">
        <f t="shared" si="114"/>
        <v>43647</v>
      </c>
      <c r="E1818" s="5" t="s">
        <v>17</v>
      </c>
      <c r="F1818" s="5">
        <v>0</v>
      </c>
      <c r="G1818" s="6">
        <v>82246816</v>
      </c>
      <c r="H1818">
        <f t="shared" si="115"/>
        <v>822.46816000000001</v>
      </c>
    </row>
    <row r="1819" spans="1:8" x14ac:dyDescent="0.2">
      <c r="A1819" s="1" t="s">
        <v>98</v>
      </c>
      <c r="B1819" s="5" t="str">
        <f t="shared" si="112"/>
        <v>2019</v>
      </c>
      <c r="C1819" s="5">
        <f t="shared" si="113"/>
        <v>7</v>
      </c>
      <c r="D1819" s="11">
        <f t="shared" si="114"/>
        <v>43647</v>
      </c>
      <c r="E1819" s="2" t="s">
        <v>18</v>
      </c>
      <c r="F1819" s="2">
        <v>11600000</v>
      </c>
      <c r="G1819" s="3">
        <v>0</v>
      </c>
      <c r="H1819">
        <f t="shared" si="115"/>
        <v>116</v>
      </c>
    </row>
    <row r="1820" spans="1:8" x14ac:dyDescent="0.2">
      <c r="A1820" s="4" t="s">
        <v>98</v>
      </c>
      <c r="B1820" s="5" t="str">
        <f t="shared" si="112"/>
        <v>2019</v>
      </c>
      <c r="C1820" s="5">
        <f t="shared" si="113"/>
        <v>7</v>
      </c>
      <c r="D1820" s="11">
        <f t="shared" si="114"/>
        <v>43647</v>
      </c>
      <c r="E1820" s="5" t="s">
        <v>19</v>
      </c>
      <c r="F1820" s="5">
        <v>20868164</v>
      </c>
      <c r="G1820" s="6">
        <v>16097038</v>
      </c>
      <c r="H1820">
        <f t="shared" si="115"/>
        <v>184.82601</v>
      </c>
    </row>
    <row r="1821" spans="1:8" x14ac:dyDescent="0.2">
      <c r="A1821" s="1" t="s">
        <v>98</v>
      </c>
      <c r="B1821" s="5" t="str">
        <f t="shared" si="112"/>
        <v>2019</v>
      </c>
      <c r="C1821" s="5">
        <f t="shared" si="113"/>
        <v>7</v>
      </c>
      <c r="D1821" s="11">
        <f t="shared" si="114"/>
        <v>43647</v>
      </c>
      <c r="E1821" s="2" t="s">
        <v>20</v>
      </c>
      <c r="F1821" s="2">
        <v>0</v>
      </c>
      <c r="G1821" s="3">
        <v>57181535</v>
      </c>
      <c r="H1821">
        <f t="shared" si="115"/>
        <v>571.81534999999997</v>
      </c>
    </row>
    <row r="1822" spans="1:8" x14ac:dyDescent="0.2">
      <c r="A1822" s="4" t="s">
        <v>98</v>
      </c>
      <c r="B1822" s="5" t="str">
        <f t="shared" si="112"/>
        <v>2019</v>
      </c>
      <c r="C1822" s="5">
        <f t="shared" si="113"/>
        <v>7</v>
      </c>
      <c r="D1822" s="11">
        <f t="shared" si="114"/>
        <v>43647</v>
      </c>
      <c r="E1822" s="5" t="s">
        <v>21</v>
      </c>
      <c r="F1822" s="5">
        <v>0</v>
      </c>
      <c r="G1822" s="6">
        <v>87337920</v>
      </c>
      <c r="H1822">
        <f t="shared" si="115"/>
        <v>873.37919999999997</v>
      </c>
    </row>
    <row r="1823" spans="1:8" x14ac:dyDescent="0.2">
      <c r="A1823" s="1" t="s">
        <v>98</v>
      </c>
      <c r="B1823" s="5" t="str">
        <f t="shared" si="112"/>
        <v>2019</v>
      </c>
      <c r="C1823" s="5">
        <f t="shared" si="113"/>
        <v>7</v>
      </c>
      <c r="D1823" s="11">
        <f t="shared" si="114"/>
        <v>43647</v>
      </c>
      <c r="E1823" s="2" t="s">
        <v>22</v>
      </c>
      <c r="F1823" s="2">
        <v>25373000</v>
      </c>
      <c r="G1823" s="3">
        <v>40069800</v>
      </c>
      <c r="H1823">
        <f t="shared" si="115"/>
        <v>327.214</v>
      </c>
    </row>
    <row r="1824" spans="1:8" x14ac:dyDescent="0.2">
      <c r="A1824" s="4" t="s">
        <v>98</v>
      </c>
      <c r="B1824" s="5" t="str">
        <f t="shared" si="112"/>
        <v>2019</v>
      </c>
      <c r="C1824" s="5">
        <f t="shared" si="113"/>
        <v>7</v>
      </c>
      <c r="D1824" s="11">
        <f t="shared" si="114"/>
        <v>43647</v>
      </c>
      <c r="E1824" s="5" t="s">
        <v>23</v>
      </c>
      <c r="F1824" s="5">
        <v>0</v>
      </c>
      <c r="G1824" s="8">
        <v>130732308</v>
      </c>
      <c r="H1824">
        <f t="shared" si="115"/>
        <v>1307.3230799999999</v>
      </c>
    </row>
    <row r="1825" spans="1:8" x14ac:dyDescent="0.2">
      <c r="A1825" s="1" t="s">
        <v>98</v>
      </c>
      <c r="B1825" s="5" t="str">
        <f t="shared" si="112"/>
        <v>2019</v>
      </c>
      <c r="C1825" s="5">
        <f t="shared" si="113"/>
        <v>7</v>
      </c>
      <c r="D1825" s="11">
        <f t="shared" si="114"/>
        <v>43647</v>
      </c>
      <c r="E1825" s="2" t="s">
        <v>24</v>
      </c>
      <c r="F1825" s="2">
        <v>0</v>
      </c>
      <c r="G1825" s="3">
        <v>33333444</v>
      </c>
      <c r="H1825">
        <f t="shared" si="115"/>
        <v>333.33443999999997</v>
      </c>
    </row>
    <row r="1826" spans="1:8" x14ac:dyDescent="0.2">
      <c r="A1826" s="4" t="s">
        <v>98</v>
      </c>
      <c r="B1826" s="5" t="str">
        <f t="shared" si="112"/>
        <v>2019</v>
      </c>
      <c r="C1826" s="5">
        <f t="shared" si="113"/>
        <v>7</v>
      </c>
      <c r="D1826" s="11">
        <f t="shared" si="114"/>
        <v>43647</v>
      </c>
      <c r="E1826" s="5" t="s">
        <v>25</v>
      </c>
      <c r="F1826" s="5">
        <v>0</v>
      </c>
      <c r="G1826" s="6">
        <v>69037169</v>
      </c>
      <c r="H1826">
        <f t="shared" si="115"/>
        <v>690.37168999999994</v>
      </c>
    </row>
    <row r="1827" spans="1:8" x14ac:dyDescent="0.2">
      <c r="A1827" s="1" t="s">
        <v>98</v>
      </c>
      <c r="B1827" s="5" t="str">
        <f t="shared" si="112"/>
        <v>2019</v>
      </c>
      <c r="C1827" s="5">
        <f t="shared" si="113"/>
        <v>7</v>
      </c>
      <c r="D1827" s="11">
        <f t="shared" si="114"/>
        <v>43647</v>
      </c>
      <c r="E1827" s="2" t="s">
        <v>26</v>
      </c>
      <c r="F1827" s="2">
        <v>16097000</v>
      </c>
      <c r="G1827" s="3">
        <v>0</v>
      </c>
      <c r="H1827">
        <f t="shared" si="115"/>
        <v>160.97</v>
      </c>
    </row>
    <row r="1828" spans="1:8" x14ac:dyDescent="0.2">
      <c r="A1828" s="4" t="s">
        <v>98</v>
      </c>
      <c r="B1828" s="5" t="str">
        <f t="shared" si="112"/>
        <v>2019</v>
      </c>
      <c r="C1828" s="5">
        <f t="shared" si="113"/>
        <v>7</v>
      </c>
      <c r="D1828" s="11">
        <f t="shared" si="114"/>
        <v>43647</v>
      </c>
      <c r="E1828" s="5" t="s">
        <v>27</v>
      </c>
      <c r="F1828" s="5">
        <v>0</v>
      </c>
      <c r="G1828" s="6">
        <v>81771925</v>
      </c>
      <c r="H1828">
        <f t="shared" si="115"/>
        <v>817.71924999999999</v>
      </c>
    </row>
    <row r="1829" spans="1:8" x14ac:dyDescent="0.2">
      <c r="A1829" s="1" t="s">
        <v>98</v>
      </c>
      <c r="B1829" s="5" t="str">
        <f t="shared" si="112"/>
        <v>2019</v>
      </c>
      <c r="C1829" s="5">
        <f t="shared" si="113"/>
        <v>7</v>
      </c>
      <c r="D1829" s="11">
        <f t="shared" si="114"/>
        <v>43647</v>
      </c>
      <c r="E1829" s="2" t="s">
        <v>28</v>
      </c>
      <c r="F1829" s="2">
        <v>74553898</v>
      </c>
      <c r="G1829" s="3">
        <v>0</v>
      </c>
      <c r="H1829">
        <f t="shared" si="115"/>
        <v>745.53898000000004</v>
      </c>
    </row>
    <row r="1830" spans="1:8" x14ac:dyDescent="0.2">
      <c r="A1830" s="4" t="s">
        <v>98</v>
      </c>
      <c r="B1830" s="5" t="str">
        <f t="shared" si="112"/>
        <v>2019</v>
      </c>
      <c r="C1830" s="5">
        <f t="shared" si="113"/>
        <v>7</v>
      </c>
      <c r="D1830" s="11">
        <f t="shared" si="114"/>
        <v>43647</v>
      </c>
      <c r="E1830" s="5" t="s">
        <v>74</v>
      </c>
      <c r="F1830" s="5">
        <v>0</v>
      </c>
      <c r="G1830" s="6">
        <v>67763000</v>
      </c>
      <c r="H1830">
        <f t="shared" si="115"/>
        <v>677.63</v>
      </c>
    </row>
    <row r="1831" spans="1:8" x14ac:dyDescent="0.2">
      <c r="A1831" s="1" t="s">
        <v>98</v>
      </c>
      <c r="B1831" s="5" t="str">
        <f t="shared" si="112"/>
        <v>2019</v>
      </c>
      <c r="C1831" s="5">
        <f t="shared" si="113"/>
        <v>7</v>
      </c>
      <c r="D1831" s="11">
        <f t="shared" si="114"/>
        <v>43647</v>
      </c>
      <c r="E1831" s="2" t="s">
        <v>29</v>
      </c>
      <c r="F1831" s="2">
        <v>0</v>
      </c>
      <c r="G1831" s="3">
        <v>24501031</v>
      </c>
      <c r="H1831">
        <f t="shared" si="115"/>
        <v>245.01031</v>
      </c>
    </row>
    <row r="1832" spans="1:8" x14ac:dyDescent="0.2">
      <c r="A1832" s="4" t="s">
        <v>98</v>
      </c>
      <c r="B1832" s="5" t="str">
        <f t="shared" si="112"/>
        <v>2019</v>
      </c>
      <c r="C1832" s="5">
        <f t="shared" si="113"/>
        <v>7</v>
      </c>
      <c r="D1832" s="11">
        <f t="shared" si="114"/>
        <v>43647</v>
      </c>
      <c r="E1832" s="5" t="s">
        <v>30</v>
      </c>
      <c r="F1832" s="5">
        <v>0</v>
      </c>
      <c r="G1832" s="8">
        <v>193471000</v>
      </c>
      <c r="H1832">
        <f t="shared" si="115"/>
        <v>1934.71</v>
      </c>
    </row>
    <row r="1833" spans="1:8" x14ac:dyDescent="0.2">
      <c r="A1833" s="1" t="s">
        <v>98</v>
      </c>
      <c r="B1833" s="5" t="str">
        <f t="shared" si="112"/>
        <v>2019</v>
      </c>
      <c r="C1833" s="5">
        <f t="shared" si="113"/>
        <v>7</v>
      </c>
      <c r="D1833" s="11">
        <f t="shared" si="114"/>
        <v>43647</v>
      </c>
      <c r="E1833" s="2" t="s">
        <v>31</v>
      </c>
      <c r="F1833" s="2">
        <v>0</v>
      </c>
      <c r="G1833" s="7">
        <v>162449000</v>
      </c>
      <c r="H1833">
        <f t="shared" si="115"/>
        <v>1624.49</v>
      </c>
    </row>
    <row r="1834" spans="1:8" x14ac:dyDescent="0.2">
      <c r="A1834" s="4" t="s">
        <v>99</v>
      </c>
      <c r="B1834" s="5" t="str">
        <f t="shared" si="112"/>
        <v>2019</v>
      </c>
      <c r="C1834" s="5">
        <f t="shared" si="113"/>
        <v>8</v>
      </c>
      <c r="D1834" s="11">
        <f t="shared" si="114"/>
        <v>43678</v>
      </c>
      <c r="E1834" s="5" t="s">
        <v>5</v>
      </c>
      <c r="F1834" s="5">
        <v>47800967</v>
      </c>
      <c r="G1834" s="6">
        <v>49082550</v>
      </c>
      <c r="H1834">
        <f t="shared" si="115"/>
        <v>484.41758499999997</v>
      </c>
    </row>
    <row r="1835" spans="1:8" x14ac:dyDescent="0.2">
      <c r="A1835" s="1" t="s">
        <v>99</v>
      </c>
      <c r="B1835" s="5" t="str">
        <f t="shared" si="112"/>
        <v>2019</v>
      </c>
      <c r="C1835" s="5">
        <f t="shared" si="113"/>
        <v>8</v>
      </c>
      <c r="D1835" s="11">
        <f t="shared" si="114"/>
        <v>43678</v>
      </c>
      <c r="E1835" s="2" t="s">
        <v>6</v>
      </c>
      <c r="F1835" s="2">
        <v>22100000</v>
      </c>
      <c r="G1835" s="3">
        <v>22100000</v>
      </c>
      <c r="H1835">
        <f t="shared" si="115"/>
        <v>221</v>
      </c>
    </row>
    <row r="1836" spans="1:8" x14ac:dyDescent="0.2">
      <c r="A1836" s="4" t="s">
        <v>99</v>
      </c>
      <c r="B1836" s="5" t="str">
        <f t="shared" si="112"/>
        <v>2019</v>
      </c>
      <c r="C1836" s="5">
        <f t="shared" si="113"/>
        <v>8</v>
      </c>
      <c r="D1836" s="11">
        <f t="shared" si="114"/>
        <v>43678</v>
      </c>
      <c r="E1836" s="5" t="s">
        <v>7</v>
      </c>
      <c r="F1836" s="5">
        <v>0</v>
      </c>
      <c r="G1836" s="6">
        <v>46839000</v>
      </c>
      <c r="H1836">
        <f t="shared" si="115"/>
        <v>468.39</v>
      </c>
    </row>
    <row r="1837" spans="1:8" x14ac:dyDescent="0.2">
      <c r="A1837" s="1" t="s">
        <v>99</v>
      </c>
      <c r="B1837" s="5" t="str">
        <f t="shared" si="112"/>
        <v>2019</v>
      </c>
      <c r="C1837" s="5">
        <f t="shared" si="113"/>
        <v>8</v>
      </c>
      <c r="D1837" s="11">
        <f t="shared" si="114"/>
        <v>43678</v>
      </c>
      <c r="E1837" s="2" t="s">
        <v>8</v>
      </c>
      <c r="F1837" s="2">
        <v>19764395</v>
      </c>
      <c r="G1837" s="3">
        <v>29515919</v>
      </c>
      <c r="H1837">
        <f t="shared" si="115"/>
        <v>246.40156999999999</v>
      </c>
    </row>
    <row r="1838" spans="1:8" x14ac:dyDescent="0.2">
      <c r="A1838" s="4" t="s">
        <v>99</v>
      </c>
      <c r="B1838" s="5" t="str">
        <f t="shared" si="112"/>
        <v>2019</v>
      </c>
      <c r="C1838" s="5">
        <f t="shared" si="113"/>
        <v>8</v>
      </c>
      <c r="D1838" s="11">
        <f t="shared" si="114"/>
        <v>43678</v>
      </c>
      <c r="E1838" s="5" t="s">
        <v>9</v>
      </c>
      <c r="F1838" s="5">
        <v>0</v>
      </c>
      <c r="G1838" s="6">
        <v>28882469</v>
      </c>
      <c r="H1838">
        <f t="shared" si="115"/>
        <v>288.82468999999998</v>
      </c>
    </row>
    <row r="1839" spans="1:8" x14ac:dyDescent="0.2">
      <c r="A1839" s="1" t="s">
        <v>99</v>
      </c>
      <c r="B1839" s="5" t="str">
        <f t="shared" si="112"/>
        <v>2019</v>
      </c>
      <c r="C1839" s="5">
        <f t="shared" si="113"/>
        <v>8</v>
      </c>
      <c r="D1839" s="11">
        <f t="shared" si="114"/>
        <v>43678</v>
      </c>
      <c r="E1839" s="2" t="s">
        <v>10</v>
      </c>
      <c r="F1839" s="2">
        <v>0</v>
      </c>
      <c r="G1839" s="3">
        <v>56068437</v>
      </c>
      <c r="H1839">
        <f t="shared" si="115"/>
        <v>560.68436999999994</v>
      </c>
    </row>
    <row r="1840" spans="1:8" x14ac:dyDescent="0.2">
      <c r="A1840" s="4" t="s">
        <v>99</v>
      </c>
      <c r="B1840" s="5" t="str">
        <f t="shared" si="112"/>
        <v>2019</v>
      </c>
      <c r="C1840" s="5">
        <f t="shared" si="113"/>
        <v>8</v>
      </c>
      <c r="D1840" s="11">
        <f t="shared" si="114"/>
        <v>43678</v>
      </c>
      <c r="E1840" s="5" t="s">
        <v>11</v>
      </c>
      <c r="F1840" s="5">
        <v>0</v>
      </c>
      <c r="G1840" s="6">
        <v>85550000</v>
      </c>
      <c r="H1840">
        <f t="shared" si="115"/>
        <v>855.5</v>
      </c>
    </row>
    <row r="1841" spans="1:8" x14ac:dyDescent="0.2">
      <c r="A1841" s="1" t="s">
        <v>99</v>
      </c>
      <c r="B1841" s="5" t="str">
        <f t="shared" si="112"/>
        <v>2019</v>
      </c>
      <c r="C1841" s="5">
        <f t="shared" si="113"/>
        <v>8</v>
      </c>
      <c r="D1841" s="11">
        <f t="shared" si="114"/>
        <v>43678</v>
      </c>
      <c r="E1841" s="2" t="s">
        <v>12</v>
      </c>
      <c r="F1841" s="2">
        <v>69844000</v>
      </c>
      <c r="G1841" s="3">
        <v>77901000</v>
      </c>
      <c r="H1841">
        <f t="shared" si="115"/>
        <v>738.72500000000002</v>
      </c>
    </row>
    <row r="1842" spans="1:8" x14ac:dyDescent="0.2">
      <c r="A1842" s="4" t="s">
        <v>99</v>
      </c>
      <c r="B1842" s="5" t="str">
        <f t="shared" si="112"/>
        <v>2019</v>
      </c>
      <c r="C1842" s="5">
        <f t="shared" si="113"/>
        <v>8</v>
      </c>
      <c r="D1842" s="11">
        <f t="shared" si="114"/>
        <v>43678</v>
      </c>
      <c r="E1842" s="5" t="s">
        <v>13</v>
      </c>
      <c r="F1842" s="5">
        <v>22100000</v>
      </c>
      <c r="G1842" s="6">
        <v>21481524</v>
      </c>
      <c r="H1842">
        <f t="shared" si="115"/>
        <v>217.90762000000001</v>
      </c>
    </row>
    <row r="1843" spans="1:8" x14ac:dyDescent="0.2">
      <c r="A1843" s="1" t="s">
        <v>99</v>
      </c>
      <c r="B1843" s="5" t="str">
        <f t="shared" si="112"/>
        <v>2019</v>
      </c>
      <c r="C1843" s="5">
        <f t="shared" si="113"/>
        <v>8</v>
      </c>
      <c r="D1843" s="11">
        <f t="shared" si="114"/>
        <v>43678</v>
      </c>
      <c r="E1843" s="2" t="s">
        <v>14</v>
      </c>
      <c r="F1843" s="2">
        <v>16188000</v>
      </c>
      <c r="G1843" s="3">
        <v>0</v>
      </c>
      <c r="H1843">
        <f t="shared" si="115"/>
        <v>161.88</v>
      </c>
    </row>
    <row r="1844" spans="1:8" x14ac:dyDescent="0.2">
      <c r="A1844" s="4" t="s">
        <v>99</v>
      </c>
      <c r="B1844" s="5" t="str">
        <f t="shared" si="112"/>
        <v>2019</v>
      </c>
      <c r="C1844" s="5">
        <f t="shared" si="113"/>
        <v>8</v>
      </c>
      <c r="D1844" s="11">
        <f t="shared" si="114"/>
        <v>43678</v>
      </c>
      <c r="E1844" s="5" t="s">
        <v>15</v>
      </c>
      <c r="F1844" s="5">
        <v>0</v>
      </c>
      <c r="G1844" s="6">
        <v>67824182</v>
      </c>
      <c r="H1844">
        <f t="shared" si="115"/>
        <v>678.24181999999996</v>
      </c>
    </row>
    <row r="1845" spans="1:8" x14ac:dyDescent="0.2">
      <c r="A1845" s="1" t="s">
        <v>99</v>
      </c>
      <c r="B1845" s="5" t="str">
        <f t="shared" si="112"/>
        <v>2019</v>
      </c>
      <c r="C1845" s="5">
        <f t="shared" si="113"/>
        <v>8</v>
      </c>
      <c r="D1845" s="11">
        <f t="shared" si="114"/>
        <v>43678</v>
      </c>
      <c r="E1845" s="2" t="s">
        <v>16</v>
      </c>
      <c r="F1845" s="2">
        <v>0</v>
      </c>
      <c r="G1845" s="3">
        <v>64272000</v>
      </c>
      <c r="H1845">
        <f t="shared" si="115"/>
        <v>642.72</v>
      </c>
    </row>
    <row r="1846" spans="1:8" x14ac:dyDescent="0.2">
      <c r="A1846" s="4" t="s">
        <v>99</v>
      </c>
      <c r="B1846" s="5" t="str">
        <f t="shared" si="112"/>
        <v>2019</v>
      </c>
      <c r="C1846" s="5">
        <f t="shared" si="113"/>
        <v>8</v>
      </c>
      <c r="D1846" s="11">
        <f t="shared" si="114"/>
        <v>43678</v>
      </c>
      <c r="E1846" s="5" t="s">
        <v>17</v>
      </c>
      <c r="F1846" s="5">
        <v>0</v>
      </c>
      <c r="G1846" s="6">
        <v>77728664</v>
      </c>
      <c r="H1846">
        <f t="shared" si="115"/>
        <v>777.28664000000003</v>
      </c>
    </row>
    <row r="1847" spans="1:8" x14ac:dyDescent="0.2">
      <c r="A1847" s="1" t="s">
        <v>99</v>
      </c>
      <c r="B1847" s="5" t="str">
        <f t="shared" si="112"/>
        <v>2019</v>
      </c>
      <c r="C1847" s="5">
        <f t="shared" si="113"/>
        <v>8</v>
      </c>
      <c r="D1847" s="11">
        <f t="shared" si="114"/>
        <v>43678</v>
      </c>
      <c r="E1847" s="2" t="s">
        <v>18</v>
      </c>
      <c r="F1847" s="2">
        <v>11900000</v>
      </c>
      <c r="G1847" s="3">
        <v>0</v>
      </c>
      <c r="H1847">
        <f t="shared" si="115"/>
        <v>119</v>
      </c>
    </row>
    <row r="1848" spans="1:8" x14ac:dyDescent="0.2">
      <c r="A1848" s="4" t="s">
        <v>99</v>
      </c>
      <c r="B1848" s="5" t="str">
        <f t="shared" si="112"/>
        <v>2019</v>
      </c>
      <c r="C1848" s="5">
        <f t="shared" si="113"/>
        <v>8</v>
      </c>
      <c r="D1848" s="11">
        <f t="shared" si="114"/>
        <v>43678</v>
      </c>
      <c r="E1848" s="5" t="s">
        <v>19</v>
      </c>
      <c r="F1848" s="5">
        <v>21712911</v>
      </c>
      <c r="G1848" s="6">
        <v>16590428</v>
      </c>
      <c r="H1848">
        <f t="shared" si="115"/>
        <v>191.516695</v>
      </c>
    </row>
    <row r="1849" spans="1:8" x14ac:dyDescent="0.2">
      <c r="A1849" s="1" t="s">
        <v>99</v>
      </c>
      <c r="B1849" s="5" t="str">
        <f t="shared" si="112"/>
        <v>2019</v>
      </c>
      <c r="C1849" s="5">
        <f t="shared" si="113"/>
        <v>8</v>
      </c>
      <c r="D1849" s="11">
        <f t="shared" si="114"/>
        <v>43678</v>
      </c>
      <c r="E1849" s="2" t="s">
        <v>20</v>
      </c>
      <c r="F1849" s="2">
        <v>0</v>
      </c>
      <c r="G1849" s="3">
        <v>55538634</v>
      </c>
      <c r="H1849">
        <f t="shared" si="115"/>
        <v>555.38634000000002</v>
      </c>
    </row>
    <row r="1850" spans="1:8" x14ac:dyDescent="0.2">
      <c r="A1850" s="4" t="s">
        <v>99</v>
      </c>
      <c r="B1850" s="5" t="str">
        <f t="shared" si="112"/>
        <v>2019</v>
      </c>
      <c r="C1850" s="5">
        <f t="shared" si="113"/>
        <v>8</v>
      </c>
      <c r="D1850" s="11">
        <f t="shared" si="114"/>
        <v>43678</v>
      </c>
      <c r="E1850" s="5" t="s">
        <v>21</v>
      </c>
      <c r="F1850" s="5">
        <v>0</v>
      </c>
      <c r="G1850" s="6">
        <v>82859240</v>
      </c>
      <c r="H1850">
        <f t="shared" si="115"/>
        <v>828.5924</v>
      </c>
    </row>
    <row r="1851" spans="1:8" x14ac:dyDescent="0.2">
      <c r="A1851" s="1" t="s">
        <v>99</v>
      </c>
      <c r="B1851" s="5" t="str">
        <f t="shared" si="112"/>
        <v>2019</v>
      </c>
      <c r="C1851" s="5">
        <f t="shared" si="113"/>
        <v>8</v>
      </c>
      <c r="D1851" s="11">
        <f t="shared" si="114"/>
        <v>43678</v>
      </c>
      <c r="E1851" s="2" t="s">
        <v>22</v>
      </c>
      <c r="F1851" s="2">
        <v>21014000</v>
      </c>
      <c r="G1851" s="3">
        <v>37078100</v>
      </c>
      <c r="H1851">
        <f t="shared" si="115"/>
        <v>290.46050000000002</v>
      </c>
    </row>
    <row r="1852" spans="1:8" x14ac:dyDescent="0.2">
      <c r="A1852" s="4" t="s">
        <v>99</v>
      </c>
      <c r="B1852" s="5" t="str">
        <f t="shared" si="112"/>
        <v>2019</v>
      </c>
      <c r="C1852" s="5">
        <f t="shared" si="113"/>
        <v>8</v>
      </c>
      <c r="D1852" s="11">
        <f t="shared" si="114"/>
        <v>43678</v>
      </c>
      <c r="E1852" s="5" t="s">
        <v>23</v>
      </c>
      <c r="F1852" s="5">
        <v>0</v>
      </c>
      <c r="G1852" s="8">
        <v>135207077</v>
      </c>
      <c r="H1852">
        <f t="shared" si="115"/>
        <v>1352.07077</v>
      </c>
    </row>
    <row r="1853" spans="1:8" x14ac:dyDescent="0.2">
      <c r="A1853" s="1" t="s">
        <v>99</v>
      </c>
      <c r="B1853" s="5" t="str">
        <f t="shared" si="112"/>
        <v>2019</v>
      </c>
      <c r="C1853" s="5">
        <f t="shared" si="113"/>
        <v>8</v>
      </c>
      <c r="D1853" s="11">
        <f t="shared" si="114"/>
        <v>43678</v>
      </c>
      <c r="E1853" s="2" t="s">
        <v>24</v>
      </c>
      <c r="F1853" s="2">
        <v>0</v>
      </c>
      <c r="G1853" s="3">
        <v>34118704</v>
      </c>
      <c r="H1853">
        <f t="shared" si="115"/>
        <v>341.18704000000002</v>
      </c>
    </row>
    <row r="1854" spans="1:8" x14ac:dyDescent="0.2">
      <c r="A1854" s="4" t="s">
        <v>99</v>
      </c>
      <c r="B1854" s="5" t="str">
        <f t="shared" si="112"/>
        <v>2019</v>
      </c>
      <c r="C1854" s="5">
        <f t="shared" si="113"/>
        <v>8</v>
      </c>
      <c r="D1854" s="11">
        <f t="shared" si="114"/>
        <v>43678</v>
      </c>
      <c r="E1854" s="5" t="s">
        <v>25</v>
      </c>
      <c r="F1854" s="5">
        <v>0</v>
      </c>
      <c r="G1854" s="6">
        <v>66040900</v>
      </c>
      <c r="H1854">
        <f t="shared" si="115"/>
        <v>660.40899999999999</v>
      </c>
    </row>
    <row r="1855" spans="1:8" x14ac:dyDescent="0.2">
      <c r="A1855" s="1" t="s">
        <v>99</v>
      </c>
      <c r="B1855" s="5" t="str">
        <f t="shared" si="112"/>
        <v>2019</v>
      </c>
      <c r="C1855" s="5">
        <f t="shared" si="113"/>
        <v>8</v>
      </c>
      <c r="D1855" s="11">
        <f t="shared" si="114"/>
        <v>43678</v>
      </c>
      <c r="E1855" s="2" t="s">
        <v>26</v>
      </c>
      <c r="F1855" s="2">
        <v>16188000</v>
      </c>
      <c r="G1855" s="3">
        <v>0</v>
      </c>
      <c r="H1855">
        <f t="shared" si="115"/>
        <v>161.88</v>
      </c>
    </row>
    <row r="1856" spans="1:8" x14ac:dyDescent="0.2">
      <c r="A1856" s="4" t="s">
        <v>99</v>
      </c>
      <c r="B1856" s="5" t="str">
        <f t="shared" si="112"/>
        <v>2019</v>
      </c>
      <c r="C1856" s="5">
        <f t="shared" si="113"/>
        <v>8</v>
      </c>
      <c r="D1856" s="11">
        <f t="shared" si="114"/>
        <v>43678</v>
      </c>
      <c r="E1856" s="5" t="s">
        <v>27</v>
      </c>
      <c r="F1856" s="5">
        <v>0</v>
      </c>
      <c r="G1856" s="6">
        <v>77413450</v>
      </c>
      <c r="H1856">
        <f t="shared" si="115"/>
        <v>774.1345</v>
      </c>
    </row>
    <row r="1857" spans="1:8" x14ac:dyDescent="0.2">
      <c r="A1857" s="1" t="s">
        <v>99</v>
      </c>
      <c r="B1857" s="5" t="str">
        <f t="shared" si="112"/>
        <v>2019</v>
      </c>
      <c r="C1857" s="5">
        <f t="shared" si="113"/>
        <v>8</v>
      </c>
      <c r="D1857" s="11">
        <f t="shared" si="114"/>
        <v>43678</v>
      </c>
      <c r="E1857" s="2" t="s">
        <v>28</v>
      </c>
      <c r="F1857" s="2">
        <v>71781364</v>
      </c>
      <c r="G1857" s="3">
        <v>0</v>
      </c>
      <c r="H1857">
        <f t="shared" si="115"/>
        <v>717.81363999999996</v>
      </c>
    </row>
    <row r="1858" spans="1:8" x14ac:dyDescent="0.2">
      <c r="A1858" s="4" t="s">
        <v>99</v>
      </c>
      <c r="B1858" s="5" t="str">
        <f t="shared" si="112"/>
        <v>2019</v>
      </c>
      <c r="C1858" s="5">
        <f t="shared" si="113"/>
        <v>8</v>
      </c>
      <c r="D1858" s="11">
        <f t="shared" si="114"/>
        <v>43678</v>
      </c>
      <c r="E1858" s="5" t="s">
        <v>74</v>
      </c>
      <c r="F1858" s="5">
        <v>0</v>
      </c>
      <c r="G1858" s="6">
        <v>59941000</v>
      </c>
      <c r="H1858">
        <f t="shared" si="115"/>
        <v>599.41</v>
      </c>
    </row>
    <row r="1859" spans="1:8" x14ac:dyDescent="0.2">
      <c r="A1859" s="1" t="s">
        <v>99</v>
      </c>
      <c r="B1859" s="5" t="str">
        <f t="shared" ref="B1859:B1922" si="116">MID(A1859,7,20)</f>
        <v>2019</v>
      </c>
      <c r="C1859" s="5">
        <f t="shared" ref="C1859:C1922" si="117">IF(MID(A1859,1,3)="Jan",1,
IF(MID(A1859,1,3)="Feb",2,
IF(MID(A1859,1,3)="Mar",3,
IF(MID(A1859,1,3)="Apr",4,
IF(MID(A1859,1,3)="May",5,
IF(MID(A1859,1,3)="Jun",6,
IF(MID(A1859,1,3)="Jul",7,
IF(MID(A1859,1,3)="Aug",8,
IF(MID(A1859,1,3)="Sep",9,
IF(MID(A1859,1,3)="Oct",10,
IF(MID(A1859,1,3)="Nov",11,
IF(MID(A1859,1,3)="Dec",12))))))))))))</f>
        <v>8</v>
      </c>
      <c r="D1859" s="11">
        <f t="shared" ref="D1859:D1922" si="118">DATE(B1859,C1859,1)</f>
        <v>43678</v>
      </c>
      <c r="E1859" s="2" t="s">
        <v>29</v>
      </c>
      <c r="F1859" s="2">
        <v>0</v>
      </c>
      <c r="G1859" s="3">
        <v>23485750</v>
      </c>
      <c r="H1859">
        <f t="shared" ref="H1859:H1922" si="119">IF(F1859=0,G1859/100000,IF(G1859=0,F1859/100000,((F1859+G1859)/2)/100000))</f>
        <v>234.85749999999999</v>
      </c>
    </row>
    <row r="1860" spans="1:8" x14ac:dyDescent="0.2">
      <c r="A1860" s="4" t="s">
        <v>99</v>
      </c>
      <c r="B1860" s="5" t="str">
        <f t="shared" si="116"/>
        <v>2019</v>
      </c>
      <c r="C1860" s="5">
        <f t="shared" si="117"/>
        <v>8</v>
      </c>
      <c r="D1860" s="11">
        <f t="shared" si="118"/>
        <v>43678</v>
      </c>
      <c r="E1860" s="5" t="s">
        <v>30</v>
      </c>
      <c r="F1860" s="5">
        <v>0</v>
      </c>
      <c r="G1860" s="8">
        <v>196168000</v>
      </c>
      <c r="H1860">
        <f t="shared" si="119"/>
        <v>1961.68</v>
      </c>
    </row>
    <row r="1861" spans="1:8" x14ac:dyDescent="0.2">
      <c r="A1861" s="1" t="s">
        <v>99</v>
      </c>
      <c r="B1861" s="5" t="str">
        <f t="shared" si="116"/>
        <v>2019</v>
      </c>
      <c r="C1861" s="5">
        <f t="shared" si="117"/>
        <v>8</v>
      </c>
      <c r="D1861" s="11">
        <f t="shared" si="118"/>
        <v>43678</v>
      </c>
      <c r="E1861" s="2" t="s">
        <v>31</v>
      </c>
      <c r="F1861" s="2">
        <v>0</v>
      </c>
      <c r="G1861" s="7">
        <v>161125000</v>
      </c>
      <c r="H1861">
        <f t="shared" si="119"/>
        <v>1611.25</v>
      </c>
    </row>
    <row r="1862" spans="1:8" x14ac:dyDescent="0.2">
      <c r="A1862" s="4" t="s">
        <v>100</v>
      </c>
      <c r="B1862" s="5" t="str">
        <f t="shared" si="116"/>
        <v>2019</v>
      </c>
      <c r="C1862" s="5">
        <f t="shared" si="117"/>
        <v>9</v>
      </c>
      <c r="D1862" s="11">
        <f t="shared" si="118"/>
        <v>43709</v>
      </c>
      <c r="E1862" s="5" t="s">
        <v>5</v>
      </c>
      <c r="F1862" s="5">
        <v>50355391</v>
      </c>
      <c r="G1862" s="6">
        <v>51200505</v>
      </c>
      <c r="H1862">
        <f t="shared" si="119"/>
        <v>507.77947999999998</v>
      </c>
    </row>
    <row r="1863" spans="1:8" x14ac:dyDescent="0.2">
      <c r="A1863" s="1" t="s">
        <v>100</v>
      </c>
      <c r="B1863" s="5" t="str">
        <f t="shared" si="116"/>
        <v>2019</v>
      </c>
      <c r="C1863" s="5">
        <f t="shared" si="117"/>
        <v>9</v>
      </c>
      <c r="D1863" s="11">
        <f t="shared" si="118"/>
        <v>43709</v>
      </c>
      <c r="E1863" s="2" t="s">
        <v>6</v>
      </c>
      <c r="F1863" s="2">
        <v>23600000</v>
      </c>
      <c r="G1863" s="3">
        <v>23600000</v>
      </c>
      <c r="H1863">
        <f t="shared" si="119"/>
        <v>236</v>
      </c>
    </row>
    <row r="1864" spans="1:8" x14ac:dyDescent="0.2">
      <c r="A1864" s="4" t="s">
        <v>100</v>
      </c>
      <c r="B1864" s="5" t="str">
        <f t="shared" si="116"/>
        <v>2019</v>
      </c>
      <c r="C1864" s="5">
        <f t="shared" si="117"/>
        <v>9</v>
      </c>
      <c r="D1864" s="11">
        <f t="shared" si="118"/>
        <v>43709</v>
      </c>
      <c r="E1864" s="5" t="s">
        <v>7</v>
      </c>
      <c r="F1864" s="5">
        <v>0</v>
      </c>
      <c r="G1864" s="6">
        <v>48957000</v>
      </c>
      <c r="H1864">
        <f t="shared" si="119"/>
        <v>489.57</v>
      </c>
    </row>
    <row r="1865" spans="1:8" x14ac:dyDescent="0.2">
      <c r="A1865" s="1" t="s">
        <v>100</v>
      </c>
      <c r="B1865" s="5" t="str">
        <f t="shared" si="116"/>
        <v>2019</v>
      </c>
      <c r="C1865" s="5">
        <f t="shared" si="117"/>
        <v>9</v>
      </c>
      <c r="D1865" s="11">
        <f t="shared" si="118"/>
        <v>43709</v>
      </c>
      <c r="E1865" s="2" t="s">
        <v>8</v>
      </c>
      <c r="F1865" s="2">
        <v>20797432</v>
      </c>
      <c r="G1865" s="3">
        <v>30545730</v>
      </c>
      <c r="H1865">
        <f t="shared" si="119"/>
        <v>256.71580999999998</v>
      </c>
    </row>
    <row r="1866" spans="1:8" x14ac:dyDescent="0.2">
      <c r="A1866" s="4" t="s">
        <v>100</v>
      </c>
      <c r="B1866" s="5" t="str">
        <f t="shared" si="116"/>
        <v>2019</v>
      </c>
      <c r="C1866" s="5">
        <f t="shared" si="117"/>
        <v>9</v>
      </c>
      <c r="D1866" s="11">
        <f t="shared" si="118"/>
        <v>43709</v>
      </c>
      <c r="E1866" s="5" t="s">
        <v>9</v>
      </c>
      <c r="F1866" s="5">
        <v>0</v>
      </c>
      <c r="G1866" s="6">
        <v>29176457</v>
      </c>
      <c r="H1866">
        <f t="shared" si="119"/>
        <v>291.76456999999999</v>
      </c>
    </row>
    <row r="1867" spans="1:8" x14ac:dyDescent="0.2">
      <c r="A1867" s="1" t="s">
        <v>100</v>
      </c>
      <c r="B1867" s="5" t="str">
        <f t="shared" si="116"/>
        <v>2019</v>
      </c>
      <c r="C1867" s="5">
        <f t="shared" si="117"/>
        <v>9</v>
      </c>
      <c r="D1867" s="11">
        <f t="shared" si="118"/>
        <v>43709</v>
      </c>
      <c r="E1867" s="2" t="s">
        <v>10</v>
      </c>
      <c r="F1867" s="2">
        <v>0</v>
      </c>
      <c r="G1867" s="3">
        <v>56666125</v>
      </c>
      <c r="H1867">
        <f t="shared" si="119"/>
        <v>566.66125</v>
      </c>
    </row>
    <row r="1868" spans="1:8" x14ac:dyDescent="0.2">
      <c r="A1868" s="4" t="s">
        <v>100</v>
      </c>
      <c r="B1868" s="5" t="str">
        <f t="shared" si="116"/>
        <v>2019</v>
      </c>
      <c r="C1868" s="5">
        <f t="shared" si="117"/>
        <v>9</v>
      </c>
      <c r="D1868" s="11">
        <f t="shared" si="118"/>
        <v>43709</v>
      </c>
      <c r="E1868" s="5" t="s">
        <v>11</v>
      </c>
      <c r="F1868" s="5">
        <v>0</v>
      </c>
      <c r="G1868" s="6">
        <v>86280800</v>
      </c>
      <c r="H1868">
        <f t="shared" si="119"/>
        <v>862.80799999999999</v>
      </c>
    </row>
    <row r="1869" spans="1:8" x14ac:dyDescent="0.2">
      <c r="A1869" s="1" t="s">
        <v>100</v>
      </c>
      <c r="B1869" s="5" t="str">
        <f t="shared" si="116"/>
        <v>2019</v>
      </c>
      <c r="C1869" s="5">
        <f t="shared" si="117"/>
        <v>9</v>
      </c>
      <c r="D1869" s="11">
        <f t="shared" si="118"/>
        <v>43709</v>
      </c>
      <c r="E1869" s="2" t="s">
        <v>12</v>
      </c>
      <c r="F1869" s="2">
        <v>70872000</v>
      </c>
      <c r="G1869" s="3">
        <v>78074000</v>
      </c>
      <c r="H1869">
        <f t="shared" si="119"/>
        <v>744.73</v>
      </c>
    </row>
    <row r="1870" spans="1:8" x14ac:dyDescent="0.2">
      <c r="A1870" s="4" t="s">
        <v>100</v>
      </c>
      <c r="B1870" s="5" t="str">
        <f t="shared" si="116"/>
        <v>2019</v>
      </c>
      <c r="C1870" s="5">
        <f t="shared" si="117"/>
        <v>9</v>
      </c>
      <c r="D1870" s="11">
        <f t="shared" si="118"/>
        <v>43709</v>
      </c>
      <c r="E1870" s="5" t="s">
        <v>13</v>
      </c>
      <c r="F1870" s="5">
        <v>23600000</v>
      </c>
      <c r="G1870" s="6">
        <v>23493555</v>
      </c>
      <c r="H1870">
        <f t="shared" si="119"/>
        <v>235.46777499999999</v>
      </c>
    </row>
    <row r="1871" spans="1:8" x14ac:dyDescent="0.2">
      <c r="A1871" s="1" t="s">
        <v>100</v>
      </c>
      <c r="B1871" s="5" t="str">
        <f t="shared" si="116"/>
        <v>2019</v>
      </c>
      <c r="C1871" s="5">
        <f t="shared" si="117"/>
        <v>9</v>
      </c>
      <c r="D1871" s="11">
        <f t="shared" si="118"/>
        <v>43709</v>
      </c>
      <c r="E1871" s="2" t="s">
        <v>14</v>
      </c>
      <c r="F1871" s="2">
        <v>16506000</v>
      </c>
      <c r="G1871" s="3">
        <v>0</v>
      </c>
      <c r="H1871">
        <f t="shared" si="119"/>
        <v>165.06</v>
      </c>
    </row>
    <row r="1872" spans="1:8" x14ac:dyDescent="0.2">
      <c r="A1872" s="4" t="s">
        <v>100</v>
      </c>
      <c r="B1872" s="5" t="str">
        <f t="shared" si="116"/>
        <v>2019</v>
      </c>
      <c r="C1872" s="5">
        <f t="shared" si="117"/>
        <v>9</v>
      </c>
      <c r="D1872" s="11">
        <f t="shared" si="118"/>
        <v>43709</v>
      </c>
      <c r="E1872" s="5" t="s">
        <v>15</v>
      </c>
      <c r="F1872" s="5">
        <v>0</v>
      </c>
      <c r="G1872" s="6">
        <v>68054592</v>
      </c>
      <c r="H1872">
        <f t="shared" si="119"/>
        <v>680.54592000000002</v>
      </c>
    </row>
    <row r="1873" spans="1:8" x14ac:dyDescent="0.2">
      <c r="A1873" s="1" t="s">
        <v>100</v>
      </c>
      <c r="B1873" s="5" t="str">
        <f t="shared" si="116"/>
        <v>2019</v>
      </c>
      <c r="C1873" s="5">
        <f t="shared" si="117"/>
        <v>9</v>
      </c>
      <c r="D1873" s="11">
        <f t="shared" si="118"/>
        <v>43709</v>
      </c>
      <c r="E1873" s="2" t="s">
        <v>16</v>
      </c>
      <c r="F1873" s="2">
        <v>0</v>
      </c>
      <c r="G1873" s="3">
        <v>64270000</v>
      </c>
      <c r="H1873">
        <f t="shared" si="119"/>
        <v>642.70000000000005</v>
      </c>
    </row>
    <row r="1874" spans="1:8" x14ac:dyDescent="0.2">
      <c r="A1874" s="4" t="s">
        <v>100</v>
      </c>
      <c r="B1874" s="5" t="str">
        <f t="shared" si="116"/>
        <v>2019</v>
      </c>
      <c r="C1874" s="5">
        <f t="shared" si="117"/>
        <v>9</v>
      </c>
      <c r="D1874" s="11">
        <f t="shared" si="118"/>
        <v>43709</v>
      </c>
      <c r="E1874" s="5" t="s">
        <v>17</v>
      </c>
      <c r="F1874" s="5">
        <v>0</v>
      </c>
      <c r="G1874" s="6">
        <v>77932160</v>
      </c>
      <c r="H1874">
        <f t="shared" si="119"/>
        <v>779.32159999999999</v>
      </c>
    </row>
    <row r="1875" spans="1:8" x14ac:dyDescent="0.2">
      <c r="A1875" s="1" t="s">
        <v>100</v>
      </c>
      <c r="B1875" s="5" t="str">
        <f t="shared" si="116"/>
        <v>2019</v>
      </c>
      <c r="C1875" s="5">
        <f t="shared" si="117"/>
        <v>9</v>
      </c>
      <c r="D1875" s="11">
        <f t="shared" si="118"/>
        <v>43709</v>
      </c>
      <c r="E1875" s="2" t="s">
        <v>18</v>
      </c>
      <c r="F1875" s="2">
        <v>12000000</v>
      </c>
      <c r="G1875" s="3">
        <v>0</v>
      </c>
      <c r="H1875">
        <f t="shared" si="119"/>
        <v>120</v>
      </c>
    </row>
    <row r="1876" spans="1:8" x14ac:dyDescent="0.2">
      <c r="A1876" s="4" t="s">
        <v>100</v>
      </c>
      <c r="B1876" s="5" t="str">
        <f t="shared" si="116"/>
        <v>2019</v>
      </c>
      <c r="C1876" s="5">
        <f t="shared" si="117"/>
        <v>9</v>
      </c>
      <c r="D1876" s="11">
        <f t="shared" si="118"/>
        <v>43709</v>
      </c>
      <c r="E1876" s="5" t="s">
        <v>19</v>
      </c>
      <c r="F1876" s="5">
        <v>23171593</v>
      </c>
      <c r="G1876" s="6">
        <v>17681043</v>
      </c>
      <c r="H1876">
        <f t="shared" si="119"/>
        <v>204.26318000000001</v>
      </c>
    </row>
    <row r="1877" spans="1:8" x14ac:dyDescent="0.2">
      <c r="A1877" s="1" t="s">
        <v>100</v>
      </c>
      <c r="B1877" s="5" t="str">
        <f t="shared" si="116"/>
        <v>2019</v>
      </c>
      <c r="C1877" s="5">
        <f t="shared" si="117"/>
        <v>9</v>
      </c>
      <c r="D1877" s="11">
        <f t="shared" si="118"/>
        <v>43709</v>
      </c>
      <c r="E1877" s="2" t="s">
        <v>20</v>
      </c>
      <c r="F1877" s="2">
        <v>0</v>
      </c>
      <c r="G1877" s="3">
        <v>55727254</v>
      </c>
      <c r="H1877">
        <f t="shared" si="119"/>
        <v>557.27254000000005</v>
      </c>
    </row>
    <row r="1878" spans="1:8" x14ac:dyDescent="0.2">
      <c r="A1878" s="4" t="s">
        <v>100</v>
      </c>
      <c r="B1878" s="5" t="str">
        <f t="shared" si="116"/>
        <v>2019</v>
      </c>
      <c r="C1878" s="5">
        <f t="shared" si="117"/>
        <v>9</v>
      </c>
      <c r="D1878" s="11">
        <f t="shared" si="118"/>
        <v>43709</v>
      </c>
      <c r="E1878" s="5" t="s">
        <v>21</v>
      </c>
      <c r="F1878" s="5">
        <v>0</v>
      </c>
      <c r="G1878" s="6">
        <v>83899120</v>
      </c>
      <c r="H1878">
        <f t="shared" si="119"/>
        <v>838.99120000000005</v>
      </c>
    </row>
    <row r="1879" spans="1:8" x14ac:dyDescent="0.2">
      <c r="A1879" s="1" t="s">
        <v>100</v>
      </c>
      <c r="B1879" s="5" t="str">
        <f t="shared" si="116"/>
        <v>2019</v>
      </c>
      <c r="C1879" s="5">
        <f t="shared" si="117"/>
        <v>9</v>
      </c>
      <c r="D1879" s="11">
        <f t="shared" si="118"/>
        <v>43709</v>
      </c>
      <c r="E1879" s="2" t="s">
        <v>22</v>
      </c>
      <c r="F1879" s="2">
        <v>23755000</v>
      </c>
      <c r="G1879" s="3">
        <v>39583517</v>
      </c>
      <c r="H1879">
        <f t="shared" si="119"/>
        <v>316.69258500000001</v>
      </c>
    </row>
    <row r="1880" spans="1:8" x14ac:dyDescent="0.2">
      <c r="A1880" s="4" t="s">
        <v>100</v>
      </c>
      <c r="B1880" s="5" t="str">
        <f t="shared" si="116"/>
        <v>2019</v>
      </c>
      <c r="C1880" s="5">
        <f t="shared" si="117"/>
        <v>9</v>
      </c>
      <c r="D1880" s="11">
        <f t="shared" si="118"/>
        <v>43709</v>
      </c>
      <c r="E1880" s="5" t="s">
        <v>23</v>
      </c>
      <c r="F1880" s="5">
        <v>0</v>
      </c>
      <c r="G1880" s="8">
        <v>135711769</v>
      </c>
      <c r="H1880">
        <f t="shared" si="119"/>
        <v>1357.11769</v>
      </c>
    </row>
    <row r="1881" spans="1:8" x14ac:dyDescent="0.2">
      <c r="A1881" s="1" t="s">
        <v>100</v>
      </c>
      <c r="B1881" s="5" t="str">
        <f t="shared" si="116"/>
        <v>2019</v>
      </c>
      <c r="C1881" s="5">
        <f t="shared" si="117"/>
        <v>9</v>
      </c>
      <c r="D1881" s="11">
        <f t="shared" si="118"/>
        <v>43709</v>
      </c>
      <c r="E1881" s="2" t="s">
        <v>24</v>
      </c>
      <c r="F1881" s="2">
        <v>0</v>
      </c>
      <c r="G1881" s="3">
        <v>34469926</v>
      </c>
      <c r="H1881">
        <f t="shared" si="119"/>
        <v>344.69925999999998</v>
      </c>
    </row>
    <row r="1882" spans="1:8" x14ac:dyDescent="0.2">
      <c r="A1882" s="4" t="s">
        <v>100</v>
      </c>
      <c r="B1882" s="5" t="str">
        <f t="shared" si="116"/>
        <v>2019</v>
      </c>
      <c r="C1882" s="5">
        <f t="shared" si="117"/>
        <v>9</v>
      </c>
      <c r="D1882" s="11">
        <f t="shared" si="118"/>
        <v>43709</v>
      </c>
      <c r="E1882" s="5" t="s">
        <v>25</v>
      </c>
      <c r="F1882" s="5">
        <v>0</v>
      </c>
      <c r="G1882" s="6">
        <v>65940806</v>
      </c>
      <c r="H1882">
        <f t="shared" si="119"/>
        <v>659.40805999999998</v>
      </c>
    </row>
    <row r="1883" spans="1:8" x14ac:dyDescent="0.2">
      <c r="A1883" s="1" t="s">
        <v>100</v>
      </c>
      <c r="B1883" s="5" t="str">
        <f t="shared" si="116"/>
        <v>2019</v>
      </c>
      <c r="C1883" s="5">
        <f t="shared" si="117"/>
        <v>9</v>
      </c>
      <c r="D1883" s="11">
        <f t="shared" si="118"/>
        <v>43709</v>
      </c>
      <c r="E1883" s="2" t="s">
        <v>26</v>
      </c>
      <c r="F1883" s="2">
        <v>16506000</v>
      </c>
      <c r="G1883" s="3">
        <v>0</v>
      </c>
      <c r="H1883">
        <f t="shared" si="119"/>
        <v>165.06</v>
      </c>
    </row>
    <row r="1884" spans="1:8" x14ac:dyDescent="0.2">
      <c r="A1884" s="4" t="s">
        <v>100</v>
      </c>
      <c r="B1884" s="5" t="str">
        <f t="shared" si="116"/>
        <v>2019</v>
      </c>
      <c r="C1884" s="5">
        <f t="shared" si="117"/>
        <v>9</v>
      </c>
      <c r="D1884" s="11">
        <f t="shared" si="118"/>
        <v>43709</v>
      </c>
      <c r="E1884" s="5" t="s">
        <v>27</v>
      </c>
      <c r="F1884" s="5">
        <v>0</v>
      </c>
      <c r="G1884" s="6">
        <v>77599564</v>
      </c>
      <c r="H1884">
        <f t="shared" si="119"/>
        <v>775.99563999999998</v>
      </c>
    </row>
    <row r="1885" spans="1:8" x14ac:dyDescent="0.2">
      <c r="A1885" s="1" t="s">
        <v>100</v>
      </c>
      <c r="B1885" s="5" t="str">
        <f t="shared" si="116"/>
        <v>2019</v>
      </c>
      <c r="C1885" s="5">
        <f t="shared" si="117"/>
        <v>9</v>
      </c>
      <c r="D1885" s="11">
        <f t="shared" si="118"/>
        <v>43709</v>
      </c>
      <c r="E1885" s="2" t="s">
        <v>28</v>
      </c>
      <c r="F1885" s="2">
        <v>72827669</v>
      </c>
      <c r="G1885" s="3">
        <v>0</v>
      </c>
      <c r="H1885">
        <f t="shared" si="119"/>
        <v>728.27669000000003</v>
      </c>
    </row>
    <row r="1886" spans="1:8" x14ac:dyDescent="0.2">
      <c r="A1886" s="4" t="s">
        <v>100</v>
      </c>
      <c r="B1886" s="5" t="str">
        <f t="shared" si="116"/>
        <v>2019</v>
      </c>
      <c r="C1886" s="5">
        <f t="shared" si="117"/>
        <v>9</v>
      </c>
      <c r="D1886" s="11">
        <f t="shared" si="118"/>
        <v>43709</v>
      </c>
      <c r="E1886" s="5" t="s">
        <v>74</v>
      </c>
      <c r="F1886" s="5">
        <v>0</v>
      </c>
      <c r="G1886" s="6">
        <v>44291000</v>
      </c>
      <c r="H1886">
        <f t="shared" si="119"/>
        <v>442.91</v>
      </c>
    </row>
    <row r="1887" spans="1:8" x14ac:dyDescent="0.2">
      <c r="A1887" s="1" t="s">
        <v>100</v>
      </c>
      <c r="B1887" s="5" t="str">
        <f t="shared" si="116"/>
        <v>2019</v>
      </c>
      <c r="C1887" s="5">
        <f t="shared" si="117"/>
        <v>9</v>
      </c>
      <c r="D1887" s="11">
        <f t="shared" si="118"/>
        <v>43709</v>
      </c>
      <c r="E1887" s="2" t="s">
        <v>29</v>
      </c>
      <c r="F1887" s="2">
        <v>0</v>
      </c>
      <c r="G1887" s="3">
        <v>23426515</v>
      </c>
      <c r="H1887">
        <f t="shared" si="119"/>
        <v>234.26515000000001</v>
      </c>
    </row>
    <row r="1888" spans="1:8" x14ac:dyDescent="0.2">
      <c r="A1888" s="4" t="s">
        <v>100</v>
      </c>
      <c r="B1888" s="5" t="str">
        <f t="shared" si="116"/>
        <v>2019</v>
      </c>
      <c r="C1888" s="5">
        <f t="shared" si="117"/>
        <v>9</v>
      </c>
      <c r="D1888" s="11">
        <f t="shared" si="118"/>
        <v>43709</v>
      </c>
      <c r="E1888" s="5" t="s">
        <v>30</v>
      </c>
      <c r="F1888" s="5">
        <v>0</v>
      </c>
      <c r="G1888" s="8">
        <v>193485000</v>
      </c>
      <c r="H1888">
        <f t="shared" si="119"/>
        <v>1934.85</v>
      </c>
    </row>
    <row r="1889" spans="1:8" x14ac:dyDescent="0.2">
      <c r="A1889" s="1" t="s">
        <v>100</v>
      </c>
      <c r="B1889" s="5" t="str">
        <f t="shared" si="116"/>
        <v>2019</v>
      </c>
      <c r="C1889" s="5">
        <f t="shared" si="117"/>
        <v>9</v>
      </c>
      <c r="D1889" s="11">
        <f t="shared" si="118"/>
        <v>43709</v>
      </c>
      <c r="E1889" s="2" t="s">
        <v>31</v>
      </c>
      <c r="F1889" s="2">
        <v>0</v>
      </c>
      <c r="G1889" s="7">
        <v>158226000</v>
      </c>
      <c r="H1889">
        <f t="shared" si="119"/>
        <v>1582.26</v>
      </c>
    </row>
    <row r="1890" spans="1:8" x14ac:dyDescent="0.2">
      <c r="A1890" s="4" t="s">
        <v>101</v>
      </c>
      <c r="B1890" s="5" t="str">
        <f t="shared" si="116"/>
        <v>2019</v>
      </c>
      <c r="C1890" s="5">
        <f t="shared" si="117"/>
        <v>10</v>
      </c>
      <c r="D1890" s="11">
        <f t="shared" si="118"/>
        <v>43739</v>
      </c>
      <c r="E1890" s="5" t="s">
        <v>5</v>
      </c>
      <c r="F1890" s="5">
        <v>50362903</v>
      </c>
      <c r="G1890" s="6">
        <v>51825063</v>
      </c>
      <c r="H1890">
        <f t="shared" si="119"/>
        <v>510.93982999999997</v>
      </c>
    </row>
    <row r="1891" spans="1:8" x14ac:dyDescent="0.2">
      <c r="A1891" s="1" t="s">
        <v>101</v>
      </c>
      <c r="B1891" s="5" t="str">
        <f t="shared" si="116"/>
        <v>2019</v>
      </c>
      <c r="C1891" s="5">
        <f t="shared" si="117"/>
        <v>10</v>
      </c>
      <c r="D1891" s="11">
        <f t="shared" si="118"/>
        <v>43739</v>
      </c>
      <c r="E1891" s="2" t="s">
        <v>6</v>
      </c>
      <c r="F1891" s="2">
        <v>22700000</v>
      </c>
      <c r="G1891" s="3">
        <v>22700000</v>
      </c>
      <c r="H1891">
        <f t="shared" si="119"/>
        <v>227</v>
      </c>
    </row>
    <row r="1892" spans="1:8" x14ac:dyDescent="0.2">
      <c r="A1892" s="4" t="s">
        <v>101</v>
      </c>
      <c r="B1892" s="5" t="str">
        <f t="shared" si="116"/>
        <v>2019</v>
      </c>
      <c r="C1892" s="5">
        <f t="shared" si="117"/>
        <v>10</v>
      </c>
      <c r="D1892" s="11">
        <f t="shared" si="118"/>
        <v>43739</v>
      </c>
      <c r="E1892" s="5" t="s">
        <v>7</v>
      </c>
      <c r="F1892" s="5">
        <v>0</v>
      </c>
      <c r="G1892" s="6">
        <v>54942000</v>
      </c>
      <c r="H1892">
        <f t="shared" si="119"/>
        <v>549.41999999999996</v>
      </c>
    </row>
    <row r="1893" spans="1:8" x14ac:dyDescent="0.2">
      <c r="A1893" s="1" t="s">
        <v>101</v>
      </c>
      <c r="B1893" s="5" t="str">
        <f t="shared" si="116"/>
        <v>2019</v>
      </c>
      <c r="C1893" s="5">
        <f t="shared" si="117"/>
        <v>10</v>
      </c>
      <c r="D1893" s="11">
        <f t="shared" si="118"/>
        <v>43739</v>
      </c>
      <c r="E1893" s="2" t="s">
        <v>8</v>
      </c>
      <c r="F1893" s="2">
        <v>20174370</v>
      </c>
      <c r="G1893" s="3">
        <v>30721919</v>
      </c>
      <c r="H1893">
        <f t="shared" si="119"/>
        <v>254.48144500000001</v>
      </c>
    </row>
    <row r="1894" spans="1:8" x14ac:dyDescent="0.2">
      <c r="A1894" s="4" t="s">
        <v>101</v>
      </c>
      <c r="B1894" s="5" t="str">
        <f t="shared" si="116"/>
        <v>2019</v>
      </c>
      <c r="C1894" s="5">
        <f t="shared" si="117"/>
        <v>10</v>
      </c>
      <c r="D1894" s="11">
        <f t="shared" si="118"/>
        <v>43739</v>
      </c>
      <c r="E1894" s="5" t="s">
        <v>9</v>
      </c>
      <c r="F1894" s="5">
        <v>0</v>
      </c>
      <c r="G1894" s="6">
        <v>30652148</v>
      </c>
      <c r="H1894">
        <f t="shared" si="119"/>
        <v>306.52148</v>
      </c>
    </row>
    <row r="1895" spans="1:8" x14ac:dyDescent="0.2">
      <c r="A1895" s="1" t="s">
        <v>101</v>
      </c>
      <c r="B1895" s="5" t="str">
        <f t="shared" si="116"/>
        <v>2019</v>
      </c>
      <c r="C1895" s="5">
        <f t="shared" si="117"/>
        <v>10</v>
      </c>
      <c r="D1895" s="11">
        <f t="shared" si="118"/>
        <v>43739</v>
      </c>
      <c r="E1895" s="2" t="s">
        <v>10</v>
      </c>
      <c r="F1895" s="2">
        <v>0</v>
      </c>
      <c r="G1895" s="3">
        <v>58557925</v>
      </c>
      <c r="H1895">
        <f t="shared" si="119"/>
        <v>585.57925</v>
      </c>
    </row>
    <row r="1896" spans="1:8" x14ac:dyDescent="0.2">
      <c r="A1896" s="4" t="s">
        <v>101</v>
      </c>
      <c r="B1896" s="5" t="str">
        <f t="shared" si="116"/>
        <v>2019</v>
      </c>
      <c r="C1896" s="5">
        <f t="shared" si="117"/>
        <v>10</v>
      </c>
      <c r="D1896" s="11">
        <f t="shared" si="118"/>
        <v>43739</v>
      </c>
      <c r="E1896" s="5" t="s">
        <v>11</v>
      </c>
      <c r="F1896" s="5">
        <v>0</v>
      </c>
      <c r="G1896" s="6">
        <v>88360100</v>
      </c>
      <c r="H1896">
        <f t="shared" si="119"/>
        <v>883.601</v>
      </c>
    </row>
    <row r="1897" spans="1:8" x14ac:dyDescent="0.2">
      <c r="A1897" s="1" t="s">
        <v>101</v>
      </c>
      <c r="B1897" s="5" t="str">
        <f t="shared" si="116"/>
        <v>2019</v>
      </c>
      <c r="C1897" s="5">
        <f t="shared" si="117"/>
        <v>10</v>
      </c>
      <c r="D1897" s="11">
        <f t="shared" si="118"/>
        <v>43739</v>
      </c>
      <c r="E1897" s="2" t="s">
        <v>12</v>
      </c>
      <c r="F1897" s="2">
        <v>79736000</v>
      </c>
      <c r="G1897" s="3">
        <v>81156000</v>
      </c>
      <c r="H1897">
        <f t="shared" si="119"/>
        <v>804.46</v>
      </c>
    </row>
    <row r="1898" spans="1:8" x14ac:dyDescent="0.2">
      <c r="A1898" s="4" t="s">
        <v>101</v>
      </c>
      <c r="B1898" s="5" t="str">
        <f t="shared" si="116"/>
        <v>2019</v>
      </c>
      <c r="C1898" s="5">
        <f t="shared" si="117"/>
        <v>10</v>
      </c>
      <c r="D1898" s="11">
        <f t="shared" si="118"/>
        <v>43739</v>
      </c>
      <c r="E1898" s="5" t="s">
        <v>13</v>
      </c>
      <c r="F1898" s="5">
        <v>22700000</v>
      </c>
      <c r="G1898" s="6">
        <v>22095272</v>
      </c>
      <c r="H1898">
        <f t="shared" si="119"/>
        <v>223.97636</v>
      </c>
    </row>
    <row r="1899" spans="1:8" x14ac:dyDescent="0.2">
      <c r="A1899" s="1" t="s">
        <v>101</v>
      </c>
      <c r="B1899" s="5" t="str">
        <f t="shared" si="116"/>
        <v>2019</v>
      </c>
      <c r="C1899" s="5">
        <f t="shared" si="117"/>
        <v>10</v>
      </c>
      <c r="D1899" s="11">
        <f t="shared" si="118"/>
        <v>43739</v>
      </c>
      <c r="E1899" s="2" t="s">
        <v>14</v>
      </c>
      <c r="F1899" s="2">
        <v>16307000</v>
      </c>
      <c r="G1899" s="3">
        <v>0</v>
      </c>
      <c r="H1899">
        <f t="shared" si="119"/>
        <v>163.07</v>
      </c>
    </row>
    <row r="1900" spans="1:8" x14ac:dyDescent="0.2">
      <c r="A1900" s="4" t="s">
        <v>101</v>
      </c>
      <c r="B1900" s="5" t="str">
        <f t="shared" si="116"/>
        <v>2019</v>
      </c>
      <c r="C1900" s="5">
        <f t="shared" si="117"/>
        <v>10</v>
      </c>
      <c r="D1900" s="11">
        <f t="shared" si="118"/>
        <v>43739</v>
      </c>
      <c r="E1900" s="5" t="s">
        <v>15</v>
      </c>
      <c r="F1900" s="5">
        <v>0</v>
      </c>
      <c r="G1900" s="6">
        <v>70853686</v>
      </c>
      <c r="H1900">
        <f t="shared" si="119"/>
        <v>708.53686000000005</v>
      </c>
    </row>
    <row r="1901" spans="1:8" x14ac:dyDescent="0.2">
      <c r="A1901" s="1" t="s">
        <v>101</v>
      </c>
      <c r="B1901" s="5" t="str">
        <f t="shared" si="116"/>
        <v>2019</v>
      </c>
      <c r="C1901" s="5">
        <f t="shared" si="117"/>
        <v>10</v>
      </c>
      <c r="D1901" s="11">
        <f t="shared" si="118"/>
        <v>43739</v>
      </c>
      <c r="E1901" s="2" t="s">
        <v>16</v>
      </c>
      <c r="F1901" s="2">
        <v>0</v>
      </c>
      <c r="G1901" s="3">
        <v>63960000</v>
      </c>
      <c r="H1901">
        <f t="shared" si="119"/>
        <v>639.6</v>
      </c>
    </row>
    <row r="1902" spans="1:8" x14ac:dyDescent="0.2">
      <c r="A1902" s="4" t="s">
        <v>101</v>
      </c>
      <c r="B1902" s="5" t="str">
        <f t="shared" si="116"/>
        <v>2019</v>
      </c>
      <c r="C1902" s="5">
        <f t="shared" si="117"/>
        <v>10</v>
      </c>
      <c r="D1902" s="11">
        <f t="shared" si="118"/>
        <v>43739</v>
      </c>
      <c r="E1902" s="5" t="s">
        <v>17</v>
      </c>
      <c r="F1902" s="5">
        <v>0</v>
      </c>
      <c r="G1902" s="6">
        <v>80990272</v>
      </c>
      <c r="H1902">
        <f t="shared" si="119"/>
        <v>809.90272000000004</v>
      </c>
    </row>
    <row r="1903" spans="1:8" x14ac:dyDescent="0.2">
      <c r="A1903" s="1" t="s">
        <v>101</v>
      </c>
      <c r="B1903" s="5" t="str">
        <f t="shared" si="116"/>
        <v>2019</v>
      </c>
      <c r="C1903" s="5">
        <f t="shared" si="117"/>
        <v>10</v>
      </c>
      <c r="D1903" s="11">
        <f t="shared" si="118"/>
        <v>43739</v>
      </c>
      <c r="E1903" s="2" t="s">
        <v>18</v>
      </c>
      <c r="F1903" s="2">
        <v>13000000</v>
      </c>
      <c r="G1903" s="3">
        <v>0</v>
      </c>
      <c r="H1903">
        <f t="shared" si="119"/>
        <v>130</v>
      </c>
    </row>
    <row r="1904" spans="1:8" x14ac:dyDescent="0.2">
      <c r="A1904" s="4" t="s">
        <v>101</v>
      </c>
      <c r="B1904" s="5" t="str">
        <f t="shared" si="116"/>
        <v>2019</v>
      </c>
      <c r="C1904" s="5">
        <f t="shared" si="117"/>
        <v>10</v>
      </c>
      <c r="D1904" s="11">
        <f t="shared" si="118"/>
        <v>43739</v>
      </c>
      <c r="E1904" s="5" t="s">
        <v>19</v>
      </c>
      <c r="F1904" s="5">
        <v>22254365</v>
      </c>
      <c r="G1904" s="6">
        <v>17103360</v>
      </c>
      <c r="H1904">
        <f t="shared" si="119"/>
        <v>196.788625</v>
      </c>
    </row>
    <row r="1905" spans="1:8" x14ac:dyDescent="0.2">
      <c r="A1905" s="1" t="s">
        <v>101</v>
      </c>
      <c r="B1905" s="5" t="str">
        <f t="shared" si="116"/>
        <v>2019</v>
      </c>
      <c r="C1905" s="5">
        <f t="shared" si="117"/>
        <v>10</v>
      </c>
      <c r="D1905" s="11">
        <f t="shared" si="118"/>
        <v>43739</v>
      </c>
      <c r="E1905" s="2" t="s">
        <v>20</v>
      </c>
      <c r="F1905" s="2">
        <v>0</v>
      </c>
      <c r="G1905" s="3">
        <v>58502789</v>
      </c>
      <c r="H1905">
        <f t="shared" si="119"/>
        <v>585.02788999999996</v>
      </c>
    </row>
    <row r="1906" spans="1:8" x14ac:dyDescent="0.2">
      <c r="A1906" s="4" t="s">
        <v>101</v>
      </c>
      <c r="B1906" s="5" t="str">
        <f t="shared" si="116"/>
        <v>2019</v>
      </c>
      <c r="C1906" s="5">
        <f t="shared" si="117"/>
        <v>10</v>
      </c>
      <c r="D1906" s="11">
        <f t="shared" si="118"/>
        <v>43739</v>
      </c>
      <c r="E1906" s="5" t="s">
        <v>21</v>
      </c>
      <c r="F1906" s="5">
        <v>0</v>
      </c>
      <c r="G1906" s="6">
        <v>85823360</v>
      </c>
      <c r="H1906">
        <f t="shared" si="119"/>
        <v>858.23360000000002</v>
      </c>
    </row>
    <row r="1907" spans="1:8" x14ac:dyDescent="0.2">
      <c r="A1907" s="1" t="s">
        <v>101</v>
      </c>
      <c r="B1907" s="5" t="str">
        <f t="shared" si="116"/>
        <v>2019</v>
      </c>
      <c r="C1907" s="5">
        <f t="shared" si="117"/>
        <v>10</v>
      </c>
      <c r="D1907" s="11">
        <f t="shared" si="118"/>
        <v>43739</v>
      </c>
      <c r="E1907" s="2" t="s">
        <v>22</v>
      </c>
      <c r="F1907" s="2">
        <v>26155000</v>
      </c>
      <c r="G1907" s="3">
        <v>37585828</v>
      </c>
      <c r="H1907">
        <f t="shared" si="119"/>
        <v>318.70414</v>
      </c>
    </row>
    <row r="1908" spans="1:8" x14ac:dyDescent="0.2">
      <c r="A1908" s="4" t="s">
        <v>101</v>
      </c>
      <c r="B1908" s="5" t="str">
        <f t="shared" si="116"/>
        <v>2019</v>
      </c>
      <c r="C1908" s="5">
        <f t="shared" si="117"/>
        <v>10</v>
      </c>
      <c r="D1908" s="11">
        <f t="shared" si="118"/>
        <v>43739</v>
      </c>
      <c r="E1908" s="5" t="s">
        <v>23</v>
      </c>
      <c r="F1908" s="5">
        <v>0</v>
      </c>
      <c r="G1908" s="8">
        <v>137577615</v>
      </c>
      <c r="H1908">
        <f t="shared" si="119"/>
        <v>1375.7761499999999</v>
      </c>
    </row>
    <row r="1909" spans="1:8" x14ac:dyDescent="0.2">
      <c r="A1909" s="1" t="s">
        <v>101</v>
      </c>
      <c r="B1909" s="5" t="str">
        <f t="shared" si="116"/>
        <v>2019</v>
      </c>
      <c r="C1909" s="5">
        <f t="shared" si="117"/>
        <v>10</v>
      </c>
      <c r="D1909" s="11">
        <f t="shared" si="118"/>
        <v>43739</v>
      </c>
      <c r="E1909" s="2" t="s">
        <v>24</v>
      </c>
      <c r="F1909" s="2">
        <v>0</v>
      </c>
      <c r="G1909" s="3">
        <v>35637815</v>
      </c>
      <c r="H1909">
        <f t="shared" si="119"/>
        <v>356.37815000000001</v>
      </c>
    </row>
    <row r="1910" spans="1:8" x14ac:dyDescent="0.2">
      <c r="A1910" s="4" t="s">
        <v>101</v>
      </c>
      <c r="B1910" s="5" t="str">
        <f t="shared" si="116"/>
        <v>2019</v>
      </c>
      <c r="C1910" s="5">
        <f t="shared" si="117"/>
        <v>10</v>
      </c>
      <c r="D1910" s="11">
        <f t="shared" si="118"/>
        <v>43739</v>
      </c>
      <c r="E1910" s="5" t="s">
        <v>25</v>
      </c>
      <c r="F1910" s="5">
        <v>0</v>
      </c>
      <c r="G1910" s="6">
        <v>64122956</v>
      </c>
      <c r="H1910">
        <f t="shared" si="119"/>
        <v>641.22955999999999</v>
      </c>
    </row>
    <row r="1911" spans="1:8" x14ac:dyDescent="0.2">
      <c r="A1911" s="1" t="s">
        <v>101</v>
      </c>
      <c r="B1911" s="5" t="str">
        <f t="shared" si="116"/>
        <v>2019</v>
      </c>
      <c r="C1911" s="5">
        <f t="shared" si="117"/>
        <v>10</v>
      </c>
      <c r="D1911" s="11">
        <f t="shared" si="118"/>
        <v>43739</v>
      </c>
      <c r="E1911" s="2" t="s">
        <v>26</v>
      </c>
      <c r="F1911" s="2">
        <v>16307000</v>
      </c>
      <c r="G1911" s="3">
        <v>0</v>
      </c>
      <c r="H1911">
        <f t="shared" si="119"/>
        <v>163.07</v>
      </c>
    </row>
    <row r="1912" spans="1:8" x14ac:dyDescent="0.2">
      <c r="A1912" s="4" t="s">
        <v>101</v>
      </c>
      <c r="B1912" s="5" t="str">
        <f t="shared" si="116"/>
        <v>2019</v>
      </c>
      <c r="C1912" s="5">
        <f t="shared" si="117"/>
        <v>10</v>
      </c>
      <c r="D1912" s="11">
        <f t="shared" si="118"/>
        <v>43739</v>
      </c>
      <c r="E1912" s="5" t="s">
        <v>27</v>
      </c>
      <c r="F1912" s="5">
        <v>0</v>
      </c>
      <c r="G1912" s="6">
        <v>80515299</v>
      </c>
      <c r="H1912">
        <f t="shared" si="119"/>
        <v>805.15299000000005</v>
      </c>
    </row>
    <row r="1913" spans="1:8" x14ac:dyDescent="0.2">
      <c r="A1913" s="1" t="s">
        <v>101</v>
      </c>
      <c r="B1913" s="5" t="str">
        <f t="shared" si="116"/>
        <v>2019</v>
      </c>
      <c r="C1913" s="5">
        <f t="shared" si="117"/>
        <v>10</v>
      </c>
      <c r="D1913" s="11">
        <f t="shared" si="118"/>
        <v>43739</v>
      </c>
      <c r="E1913" s="2" t="s">
        <v>28</v>
      </c>
      <c r="F1913" s="2">
        <v>80745030</v>
      </c>
      <c r="G1913" s="3">
        <v>0</v>
      </c>
      <c r="H1913">
        <f t="shared" si="119"/>
        <v>807.45029999999997</v>
      </c>
    </row>
    <row r="1914" spans="1:8" x14ac:dyDescent="0.2">
      <c r="A1914" s="4" t="s">
        <v>101</v>
      </c>
      <c r="B1914" s="5" t="str">
        <f t="shared" si="116"/>
        <v>2019</v>
      </c>
      <c r="C1914" s="5">
        <f t="shared" si="117"/>
        <v>10</v>
      </c>
      <c r="D1914" s="11">
        <f t="shared" si="118"/>
        <v>43739</v>
      </c>
      <c r="E1914" s="5" t="s">
        <v>74</v>
      </c>
      <c r="F1914" s="5">
        <v>0</v>
      </c>
      <c r="G1914" s="6">
        <v>73938000</v>
      </c>
      <c r="H1914">
        <f t="shared" si="119"/>
        <v>739.38</v>
      </c>
    </row>
    <row r="1915" spans="1:8" x14ac:dyDescent="0.2">
      <c r="A1915" s="1" t="s">
        <v>101</v>
      </c>
      <c r="B1915" s="5" t="str">
        <f t="shared" si="116"/>
        <v>2019</v>
      </c>
      <c r="C1915" s="5">
        <f t="shared" si="117"/>
        <v>10</v>
      </c>
      <c r="D1915" s="11">
        <f t="shared" si="118"/>
        <v>43739</v>
      </c>
      <c r="E1915" s="2" t="s">
        <v>29</v>
      </c>
      <c r="F1915" s="2">
        <v>0</v>
      </c>
      <c r="G1915" s="3">
        <v>7317061</v>
      </c>
      <c r="H1915">
        <f t="shared" si="119"/>
        <v>73.170609999999996</v>
      </c>
    </row>
    <row r="1916" spans="1:8" x14ac:dyDescent="0.2">
      <c r="A1916" s="4" t="s">
        <v>101</v>
      </c>
      <c r="B1916" s="5" t="str">
        <f t="shared" si="116"/>
        <v>2019</v>
      </c>
      <c r="C1916" s="5">
        <f t="shared" si="117"/>
        <v>10</v>
      </c>
      <c r="D1916" s="11">
        <f t="shared" si="118"/>
        <v>43739</v>
      </c>
      <c r="E1916" s="5" t="s">
        <v>30</v>
      </c>
      <c r="F1916" s="5">
        <v>0</v>
      </c>
      <c r="G1916" s="8">
        <v>204168000</v>
      </c>
      <c r="H1916">
        <f t="shared" si="119"/>
        <v>2041.68</v>
      </c>
    </row>
    <row r="1917" spans="1:8" x14ac:dyDescent="0.2">
      <c r="A1917" s="1" t="s">
        <v>101</v>
      </c>
      <c r="B1917" s="5" t="str">
        <f t="shared" si="116"/>
        <v>2019</v>
      </c>
      <c r="C1917" s="5">
        <f t="shared" si="117"/>
        <v>10</v>
      </c>
      <c r="D1917" s="11">
        <f t="shared" si="118"/>
        <v>43739</v>
      </c>
      <c r="E1917" s="2" t="s">
        <v>31</v>
      </c>
      <c r="F1917" s="2">
        <v>0</v>
      </c>
      <c r="G1917" s="7">
        <v>164996000</v>
      </c>
      <c r="H1917">
        <f t="shared" si="119"/>
        <v>1649.96</v>
      </c>
    </row>
    <row r="1918" spans="1:8" x14ac:dyDescent="0.2">
      <c r="A1918" s="4" t="s">
        <v>102</v>
      </c>
      <c r="B1918" s="5" t="str">
        <f t="shared" si="116"/>
        <v>2019</v>
      </c>
      <c r="C1918" s="5">
        <f t="shared" si="117"/>
        <v>11</v>
      </c>
      <c r="D1918" s="11">
        <f t="shared" si="118"/>
        <v>43770</v>
      </c>
      <c r="E1918" s="5" t="s">
        <v>5</v>
      </c>
      <c r="F1918" s="5">
        <v>47241065</v>
      </c>
      <c r="G1918" s="6">
        <v>49378786</v>
      </c>
      <c r="H1918">
        <f t="shared" si="119"/>
        <v>483.09925500000003</v>
      </c>
    </row>
    <row r="1919" spans="1:8" x14ac:dyDescent="0.2">
      <c r="A1919" s="1" t="s">
        <v>102</v>
      </c>
      <c r="B1919" s="5" t="str">
        <f t="shared" si="116"/>
        <v>2019</v>
      </c>
      <c r="C1919" s="5">
        <f t="shared" si="117"/>
        <v>11</v>
      </c>
      <c r="D1919" s="11">
        <f t="shared" si="118"/>
        <v>43770</v>
      </c>
      <c r="E1919" s="2" t="s">
        <v>6</v>
      </c>
      <c r="F1919" s="2">
        <v>22600000</v>
      </c>
      <c r="G1919" s="3">
        <v>22600000</v>
      </c>
      <c r="H1919">
        <f t="shared" si="119"/>
        <v>226</v>
      </c>
    </row>
    <row r="1920" spans="1:8" x14ac:dyDescent="0.2">
      <c r="A1920" s="4" t="s">
        <v>102</v>
      </c>
      <c r="B1920" s="5" t="str">
        <f t="shared" si="116"/>
        <v>2019</v>
      </c>
      <c r="C1920" s="5">
        <f t="shared" si="117"/>
        <v>11</v>
      </c>
      <c r="D1920" s="11">
        <f t="shared" si="118"/>
        <v>43770</v>
      </c>
      <c r="E1920" s="5" t="s">
        <v>7</v>
      </c>
      <c r="F1920" s="5">
        <v>0</v>
      </c>
      <c r="G1920" s="6">
        <v>49995000</v>
      </c>
      <c r="H1920">
        <f t="shared" si="119"/>
        <v>499.95</v>
      </c>
    </row>
    <row r="1921" spans="1:8" x14ac:dyDescent="0.2">
      <c r="A1921" s="1" t="s">
        <v>102</v>
      </c>
      <c r="B1921" s="5" t="str">
        <f t="shared" si="116"/>
        <v>2019</v>
      </c>
      <c r="C1921" s="5">
        <f t="shared" si="117"/>
        <v>11</v>
      </c>
      <c r="D1921" s="11">
        <f t="shared" si="118"/>
        <v>43770</v>
      </c>
      <c r="E1921" s="2" t="s">
        <v>8</v>
      </c>
      <c r="F1921" s="2">
        <v>19870914</v>
      </c>
      <c r="G1921" s="3">
        <v>29555622</v>
      </c>
      <c r="H1921">
        <f t="shared" si="119"/>
        <v>247.13267999999999</v>
      </c>
    </row>
    <row r="1922" spans="1:8" x14ac:dyDescent="0.2">
      <c r="A1922" s="4" t="s">
        <v>102</v>
      </c>
      <c r="B1922" s="5" t="str">
        <f t="shared" si="116"/>
        <v>2019</v>
      </c>
      <c r="C1922" s="5">
        <f t="shared" si="117"/>
        <v>11</v>
      </c>
      <c r="D1922" s="11">
        <f t="shared" si="118"/>
        <v>43770</v>
      </c>
      <c r="E1922" s="5" t="s">
        <v>9</v>
      </c>
      <c r="F1922" s="5">
        <v>0</v>
      </c>
      <c r="G1922" s="6">
        <v>29768790</v>
      </c>
      <c r="H1922">
        <f t="shared" si="119"/>
        <v>297.68790000000001</v>
      </c>
    </row>
    <row r="1923" spans="1:8" x14ac:dyDescent="0.2">
      <c r="A1923" s="1" t="s">
        <v>102</v>
      </c>
      <c r="B1923" s="5" t="str">
        <f t="shared" ref="B1923:B1986" si="120">MID(A1923,7,20)</f>
        <v>2019</v>
      </c>
      <c r="C1923" s="5">
        <f t="shared" ref="C1923:C1986" si="121">IF(MID(A1923,1,3)="Jan",1,
IF(MID(A1923,1,3)="Feb",2,
IF(MID(A1923,1,3)="Mar",3,
IF(MID(A1923,1,3)="Apr",4,
IF(MID(A1923,1,3)="May",5,
IF(MID(A1923,1,3)="Jun",6,
IF(MID(A1923,1,3)="Jul",7,
IF(MID(A1923,1,3)="Aug",8,
IF(MID(A1923,1,3)="Sep",9,
IF(MID(A1923,1,3)="Oct",10,
IF(MID(A1923,1,3)="Nov",11,
IF(MID(A1923,1,3)="Dec",12))))))))))))</f>
        <v>11</v>
      </c>
      <c r="D1923" s="11">
        <f t="shared" ref="D1923:D1986" si="122">DATE(B1923,C1923,1)</f>
        <v>43770</v>
      </c>
      <c r="E1923" s="2" t="s">
        <v>10</v>
      </c>
      <c r="F1923" s="2">
        <v>0</v>
      </c>
      <c r="G1923" s="3">
        <v>58354346</v>
      </c>
      <c r="H1923">
        <f t="shared" ref="H1923:H1986" si="123">IF(F1923=0,G1923/100000,IF(G1923=0,F1923/100000,((F1923+G1923)/2)/100000))</f>
        <v>583.54345999999998</v>
      </c>
    </row>
    <row r="1924" spans="1:8" x14ac:dyDescent="0.2">
      <c r="A1924" s="4" t="s">
        <v>102</v>
      </c>
      <c r="B1924" s="5" t="str">
        <f t="shared" si="120"/>
        <v>2019</v>
      </c>
      <c r="C1924" s="5">
        <f t="shared" si="121"/>
        <v>11</v>
      </c>
      <c r="D1924" s="11">
        <f t="shared" si="122"/>
        <v>43770</v>
      </c>
      <c r="E1924" s="5" t="s">
        <v>11</v>
      </c>
      <c r="F1924" s="5">
        <v>0</v>
      </c>
      <c r="G1924" s="6">
        <v>87734091</v>
      </c>
      <c r="H1924">
        <f t="shared" si="123"/>
        <v>877.34091000000001</v>
      </c>
    </row>
    <row r="1925" spans="1:8" x14ac:dyDescent="0.2">
      <c r="A1925" s="1" t="s">
        <v>102</v>
      </c>
      <c r="B1925" s="5" t="str">
        <f t="shared" si="120"/>
        <v>2019</v>
      </c>
      <c r="C1925" s="5">
        <f t="shared" si="121"/>
        <v>11</v>
      </c>
      <c r="D1925" s="11">
        <f t="shared" si="122"/>
        <v>43770</v>
      </c>
      <c r="E1925" s="2" t="s">
        <v>12</v>
      </c>
      <c r="F1925" s="2">
        <v>71895000</v>
      </c>
      <c r="G1925" s="3">
        <v>83100000</v>
      </c>
      <c r="H1925">
        <f t="shared" si="123"/>
        <v>774.97500000000002</v>
      </c>
    </row>
    <row r="1926" spans="1:8" x14ac:dyDescent="0.2">
      <c r="A1926" s="4" t="s">
        <v>102</v>
      </c>
      <c r="B1926" s="5" t="str">
        <f t="shared" si="120"/>
        <v>2019</v>
      </c>
      <c r="C1926" s="5">
        <f t="shared" si="121"/>
        <v>11</v>
      </c>
      <c r="D1926" s="11">
        <f t="shared" si="122"/>
        <v>43770</v>
      </c>
      <c r="E1926" s="5" t="s">
        <v>13</v>
      </c>
      <c r="F1926" s="5">
        <v>22600000</v>
      </c>
      <c r="G1926" s="6">
        <v>21396215</v>
      </c>
      <c r="H1926">
        <f t="shared" si="123"/>
        <v>219.981075</v>
      </c>
    </row>
    <row r="1927" spans="1:8" x14ac:dyDescent="0.2">
      <c r="A1927" s="1" t="s">
        <v>102</v>
      </c>
      <c r="B1927" s="5" t="str">
        <f t="shared" si="120"/>
        <v>2019</v>
      </c>
      <c r="C1927" s="5">
        <f t="shared" si="121"/>
        <v>11</v>
      </c>
      <c r="D1927" s="11">
        <f t="shared" si="122"/>
        <v>43770</v>
      </c>
      <c r="E1927" s="2" t="s">
        <v>14</v>
      </c>
      <c r="F1927" s="2">
        <v>15692000</v>
      </c>
      <c r="G1927" s="3">
        <v>0</v>
      </c>
      <c r="H1927">
        <f t="shared" si="123"/>
        <v>156.91999999999999</v>
      </c>
    </row>
    <row r="1928" spans="1:8" x14ac:dyDescent="0.2">
      <c r="A1928" s="4" t="s">
        <v>102</v>
      </c>
      <c r="B1928" s="5" t="str">
        <f t="shared" si="120"/>
        <v>2019</v>
      </c>
      <c r="C1928" s="5">
        <f t="shared" si="121"/>
        <v>11</v>
      </c>
      <c r="D1928" s="11">
        <f t="shared" si="122"/>
        <v>43770</v>
      </c>
      <c r="E1928" s="5" t="s">
        <v>15</v>
      </c>
      <c r="F1928" s="5">
        <v>0</v>
      </c>
      <c r="G1928" s="6">
        <v>72751344</v>
      </c>
      <c r="H1928">
        <f t="shared" si="123"/>
        <v>727.51343999999995</v>
      </c>
    </row>
    <row r="1929" spans="1:8" x14ac:dyDescent="0.2">
      <c r="A1929" s="1" t="s">
        <v>102</v>
      </c>
      <c r="B1929" s="5" t="str">
        <f t="shared" si="120"/>
        <v>2019</v>
      </c>
      <c r="C1929" s="5">
        <f t="shared" si="121"/>
        <v>11</v>
      </c>
      <c r="D1929" s="11">
        <f t="shared" si="122"/>
        <v>43770</v>
      </c>
      <c r="E1929" s="2" t="s">
        <v>16</v>
      </c>
      <c r="F1929" s="2">
        <v>0</v>
      </c>
      <c r="G1929" s="3">
        <v>63960000</v>
      </c>
      <c r="H1929">
        <f t="shared" si="123"/>
        <v>639.6</v>
      </c>
    </row>
    <row r="1930" spans="1:8" x14ac:dyDescent="0.2">
      <c r="A1930" s="4" t="s">
        <v>102</v>
      </c>
      <c r="B1930" s="5" t="str">
        <f t="shared" si="120"/>
        <v>2019</v>
      </c>
      <c r="C1930" s="5">
        <f t="shared" si="121"/>
        <v>11</v>
      </c>
      <c r="D1930" s="11">
        <f t="shared" si="122"/>
        <v>43770</v>
      </c>
      <c r="E1930" s="5" t="s">
        <v>17</v>
      </c>
      <c r="F1930" s="5">
        <v>0</v>
      </c>
      <c r="G1930" s="6">
        <v>82919208</v>
      </c>
      <c r="H1930">
        <f t="shared" si="123"/>
        <v>829.19208000000003</v>
      </c>
    </row>
    <row r="1931" spans="1:8" x14ac:dyDescent="0.2">
      <c r="A1931" s="1" t="s">
        <v>102</v>
      </c>
      <c r="B1931" s="5" t="str">
        <f t="shared" si="120"/>
        <v>2019</v>
      </c>
      <c r="C1931" s="5">
        <f t="shared" si="121"/>
        <v>11</v>
      </c>
      <c r="D1931" s="11">
        <f t="shared" si="122"/>
        <v>43770</v>
      </c>
      <c r="E1931" s="2" t="s">
        <v>18</v>
      </c>
      <c r="F1931" s="2">
        <v>12800000</v>
      </c>
      <c r="G1931" s="3">
        <v>0</v>
      </c>
      <c r="H1931">
        <f t="shared" si="123"/>
        <v>128</v>
      </c>
    </row>
    <row r="1932" spans="1:8" x14ac:dyDescent="0.2">
      <c r="A1932" s="4" t="s">
        <v>102</v>
      </c>
      <c r="B1932" s="5" t="str">
        <f t="shared" si="120"/>
        <v>2019</v>
      </c>
      <c r="C1932" s="5">
        <f t="shared" si="121"/>
        <v>11</v>
      </c>
      <c r="D1932" s="11">
        <f t="shared" si="122"/>
        <v>43770</v>
      </c>
      <c r="E1932" s="5" t="s">
        <v>19</v>
      </c>
      <c r="F1932" s="5">
        <v>22207952</v>
      </c>
      <c r="G1932" s="6">
        <v>17014074</v>
      </c>
      <c r="H1932">
        <f t="shared" si="123"/>
        <v>196.11013</v>
      </c>
    </row>
    <row r="1933" spans="1:8" x14ac:dyDescent="0.2">
      <c r="A1933" s="1" t="s">
        <v>102</v>
      </c>
      <c r="B1933" s="5" t="str">
        <f t="shared" si="120"/>
        <v>2019</v>
      </c>
      <c r="C1933" s="5">
        <f t="shared" si="121"/>
        <v>11</v>
      </c>
      <c r="D1933" s="11">
        <f t="shared" si="122"/>
        <v>43770</v>
      </c>
      <c r="E1933" s="2" t="s">
        <v>20</v>
      </c>
      <c r="F1933" s="2">
        <v>0</v>
      </c>
      <c r="G1933" s="3">
        <v>59382028</v>
      </c>
      <c r="H1933">
        <f t="shared" si="123"/>
        <v>593.82028000000003</v>
      </c>
    </row>
    <row r="1934" spans="1:8" x14ac:dyDescent="0.2">
      <c r="A1934" s="4" t="s">
        <v>102</v>
      </c>
      <c r="B1934" s="5" t="str">
        <f t="shared" si="120"/>
        <v>2019</v>
      </c>
      <c r="C1934" s="5">
        <f t="shared" si="121"/>
        <v>11</v>
      </c>
      <c r="D1934" s="11">
        <f t="shared" si="122"/>
        <v>43770</v>
      </c>
      <c r="E1934" s="5" t="s">
        <v>21</v>
      </c>
      <c r="F1934" s="5">
        <v>0</v>
      </c>
      <c r="G1934" s="6">
        <v>86884920</v>
      </c>
      <c r="H1934">
        <f t="shared" si="123"/>
        <v>868.8492</v>
      </c>
    </row>
    <row r="1935" spans="1:8" x14ac:dyDescent="0.2">
      <c r="A1935" s="1" t="s">
        <v>102</v>
      </c>
      <c r="B1935" s="5" t="str">
        <f t="shared" si="120"/>
        <v>2019</v>
      </c>
      <c r="C1935" s="5">
        <f t="shared" si="121"/>
        <v>11</v>
      </c>
      <c r="D1935" s="11">
        <f t="shared" si="122"/>
        <v>43770</v>
      </c>
      <c r="E1935" s="2" t="s">
        <v>22</v>
      </c>
      <c r="F1935" s="2">
        <v>23099000</v>
      </c>
      <c r="G1935" s="3">
        <v>35944138</v>
      </c>
      <c r="H1935">
        <f t="shared" si="123"/>
        <v>295.21569</v>
      </c>
    </row>
    <row r="1936" spans="1:8" x14ac:dyDescent="0.2">
      <c r="A1936" s="4" t="s">
        <v>102</v>
      </c>
      <c r="B1936" s="5" t="str">
        <f t="shared" si="120"/>
        <v>2019</v>
      </c>
      <c r="C1936" s="5">
        <f t="shared" si="121"/>
        <v>11</v>
      </c>
      <c r="D1936" s="11">
        <f t="shared" si="122"/>
        <v>43770</v>
      </c>
      <c r="E1936" s="5" t="s">
        <v>23</v>
      </c>
      <c r="F1936" s="5">
        <v>0</v>
      </c>
      <c r="G1936" s="8">
        <v>136193615</v>
      </c>
      <c r="H1936">
        <f t="shared" si="123"/>
        <v>1361.93615</v>
      </c>
    </row>
    <row r="1937" spans="1:8" x14ac:dyDescent="0.2">
      <c r="A1937" s="1" t="s">
        <v>102</v>
      </c>
      <c r="B1937" s="5" t="str">
        <f t="shared" si="120"/>
        <v>2019</v>
      </c>
      <c r="C1937" s="5">
        <f t="shared" si="121"/>
        <v>11</v>
      </c>
      <c r="D1937" s="11">
        <f t="shared" si="122"/>
        <v>43770</v>
      </c>
      <c r="E1937" s="2" t="s">
        <v>24</v>
      </c>
      <c r="F1937" s="2">
        <v>0</v>
      </c>
      <c r="G1937" s="3">
        <v>34534333</v>
      </c>
      <c r="H1937">
        <f t="shared" si="123"/>
        <v>345.34332999999998</v>
      </c>
    </row>
    <row r="1938" spans="1:8" x14ac:dyDescent="0.2">
      <c r="A1938" s="4" t="s">
        <v>102</v>
      </c>
      <c r="B1938" s="5" t="str">
        <f t="shared" si="120"/>
        <v>2019</v>
      </c>
      <c r="C1938" s="5">
        <f t="shared" si="121"/>
        <v>11</v>
      </c>
      <c r="D1938" s="11">
        <f t="shared" si="122"/>
        <v>43770</v>
      </c>
      <c r="E1938" s="5" t="s">
        <v>25</v>
      </c>
      <c r="F1938" s="5">
        <v>0</v>
      </c>
      <c r="G1938" s="6">
        <v>63732778</v>
      </c>
      <c r="H1938">
        <f t="shared" si="123"/>
        <v>637.32777999999996</v>
      </c>
    </row>
    <row r="1939" spans="1:8" x14ac:dyDescent="0.2">
      <c r="A1939" s="1" t="s">
        <v>102</v>
      </c>
      <c r="B1939" s="5" t="str">
        <f t="shared" si="120"/>
        <v>2019</v>
      </c>
      <c r="C1939" s="5">
        <f t="shared" si="121"/>
        <v>11</v>
      </c>
      <c r="D1939" s="11">
        <f t="shared" si="122"/>
        <v>43770</v>
      </c>
      <c r="E1939" s="2" t="s">
        <v>26</v>
      </c>
      <c r="F1939" s="2">
        <v>15692000</v>
      </c>
      <c r="G1939" s="3">
        <v>0</v>
      </c>
      <c r="H1939">
        <f t="shared" si="123"/>
        <v>156.91999999999999</v>
      </c>
    </row>
    <row r="1940" spans="1:8" x14ac:dyDescent="0.2">
      <c r="A1940" s="4" t="s">
        <v>102</v>
      </c>
      <c r="B1940" s="5" t="str">
        <f t="shared" si="120"/>
        <v>2019</v>
      </c>
      <c r="C1940" s="5">
        <f t="shared" si="121"/>
        <v>11</v>
      </c>
      <c r="D1940" s="11">
        <f t="shared" si="122"/>
        <v>43770</v>
      </c>
      <c r="E1940" s="5" t="s">
        <v>27</v>
      </c>
      <c r="F1940" s="5">
        <v>0</v>
      </c>
      <c r="G1940" s="6">
        <v>82487082</v>
      </c>
      <c r="H1940">
        <f t="shared" si="123"/>
        <v>824.87081999999998</v>
      </c>
    </row>
    <row r="1941" spans="1:8" x14ac:dyDescent="0.2">
      <c r="A1941" s="1" t="s">
        <v>102</v>
      </c>
      <c r="B1941" s="5" t="str">
        <f t="shared" si="120"/>
        <v>2019</v>
      </c>
      <c r="C1941" s="5">
        <f t="shared" si="121"/>
        <v>11</v>
      </c>
      <c r="D1941" s="11">
        <f t="shared" si="122"/>
        <v>43770</v>
      </c>
      <c r="E1941" s="2" t="s">
        <v>28</v>
      </c>
      <c r="F1941" s="2">
        <v>73383328</v>
      </c>
      <c r="G1941" s="3">
        <v>0</v>
      </c>
      <c r="H1941">
        <f t="shared" si="123"/>
        <v>733.83327999999995</v>
      </c>
    </row>
    <row r="1942" spans="1:8" x14ac:dyDescent="0.2">
      <c r="A1942" s="4" t="s">
        <v>102</v>
      </c>
      <c r="B1942" s="5" t="str">
        <f t="shared" si="120"/>
        <v>2019</v>
      </c>
      <c r="C1942" s="5">
        <f t="shared" si="121"/>
        <v>11</v>
      </c>
      <c r="D1942" s="11">
        <f t="shared" si="122"/>
        <v>43770</v>
      </c>
      <c r="E1942" s="5" t="s">
        <v>74</v>
      </c>
      <c r="F1942" s="5">
        <v>0</v>
      </c>
      <c r="G1942" s="6">
        <v>60103000</v>
      </c>
      <c r="H1942">
        <f t="shared" si="123"/>
        <v>601.03</v>
      </c>
    </row>
    <row r="1943" spans="1:8" x14ac:dyDescent="0.2">
      <c r="A1943" s="1" t="s">
        <v>102</v>
      </c>
      <c r="B1943" s="5" t="str">
        <f t="shared" si="120"/>
        <v>2019</v>
      </c>
      <c r="C1943" s="5">
        <f t="shared" si="121"/>
        <v>11</v>
      </c>
      <c r="D1943" s="11">
        <f t="shared" si="122"/>
        <v>43770</v>
      </c>
      <c r="E1943" s="2" t="s">
        <v>29</v>
      </c>
      <c r="F1943" s="2">
        <v>0</v>
      </c>
      <c r="G1943" s="3">
        <v>6816061</v>
      </c>
      <c r="H1943">
        <f t="shared" si="123"/>
        <v>68.160610000000005</v>
      </c>
    </row>
    <row r="1944" spans="1:8" x14ac:dyDescent="0.2">
      <c r="A1944" s="4" t="s">
        <v>102</v>
      </c>
      <c r="B1944" s="5" t="str">
        <f t="shared" si="120"/>
        <v>2019</v>
      </c>
      <c r="C1944" s="5">
        <f t="shared" si="121"/>
        <v>11</v>
      </c>
      <c r="D1944" s="11">
        <f t="shared" si="122"/>
        <v>43770</v>
      </c>
      <c r="E1944" s="5" t="s">
        <v>30</v>
      </c>
      <c r="F1944" s="5">
        <v>0</v>
      </c>
      <c r="G1944" s="8">
        <v>198882000</v>
      </c>
      <c r="H1944">
        <f t="shared" si="123"/>
        <v>1988.82</v>
      </c>
    </row>
    <row r="1945" spans="1:8" x14ac:dyDescent="0.2">
      <c r="A1945" s="1" t="s">
        <v>102</v>
      </c>
      <c r="B1945" s="5" t="str">
        <f t="shared" si="120"/>
        <v>2019</v>
      </c>
      <c r="C1945" s="5">
        <f t="shared" si="121"/>
        <v>11</v>
      </c>
      <c r="D1945" s="11">
        <f t="shared" si="122"/>
        <v>43770</v>
      </c>
      <c r="E1945" s="2" t="s">
        <v>31</v>
      </c>
      <c r="F1945" s="2">
        <v>0</v>
      </c>
      <c r="G1945" s="7">
        <v>160487000</v>
      </c>
      <c r="H1945">
        <f t="shared" si="123"/>
        <v>1604.87</v>
      </c>
    </row>
    <row r="1946" spans="1:8" x14ac:dyDescent="0.2">
      <c r="A1946" s="4" t="s">
        <v>103</v>
      </c>
      <c r="B1946" s="5" t="str">
        <f t="shared" si="120"/>
        <v>2019</v>
      </c>
      <c r="C1946" s="5">
        <f t="shared" si="121"/>
        <v>12</v>
      </c>
      <c r="D1946" s="11">
        <f t="shared" si="122"/>
        <v>43800</v>
      </c>
      <c r="E1946" s="5" t="s">
        <v>5</v>
      </c>
      <c r="F1946" s="5">
        <v>48316215</v>
      </c>
      <c r="G1946" s="6">
        <v>50859871</v>
      </c>
      <c r="H1946">
        <f t="shared" si="123"/>
        <v>495.88042999999999</v>
      </c>
    </row>
    <row r="1947" spans="1:8" x14ac:dyDescent="0.2">
      <c r="A1947" s="1" t="s">
        <v>103</v>
      </c>
      <c r="B1947" s="5" t="str">
        <f t="shared" si="120"/>
        <v>2019</v>
      </c>
      <c r="C1947" s="5">
        <f t="shared" si="121"/>
        <v>12</v>
      </c>
      <c r="D1947" s="11">
        <f t="shared" si="122"/>
        <v>43800</v>
      </c>
      <c r="E1947" s="2" t="s">
        <v>6</v>
      </c>
      <c r="F1947" s="2">
        <v>21500000</v>
      </c>
      <c r="G1947" s="3">
        <v>21500000</v>
      </c>
      <c r="H1947">
        <f t="shared" si="123"/>
        <v>215</v>
      </c>
    </row>
    <row r="1948" spans="1:8" x14ac:dyDescent="0.2">
      <c r="A1948" s="4" t="s">
        <v>103</v>
      </c>
      <c r="B1948" s="5" t="str">
        <f t="shared" si="120"/>
        <v>2019</v>
      </c>
      <c r="C1948" s="5">
        <f t="shared" si="121"/>
        <v>12</v>
      </c>
      <c r="D1948" s="11">
        <f t="shared" si="122"/>
        <v>43800</v>
      </c>
      <c r="E1948" s="5" t="s">
        <v>7</v>
      </c>
      <c r="F1948" s="5">
        <v>0</v>
      </c>
      <c r="G1948" s="6">
        <v>53584000</v>
      </c>
      <c r="H1948">
        <f t="shared" si="123"/>
        <v>535.84</v>
      </c>
    </row>
    <row r="1949" spans="1:8" x14ac:dyDescent="0.2">
      <c r="A1949" s="1" t="s">
        <v>103</v>
      </c>
      <c r="B1949" s="5" t="str">
        <f t="shared" si="120"/>
        <v>2019</v>
      </c>
      <c r="C1949" s="5">
        <f t="shared" si="121"/>
        <v>12</v>
      </c>
      <c r="D1949" s="11">
        <f t="shared" si="122"/>
        <v>43800</v>
      </c>
      <c r="E1949" s="2" t="s">
        <v>8</v>
      </c>
      <c r="F1949" s="2">
        <v>19332691</v>
      </c>
      <c r="G1949" s="3">
        <v>28554865</v>
      </c>
      <c r="H1949">
        <f t="shared" si="123"/>
        <v>239.43778</v>
      </c>
    </row>
    <row r="1950" spans="1:8" x14ac:dyDescent="0.2">
      <c r="A1950" s="4" t="s">
        <v>103</v>
      </c>
      <c r="B1950" s="5" t="str">
        <f t="shared" si="120"/>
        <v>2019</v>
      </c>
      <c r="C1950" s="5">
        <f t="shared" si="121"/>
        <v>12</v>
      </c>
      <c r="D1950" s="11">
        <f t="shared" si="122"/>
        <v>43800</v>
      </c>
      <c r="E1950" s="5" t="s">
        <v>9</v>
      </c>
      <c r="F1950" s="5">
        <v>0</v>
      </c>
      <c r="G1950" s="6">
        <v>31304321</v>
      </c>
      <c r="H1950">
        <f t="shared" si="123"/>
        <v>313.04320999999999</v>
      </c>
    </row>
    <row r="1951" spans="1:8" x14ac:dyDescent="0.2">
      <c r="A1951" s="1" t="s">
        <v>103</v>
      </c>
      <c r="B1951" s="5" t="str">
        <f t="shared" si="120"/>
        <v>2019</v>
      </c>
      <c r="C1951" s="5">
        <f t="shared" si="121"/>
        <v>12</v>
      </c>
      <c r="D1951" s="11">
        <f t="shared" si="122"/>
        <v>43800</v>
      </c>
      <c r="E1951" s="2" t="s">
        <v>10</v>
      </c>
      <c r="F1951" s="2">
        <v>0</v>
      </c>
      <c r="G1951" s="3">
        <v>60596519</v>
      </c>
      <c r="H1951">
        <f t="shared" si="123"/>
        <v>605.96519000000001</v>
      </c>
    </row>
    <row r="1952" spans="1:8" x14ac:dyDescent="0.2">
      <c r="A1952" s="4" t="s">
        <v>103</v>
      </c>
      <c r="B1952" s="5" t="str">
        <f t="shared" si="120"/>
        <v>2019</v>
      </c>
      <c r="C1952" s="5">
        <f t="shared" si="121"/>
        <v>12</v>
      </c>
      <c r="D1952" s="11">
        <f t="shared" si="122"/>
        <v>43800</v>
      </c>
      <c r="E1952" s="5" t="s">
        <v>11</v>
      </c>
      <c r="F1952" s="5">
        <v>0</v>
      </c>
      <c r="G1952" s="8">
        <v>104707455</v>
      </c>
      <c r="H1952">
        <f t="shared" si="123"/>
        <v>1047.07455</v>
      </c>
    </row>
    <row r="1953" spans="1:8" x14ac:dyDescent="0.2">
      <c r="A1953" s="1" t="s">
        <v>103</v>
      </c>
      <c r="B1953" s="5" t="str">
        <f t="shared" si="120"/>
        <v>2019</v>
      </c>
      <c r="C1953" s="5">
        <f t="shared" si="121"/>
        <v>12</v>
      </c>
      <c r="D1953" s="11">
        <f t="shared" si="122"/>
        <v>43800</v>
      </c>
      <c r="E1953" s="2" t="s">
        <v>12</v>
      </c>
      <c r="F1953" s="2">
        <v>75443000</v>
      </c>
      <c r="G1953" s="3">
        <v>86917000</v>
      </c>
      <c r="H1953">
        <f t="shared" si="123"/>
        <v>811.8</v>
      </c>
    </row>
    <row r="1954" spans="1:8" x14ac:dyDescent="0.2">
      <c r="A1954" s="4" t="s">
        <v>103</v>
      </c>
      <c r="B1954" s="5" t="str">
        <f t="shared" si="120"/>
        <v>2019</v>
      </c>
      <c r="C1954" s="5">
        <f t="shared" si="121"/>
        <v>12</v>
      </c>
      <c r="D1954" s="11">
        <f t="shared" si="122"/>
        <v>43800</v>
      </c>
      <c r="E1954" s="5" t="s">
        <v>13</v>
      </c>
      <c r="F1954" s="5">
        <v>21500000</v>
      </c>
      <c r="G1954" s="6">
        <v>22097528</v>
      </c>
      <c r="H1954">
        <f t="shared" si="123"/>
        <v>217.98764</v>
      </c>
    </row>
    <row r="1955" spans="1:8" x14ac:dyDescent="0.2">
      <c r="A1955" s="1" t="s">
        <v>103</v>
      </c>
      <c r="B1955" s="5" t="str">
        <f t="shared" si="120"/>
        <v>2019</v>
      </c>
      <c r="C1955" s="5">
        <f t="shared" si="121"/>
        <v>12</v>
      </c>
      <c r="D1955" s="11">
        <f t="shared" si="122"/>
        <v>43800</v>
      </c>
      <c r="E1955" s="2" t="s">
        <v>14</v>
      </c>
      <c r="F1955" s="2">
        <v>16014000</v>
      </c>
      <c r="G1955" s="3">
        <v>0</v>
      </c>
      <c r="H1955">
        <f t="shared" si="123"/>
        <v>160.13999999999999</v>
      </c>
    </row>
    <row r="1956" spans="1:8" x14ac:dyDescent="0.2">
      <c r="A1956" s="4" t="s">
        <v>103</v>
      </c>
      <c r="B1956" s="5" t="str">
        <f t="shared" si="120"/>
        <v>2019</v>
      </c>
      <c r="C1956" s="5">
        <f t="shared" si="121"/>
        <v>12</v>
      </c>
      <c r="D1956" s="11">
        <f t="shared" si="122"/>
        <v>43800</v>
      </c>
      <c r="E1956" s="5" t="s">
        <v>15</v>
      </c>
      <c r="F1956" s="5">
        <v>0</v>
      </c>
      <c r="G1956" s="6">
        <v>76269318</v>
      </c>
      <c r="H1956">
        <f t="shared" si="123"/>
        <v>762.69317999999998</v>
      </c>
    </row>
    <row r="1957" spans="1:8" x14ac:dyDescent="0.2">
      <c r="A1957" s="1" t="s">
        <v>103</v>
      </c>
      <c r="B1957" s="5" t="str">
        <f t="shared" si="120"/>
        <v>2019</v>
      </c>
      <c r="C1957" s="5">
        <f t="shared" si="121"/>
        <v>12</v>
      </c>
      <c r="D1957" s="11">
        <f t="shared" si="122"/>
        <v>43800</v>
      </c>
      <c r="E1957" s="2" t="s">
        <v>16</v>
      </c>
      <c r="F1957" s="2">
        <v>0</v>
      </c>
      <c r="G1957" s="3">
        <v>63960000</v>
      </c>
      <c r="H1957">
        <f t="shared" si="123"/>
        <v>639.6</v>
      </c>
    </row>
    <row r="1958" spans="1:8" x14ac:dyDescent="0.2">
      <c r="A1958" s="4" t="s">
        <v>103</v>
      </c>
      <c r="B1958" s="5" t="str">
        <f t="shared" si="120"/>
        <v>2019</v>
      </c>
      <c r="C1958" s="5">
        <f t="shared" si="121"/>
        <v>12</v>
      </c>
      <c r="D1958" s="11">
        <f t="shared" si="122"/>
        <v>43800</v>
      </c>
      <c r="E1958" s="5" t="s">
        <v>17</v>
      </c>
      <c r="F1958" s="5">
        <v>0</v>
      </c>
      <c r="G1958" s="6">
        <v>86708360</v>
      </c>
      <c r="H1958">
        <f t="shared" si="123"/>
        <v>867.08360000000005</v>
      </c>
    </row>
    <row r="1959" spans="1:8" x14ac:dyDescent="0.2">
      <c r="A1959" s="1" t="s">
        <v>103</v>
      </c>
      <c r="B1959" s="5" t="str">
        <f t="shared" si="120"/>
        <v>2019</v>
      </c>
      <c r="C1959" s="5">
        <f t="shared" si="121"/>
        <v>12</v>
      </c>
      <c r="D1959" s="11">
        <f t="shared" si="122"/>
        <v>43800</v>
      </c>
      <c r="E1959" s="2" t="s">
        <v>18</v>
      </c>
      <c r="F1959" s="2">
        <v>12500000</v>
      </c>
      <c r="G1959" s="3">
        <v>0</v>
      </c>
      <c r="H1959">
        <f t="shared" si="123"/>
        <v>125</v>
      </c>
    </row>
    <row r="1960" spans="1:8" x14ac:dyDescent="0.2">
      <c r="A1960" s="4" t="s">
        <v>103</v>
      </c>
      <c r="B1960" s="5" t="str">
        <f t="shared" si="120"/>
        <v>2019</v>
      </c>
      <c r="C1960" s="5">
        <f t="shared" si="121"/>
        <v>12</v>
      </c>
      <c r="D1960" s="11">
        <f t="shared" si="122"/>
        <v>43800</v>
      </c>
      <c r="E1960" s="5" t="s">
        <v>19</v>
      </c>
      <c r="F1960" s="5">
        <v>21145804</v>
      </c>
      <c r="G1960" s="6">
        <v>16220952</v>
      </c>
      <c r="H1960">
        <f t="shared" si="123"/>
        <v>186.83377999999999</v>
      </c>
    </row>
    <row r="1961" spans="1:8" x14ac:dyDescent="0.2">
      <c r="A1961" s="1" t="s">
        <v>103</v>
      </c>
      <c r="B1961" s="5" t="str">
        <f t="shared" si="120"/>
        <v>2019</v>
      </c>
      <c r="C1961" s="5">
        <f t="shared" si="121"/>
        <v>12</v>
      </c>
      <c r="D1961" s="11">
        <f t="shared" si="122"/>
        <v>43800</v>
      </c>
      <c r="E1961" s="2" t="s">
        <v>20</v>
      </c>
      <c r="F1961" s="2">
        <v>0</v>
      </c>
      <c r="G1961" s="3">
        <v>63416070</v>
      </c>
      <c r="H1961">
        <f t="shared" si="123"/>
        <v>634.16070000000002</v>
      </c>
    </row>
    <row r="1962" spans="1:8" x14ac:dyDescent="0.2">
      <c r="A1962" s="4" t="s">
        <v>103</v>
      </c>
      <c r="B1962" s="5" t="str">
        <f t="shared" si="120"/>
        <v>2019</v>
      </c>
      <c r="C1962" s="5">
        <f t="shared" si="121"/>
        <v>12</v>
      </c>
      <c r="D1962" s="11">
        <f t="shared" si="122"/>
        <v>43800</v>
      </c>
      <c r="E1962" s="5" t="s">
        <v>21</v>
      </c>
      <c r="F1962" s="5">
        <v>0</v>
      </c>
      <c r="G1962" s="6">
        <v>89760091</v>
      </c>
      <c r="H1962">
        <f t="shared" si="123"/>
        <v>897.60091</v>
      </c>
    </row>
    <row r="1963" spans="1:8" x14ac:dyDescent="0.2">
      <c r="A1963" s="1" t="s">
        <v>103</v>
      </c>
      <c r="B1963" s="5" t="str">
        <f t="shared" si="120"/>
        <v>2019</v>
      </c>
      <c r="C1963" s="5">
        <f t="shared" si="121"/>
        <v>12</v>
      </c>
      <c r="D1963" s="11">
        <f t="shared" si="122"/>
        <v>43800</v>
      </c>
      <c r="E1963" s="2" t="s">
        <v>22</v>
      </c>
      <c r="F1963" s="2">
        <v>24588000</v>
      </c>
      <c r="G1963" s="3">
        <v>33919897</v>
      </c>
      <c r="H1963">
        <f t="shared" si="123"/>
        <v>292.53948500000001</v>
      </c>
    </row>
    <row r="1964" spans="1:8" x14ac:dyDescent="0.2">
      <c r="A1964" s="4" t="s">
        <v>103</v>
      </c>
      <c r="B1964" s="5" t="str">
        <f t="shared" si="120"/>
        <v>2019</v>
      </c>
      <c r="C1964" s="5">
        <f t="shared" si="121"/>
        <v>12</v>
      </c>
      <c r="D1964" s="11">
        <f t="shared" si="122"/>
        <v>43800</v>
      </c>
      <c r="E1964" s="5" t="s">
        <v>23</v>
      </c>
      <c r="F1964" s="5">
        <v>0</v>
      </c>
      <c r="G1964" s="8">
        <v>143974000</v>
      </c>
      <c r="H1964">
        <f t="shared" si="123"/>
        <v>1439.74</v>
      </c>
    </row>
    <row r="1965" spans="1:8" x14ac:dyDescent="0.2">
      <c r="A1965" s="1" t="s">
        <v>103</v>
      </c>
      <c r="B1965" s="5" t="str">
        <f t="shared" si="120"/>
        <v>2019</v>
      </c>
      <c r="C1965" s="5">
        <f t="shared" si="121"/>
        <v>12</v>
      </c>
      <c r="D1965" s="11">
        <f t="shared" si="122"/>
        <v>43800</v>
      </c>
      <c r="E1965" s="2" t="s">
        <v>24</v>
      </c>
      <c r="F1965" s="2">
        <v>0</v>
      </c>
      <c r="G1965" s="3">
        <v>35481185</v>
      </c>
      <c r="H1965">
        <f t="shared" si="123"/>
        <v>354.81184999999999</v>
      </c>
    </row>
    <row r="1966" spans="1:8" x14ac:dyDescent="0.2">
      <c r="A1966" s="4" t="s">
        <v>103</v>
      </c>
      <c r="B1966" s="5" t="str">
        <f t="shared" si="120"/>
        <v>2019</v>
      </c>
      <c r="C1966" s="5">
        <f t="shared" si="121"/>
        <v>12</v>
      </c>
      <c r="D1966" s="11">
        <f t="shared" si="122"/>
        <v>43800</v>
      </c>
      <c r="E1966" s="5" t="s">
        <v>25</v>
      </c>
      <c r="F1966" s="5">
        <v>0</v>
      </c>
      <c r="G1966" s="6">
        <v>60560204</v>
      </c>
      <c r="H1966">
        <f t="shared" si="123"/>
        <v>605.60203999999999</v>
      </c>
    </row>
    <row r="1967" spans="1:8" x14ac:dyDescent="0.2">
      <c r="A1967" s="1" t="s">
        <v>103</v>
      </c>
      <c r="B1967" s="5" t="str">
        <f t="shared" si="120"/>
        <v>2019</v>
      </c>
      <c r="C1967" s="5">
        <f t="shared" si="121"/>
        <v>12</v>
      </c>
      <c r="D1967" s="11">
        <f t="shared" si="122"/>
        <v>43800</v>
      </c>
      <c r="E1967" s="2" t="s">
        <v>26</v>
      </c>
      <c r="F1967" s="2">
        <v>16014000</v>
      </c>
      <c r="G1967" s="3">
        <v>0</v>
      </c>
      <c r="H1967">
        <f t="shared" si="123"/>
        <v>160.13999999999999</v>
      </c>
    </row>
    <row r="1968" spans="1:8" x14ac:dyDescent="0.2">
      <c r="A1968" s="4" t="s">
        <v>103</v>
      </c>
      <c r="B1968" s="5" t="str">
        <f t="shared" si="120"/>
        <v>2019</v>
      </c>
      <c r="C1968" s="5">
        <f t="shared" si="121"/>
        <v>12</v>
      </c>
      <c r="D1968" s="11">
        <f t="shared" si="122"/>
        <v>43800</v>
      </c>
      <c r="E1968" s="5" t="s">
        <v>27</v>
      </c>
      <c r="F1968" s="5">
        <v>0</v>
      </c>
      <c r="G1968" s="6">
        <v>86183485</v>
      </c>
      <c r="H1968">
        <f t="shared" si="123"/>
        <v>861.83484999999996</v>
      </c>
    </row>
    <row r="1969" spans="1:8" x14ac:dyDescent="0.2">
      <c r="A1969" s="1" t="s">
        <v>103</v>
      </c>
      <c r="B1969" s="5" t="str">
        <f t="shared" si="120"/>
        <v>2019</v>
      </c>
      <c r="C1969" s="5">
        <f t="shared" si="121"/>
        <v>12</v>
      </c>
      <c r="D1969" s="11">
        <f t="shared" si="122"/>
        <v>43800</v>
      </c>
      <c r="E1969" s="2" t="s">
        <v>28</v>
      </c>
      <c r="F1969" s="2">
        <v>76543987</v>
      </c>
      <c r="G1969" s="3">
        <v>0</v>
      </c>
      <c r="H1969">
        <f t="shared" si="123"/>
        <v>765.43987000000004</v>
      </c>
    </row>
    <row r="1970" spans="1:8" x14ac:dyDescent="0.2">
      <c r="A1970" s="4" t="s">
        <v>103</v>
      </c>
      <c r="B1970" s="5" t="str">
        <f t="shared" si="120"/>
        <v>2019</v>
      </c>
      <c r="C1970" s="5">
        <f t="shared" si="121"/>
        <v>12</v>
      </c>
      <c r="D1970" s="11">
        <f t="shared" si="122"/>
        <v>43800</v>
      </c>
      <c r="E1970" s="5" t="s">
        <v>74</v>
      </c>
      <c r="F1970" s="5">
        <v>0</v>
      </c>
      <c r="G1970" s="6">
        <v>60134000</v>
      </c>
      <c r="H1970">
        <f t="shared" si="123"/>
        <v>601.34</v>
      </c>
    </row>
    <row r="1971" spans="1:8" x14ac:dyDescent="0.2">
      <c r="A1971" s="1" t="s">
        <v>103</v>
      </c>
      <c r="B1971" s="5" t="str">
        <f t="shared" si="120"/>
        <v>2019</v>
      </c>
      <c r="C1971" s="5">
        <f t="shared" si="121"/>
        <v>12</v>
      </c>
      <c r="D1971" s="11">
        <f t="shared" si="122"/>
        <v>43800</v>
      </c>
      <c r="E1971" s="2" t="s">
        <v>29</v>
      </c>
      <c r="F1971" s="2">
        <v>0</v>
      </c>
      <c r="G1971" s="3">
        <v>7738848</v>
      </c>
      <c r="H1971">
        <f t="shared" si="123"/>
        <v>77.388480000000001</v>
      </c>
    </row>
    <row r="1972" spans="1:8" x14ac:dyDescent="0.2">
      <c r="A1972" s="4" t="s">
        <v>103</v>
      </c>
      <c r="B1972" s="5" t="str">
        <f t="shared" si="120"/>
        <v>2019</v>
      </c>
      <c r="C1972" s="5">
        <f t="shared" si="121"/>
        <v>12</v>
      </c>
      <c r="D1972" s="11">
        <f t="shared" si="122"/>
        <v>43800</v>
      </c>
      <c r="E1972" s="5" t="s">
        <v>30</v>
      </c>
      <c r="F1972" s="5">
        <v>0</v>
      </c>
      <c r="G1972" s="8">
        <v>202876000</v>
      </c>
      <c r="H1972">
        <f t="shared" si="123"/>
        <v>2028.76</v>
      </c>
    </row>
    <row r="1973" spans="1:8" x14ac:dyDescent="0.2">
      <c r="A1973" s="1" t="s">
        <v>103</v>
      </c>
      <c r="B1973" s="5" t="str">
        <f t="shared" si="120"/>
        <v>2019</v>
      </c>
      <c r="C1973" s="5">
        <f t="shared" si="121"/>
        <v>12</v>
      </c>
      <c r="D1973" s="11">
        <f t="shared" si="122"/>
        <v>43800</v>
      </c>
      <c r="E1973" s="2" t="s">
        <v>31</v>
      </c>
      <c r="F1973" s="2">
        <v>0</v>
      </c>
      <c r="G1973" s="7">
        <v>162988000</v>
      </c>
      <c r="H1973">
        <f t="shared" si="123"/>
        <v>1629.88</v>
      </c>
    </row>
    <row r="1974" spans="1:8" x14ac:dyDescent="0.2">
      <c r="A1974" s="4" t="s">
        <v>104</v>
      </c>
      <c r="B1974" s="5" t="str">
        <f t="shared" si="120"/>
        <v>2020</v>
      </c>
      <c r="C1974" s="5">
        <f t="shared" si="121"/>
        <v>1</v>
      </c>
      <c r="D1974" s="11">
        <f t="shared" si="122"/>
        <v>43831</v>
      </c>
      <c r="E1974" s="5" t="s">
        <v>5</v>
      </c>
      <c r="F1974" s="5">
        <v>45431624</v>
      </c>
      <c r="G1974" s="6">
        <v>48360786</v>
      </c>
      <c r="H1974">
        <f t="shared" si="123"/>
        <v>468.96204999999998</v>
      </c>
    </row>
    <row r="1975" spans="1:8" x14ac:dyDescent="0.2">
      <c r="A1975" s="1" t="s">
        <v>104</v>
      </c>
      <c r="B1975" s="5" t="str">
        <f t="shared" si="120"/>
        <v>2020</v>
      </c>
      <c r="C1975" s="5">
        <f t="shared" si="121"/>
        <v>1</v>
      </c>
      <c r="D1975" s="11">
        <f t="shared" si="122"/>
        <v>43831</v>
      </c>
      <c r="E1975" s="2" t="s">
        <v>6</v>
      </c>
      <c r="F1975" s="2">
        <v>25300000</v>
      </c>
      <c r="G1975" s="3">
        <v>25300000</v>
      </c>
      <c r="H1975">
        <f t="shared" si="123"/>
        <v>253</v>
      </c>
    </row>
    <row r="1976" spans="1:8" x14ac:dyDescent="0.2">
      <c r="A1976" s="4" t="s">
        <v>104</v>
      </c>
      <c r="B1976" s="5" t="str">
        <f t="shared" si="120"/>
        <v>2020</v>
      </c>
      <c r="C1976" s="5">
        <f t="shared" si="121"/>
        <v>1</v>
      </c>
      <c r="D1976" s="11">
        <f t="shared" si="122"/>
        <v>43831</v>
      </c>
      <c r="E1976" s="5" t="s">
        <v>7</v>
      </c>
      <c r="F1976" s="5">
        <v>0</v>
      </c>
      <c r="G1976" s="6">
        <v>51028000</v>
      </c>
      <c r="H1976">
        <f t="shared" si="123"/>
        <v>510.28</v>
      </c>
    </row>
    <row r="1977" spans="1:8" x14ac:dyDescent="0.2">
      <c r="A1977" s="1" t="s">
        <v>104</v>
      </c>
      <c r="B1977" s="5" t="str">
        <f t="shared" si="120"/>
        <v>2020</v>
      </c>
      <c r="C1977" s="5">
        <f t="shared" si="121"/>
        <v>1</v>
      </c>
      <c r="D1977" s="11">
        <f t="shared" si="122"/>
        <v>43831</v>
      </c>
      <c r="E1977" s="2" t="s">
        <v>8</v>
      </c>
      <c r="F1977" s="2">
        <v>21392049</v>
      </c>
      <c r="G1977" s="3">
        <v>32632000</v>
      </c>
      <c r="H1977">
        <f t="shared" si="123"/>
        <v>270.12024500000001</v>
      </c>
    </row>
    <row r="1978" spans="1:8" x14ac:dyDescent="0.2">
      <c r="A1978" s="4" t="s">
        <v>104</v>
      </c>
      <c r="B1978" s="5" t="str">
        <f t="shared" si="120"/>
        <v>2020</v>
      </c>
      <c r="C1978" s="5">
        <f t="shared" si="121"/>
        <v>1</v>
      </c>
      <c r="D1978" s="11">
        <f t="shared" si="122"/>
        <v>43831</v>
      </c>
      <c r="E1978" s="5" t="s">
        <v>9</v>
      </c>
      <c r="F1978" s="5">
        <v>21563294</v>
      </c>
      <c r="G1978" s="6">
        <v>34617469</v>
      </c>
      <c r="H1978">
        <f t="shared" si="123"/>
        <v>280.90381500000001</v>
      </c>
    </row>
    <row r="1979" spans="1:8" x14ac:dyDescent="0.2">
      <c r="A1979" s="1" t="s">
        <v>104</v>
      </c>
      <c r="B1979" s="5" t="str">
        <f t="shared" si="120"/>
        <v>2020</v>
      </c>
      <c r="C1979" s="5">
        <f t="shared" si="121"/>
        <v>1</v>
      </c>
      <c r="D1979" s="11">
        <f t="shared" si="122"/>
        <v>43831</v>
      </c>
      <c r="E1979" s="2" t="s">
        <v>10</v>
      </c>
      <c r="F1979" s="2">
        <v>0</v>
      </c>
      <c r="G1979" s="3">
        <v>58868148</v>
      </c>
      <c r="H1979">
        <f t="shared" si="123"/>
        <v>588.68147999999997</v>
      </c>
    </row>
    <row r="1980" spans="1:8" x14ac:dyDescent="0.2">
      <c r="A1980" s="4" t="s">
        <v>104</v>
      </c>
      <c r="B1980" s="5" t="str">
        <f t="shared" si="120"/>
        <v>2020</v>
      </c>
      <c r="C1980" s="5">
        <f t="shared" si="121"/>
        <v>1</v>
      </c>
      <c r="D1980" s="11">
        <f t="shared" si="122"/>
        <v>43831</v>
      </c>
      <c r="E1980" s="5" t="s">
        <v>11</v>
      </c>
      <c r="F1980" s="5">
        <v>0</v>
      </c>
      <c r="G1980" s="6">
        <v>98062083</v>
      </c>
      <c r="H1980">
        <f t="shared" si="123"/>
        <v>980.62082999999996</v>
      </c>
    </row>
    <row r="1981" spans="1:8" x14ac:dyDescent="0.2">
      <c r="A1981" s="1" t="s">
        <v>104</v>
      </c>
      <c r="B1981" s="5" t="str">
        <f t="shared" si="120"/>
        <v>2020</v>
      </c>
      <c r="C1981" s="5">
        <f t="shared" si="121"/>
        <v>1</v>
      </c>
      <c r="D1981" s="11">
        <f t="shared" si="122"/>
        <v>43831</v>
      </c>
      <c r="E1981" s="2" t="s">
        <v>12</v>
      </c>
      <c r="F1981" s="2">
        <v>77016000</v>
      </c>
      <c r="G1981" s="3">
        <v>85432000</v>
      </c>
      <c r="H1981">
        <f t="shared" si="123"/>
        <v>812.24</v>
      </c>
    </row>
    <row r="1982" spans="1:8" x14ac:dyDescent="0.2">
      <c r="A1982" s="4" t="s">
        <v>104</v>
      </c>
      <c r="B1982" s="5" t="str">
        <f t="shared" si="120"/>
        <v>2020</v>
      </c>
      <c r="C1982" s="5">
        <f t="shared" si="121"/>
        <v>1</v>
      </c>
      <c r="D1982" s="11">
        <f t="shared" si="122"/>
        <v>43831</v>
      </c>
      <c r="E1982" s="5" t="s">
        <v>13</v>
      </c>
      <c r="F1982" s="5">
        <v>25300000</v>
      </c>
      <c r="G1982" s="6">
        <v>22535142</v>
      </c>
      <c r="H1982">
        <f t="shared" si="123"/>
        <v>239.17571000000001</v>
      </c>
    </row>
    <row r="1983" spans="1:8" x14ac:dyDescent="0.2">
      <c r="A1983" s="1" t="s">
        <v>104</v>
      </c>
      <c r="B1983" s="5" t="str">
        <f t="shared" si="120"/>
        <v>2020</v>
      </c>
      <c r="C1983" s="5">
        <f t="shared" si="121"/>
        <v>1</v>
      </c>
      <c r="D1983" s="11">
        <f t="shared" si="122"/>
        <v>43831</v>
      </c>
      <c r="E1983" s="2" t="s">
        <v>14</v>
      </c>
      <c r="F1983" s="2">
        <v>15408000</v>
      </c>
      <c r="G1983" s="3">
        <v>0</v>
      </c>
      <c r="H1983">
        <f t="shared" si="123"/>
        <v>154.08000000000001</v>
      </c>
    </row>
    <row r="1984" spans="1:8" x14ac:dyDescent="0.2">
      <c r="A1984" s="4" t="s">
        <v>104</v>
      </c>
      <c r="B1984" s="5" t="str">
        <f t="shared" si="120"/>
        <v>2020</v>
      </c>
      <c r="C1984" s="5">
        <f t="shared" si="121"/>
        <v>1</v>
      </c>
      <c r="D1984" s="11">
        <f t="shared" si="122"/>
        <v>43831</v>
      </c>
      <c r="E1984" s="5" t="s">
        <v>15</v>
      </c>
      <c r="F1984" s="5">
        <v>21820000</v>
      </c>
      <c r="G1984" s="6">
        <v>77769342</v>
      </c>
      <c r="H1984">
        <f t="shared" si="123"/>
        <v>497.94671</v>
      </c>
    </row>
    <row r="1985" spans="1:8" x14ac:dyDescent="0.2">
      <c r="A1985" s="1" t="s">
        <v>104</v>
      </c>
      <c r="B1985" s="5" t="str">
        <f t="shared" si="120"/>
        <v>2020</v>
      </c>
      <c r="C1985" s="5">
        <f t="shared" si="121"/>
        <v>1</v>
      </c>
      <c r="D1985" s="11">
        <f t="shared" si="122"/>
        <v>43831</v>
      </c>
      <c r="E1985" s="2" t="s">
        <v>16</v>
      </c>
      <c r="F1985" s="2">
        <v>0</v>
      </c>
      <c r="G1985" s="3">
        <v>63960000</v>
      </c>
      <c r="H1985">
        <f t="shared" si="123"/>
        <v>639.6</v>
      </c>
    </row>
    <row r="1986" spans="1:8" x14ac:dyDescent="0.2">
      <c r="A1986" s="4" t="s">
        <v>104</v>
      </c>
      <c r="B1986" s="5" t="str">
        <f t="shared" si="120"/>
        <v>2020</v>
      </c>
      <c r="C1986" s="5">
        <f t="shared" si="121"/>
        <v>1</v>
      </c>
      <c r="D1986" s="11">
        <f t="shared" si="122"/>
        <v>43831</v>
      </c>
      <c r="E1986" s="5" t="s">
        <v>17</v>
      </c>
      <c r="F1986" s="5">
        <v>0</v>
      </c>
      <c r="G1986" s="6">
        <v>85237280</v>
      </c>
      <c r="H1986">
        <f t="shared" si="123"/>
        <v>852.37279999999998</v>
      </c>
    </row>
    <row r="1987" spans="1:8" x14ac:dyDescent="0.2">
      <c r="A1987" s="1" t="s">
        <v>104</v>
      </c>
      <c r="B1987" s="5" t="str">
        <f t="shared" ref="B1987:B2050" si="124">MID(A1987,7,20)</f>
        <v>2020</v>
      </c>
      <c r="C1987" s="5">
        <f t="shared" ref="C1987:C2050" si="125">IF(MID(A1987,1,3)="Jan",1,
IF(MID(A1987,1,3)="Feb",2,
IF(MID(A1987,1,3)="Mar",3,
IF(MID(A1987,1,3)="Apr",4,
IF(MID(A1987,1,3)="May",5,
IF(MID(A1987,1,3)="Jun",6,
IF(MID(A1987,1,3)="Jul",7,
IF(MID(A1987,1,3)="Aug",8,
IF(MID(A1987,1,3)="Sep",9,
IF(MID(A1987,1,3)="Oct",10,
IF(MID(A1987,1,3)="Nov",11,
IF(MID(A1987,1,3)="Dec",12))))))))))))</f>
        <v>1</v>
      </c>
      <c r="D1987" s="11">
        <f t="shared" ref="D1987:D2050" si="126">DATE(B1987,C1987,1)</f>
        <v>43831</v>
      </c>
      <c r="E1987" s="2" t="s">
        <v>18</v>
      </c>
      <c r="F1987" s="2">
        <v>18600000</v>
      </c>
      <c r="G1987" s="3">
        <v>0</v>
      </c>
      <c r="H1987">
        <f t="shared" ref="H1987:H2050" si="127">IF(F1987=0,G1987/100000,IF(G1987=0,F1987/100000,((F1987+G1987)/2)/100000))</f>
        <v>186</v>
      </c>
    </row>
    <row r="1988" spans="1:8" x14ac:dyDescent="0.2">
      <c r="A1988" s="4" t="s">
        <v>104</v>
      </c>
      <c r="B1988" s="5" t="str">
        <f t="shared" si="124"/>
        <v>2020</v>
      </c>
      <c r="C1988" s="5">
        <f t="shared" si="125"/>
        <v>1</v>
      </c>
      <c r="D1988" s="11">
        <f t="shared" si="126"/>
        <v>43831</v>
      </c>
      <c r="E1988" s="5" t="s">
        <v>19</v>
      </c>
      <c r="F1988" s="5">
        <v>24802269</v>
      </c>
      <c r="G1988" s="6">
        <v>16957123</v>
      </c>
      <c r="H1988">
        <f t="shared" si="127"/>
        <v>208.79696000000001</v>
      </c>
    </row>
    <row r="1989" spans="1:8" x14ac:dyDescent="0.2">
      <c r="A1989" s="1" t="s">
        <v>104</v>
      </c>
      <c r="B1989" s="5" t="str">
        <f t="shared" si="124"/>
        <v>2020</v>
      </c>
      <c r="C1989" s="5">
        <f t="shared" si="125"/>
        <v>1</v>
      </c>
      <c r="D1989" s="11">
        <f t="shared" si="126"/>
        <v>43831</v>
      </c>
      <c r="E1989" s="2" t="s">
        <v>20</v>
      </c>
      <c r="F1989" s="2">
        <v>0</v>
      </c>
      <c r="G1989" s="3">
        <v>63190704</v>
      </c>
      <c r="H1989">
        <f t="shared" si="127"/>
        <v>631.90704000000005</v>
      </c>
    </row>
    <row r="1990" spans="1:8" x14ac:dyDescent="0.2">
      <c r="A1990" s="4" t="s">
        <v>104</v>
      </c>
      <c r="B1990" s="5" t="str">
        <f t="shared" si="124"/>
        <v>2020</v>
      </c>
      <c r="C1990" s="5">
        <f t="shared" si="125"/>
        <v>1</v>
      </c>
      <c r="D1990" s="11">
        <f t="shared" si="126"/>
        <v>43831</v>
      </c>
      <c r="E1990" s="5" t="s">
        <v>21</v>
      </c>
      <c r="F1990" s="5">
        <v>0</v>
      </c>
      <c r="G1990" s="6">
        <v>85432000</v>
      </c>
      <c r="H1990">
        <f t="shared" si="127"/>
        <v>854.32</v>
      </c>
    </row>
    <row r="1991" spans="1:8" x14ac:dyDescent="0.2">
      <c r="A1991" s="1" t="s">
        <v>104</v>
      </c>
      <c r="B1991" s="5" t="str">
        <f t="shared" si="124"/>
        <v>2020</v>
      </c>
      <c r="C1991" s="5">
        <f t="shared" si="125"/>
        <v>1</v>
      </c>
      <c r="D1991" s="11">
        <f t="shared" si="126"/>
        <v>43831</v>
      </c>
      <c r="E1991" s="2" t="s">
        <v>22</v>
      </c>
      <c r="F1991" s="2">
        <v>29456000</v>
      </c>
      <c r="G1991" s="3">
        <v>43551586</v>
      </c>
      <c r="H1991">
        <f t="shared" si="127"/>
        <v>365.03793000000002</v>
      </c>
    </row>
    <row r="1992" spans="1:8" x14ac:dyDescent="0.2">
      <c r="A1992" s="4" t="s">
        <v>104</v>
      </c>
      <c r="B1992" s="5" t="str">
        <f t="shared" si="124"/>
        <v>2020</v>
      </c>
      <c r="C1992" s="5">
        <f t="shared" si="125"/>
        <v>1</v>
      </c>
      <c r="D1992" s="11">
        <f t="shared" si="126"/>
        <v>43831</v>
      </c>
      <c r="E1992" s="5" t="s">
        <v>23</v>
      </c>
      <c r="F1992" s="5">
        <v>0</v>
      </c>
      <c r="G1992" s="8">
        <v>141137077</v>
      </c>
      <c r="H1992">
        <f t="shared" si="127"/>
        <v>1411.37077</v>
      </c>
    </row>
    <row r="1993" spans="1:8" x14ac:dyDescent="0.2">
      <c r="A1993" s="1" t="s">
        <v>104</v>
      </c>
      <c r="B1993" s="5" t="str">
        <f t="shared" si="124"/>
        <v>2020</v>
      </c>
      <c r="C1993" s="5">
        <f t="shared" si="125"/>
        <v>1</v>
      </c>
      <c r="D1993" s="11">
        <f t="shared" si="126"/>
        <v>43831</v>
      </c>
      <c r="E1993" s="2" t="s">
        <v>24</v>
      </c>
      <c r="F1993" s="2">
        <v>0</v>
      </c>
      <c r="G1993" s="3">
        <v>33797259</v>
      </c>
      <c r="H1993">
        <f t="shared" si="127"/>
        <v>337.97259000000003</v>
      </c>
    </row>
    <row r="1994" spans="1:8" x14ac:dyDescent="0.2">
      <c r="A1994" s="4" t="s">
        <v>104</v>
      </c>
      <c r="B1994" s="5" t="str">
        <f t="shared" si="124"/>
        <v>2020</v>
      </c>
      <c r="C1994" s="5">
        <f t="shared" si="125"/>
        <v>1</v>
      </c>
      <c r="D1994" s="11">
        <f t="shared" si="126"/>
        <v>43831</v>
      </c>
      <c r="E1994" s="5" t="s">
        <v>25</v>
      </c>
      <c r="F1994" s="5">
        <v>21820000</v>
      </c>
      <c r="G1994" s="6">
        <v>64397646</v>
      </c>
      <c r="H1994">
        <f t="shared" si="127"/>
        <v>431.08823000000001</v>
      </c>
    </row>
    <row r="1995" spans="1:8" x14ac:dyDescent="0.2">
      <c r="A1995" s="1" t="s">
        <v>104</v>
      </c>
      <c r="B1995" s="5" t="str">
        <f t="shared" si="124"/>
        <v>2020</v>
      </c>
      <c r="C1995" s="5">
        <f t="shared" si="125"/>
        <v>1</v>
      </c>
      <c r="D1995" s="11">
        <f t="shared" si="126"/>
        <v>43831</v>
      </c>
      <c r="E1995" s="2" t="s">
        <v>26</v>
      </c>
      <c r="F1995" s="2">
        <v>15408000</v>
      </c>
      <c r="G1995" s="3">
        <v>0</v>
      </c>
      <c r="H1995">
        <f t="shared" si="127"/>
        <v>154.08000000000001</v>
      </c>
    </row>
    <row r="1996" spans="1:8" x14ac:dyDescent="0.2">
      <c r="A1996" s="4" t="s">
        <v>104</v>
      </c>
      <c r="B1996" s="5" t="str">
        <f t="shared" si="124"/>
        <v>2020</v>
      </c>
      <c r="C1996" s="5">
        <f t="shared" si="125"/>
        <v>1</v>
      </c>
      <c r="D1996" s="11">
        <f t="shared" si="126"/>
        <v>43831</v>
      </c>
      <c r="E1996" s="5" t="s">
        <v>27</v>
      </c>
      <c r="F1996" s="5">
        <v>0</v>
      </c>
      <c r="G1996" s="6">
        <v>84911772</v>
      </c>
      <c r="H1996">
        <f t="shared" si="127"/>
        <v>849.11771999999996</v>
      </c>
    </row>
    <row r="1997" spans="1:8" x14ac:dyDescent="0.2">
      <c r="A1997" s="1" t="s">
        <v>104</v>
      </c>
      <c r="B1997" s="5" t="str">
        <f t="shared" si="124"/>
        <v>2020</v>
      </c>
      <c r="C1997" s="5">
        <f t="shared" si="125"/>
        <v>1</v>
      </c>
      <c r="D1997" s="11">
        <f t="shared" si="126"/>
        <v>43831</v>
      </c>
      <c r="E1997" s="2" t="s">
        <v>28</v>
      </c>
      <c r="F1997" s="2">
        <v>78447945</v>
      </c>
      <c r="G1997" s="3">
        <v>0</v>
      </c>
      <c r="H1997">
        <f t="shared" si="127"/>
        <v>784.47945000000004</v>
      </c>
    </row>
    <row r="1998" spans="1:8" x14ac:dyDescent="0.2">
      <c r="A1998" s="4" t="s">
        <v>104</v>
      </c>
      <c r="B1998" s="5" t="str">
        <f t="shared" si="124"/>
        <v>2020</v>
      </c>
      <c r="C1998" s="5">
        <f t="shared" si="125"/>
        <v>1</v>
      </c>
      <c r="D1998" s="11">
        <f t="shared" si="126"/>
        <v>43831</v>
      </c>
      <c r="E1998" s="5" t="s">
        <v>74</v>
      </c>
      <c r="F1998" s="5">
        <v>0</v>
      </c>
      <c r="G1998" s="6">
        <v>58687000</v>
      </c>
      <c r="H1998">
        <f t="shared" si="127"/>
        <v>586.87</v>
      </c>
    </row>
    <row r="1999" spans="1:8" x14ac:dyDescent="0.2">
      <c r="A1999" s="1" t="s">
        <v>104</v>
      </c>
      <c r="B1999" s="5" t="str">
        <f t="shared" si="124"/>
        <v>2020</v>
      </c>
      <c r="C1999" s="5">
        <f t="shared" si="125"/>
        <v>1</v>
      </c>
      <c r="D1999" s="11">
        <f t="shared" si="126"/>
        <v>43831</v>
      </c>
      <c r="E1999" s="2" t="s">
        <v>29</v>
      </c>
      <c r="F1999" s="2">
        <v>0</v>
      </c>
      <c r="G1999" s="3">
        <v>6939029</v>
      </c>
      <c r="H1999">
        <f t="shared" si="127"/>
        <v>69.390289999999993</v>
      </c>
    </row>
    <row r="2000" spans="1:8" x14ac:dyDescent="0.2">
      <c r="A2000" s="4" t="s">
        <v>104</v>
      </c>
      <c r="B2000" s="5" t="str">
        <f t="shared" si="124"/>
        <v>2020</v>
      </c>
      <c r="C2000" s="5">
        <f t="shared" si="125"/>
        <v>1</v>
      </c>
      <c r="D2000" s="11">
        <f t="shared" si="126"/>
        <v>43831</v>
      </c>
      <c r="E2000" s="5" t="s">
        <v>30</v>
      </c>
      <c r="F2000" s="5">
        <v>0</v>
      </c>
      <c r="G2000" s="8">
        <v>200237000</v>
      </c>
      <c r="H2000">
        <f t="shared" si="127"/>
        <v>2002.37</v>
      </c>
    </row>
    <row r="2001" spans="1:8" x14ac:dyDescent="0.2">
      <c r="A2001" s="1" t="s">
        <v>104</v>
      </c>
      <c r="B2001" s="5" t="str">
        <f t="shared" si="124"/>
        <v>2020</v>
      </c>
      <c r="C2001" s="5">
        <f t="shared" si="125"/>
        <v>1</v>
      </c>
      <c r="D2001" s="11">
        <f t="shared" si="126"/>
        <v>43831</v>
      </c>
      <c r="E2001" s="2" t="s">
        <v>31</v>
      </c>
      <c r="F2001" s="2">
        <v>0</v>
      </c>
      <c r="G2001" s="7">
        <v>163286000</v>
      </c>
      <c r="H2001">
        <f t="shared" si="127"/>
        <v>1632.86</v>
      </c>
    </row>
    <row r="2002" spans="1:8" x14ac:dyDescent="0.2">
      <c r="A2002" s="4" t="s">
        <v>105</v>
      </c>
      <c r="B2002" s="5" t="str">
        <f t="shared" si="124"/>
        <v>2020</v>
      </c>
      <c r="C2002" s="5">
        <f t="shared" si="125"/>
        <v>2</v>
      </c>
      <c r="D2002" s="11">
        <f t="shared" si="126"/>
        <v>43862</v>
      </c>
      <c r="E2002" s="5" t="s">
        <v>5</v>
      </c>
      <c r="F2002" s="5">
        <v>49412376</v>
      </c>
      <c r="G2002" s="6">
        <v>51753924</v>
      </c>
      <c r="H2002">
        <f t="shared" si="127"/>
        <v>505.83150000000001</v>
      </c>
    </row>
    <row r="2003" spans="1:8" x14ac:dyDescent="0.2">
      <c r="A2003" s="1" t="s">
        <v>105</v>
      </c>
      <c r="B2003" s="5" t="str">
        <f t="shared" si="124"/>
        <v>2020</v>
      </c>
      <c r="C2003" s="5">
        <f t="shared" si="125"/>
        <v>2</v>
      </c>
      <c r="D2003" s="11">
        <f t="shared" si="126"/>
        <v>43862</v>
      </c>
      <c r="E2003" s="2" t="s">
        <v>6</v>
      </c>
      <c r="F2003" s="2">
        <v>28000000</v>
      </c>
      <c r="G2003" s="3">
        <v>28000000</v>
      </c>
      <c r="H2003">
        <f t="shared" si="127"/>
        <v>280</v>
      </c>
    </row>
    <row r="2004" spans="1:8" x14ac:dyDescent="0.2">
      <c r="A2004" s="4" t="s">
        <v>105</v>
      </c>
      <c r="B2004" s="5" t="str">
        <f t="shared" si="124"/>
        <v>2020</v>
      </c>
      <c r="C2004" s="5">
        <f t="shared" si="125"/>
        <v>2</v>
      </c>
      <c r="D2004" s="11">
        <f t="shared" si="126"/>
        <v>43862</v>
      </c>
      <c r="E2004" s="5" t="s">
        <v>7</v>
      </c>
      <c r="F2004" s="5">
        <v>0</v>
      </c>
      <c r="G2004" s="6">
        <v>47043000</v>
      </c>
      <c r="H2004">
        <f t="shared" si="127"/>
        <v>470.43</v>
      </c>
    </row>
    <row r="2005" spans="1:8" x14ac:dyDescent="0.2">
      <c r="A2005" s="1" t="s">
        <v>105</v>
      </c>
      <c r="B2005" s="5" t="str">
        <f t="shared" si="124"/>
        <v>2020</v>
      </c>
      <c r="C2005" s="5">
        <f t="shared" si="125"/>
        <v>2</v>
      </c>
      <c r="D2005" s="11">
        <f t="shared" si="126"/>
        <v>43862</v>
      </c>
      <c r="E2005" s="2" t="s">
        <v>8</v>
      </c>
      <c r="F2005" s="2">
        <v>23145481</v>
      </c>
      <c r="G2005" s="3">
        <v>33321895</v>
      </c>
      <c r="H2005">
        <f t="shared" si="127"/>
        <v>282.33688000000001</v>
      </c>
    </row>
    <row r="2006" spans="1:8" x14ac:dyDescent="0.2">
      <c r="A2006" s="4" t="s">
        <v>105</v>
      </c>
      <c r="B2006" s="5" t="str">
        <f t="shared" si="124"/>
        <v>2020</v>
      </c>
      <c r="C2006" s="5">
        <f t="shared" si="125"/>
        <v>2</v>
      </c>
      <c r="D2006" s="11">
        <f t="shared" si="126"/>
        <v>43862</v>
      </c>
      <c r="E2006" s="5" t="s">
        <v>9</v>
      </c>
      <c r="F2006" s="5">
        <v>24370871</v>
      </c>
      <c r="G2006" s="6">
        <v>34959939</v>
      </c>
      <c r="H2006">
        <f t="shared" si="127"/>
        <v>296.65404999999998</v>
      </c>
    </row>
    <row r="2007" spans="1:8" x14ac:dyDescent="0.2">
      <c r="A2007" s="1" t="s">
        <v>105</v>
      </c>
      <c r="B2007" s="5" t="str">
        <f t="shared" si="124"/>
        <v>2020</v>
      </c>
      <c r="C2007" s="5">
        <f t="shared" si="125"/>
        <v>2</v>
      </c>
      <c r="D2007" s="11">
        <f t="shared" si="126"/>
        <v>43862</v>
      </c>
      <c r="E2007" s="2" t="s">
        <v>10</v>
      </c>
      <c r="F2007" s="2">
        <v>0</v>
      </c>
      <c r="G2007" s="3">
        <v>61239432</v>
      </c>
      <c r="H2007">
        <f t="shared" si="127"/>
        <v>612.39431999999999</v>
      </c>
    </row>
    <row r="2008" spans="1:8" x14ac:dyDescent="0.2">
      <c r="A2008" s="4" t="s">
        <v>105</v>
      </c>
      <c r="B2008" s="5" t="str">
        <f t="shared" si="124"/>
        <v>2020</v>
      </c>
      <c r="C2008" s="5">
        <f t="shared" si="125"/>
        <v>2</v>
      </c>
      <c r="D2008" s="11">
        <f t="shared" si="126"/>
        <v>43862</v>
      </c>
      <c r="E2008" s="5" t="s">
        <v>11</v>
      </c>
      <c r="F2008" s="5">
        <v>0</v>
      </c>
      <c r="G2008" s="6">
        <v>91351000</v>
      </c>
      <c r="H2008">
        <f t="shared" si="127"/>
        <v>913.51</v>
      </c>
    </row>
    <row r="2009" spans="1:8" x14ac:dyDescent="0.2">
      <c r="A2009" s="1" t="s">
        <v>105</v>
      </c>
      <c r="B2009" s="5" t="str">
        <f t="shared" si="124"/>
        <v>2020</v>
      </c>
      <c r="C2009" s="5">
        <f t="shared" si="125"/>
        <v>2</v>
      </c>
      <c r="D2009" s="11">
        <f t="shared" si="126"/>
        <v>43862</v>
      </c>
      <c r="E2009" s="2" t="s">
        <v>12</v>
      </c>
      <c r="F2009" s="2">
        <v>79057000</v>
      </c>
      <c r="G2009" s="3">
        <v>87318000</v>
      </c>
      <c r="H2009">
        <f t="shared" si="127"/>
        <v>831.875</v>
      </c>
    </row>
    <row r="2010" spans="1:8" x14ac:dyDescent="0.2">
      <c r="A2010" s="4" t="s">
        <v>105</v>
      </c>
      <c r="B2010" s="5" t="str">
        <f t="shared" si="124"/>
        <v>2020</v>
      </c>
      <c r="C2010" s="5">
        <f t="shared" si="125"/>
        <v>2</v>
      </c>
      <c r="D2010" s="11">
        <f t="shared" si="126"/>
        <v>43862</v>
      </c>
      <c r="E2010" s="5" t="s">
        <v>13</v>
      </c>
      <c r="F2010" s="5">
        <v>28000000</v>
      </c>
      <c r="G2010" s="6">
        <v>24108912</v>
      </c>
      <c r="H2010">
        <f t="shared" si="127"/>
        <v>260.54455999999999</v>
      </c>
    </row>
    <row r="2011" spans="1:8" x14ac:dyDescent="0.2">
      <c r="A2011" s="1" t="s">
        <v>105</v>
      </c>
      <c r="B2011" s="5" t="str">
        <f t="shared" si="124"/>
        <v>2020</v>
      </c>
      <c r="C2011" s="5">
        <f t="shared" si="125"/>
        <v>2</v>
      </c>
      <c r="D2011" s="11">
        <f t="shared" si="126"/>
        <v>43862</v>
      </c>
      <c r="E2011" s="2" t="s">
        <v>14</v>
      </c>
      <c r="F2011" s="2">
        <v>15712000</v>
      </c>
      <c r="G2011" s="3">
        <v>0</v>
      </c>
      <c r="H2011">
        <f t="shared" si="127"/>
        <v>157.12</v>
      </c>
    </row>
    <row r="2012" spans="1:8" x14ac:dyDescent="0.2">
      <c r="A2012" s="4" t="s">
        <v>105</v>
      </c>
      <c r="B2012" s="5" t="str">
        <f t="shared" si="124"/>
        <v>2020</v>
      </c>
      <c r="C2012" s="5">
        <f t="shared" si="125"/>
        <v>2</v>
      </c>
      <c r="D2012" s="11">
        <f t="shared" si="126"/>
        <v>43862</v>
      </c>
      <c r="E2012" s="5" t="s">
        <v>15</v>
      </c>
      <c r="F2012" s="5">
        <v>24661000</v>
      </c>
      <c r="G2012" s="6">
        <v>79531895</v>
      </c>
      <c r="H2012">
        <f t="shared" si="127"/>
        <v>520.96447499999999</v>
      </c>
    </row>
    <row r="2013" spans="1:8" x14ac:dyDescent="0.2">
      <c r="A2013" s="1" t="s">
        <v>105</v>
      </c>
      <c r="B2013" s="5" t="str">
        <f t="shared" si="124"/>
        <v>2020</v>
      </c>
      <c r="C2013" s="5">
        <f t="shared" si="125"/>
        <v>2</v>
      </c>
      <c r="D2013" s="11">
        <f t="shared" si="126"/>
        <v>43862</v>
      </c>
      <c r="E2013" s="2" t="s">
        <v>16</v>
      </c>
      <c r="F2013" s="2">
        <v>0</v>
      </c>
      <c r="G2013" s="3">
        <v>63960000</v>
      </c>
      <c r="H2013">
        <f t="shared" si="127"/>
        <v>639.6</v>
      </c>
    </row>
    <row r="2014" spans="1:8" x14ac:dyDescent="0.2">
      <c r="A2014" s="4" t="s">
        <v>105</v>
      </c>
      <c r="B2014" s="5" t="str">
        <f t="shared" si="124"/>
        <v>2020</v>
      </c>
      <c r="C2014" s="5">
        <f t="shared" si="125"/>
        <v>2</v>
      </c>
      <c r="D2014" s="11">
        <f t="shared" si="126"/>
        <v>43862</v>
      </c>
      <c r="E2014" s="5" t="s">
        <v>17</v>
      </c>
      <c r="F2014" s="5">
        <v>0</v>
      </c>
      <c r="G2014" s="6">
        <v>87111472</v>
      </c>
      <c r="H2014">
        <f t="shared" si="127"/>
        <v>871.11472000000003</v>
      </c>
    </row>
    <row r="2015" spans="1:8" x14ac:dyDescent="0.2">
      <c r="A2015" s="1" t="s">
        <v>105</v>
      </c>
      <c r="B2015" s="5" t="str">
        <f t="shared" si="124"/>
        <v>2020</v>
      </c>
      <c r="C2015" s="5">
        <f t="shared" si="125"/>
        <v>2</v>
      </c>
      <c r="D2015" s="11">
        <f t="shared" si="126"/>
        <v>43862</v>
      </c>
      <c r="E2015" s="2" t="s">
        <v>18</v>
      </c>
      <c r="F2015" s="2">
        <v>20800000</v>
      </c>
      <c r="G2015" s="3">
        <v>0</v>
      </c>
      <c r="H2015">
        <f t="shared" si="127"/>
        <v>208</v>
      </c>
    </row>
    <row r="2016" spans="1:8" x14ac:dyDescent="0.2">
      <c r="A2016" s="4" t="s">
        <v>105</v>
      </c>
      <c r="B2016" s="5" t="str">
        <f t="shared" si="124"/>
        <v>2020</v>
      </c>
      <c r="C2016" s="5">
        <f t="shared" si="125"/>
        <v>2</v>
      </c>
      <c r="D2016" s="11">
        <f t="shared" si="126"/>
        <v>43862</v>
      </c>
      <c r="E2016" s="5" t="s">
        <v>19</v>
      </c>
      <c r="F2016" s="5">
        <v>27478253</v>
      </c>
      <c r="G2016" s="6">
        <v>18725142</v>
      </c>
      <c r="H2016">
        <f t="shared" si="127"/>
        <v>231.016975</v>
      </c>
    </row>
    <row r="2017" spans="1:8" x14ac:dyDescent="0.2">
      <c r="A2017" s="1" t="s">
        <v>105</v>
      </c>
      <c r="B2017" s="5" t="str">
        <f t="shared" si="124"/>
        <v>2020</v>
      </c>
      <c r="C2017" s="5">
        <f t="shared" si="125"/>
        <v>2</v>
      </c>
      <c r="D2017" s="11">
        <f t="shared" si="126"/>
        <v>43862</v>
      </c>
      <c r="E2017" s="2" t="s">
        <v>20</v>
      </c>
      <c r="F2017" s="2">
        <v>0</v>
      </c>
      <c r="G2017" s="3">
        <v>63232986</v>
      </c>
      <c r="H2017">
        <f t="shared" si="127"/>
        <v>632.32986000000005</v>
      </c>
    </row>
    <row r="2018" spans="1:8" x14ac:dyDescent="0.2">
      <c r="A2018" s="4" t="s">
        <v>105</v>
      </c>
      <c r="B2018" s="5" t="str">
        <f t="shared" si="124"/>
        <v>2020</v>
      </c>
      <c r="C2018" s="5">
        <f t="shared" si="125"/>
        <v>2</v>
      </c>
      <c r="D2018" s="11">
        <f t="shared" si="126"/>
        <v>43862</v>
      </c>
      <c r="E2018" s="5" t="s">
        <v>21</v>
      </c>
      <c r="F2018" s="5">
        <v>0</v>
      </c>
      <c r="G2018" s="6">
        <v>89957818</v>
      </c>
      <c r="H2018">
        <f t="shared" si="127"/>
        <v>899.57817999999997</v>
      </c>
    </row>
    <row r="2019" spans="1:8" x14ac:dyDescent="0.2">
      <c r="A2019" s="1" t="s">
        <v>105</v>
      </c>
      <c r="B2019" s="5" t="str">
        <f t="shared" si="124"/>
        <v>2020</v>
      </c>
      <c r="C2019" s="5">
        <f t="shared" si="125"/>
        <v>2</v>
      </c>
      <c r="D2019" s="11">
        <f t="shared" si="126"/>
        <v>43862</v>
      </c>
      <c r="E2019" s="2" t="s">
        <v>22</v>
      </c>
      <c r="F2019" s="2">
        <v>22536000</v>
      </c>
      <c r="G2019" s="3">
        <v>34066233</v>
      </c>
      <c r="H2019">
        <f t="shared" si="127"/>
        <v>283.01116500000001</v>
      </c>
    </row>
    <row r="2020" spans="1:8" x14ac:dyDescent="0.2">
      <c r="A2020" s="4" t="s">
        <v>105</v>
      </c>
      <c r="B2020" s="5" t="str">
        <f t="shared" si="124"/>
        <v>2020</v>
      </c>
      <c r="C2020" s="5">
        <f t="shared" si="125"/>
        <v>2</v>
      </c>
      <c r="D2020" s="11">
        <f t="shared" si="126"/>
        <v>43862</v>
      </c>
      <c r="E2020" s="5" t="s">
        <v>23</v>
      </c>
      <c r="F2020" s="5">
        <v>0</v>
      </c>
      <c r="G2020" s="8">
        <v>141221385</v>
      </c>
      <c r="H2020">
        <f t="shared" si="127"/>
        <v>1412.2138500000001</v>
      </c>
    </row>
    <row r="2021" spans="1:8" x14ac:dyDescent="0.2">
      <c r="A2021" s="1" t="s">
        <v>105</v>
      </c>
      <c r="B2021" s="5" t="str">
        <f t="shared" si="124"/>
        <v>2020</v>
      </c>
      <c r="C2021" s="5">
        <f t="shared" si="125"/>
        <v>2</v>
      </c>
      <c r="D2021" s="11">
        <f t="shared" si="126"/>
        <v>43862</v>
      </c>
      <c r="E2021" s="2" t="s">
        <v>24</v>
      </c>
      <c r="F2021" s="2">
        <v>0</v>
      </c>
      <c r="G2021" s="3">
        <v>36445370</v>
      </c>
      <c r="H2021">
        <f t="shared" si="127"/>
        <v>364.45370000000003</v>
      </c>
    </row>
    <row r="2022" spans="1:8" x14ac:dyDescent="0.2">
      <c r="A2022" s="4" t="s">
        <v>105</v>
      </c>
      <c r="B2022" s="5" t="str">
        <f t="shared" si="124"/>
        <v>2020</v>
      </c>
      <c r="C2022" s="5">
        <f t="shared" si="125"/>
        <v>2</v>
      </c>
      <c r="D2022" s="11">
        <f t="shared" si="126"/>
        <v>43862</v>
      </c>
      <c r="E2022" s="5" t="s">
        <v>25</v>
      </c>
      <c r="F2022" s="5">
        <v>24661000</v>
      </c>
      <c r="G2022" s="6">
        <v>62562023</v>
      </c>
      <c r="H2022">
        <f t="shared" si="127"/>
        <v>436.115115</v>
      </c>
    </row>
    <row r="2023" spans="1:8" x14ac:dyDescent="0.2">
      <c r="A2023" s="1" t="s">
        <v>105</v>
      </c>
      <c r="B2023" s="5" t="str">
        <f t="shared" si="124"/>
        <v>2020</v>
      </c>
      <c r="C2023" s="5">
        <f t="shared" si="125"/>
        <v>2</v>
      </c>
      <c r="D2023" s="11">
        <f t="shared" si="126"/>
        <v>43862</v>
      </c>
      <c r="E2023" s="2" t="s">
        <v>26</v>
      </c>
      <c r="F2023" s="2">
        <v>15712000</v>
      </c>
      <c r="G2023" s="3">
        <v>0</v>
      </c>
      <c r="H2023">
        <f t="shared" si="127"/>
        <v>157.12</v>
      </c>
    </row>
    <row r="2024" spans="1:8" x14ac:dyDescent="0.2">
      <c r="A2024" s="4" t="s">
        <v>105</v>
      </c>
      <c r="B2024" s="5" t="str">
        <f t="shared" si="124"/>
        <v>2020</v>
      </c>
      <c r="C2024" s="5">
        <f t="shared" si="125"/>
        <v>2</v>
      </c>
      <c r="D2024" s="11">
        <f t="shared" si="126"/>
        <v>43862</v>
      </c>
      <c r="E2024" s="5" t="s">
        <v>27</v>
      </c>
      <c r="F2024" s="5">
        <v>0</v>
      </c>
      <c r="G2024" s="6">
        <v>86642353</v>
      </c>
      <c r="H2024">
        <f t="shared" si="127"/>
        <v>866.42353000000003</v>
      </c>
    </row>
    <row r="2025" spans="1:8" x14ac:dyDescent="0.2">
      <c r="A2025" s="1" t="s">
        <v>105</v>
      </c>
      <c r="B2025" s="5" t="str">
        <f t="shared" si="124"/>
        <v>2020</v>
      </c>
      <c r="C2025" s="5">
        <f t="shared" si="125"/>
        <v>2</v>
      </c>
      <c r="D2025" s="11">
        <f t="shared" si="126"/>
        <v>43862</v>
      </c>
      <c r="E2025" s="2" t="s">
        <v>28</v>
      </c>
      <c r="F2025" s="2">
        <v>80510462</v>
      </c>
      <c r="G2025" s="3">
        <v>0</v>
      </c>
      <c r="H2025">
        <f t="shared" si="127"/>
        <v>805.10461999999995</v>
      </c>
    </row>
    <row r="2026" spans="1:8" x14ac:dyDescent="0.2">
      <c r="A2026" s="4" t="s">
        <v>105</v>
      </c>
      <c r="B2026" s="5" t="str">
        <f t="shared" si="124"/>
        <v>2020</v>
      </c>
      <c r="C2026" s="5">
        <f t="shared" si="125"/>
        <v>2</v>
      </c>
      <c r="D2026" s="11">
        <f t="shared" si="126"/>
        <v>43862</v>
      </c>
      <c r="E2026" s="5" t="s">
        <v>74</v>
      </c>
      <c r="F2026" s="5">
        <v>0</v>
      </c>
      <c r="G2026" s="6">
        <v>60000000</v>
      </c>
      <c r="H2026">
        <f t="shared" si="127"/>
        <v>600</v>
      </c>
    </row>
    <row r="2027" spans="1:8" x14ac:dyDescent="0.2">
      <c r="A2027" s="1" t="s">
        <v>105</v>
      </c>
      <c r="B2027" s="5" t="str">
        <f t="shared" si="124"/>
        <v>2020</v>
      </c>
      <c r="C2027" s="5">
        <f t="shared" si="125"/>
        <v>2</v>
      </c>
      <c r="D2027" s="11">
        <f t="shared" si="126"/>
        <v>43862</v>
      </c>
      <c r="E2027" s="2" t="s">
        <v>29</v>
      </c>
      <c r="F2027" s="2">
        <v>0</v>
      </c>
      <c r="G2027" s="3">
        <v>7507029</v>
      </c>
      <c r="H2027">
        <f t="shared" si="127"/>
        <v>75.07029</v>
      </c>
    </row>
    <row r="2028" spans="1:8" x14ac:dyDescent="0.2">
      <c r="A2028" s="4" t="s">
        <v>105</v>
      </c>
      <c r="B2028" s="5" t="str">
        <f t="shared" si="124"/>
        <v>2020</v>
      </c>
      <c r="C2028" s="5">
        <f t="shared" si="125"/>
        <v>2</v>
      </c>
      <c r="D2028" s="11">
        <f t="shared" si="126"/>
        <v>43862</v>
      </c>
      <c r="E2028" s="5" t="s">
        <v>30</v>
      </c>
      <c r="F2028" s="5">
        <v>0</v>
      </c>
      <c r="G2028" s="8">
        <v>204239000</v>
      </c>
      <c r="H2028">
        <f t="shared" si="127"/>
        <v>2042.39</v>
      </c>
    </row>
    <row r="2029" spans="1:8" x14ac:dyDescent="0.2">
      <c r="A2029" s="1" t="s">
        <v>105</v>
      </c>
      <c r="B2029" s="5" t="str">
        <f t="shared" si="124"/>
        <v>2020</v>
      </c>
      <c r="C2029" s="5">
        <f t="shared" si="125"/>
        <v>2</v>
      </c>
      <c r="D2029" s="11">
        <f t="shared" si="126"/>
        <v>43862</v>
      </c>
      <c r="E2029" s="2" t="s">
        <v>31</v>
      </c>
      <c r="F2029" s="2">
        <v>0</v>
      </c>
      <c r="G2029" s="7">
        <v>165526000</v>
      </c>
      <c r="H2029">
        <f t="shared" si="127"/>
        <v>1655.26</v>
      </c>
    </row>
    <row r="2030" spans="1:8" x14ac:dyDescent="0.2">
      <c r="A2030" s="4" t="s">
        <v>106</v>
      </c>
      <c r="B2030" s="5" t="str">
        <f t="shared" si="124"/>
        <v>2020</v>
      </c>
      <c r="C2030" s="5">
        <f t="shared" si="125"/>
        <v>3</v>
      </c>
      <c r="D2030" s="11">
        <f t="shared" si="126"/>
        <v>43891</v>
      </c>
      <c r="E2030" s="5" t="s">
        <v>5</v>
      </c>
      <c r="F2030" s="5">
        <v>50396892</v>
      </c>
      <c r="G2030" s="6">
        <v>53347513</v>
      </c>
      <c r="H2030">
        <f t="shared" si="127"/>
        <v>518.72202500000003</v>
      </c>
    </row>
    <row r="2031" spans="1:8" x14ac:dyDescent="0.2">
      <c r="A2031" s="1" t="s">
        <v>106</v>
      </c>
      <c r="B2031" s="5" t="str">
        <f t="shared" si="124"/>
        <v>2020</v>
      </c>
      <c r="C2031" s="5">
        <f t="shared" si="125"/>
        <v>3</v>
      </c>
      <c r="D2031" s="11">
        <f t="shared" si="126"/>
        <v>43891</v>
      </c>
      <c r="E2031" s="2" t="s">
        <v>6</v>
      </c>
      <c r="F2031" s="2">
        <v>22200000</v>
      </c>
      <c r="G2031" s="3">
        <v>22200000</v>
      </c>
      <c r="H2031">
        <f t="shared" si="127"/>
        <v>222</v>
      </c>
    </row>
    <row r="2032" spans="1:8" x14ac:dyDescent="0.2">
      <c r="A2032" s="4" t="s">
        <v>106</v>
      </c>
      <c r="B2032" s="5" t="str">
        <f t="shared" si="124"/>
        <v>2020</v>
      </c>
      <c r="C2032" s="5">
        <f t="shared" si="125"/>
        <v>3</v>
      </c>
      <c r="D2032" s="11">
        <f t="shared" si="126"/>
        <v>43891</v>
      </c>
      <c r="E2032" s="5" t="s">
        <v>7</v>
      </c>
      <c r="F2032" s="5">
        <v>0</v>
      </c>
      <c r="G2032" s="6">
        <v>54670000</v>
      </c>
      <c r="H2032">
        <f t="shared" si="127"/>
        <v>546.70000000000005</v>
      </c>
    </row>
    <row r="2033" spans="1:8" x14ac:dyDescent="0.2">
      <c r="A2033" s="1" t="s">
        <v>106</v>
      </c>
      <c r="B2033" s="5" t="str">
        <f t="shared" si="124"/>
        <v>2020</v>
      </c>
      <c r="C2033" s="5">
        <f t="shared" si="125"/>
        <v>3</v>
      </c>
      <c r="D2033" s="11">
        <f t="shared" si="126"/>
        <v>43891</v>
      </c>
      <c r="E2033" s="2" t="s">
        <v>8</v>
      </c>
      <c r="F2033" s="2">
        <v>19924840</v>
      </c>
      <c r="G2033" s="3">
        <v>28432184</v>
      </c>
      <c r="H2033">
        <f t="shared" si="127"/>
        <v>241.78512000000001</v>
      </c>
    </row>
    <row r="2034" spans="1:8" x14ac:dyDescent="0.2">
      <c r="A2034" s="4" t="s">
        <v>106</v>
      </c>
      <c r="B2034" s="5" t="str">
        <f t="shared" si="124"/>
        <v>2020</v>
      </c>
      <c r="C2034" s="5">
        <f t="shared" si="125"/>
        <v>3</v>
      </c>
      <c r="D2034" s="11">
        <f t="shared" si="126"/>
        <v>43891</v>
      </c>
      <c r="E2034" s="5" t="s">
        <v>9</v>
      </c>
      <c r="F2034" s="5">
        <v>23575341</v>
      </c>
      <c r="G2034" s="6">
        <v>36517673</v>
      </c>
      <c r="H2034">
        <f t="shared" si="127"/>
        <v>300.46507000000003</v>
      </c>
    </row>
    <row r="2035" spans="1:8" x14ac:dyDescent="0.2">
      <c r="A2035" s="1" t="s">
        <v>106</v>
      </c>
      <c r="B2035" s="5" t="str">
        <f t="shared" si="124"/>
        <v>2020</v>
      </c>
      <c r="C2035" s="5">
        <f t="shared" si="125"/>
        <v>3</v>
      </c>
      <c r="D2035" s="11">
        <f t="shared" si="126"/>
        <v>43891</v>
      </c>
      <c r="E2035" s="2" t="s">
        <v>10</v>
      </c>
      <c r="F2035" s="2">
        <v>0</v>
      </c>
      <c r="G2035" s="3">
        <v>65443765</v>
      </c>
      <c r="H2035">
        <f t="shared" si="127"/>
        <v>654.43764999999996</v>
      </c>
    </row>
    <row r="2036" spans="1:8" x14ac:dyDescent="0.2">
      <c r="A2036" s="4" t="s">
        <v>106</v>
      </c>
      <c r="B2036" s="5" t="str">
        <f t="shared" si="124"/>
        <v>2020</v>
      </c>
      <c r="C2036" s="5">
        <f t="shared" si="125"/>
        <v>3</v>
      </c>
      <c r="D2036" s="11">
        <f t="shared" si="126"/>
        <v>43891</v>
      </c>
      <c r="E2036" s="5" t="s">
        <v>11</v>
      </c>
      <c r="F2036" s="5">
        <v>0</v>
      </c>
      <c r="G2036" s="6">
        <v>95086385</v>
      </c>
      <c r="H2036">
        <f t="shared" si="127"/>
        <v>950.86384999999996</v>
      </c>
    </row>
    <row r="2037" spans="1:8" x14ac:dyDescent="0.2">
      <c r="A2037" s="1" t="s">
        <v>106</v>
      </c>
      <c r="B2037" s="5" t="str">
        <f t="shared" si="124"/>
        <v>2020</v>
      </c>
      <c r="C2037" s="5">
        <f t="shared" si="125"/>
        <v>3</v>
      </c>
      <c r="D2037" s="11">
        <f t="shared" si="126"/>
        <v>43891</v>
      </c>
      <c r="E2037" s="2" t="s">
        <v>12</v>
      </c>
      <c r="F2037" s="2">
        <v>88175000</v>
      </c>
      <c r="G2037" s="3">
        <v>93623000</v>
      </c>
      <c r="H2037">
        <f t="shared" si="127"/>
        <v>908.99</v>
      </c>
    </row>
    <row r="2038" spans="1:8" x14ac:dyDescent="0.2">
      <c r="A2038" s="4" t="s">
        <v>106</v>
      </c>
      <c r="B2038" s="5" t="str">
        <f t="shared" si="124"/>
        <v>2020</v>
      </c>
      <c r="C2038" s="5">
        <f t="shared" si="125"/>
        <v>3</v>
      </c>
      <c r="D2038" s="11">
        <f t="shared" si="126"/>
        <v>43891</v>
      </c>
      <c r="E2038" s="5" t="s">
        <v>13</v>
      </c>
      <c r="F2038" s="5">
        <v>22200000</v>
      </c>
      <c r="G2038" s="6">
        <v>23104838</v>
      </c>
      <c r="H2038">
        <f t="shared" si="127"/>
        <v>226.52419</v>
      </c>
    </row>
    <row r="2039" spans="1:8" x14ac:dyDescent="0.2">
      <c r="A2039" s="1" t="s">
        <v>106</v>
      </c>
      <c r="B2039" s="5" t="str">
        <f t="shared" si="124"/>
        <v>2020</v>
      </c>
      <c r="C2039" s="5">
        <f t="shared" si="125"/>
        <v>3</v>
      </c>
      <c r="D2039" s="11">
        <f t="shared" si="126"/>
        <v>43891</v>
      </c>
      <c r="E2039" s="2" t="s">
        <v>14</v>
      </c>
      <c r="F2039" s="2">
        <v>16441000</v>
      </c>
      <c r="G2039" s="3">
        <v>0</v>
      </c>
      <c r="H2039">
        <f t="shared" si="127"/>
        <v>164.41</v>
      </c>
    </row>
    <row r="2040" spans="1:8" x14ac:dyDescent="0.2">
      <c r="A2040" s="4" t="s">
        <v>106</v>
      </c>
      <c r="B2040" s="5" t="str">
        <f t="shared" si="124"/>
        <v>2020</v>
      </c>
      <c r="C2040" s="5">
        <f t="shared" si="125"/>
        <v>3</v>
      </c>
      <c r="D2040" s="11">
        <f t="shared" si="126"/>
        <v>43891</v>
      </c>
      <c r="E2040" s="5" t="s">
        <v>15</v>
      </c>
      <c r="F2040" s="5">
        <v>23856000</v>
      </c>
      <c r="G2040" s="6">
        <v>84888992</v>
      </c>
      <c r="H2040">
        <f t="shared" si="127"/>
        <v>543.72496000000001</v>
      </c>
    </row>
    <row r="2041" spans="1:8" x14ac:dyDescent="0.2">
      <c r="A2041" s="1" t="s">
        <v>106</v>
      </c>
      <c r="B2041" s="5" t="str">
        <f t="shared" si="124"/>
        <v>2020</v>
      </c>
      <c r="C2041" s="5">
        <f t="shared" si="125"/>
        <v>3</v>
      </c>
      <c r="D2041" s="11">
        <f t="shared" si="126"/>
        <v>43891</v>
      </c>
      <c r="E2041" s="2" t="s">
        <v>16</v>
      </c>
      <c r="F2041" s="2">
        <v>0</v>
      </c>
      <c r="G2041" s="3">
        <v>63960000</v>
      </c>
      <c r="H2041">
        <f t="shared" si="127"/>
        <v>639.6</v>
      </c>
    </row>
    <row r="2042" spans="1:8" x14ac:dyDescent="0.2">
      <c r="A2042" s="4" t="s">
        <v>106</v>
      </c>
      <c r="B2042" s="5" t="str">
        <f t="shared" si="124"/>
        <v>2020</v>
      </c>
      <c r="C2042" s="5">
        <f t="shared" si="125"/>
        <v>3</v>
      </c>
      <c r="D2042" s="11">
        <f t="shared" si="126"/>
        <v>43891</v>
      </c>
      <c r="E2042" s="5" t="s">
        <v>17</v>
      </c>
      <c r="F2042" s="5">
        <v>0</v>
      </c>
      <c r="G2042" s="6">
        <v>93364699</v>
      </c>
      <c r="H2042">
        <f t="shared" si="127"/>
        <v>933.64698999999996</v>
      </c>
    </row>
    <row r="2043" spans="1:8" x14ac:dyDescent="0.2">
      <c r="A2043" s="1" t="s">
        <v>106</v>
      </c>
      <c r="B2043" s="5" t="str">
        <f t="shared" si="124"/>
        <v>2020</v>
      </c>
      <c r="C2043" s="5">
        <f t="shared" si="125"/>
        <v>3</v>
      </c>
      <c r="D2043" s="11">
        <f t="shared" si="126"/>
        <v>43891</v>
      </c>
      <c r="E2043" s="2" t="s">
        <v>18</v>
      </c>
      <c r="F2043" s="2">
        <v>23500000</v>
      </c>
      <c r="G2043" s="3">
        <v>0</v>
      </c>
      <c r="H2043">
        <f t="shared" si="127"/>
        <v>235</v>
      </c>
    </row>
    <row r="2044" spans="1:8" x14ac:dyDescent="0.2">
      <c r="A2044" s="4" t="s">
        <v>106</v>
      </c>
      <c r="B2044" s="5" t="str">
        <f t="shared" si="124"/>
        <v>2020</v>
      </c>
      <c r="C2044" s="5">
        <f t="shared" si="125"/>
        <v>3</v>
      </c>
      <c r="D2044" s="11">
        <f t="shared" si="126"/>
        <v>43891</v>
      </c>
      <c r="E2044" s="5" t="s">
        <v>19</v>
      </c>
      <c r="F2044" s="5">
        <v>21829186</v>
      </c>
      <c r="G2044" s="6">
        <v>14964175</v>
      </c>
      <c r="H2044">
        <f t="shared" si="127"/>
        <v>183.96680499999999</v>
      </c>
    </row>
    <row r="2045" spans="1:8" x14ac:dyDescent="0.2">
      <c r="A2045" s="1" t="s">
        <v>106</v>
      </c>
      <c r="B2045" s="5" t="str">
        <f t="shared" si="124"/>
        <v>2020</v>
      </c>
      <c r="C2045" s="5">
        <f t="shared" si="125"/>
        <v>3</v>
      </c>
      <c r="D2045" s="11">
        <f t="shared" si="126"/>
        <v>43891</v>
      </c>
      <c r="E2045" s="2" t="s">
        <v>20</v>
      </c>
      <c r="F2045" s="2">
        <v>0</v>
      </c>
      <c r="G2045" s="3">
        <v>63979761</v>
      </c>
      <c r="H2045">
        <f t="shared" si="127"/>
        <v>639.79760999999996</v>
      </c>
    </row>
    <row r="2046" spans="1:8" x14ac:dyDescent="0.2">
      <c r="A2046" s="4" t="s">
        <v>106</v>
      </c>
      <c r="B2046" s="5" t="str">
        <f t="shared" si="124"/>
        <v>2020</v>
      </c>
      <c r="C2046" s="5">
        <f t="shared" si="125"/>
        <v>3</v>
      </c>
      <c r="D2046" s="11">
        <f t="shared" si="126"/>
        <v>43891</v>
      </c>
      <c r="E2046" s="5" t="s">
        <v>21</v>
      </c>
      <c r="F2046" s="5">
        <v>0</v>
      </c>
      <c r="G2046" s="6">
        <v>95752758</v>
      </c>
      <c r="H2046">
        <f t="shared" si="127"/>
        <v>957.52757999999994</v>
      </c>
    </row>
    <row r="2047" spans="1:8" x14ac:dyDescent="0.2">
      <c r="A2047" s="1" t="s">
        <v>106</v>
      </c>
      <c r="B2047" s="5" t="str">
        <f t="shared" si="124"/>
        <v>2020</v>
      </c>
      <c r="C2047" s="5">
        <f t="shared" si="125"/>
        <v>3</v>
      </c>
      <c r="D2047" s="11">
        <f t="shared" si="126"/>
        <v>43891</v>
      </c>
      <c r="E2047" s="2" t="s">
        <v>22</v>
      </c>
      <c r="F2047" s="2">
        <v>25317000</v>
      </c>
      <c r="G2047" s="3">
        <v>40593933</v>
      </c>
      <c r="H2047">
        <f t="shared" si="127"/>
        <v>329.554665</v>
      </c>
    </row>
    <row r="2048" spans="1:8" x14ac:dyDescent="0.2">
      <c r="A2048" s="4" t="s">
        <v>106</v>
      </c>
      <c r="B2048" s="5" t="str">
        <f t="shared" si="124"/>
        <v>2020</v>
      </c>
      <c r="C2048" s="5">
        <f t="shared" si="125"/>
        <v>3</v>
      </c>
      <c r="D2048" s="11">
        <f t="shared" si="126"/>
        <v>43891</v>
      </c>
      <c r="E2048" s="5" t="s">
        <v>23</v>
      </c>
      <c r="F2048" s="5">
        <v>0</v>
      </c>
      <c r="G2048" s="8">
        <v>145183231</v>
      </c>
      <c r="H2048">
        <f t="shared" si="127"/>
        <v>1451.83231</v>
      </c>
    </row>
    <row r="2049" spans="1:8" x14ac:dyDescent="0.2">
      <c r="A2049" s="1" t="s">
        <v>106</v>
      </c>
      <c r="B2049" s="5" t="str">
        <f t="shared" si="124"/>
        <v>2020</v>
      </c>
      <c r="C2049" s="5">
        <f t="shared" si="125"/>
        <v>3</v>
      </c>
      <c r="D2049" s="11">
        <f t="shared" si="126"/>
        <v>43891</v>
      </c>
      <c r="E2049" s="2" t="s">
        <v>24</v>
      </c>
      <c r="F2049" s="2">
        <v>0</v>
      </c>
      <c r="G2049" s="3">
        <v>38091704</v>
      </c>
      <c r="H2049">
        <f t="shared" si="127"/>
        <v>380.91703999999999</v>
      </c>
    </row>
    <row r="2050" spans="1:8" x14ac:dyDescent="0.2">
      <c r="A2050" s="4" t="s">
        <v>106</v>
      </c>
      <c r="B2050" s="5" t="str">
        <f t="shared" si="124"/>
        <v>2020</v>
      </c>
      <c r="C2050" s="5">
        <f t="shared" si="125"/>
        <v>3</v>
      </c>
      <c r="D2050" s="11">
        <f t="shared" si="126"/>
        <v>43891</v>
      </c>
      <c r="E2050" s="5" t="s">
        <v>25</v>
      </c>
      <c r="F2050" s="5">
        <v>23856000</v>
      </c>
      <c r="G2050" s="6">
        <v>63844401</v>
      </c>
      <c r="H2050">
        <f t="shared" si="127"/>
        <v>438.502005</v>
      </c>
    </row>
    <row r="2051" spans="1:8" x14ac:dyDescent="0.2">
      <c r="A2051" s="1" t="s">
        <v>106</v>
      </c>
      <c r="B2051" s="5" t="str">
        <f t="shared" ref="B2051:B2114" si="128">MID(A2051,7,20)</f>
        <v>2020</v>
      </c>
      <c r="C2051" s="5">
        <f t="shared" ref="C2051:C2114" si="129">IF(MID(A2051,1,3)="Jan",1,
IF(MID(A2051,1,3)="Feb",2,
IF(MID(A2051,1,3)="Mar",3,
IF(MID(A2051,1,3)="Apr",4,
IF(MID(A2051,1,3)="May",5,
IF(MID(A2051,1,3)="Jun",6,
IF(MID(A2051,1,3)="Jul",7,
IF(MID(A2051,1,3)="Aug",8,
IF(MID(A2051,1,3)="Sep",9,
IF(MID(A2051,1,3)="Oct",10,
IF(MID(A2051,1,3)="Nov",11,
IF(MID(A2051,1,3)="Dec",12))))))))))))</f>
        <v>3</v>
      </c>
      <c r="D2051" s="11">
        <f t="shared" ref="D2051:D2114" si="130">DATE(B2051,C2051,1)</f>
        <v>43891</v>
      </c>
      <c r="E2051" s="2" t="s">
        <v>26</v>
      </c>
      <c r="F2051" s="2">
        <v>16441000</v>
      </c>
      <c r="G2051" s="3">
        <v>0</v>
      </c>
      <c r="H2051">
        <f t="shared" ref="H2051:H2114" si="131">IF(F2051=0,G2051/100000,IF(G2051=0,F2051/100000,((F2051+G2051)/2)/100000))</f>
        <v>164.41</v>
      </c>
    </row>
    <row r="2052" spans="1:8" x14ac:dyDescent="0.2">
      <c r="A2052" s="4" t="s">
        <v>106</v>
      </c>
      <c r="B2052" s="5" t="str">
        <f t="shared" si="128"/>
        <v>2020</v>
      </c>
      <c r="C2052" s="5">
        <f t="shared" si="129"/>
        <v>3</v>
      </c>
      <c r="D2052" s="11">
        <f t="shared" si="130"/>
        <v>43891</v>
      </c>
      <c r="E2052" s="5" t="s">
        <v>27</v>
      </c>
      <c r="F2052" s="5">
        <v>0</v>
      </c>
      <c r="G2052" s="6">
        <v>92634447</v>
      </c>
      <c r="H2052">
        <f t="shared" si="131"/>
        <v>926.34447</v>
      </c>
    </row>
    <row r="2053" spans="1:8" x14ac:dyDescent="0.2">
      <c r="A2053" s="1" t="s">
        <v>106</v>
      </c>
      <c r="B2053" s="5" t="str">
        <f t="shared" si="128"/>
        <v>2020</v>
      </c>
      <c r="C2053" s="5">
        <f t="shared" si="129"/>
        <v>3</v>
      </c>
      <c r="D2053" s="11">
        <f t="shared" si="130"/>
        <v>43891</v>
      </c>
      <c r="E2053" s="2" t="s">
        <v>28</v>
      </c>
      <c r="F2053" s="2">
        <v>88902147</v>
      </c>
      <c r="G2053" s="3">
        <v>0</v>
      </c>
      <c r="H2053">
        <f t="shared" si="131"/>
        <v>889.02147000000002</v>
      </c>
    </row>
    <row r="2054" spans="1:8" x14ac:dyDescent="0.2">
      <c r="A2054" s="4" t="s">
        <v>106</v>
      </c>
      <c r="B2054" s="5" t="str">
        <f t="shared" si="128"/>
        <v>2020</v>
      </c>
      <c r="C2054" s="5">
        <f t="shared" si="129"/>
        <v>3</v>
      </c>
      <c r="D2054" s="11">
        <f t="shared" si="130"/>
        <v>43891</v>
      </c>
      <c r="E2054" s="5" t="s">
        <v>74</v>
      </c>
      <c r="F2054" s="5">
        <v>0</v>
      </c>
      <c r="G2054" s="6">
        <v>60000000</v>
      </c>
      <c r="H2054">
        <f t="shared" si="131"/>
        <v>600</v>
      </c>
    </row>
    <row r="2055" spans="1:8" x14ac:dyDescent="0.2">
      <c r="A2055" s="1" t="s">
        <v>106</v>
      </c>
      <c r="B2055" s="5" t="str">
        <f t="shared" si="128"/>
        <v>2020</v>
      </c>
      <c r="C2055" s="5">
        <f t="shared" si="129"/>
        <v>3</v>
      </c>
      <c r="D2055" s="11">
        <f t="shared" si="130"/>
        <v>43891</v>
      </c>
      <c r="E2055" s="2" t="s">
        <v>29</v>
      </c>
      <c r="F2055" s="2">
        <v>0</v>
      </c>
      <c r="G2055" s="3">
        <v>7734914</v>
      </c>
      <c r="H2055">
        <f t="shared" si="131"/>
        <v>77.349140000000006</v>
      </c>
    </row>
    <row r="2056" spans="1:8" x14ac:dyDescent="0.2">
      <c r="A2056" s="4" t="s">
        <v>106</v>
      </c>
      <c r="B2056" s="5" t="str">
        <f t="shared" si="128"/>
        <v>2020</v>
      </c>
      <c r="C2056" s="5">
        <f t="shared" si="129"/>
        <v>3</v>
      </c>
      <c r="D2056" s="11">
        <f t="shared" si="130"/>
        <v>43891</v>
      </c>
      <c r="E2056" s="5" t="s">
        <v>30</v>
      </c>
      <c r="F2056" s="5">
        <v>0</v>
      </c>
      <c r="G2056" s="8">
        <v>208743000</v>
      </c>
      <c r="H2056">
        <f t="shared" si="131"/>
        <v>2087.4299999999998</v>
      </c>
    </row>
    <row r="2057" spans="1:8" x14ac:dyDescent="0.2">
      <c r="A2057" s="1" t="s">
        <v>106</v>
      </c>
      <c r="B2057" s="5" t="str">
        <f t="shared" si="128"/>
        <v>2020</v>
      </c>
      <c r="C2057" s="5">
        <f t="shared" si="129"/>
        <v>3</v>
      </c>
      <c r="D2057" s="11">
        <f t="shared" si="130"/>
        <v>43891</v>
      </c>
      <c r="E2057" s="2" t="s">
        <v>31</v>
      </c>
      <c r="F2057" s="2">
        <v>0</v>
      </c>
      <c r="G2057" s="7">
        <v>166312000</v>
      </c>
      <c r="H2057">
        <f t="shared" si="131"/>
        <v>1663.12</v>
      </c>
    </row>
    <row r="2058" spans="1:8" x14ac:dyDescent="0.2">
      <c r="A2058" s="4" t="s">
        <v>107</v>
      </c>
      <c r="B2058" s="5" t="str">
        <f t="shared" si="128"/>
        <v>2020</v>
      </c>
      <c r="C2058" s="5">
        <f t="shared" si="129"/>
        <v>4</v>
      </c>
      <c r="D2058" s="11">
        <f t="shared" si="130"/>
        <v>43922</v>
      </c>
      <c r="E2058" s="5" t="s">
        <v>5</v>
      </c>
      <c r="F2058" s="5">
        <v>56084258</v>
      </c>
      <c r="G2058" s="6">
        <v>59785844</v>
      </c>
      <c r="H2058">
        <f t="shared" si="131"/>
        <v>579.35050999999999</v>
      </c>
    </row>
    <row r="2059" spans="1:8" x14ac:dyDescent="0.2">
      <c r="A2059" s="1" t="s">
        <v>107</v>
      </c>
      <c r="B2059" s="5" t="str">
        <f t="shared" si="128"/>
        <v>2020</v>
      </c>
      <c r="C2059" s="5">
        <f t="shared" si="129"/>
        <v>4</v>
      </c>
      <c r="D2059" s="11">
        <f t="shared" si="130"/>
        <v>43922</v>
      </c>
      <c r="E2059" s="2" t="s">
        <v>6</v>
      </c>
      <c r="F2059" s="2">
        <v>24900000</v>
      </c>
      <c r="G2059" s="3">
        <v>24900000</v>
      </c>
      <c r="H2059">
        <f t="shared" si="131"/>
        <v>249</v>
      </c>
    </row>
    <row r="2060" spans="1:8" x14ac:dyDescent="0.2">
      <c r="A2060" s="4" t="s">
        <v>107</v>
      </c>
      <c r="B2060" s="5" t="str">
        <f t="shared" si="128"/>
        <v>2020</v>
      </c>
      <c r="C2060" s="5">
        <f t="shared" si="129"/>
        <v>4</v>
      </c>
      <c r="D2060" s="11">
        <f t="shared" si="130"/>
        <v>43922</v>
      </c>
      <c r="E2060" s="5" t="s">
        <v>7</v>
      </c>
      <c r="F2060" s="5">
        <v>0</v>
      </c>
      <c r="G2060" s="6">
        <v>59623000</v>
      </c>
      <c r="H2060">
        <f t="shared" si="131"/>
        <v>596.23</v>
      </c>
    </row>
    <row r="2061" spans="1:8" x14ac:dyDescent="0.2">
      <c r="A2061" s="1" t="s">
        <v>107</v>
      </c>
      <c r="B2061" s="5" t="str">
        <f t="shared" si="128"/>
        <v>2020</v>
      </c>
      <c r="C2061" s="5">
        <f t="shared" si="129"/>
        <v>4</v>
      </c>
      <c r="D2061" s="11">
        <f t="shared" si="130"/>
        <v>43922</v>
      </c>
      <c r="E2061" s="2" t="s">
        <v>8</v>
      </c>
      <c r="F2061" s="2">
        <v>22208444</v>
      </c>
      <c r="G2061" s="3">
        <v>31483316</v>
      </c>
      <c r="H2061">
        <f t="shared" si="131"/>
        <v>268.4588</v>
      </c>
    </row>
    <row r="2062" spans="1:8" x14ac:dyDescent="0.2">
      <c r="A2062" s="4" t="s">
        <v>107</v>
      </c>
      <c r="B2062" s="5" t="str">
        <f t="shared" si="128"/>
        <v>2020</v>
      </c>
      <c r="C2062" s="5">
        <f t="shared" si="129"/>
        <v>4</v>
      </c>
      <c r="D2062" s="11">
        <f t="shared" si="130"/>
        <v>43922</v>
      </c>
      <c r="E2062" s="5" t="s">
        <v>9</v>
      </c>
      <c r="F2062" s="5">
        <v>26609224</v>
      </c>
      <c r="G2062" s="6">
        <v>40493857</v>
      </c>
      <c r="H2062">
        <f t="shared" si="131"/>
        <v>335.51540499999999</v>
      </c>
    </row>
    <row r="2063" spans="1:8" x14ac:dyDescent="0.2">
      <c r="A2063" s="1" t="s">
        <v>107</v>
      </c>
      <c r="B2063" s="5" t="str">
        <f t="shared" si="128"/>
        <v>2020</v>
      </c>
      <c r="C2063" s="5">
        <f t="shared" si="129"/>
        <v>4</v>
      </c>
      <c r="D2063" s="11">
        <f t="shared" si="130"/>
        <v>43922</v>
      </c>
      <c r="E2063" s="2" t="s">
        <v>10</v>
      </c>
      <c r="F2063" s="2">
        <v>0</v>
      </c>
      <c r="G2063" s="3">
        <v>71165679</v>
      </c>
      <c r="H2063">
        <f t="shared" si="131"/>
        <v>711.65679</v>
      </c>
    </row>
    <row r="2064" spans="1:8" x14ac:dyDescent="0.2">
      <c r="A2064" s="4" t="s">
        <v>107</v>
      </c>
      <c r="B2064" s="5" t="str">
        <f t="shared" si="128"/>
        <v>2020</v>
      </c>
      <c r="C2064" s="5">
        <f t="shared" si="129"/>
        <v>4</v>
      </c>
      <c r="D2064" s="11">
        <f t="shared" si="130"/>
        <v>43922</v>
      </c>
      <c r="E2064" s="5" t="s">
        <v>11</v>
      </c>
      <c r="F2064" s="5">
        <v>0</v>
      </c>
      <c r="G2064" s="8">
        <v>101362923</v>
      </c>
      <c r="H2064">
        <f t="shared" si="131"/>
        <v>1013.62923</v>
      </c>
    </row>
    <row r="2065" spans="1:8" x14ac:dyDescent="0.2">
      <c r="A2065" s="1" t="s">
        <v>107</v>
      </c>
      <c r="B2065" s="5" t="str">
        <f t="shared" si="128"/>
        <v>2020</v>
      </c>
      <c r="C2065" s="5">
        <f t="shared" si="129"/>
        <v>4</v>
      </c>
      <c r="D2065" s="11">
        <f t="shared" si="130"/>
        <v>43922</v>
      </c>
      <c r="E2065" s="2" t="s">
        <v>12</v>
      </c>
      <c r="F2065" s="13">
        <v>101222000</v>
      </c>
      <c r="G2065" s="7">
        <v>103856000</v>
      </c>
      <c r="H2065">
        <f t="shared" si="131"/>
        <v>1025.3900000000001</v>
      </c>
    </row>
    <row r="2066" spans="1:8" x14ac:dyDescent="0.2">
      <c r="A2066" s="4" t="s">
        <v>107</v>
      </c>
      <c r="B2066" s="5" t="str">
        <f t="shared" si="128"/>
        <v>2020</v>
      </c>
      <c r="C2066" s="5">
        <f t="shared" si="129"/>
        <v>4</v>
      </c>
      <c r="D2066" s="11">
        <f t="shared" si="130"/>
        <v>43922</v>
      </c>
      <c r="E2066" s="5" t="s">
        <v>13</v>
      </c>
      <c r="F2066" s="5">
        <v>24900000</v>
      </c>
      <c r="G2066" s="6">
        <v>25183863</v>
      </c>
      <c r="H2066">
        <f t="shared" si="131"/>
        <v>250.41931500000001</v>
      </c>
    </row>
    <row r="2067" spans="1:8" x14ac:dyDescent="0.2">
      <c r="A2067" s="1" t="s">
        <v>107</v>
      </c>
      <c r="B2067" s="5" t="str">
        <f t="shared" si="128"/>
        <v>2020</v>
      </c>
      <c r="C2067" s="5">
        <f t="shared" si="129"/>
        <v>4</v>
      </c>
      <c r="D2067" s="11">
        <f t="shared" si="130"/>
        <v>43922</v>
      </c>
      <c r="E2067" s="2" t="s">
        <v>14</v>
      </c>
      <c r="F2067" s="2">
        <v>18087000</v>
      </c>
      <c r="G2067" s="3">
        <v>0</v>
      </c>
      <c r="H2067">
        <f t="shared" si="131"/>
        <v>180.87</v>
      </c>
    </row>
    <row r="2068" spans="1:8" x14ac:dyDescent="0.2">
      <c r="A2068" s="4" t="s">
        <v>107</v>
      </c>
      <c r="B2068" s="5" t="str">
        <f t="shared" si="128"/>
        <v>2020</v>
      </c>
      <c r="C2068" s="5">
        <f t="shared" si="129"/>
        <v>4</v>
      </c>
      <c r="D2068" s="11">
        <f t="shared" si="130"/>
        <v>43922</v>
      </c>
      <c r="E2068" s="5" t="s">
        <v>15</v>
      </c>
      <c r="F2068" s="5">
        <v>26926000</v>
      </c>
      <c r="G2068" s="6">
        <v>93810989</v>
      </c>
      <c r="H2068">
        <f t="shared" si="131"/>
        <v>603.68494499999997</v>
      </c>
    </row>
    <row r="2069" spans="1:8" x14ac:dyDescent="0.2">
      <c r="A2069" s="1" t="s">
        <v>107</v>
      </c>
      <c r="B2069" s="5" t="str">
        <f t="shared" si="128"/>
        <v>2020</v>
      </c>
      <c r="C2069" s="5">
        <f t="shared" si="129"/>
        <v>4</v>
      </c>
      <c r="D2069" s="11">
        <f t="shared" si="130"/>
        <v>43922</v>
      </c>
      <c r="E2069" s="2" t="s">
        <v>16</v>
      </c>
      <c r="F2069" s="2">
        <v>0</v>
      </c>
      <c r="G2069" s="3">
        <v>63960000</v>
      </c>
      <c r="H2069">
        <f t="shared" si="131"/>
        <v>639.6</v>
      </c>
    </row>
    <row r="2070" spans="1:8" x14ac:dyDescent="0.2">
      <c r="A2070" s="4" t="s">
        <v>107</v>
      </c>
      <c r="B2070" s="5" t="str">
        <f t="shared" si="128"/>
        <v>2020</v>
      </c>
      <c r="C2070" s="5">
        <f t="shared" si="129"/>
        <v>4</v>
      </c>
      <c r="D2070" s="11">
        <f t="shared" si="130"/>
        <v>43922</v>
      </c>
      <c r="E2070" s="5" t="s">
        <v>17</v>
      </c>
      <c r="F2070" s="5">
        <v>0</v>
      </c>
      <c r="G2070" s="8">
        <v>103515309</v>
      </c>
      <c r="H2070">
        <f t="shared" si="131"/>
        <v>1035.15309</v>
      </c>
    </row>
    <row r="2071" spans="1:8" x14ac:dyDescent="0.2">
      <c r="A2071" s="1" t="s">
        <v>107</v>
      </c>
      <c r="B2071" s="5" t="str">
        <f t="shared" si="128"/>
        <v>2020</v>
      </c>
      <c r="C2071" s="5">
        <f t="shared" si="129"/>
        <v>4</v>
      </c>
      <c r="D2071" s="11">
        <f t="shared" si="130"/>
        <v>43922</v>
      </c>
      <c r="E2071" s="2" t="s">
        <v>18</v>
      </c>
      <c r="F2071" s="2">
        <v>26900000</v>
      </c>
      <c r="G2071" s="3">
        <v>0</v>
      </c>
      <c r="H2071">
        <f t="shared" si="131"/>
        <v>269</v>
      </c>
    </row>
    <row r="2072" spans="1:8" x14ac:dyDescent="0.2">
      <c r="A2072" s="4" t="s">
        <v>107</v>
      </c>
      <c r="B2072" s="5" t="str">
        <f t="shared" si="128"/>
        <v>2020</v>
      </c>
      <c r="C2072" s="5">
        <f t="shared" si="129"/>
        <v>4</v>
      </c>
      <c r="D2072" s="11">
        <f t="shared" si="130"/>
        <v>43922</v>
      </c>
      <c r="E2072" s="5" t="s">
        <v>19</v>
      </c>
      <c r="F2072" s="5">
        <v>24446188</v>
      </c>
      <c r="G2072" s="6">
        <v>16785189</v>
      </c>
      <c r="H2072">
        <f t="shared" si="131"/>
        <v>206.15688499999999</v>
      </c>
    </row>
    <row r="2073" spans="1:8" x14ac:dyDescent="0.2">
      <c r="A2073" s="1" t="s">
        <v>107</v>
      </c>
      <c r="B2073" s="5" t="str">
        <f t="shared" si="128"/>
        <v>2020</v>
      </c>
      <c r="C2073" s="5">
        <f t="shared" si="129"/>
        <v>4</v>
      </c>
      <c r="D2073" s="11">
        <f t="shared" si="130"/>
        <v>43922</v>
      </c>
      <c r="E2073" s="2" t="s">
        <v>20</v>
      </c>
      <c r="F2073" s="2">
        <v>0</v>
      </c>
      <c r="G2073" s="3">
        <v>64994070</v>
      </c>
      <c r="H2073">
        <f t="shared" si="131"/>
        <v>649.94069999999999</v>
      </c>
    </row>
    <row r="2074" spans="1:8" x14ac:dyDescent="0.2">
      <c r="A2074" s="4" t="s">
        <v>107</v>
      </c>
      <c r="B2074" s="5" t="str">
        <f t="shared" si="128"/>
        <v>2020</v>
      </c>
      <c r="C2074" s="5">
        <f t="shared" si="129"/>
        <v>4</v>
      </c>
      <c r="D2074" s="11">
        <f t="shared" si="130"/>
        <v>43922</v>
      </c>
      <c r="E2074" s="5" t="s">
        <v>21</v>
      </c>
      <c r="F2074" s="5">
        <v>0</v>
      </c>
      <c r="G2074" s="8">
        <v>105841000</v>
      </c>
      <c r="H2074">
        <f t="shared" si="131"/>
        <v>1058.4100000000001</v>
      </c>
    </row>
    <row r="2075" spans="1:8" x14ac:dyDescent="0.2">
      <c r="A2075" s="1" t="s">
        <v>107</v>
      </c>
      <c r="B2075" s="5" t="str">
        <f t="shared" si="128"/>
        <v>2020</v>
      </c>
      <c r="C2075" s="5">
        <f t="shared" si="129"/>
        <v>4</v>
      </c>
      <c r="D2075" s="11">
        <f t="shared" si="130"/>
        <v>43922</v>
      </c>
      <c r="E2075" s="2" t="s">
        <v>22</v>
      </c>
      <c r="F2075" s="2">
        <v>31592000</v>
      </c>
      <c r="G2075" s="3">
        <v>45333125</v>
      </c>
      <c r="H2075">
        <f t="shared" si="131"/>
        <v>384.62562500000001</v>
      </c>
    </row>
    <row r="2076" spans="1:8" x14ac:dyDescent="0.2">
      <c r="A2076" s="4" t="s">
        <v>107</v>
      </c>
      <c r="B2076" s="5" t="str">
        <f t="shared" si="128"/>
        <v>2020</v>
      </c>
      <c r="C2076" s="5">
        <f t="shared" si="129"/>
        <v>4</v>
      </c>
      <c r="D2076" s="11">
        <f t="shared" si="130"/>
        <v>43922</v>
      </c>
      <c r="E2076" s="5" t="s">
        <v>23</v>
      </c>
      <c r="F2076" s="5">
        <v>0</v>
      </c>
      <c r="G2076" s="8">
        <v>145122923</v>
      </c>
      <c r="H2076">
        <f t="shared" si="131"/>
        <v>1451.2292299999999</v>
      </c>
    </row>
    <row r="2077" spans="1:8" x14ac:dyDescent="0.2">
      <c r="A2077" s="1" t="s">
        <v>107</v>
      </c>
      <c r="B2077" s="5" t="str">
        <f t="shared" si="128"/>
        <v>2020</v>
      </c>
      <c r="C2077" s="5">
        <f t="shared" si="129"/>
        <v>4</v>
      </c>
      <c r="D2077" s="11">
        <f t="shared" si="130"/>
        <v>43922</v>
      </c>
      <c r="E2077" s="2" t="s">
        <v>24</v>
      </c>
      <c r="F2077" s="2">
        <v>0</v>
      </c>
      <c r="G2077" s="3">
        <v>38889444</v>
      </c>
      <c r="H2077">
        <f t="shared" si="131"/>
        <v>388.89443999999997</v>
      </c>
    </row>
    <row r="2078" spans="1:8" x14ac:dyDescent="0.2">
      <c r="A2078" s="4" t="s">
        <v>107</v>
      </c>
      <c r="B2078" s="5" t="str">
        <f t="shared" si="128"/>
        <v>2020</v>
      </c>
      <c r="C2078" s="5">
        <f t="shared" si="129"/>
        <v>4</v>
      </c>
      <c r="D2078" s="11">
        <f t="shared" si="130"/>
        <v>43922</v>
      </c>
      <c r="E2078" s="5" t="s">
        <v>25</v>
      </c>
      <c r="F2078" s="5">
        <v>26926000</v>
      </c>
      <c r="G2078" s="6">
        <v>68502289</v>
      </c>
      <c r="H2078">
        <f t="shared" si="131"/>
        <v>477.14144499999998</v>
      </c>
    </row>
    <row r="2079" spans="1:8" x14ac:dyDescent="0.2">
      <c r="A2079" s="1" t="s">
        <v>107</v>
      </c>
      <c r="B2079" s="5" t="str">
        <f t="shared" si="128"/>
        <v>2020</v>
      </c>
      <c r="C2079" s="5">
        <f t="shared" si="129"/>
        <v>4</v>
      </c>
      <c r="D2079" s="11">
        <f t="shared" si="130"/>
        <v>43922</v>
      </c>
      <c r="E2079" s="2" t="s">
        <v>26</v>
      </c>
      <c r="F2079" s="2">
        <v>18087000</v>
      </c>
      <c r="G2079" s="3">
        <v>0</v>
      </c>
      <c r="H2079">
        <f t="shared" si="131"/>
        <v>180.87</v>
      </c>
    </row>
    <row r="2080" spans="1:8" x14ac:dyDescent="0.2">
      <c r="A2080" s="4" t="s">
        <v>107</v>
      </c>
      <c r="B2080" s="5" t="str">
        <f t="shared" si="128"/>
        <v>2020</v>
      </c>
      <c r="C2080" s="5">
        <f t="shared" si="129"/>
        <v>4</v>
      </c>
      <c r="D2080" s="11">
        <f t="shared" si="130"/>
        <v>43922</v>
      </c>
      <c r="E2080" s="5" t="s">
        <v>27</v>
      </c>
      <c r="F2080" s="5">
        <v>0</v>
      </c>
      <c r="G2080" s="8">
        <v>102703797</v>
      </c>
      <c r="H2080">
        <f t="shared" si="131"/>
        <v>1027.0379700000001</v>
      </c>
    </row>
    <row r="2081" spans="1:8" x14ac:dyDescent="0.2">
      <c r="A2081" s="1" t="s">
        <v>107</v>
      </c>
      <c r="B2081" s="5" t="str">
        <f t="shared" si="128"/>
        <v>2020</v>
      </c>
      <c r="C2081" s="5">
        <f t="shared" si="129"/>
        <v>4</v>
      </c>
      <c r="D2081" s="11">
        <f t="shared" si="130"/>
        <v>43922</v>
      </c>
      <c r="E2081" s="2" t="s">
        <v>28</v>
      </c>
      <c r="F2081" s="13">
        <v>102366664</v>
      </c>
      <c r="G2081" s="3">
        <v>0</v>
      </c>
      <c r="H2081">
        <f t="shared" si="131"/>
        <v>1023.66664</v>
      </c>
    </row>
    <row r="2082" spans="1:8" x14ac:dyDescent="0.2">
      <c r="A2082" s="4" t="s">
        <v>107</v>
      </c>
      <c r="B2082" s="5" t="str">
        <f t="shared" si="128"/>
        <v>2020</v>
      </c>
      <c r="C2082" s="5">
        <f t="shared" si="129"/>
        <v>4</v>
      </c>
      <c r="D2082" s="11">
        <f t="shared" si="130"/>
        <v>43922</v>
      </c>
      <c r="E2082" s="5" t="s">
        <v>74</v>
      </c>
      <c r="F2082" s="5">
        <v>0</v>
      </c>
      <c r="G2082" s="6">
        <v>58980000</v>
      </c>
      <c r="H2082">
        <f t="shared" si="131"/>
        <v>589.79999999999995</v>
      </c>
    </row>
    <row r="2083" spans="1:8" x14ac:dyDescent="0.2">
      <c r="A2083" s="1" t="s">
        <v>107</v>
      </c>
      <c r="B2083" s="5" t="str">
        <f t="shared" si="128"/>
        <v>2020</v>
      </c>
      <c r="C2083" s="5">
        <f t="shared" si="129"/>
        <v>4</v>
      </c>
      <c r="D2083" s="11">
        <f t="shared" si="130"/>
        <v>43922</v>
      </c>
      <c r="E2083" s="2" t="s">
        <v>29</v>
      </c>
      <c r="F2083" s="2">
        <v>0</v>
      </c>
      <c r="G2083" s="3">
        <v>8157943</v>
      </c>
      <c r="H2083">
        <f t="shared" si="131"/>
        <v>81.579430000000002</v>
      </c>
    </row>
    <row r="2084" spans="1:8" x14ac:dyDescent="0.2">
      <c r="A2084" s="4" t="s">
        <v>107</v>
      </c>
      <c r="B2084" s="5" t="str">
        <f t="shared" si="128"/>
        <v>2020</v>
      </c>
      <c r="C2084" s="5">
        <f t="shared" si="129"/>
        <v>4</v>
      </c>
      <c r="D2084" s="11">
        <f t="shared" si="130"/>
        <v>43922</v>
      </c>
      <c r="E2084" s="5" t="s">
        <v>30</v>
      </c>
      <c r="F2084" s="5">
        <v>0</v>
      </c>
      <c r="G2084" s="8">
        <v>215977000</v>
      </c>
      <c r="H2084">
        <f t="shared" si="131"/>
        <v>2159.77</v>
      </c>
    </row>
    <row r="2085" spans="1:8" x14ac:dyDescent="0.2">
      <c r="A2085" s="1" t="s">
        <v>107</v>
      </c>
      <c r="B2085" s="5" t="str">
        <f t="shared" si="128"/>
        <v>2020</v>
      </c>
      <c r="C2085" s="5">
        <f t="shared" si="129"/>
        <v>4</v>
      </c>
      <c r="D2085" s="11">
        <f t="shared" si="130"/>
        <v>43922</v>
      </c>
      <c r="E2085" s="2" t="s">
        <v>31</v>
      </c>
      <c r="F2085" s="2">
        <v>0</v>
      </c>
      <c r="G2085" s="7">
        <v>169617000</v>
      </c>
      <c r="H2085">
        <f t="shared" si="131"/>
        <v>1696.17</v>
      </c>
    </row>
    <row r="2086" spans="1:8" x14ac:dyDescent="0.2">
      <c r="A2086" s="4" t="s">
        <v>108</v>
      </c>
      <c r="B2086" s="5" t="str">
        <f t="shared" si="128"/>
        <v>2020</v>
      </c>
      <c r="C2086" s="5">
        <f t="shared" si="129"/>
        <v>5</v>
      </c>
      <c r="D2086" s="11">
        <f t="shared" si="130"/>
        <v>43952</v>
      </c>
      <c r="E2086" s="5" t="s">
        <v>5</v>
      </c>
      <c r="F2086" s="5">
        <v>50802871</v>
      </c>
      <c r="G2086" s="6">
        <v>54366201</v>
      </c>
      <c r="H2086">
        <f t="shared" si="131"/>
        <v>525.84536000000003</v>
      </c>
    </row>
    <row r="2087" spans="1:8" x14ac:dyDescent="0.2">
      <c r="A2087" s="1" t="s">
        <v>108</v>
      </c>
      <c r="B2087" s="5" t="str">
        <f t="shared" si="128"/>
        <v>2020</v>
      </c>
      <c r="C2087" s="5">
        <f t="shared" si="129"/>
        <v>5</v>
      </c>
      <c r="D2087" s="11">
        <f t="shared" si="130"/>
        <v>43952</v>
      </c>
      <c r="E2087" s="2" t="s">
        <v>6</v>
      </c>
      <c r="F2087" s="2">
        <v>29300000</v>
      </c>
      <c r="G2087" s="3">
        <v>29300000</v>
      </c>
      <c r="H2087">
        <f t="shared" si="131"/>
        <v>293</v>
      </c>
    </row>
    <row r="2088" spans="1:8" x14ac:dyDescent="0.2">
      <c r="A2088" s="4" t="s">
        <v>108</v>
      </c>
      <c r="B2088" s="5" t="str">
        <f t="shared" si="128"/>
        <v>2020</v>
      </c>
      <c r="C2088" s="5">
        <f t="shared" si="129"/>
        <v>5</v>
      </c>
      <c r="D2088" s="11">
        <f t="shared" si="130"/>
        <v>43952</v>
      </c>
      <c r="E2088" s="5" t="s">
        <v>7</v>
      </c>
      <c r="F2088" s="5">
        <v>0</v>
      </c>
      <c r="G2088" s="6">
        <v>57370000</v>
      </c>
      <c r="H2088">
        <f t="shared" si="131"/>
        <v>573.70000000000005</v>
      </c>
    </row>
    <row r="2089" spans="1:8" x14ac:dyDescent="0.2">
      <c r="A2089" s="1" t="s">
        <v>108</v>
      </c>
      <c r="B2089" s="5" t="str">
        <f t="shared" si="128"/>
        <v>2020</v>
      </c>
      <c r="C2089" s="5">
        <f t="shared" si="129"/>
        <v>5</v>
      </c>
      <c r="D2089" s="11">
        <f t="shared" si="130"/>
        <v>43952</v>
      </c>
      <c r="E2089" s="2" t="s">
        <v>8</v>
      </c>
      <c r="F2089" s="2">
        <v>24749284</v>
      </c>
      <c r="G2089" s="3">
        <v>34109000</v>
      </c>
      <c r="H2089">
        <f t="shared" si="131"/>
        <v>294.29142000000002</v>
      </c>
    </row>
    <row r="2090" spans="1:8" x14ac:dyDescent="0.2">
      <c r="A2090" s="4" t="s">
        <v>108</v>
      </c>
      <c r="B2090" s="5" t="str">
        <f t="shared" si="128"/>
        <v>2020</v>
      </c>
      <c r="C2090" s="5">
        <f t="shared" si="129"/>
        <v>5</v>
      </c>
      <c r="D2090" s="11">
        <f t="shared" si="130"/>
        <v>43952</v>
      </c>
      <c r="E2090" s="5" t="s">
        <v>9</v>
      </c>
      <c r="F2090" s="5">
        <v>28383106</v>
      </c>
      <c r="G2090" s="6">
        <v>42984551</v>
      </c>
      <c r="H2090">
        <f t="shared" si="131"/>
        <v>356.83828499999998</v>
      </c>
    </row>
    <row r="2091" spans="1:8" x14ac:dyDescent="0.2">
      <c r="A2091" s="1" t="s">
        <v>108</v>
      </c>
      <c r="B2091" s="5" t="str">
        <f t="shared" si="128"/>
        <v>2020</v>
      </c>
      <c r="C2091" s="5">
        <f t="shared" si="129"/>
        <v>5</v>
      </c>
      <c r="D2091" s="11">
        <f t="shared" si="130"/>
        <v>43952</v>
      </c>
      <c r="E2091" s="2" t="s">
        <v>10</v>
      </c>
      <c r="F2091" s="2">
        <v>0</v>
      </c>
      <c r="G2091" s="3">
        <v>66133037</v>
      </c>
      <c r="H2091">
        <f t="shared" si="131"/>
        <v>661.33037000000002</v>
      </c>
    </row>
    <row r="2092" spans="1:8" x14ac:dyDescent="0.2">
      <c r="A2092" s="4" t="s">
        <v>108</v>
      </c>
      <c r="B2092" s="5" t="str">
        <f t="shared" si="128"/>
        <v>2020</v>
      </c>
      <c r="C2092" s="5">
        <f t="shared" si="129"/>
        <v>5</v>
      </c>
      <c r="D2092" s="11">
        <f t="shared" si="130"/>
        <v>43952</v>
      </c>
      <c r="E2092" s="5" t="s">
        <v>11</v>
      </c>
      <c r="F2092" s="5">
        <v>0</v>
      </c>
      <c r="G2092" s="6">
        <v>94813846</v>
      </c>
      <c r="H2092">
        <f t="shared" si="131"/>
        <v>948.13846000000001</v>
      </c>
    </row>
    <row r="2093" spans="1:8" x14ac:dyDescent="0.2">
      <c r="A2093" s="1" t="s">
        <v>108</v>
      </c>
      <c r="B2093" s="5" t="str">
        <f t="shared" si="128"/>
        <v>2020</v>
      </c>
      <c r="C2093" s="5">
        <f t="shared" si="129"/>
        <v>5</v>
      </c>
      <c r="D2093" s="11">
        <f t="shared" si="130"/>
        <v>43952</v>
      </c>
      <c r="E2093" s="2" t="s">
        <v>12</v>
      </c>
      <c r="F2093" s="2">
        <v>96587000</v>
      </c>
      <c r="G2093" s="3">
        <v>93195000</v>
      </c>
      <c r="H2093">
        <f t="shared" si="131"/>
        <v>948.91</v>
      </c>
    </row>
    <row r="2094" spans="1:8" x14ac:dyDescent="0.2">
      <c r="A2094" s="4" t="s">
        <v>108</v>
      </c>
      <c r="B2094" s="5" t="str">
        <f t="shared" si="128"/>
        <v>2020</v>
      </c>
      <c r="C2094" s="5">
        <f t="shared" si="129"/>
        <v>5</v>
      </c>
      <c r="D2094" s="11">
        <f t="shared" si="130"/>
        <v>43952</v>
      </c>
      <c r="E2094" s="5" t="s">
        <v>13</v>
      </c>
      <c r="F2094" s="5">
        <v>29300000</v>
      </c>
      <c r="G2094" s="6">
        <v>26021912</v>
      </c>
      <c r="H2094">
        <f t="shared" si="131"/>
        <v>276.60955999999999</v>
      </c>
    </row>
    <row r="2095" spans="1:8" x14ac:dyDescent="0.2">
      <c r="A2095" s="1" t="s">
        <v>108</v>
      </c>
      <c r="B2095" s="5" t="str">
        <f t="shared" si="128"/>
        <v>2020</v>
      </c>
      <c r="C2095" s="5">
        <f t="shared" si="129"/>
        <v>5</v>
      </c>
      <c r="D2095" s="11">
        <f t="shared" si="130"/>
        <v>43952</v>
      </c>
      <c r="E2095" s="2" t="s">
        <v>14</v>
      </c>
      <c r="F2095" s="2">
        <v>17781000</v>
      </c>
      <c r="G2095" s="3">
        <v>0</v>
      </c>
      <c r="H2095">
        <f t="shared" si="131"/>
        <v>177.81</v>
      </c>
    </row>
    <row r="2096" spans="1:8" x14ac:dyDescent="0.2">
      <c r="A2096" s="4" t="s">
        <v>108</v>
      </c>
      <c r="B2096" s="5" t="str">
        <f t="shared" si="128"/>
        <v>2020</v>
      </c>
      <c r="C2096" s="5">
        <f t="shared" si="129"/>
        <v>5</v>
      </c>
      <c r="D2096" s="11">
        <f t="shared" si="130"/>
        <v>43952</v>
      </c>
      <c r="E2096" s="5" t="s">
        <v>15</v>
      </c>
      <c r="F2096" s="5">
        <v>28721000</v>
      </c>
      <c r="G2096" s="6">
        <v>84570063</v>
      </c>
      <c r="H2096">
        <f t="shared" si="131"/>
        <v>566.45531500000004</v>
      </c>
    </row>
    <row r="2097" spans="1:8" x14ac:dyDescent="0.2">
      <c r="A2097" s="1" t="s">
        <v>108</v>
      </c>
      <c r="B2097" s="5" t="str">
        <f t="shared" si="128"/>
        <v>2020</v>
      </c>
      <c r="C2097" s="5">
        <f t="shared" si="129"/>
        <v>5</v>
      </c>
      <c r="D2097" s="11">
        <f t="shared" si="130"/>
        <v>43952</v>
      </c>
      <c r="E2097" s="2" t="s">
        <v>16</v>
      </c>
      <c r="F2097" s="2">
        <v>0</v>
      </c>
      <c r="G2097" s="3">
        <v>63960000</v>
      </c>
      <c r="H2097">
        <f t="shared" si="131"/>
        <v>639.6</v>
      </c>
    </row>
    <row r="2098" spans="1:8" x14ac:dyDescent="0.2">
      <c r="A2098" s="4" t="s">
        <v>108</v>
      </c>
      <c r="B2098" s="5" t="str">
        <f t="shared" si="128"/>
        <v>2020</v>
      </c>
      <c r="C2098" s="5">
        <f t="shared" si="129"/>
        <v>5</v>
      </c>
      <c r="D2098" s="11">
        <f t="shared" si="130"/>
        <v>43952</v>
      </c>
      <c r="E2098" s="5" t="s">
        <v>17</v>
      </c>
      <c r="F2098" s="5">
        <v>0</v>
      </c>
      <c r="G2098" s="6">
        <v>92939374</v>
      </c>
      <c r="H2098">
        <f t="shared" si="131"/>
        <v>929.39373999999998</v>
      </c>
    </row>
    <row r="2099" spans="1:8" x14ac:dyDescent="0.2">
      <c r="A2099" s="1" t="s">
        <v>108</v>
      </c>
      <c r="B2099" s="5" t="str">
        <f t="shared" si="128"/>
        <v>2020</v>
      </c>
      <c r="C2099" s="5">
        <f t="shared" si="129"/>
        <v>5</v>
      </c>
      <c r="D2099" s="11">
        <f t="shared" si="130"/>
        <v>43952</v>
      </c>
      <c r="E2099" s="2" t="s">
        <v>18</v>
      </c>
      <c r="F2099" s="2">
        <v>27100000</v>
      </c>
      <c r="G2099" s="3">
        <v>0</v>
      </c>
      <c r="H2099">
        <f t="shared" si="131"/>
        <v>271</v>
      </c>
    </row>
    <row r="2100" spans="1:8" x14ac:dyDescent="0.2">
      <c r="A2100" s="4" t="s">
        <v>108</v>
      </c>
      <c r="B2100" s="5" t="str">
        <f t="shared" si="128"/>
        <v>2020</v>
      </c>
      <c r="C2100" s="5">
        <f t="shared" si="129"/>
        <v>5</v>
      </c>
      <c r="D2100" s="11">
        <f t="shared" si="130"/>
        <v>43952</v>
      </c>
      <c r="E2100" s="5" t="s">
        <v>19</v>
      </c>
      <c r="F2100" s="5">
        <v>28688224</v>
      </c>
      <c r="G2100" s="6">
        <v>19618090</v>
      </c>
      <c r="H2100">
        <f t="shared" si="131"/>
        <v>241.53156999999999</v>
      </c>
    </row>
    <row r="2101" spans="1:8" x14ac:dyDescent="0.2">
      <c r="A2101" s="1" t="s">
        <v>108</v>
      </c>
      <c r="B2101" s="5" t="str">
        <f t="shared" si="128"/>
        <v>2020</v>
      </c>
      <c r="C2101" s="5">
        <f t="shared" si="129"/>
        <v>5</v>
      </c>
      <c r="D2101" s="11">
        <f t="shared" si="130"/>
        <v>43952</v>
      </c>
      <c r="E2101" s="2" t="s">
        <v>20</v>
      </c>
      <c r="F2101" s="2">
        <v>0</v>
      </c>
      <c r="G2101" s="3">
        <v>64612225</v>
      </c>
      <c r="H2101">
        <f t="shared" si="131"/>
        <v>646.12225000000001</v>
      </c>
    </row>
    <row r="2102" spans="1:8" x14ac:dyDescent="0.2">
      <c r="A2102" s="4" t="s">
        <v>108</v>
      </c>
      <c r="B2102" s="5" t="str">
        <f t="shared" si="128"/>
        <v>2020</v>
      </c>
      <c r="C2102" s="5">
        <f t="shared" si="129"/>
        <v>5</v>
      </c>
      <c r="D2102" s="11">
        <f t="shared" si="130"/>
        <v>43952</v>
      </c>
      <c r="E2102" s="5" t="s">
        <v>21</v>
      </c>
      <c r="F2102" s="5">
        <v>0</v>
      </c>
      <c r="G2102" s="6">
        <v>96310848</v>
      </c>
      <c r="H2102">
        <f t="shared" si="131"/>
        <v>963.10847999999999</v>
      </c>
    </row>
    <row r="2103" spans="1:8" x14ac:dyDescent="0.2">
      <c r="A2103" s="1" t="s">
        <v>108</v>
      </c>
      <c r="B2103" s="5" t="str">
        <f t="shared" si="128"/>
        <v>2020</v>
      </c>
      <c r="C2103" s="5">
        <f t="shared" si="129"/>
        <v>5</v>
      </c>
      <c r="D2103" s="11">
        <f t="shared" si="130"/>
        <v>43952</v>
      </c>
      <c r="E2103" s="2" t="s">
        <v>22</v>
      </c>
      <c r="F2103" s="2">
        <v>28008000</v>
      </c>
      <c r="G2103" s="3">
        <v>43971750</v>
      </c>
      <c r="H2103">
        <f t="shared" si="131"/>
        <v>359.89875000000001</v>
      </c>
    </row>
    <row r="2104" spans="1:8" x14ac:dyDescent="0.2">
      <c r="A2104" s="4" t="s">
        <v>108</v>
      </c>
      <c r="B2104" s="5" t="str">
        <f t="shared" si="128"/>
        <v>2020</v>
      </c>
      <c r="C2104" s="5">
        <f t="shared" si="129"/>
        <v>5</v>
      </c>
      <c r="D2104" s="11">
        <f t="shared" si="130"/>
        <v>43952</v>
      </c>
      <c r="E2104" s="5" t="s">
        <v>23</v>
      </c>
      <c r="F2104" s="5">
        <v>0</v>
      </c>
      <c r="G2104" s="8">
        <v>157388308</v>
      </c>
      <c r="H2104">
        <f t="shared" si="131"/>
        <v>1573.8830800000001</v>
      </c>
    </row>
    <row r="2105" spans="1:8" x14ac:dyDescent="0.2">
      <c r="A2105" s="1" t="s">
        <v>108</v>
      </c>
      <c r="B2105" s="5" t="str">
        <f t="shared" si="128"/>
        <v>2020</v>
      </c>
      <c r="C2105" s="5">
        <f t="shared" si="129"/>
        <v>5</v>
      </c>
      <c r="D2105" s="11">
        <f t="shared" si="130"/>
        <v>43952</v>
      </c>
      <c r="E2105" s="2" t="s">
        <v>24</v>
      </c>
      <c r="F2105" s="2">
        <v>0</v>
      </c>
      <c r="G2105" s="3">
        <v>42097111</v>
      </c>
      <c r="H2105">
        <f t="shared" si="131"/>
        <v>420.97111000000001</v>
      </c>
    </row>
    <row r="2106" spans="1:8" x14ac:dyDescent="0.2">
      <c r="A2106" s="4" t="s">
        <v>108</v>
      </c>
      <c r="B2106" s="5" t="str">
        <f t="shared" si="128"/>
        <v>2020</v>
      </c>
      <c r="C2106" s="5">
        <f t="shared" si="129"/>
        <v>5</v>
      </c>
      <c r="D2106" s="11">
        <f t="shared" si="130"/>
        <v>43952</v>
      </c>
      <c r="E2106" s="5" t="s">
        <v>25</v>
      </c>
      <c r="F2106" s="5">
        <v>28721000</v>
      </c>
      <c r="G2106" s="6">
        <v>70508309</v>
      </c>
      <c r="H2106">
        <f t="shared" si="131"/>
        <v>496.146545</v>
      </c>
    </row>
    <row r="2107" spans="1:8" x14ac:dyDescent="0.2">
      <c r="A2107" s="1" t="s">
        <v>108</v>
      </c>
      <c r="B2107" s="5" t="str">
        <f t="shared" si="128"/>
        <v>2020</v>
      </c>
      <c r="C2107" s="5">
        <f t="shared" si="129"/>
        <v>5</v>
      </c>
      <c r="D2107" s="11">
        <f t="shared" si="130"/>
        <v>43952</v>
      </c>
      <c r="E2107" s="2" t="s">
        <v>26</v>
      </c>
      <c r="F2107" s="2">
        <v>17781000</v>
      </c>
      <c r="G2107" s="3">
        <v>0</v>
      </c>
      <c r="H2107">
        <f t="shared" si="131"/>
        <v>177.81</v>
      </c>
    </row>
    <row r="2108" spans="1:8" x14ac:dyDescent="0.2">
      <c r="A2108" s="4" t="s">
        <v>108</v>
      </c>
      <c r="B2108" s="5" t="str">
        <f t="shared" si="128"/>
        <v>2020</v>
      </c>
      <c r="C2108" s="5">
        <f t="shared" si="129"/>
        <v>5</v>
      </c>
      <c r="D2108" s="11">
        <f t="shared" si="130"/>
        <v>43952</v>
      </c>
      <c r="E2108" s="5" t="s">
        <v>27</v>
      </c>
      <c r="F2108" s="5">
        <v>0</v>
      </c>
      <c r="G2108" s="6">
        <v>92239318</v>
      </c>
      <c r="H2108">
        <f t="shared" si="131"/>
        <v>922.39318000000003</v>
      </c>
    </row>
    <row r="2109" spans="1:8" x14ac:dyDescent="0.2">
      <c r="A2109" s="1" t="s">
        <v>108</v>
      </c>
      <c r="B2109" s="5" t="str">
        <f t="shared" si="128"/>
        <v>2020</v>
      </c>
      <c r="C2109" s="5">
        <f t="shared" si="129"/>
        <v>5</v>
      </c>
      <c r="D2109" s="11">
        <f t="shared" si="130"/>
        <v>43952</v>
      </c>
      <c r="E2109" s="2" t="s">
        <v>28</v>
      </c>
      <c r="F2109" s="2">
        <v>96900412</v>
      </c>
      <c r="G2109" s="3">
        <v>0</v>
      </c>
      <c r="H2109">
        <f t="shared" si="131"/>
        <v>969.00411999999994</v>
      </c>
    </row>
    <row r="2110" spans="1:8" x14ac:dyDescent="0.2">
      <c r="A2110" s="4" t="s">
        <v>108</v>
      </c>
      <c r="B2110" s="5" t="str">
        <f t="shared" si="128"/>
        <v>2020</v>
      </c>
      <c r="C2110" s="5">
        <f t="shared" si="129"/>
        <v>5</v>
      </c>
      <c r="D2110" s="11">
        <f t="shared" si="130"/>
        <v>43952</v>
      </c>
      <c r="E2110" s="5" t="s">
        <v>74</v>
      </c>
      <c r="F2110" s="5">
        <v>0</v>
      </c>
      <c r="G2110" s="6">
        <v>58980000</v>
      </c>
      <c r="H2110">
        <f t="shared" si="131"/>
        <v>589.79999999999995</v>
      </c>
    </row>
    <row r="2111" spans="1:8" x14ac:dyDescent="0.2">
      <c r="A2111" s="1" t="s">
        <v>108</v>
      </c>
      <c r="B2111" s="5" t="str">
        <f t="shared" si="128"/>
        <v>2020</v>
      </c>
      <c r="C2111" s="5">
        <f t="shared" si="129"/>
        <v>5</v>
      </c>
      <c r="D2111" s="11">
        <f t="shared" si="130"/>
        <v>43952</v>
      </c>
      <c r="E2111" s="2" t="s">
        <v>29</v>
      </c>
      <c r="F2111" s="2">
        <v>0</v>
      </c>
      <c r="G2111" s="3">
        <v>7552571</v>
      </c>
      <c r="H2111">
        <f t="shared" si="131"/>
        <v>75.525710000000004</v>
      </c>
    </row>
    <row r="2112" spans="1:8" x14ac:dyDescent="0.2">
      <c r="A2112" s="4" t="s">
        <v>108</v>
      </c>
      <c r="B2112" s="5" t="str">
        <f t="shared" si="128"/>
        <v>2020</v>
      </c>
      <c r="C2112" s="5">
        <f t="shared" si="129"/>
        <v>5</v>
      </c>
      <c r="D2112" s="11">
        <f t="shared" si="130"/>
        <v>43952</v>
      </c>
      <c r="E2112" s="5" t="s">
        <v>30</v>
      </c>
      <c r="F2112" s="5">
        <v>0</v>
      </c>
      <c r="G2112" s="8">
        <v>208857000</v>
      </c>
      <c r="H2112">
        <f t="shared" si="131"/>
        <v>2088.5700000000002</v>
      </c>
    </row>
    <row r="2113" spans="1:8" x14ac:dyDescent="0.2">
      <c r="A2113" s="1" t="s">
        <v>108</v>
      </c>
      <c r="B2113" s="5" t="str">
        <f t="shared" si="128"/>
        <v>2020</v>
      </c>
      <c r="C2113" s="5">
        <f t="shared" si="129"/>
        <v>5</v>
      </c>
      <c r="D2113" s="11">
        <f t="shared" si="130"/>
        <v>43952</v>
      </c>
      <c r="E2113" s="2" t="s">
        <v>31</v>
      </c>
      <c r="F2113" s="2">
        <v>0</v>
      </c>
      <c r="G2113" s="7">
        <v>168386000</v>
      </c>
      <c r="H2113">
        <f t="shared" si="131"/>
        <v>1683.86</v>
      </c>
    </row>
    <row r="2114" spans="1:8" x14ac:dyDescent="0.2">
      <c r="A2114" s="4" t="s">
        <v>109</v>
      </c>
      <c r="B2114" s="5" t="str">
        <f t="shared" si="128"/>
        <v>2020</v>
      </c>
      <c r="C2114" s="5">
        <f t="shared" si="129"/>
        <v>6</v>
      </c>
      <c r="D2114" s="11">
        <f t="shared" si="130"/>
        <v>43983</v>
      </c>
      <c r="E2114" s="5" t="s">
        <v>5</v>
      </c>
      <c r="F2114" s="5">
        <v>53738527</v>
      </c>
      <c r="G2114" s="6">
        <v>55635054</v>
      </c>
      <c r="H2114">
        <f t="shared" si="131"/>
        <v>546.86790499999995</v>
      </c>
    </row>
    <row r="2115" spans="1:8" x14ac:dyDescent="0.2">
      <c r="A2115" s="1" t="s">
        <v>109</v>
      </c>
      <c r="B2115" s="5" t="str">
        <f t="shared" ref="B2115:B2178" si="132">MID(A2115,7,20)</f>
        <v>2020</v>
      </c>
      <c r="C2115" s="5">
        <f t="shared" ref="C2115:C2178" si="133">IF(MID(A2115,1,3)="Jan",1,
IF(MID(A2115,1,3)="Feb",2,
IF(MID(A2115,1,3)="Mar",3,
IF(MID(A2115,1,3)="Apr",4,
IF(MID(A2115,1,3)="May",5,
IF(MID(A2115,1,3)="Jun",6,
IF(MID(A2115,1,3)="Jul",7,
IF(MID(A2115,1,3)="Aug",8,
IF(MID(A2115,1,3)="Sep",9,
IF(MID(A2115,1,3)="Oct",10,
IF(MID(A2115,1,3)="Nov",11,
IF(MID(A2115,1,3)="Dec",12))))))))))))</f>
        <v>6</v>
      </c>
      <c r="D2115" s="11">
        <f t="shared" ref="D2115:D2178" si="134">DATE(B2115,C2115,1)</f>
        <v>43983</v>
      </c>
      <c r="E2115" s="2" t="s">
        <v>6</v>
      </c>
      <c r="F2115" s="2">
        <v>27100000</v>
      </c>
      <c r="G2115" s="3">
        <v>27100000</v>
      </c>
      <c r="H2115">
        <f t="shared" ref="H2115:H2178" si="135">IF(F2115=0,G2115/100000,IF(G2115=0,F2115/100000,((F2115+G2115)/2)/100000))</f>
        <v>271</v>
      </c>
    </row>
    <row r="2116" spans="1:8" x14ac:dyDescent="0.2">
      <c r="A2116" s="4" t="s">
        <v>109</v>
      </c>
      <c r="B2116" s="5" t="str">
        <f t="shared" si="132"/>
        <v>2020</v>
      </c>
      <c r="C2116" s="5">
        <f t="shared" si="133"/>
        <v>6</v>
      </c>
      <c r="D2116" s="11">
        <f t="shared" si="134"/>
        <v>43983</v>
      </c>
      <c r="E2116" s="5" t="s">
        <v>7</v>
      </c>
      <c r="F2116" s="5">
        <v>0</v>
      </c>
      <c r="G2116" s="6">
        <v>54275000</v>
      </c>
      <c r="H2116">
        <f t="shared" si="135"/>
        <v>542.75</v>
      </c>
    </row>
    <row r="2117" spans="1:8" x14ac:dyDescent="0.2">
      <c r="A2117" s="1" t="s">
        <v>109</v>
      </c>
      <c r="B2117" s="5" t="str">
        <f t="shared" si="132"/>
        <v>2020</v>
      </c>
      <c r="C2117" s="5">
        <f t="shared" si="133"/>
        <v>6</v>
      </c>
      <c r="D2117" s="11">
        <f t="shared" si="134"/>
        <v>43983</v>
      </c>
      <c r="E2117" s="2" t="s">
        <v>8</v>
      </c>
      <c r="F2117" s="2">
        <v>23239062</v>
      </c>
      <c r="G2117" s="3">
        <v>32146368</v>
      </c>
      <c r="H2117">
        <f t="shared" si="135"/>
        <v>276.92714999999998</v>
      </c>
    </row>
    <row r="2118" spans="1:8" x14ac:dyDescent="0.2">
      <c r="A2118" s="4" t="s">
        <v>109</v>
      </c>
      <c r="B2118" s="5" t="str">
        <f t="shared" si="132"/>
        <v>2020</v>
      </c>
      <c r="C2118" s="5">
        <f t="shared" si="133"/>
        <v>6</v>
      </c>
      <c r="D2118" s="11">
        <f t="shared" si="134"/>
        <v>43983</v>
      </c>
      <c r="E2118" s="5" t="s">
        <v>9</v>
      </c>
      <c r="F2118" s="5">
        <v>22682965</v>
      </c>
      <c r="G2118" s="6">
        <v>42329612</v>
      </c>
      <c r="H2118">
        <f t="shared" si="135"/>
        <v>325.06288499999999</v>
      </c>
    </row>
    <row r="2119" spans="1:8" x14ac:dyDescent="0.2">
      <c r="A2119" s="1" t="s">
        <v>109</v>
      </c>
      <c r="B2119" s="5" t="str">
        <f t="shared" si="132"/>
        <v>2020</v>
      </c>
      <c r="C2119" s="5">
        <f t="shared" si="133"/>
        <v>6</v>
      </c>
      <c r="D2119" s="11">
        <f t="shared" si="134"/>
        <v>43983</v>
      </c>
      <c r="E2119" s="2" t="s">
        <v>10</v>
      </c>
      <c r="F2119" s="2">
        <v>0</v>
      </c>
      <c r="G2119" s="3">
        <v>61878512</v>
      </c>
      <c r="H2119">
        <f t="shared" si="135"/>
        <v>618.78512000000001</v>
      </c>
    </row>
    <row r="2120" spans="1:8" x14ac:dyDescent="0.2">
      <c r="A2120" s="4" t="s">
        <v>109</v>
      </c>
      <c r="B2120" s="5" t="str">
        <f t="shared" si="132"/>
        <v>2020</v>
      </c>
      <c r="C2120" s="5">
        <f t="shared" si="133"/>
        <v>6</v>
      </c>
      <c r="D2120" s="11">
        <f t="shared" si="134"/>
        <v>43983</v>
      </c>
      <c r="E2120" s="5" t="s">
        <v>11</v>
      </c>
      <c r="F2120" s="5">
        <v>0</v>
      </c>
      <c r="G2120" s="6">
        <v>90304308</v>
      </c>
      <c r="H2120">
        <f t="shared" si="135"/>
        <v>903.04308000000003</v>
      </c>
    </row>
    <row r="2121" spans="1:8" x14ac:dyDescent="0.2">
      <c r="A2121" s="1" t="s">
        <v>109</v>
      </c>
      <c r="B2121" s="5" t="str">
        <f t="shared" si="132"/>
        <v>2020</v>
      </c>
      <c r="C2121" s="5">
        <f t="shared" si="133"/>
        <v>6</v>
      </c>
      <c r="D2121" s="11">
        <f t="shared" si="134"/>
        <v>43983</v>
      </c>
      <c r="E2121" s="2" t="s">
        <v>12</v>
      </c>
      <c r="F2121" s="2">
        <v>88273000</v>
      </c>
      <c r="G2121" s="3">
        <v>85903000</v>
      </c>
      <c r="H2121">
        <f t="shared" si="135"/>
        <v>870.88</v>
      </c>
    </row>
    <row r="2122" spans="1:8" x14ac:dyDescent="0.2">
      <c r="A2122" s="4" t="s">
        <v>109</v>
      </c>
      <c r="B2122" s="5" t="str">
        <f t="shared" si="132"/>
        <v>2020</v>
      </c>
      <c r="C2122" s="5">
        <f t="shared" si="133"/>
        <v>6</v>
      </c>
      <c r="D2122" s="11">
        <f t="shared" si="134"/>
        <v>43983</v>
      </c>
      <c r="E2122" s="5" t="s">
        <v>13</v>
      </c>
      <c r="F2122" s="5">
        <v>27100000</v>
      </c>
      <c r="G2122" s="6">
        <v>24855431</v>
      </c>
      <c r="H2122">
        <f t="shared" si="135"/>
        <v>259.77715499999999</v>
      </c>
    </row>
    <row r="2123" spans="1:8" x14ac:dyDescent="0.2">
      <c r="A2123" s="1" t="s">
        <v>109</v>
      </c>
      <c r="B2123" s="5" t="str">
        <f t="shared" si="132"/>
        <v>2020</v>
      </c>
      <c r="C2123" s="5">
        <f t="shared" si="133"/>
        <v>6</v>
      </c>
      <c r="D2123" s="11">
        <f t="shared" si="134"/>
        <v>43983</v>
      </c>
      <c r="E2123" s="2" t="s">
        <v>14</v>
      </c>
      <c r="F2123" s="2">
        <v>17327000</v>
      </c>
      <c r="G2123" s="3">
        <v>0</v>
      </c>
      <c r="H2123">
        <f t="shared" si="135"/>
        <v>173.27</v>
      </c>
    </row>
    <row r="2124" spans="1:8" x14ac:dyDescent="0.2">
      <c r="A2124" s="4" t="s">
        <v>109</v>
      </c>
      <c r="B2124" s="5" t="str">
        <f t="shared" si="132"/>
        <v>2020</v>
      </c>
      <c r="C2124" s="5">
        <f t="shared" si="133"/>
        <v>6</v>
      </c>
      <c r="D2124" s="11">
        <f t="shared" si="134"/>
        <v>43983</v>
      </c>
      <c r="E2124" s="5" t="s">
        <v>15</v>
      </c>
      <c r="F2124" s="5">
        <v>22953000</v>
      </c>
      <c r="G2124" s="6">
        <v>78007595</v>
      </c>
      <c r="H2124">
        <f t="shared" si="135"/>
        <v>504.802975</v>
      </c>
    </row>
    <row r="2125" spans="1:8" x14ac:dyDescent="0.2">
      <c r="A2125" s="1" t="s">
        <v>109</v>
      </c>
      <c r="B2125" s="5" t="str">
        <f t="shared" si="132"/>
        <v>2020</v>
      </c>
      <c r="C2125" s="5">
        <f t="shared" si="133"/>
        <v>6</v>
      </c>
      <c r="D2125" s="11">
        <f t="shared" si="134"/>
        <v>43983</v>
      </c>
      <c r="E2125" s="2" t="s">
        <v>16</v>
      </c>
      <c r="F2125" s="2">
        <v>0</v>
      </c>
      <c r="G2125" s="3">
        <v>63960000</v>
      </c>
      <c r="H2125">
        <f t="shared" si="135"/>
        <v>639.6</v>
      </c>
    </row>
    <row r="2126" spans="1:8" x14ac:dyDescent="0.2">
      <c r="A2126" s="4" t="s">
        <v>109</v>
      </c>
      <c r="B2126" s="5" t="str">
        <f t="shared" si="132"/>
        <v>2020</v>
      </c>
      <c r="C2126" s="5">
        <f t="shared" si="133"/>
        <v>6</v>
      </c>
      <c r="D2126" s="11">
        <f t="shared" si="134"/>
        <v>43983</v>
      </c>
      <c r="E2126" s="5" t="s">
        <v>17</v>
      </c>
      <c r="F2126" s="5">
        <v>0</v>
      </c>
      <c r="G2126" s="6">
        <v>85704748</v>
      </c>
      <c r="H2126">
        <f t="shared" si="135"/>
        <v>857.04747999999995</v>
      </c>
    </row>
    <row r="2127" spans="1:8" x14ac:dyDescent="0.2">
      <c r="A2127" s="1" t="s">
        <v>109</v>
      </c>
      <c r="B2127" s="5" t="str">
        <f t="shared" si="132"/>
        <v>2020</v>
      </c>
      <c r="C2127" s="5">
        <f t="shared" si="133"/>
        <v>6</v>
      </c>
      <c r="D2127" s="11">
        <f t="shared" si="134"/>
        <v>43983</v>
      </c>
      <c r="E2127" s="2" t="s">
        <v>18</v>
      </c>
      <c r="F2127" s="2">
        <v>26400000</v>
      </c>
      <c r="G2127" s="3">
        <v>0</v>
      </c>
      <c r="H2127">
        <f t="shared" si="135"/>
        <v>264</v>
      </c>
    </row>
    <row r="2128" spans="1:8" x14ac:dyDescent="0.2">
      <c r="A2128" s="4" t="s">
        <v>109</v>
      </c>
      <c r="B2128" s="5" t="str">
        <f t="shared" si="132"/>
        <v>2020</v>
      </c>
      <c r="C2128" s="5">
        <f t="shared" si="133"/>
        <v>6</v>
      </c>
      <c r="D2128" s="11">
        <f t="shared" si="134"/>
        <v>43983</v>
      </c>
      <c r="E2128" s="5" t="s">
        <v>19</v>
      </c>
      <c r="F2128" s="5">
        <v>26543102</v>
      </c>
      <c r="G2128" s="6">
        <v>18145425</v>
      </c>
      <c r="H2128">
        <f t="shared" si="135"/>
        <v>223.442635</v>
      </c>
    </row>
    <row r="2129" spans="1:8" x14ac:dyDescent="0.2">
      <c r="A2129" s="1" t="s">
        <v>109</v>
      </c>
      <c r="B2129" s="5" t="str">
        <f t="shared" si="132"/>
        <v>2020</v>
      </c>
      <c r="C2129" s="5">
        <f t="shared" si="133"/>
        <v>6</v>
      </c>
      <c r="D2129" s="11">
        <f t="shared" si="134"/>
        <v>43983</v>
      </c>
      <c r="E2129" s="2" t="s">
        <v>20</v>
      </c>
      <c r="F2129" s="2">
        <v>0</v>
      </c>
      <c r="G2129" s="3">
        <v>62735099</v>
      </c>
      <c r="H2129">
        <f t="shared" si="135"/>
        <v>627.35099000000002</v>
      </c>
    </row>
    <row r="2130" spans="1:8" x14ac:dyDescent="0.2">
      <c r="A2130" s="4" t="s">
        <v>109</v>
      </c>
      <c r="B2130" s="5" t="str">
        <f t="shared" si="132"/>
        <v>2020</v>
      </c>
      <c r="C2130" s="5">
        <f t="shared" si="133"/>
        <v>6</v>
      </c>
      <c r="D2130" s="11">
        <f t="shared" si="134"/>
        <v>43983</v>
      </c>
      <c r="E2130" s="5" t="s">
        <v>21</v>
      </c>
      <c r="F2130" s="5">
        <v>0</v>
      </c>
      <c r="G2130" s="6">
        <v>89426788</v>
      </c>
      <c r="H2130">
        <f t="shared" si="135"/>
        <v>894.26787999999999</v>
      </c>
    </row>
    <row r="2131" spans="1:8" x14ac:dyDescent="0.2">
      <c r="A2131" s="1" t="s">
        <v>109</v>
      </c>
      <c r="B2131" s="5" t="str">
        <f t="shared" si="132"/>
        <v>2020</v>
      </c>
      <c r="C2131" s="5">
        <f t="shared" si="133"/>
        <v>6</v>
      </c>
      <c r="D2131" s="11">
        <f t="shared" si="134"/>
        <v>43983</v>
      </c>
      <c r="E2131" s="2" t="s">
        <v>22</v>
      </c>
      <c r="F2131" s="2">
        <v>26021000</v>
      </c>
      <c r="G2131" s="3">
        <v>42308938</v>
      </c>
      <c r="H2131">
        <f t="shared" si="135"/>
        <v>341.64969000000002</v>
      </c>
    </row>
    <row r="2132" spans="1:8" x14ac:dyDescent="0.2">
      <c r="A2132" s="4" t="s">
        <v>109</v>
      </c>
      <c r="B2132" s="5" t="str">
        <f t="shared" si="132"/>
        <v>2020</v>
      </c>
      <c r="C2132" s="5">
        <f t="shared" si="133"/>
        <v>6</v>
      </c>
      <c r="D2132" s="11">
        <f t="shared" si="134"/>
        <v>43983</v>
      </c>
      <c r="E2132" s="5" t="s">
        <v>23</v>
      </c>
      <c r="F2132" s="5">
        <v>0</v>
      </c>
      <c r="G2132" s="8">
        <v>156150846</v>
      </c>
      <c r="H2132">
        <f t="shared" si="135"/>
        <v>1561.50846</v>
      </c>
    </row>
    <row r="2133" spans="1:8" x14ac:dyDescent="0.2">
      <c r="A2133" s="1" t="s">
        <v>109</v>
      </c>
      <c r="B2133" s="5" t="str">
        <f t="shared" si="132"/>
        <v>2020</v>
      </c>
      <c r="C2133" s="5">
        <f t="shared" si="133"/>
        <v>6</v>
      </c>
      <c r="D2133" s="11">
        <f t="shared" si="134"/>
        <v>43983</v>
      </c>
      <c r="E2133" s="2" t="s">
        <v>24</v>
      </c>
      <c r="F2133" s="2">
        <v>0</v>
      </c>
      <c r="G2133" s="3">
        <v>39226630</v>
      </c>
      <c r="H2133">
        <f t="shared" si="135"/>
        <v>392.2663</v>
      </c>
    </row>
    <row r="2134" spans="1:8" x14ac:dyDescent="0.2">
      <c r="A2134" s="4" t="s">
        <v>109</v>
      </c>
      <c r="B2134" s="5" t="str">
        <f t="shared" si="132"/>
        <v>2020</v>
      </c>
      <c r="C2134" s="5">
        <f t="shared" si="133"/>
        <v>6</v>
      </c>
      <c r="D2134" s="11">
        <f t="shared" si="134"/>
        <v>43983</v>
      </c>
      <c r="E2134" s="5" t="s">
        <v>25</v>
      </c>
      <c r="F2134" s="5">
        <v>22953000</v>
      </c>
      <c r="G2134" s="6">
        <v>72153590</v>
      </c>
      <c r="H2134">
        <f t="shared" si="135"/>
        <v>475.53295000000003</v>
      </c>
    </row>
    <row r="2135" spans="1:8" x14ac:dyDescent="0.2">
      <c r="A2135" s="1" t="s">
        <v>109</v>
      </c>
      <c r="B2135" s="5" t="str">
        <f t="shared" si="132"/>
        <v>2020</v>
      </c>
      <c r="C2135" s="5">
        <f t="shared" si="133"/>
        <v>6</v>
      </c>
      <c r="D2135" s="11">
        <f t="shared" si="134"/>
        <v>43983</v>
      </c>
      <c r="E2135" s="2" t="s">
        <v>26</v>
      </c>
      <c r="F2135" s="2">
        <v>17327000</v>
      </c>
      <c r="G2135" s="3">
        <v>0</v>
      </c>
      <c r="H2135">
        <f t="shared" si="135"/>
        <v>173.27</v>
      </c>
    </row>
    <row r="2136" spans="1:8" x14ac:dyDescent="0.2">
      <c r="A2136" s="4" t="s">
        <v>109</v>
      </c>
      <c r="B2136" s="5" t="str">
        <f t="shared" si="132"/>
        <v>2020</v>
      </c>
      <c r="C2136" s="5">
        <f t="shared" si="133"/>
        <v>6</v>
      </c>
      <c r="D2136" s="11">
        <f t="shared" si="134"/>
        <v>43983</v>
      </c>
      <c r="E2136" s="5" t="s">
        <v>27</v>
      </c>
      <c r="F2136" s="5">
        <v>0</v>
      </c>
      <c r="G2136" s="6">
        <v>85205255</v>
      </c>
      <c r="H2136">
        <f t="shared" si="135"/>
        <v>852.05255</v>
      </c>
    </row>
    <row r="2137" spans="1:8" x14ac:dyDescent="0.2">
      <c r="A2137" s="1" t="s">
        <v>109</v>
      </c>
      <c r="B2137" s="5" t="str">
        <f t="shared" si="132"/>
        <v>2020</v>
      </c>
      <c r="C2137" s="5">
        <f t="shared" si="133"/>
        <v>6</v>
      </c>
      <c r="D2137" s="11">
        <f t="shared" si="134"/>
        <v>43983</v>
      </c>
      <c r="E2137" s="2" t="s">
        <v>28</v>
      </c>
      <c r="F2137" s="2">
        <v>89315223</v>
      </c>
      <c r="G2137" s="3">
        <v>0</v>
      </c>
      <c r="H2137">
        <f t="shared" si="135"/>
        <v>893.15223000000003</v>
      </c>
    </row>
    <row r="2138" spans="1:8" x14ac:dyDescent="0.2">
      <c r="A2138" s="4" t="s">
        <v>109</v>
      </c>
      <c r="B2138" s="5" t="str">
        <f t="shared" si="132"/>
        <v>2020</v>
      </c>
      <c r="C2138" s="5">
        <f t="shared" si="133"/>
        <v>6</v>
      </c>
      <c r="D2138" s="11">
        <f t="shared" si="134"/>
        <v>43983</v>
      </c>
      <c r="E2138" s="5" t="s">
        <v>74</v>
      </c>
      <c r="F2138" s="5">
        <v>0</v>
      </c>
      <c r="G2138" s="6">
        <v>58980000</v>
      </c>
      <c r="H2138">
        <f t="shared" si="135"/>
        <v>589.79999999999995</v>
      </c>
    </row>
    <row r="2139" spans="1:8" x14ac:dyDescent="0.2">
      <c r="A2139" s="1" t="s">
        <v>109</v>
      </c>
      <c r="B2139" s="5" t="str">
        <f t="shared" si="132"/>
        <v>2020</v>
      </c>
      <c r="C2139" s="5">
        <f t="shared" si="133"/>
        <v>6</v>
      </c>
      <c r="D2139" s="11">
        <f t="shared" si="134"/>
        <v>43983</v>
      </c>
      <c r="E2139" s="2" t="s">
        <v>29</v>
      </c>
      <c r="F2139" s="2">
        <v>0</v>
      </c>
      <c r="G2139" s="3">
        <v>7278114</v>
      </c>
      <c r="H2139">
        <f t="shared" si="135"/>
        <v>72.781139999999994</v>
      </c>
    </row>
    <row r="2140" spans="1:8" x14ac:dyDescent="0.2">
      <c r="A2140" s="4" t="s">
        <v>109</v>
      </c>
      <c r="B2140" s="5" t="str">
        <f t="shared" si="132"/>
        <v>2020</v>
      </c>
      <c r="C2140" s="5">
        <f t="shared" si="133"/>
        <v>6</v>
      </c>
      <c r="D2140" s="11">
        <f t="shared" si="134"/>
        <v>43983</v>
      </c>
      <c r="E2140" s="5" t="s">
        <v>30</v>
      </c>
      <c r="F2140" s="5">
        <v>0</v>
      </c>
      <c r="G2140" s="8">
        <v>202620000</v>
      </c>
      <c r="H2140">
        <f t="shared" si="135"/>
        <v>2026.2</v>
      </c>
    </row>
    <row r="2141" spans="1:8" x14ac:dyDescent="0.2">
      <c r="A2141" s="1" t="s">
        <v>109</v>
      </c>
      <c r="B2141" s="5" t="str">
        <f t="shared" si="132"/>
        <v>2020</v>
      </c>
      <c r="C2141" s="5">
        <f t="shared" si="133"/>
        <v>6</v>
      </c>
      <c r="D2141" s="11">
        <f t="shared" si="134"/>
        <v>43983</v>
      </c>
      <c r="E2141" s="2" t="s">
        <v>31</v>
      </c>
      <c r="F2141" s="2">
        <v>0</v>
      </c>
      <c r="G2141" s="7">
        <v>167614000</v>
      </c>
      <c r="H2141">
        <f t="shared" si="135"/>
        <v>1676.14</v>
      </c>
    </row>
    <row r="2142" spans="1:8" x14ac:dyDescent="0.2">
      <c r="A2142" s="4" t="s">
        <v>110</v>
      </c>
      <c r="B2142" s="5" t="str">
        <f t="shared" si="132"/>
        <v>2020</v>
      </c>
      <c r="C2142" s="5">
        <f t="shared" si="133"/>
        <v>7</v>
      </c>
      <c r="D2142" s="11">
        <f t="shared" si="134"/>
        <v>44013</v>
      </c>
      <c r="E2142" s="5" t="s">
        <v>5</v>
      </c>
      <c r="F2142" s="5">
        <v>53072290</v>
      </c>
      <c r="G2142" s="6">
        <v>55809589</v>
      </c>
      <c r="H2142">
        <f t="shared" si="135"/>
        <v>544.40939500000002</v>
      </c>
    </row>
    <row r="2143" spans="1:8" x14ac:dyDescent="0.2">
      <c r="A2143" s="1" t="s">
        <v>110</v>
      </c>
      <c r="B2143" s="5" t="str">
        <f t="shared" si="132"/>
        <v>2020</v>
      </c>
      <c r="C2143" s="5">
        <f t="shared" si="133"/>
        <v>7</v>
      </c>
      <c r="D2143" s="11">
        <f t="shared" si="134"/>
        <v>44013</v>
      </c>
      <c r="E2143" s="2" t="s">
        <v>6</v>
      </c>
      <c r="F2143" s="2">
        <v>27000000</v>
      </c>
      <c r="G2143" s="3">
        <v>27000000</v>
      </c>
      <c r="H2143">
        <f t="shared" si="135"/>
        <v>270</v>
      </c>
    </row>
    <row r="2144" spans="1:8" x14ac:dyDescent="0.2">
      <c r="A2144" s="4" t="s">
        <v>110</v>
      </c>
      <c r="B2144" s="5" t="str">
        <f t="shared" si="132"/>
        <v>2020</v>
      </c>
      <c r="C2144" s="5">
        <f t="shared" si="133"/>
        <v>7</v>
      </c>
      <c r="D2144" s="11">
        <f t="shared" si="134"/>
        <v>44013</v>
      </c>
      <c r="E2144" s="5" t="s">
        <v>7</v>
      </c>
      <c r="F2144" s="5">
        <v>0</v>
      </c>
      <c r="G2144" s="6">
        <v>55839000</v>
      </c>
      <c r="H2144">
        <f t="shared" si="135"/>
        <v>558.39</v>
      </c>
    </row>
    <row r="2145" spans="1:8" x14ac:dyDescent="0.2">
      <c r="A2145" s="1" t="s">
        <v>110</v>
      </c>
      <c r="B2145" s="5" t="str">
        <f t="shared" si="132"/>
        <v>2020</v>
      </c>
      <c r="C2145" s="5">
        <f t="shared" si="133"/>
        <v>7</v>
      </c>
      <c r="D2145" s="11">
        <f t="shared" si="134"/>
        <v>44013</v>
      </c>
      <c r="E2145" s="2" t="s">
        <v>8</v>
      </c>
      <c r="F2145" s="2">
        <v>23340543</v>
      </c>
      <c r="G2145" s="3">
        <v>34556368</v>
      </c>
      <c r="H2145">
        <f t="shared" si="135"/>
        <v>289.484555</v>
      </c>
    </row>
    <row r="2146" spans="1:8" x14ac:dyDescent="0.2">
      <c r="A2146" s="4" t="s">
        <v>110</v>
      </c>
      <c r="B2146" s="5" t="str">
        <f t="shared" si="132"/>
        <v>2020</v>
      </c>
      <c r="C2146" s="5">
        <f t="shared" si="133"/>
        <v>7</v>
      </c>
      <c r="D2146" s="11">
        <f t="shared" si="134"/>
        <v>44013</v>
      </c>
      <c r="E2146" s="5" t="s">
        <v>9</v>
      </c>
      <c r="F2146" s="5">
        <v>24218682</v>
      </c>
      <c r="G2146" s="6">
        <v>44350653</v>
      </c>
      <c r="H2146">
        <f t="shared" si="135"/>
        <v>342.846675</v>
      </c>
    </row>
    <row r="2147" spans="1:8" x14ac:dyDescent="0.2">
      <c r="A2147" s="1" t="s">
        <v>110</v>
      </c>
      <c r="B2147" s="5" t="str">
        <f t="shared" si="132"/>
        <v>2020</v>
      </c>
      <c r="C2147" s="5">
        <f t="shared" si="133"/>
        <v>7</v>
      </c>
      <c r="D2147" s="11">
        <f t="shared" si="134"/>
        <v>44013</v>
      </c>
      <c r="E2147" s="2" t="s">
        <v>10</v>
      </c>
      <c r="F2147" s="2">
        <v>0</v>
      </c>
      <c r="G2147" s="3">
        <v>65176950</v>
      </c>
      <c r="H2147">
        <f t="shared" si="135"/>
        <v>651.76949999999999</v>
      </c>
    </row>
    <row r="2148" spans="1:8" x14ac:dyDescent="0.2">
      <c r="A2148" s="4" t="s">
        <v>110</v>
      </c>
      <c r="B2148" s="5" t="str">
        <f t="shared" si="132"/>
        <v>2020</v>
      </c>
      <c r="C2148" s="5">
        <f t="shared" si="133"/>
        <v>7</v>
      </c>
      <c r="D2148" s="11">
        <f t="shared" si="134"/>
        <v>44013</v>
      </c>
      <c r="E2148" s="5" t="s">
        <v>11</v>
      </c>
      <c r="F2148" s="5">
        <v>0</v>
      </c>
      <c r="G2148" s="6">
        <v>94292923</v>
      </c>
      <c r="H2148">
        <f t="shared" si="135"/>
        <v>942.92922999999996</v>
      </c>
    </row>
    <row r="2149" spans="1:8" x14ac:dyDescent="0.2">
      <c r="A2149" s="1" t="s">
        <v>110</v>
      </c>
      <c r="B2149" s="5" t="str">
        <f t="shared" si="132"/>
        <v>2020</v>
      </c>
      <c r="C2149" s="5">
        <f t="shared" si="133"/>
        <v>7</v>
      </c>
      <c r="D2149" s="11">
        <f t="shared" si="134"/>
        <v>44013</v>
      </c>
      <c r="E2149" s="2" t="s">
        <v>12</v>
      </c>
      <c r="F2149" s="2">
        <v>95411000</v>
      </c>
      <c r="G2149" s="3">
        <v>92360000</v>
      </c>
      <c r="H2149">
        <f t="shared" si="135"/>
        <v>938.85500000000002</v>
      </c>
    </row>
    <row r="2150" spans="1:8" x14ac:dyDescent="0.2">
      <c r="A2150" s="4" t="s">
        <v>110</v>
      </c>
      <c r="B2150" s="5" t="str">
        <f t="shared" si="132"/>
        <v>2020</v>
      </c>
      <c r="C2150" s="5">
        <f t="shared" si="133"/>
        <v>7</v>
      </c>
      <c r="D2150" s="11">
        <f t="shared" si="134"/>
        <v>44013</v>
      </c>
      <c r="E2150" s="5" t="s">
        <v>13</v>
      </c>
      <c r="F2150" s="5">
        <v>27000000</v>
      </c>
      <c r="G2150" s="6">
        <v>21865083</v>
      </c>
      <c r="H2150">
        <f t="shared" si="135"/>
        <v>244.32541499999999</v>
      </c>
    </row>
    <row r="2151" spans="1:8" x14ac:dyDescent="0.2">
      <c r="A2151" s="1" t="s">
        <v>110</v>
      </c>
      <c r="B2151" s="5" t="str">
        <f t="shared" si="132"/>
        <v>2020</v>
      </c>
      <c r="C2151" s="5">
        <f t="shared" si="133"/>
        <v>7</v>
      </c>
      <c r="D2151" s="11">
        <f t="shared" si="134"/>
        <v>44013</v>
      </c>
      <c r="E2151" s="2" t="s">
        <v>14</v>
      </c>
      <c r="F2151" s="2">
        <v>17737000</v>
      </c>
      <c r="G2151" s="3">
        <v>0</v>
      </c>
      <c r="H2151">
        <f t="shared" si="135"/>
        <v>177.37</v>
      </c>
    </row>
    <row r="2152" spans="1:8" x14ac:dyDescent="0.2">
      <c r="A2152" s="4" t="s">
        <v>110</v>
      </c>
      <c r="B2152" s="5" t="str">
        <f t="shared" si="132"/>
        <v>2020</v>
      </c>
      <c r="C2152" s="5">
        <f t="shared" si="133"/>
        <v>7</v>
      </c>
      <c r="D2152" s="11">
        <f t="shared" si="134"/>
        <v>44013</v>
      </c>
      <c r="E2152" s="5" t="s">
        <v>15</v>
      </c>
      <c r="F2152" s="5">
        <v>24507000</v>
      </c>
      <c r="G2152" s="6">
        <v>83705643</v>
      </c>
      <c r="H2152">
        <f t="shared" si="135"/>
        <v>541.06321500000001</v>
      </c>
    </row>
    <row r="2153" spans="1:8" x14ac:dyDescent="0.2">
      <c r="A2153" s="1" t="s">
        <v>110</v>
      </c>
      <c r="B2153" s="5" t="str">
        <f t="shared" si="132"/>
        <v>2020</v>
      </c>
      <c r="C2153" s="5">
        <f t="shared" si="133"/>
        <v>7</v>
      </c>
      <c r="D2153" s="11">
        <f t="shared" si="134"/>
        <v>44013</v>
      </c>
      <c r="E2153" s="2" t="s">
        <v>16</v>
      </c>
      <c r="F2153" s="2">
        <v>0</v>
      </c>
      <c r="G2153" s="3">
        <v>63960000</v>
      </c>
      <c r="H2153">
        <f t="shared" si="135"/>
        <v>639.6</v>
      </c>
    </row>
    <row r="2154" spans="1:8" x14ac:dyDescent="0.2">
      <c r="A2154" s="4" t="s">
        <v>110</v>
      </c>
      <c r="B2154" s="5" t="str">
        <f t="shared" si="132"/>
        <v>2020</v>
      </c>
      <c r="C2154" s="5">
        <f t="shared" si="133"/>
        <v>7</v>
      </c>
      <c r="D2154" s="11">
        <f t="shared" si="134"/>
        <v>44013</v>
      </c>
      <c r="E2154" s="5" t="s">
        <v>17</v>
      </c>
      <c r="F2154" s="5">
        <v>0</v>
      </c>
      <c r="G2154" s="6">
        <v>92109252</v>
      </c>
      <c r="H2154">
        <f t="shared" si="135"/>
        <v>921.09252000000004</v>
      </c>
    </row>
    <row r="2155" spans="1:8" x14ac:dyDescent="0.2">
      <c r="A2155" s="1" t="s">
        <v>110</v>
      </c>
      <c r="B2155" s="5" t="str">
        <f t="shared" si="132"/>
        <v>2020</v>
      </c>
      <c r="C2155" s="5">
        <f t="shared" si="133"/>
        <v>7</v>
      </c>
      <c r="D2155" s="11">
        <f t="shared" si="134"/>
        <v>44013</v>
      </c>
      <c r="E2155" s="2" t="s">
        <v>18</v>
      </c>
      <c r="F2155" s="2">
        <v>26900000</v>
      </c>
      <c r="G2155" s="3">
        <v>0</v>
      </c>
      <c r="H2155">
        <f t="shared" si="135"/>
        <v>269</v>
      </c>
    </row>
    <row r="2156" spans="1:8" x14ac:dyDescent="0.2">
      <c r="A2156" s="4" t="s">
        <v>110</v>
      </c>
      <c r="B2156" s="5" t="str">
        <f t="shared" si="132"/>
        <v>2020</v>
      </c>
      <c r="C2156" s="5">
        <f t="shared" si="133"/>
        <v>7</v>
      </c>
      <c r="D2156" s="11">
        <f t="shared" si="134"/>
        <v>44013</v>
      </c>
      <c r="E2156" s="5" t="s">
        <v>19</v>
      </c>
      <c r="F2156" s="5">
        <v>26449595</v>
      </c>
      <c r="G2156" s="6">
        <v>18038160</v>
      </c>
      <c r="H2156">
        <f t="shared" si="135"/>
        <v>222.43877499999999</v>
      </c>
    </row>
    <row r="2157" spans="1:8" x14ac:dyDescent="0.2">
      <c r="A2157" s="1" t="s">
        <v>110</v>
      </c>
      <c r="B2157" s="5" t="str">
        <f t="shared" si="132"/>
        <v>2020</v>
      </c>
      <c r="C2157" s="5">
        <f t="shared" si="133"/>
        <v>7</v>
      </c>
      <c r="D2157" s="11">
        <f t="shared" si="134"/>
        <v>44013</v>
      </c>
      <c r="E2157" s="2" t="s">
        <v>20</v>
      </c>
      <c r="F2157" s="2">
        <v>0</v>
      </c>
      <c r="G2157" s="3">
        <v>64906775</v>
      </c>
      <c r="H2157">
        <f t="shared" si="135"/>
        <v>649.06775000000005</v>
      </c>
    </row>
    <row r="2158" spans="1:8" x14ac:dyDescent="0.2">
      <c r="A2158" s="4" t="s">
        <v>110</v>
      </c>
      <c r="B2158" s="5" t="str">
        <f t="shared" si="132"/>
        <v>2020</v>
      </c>
      <c r="C2158" s="5">
        <f t="shared" si="133"/>
        <v>7</v>
      </c>
      <c r="D2158" s="11">
        <f t="shared" si="134"/>
        <v>44013</v>
      </c>
      <c r="E2158" s="5" t="s">
        <v>21</v>
      </c>
      <c r="F2158" s="5">
        <v>0</v>
      </c>
      <c r="G2158" s="6">
        <v>95816273</v>
      </c>
      <c r="H2158">
        <f t="shared" si="135"/>
        <v>958.16273000000001</v>
      </c>
    </row>
    <row r="2159" spans="1:8" x14ac:dyDescent="0.2">
      <c r="A2159" s="1" t="s">
        <v>110</v>
      </c>
      <c r="B2159" s="5" t="str">
        <f t="shared" si="132"/>
        <v>2020</v>
      </c>
      <c r="C2159" s="5">
        <f t="shared" si="133"/>
        <v>7</v>
      </c>
      <c r="D2159" s="11">
        <f t="shared" si="134"/>
        <v>44013</v>
      </c>
      <c r="E2159" s="2" t="s">
        <v>22</v>
      </c>
      <c r="F2159" s="2">
        <v>31075000</v>
      </c>
      <c r="G2159" s="3">
        <v>45338500</v>
      </c>
      <c r="H2159">
        <f t="shared" si="135"/>
        <v>382.0675</v>
      </c>
    </row>
    <row r="2160" spans="1:8" x14ac:dyDescent="0.2">
      <c r="A2160" s="4" t="s">
        <v>110</v>
      </c>
      <c r="B2160" s="5" t="str">
        <f t="shared" si="132"/>
        <v>2020</v>
      </c>
      <c r="C2160" s="5">
        <f t="shared" si="133"/>
        <v>7</v>
      </c>
      <c r="D2160" s="11">
        <f t="shared" si="134"/>
        <v>44013</v>
      </c>
      <c r="E2160" s="5" t="s">
        <v>23</v>
      </c>
      <c r="F2160" s="5">
        <v>0</v>
      </c>
      <c r="G2160" s="8">
        <v>145060154</v>
      </c>
      <c r="H2160">
        <f t="shared" si="135"/>
        <v>1450.6015400000001</v>
      </c>
    </row>
    <row r="2161" spans="1:8" x14ac:dyDescent="0.2">
      <c r="A2161" s="1" t="s">
        <v>110</v>
      </c>
      <c r="B2161" s="5" t="str">
        <f t="shared" si="132"/>
        <v>2020</v>
      </c>
      <c r="C2161" s="5">
        <f t="shared" si="133"/>
        <v>7</v>
      </c>
      <c r="D2161" s="11">
        <f t="shared" si="134"/>
        <v>44013</v>
      </c>
      <c r="E2161" s="2" t="s">
        <v>24</v>
      </c>
      <c r="F2161" s="2">
        <v>0</v>
      </c>
      <c r="G2161" s="3">
        <v>38553667</v>
      </c>
      <c r="H2161">
        <f t="shared" si="135"/>
        <v>385.53667000000002</v>
      </c>
    </row>
    <row r="2162" spans="1:8" x14ac:dyDescent="0.2">
      <c r="A2162" s="4" t="s">
        <v>110</v>
      </c>
      <c r="B2162" s="5" t="str">
        <f t="shared" si="132"/>
        <v>2020</v>
      </c>
      <c r="C2162" s="5">
        <f t="shared" si="133"/>
        <v>7</v>
      </c>
      <c r="D2162" s="11">
        <f t="shared" si="134"/>
        <v>44013</v>
      </c>
      <c r="E2162" s="5" t="s">
        <v>25</v>
      </c>
      <c r="F2162" s="5">
        <v>24507000</v>
      </c>
      <c r="G2162" s="6">
        <v>71731770</v>
      </c>
      <c r="H2162">
        <f t="shared" si="135"/>
        <v>481.19385</v>
      </c>
    </row>
    <row r="2163" spans="1:8" x14ac:dyDescent="0.2">
      <c r="A2163" s="1" t="s">
        <v>110</v>
      </c>
      <c r="B2163" s="5" t="str">
        <f t="shared" si="132"/>
        <v>2020</v>
      </c>
      <c r="C2163" s="5">
        <f t="shared" si="133"/>
        <v>7</v>
      </c>
      <c r="D2163" s="11">
        <f t="shared" si="134"/>
        <v>44013</v>
      </c>
      <c r="E2163" s="2" t="s">
        <v>26</v>
      </c>
      <c r="F2163" s="2">
        <v>17737000</v>
      </c>
      <c r="G2163" s="3">
        <v>0</v>
      </c>
      <c r="H2163">
        <f t="shared" si="135"/>
        <v>177.37</v>
      </c>
    </row>
    <row r="2164" spans="1:8" x14ac:dyDescent="0.2">
      <c r="A2164" s="4" t="s">
        <v>110</v>
      </c>
      <c r="B2164" s="5" t="str">
        <f t="shared" si="132"/>
        <v>2020</v>
      </c>
      <c r="C2164" s="5">
        <f t="shared" si="133"/>
        <v>7</v>
      </c>
      <c r="D2164" s="11">
        <f t="shared" si="134"/>
        <v>44013</v>
      </c>
      <c r="E2164" s="5" t="s">
        <v>27</v>
      </c>
      <c r="F2164" s="5">
        <v>0</v>
      </c>
      <c r="G2164" s="6">
        <v>91560076</v>
      </c>
      <c r="H2164">
        <f t="shared" si="135"/>
        <v>915.60076000000004</v>
      </c>
    </row>
    <row r="2165" spans="1:8" x14ac:dyDescent="0.2">
      <c r="A2165" s="1" t="s">
        <v>110</v>
      </c>
      <c r="B2165" s="5" t="str">
        <f t="shared" si="132"/>
        <v>2020</v>
      </c>
      <c r="C2165" s="5">
        <f t="shared" si="133"/>
        <v>7</v>
      </c>
      <c r="D2165" s="11">
        <f t="shared" si="134"/>
        <v>44013</v>
      </c>
      <c r="E2165" s="2" t="s">
        <v>28</v>
      </c>
      <c r="F2165" s="2">
        <v>96549084</v>
      </c>
      <c r="G2165" s="3">
        <v>0</v>
      </c>
      <c r="H2165">
        <f t="shared" si="135"/>
        <v>965.49084000000005</v>
      </c>
    </row>
    <row r="2166" spans="1:8" x14ac:dyDescent="0.2">
      <c r="A2166" s="4" t="s">
        <v>110</v>
      </c>
      <c r="B2166" s="5" t="str">
        <f t="shared" si="132"/>
        <v>2020</v>
      </c>
      <c r="C2166" s="5">
        <f t="shared" si="133"/>
        <v>7</v>
      </c>
      <c r="D2166" s="11">
        <f t="shared" si="134"/>
        <v>44013</v>
      </c>
      <c r="E2166" s="5" t="s">
        <v>74</v>
      </c>
      <c r="F2166" s="5">
        <v>0</v>
      </c>
      <c r="G2166" s="6">
        <v>60000000</v>
      </c>
      <c r="H2166">
        <f t="shared" si="135"/>
        <v>600</v>
      </c>
    </row>
    <row r="2167" spans="1:8" x14ac:dyDescent="0.2">
      <c r="A2167" s="1" t="s">
        <v>110</v>
      </c>
      <c r="B2167" s="5" t="str">
        <f t="shared" si="132"/>
        <v>2020</v>
      </c>
      <c r="C2167" s="5">
        <f t="shared" si="133"/>
        <v>7</v>
      </c>
      <c r="D2167" s="11">
        <f t="shared" si="134"/>
        <v>44013</v>
      </c>
      <c r="E2167" s="2" t="s">
        <v>29</v>
      </c>
      <c r="F2167" s="2">
        <v>0</v>
      </c>
      <c r="G2167" s="3">
        <v>7485086</v>
      </c>
      <c r="H2167">
        <f t="shared" si="135"/>
        <v>74.850859999999997</v>
      </c>
    </row>
    <row r="2168" spans="1:8" x14ac:dyDescent="0.2">
      <c r="A2168" s="4" t="s">
        <v>110</v>
      </c>
      <c r="B2168" s="5" t="str">
        <f t="shared" si="132"/>
        <v>2020</v>
      </c>
      <c r="C2168" s="5">
        <f t="shared" si="133"/>
        <v>7</v>
      </c>
      <c r="D2168" s="11">
        <f t="shared" si="134"/>
        <v>44013</v>
      </c>
      <c r="E2168" s="5" t="s">
        <v>30</v>
      </c>
      <c r="F2168" s="5">
        <v>0</v>
      </c>
      <c r="G2168" s="8">
        <v>209320000</v>
      </c>
      <c r="H2168">
        <f t="shared" si="135"/>
        <v>2093.1999999999998</v>
      </c>
    </row>
    <row r="2169" spans="1:8" x14ac:dyDescent="0.2">
      <c r="A2169" s="1" t="s">
        <v>110</v>
      </c>
      <c r="B2169" s="5" t="str">
        <f t="shared" si="132"/>
        <v>2020</v>
      </c>
      <c r="C2169" s="5">
        <f t="shared" si="133"/>
        <v>7</v>
      </c>
      <c r="D2169" s="11">
        <f t="shared" si="134"/>
        <v>44013</v>
      </c>
      <c r="E2169" s="2" t="s">
        <v>31</v>
      </c>
      <c r="F2169" s="2">
        <v>0</v>
      </c>
      <c r="G2169" s="7">
        <v>171457000</v>
      </c>
      <c r="H2169">
        <f t="shared" si="135"/>
        <v>1714.57</v>
      </c>
    </row>
    <row r="2170" spans="1:8" x14ac:dyDescent="0.2">
      <c r="A2170" s="4" t="s">
        <v>111</v>
      </c>
      <c r="B2170" s="5" t="str">
        <f t="shared" si="132"/>
        <v>2020</v>
      </c>
      <c r="C2170" s="5">
        <f t="shared" si="133"/>
        <v>8</v>
      </c>
      <c r="D2170" s="11">
        <f t="shared" si="134"/>
        <v>44044</v>
      </c>
      <c r="E2170" s="5" t="s">
        <v>5</v>
      </c>
      <c r="F2170" s="5">
        <v>51147366</v>
      </c>
      <c r="G2170" s="6">
        <v>53607286</v>
      </c>
      <c r="H2170">
        <f t="shared" si="135"/>
        <v>523.77326000000005</v>
      </c>
    </row>
    <row r="2171" spans="1:8" x14ac:dyDescent="0.2">
      <c r="A2171" s="1" t="s">
        <v>111</v>
      </c>
      <c r="B2171" s="5" t="str">
        <f t="shared" si="132"/>
        <v>2020</v>
      </c>
      <c r="C2171" s="5">
        <f t="shared" si="133"/>
        <v>8</v>
      </c>
      <c r="D2171" s="11">
        <f t="shared" si="134"/>
        <v>44044</v>
      </c>
      <c r="E2171" s="2" t="s">
        <v>6</v>
      </c>
      <c r="F2171" s="2">
        <v>24600000</v>
      </c>
      <c r="G2171" s="3">
        <v>24600000</v>
      </c>
      <c r="H2171">
        <f t="shared" si="135"/>
        <v>246</v>
      </c>
    </row>
    <row r="2172" spans="1:8" x14ac:dyDescent="0.2">
      <c r="A2172" s="4" t="s">
        <v>111</v>
      </c>
      <c r="B2172" s="5" t="str">
        <f t="shared" si="132"/>
        <v>2020</v>
      </c>
      <c r="C2172" s="5">
        <f t="shared" si="133"/>
        <v>8</v>
      </c>
      <c r="D2172" s="11">
        <f t="shared" si="134"/>
        <v>44044</v>
      </c>
      <c r="E2172" s="5" t="s">
        <v>7</v>
      </c>
      <c r="F2172" s="5">
        <v>0</v>
      </c>
      <c r="G2172" s="6">
        <v>48550000</v>
      </c>
      <c r="H2172">
        <f t="shared" si="135"/>
        <v>485.5</v>
      </c>
    </row>
    <row r="2173" spans="1:8" x14ac:dyDescent="0.2">
      <c r="A2173" s="1" t="s">
        <v>111</v>
      </c>
      <c r="B2173" s="5" t="str">
        <f t="shared" si="132"/>
        <v>2020</v>
      </c>
      <c r="C2173" s="5">
        <f t="shared" si="133"/>
        <v>8</v>
      </c>
      <c r="D2173" s="11">
        <f t="shared" si="134"/>
        <v>44044</v>
      </c>
      <c r="E2173" s="2" t="s">
        <v>8</v>
      </c>
      <c r="F2173" s="2">
        <v>21501531</v>
      </c>
      <c r="G2173" s="3">
        <v>31069763</v>
      </c>
      <c r="H2173">
        <f t="shared" si="135"/>
        <v>262.85647</v>
      </c>
    </row>
    <row r="2174" spans="1:8" x14ac:dyDescent="0.2">
      <c r="A2174" s="4" t="s">
        <v>111</v>
      </c>
      <c r="B2174" s="5" t="str">
        <f t="shared" si="132"/>
        <v>2020</v>
      </c>
      <c r="C2174" s="5">
        <f t="shared" si="133"/>
        <v>8</v>
      </c>
      <c r="D2174" s="11">
        <f t="shared" si="134"/>
        <v>44044</v>
      </c>
      <c r="E2174" s="5" t="s">
        <v>9</v>
      </c>
      <c r="F2174" s="5">
        <v>23407341</v>
      </c>
      <c r="G2174" s="6">
        <v>42885204</v>
      </c>
      <c r="H2174">
        <f t="shared" si="135"/>
        <v>331.46272499999998</v>
      </c>
    </row>
    <row r="2175" spans="1:8" x14ac:dyDescent="0.2">
      <c r="A2175" s="1" t="s">
        <v>111</v>
      </c>
      <c r="B2175" s="5" t="str">
        <f t="shared" si="132"/>
        <v>2020</v>
      </c>
      <c r="C2175" s="5">
        <f t="shared" si="133"/>
        <v>8</v>
      </c>
      <c r="D2175" s="11">
        <f t="shared" si="134"/>
        <v>44044</v>
      </c>
      <c r="E2175" s="2" t="s">
        <v>10</v>
      </c>
      <c r="F2175" s="2">
        <v>0</v>
      </c>
      <c r="G2175" s="3">
        <v>62205370</v>
      </c>
      <c r="H2175">
        <f t="shared" si="135"/>
        <v>622.05370000000005</v>
      </c>
    </row>
    <row r="2176" spans="1:8" x14ac:dyDescent="0.2">
      <c r="A2176" s="4" t="s">
        <v>111</v>
      </c>
      <c r="B2176" s="5" t="str">
        <f t="shared" si="132"/>
        <v>2020</v>
      </c>
      <c r="C2176" s="5">
        <f t="shared" si="133"/>
        <v>8</v>
      </c>
      <c r="D2176" s="11">
        <f t="shared" si="134"/>
        <v>44044</v>
      </c>
      <c r="E2176" s="5" t="s">
        <v>11</v>
      </c>
      <c r="F2176" s="5">
        <v>0</v>
      </c>
      <c r="G2176" s="6">
        <v>91504846</v>
      </c>
      <c r="H2176">
        <f t="shared" si="135"/>
        <v>915.04845999999998</v>
      </c>
    </row>
    <row r="2177" spans="1:8" x14ac:dyDescent="0.2">
      <c r="A2177" s="1" t="s">
        <v>111</v>
      </c>
      <c r="B2177" s="5" t="str">
        <f t="shared" si="132"/>
        <v>2020</v>
      </c>
      <c r="C2177" s="5">
        <f t="shared" si="133"/>
        <v>8</v>
      </c>
      <c r="D2177" s="11">
        <f t="shared" si="134"/>
        <v>44044</v>
      </c>
      <c r="E2177" s="2" t="s">
        <v>12</v>
      </c>
      <c r="F2177" s="2">
        <v>77065000</v>
      </c>
      <c r="G2177" s="3">
        <v>87826000</v>
      </c>
      <c r="H2177">
        <f t="shared" si="135"/>
        <v>824.45500000000004</v>
      </c>
    </row>
    <row r="2178" spans="1:8" x14ac:dyDescent="0.2">
      <c r="A2178" s="4" t="s">
        <v>111</v>
      </c>
      <c r="B2178" s="5" t="str">
        <f t="shared" si="132"/>
        <v>2020</v>
      </c>
      <c r="C2178" s="5">
        <f t="shared" si="133"/>
        <v>8</v>
      </c>
      <c r="D2178" s="11">
        <f t="shared" si="134"/>
        <v>44044</v>
      </c>
      <c r="E2178" s="5" t="s">
        <v>13</v>
      </c>
      <c r="F2178" s="5">
        <v>24600000</v>
      </c>
      <c r="G2178" s="6">
        <v>22924904</v>
      </c>
      <c r="H2178">
        <f t="shared" si="135"/>
        <v>237.62451999999999</v>
      </c>
    </row>
    <row r="2179" spans="1:8" x14ac:dyDescent="0.2">
      <c r="A2179" s="1" t="s">
        <v>111</v>
      </c>
      <c r="B2179" s="5" t="str">
        <f t="shared" ref="B2179:B2242" si="136">MID(A2179,7,20)</f>
        <v>2020</v>
      </c>
      <c r="C2179" s="5">
        <f t="shared" ref="C2179:C2242" si="137">IF(MID(A2179,1,3)="Jan",1,
IF(MID(A2179,1,3)="Feb",2,
IF(MID(A2179,1,3)="Mar",3,
IF(MID(A2179,1,3)="Apr",4,
IF(MID(A2179,1,3)="May",5,
IF(MID(A2179,1,3)="Jun",6,
IF(MID(A2179,1,3)="Jul",7,
IF(MID(A2179,1,3)="Aug",8,
IF(MID(A2179,1,3)="Sep",9,
IF(MID(A2179,1,3)="Oct",10,
IF(MID(A2179,1,3)="Nov",11,
IF(MID(A2179,1,3)="Dec",12))))))))))))</f>
        <v>8</v>
      </c>
      <c r="D2179" s="11">
        <f t="shared" ref="D2179:D2242" si="138">DATE(B2179,C2179,1)</f>
        <v>44044</v>
      </c>
      <c r="E2179" s="2" t="s">
        <v>14</v>
      </c>
      <c r="F2179" s="2">
        <v>16757000</v>
      </c>
      <c r="G2179" s="3">
        <v>0</v>
      </c>
      <c r="H2179">
        <f t="shared" ref="H2179:H2242" si="139">IF(F2179=0,G2179/100000,IF(G2179=0,F2179/100000,((F2179+G2179)/2)/100000))</f>
        <v>167.57</v>
      </c>
    </row>
    <row r="2180" spans="1:8" x14ac:dyDescent="0.2">
      <c r="A2180" s="4" t="s">
        <v>111</v>
      </c>
      <c r="B2180" s="5" t="str">
        <f t="shared" si="136"/>
        <v>2020</v>
      </c>
      <c r="C2180" s="5">
        <f t="shared" si="137"/>
        <v>8</v>
      </c>
      <c r="D2180" s="11">
        <f t="shared" si="138"/>
        <v>44044</v>
      </c>
      <c r="E2180" s="5" t="s">
        <v>15</v>
      </c>
      <c r="F2180" s="5">
        <v>23686000</v>
      </c>
      <c r="G2180" s="6">
        <v>79546165</v>
      </c>
      <c r="H2180">
        <f t="shared" si="139"/>
        <v>516.16082500000005</v>
      </c>
    </row>
    <row r="2181" spans="1:8" x14ac:dyDescent="0.2">
      <c r="A2181" s="1" t="s">
        <v>111</v>
      </c>
      <c r="B2181" s="5" t="str">
        <f t="shared" si="136"/>
        <v>2020</v>
      </c>
      <c r="C2181" s="5">
        <f t="shared" si="137"/>
        <v>8</v>
      </c>
      <c r="D2181" s="11">
        <f t="shared" si="138"/>
        <v>44044</v>
      </c>
      <c r="E2181" s="2" t="s">
        <v>16</v>
      </c>
      <c r="F2181" s="2">
        <v>0</v>
      </c>
      <c r="G2181" s="3">
        <v>63960000</v>
      </c>
      <c r="H2181">
        <f t="shared" si="139"/>
        <v>639.6</v>
      </c>
    </row>
    <row r="2182" spans="1:8" x14ac:dyDescent="0.2">
      <c r="A2182" s="4" t="s">
        <v>111</v>
      </c>
      <c r="B2182" s="5" t="str">
        <f t="shared" si="136"/>
        <v>2020</v>
      </c>
      <c r="C2182" s="5">
        <f t="shared" si="137"/>
        <v>8</v>
      </c>
      <c r="D2182" s="11">
        <f t="shared" si="138"/>
        <v>44044</v>
      </c>
      <c r="E2182" s="5" t="s">
        <v>17</v>
      </c>
      <c r="F2182" s="5">
        <v>0</v>
      </c>
      <c r="G2182" s="6">
        <v>87612065</v>
      </c>
      <c r="H2182">
        <f t="shared" si="139"/>
        <v>876.12064999999996</v>
      </c>
    </row>
    <row r="2183" spans="1:8" x14ac:dyDescent="0.2">
      <c r="A2183" s="1" t="s">
        <v>111</v>
      </c>
      <c r="B2183" s="5" t="str">
        <f t="shared" si="136"/>
        <v>2020</v>
      </c>
      <c r="C2183" s="5">
        <f t="shared" si="137"/>
        <v>8</v>
      </c>
      <c r="D2183" s="11">
        <f t="shared" si="138"/>
        <v>44044</v>
      </c>
      <c r="E2183" s="2" t="s">
        <v>18</v>
      </c>
      <c r="F2183" s="2">
        <v>25400000</v>
      </c>
      <c r="G2183" s="3">
        <v>0</v>
      </c>
      <c r="H2183">
        <f t="shared" si="139"/>
        <v>254</v>
      </c>
    </row>
    <row r="2184" spans="1:8" x14ac:dyDescent="0.2">
      <c r="A2184" s="4" t="s">
        <v>111</v>
      </c>
      <c r="B2184" s="5" t="str">
        <f t="shared" si="136"/>
        <v>2020</v>
      </c>
      <c r="C2184" s="5">
        <f t="shared" si="137"/>
        <v>8</v>
      </c>
      <c r="D2184" s="11">
        <f t="shared" si="138"/>
        <v>44044</v>
      </c>
      <c r="E2184" s="5" t="s">
        <v>19</v>
      </c>
      <c r="F2184" s="5">
        <v>24116289</v>
      </c>
      <c r="G2184" s="6">
        <v>16532512</v>
      </c>
      <c r="H2184">
        <f t="shared" si="139"/>
        <v>203.24400499999999</v>
      </c>
    </row>
    <row r="2185" spans="1:8" x14ac:dyDescent="0.2">
      <c r="A2185" s="1" t="s">
        <v>111</v>
      </c>
      <c r="B2185" s="5" t="str">
        <f t="shared" si="136"/>
        <v>2020</v>
      </c>
      <c r="C2185" s="5">
        <f t="shared" si="137"/>
        <v>8</v>
      </c>
      <c r="D2185" s="11">
        <f t="shared" si="138"/>
        <v>44044</v>
      </c>
      <c r="E2185" s="2" t="s">
        <v>20</v>
      </c>
      <c r="F2185" s="2">
        <v>0</v>
      </c>
      <c r="G2185" s="3">
        <v>62095549</v>
      </c>
      <c r="H2185">
        <f t="shared" si="139"/>
        <v>620.95549000000005</v>
      </c>
    </row>
    <row r="2186" spans="1:8" x14ac:dyDescent="0.2">
      <c r="A2186" s="4" t="s">
        <v>111</v>
      </c>
      <c r="B2186" s="5" t="str">
        <f t="shared" si="136"/>
        <v>2020</v>
      </c>
      <c r="C2186" s="5">
        <f t="shared" si="137"/>
        <v>8</v>
      </c>
      <c r="D2186" s="11">
        <f t="shared" si="138"/>
        <v>44044</v>
      </c>
      <c r="E2186" s="5" t="s">
        <v>21</v>
      </c>
      <c r="F2186" s="5">
        <v>0</v>
      </c>
      <c r="G2186" s="6">
        <v>91501879</v>
      </c>
      <c r="H2186">
        <f t="shared" si="139"/>
        <v>915.01878999999997</v>
      </c>
    </row>
    <row r="2187" spans="1:8" x14ac:dyDescent="0.2">
      <c r="A2187" s="1" t="s">
        <v>111</v>
      </c>
      <c r="B2187" s="5" t="str">
        <f t="shared" si="136"/>
        <v>2020</v>
      </c>
      <c r="C2187" s="5">
        <f t="shared" si="137"/>
        <v>8</v>
      </c>
      <c r="D2187" s="11">
        <f t="shared" si="138"/>
        <v>44044</v>
      </c>
      <c r="E2187" s="2" t="s">
        <v>22</v>
      </c>
      <c r="F2187" s="2">
        <v>26154000</v>
      </c>
      <c r="G2187" s="3">
        <v>40527875</v>
      </c>
      <c r="H2187">
        <f t="shared" si="139"/>
        <v>333.40937500000001</v>
      </c>
    </row>
    <row r="2188" spans="1:8" x14ac:dyDescent="0.2">
      <c r="A2188" s="4" t="s">
        <v>111</v>
      </c>
      <c r="B2188" s="5" t="str">
        <f t="shared" si="136"/>
        <v>2020</v>
      </c>
      <c r="C2188" s="5">
        <f t="shared" si="137"/>
        <v>8</v>
      </c>
      <c r="D2188" s="11">
        <f t="shared" si="138"/>
        <v>44044</v>
      </c>
      <c r="E2188" s="5" t="s">
        <v>23</v>
      </c>
      <c r="F2188" s="5">
        <v>0</v>
      </c>
      <c r="G2188" s="8">
        <v>144556154</v>
      </c>
      <c r="H2188">
        <f t="shared" si="139"/>
        <v>1445.5615399999999</v>
      </c>
    </row>
    <row r="2189" spans="1:8" x14ac:dyDescent="0.2">
      <c r="A2189" s="1" t="s">
        <v>111</v>
      </c>
      <c r="B2189" s="5" t="str">
        <f t="shared" si="136"/>
        <v>2020</v>
      </c>
      <c r="C2189" s="5">
        <f t="shared" si="137"/>
        <v>8</v>
      </c>
      <c r="D2189" s="11">
        <f t="shared" si="138"/>
        <v>44044</v>
      </c>
      <c r="E2189" s="2" t="s">
        <v>24</v>
      </c>
      <c r="F2189" s="2">
        <v>0</v>
      </c>
      <c r="G2189" s="3">
        <v>38482704</v>
      </c>
      <c r="H2189">
        <f t="shared" si="139"/>
        <v>384.82704000000001</v>
      </c>
    </row>
    <row r="2190" spans="1:8" x14ac:dyDescent="0.2">
      <c r="A2190" s="4" t="s">
        <v>111</v>
      </c>
      <c r="B2190" s="5" t="str">
        <f t="shared" si="136"/>
        <v>2020</v>
      </c>
      <c r="C2190" s="5">
        <f t="shared" si="137"/>
        <v>8</v>
      </c>
      <c r="D2190" s="11">
        <f t="shared" si="138"/>
        <v>44044</v>
      </c>
      <c r="E2190" s="5" t="s">
        <v>25</v>
      </c>
      <c r="F2190" s="5">
        <v>23686000</v>
      </c>
      <c r="G2190" s="6">
        <v>70726135</v>
      </c>
      <c r="H2190">
        <f t="shared" si="139"/>
        <v>472.060675</v>
      </c>
    </row>
    <row r="2191" spans="1:8" x14ac:dyDescent="0.2">
      <c r="A2191" s="1" t="s">
        <v>111</v>
      </c>
      <c r="B2191" s="5" t="str">
        <f t="shared" si="136"/>
        <v>2020</v>
      </c>
      <c r="C2191" s="5">
        <f t="shared" si="137"/>
        <v>8</v>
      </c>
      <c r="D2191" s="11">
        <f t="shared" si="138"/>
        <v>44044</v>
      </c>
      <c r="E2191" s="2" t="s">
        <v>26</v>
      </c>
      <c r="F2191" s="2">
        <v>16757000</v>
      </c>
      <c r="G2191" s="3">
        <v>0</v>
      </c>
      <c r="H2191">
        <f t="shared" si="139"/>
        <v>167.57</v>
      </c>
    </row>
    <row r="2192" spans="1:8" x14ac:dyDescent="0.2">
      <c r="A2192" s="4" t="s">
        <v>111</v>
      </c>
      <c r="B2192" s="5" t="str">
        <f t="shared" si="136"/>
        <v>2020</v>
      </c>
      <c r="C2192" s="5">
        <f t="shared" si="137"/>
        <v>8</v>
      </c>
      <c r="D2192" s="11">
        <f t="shared" si="138"/>
        <v>44044</v>
      </c>
      <c r="E2192" s="5" t="s">
        <v>27</v>
      </c>
      <c r="F2192" s="5">
        <v>0</v>
      </c>
      <c r="G2192" s="6">
        <v>87099857</v>
      </c>
      <c r="H2192">
        <f t="shared" si="139"/>
        <v>870.99856999999997</v>
      </c>
    </row>
    <row r="2193" spans="1:8" x14ac:dyDescent="0.2">
      <c r="A2193" s="1" t="s">
        <v>111</v>
      </c>
      <c r="B2193" s="5" t="str">
        <f t="shared" si="136"/>
        <v>2020</v>
      </c>
      <c r="C2193" s="5">
        <f t="shared" si="137"/>
        <v>8</v>
      </c>
      <c r="D2193" s="11">
        <f t="shared" si="138"/>
        <v>44044</v>
      </c>
      <c r="E2193" s="2" t="s">
        <v>28</v>
      </c>
      <c r="F2193" s="2">
        <v>79071433</v>
      </c>
      <c r="G2193" s="3">
        <v>0</v>
      </c>
      <c r="H2193">
        <f t="shared" si="139"/>
        <v>790.71433000000002</v>
      </c>
    </row>
    <row r="2194" spans="1:8" x14ac:dyDescent="0.2">
      <c r="A2194" s="4" t="s">
        <v>111</v>
      </c>
      <c r="B2194" s="5" t="str">
        <f t="shared" si="136"/>
        <v>2020</v>
      </c>
      <c r="C2194" s="5">
        <f t="shared" si="137"/>
        <v>8</v>
      </c>
      <c r="D2194" s="11">
        <f t="shared" si="138"/>
        <v>44044</v>
      </c>
      <c r="E2194" s="5" t="s">
        <v>74</v>
      </c>
      <c r="F2194" s="5">
        <v>0</v>
      </c>
      <c r="G2194" s="6">
        <v>60000000</v>
      </c>
      <c r="H2194">
        <f t="shared" si="139"/>
        <v>600</v>
      </c>
    </row>
    <row r="2195" spans="1:8" x14ac:dyDescent="0.2">
      <c r="A2195" s="1" t="s">
        <v>111</v>
      </c>
      <c r="B2195" s="5" t="str">
        <f t="shared" si="136"/>
        <v>2020</v>
      </c>
      <c r="C2195" s="5">
        <f t="shared" si="137"/>
        <v>8</v>
      </c>
      <c r="D2195" s="11">
        <f t="shared" si="138"/>
        <v>44044</v>
      </c>
      <c r="E2195" s="2" t="s">
        <v>29</v>
      </c>
      <c r="F2195" s="2">
        <v>0</v>
      </c>
      <c r="G2195" s="3">
        <v>7666343</v>
      </c>
      <c r="H2195">
        <f t="shared" si="139"/>
        <v>76.663430000000005</v>
      </c>
    </row>
    <row r="2196" spans="1:8" x14ac:dyDescent="0.2">
      <c r="A2196" s="4" t="s">
        <v>111</v>
      </c>
      <c r="B2196" s="5" t="str">
        <f t="shared" si="136"/>
        <v>2020</v>
      </c>
      <c r="C2196" s="5">
        <f t="shared" si="137"/>
        <v>8</v>
      </c>
      <c r="D2196" s="11">
        <f t="shared" si="138"/>
        <v>44044</v>
      </c>
      <c r="E2196" s="5" t="s">
        <v>30</v>
      </c>
      <c r="F2196" s="5">
        <v>0</v>
      </c>
      <c r="G2196" s="8">
        <v>201134000</v>
      </c>
      <c r="H2196">
        <f t="shared" si="139"/>
        <v>2011.34</v>
      </c>
    </row>
    <row r="2197" spans="1:8" x14ac:dyDescent="0.2">
      <c r="A2197" s="1" t="s">
        <v>111</v>
      </c>
      <c r="B2197" s="5" t="str">
        <f t="shared" si="136"/>
        <v>2020</v>
      </c>
      <c r="C2197" s="5">
        <f t="shared" si="137"/>
        <v>8</v>
      </c>
      <c r="D2197" s="11">
        <f t="shared" si="138"/>
        <v>44044</v>
      </c>
      <c r="E2197" s="2" t="s">
        <v>31</v>
      </c>
      <c r="F2197" s="2">
        <v>0</v>
      </c>
      <c r="G2197" s="7">
        <v>167840000</v>
      </c>
      <c r="H2197">
        <f t="shared" si="139"/>
        <v>1678.4</v>
      </c>
    </row>
    <row r="2198" spans="1:8" x14ac:dyDescent="0.2">
      <c r="A2198" s="4" t="s">
        <v>112</v>
      </c>
      <c r="B2198" s="5" t="str">
        <f t="shared" si="136"/>
        <v>2020</v>
      </c>
      <c r="C2198" s="5">
        <f t="shared" si="137"/>
        <v>9</v>
      </c>
      <c r="D2198" s="11">
        <f t="shared" si="138"/>
        <v>44075</v>
      </c>
      <c r="E2198" s="5" t="s">
        <v>5</v>
      </c>
      <c r="F2198" s="5">
        <v>51155882</v>
      </c>
      <c r="G2198" s="6">
        <v>53931866</v>
      </c>
      <c r="H2198">
        <f t="shared" si="139"/>
        <v>525.43874000000005</v>
      </c>
    </row>
    <row r="2199" spans="1:8" x14ac:dyDescent="0.2">
      <c r="A2199" s="1" t="s">
        <v>112</v>
      </c>
      <c r="B2199" s="5" t="str">
        <f t="shared" si="136"/>
        <v>2020</v>
      </c>
      <c r="C2199" s="5">
        <f t="shared" si="137"/>
        <v>9</v>
      </c>
      <c r="D2199" s="11">
        <f t="shared" si="138"/>
        <v>44075</v>
      </c>
      <c r="E2199" s="2" t="s">
        <v>6</v>
      </c>
      <c r="F2199" s="2">
        <v>28100000</v>
      </c>
      <c r="G2199" s="3">
        <v>28100000</v>
      </c>
      <c r="H2199">
        <f t="shared" si="139"/>
        <v>281</v>
      </c>
    </row>
    <row r="2200" spans="1:8" x14ac:dyDescent="0.2">
      <c r="A2200" s="4" t="s">
        <v>112</v>
      </c>
      <c r="B2200" s="5" t="str">
        <f t="shared" si="136"/>
        <v>2020</v>
      </c>
      <c r="C2200" s="5">
        <f t="shared" si="137"/>
        <v>9</v>
      </c>
      <c r="D2200" s="11">
        <f t="shared" si="138"/>
        <v>44075</v>
      </c>
      <c r="E2200" s="5" t="s">
        <v>7</v>
      </c>
      <c r="F2200" s="5">
        <v>0</v>
      </c>
      <c r="G2200" s="6">
        <v>50197000</v>
      </c>
      <c r="H2200">
        <f t="shared" si="139"/>
        <v>501.97</v>
      </c>
    </row>
    <row r="2201" spans="1:8" x14ac:dyDescent="0.2">
      <c r="A2201" s="1" t="s">
        <v>112</v>
      </c>
      <c r="B2201" s="5" t="str">
        <f t="shared" si="136"/>
        <v>2020</v>
      </c>
      <c r="C2201" s="5">
        <f t="shared" si="137"/>
        <v>9</v>
      </c>
      <c r="D2201" s="11">
        <f t="shared" si="138"/>
        <v>44075</v>
      </c>
      <c r="E2201" s="2" t="s">
        <v>8</v>
      </c>
      <c r="F2201" s="2">
        <v>23670173</v>
      </c>
      <c r="G2201" s="3">
        <v>33590763</v>
      </c>
      <c r="H2201">
        <f t="shared" si="139"/>
        <v>286.30468000000002</v>
      </c>
    </row>
    <row r="2202" spans="1:8" x14ac:dyDescent="0.2">
      <c r="A2202" s="4" t="s">
        <v>112</v>
      </c>
      <c r="B2202" s="5" t="str">
        <f t="shared" si="136"/>
        <v>2020</v>
      </c>
      <c r="C2202" s="5">
        <f t="shared" si="137"/>
        <v>9</v>
      </c>
      <c r="D2202" s="11">
        <f t="shared" si="138"/>
        <v>44075</v>
      </c>
      <c r="E2202" s="5" t="s">
        <v>9</v>
      </c>
      <c r="F2202" s="5">
        <v>23765082</v>
      </c>
      <c r="G2202" s="6">
        <v>43203265</v>
      </c>
      <c r="H2202">
        <f t="shared" si="139"/>
        <v>334.84173500000003</v>
      </c>
    </row>
    <row r="2203" spans="1:8" x14ac:dyDescent="0.2">
      <c r="A2203" s="1" t="s">
        <v>112</v>
      </c>
      <c r="B2203" s="5" t="str">
        <f t="shared" si="136"/>
        <v>2020</v>
      </c>
      <c r="C2203" s="5">
        <f t="shared" si="137"/>
        <v>9</v>
      </c>
      <c r="D2203" s="11">
        <f t="shared" si="138"/>
        <v>44075</v>
      </c>
      <c r="E2203" s="2" t="s">
        <v>10</v>
      </c>
      <c r="F2203" s="2">
        <v>0</v>
      </c>
      <c r="G2203" s="3">
        <v>63573000</v>
      </c>
      <c r="H2203">
        <f t="shared" si="139"/>
        <v>635.73</v>
      </c>
    </row>
    <row r="2204" spans="1:8" x14ac:dyDescent="0.2">
      <c r="A2204" s="4" t="s">
        <v>112</v>
      </c>
      <c r="B2204" s="5" t="str">
        <f t="shared" si="136"/>
        <v>2020</v>
      </c>
      <c r="C2204" s="5">
        <f t="shared" si="137"/>
        <v>9</v>
      </c>
      <c r="D2204" s="11">
        <f t="shared" si="138"/>
        <v>44075</v>
      </c>
      <c r="E2204" s="5" t="s">
        <v>11</v>
      </c>
      <c r="F2204" s="5">
        <v>0</v>
      </c>
      <c r="G2204" s="6">
        <v>93612231</v>
      </c>
      <c r="H2204">
        <f t="shared" si="139"/>
        <v>936.12230999999997</v>
      </c>
    </row>
    <row r="2205" spans="1:8" x14ac:dyDescent="0.2">
      <c r="A2205" s="1" t="s">
        <v>112</v>
      </c>
      <c r="B2205" s="5" t="str">
        <f t="shared" si="136"/>
        <v>2020</v>
      </c>
      <c r="C2205" s="5">
        <f t="shared" si="137"/>
        <v>9</v>
      </c>
      <c r="D2205" s="11">
        <f t="shared" si="138"/>
        <v>44075</v>
      </c>
      <c r="E2205" s="2" t="s">
        <v>12</v>
      </c>
      <c r="F2205" s="2">
        <v>77065000</v>
      </c>
      <c r="G2205" s="3">
        <v>91257000</v>
      </c>
      <c r="H2205">
        <f t="shared" si="139"/>
        <v>841.61</v>
      </c>
    </row>
    <row r="2206" spans="1:8" x14ac:dyDescent="0.2">
      <c r="A2206" s="4" t="s">
        <v>112</v>
      </c>
      <c r="B2206" s="5" t="str">
        <f t="shared" si="136"/>
        <v>2020</v>
      </c>
      <c r="C2206" s="5">
        <f t="shared" si="137"/>
        <v>9</v>
      </c>
      <c r="D2206" s="11">
        <f t="shared" si="138"/>
        <v>44075</v>
      </c>
      <c r="E2206" s="5" t="s">
        <v>13</v>
      </c>
      <c r="F2206" s="5">
        <v>28100000</v>
      </c>
      <c r="G2206" s="6">
        <v>24395661</v>
      </c>
      <c r="H2206">
        <f t="shared" si="139"/>
        <v>262.47830499999998</v>
      </c>
    </row>
    <row r="2207" spans="1:8" x14ac:dyDescent="0.2">
      <c r="A2207" s="1" t="s">
        <v>112</v>
      </c>
      <c r="B2207" s="5" t="str">
        <f t="shared" si="136"/>
        <v>2020</v>
      </c>
      <c r="C2207" s="5">
        <f t="shared" si="137"/>
        <v>9</v>
      </c>
      <c r="D2207" s="11">
        <f t="shared" si="138"/>
        <v>44075</v>
      </c>
      <c r="E2207" s="2" t="s">
        <v>14</v>
      </c>
      <c r="F2207" s="2">
        <v>16887000</v>
      </c>
      <c r="G2207" s="3">
        <v>0</v>
      </c>
      <c r="H2207">
        <f t="shared" si="139"/>
        <v>168.87</v>
      </c>
    </row>
    <row r="2208" spans="1:8" x14ac:dyDescent="0.2">
      <c r="A2208" s="4" t="s">
        <v>112</v>
      </c>
      <c r="B2208" s="5" t="str">
        <f t="shared" si="136"/>
        <v>2020</v>
      </c>
      <c r="C2208" s="5">
        <f t="shared" si="137"/>
        <v>9</v>
      </c>
      <c r="D2208" s="11">
        <f t="shared" si="138"/>
        <v>44075</v>
      </c>
      <c r="E2208" s="5" t="s">
        <v>15</v>
      </c>
      <c r="F2208" s="5">
        <v>24048000</v>
      </c>
      <c r="G2208" s="6">
        <v>82570036</v>
      </c>
      <c r="H2208">
        <f t="shared" si="139"/>
        <v>533.09018000000003</v>
      </c>
    </row>
    <row r="2209" spans="1:8" x14ac:dyDescent="0.2">
      <c r="A2209" s="1" t="s">
        <v>112</v>
      </c>
      <c r="B2209" s="5" t="str">
        <f t="shared" si="136"/>
        <v>2020</v>
      </c>
      <c r="C2209" s="5">
        <f t="shared" si="137"/>
        <v>9</v>
      </c>
      <c r="D2209" s="11">
        <f t="shared" si="138"/>
        <v>44075</v>
      </c>
      <c r="E2209" s="2" t="s">
        <v>16</v>
      </c>
      <c r="F2209" s="2">
        <v>0</v>
      </c>
      <c r="G2209" s="3">
        <v>63960000</v>
      </c>
      <c r="H2209">
        <f t="shared" si="139"/>
        <v>639.6</v>
      </c>
    </row>
    <row r="2210" spans="1:8" x14ac:dyDescent="0.2">
      <c r="A2210" s="4" t="s">
        <v>112</v>
      </c>
      <c r="B2210" s="5" t="str">
        <f t="shared" si="136"/>
        <v>2020</v>
      </c>
      <c r="C2210" s="5">
        <f t="shared" si="137"/>
        <v>9</v>
      </c>
      <c r="D2210" s="11">
        <f t="shared" si="138"/>
        <v>44075</v>
      </c>
      <c r="E2210" s="5" t="s">
        <v>17</v>
      </c>
      <c r="F2210" s="5">
        <v>0</v>
      </c>
      <c r="G2210" s="6">
        <v>91016772</v>
      </c>
      <c r="H2210">
        <f t="shared" si="139"/>
        <v>910.16772000000003</v>
      </c>
    </row>
    <row r="2211" spans="1:8" x14ac:dyDescent="0.2">
      <c r="A2211" s="1" t="s">
        <v>112</v>
      </c>
      <c r="B2211" s="5" t="str">
        <f t="shared" si="136"/>
        <v>2020</v>
      </c>
      <c r="C2211" s="5">
        <f t="shared" si="137"/>
        <v>9</v>
      </c>
      <c r="D2211" s="11">
        <f t="shared" si="138"/>
        <v>44075</v>
      </c>
      <c r="E2211" s="2" t="s">
        <v>18</v>
      </c>
      <c r="F2211" s="2">
        <v>25400000</v>
      </c>
      <c r="G2211" s="3">
        <v>0</v>
      </c>
      <c r="H2211">
        <f t="shared" si="139"/>
        <v>254</v>
      </c>
    </row>
    <row r="2212" spans="1:8" x14ac:dyDescent="0.2">
      <c r="A2212" s="4" t="s">
        <v>112</v>
      </c>
      <c r="B2212" s="5" t="str">
        <f t="shared" si="136"/>
        <v>2020</v>
      </c>
      <c r="C2212" s="5">
        <f t="shared" si="137"/>
        <v>9</v>
      </c>
      <c r="D2212" s="11">
        <f t="shared" si="138"/>
        <v>44075</v>
      </c>
      <c r="E2212" s="5" t="s">
        <v>19</v>
      </c>
      <c r="F2212" s="5">
        <v>27521940</v>
      </c>
      <c r="G2212" s="6">
        <v>18842524</v>
      </c>
      <c r="H2212">
        <f t="shared" si="139"/>
        <v>231.82231999999999</v>
      </c>
    </row>
    <row r="2213" spans="1:8" x14ac:dyDescent="0.2">
      <c r="A2213" s="1" t="s">
        <v>112</v>
      </c>
      <c r="B2213" s="5" t="str">
        <f t="shared" si="136"/>
        <v>2020</v>
      </c>
      <c r="C2213" s="5">
        <f t="shared" si="137"/>
        <v>9</v>
      </c>
      <c r="D2213" s="11">
        <f t="shared" si="138"/>
        <v>44075</v>
      </c>
      <c r="E2213" s="2" t="s">
        <v>20</v>
      </c>
      <c r="F2213" s="2">
        <v>0</v>
      </c>
      <c r="G2213" s="3">
        <v>62612113</v>
      </c>
      <c r="H2213">
        <f t="shared" si="139"/>
        <v>626.12112999999999</v>
      </c>
    </row>
    <row r="2214" spans="1:8" x14ac:dyDescent="0.2">
      <c r="A2214" s="4" t="s">
        <v>112</v>
      </c>
      <c r="B2214" s="5" t="str">
        <f t="shared" si="136"/>
        <v>2020</v>
      </c>
      <c r="C2214" s="5">
        <f t="shared" si="137"/>
        <v>9</v>
      </c>
      <c r="D2214" s="11">
        <f t="shared" si="138"/>
        <v>44075</v>
      </c>
      <c r="E2214" s="5" t="s">
        <v>21</v>
      </c>
      <c r="F2214" s="5">
        <v>0</v>
      </c>
      <c r="G2214" s="6">
        <v>94139212</v>
      </c>
      <c r="H2214">
        <f t="shared" si="139"/>
        <v>941.39211999999998</v>
      </c>
    </row>
    <row r="2215" spans="1:8" x14ac:dyDescent="0.2">
      <c r="A2215" s="1" t="s">
        <v>112</v>
      </c>
      <c r="B2215" s="5" t="str">
        <f t="shared" si="136"/>
        <v>2020</v>
      </c>
      <c r="C2215" s="5">
        <f t="shared" si="137"/>
        <v>9</v>
      </c>
      <c r="D2215" s="11">
        <f t="shared" si="138"/>
        <v>44075</v>
      </c>
      <c r="E2215" s="2" t="s">
        <v>22</v>
      </c>
      <c r="F2215" s="2">
        <v>27140000</v>
      </c>
      <c r="G2215" s="3">
        <v>35973625</v>
      </c>
      <c r="H2215">
        <f t="shared" si="139"/>
        <v>315.56812500000001</v>
      </c>
    </row>
    <row r="2216" spans="1:8" x14ac:dyDescent="0.2">
      <c r="A2216" s="4" t="s">
        <v>112</v>
      </c>
      <c r="B2216" s="5" t="str">
        <f t="shared" si="136"/>
        <v>2020</v>
      </c>
      <c r="C2216" s="5">
        <f t="shared" si="137"/>
        <v>9</v>
      </c>
      <c r="D2216" s="11">
        <f t="shared" si="138"/>
        <v>44075</v>
      </c>
      <c r="E2216" s="5" t="s">
        <v>23</v>
      </c>
      <c r="F2216" s="5">
        <v>0</v>
      </c>
      <c r="G2216" s="8">
        <v>144697077</v>
      </c>
      <c r="H2216">
        <f t="shared" si="139"/>
        <v>1446.9707699999999</v>
      </c>
    </row>
    <row r="2217" spans="1:8" x14ac:dyDescent="0.2">
      <c r="A2217" s="1" t="s">
        <v>112</v>
      </c>
      <c r="B2217" s="5" t="str">
        <f t="shared" si="136"/>
        <v>2020</v>
      </c>
      <c r="C2217" s="5">
        <f t="shared" si="137"/>
        <v>9</v>
      </c>
      <c r="D2217" s="11">
        <f t="shared" si="138"/>
        <v>44075</v>
      </c>
      <c r="E2217" s="2" t="s">
        <v>24</v>
      </c>
      <c r="F2217" s="2">
        <v>0</v>
      </c>
      <c r="G2217" s="3">
        <v>39094074</v>
      </c>
      <c r="H2217">
        <f t="shared" si="139"/>
        <v>390.94074000000001</v>
      </c>
    </row>
    <row r="2218" spans="1:8" x14ac:dyDescent="0.2">
      <c r="A2218" s="4" t="s">
        <v>112</v>
      </c>
      <c r="B2218" s="5" t="str">
        <f t="shared" si="136"/>
        <v>2020</v>
      </c>
      <c r="C2218" s="5">
        <f t="shared" si="137"/>
        <v>9</v>
      </c>
      <c r="D2218" s="11">
        <f t="shared" si="138"/>
        <v>44075</v>
      </c>
      <c r="E2218" s="5" t="s">
        <v>25</v>
      </c>
      <c r="F2218" s="5">
        <v>24048000</v>
      </c>
      <c r="G2218" s="6">
        <v>70123247</v>
      </c>
      <c r="H2218">
        <f t="shared" si="139"/>
        <v>470.85623500000003</v>
      </c>
    </row>
    <row r="2219" spans="1:8" x14ac:dyDescent="0.2">
      <c r="A2219" s="1" t="s">
        <v>112</v>
      </c>
      <c r="B2219" s="5" t="str">
        <f t="shared" si="136"/>
        <v>2020</v>
      </c>
      <c r="C2219" s="5">
        <f t="shared" si="137"/>
        <v>9</v>
      </c>
      <c r="D2219" s="11">
        <f t="shared" si="138"/>
        <v>44075</v>
      </c>
      <c r="E2219" s="2" t="s">
        <v>26</v>
      </c>
      <c r="F2219" s="2">
        <v>16887000</v>
      </c>
      <c r="G2219" s="3">
        <v>0</v>
      </c>
      <c r="H2219">
        <f t="shared" si="139"/>
        <v>168.87</v>
      </c>
    </row>
    <row r="2220" spans="1:8" x14ac:dyDescent="0.2">
      <c r="A2220" s="4" t="s">
        <v>112</v>
      </c>
      <c r="B2220" s="5" t="str">
        <f t="shared" si="136"/>
        <v>2020</v>
      </c>
      <c r="C2220" s="5">
        <f t="shared" si="137"/>
        <v>9</v>
      </c>
      <c r="D2220" s="11">
        <f t="shared" si="138"/>
        <v>44075</v>
      </c>
      <c r="E2220" s="5" t="s">
        <v>27</v>
      </c>
      <c r="F2220" s="5">
        <v>0</v>
      </c>
      <c r="G2220" s="6">
        <v>90476764</v>
      </c>
      <c r="H2220">
        <f t="shared" si="139"/>
        <v>904.76764000000003</v>
      </c>
    </row>
    <row r="2221" spans="1:8" x14ac:dyDescent="0.2">
      <c r="A2221" s="1" t="s">
        <v>112</v>
      </c>
      <c r="B2221" s="5" t="str">
        <f t="shared" si="136"/>
        <v>2020</v>
      </c>
      <c r="C2221" s="5">
        <f t="shared" si="137"/>
        <v>9</v>
      </c>
      <c r="D2221" s="11">
        <f t="shared" si="138"/>
        <v>44075</v>
      </c>
      <c r="E2221" s="2" t="s">
        <v>28</v>
      </c>
      <c r="F2221" s="2">
        <v>79071433</v>
      </c>
      <c r="G2221" s="3">
        <v>0</v>
      </c>
      <c r="H2221">
        <f t="shared" si="139"/>
        <v>790.71433000000002</v>
      </c>
    </row>
    <row r="2222" spans="1:8" x14ac:dyDescent="0.2">
      <c r="A2222" s="4" t="s">
        <v>112</v>
      </c>
      <c r="B2222" s="5" t="str">
        <f t="shared" si="136"/>
        <v>2020</v>
      </c>
      <c r="C2222" s="5">
        <f t="shared" si="137"/>
        <v>9</v>
      </c>
      <c r="D2222" s="11">
        <f t="shared" si="138"/>
        <v>44075</v>
      </c>
      <c r="E2222" s="5" t="s">
        <v>74</v>
      </c>
      <c r="F2222" s="5">
        <v>0</v>
      </c>
      <c r="G2222" s="6">
        <v>60000000</v>
      </c>
      <c r="H2222">
        <f t="shared" si="139"/>
        <v>600</v>
      </c>
    </row>
    <row r="2223" spans="1:8" x14ac:dyDescent="0.2">
      <c r="A2223" s="1" t="s">
        <v>112</v>
      </c>
      <c r="B2223" s="5" t="str">
        <f t="shared" si="136"/>
        <v>2020</v>
      </c>
      <c r="C2223" s="5">
        <f t="shared" si="137"/>
        <v>9</v>
      </c>
      <c r="D2223" s="11">
        <f t="shared" si="138"/>
        <v>44075</v>
      </c>
      <c r="E2223" s="2" t="s">
        <v>29</v>
      </c>
      <c r="F2223" s="2">
        <v>0</v>
      </c>
      <c r="G2223" s="3">
        <v>8344400</v>
      </c>
      <c r="H2223">
        <f t="shared" si="139"/>
        <v>83.444000000000003</v>
      </c>
    </row>
    <row r="2224" spans="1:8" x14ac:dyDescent="0.2">
      <c r="A2224" s="4" t="s">
        <v>112</v>
      </c>
      <c r="B2224" s="5" t="str">
        <f t="shared" si="136"/>
        <v>2020</v>
      </c>
      <c r="C2224" s="5">
        <f t="shared" si="137"/>
        <v>9</v>
      </c>
      <c r="D2224" s="11">
        <f t="shared" si="138"/>
        <v>44075</v>
      </c>
      <c r="E2224" s="5" t="s">
        <v>30</v>
      </c>
      <c r="F2224" s="5">
        <v>0</v>
      </c>
      <c r="G2224" s="8">
        <v>201106000</v>
      </c>
      <c r="H2224">
        <f t="shared" si="139"/>
        <v>2011.06</v>
      </c>
    </row>
    <row r="2225" spans="1:8" x14ac:dyDescent="0.2">
      <c r="A2225" s="1" t="s">
        <v>112</v>
      </c>
      <c r="B2225" s="5" t="str">
        <f t="shared" si="136"/>
        <v>2020</v>
      </c>
      <c r="C2225" s="5">
        <f t="shared" si="137"/>
        <v>9</v>
      </c>
      <c r="D2225" s="11">
        <f t="shared" si="138"/>
        <v>44075</v>
      </c>
      <c r="E2225" s="2" t="s">
        <v>31</v>
      </c>
      <c r="F2225" s="2">
        <v>0</v>
      </c>
      <c r="G2225" s="7">
        <v>169643000</v>
      </c>
      <c r="H2225">
        <f t="shared" si="139"/>
        <v>1696.43</v>
      </c>
    </row>
    <row r="2226" spans="1:8" x14ac:dyDescent="0.2">
      <c r="A2226" s="4" t="s">
        <v>113</v>
      </c>
      <c r="B2226" s="5" t="str">
        <f t="shared" si="136"/>
        <v>2020</v>
      </c>
      <c r="C2226" s="5">
        <f t="shared" si="137"/>
        <v>10</v>
      </c>
      <c r="D2226" s="11">
        <f t="shared" si="138"/>
        <v>44105</v>
      </c>
      <c r="E2226" s="5" t="s">
        <v>5</v>
      </c>
      <c r="F2226" s="5">
        <v>51313043</v>
      </c>
      <c r="G2226" s="6">
        <v>55827670</v>
      </c>
      <c r="H2226">
        <f t="shared" si="139"/>
        <v>535.70356500000003</v>
      </c>
    </row>
    <row r="2227" spans="1:8" x14ac:dyDescent="0.2">
      <c r="A2227" s="1" t="s">
        <v>113</v>
      </c>
      <c r="B2227" s="5" t="str">
        <f t="shared" si="136"/>
        <v>2020</v>
      </c>
      <c r="C2227" s="5">
        <f t="shared" si="137"/>
        <v>10</v>
      </c>
      <c r="D2227" s="11">
        <f t="shared" si="138"/>
        <v>44105</v>
      </c>
      <c r="E2227" s="2" t="s">
        <v>6</v>
      </c>
      <c r="F2227" s="2">
        <v>28700000</v>
      </c>
      <c r="G2227" s="3">
        <v>28700000</v>
      </c>
      <c r="H2227">
        <f t="shared" si="139"/>
        <v>287</v>
      </c>
    </row>
    <row r="2228" spans="1:8" x14ac:dyDescent="0.2">
      <c r="A2228" s="4" t="s">
        <v>113</v>
      </c>
      <c r="B2228" s="5" t="str">
        <f t="shared" si="136"/>
        <v>2020</v>
      </c>
      <c r="C2228" s="5">
        <f t="shared" si="137"/>
        <v>10</v>
      </c>
      <c r="D2228" s="11">
        <f t="shared" si="138"/>
        <v>44105</v>
      </c>
      <c r="E2228" s="5" t="s">
        <v>7</v>
      </c>
      <c r="F2228" s="5">
        <v>0</v>
      </c>
      <c r="G2228" s="6">
        <v>55558000</v>
      </c>
      <c r="H2228">
        <f t="shared" si="139"/>
        <v>555.58000000000004</v>
      </c>
    </row>
    <row r="2229" spans="1:8" x14ac:dyDescent="0.2">
      <c r="A2229" s="1" t="s">
        <v>113</v>
      </c>
      <c r="B2229" s="5" t="str">
        <f t="shared" si="136"/>
        <v>2020</v>
      </c>
      <c r="C2229" s="5">
        <f t="shared" si="137"/>
        <v>10</v>
      </c>
      <c r="D2229" s="11">
        <f t="shared" si="138"/>
        <v>44105</v>
      </c>
      <c r="E2229" s="2" t="s">
        <v>8</v>
      </c>
      <c r="F2229" s="2">
        <v>24317580</v>
      </c>
      <c r="G2229" s="3">
        <v>35899105</v>
      </c>
      <c r="H2229">
        <f t="shared" si="139"/>
        <v>301.08342499999998</v>
      </c>
    </row>
    <row r="2230" spans="1:8" x14ac:dyDescent="0.2">
      <c r="A2230" s="4" t="s">
        <v>113</v>
      </c>
      <c r="B2230" s="5" t="str">
        <f t="shared" si="136"/>
        <v>2020</v>
      </c>
      <c r="C2230" s="5">
        <f t="shared" si="137"/>
        <v>10</v>
      </c>
      <c r="D2230" s="11">
        <f t="shared" si="138"/>
        <v>44105</v>
      </c>
      <c r="E2230" s="5" t="s">
        <v>9</v>
      </c>
      <c r="F2230" s="5">
        <v>24426212</v>
      </c>
      <c r="G2230" s="6">
        <v>47554000</v>
      </c>
      <c r="H2230">
        <f t="shared" si="139"/>
        <v>359.90105999999997</v>
      </c>
    </row>
    <row r="2231" spans="1:8" x14ac:dyDescent="0.2">
      <c r="A2231" s="1" t="s">
        <v>113</v>
      </c>
      <c r="B2231" s="5" t="str">
        <f t="shared" si="136"/>
        <v>2020</v>
      </c>
      <c r="C2231" s="5">
        <f t="shared" si="137"/>
        <v>10</v>
      </c>
      <c r="D2231" s="11">
        <f t="shared" si="138"/>
        <v>44105</v>
      </c>
      <c r="E2231" s="2" t="s">
        <v>10</v>
      </c>
      <c r="F2231" s="2">
        <v>0</v>
      </c>
      <c r="G2231" s="3">
        <v>68027222</v>
      </c>
      <c r="H2231">
        <f t="shared" si="139"/>
        <v>680.27221999999995</v>
      </c>
    </row>
    <row r="2232" spans="1:8" x14ac:dyDescent="0.2">
      <c r="A2232" s="4" t="s">
        <v>113</v>
      </c>
      <c r="B2232" s="5" t="str">
        <f t="shared" si="136"/>
        <v>2020</v>
      </c>
      <c r="C2232" s="5">
        <f t="shared" si="137"/>
        <v>10</v>
      </c>
      <c r="D2232" s="11">
        <f t="shared" si="138"/>
        <v>44105</v>
      </c>
      <c r="E2232" s="5" t="s">
        <v>11</v>
      </c>
      <c r="F2232" s="5">
        <v>0</v>
      </c>
      <c r="G2232" s="8">
        <v>101680538</v>
      </c>
      <c r="H2232">
        <f t="shared" si="139"/>
        <v>1016.80538</v>
      </c>
    </row>
    <row r="2233" spans="1:8" x14ac:dyDescent="0.2">
      <c r="A2233" s="1" t="s">
        <v>113</v>
      </c>
      <c r="B2233" s="5" t="str">
        <f t="shared" si="136"/>
        <v>2020</v>
      </c>
      <c r="C2233" s="5">
        <f t="shared" si="137"/>
        <v>10</v>
      </c>
      <c r="D2233" s="11">
        <f t="shared" si="138"/>
        <v>44105</v>
      </c>
      <c r="E2233" s="2" t="s">
        <v>12</v>
      </c>
      <c r="F2233" s="2">
        <v>92376000</v>
      </c>
      <c r="G2233" s="3">
        <v>98990000</v>
      </c>
      <c r="H2233">
        <f t="shared" si="139"/>
        <v>956.83</v>
      </c>
    </row>
    <row r="2234" spans="1:8" x14ac:dyDescent="0.2">
      <c r="A2234" s="4" t="s">
        <v>113</v>
      </c>
      <c r="B2234" s="5" t="str">
        <f t="shared" si="136"/>
        <v>2020</v>
      </c>
      <c r="C2234" s="5">
        <f t="shared" si="137"/>
        <v>10</v>
      </c>
      <c r="D2234" s="11">
        <f t="shared" si="138"/>
        <v>44105</v>
      </c>
      <c r="E2234" s="5" t="s">
        <v>13</v>
      </c>
      <c r="F2234" s="5">
        <v>28700000</v>
      </c>
      <c r="G2234" s="6">
        <v>24312307</v>
      </c>
      <c r="H2234">
        <f t="shared" si="139"/>
        <v>265.06153499999999</v>
      </c>
    </row>
    <row r="2235" spans="1:8" x14ac:dyDescent="0.2">
      <c r="A2235" s="1" t="s">
        <v>113</v>
      </c>
      <c r="B2235" s="5" t="str">
        <f t="shared" si="136"/>
        <v>2020</v>
      </c>
      <c r="C2235" s="5">
        <f t="shared" si="137"/>
        <v>10</v>
      </c>
      <c r="D2235" s="11">
        <f t="shared" si="138"/>
        <v>44105</v>
      </c>
      <c r="E2235" s="2" t="s">
        <v>14</v>
      </c>
      <c r="F2235" s="2">
        <v>17607000</v>
      </c>
      <c r="G2235" s="3">
        <v>0</v>
      </c>
      <c r="H2235">
        <f t="shared" si="139"/>
        <v>176.07</v>
      </c>
    </row>
    <row r="2236" spans="1:8" x14ac:dyDescent="0.2">
      <c r="A2236" s="4" t="s">
        <v>113</v>
      </c>
      <c r="B2236" s="5" t="str">
        <f t="shared" si="136"/>
        <v>2020</v>
      </c>
      <c r="C2236" s="5">
        <f t="shared" si="137"/>
        <v>10</v>
      </c>
      <c r="D2236" s="11">
        <f t="shared" si="138"/>
        <v>44105</v>
      </c>
      <c r="E2236" s="5" t="s">
        <v>15</v>
      </c>
      <c r="F2236" s="5">
        <v>24717000</v>
      </c>
      <c r="G2236" s="6">
        <v>89646622</v>
      </c>
      <c r="H2236">
        <f t="shared" si="139"/>
        <v>571.81811000000005</v>
      </c>
    </row>
    <row r="2237" spans="1:8" x14ac:dyDescent="0.2">
      <c r="A2237" s="1" t="s">
        <v>113</v>
      </c>
      <c r="B2237" s="5" t="str">
        <f t="shared" si="136"/>
        <v>2020</v>
      </c>
      <c r="C2237" s="5">
        <f t="shared" si="137"/>
        <v>10</v>
      </c>
      <c r="D2237" s="11">
        <f t="shared" si="138"/>
        <v>44105</v>
      </c>
      <c r="E2237" s="2" t="s">
        <v>16</v>
      </c>
      <c r="F2237" s="2">
        <v>0</v>
      </c>
      <c r="G2237" s="3">
        <v>63960000</v>
      </c>
      <c r="H2237">
        <f t="shared" si="139"/>
        <v>639.6</v>
      </c>
    </row>
    <row r="2238" spans="1:8" x14ac:dyDescent="0.2">
      <c r="A2238" s="4" t="s">
        <v>113</v>
      </c>
      <c r="B2238" s="5" t="str">
        <f t="shared" si="136"/>
        <v>2020</v>
      </c>
      <c r="C2238" s="5">
        <f t="shared" si="137"/>
        <v>10</v>
      </c>
      <c r="D2238" s="11">
        <f t="shared" si="138"/>
        <v>44105</v>
      </c>
      <c r="E2238" s="5" t="s">
        <v>17</v>
      </c>
      <c r="F2238" s="5">
        <v>0</v>
      </c>
      <c r="G2238" s="6">
        <v>98536745</v>
      </c>
      <c r="H2238">
        <f t="shared" si="139"/>
        <v>985.36744999999996</v>
      </c>
    </row>
    <row r="2239" spans="1:8" x14ac:dyDescent="0.2">
      <c r="A2239" s="1" t="s">
        <v>113</v>
      </c>
      <c r="B2239" s="5" t="str">
        <f t="shared" si="136"/>
        <v>2020</v>
      </c>
      <c r="C2239" s="5">
        <f t="shared" si="137"/>
        <v>10</v>
      </c>
      <c r="D2239" s="11">
        <f t="shared" si="138"/>
        <v>44105</v>
      </c>
      <c r="E2239" s="2" t="s">
        <v>18</v>
      </c>
      <c r="F2239" s="2">
        <v>27400000</v>
      </c>
      <c r="G2239" s="3">
        <v>0</v>
      </c>
      <c r="H2239">
        <f t="shared" si="139"/>
        <v>274</v>
      </c>
    </row>
    <row r="2240" spans="1:8" x14ac:dyDescent="0.2">
      <c r="A2240" s="4" t="s">
        <v>113</v>
      </c>
      <c r="B2240" s="5" t="str">
        <f t="shared" si="136"/>
        <v>2020</v>
      </c>
      <c r="C2240" s="5">
        <f t="shared" si="137"/>
        <v>10</v>
      </c>
      <c r="D2240" s="11">
        <f t="shared" si="138"/>
        <v>44105</v>
      </c>
      <c r="E2240" s="5" t="s">
        <v>19</v>
      </c>
      <c r="F2240" s="5">
        <v>28101259</v>
      </c>
      <c r="G2240" s="6">
        <v>19218467</v>
      </c>
      <c r="H2240">
        <f t="shared" si="139"/>
        <v>236.59863000000001</v>
      </c>
    </row>
    <row r="2241" spans="1:8" x14ac:dyDescent="0.2">
      <c r="A2241" s="1" t="s">
        <v>113</v>
      </c>
      <c r="B2241" s="5" t="str">
        <f t="shared" si="136"/>
        <v>2020</v>
      </c>
      <c r="C2241" s="5">
        <f t="shared" si="137"/>
        <v>10</v>
      </c>
      <c r="D2241" s="11">
        <f t="shared" si="138"/>
        <v>44105</v>
      </c>
      <c r="E2241" s="2" t="s">
        <v>20</v>
      </c>
      <c r="F2241" s="2">
        <v>0</v>
      </c>
      <c r="G2241" s="3">
        <v>63899845</v>
      </c>
      <c r="H2241">
        <f t="shared" si="139"/>
        <v>638.99845000000005</v>
      </c>
    </row>
    <row r="2242" spans="1:8" x14ac:dyDescent="0.2">
      <c r="A2242" s="4" t="s">
        <v>113</v>
      </c>
      <c r="B2242" s="5" t="str">
        <f t="shared" si="136"/>
        <v>2020</v>
      </c>
      <c r="C2242" s="5">
        <f t="shared" si="137"/>
        <v>10</v>
      </c>
      <c r="D2242" s="11">
        <f t="shared" si="138"/>
        <v>44105</v>
      </c>
      <c r="E2242" s="5" t="s">
        <v>21</v>
      </c>
      <c r="F2242" s="5">
        <v>0</v>
      </c>
      <c r="G2242" s="8">
        <v>101929667</v>
      </c>
      <c r="H2242">
        <f t="shared" si="139"/>
        <v>1019.2966699999999</v>
      </c>
    </row>
    <row r="2243" spans="1:8" x14ac:dyDescent="0.2">
      <c r="A2243" s="1" t="s">
        <v>113</v>
      </c>
      <c r="B2243" s="5" t="str">
        <f t="shared" ref="B2243:B2306" si="140">MID(A2243,7,20)</f>
        <v>2020</v>
      </c>
      <c r="C2243" s="5">
        <f t="shared" ref="C2243:C2306" si="141">IF(MID(A2243,1,3)="Jan",1,
IF(MID(A2243,1,3)="Feb",2,
IF(MID(A2243,1,3)="Mar",3,
IF(MID(A2243,1,3)="Apr",4,
IF(MID(A2243,1,3)="May",5,
IF(MID(A2243,1,3)="Jun",6,
IF(MID(A2243,1,3)="Jul",7,
IF(MID(A2243,1,3)="Aug",8,
IF(MID(A2243,1,3)="Sep",9,
IF(MID(A2243,1,3)="Oct",10,
IF(MID(A2243,1,3)="Nov",11,
IF(MID(A2243,1,3)="Dec",12))))))))))))</f>
        <v>10</v>
      </c>
      <c r="D2243" s="11">
        <f t="shared" ref="D2243:D2306" si="142">DATE(B2243,C2243,1)</f>
        <v>44105</v>
      </c>
      <c r="E2243" s="2" t="s">
        <v>22</v>
      </c>
      <c r="F2243" s="2">
        <v>33038000</v>
      </c>
      <c r="G2243" s="3">
        <v>44973781</v>
      </c>
      <c r="H2243">
        <f t="shared" ref="H2243:H2306" si="143">IF(F2243=0,G2243/100000,IF(G2243=0,F2243/100000,((F2243+G2243)/2)/100000))</f>
        <v>390.05890499999998</v>
      </c>
    </row>
    <row r="2244" spans="1:8" x14ac:dyDescent="0.2">
      <c r="A2244" s="4" t="s">
        <v>113</v>
      </c>
      <c r="B2244" s="5" t="str">
        <f t="shared" si="140"/>
        <v>2020</v>
      </c>
      <c r="C2244" s="5">
        <f t="shared" si="141"/>
        <v>10</v>
      </c>
      <c r="D2244" s="11">
        <f t="shared" si="142"/>
        <v>44105</v>
      </c>
      <c r="E2244" s="5" t="s">
        <v>23</v>
      </c>
      <c r="F2244" s="5">
        <v>0</v>
      </c>
      <c r="G2244" s="8">
        <v>146387538</v>
      </c>
      <c r="H2244">
        <f t="shared" si="143"/>
        <v>1463.87538</v>
      </c>
    </row>
    <row r="2245" spans="1:8" x14ac:dyDescent="0.2">
      <c r="A2245" s="1" t="s">
        <v>113</v>
      </c>
      <c r="B2245" s="5" t="str">
        <f t="shared" si="140"/>
        <v>2020</v>
      </c>
      <c r="C2245" s="5">
        <f t="shared" si="141"/>
        <v>10</v>
      </c>
      <c r="D2245" s="11">
        <f t="shared" si="142"/>
        <v>44105</v>
      </c>
      <c r="E2245" s="2" t="s">
        <v>24</v>
      </c>
      <c r="F2245" s="2">
        <v>0</v>
      </c>
      <c r="G2245" s="3">
        <v>39411444</v>
      </c>
      <c r="H2245">
        <f t="shared" si="143"/>
        <v>394.11444</v>
      </c>
    </row>
    <row r="2246" spans="1:8" x14ac:dyDescent="0.2">
      <c r="A2246" s="4" t="s">
        <v>113</v>
      </c>
      <c r="B2246" s="5" t="str">
        <f t="shared" si="140"/>
        <v>2020</v>
      </c>
      <c r="C2246" s="5">
        <f t="shared" si="141"/>
        <v>10</v>
      </c>
      <c r="D2246" s="11">
        <f t="shared" si="142"/>
        <v>44105</v>
      </c>
      <c r="E2246" s="5" t="s">
        <v>25</v>
      </c>
      <c r="F2246" s="5">
        <v>24717000</v>
      </c>
      <c r="G2246" s="6">
        <v>73672298</v>
      </c>
      <c r="H2246">
        <f t="shared" si="143"/>
        <v>491.94648999999998</v>
      </c>
    </row>
    <row r="2247" spans="1:8" x14ac:dyDescent="0.2">
      <c r="A2247" s="1" t="s">
        <v>113</v>
      </c>
      <c r="B2247" s="5" t="str">
        <f t="shared" si="140"/>
        <v>2020</v>
      </c>
      <c r="C2247" s="5">
        <f t="shared" si="141"/>
        <v>10</v>
      </c>
      <c r="D2247" s="11">
        <f t="shared" si="142"/>
        <v>44105</v>
      </c>
      <c r="E2247" s="2" t="s">
        <v>26</v>
      </c>
      <c r="F2247" s="2">
        <v>17607000</v>
      </c>
      <c r="G2247" s="3">
        <v>0</v>
      </c>
      <c r="H2247">
        <f t="shared" si="143"/>
        <v>176.07</v>
      </c>
    </row>
    <row r="2248" spans="1:8" x14ac:dyDescent="0.2">
      <c r="A2248" s="4" t="s">
        <v>113</v>
      </c>
      <c r="B2248" s="5" t="str">
        <f t="shared" si="140"/>
        <v>2020</v>
      </c>
      <c r="C2248" s="5">
        <f t="shared" si="141"/>
        <v>10</v>
      </c>
      <c r="D2248" s="11">
        <f t="shared" si="142"/>
        <v>44105</v>
      </c>
      <c r="E2248" s="5" t="s">
        <v>27</v>
      </c>
      <c r="F2248" s="5">
        <v>0</v>
      </c>
      <c r="G2248" s="6">
        <v>98000461</v>
      </c>
      <c r="H2248">
        <f t="shared" si="143"/>
        <v>980.00460999999996</v>
      </c>
    </row>
    <row r="2249" spans="1:8" x14ac:dyDescent="0.2">
      <c r="A2249" s="1" t="s">
        <v>113</v>
      </c>
      <c r="B2249" s="5" t="str">
        <f t="shared" si="140"/>
        <v>2020</v>
      </c>
      <c r="C2249" s="5">
        <f t="shared" si="141"/>
        <v>10</v>
      </c>
      <c r="D2249" s="11">
        <f t="shared" si="142"/>
        <v>44105</v>
      </c>
      <c r="E2249" s="2" t="s">
        <v>28</v>
      </c>
      <c r="F2249" s="2">
        <v>93863950</v>
      </c>
      <c r="G2249" s="3">
        <v>0</v>
      </c>
      <c r="H2249">
        <f t="shared" si="143"/>
        <v>938.6395</v>
      </c>
    </row>
    <row r="2250" spans="1:8" x14ac:dyDescent="0.2">
      <c r="A2250" s="4" t="s">
        <v>113</v>
      </c>
      <c r="B2250" s="5" t="str">
        <f t="shared" si="140"/>
        <v>2020</v>
      </c>
      <c r="C2250" s="5">
        <f t="shared" si="141"/>
        <v>10</v>
      </c>
      <c r="D2250" s="11">
        <f t="shared" si="142"/>
        <v>44105</v>
      </c>
      <c r="E2250" s="5" t="s">
        <v>74</v>
      </c>
      <c r="F2250" s="5">
        <v>0</v>
      </c>
      <c r="G2250" s="6">
        <v>58980000</v>
      </c>
      <c r="H2250">
        <f t="shared" si="143"/>
        <v>589.79999999999995</v>
      </c>
    </row>
    <row r="2251" spans="1:8" x14ac:dyDescent="0.2">
      <c r="A2251" s="1" t="s">
        <v>113</v>
      </c>
      <c r="B2251" s="5" t="str">
        <f t="shared" si="140"/>
        <v>2020</v>
      </c>
      <c r="C2251" s="5">
        <f t="shared" si="141"/>
        <v>10</v>
      </c>
      <c r="D2251" s="11">
        <f t="shared" si="142"/>
        <v>44105</v>
      </c>
      <c r="E2251" s="2" t="s">
        <v>29</v>
      </c>
      <c r="F2251" s="2">
        <v>0</v>
      </c>
      <c r="G2251" s="3">
        <v>9049971</v>
      </c>
      <c r="H2251">
        <f t="shared" si="143"/>
        <v>90.499709999999993</v>
      </c>
    </row>
    <row r="2252" spans="1:8" x14ac:dyDescent="0.2">
      <c r="A2252" s="4" t="s">
        <v>113</v>
      </c>
      <c r="B2252" s="5" t="str">
        <f t="shared" si="140"/>
        <v>2020</v>
      </c>
      <c r="C2252" s="5">
        <f t="shared" si="141"/>
        <v>10</v>
      </c>
      <c r="D2252" s="11">
        <f t="shared" si="142"/>
        <v>44105</v>
      </c>
      <c r="E2252" s="5" t="s">
        <v>30</v>
      </c>
      <c r="F2252" s="5">
        <v>0</v>
      </c>
      <c r="G2252" s="8">
        <v>212227000</v>
      </c>
      <c r="H2252">
        <f t="shared" si="143"/>
        <v>2122.27</v>
      </c>
    </row>
    <row r="2253" spans="1:8" x14ac:dyDescent="0.2">
      <c r="A2253" s="1" t="s">
        <v>113</v>
      </c>
      <c r="B2253" s="5" t="str">
        <f t="shared" si="140"/>
        <v>2020</v>
      </c>
      <c r="C2253" s="5">
        <f t="shared" si="141"/>
        <v>10</v>
      </c>
      <c r="D2253" s="11">
        <f t="shared" si="142"/>
        <v>44105</v>
      </c>
      <c r="E2253" s="2" t="s">
        <v>31</v>
      </c>
      <c r="F2253" s="2">
        <v>0</v>
      </c>
      <c r="G2253" s="7">
        <v>168239000</v>
      </c>
      <c r="H2253">
        <f t="shared" si="143"/>
        <v>1682.39</v>
      </c>
    </row>
    <row r="2254" spans="1:8" x14ac:dyDescent="0.2">
      <c r="A2254" s="4" t="s">
        <v>114</v>
      </c>
      <c r="B2254" s="5" t="str">
        <f t="shared" si="140"/>
        <v>2020</v>
      </c>
      <c r="C2254" s="5">
        <f t="shared" si="141"/>
        <v>11</v>
      </c>
      <c r="D2254" s="11">
        <f t="shared" si="142"/>
        <v>44136</v>
      </c>
      <c r="E2254" s="5" t="s">
        <v>5</v>
      </c>
      <c r="F2254" s="5">
        <v>53034882</v>
      </c>
      <c r="G2254" s="6">
        <v>55727710</v>
      </c>
      <c r="H2254">
        <f t="shared" si="143"/>
        <v>543.81295999999998</v>
      </c>
    </row>
    <row r="2255" spans="1:8" x14ac:dyDescent="0.2">
      <c r="A2255" s="1" t="s">
        <v>114</v>
      </c>
      <c r="B2255" s="5" t="str">
        <f t="shared" si="140"/>
        <v>2020</v>
      </c>
      <c r="C2255" s="5">
        <f t="shared" si="141"/>
        <v>11</v>
      </c>
      <c r="D2255" s="11">
        <f t="shared" si="142"/>
        <v>44136</v>
      </c>
      <c r="E2255" s="2" t="s">
        <v>6</v>
      </c>
      <c r="F2255" s="2">
        <v>22200000</v>
      </c>
      <c r="G2255" s="3">
        <v>22200000</v>
      </c>
      <c r="H2255">
        <f t="shared" si="143"/>
        <v>222</v>
      </c>
    </row>
    <row r="2256" spans="1:8" x14ac:dyDescent="0.2">
      <c r="A2256" s="4" t="s">
        <v>114</v>
      </c>
      <c r="B2256" s="5" t="str">
        <f t="shared" si="140"/>
        <v>2020</v>
      </c>
      <c r="C2256" s="5">
        <f t="shared" si="141"/>
        <v>11</v>
      </c>
      <c r="D2256" s="11">
        <f t="shared" si="142"/>
        <v>44136</v>
      </c>
      <c r="E2256" s="5" t="s">
        <v>7</v>
      </c>
      <c r="F2256" s="5">
        <v>0</v>
      </c>
      <c r="G2256" s="6">
        <v>54030000</v>
      </c>
      <c r="H2256">
        <f t="shared" si="143"/>
        <v>540.29999999999995</v>
      </c>
    </row>
    <row r="2257" spans="1:8" x14ac:dyDescent="0.2">
      <c r="A2257" s="1" t="s">
        <v>114</v>
      </c>
      <c r="B2257" s="5" t="str">
        <f t="shared" si="140"/>
        <v>2020</v>
      </c>
      <c r="C2257" s="5">
        <f t="shared" si="141"/>
        <v>11</v>
      </c>
      <c r="D2257" s="11">
        <f t="shared" si="142"/>
        <v>44136</v>
      </c>
      <c r="E2257" s="2" t="s">
        <v>8</v>
      </c>
      <c r="F2257" s="2">
        <v>20799901</v>
      </c>
      <c r="G2257" s="3">
        <v>29990316</v>
      </c>
      <c r="H2257">
        <f t="shared" si="143"/>
        <v>253.95108500000001</v>
      </c>
    </row>
    <row r="2258" spans="1:8" x14ac:dyDescent="0.2">
      <c r="A2258" s="4" t="s">
        <v>114</v>
      </c>
      <c r="B2258" s="5" t="str">
        <f t="shared" si="140"/>
        <v>2020</v>
      </c>
      <c r="C2258" s="5">
        <f t="shared" si="141"/>
        <v>11</v>
      </c>
      <c r="D2258" s="11">
        <f t="shared" si="142"/>
        <v>44136</v>
      </c>
      <c r="E2258" s="5" t="s">
        <v>9</v>
      </c>
      <c r="F2258" s="5">
        <v>25618024</v>
      </c>
      <c r="G2258" s="6">
        <v>44768367</v>
      </c>
      <c r="H2258">
        <f t="shared" si="143"/>
        <v>351.93195500000002</v>
      </c>
    </row>
    <row r="2259" spans="1:8" x14ac:dyDescent="0.2">
      <c r="A2259" s="1" t="s">
        <v>114</v>
      </c>
      <c r="B2259" s="5" t="str">
        <f t="shared" si="140"/>
        <v>2020</v>
      </c>
      <c r="C2259" s="5">
        <f t="shared" si="141"/>
        <v>11</v>
      </c>
      <c r="D2259" s="11">
        <f t="shared" si="142"/>
        <v>44136</v>
      </c>
      <c r="E2259" s="2" t="s">
        <v>10</v>
      </c>
      <c r="F2259" s="2">
        <v>0</v>
      </c>
      <c r="G2259" s="3">
        <v>62180333</v>
      </c>
      <c r="H2259">
        <f t="shared" si="143"/>
        <v>621.80332999999996</v>
      </c>
    </row>
    <row r="2260" spans="1:8" x14ac:dyDescent="0.2">
      <c r="A2260" s="4" t="s">
        <v>114</v>
      </c>
      <c r="B2260" s="5" t="str">
        <f t="shared" si="140"/>
        <v>2020</v>
      </c>
      <c r="C2260" s="5">
        <f t="shared" si="141"/>
        <v>11</v>
      </c>
      <c r="D2260" s="11">
        <f t="shared" si="142"/>
        <v>44136</v>
      </c>
      <c r="E2260" s="5" t="s">
        <v>11</v>
      </c>
      <c r="F2260" s="5">
        <v>0</v>
      </c>
      <c r="G2260" s="6">
        <v>91326923</v>
      </c>
      <c r="H2260">
        <f t="shared" si="143"/>
        <v>913.26922999999999</v>
      </c>
    </row>
    <row r="2261" spans="1:8" x14ac:dyDescent="0.2">
      <c r="A2261" s="1" t="s">
        <v>114</v>
      </c>
      <c r="B2261" s="5" t="str">
        <f t="shared" si="140"/>
        <v>2020</v>
      </c>
      <c r="C2261" s="5">
        <f t="shared" si="141"/>
        <v>11</v>
      </c>
      <c r="D2261" s="11">
        <f t="shared" si="142"/>
        <v>44136</v>
      </c>
      <c r="E2261" s="2" t="s">
        <v>12</v>
      </c>
      <c r="F2261" s="13">
        <v>104311000</v>
      </c>
      <c r="G2261" s="3">
        <v>87199000</v>
      </c>
      <c r="H2261">
        <f t="shared" si="143"/>
        <v>957.55</v>
      </c>
    </row>
    <row r="2262" spans="1:8" x14ac:dyDescent="0.2">
      <c r="A2262" s="4" t="s">
        <v>114</v>
      </c>
      <c r="B2262" s="5" t="str">
        <f t="shared" si="140"/>
        <v>2020</v>
      </c>
      <c r="C2262" s="5">
        <f t="shared" si="141"/>
        <v>11</v>
      </c>
      <c r="D2262" s="11">
        <f t="shared" si="142"/>
        <v>44136</v>
      </c>
      <c r="E2262" s="5" t="s">
        <v>13</v>
      </c>
      <c r="F2262" s="5">
        <v>22200000</v>
      </c>
      <c r="G2262" s="6">
        <v>25226716</v>
      </c>
      <c r="H2262">
        <f t="shared" si="143"/>
        <v>237.13357999999999</v>
      </c>
    </row>
    <row r="2263" spans="1:8" x14ac:dyDescent="0.2">
      <c r="A2263" s="1" t="s">
        <v>114</v>
      </c>
      <c r="B2263" s="5" t="str">
        <f t="shared" si="140"/>
        <v>2020</v>
      </c>
      <c r="C2263" s="5">
        <f t="shared" si="141"/>
        <v>11</v>
      </c>
      <c r="D2263" s="11">
        <f t="shared" si="142"/>
        <v>44136</v>
      </c>
      <c r="E2263" s="2" t="s">
        <v>14</v>
      </c>
      <c r="F2263" s="2">
        <v>18656000</v>
      </c>
      <c r="G2263" s="3">
        <v>0</v>
      </c>
      <c r="H2263">
        <f t="shared" si="143"/>
        <v>186.56</v>
      </c>
    </row>
    <row r="2264" spans="1:8" x14ac:dyDescent="0.2">
      <c r="A2264" s="4" t="s">
        <v>114</v>
      </c>
      <c r="B2264" s="5" t="str">
        <f t="shared" si="140"/>
        <v>2020</v>
      </c>
      <c r="C2264" s="5">
        <f t="shared" si="141"/>
        <v>11</v>
      </c>
      <c r="D2264" s="11">
        <f t="shared" si="142"/>
        <v>44136</v>
      </c>
      <c r="E2264" s="5" t="s">
        <v>15</v>
      </c>
      <c r="F2264" s="5">
        <v>25923000</v>
      </c>
      <c r="G2264" s="6">
        <v>79236306</v>
      </c>
      <c r="H2264">
        <f t="shared" si="143"/>
        <v>525.79652999999996</v>
      </c>
    </row>
    <row r="2265" spans="1:8" x14ac:dyDescent="0.2">
      <c r="A2265" s="1" t="s">
        <v>114</v>
      </c>
      <c r="B2265" s="5" t="str">
        <f t="shared" si="140"/>
        <v>2020</v>
      </c>
      <c r="C2265" s="5">
        <f t="shared" si="141"/>
        <v>11</v>
      </c>
      <c r="D2265" s="11">
        <f t="shared" si="142"/>
        <v>44136</v>
      </c>
      <c r="E2265" s="2" t="s">
        <v>16</v>
      </c>
      <c r="F2265" s="2">
        <v>0</v>
      </c>
      <c r="G2265" s="3">
        <v>63960000</v>
      </c>
      <c r="H2265">
        <f t="shared" si="143"/>
        <v>639.6</v>
      </c>
    </row>
    <row r="2266" spans="1:8" x14ac:dyDescent="0.2">
      <c r="A2266" s="4" t="s">
        <v>114</v>
      </c>
      <c r="B2266" s="5" t="str">
        <f t="shared" si="140"/>
        <v>2020</v>
      </c>
      <c r="C2266" s="5">
        <f t="shared" si="141"/>
        <v>11</v>
      </c>
      <c r="D2266" s="11">
        <f t="shared" si="142"/>
        <v>44136</v>
      </c>
      <c r="E2266" s="5" t="s">
        <v>17</v>
      </c>
      <c r="F2266" s="5">
        <v>0</v>
      </c>
      <c r="G2266" s="6">
        <v>86888955</v>
      </c>
      <c r="H2266">
        <f t="shared" si="143"/>
        <v>868.88954999999999</v>
      </c>
    </row>
    <row r="2267" spans="1:8" x14ac:dyDescent="0.2">
      <c r="A2267" s="1" t="s">
        <v>114</v>
      </c>
      <c r="B2267" s="5" t="str">
        <f t="shared" si="140"/>
        <v>2020</v>
      </c>
      <c r="C2267" s="5">
        <f t="shared" si="141"/>
        <v>11</v>
      </c>
      <c r="D2267" s="11">
        <f t="shared" si="142"/>
        <v>44136</v>
      </c>
      <c r="E2267" s="2" t="s">
        <v>18</v>
      </c>
      <c r="F2267" s="2">
        <v>27400000</v>
      </c>
      <c r="G2267" s="3">
        <v>0</v>
      </c>
      <c r="H2267">
        <f t="shared" si="143"/>
        <v>274</v>
      </c>
    </row>
    <row r="2268" spans="1:8" x14ac:dyDescent="0.2">
      <c r="A2268" s="4" t="s">
        <v>114</v>
      </c>
      <c r="B2268" s="5" t="str">
        <f t="shared" si="140"/>
        <v>2020</v>
      </c>
      <c r="C2268" s="5">
        <f t="shared" si="141"/>
        <v>11</v>
      </c>
      <c r="D2268" s="11">
        <f t="shared" si="142"/>
        <v>44136</v>
      </c>
      <c r="E2268" s="5" t="s">
        <v>19</v>
      </c>
      <c r="F2268" s="5">
        <v>21846942</v>
      </c>
      <c r="G2268" s="6">
        <v>15010684</v>
      </c>
      <c r="H2268">
        <f t="shared" si="143"/>
        <v>184.28813</v>
      </c>
    </row>
    <row r="2269" spans="1:8" x14ac:dyDescent="0.2">
      <c r="A2269" s="1" t="s">
        <v>114</v>
      </c>
      <c r="B2269" s="5" t="str">
        <f t="shared" si="140"/>
        <v>2020</v>
      </c>
      <c r="C2269" s="5">
        <f t="shared" si="141"/>
        <v>11</v>
      </c>
      <c r="D2269" s="11">
        <f t="shared" si="142"/>
        <v>44136</v>
      </c>
      <c r="E2269" s="2" t="s">
        <v>20</v>
      </c>
      <c r="F2269" s="2">
        <v>0</v>
      </c>
      <c r="G2269" s="3">
        <v>62864831</v>
      </c>
      <c r="H2269">
        <f t="shared" si="143"/>
        <v>628.64831000000004</v>
      </c>
    </row>
    <row r="2270" spans="1:8" x14ac:dyDescent="0.2">
      <c r="A2270" s="4" t="s">
        <v>114</v>
      </c>
      <c r="B2270" s="5" t="str">
        <f t="shared" si="140"/>
        <v>2020</v>
      </c>
      <c r="C2270" s="5">
        <f t="shared" si="141"/>
        <v>11</v>
      </c>
      <c r="D2270" s="11">
        <f t="shared" si="142"/>
        <v>44136</v>
      </c>
      <c r="E2270" s="5" t="s">
        <v>21</v>
      </c>
      <c r="F2270" s="5">
        <v>0</v>
      </c>
      <c r="G2270" s="6">
        <v>90422030</v>
      </c>
      <c r="H2270">
        <f t="shared" si="143"/>
        <v>904.22029999999995</v>
      </c>
    </row>
    <row r="2271" spans="1:8" x14ac:dyDescent="0.2">
      <c r="A2271" s="1" t="s">
        <v>114</v>
      </c>
      <c r="B2271" s="5" t="str">
        <f t="shared" si="140"/>
        <v>2020</v>
      </c>
      <c r="C2271" s="5">
        <f t="shared" si="141"/>
        <v>11</v>
      </c>
      <c r="D2271" s="11">
        <f t="shared" si="142"/>
        <v>44136</v>
      </c>
      <c r="E2271" s="2" t="s">
        <v>22</v>
      </c>
      <c r="F2271" s="2">
        <v>29834000</v>
      </c>
      <c r="G2271" s="3">
        <v>40996000</v>
      </c>
      <c r="H2271">
        <f t="shared" si="143"/>
        <v>354.15</v>
      </c>
    </row>
    <row r="2272" spans="1:8" x14ac:dyDescent="0.2">
      <c r="A2272" s="4" t="s">
        <v>114</v>
      </c>
      <c r="B2272" s="5" t="str">
        <f t="shared" si="140"/>
        <v>2020</v>
      </c>
      <c r="C2272" s="5">
        <f t="shared" si="141"/>
        <v>11</v>
      </c>
      <c r="D2272" s="11">
        <f t="shared" si="142"/>
        <v>44136</v>
      </c>
      <c r="E2272" s="5" t="s">
        <v>23</v>
      </c>
      <c r="F2272" s="5">
        <v>0</v>
      </c>
      <c r="G2272" s="8">
        <v>144787538</v>
      </c>
      <c r="H2272">
        <f t="shared" si="143"/>
        <v>1447.87538</v>
      </c>
    </row>
    <row r="2273" spans="1:8" x14ac:dyDescent="0.2">
      <c r="A2273" s="1" t="s">
        <v>114</v>
      </c>
      <c r="B2273" s="5" t="str">
        <f t="shared" si="140"/>
        <v>2020</v>
      </c>
      <c r="C2273" s="5">
        <f t="shared" si="141"/>
        <v>11</v>
      </c>
      <c r="D2273" s="11">
        <f t="shared" si="142"/>
        <v>44136</v>
      </c>
      <c r="E2273" s="2" t="s">
        <v>24</v>
      </c>
      <c r="F2273" s="2">
        <v>0</v>
      </c>
      <c r="G2273" s="3">
        <v>39050963</v>
      </c>
      <c r="H2273">
        <f t="shared" si="143"/>
        <v>390.50963000000002</v>
      </c>
    </row>
    <row r="2274" spans="1:8" x14ac:dyDescent="0.2">
      <c r="A2274" s="4" t="s">
        <v>114</v>
      </c>
      <c r="B2274" s="5" t="str">
        <f t="shared" si="140"/>
        <v>2020</v>
      </c>
      <c r="C2274" s="5">
        <f t="shared" si="141"/>
        <v>11</v>
      </c>
      <c r="D2274" s="11">
        <f t="shared" si="142"/>
        <v>44136</v>
      </c>
      <c r="E2274" s="5" t="s">
        <v>25</v>
      </c>
      <c r="F2274" s="5">
        <v>25923000</v>
      </c>
      <c r="G2274" s="6">
        <v>71806006</v>
      </c>
      <c r="H2274">
        <f t="shared" si="143"/>
        <v>488.64503000000002</v>
      </c>
    </row>
    <row r="2275" spans="1:8" x14ac:dyDescent="0.2">
      <c r="A2275" s="1" t="s">
        <v>114</v>
      </c>
      <c r="B2275" s="5" t="str">
        <f t="shared" si="140"/>
        <v>2020</v>
      </c>
      <c r="C2275" s="5">
        <f t="shared" si="141"/>
        <v>11</v>
      </c>
      <c r="D2275" s="11">
        <f t="shared" si="142"/>
        <v>44136</v>
      </c>
      <c r="E2275" s="2" t="s">
        <v>26</v>
      </c>
      <c r="F2275" s="2">
        <v>18656000</v>
      </c>
      <c r="G2275" s="3">
        <v>0</v>
      </c>
      <c r="H2275">
        <f t="shared" si="143"/>
        <v>186.56</v>
      </c>
    </row>
    <row r="2276" spans="1:8" x14ac:dyDescent="0.2">
      <c r="A2276" s="4" t="s">
        <v>114</v>
      </c>
      <c r="B2276" s="5" t="str">
        <f t="shared" si="140"/>
        <v>2020</v>
      </c>
      <c r="C2276" s="5">
        <f t="shared" si="141"/>
        <v>11</v>
      </c>
      <c r="D2276" s="11">
        <f t="shared" si="142"/>
        <v>44136</v>
      </c>
      <c r="E2276" s="5" t="s">
        <v>27</v>
      </c>
      <c r="F2276" s="5">
        <v>0</v>
      </c>
      <c r="G2276" s="6">
        <v>86422672</v>
      </c>
      <c r="H2276">
        <f t="shared" si="143"/>
        <v>864.22672</v>
      </c>
    </row>
    <row r="2277" spans="1:8" x14ac:dyDescent="0.2">
      <c r="A2277" s="1" t="s">
        <v>114</v>
      </c>
      <c r="B2277" s="5" t="str">
        <f t="shared" si="140"/>
        <v>2020</v>
      </c>
      <c r="C2277" s="5">
        <f t="shared" si="141"/>
        <v>11</v>
      </c>
      <c r="D2277" s="11">
        <f t="shared" si="142"/>
        <v>44136</v>
      </c>
      <c r="E2277" s="2" t="s">
        <v>28</v>
      </c>
      <c r="F2277" s="13">
        <v>105078950</v>
      </c>
      <c r="G2277" s="3">
        <v>0</v>
      </c>
      <c r="H2277">
        <f t="shared" si="143"/>
        <v>1050.7895000000001</v>
      </c>
    </row>
    <row r="2278" spans="1:8" x14ac:dyDescent="0.2">
      <c r="A2278" s="4" t="s">
        <v>114</v>
      </c>
      <c r="B2278" s="5" t="str">
        <f t="shared" si="140"/>
        <v>2020</v>
      </c>
      <c r="C2278" s="5">
        <f t="shared" si="141"/>
        <v>11</v>
      </c>
      <c r="D2278" s="11">
        <f t="shared" si="142"/>
        <v>44136</v>
      </c>
      <c r="E2278" s="5" t="s">
        <v>74</v>
      </c>
      <c r="F2278" s="5">
        <v>0</v>
      </c>
      <c r="G2278" s="6">
        <v>65120000</v>
      </c>
      <c r="H2278">
        <f t="shared" si="143"/>
        <v>651.20000000000005</v>
      </c>
    </row>
    <row r="2279" spans="1:8" x14ac:dyDescent="0.2">
      <c r="A2279" s="1" t="s">
        <v>114</v>
      </c>
      <c r="B2279" s="5" t="str">
        <f t="shared" si="140"/>
        <v>2020</v>
      </c>
      <c r="C2279" s="5">
        <f t="shared" si="141"/>
        <v>11</v>
      </c>
      <c r="D2279" s="11">
        <f t="shared" si="142"/>
        <v>44136</v>
      </c>
      <c r="E2279" s="2" t="s">
        <v>29</v>
      </c>
      <c r="F2279" s="2">
        <v>0</v>
      </c>
      <c r="G2279" s="3">
        <v>8854314</v>
      </c>
      <c r="H2279">
        <f t="shared" si="143"/>
        <v>88.543139999999994</v>
      </c>
    </row>
    <row r="2280" spans="1:8" x14ac:dyDescent="0.2">
      <c r="A2280" s="4" t="s">
        <v>114</v>
      </c>
      <c r="B2280" s="5" t="str">
        <f t="shared" si="140"/>
        <v>2020</v>
      </c>
      <c r="C2280" s="5">
        <f t="shared" si="141"/>
        <v>11</v>
      </c>
      <c r="D2280" s="11">
        <f t="shared" si="142"/>
        <v>44136</v>
      </c>
      <c r="E2280" s="5" t="s">
        <v>30</v>
      </c>
      <c r="F2280" s="5">
        <v>0</v>
      </c>
      <c r="G2280" s="8">
        <v>205699000</v>
      </c>
      <c r="H2280">
        <f t="shared" si="143"/>
        <v>2056.9899999999998</v>
      </c>
    </row>
    <row r="2281" spans="1:8" x14ac:dyDescent="0.2">
      <c r="A2281" s="1" t="s">
        <v>114</v>
      </c>
      <c r="B2281" s="5" t="str">
        <f t="shared" si="140"/>
        <v>2020</v>
      </c>
      <c r="C2281" s="5">
        <f t="shared" si="141"/>
        <v>11</v>
      </c>
      <c r="D2281" s="11">
        <f t="shared" si="142"/>
        <v>44136</v>
      </c>
      <c r="E2281" s="2" t="s">
        <v>31</v>
      </c>
      <c r="F2281" s="2">
        <v>0</v>
      </c>
      <c r="G2281" s="7">
        <v>165651000</v>
      </c>
      <c r="H2281">
        <f t="shared" si="143"/>
        <v>1656.51</v>
      </c>
    </row>
    <row r="2282" spans="1:8" x14ac:dyDescent="0.2">
      <c r="A2282" s="4" t="s">
        <v>115</v>
      </c>
      <c r="B2282" s="5" t="str">
        <f t="shared" si="140"/>
        <v>2020</v>
      </c>
      <c r="C2282" s="5">
        <f t="shared" si="141"/>
        <v>12</v>
      </c>
      <c r="D2282" s="11">
        <f t="shared" si="142"/>
        <v>44166</v>
      </c>
      <c r="E2282" s="5" t="s">
        <v>5</v>
      </c>
      <c r="F2282" s="5">
        <v>49725419</v>
      </c>
      <c r="G2282" s="6">
        <v>53120393</v>
      </c>
      <c r="H2282">
        <f t="shared" si="143"/>
        <v>514.22906</v>
      </c>
    </row>
    <row r="2283" spans="1:8" x14ac:dyDescent="0.2">
      <c r="A2283" s="1" t="s">
        <v>115</v>
      </c>
      <c r="B2283" s="5" t="str">
        <f t="shared" si="140"/>
        <v>2020</v>
      </c>
      <c r="C2283" s="5">
        <f t="shared" si="141"/>
        <v>12</v>
      </c>
      <c r="D2283" s="11">
        <f t="shared" si="142"/>
        <v>44166</v>
      </c>
      <c r="E2283" s="2" t="s">
        <v>6</v>
      </c>
      <c r="F2283" s="2">
        <v>26500000</v>
      </c>
      <c r="G2283" s="3">
        <v>26500000</v>
      </c>
      <c r="H2283">
        <f t="shared" si="143"/>
        <v>265</v>
      </c>
    </row>
    <row r="2284" spans="1:8" x14ac:dyDescent="0.2">
      <c r="A2284" s="4" t="s">
        <v>115</v>
      </c>
      <c r="B2284" s="5" t="str">
        <f t="shared" si="140"/>
        <v>2020</v>
      </c>
      <c r="C2284" s="5">
        <f t="shared" si="141"/>
        <v>12</v>
      </c>
      <c r="D2284" s="11">
        <f t="shared" si="142"/>
        <v>44166</v>
      </c>
      <c r="E2284" s="5" t="s">
        <v>7</v>
      </c>
      <c r="F2284" s="5">
        <v>0</v>
      </c>
      <c r="G2284" s="6">
        <v>52233000</v>
      </c>
      <c r="H2284">
        <f t="shared" si="143"/>
        <v>522.33000000000004</v>
      </c>
    </row>
    <row r="2285" spans="1:8" x14ac:dyDescent="0.2">
      <c r="A2285" s="1" t="s">
        <v>115</v>
      </c>
      <c r="B2285" s="5" t="str">
        <f t="shared" si="140"/>
        <v>2020</v>
      </c>
      <c r="C2285" s="5">
        <f t="shared" si="141"/>
        <v>12</v>
      </c>
      <c r="D2285" s="11">
        <f t="shared" si="142"/>
        <v>44166</v>
      </c>
      <c r="E2285" s="2" t="s">
        <v>8</v>
      </c>
      <c r="F2285" s="2">
        <v>22995012</v>
      </c>
      <c r="G2285" s="3">
        <v>32523816</v>
      </c>
      <c r="H2285">
        <f t="shared" si="143"/>
        <v>277.59413999999998</v>
      </c>
    </row>
    <row r="2286" spans="1:8" x14ac:dyDescent="0.2">
      <c r="A2286" s="4" t="s">
        <v>115</v>
      </c>
      <c r="B2286" s="5" t="str">
        <f t="shared" si="140"/>
        <v>2020</v>
      </c>
      <c r="C2286" s="5">
        <f t="shared" si="141"/>
        <v>12</v>
      </c>
      <c r="D2286" s="11">
        <f t="shared" si="142"/>
        <v>44166</v>
      </c>
      <c r="E2286" s="5" t="s">
        <v>9</v>
      </c>
      <c r="F2286" s="5">
        <v>23997318</v>
      </c>
      <c r="G2286" s="6">
        <v>44746265</v>
      </c>
      <c r="H2286">
        <f t="shared" si="143"/>
        <v>343.717915</v>
      </c>
    </row>
    <row r="2287" spans="1:8" x14ac:dyDescent="0.2">
      <c r="A2287" s="1" t="s">
        <v>115</v>
      </c>
      <c r="B2287" s="5" t="str">
        <f t="shared" si="140"/>
        <v>2020</v>
      </c>
      <c r="C2287" s="5">
        <f t="shared" si="141"/>
        <v>12</v>
      </c>
      <c r="D2287" s="11">
        <f t="shared" si="142"/>
        <v>44166</v>
      </c>
      <c r="E2287" s="2" t="s">
        <v>10</v>
      </c>
      <c r="F2287" s="2">
        <v>0</v>
      </c>
      <c r="G2287" s="3">
        <v>60947837</v>
      </c>
      <c r="H2287">
        <f t="shared" si="143"/>
        <v>609.47837000000004</v>
      </c>
    </row>
    <row r="2288" spans="1:8" x14ac:dyDescent="0.2">
      <c r="A2288" s="4" t="s">
        <v>115</v>
      </c>
      <c r="B2288" s="5" t="str">
        <f t="shared" si="140"/>
        <v>2020</v>
      </c>
      <c r="C2288" s="5">
        <f t="shared" si="141"/>
        <v>12</v>
      </c>
      <c r="D2288" s="11">
        <f t="shared" si="142"/>
        <v>44166</v>
      </c>
      <c r="E2288" s="5" t="s">
        <v>11</v>
      </c>
      <c r="F2288" s="5">
        <v>0</v>
      </c>
      <c r="G2288" s="6">
        <v>91511615</v>
      </c>
      <c r="H2288">
        <f t="shared" si="143"/>
        <v>915.11614999999995</v>
      </c>
    </row>
    <row r="2289" spans="1:8" x14ac:dyDescent="0.2">
      <c r="A2289" s="1" t="s">
        <v>115</v>
      </c>
      <c r="B2289" s="5" t="str">
        <f t="shared" si="140"/>
        <v>2020</v>
      </c>
      <c r="C2289" s="5">
        <f t="shared" si="141"/>
        <v>12</v>
      </c>
      <c r="D2289" s="11">
        <f t="shared" si="142"/>
        <v>44166</v>
      </c>
      <c r="E2289" s="2" t="s">
        <v>12</v>
      </c>
      <c r="F2289" s="13">
        <v>101913000</v>
      </c>
      <c r="G2289" s="3">
        <v>86996000</v>
      </c>
      <c r="H2289">
        <f t="shared" si="143"/>
        <v>944.54499999999996</v>
      </c>
    </row>
    <row r="2290" spans="1:8" x14ac:dyDescent="0.2">
      <c r="A2290" s="4" t="s">
        <v>115</v>
      </c>
      <c r="B2290" s="5" t="str">
        <f t="shared" si="140"/>
        <v>2020</v>
      </c>
      <c r="C2290" s="5">
        <f t="shared" si="141"/>
        <v>12</v>
      </c>
      <c r="D2290" s="11">
        <f t="shared" si="142"/>
        <v>44166</v>
      </c>
      <c r="E2290" s="5" t="s">
        <v>13</v>
      </c>
      <c r="F2290" s="5">
        <v>26500000</v>
      </c>
      <c r="G2290" s="6">
        <v>24164956</v>
      </c>
      <c r="H2290">
        <f t="shared" si="143"/>
        <v>253.32478</v>
      </c>
    </row>
    <row r="2291" spans="1:8" x14ac:dyDescent="0.2">
      <c r="A2291" s="1" t="s">
        <v>115</v>
      </c>
      <c r="B2291" s="5" t="str">
        <f t="shared" si="140"/>
        <v>2020</v>
      </c>
      <c r="C2291" s="5">
        <f t="shared" si="141"/>
        <v>12</v>
      </c>
      <c r="D2291" s="11">
        <f t="shared" si="142"/>
        <v>44166</v>
      </c>
      <c r="E2291" s="2" t="s">
        <v>14</v>
      </c>
      <c r="F2291" s="2">
        <v>17628000</v>
      </c>
      <c r="G2291" s="3">
        <v>0</v>
      </c>
      <c r="H2291">
        <f t="shared" si="143"/>
        <v>176.28</v>
      </c>
    </row>
    <row r="2292" spans="1:8" x14ac:dyDescent="0.2">
      <c r="A2292" s="4" t="s">
        <v>115</v>
      </c>
      <c r="B2292" s="5" t="str">
        <f t="shared" si="140"/>
        <v>2020</v>
      </c>
      <c r="C2292" s="5">
        <f t="shared" si="141"/>
        <v>12</v>
      </c>
      <c r="D2292" s="11">
        <f t="shared" si="142"/>
        <v>44166</v>
      </c>
      <c r="E2292" s="5" t="s">
        <v>15</v>
      </c>
      <c r="F2292" s="5">
        <v>24283000</v>
      </c>
      <c r="G2292" s="6">
        <v>79111580</v>
      </c>
      <c r="H2292">
        <f t="shared" si="143"/>
        <v>516.97289999999998</v>
      </c>
    </row>
    <row r="2293" spans="1:8" x14ac:dyDescent="0.2">
      <c r="A2293" s="1" t="s">
        <v>115</v>
      </c>
      <c r="B2293" s="5" t="str">
        <f t="shared" si="140"/>
        <v>2020</v>
      </c>
      <c r="C2293" s="5">
        <f t="shared" si="141"/>
        <v>12</v>
      </c>
      <c r="D2293" s="11">
        <f t="shared" si="142"/>
        <v>44166</v>
      </c>
      <c r="E2293" s="2" t="s">
        <v>16</v>
      </c>
      <c r="F2293" s="2">
        <v>0</v>
      </c>
      <c r="G2293" s="3">
        <v>63960000</v>
      </c>
      <c r="H2293">
        <f t="shared" si="143"/>
        <v>639.6</v>
      </c>
    </row>
    <row r="2294" spans="1:8" x14ac:dyDescent="0.2">
      <c r="A2294" s="4" t="s">
        <v>115</v>
      </c>
      <c r="B2294" s="5" t="str">
        <f t="shared" si="140"/>
        <v>2020</v>
      </c>
      <c r="C2294" s="5">
        <f t="shared" si="141"/>
        <v>12</v>
      </c>
      <c r="D2294" s="11">
        <f t="shared" si="142"/>
        <v>44166</v>
      </c>
      <c r="E2294" s="5" t="s">
        <v>17</v>
      </c>
      <c r="F2294" s="5">
        <v>0</v>
      </c>
      <c r="G2294" s="6">
        <v>86688421</v>
      </c>
      <c r="H2294">
        <f t="shared" si="143"/>
        <v>866.88421000000005</v>
      </c>
    </row>
    <row r="2295" spans="1:8" x14ac:dyDescent="0.2">
      <c r="A2295" s="1" t="s">
        <v>115</v>
      </c>
      <c r="B2295" s="5" t="str">
        <f t="shared" si="140"/>
        <v>2020</v>
      </c>
      <c r="C2295" s="5">
        <f t="shared" si="141"/>
        <v>12</v>
      </c>
      <c r="D2295" s="11">
        <f t="shared" si="142"/>
        <v>44166</v>
      </c>
      <c r="E2295" s="2" t="s">
        <v>18</v>
      </c>
      <c r="F2295" s="2">
        <v>26200000</v>
      </c>
      <c r="G2295" s="3">
        <v>0</v>
      </c>
      <c r="H2295">
        <f t="shared" si="143"/>
        <v>262</v>
      </c>
    </row>
    <row r="2296" spans="1:8" x14ac:dyDescent="0.2">
      <c r="A2296" s="4" t="s">
        <v>115</v>
      </c>
      <c r="B2296" s="5" t="str">
        <f t="shared" si="140"/>
        <v>2020</v>
      </c>
      <c r="C2296" s="5">
        <f t="shared" si="141"/>
        <v>12</v>
      </c>
      <c r="D2296" s="11">
        <f t="shared" si="142"/>
        <v>44166</v>
      </c>
      <c r="E2296" s="5" t="s">
        <v>19</v>
      </c>
      <c r="F2296" s="5">
        <v>25969563</v>
      </c>
      <c r="G2296" s="6">
        <v>17736297</v>
      </c>
      <c r="H2296">
        <f t="shared" si="143"/>
        <v>218.52930000000001</v>
      </c>
    </row>
    <row r="2297" spans="1:8" x14ac:dyDescent="0.2">
      <c r="A2297" s="1" t="s">
        <v>115</v>
      </c>
      <c r="B2297" s="5" t="str">
        <f t="shared" si="140"/>
        <v>2020</v>
      </c>
      <c r="C2297" s="5">
        <f t="shared" si="141"/>
        <v>12</v>
      </c>
      <c r="D2297" s="11">
        <f t="shared" si="142"/>
        <v>44166</v>
      </c>
      <c r="E2297" s="2" t="s">
        <v>20</v>
      </c>
      <c r="F2297" s="2">
        <v>0</v>
      </c>
      <c r="G2297" s="3">
        <v>65082944</v>
      </c>
      <c r="H2297">
        <f t="shared" si="143"/>
        <v>650.82943999999998</v>
      </c>
    </row>
    <row r="2298" spans="1:8" x14ac:dyDescent="0.2">
      <c r="A2298" s="4" t="s">
        <v>115</v>
      </c>
      <c r="B2298" s="5" t="str">
        <f t="shared" si="140"/>
        <v>2020</v>
      </c>
      <c r="C2298" s="5">
        <f t="shared" si="141"/>
        <v>12</v>
      </c>
      <c r="D2298" s="11">
        <f t="shared" si="142"/>
        <v>44166</v>
      </c>
      <c r="E2298" s="5" t="s">
        <v>21</v>
      </c>
      <c r="F2298" s="5">
        <v>0</v>
      </c>
      <c r="G2298" s="6">
        <v>89960667</v>
      </c>
      <c r="H2298">
        <f t="shared" si="143"/>
        <v>899.60667000000001</v>
      </c>
    </row>
    <row r="2299" spans="1:8" x14ac:dyDescent="0.2">
      <c r="A2299" s="1" t="s">
        <v>115</v>
      </c>
      <c r="B2299" s="5" t="str">
        <f t="shared" si="140"/>
        <v>2020</v>
      </c>
      <c r="C2299" s="5">
        <f t="shared" si="141"/>
        <v>12</v>
      </c>
      <c r="D2299" s="11">
        <f t="shared" si="142"/>
        <v>44166</v>
      </c>
      <c r="E2299" s="2" t="s">
        <v>22</v>
      </c>
      <c r="F2299" s="2">
        <v>22555000</v>
      </c>
      <c r="G2299" s="3">
        <v>36227938</v>
      </c>
      <c r="H2299">
        <f t="shared" si="143"/>
        <v>293.91469000000001</v>
      </c>
    </row>
    <row r="2300" spans="1:8" x14ac:dyDescent="0.2">
      <c r="A2300" s="4" t="s">
        <v>115</v>
      </c>
      <c r="B2300" s="5" t="str">
        <f t="shared" si="140"/>
        <v>2020</v>
      </c>
      <c r="C2300" s="5">
        <f t="shared" si="141"/>
        <v>12</v>
      </c>
      <c r="D2300" s="11">
        <f t="shared" si="142"/>
        <v>44166</v>
      </c>
      <c r="E2300" s="5" t="s">
        <v>23</v>
      </c>
      <c r="F2300" s="5">
        <v>0</v>
      </c>
      <c r="G2300" s="8">
        <v>148777077</v>
      </c>
      <c r="H2300">
        <f t="shared" si="143"/>
        <v>1487.7707700000001</v>
      </c>
    </row>
    <row r="2301" spans="1:8" x14ac:dyDescent="0.2">
      <c r="A2301" s="1" t="s">
        <v>115</v>
      </c>
      <c r="B2301" s="5" t="str">
        <f t="shared" si="140"/>
        <v>2020</v>
      </c>
      <c r="C2301" s="5">
        <f t="shared" si="141"/>
        <v>12</v>
      </c>
      <c r="D2301" s="11">
        <f t="shared" si="142"/>
        <v>44166</v>
      </c>
      <c r="E2301" s="2" t="s">
        <v>24</v>
      </c>
      <c r="F2301" s="2">
        <v>0</v>
      </c>
      <c r="G2301" s="3">
        <v>37220000</v>
      </c>
      <c r="H2301">
        <f t="shared" si="143"/>
        <v>372.2</v>
      </c>
    </row>
    <row r="2302" spans="1:8" x14ac:dyDescent="0.2">
      <c r="A2302" s="4" t="s">
        <v>115</v>
      </c>
      <c r="B2302" s="5" t="str">
        <f t="shared" si="140"/>
        <v>2020</v>
      </c>
      <c r="C2302" s="5">
        <f t="shared" si="141"/>
        <v>12</v>
      </c>
      <c r="D2302" s="11">
        <f t="shared" si="142"/>
        <v>44166</v>
      </c>
      <c r="E2302" s="5" t="s">
        <v>25</v>
      </c>
      <c r="F2302" s="5">
        <v>24283000</v>
      </c>
      <c r="G2302" s="6">
        <v>71098329</v>
      </c>
      <c r="H2302">
        <f t="shared" si="143"/>
        <v>476.90664500000003</v>
      </c>
    </row>
    <row r="2303" spans="1:8" x14ac:dyDescent="0.2">
      <c r="A2303" s="1" t="s">
        <v>115</v>
      </c>
      <c r="B2303" s="5" t="str">
        <f t="shared" si="140"/>
        <v>2020</v>
      </c>
      <c r="C2303" s="5">
        <f t="shared" si="141"/>
        <v>12</v>
      </c>
      <c r="D2303" s="11">
        <f t="shared" si="142"/>
        <v>44166</v>
      </c>
      <c r="E2303" s="2" t="s">
        <v>26</v>
      </c>
      <c r="F2303" s="2">
        <v>17628000</v>
      </c>
      <c r="G2303" s="3">
        <v>0</v>
      </c>
      <c r="H2303">
        <f t="shared" si="143"/>
        <v>176.28</v>
      </c>
    </row>
    <row r="2304" spans="1:8" x14ac:dyDescent="0.2">
      <c r="A2304" s="4" t="s">
        <v>115</v>
      </c>
      <c r="B2304" s="5" t="str">
        <f t="shared" si="140"/>
        <v>2020</v>
      </c>
      <c r="C2304" s="5">
        <f t="shared" si="141"/>
        <v>12</v>
      </c>
      <c r="D2304" s="11">
        <f t="shared" si="142"/>
        <v>44166</v>
      </c>
      <c r="E2304" s="5" t="s">
        <v>27</v>
      </c>
      <c r="F2304" s="5">
        <v>0</v>
      </c>
      <c r="G2304" s="6">
        <v>86207607</v>
      </c>
      <c r="H2304">
        <f t="shared" si="143"/>
        <v>862.07606999999996</v>
      </c>
    </row>
    <row r="2305" spans="1:8" x14ac:dyDescent="0.2">
      <c r="A2305" s="1" t="s">
        <v>115</v>
      </c>
      <c r="B2305" s="5" t="str">
        <f t="shared" si="140"/>
        <v>2020</v>
      </c>
      <c r="C2305" s="5">
        <f t="shared" si="141"/>
        <v>12</v>
      </c>
      <c r="D2305" s="11">
        <f t="shared" si="142"/>
        <v>44166</v>
      </c>
      <c r="E2305" s="2" t="s">
        <v>28</v>
      </c>
      <c r="F2305" s="13">
        <v>102964941</v>
      </c>
      <c r="G2305" s="3">
        <v>0</v>
      </c>
      <c r="H2305">
        <f t="shared" si="143"/>
        <v>1029.64941</v>
      </c>
    </row>
    <row r="2306" spans="1:8" x14ac:dyDescent="0.2">
      <c r="A2306" s="4" t="s">
        <v>115</v>
      </c>
      <c r="B2306" s="5" t="str">
        <f t="shared" si="140"/>
        <v>2020</v>
      </c>
      <c r="C2306" s="5">
        <f t="shared" si="141"/>
        <v>12</v>
      </c>
      <c r="D2306" s="11">
        <f t="shared" si="142"/>
        <v>44166</v>
      </c>
      <c r="E2306" s="5" t="s">
        <v>74</v>
      </c>
      <c r="F2306" s="5">
        <v>0</v>
      </c>
      <c r="G2306" s="6">
        <v>57596000</v>
      </c>
      <c r="H2306">
        <f t="shared" si="143"/>
        <v>575.96</v>
      </c>
    </row>
    <row r="2307" spans="1:8" x14ac:dyDescent="0.2">
      <c r="A2307" s="1" t="s">
        <v>115</v>
      </c>
      <c r="B2307" s="5" t="str">
        <f t="shared" ref="B2307:B2370" si="144">MID(A2307,7,20)</f>
        <v>2020</v>
      </c>
      <c r="C2307" s="5">
        <f t="shared" ref="C2307:C2370" si="145">IF(MID(A2307,1,3)="Jan",1,
IF(MID(A2307,1,3)="Feb",2,
IF(MID(A2307,1,3)="Mar",3,
IF(MID(A2307,1,3)="Apr",4,
IF(MID(A2307,1,3)="May",5,
IF(MID(A2307,1,3)="Jun",6,
IF(MID(A2307,1,3)="Jul",7,
IF(MID(A2307,1,3)="Aug",8,
IF(MID(A2307,1,3)="Sep",9,
IF(MID(A2307,1,3)="Oct",10,
IF(MID(A2307,1,3)="Nov",11,
IF(MID(A2307,1,3)="Dec",12))))))))))))</f>
        <v>12</v>
      </c>
      <c r="D2307" s="11">
        <f t="shared" ref="D2307:D2370" si="146">DATE(B2307,C2307,1)</f>
        <v>44166</v>
      </c>
      <c r="E2307" s="2" t="s">
        <v>29</v>
      </c>
      <c r="F2307" s="2">
        <v>0</v>
      </c>
      <c r="G2307" s="3">
        <v>8549314</v>
      </c>
      <c r="H2307">
        <f t="shared" ref="H2307:H2370" si="147">IF(F2307=0,G2307/100000,IF(G2307=0,F2307/100000,((F2307+G2307)/2)/100000))</f>
        <v>85.493139999999997</v>
      </c>
    </row>
    <row r="2308" spans="1:8" x14ac:dyDescent="0.2">
      <c r="A2308" s="4" t="s">
        <v>115</v>
      </c>
      <c r="B2308" s="5" t="str">
        <f t="shared" si="144"/>
        <v>2020</v>
      </c>
      <c r="C2308" s="5">
        <f t="shared" si="145"/>
        <v>12</v>
      </c>
      <c r="D2308" s="11">
        <f t="shared" si="146"/>
        <v>44166</v>
      </c>
      <c r="E2308" s="5" t="s">
        <v>30</v>
      </c>
      <c r="F2308" s="5">
        <v>0</v>
      </c>
      <c r="G2308" s="8">
        <v>205927000</v>
      </c>
      <c r="H2308">
        <f t="shared" si="147"/>
        <v>2059.27</v>
      </c>
    </row>
    <row r="2309" spans="1:8" x14ac:dyDescent="0.2">
      <c r="A2309" s="1" t="s">
        <v>115</v>
      </c>
      <c r="B2309" s="5" t="str">
        <f t="shared" si="144"/>
        <v>2020</v>
      </c>
      <c r="C2309" s="5">
        <f t="shared" si="145"/>
        <v>12</v>
      </c>
      <c r="D2309" s="11">
        <f t="shared" si="146"/>
        <v>44166</v>
      </c>
      <c r="E2309" s="2" t="s">
        <v>31</v>
      </c>
      <c r="F2309" s="2">
        <v>0</v>
      </c>
      <c r="G2309" s="7">
        <v>166179000</v>
      </c>
      <c r="H2309">
        <f t="shared" si="147"/>
        <v>1661.79</v>
      </c>
    </row>
    <row r="2310" spans="1:8" x14ac:dyDescent="0.2">
      <c r="A2310" s="4" t="s">
        <v>116</v>
      </c>
      <c r="B2310" s="5" t="str">
        <f t="shared" si="144"/>
        <v>2021</v>
      </c>
      <c r="C2310" s="5">
        <f t="shared" si="145"/>
        <v>1</v>
      </c>
      <c r="D2310" s="11">
        <f t="shared" si="146"/>
        <v>44197</v>
      </c>
      <c r="E2310" s="5" t="s">
        <v>5</v>
      </c>
      <c r="F2310" s="5">
        <v>50593287</v>
      </c>
      <c r="G2310" s="6">
        <v>52375973</v>
      </c>
      <c r="H2310">
        <f t="shared" si="147"/>
        <v>514.84630000000004</v>
      </c>
    </row>
    <row r="2311" spans="1:8" x14ac:dyDescent="0.2">
      <c r="A2311" s="1" t="s">
        <v>116</v>
      </c>
      <c r="B2311" s="5" t="str">
        <f t="shared" si="144"/>
        <v>2021</v>
      </c>
      <c r="C2311" s="5">
        <f t="shared" si="145"/>
        <v>1</v>
      </c>
      <c r="D2311" s="11">
        <f t="shared" si="146"/>
        <v>44197</v>
      </c>
      <c r="E2311" s="2" t="s">
        <v>6</v>
      </c>
      <c r="F2311" s="2">
        <v>29400000</v>
      </c>
      <c r="G2311" s="3">
        <v>29400000</v>
      </c>
      <c r="H2311">
        <f t="shared" si="147"/>
        <v>294</v>
      </c>
    </row>
    <row r="2312" spans="1:8" x14ac:dyDescent="0.2">
      <c r="A2312" s="4" t="s">
        <v>116</v>
      </c>
      <c r="B2312" s="5" t="str">
        <f t="shared" si="144"/>
        <v>2021</v>
      </c>
      <c r="C2312" s="5">
        <f t="shared" si="145"/>
        <v>1</v>
      </c>
      <c r="D2312" s="11">
        <f t="shared" si="146"/>
        <v>44197</v>
      </c>
      <c r="E2312" s="5" t="s">
        <v>7</v>
      </c>
      <c r="F2312" s="5">
        <v>0</v>
      </c>
      <c r="G2312" s="6">
        <v>55203000</v>
      </c>
      <c r="H2312">
        <f t="shared" si="147"/>
        <v>552.03</v>
      </c>
    </row>
    <row r="2313" spans="1:8" x14ac:dyDescent="0.2">
      <c r="A2313" s="1" t="s">
        <v>116</v>
      </c>
      <c r="B2313" s="5" t="str">
        <f t="shared" si="144"/>
        <v>2021</v>
      </c>
      <c r="C2313" s="5">
        <f t="shared" si="145"/>
        <v>1</v>
      </c>
      <c r="D2313" s="11">
        <f t="shared" si="146"/>
        <v>44197</v>
      </c>
      <c r="E2313" s="2" t="s">
        <v>8</v>
      </c>
      <c r="F2313" s="2">
        <v>23983371</v>
      </c>
      <c r="G2313" s="3">
        <v>31523892</v>
      </c>
      <c r="H2313">
        <f t="shared" si="147"/>
        <v>277.536315</v>
      </c>
    </row>
    <row r="2314" spans="1:8" x14ac:dyDescent="0.2">
      <c r="A2314" s="4" t="s">
        <v>116</v>
      </c>
      <c r="B2314" s="5" t="str">
        <f t="shared" si="144"/>
        <v>2021</v>
      </c>
      <c r="C2314" s="5">
        <f t="shared" si="145"/>
        <v>1</v>
      </c>
      <c r="D2314" s="11">
        <f t="shared" si="146"/>
        <v>44197</v>
      </c>
      <c r="E2314" s="5" t="s">
        <v>9</v>
      </c>
      <c r="F2314" s="5">
        <v>21988235</v>
      </c>
      <c r="G2314" s="6">
        <v>43913592</v>
      </c>
      <c r="H2314">
        <f t="shared" si="147"/>
        <v>329.50913500000001</v>
      </c>
    </row>
    <row r="2315" spans="1:8" x14ac:dyDescent="0.2">
      <c r="A2315" s="1" t="s">
        <v>116</v>
      </c>
      <c r="B2315" s="5" t="str">
        <f t="shared" si="144"/>
        <v>2021</v>
      </c>
      <c r="C2315" s="5">
        <f t="shared" si="145"/>
        <v>1</v>
      </c>
      <c r="D2315" s="11">
        <f t="shared" si="146"/>
        <v>44197</v>
      </c>
      <c r="E2315" s="2" t="s">
        <v>10</v>
      </c>
      <c r="F2315" s="2">
        <v>0</v>
      </c>
      <c r="G2315" s="3">
        <v>58270728</v>
      </c>
      <c r="H2315">
        <f t="shared" si="147"/>
        <v>582.70727999999997</v>
      </c>
    </row>
    <row r="2316" spans="1:8" x14ac:dyDescent="0.2">
      <c r="A2316" s="4" t="s">
        <v>116</v>
      </c>
      <c r="B2316" s="5" t="str">
        <f t="shared" si="144"/>
        <v>2021</v>
      </c>
      <c r="C2316" s="5">
        <f t="shared" si="145"/>
        <v>1</v>
      </c>
      <c r="D2316" s="11">
        <f t="shared" si="146"/>
        <v>44197</v>
      </c>
      <c r="E2316" s="5" t="s">
        <v>11</v>
      </c>
      <c r="F2316" s="5">
        <v>0</v>
      </c>
      <c r="G2316" s="6">
        <v>89051538</v>
      </c>
      <c r="H2316">
        <f t="shared" si="147"/>
        <v>890.51538000000005</v>
      </c>
    </row>
    <row r="2317" spans="1:8" x14ac:dyDescent="0.2">
      <c r="A2317" s="1" t="s">
        <v>116</v>
      </c>
      <c r="B2317" s="5" t="str">
        <f t="shared" si="144"/>
        <v>2021</v>
      </c>
      <c r="C2317" s="5">
        <f t="shared" si="145"/>
        <v>1</v>
      </c>
      <c r="D2317" s="11">
        <f t="shared" si="146"/>
        <v>44197</v>
      </c>
      <c r="E2317" s="2" t="s">
        <v>12</v>
      </c>
      <c r="F2317" s="2">
        <v>89632000</v>
      </c>
      <c r="G2317" s="3">
        <v>82782000</v>
      </c>
      <c r="H2317">
        <f t="shared" si="147"/>
        <v>862.07</v>
      </c>
    </row>
    <row r="2318" spans="1:8" x14ac:dyDescent="0.2">
      <c r="A2318" s="4" t="s">
        <v>116</v>
      </c>
      <c r="B2318" s="5" t="str">
        <f t="shared" si="144"/>
        <v>2021</v>
      </c>
      <c r="C2318" s="5">
        <f t="shared" si="145"/>
        <v>1</v>
      </c>
      <c r="D2318" s="11">
        <f t="shared" si="146"/>
        <v>44197</v>
      </c>
      <c r="E2318" s="5" t="s">
        <v>13</v>
      </c>
      <c r="F2318" s="5">
        <v>29400000</v>
      </c>
      <c r="G2318" s="6">
        <v>23566735</v>
      </c>
      <c r="H2318">
        <f t="shared" si="147"/>
        <v>264.83367500000003</v>
      </c>
    </row>
    <row r="2319" spans="1:8" x14ac:dyDescent="0.2">
      <c r="A2319" s="1" t="s">
        <v>116</v>
      </c>
      <c r="B2319" s="5" t="str">
        <f t="shared" si="144"/>
        <v>2021</v>
      </c>
      <c r="C2319" s="5">
        <f t="shared" si="145"/>
        <v>1</v>
      </c>
      <c r="D2319" s="11">
        <f t="shared" si="146"/>
        <v>44197</v>
      </c>
      <c r="E2319" s="2" t="s">
        <v>14</v>
      </c>
      <c r="F2319" s="2">
        <v>17348000</v>
      </c>
      <c r="G2319" s="3">
        <v>0</v>
      </c>
      <c r="H2319">
        <f t="shared" si="147"/>
        <v>173.48</v>
      </c>
    </row>
    <row r="2320" spans="1:8" x14ac:dyDescent="0.2">
      <c r="A2320" s="4" t="s">
        <v>116</v>
      </c>
      <c r="B2320" s="5" t="str">
        <f t="shared" si="144"/>
        <v>2021</v>
      </c>
      <c r="C2320" s="5">
        <f t="shared" si="145"/>
        <v>1</v>
      </c>
      <c r="D2320" s="11">
        <f t="shared" si="146"/>
        <v>44197</v>
      </c>
      <c r="E2320" s="5" t="s">
        <v>15</v>
      </c>
      <c r="F2320" s="5">
        <v>22250000</v>
      </c>
      <c r="G2320" s="6">
        <v>75354542</v>
      </c>
      <c r="H2320">
        <f t="shared" si="147"/>
        <v>488.02271000000002</v>
      </c>
    </row>
    <row r="2321" spans="1:8" x14ac:dyDescent="0.2">
      <c r="A2321" s="1" t="s">
        <v>116</v>
      </c>
      <c r="B2321" s="5" t="str">
        <f t="shared" si="144"/>
        <v>2021</v>
      </c>
      <c r="C2321" s="5">
        <f t="shared" si="145"/>
        <v>1</v>
      </c>
      <c r="D2321" s="11">
        <f t="shared" si="146"/>
        <v>44197</v>
      </c>
      <c r="E2321" s="2" t="s">
        <v>16</v>
      </c>
      <c r="F2321" s="2">
        <v>0</v>
      </c>
      <c r="G2321" s="3">
        <v>63960000</v>
      </c>
      <c r="H2321">
        <f t="shared" si="147"/>
        <v>639.6</v>
      </c>
    </row>
    <row r="2322" spans="1:8" x14ac:dyDescent="0.2">
      <c r="A2322" s="4" t="s">
        <v>116</v>
      </c>
      <c r="B2322" s="5" t="str">
        <f t="shared" si="144"/>
        <v>2021</v>
      </c>
      <c r="C2322" s="5">
        <f t="shared" si="145"/>
        <v>1</v>
      </c>
      <c r="D2322" s="11">
        <f t="shared" si="146"/>
        <v>44197</v>
      </c>
      <c r="E2322" s="5" t="s">
        <v>17</v>
      </c>
      <c r="F2322" s="5">
        <v>0</v>
      </c>
      <c r="G2322" s="6">
        <v>82539632</v>
      </c>
      <c r="H2322">
        <f t="shared" si="147"/>
        <v>825.39631999999995</v>
      </c>
    </row>
    <row r="2323" spans="1:8" x14ac:dyDescent="0.2">
      <c r="A2323" s="1" t="s">
        <v>116</v>
      </c>
      <c r="B2323" s="5" t="str">
        <f t="shared" si="144"/>
        <v>2021</v>
      </c>
      <c r="C2323" s="5">
        <f t="shared" si="145"/>
        <v>1</v>
      </c>
      <c r="D2323" s="11">
        <f t="shared" si="146"/>
        <v>44197</v>
      </c>
      <c r="E2323" s="2" t="s">
        <v>18</v>
      </c>
      <c r="F2323" s="2">
        <v>25500000</v>
      </c>
      <c r="G2323" s="3">
        <v>0</v>
      </c>
      <c r="H2323">
        <f t="shared" si="147"/>
        <v>255</v>
      </c>
    </row>
    <row r="2324" spans="1:8" x14ac:dyDescent="0.2">
      <c r="A2324" s="4" t="s">
        <v>116</v>
      </c>
      <c r="B2324" s="5" t="str">
        <f t="shared" si="144"/>
        <v>2021</v>
      </c>
      <c r="C2324" s="5">
        <f t="shared" si="145"/>
        <v>1</v>
      </c>
      <c r="D2324" s="11">
        <f t="shared" si="146"/>
        <v>44197</v>
      </c>
      <c r="E2324" s="5" t="s">
        <v>19</v>
      </c>
      <c r="F2324" s="5">
        <v>28811480</v>
      </c>
      <c r="G2324" s="6">
        <v>19578373</v>
      </c>
      <c r="H2324">
        <f t="shared" si="147"/>
        <v>241.949265</v>
      </c>
    </row>
    <row r="2325" spans="1:8" x14ac:dyDescent="0.2">
      <c r="A2325" s="1" t="s">
        <v>116</v>
      </c>
      <c r="B2325" s="5" t="str">
        <f t="shared" si="144"/>
        <v>2021</v>
      </c>
      <c r="C2325" s="5">
        <f t="shared" si="145"/>
        <v>1</v>
      </c>
      <c r="D2325" s="11">
        <f t="shared" si="146"/>
        <v>44197</v>
      </c>
      <c r="E2325" s="2" t="s">
        <v>20</v>
      </c>
      <c r="F2325" s="2">
        <v>0</v>
      </c>
      <c r="G2325" s="3">
        <v>62327310</v>
      </c>
      <c r="H2325">
        <f t="shared" si="147"/>
        <v>623.2731</v>
      </c>
    </row>
    <row r="2326" spans="1:8" x14ac:dyDescent="0.2">
      <c r="A2326" s="4" t="s">
        <v>116</v>
      </c>
      <c r="B2326" s="5" t="str">
        <f t="shared" si="144"/>
        <v>2021</v>
      </c>
      <c r="C2326" s="5">
        <f t="shared" si="145"/>
        <v>1</v>
      </c>
      <c r="D2326" s="11">
        <f t="shared" si="146"/>
        <v>44197</v>
      </c>
      <c r="E2326" s="5" t="s">
        <v>21</v>
      </c>
      <c r="F2326" s="5">
        <v>0</v>
      </c>
      <c r="G2326" s="6">
        <v>86060333</v>
      </c>
      <c r="H2326">
        <f t="shared" si="147"/>
        <v>860.60333000000003</v>
      </c>
    </row>
    <row r="2327" spans="1:8" x14ac:dyDescent="0.2">
      <c r="A2327" s="1" t="s">
        <v>116</v>
      </c>
      <c r="B2327" s="5" t="str">
        <f t="shared" si="144"/>
        <v>2021</v>
      </c>
      <c r="C2327" s="5">
        <f t="shared" si="145"/>
        <v>1</v>
      </c>
      <c r="D2327" s="11">
        <f t="shared" si="146"/>
        <v>44197</v>
      </c>
      <c r="E2327" s="2" t="s">
        <v>22</v>
      </c>
      <c r="F2327" s="2">
        <v>24641000</v>
      </c>
      <c r="G2327" s="3">
        <v>33290719</v>
      </c>
      <c r="H2327">
        <f t="shared" si="147"/>
        <v>289.65859499999999</v>
      </c>
    </row>
    <row r="2328" spans="1:8" x14ac:dyDescent="0.2">
      <c r="A2328" s="4" t="s">
        <v>116</v>
      </c>
      <c r="B2328" s="5" t="str">
        <f t="shared" si="144"/>
        <v>2021</v>
      </c>
      <c r="C2328" s="5">
        <f t="shared" si="145"/>
        <v>1</v>
      </c>
      <c r="D2328" s="11">
        <f t="shared" si="146"/>
        <v>44197</v>
      </c>
      <c r="E2328" s="5" t="s">
        <v>23</v>
      </c>
      <c r="F2328" s="5">
        <v>0</v>
      </c>
      <c r="G2328" s="8">
        <v>138681385</v>
      </c>
      <c r="H2328">
        <f t="shared" si="147"/>
        <v>1386.81385</v>
      </c>
    </row>
    <row r="2329" spans="1:8" x14ac:dyDescent="0.2">
      <c r="A2329" s="1" t="s">
        <v>116</v>
      </c>
      <c r="B2329" s="5" t="str">
        <f t="shared" si="144"/>
        <v>2021</v>
      </c>
      <c r="C2329" s="5">
        <f t="shared" si="145"/>
        <v>1</v>
      </c>
      <c r="D2329" s="11">
        <f t="shared" si="146"/>
        <v>44197</v>
      </c>
      <c r="E2329" s="2" t="s">
        <v>24</v>
      </c>
      <c r="F2329" s="2">
        <v>0</v>
      </c>
      <c r="G2329" s="3">
        <v>34523222</v>
      </c>
      <c r="H2329">
        <f t="shared" si="147"/>
        <v>345.23221999999998</v>
      </c>
    </row>
    <row r="2330" spans="1:8" x14ac:dyDescent="0.2">
      <c r="A2330" s="4" t="s">
        <v>116</v>
      </c>
      <c r="B2330" s="5" t="str">
        <f t="shared" si="144"/>
        <v>2021</v>
      </c>
      <c r="C2330" s="5">
        <f t="shared" si="145"/>
        <v>1</v>
      </c>
      <c r="D2330" s="11">
        <f t="shared" si="146"/>
        <v>44197</v>
      </c>
      <c r="E2330" s="5" t="s">
        <v>25</v>
      </c>
      <c r="F2330" s="5">
        <v>52351818</v>
      </c>
      <c r="G2330" s="6">
        <v>70106669</v>
      </c>
      <c r="H2330">
        <f t="shared" si="147"/>
        <v>612.29243499999995</v>
      </c>
    </row>
    <row r="2331" spans="1:8" x14ac:dyDescent="0.2">
      <c r="A2331" s="1" t="s">
        <v>116</v>
      </c>
      <c r="B2331" s="5" t="str">
        <f t="shared" si="144"/>
        <v>2021</v>
      </c>
      <c r="C2331" s="5">
        <f t="shared" si="145"/>
        <v>1</v>
      </c>
      <c r="D2331" s="11">
        <f t="shared" si="146"/>
        <v>44197</v>
      </c>
      <c r="E2331" s="2" t="s">
        <v>26</v>
      </c>
      <c r="F2331" s="2">
        <v>17348000</v>
      </c>
      <c r="G2331" s="3">
        <v>0</v>
      </c>
      <c r="H2331">
        <f t="shared" si="147"/>
        <v>173.48</v>
      </c>
    </row>
    <row r="2332" spans="1:8" x14ac:dyDescent="0.2">
      <c r="A2332" s="4" t="s">
        <v>116</v>
      </c>
      <c r="B2332" s="5" t="str">
        <f t="shared" si="144"/>
        <v>2021</v>
      </c>
      <c r="C2332" s="5">
        <f t="shared" si="145"/>
        <v>1</v>
      </c>
      <c r="D2332" s="11">
        <f t="shared" si="146"/>
        <v>44197</v>
      </c>
      <c r="E2332" s="5" t="s">
        <v>27</v>
      </c>
      <c r="F2332" s="5">
        <v>0</v>
      </c>
      <c r="G2332" s="6">
        <v>82044958</v>
      </c>
      <c r="H2332">
        <f t="shared" si="147"/>
        <v>820.44957999999997</v>
      </c>
    </row>
    <row r="2333" spans="1:8" x14ac:dyDescent="0.2">
      <c r="A2333" s="1" t="s">
        <v>116</v>
      </c>
      <c r="B2333" s="5" t="str">
        <f t="shared" si="144"/>
        <v>2021</v>
      </c>
      <c r="C2333" s="5">
        <f t="shared" si="145"/>
        <v>1</v>
      </c>
      <c r="D2333" s="11">
        <f t="shared" si="146"/>
        <v>44197</v>
      </c>
      <c r="E2333" s="2" t="s">
        <v>28</v>
      </c>
      <c r="F2333" s="2">
        <v>90143690</v>
      </c>
      <c r="G2333" s="3">
        <v>0</v>
      </c>
      <c r="H2333">
        <f t="shared" si="147"/>
        <v>901.43690000000004</v>
      </c>
    </row>
    <row r="2334" spans="1:8" x14ac:dyDescent="0.2">
      <c r="A2334" s="4" t="s">
        <v>116</v>
      </c>
      <c r="B2334" s="5" t="str">
        <f t="shared" si="144"/>
        <v>2021</v>
      </c>
      <c r="C2334" s="5">
        <f t="shared" si="145"/>
        <v>1</v>
      </c>
      <c r="D2334" s="11">
        <f t="shared" si="146"/>
        <v>44197</v>
      </c>
      <c r="E2334" s="5" t="s">
        <v>74</v>
      </c>
      <c r="F2334" s="5">
        <v>0</v>
      </c>
      <c r="G2334" s="6">
        <v>53762000</v>
      </c>
      <c r="H2334">
        <f t="shared" si="147"/>
        <v>537.62</v>
      </c>
    </row>
    <row r="2335" spans="1:8" x14ac:dyDescent="0.2">
      <c r="A2335" s="1" t="s">
        <v>116</v>
      </c>
      <c r="B2335" s="5" t="str">
        <f t="shared" si="144"/>
        <v>2021</v>
      </c>
      <c r="C2335" s="5">
        <f t="shared" si="145"/>
        <v>1</v>
      </c>
      <c r="D2335" s="11">
        <f t="shared" si="146"/>
        <v>44197</v>
      </c>
      <c r="E2335" s="2" t="s">
        <v>29</v>
      </c>
      <c r="F2335" s="2">
        <v>0</v>
      </c>
      <c r="G2335" s="3">
        <v>7735714</v>
      </c>
      <c r="H2335">
        <f t="shared" si="147"/>
        <v>77.357140000000001</v>
      </c>
    </row>
    <row r="2336" spans="1:8" x14ac:dyDescent="0.2">
      <c r="A2336" s="4" t="s">
        <v>116</v>
      </c>
      <c r="B2336" s="5" t="str">
        <f t="shared" si="144"/>
        <v>2021</v>
      </c>
      <c r="C2336" s="5">
        <f t="shared" si="145"/>
        <v>1</v>
      </c>
      <c r="D2336" s="11">
        <f t="shared" si="146"/>
        <v>44197</v>
      </c>
      <c r="E2336" s="5" t="s">
        <v>30</v>
      </c>
      <c r="F2336" s="5">
        <v>0</v>
      </c>
      <c r="G2336" s="8">
        <v>202037000</v>
      </c>
      <c r="H2336">
        <f t="shared" si="147"/>
        <v>2020.37</v>
      </c>
    </row>
    <row r="2337" spans="1:8" x14ac:dyDescent="0.2">
      <c r="A2337" s="1" t="s">
        <v>116</v>
      </c>
      <c r="B2337" s="5" t="str">
        <f t="shared" si="144"/>
        <v>2021</v>
      </c>
      <c r="C2337" s="5">
        <f t="shared" si="145"/>
        <v>1</v>
      </c>
      <c r="D2337" s="11">
        <f t="shared" si="146"/>
        <v>44197</v>
      </c>
      <c r="E2337" s="2" t="s">
        <v>31</v>
      </c>
      <c r="F2337" s="2">
        <v>0</v>
      </c>
      <c r="G2337" s="7">
        <v>166828000</v>
      </c>
      <c r="H2337">
        <f t="shared" si="147"/>
        <v>1668.28</v>
      </c>
    </row>
    <row r="2338" spans="1:8" x14ac:dyDescent="0.2">
      <c r="A2338" s="4" t="s">
        <v>117</v>
      </c>
      <c r="B2338" s="5" t="str">
        <f t="shared" si="144"/>
        <v>2021</v>
      </c>
      <c r="C2338" s="5">
        <f t="shared" si="145"/>
        <v>2</v>
      </c>
      <c r="D2338" s="11">
        <f t="shared" si="146"/>
        <v>44228</v>
      </c>
      <c r="E2338" s="5" t="s">
        <v>5</v>
      </c>
      <c r="F2338" s="5">
        <v>50861330</v>
      </c>
      <c r="G2338" s="6">
        <v>52943616</v>
      </c>
      <c r="H2338">
        <f t="shared" si="147"/>
        <v>519.02472999999998</v>
      </c>
    </row>
    <row r="2339" spans="1:8" x14ac:dyDescent="0.2">
      <c r="A2339" s="1" t="s">
        <v>117</v>
      </c>
      <c r="B2339" s="5" t="str">
        <f t="shared" si="144"/>
        <v>2021</v>
      </c>
      <c r="C2339" s="5">
        <f t="shared" si="145"/>
        <v>2</v>
      </c>
      <c r="D2339" s="11">
        <f t="shared" si="146"/>
        <v>44228</v>
      </c>
      <c r="E2339" s="2" t="s">
        <v>6</v>
      </c>
      <c r="F2339" s="2">
        <v>24800000</v>
      </c>
      <c r="G2339" s="3">
        <v>24800000</v>
      </c>
      <c r="H2339">
        <f t="shared" si="147"/>
        <v>248</v>
      </c>
    </row>
    <row r="2340" spans="1:8" x14ac:dyDescent="0.2">
      <c r="A2340" s="4" t="s">
        <v>117</v>
      </c>
      <c r="B2340" s="5" t="str">
        <f t="shared" si="144"/>
        <v>2021</v>
      </c>
      <c r="C2340" s="5">
        <f t="shared" si="145"/>
        <v>2</v>
      </c>
      <c r="D2340" s="11">
        <f t="shared" si="146"/>
        <v>44228</v>
      </c>
      <c r="E2340" s="5" t="s">
        <v>7</v>
      </c>
      <c r="F2340" s="5">
        <v>0</v>
      </c>
      <c r="G2340" s="6">
        <v>59423000</v>
      </c>
      <c r="H2340">
        <f t="shared" si="147"/>
        <v>594.23</v>
      </c>
    </row>
    <row r="2341" spans="1:8" x14ac:dyDescent="0.2">
      <c r="A2341" s="1" t="s">
        <v>117</v>
      </c>
      <c r="B2341" s="5" t="str">
        <f t="shared" si="144"/>
        <v>2021</v>
      </c>
      <c r="C2341" s="5">
        <f t="shared" si="145"/>
        <v>2</v>
      </c>
      <c r="D2341" s="11">
        <f t="shared" si="146"/>
        <v>44228</v>
      </c>
      <c r="E2341" s="2" t="s">
        <v>8</v>
      </c>
      <c r="F2341" s="2">
        <v>21963596</v>
      </c>
      <c r="G2341" s="3">
        <v>26736432</v>
      </c>
      <c r="H2341">
        <f t="shared" si="147"/>
        <v>243.50013999999999</v>
      </c>
    </row>
    <row r="2342" spans="1:8" x14ac:dyDescent="0.2">
      <c r="A2342" s="4" t="s">
        <v>117</v>
      </c>
      <c r="B2342" s="5" t="str">
        <f t="shared" si="144"/>
        <v>2021</v>
      </c>
      <c r="C2342" s="5">
        <f t="shared" si="145"/>
        <v>2</v>
      </c>
      <c r="D2342" s="11">
        <f t="shared" si="146"/>
        <v>44228</v>
      </c>
      <c r="E2342" s="5" t="s">
        <v>9</v>
      </c>
      <c r="F2342" s="5">
        <v>22594024</v>
      </c>
      <c r="G2342" s="6">
        <v>40396776</v>
      </c>
      <c r="H2342">
        <f t="shared" si="147"/>
        <v>314.95400000000001</v>
      </c>
    </row>
    <row r="2343" spans="1:8" x14ac:dyDescent="0.2">
      <c r="A2343" s="1" t="s">
        <v>117</v>
      </c>
      <c r="B2343" s="5" t="str">
        <f t="shared" si="144"/>
        <v>2021</v>
      </c>
      <c r="C2343" s="5">
        <f t="shared" si="145"/>
        <v>2</v>
      </c>
      <c r="D2343" s="11">
        <f t="shared" si="146"/>
        <v>44228</v>
      </c>
      <c r="E2343" s="2" t="s">
        <v>10</v>
      </c>
      <c r="F2343" s="2">
        <v>0</v>
      </c>
      <c r="G2343" s="3">
        <v>58876852</v>
      </c>
      <c r="H2343">
        <f t="shared" si="147"/>
        <v>588.76851999999997</v>
      </c>
    </row>
    <row r="2344" spans="1:8" x14ac:dyDescent="0.2">
      <c r="A2344" s="4" t="s">
        <v>117</v>
      </c>
      <c r="B2344" s="5" t="str">
        <f t="shared" si="144"/>
        <v>2021</v>
      </c>
      <c r="C2344" s="5">
        <f t="shared" si="145"/>
        <v>2</v>
      </c>
      <c r="D2344" s="11">
        <f t="shared" si="146"/>
        <v>44228</v>
      </c>
      <c r="E2344" s="5" t="s">
        <v>11</v>
      </c>
      <c r="F2344" s="5">
        <v>0</v>
      </c>
      <c r="G2344" s="6">
        <v>90692692</v>
      </c>
      <c r="H2344">
        <f t="shared" si="147"/>
        <v>906.92692</v>
      </c>
    </row>
    <row r="2345" spans="1:8" x14ac:dyDescent="0.2">
      <c r="A2345" s="1" t="s">
        <v>117</v>
      </c>
      <c r="B2345" s="5" t="str">
        <f t="shared" si="144"/>
        <v>2021</v>
      </c>
      <c r="C2345" s="5">
        <f t="shared" si="145"/>
        <v>2</v>
      </c>
      <c r="D2345" s="11">
        <f t="shared" si="146"/>
        <v>44228</v>
      </c>
      <c r="E2345" s="2" t="s">
        <v>12</v>
      </c>
      <c r="F2345" s="2">
        <v>75299000</v>
      </c>
      <c r="G2345" s="3">
        <v>82668000</v>
      </c>
      <c r="H2345">
        <f t="shared" si="147"/>
        <v>789.83500000000004</v>
      </c>
    </row>
    <row r="2346" spans="1:8" x14ac:dyDescent="0.2">
      <c r="A2346" s="4" t="s">
        <v>117</v>
      </c>
      <c r="B2346" s="5" t="str">
        <f t="shared" si="144"/>
        <v>2021</v>
      </c>
      <c r="C2346" s="5">
        <f t="shared" si="145"/>
        <v>2</v>
      </c>
      <c r="D2346" s="11">
        <f t="shared" si="146"/>
        <v>44228</v>
      </c>
      <c r="E2346" s="5" t="s">
        <v>13</v>
      </c>
      <c r="F2346" s="5">
        <v>24800000</v>
      </c>
      <c r="G2346" s="6">
        <v>21961113</v>
      </c>
      <c r="H2346">
        <f t="shared" si="147"/>
        <v>233.805565</v>
      </c>
    </row>
    <row r="2347" spans="1:8" x14ac:dyDescent="0.2">
      <c r="A2347" s="1" t="s">
        <v>117</v>
      </c>
      <c r="B2347" s="5" t="str">
        <f t="shared" si="144"/>
        <v>2021</v>
      </c>
      <c r="C2347" s="5">
        <f t="shared" si="145"/>
        <v>2</v>
      </c>
      <c r="D2347" s="11">
        <f t="shared" si="146"/>
        <v>44228</v>
      </c>
      <c r="E2347" s="2" t="s">
        <v>14</v>
      </c>
      <c r="F2347" s="2">
        <v>18489000</v>
      </c>
      <c r="G2347" s="3">
        <v>0</v>
      </c>
      <c r="H2347">
        <f t="shared" si="147"/>
        <v>184.89</v>
      </c>
    </row>
    <row r="2348" spans="1:8" x14ac:dyDescent="0.2">
      <c r="A2348" s="4" t="s">
        <v>117</v>
      </c>
      <c r="B2348" s="5" t="str">
        <f t="shared" si="144"/>
        <v>2021</v>
      </c>
      <c r="C2348" s="5">
        <f t="shared" si="145"/>
        <v>2</v>
      </c>
      <c r="D2348" s="11">
        <f t="shared" si="146"/>
        <v>44228</v>
      </c>
      <c r="E2348" s="5" t="s">
        <v>15</v>
      </c>
      <c r="F2348" s="5">
        <v>22863000</v>
      </c>
      <c r="G2348" s="6">
        <v>75587962</v>
      </c>
      <c r="H2348">
        <f t="shared" si="147"/>
        <v>492.25481000000002</v>
      </c>
    </row>
    <row r="2349" spans="1:8" x14ac:dyDescent="0.2">
      <c r="A2349" s="1" t="s">
        <v>117</v>
      </c>
      <c r="B2349" s="5" t="str">
        <f t="shared" si="144"/>
        <v>2021</v>
      </c>
      <c r="C2349" s="5">
        <f t="shared" si="145"/>
        <v>2</v>
      </c>
      <c r="D2349" s="11">
        <f t="shared" si="146"/>
        <v>44228</v>
      </c>
      <c r="E2349" s="2" t="s">
        <v>16</v>
      </c>
      <c r="F2349" s="2">
        <v>0</v>
      </c>
      <c r="G2349" s="3">
        <v>63960000</v>
      </c>
      <c r="H2349">
        <f t="shared" si="147"/>
        <v>639.6</v>
      </c>
    </row>
    <row r="2350" spans="1:8" x14ac:dyDescent="0.2">
      <c r="A2350" s="4" t="s">
        <v>117</v>
      </c>
      <c r="B2350" s="5" t="str">
        <f t="shared" si="144"/>
        <v>2021</v>
      </c>
      <c r="C2350" s="5">
        <f t="shared" si="145"/>
        <v>2</v>
      </c>
      <c r="D2350" s="11">
        <f t="shared" si="146"/>
        <v>44228</v>
      </c>
      <c r="E2350" s="5" t="s">
        <v>17</v>
      </c>
      <c r="F2350" s="5">
        <v>0</v>
      </c>
      <c r="G2350" s="6">
        <v>82431911</v>
      </c>
      <c r="H2350">
        <f t="shared" si="147"/>
        <v>824.31911000000002</v>
      </c>
    </row>
    <row r="2351" spans="1:8" x14ac:dyDescent="0.2">
      <c r="A2351" s="1" t="s">
        <v>117</v>
      </c>
      <c r="B2351" s="5" t="str">
        <f t="shared" si="144"/>
        <v>2021</v>
      </c>
      <c r="C2351" s="5">
        <f t="shared" si="145"/>
        <v>2</v>
      </c>
      <c r="D2351" s="11">
        <f t="shared" si="146"/>
        <v>44228</v>
      </c>
      <c r="E2351" s="2" t="s">
        <v>18</v>
      </c>
      <c r="F2351" s="2">
        <v>26700000</v>
      </c>
      <c r="G2351" s="3">
        <v>0</v>
      </c>
      <c r="H2351">
        <f t="shared" si="147"/>
        <v>267</v>
      </c>
    </row>
    <row r="2352" spans="1:8" x14ac:dyDescent="0.2">
      <c r="A2352" s="4" t="s">
        <v>117</v>
      </c>
      <c r="B2352" s="5" t="str">
        <f t="shared" si="144"/>
        <v>2021</v>
      </c>
      <c r="C2352" s="5">
        <f t="shared" si="145"/>
        <v>2</v>
      </c>
      <c r="D2352" s="11">
        <f t="shared" si="146"/>
        <v>44228</v>
      </c>
      <c r="E2352" s="5" t="s">
        <v>19</v>
      </c>
      <c r="F2352" s="5">
        <v>24384090</v>
      </c>
      <c r="G2352" s="6">
        <v>16588797</v>
      </c>
      <c r="H2352">
        <f t="shared" si="147"/>
        <v>204.86443499999999</v>
      </c>
    </row>
    <row r="2353" spans="1:8" x14ac:dyDescent="0.2">
      <c r="A2353" s="1" t="s">
        <v>117</v>
      </c>
      <c r="B2353" s="5" t="str">
        <f t="shared" si="144"/>
        <v>2021</v>
      </c>
      <c r="C2353" s="5">
        <f t="shared" si="145"/>
        <v>2</v>
      </c>
      <c r="D2353" s="11">
        <f t="shared" si="146"/>
        <v>44228</v>
      </c>
      <c r="E2353" s="2" t="s">
        <v>20</v>
      </c>
      <c r="F2353" s="2">
        <v>0</v>
      </c>
      <c r="G2353" s="3">
        <v>66514479</v>
      </c>
      <c r="H2353">
        <f t="shared" si="147"/>
        <v>665.14478999999994</v>
      </c>
    </row>
    <row r="2354" spans="1:8" x14ac:dyDescent="0.2">
      <c r="A2354" s="4" t="s">
        <v>117</v>
      </c>
      <c r="B2354" s="5" t="str">
        <f t="shared" si="144"/>
        <v>2021</v>
      </c>
      <c r="C2354" s="5">
        <f t="shared" si="145"/>
        <v>2</v>
      </c>
      <c r="D2354" s="11">
        <f t="shared" si="146"/>
        <v>44228</v>
      </c>
      <c r="E2354" s="5" t="s">
        <v>21</v>
      </c>
      <c r="F2354" s="5">
        <v>0</v>
      </c>
      <c r="G2354" s="6">
        <v>85852697</v>
      </c>
      <c r="H2354">
        <f t="shared" si="147"/>
        <v>858.52697000000001</v>
      </c>
    </row>
    <row r="2355" spans="1:8" x14ac:dyDescent="0.2">
      <c r="A2355" s="1" t="s">
        <v>117</v>
      </c>
      <c r="B2355" s="5" t="str">
        <f t="shared" si="144"/>
        <v>2021</v>
      </c>
      <c r="C2355" s="5">
        <f t="shared" si="145"/>
        <v>2</v>
      </c>
      <c r="D2355" s="11">
        <f t="shared" si="146"/>
        <v>44228</v>
      </c>
      <c r="E2355" s="2" t="s">
        <v>22</v>
      </c>
      <c r="F2355" s="2">
        <v>22873000</v>
      </c>
      <c r="G2355" s="3">
        <v>37954156</v>
      </c>
      <c r="H2355">
        <f t="shared" si="147"/>
        <v>304.13578000000001</v>
      </c>
    </row>
    <row r="2356" spans="1:8" x14ac:dyDescent="0.2">
      <c r="A2356" s="4" t="s">
        <v>117</v>
      </c>
      <c r="B2356" s="5" t="str">
        <f t="shared" si="144"/>
        <v>2021</v>
      </c>
      <c r="C2356" s="5">
        <f t="shared" si="145"/>
        <v>2</v>
      </c>
      <c r="D2356" s="11">
        <f t="shared" si="146"/>
        <v>44228</v>
      </c>
      <c r="E2356" s="5" t="s">
        <v>23</v>
      </c>
      <c r="F2356" s="5">
        <v>0</v>
      </c>
      <c r="G2356" s="8">
        <v>140185615</v>
      </c>
      <c r="H2356">
        <f t="shared" si="147"/>
        <v>1401.8561500000001</v>
      </c>
    </row>
    <row r="2357" spans="1:8" x14ac:dyDescent="0.2">
      <c r="A2357" s="1" t="s">
        <v>117</v>
      </c>
      <c r="B2357" s="5" t="str">
        <f t="shared" si="144"/>
        <v>2021</v>
      </c>
      <c r="C2357" s="5">
        <f t="shared" si="145"/>
        <v>2</v>
      </c>
      <c r="D2357" s="11">
        <f t="shared" si="146"/>
        <v>44228</v>
      </c>
      <c r="E2357" s="2" t="s">
        <v>24</v>
      </c>
      <c r="F2357" s="2">
        <v>0</v>
      </c>
      <c r="G2357" s="3">
        <v>36614222</v>
      </c>
      <c r="H2357">
        <f t="shared" si="147"/>
        <v>366.14222000000001</v>
      </c>
    </row>
    <row r="2358" spans="1:8" x14ac:dyDescent="0.2">
      <c r="A2358" s="4" t="s">
        <v>117</v>
      </c>
      <c r="B2358" s="5" t="str">
        <f t="shared" si="144"/>
        <v>2021</v>
      </c>
      <c r="C2358" s="5">
        <f t="shared" si="145"/>
        <v>2</v>
      </c>
      <c r="D2358" s="11">
        <f t="shared" si="146"/>
        <v>44228</v>
      </c>
      <c r="E2358" s="5" t="s">
        <v>25</v>
      </c>
      <c r="F2358" s="5">
        <v>55503727</v>
      </c>
      <c r="G2358" s="6">
        <v>71829512</v>
      </c>
      <c r="H2358">
        <f t="shared" si="147"/>
        <v>636.66619500000002</v>
      </c>
    </row>
    <row r="2359" spans="1:8" x14ac:dyDescent="0.2">
      <c r="A2359" s="1" t="s">
        <v>117</v>
      </c>
      <c r="B2359" s="5" t="str">
        <f t="shared" si="144"/>
        <v>2021</v>
      </c>
      <c r="C2359" s="5">
        <f t="shared" si="145"/>
        <v>2</v>
      </c>
      <c r="D2359" s="11">
        <f t="shared" si="146"/>
        <v>44228</v>
      </c>
      <c r="E2359" s="2" t="s">
        <v>26</v>
      </c>
      <c r="F2359" s="2">
        <v>18489000</v>
      </c>
      <c r="G2359" s="3">
        <v>0</v>
      </c>
      <c r="H2359">
        <f t="shared" si="147"/>
        <v>184.89</v>
      </c>
    </row>
    <row r="2360" spans="1:8" x14ac:dyDescent="0.2">
      <c r="A2360" s="4" t="s">
        <v>117</v>
      </c>
      <c r="B2360" s="5" t="str">
        <f t="shared" si="144"/>
        <v>2021</v>
      </c>
      <c r="C2360" s="5">
        <f t="shared" si="145"/>
        <v>2</v>
      </c>
      <c r="D2360" s="11">
        <f t="shared" si="146"/>
        <v>44228</v>
      </c>
      <c r="E2360" s="5" t="s">
        <v>27</v>
      </c>
      <c r="F2360" s="5">
        <v>0</v>
      </c>
      <c r="G2360" s="6">
        <v>81942365</v>
      </c>
      <c r="H2360">
        <f t="shared" si="147"/>
        <v>819.42364999999995</v>
      </c>
    </row>
    <row r="2361" spans="1:8" x14ac:dyDescent="0.2">
      <c r="A2361" s="1" t="s">
        <v>117</v>
      </c>
      <c r="B2361" s="5" t="str">
        <f t="shared" si="144"/>
        <v>2021</v>
      </c>
      <c r="C2361" s="5">
        <f t="shared" si="145"/>
        <v>2</v>
      </c>
      <c r="D2361" s="11">
        <f t="shared" si="146"/>
        <v>44228</v>
      </c>
      <c r="E2361" s="2" t="s">
        <v>28</v>
      </c>
      <c r="F2361" s="2">
        <v>76384088</v>
      </c>
      <c r="G2361" s="3">
        <v>0</v>
      </c>
      <c r="H2361">
        <f t="shared" si="147"/>
        <v>763.84087999999997</v>
      </c>
    </row>
    <row r="2362" spans="1:8" x14ac:dyDescent="0.2">
      <c r="A2362" s="4" t="s">
        <v>117</v>
      </c>
      <c r="B2362" s="5" t="str">
        <f t="shared" si="144"/>
        <v>2021</v>
      </c>
      <c r="C2362" s="5">
        <f t="shared" si="145"/>
        <v>2</v>
      </c>
      <c r="D2362" s="11">
        <f t="shared" si="146"/>
        <v>44228</v>
      </c>
      <c r="E2362" s="5" t="s">
        <v>74</v>
      </c>
      <c r="F2362" s="5">
        <v>0</v>
      </c>
      <c r="G2362" s="6">
        <v>64100000</v>
      </c>
      <c r="H2362">
        <f t="shared" si="147"/>
        <v>641</v>
      </c>
    </row>
    <row r="2363" spans="1:8" x14ac:dyDescent="0.2">
      <c r="A2363" s="1" t="s">
        <v>117</v>
      </c>
      <c r="B2363" s="5" t="str">
        <f t="shared" si="144"/>
        <v>2021</v>
      </c>
      <c r="C2363" s="5">
        <f t="shared" si="145"/>
        <v>2</v>
      </c>
      <c r="D2363" s="11">
        <f t="shared" si="146"/>
        <v>44228</v>
      </c>
      <c r="E2363" s="2" t="s">
        <v>29</v>
      </c>
      <c r="F2363" s="2">
        <v>0</v>
      </c>
      <c r="G2363" s="3">
        <v>10499257</v>
      </c>
      <c r="H2363">
        <f t="shared" si="147"/>
        <v>104.99257</v>
      </c>
    </row>
    <row r="2364" spans="1:8" x14ac:dyDescent="0.2">
      <c r="A2364" s="4" t="s">
        <v>117</v>
      </c>
      <c r="B2364" s="5" t="str">
        <f t="shared" si="144"/>
        <v>2021</v>
      </c>
      <c r="C2364" s="5">
        <f t="shared" si="145"/>
        <v>2</v>
      </c>
      <c r="D2364" s="11">
        <f t="shared" si="146"/>
        <v>44228</v>
      </c>
      <c r="E2364" s="5" t="s">
        <v>30</v>
      </c>
      <c r="F2364" s="5">
        <v>0</v>
      </c>
      <c r="G2364" s="8">
        <v>191158667</v>
      </c>
      <c r="H2364">
        <f t="shared" si="147"/>
        <v>1911.5866699999999</v>
      </c>
    </row>
    <row r="2365" spans="1:8" x14ac:dyDescent="0.2">
      <c r="A2365" s="1" t="s">
        <v>117</v>
      </c>
      <c r="B2365" s="5" t="str">
        <f t="shared" si="144"/>
        <v>2021</v>
      </c>
      <c r="C2365" s="5">
        <f t="shared" si="145"/>
        <v>2</v>
      </c>
      <c r="D2365" s="11">
        <f t="shared" si="146"/>
        <v>44228</v>
      </c>
      <c r="E2365" s="2" t="s">
        <v>31</v>
      </c>
      <c r="F2365" s="2">
        <v>0</v>
      </c>
      <c r="G2365" s="7">
        <v>168897000</v>
      </c>
      <c r="H2365">
        <f t="shared" si="147"/>
        <v>1688.97</v>
      </c>
    </row>
    <row r="2366" spans="1:8" x14ac:dyDescent="0.2">
      <c r="A2366" s="4" t="s">
        <v>118</v>
      </c>
      <c r="B2366" s="5" t="str">
        <f t="shared" si="144"/>
        <v>2021</v>
      </c>
      <c r="C2366" s="5">
        <f t="shared" si="145"/>
        <v>3</v>
      </c>
      <c r="D2366" s="11">
        <f t="shared" si="146"/>
        <v>44256</v>
      </c>
      <c r="E2366" s="5" t="s">
        <v>5</v>
      </c>
      <c r="F2366" s="5">
        <v>50892128</v>
      </c>
      <c r="G2366" s="6">
        <v>53667214</v>
      </c>
      <c r="H2366">
        <f t="shared" si="147"/>
        <v>522.79670999999996</v>
      </c>
    </row>
    <row r="2367" spans="1:8" x14ac:dyDescent="0.2">
      <c r="A2367" s="1" t="s">
        <v>118</v>
      </c>
      <c r="B2367" s="5" t="str">
        <f t="shared" si="144"/>
        <v>2021</v>
      </c>
      <c r="C2367" s="5">
        <f t="shared" si="145"/>
        <v>3</v>
      </c>
      <c r="D2367" s="11">
        <f t="shared" si="146"/>
        <v>44256</v>
      </c>
      <c r="E2367" s="2" t="s">
        <v>6</v>
      </c>
      <c r="F2367" s="2">
        <v>26500000</v>
      </c>
      <c r="G2367" s="3">
        <v>26500000</v>
      </c>
      <c r="H2367">
        <f t="shared" si="147"/>
        <v>265</v>
      </c>
    </row>
    <row r="2368" spans="1:8" x14ac:dyDescent="0.2">
      <c r="A2368" s="4" t="s">
        <v>118</v>
      </c>
      <c r="B2368" s="5" t="str">
        <f t="shared" si="144"/>
        <v>2021</v>
      </c>
      <c r="C2368" s="5">
        <f t="shared" si="145"/>
        <v>3</v>
      </c>
      <c r="D2368" s="11">
        <f t="shared" si="146"/>
        <v>44256</v>
      </c>
      <c r="E2368" s="5" t="s">
        <v>7</v>
      </c>
      <c r="F2368" s="5">
        <v>0</v>
      </c>
      <c r="G2368" s="6">
        <v>60653000</v>
      </c>
      <c r="H2368">
        <f t="shared" si="147"/>
        <v>606.53</v>
      </c>
    </row>
    <row r="2369" spans="1:8" x14ac:dyDescent="0.2">
      <c r="A2369" s="1" t="s">
        <v>118</v>
      </c>
      <c r="B2369" s="5" t="str">
        <f t="shared" si="144"/>
        <v>2021</v>
      </c>
      <c r="C2369" s="5">
        <f t="shared" si="145"/>
        <v>3</v>
      </c>
      <c r="D2369" s="11">
        <f t="shared" si="146"/>
        <v>44256</v>
      </c>
      <c r="E2369" s="2" t="s">
        <v>8</v>
      </c>
      <c r="F2369" s="2">
        <v>23490112</v>
      </c>
      <c r="G2369" s="3">
        <v>28722595</v>
      </c>
      <c r="H2369">
        <f t="shared" si="147"/>
        <v>261.063535</v>
      </c>
    </row>
    <row r="2370" spans="1:8" x14ac:dyDescent="0.2">
      <c r="A2370" s="4" t="s">
        <v>118</v>
      </c>
      <c r="B2370" s="5" t="str">
        <f t="shared" si="144"/>
        <v>2021</v>
      </c>
      <c r="C2370" s="5">
        <f t="shared" si="145"/>
        <v>3</v>
      </c>
      <c r="D2370" s="11">
        <f t="shared" si="146"/>
        <v>44256</v>
      </c>
      <c r="E2370" s="5" t="s">
        <v>9</v>
      </c>
      <c r="F2370" s="5">
        <v>24807671</v>
      </c>
      <c r="G2370" s="6">
        <v>43010061</v>
      </c>
      <c r="H2370">
        <f t="shared" si="147"/>
        <v>339.08866</v>
      </c>
    </row>
    <row r="2371" spans="1:8" x14ac:dyDescent="0.2">
      <c r="A2371" s="1" t="s">
        <v>118</v>
      </c>
      <c r="B2371" s="5" t="str">
        <f t="shared" ref="B2371:B2434" si="148">MID(A2371,7,20)</f>
        <v>2021</v>
      </c>
      <c r="C2371" s="5">
        <f t="shared" ref="C2371:C2434" si="149">IF(MID(A2371,1,3)="Jan",1,
IF(MID(A2371,1,3)="Feb",2,
IF(MID(A2371,1,3)="Mar",3,
IF(MID(A2371,1,3)="Apr",4,
IF(MID(A2371,1,3)="May",5,
IF(MID(A2371,1,3)="Jun",6,
IF(MID(A2371,1,3)="Jul",7,
IF(MID(A2371,1,3)="Aug",8,
IF(MID(A2371,1,3)="Sep",9,
IF(MID(A2371,1,3)="Oct",10,
IF(MID(A2371,1,3)="Nov",11,
IF(MID(A2371,1,3)="Dec",12))))))))))))</f>
        <v>3</v>
      </c>
      <c r="D2371" s="11">
        <f t="shared" ref="D2371:D2434" si="150">DATE(B2371,C2371,1)</f>
        <v>44256</v>
      </c>
      <c r="E2371" s="2" t="s">
        <v>10</v>
      </c>
      <c r="F2371" s="2">
        <v>0</v>
      </c>
      <c r="G2371" s="3">
        <v>64690296</v>
      </c>
      <c r="H2371">
        <f t="shared" ref="H2371:H2434" si="151">IF(F2371=0,G2371/100000,IF(G2371=0,F2371/100000,((F2371+G2371)/2)/100000))</f>
        <v>646.90296000000001</v>
      </c>
    </row>
    <row r="2372" spans="1:8" x14ac:dyDescent="0.2">
      <c r="A2372" s="4" t="s">
        <v>118</v>
      </c>
      <c r="B2372" s="5" t="str">
        <f t="shared" si="148"/>
        <v>2021</v>
      </c>
      <c r="C2372" s="5">
        <f t="shared" si="149"/>
        <v>3</v>
      </c>
      <c r="D2372" s="11">
        <f t="shared" si="150"/>
        <v>44256</v>
      </c>
      <c r="E2372" s="5" t="s">
        <v>11</v>
      </c>
      <c r="F2372" s="5">
        <v>0</v>
      </c>
      <c r="G2372" s="6">
        <v>96096846</v>
      </c>
      <c r="H2372">
        <f t="shared" si="151"/>
        <v>960.96846000000005</v>
      </c>
    </row>
    <row r="2373" spans="1:8" x14ac:dyDescent="0.2">
      <c r="A2373" s="1" t="s">
        <v>118</v>
      </c>
      <c r="B2373" s="5" t="str">
        <f t="shared" si="148"/>
        <v>2021</v>
      </c>
      <c r="C2373" s="5">
        <f t="shared" si="149"/>
        <v>3</v>
      </c>
      <c r="D2373" s="11">
        <f t="shared" si="150"/>
        <v>44256</v>
      </c>
      <c r="E2373" s="2" t="s">
        <v>12</v>
      </c>
      <c r="F2373" s="2">
        <v>77171000</v>
      </c>
      <c r="G2373" s="3">
        <v>91445000</v>
      </c>
      <c r="H2373">
        <f t="shared" si="151"/>
        <v>843.08</v>
      </c>
    </row>
    <row r="2374" spans="1:8" x14ac:dyDescent="0.2">
      <c r="A2374" s="4" t="s">
        <v>118</v>
      </c>
      <c r="B2374" s="5" t="str">
        <f t="shared" si="148"/>
        <v>2021</v>
      </c>
      <c r="C2374" s="5">
        <f t="shared" si="149"/>
        <v>3</v>
      </c>
      <c r="D2374" s="11">
        <f t="shared" si="150"/>
        <v>44256</v>
      </c>
      <c r="E2374" s="5" t="s">
        <v>13</v>
      </c>
      <c r="F2374" s="5">
        <v>26500000</v>
      </c>
      <c r="G2374" s="6">
        <v>21514221</v>
      </c>
      <c r="H2374">
        <f t="shared" si="151"/>
        <v>240.07110499999999</v>
      </c>
    </row>
    <row r="2375" spans="1:8" x14ac:dyDescent="0.2">
      <c r="A2375" s="1" t="s">
        <v>118</v>
      </c>
      <c r="B2375" s="5" t="str">
        <f t="shared" si="148"/>
        <v>2021</v>
      </c>
      <c r="C2375" s="5">
        <f t="shared" si="149"/>
        <v>3</v>
      </c>
      <c r="D2375" s="11">
        <f t="shared" si="150"/>
        <v>44256</v>
      </c>
      <c r="E2375" s="2" t="s">
        <v>14</v>
      </c>
      <c r="F2375" s="2">
        <v>19803000</v>
      </c>
      <c r="G2375" s="3">
        <v>0</v>
      </c>
      <c r="H2375">
        <f t="shared" si="151"/>
        <v>198.03</v>
      </c>
    </row>
    <row r="2376" spans="1:8" x14ac:dyDescent="0.2">
      <c r="A2376" s="4" t="s">
        <v>118</v>
      </c>
      <c r="B2376" s="5" t="str">
        <f t="shared" si="148"/>
        <v>2021</v>
      </c>
      <c r="C2376" s="5">
        <f t="shared" si="149"/>
        <v>3</v>
      </c>
      <c r="D2376" s="11">
        <f t="shared" si="150"/>
        <v>44256</v>
      </c>
      <c r="E2376" s="5" t="s">
        <v>15</v>
      </c>
      <c r="F2376" s="5">
        <v>25103000</v>
      </c>
      <c r="G2376" s="6">
        <v>82894884</v>
      </c>
      <c r="H2376">
        <f t="shared" si="151"/>
        <v>539.98942</v>
      </c>
    </row>
    <row r="2377" spans="1:8" x14ac:dyDescent="0.2">
      <c r="A2377" s="1" t="s">
        <v>118</v>
      </c>
      <c r="B2377" s="5" t="str">
        <f t="shared" si="148"/>
        <v>2021</v>
      </c>
      <c r="C2377" s="5">
        <f t="shared" si="149"/>
        <v>3</v>
      </c>
      <c r="D2377" s="11">
        <f t="shared" si="150"/>
        <v>44256</v>
      </c>
      <c r="E2377" s="2" t="s">
        <v>16</v>
      </c>
      <c r="F2377" s="2">
        <v>0</v>
      </c>
      <c r="G2377" s="3">
        <v>63960000</v>
      </c>
      <c r="H2377">
        <f t="shared" si="151"/>
        <v>639.6</v>
      </c>
    </row>
    <row r="2378" spans="1:8" x14ac:dyDescent="0.2">
      <c r="A2378" s="4" t="s">
        <v>118</v>
      </c>
      <c r="B2378" s="5" t="str">
        <f t="shared" si="148"/>
        <v>2021</v>
      </c>
      <c r="C2378" s="5">
        <f t="shared" si="149"/>
        <v>3</v>
      </c>
      <c r="D2378" s="11">
        <f t="shared" si="150"/>
        <v>44256</v>
      </c>
      <c r="E2378" s="5" t="s">
        <v>17</v>
      </c>
      <c r="F2378" s="5">
        <v>0</v>
      </c>
      <c r="G2378" s="6">
        <v>91106219</v>
      </c>
      <c r="H2378">
        <f t="shared" si="151"/>
        <v>911.06218999999999</v>
      </c>
    </row>
    <row r="2379" spans="1:8" x14ac:dyDescent="0.2">
      <c r="A2379" s="1" t="s">
        <v>118</v>
      </c>
      <c r="B2379" s="5" t="str">
        <f t="shared" si="148"/>
        <v>2021</v>
      </c>
      <c r="C2379" s="5">
        <f t="shared" si="149"/>
        <v>3</v>
      </c>
      <c r="D2379" s="11">
        <f t="shared" si="150"/>
        <v>44256</v>
      </c>
      <c r="E2379" s="2" t="s">
        <v>18</v>
      </c>
      <c r="F2379" s="2">
        <v>27100000</v>
      </c>
      <c r="G2379" s="3">
        <v>0</v>
      </c>
      <c r="H2379">
        <f t="shared" si="151"/>
        <v>271</v>
      </c>
    </row>
    <row r="2380" spans="1:8" x14ac:dyDescent="0.2">
      <c r="A2380" s="4" t="s">
        <v>118</v>
      </c>
      <c r="B2380" s="5" t="str">
        <f t="shared" si="148"/>
        <v>2021</v>
      </c>
      <c r="C2380" s="5">
        <f t="shared" si="149"/>
        <v>3</v>
      </c>
      <c r="D2380" s="11">
        <f t="shared" si="150"/>
        <v>44256</v>
      </c>
      <c r="E2380" s="5" t="s">
        <v>19</v>
      </c>
      <c r="F2380" s="5">
        <v>26029830</v>
      </c>
      <c r="G2380" s="6">
        <v>17744269</v>
      </c>
      <c r="H2380">
        <f t="shared" si="151"/>
        <v>218.87049500000001</v>
      </c>
    </row>
    <row r="2381" spans="1:8" x14ac:dyDescent="0.2">
      <c r="A2381" s="1" t="s">
        <v>118</v>
      </c>
      <c r="B2381" s="5" t="str">
        <f t="shared" si="148"/>
        <v>2021</v>
      </c>
      <c r="C2381" s="5">
        <f t="shared" si="149"/>
        <v>3</v>
      </c>
      <c r="D2381" s="11">
        <f t="shared" si="150"/>
        <v>44256</v>
      </c>
      <c r="E2381" s="2" t="s">
        <v>20</v>
      </c>
      <c r="F2381" s="2">
        <v>0</v>
      </c>
      <c r="G2381" s="3">
        <v>66668704</v>
      </c>
      <c r="H2381">
        <f t="shared" si="151"/>
        <v>666.68704000000002</v>
      </c>
    </row>
    <row r="2382" spans="1:8" x14ac:dyDescent="0.2">
      <c r="A2382" s="4" t="s">
        <v>118</v>
      </c>
      <c r="B2382" s="5" t="str">
        <f t="shared" si="148"/>
        <v>2021</v>
      </c>
      <c r="C2382" s="5">
        <f t="shared" si="149"/>
        <v>3</v>
      </c>
      <c r="D2382" s="11">
        <f t="shared" si="150"/>
        <v>44256</v>
      </c>
      <c r="E2382" s="5" t="s">
        <v>21</v>
      </c>
      <c r="F2382" s="5">
        <v>0</v>
      </c>
      <c r="G2382" s="6">
        <v>93929788</v>
      </c>
      <c r="H2382">
        <f t="shared" si="151"/>
        <v>939.29787999999996</v>
      </c>
    </row>
    <row r="2383" spans="1:8" x14ac:dyDescent="0.2">
      <c r="A2383" s="1" t="s">
        <v>118</v>
      </c>
      <c r="B2383" s="5" t="str">
        <f t="shared" si="148"/>
        <v>2021</v>
      </c>
      <c r="C2383" s="5">
        <f t="shared" si="149"/>
        <v>3</v>
      </c>
      <c r="D2383" s="11">
        <f t="shared" si="150"/>
        <v>44256</v>
      </c>
      <c r="E2383" s="2" t="s">
        <v>22</v>
      </c>
      <c r="F2383" s="2">
        <v>23590000</v>
      </c>
      <c r="G2383" s="3">
        <v>46305833</v>
      </c>
      <c r="H2383">
        <f t="shared" si="151"/>
        <v>349.47916500000002</v>
      </c>
    </row>
    <row r="2384" spans="1:8" x14ac:dyDescent="0.2">
      <c r="A2384" s="4" t="s">
        <v>118</v>
      </c>
      <c r="B2384" s="5" t="str">
        <f t="shared" si="148"/>
        <v>2021</v>
      </c>
      <c r="C2384" s="5">
        <f t="shared" si="149"/>
        <v>3</v>
      </c>
      <c r="D2384" s="11">
        <f t="shared" si="150"/>
        <v>44256</v>
      </c>
      <c r="E2384" s="5" t="s">
        <v>23</v>
      </c>
      <c r="F2384" s="5">
        <v>0</v>
      </c>
      <c r="G2384" s="8">
        <v>144170231</v>
      </c>
      <c r="H2384">
        <f t="shared" si="151"/>
        <v>1441.7023099999999</v>
      </c>
    </row>
    <row r="2385" spans="1:8" x14ac:dyDescent="0.2">
      <c r="A2385" s="1" t="s">
        <v>118</v>
      </c>
      <c r="B2385" s="5" t="str">
        <f t="shared" si="148"/>
        <v>2021</v>
      </c>
      <c r="C2385" s="5">
        <f t="shared" si="149"/>
        <v>3</v>
      </c>
      <c r="D2385" s="11">
        <f t="shared" si="150"/>
        <v>44256</v>
      </c>
      <c r="E2385" s="2" t="s">
        <v>24</v>
      </c>
      <c r="F2385" s="2">
        <v>0</v>
      </c>
      <c r="G2385" s="3">
        <v>39799074</v>
      </c>
      <c r="H2385">
        <f t="shared" si="151"/>
        <v>397.99074000000002</v>
      </c>
    </row>
    <row r="2386" spans="1:8" x14ac:dyDescent="0.2">
      <c r="A2386" s="4" t="s">
        <v>118</v>
      </c>
      <c r="B2386" s="5" t="str">
        <f t="shared" si="148"/>
        <v>2021</v>
      </c>
      <c r="C2386" s="5">
        <f t="shared" si="149"/>
        <v>3</v>
      </c>
      <c r="D2386" s="11">
        <f t="shared" si="150"/>
        <v>44256</v>
      </c>
      <c r="E2386" s="5" t="s">
        <v>25</v>
      </c>
      <c r="F2386" s="5">
        <v>56093545</v>
      </c>
      <c r="G2386" s="6">
        <v>72332250</v>
      </c>
      <c r="H2386">
        <f t="shared" si="151"/>
        <v>642.12897499999997</v>
      </c>
    </row>
    <row r="2387" spans="1:8" x14ac:dyDescent="0.2">
      <c r="A2387" s="1" t="s">
        <v>118</v>
      </c>
      <c r="B2387" s="5" t="str">
        <f t="shared" si="148"/>
        <v>2021</v>
      </c>
      <c r="C2387" s="5">
        <f t="shared" si="149"/>
        <v>3</v>
      </c>
      <c r="D2387" s="11">
        <f t="shared" si="150"/>
        <v>44256</v>
      </c>
      <c r="E2387" s="2" t="s">
        <v>26</v>
      </c>
      <c r="F2387" s="2">
        <v>19803000</v>
      </c>
      <c r="G2387" s="3">
        <v>0</v>
      </c>
      <c r="H2387">
        <f t="shared" si="151"/>
        <v>198.03</v>
      </c>
    </row>
    <row r="2388" spans="1:8" x14ac:dyDescent="0.2">
      <c r="A2388" s="4" t="s">
        <v>118</v>
      </c>
      <c r="B2388" s="5" t="str">
        <f t="shared" si="148"/>
        <v>2021</v>
      </c>
      <c r="C2388" s="5">
        <f t="shared" si="149"/>
        <v>3</v>
      </c>
      <c r="D2388" s="11">
        <f t="shared" si="150"/>
        <v>44256</v>
      </c>
      <c r="E2388" s="5" t="s">
        <v>27</v>
      </c>
      <c r="F2388" s="5">
        <v>0</v>
      </c>
      <c r="G2388" s="6">
        <v>90565379</v>
      </c>
      <c r="H2388">
        <f t="shared" si="151"/>
        <v>905.65378999999996</v>
      </c>
    </row>
    <row r="2389" spans="1:8" x14ac:dyDescent="0.2">
      <c r="A2389" s="1" t="s">
        <v>118</v>
      </c>
      <c r="B2389" s="5" t="str">
        <f t="shared" si="148"/>
        <v>2021</v>
      </c>
      <c r="C2389" s="5">
        <f t="shared" si="149"/>
        <v>3</v>
      </c>
      <c r="D2389" s="11">
        <f t="shared" si="150"/>
        <v>44256</v>
      </c>
      <c r="E2389" s="2" t="s">
        <v>28</v>
      </c>
      <c r="F2389" s="2">
        <v>76458574</v>
      </c>
      <c r="G2389" s="3">
        <v>0</v>
      </c>
      <c r="H2389">
        <f t="shared" si="151"/>
        <v>764.58573999999999</v>
      </c>
    </row>
    <row r="2390" spans="1:8" x14ac:dyDescent="0.2">
      <c r="A2390" s="4" t="s">
        <v>118</v>
      </c>
      <c r="B2390" s="5" t="str">
        <f t="shared" si="148"/>
        <v>2021</v>
      </c>
      <c r="C2390" s="5">
        <f t="shared" si="149"/>
        <v>3</v>
      </c>
      <c r="D2390" s="11">
        <f t="shared" si="150"/>
        <v>44256</v>
      </c>
      <c r="E2390" s="5" t="s">
        <v>74</v>
      </c>
      <c r="F2390" s="5">
        <v>0</v>
      </c>
      <c r="G2390" s="6">
        <v>59400000</v>
      </c>
      <c r="H2390">
        <f t="shared" si="151"/>
        <v>594</v>
      </c>
    </row>
    <row r="2391" spans="1:8" x14ac:dyDescent="0.2">
      <c r="A2391" s="1" t="s">
        <v>118</v>
      </c>
      <c r="B2391" s="5" t="str">
        <f t="shared" si="148"/>
        <v>2021</v>
      </c>
      <c r="C2391" s="5">
        <f t="shared" si="149"/>
        <v>3</v>
      </c>
      <c r="D2391" s="11">
        <f t="shared" si="150"/>
        <v>44256</v>
      </c>
      <c r="E2391" s="2" t="s">
        <v>29</v>
      </c>
      <c r="F2391" s="2">
        <v>0</v>
      </c>
      <c r="G2391" s="3">
        <v>10799457</v>
      </c>
      <c r="H2391">
        <f t="shared" si="151"/>
        <v>107.99457</v>
      </c>
    </row>
    <row r="2392" spans="1:8" x14ac:dyDescent="0.2">
      <c r="A2392" s="4" t="s">
        <v>118</v>
      </c>
      <c r="B2392" s="5" t="str">
        <f t="shared" si="148"/>
        <v>2021</v>
      </c>
      <c r="C2392" s="5">
        <f t="shared" si="149"/>
        <v>3</v>
      </c>
      <c r="D2392" s="11">
        <f t="shared" si="150"/>
        <v>44256</v>
      </c>
      <c r="E2392" s="5" t="s">
        <v>30</v>
      </c>
      <c r="F2392" s="5">
        <v>0</v>
      </c>
      <c r="G2392" s="8">
        <v>225801000</v>
      </c>
      <c r="H2392">
        <f t="shared" si="151"/>
        <v>2258.0100000000002</v>
      </c>
    </row>
    <row r="2393" spans="1:8" x14ac:dyDescent="0.2">
      <c r="A2393" s="1" t="s">
        <v>118</v>
      </c>
      <c r="B2393" s="5" t="str">
        <f t="shared" si="148"/>
        <v>2021</v>
      </c>
      <c r="C2393" s="5">
        <f t="shared" si="149"/>
        <v>3</v>
      </c>
      <c r="D2393" s="11">
        <f t="shared" si="150"/>
        <v>44256</v>
      </c>
      <c r="E2393" s="2" t="s">
        <v>31</v>
      </c>
      <c r="F2393" s="2">
        <v>0</v>
      </c>
      <c r="G2393" s="7">
        <v>172463000</v>
      </c>
      <c r="H2393">
        <f t="shared" si="151"/>
        <v>1724.63</v>
      </c>
    </row>
    <row r="2394" spans="1:8" x14ac:dyDescent="0.2">
      <c r="A2394" s="4" t="s">
        <v>119</v>
      </c>
      <c r="B2394" s="5" t="str">
        <f t="shared" si="148"/>
        <v>2021</v>
      </c>
      <c r="C2394" s="5">
        <f t="shared" si="149"/>
        <v>4</v>
      </c>
      <c r="D2394" s="11">
        <f t="shared" si="150"/>
        <v>44287</v>
      </c>
      <c r="E2394" s="5" t="s">
        <v>5</v>
      </c>
      <c r="F2394" s="5">
        <v>50121511</v>
      </c>
      <c r="G2394" s="6">
        <v>53359031</v>
      </c>
      <c r="H2394">
        <f t="shared" si="151"/>
        <v>517.40270999999996</v>
      </c>
    </row>
    <row r="2395" spans="1:8" x14ac:dyDescent="0.2">
      <c r="A2395" s="1" t="s">
        <v>119</v>
      </c>
      <c r="B2395" s="5" t="str">
        <f t="shared" si="148"/>
        <v>2021</v>
      </c>
      <c r="C2395" s="5">
        <f t="shared" si="149"/>
        <v>4</v>
      </c>
      <c r="D2395" s="11">
        <f t="shared" si="150"/>
        <v>44287</v>
      </c>
      <c r="E2395" s="2" t="s">
        <v>6</v>
      </c>
      <c r="F2395" s="2">
        <v>28500000</v>
      </c>
      <c r="G2395" s="3">
        <v>28500000</v>
      </c>
      <c r="H2395">
        <f t="shared" si="151"/>
        <v>285</v>
      </c>
    </row>
    <row r="2396" spans="1:8" x14ac:dyDescent="0.2">
      <c r="A2396" s="4" t="s">
        <v>119</v>
      </c>
      <c r="B2396" s="5" t="str">
        <f t="shared" si="148"/>
        <v>2021</v>
      </c>
      <c r="C2396" s="5">
        <f t="shared" si="149"/>
        <v>4</v>
      </c>
      <c r="D2396" s="11">
        <f t="shared" si="150"/>
        <v>44287</v>
      </c>
      <c r="E2396" s="5" t="s">
        <v>7</v>
      </c>
      <c r="F2396" s="5">
        <v>0</v>
      </c>
      <c r="G2396" s="6">
        <v>60639000</v>
      </c>
      <c r="H2396">
        <f t="shared" si="151"/>
        <v>606.39</v>
      </c>
    </row>
    <row r="2397" spans="1:8" x14ac:dyDescent="0.2">
      <c r="A2397" s="1" t="s">
        <v>119</v>
      </c>
      <c r="B2397" s="5" t="str">
        <f t="shared" si="148"/>
        <v>2021</v>
      </c>
      <c r="C2397" s="5">
        <f t="shared" si="149"/>
        <v>4</v>
      </c>
      <c r="D2397" s="11">
        <f t="shared" si="150"/>
        <v>44287</v>
      </c>
      <c r="E2397" s="2" t="s">
        <v>8</v>
      </c>
      <c r="F2397" s="2">
        <v>24362472</v>
      </c>
      <c r="G2397" s="3">
        <v>31119568</v>
      </c>
      <c r="H2397">
        <f t="shared" si="151"/>
        <v>277.41019999999997</v>
      </c>
    </row>
    <row r="2398" spans="1:8" x14ac:dyDescent="0.2">
      <c r="A2398" s="4" t="s">
        <v>119</v>
      </c>
      <c r="B2398" s="5" t="str">
        <f t="shared" si="148"/>
        <v>2021</v>
      </c>
      <c r="C2398" s="5">
        <f t="shared" si="149"/>
        <v>4</v>
      </c>
      <c r="D2398" s="11">
        <f t="shared" si="150"/>
        <v>44287</v>
      </c>
      <c r="E2398" s="5" t="s">
        <v>9</v>
      </c>
      <c r="F2398" s="5">
        <v>22885553</v>
      </c>
      <c r="G2398" s="6">
        <v>42740490</v>
      </c>
      <c r="H2398">
        <f t="shared" si="151"/>
        <v>328.13021500000002</v>
      </c>
    </row>
    <row r="2399" spans="1:8" x14ac:dyDescent="0.2">
      <c r="A2399" s="1" t="s">
        <v>119</v>
      </c>
      <c r="B2399" s="5" t="str">
        <f t="shared" si="148"/>
        <v>2021</v>
      </c>
      <c r="C2399" s="5">
        <f t="shared" si="149"/>
        <v>4</v>
      </c>
      <c r="D2399" s="11">
        <f t="shared" si="150"/>
        <v>44287</v>
      </c>
      <c r="E2399" s="2" t="s">
        <v>10</v>
      </c>
      <c r="F2399" s="2">
        <v>0</v>
      </c>
      <c r="G2399" s="3">
        <v>64697691</v>
      </c>
      <c r="H2399">
        <f t="shared" si="151"/>
        <v>646.97690999999998</v>
      </c>
    </row>
    <row r="2400" spans="1:8" x14ac:dyDescent="0.2">
      <c r="A2400" s="4" t="s">
        <v>119</v>
      </c>
      <c r="B2400" s="5" t="str">
        <f t="shared" si="148"/>
        <v>2021</v>
      </c>
      <c r="C2400" s="5">
        <f t="shared" si="149"/>
        <v>4</v>
      </c>
      <c r="D2400" s="11">
        <f t="shared" si="150"/>
        <v>44287</v>
      </c>
      <c r="E2400" s="5" t="s">
        <v>11</v>
      </c>
      <c r="F2400" s="5">
        <v>0</v>
      </c>
      <c r="G2400" s="8">
        <v>100346462</v>
      </c>
      <c r="H2400">
        <f t="shared" si="151"/>
        <v>1003.46462</v>
      </c>
    </row>
    <row r="2401" spans="1:8" x14ac:dyDescent="0.2">
      <c r="A2401" s="1" t="s">
        <v>119</v>
      </c>
      <c r="B2401" s="5" t="str">
        <f t="shared" si="148"/>
        <v>2021</v>
      </c>
      <c r="C2401" s="5">
        <f t="shared" si="149"/>
        <v>4</v>
      </c>
      <c r="D2401" s="11">
        <f t="shared" si="150"/>
        <v>44287</v>
      </c>
      <c r="E2401" s="2" t="s">
        <v>12</v>
      </c>
      <c r="F2401" s="2">
        <v>79388000</v>
      </c>
      <c r="G2401" s="3">
        <v>91723000</v>
      </c>
      <c r="H2401">
        <f t="shared" si="151"/>
        <v>855.55499999999995</v>
      </c>
    </row>
    <row r="2402" spans="1:8" x14ac:dyDescent="0.2">
      <c r="A2402" s="4" t="s">
        <v>119</v>
      </c>
      <c r="B2402" s="5" t="str">
        <f t="shared" si="148"/>
        <v>2021</v>
      </c>
      <c r="C2402" s="5">
        <f t="shared" si="149"/>
        <v>4</v>
      </c>
      <c r="D2402" s="11">
        <f t="shared" si="150"/>
        <v>44287</v>
      </c>
      <c r="E2402" s="5" t="s">
        <v>13</v>
      </c>
      <c r="F2402" s="5">
        <v>28500000</v>
      </c>
      <c r="G2402" s="6">
        <v>22238186</v>
      </c>
      <c r="H2402">
        <f t="shared" si="151"/>
        <v>253.69093000000001</v>
      </c>
    </row>
    <row r="2403" spans="1:8" x14ac:dyDescent="0.2">
      <c r="A2403" s="1" t="s">
        <v>119</v>
      </c>
      <c r="B2403" s="5" t="str">
        <f t="shared" si="148"/>
        <v>2021</v>
      </c>
      <c r="C2403" s="5">
        <f t="shared" si="149"/>
        <v>4</v>
      </c>
      <c r="D2403" s="11">
        <f t="shared" si="150"/>
        <v>44287</v>
      </c>
      <c r="E2403" s="2" t="s">
        <v>14</v>
      </c>
      <c r="F2403" s="2">
        <v>19294000</v>
      </c>
      <c r="G2403" s="3">
        <v>0</v>
      </c>
      <c r="H2403">
        <f t="shared" si="151"/>
        <v>192.94</v>
      </c>
    </row>
    <row r="2404" spans="1:8" x14ac:dyDescent="0.2">
      <c r="A2404" s="4" t="s">
        <v>119</v>
      </c>
      <c r="B2404" s="5" t="str">
        <f t="shared" si="148"/>
        <v>2021</v>
      </c>
      <c r="C2404" s="5">
        <f t="shared" si="149"/>
        <v>4</v>
      </c>
      <c r="D2404" s="11">
        <f t="shared" si="150"/>
        <v>44287</v>
      </c>
      <c r="E2404" s="5" t="s">
        <v>15</v>
      </c>
      <c r="F2404" s="5">
        <v>23158000</v>
      </c>
      <c r="G2404" s="6">
        <v>83481551</v>
      </c>
      <c r="H2404">
        <f t="shared" si="151"/>
        <v>533.19775500000003</v>
      </c>
    </row>
    <row r="2405" spans="1:8" x14ac:dyDescent="0.2">
      <c r="A2405" s="1" t="s">
        <v>119</v>
      </c>
      <c r="B2405" s="5" t="str">
        <f t="shared" si="148"/>
        <v>2021</v>
      </c>
      <c r="C2405" s="5">
        <f t="shared" si="149"/>
        <v>4</v>
      </c>
      <c r="D2405" s="11">
        <f t="shared" si="150"/>
        <v>44287</v>
      </c>
      <c r="E2405" s="2" t="s">
        <v>16</v>
      </c>
      <c r="F2405" s="2">
        <v>0</v>
      </c>
      <c r="G2405" s="3">
        <v>63960000</v>
      </c>
      <c r="H2405">
        <f t="shared" si="151"/>
        <v>639.6</v>
      </c>
    </row>
    <row r="2406" spans="1:8" x14ac:dyDescent="0.2">
      <c r="A2406" s="4" t="s">
        <v>119</v>
      </c>
      <c r="B2406" s="5" t="str">
        <f t="shared" si="148"/>
        <v>2021</v>
      </c>
      <c r="C2406" s="5">
        <f t="shared" si="149"/>
        <v>4</v>
      </c>
      <c r="D2406" s="11">
        <f t="shared" si="150"/>
        <v>44287</v>
      </c>
      <c r="E2406" s="5" t="s">
        <v>17</v>
      </c>
      <c r="F2406" s="5">
        <v>0</v>
      </c>
      <c r="G2406" s="6">
        <v>91385397</v>
      </c>
      <c r="H2406">
        <f t="shared" si="151"/>
        <v>913.85397</v>
      </c>
    </row>
    <row r="2407" spans="1:8" x14ac:dyDescent="0.2">
      <c r="A2407" s="1" t="s">
        <v>119</v>
      </c>
      <c r="B2407" s="5" t="str">
        <f t="shared" si="148"/>
        <v>2021</v>
      </c>
      <c r="C2407" s="5">
        <f t="shared" si="149"/>
        <v>4</v>
      </c>
      <c r="D2407" s="11">
        <f t="shared" si="150"/>
        <v>44287</v>
      </c>
      <c r="E2407" s="2" t="s">
        <v>18</v>
      </c>
      <c r="F2407" s="2">
        <v>27400000</v>
      </c>
      <c r="G2407" s="3">
        <v>0</v>
      </c>
      <c r="H2407">
        <f t="shared" si="151"/>
        <v>274</v>
      </c>
    </row>
    <row r="2408" spans="1:8" x14ac:dyDescent="0.2">
      <c r="A2408" s="4" t="s">
        <v>119</v>
      </c>
      <c r="B2408" s="5" t="str">
        <f t="shared" si="148"/>
        <v>2021</v>
      </c>
      <c r="C2408" s="5">
        <f t="shared" si="149"/>
        <v>4</v>
      </c>
      <c r="D2408" s="11">
        <f t="shared" si="150"/>
        <v>44287</v>
      </c>
      <c r="E2408" s="5" t="s">
        <v>19</v>
      </c>
      <c r="F2408" s="5">
        <v>27963940</v>
      </c>
      <c r="G2408" s="6">
        <v>19062642</v>
      </c>
      <c r="H2408">
        <f t="shared" si="151"/>
        <v>235.13291000000001</v>
      </c>
    </row>
    <row r="2409" spans="1:8" x14ac:dyDescent="0.2">
      <c r="A2409" s="1" t="s">
        <v>119</v>
      </c>
      <c r="B2409" s="5" t="str">
        <f t="shared" si="148"/>
        <v>2021</v>
      </c>
      <c r="C2409" s="5">
        <f t="shared" si="149"/>
        <v>4</v>
      </c>
      <c r="D2409" s="11">
        <f t="shared" si="150"/>
        <v>44287</v>
      </c>
      <c r="E2409" s="2" t="s">
        <v>20</v>
      </c>
      <c r="F2409" s="2">
        <v>0</v>
      </c>
      <c r="G2409" s="3">
        <v>68822662</v>
      </c>
      <c r="H2409">
        <f t="shared" si="151"/>
        <v>688.22662000000003</v>
      </c>
    </row>
    <row r="2410" spans="1:8" x14ac:dyDescent="0.2">
      <c r="A2410" s="4" t="s">
        <v>119</v>
      </c>
      <c r="B2410" s="5" t="str">
        <f t="shared" si="148"/>
        <v>2021</v>
      </c>
      <c r="C2410" s="5">
        <f t="shared" si="149"/>
        <v>4</v>
      </c>
      <c r="D2410" s="11">
        <f t="shared" si="150"/>
        <v>44287</v>
      </c>
      <c r="E2410" s="5" t="s">
        <v>21</v>
      </c>
      <c r="F2410" s="5">
        <v>0</v>
      </c>
      <c r="G2410" s="6">
        <v>92928545</v>
      </c>
      <c r="H2410">
        <f t="shared" si="151"/>
        <v>929.28544999999997</v>
      </c>
    </row>
    <row r="2411" spans="1:8" x14ac:dyDescent="0.2">
      <c r="A2411" s="1" t="s">
        <v>119</v>
      </c>
      <c r="B2411" s="5" t="str">
        <f t="shared" si="148"/>
        <v>2021</v>
      </c>
      <c r="C2411" s="5">
        <f t="shared" si="149"/>
        <v>4</v>
      </c>
      <c r="D2411" s="11">
        <f t="shared" si="150"/>
        <v>44287</v>
      </c>
      <c r="E2411" s="2" t="s">
        <v>22</v>
      </c>
      <c r="F2411" s="2">
        <v>27530000</v>
      </c>
      <c r="G2411" s="3">
        <v>39241250</v>
      </c>
      <c r="H2411">
        <f t="shared" si="151"/>
        <v>333.85624999999999</v>
      </c>
    </row>
    <row r="2412" spans="1:8" x14ac:dyDescent="0.2">
      <c r="A2412" s="4" t="s">
        <v>119</v>
      </c>
      <c r="B2412" s="5" t="str">
        <f t="shared" si="148"/>
        <v>2021</v>
      </c>
      <c r="C2412" s="5">
        <f t="shared" si="149"/>
        <v>4</v>
      </c>
      <c r="D2412" s="11">
        <f t="shared" si="150"/>
        <v>44287</v>
      </c>
      <c r="E2412" s="5" t="s">
        <v>23</v>
      </c>
      <c r="F2412" s="5">
        <v>0</v>
      </c>
      <c r="G2412" s="8">
        <v>140900077</v>
      </c>
      <c r="H2412">
        <f t="shared" si="151"/>
        <v>1409.0007700000001</v>
      </c>
    </row>
    <row r="2413" spans="1:8" x14ac:dyDescent="0.2">
      <c r="A2413" s="1" t="s">
        <v>119</v>
      </c>
      <c r="B2413" s="5" t="str">
        <f t="shared" si="148"/>
        <v>2021</v>
      </c>
      <c r="C2413" s="5">
        <f t="shared" si="149"/>
        <v>4</v>
      </c>
      <c r="D2413" s="11">
        <f t="shared" si="150"/>
        <v>44287</v>
      </c>
      <c r="E2413" s="2" t="s">
        <v>24</v>
      </c>
      <c r="F2413" s="2">
        <v>0</v>
      </c>
      <c r="G2413" s="3">
        <v>39143556</v>
      </c>
      <c r="H2413">
        <f t="shared" si="151"/>
        <v>391.43556000000001</v>
      </c>
    </row>
    <row r="2414" spans="1:8" x14ac:dyDescent="0.2">
      <c r="A2414" s="4" t="s">
        <v>119</v>
      </c>
      <c r="B2414" s="5" t="str">
        <f t="shared" si="148"/>
        <v>2021</v>
      </c>
      <c r="C2414" s="5">
        <f t="shared" si="149"/>
        <v>4</v>
      </c>
      <c r="D2414" s="11">
        <f t="shared" si="150"/>
        <v>44287</v>
      </c>
      <c r="E2414" s="5" t="s">
        <v>25</v>
      </c>
      <c r="F2414" s="5">
        <v>56006000</v>
      </c>
      <c r="G2414" s="6">
        <v>72450311</v>
      </c>
      <c r="H2414">
        <f t="shared" si="151"/>
        <v>642.28155500000003</v>
      </c>
    </row>
    <row r="2415" spans="1:8" x14ac:dyDescent="0.2">
      <c r="A2415" s="1" t="s">
        <v>119</v>
      </c>
      <c r="B2415" s="5" t="str">
        <f t="shared" si="148"/>
        <v>2021</v>
      </c>
      <c r="C2415" s="5">
        <f t="shared" si="149"/>
        <v>4</v>
      </c>
      <c r="D2415" s="11">
        <f t="shared" si="150"/>
        <v>44287</v>
      </c>
      <c r="E2415" s="2" t="s">
        <v>26</v>
      </c>
      <c r="F2415" s="2">
        <v>19294000</v>
      </c>
      <c r="G2415" s="3">
        <v>0</v>
      </c>
      <c r="H2415">
        <f t="shared" si="151"/>
        <v>192.94</v>
      </c>
    </row>
    <row r="2416" spans="1:8" x14ac:dyDescent="0.2">
      <c r="A2416" s="4" t="s">
        <v>119</v>
      </c>
      <c r="B2416" s="5" t="str">
        <f t="shared" si="148"/>
        <v>2021</v>
      </c>
      <c r="C2416" s="5">
        <f t="shared" si="149"/>
        <v>4</v>
      </c>
      <c r="D2416" s="11">
        <f t="shared" si="150"/>
        <v>44287</v>
      </c>
      <c r="E2416" s="5" t="s">
        <v>27</v>
      </c>
      <c r="F2416" s="5">
        <v>0</v>
      </c>
      <c r="G2416" s="6">
        <v>90882744</v>
      </c>
      <c r="H2416">
        <f t="shared" si="151"/>
        <v>908.82744000000002</v>
      </c>
    </row>
    <row r="2417" spans="1:8" x14ac:dyDescent="0.2">
      <c r="A2417" s="1" t="s">
        <v>119</v>
      </c>
      <c r="B2417" s="5" t="str">
        <f t="shared" si="148"/>
        <v>2021</v>
      </c>
      <c r="C2417" s="5">
        <f t="shared" si="149"/>
        <v>4</v>
      </c>
      <c r="D2417" s="11">
        <f t="shared" si="150"/>
        <v>44287</v>
      </c>
      <c r="E2417" s="2" t="s">
        <v>28</v>
      </c>
      <c r="F2417" s="2">
        <v>80299814</v>
      </c>
      <c r="G2417" s="3">
        <v>0</v>
      </c>
      <c r="H2417">
        <f t="shared" si="151"/>
        <v>802.99814000000003</v>
      </c>
    </row>
    <row r="2418" spans="1:8" x14ac:dyDescent="0.2">
      <c r="A2418" s="4" t="s">
        <v>119</v>
      </c>
      <c r="B2418" s="5" t="str">
        <f t="shared" si="148"/>
        <v>2021</v>
      </c>
      <c r="C2418" s="5">
        <f t="shared" si="149"/>
        <v>4</v>
      </c>
      <c r="D2418" s="11">
        <f t="shared" si="150"/>
        <v>44287</v>
      </c>
      <c r="E2418" s="5" t="s">
        <v>74</v>
      </c>
      <c r="F2418" s="5">
        <v>0</v>
      </c>
      <c r="G2418" s="6">
        <v>60000000</v>
      </c>
      <c r="H2418">
        <f t="shared" si="151"/>
        <v>600</v>
      </c>
    </row>
    <row r="2419" spans="1:8" x14ac:dyDescent="0.2">
      <c r="A2419" s="1" t="s">
        <v>119</v>
      </c>
      <c r="B2419" s="5" t="str">
        <f t="shared" si="148"/>
        <v>2021</v>
      </c>
      <c r="C2419" s="5">
        <f t="shared" si="149"/>
        <v>4</v>
      </c>
      <c r="D2419" s="11">
        <f t="shared" si="150"/>
        <v>44287</v>
      </c>
      <c r="E2419" s="2" t="s">
        <v>29</v>
      </c>
      <c r="F2419" s="2">
        <v>0</v>
      </c>
      <c r="G2419" s="3">
        <v>12809000</v>
      </c>
      <c r="H2419">
        <f t="shared" si="151"/>
        <v>128.09</v>
      </c>
    </row>
    <row r="2420" spans="1:8" x14ac:dyDescent="0.2">
      <c r="A2420" s="4" t="s">
        <v>119</v>
      </c>
      <c r="B2420" s="5" t="str">
        <f t="shared" si="148"/>
        <v>2021</v>
      </c>
      <c r="C2420" s="5">
        <f t="shared" si="149"/>
        <v>4</v>
      </c>
      <c r="D2420" s="11">
        <f t="shared" si="150"/>
        <v>44287</v>
      </c>
      <c r="E2420" s="5" t="s">
        <v>30</v>
      </c>
      <c r="F2420" s="5">
        <v>0</v>
      </c>
      <c r="G2420" s="8">
        <v>221093000</v>
      </c>
      <c r="H2420">
        <f t="shared" si="151"/>
        <v>2210.9299999999998</v>
      </c>
    </row>
    <row r="2421" spans="1:8" x14ac:dyDescent="0.2">
      <c r="A2421" s="1" t="s">
        <v>119</v>
      </c>
      <c r="B2421" s="5" t="str">
        <f t="shared" si="148"/>
        <v>2021</v>
      </c>
      <c r="C2421" s="5">
        <f t="shared" si="149"/>
        <v>4</v>
      </c>
      <c r="D2421" s="11">
        <f t="shared" si="150"/>
        <v>44287</v>
      </c>
      <c r="E2421" s="2" t="s">
        <v>31</v>
      </c>
      <c r="F2421" s="2">
        <v>0</v>
      </c>
      <c r="G2421" s="7">
        <v>172341000</v>
      </c>
      <c r="H2421">
        <f t="shared" si="151"/>
        <v>1723.41</v>
      </c>
    </row>
    <row r="2422" spans="1:8" x14ac:dyDescent="0.2">
      <c r="A2422" s="4" t="s">
        <v>120</v>
      </c>
      <c r="B2422" s="5" t="str">
        <f t="shared" si="148"/>
        <v>2021</v>
      </c>
      <c r="C2422" s="5">
        <f t="shared" si="149"/>
        <v>5</v>
      </c>
      <c r="D2422" s="11">
        <f t="shared" si="150"/>
        <v>44317</v>
      </c>
      <c r="E2422" s="5" t="s">
        <v>5</v>
      </c>
      <c r="F2422" s="5">
        <v>51765691</v>
      </c>
      <c r="G2422" s="6">
        <v>53633433</v>
      </c>
      <c r="H2422">
        <f t="shared" si="151"/>
        <v>526.99562000000003</v>
      </c>
    </row>
    <row r="2423" spans="1:8" x14ac:dyDescent="0.2">
      <c r="A2423" s="1" t="s">
        <v>120</v>
      </c>
      <c r="B2423" s="5" t="str">
        <f t="shared" si="148"/>
        <v>2021</v>
      </c>
      <c r="C2423" s="5">
        <f t="shared" si="149"/>
        <v>5</v>
      </c>
      <c r="D2423" s="11">
        <f t="shared" si="150"/>
        <v>44317</v>
      </c>
      <c r="E2423" s="2" t="s">
        <v>6</v>
      </c>
      <c r="F2423" s="2">
        <v>28800000</v>
      </c>
      <c r="G2423" s="3">
        <v>28800000</v>
      </c>
      <c r="H2423">
        <f t="shared" si="151"/>
        <v>288</v>
      </c>
    </row>
    <row r="2424" spans="1:8" x14ac:dyDescent="0.2">
      <c r="A2424" s="4" t="s">
        <v>120</v>
      </c>
      <c r="B2424" s="5" t="str">
        <f t="shared" si="148"/>
        <v>2021</v>
      </c>
      <c r="C2424" s="5">
        <f t="shared" si="149"/>
        <v>5</v>
      </c>
      <c r="D2424" s="11">
        <f t="shared" si="150"/>
        <v>44317</v>
      </c>
      <c r="E2424" s="5" t="s">
        <v>7</v>
      </c>
      <c r="F2424" s="5">
        <v>0</v>
      </c>
      <c r="G2424" s="6">
        <v>59191000</v>
      </c>
      <c r="H2424">
        <f t="shared" si="151"/>
        <v>591.91</v>
      </c>
    </row>
    <row r="2425" spans="1:8" x14ac:dyDescent="0.2">
      <c r="A2425" s="1" t="s">
        <v>120</v>
      </c>
      <c r="B2425" s="5" t="str">
        <f t="shared" si="148"/>
        <v>2021</v>
      </c>
      <c r="C2425" s="5">
        <f t="shared" si="149"/>
        <v>5</v>
      </c>
      <c r="D2425" s="11">
        <f t="shared" si="150"/>
        <v>44317</v>
      </c>
      <c r="E2425" s="2" t="s">
        <v>8</v>
      </c>
      <c r="F2425" s="2">
        <v>25044045</v>
      </c>
      <c r="G2425" s="3">
        <v>31172324</v>
      </c>
      <c r="H2425">
        <f t="shared" si="151"/>
        <v>281.08184499999999</v>
      </c>
    </row>
    <row r="2426" spans="1:8" x14ac:dyDescent="0.2">
      <c r="A2426" s="4" t="s">
        <v>120</v>
      </c>
      <c r="B2426" s="5" t="str">
        <f t="shared" si="148"/>
        <v>2021</v>
      </c>
      <c r="C2426" s="5">
        <f t="shared" si="149"/>
        <v>5</v>
      </c>
      <c r="D2426" s="11">
        <f t="shared" si="150"/>
        <v>44317</v>
      </c>
      <c r="E2426" s="5" t="s">
        <v>9</v>
      </c>
      <c r="F2426" s="5">
        <v>24364941</v>
      </c>
      <c r="G2426" s="6">
        <v>41678327</v>
      </c>
      <c r="H2426">
        <f t="shared" si="151"/>
        <v>330.21634</v>
      </c>
    </row>
    <row r="2427" spans="1:8" x14ac:dyDescent="0.2">
      <c r="A2427" s="1" t="s">
        <v>120</v>
      </c>
      <c r="B2427" s="5" t="str">
        <f t="shared" si="148"/>
        <v>2021</v>
      </c>
      <c r="C2427" s="5">
        <f t="shared" si="149"/>
        <v>5</v>
      </c>
      <c r="D2427" s="11">
        <f t="shared" si="150"/>
        <v>44317</v>
      </c>
      <c r="E2427" s="2" t="s">
        <v>10</v>
      </c>
      <c r="F2427" s="2">
        <v>0</v>
      </c>
      <c r="G2427" s="3">
        <v>62200815</v>
      </c>
      <c r="H2427">
        <f t="shared" si="151"/>
        <v>622.00815</v>
      </c>
    </row>
    <row r="2428" spans="1:8" x14ac:dyDescent="0.2">
      <c r="A2428" s="4" t="s">
        <v>120</v>
      </c>
      <c r="B2428" s="5" t="str">
        <f t="shared" si="148"/>
        <v>2021</v>
      </c>
      <c r="C2428" s="5">
        <f t="shared" si="149"/>
        <v>5</v>
      </c>
      <c r="D2428" s="11">
        <f t="shared" si="150"/>
        <v>44317</v>
      </c>
      <c r="E2428" s="5" t="s">
        <v>11</v>
      </c>
      <c r="F2428" s="5">
        <v>0</v>
      </c>
      <c r="G2428" s="6">
        <v>97694462</v>
      </c>
      <c r="H2428">
        <f t="shared" si="151"/>
        <v>976.94461999999999</v>
      </c>
    </row>
    <row r="2429" spans="1:8" x14ac:dyDescent="0.2">
      <c r="A2429" s="1" t="s">
        <v>120</v>
      </c>
      <c r="B2429" s="5" t="str">
        <f t="shared" si="148"/>
        <v>2021</v>
      </c>
      <c r="C2429" s="5">
        <f t="shared" si="149"/>
        <v>5</v>
      </c>
      <c r="D2429" s="11">
        <f t="shared" si="150"/>
        <v>44317</v>
      </c>
      <c r="E2429" s="2" t="s">
        <v>12</v>
      </c>
      <c r="F2429" s="2">
        <v>77025000</v>
      </c>
      <c r="G2429" s="3">
        <v>86536000</v>
      </c>
      <c r="H2429">
        <f t="shared" si="151"/>
        <v>817.80499999999995</v>
      </c>
    </row>
    <row r="2430" spans="1:8" x14ac:dyDescent="0.2">
      <c r="A2430" s="4" t="s">
        <v>120</v>
      </c>
      <c r="B2430" s="5" t="str">
        <f t="shared" si="148"/>
        <v>2021</v>
      </c>
      <c r="C2430" s="5">
        <f t="shared" si="149"/>
        <v>5</v>
      </c>
      <c r="D2430" s="11">
        <f t="shared" si="150"/>
        <v>44317</v>
      </c>
      <c r="E2430" s="5" t="s">
        <v>13</v>
      </c>
      <c r="F2430" s="5">
        <v>28800000</v>
      </c>
      <c r="G2430" s="6">
        <v>21627662</v>
      </c>
      <c r="H2430">
        <f t="shared" si="151"/>
        <v>252.13830999999999</v>
      </c>
    </row>
    <row r="2431" spans="1:8" x14ac:dyDescent="0.2">
      <c r="A2431" s="1" t="s">
        <v>120</v>
      </c>
      <c r="B2431" s="5" t="str">
        <f t="shared" si="148"/>
        <v>2021</v>
      </c>
      <c r="C2431" s="5">
        <f t="shared" si="149"/>
        <v>5</v>
      </c>
      <c r="D2431" s="11">
        <f t="shared" si="150"/>
        <v>44317</v>
      </c>
      <c r="E2431" s="2" t="s">
        <v>14</v>
      </c>
      <c r="F2431" s="2">
        <v>20443000</v>
      </c>
      <c r="G2431" s="3">
        <v>0</v>
      </c>
      <c r="H2431">
        <f t="shared" si="151"/>
        <v>204.43</v>
      </c>
    </row>
    <row r="2432" spans="1:8" x14ac:dyDescent="0.2">
      <c r="A2432" s="4" t="s">
        <v>120</v>
      </c>
      <c r="B2432" s="5" t="str">
        <f t="shared" si="148"/>
        <v>2021</v>
      </c>
      <c r="C2432" s="5">
        <f t="shared" si="149"/>
        <v>5</v>
      </c>
      <c r="D2432" s="11">
        <f t="shared" si="150"/>
        <v>44317</v>
      </c>
      <c r="E2432" s="5" t="s">
        <v>15</v>
      </c>
      <c r="F2432" s="5">
        <v>24655000</v>
      </c>
      <c r="G2432" s="6">
        <v>79941574</v>
      </c>
      <c r="H2432">
        <f t="shared" si="151"/>
        <v>522.98287000000005</v>
      </c>
    </row>
    <row r="2433" spans="1:8" x14ac:dyDescent="0.2">
      <c r="A2433" s="1" t="s">
        <v>120</v>
      </c>
      <c r="B2433" s="5" t="str">
        <f t="shared" si="148"/>
        <v>2021</v>
      </c>
      <c r="C2433" s="5">
        <f t="shared" si="149"/>
        <v>5</v>
      </c>
      <c r="D2433" s="11">
        <f t="shared" si="150"/>
        <v>44317</v>
      </c>
      <c r="E2433" s="2" t="s">
        <v>16</v>
      </c>
      <c r="F2433" s="2">
        <v>0</v>
      </c>
      <c r="G2433" s="3">
        <v>63960000</v>
      </c>
      <c r="H2433">
        <f t="shared" si="151"/>
        <v>639.6</v>
      </c>
    </row>
    <row r="2434" spans="1:8" x14ac:dyDescent="0.2">
      <c r="A2434" s="4" t="s">
        <v>120</v>
      </c>
      <c r="B2434" s="5" t="str">
        <f t="shared" si="148"/>
        <v>2021</v>
      </c>
      <c r="C2434" s="5">
        <f t="shared" si="149"/>
        <v>5</v>
      </c>
      <c r="D2434" s="11">
        <f t="shared" si="150"/>
        <v>44317</v>
      </c>
      <c r="E2434" s="5" t="s">
        <v>17</v>
      </c>
      <c r="F2434" s="5">
        <v>0</v>
      </c>
      <c r="G2434" s="6">
        <v>86269158</v>
      </c>
      <c r="H2434">
        <f t="shared" si="151"/>
        <v>862.69158000000004</v>
      </c>
    </row>
    <row r="2435" spans="1:8" x14ac:dyDescent="0.2">
      <c r="A2435" s="1" t="s">
        <v>120</v>
      </c>
      <c r="B2435" s="5" t="str">
        <f t="shared" ref="B2435:B2498" si="152">MID(A2435,7,20)</f>
        <v>2021</v>
      </c>
      <c r="C2435" s="5">
        <f t="shared" ref="C2435:C2498" si="153">IF(MID(A2435,1,3)="Jan",1,
IF(MID(A2435,1,3)="Feb",2,
IF(MID(A2435,1,3)="Mar",3,
IF(MID(A2435,1,3)="Apr",4,
IF(MID(A2435,1,3)="May",5,
IF(MID(A2435,1,3)="Jun",6,
IF(MID(A2435,1,3)="Jul",7,
IF(MID(A2435,1,3)="Aug",8,
IF(MID(A2435,1,3)="Sep",9,
IF(MID(A2435,1,3)="Oct",10,
IF(MID(A2435,1,3)="Nov",11,
IF(MID(A2435,1,3)="Dec",12))))))))))))</f>
        <v>5</v>
      </c>
      <c r="D2435" s="11">
        <f t="shared" ref="D2435:D2498" si="154">DATE(B2435,C2435,1)</f>
        <v>44317</v>
      </c>
      <c r="E2435" s="2" t="s">
        <v>18</v>
      </c>
      <c r="F2435" s="2">
        <v>29400000</v>
      </c>
      <c r="G2435" s="3">
        <v>0</v>
      </c>
      <c r="H2435">
        <f t="shared" ref="H2435:H2498" si="155">IF(F2435=0,G2435/100000,IF(G2435=0,F2435/100000,((F2435+G2435)/2)/100000))</f>
        <v>294</v>
      </c>
    </row>
    <row r="2436" spans="1:8" x14ac:dyDescent="0.2">
      <c r="A2436" s="4" t="s">
        <v>120</v>
      </c>
      <c r="B2436" s="5" t="str">
        <f t="shared" si="152"/>
        <v>2021</v>
      </c>
      <c r="C2436" s="5">
        <f t="shared" si="153"/>
        <v>5</v>
      </c>
      <c r="D2436" s="11">
        <f t="shared" si="154"/>
        <v>44317</v>
      </c>
      <c r="E2436" s="5" t="s">
        <v>19</v>
      </c>
      <c r="F2436" s="5">
        <v>28258030</v>
      </c>
      <c r="G2436" s="6">
        <v>19226368</v>
      </c>
      <c r="H2436">
        <f t="shared" si="155"/>
        <v>237.42198999999999</v>
      </c>
    </row>
    <row r="2437" spans="1:8" x14ac:dyDescent="0.2">
      <c r="A2437" s="1" t="s">
        <v>120</v>
      </c>
      <c r="B2437" s="5" t="str">
        <f t="shared" si="152"/>
        <v>2021</v>
      </c>
      <c r="C2437" s="5">
        <f t="shared" si="153"/>
        <v>5</v>
      </c>
      <c r="D2437" s="11">
        <f t="shared" si="154"/>
        <v>44317</v>
      </c>
      <c r="E2437" s="2" t="s">
        <v>20</v>
      </c>
      <c r="F2437" s="2">
        <v>0</v>
      </c>
      <c r="G2437" s="3">
        <v>69996803</v>
      </c>
      <c r="H2437">
        <f t="shared" si="155"/>
        <v>699.96803</v>
      </c>
    </row>
    <row r="2438" spans="1:8" x14ac:dyDescent="0.2">
      <c r="A2438" s="4" t="s">
        <v>120</v>
      </c>
      <c r="B2438" s="5" t="str">
        <f t="shared" si="152"/>
        <v>2021</v>
      </c>
      <c r="C2438" s="5">
        <f t="shared" si="153"/>
        <v>5</v>
      </c>
      <c r="D2438" s="11">
        <f t="shared" si="154"/>
        <v>44317</v>
      </c>
      <c r="E2438" s="5" t="s">
        <v>21</v>
      </c>
      <c r="F2438" s="5">
        <v>0</v>
      </c>
      <c r="G2438" s="6">
        <v>87866364</v>
      </c>
      <c r="H2438">
        <f t="shared" si="155"/>
        <v>878.66363999999999</v>
      </c>
    </row>
    <row r="2439" spans="1:8" x14ac:dyDescent="0.2">
      <c r="A2439" s="1" t="s">
        <v>120</v>
      </c>
      <c r="B2439" s="5" t="str">
        <f t="shared" si="152"/>
        <v>2021</v>
      </c>
      <c r="C2439" s="5">
        <f t="shared" si="153"/>
        <v>5</v>
      </c>
      <c r="D2439" s="11">
        <f t="shared" si="154"/>
        <v>44317</v>
      </c>
      <c r="E2439" s="2" t="s">
        <v>22</v>
      </c>
      <c r="F2439" s="2">
        <v>24298000</v>
      </c>
      <c r="G2439" s="3">
        <v>36590531</v>
      </c>
      <c r="H2439">
        <f t="shared" si="155"/>
        <v>304.442655</v>
      </c>
    </row>
    <row r="2440" spans="1:8" x14ac:dyDescent="0.2">
      <c r="A2440" s="4" t="s">
        <v>120</v>
      </c>
      <c r="B2440" s="5" t="str">
        <f t="shared" si="152"/>
        <v>2021</v>
      </c>
      <c r="C2440" s="5">
        <f t="shared" si="153"/>
        <v>5</v>
      </c>
      <c r="D2440" s="11">
        <f t="shared" si="154"/>
        <v>44317</v>
      </c>
      <c r="E2440" s="5" t="s">
        <v>23</v>
      </c>
      <c r="F2440" s="5">
        <v>0</v>
      </c>
      <c r="G2440" s="8">
        <v>140620692</v>
      </c>
      <c r="H2440">
        <f t="shared" si="155"/>
        <v>1406.2069200000001</v>
      </c>
    </row>
    <row r="2441" spans="1:8" x14ac:dyDescent="0.2">
      <c r="A2441" s="1" t="s">
        <v>120</v>
      </c>
      <c r="B2441" s="5" t="str">
        <f t="shared" si="152"/>
        <v>2021</v>
      </c>
      <c r="C2441" s="5">
        <f t="shared" si="153"/>
        <v>5</v>
      </c>
      <c r="D2441" s="11">
        <f t="shared" si="154"/>
        <v>44317</v>
      </c>
      <c r="E2441" s="2" t="s">
        <v>24</v>
      </c>
      <c r="F2441" s="2">
        <v>0</v>
      </c>
      <c r="G2441" s="3">
        <v>39804370</v>
      </c>
      <c r="H2441">
        <f t="shared" si="155"/>
        <v>398.0437</v>
      </c>
    </row>
    <row r="2442" spans="1:8" x14ac:dyDescent="0.2">
      <c r="A2442" s="4" t="s">
        <v>120</v>
      </c>
      <c r="B2442" s="5" t="str">
        <f t="shared" si="152"/>
        <v>2021</v>
      </c>
      <c r="C2442" s="5">
        <f t="shared" si="153"/>
        <v>5</v>
      </c>
      <c r="D2442" s="11">
        <f t="shared" si="154"/>
        <v>44317</v>
      </c>
      <c r="E2442" s="5" t="s">
        <v>25</v>
      </c>
      <c r="F2442" s="5">
        <v>57025909</v>
      </c>
      <c r="G2442" s="6">
        <v>72520764</v>
      </c>
      <c r="H2442">
        <f t="shared" si="155"/>
        <v>647.73336500000005</v>
      </c>
    </row>
    <row r="2443" spans="1:8" x14ac:dyDescent="0.2">
      <c r="A2443" s="1" t="s">
        <v>120</v>
      </c>
      <c r="B2443" s="5" t="str">
        <f t="shared" si="152"/>
        <v>2021</v>
      </c>
      <c r="C2443" s="5">
        <f t="shared" si="153"/>
        <v>5</v>
      </c>
      <c r="D2443" s="11">
        <f t="shared" si="154"/>
        <v>44317</v>
      </c>
      <c r="E2443" s="2" t="s">
        <v>26</v>
      </c>
      <c r="F2443" s="2">
        <v>20443000</v>
      </c>
      <c r="G2443" s="3">
        <v>0</v>
      </c>
      <c r="H2443">
        <f t="shared" si="155"/>
        <v>204.43</v>
      </c>
    </row>
    <row r="2444" spans="1:8" x14ac:dyDescent="0.2">
      <c r="A2444" s="4" t="s">
        <v>120</v>
      </c>
      <c r="B2444" s="5" t="str">
        <f t="shared" si="152"/>
        <v>2021</v>
      </c>
      <c r="C2444" s="5">
        <f t="shared" si="153"/>
        <v>5</v>
      </c>
      <c r="D2444" s="11">
        <f t="shared" si="154"/>
        <v>44317</v>
      </c>
      <c r="E2444" s="5" t="s">
        <v>27</v>
      </c>
      <c r="F2444" s="5">
        <v>0</v>
      </c>
      <c r="G2444" s="6">
        <v>85755328</v>
      </c>
      <c r="H2444">
        <f t="shared" si="155"/>
        <v>857.55327999999997</v>
      </c>
    </row>
    <row r="2445" spans="1:8" x14ac:dyDescent="0.2">
      <c r="A2445" s="1" t="s">
        <v>120</v>
      </c>
      <c r="B2445" s="5" t="str">
        <f t="shared" si="152"/>
        <v>2021</v>
      </c>
      <c r="C2445" s="5">
        <f t="shared" si="153"/>
        <v>5</v>
      </c>
      <c r="D2445" s="11">
        <f t="shared" si="154"/>
        <v>44317</v>
      </c>
      <c r="E2445" s="2" t="s">
        <v>28</v>
      </c>
      <c r="F2445" s="2">
        <v>77774428</v>
      </c>
      <c r="G2445" s="3">
        <v>0</v>
      </c>
      <c r="H2445">
        <f t="shared" si="155"/>
        <v>777.74428</v>
      </c>
    </row>
    <row r="2446" spans="1:8" x14ac:dyDescent="0.2">
      <c r="A2446" s="4" t="s">
        <v>120</v>
      </c>
      <c r="B2446" s="5" t="str">
        <f t="shared" si="152"/>
        <v>2021</v>
      </c>
      <c r="C2446" s="5">
        <f t="shared" si="153"/>
        <v>5</v>
      </c>
      <c r="D2446" s="11">
        <f t="shared" si="154"/>
        <v>44317</v>
      </c>
      <c r="E2446" s="5" t="s">
        <v>74</v>
      </c>
      <c r="F2446" s="5">
        <v>0</v>
      </c>
      <c r="G2446" s="6">
        <v>60000000</v>
      </c>
      <c r="H2446">
        <f t="shared" si="155"/>
        <v>600</v>
      </c>
    </row>
    <row r="2447" spans="1:8" x14ac:dyDescent="0.2">
      <c r="A2447" s="1" t="s">
        <v>120</v>
      </c>
      <c r="B2447" s="5" t="str">
        <f t="shared" si="152"/>
        <v>2021</v>
      </c>
      <c r="C2447" s="5">
        <f t="shared" si="153"/>
        <v>5</v>
      </c>
      <c r="D2447" s="11">
        <f t="shared" si="154"/>
        <v>44317</v>
      </c>
      <c r="E2447" s="2" t="s">
        <v>29</v>
      </c>
      <c r="F2447" s="2">
        <v>0</v>
      </c>
      <c r="G2447" s="3">
        <v>12799971</v>
      </c>
      <c r="H2447">
        <f t="shared" si="155"/>
        <v>127.99970999999999</v>
      </c>
    </row>
    <row r="2448" spans="1:8" x14ac:dyDescent="0.2">
      <c r="A2448" s="4" t="s">
        <v>120</v>
      </c>
      <c r="B2448" s="5" t="str">
        <f t="shared" si="152"/>
        <v>2021</v>
      </c>
      <c r="C2448" s="5">
        <f t="shared" si="153"/>
        <v>5</v>
      </c>
      <c r="D2448" s="11">
        <f t="shared" si="154"/>
        <v>44317</v>
      </c>
      <c r="E2448" s="5" t="s">
        <v>30</v>
      </c>
      <c r="F2448" s="5">
        <v>0</v>
      </c>
      <c r="G2448" s="8">
        <v>227177333</v>
      </c>
      <c r="H2448">
        <f t="shared" si="155"/>
        <v>2271.77333</v>
      </c>
    </row>
    <row r="2449" spans="1:8" x14ac:dyDescent="0.2">
      <c r="A2449" s="1" t="s">
        <v>120</v>
      </c>
      <c r="B2449" s="5" t="str">
        <f t="shared" si="152"/>
        <v>2021</v>
      </c>
      <c r="C2449" s="5">
        <f t="shared" si="153"/>
        <v>5</v>
      </c>
      <c r="D2449" s="11">
        <f t="shared" si="154"/>
        <v>44317</v>
      </c>
      <c r="E2449" s="2" t="s">
        <v>31</v>
      </c>
      <c r="F2449" s="2">
        <v>0</v>
      </c>
      <c r="G2449" s="7">
        <v>171838000</v>
      </c>
      <c r="H2449">
        <f t="shared" si="155"/>
        <v>1718.38</v>
      </c>
    </row>
    <row r="2450" spans="1:8" x14ac:dyDescent="0.2">
      <c r="A2450" s="4" t="s">
        <v>121</v>
      </c>
      <c r="B2450" s="5" t="str">
        <f t="shared" si="152"/>
        <v>2021</v>
      </c>
      <c r="C2450" s="5">
        <f t="shared" si="153"/>
        <v>6</v>
      </c>
      <c r="D2450" s="11">
        <f t="shared" si="154"/>
        <v>44348</v>
      </c>
      <c r="E2450" s="5" t="s">
        <v>5</v>
      </c>
      <c r="F2450" s="5">
        <v>51764394</v>
      </c>
      <c r="G2450" s="6">
        <v>53439839</v>
      </c>
      <c r="H2450">
        <f t="shared" si="155"/>
        <v>526.021165</v>
      </c>
    </row>
    <row r="2451" spans="1:8" x14ac:dyDescent="0.2">
      <c r="A2451" s="1" t="s">
        <v>121</v>
      </c>
      <c r="B2451" s="5" t="str">
        <f t="shared" si="152"/>
        <v>2021</v>
      </c>
      <c r="C2451" s="5">
        <f t="shared" si="153"/>
        <v>6</v>
      </c>
      <c r="D2451" s="11">
        <f t="shared" si="154"/>
        <v>44348</v>
      </c>
      <c r="E2451" s="2" t="s">
        <v>6</v>
      </c>
      <c r="F2451" s="2">
        <v>26600000</v>
      </c>
      <c r="G2451" s="3">
        <v>26600000</v>
      </c>
      <c r="H2451">
        <f t="shared" si="155"/>
        <v>266</v>
      </c>
    </row>
    <row r="2452" spans="1:8" x14ac:dyDescent="0.2">
      <c r="A2452" s="4" t="s">
        <v>121</v>
      </c>
      <c r="B2452" s="5" t="str">
        <f t="shared" si="152"/>
        <v>2021</v>
      </c>
      <c r="C2452" s="5">
        <f t="shared" si="153"/>
        <v>6</v>
      </c>
      <c r="D2452" s="11">
        <f t="shared" si="154"/>
        <v>44348</v>
      </c>
      <c r="E2452" s="5" t="s">
        <v>7</v>
      </c>
      <c r="F2452" s="5">
        <v>0</v>
      </c>
      <c r="G2452" s="6">
        <v>60502000</v>
      </c>
      <c r="H2452">
        <f t="shared" si="155"/>
        <v>605.02</v>
      </c>
    </row>
    <row r="2453" spans="1:8" x14ac:dyDescent="0.2">
      <c r="A2453" s="1" t="s">
        <v>121</v>
      </c>
      <c r="B2453" s="5" t="str">
        <f t="shared" si="152"/>
        <v>2021</v>
      </c>
      <c r="C2453" s="5">
        <f t="shared" si="153"/>
        <v>6</v>
      </c>
      <c r="D2453" s="11">
        <f t="shared" si="154"/>
        <v>44348</v>
      </c>
      <c r="E2453" s="2" t="s">
        <v>8</v>
      </c>
      <c r="F2453" s="2">
        <v>23710112</v>
      </c>
      <c r="G2453" s="3">
        <v>28694054</v>
      </c>
      <c r="H2453">
        <f t="shared" si="155"/>
        <v>262.02082999999999</v>
      </c>
    </row>
    <row r="2454" spans="1:8" x14ac:dyDescent="0.2">
      <c r="A2454" s="4" t="s">
        <v>121</v>
      </c>
      <c r="B2454" s="5" t="str">
        <f t="shared" si="152"/>
        <v>2021</v>
      </c>
      <c r="C2454" s="5">
        <f t="shared" si="153"/>
        <v>6</v>
      </c>
      <c r="D2454" s="11">
        <f t="shared" si="154"/>
        <v>44348</v>
      </c>
      <c r="E2454" s="5" t="s">
        <v>9</v>
      </c>
      <c r="F2454" s="5">
        <v>22610824</v>
      </c>
      <c r="G2454" s="6">
        <v>42219673</v>
      </c>
      <c r="H2454">
        <f t="shared" si="155"/>
        <v>324.15248500000001</v>
      </c>
    </row>
    <row r="2455" spans="1:8" x14ac:dyDescent="0.2">
      <c r="A2455" s="1" t="s">
        <v>121</v>
      </c>
      <c r="B2455" s="5" t="str">
        <f t="shared" si="152"/>
        <v>2021</v>
      </c>
      <c r="C2455" s="5">
        <f t="shared" si="153"/>
        <v>6</v>
      </c>
      <c r="D2455" s="11">
        <f t="shared" si="154"/>
        <v>44348</v>
      </c>
      <c r="E2455" s="2" t="s">
        <v>10</v>
      </c>
      <c r="F2455" s="2">
        <v>0</v>
      </c>
      <c r="G2455" s="3">
        <v>62933247</v>
      </c>
      <c r="H2455">
        <f t="shared" si="155"/>
        <v>629.33246999999994</v>
      </c>
    </row>
    <row r="2456" spans="1:8" x14ac:dyDescent="0.2">
      <c r="A2456" s="4" t="s">
        <v>121</v>
      </c>
      <c r="B2456" s="5" t="str">
        <f t="shared" si="152"/>
        <v>2021</v>
      </c>
      <c r="C2456" s="5">
        <f t="shared" si="153"/>
        <v>6</v>
      </c>
      <c r="D2456" s="11">
        <f t="shared" si="154"/>
        <v>44348</v>
      </c>
      <c r="E2456" s="5" t="s">
        <v>11</v>
      </c>
      <c r="F2456" s="5">
        <v>0</v>
      </c>
      <c r="G2456" s="6">
        <v>98679846</v>
      </c>
      <c r="H2456">
        <f t="shared" si="155"/>
        <v>986.79845999999998</v>
      </c>
    </row>
    <row r="2457" spans="1:8" x14ac:dyDescent="0.2">
      <c r="A2457" s="1" t="s">
        <v>121</v>
      </c>
      <c r="B2457" s="5" t="str">
        <f t="shared" si="152"/>
        <v>2021</v>
      </c>
      <c r="C2457" s="5">
        <f t="shared" si="153"/>
        <v>6</v>
      </c>
      <c r="D2457" s="11">
        <f t="shared" si="154"/>
        <v>44348</v>
      </c>
      <c r="E2457" s="2" t="s">
        <v>12</v>
      </c>
      <c r="F2457" s="2">
        <v>83489000</v>
      </c>
      <c r="G2457" s="3">
        <v>88104000</v>
      </c>
      <c r="H2457">
        <f t="shared" si="155"/>
        <v>857.96500000000003</v>
      </c>
    </row>
    <row r="2458" spans="1:8" x14ac:dyDescent="0.2">
      <c r="A2458" s="4" t="s">
        <v>121</v>
      </c>
      <c r="B2458" s="5" t="str">
        <f t="shared" si="152"/>
        <v>2021</v>
      </c>
      <c r="C2458" s="5">
        <f t="shared" si="153"/>
        <v>6</v>
      </c>
      <c r="D2458" s="11">
        <f t="shared" si="154"/>
        <v>44348</v>
      </c>
      <c r="E2458" s="5" t="s">
        <v>13</v>
      </c>
      <c r="F2458" s="5">
        <v>26600000</v>
      </c>
      <c r="G2458" s="6">
        <v>20356525</v>
      </c>
      <c r="H2458">
        <f t="shared" si="155"/>
        <v>234.782625</v>
      </c>
    </row>
    <row r="2459" spans="1:8" x14ac:dyDescent="0.2">
      <c r="A2459" s="1" t="s">
        <v>121</v>
      </c>
      <c r="B2459" s="5" t="str">
        <f t="shared" si="152"/>
        <v>2021</v>
      </c>
      <c r="C2459" s="5">
        <f t="shared" si="153"/>
        <v>6</v>
      </c>
      <c r="D2459" s="11">
        <f t="shared" si="154"/>
        <v>44348</v>
      </c>
      <c r="E2459" s="2" t="s">
        <v>14</v>
      </c>
      <c r="F2459" s="2">
        <v>20170000</v>
      </c>
      <c r="G2459" s="3">
        <v>0</v>
      </c>
      <c r="H2459">
        <f t="shared" si="155"/>
        <v>201.7</v>
      </c>
    </row>
    <row r="2460" spans="1:8" x14ac:dyDescent="0.2">
      <c r="A2460" s="4" t="s">
        <v>121</v>
      </c>
      <c r="B2460" s="5" t="str">
        <f t="shared" si="152"/>
        <v>2021</v>
      </c>
      <c r="C2460" s="5">
        <f t="shared" si="153"/>
        <v>6</v>
      </c>
      <c r="D2460" s="11">
        <f t="shared" si="154"/>
        <v>44348</v>
      </c>
      <c r="E2460" s="5" t="s">
        <v>15</v>
      </c>
      <c r="F2460" s="5">
        <v>22880000</v>
      </c>
      <c r="G2460" s="6">
        <v>81201741</v>
      </c>
      <c r="H2460">
        <f t="shared" si="155"/>
        <v>520.40870500000005</v>
      </c>
    </row>
    <row r="2461" spans="1:8" x14ac:dyDescent="0.2">
      <c r="A2461" s="1" t="s">
        <v>121</v>
      </c>
      <c r="B2461" s="5" t="str">
        <f t="shared" si="152"/>
        <v>2021</v>
      </c>
      <c r="C2461" s="5">
        <f t="shared" si="153"/>
        <v>6</v>
      </c>
      <c r="D2461" s="11">
        <f t="shared" si="154"/>
        <v>44348</v>
      </c>
      <c r="E2461" s="2" t="s">
        <v>16</v>
      </c>
      <c r="F2461" s="2">
        <v>0</v>
      </c>
      <c r="G2461" s="3">
        <v>63960000</v>
      </c>
      <c r="H2461">
        <f t="shared" si="155"/>
        <v>639.6</v>
      </c>
    </row>
    <row r="2462" spans="1:8" x14ac:dyDescent="0.2">
      <c r="A2462" s="4" t="s">
        <v>121</v>
      </c>
      <c r="B2462" s="5" t="str">
        <f t="shared" si="152"/>
        <v>2021</v>
      </c>
      <c r="C2462" s="5">
        <f t="shared" si="153"/>
        <v>6</v>
      </c>
      <c r="D2462" s="11">
        <f t="shared" si="154"/>
        <v>44348</v>
      </c>
      <c r="E2462" s="5" t="s">
        <v>17</v>
      </c>
      <c r="F2462" s="5">
        <v>0</v>
      </c>
      <c r="G2462" s="6">
        <v>87846352</v>
      </c>
      <c r="H2462">
        <f t="shared" si="155"/>
        <v>878.46352000000002</v>
      </c>
    </row>
    <row r="2463" spans="1:8" x14ac:dyDescent="0.2">
      <c r="A2463" s="1" t="s">
        <v>121</v>
      </c>
      <c r="B2463" s="5" t="str">
        <f t="shared" si="152"/>
        <v>2021</v>
      </c>
      <c r="C2463" s="5">
        <f t="shared" si="153"/>
        <v>6</v>
      </c>
      <c r="D2463" s="11">
        <f t="shared" si="154"/>
        <v>44348</v>
      </c>
      <c r="E2463" s="2" t="s">
        <v>18</v>
      </c>
      <c r="F2463" s="2">
        <v>29300000</v>
      </c>
      <c r="G2463" s="3">
        <v>0</v>
      </c>
      <c r="H2463">
        <f t="shared" si="155"/>
        <v>293</v>
      </c>
    </row>
    <row r="2464" spans="1:8" x14ac:dyDescent="0.2">
      <c r="A2464" s="4" t="s">
        <v>121</v>
      </c>
      <c r="B2464" s="5" t="str">
        <f t="shared" si="152"/>
        <v>2021</v>
      </c>
      <c r="C2464" s="5">
        <f t="shared" si="153"/>
        <v>6</v>
      </c>
      <c r="D2464" s="11">
        <f t="shared" si="154"/>
        <v>44348</v>
      </c>
      <c r="E2464" s="5" t="s">
        <v>19</v>
      </c>
      <c r="F2464" s="5">
        <v>26134900</v>
      </c>
      <c r="G2464" s="6">
        <v>17771085</v>
      </c>
      <c r="H2464">
        <f t="shared" si="155"/>
        <v>219.52992499999999</v>
      </c>
    </row>
    <row r="2465" spans="1:8" x14ac:dyDescent="0.2">
      <c r="A2465" s="1" t="s">
        <v>121</v>
      </c>
      <c r="B2465" s="5" t="str">
        <f t="shared" si="152"/>
        <v>2021</v>
      </c>
      <c r="C2465" s="5">
        <f t="shared" si="153"/>
        <v>6</v>
      </c>
      <c r="D2465" s="11">
        <f t="shared" si="154"/>
        <v>44348</v>
      </c>
      <c r="E2465" s="2" t="s">
        <v>20</v>
      </c>
      <c r="F2465" s="2">
        <v>0</v>
      </c>
      <c r="G2465" s="3">
        <v>69140254</v>
      </c>
      <c r="H2465">
        <f t="shared" si="155"/>
        <v>691.40254000000004</v>
      </c>
    </row>
    <row r="2466" spans="1:8" x14ac:dyDescent="0.2">
      <c r="A2466" s="4" t="s">
        <v>121</v>
      </c>
      <c r="B2466" s="5" t="str">
        <f t="shared" si="152"/>
        <v>2021</v>
      </c>
      <c r="C2466" s="5">
        <f t="shared" si="153"/>
        <v>6</v>
      </c>
      <c r="D2466" s="11">
        <f t="shared" si="154"/>
        <v>44348</v>
      </c>
      <c r="E2466" s="5" t="s">
        <v>21</v>
      </c>
      <c r="F2466" s="5">
        <v>0</v>
      </c>
      <c r="G2466" s="6">
        <v>88677152</v>
      </c>
      <c r="H2466">
        <f t="shared" si="155"/>
        <v>886.77152000000001</v>
      </c>
    </row>
    <row r="2467" spans="1:8" x14ac:dyDescent="0.2">
      <c r="A2467" s="1" t="s">
        <v>121</v>
      </c>
      <c r="B2467" s="5" t="str">
        <f t="shared" si="152"/>
        <v>2021</v>
      </c>
      <c r="C2467" s="5">
        <f t="shared" si="153"/>
        <v>6</v>
      </c>
      <c r="D2467" s="11">
        <f t="shared" si="154"/>
        <v>44348</v>
      </c>
      <c r="E2467" s="2" t="s">
        <v>22</v>
      </c>
      <c r="F2467" s="2">
        <v>23993000</v>
      </c>
      <c r="G2467" s="3">
        <v>32289438</v>
      </c>
      <c r="H2467">
        <f t="shared" si="155"/>
        <v>281.41219000000001</v>
      </c>
    </row>
    <row r="2468" spans="1:8" x14ac:dyDescent="0.2">
      <c r="A2468" s="4" t="s">
        <v>121</v>
      </c>
      <c r="B2468" s="5" t="str">
        <f t="shared" si="152"/>
        <v>2021</v>
      </c>
      <c r="C2468" s="5">
        <f t="shared" si="153"/>
        <v>6</v>
      </c>
      <c r="D2468" s="11">
        <f t="shared" si="154"/>
        <v>44348</v>
      </c>
      <c r="E2468" s="5" t="s">
        <v>23</v>
      </c>
      <c r="F2468" s="5">
        <v>0</v>
      </c>
      <c r="G2468" s="8">
        <v>141540692</v>
      </c>
      <c r="H2468">
        <f t="shared" si="155"/>
        <v>1415.4069199999999</v>
      </c>
    </row>
    <row r="2469" spans="1:8" x14ac:dyDescent="0.2">
      <c r="A2469" s="1" t="s">
        <v>121</v>
      </c>
      <c r="B2469" s="5" t="str">
        <f t="shared" si="152"/>
        <v>2021</v>
      </c>
      <c r="C2469" s="5">
        <f t="shared" si="153"/>
        <v>6</v>
      </c>
      <c r="D2469" s="11">
        <f t="shared" si="154"/>
        <v>44348</v>
      </c>
      <c r="E2469" s="2" t="s">
        <v>24</v>
      </c>
      <c r="F2469" s="2">
        <v>0</v>
      </c>
      <c r="G2469" s="3">
        <v>39933333</v>
      </c>
      <c r="H2469">
        <f t="shared" si="155"/>
        <v>399.33332999999999</v>
      </c>
    </row>
    <row r="2470" spans="1:8" x14ac:dyDescent="0.2">
      <c r="A2470" s="4" t="s">
        <v>121</v>
      </c>
      <c r="B2470" s="5" t="str">
        <f t="shared" si="152"/>
        <v>2021</v>
      </c>
      <c r="C2470" s="5">
        <f t="shared" si="153"/>
        <v>6</v>
      </c>
      <c r="D2470" s="11">
        <f t="shared" si="154"/>
        <v>44348</v>
      </c>
      <c r="E2470" s="5" t="s">
        <v>25</v>
      </c>
      <c r="F2470" s="5">
        <v>53312667</v>
      </c>
      <c r="G2470" s="6">
        <v>71822871</v>
      </c>
      <c r="H2470">
        <f t="shared" si="155"/>
        <v>625.67768999999998</v>
      </c>
    </row>
    <row r="2471" spans="1:8" x14ac:dyDescent="0.2">
      <c r="A2471" s="1" t="s">
        <v>121</v>
      </c>
      <c r="B2471" s="5" t="str">
        <f t="shared" si="152"/>
        <v>2021</v>
      </c>
      <c r="C2471" s="5">
        <f t="shared" si="153"/>
        <v>6</v>
      </c>
      <c r="D2471" s="11">
        <f t="shared" si="154"/>
        <v>44348</v>
      </c>
      <c r="E2471" s="2" t="s">
        <v>26</v>
      </c>
      <c r="F2471" s="2">
        <v>20170000</v>
      </c>
      <c r="G2471" s="3">
        <v>0</v>
      </c>
      <c r="H2471">
        <f t="shared" si="155"/>
        <v>201.7</v>
      </c>
    </row>
    <row r="2472" spans="1:8" x14ac:dyDescent="0.2">
      <c r="A2472" s="4" t="s">
        <v>121</v>
      </c>
      <c r="B2472" s="5" t="str">
        <f t="shared" si="152"/>
        <v>2021</v>
      </c>
      <c r="C2472" s="5">
        <f t="shared" si="153"/>
        <v>6</v>
      </c>
      <c r="D2472" s="11">
        <f t="shared" si="154"/>
        <v>44348</v>
      </c>
      <c r="E2472" s="5" t="s">
        <v>27</v>
      </c>
      <c r="F2472" s="5">
        <v>0</v>
      </c>
      <c r="G2472" s="6">
        <v>87291065</v>
      </c>
      <c r="H2472">
        <f t="shared" si="155"/>
        <v>872.91065000000003</v>
      </c>
    </row>
    <row r="2473" spans="1:8" x14ac:dyDescent="0.2">
      <c r="A2473" s="1" t="s">
        <v>121</v>
      </c>
      <c r="B2473" s="5" t="str">
        <f t="shared" si="152"/>
        <v>2021</v>
      </c>
      <c r="C2473" s="5">
        <f t="shared" si="153"/>
        <v>6</v>
      </c>
      <c r="D2473" s="11">
        <f t="shared" si="154"/>
        <v>44348</v>
      </c>
      <c r="E2473" s="2" t="s">
        <v>28</v>
      </c>
      <c r="F2473" s="2">
        <v>82531146</v>
      </c>
      <c r="G2473" s="3">
        <v>0</v>
      </c>
      <c r="H2473">
        <f t="shared" si="155"/>
        <v>825.31146000000001</v>
      </c>
    </row>
    <row r="2474" spans="1:8" x14ac:dyDescent="0.2">
      <c r="A2474" s="4" t="s">
        <v>121</v>
      </c>
      <c r="B2474" s="5" t="str">
        <f t="shared" si="152"/>
        <v>2021</v>
      </c>
      <c r="C2474" s="5">
        <f t="shared" si="153"/>
        <v>6</v>
      </c>
      <c r="D2474" s="11">
        <f t="shared" si="154"/>
        <v>44348</v>
      </c>
      <c r="E2474" s="5" t="s">
        <v>74</v>
      </c>
      <c r="F2474" s="5">
        <v>0</v>
      </c>
      <c r="G2474" s="6">
        <v>60000000</v>
      </c>
      <c r="H2474">
        <f t="shared" si="155"/>
        <v>600</v>
      </c>
    </row>
    <row r="2475" spans="1:8" x14ac:dyDescent="0.2">
      <c r="A2475" s="1" t="s">
        <v>121</v>
      </c>
      <c r="B2475" s="5" t="str">
        <f t="shared" si="152"/>
        <v>2021</v>
      </c>
      <c r="C2475" s="5">
        <f t="shared" si="153"/>
        <v>6</v>
      </c>
      <c r="D2475" s="11">
        <f t="shared" si="154"/>
        <v>44348</v>
      </c>
      <c r="E2475" s="2" t="s">
        <v>29</v>
      </c>
      <c r="F2475" s="2">
        <v>0</v>
      </c>
      <c r="G2475" s="3">
        <v>13265543</v>
      </c>
      <c r="H2475">
        <f t="shared" si="155"/>
        <v>132.65543</v>
      </c>
    </row>
    <row r="2476" spans="1:8" x14ac:dyDescent="0.2">
      <c r="A2476" s="4" t="s">
        <v>121</v>
      </c>
      <c r="B2476" s="5" t="str">
        <f t="shared" si="152"/>
        <v>2021</v>
      </c>
      <c r="C2476" s="5">
        <f t="shared" si="153"/>
        <v>6</v>
      </c>
      <c r="D2476" s="11">
        <f t="shared" si="154"/>
        <v>44348</v>
      </c>
      <c r="E2476" s="5" t="s">
        <v>30</v>
      </c>
      <c r="F2476" s="5">
        <v>0</v>
      </c>
      <c r="G2476" s="8">
        <v>267976000</v>
      </c>
      <c r="H2476">
        <f t="shared" si="155"/>
        <v>2679.76</v>
      </c>
    </row>
    <row r="2477" spans="1:8" x14ac:dyDescent="0.2">
      <c r="A2477" s="1" t="s">
        <v>121</v>
      </c>
      <c r="B2477" s="5" t="str">
        <f t="shared" si="152"/>
        <v>2021</v>
      </c>
      <c r="C2477" s="5">
        <f t="shared" si="153"/>
        <v>6</v>
      </c>
      <c r="D2477" s="11">
        <f t="shared" si="154"/>
        <v>44348</v>
      </c>
      <c r="E2477" s="2" t="s">
        <v>31</v>
      </c>
      <c r="F2477" s="2">
        <v>0</v>
      </c>
      <c r="G2477" s="7">
        <v>172114000</v>
      </c>
      <c r="H2477">
        <f t="shared" si="155"/>
        <v>1721.14</v>
      </c>
    </row>
    <row r="2478" spans="1:8" x14ac:dyDescent="0.2">
      <c r="A2478" s="4" t="s">
        <v>122</v>
      </c>
      <c r="B2478" s="5" t="str">
        <f t="shared" si="152"/>
        <v>2021</v>
      </c>
      <c r="C2478" s="5">
        <f t="shared" si="153"/>
        <v>7</v>
      </c>
      <c r="D2478" s="11">
        <f t="shared" si="154"/>
        <v>44378</v>
      </c>
      <c r="E2478" s="5" t="s">
        <v>5</v>
      </c>
      <c r="F2478" s="5">
        <v>51753330</v>
      </c>
      <c r="G2478" s="6">
        <v>54005875</v>
      </c>
      <c r="H2478">
        <f t="shared" si="155"/>
        <v>528.79602499999999</v>
      </c>
    </row>
    <row r="2479" spans="1:8" x14ac:dyDescent="0.2">
      <c r="A2479" s="1" t="s">
        <v>122</v>
      </c>
      <c r="B2479" s="5" t="str">
        <f t="shared" si="152"/>
        <v>2021</v>
      </c>
      <c r="C2479" s="5">
        <f t="shared" si="153"/>
        <v>7</v>
      </c>
      <c r="D2479" s="11">
        <f t="shared" si="154"/>
        <v>44378</v>
      </c>
      <c r="E2479" s="2" t="s">
        <v>6</v>
      </c>
      <c r="F2479" s="2">
        <v>28300000</v>
      </c>
      <c r="G2479" s="3">
        <v>28300000</v>
      </c>
      <c r="H2479">
        <f t="shared" si="155"/>
        <v>283</v>
      </c>
    </row>
    <row r="2480" spans="1:8" x14ac:dyDescent="0.2">
      <c r="A2480" s="4" t="s">
        <v>122</v>
      </c>
      <c r="B2480" s="5" t="str">
        <f t="shared" si="152"/>
        <v>2021</v>
      </c>
      <c r="C2480" s="5">
        <f t="shared" si="153"/>
        <v>7</v>
      </c>
      <c r="D2480" s="11">
        <f t="shared" si="154"/>
        <v>44378</v>
      </c>
      <c r="E2480" s="5" t="s">
        <v>7</v>
      </c>
      <c r="F2480" s="5">
        <v>0</v>
      </c>
      <c r="G2480" s="6">
        <v>64846000</v>
      </c>
      <c r="H2480">
        <f t="shared" si="155"/>
        <v>648.46</v>
      </c>
    </row>
    <row r="2481" spans="1:8" x14ac:dyDescent="0.2">
      <c r="A2481" s="1" t="s">
        <v>122</v>
      </c>
      <c r="B2481" s="5" t="str">
        <f t="shared" si="152"/>
        <v>2021</v>
      </c>
      <c r="C2481" s="5">
        <f t="shared" si="153"/>
        <v>7</v>
      </c>
      <c r="D2481" s="11">
        <f t="shared" si="154"/>
        <v>44378</v>
      </c>
      <c r="E2481" s="2" t="s">
        <v>8</v>
      </c>
      <c r="F2481" s="2">
        <v>24564270</v>
      </c>
      <c r="G2481" s="3">
        <v>31667243</v>
      </c>
      <c r="H2481">
        <f t="shared" si="155"/>
        <v>281.15756499999998</v>
      </c>
    </row>
    <row r="2482" spans="1:8" x14ac:dyDescent="0.2">
      <c r="A2482" s="4" t="s">
        <v>122</v>
      </c>
      <c r="B2482" s="5" t="str">
        <f t="shared" si="152"/>
        <v>2021</v>
      </c>
      <c r="C2482" s="5">
        <f t="shared" si="153"/>
        <v>7</v>
      </c>
      <c r="D2482" s="11">
        <f t="shared" si="154"/>
        <v>44378</v>
      </c>
      <c r="E2482" s="5" t="s">
        <v>9</v>
      </c>
      <c r="F2482" s="5">
        <v>23817459</v>
      </c>
      <c r="G2482" s="6">
        <v>43059286</v>
      </c>
      <c r="H2482">
        <f t="shared" si="155"/>
        <v>334.38372500000003</v>
      </c>
    </row>
    <row r="2483" spans="1:8" x14ac:dyDescent="0.2">
      <c r="A2483" s="1" t="s">
        <v>122</v>
      </c>
      <c r="B2483" s="5" t="str">
        <f t="shared" si="152"/>
        <v>2021</v>
      </c>
      <c r="C2483" s="5">
        <f t="shared" si="153"/>
        <v>7</v>
      </c>
      <c r="D2483" s="11">
        <f t="shared" si="154"/>
        <v>44378</v>
      </c>
      <c r="E2483" s="2" t="s">
        <v>10</v>
      </c>
      <c r="F2483" s="2">
        <v>0</v>
      </c>
      <c r="G2483" s="3">
        <v>64991802</v>
      </c>
      <c r="H2483">
        <f t="shared" si="155"/>
        <v>649.91801999999996</v>
      </c>
    </row>
    <row r="2484" spans="1:8" x14ac:dyDescent="0.2">
      <c r="A2484" s="4" t="s">
        <v>122</v>
      </c>
      <c r="B2484" s="5" t="str">
        <f t="shared" si="152"/>
        <v>2021</v>
      </c>
      <c r="C2484" s="5">
        <f t="shared" si="153"/>
        <v>7</v>
      </c>
      <c r="D2484" s="11">
        <f t="shared" si="154"/>
        <v>44378</v>
      </c>
      <c r="E2484" s="5" t="s">
        <v>11</v>
      </c>
      <c r="F2484" s="5">
        <v>0</v>
      </c>
      <c r="G2484" s="6">
        <v>99698231</v>
      </c>
      <c r="H2484">
        <f t="shared" si="155"/>
        <v>996.98230999999998</v>
      </c>
    </row>
    <row r="2485" spans="1:8" x14ac:dyDescent="0.2">
      <c r="A2485" s="1" t="s">
        <v>122</v>
      </c>
      <c r="B2485" s="5" t="str">
        <f t="shared" si="152"/>
        <v>2021</v>
      </c>
      <c r="C2485" s="5">
        <f t="shared" si="153"/>
        <v>7</v>
      </c>
      <c r="D2485" s="11">
        <f t="shared" si="154"/>
        <v>44378</v>
      </c>
      <c r="E2485" s="2" t="s">
        <v>12</v>
      </c>
      <c r="F2485" s="2">
        <v>80805000</v>
      </c>
      <c r="G2485" s="3">
        <v>91544000</v>
      </c>
      <c r="H2485">
        <f t="shared" si="155"/>
        <v>861.745</v>
      </c>
    </row>
    <row r="2486" spans="1:8" x14ac:dyDescent="0.2">
      <c r="A2486" s="4" t="s">
        <v>122</v>
      </c>
      <c r="B2486" s="5" t="str">
        <f t="shared" si="152"/>
        <v>2021</v>
      </c>
      <c r="C2486" s="5">
        <f t="shared" si="153"/>
        <v>7</v>
      </c>
      <c r="D2486" s="11">
        <f t="shared" si="154"/>
        <v>44378</v>
      </c>
      <c r="E2486" s="5" t="s">
        <v>13</v>
      </c>
      <c r="F2486" s="5">
        <v>28300000</v>
      </c>
      <c r="G2486" s="6">
        <v>22316882</v>
      </c>
      <c r="H2486">
        <f t="shared" si="155"/>
        <v>253.08440999999999</v>
      </c>
    </row>
    <row r="2487" spans="1:8" x14ac:dyDescent="0.2">
      <c r="A2487" s="1" t="s">
        <v>122</v>
      </c>
      <c r="B2487" s="5" t="str">
        <f t="shared" si="152"/>
        <v>2021</v>
      </c>
      <c r="C2487" s="5">
        <f t="shared" si="153"/>
        <v>7</v>
      </c>
      <c r="D2487" s="11">
        <f t="shared" si="154"/>
        <v>44378</v>
      </c>
      <c r="E2487" s="2" t="s">
        <v>14</v>
      </c>
      <c r="F2487" s="2">
        <v>19988000</v>
      </c>
      <c r="G2487" s="3">
        <v>0</v>
      </c>
      <c r="H2487">
        <f t="shared" si="155"/>
        <v>199.88</v>
      </c>
    </row>
    <row r="2488" spans="1:8" x14ac:dyDescent="0.2">
      <c r="A2488" s="4" t="s">
        <v>122</v>
      </c>
      <c r="B2488" s="5" t="str">
        <f t="shared" si="152"/>
        <v>2021</v>
      </c>
      <c r="C2488" s="5">
        <f t="shared" si="153"/>
        <v>7</v>
      </c>
      <c r="D2488" s="11">
        <f t="shared" si="154"/>
        <v>44378</v>
      </c>
      <c r="E2488" s="5" t="s">
        <v>15</v>
      </c>
      <c r="F2488" s="5">
        <v>24101000</v>
      </c>
      <c r="G2488" s="6">
        <v>84417200</v>
      </c>
      <c r="H2488">
        <f t="shared" si="155"/>
        <v>542.59100000000001</v>
      </c>
    </row>
    <row r="2489" spans="1:8" x14ac:dyDescent="0.2">
      <c r="A2489" s="1" t="s">
        <v>122</v>
      </c>
      <c r="B2489" s="5" t="str">
        <f t="shared" si="152"/>
        <v>2021</v>
      </c>
      <c r="C2489" s="5">
        <f t="shared" si="153"/>
        <v>7</v>
      </c>
      <c r="D2489" s="11">
        <f t="shared" si="154"/>
        <v>44378</v>
      </c>
      <c r="E2489" s="2" t="s">
        <v>16</v>
      </c>
      <c r="F2489" s="2">
        <v>0</v>
      </c>
      <c r="G2489" s="3">
        <v>63960000</v>
      </c>
      <c r="H2489">
        <f t="shared" si="155"/>
        <v>639.6</v>
      </c>
    </row>
    <row r="2490" spans="1:8" x14ac:dyDescent="0.2">
      <c r="A2490" s="4" t="s">
        <v>122</v>
      </c>
      <c r="B2490" s="5" t="str">
        <f t="shared" si="152"/>
        <v>2021</v>
      </c>
      <c r="C2490" s="5">
        <f t="shared" si="153"/>
        <v>7</v>
      </c>
      <c r="D2490" s="11">
        <f t="shared" si="154"/>
        <v>44378</v>
      </c>
      <c r="E2490" s="5" t="s">
        <v>17</v>
      </c>
      <c r="F2490" s="5">
        <v>0</v>
      </c>
      <c r="G2490" s="6">
        <v>91218457</v>
      </c>
      <c r="H2490">
        <f t="shared" si="155"/>
        <v>912.18457000000001</v>
      </c>
    </row>
    <row r="2491" spans="1:8" x14ac:dyDescent="0.2">
      <c r="A2491" s="1" t="s">
        <v>122</v>
      </c>
      <c r="B2491" s="5" t="str">
        <f t="shared" si="152"/>
        <v>2021</v>
      </c>
      <c r="C2491" s="5">
        <f t="shared" si="153"/>
        <v>7</v>
      </c>
      <c r="D2491" s="11">
        <f t="shared" si="154"/>
        <v>44378</v>
      </c>
      <c r="E2491" s="2" t="s">
        <v>18</v>
      </c>
      <c r="F2491" s="2">
        <v>30500000</v>
      </c>
      <c r="G2491" s="3">
        <v>0</v>
      </c>
      <c r="H2491">
        <f t="shared" si="155"/>
        <v>305</v>
      </c>
    </row>
    <row r="2492" spans="1:8" x14ac:dyDescent="0.2">
      <c r="A2492" s="4" t="s">
        <v>122</v>
      </c>
      <c r="B2492" s="5" t="str">
        <f t="shared" si="152"/>
        <v>2021</v>
      </c>
      <c r="C2492" s="5">
        <f t="shared" si="153"/>
        <v>7</v>
      </c>
      <c r="D2492" s="11">
        <f t="shared" si="154"/>
        <v>44378</v>
      </c>
      <c r="E2492" s="5" t="s">
        <v>19</v>
      </c>
      <c r="F2492" s="5">
        <v>27777680</v>
      </c>
      <c r="G2492" s="6">
        <v>18934552</v>
      </c>
      <c r="H2492">
        <f t="shared" si="155"/>
        <v>233.56116</v>
      </c>
    </row>
    <row r="2493" spans="1:8" x14ac:dyDescent="0.2">
      <c r="A2493" s="1" t="s">
        <v>122</v>
      </c>
      <c r="B2493" s="5" t="str">
        <f t="shared" si="152"/>
        <v>2021</v>
      </c>
      <c r="C2493" s="5">
        <f t="shared" si="153"/>
        <v>7</v>
      </c>
      <c r="D2493" s="11">
        <f t="shared" si="154"/>
        <v>44378</v>
      </c>
      <c r="E2493" s="2" t="s">
        <v>20</v>
      </c>
      <c r="F2493" s="2">
        <v>0</v>
      </c>
      <c r="G2493" s="3">
        <v>71727676</v>
      </c>
      <c r="H2493">
        <f t="shared" si="155"/>
        <v>717.27675999999997</v>
      </c>
    </row>
    <row r="2494" spans="1:8" x14ac:dyDescent="0.2">
      <c r="A2494" s="4" t="s">
        <v>122</v>
      </c>
      <c r="B2494" s="5" t="str">
        <f t="shared" si="152"/>
        <v>2021</v>
      </c>
      <c r="C2494" s="5">
        <f t="shared" si="153"/>
        <v>7</v>
      </c>
      <c r="D2494" s="11">
        <f t="shared" si="154"/>
        <v>44378</v>
      </c>
      <c r="E2494" s="5" t="s">
        <v>21</v>
      </c>
      <c r="F2494" s="5">
        <v>0</v>
      </c>
      <c r="G2494" s="6">
        <v>91939000</v>
      </c>
      <c r="H2494">
        <f t="shared" si="155"/>
        <v>919.39</v>
      </c>
    </row>
    <row r="2495" spans="1:8" x14ac:dyDescent="0.2">
      <c r="A2495" s="1" t="s">
        <v>122</v>
      </c>
      <c r="B2495" s="5" t="str">
        <f t="shared" si="152"/>
        <v>2021</v>
      </c>
      <c r="C2495" s="5">
        <f t="shared" si="153"/>
        <v>7</v>
      </c>
      <c r="D2495" s="11">
        <f t="shared" si="154"/>
        <v>44378</v>
      </c>
      <c r="E2495" s="2" t="s">
        <v>22</v>
      </c>
      <c r="F2495" s="2">
        <v>27927000</v>
      </c>
      <c r="G2495" s="3">
        <v>40744000</v>
      </c>
      <c r="H2495">
        <f t="shared" si="155"/>
        <v>343.35500000000002</v>
      </c>
    </row>
    <row r="2496" spans="1:8" x14ac:dyDescent="0.2">
      <c r="A2496" s="4" t="s">
        <v>122</v>
      </c>
      <c r="B2496" s="5" t="str">
        <f t="shared" si="152"/>
        <v>2021</v>
      </c>
      <c r="C2496" s="5">
        <f t="shared" si="153"/>
        <v>7</v>
      </c>
      <c r="D2496" s="11">
        <f t="shared" si="154"/>
        <v>44378</v>
      </c>
      <c r="E2496" s="5" t="s">
        <v>23</v>
      </c>
      <c r="F2496" s="5">
        <v>0</v>
      </c>
      <c r="G2496" s="8">
        <v>141850231</v>
      </c>
      <c r="H2496">
        <f t="shared" si="155"/>
        <v>1418.5023100000001</v>
      </c>
    </row>
    <row r="2497" spans="1:8" x14ac:dyDescent="0.2">
      <c r="A2497" s="1" t="s">
        <v>122</v>
      </c>
      <c r="B2497" s="5" t="str">
        <f t="shared" si="152"/>
        <v>2021</v>
      </c>
      <c r="C2497" s="5">
        <f t="shared" si="153"/>
        <v>7</v>
      </c>
      <c r="D2497" s="11">
        <f t="shared" si="154"/>
        <v>44378</v>
      </c>
      <c r="E2497" s="2" t="s">
        <v>24</v>
      </c>
      <c r="F2497" s="2">
        <v>0</v>
      </c>
      <c r="G2497" s="3">
        <v>39799407</v>
      </c>
      <c r="H2497">
        <f t="shared" si="155"/>
        <v>397.99407000000002</v>
      </c>
    </row>
    <row r="2498" spans="1:8" x14ac:dyDescent="0.2">
      <c r="A2498" s="4" t="s">
        <v>122</v>
      </c>
      <c r="B2498" s="5" t="str">
        <f t="shared" si="152"/>
        <v>2021</v>
      </c>
      <c r="C2498" s="5">
        <f t="shared" si="153"/>
        <v>7</v>
      </c>
      <c r="D2498" s="11">
        <f t="shared" si="154"/>
        <v>44378</v>
      </c>
      <c r="E2498" s="5" t="s">
        <v>25</v>
      </c>
      <c r="F2498" s="5">
        <v>53719667</v>
      </c>
      <c r="G2498" s="6">
        <v>74172935</v>
      </c>
      <c r="H2498">
        <f t="shared" si="155"/>
        <v>639.46301000000005</v>
      </c>
    </row>
    <row r="2499" spans="1:8" x14ac:dyDescent="0.2">
      <c r="A2499" s="1" t="s">
        <v>122</v>
      </c>
      <c r="B2499" s="5" t="str">
        <f t="shared" ref="B2499:B2562" si="156">MID(A2499,7,20)</f>
        <v>2021</v>
      </c>
      <c r="C2499" s="5">
        <f t="shared" ref="C2499:C2562" si="157">IF(MID(A2499,1,3)="Jan",1,
IF(MID(A2499,1,3)="Feb",2,
IF(MID(A2499,1,3)="Mar",3,
IF(MID(A2499,1,3)="Apr",4,
IF(MID(A2499,1,3)="May",5,
IF(MID(A2499,1,3)="Jun",6,
IF(MID(A2499,1,3)="Jul",7,
IF(MID(A2499,1,3)="Aug",8,
IF(MID(A2499,1,3)="Sep",9,
IF(MID(A2499,1,3)="Oct",10,
IF(MID(A2499,1,3)="Nov",11,
IF(MID(A2499,1,3)="Dec",12))))))))))))</f>
        <v>7</v>
      </c>
      <c r="D2499" s="11">
        <f t="shared" ref="D2499:D2562" si="158">DATE(B2499,C2499,1)</f>
        <v>44378</v>
      </c>
      <c r="E2499" s="2" t="s">
        <v>26</v>
      </c>
      <c r="F2499" s="2">
        <v>19988000</v>
      </c>
      <c r="G2499" s="3">
        <v>0</v>
      </c>
      <c r="H2499">
        <f t="shared" ref="H2499:H2562" si="159">IF(F2499=0,G2499/100000,IF(G2499=0,F2499/100000,((F2499+G2499)/2)/100000))</f>
        <v>199.88</v>
      </c>
    </row>
    <row r="2500" spans="1:8" x14ac:dyDescent="0.2">
      <c r="A2500" s="4" t="s">
        <v>122</v>
      </c>
      <c r="B2500" s="5" t="str">
        <f t="shared" si="156"/>
        <v>2021</v>
      </c>
      <c r="C2500" s="5">
        <f t="shared" si="157"/>
        <v>7</v>
      </c>
      <c r="D2500" s="11">
        <f t="shared" si="158"/>
        <v>44378</v>
      </c>
      <c r="E2500" s="5" t="s">
        <v>27</v>
      </c>
      <c r="F2500" s="5">
        <v>0</v>
      </c>
      <c r="G2500" s="6">
        <v>90679168</v>
      </c>
      <c r="H2500">
        <f t="shared" si="159"/>
        <v>906.79168000000004</v>
      </c>
    </row>
    <row r="2501" spans="1:8" x14ac:dyDescent="0.2">
      <c r="A2501" s="1" t="s">
        <v>122</v>
      </c>
      <c r="B2501" s="5" t="str">
        <f t="shared" si="156"/>
        <v>2021</v>
      </c>
      <c r="C2501" s="5">
        <f t="shared" si="157"/>
        <v>7</v>
      </c>
      <c r="D2501" s="11">
        <f t="shared" si="158"/>
        <v>44378</v>
      </c>
      <c r="E2501" s="2" t="s">
        <v>28</v>
      </c>
      <c r="F2501" s="2">
        <v>81569056</v>
      </c>
      <c r="G2501" s="3">
        <v>0</v>
      </c>
      <c r="H2501">
        <f t="shared" si="159"/>
        <v>815.69056</v>
      </c>
    </row>
    <row r="2502" spans="1:8" x14ac:dyDescent="0.2">
      <c r="A2502" s="4" t="s">
        <v>122</v>
      </c>
      <c r="B2502" s="5" t="str">
        <f t="shared" si="156"/>
        <v>2021</v>
      </c>
      <c r="C2502" s="5">
        <f t="shared" si="157"/>
        <v>7</v>
      </c>
      <c r="D2502" s="11">
        <f t="shared" si="158"/>
        <v>44378</v>
      </c>
      <c r="E2502" s="5" t="s">
        <v>74</v>
      </c>
      <c r="F2502" s="5">
        <v>0</v>
      </c>
      <c r="G2502" s="6">
        <v>54108000</v>
      </c>
      <c r="H2502">
        <f t="shared" si="159"/>
        <v>541.08000000000004</v>
      </c>
    </row>
    <row r="2503" spans="1:8" x14ac:dyDescent="0.2">
      <c r="A2503" s="1" t="s">
        <v>122</v>
      </c>
      <c r="B2503" s="5" t="str">
        <f t="shared" si="156"/>
        <v>2021</v>
      </c>
      <c r="C2503" s="5">
        <f t="shared" si="157"/>
        <v>7</v>
      </c>
      <c r="D2503" s="11">
        <f t="shared" si="158"/>
        <v>44378</v>
      </c>
      <c r="E2503" s="2" t="s">
        <v>29</v>
      </c>
      <c r="F2503" s="2">
        <v>0</v>
      </c>
      <c r="G2503" s="3">
        <v>13123171</v>
      </c>
      <c r="H2503">
        <f t="shared" si="159"/>
        <v>131.23170999999999</v>
      </c>
    </row>
    <row r="2504" spans="1:8" x14ac:dyDescent="0.2">
      <c r="A2504" s="4" t="s">
        <v>122</v>
      </c>
      <c r="B2504" s="5" t="str">
        <f t="shared" si="156"/>
        <v>2021</v>
      </c>
      <c r="C2504" s="5">
        <f t="shared" si="157"/>
        <v>7</v>
      </c>
      <c r="D2504" s="11">
        <f t="shared" si="158"/>
        <v>44378</v>
      </c>
      <c r="E2504" s="5" t="s">
        <v>30</v>
      </c>
      <c r="F2504" s="5">
        <v>0</v>
      </c>
      <c r="G2504" s="8">
        <v>241502333</v>
      </c>
      <c r="H2504">
        <f t="shared" si="159"/>
        <v>2415.02333</v>
      </c>
    </row>
    <row r="2505" spans="1:8" x14ac:dyDescent="0.2">
      <c r="A2505" s="1" t="s">
        <v>122</v>
      </c>
      <c r="B2505" s="5" t="str">
        <f t="shared" si="156"/>
        <v>2021</v>
      </c>
      <c r="C2505" s="5">
        <f t="shared" si="157"/>
        <v>7</v>
      </c>
      <c r="D2505" s="11">
        <f t="shared" si="158"/>
        <v>44378</v>
      </c>
      <c r="E2505" s="2" t="s">
        <v>31</v>
      </c>
      <c r="F2505" s="2">
        <v>0</v>
      </c>
      <c r="G2505" s="7">
        <v>174787000</v>
      </c>
      <c r="H2505">
        <f t="shared" si="159"/>
        <v>1747.87</v>
      </c>
    </row>
    <row r="2506" spans="1:8" x14ac:dyDescent="0.2">
      <c r="A2506" s="4" t="s">
        <v>123</v>
      </c>
      <c r="B2506" s="5" t="str">
        <f t="shared" si="156"/>
        <v>2021</v>
      </c>
      <c r="C2506" s="5">
        <f t="shared" si="157"/>
        <v>8</v>
      </c>
      <c r="D2506" s="11">
        <f t="shared" si="158"/>
        <v>44409</v>
      </c>
      <c r="E2506" s="5" t="s">
        <v>5</v>
      </c>
      <c r="F2506" s="5">
        <v>52147904</v>
      </c>
      <c r="G2506" s="6">
        <v>54447804</v>
      </c>
      <c r="H2506">
        <f t="shared" si="159"/>
        <v>532.97853999999995</v>
      </c>
    </row>
    <row r="2507" spans="1:8" x14ac:dyDescent="0.2">
      <c r="A2507" s="1" t="s">
        <v>123</v>
      </c>
      <c r="B2507" s="5" t="str">
        <f t="shared" si="156"/>
        <v>2021</v>
      </c>
      <c r="C2507" s="5">
        <f t="shared" si="157"/>
        <v>8</v>
      </c>
      <c r="D2507" s="11">
        <f t="shared" si="158"/>
        <v>44409</v>
      </c>
      <c r="E2507" s="2" t="s">
        <v>6</v>
      </c>
      <c r="F2507" s="2">
        <v>29200000</v>
      </c>
      <c r="G2507" s="3">
        <v>29200000</v>
      </c>
      <c r="H2507">
        <f t="shared" si="159"/>
        <v>292</v>
      </c>
    </row>
    <row r="2508" spans="1:8" x14ac:dyDescent="0.2">
      <c r="A2508" s="4" t="s">
        <v>123</v>
      </c>
      <c r="B2508" s="5" t="str">
        <f t="shared" si="156"/>
        <v>2021</v>
      </c>
      <c r="C2508" s="5">
        <f t="shared" si="157"/>
        <v>8</v>
      </c>
      <c r="D2508" s="11">
        <f t="shared" si="158"/>
        <v>44409</v>
      </c>
      <c r="E2508" s="5" t="s">
        <v>7</v>
      </c>
      <c r="F2508" s="5">
        <v>0</v>
      </c>
      <c r="G2508" s="6">
        <v>57229000</v>
      </c>
      <c r="H2508">
        <f t="shared" si="159"/>
        <v>572.29</v>
      </c>
    </row>
    <row r="2509" spans="1:8" x14ac:dyDescent="0.2">
      <c r="A2509" s="1" t="s">
        <v>123</v>
      </c>
      <c r="B2509" s="5" t="str">
        <f t="shared" si="156"/>
        <v>2021</v>
      </c>
      <c r="C2509" s="5">
        <f t="shared" si="157"/>
        <v>8</v>
      </c>
      <c r="D2509" s="11">
        <f t="shared" si="158"/>
        <v>44409</v>
      </c>
      <c r="E2509" s="2" t="s">
        <v>8</v>
      </c>
      <c r="F2509" s="2">
        <v>25046292</v>
      </c>
      <c r="G2509" s="3">
        <v>30956108</v>
      </c>
      <c r="H2509">
        <f t="shared" si="159"/>
        <v>280.012</v>
      </c>
    </row>
    <row r="2510" spans="1:8" x14ac:dyDescent="0.2">
      <c r="A2510" s="4" t="s">
        <v>123</v>
      </c>
      <c r="B2510" s="5" t="str">
        <f t="shared" si="156"/>
        <v>2021</v>
      </c>
      <c r="C2510" s="5">
        <f t="shared" si="157"/>
        <v>8</v>
      </c>
      <c r="D2510" s="11">
        <f t="shared" si="158"/>
        <v>44409</v>
      </c>
      <c r="E2510" s="5" t="s">
        <v>9</v>
      </c>
      <c r="F2510" s="5">
        <v>23175106</v>
      </c>
      <c r="G2510" s="6">
        <v>40861633</v>
      </c>
      <c r="H2510">
        <f t="shared" si="159"/>
        <v>320.183695</v>
      </c>
    </row>
    <row r="2511" spans="1:8" x14ac:dyDescent="0.2">
      <c r="A2511" s="1" t="s">
        <v>123</v>
      </c>
      <c r="B2511" s="5" t="str">
        <f t="shared" si="156"/>
        <v>2021</v>
      </c>
      <c r="C2511" s="5">
        <f t="shared" si="157"/>
        <v>8</v>
      </c>
      <c r="D2511" s="11">
        <f t="shared" si="158"/>
        <v>44409</v>
      </c>
      <c r="E2511" s="2" t="s">
        <v>10</v>
      </c>
      <c r="F2511" s="2">
        <v>0</v>
      </c>
      <c r="G2511" s="3">
        <v>61444519</v>
      </c>
      <c r="H2511">
        <f t="shared" si="159"/>
        <v>614.44519000000003</v>
      </c>
    </row>
    <row r="2512" spans="1:8" x14ac:dyDescent="0.2">
      <c r="A2512" s="4" t="s">
        <v>123</v>
      </c>
      <c r="B2512" s="5" t="str">
        <f t="shared" si="156"/>
        <v>2021</v>
      </c>
      <c r="C2512" s="5">
        <f t="shared" si="157"/>
        <v>8</v>
      </c>
      <c r="D2512" s="11">
        <f t="shared" si="158"/>
        <v>44409</v>
      </c>
      <c r="E2512" s="5" t="s">
        <v>11</v>
      </c>
      <c r="F2512" s="5">
        <v>0</v>
      </c>
      <c r="G2512" s="6">
        <v>95185000</v>
      </c>
      <c r="H2512">
        <f t="shared" si="159"/>
        <v>951.85</v>
      </c>
    </row>
    <row r="2513" spans="1:8" x14ac:dyDescent="0.2">
      <c r="A2513" s="1" t="s">
        <v>123</v>
      </c>
      <c r="B2513" s="5" t="str">
        <f t="shared" si="156"/>
        <v>2021</v>
      </c>
      <c r="C2513" s="5">
        <f t="shared" si="157"/>
        <v>8</v>
      </c>
      <c r="D2513" s="11">
        <f t="shared" si="158"/>
        <v>44409</v>
      </c>
      <c r="E2513" s="2" t="s">
        <v>12</v>
      </c>
      <c r="F2513" s="2">
        <v>76799000</v>
      </c>
      <c r="G2513" s="3">
        <v>84222000</v>
      </c>
      <c r="H2513">
        <f t="shared" si="159"/>
        <v>805.10500000000002</v>
      </c>
    </row>
    <row r="2514" spans="1:8" x14ac:dyDescent="0.2">
      <c r="A2514" s="4" t="s">
        <v>123</v>
      </c>
      <c r="B2514" s="5" t="str">
        <f t="shared" si="156"/>
        <v>2021</v>
      </c>
      <c r="C2514" s="5">
        <f t="shared" si="157"/>
        <v>8</v>
      </c>
      <c r="D2514" s="11">
        <f t="shared" si="158"/>
        <v>44409</v>
      </c>
      <c r="E2514" s="5" t="s">
        <v>13</v>
      </c>
      <c r="F2514" s="5">
        <v>29200000</v>
      </c>
      <c r="G2514" s="6">
        <v>21295250</v>
      </c>
      <c r="H2514">
        <f t="shared" si="159"/>
        <v>252.47624999999999</v>
      </c>
    </row>
    <row r="2515" spans="1:8" x14ac:dyDescent="0.2">
      <c r="A2515" s="1" t="s">
        <v>123</v>
      </c>
      <c r="B2515" s="5" t="str">
        <f t="shared" si="156"/>
        <v>2021</v>
      </c>
      <c r="C2515" s="5">
        <f t="shared" si="157"/>
        <v>8</v>
      </c>
      <c r="D2515" s="11">
        <f t="shared" si="158"/>
        <v>44409</v>
      </c>
      <c r="E2515" s="2" t="s">
        <v>14</v>
      </c>
      <c r="F2515" s="2">
        <v>19958000</v>
      </c>
      <c r="G2515" s="3">
        <v>0</v>
      </c>
      <c r="H2515">
        <f t="shared" si="159"/>
        <v>199.58</v>
      </c>
    </row>
    <row r="2516" spans="1:8" x14ac:dyDescent="0.2">
      <c r="A2516" s="4" t="s">
        <v>123</v>
      </c>
      <c r="B2516" s="5" t="str">
        <f t="shared" si="156"/>
        <v>2021</v>
      </c>
      <c r="C2516" s="5">
        <f t="shared" si="157"/>
        <v>8</v>
      </c>
      <c r="D2516" s="11">
        <f t="shared" si="158"/>
        <v>44409</v>
      </c>
      <c r="E2516" s="5" t="s">
        <v>15</v>
      </c>
      <c r="F2516" s="5">
        <v>23451000</v>
      </c>
      <c r="G2516" s="6">
        <v>77743911</v>
      </c>
      <c r="H2516">
        <f t="shared" si="159"/>
        <v>505.97455500000001</v>
      </c>
    </row>
    <row r="2517" spans="1:8" x14ac:dyDescent="0.2">
      <c r="A2517" s="1" t="s">
        <v>123</v>
      </c>
      <c r="B2517" s="5" t="str">
        <f t="shared" si="156"/>
        <v>2021</v>
      </c>
      <c r="C2517" s="5">
        <f t="shared" si="157"/>
        <v>8</v>
      </c>
      <c r="D2517" s="11">
        <f t="shared" si="158"/>
        <v>44409</v>
      </c>
      <c r="E2517" s="2" t="s">
        <v>16</v>
      </c>
      <c r="F2517" s="2">
        <v>0</v>
      </c>
      <c r="G2517" s="3">
        <v>63960000</v>
      </c>
      <c r="H2517">
        <f t="shared" si="159"/>
        <v>639.6</v>
      </c>
    </row>
    <row r="2518" spans="1:8" x14ac:dyDescent="0.2">
      <c r="A2518" s="4" t="s">
        <v>123</v>
      </c>
      <c r="B2518" s="5" t="str">
        <f t="shared" si="156"/>
        <v>2021</v>
      </c>
      <c r="C2518" s="5">
        <f t="shared" si="157"/>
        <v>8</v>
      </c>
      <c r="D2518" s="11">
        <f t="shared" si="158"/>
        <v>44409</v>
      </c>
      <c r="E2518" s="5" t="s">
        <v>17</v>
      </c>
      <c r="F2518" s="5">
        <v>0</v>
      </c>
      <c r="G2518" s="6">
        <v>83988923</v>
      </c>
      <c r="H2518">
        <f t="shared" si="159"/>
        <v>839.88923</v>
      </c>
    </row>
    <row r="2519" spans="1:8" x14ac:dyDescent="0.2">
      <c r="A2519" s="1" t="s">
        <v>123</v>
      </c>
      <c r="B2519" s="5" t="str">
        <f t="shared" si="156"/>
        <v>2021</v>
      </c>
      <c r="C2519" s="5">
        <f t="shared" si="157"/>
        <v>8</v>
      </c>
      <c r="D2519" s="11">
        <f t="shared" si="158"/>
        <v>44409</v>
      </c>
      <c r="E2519" s="2" t="s">
        <v>18</v>
      </c>
      <c r="F2519" s="2">
        <v>30700000</v>
      </c>
      <c r="G2519" s="3">
        <v>0</v>
      </c>
      <c r="H2519">
        <f t="shared" si="159"/>
        <v>307</v>
      </c>
    </row>
    <row r="2520" spans="1:8" x14ac:dyDescent="0.2">
      <c r="A2520" s="4" t="s">
        <v>123</v>
      </c>
      <c r="B2520" s="5" t="str">
        <f t="shared" si="156"/>
        <v>2021</v>
      </c>
      <c r="C2520" s="5">
        <f t="shared" si="157"/>
        <v>8</v>
      </c>
      <c r="D2520" s="11">
        <f t="shared" si="158"/>
        <v>44409</v>
      </c>
      <c r="E2520" s="5" t="s">
        <v>19</v>
      </c>
      <c r="F2520" s="5">
        <v>28651580</v>
      </c>
      <c r="G2520" s="6">
        <v>19476415</v>
      </c>
      <c r="H2520">
        <f t="shared" si="159"/>
        <v>240.63997499999999</v>
      </c>
    </row>
    <row r="2521" spans="1:8" x14ac:dyDescent="0.2">
      <c r="A2521" s="1" t="s">
        <v>123</v>
      </c>
      <c r="B2521" s="5" t="str">
        <f t="shared" si="156"/>
        <v>2021</v>
      </c>
      <c r="C2521" s="5">
        <f t="shared" si="157"/>
        <v>8</v>
      </c>
      <c r="D2521" s="11">
        <f t="shared" si="158"/>
        <v>44409</v>
      </c>
      <c r="E2521" s="2" t="s">
        <v>20</v>
      </c>
      <c r="F2521" s="2">
        <v>0</v>
      </c>
      <c r="G2521" s="3">
        <v>68596479</v>
      </c>
      <c r="H2521">
        <f t="shared" si="159"/>
        <v>685.96478999999999</v>
      </c>
    </row>
    <row r="2522" spans="1:8" x14ac:dyDescent="0.2">
      <c r="A2522" s="4" t="s">
        <v>123</v>
      </c>
      <c r="B2522" s="5" t="str">
        <f t="shared" si="156"/>
        <v>2021</v>
      </c>
      <c r="C2522" s="5">
        <f t="shared" si="157"/>
        <v>8</v>
      </c>
      <c r="D2522" s="11">
        <f t="shared" si="158"/>
        <v>44409</v>
      </c>
      <c r="E2522" s="5" t="s">
        <v>21</v>
      </c>
      <c r="F2522" s="5">
        <v>0</v>
      </c>
      <c r="G2522" s="6">
        <v>87305333</v>
      </c>
      <c r="H2522">
        <f t="shared" si="159"/>
        <v>873.05332999999996</v>
      </c>
    </row>
    <row r="2523" spans="1:8" x14ac:dyDescent="0.2">
      <c r="A2523" s="1" t="s">
        <v>123</v>
      </c>
      <c r="B2523" s="5" t="str">
        <f t="shared" si="156"/>
        <v>2021</v>
      </c>
      <c r="C2523" s="5">
        <f t="shared" si="157"/>
        <v>8</v>
      </c>
      <c r="D2523" s="11">
        <f t="shared" si="158"/>
        <v>44409</v>
      </c>
      <c r="E2523" s="2" t="s">
        <v>22</v>
      </c>
      <c r="F2523" s="2">
        <v>24857000</v>
      </c>
      <c r="G2523" s="3">
        <v>36997437</v>
      </c>
      <c r="H2523">
        <f t="shared" si="159"/>
        <v>309.27218499999998</v>
      </c>
    </row>
    <row r="2524" spans="1:8" x14ac:dyDescent="0.2">
      <c r="A2524" s="4" t="s">
        <v>123</v>
      </c>
      <c r="B2524" s="5" t="str">
        <f t="shared" si="156"/>
        <v>2021</v>
      </c>
      <c r="C2524" s="5">
        <f t="shared" si="157"/>
        <v>8</v>
      </c>
      <c r="D2524" s="11">
        <f t="shared" si="158"/>
        <v>44409</v>
      </c>
      <c r="E2524" s="5" t="s">
        <v>23</v>
      </c>
      <c r="F2524" s="5">
        <v>0</v>
      </c>
      <c r="G2524" s="8">
        <v>140303154</v>
      </c>
      <c r="H2524">
        <f t="shared" si="159"/>
        <v>1403.0315399999999</v>
      </c>
    </row>
    <row r="2525" spans="1:8" x14ac:dyDescent="0.2">
      <c r="A2525" s="1" t="s">
        <v>123</v>
      </c>
      <c r="B2525" s="5" t="str">
        <f t="shared" si="156"/>
        <v>2021</v>
      </c>
      <c r="C2525" s="5">
        <f t="shared" si="157"/>
        <v>8</v>
      </c>
      <c r="D2525" s="11">
        <f t="shared" si="158"/>
        <v>44409</v>
      </c>
      <c r="E2525" s="2" t="s">
        <v>24</v>
      </c>
      <c r="F2525" s="2">
        <v>0</v>
      </c>
      <c r="G2525" s="3">
        <v>40102222</v>
      </c>
      <c r="H2525">
        <f t="shared" si="159"/>
        <v>401.02222</v>
      </c>
    </row>
    <row r="2526" spans="1:8" x14ac:dyDescent="0.2">
      <c r="A2526" s="4" t="s">
        <v>123</v>
      </c>
      <c r="B2526" s="5" t="str">
        <f t="shared" si="156"/>
        <v>2021</v>
      </c>
      <c r="C2526" s="5">
        <f t="shared" si="157"/>
        <v>8</v>
      </c>
      <c r="D2526" s="11">
        <f t="shared" si="158"/>
        <v>44409</v>
      </c>
      <c r="E2526" s="5" t="s">
        <v>25</v>
      </c>
      <c r="F2526" s="5">
        <v>53783000</v>
      </c>
      <c r="G2526" s="6">
        <v>72100993</v>
      </c>
      <c r="H2526">
        <f t="shared" si="159"/>
        <v>629.41996500000005</v>
      </c>
    </row>
    <row r="2527" spans="1:8" x14ac:dyDescent="0.2">
      <c r="A2527" s="1" t="s">
        <v>123</v>
      </c>
      <c r="B2527" s="5" t="str">
        <f t="shared" si="156"/>
        <v>2021</v>
      </c>
      <c r="C2527" s="5">
        <f t="shared" si="157"/>
        <v>8</v>
      </c>
      <c r="D2527" s="11">
        <f t="shared" si="158"/>
        <v>44409</v>
      </c>
      <c r="E2527" s="2" t="s">
        <v>26</v>
      </c>
      <c r="F2527" s="2">
        <v>19958000</v>
      </c>
      <c r="G2527" s="3">
        <v>0</v>
      </c>
      <c r="H2527">
        <f t="shared" si="159"/>
        <v>199.58</v>
      </c>
    </row>
    <row r="2528" spans="1:8" x14ac:dyDescent="0.2">
      <c r="A2528" s="4" t="s">
        <v>123</v>
      </c>
      <c r="B2528" s="5" t="str">
        <f t="shared" si="156"/>
        <v>2021</v>
      </c>
      <c r="C2528" s="5">
        <f t="shared" si="157"/>
        <v>8</v>
      </c>
      <c r="D2528" s="11">
        <f t="shared" si="158"/>
        <v>44409</v>
      </c>
      <c r="E2528" s="5" t="s">
        <v>27</v>
      </c>
      <c r="F2528" s="5">
        <v>0</v>
      </c>
      <c r="G2528" s="6">
        <v>83490128</v>
      </c>
      <c r="H2528">
        <f t="shared" si="159"/>
        <v>834.90128000000004</v>
      </c>
    </row>
    <row r="2529" spans="1:8" x14ac:dyDescent="0.2">
      <c r="A2529" s="1" t="s">
        <v>123</v>
      </c>
      <c r="B2529" s="5" t="str">
        <f t="shared" si="156"/>
        <v>2021</v>
      </c>
      <c r="C2529" s="5">
        <f t="shared" si="157"/>
        <v>8</v>
      </c>
      <c r="D2529" s="11">
        <f t="shared" si="158"/>
        <v>44409</v>
      </c>
      <c r="E2529" s="2" t="s">
        <v>28</v>
      </c>
      <c r="F2529" s="2">
        <v>77544882</v>
      </c>
      <c r="G2529" s="3">
        <v>0</v>
      </c>
      <c r="H2529">
        <f t="shared" si="159"/>
        <v>775.44881999999996</v>
      </c>
    </row>
    <row r="2530" spans="1:8" x14ac:dyDescent="0.2">
      <c r="A2530" s="4" t="s">
        <v>123</v>
      </c>
      <c r="B2530" s="5" t="str">
        <f t="shared" si="156"/>
        <v>2021</v>
      </c>
      <c r="C2530" s="5">
        <f t="shared" si="157"/>
        <v>8</v>
      </c>
      <c r="D2530" s="11">
        <f t="shared" si="158"/>
        <v>44409</v>
      </c>
      <c r="E2530" s="5" t="s">
        <v>74</v>
      </c>
      <c r="F2530" s="5">
        <v>0</v>
      </c>
      <c r="G2530" s="8">
        <v>100716000</v>
      </c>
      <c r="H2530">
        <f t="shared" si="159"/>
        <v>1007.16</v>
      </c>
    </row>
    <row r="2531" spans="1:8" x14ac:dyDescent="0.2">
      <c r="A2531" s="1" t="s">
        <v>123</v>
      </c>
      <c r="B2531" s="5" t="str">
        <f t="shared" si="156"/>
        <v>2021</v>
      </c>
      <c r="C2531" s="5">
        <f t="shared" si="157"/>
        <v>8</v>
      </c>
      <c r="D2531" s="11">
        <f t="shared" si="158"/>
        <v>44409</v>
      </c>
      <c r="E2531" s="2" t="s">
        <v>29</v>
      </c>
      <c r="F2531" s="2">
        <v>0</v>
      </c>
      <c r="G2531" s="3">
        <v>13073914</v>
      </c>
      <c r="H2531">
        <f t="shared" si="159"/>
        <v>130.73913999999999</v>
      </c>
    </row>
    <row r="2532" spans="1:8" x14ac:dyDescent="0.2">
      <c r="A2532" s="4" t="s">
        <v>123</v>
      </c>
      <c r="B2532" s="5" t="str">
        <f t="shared" si="156"/>
        <v>2021</v>
      </c>
      <c r="C2532" s="5">
        <f t="shared" si="157"/>
        <v>8</v>
      </c>
      <c r="D2532" s="11">
        <f t="shared" si="158"/>
        <v>44409</v>
      </c>
      <c r="E2532" s="5" t="s">
        <v>30</v>
      </c>
      <c r="F2532" s="5">
        <v>0</v>
      </c>
      <c r="G2532" s="8">
        <v>240788333</v>
      </c>
      <c r="H2532">
        <f t="shared" si="159"/>
        <v>2407.8833300000001</v>
      </c>
    </row>
    <row r="2533" spans="1:8" x14ac:dyDescent="0.2">
      <c r="A2533" s="1" t="s">
        <v>123</v>
      </c>
      <c r="B2533" s="5" t="str">
        <f t="shared" si="156"/>
        <v>2021</v>
      </c>
      <c r="C2533" s="5">
        <f t="shared" si="157"/>
        <v>8</v>
      </c>
      <c r="D2533" s="11">
        <f t="shared" si="158"/>
        <v>44409</v>
      </c>
      <c r="E2533" s="2" t="s">
        <v>31</v>
      </c>
      <c r="F2533" s="2">
        <v>0</v>
      </c>
      <c r="G2533" s="7">
        <v>173092000</v>
      </c>
      <c r="H2533">
        <f t="shared" si="159"/>
        <v>1730.92</v>
      </c>
    </row>
    <row r="2534" spans="1:8" x14ac:dyDescent="0.2">
      <c r="A2534" s="4" t="s">
        <v>124</v>
      </c>
      <c r="B2534" s="5" t="str">
        <f t="shared" si="156"/>
        <v>2021</v>
      </c>
      <c r="C2534" s="5">
        <f t="shared" si="157"/>
        <v>9</v>
      </c>
      <c r="D2534" s="11">
        <f t="shared" si="158"/>
        <v>44440</v>
      </c>
      <c r="E2534" s="5" t="s">
        <v>5</v>
      </c>
      <c r="F2534" s="5">
        <v>52102713</v>
      </c>
      <c r="G2534" s="6">
        <v>54039978</v>
      </c>
      <c r="H2534">
        <f t="shared" si="159"/>
        <v>530.71345499999995</v>
      </c>
    </row>
    <row r="2535" spans="1:8" x14ac:dyDescent="0.2">
      <c r="A2535" s="1" t="s">
        <v>124</v>
      </c>
      <c r="B2535" s="5" t="str">
        <f t="shared" si="156"/>
        <v>2021</v>
      </c>
      <c r="C2535" s="5">
        <f t="shared" si="157"/>
        <v>9</v>
      </c>
      <c r="D2535" s="11">
        <f t="shared" si="158"/>
        <v>44440</v>
      </c>
      <c r="E2535" s="2" t="s">
        <v>6</v>
      </c>
      <c r="F2535" s="2">
        <v>29200000</v>
      </c>
      <c r="G2535" s="3">
        <v>29200000</v>
      </c>
      <c r="H2535">
        <f t="shared" si="159"/>
        <v>292</v>
      </c>
    </row>
    <row r="2536" spans="1:8" x14ac:dyDescent="0.2">
      <c r="A2536" s="4" t="s">
        <v>124</v>
      </c>
      <c r="B2536" s="5" t="str">
        <f t="shared" si="156"/>
        <v>2021</v>
      </c>
      <c r="C2536" s="5">
        <f t="shared" si="157"/>
        <v>9</v>
      </c>
      <c r="D2536" s="11">
        <f t="shared" si="158"/>
        <v>44440</v>
      </c>
      <c r="E2536" s="5" t="s">
        <v>7</v>
      </c>
      <c r="F2536" s="5">
        <v>0</v>
      </c>
      <c r="G2536" s="6">
        <v>43816000</v>
      </c>
      <c r="H2536">
        <f t="shared" si="159"/>
        <v>438.16</v>
      </c>
    </row>
    <row r="2537" spans="1:8" x14ac:dyDescent="0.2">
      <c r="A2537" s="1" t="s">
        <v>124</v>
      </c>
      <c r="B2537" s="5" t="str">
        <f t="shared" si="156"/>
        <v>2021</v>
      </c>
      <c r="C2537" s="5">
        <f t="shared" si="157"/>
        <v>9</v>
      </c>
      <c r="D2537" s="11">
        <f t="shared" si="158"/>
        <v>44440</v>
      </c>
      <c r="E2537" s="2" t="s">
        <v>8</v>
      </c>
      <c r="F2537" s="2">
        <v>24710112</v>
      </c>
      <c r="G2537" s="3">
        <v>32101189</v>
      </c>
      <c r="H2537">
        <f t="shared" si="159"/>
        <v>284.05650500000002</v>
      </c>
    </row>
    <row r="2538" spans="1:8" x14ac:dyDescent="0.2">
      <c r="A2538" s="4" t="s">
        <v>124</v>
      </c>
      <c r="B2538" s="5" t="str">
        <f t="shared" si="156"/>
        <v>2021</v>
      </c>
      <c r="C2538" s="5">
        <f t="shared" si="157"/>
        <v>9</v>
      </c>
      <c r="D2538" s="11">
        <f t="shared" si="158"/>
        <v>44440</v>
      </c>
      <c r="E2538" s="5" t="s">
        <v>9</v>
      </c>
      <c r="F2538" s="5">
        <v>22753129</v>
      </c>
      <c r="G2538" s="6">
        <v>41856673</v>
      </c>
      <c r="H2538">
        <f t="shared" si="159"/>
        <v>323.04901000000001</v>
      </c>
    </row>
    <row r="2539" spans="1:8" x14ac:dyDescent="0.2">
      <c r="A2539" s="1" t="s">
        <v>124</v>
      </c>
      <c r="B2539" s="5" t="str">
        <f t="shared" si="156"/>
        <v>2021</v>
      </c>
      <c r="C2539" s="5">
        <f t="shared" si="157"/>
        <v>9</v>
      </c>
      <c r="D2539" s="11">
        <f t="shared" si="158"/>
        <v>44440</v>
      </c>
      <c r="E2539" s="2" t="s">
        <v>10</v>
      </c>
      <c r="F2539" s="2">
        <v>0</v>
      </c>
      <c r="G2539" s="3">
        <v>61372272</v>
      </c>
      <c r="H2539">
        <f t="shared" si="159"/>
        <v>613.72271999999998</v>
      </c>
    </row>
    <row r="2540" spans="1:8" x14ac:dyDescent="0.2">
      <c r="A2540" s="4" t="s">
        <v>124</v>
      </c>
      <c r="B2540" s="5" t="str">
        <f t="shared" si="156"/>
        <v>2021</v>
      </c>
      <c r="C2540" s="5">
        <f t="shared" si="157"/>
        <v>9</v>
      </c>
      <c r="D2540" s="11">
        <f t="shared" si="158"/>
        <v>44440</v>
      </c>
      <c r="E2540" s="5" t="s">
        <v>11</v>
      </c>
      <c r="F2540" s="5">
        <v>0</v>
      </c>
      <c r="G2540" s="8">
        <v>108347571</v>
      </c>
      <c r="H2540">
        <f t="shared" si="159"/>
        <v>1083.4757099999999</v>
      </c>
    </row>
    <row r="2541" spans="1:8" x14ac:dyDescent="0.2">
      <c r="A2541" s="1" t="s">
        <v>124</v>
      </c>
      <c r="B2541" s="5" t="str">
        <f t="shared" si="156"/>
        <v>2021</v>
      </c>
      <c r="C2541" s="5">
        <f t="shared" si="157"/>
        <v>9</v>
      </c>
      <c r="D2541" s="11">
        <f t="shared" si="158"/>
        <v>44440</v>
      </c>
      <c r="E2541" s="2" t="s">
        <v>12</v>
      </c>
      <c r="F2541" s="2">
        <v>81205000</v>
      </c>
      <c r="G2541" s="3">
        <v>84495000</v>
      </c>
      <c r="H2541">
        <f t="shared" si="159"/>
        <v>828.5</v>
      </c>
    </row>
    <row r="2542" spans="1:8" x14ac:dyDescent="0.2">
      <c r="A2542" s="4" t="s">
        <v>124</v>
      </c>
      <c r="B2542" s="5" t="str">
        <f t="shared" si="156"/>
        <v>2021</v>
      </c>
      <c r="C2542" s="5">
        <f t="shared" si="157"/>
        <v>9</v>
      </c>
      <c r="D2542" s="11">
        <f t="shared" si="158"/>
        <v>44440</v>
      </c>
      <c r="E2542" s="5" t="s">
        <v>13</v>
      </c>
      <c r="F2542" s="5">
        <v>29200000</v>
      </c>
      <c r="G2542" s="6">
        <v>21602083</v>
      </c>
      <c r="H2542">
        <f t="shared" si="159"/>
        <v>254.01041499999999</v>
      </c>
    </row>
    <row r="2543" spans="1:8" x14ac:dyDescent="0.2">
      <c r="A2543" s="1" t="s">
        <v>124</v>
      </c>
      <c r="B2543" s="5" t="str">
        <f t="shared" si="156"/>
        <v>2021</v>
      </c>
      <c r="C2543" s="5">
        <f t="shared" si="157"/>
        <v>9</v>
      </c>
      <c r="D2543" s="11">
        <f t="shared" si="158"/>
        <v>44440</v>
      </c>
      <c r="E2543" s="2" t="s">
        <v>14</v>
      </c>
      <c r="F2543" s="2">
        <v>19210000</v>
      </c>
      <c r="G2543" s="3">
        <v>0</v>
      </c>
      <c r="H2543">
        <f t="shared" si="159"/>
        <v>192.1</v>
      </c>
    </row>
    <row r="2544" spans="1:8" x14ac:dyDescent="0.2">
      <c r="A2544" s="4" t="s">
        <v>124</v>
      </c>
      <c r="B2544" s="5" t="str">
        <f t="shared" si="156"/>
        <v>2021</v>
      </c>
      <c r="C2544" s="5">
        <f t="shared" si="157"/>
        <v>9</v>
      </c>
      <c r="D2544" s="11">
        <f t="shared" si="158"/>
        <v>44440</v>
      </c>
      <c r="E2544" s="5" t="s">
        <v>15</v>
      </c>
      <c r="F2544" s="5">
        <v>23024000</v>
      </c>
      <c r="G2544" s="6">
        <v>77672192</v>
      </c>
      <c r="H2544">
        <f t="shared" si="159"/>
        <v>503.48095999999998</v>
      </c>
    </row>
    <row r="2545" spans="1:8" x14ac:dyDescent="0.2">
      <c r="A2545" s="1" t="s">
        <v>124</v>
      </c>
      <c r="B2545" s="5" t="str">
        <f t="shared" si="156"/>
        <v>2021</v>
      </c>
      <c r="C2545" s="5">
        <f t="shared" si="157"/>
        <v>9</v>
      </c>
      <c r="D2545" s="11">
        <f t="shared" si="158"/>
        <v>44440</v>
      </c>
      <c r="E2545" s="2" t="s">
        <v>16</v>
      </c>
      <c r="F2545" s="2">
        <v>0</v>
      </c>
      <c r="G2545" s="3">
        <v>63960000</v>
      </c>
      <c r="H2545">
        <f t="shared" si="159"/>
        <v>639.6</v>
      </c>
    </row>
    <row r="2546" spans="1:8" x14ac:dyDescent="0.2">
      <c r="A2546" s="4" t="s">
        <v>124</v>
      </c>
      <c r="B2546" s="5" t="str">
        <f t="shared" si="156"/>
        <v>2021</v>
      </c>
      <c r="C2546" s="5">
        <f t="shared" si="157"/>
        <v>9</v>
      </c>
      <c r="D2546" s="11">
        <f t="shared" si="158"/>
        <v>44440</v>
      </c>
      <c r="E2546" s="5" t="s">
        <v>17</v>
      </c>
      <c r="F2546" s="5">
        <v>0</v>
      </c>
      <c r="G2546" s="6">
        <v>84261607</v>
      </c>
      <c r="H2546">
        <f t="shared" si="159"/>
        <v>842.61607000000004</v>
      </c>
    </row>
    <row r="2547" spans="1:8" x14ac:dyDescent="0.2">
      <c r="A2547" s="1" t="s">
        <v>124</v>
      </c>
      <c r="B2547" s="5" t="str">
        <f t="shared" si="156"/>
        <v>2021</v>
      </c>
      <c r="C2547" s="5">
        <f t="shared" si="157"/>
        <v>9</v>
      </c>
      <c r="D2547" s="11">
        <f t="shared" si="158"/>
        <v>44440</v>
      </c>
      <c r="E2547" s="2" t="s">
        <v>18</v>
      </c>
      <c r="F2547" s="2">
        <v>29900000</v>
      </c>
      <c r="G2547" s="3">
        <v>0</v>
      </c>
      <c r="H2547">
        <f t="shared" si="159"/>
        <v>299</v>
      </c>
    </row>
    <row r="2548" spans="1:8" x14ac:dyDescent="0.2">
      <c r="A2548" s="4" t="s">
        <v>124</v>
      </c>
      <c r="B2548" s="5" t="str">
        <f t="shared" si="156"/>
        <v>2021</v>
      </c>
      <c r="C2548" s="5">
        <f t="shared" si="157"/>
        <v>9</v>
      </c>
      <c r="D2548" s="11">
        <f t="shared" si="158"/>
        <v>44440</v>
      </c>
      <c r="E2548" s="5" t="s">
        <v>19</v>
      </c>
      <c r="F2548" s="5">
        <v>28639300</v>
      </c>
      <c r="G2548" s="6">
        <v>19480425</v>
      </c>
      <c r="H2548">
        <f t="shared" si="159"/>
        <v>240.598625</v>
      </c>
    </row>
    <row r="2549" spans="1:8" x14ac:dyDescent="0.2">
      <c r="A2549" s="1" t="s">
        <v>124</v>
      </c>
      <c r="B2549" s="5" t="str">
        <f t="shared" si="156"/>
        <v>2021</v>
      </c>
      <c r="C2549" s="5">
        <f t="shared" si="157"/>
        <v>9</v>
      </c>
      <c r="D2549" s="11">
        <f t="shared" si="158"/>
        <v>44440</v>
      </c>
      <c r="E2549" s="2" t="s">
        <v>20</v>
      </c>
      <c r="F2549" s="2">
        <v>0</v>
      </c>
      <c r="G2549" s="3">
        <v>69731789</v>
      </c>
      <c r="H2549">
        <f t="shared" si="159"/>
        <v>697.31789000000003</v>
      </c>
    </row>
    <row r="2550" spans="1:8" x14ac:dyDescent="0.2">
      <c r="A2550" s="4" t="s">
        <v>124</v>
      </c>
      <c r="B2550" s="5" t="str">
        <f t="shared" si="156"/>
        <v>2021</v>
      </c>
      <c r="C2550" s="5">
        <f t="shared" si="157"/>
        <v>9</v>
      </c>
      <c r="D2550" s="11">
        <f t="shared" si="158"/>
        <v>44440</v>
      </c>
      <c r="E2550" s="5" t="s">
        <v>21</v>
      </c>
      <c r="F2550" s="5">
        <v>0</v>
      </c>
      <c r="G2550" s="6">
        <v>86115606</v>
      </c>
      <c r="H2550">
        <f t="shared" si="159"/>
        <v>861.15606000000002</v>
      </c>
    </row>
    <row r="2551" spans="1:8" x14ac:dyDescent="0.2">
      <c r="A2551" s="1" t="s">
        <v>124</v>
      </c>
      <c r="B2551" s="5" t="str">
        <f t="shared" si="156"/>
        <v>2021</v>
      </c>
      <c r="C2551" s="5">
        <f t="shared" si="157"/>
        <v>9</v>
      </c>
      <c r="D2551" s="11">
        <f t="shared" si="158"/>
        <v>44440</v>
      </c>
      <c r="E2551" s="2" t="s">
        <v>22</v>
      </c>
      <c r="F2551" s="2">
        <v>25456000</v>
      </c>
      <c r="G2551" s="3">
        <v>40807750</v>
      </c>
      <c r="H2551">
        <f t="shared" si="159"/>
        <v>331.31875000000002</v>
      </c>
    </row>
    <row r="2552" spans="1:8" x14ac:dyDescent="0.2">
      <c r="A2552" s="4" t="s">
        <v>124</v>
      </c>
      <c r="B2552" s="5" t="str">
        <f t="shared" si="156"/>
        <v>2021</v>
      </c>
      <c r="C2552" s="5">
        <f t="shared" si="157"/>
        <v>9</v>
      </c>
      <c r="D2552" s="11">
        <f t="shared" si="158"/>
        <v>44440</v>
      </c>
      <c r="E2552" s="5" t="s">
        <v>23</v>
      </c>
      <c r="F2552" s="5">
        <v>0</v>
      </c>
      <c r="G2552" s="8">
        <v>141590538</v>
      </c>
      <c r="H2552">
        <f t="shared" si="159"/>
        <v>1415.9053799999999</v>
      </c>
    </row>
    <row r="2553" spans="1:8" x14ac:dyDescent="0.2">
      <c r="A2553" s="1" t="s">
        <v>124</v>
      </c>
      <c r="B2553" s="5" t="str">
        <f t="shared" si="156"/>
        <v>2021</v>
      </c>
      <c r="C2553" s="5">
        <f t="shared" si="157"/>
        <v>9</v>
      </c>
      <c r="D2553" s="11">
        <f t="shared" si="158"/>
        <v>44440</v>
      </c>
      <c r="E2553" s="2" t="s">
        <v>24</v>
      </c>
      <c r="F2553" s="2">
        <v>0</v>
      </c>
      <c r="G2553" s="3">
        <v>40232111</v>
      </c>
      <c r="H2553">
        <f t="shared" si="159"/>
        <v>402.32110999999998</v>
      </c>
    </row>
    <row r="2554" spans="1:8" x14ac:dyDescent="0.2">
      <c r="A2554" s="4" t="s">
        <v>124</v>
      </c>
      <c r="B2554" s="5" t="str">
        <f t="shared" si="156"/>
        <v>2021</v>
      </c>
      <c r="C2554" s="5">
        <f t="shared" si="157"/>
        <v>9</v>
      </c>
      <c r="D2554" s="11">
        <f t="shared" si="158"/>
        <v>44440</v>
      </c>
      <c r="E2554" s="5" t="s">
        <v>25</v>
      </c>
      <c r="F2554" s="5">
        <v>42258000</v>
      </c>
      <c r="G2554" s="6">
        <v>69162288</v>
      </c>
      <c r="H2554">
        <f t="shared" si="159"/>
        <v>557.10144000000003</v>
      </c>
    </row>
    <row r="2555" spans="1:8" x14ac:dyDescent="0.2">
      <c r="A2555" s="1" t="s">
        <v>124</v>
      </c>
      <c r="B2555" s="5" t="str">
        <f t="shared" si="156"/>
        <v>2021</v>
      </c>
      <c r="C2555" s="5">
        <f t="shared" si="157"/>
        <v>9</v>
      </c>
      <c r="D2555" s="11">
        <f t="shared" si="158"/>
        <v>44440</v>
      </c>
      <c r="E2555" s="2" t="s">
        <v>26</v>
      </c>
      <c r="F2555" s="2">
        <v>19210000</v>
      </c>
      <c r="G2555" s="3">
        <v>0</v>
      </c>
      <c r="H2555">
        <f t="shared" si="159"/>
        <v>192.1</v>
      </c>
    </row>
    <row r="2556" spans="1:8" x14ac:dyDescent="0.2">
      <c r="A2556" s="4" t="s">
        <v>124</v>
      </c>
      <c r="B2556" s="5" t="str">
        <f t="shared" si="156"/>
        <v>2021</v>
      </c>
      <c r="C2556" s="5">
        <f t="shared" si="157"/>
        <v>9</v>
      </c>
      <c r="D2556" s="11">
        <f t="shared" si="158"/>
        <v>44440</v>
      </c>
      <c r="E2556" s="5" t="s">
        <v>27</v>
      </c>
      <c r="F2556" s="5">
        <v>0</v>
      </c>
      <c r="G2556" s="6">
        <v>83752653</v>
      </c>
      <c r="H2556">
        <f t="shared" si="159"/>
        <v>837.52652999999998</v>
      </c>
    </row>
    <row r="2557" spans="1:8" x14ac:dyDescent="0.2">
      <c r="A2557" s="1" t="s">
        <v>124</v>
      </c>
      <c r="B2557" s="5" t="str">
        <f t="shared" si="156"/>
        <v>2021</v>
      </c>
      <c r="C2557" s="5">
        <f t="shared" si="157"/>
        <v>9</v>
      </c>
      <c r="D2557" s="11">
        <f t="shared" si="158"/>
        <v>44440</v>
      </c>
      <c r="E2557" s="2" t="s">
        <v>28</v>
      </c>
      <c r="F2557" s="2">
        <v>81916058</v>
      </c>
      <c r="G2557" s="3">
        <v>0</v>
      </c>
      <c r="H2557">
        <f t="shared" si="159"/>
        <v>819.16057999999998</v>
      </c>
    </row>
    <row r="2558" spans="1:8" x14ac:dyDescent="0.2">
      <c r="A2558" s="4" t="s">
        <v>124</v>
      </c>
      <c r="B2558" s="5" t="str">
        <f t="shared" si="156"/>
        <v>2021</v>
      </c>
      <c r="C2558" s="5">
        <f t="shared" si="157"/>
        <v>9</v>
      </c>
      <c r="D2558" s="11">
        <f t="shared" si="158"/>
        <v>44440</v>
      </c>
      <c r="E2558" s="5" t="s">
        <v>74</v>
      </c>
      <c r="F2558" s="5">
        <v>0</v>
      </c>
      <c r="G2558" s="6">
        <v>89394500</v>
      </c>
      <c r="H2558">
        <f t="shared" si="159"/>
        <v>893.94500000000005</v>
      </c>
    </row>
    <row r="2559" spans="1:8" x14ac:dyDescent="0.2">
      <c r="A2559" s="1" t="s">
        <v>124</v>
      </c>
      <c r="B2559" s="5" t="str">
        <f t="shared" si="156"/>
        <v>2021</v>
      </c>
      <c r="C2559" s="5">
        <f t="shared" si="157"/>
        <v>9</v>
      </c>
      <c r="D2559" s="11">
        <f t="shared" si="158"/>
        <v>44440</v>
      </c>
      <c r="E2559" s="2" t="s">
        <v>29</v>
      </c>
      <c r="F2559" s="2">
        <v>0</v>
      </c>
      <c r="G2559" s="3">
        <v>12424800</v>
      </c>
      <c r="H2559">
        <f t="shared" si="159"/>
        <v>124.248</v>
      </c>
    </row>
    <row r="2560" spans="1:8" x14ac:dyDescent="0.2">
      <c r="A2560" s="4" t="s">
        <v>124</v>
      </c>
      <c r="B2560" s="5" t="str">
        <f t="shared" si="156"/>
        <v>2021</v>
      </c>
      <c r="C2560" s="5">
        <f t="shared" si="157"/>
        <v>9</v>
      </c>
      <c r="D2560" s="11">
        <f t="shared" si="158"/>
        <v>44440</v>
      </c>
      <c r="E2560" s="5" t="s">
        <v>30</v>
      </c>
      <c r="F2560" s="5">
        <v>0</v>
      </c>
      <c r="G2560" s="8">
        <v>239373000</v>
      </c>
      <c r="H2560">
        <f t="shared" si="159"/>
        <v>2393.73</v>
      </c>
    </row>
    <row r="2561" spans="1:8" x14ac:dyDescent="0.2">
      <c r="A2561" s="1" t="s">
        <v>124</v>
      </c>
      <c r="B2561" s="5" t="str">
        <f t="shared" si="156"/>
        <v>2021</v>
      </c>
      <c r="C2561" s="5">
        <f t="shared" si="157"/>
        <v>9</v>
      </c>
      <c r="D2561" s="11">
        <f t="shared" si="158"/>
        <v>44440</v>
      </c>
      <c r="E2561" s="2" t="s">
        <v>31</v>
      </c>
      <c r="F2561" s="2">
        <v>0</v>
      </c>
      <c r="G2561" s="7">
        <v>177514000</v>
      </c>
      <c r="H2561">
        <f t="shared" si="159"/>
        <v>1775.14</v>
      </c>
    </row>
    <row r="2562" spans="1:8" x14ac:dyDescent="0.2">
      <c r="A2562" s="4" t="s">
        <v>125</v>
      </c>
      <c r="B2562" s="5" t="str">
        <f t="shared" si="156"/>
        <v>2021</v>
      </c>
      <c r="C2562" s="5">
        <f t="shared" si="157"/>
        <v>10</v>
      </c>
      <c r="D2562" s="11">
        <f t="shared" si="158"/>
        <v>44470</v>
      </c>
      <c r="E2562" s="5" t="s">
        <v>5</v>
      </c>
      <c r="F2562" s="5">
        <v>50224011</v>
      </c>
      <c r="G2562" s="6">
        <v>53871326</v>
      </c>
      <c r="H2562">
        <f t="shared" si="159"/>
        <v>520.47668499999997</v>
      </c>
    </row>
    <row r="2563" spans="1:8" x14ac:dyDescent="0.2">
      <c r="A2563" s="1" t="s">
        <v>125</v>
      </c>
      <c r="B2563" s="5" t="str">
        <f t="shared" ref="B2563:B2626" si="160">MID(A2563,7,20)</f>
        <v>2021</v>
      </c>
      <c r="C2563" s="5">
        <f t="shared" ref="C2563:C2626" si="161">IF(MID(A2563,1,3)="Jan",1,
IF(MID(A2563,1,3)="Feb",2,
IF(MID(A2563,1,3)="Mar",3,
IF(MID(A2563,1,3)="Apr",4,
IF(MID(A2563,1,3)="May",5,
IF(MID(A2563,1,3)="Jun",6,
IF(MID(A2563,1,3)="Jul",7,
IF(MID(A2563,1,3)="Aug",8,
IF(MID(A2563,1,3)="Sep",9,
IF(MID(A2563,1,3)="Oct",10,
IF(MID(A2563,1,3)="Nov",11,
IF(MID(A2563,1,3)="Dec",12))))))))))))</f>
        <v>10</v>
      </c>
      <c r="D2563" s="11">
        <f t="shared" ref="D2563:D2626" si="162">DATE(B2563,C2563,1)</f>
        <v>44470</v>
      </c>
      <c r="E2563" s="2" t="s">
        <v>6</v>
      </c>
      <c r="F2563" s="2">
        <v>30100000</v>
      </c>
      <c r="G2563" s="3">
        <v>30100000</v>
      </c>
      <c r="H2563">
        <f t="shared" ref="H2563:H2626" si="163">IF(F2563=0,G2563/100000,IF(G2563=0,F2563/100000,((F2563+G2563)/2)/100000))</f>
        <v>301</v>
      </c>
    </row>
    <row r="2564" spans="1:8" x14ac:dyDescent="0.2">
      <c r="A2564" s="4" t="s">
        <v>125</v>
      </c>
      <c r="B2564" s="5" t="str">
        <f t="shared" si="160"/>
        <v>2021</v>
      </c>
      <c r="C2564" s="5">
        <f t="shared" si="161"/>
        <v>10</v>
      </c>
      <c r="D2564" s="11">
        <f t="shared" si="162"/>
        <v>44470</v>
      </c>
      <c r="E2564" s="5" t="s">
        <v>7</v>
      </c>
      <c r="F2564" s="5">
        <v>0</v>
      </c>
      <c r="G2564" s="6">
        <v>47756000</v>
      </c>
      <c r="H2564">
        <f t="shared" si="163"/>
        <v>477.56</v>
      </c>
    </row>
    <row r="2565" spans="1:8" x14ac:dyDescent="0.2">
      <c r="A2565" s="1" t="s">
        <v>125</v>
      </c>
      <c r="B2565" s="5" t="str">
        <f t="shared" si="160"/>
        <v>2021</v>
      </c>
      <c r="C2565" s="5">
        <f t="shared" si="161"/>
        <v>10</v>
      </c>
      <c r="D2565" s="11">
        <f t="shared" si="162"/>
        <v>44470</v>
      </c>
      <c r="E2565" s="2" t="s">
        <v>8</v>
      </c>
      <c r="F2565" s="2">
        <v>26632584</v>
      </c>
      <c r="G2565" s="3">
        <v>34544865</v>
      </c>
      <c r="H2565">
        <f t="shared" si="163"/>
        <v>305.88724500000001</v>
      </c>
    </row>
    <row r="2566" spans="1:8" x14ac:dyDescent="0.2">
      <c r="A2566" s="4" t="s">
        <v>125</v>
      </c>
      <c r="B2566" s="5" t="str">
        <f t="shared" si="160"/>
        <v>2021</v>
      </c>
      <c r="C2566" s="5">
        <f t="shared" si="161"/>
        <v>10</v>
      </c>
      <c r="D2566" s="11">
        <f t="shared" si="162"/>
        <v>44470</v>
      </c>
      <c r="E2566" s="5" t="s">
        <v>9</v>
      </c>
      <c r="F2566" s="5">
        <v>23809553</v>
      </c>
      <c r="G2566" s="6">
        <v>45150143</v>
      </c>
      <c r="H2566">
        <f t="shared" si="163"/>
        <v>344.79847999999998</v>
      </c>
    </row>
    <row r="2567" spans="1:8" x14ac:dyDescent="0.2">
      <c r="A2567" s="1" t="s">
        <v>125</v>
      </c>
      <c r="B2567" s="5" t="str">
        <f t="shared" si="160"/>
        <v>2021</v>
      </c>
      <c r="C2567" s="5">
        <f t="shared" si="161"/>
        <v>10</v>
      </c>
      <c r="D2567" s="11">
        <f t="shared" si="162"/>
        <v>44470</v>
      </c>
      <c r="E2567" s="2" t="s">
        <v>10</v>
      </c>
      <c r="F2567" s="2">
        <v>0</v>
      </c>
      <c r="G2567" s="3">
        <v>66725938</v>
      </c>
      <c r="H2567">
        <f t="shared" si="163"/>
        <v>667.25937999999996</v>
      </c>
    </row>
    <row r="2568" spans="1:8" x14ac:dyDescent="0.2">
      <c r="A2568" s="4" t="s">
        <v>125</v>
      </c>
      <c r="B2568" s="5" t="str">
        <f t="shared" si="160"/>
        <v>2021</v>
      </c>
      <c r="C2568" s="5">
        <f t="shared" si="161"/>
        <v>10</v>
      </c>
      <c r="D2568" s="11">
        <f t="shared" si="162"/>
        <v>44470</v>
      </c>
      <c r="E2568" s="5" t="s">
        <v>11</v>
      </c>
      <c r="F2568" s="5">
        <v>0</v>
      </c>
      <c r="G2568" s="8">
        <v>117041500</v>
      </c>
      <c r="H2568">
        <f t="shared" si="163"/>
        <v>1170.415</v>
      </c>
    </row>
    <row r="2569" spans="1:8" x14ac:dyDescent="0.2">
      <c r="A2569" s="1" t="s">
        <v>125</v>
      </c>
      <c r="B2569" s="5" t="str">
        <f t="shared" si="160"/>
        <v>2021</v>
      </c>
      <c r="C2569" s="5">
        <f t="shared" si="161"/>
        <v>10</v>
      </c>
      <c r="D2569" s="11">
        <f t="shared" si="162"/>
        <v>44470</v>
      </c>
      <c r="E2569" s="2" t="s">
        <v>12</v>
      </c>
      <c r="F2569" s="2">
        <v>83763000</v>
      </c>
      <c r="G2569" s="3">
        <v>94676000</v>
      </c>
      <c r="H2569">
        <f t="shared" si="163"/>
        <v>892.19500000000005</v>
      </c>
    </row>
    <row r="2570" spans="1:8" x14ac:dyDescent="0.2">
      <c r="A2570" s="4" t="s">
        <v>125</v>
      </c>
      <c r="B2570" s="5" t="str">
        <f t="shared" si="160"/>
        <v>2021</v>
      </c>
      <c r="C2570" s="5">
        <f t="shared" si="161"/>
        <v>10</v>
      </c>
      <c r="D2570" s="11">
        <f t="shared" si="162"/>
        <v>44470</v>
      </c>
      <c r="E2570" s="5" t="s">
        <v>13</v>
      </c>
      <c r="F2570" s="5">
        <v>30100000</v>
      </c>
      <c r="G2570" s="6">
        <v>23411711</v>
      </c>
      <c r="H2570">
        <f t="shared" si="163"/>
        <v>267.55855500000001</v>
      </c>
    </row>
    <row r="2571" spans="1:8" x14ac:dyDescent="0.2">
      <c r="A2571" s="1" t="s">
        <v>125</v>
      </c>
      <c r="B2571" s="5" t="str">
        <f t="shared" si="160"/>
        <v>2021</v>
      </c>
      <c r="C2571" s="5">
        <f t="shared" si="161"/>
        <v>10</v>
      </c>
      <c r="D2571" s="11">
        <f t="shared" si="162"/>
        <v>44470</v>
      </c>
      <c r="E2571" s="2" t="s">
        <v>14</v>
      </c>
      <c r="F2571" s="2">
        <v>22385000</v>
      </c>
      <c r="G2571" s="3">
        <v>0</v>
      </c>
      <c r="H2571">
        <f t="shared" si="163"/>
        <v>223.85</v>
      </c>
    </row>
    <row r="2572" spans="1:8" x14ac:dyDescent="0.2">
      <c r="A2572" s="4" t="s">
        <v>125</v>
      </c>
      <c r="B2572" s="5" t="str">
        <f t="shared" si="160"/>
        <v>2021</v>
      </c>
      <c r="C2572" s="5">
        <f t="shared" si="161"/>
        <v>10</v>
      </c>
      <c r="D2572" s="11">
        <f t="shared" si="162"/>
        <v>44470</v>
      </c>
      <c r="E2572" s="5" t="s">
        <v>15</v>
      </c>
      <c r="F2572" s="5">
        <v>24093000</v>
      </c>
      <c r="G2572" s="6">
        <v>86702671</v>
      </c>
      <c r="H2572">
        <f t="shared" si="163"/>
        <v>553.97835499999997</v>
      </c>
    </row>
    <row r="2573" spans="1:8" x14ac:dyDescent="0.2">
      <c r="A2573" s="1" t="s">
        <v>125</v>
      </c>
      <c r="B2573" s="5" t="str">
        <f t="shared" si="160"/>
        <v>2021</v>
      </c>
      <c r="C2573" s="5">
        <f t="shared" si="161"/>
        <v>10</v>
      </c>
      <c r="D2573" s="11">
        <f t="shared" si="162"/>
        <v>44470</v>
      </c>
      <c r="E2573" s="2" t="s">
        <v>16</v>
      </c>
      <c r="F2573" s="2">
        <v>0</v>
      </c>
      <c r="G2573" s="3">
        <v>63960000</v>
      </c>
      <c r="H2573">
        <f t="shared" si="163"/>
        <v>639.6</v>
      </c>
    </row>
    <row r="2574" spans="1:8" x14ac:dyDescent="0.2">
      <c r="A2574" s="4" t="s">
        <v>125</v>
      </c>
      <c r="B2574" s="5" t="str">
        <f t="shared" si="160"/>
        <v>2021</v>
      </c>
      <c r="C2574" s="5">
        <f t="shared" si="161"/>
        <v>10</v>
      </c>
      <c r="D2574" s="11">
        <f t="shared" si="162"/>
        <v>44470</v>
      </c>
      <c r="E2574" s="5" t="s">
        <v>17</v>
      </c>
      <c r="F2574" s="5">
        <v>0</v>
      </c>
      <c r="G2574" s="6">
        <v>94319024</v>
      </c>
      <c r="H2574">
        <f t="shared" si="163"/>
        <v>943.19024000000002</v>
      </c>
    </row>
    <row r="2575" spans="1:8" x14ac:dyDescent="0.2">
      <c r="A2575" s="1" t="s">
        <v>125</v>
      </c>
      <c r="B2575" s="5" t="str">
        <f t="shared" si="160"/>
        <v>2021</v>
      </c>
      <c r="C2575" s="5">
        <f t="shared" si="161"/>
        <v>10</v>
      </c>
      <c r="D2575" s="11">
        <f t="shared" si="162"/>
        <v>44470</v>
      </c>
      <c r="E2575" s="2" t="s">
        <v>18</v>
      </c>
      <c r="F2575" s="2">
        <v>31200000</v>
      </c>
      <c r="G2575" s="3">
        <v>0</v>
      </c>
      <c r="H2575">
        <f t="shared" si="163"/>
        <v>312</v>
      </c>
    </row>
    <row r="2576" spans="1:8" x14ac:dyDescent="0.2">
      <c r="A2576" s="4" t="s">
        <v>125</v>
      </c>
      <c r="B2576" s="5" t="str">
        <f t="shared" si="160"/>
        <v>2021</v>
      </c>
      <c r="C2576" s="5">
        <f t="shared" si="161"/>
        <v>10</v>
      </c>
      <c r="D2576" s="11">
        <f t="shared" si="162"/>
        <v>44470</v>
      </c>
      <c r="E2576" s="5" t="s">
        <v>19</v>
      </c>
      <c r="F2576" s="5">
        <v>29538050</v>
      </c>
      <c r="G2576" s="6">
        <v>20137995</v>
      </c>
      <c r="H2576">
        <f t="shared" si="163"/>
        <v>248.380225</v>
      </c>
    </row>
    <row r="2577" spans="1:8" x14ac:dyDescent="0.2">
      <c r="A2577" s="1" t="s">
        <v>125</v>
      </c>
      <c r="B2577" s="5" t="str">
        <f t="shared" si="160"/>
        <v>2021</v>
      </c>
      <c r="C2577" s="5">
        <f t="shared" si="161"/>
        <v>10</v>
      </c>
      <c r="D2577" s="11">
        <f t="shared" si="162"/>
        <v>44470</v>
      </c>
      <c r="E2577" s="2" t="s">
        <v>20</v>
      </c>
      <c r="F2577" s="2">
        <v>0</v>
      </c>
      <c r="G2577" s="3">
        <v>72469507</v>
      </c>
      <c r="H2577">
        <f t="shared" si="163"/>
        <v>724.69506999999999</v>
      </c>
    </row>
    <row r="2578" spans="1:8" x14ac:dyDescent="0.2">
      <c r="A2578" s="4" t="s">
        <v>125</v>
      </c>
      <c r="B2578" s="5" t="str">
        <f t="shared" si="160"/>
        <v>2021</v>
      </c>
      <c r="C2578" s="5">
        <f t="shared" si="161"/>
        <v>10</v>
      </c>
      <c r="D2578" s="11">
        <f t="shared" si="162"/>
        <v>44470</v>
      </c>
      <c r="E2578" s="5" t="s">
        <v>21</v>
      </c>
      <c r="F2578" s="5">
        <v>0</v>
      </c>
      <c r="G2578" s="6">
        <v>96783485</v>
      </c>
      <c r="H2578">
        <f t="shared" si="163"/>
        <v>967.83484999999996</v>
      </c>
    </row>
    <row r="2579" spans="1:8" x14ac:dyDescent="0.2">
      <c r="A2579" s="1" t="s">
        <v>125</v>
      </c>
      <c r="B2579" s="5" t="str">
        <f t="shared" si="160"/>
        <v>2021</v>
      </c>
      <c r="C2579" s="5">
        <f t="shared" si="161"/>
        <v>10</v>
      </c>
      <c r="D2579" s="11">
        <f t="shared" si="162"/>
        <v>44470</v>
      </c>
      <c r="E2579" s="2" t="s">
        <v>22</v>
      </c>
      <c r="F2579" s="2">
        <v>28714000</v>
      </c>
      <c r="G2579" s="3">
        <v>42015563</v>
      </c>
      <c r="H2579">
        <f t="shared" si="163"/>
        <v>353.64781499999998</v>
      </c>
    </row>
    <row r="2580" spans="1:8" x14ac:dyDescent="0.2">
      <c r="A2580" s="4" t="s">
        <v>125</v>
      </c>
      <c r="B2580" s="5" t="str">
        <f t="shared" si="160"/>
        <v>2021</v>
      </c>
      <c r="C2580" s="5">
        <f t="shared" si="161"/>
        <v>10</v>
      </c>
      <c r="D2580" s="11">
        <f t="shared" si="162"/>
        <v>44470</v>
      </c>
      <c r="E2580" s="5" t="s">
        <v>23</v>
      </c>
      <c r="F2580" s="5">
        <v>0</v>
      </c>
      <c r="G2580" s="8">
        <v>142055769</v>
      </c>
      <c r="H2580">
        <f t="shared" si="163"/>
        <v>1420.5576900000001</v>
      </c>
    </row>
    <row r="2581" spans="1:8" x14ac:dyDescent="0.2">
      <c r="A2581" s="1" t="s">
        <v>125</v>
      </c>
      <c r="B2581" s="5" t="str">
        <f t="shared" si="160"/>
        <v>2021</v>
      </c>
      <c r="C2581" s="5">
        <f t="shared" si="161"/>
        <v>10</v>
      </c>
      <c r="D2581" s="11">
        <f t="shared" si="162"/>
        <v>44470</v>
      </c>
      <c r="E2581" s="2" t="s">
        <v>24</v>
      </c>
      <c r="F2581" s="2">
        <v>0</v>
      </c>
      <c r="G2581" s="3">
        <v>40509444</v>
      </c>
      <c r="H2581">
        <f t="shared" si="163"/>
        <v>405.09444000000002</v>
      </c>
    </row>
    <row r="2582" spans="1:8" x14ac:dyDescent="0.2">
      <c r="A2582" s="4" t="s">
        <v>125</v>
      </c>
      <c r="B2582" s="5" t="str">
        <f t="shared" si="160"/>
        <v>2021</v>
      </c>
      <c r="C2582" s="5">
        <f t="shared" si="161"/>
        <v>10</v>
      </c>
      <c r="D2582" s="11">
        <f t="shared" si="162"/>
        <v>44470</v>
      </c>
      <c r="E2582" s="5" t="s">
        <v>25</v>
      </c>
      <c r="F2582" s="5">
        <v>44125667</v>
      </c>
      <c r="G2582" s="6">
        <v>70521448</v>
      </c>
      <c r="H2582">
        <f t="shared" si="163"/>
        <v>573.23557500000004</v>
      </c>
    </row>
    <row r="2583" spans="1:8" x14ac:dyDescent="0.2">
      <c r="A2583" s="1" t="s">
        <v>125</v>
      </c>
      <c r="B2583" s="5" t="str">
        <f t="shared" si="160"/>
        <v>2021</v>
      </c>
      <c r="C2583" s="5">
        <f t="shared" si="161"/>
        <v>10</v>
      </c>
      <c r="D2583" s="11">
        <f t="shared" si="162"/>
        <v>44470</v>
      </c>
      <c r="E2583" s="2" t="s">
        <v>26</v>
      </c>
      <c r="F2583" s="2">
        <v>22385000</v>
      </c>
      <c r="G2583" s="3">
        <v>0</v>
      </c>
      <c r="H2583">
        <f t="shared" si="163"/>
        <v>223.85</v>
      </c>
    </row>
    <row r="2584" spans="1:8" x14ac:dyDescent="0.2">
      <c r="A2584" s="4" t="s">
        <v>125</v>
      </c>
      <c r="B2584" s="5" t="str">
        <f t="shared" si="160"/>
        <v>2021</v>
      </c>
      <c r="C2584" s="5">
        <f t="shared" si="161"/>
        <v>10</v>
      </c>
      <c r="D2584" s="11">
        <f t="shared" si="162"/>
        <v>44470</v>
      </c>
      <c r="E2584" s="5" t="s">
        <v>27</v>
      </c>
      <c r="F2584" s="5">
        <v>0</v>
      </c>
      <c r="G2584" s="6">
        <v>93762987</v>
      </c>
      <c r="H2584">
        <f t="shared" si="163"/>
        <v>937.62986999999998</v>
      </c>
    </row>
    <row r="2585" spans="1:8" x14ac:dyDescent="0.2">
      <c r="A2585" s="1" t="s">
        <v>125</v>
      </c>
      <c r="B2585" s="5" t="str">
        <f t="shared" si="160"/>
        <v>2021</v>
      </c>
      <c r="C2585" s="5">
        <f t="shared" si="161"/>
        <v>10</v>
      </c>
      <c r="D2585" s="11">
        <f t="shared" si="162"/>
        <v>44470</v>
      </c>
      <c r="E2585" s="2" t="s">
        <v>28</v>
      </c>
      <c r="F2585" s="2">
        <v>84487355</v>
      </c>
      <c r="G2585" s="3">
        <v>0</v>
      </c>
      <c r="H2585">
        <f t="shared" si="163"/>
        <v>844.87355000000002</v>
      </c>
    </row>
    <row r="2586" spans="1:8" x14ac:dyDescent="0.2">
      <c r="A2586" s="4" t="s">
        <v>125</v>
      </c>
      <c r="B2586" s="5" t="str">
        <f t="shared" si="160"/>
        <v>2021</v>
      </c>
      <c r="C2586" s="5">
        <f t="shared" si="161"/>
        <v>10</v>
      </c>
      <c r="D2586" s="11">
        <f t="shared" si="162"/>
        <v>44470</v>
      </c>
      <c r="E2586" s="5" t="s">
        <v>74</v>
      </c>
      <c r="F2586" s="5">
        <v>0</v>
      </c>
      <c r="G2586" s="8">
        <v>108849000</v>
      </c>
      <c r="H2586">
        <f t="shared" si="163"/>
        <v>1088.49</v>
      </c>
    </row>
    <row r="2587" spans="1:8" x14ac:dyDescent="0.2">
      <c r="A2587" s="1" t="s">
        <v>125</v>
      </c>
      <c r="B2587" s="5" t="str">
        <f t="shared" si="160"/>
        <v>2021</v>
      </c>
      <c r="C2587" s="5">
        <f t="shared" si="161"/>
        <v>10</v>
      </c>
      <c r="D2587" s="11">
        <f t="shared" si="162"/>
        <v>44470</v>
      </c>
      <c r="E2587" s="2" t="s">
        <v>29</v>
      </c>
      <c r="F2587" s="2">
        <v>0</v>
      </c>
      <c r="G2587" s="3">
        <v>14578343</v>
      </c>
      <c r="H2587">
        <f t="shared" si="163"/>
        <v>145.78343000000001</v>
      </c>
    </row>
    <row r="2588" spans="1:8" x14ac:dyDescent="0.2">
      <c r="A2588" s="4" t="s">
        <v>125</v>
      </c>
      <c r="B2588" s="5" t="str">
        <f t="shared" si="160"/>
        <v>2021</v>
      </c>
      <c r="C2588" s="5">
        <f t="shared" si="161"/>
        <v>10</v>
      </c>
      <c r="D2588" s="11">
        <f t="shared" si="162"/>
        <v>44470</v>
      </c>
      <c r="E2588" s="5" t="s">
        <v>30</v>
      </c>
      <c r="F2588" s="5">
        <v>0</v>
      </c>
      <c r="G2588" s="8">
        <v>241687000</v>
      </c>
      <c r="H2588">
        <f t="shared" si="163"/>
        <v>2416.87</v>
      </c>
    </row>
    <row r="2589" spans="1:8" x14ac:dyDescent="0.2">
      <c r="A2589" s="1" t="s">
        <v>125</v>
      </c>
      <c r="B2589" s="5" t="str">
        <f t="shared" si="160"/>
        <v>2021</v>
      </c>
      <c r="C2589" s="5">
        <f t="shared" si="161"/>
        <v>10</v>
      </c>
      <c r="D2589" s="11">
        <f t="shared" si="162"/>
        <v>44470</v>
      </c>
      <c r="E2589" s="2" t="s">
        <v>31</v>
      </c>
      <c r="F2589" s="2">
        <v>0</v>
      </c>
      <c r="G2589" s="7">
        <v>187374000</v>
      </c>
      <c r="H2589">
        <f t="shared" si="163"/>
        <v>1873.74</v>
      </c>
    </row>
    <row r="2590" spans="1:8" x14ac:dyDescent="0.2">
      <c r="A2590" s="4" t="s">
        <v>126</v>
      </c>
      <c r="B2590" s="5" t="str">
        <f t="shared" si="160"/>
        <v>2021</v>
      </c>
      <c r="C2590" s="5">
        <f t="shared" si="161"/>
        <v>11</v>
      </c>
      <c r="D2590" s="11">
        <f t="shared" si="162"/>
        <v>44501</v>
      </c>
      <c r="E2590" s="5" t="s">
        <v>5</v>
      </c>
      <c r="F2590" s="5">
        <v>50190021</v>
      </c>
      <c r="G2590" s="6">
        <v>52275174</v>
      </c>
      <c r="H2590">
        <f t="shared" si="163"/>
        <v>512.32597499999997</v>
      </c>
    </row>
    <row r="2591" spans="1:8" x14ac:dyDescent="0.2">
      <c r="A2591" s="1" t="s">
        <v>126</v>
      </c>
      <c r="B2591" s="5" t="str">
        <f t="shared" si="160"/>
        <v>2021</v>
      </c>
      <c r="C2591" s="5">
        <f t="shared" si="161"/>
        <v>11</v>
      </c>
      <c r="D2591" s="11">
        <f t="shared" si="162"/>
        <v>44501</v>
      </c>
      <c r="E2591" s="2" t="s">
        <v>6</v>
      </c>
      <c r="F2591" s="2">
        <v>30400000</v>
      </c>
      <c r="G2591" s="3">
        <v>30400000</v>
      </c>
      <c r="H2591">
        <f t="shared" si="163"/>
        <v>304</v>
      </c>
    </row>
    <row r="2592" spans="1:8" x14ac:dyDescent="0.2">
      <c r="A2592" s="4" t="s">
        <v>126</v>
      </c>
      <c r="B2592" s="5" t="str">
        <f t="shared" si="160"/>
        <v>2021</v>
      </c>
      <c r="C2592" s="5">
        <f t="shared" si="161"/>
        <v>11</v>
      </c>
      <c r="D2592" s="11">
        <f t="shared" si="162"/>
        <v>44501</v>
      </c>
      <c r="E2592" s="5" t="s">
        <v>7</v>
      </c>
      <c r="F2592" s="5">
        <v>0</v>
      </c>
      <c r="G2592" s="6">
        <v>39594000</v>
      </c>
      <c r="H2592">
        <f t="shared" si="163"/>
        <v>395.94</v>
      </c>
    </row>
    <row r="2593" spans="1:8" x14ac:dyDescent="0.2">
      <c r="A2593" s="1" t="s">
        <v>126</v>
      </c>
      <c r="B2593" s="5" t="str">
        <f t="shared" si="160"/>
        <v>2021</v>
      </c>
      <c r="C2593" s="5">
        <f t="shared" si="161"/>
        <v>11</v>
      </c>
      <c r="D2593" s="11">
        <f t="shared" si="162"/>
        <v>44501</v>
      </c>
      <c r="E2593" s="2" t="s">
        <v>8</v>
      </c>
      <c r="F2593" s="2">
        <v>26409438</v>
      </c>
      <c r="G2593" s="3">
        <v>33049946</v>
      </c>
      <c r="H2593">
        <f t="shared" si="163"/>
        <v>297.29692</v>
      </c>
    </row>
    <row r="2594" spans="1:8" x14ac:dyDescent="0.2">
      <c r="A2594" s="4" t="s">
        <v>126</v>
      </c>
      <c r="B2594" s="5" t="str">
        <f t="shared" si="160"/>
        <v>2021</v>
      </c>
      <c r="C2594" s="5">
        <f t="shared" si="161"/>
        <v>11</v>
      </c>
      <c r="D2594" s="11">
        <f t="shared" si="162"/>
        <v>44501</v>
      </c>
      <c r="E2594" s="5" t="s">
        <v>9</v>
      </c>
      <c r="F2594" s="5">
        <v>23575341</v>
      </c>
      <c r="G2594" s="6">
        <v>41680531</v>
      </c>
      <c r="H2594">
        <f t="shared" si="163"/>
        <v>326.27936</v>
      </c>
    </row>
    <row r="2595" spans="1:8" x14ac:dyDescent="0.2">
      <c r="A2595" s="1" t="s">
        <v>126</v>
      </c>
      <c r="B2595" s="5" t="str">
        <f t="shared" si="160"/>
        <v>2021</v>
      </c>
      <c r="C2595" s="5">
        <f t="shared" si="161"/>
        <v>11</v>
      </c>
      <c r="D2595" s="11">
        <f t="shared" si="162"/>
        <v>44501</v>
      </c>
      <c r="E2595" s="2" t="s">
        <v>10</v>
      </c>
      <c r="F2595" s="2">
        <v>0</v>
      </c>
      <c r="G2595" s="3">
        <v>60610370</v>
      </c>
      <c r="H2595">
        <f t="shared" si="163"/>
        <v>606.1037</v>
      </c>
    </row>
    <row r="2596" spans="1:8" x14ac:dyDescent="0.2">
      <c r="A2596" s="4" t="s">
        <v>126</v>
      </c>
      <c r="B2596" s="5" t="str">
        <f t="shared" si="160"/>
        <v>2021</v>
      </c>
      <c r="C2596" s="5">
        <f t="shared" si="161"/>
        <v>11</v>
      </c>
      <c r="D2596" s="11">
        <f t="shared" si="162"/>
        <v>44501</v>
      </c>
      <c r="E2596" s="5" t="s">
        <v>11</v>
      </c>
      <c r="F2596" s="5">
        <v>0</v>
      </c>
      <c r="G2596" s="8">
        <v>111288429</v>
      </c>
      <c r="H2596">
        <f t="shared" si="163"/>
        <v>1112.88429</v>
      </c>
    </row>
    <row r="2597" spans="1:8" x14ac:dyDescent="0.2">
      <c r="A2597" s="1" t="s">
        <v>126</v>
      </c>
      <c r="B2597" s="5" t="str">
        <f t="shared" si="160"/>
        <v>2021</v>
      </c>
      <c r="C2597" s="5">
        <f t="shared" si="161"/>
        <v>11</v>
      </c>
      <c r="D2597" s="11">
        <f t="shared" si="162"/>
        <v>44501</v>
      </c>
      <c r="E2597" s="2" t="s">
        <v>12</v>
      </c>
      <c r="F2597" s="2">
        <v>73954000</v>
      </c>
      <c r="G2597" s="3">
        <v>83369000</v>
      </c>
      <c r="H2597">
        <f t="shared" si="163"/>
        <v>786.61500000000001</v>
      </c>
    </row>
    <row r="2598" spans="1:8" x14ac:dyDescent="0.2">
      <c r="A2598" s="4" t="s">
        <v>126</v>
      </c>
      <c r="B2598" s="5" t="str">
        <f t="shared" si="160"/>
        <v>2021</v>
      </c>
      <c r="C2598" s="5">
        <f t="shared" si="161"/>
        <v>11</v>
      </c>
      <c r="D2598" s="11">
        <f t="shared" si="162"/>
        <v>44501</v>
      </c>
      <c r="E2598" s="5" t="s">
        <v>13</v>
      </c>
      <c r="F2598" s="5">
        <v>30400000</v>
      </c>
      <c r="G2598" s="6">
        <v>21965561</v>
      </c>
      <c r="H2598">
        <f t="shared" si="163"/>
        <v>261.82780500000001</v>
      </c>
    </row>
    <row r="2599" spans="1:8" x14ac:dyDescent="0.2">
      <c r="A2599" s="1" t="s">
        <v>126</v>
      </c>
      <c r="B2599" s="5" t="str">
        <f t="shared" si="160"/>
        <v>2021</v>
      </c>
      <c r="C2599" s="5">
        <f t="shared" si="161"/>
        <v>11</v>
      </c>
      <c r="D2599" s="11">
        <f t="shared" si="162"/>
        <v>44501</v>
      </c>
      <c r="E2599" s="2" t="s">
        <v>14</v>
      </c>
      <c r="F2599" s="2">
        <v>21521000</v>
      </c>
      <c r="G2599" s="3">
        <v>0</v>
      </c>
      <c r="H2599">
        <f t="shared" si="163"/>
        <v>215.21</v>
      </c>
    </row>
    <row r="2600" spans="1:8" x14ac:dyDescent="0.2">
      <c r="A2600" s="4" t="s">
        <v>126</v>
      </c>
      <c r="B2600" s="5" t="str">
        <f t="shared" si="160"/>
        <v>2021</v>
      </c>
      <c r="C2600" s="5">
        <f t="shared" si="161"/>
        <v>11</v>
      </c>
      <c r="D2600" s="11">
        <f t="shared" si="162"/>
        <v>44501</v>
      </c>
      <c r="E2600" s="5" t="s">
        <v>15</v>
      </c>
      <c r="F2600" s="5">
        <v>23856000</v>
      </c>
      <c r="G2600" s="6">
        <v>76673257</v>
      </c>
      <c r="H2600">
        <f t="shared" si="163"/>
        <v>502.64628499999998</v>
      </c>
    </row>
    <row r="2601" spans="1:8" x14ac:dyDescent="0.2">
      <c r="A2601" s="1" t="s">
        <v>126</v>
      </c>
      <c r="B2601" s="5" t="str">
        <f t="shared" si="160"/>
        <v>2021</v>
      </c>
      <c r="C2601" s="5">
        <f t="shared" si="161"/>
        <v>11</v>
      </c>
      <c r="D2601" s="11">
        <f t="shared" si="162"/>
        <v>44501</v>
      </c>
      <c r="E2601" s="2" t="s">
        <v>16</v>
      </c>
      <c r="F2601" s="2">
        <v>0</v>
      </c>
      <c r="G2601" s="3">
        <v>63960000</v>
      </c>
      <c r="H2601">
        <f t="shared" si="163"/>
        <v>639.6</v>
      </c>
    </row>
    <row r="2602" spans="1:8" x14ac:dyDescent="0.2">
      <c r="A2602" s="4" t="s">
        <v>126</v>
      </c>
      <c r="B2602" s="5" t="str">
        <f t="shared" si="160"/>
        <v>2021</v>
      </c>
      <c r="C2602" s="5">
        <f t="shared" si="161"/>
        <v>11</v>
      </c>
      <c r="D2602" s="11">
        <f t="shared" si="162"/>
        <v>44501</v>
      </c>
      <c r="E2602" s="5" t="s">
        <v>17</v>
      </c>
      <c r="F2602" s="5">
        <v>0</v>
      </c>
      <c r="G2602" s="6">
        <v>83153328</v>
      </c>
      <c r="H2602">
        <f t="shared" si="163"/>
        <v>831.53327999999999</v>
      </c>
    </row>
    <row r="2603" spans="1:8" x14ac:dyDescent="0.2">
      <c r="A2603" s="1" t="s">
        <v>126</v>
      </c>
      <c r="B2603" s="5" t="str">
        <f t="shared" si="160"/>
        <v>2021</v>
      </c>
      <c r="C2603" s="5">
        <f t="shared" si="161"/>
        <v>11</v>
      </c>
      <c r="D2603" s="11">
        <f t="shared" si="162"/>
        <v>44501</v>
      </c>
      <c r="E2603" s="2" t="s">
        <v>18</v>
      </c>
      <c r="F2603" s="2">
        <v>30900000</v>
      </c>
      <c r="G2603" s="3">
        <v>0</v>
      </c>
      <c r="H2603">
        <f t="shared" si="163"/>
        <v>309</v>
      </c>
    </row>
    <row r="2604" spans="1:8" x14ac:dyDescent="0.2">
      <c r="A2604" s="4" t="s">
        <v>126</v>
      </c>
      <c r="B2604" s="5" t="str">
        <f t="shared" si="160"/>
        <v>2021</v>
      </c>
      <c r="C2604" s="5">
        <f t="shared" si="161"/>
        <v>11</v>
      </c>
      <c r="D2604" s="11">
        <f t="shared" si="162"/>
        <v>44501</v>
      </c>
      <c r="E2604" s="5" t="s">
        <v>19</v>
      </c>
      <c r="F2604" s="5">
        <v>29816810</v>
      </c>
      <c r="G2604" s="6">
        <v>20248585</v>
      </c>
      <c r="H2604">
        <f t="shared" si="163"/>
        <v>250.326975</v>
      </c>
    </row>
    <row r="2605" spans="1:8" x14ac:dyDescent="0.2">
      <c r="A2605" s="1" t="s">
        <v>126</v>
      </c>
      <c r="B2605" s="5" t="str">
        <f t="shared" si="160"/>
        <v>2021</v>
      </c>
      <c r="C2605" s="5">
        <f t="shared" si="161"/>
        <v>11</v>
      </c>
      <c r="D2605" s="11">
        <f t="shared" si="162"/>
        <v>44501</v>
      </c>
      <c r="E2605" s="2" t="s">
        <v>20</v>
      </c>
      <c r="F2605" s="2">
        <v>0</v>
      </c>
      <c r="G2605" s="3">
        <v>70405155</v>
      </c>
      <c r="H2605">
        <f t="shared" si="163"/>
        <v>704.05155000000002</v>
      </c>
    </row>
    <row r="2606" spans="1:8" x14ac:dyDescent="0.2">
      <c r="A2606" s="4" t="s">
        <v>126</v>
      </c>
      <c r="B2606" s="5" t="str">
        <f t="shared" si="160"/>
        <v>2021</v>
      </c>
      <c r="C2606" s="5">
        <f t="shared" si="161"/>
        <v>11</v>
      </c>
      <c r="D2606" s="11">
        <f t="shared" si="162"/>
        <v>44501</v>
      </c>
      <c r="E2606" s="5" t="s">
        <v>21</v>
      </c>
      <c r="F2606" s="5">
        <v>0</v>
      </c>
      <c r="G2606" s="6">
        <v>85499636</v>
      </c>
      <c r="H2606">
        <f t="shared" si="163"/>
        <v>854.99635999999998</v>
      </c>
    </row>
    <row r="2607" spans="1:8" x14ac:dyDescent="0.2">
      <c r="A2607" s="1" t="s">
        <v>126</v>
      </c>
      <c r="B2607" s="5" t="str">
        <f t="shared" si="160"/>
        <v>2021</v>
      </c>
      <c r="C2607" s="5">
        <f t="shared" si="161"/>
        <v>11</v>
      </c>
      <c r="D2607" s="11">
        <f t="shared" si="162"/>
        <v>44501</v>
      </c>
      <c r="E2607" s="2" t="s">
        <v>22</v>
      </c>
      <c r="F2607" s="2">
        <v>26504000</v>
      </c>
      <c r="G2607" s="3">
        <v>39491000</v>
      </c>
      <c r="H2607">
        <f t="shared" si="163"/>
        <v>329.97500000000002</v>
      </c>
    </row>
    <row r="2608" spans="1:8" x14ac:dyDescent="0.2">
      <c r="A2608" s="4" t="s">
        <v>126</v>
      </c>
      <c r="B2608" s="5" t="str">
        <f t="shared" si="160"/>
        <v>2021</v>
      </c>
      <c r="C2608" s="5">
        <f t="shared" si="161"/>
        <v>11</v>
      </c>
      <c r="D2608" s="11">
        <f t="shared" si="162"/>
        <v>44501</v>
      </c>
      <c r="E2608" s="5" t="s">
        <v>23</v>
      </c>
      <c r="F2608" s="5">
        <v>0</v>
      </c>
      <c r="G2608" s="8">
        <v>115325462</v>
      </c>
      <c r="H2608">
        <f t="shared" si="163"/>
        <v>1153.2546199999999</v>
      </c>
    </row>
    <row r="2609" spans="1:8" x14ac:dyDescent="0.2">
      <c r="A2609" s="1" t="s">
        <v>126</v>
      </c>
      <c r="B2609" s="5" t="str">
        <f t="shared" si="160"/>
        <v>2021</v>
      </c>
      <c r="C2609" s="5">
        <f t="shared" si="161"/>
        <v>11</v>
      </c>
      <c r="D2609" s="11">
        <f t="shared" si="162"/>
        <v>44501</v>
      </c>
      <c r="E2609" s="2" t="s">
        <v>24</v>
      </c>
      <c r="F2609" s="2">
        <v>0</v>
      </c>
      <c r="G2609" s="3">
        <v>39692778</v>
      </c>
      <c r="H2609">
        <f t="shared" si="163"/>
        <v>396.92777999999998</v>
      </c>
    </row>
    <row r="2610" spans="1:8" x14ac:dyDescent="0.2">
      <c r="A2610" s="4" t="s">
        <v>126</v>
      </c>
      <c r="B2610" s="5" t="str">
        <f t="shared" si="160"/>
        <v>2021</v>
      </c>
      <c r="C2610" s="5">
        <f t="shared" si="161"/>
        <v>11</v>
      </c>
      <c r="D2610" s="11">
        <f t="shared" si="162"/>
        <v>44501</v>
      </c>
      <c r="E2610" s="5" t="s">
        <v>25</v>
      </c>
      <c r="F2610" s="5">
        <v>44063333</v>
      </c>
      <c r="G2610" s="6">
        <v>69559623</v>
      </c>
      <c r="H2610">
        <f t="shared" si="163"/>
        <v>568.11478</v>
      </c>
    </row>
    <row r="2611" spans="1:8" x14ac:dyDescent="0.2">
      <c r="A2611" s="1" t="s">
        <v>126</v>
      </c>
      <c r="B2611" s="5" t="str">
        <f t="shared" si="160"/>
        <v>2021</v>
      </c>
      <c r="C2611" s="5">
        <f t="shared" si="161"/>
        <v>11</v>
      </c>
      <c r="D2611" s="11">
        <f t="shared" si="162"/>
        <v>44501</v>
      </c>
      <c r="E2611" s="2" t="s">
        <v>26</v>
      </c>
      <c r="F2611" s="2">
        <v>21521000</v>
      </c>
      <c r="G2611" s="3">
        <v>0</v>
      </c>
      <c r="H2611">
        <f t="shared" si="163"/>
        <v>215.21</v>
      </c>
    </row>
    <row r="2612" spans="1:8" x14ac:dyDescent="0.2">
      <c r="A2612" s="4" t="s">
        <v>126</v>
      </c>
      <c r="B2612" s="5" t="str">
        <f t="shared" si="160"/>
        <v>2021</v>
      </c>
      <c r="C2612" s="5">
        <f t="shared" si="161"/>
        <v>11</v>
      </c>
      <c r="D2612" s="11">
        <f t="shared" si="162"/>
        <v>44501</v>
      </c>
      <c r="E2612" s="5" t="s">
        <v>27</v>
      </c>
      <c r="F2612" s="5">
        <v>0</v>
      </c>
      <c r="G2612" s="6">
        <v>82673912</v>
      </c>
      <c r="H2612">
        <f t="shared" si="163"/>
        <v>826.73911999999996</v>
      </c>
    </row>
    <row r="2613" spans="1:8" x14ac:dyDescent="0.2">
      <c r="A2613" s="1" t="s">
        <v>126</v>
      </c>
      <c r="B2613" s="5" t="str">
        <f t="shared" si="160"/>
        <v>2021</v>
      </c>
      <c r="C2613" s="5">
        <f t="shared" si="161"/>
        <v>11</v>
      </c>
      <c r="D2613" s="11">
        <f t="shared" si="162"/>
        <v>44501</v>
      </c>
      <c r="E2613" s="2" t="s">
        <v>28</v>
      </c>
      <c r="F2613" s="2">
        <v>74732895</v>
      </c>
      <c r="G2613" s="3">
        <v>0</v>
      </c>
      <c r="H2613">
        <f t="shared" si="163"/>
        <v>747.32894999999996</v>
      </c>
    </row>
    <row r="2614" spans="1:8" x14ac:dyDescent="0.2">
      <c r="A2614" s="4" t="s">
        <v>126</v>
      </c>
      <c r="B2614" s="5" t="str">
        <f t="shared" si="160"/>
        <v>2021</v>
      </c>
      <c r="C2614" s="5">
        <f t="shared" si="161"/>
        <v>11</v>
      </c>
      <c r="D2614" s="11">
        <f t="shared" si="162"/>
        <v>44501</v>
      </c>
      <c r="E2614" s="5" t="s">
        <v>74</v>
      </c>
      <c r="F2614" s="5">
        <v>0</v>
      </c>
      <c r="G2614" s="6">
        <v>99167500</v>
      </c>
      <c r="H2614">
        <f t="shared" si="163"/>
        <v>991.67499999999995</v>
      </c>
    </row>
    <row r="2615" spans="1:8" x14ac:dyDescent="0.2">
      <c r="A2615" s="1" t="s">
        <v>126</v>
      </c>
      <c r="B2615" s="5" t="str">
        <f t="shared" si="160"/>
        <v>2021</v>
      </c>
      <c r="C2615" s="5">
        <f t="shared" si="161"/>
        <v>11</v>
      </c>
      <c r="D2615" s="11">
        <f t="shared" si="162"/>
        <v>44501</v>
      </c>
      <c r="E2615" s="2" t="s">
        <v>29</v>
      </c>
      <c r="F2615" s="2">
        <v>0</v>
      </c>
      <c r="G2615" s="3">
        <v>12672971</v>
      </c>
      <c r="H2615">
        <f t="shared" si="163"/>
        <v>126.72971</v>
      </c>
    </row>
    <row r="2616" spans="1:8" x14ac:dyDescent="0.2">
      <c r="A2616" s="4" t="s">
        <v>126</v>
      </c>
      <c r="B2616" s="5" t="str">
        <f t="shared" si="160"/>
        <v>2021</v>
      </c>
      <c r="C2616" s="5">
        <f t="shared" si="161"/>
        <v>11</v>
      </c>
      <c r="D2616" s="11">
        <f t="shared" si="162"/>
        <v>44501</v>
      </c>
      <c r="E2616" s="5" t="s">
        <v>30</v>
      </c>
      <c r="F2616" s="5">
        <v>0</v>
      </c>
      <c r="G2616" s="8">
        <v>248206000</v>
      </c>
      <c r="H2616">
        <f t="shared" si="163"/>
        <v>2482.06</v>
      </c>
    </row>
    <row r="2617" spans="1:8" x14ac:dyDescent="0.2">
      <c r="A2617" s="1" t="s">
        <v>126</v>
      </c>
      <c r="B2617" s="5" t="str">
        <f t="shared" si="160"/>
        <v>2021</v>
      </c>
      <c r="C2617" s="5">
        <f t="shared" si="161"/>
        <v>11</v>
      </c>
      <c r="D2617" s="11">
        <f t="shared" si="162"/>
        <v>44501</v>
      </c>
      <c r="E2617" s="2" t="s">
        <v>31</v>
      </c>
      <c r="F2617" s="2">
        <v>0</v>
      </c>
      <c r="G2617" s="7">
        <v>189855000</v>
      </c>
      <c r="H2617">
        <f t="shared" si="163"/>
        <v>1898.55</v>
      </c>
    </row>
    <row r="2618" spans="1:8" x14ac:dyDescent="0.2">
      <c r="A2618" s="4" t="s">
        <v>127</v>
      </c>
      <c r="B2618" s="5" t="str">
        <f t="shared" si="160"/>
        <v>2021</v>
      </c>
      <c r="C2618" s="5">
        <f t="shared" si="161"/>
        <v>12</v>
      </c>
      <c r="D2618" s="11">
        <f t="shared" si="162"/>
        <v>44531</v>
      </c>
      <c r="E2618" s="5" t="s">
        <v>5</v>
      </c>
      <c r="F2618" s="5">
        <v>51873532</v>
      </c>
      <c r="G2618" s="6">
        <v>54532094</v>
      </c>
      <c r="H2618">
        <f t="shared" si="163"/>
        <v>532.02813000000003</v>
      </c>
    </row>
    <row r="2619" spans="1:8" x14ac:dyDescent="0.2">
      <c r="A2619" s="1" t="s">
        <v>127</v>
      </c>
      <c r="B2619" s="5" t="str">
        <f t="shared" si="160"/>
        <v>2021</v>
      </c>
      <c r="C2619" s="5">
        <f t="shared" si="161"/>
        <v>12</v>
      </c>
      <c r="D2619" s="11">
        <f t="shared" si="162"/>
        <v>44531</v>
      </c>
      <c r="E2619" s="2" t="s">
        <v>6</v>
      </c>
      <c r="F2619" s="2">
        <v>30200000</v>
      </c>
      <c r="G2619" s="3">
        <v>30200000</v>
      </c>
      <c r="H2619">
        <f t="shared" si="163"/>
        <v>302</v>
      </c>
    </row>
    <row r="2620" spans="1:8" x14ac:dyDescent="0.2">
      <c r="A2620" s="4" t="s">
        <v>127</v>
      </c>
      <c r="B2620" s="5" t="str">
        <f t="shared" si="160"/>
        <v>2021</v>
      </c>
      <c r="C2620" s="5">
        <f t="shared" si="161"/>
        <v>12</v>
      </c>
      <c r="D2620" s="11">
        <f t="shared" si="162"/>
        <v>44531</v>
      </c>
      <c r="E2620" s="5" t="s">
        <v>7</v>
      </c>
      <c r="F2620" s="5">
        <v>0</v>
      </c>
      <c r="G2620" s="6">
        <v>43711000</v>
      </c>
      <c r="H2620">
        <f t="shared" si="163"/>
        <v>437.11</v>
      </c>
    </row>
    <row r="2621" spans="1:8" x14ac:dyDescent="0.2">
      <c r="A2621" s="1" t="s">
        <v>127</v>
      </c>
      <c r="B2621" s="5" t="str">
        <f t="shared" si="160"/>
        <v>2021</v>
      </c>
      <c r="C2621" s="5">
        <f t="shared" si="161"/>
        <v>12</v>
      </c>
      <c r="D2621" s="11">
        <f t="shared" si="162"/>
        <v>44531</v>
      </c>
      <c r="E2621" s="2" t="s">
        <v>8</v>
      </c>
      <c r="F2621" s="2">
        <v>26505169</v>
      </c>
      <c r="G2621" s="3">
        <v>33245838</v>
      </c>
      <c r="H2621">
        <f t="shared" si="163"/>
        <v>298.75503500000002</v>
      </c>
    </row>
    <row r="2622" spans="1:8" x14ac:dyDescent="0.2">
      <c r="A2622" s="4" t="s">
        <v>127</v>
      </c>
      <c r="B2622" s="5" t="str">
        <f t="shared" si="160"/>
        <v>2021</v>
      </c>
      <c r="C2622" s="5">
        <f t="shared" si="161"/>
        <v>12</v>
      </c>
      <c r="D2622" s="11">
        <f t="shared" si="162"/>
        <v>44531</v>
      </c>
      <c r="E2622" s="5" t="s">
        <v>9</v>
      </c>
      <c r="F2622" s="5">
        <v>25061647</v>
      </c>
      <c r="G2622" s="6">
        <v>42964735</v>
      </c>
      <c r="H2622">
        <f t="shared" si="163"/>
        <v>340.13191</v>
      </c>
    </row>
    <row r="2623" spans="1:8" x14ac:dyDescent="0.2">
      <c r="A2623" s="1" t="s">
        <v>127</v>
      </c>
      <c r="B2623" s="5" t="str">
        <f t="shared" si="160"/>
        <v>2021</v>
      </c>
      <c r="C2623" s="5">
        <f t="shared" si="161"/>
        <v>12</v>
      </c>
      <c r="D2623" s="11">
        <f t="shared" si="162"/>
        <v>44531</v>
      </c>
      <c r="E2623" s="2" t="s">
        <v>10</v>
      </c>
      <c r="F2623" s="2">
        <v>0</v>
      </c>
      <c r="G2623" s="3">
        <v>64535160</v>
      </c>
      <c r="H2623">
        <f t="shared" si="163"/>
        <v>645.35159999999996</v>
      </c>
    </row>
    <row r="2624" spans="1:8" x14ac:dyDescent="0.2">
      <c r="A2624" s="4" t="s">
        <v>127</v>
      </c>
      <c r="B2624" s="5" t="str">
        <f t="shared" si="160"/>
        <v>2021</v>
      </c>
      <c r="C2624" s="5">
        <f t="shared" si="161"/>
        <v>12</v>
      </c>
      <c r="D2624" s="11">
        <f t="shared" si="162"/>
        <v>44531</v>
      </c>
      <c r="E2624" s="5" t="s">
        <v>11</v>
      </c>
      <c r="F2624" s="5">
        <v>0</v>
      </c>
      <c r="G2624" s="8">
        <v>117055143</v>
      </c>
      <c r="H2624">
        <f t="shared" si="163"/>
        <v>1170.55143</v>
      </c>
    </row>
    <row r="2625" spans="1:8" x14ac:dyDescent="0.2">
      <c r="A2625" s="1" t="s">
        <v>127</v>
      </c>
      <c r="B2625" s="5" t="str">
        <f t="shared" si="160"/>
        <v>2021</v>
      </c>
      <c r="C2625" s="5">
        <f t="shared" si="161"/>
        <v>12</v>
      </c>
      <c r="D2625" s="11">
        <f t="shared" si="162"/>
        <v>44531</v>
      </c>
      <c r="E2625" s="2" t="s">
        <v>12</v>
      </c>
      <c r="F2625" s="2">
        <v>81362000</v>
      </c>
      <c r="G2625" s="3">
        <v>89522000</v>
      </c>
      <c r="H2625">
        <f t="shared" si="163"/>
        <v>854.42</v>
      </c>
    </row>
    <row r="2626" spans="1:8" x14ac:dyDescent="0.2">
      <c r="A2626" s="4" t="s">
        <v>127</v>
      </c>
      <c r="B2626" s="5" t="str">
        <f t="shared" si="160"/>
        <v>2021</v>
      </c>
      <c r="C2626" s="5">
        <f t="shared" si="161"/>
        <v>12</v>
      </c>
      <c r="D2626" s="11">
        <f t="shared" si="162"/>
        <v>44531</v>
      </c>
      <c r="E2626" s="5" t="s">
        <v>13</v>
      </c>
      <c r="F2626" s="5">
        <v>30200000</v>
      </c>
      <c r="G2626" s="6">
        <v>22522054</v>
      </c>
      <c r="H2626">
        <f t="shared" si="163"/>
        <v>263.61027000000001</v>
      </c>
    </row>
    <row r="2627" spans="1:8" x14ac:dyDescent="0.2">
      <c r="A2627" s="1" t="s">
        <v>127</v>
      </c>
      <c r="B2627" s="5" t="str">
        <f t="shared" ref="B2627:B2690" si="164">MID(A2627,7,20)</f>
        <v>2021</v>
      </c>
      <c r="C2627" s="5">
        <f t="shared" ref="C2627:C2690" si="165">IF(MID(A2627,1,3)="Jan",1,
IF(MID(A2627,1,3)="Feb",2,
IF(MID(A2627,1,3)="Mar",3,
IF(MID(A2627,1,3)="Apr",4,
IF(MID(A2627,1,3)="May",5,
IF(MID(A2627,1,3)="Jun",6,
IF(MID(A2627,1,3)="Jul",7,
IF(MID(A2627,1,3)="Aug",8,
IF(MID(A2627,1,3)="Sep",9,
IF(MID(A2627,1,3)="Oct",10,
IF(MID(A2627,1,3)="Nov",11,
IF(MID(A2627,1,3)="Dec",12))))))))))))</f>
        <v>12</v>
      </c>
      <c r="D2627" s="11">
        <f t="shared" ref="D2627:D2690" si="166">DATE(B2627,C2627,1)</f>
        <v>44531</v>
      </c>
      <c r="E2627" s="2" t="s">
        <v>14</v>
      </c>
      <c r="F2627" s="2">
        <v>21979000</v>
      </c>
      <c r="G2627" s="3">
        <v>0</v>
      </c>
      <c r="H2627">
        <f t="shared" ref="H2627:H2690" si="167">IF(F2627=0,G2627/100000,IF(G2627=0,F2627/100000,((F2627+G2627)/2)/100000))</f>
        <v>219.79</v>
      </c>
    </row>
    <row r="2628" spans="1:8" x14ac:dyDescent="0.2">
      <c r="A2628" s="4" t="s">
        <v>127</v>
      </c>
      <c r="B2628" s="5" t="str">
        <f t="shared" si="164"/>
        <v>2021</v>
      </c>
      <c r="C2628" s="5">
        <f t="shared" si="165"/>
        <v>12</v>
      </c>
      <c r="D2628" s="11">
        <f t="shared" si="166"/>
        <v>44531</v>
      </c>
      <c r="E2628" s="5" t="s">
        <v>15</v>
      </c>
      <c r="F2628" s="5">
        <v>25360000</v>
      </c>
      <c r="G2628" s="6">
        <v>82136065</v>
      </c>
      <c r="H2628">
        <f t="shared" si="167"/>
        <v>537.48032499999999</v>
      </c>
    </row>
    <row r="2629" spans="1:8" x14ac:dyDescent="0.2">
      <c r="A2629" s="1" t="s">
        <v>127</v>
      </c>
      <c r="B2629" s="5" t="str">
        <f t="shared" si="164"/>
        <v>2021</v>
      </c>
      <c r="C2629" s="5">
        <f t="shared" si="165"/>
        <v>12</v>
      </c>
      <c r="D2629" s="11">
        <f t="shared" si="166"/>
        <v>44531</v>
      </c>
      <c r="E2629" s="2" t="s">
        <v>16</v>
      </c>
      <c r="F2629" s="2">
        <v>0</v>
      </c>
      <c r="G2629" s="3">
        <v>63960000</v>
      </c>
      <c r="H2629">
        <f t="shared" si="167"/>
        <v>639.6</v>
      </c>
    </row>
    <row r="2630" spans="1:8" x14ac:dyDescent="0.2">
      <c r="A2630" s="4" t="s">
        <v>127</v>
      </c>
      <c r="B2630" s="5" t="str">
        <f t="shared" si="164"/>
        <v>2021</v>
      </c>
      <c r="C2630" s="5">
        <f t="shared" si="165"/>
        <v>12</v>
      </c>
      <c r="D2630" s="11">
        <f t="shared" si="166"/>
        <v>44531</v>
      </c>
      <c r="E2630" s="5" t="s">
        <v>17</v>
      </c>
      <c r="F2630" s="5">
        <v>0</v>
      </c>
      <c r="G2630" s="6">
        <v>89237170</v>
      </c>
      <c r="H2630">
        <f t="shared" si="167"/>
        <v>892.37170000000003</v>
      </c>
    </row>
    <row r="2631" spans="1:8" x14ac:dyDescent="0.2">
      <c r="A2631" s="1" t="s">
        <v>127</v>
      </c>
      <c r="B2631" s="5" t="str">
        <f t="shared" si="164"/>
        <v>2021</v>
      </c>
      <c r="C2631" s="5">
        <f t="shared" si="165"/>
        <v>12</v>
      </c>
      <c r="D2631" s="11">
        <f t="shared" si="166"/>
        <v>44531</v>
      </c>
      <c r="E2631" s="2" t="s">
        <v>18</v>
      </c>
      <c r="F2631" s="2">
        <v>31400000</v>
      </c>
      <c r="G2631" s="3">
        <v>0</v>
      </c>
      <c r="H2631">
        <f t="shared" si="167"/>
        <v>314</v>
      </c>
    </row>
    <row r="2632" spans="1:8" x14ac:dyDescent="0.2">
      <c r="A2632" s="4" t="s">
        <v>127</v>
      </c>
      <c r="B2632" s="5" t="str">
        <f t="shared" si="164"/>
        <v>2021</v>
      </c>
      <c r="C2632" s="5">
        <f t="shared" si="165"/>
        <v>12</v>
      </c>
      <c r="D2632" s="11">
        <f t="shared" si="166"/>
        <v>44531</v>
      </c>
      <c r="E2632" s="5" t="s">
        <v>19</v>
      </c>
      <c r="F2632" s="5">
        <v>29632990</v>
      </c>
      <c r="G2632" s="6">
        <v>20151156</v>
      </c>
      <c r="H2632">
        <f t="shared" si="167"/>
        <v>248.92072999999999</v>
      </c>
    </row>
    <row r="2633" spans="1:8" x14ac:dyDescent="0.2">
      <c r="A2633" s="1" t="s">
        <v>127</v>
      </c>
      <c r="B2633" s="5" t="str">
        <f t="shared" si="164"/>
        <v>2021</v>
      </c>
      <c r="C2633" s="5">
        <f t="shared" si="165"/>
        <v>12</v>
      </c>
      <c r="D2633" s="11">
        <f t="shared" si="166"/>
        <v>44531</v>
      </c>
      <c r="E2633" s="2" t="s">
        <v>20</v>
      </c>
      <c r="F2633" s="2">
        <v>0</v>
      </c>
      <c r="G2633" s="3">
        <v>69741268</v>
      </c>
      <c r="H2633">
        <f t="shared" si="167"/>
        <v>697.41268000000002</v>
      </c>
    </row>
    <row r="2634" spans="1:8" x14ac:dyDescent="0.2">
      <c r="A2634" s="4" t="s">
        <v>127</v>
      </c>
      <c r="B2634" s="5" t="str">
        <f t="shared" si="164"/>
        <v>2021</v>
      </c>
      <c r="C2634" s="5">
        <f t="shared" si="165"/>
        <v>12</v>
      </c>
      <c r="D2634" s="11">
        <f t="shared" si="166"/>
        <v>44531</v>
      </c>
      <c r="E2634" s="5" t="s">
        <v>21</v>
      </c>
      <c r="F2634" s="5">
        <v>0</v>
      </c>
      <c r="G2634" s="6">
        <v>91781545</v>
      </c>
      <c r="H2634">
        <f t="shared" si="167"/>
        <v>917.81545000000006</v>
      </c>
    </row>
    <row r="2635" spans="1:8" x14ac:dyDescent="0.2">
      <c r="A2635" s="1" t="s">
        <v>127</v>
      </c>
      <c r="B2635" s="5" t="str">
        <f t="shared" si="164"/>
        <v>2021</v>
      </c>
      <c r="C2635" s="5">
        <f t="shared" si="165"/>
        <v>12</v>
      </c>
      <c r="D2635" s="11">
        <f t="shared" si="166"/>
        <v>44531</v>
      </c>
      <c r="E2635" s="2" t="s">
        <v>22</v>
      </c>
      <c r="F2635" s="2">
        <v>29055000</v>
      </c>
      <c r="G2635" s="3">
        <v>39239875</v>
      </c>
      <c r="H2635">
        <f t="shared" si="167"/>
        <v>341.47437500000001</v>
      </c>
    </row>
    <row r="2636" spans="1:8" x14ac:dyDescent="0.2">
      <c r="A2636" s="4" t="s">
        <v>127</v>
      </c>
      <c r="B2636" s="5" t="str">
        <f t="shared" si="164"/>
        <v>2021</v>
      </c>
      <c r="C2636" s="5">
        <f t="shared" si="165"/>
        <v>12</v>
      </c>
      <c r="D2636" s="11">
        <f t="shared" si="166"/>
        <v>44531</v>
      </c>
      <c r="E2636" s="5" t="s">
        <v>23</v>
      </c>
      <c r="F2636" s="5">
        <v>0</v>
      </c>
      <c r="G2636" s="8">
        <v>110301846</v>
      </c>
      <c r="H2636">
        <f t="shared" si="167"/>
        <v>1103.01846</v>
      </c>
    </row>
    <row r="2637" spans="1:8" x14ac:dyDescent="0.2">
      <c r="A2637" s="1" t="s">
        <v>127</v>
      </c>
      <c r="B2637" s="5" t="str">
        <f t="shared" si="164"/>
        <v>2021</v>
      </c>
      <c r="C2637" s="5">
        <f t="shared" si="165"/>
        <v>12</v>
      </c>
      <c r="D2637" s="11">
        <f t="shared" si="166"/>
        <v>44531</v>
      </c>
      <c r="E2637" s="2" t="s">
        <v>24</v>
      </c>
      <c r="F2637" s="2">
        <v>0</v>
      </c>
      <c r="G2637" s="3">
        <v>41438926</v>
      </c>
      <c r="H2637">
        <f t="shared" si="167"/>
        <v>414.38925999999998</v>
      </c>
    </row>
    <row r="2638" spans="1:8" x14ac:dyDescent="0.2">
      <c r="A2638" s="4" t="s">
        <v>127</v>
      </c>
      <c r="B2638" s="5" t="str">
        <f t="shared" si="164"/>
        <v>2021</v>
      </c>
      <c r="C2638" s="5">
        <f t="shared" si="165"/>
        <v>12</v>
      </c>
      <c r="D2638" s="11">
        <f t="shared" si="166"/>
        <v>44531</v>
      </c>
      <c r="E2638" s="5" t="s">
        <v>25</v>
      </c>
      <c r="F2638" s="5">
        <v>46916000</v>
      </c>
      <c r="G2638" s="6">
        <v>68263740</v>
      </c>
      <c r="H2638">
        <f t="shared" si="167"/>
        <v>575.89869999999996</v>
      </c>
    </row>
    <row r="2639" spans="1:8" x14ac:dyDescent="0.2">
      <c r="A2639" s="1" t="s">
        <v>127</v>
      </c>
      <c r="B2639" s="5" t="str">
        <f t="shared" si="164"/>
        <v>2021</v>
      </c>
      <c r="C2639" s="5">
        <f t="shared" si="165"/>
        <v>12</v>
      </c>
      <c r="D2639" s="11">
        <f t="shared" si="166"/>
        <v>44531</v>
      </c>
      <c r="E2639" s="2" t="s">
        <v>26</v>
      </c>
      <c r="F2639" s="2">
        <v>21979000</v>
      </c>
      <c r="G2639" s="3">
        <v>0</v>
      </c>
      <c r="H2639">
        <f t="shared" si="167"/>
        <v>219.79</v>
      </c>
    </row>
    <row r="2640" spans="1:8" x14ac:dyDescent="0.2">
      <c r="A2640" s="4" t="s">
        <v>127</v>
      </c>
      <c r="B2640" s="5" t="str">
        <f t="shared" si="164"/>
        <v>2021</v>
      </c>
      <c r="C2640" s="5">
        <f t="shared" si="165"/>
        <v>12</v>
      </c>
      <c r="D2640" s="11">
        <f t="shared" si="166"/>
        <v>44531</v>
      </c>
      <c r="E2640" s="5" t="s">
        <v>27</v>
      </c>
      <c r="F2640" s="5">
        <v>0</v>
      </c>
      <c r="G2640" s="6">
        <v>88751817</v>
      </c>
      <c r="H2640">
        <f t="shared" si="167"/>
        <v>887.51817000000005</v>
      </c>
    </row>
    <row r="2641" spans="1:8" x14ac:dyDescent="0.2">
      <c r="A2641" s="1" t="s">
        <v>127</v>
      </c>
      <c r="B2641" s="5" t="str">
        <f t="shared" si="164"/>
        <v>2021</v>
      </c>
      <c r="C2641" s="5">
        <f t="shared" si="165"/>
        <v>12</v>
      </c>
      <c r="D2641" s="11">
        <f t="shared" si="166"/>
        <v>44531</v>
      </c>
      <c r="E2641" s="2" t="s">
        <v>28</v>
      </c>
      <c r="F2641" s="2">
        <v>82031469</v>
      </c>
      <c r="G2641" s="3">
        <v>0</v>
      </c>
      <c r="H2641">
        <f t="shared" si="167"/>
        <v>820.31469000000004</v>
      </c>
    </row>
    <row r="2642" spans="1:8" x14ac:dyDescent="0.2">
      <c r="A2642" s="4" t="s">
        <v>127</v>
      </c>
      <c r="B2642" s="5" t="str">
        <f t="shared" si="164"/>
        <v>2021</v>
      </c>
      <c r="C2642" s="5">
        <f t="shared" si="165"/>
        <v>12</v>
      </c>
      <c r="D2642" s="11">
        <f t="shared" si="166"/>
        <v>44531</v>
      </c>
      <c r="E2642" s="5" t="s">
        <v>74</v>
      </c>
      <c r="F2642" s="5">
        <v>0</v>
      </c>
      <c r="G2642" s="8">
        <v>100429000</v>
      </c>
      <c r="H2642">
        <f t="shared" si="167"/>
        <v>1004.29</v>
      </c>
    </row>
    <row r="2643" spans="1:8" x14ac:dyDescent="0.2">
      <c r="A2643" s="1" t="s">
        <v>127</v>
      </c>
      <c r="B2643" s="5" t="str">
        <f t="shared" si="164"/>
        <v>2021</v>
      </c>
      <c r="C2643" s="5">
        <f t="shared" si="165"/>
        <v>12</v>
      </c>
      <c r="D2643" s="11">
        <f t="shared" si="166"/>
        <v>44531</v>
      </c>
      <c r="E2643" s="2" t="s">
        <v>29</v>
      </c>
      <c r="F2643" s="2">
        <v>0</v>
      </c>
      <c r="G2643" s="3">
        <v>13320714</v>
      </c>
      <c r="H2643">
        <f t="shared" si="167"/>
        <v>133.20714000000001</v>
      </c>
    </row>
    <row r="2644" spans="1:8" x14ac:dyDescent="0.2">
      <c r="A2644" s="4" t="s">
        <v>127</v>
      </c>
      <c r="B2644" s="5" t="str">
        <f t="shared" si="164"/>
        <v>2021</v>
      </c>
      <c r="C2644" s="5">
        <f t="shared" si="165"/>
        <v>12</v>
      </c>
      <c r="D2644" s="11">
        <f t="shared" si="166"/>
        <v>44531</v>
      </c>
      <c r="E2644" s="5" t="s">
        <v>30</v>
      </c>
      <c r="F2644" s="5">
        <v>0</v>
      </c>
      <c r="G2644" s="8">
        <v>261378000</v>
      </c>
      <c r="H2644">
        <f t="shared" si="167"/>
        <v>2613.7800000000002</v>
      </c>
    </row>
    <row r="2645" spans="1:8" x14ac:dyDescent="0.2">
      <c r="A2645" s="1" t="s">
        <v>127</v>
      </c>
      <c r="B2645" s="5" t="str">
        <f t="shared" si="164"/>
        <v>2021</v>
      </c>
      <c r="C2645" s="5">
        <f t="shared" si="165"/>
        <v>12</v>
      </c>
      <c r="D2645" s="11">
        <f t="shared" si="166"/>
        <v>44531</v>
      </c>
      <c r="E2645" s="2" t="s">
        <v>31</v>
      </c>
      <c r="F2645" s="2">
        <v>0</v>
      </c>
      <c r="G2645" s="7">
        <v>192109000</v>
      </c>
      <c r="H2645">
        <f t="shared" si="167"/>
        <v>1921.09</v>
      </c>
    </row>
    <row r="2646" spans="1:8" x14ac:dyDescent="0.2">
      <c r="A2646" s="4" t="s">
        <v>128</v>
      </c>
      <c r="B2646" s="5" t="str">
        <f t="shared" si="164"/>
        <v>2022</v>
      </c>
      <c r="C2646" s="5">
        <f t="shared" si="165"/>
        <v>1</v>
      </c>
      <c r="D2646" s="11">
        <f t="shared" si="166"/>
        <v>44562</v>
      </c>
      <c r="E2646" s="5" t="s">
        <v>5</v>
      </c>
      <c r="F2646" s="5">
        <v>53968628</v>
      </c>
      <c r="G2646" s="6">
        <v>57573799</v>
      </c>
      <c r="H2646">
        <f t="shared" si="167"/>
        <v>557.71213499999999</v>
      </c>
    </row>
    <row r="2647" spans="1:8" x14ac:dyDescent="0.2">
      <c r="A2647" s="1" t="s">
        <v>128</v>
      </c>
      <c r="B2647" s="5" t="str">
        <f t="shared" si="164"/>
        <v>2022</v>
      </c>
      <c r="C2647" s="5">
        <f t="shared" si="165"/>
        <v>1</v>
      </c>
      <c r="D2647" s="11">
        <f t="shared" si="166"/>
        <v>44562</v>
      </c>
      <c r="E2647" s="2" t="s">
        <v>6</v>
      </c>
      <c r="F2647" s="2">
        <v>26300000</v>
      </c>
      <c r="G2647" s="3">
        <v>26300000</v>
      </c>
      <c r="H2647">
        <f t="shared" si="167"/>
        <v>263</v>
      </c>
    </row>
    <row r="2648" spans="1:8" x14ac:dyDescent="0.2">
      <c r="A2648" s="4" t="s">
        <v>128</v>
      </c>
      <c r="B2648" s="5" t="str">
        <f t="shared" si="164"/>
        <v>2022</v>
      </c>
      <c r="C2648" s="5">
        <f t="shared" si="165"/>
        <v>1</v>
      </c>
      <c r="D2648" s="11">
        <f t="shared" si="166"/>
        <v>44562</v>
      </c>
      <c r="E2648" s="5" t="s">
        <v>7</v>
      </c>
      <c r="F2648" s="5">
        <v>0</v>
      </c>
      <c r="G2648" s="6">
        <v>59332000</v>
      </c>
      <c r="H2648">
        <f t="shared" si="167"/>
        <v>593.32000000000005</v>
      </c>
    </row>
    <row r="2649" spans="1:8" x14ac:dyDescent="0.2">
      <c r="A2649" s="1" t="s">
        <v>128</v>
      </c>
      <c r="B2649" s="5" t="str">
        <f t="shared" si="164"/>
        <v>2022</v>
      </c>
      <c r="C2649" s="5">
        <f t="shared" si="165"/>
        <v>1</v>
      </c>
      <c r="D2649" s="11">
        <f t="shared" si="166"/>
        <v>44562</v>
      </c>
      <c r="E2649" s="2" t="s">
        <v>8</v>
      </c>
      <c r="F2649" s="2">
        <v>22881250</v>
      </c>
      <c r="G2649" s="3">
        <v>30720649</v>
      </c>
      <c r="H2649">
        <f t="shared" si="167"/>
        <v>268.00949500000002</v>
      </c>
    </row>
    <row r="2650" spans="1:8" x14ac:dyDescent="0.2">
      <c r="A2650" s="4" t="s">
        <v>128</v>
      </c>
      <c r="B2650" s="5" t="str">
        <f t="shared" si="164"/>
        <v>2022</v>
      </c>
      <c r="C2650" s="5">
        <f t="shared" si="165"/>
        <v>1</v>
      </c>
      <c r="D2650" s="11">
        <f t="shared" si="166"/>
        <v>44562</v>
      </c>
      <c r="E2650" s="5" t="s">
        <v>9</v>
      </c>
      <c r="F2650" s="5">
        <v>25795906</v>
      </c>
      <c r="G2650" s="6">
        <v>43766122</v>
      </c>
      <c r="H2650">
        <f t="shared" si="167"/>
        <v>347.81013999999999</v>
      </c>
    </row>
    <row r="2651" spans="1:8" x14ac:dyDescent="0.2">
      <c r="A2651" s="1" t="s">
        <v>128</v>
      </c>
      <c r="B2651" s="5" t="str">
        <f t="shared" si="164"/>
        <v>2022</v>
      </c>
      <c r="C2651" s="5">
        <f t="shared" si="165"/>
        <v>1</v>
      </c>
      <c r="D2651" s="11">
        <f t="shared" si="166"/>
        <v>44562</v>
      </c>
      <c r="E2651" s="2" t="s">
        <v>10</v>
      </c>
      <c r="F2651" s="2">
        <v>0</v>
      </c>
      <c r="G2651" s="3">
        <v>62881277</v>
      </c>
      <c r="H2651">
        <f t="shared" si="167"/>
        <v>628.81277</v>
      </c>
    </row>
    <row r="2652" spans="1:8" x14ac:dyDescent="0.2">
      <c r="A2652" s="4" t="s">
        <v>128</v>
      </c>
      <c r="B2652" s="5" t="str">
        <f t="shared" si="164"/>
        <v>2022</v>
      </c>
      <c r="C2652" s="5">
        <f t="shared" si="165"/>
        <v>1</v>
      </c>
      <c r="D2652" s="11">
        <f t="shared" si="166"/>
        <v>44562</v>
      </c>
      <c r="E2652" s="5" t="s">
        <v>11</v>
      </c>
      <c r="F2652" s="5">
        <v>0</v>
      </c>
      <c r="G2652" s="8">
        <v>125146000</v>
      </c>
      <c r="H2652">
        <f t="shared" si="167"/>
        <v>1251.46</v>
      </c>
    </row>
    <row r="2653" spans="1:8" x14ac:dyDescent="0.2">
      <c r="A2653" s="1" t="s">
        <v>128</v>
      </c>
      <c r="B2653" s="5" t="str">
        <f t="shared" si="164"/>
        <v>2022</v>
      </c>
      <c r="C2653" s="5">
        <f t="shared" si="165"/>
        <v>1</v>
      </c>
      <c r="D2653" s="11">
        <f t="shared" si="166"/>
        <v>44562</v>
      </c>
      <c r="E2653" s="2" t="s">
        <v>12</v>
      </c>
      <c r="F2653" s="2">
        <v>76012000</v>
      </c>
      <c r="G2653" s="3">
        <v>97442000</v>
      </c>
      <c r="H2653">
        <f t="shared" si="167"/>
        <v>867.27</v>
      </c>
    </row>
    <row r="2654" spans="1:8" x14ac:dyDescent="0.2">
      <c r="A2654" s="4" t="s">
        <v>128</v>
      </c>
      <c r="B2654" s="5" t="str">
        <f t="shared" si="164"/>
        <v>2022</v>
      </c>
      <c r="C2654" s="5">
        <f t="shared" si="165"/>
        <v>1</v>
      </c>
      <c r="D2654" s="11">
        <f t="shared" si="166"/>
        <v>44562</v>
      </c>
      <c r="E2654" s="5" t="s">
        <v>13</v>
      </c>
      <c r="F2654" s="5">
        <v>26300000</v>
      </c>
      <c r="G2654" s="6">
        <v>23070405</v>
      </c>
      <c r="H2654">
        <f t="shared" si="167"/>
        <v>246.852025</v>
      </c>
    </row>
    <row r="2655" spans="1:8" x14ac:dyDescent="0.2">
      <c r="A2655" s="1" t="s">
        <v>128</v>
      </c>
      <c r="B2655" s="5" t="str">
        <f t="shared" si="164"/>
        <v>2022</v>
      </c>
      <c r="C2655" s="5">
        <f t="shared" si="165"/>
        <v>1</v>
      </c>
      <c r="D2655" s="11">
        <f t="shared" si="166"/>
        <v>44562</v>
      </c>
      <c r="E2655" s="2" t="s">
        <v>14</v>
      </c>
      <c r="F2655" s="2">
        <v>18095000</v>
      </c>
      <c r="G2655" s="3">
        <v>0</v>
      </c>
      <c r="H2655">
        <f t="shared" si="167"/>
        <v>180.95</v>
      </c>
    </row>
    <row r="2656" spans="1:8" x14ac:dyDescent="0.2">
      <c r="A2656" s="4" t="s">
        <v>128</v>
      </c>
      <c r="B2656" s="5" t="str">
        <f t="shared" si="164"/>
        <v>2022</v>
      </c>
      <c r="C2656" s="5">
        <f t="shared" si="165"/>
        <v>1</v>
      </c>
      <c r="D2656" s="11">
        <f t="shared" si="166"/>
        <v>44562</v>
      </c>
      <c r="E2656" s="5" t="s">
        <v>15</v>
      </c>
      <c r="F2656" s="5">
        <v>26103000</v>
      </c>
      <c r="G2656" s="6">
        <v>89437238</v>
      </c>
      <c r="H2656">
        <f t="shared" si="167"/>
        <v>577.70119</v>
      </c>
    </row>
    <row r="2657" spans="1:8" x14ac:dyDescent="0.2">
      <c r="A2657" s="1" t="s">
        <v>128</v>
      </c>
      <c r="B2657" s="5" t="str">
        <f t="shared" si="164"/>
        <v>2022</v>
      </c>
      <c r="C2657" s="5">
        <f t="shared" si="165"/>
        <v>1</v>
      </c>
      <c r="D2657" s="11">
        <f t="shared" si="166"/>
        <v>44562</v>
      </c>
      <c r="E2657" s="2" t="s">
        <v>16</v>
      </c>
      <c r="F2657" s="2">
        <v>0</v>
      </c>
      <c r="G2657" s="3">
        <v>63960000</v>
      </c>
      <c r="H2657">
        <f t="shared" si="167"/>
        <v>639.6</v>
      </c>
    </row>
    <row r="2658" spans="1:8" x14ac:dyDescent="0.2">
      <c r="A2658" s="4" t="s">
        <v>128</v>
      </c>
      <c r="B2658" s="5" t="str">
        <f t="shared" si="164"/>
        <v>2022</v>
      </c>
      <c r="C2658" s="5">
        <f t="shared" si="165"/>
        <v>1</v>
      </c>
      <c r="D2658" s="11">
        <f t="shared" si="166"/>
        <v>44562</v>
      </c>
      <c r="E2658" s="5" t="s">
        <v>17</v>
      </c>
      <c r="F2658" s="5">
        <v>0</v>
      </c>
      <c r="G2658" s="6">
        <v>97074385</v>
      </c>
      <c r="H2658">
        <f t="shared" si="167"/>
        <v>970.74384999999995</v>
      </c>
    </row>
    <row r="2659" spans="1:8" x14ac:dyDescent="0.2">
      <c r="A2659" s="1" t="s">
        <v>128</v>
      </c>
      <c r="B2659" s="5" t="str">
        <f t="shared" si="164"/>
        <v>2022</v>
      </c>
      <c r="C2659" s="5">
        <f t="shared" si="165"/>
        <v>1</v>
      </c>
      <c r="D2659" s="11">
        <f t="shared" si="166"/>
        <v>44562</v>
      </c>
      <c r="E2659" s="2" t="s">
        <v>18</v>
      </c>
      <c r="F2659" s="2">
        <v>33600000</v>
      </c>
      <c r="G2659" s="3">
        <v>0</v>
      </c>
      <c r="H2659">
        <f t="shared" si="167"/>
        <v>336</v>
      </c>
    </row>
    <row r="2660" spans="1:8" x14ac:dyDescent="0.2">
      <c r="A2660" s="4" t="s">
        <v>128</v>
      </c>
      <c r="B2660" s="5" t="str">
        <f t="shared" si="164"/>
        <v>2022</v>
      </c>
      <c r="C2660" s="5">
        <f t="shared" si="165"/>
        <v>1</v>
      </c>
      <c r="D2660" s="11">
        <f t="shared" si="166"/>
        <v>44562</v>
      </c>
      <c r="E2660" s="5" t="s">
        <v>19</v>
      </c>
      <c r="F2660" s="5">
        <v>25886248</v>
      </c>
      <c r="G2660" s="6">
        <v>17662995</v>
      </c>
      <c r="H2660">
        <f t="shared" si="167"/>
        <v>217.74621500000001</v>
      </c>
    </row>
    <row r="2661" spans="1:8" x14ac:dyDescent="0.2">
      <c r="A2661" s="1" t="s">
        <v>128</v>
      </c>
      <c r="B2661" s="5" t="str">
        <f t="shared" si="164"/>
        <v>2022</v>
      </c>
      <c r="C2661" s="5">
        <f t="shared" si="165"/>
        <v>1</v>
      </c>
      <c r="D2661" s="11">
        <f t="shared" si="166"/>
        <v>44562</v>
      </c>
      <c r="E2661" s="2" t="s">
        <v>20</v>
      </c>
      <c r="F2661" s="2">
        <v>73429000</v>
      </c>
      <c r="G2661" s="3">
        <v>72192014</v>
      </c>
      <c r="H2661">
        <f t="shared" si="167"/>
        <v>728.10506999999996</v>
      </c>
    </row>
    <row r="2662" spans="1:8" x14ac:dyDescent="0.2">
      <c r="A2662" s="4" t="s">
        <v>128</v>
      </c>
      <c r="B2662" s="5" t="str">
        <f t="shared" si="164"/>
        <v>2022</v>
      </c>
      <c r="C2662" s="5">
        <f t="shared" si="165"/>
        <v>1</v>
      </c>
      <c r="D2662" s="11">
        <f t="shared" si="166"/>
        <v>44562</v>
      </c>
      <c r="E2662" s="5" t="s">
        <v>21</v>
      </c>
      <c r="F2662" s="5">
        <v>0</v>
      </c>
      <c r="G2662" s="6">
        <v>97337000</v>
      </c>
      <c r="H2662">
        <f t="shared" si="167"/>
        <v>973.37</v>
      </c>
    </row>
    <row r="2663" spans="1:8" x14ac:dyDescent="0.2">
      <c r="A2663" s="1" t="s">
        <v>128</v>
      </c>
      <c r="B2663" s="5" t="str">
        <f t="shared" si="164"/>
        <v>2022</v>
      </c>
      <c r="C2663" s="5">
        <f t="shared" si="165"/>
        <v>1</v>
      </c>
      <c r="D2663" s="11">
        <f t="shared" si="166"/>
        <v>44562</v>
      </c>
      <c r="E2663" s="2" t="s">
        <v>22</v>
      </c>
      <c r="F2663" s="2">
        <v>31587000</v>
      </c>
      <c r="G2663" s="3">
        <v>47841750</v>
      </c>
      <c r="H2663">
        <f t="shared" si="167"/>
        <v>397.14375000000001</v>
      </c>
    </row>
    <row r="2664" spans="1:8" x14ac:dyDescent="0.2">
      <c r="A2664" s="4" t="s">
        <v>128</v>
      </c>
      <c r="B2664" s="5" t="str">
        <f t="shared" si="164"/>
        <v>2022</v>
      </c>
      <c r="C2664" s="5">
        <f t="shared" si="165"/>
        <v>1</v>
      </c>
      <c r="D2664" s="11">
        <f t="shared" si="166"/>
        <v>44562</v>
      </c>
      <c r="E2664" s="5" t="s">
        <v>23</v>
      </c>
      <c r="F2664" s="5">
        <v>0</v>
      </c>
      <c r="G2664" s="6">
        <v>57140588</v>
      </c>
      <c r="H2664">
        <f t="shared" si="167"/>
        <v>571.40588000000002</v>
      </c>
    </row>
    <row r="2665" spans="1:8" x14ac:dyDescent="0.2">
      <c r="A2665" s="1" t="s">
        <v>128</v>
      </c>
      <c r="B2665" s="5" t="str">
        <f t="shared" si="164"/>
        <v>2022</v>
      </c>
      <c r="C2665" s="5">
        <f t="shared" si="165"/>
        <v>1</v>
      </c>
      <c r="D2665" s="11">
        <f t="shared" si="166"/>
        <v>44562</v>
      </c>
      <c r="E2665" s="2" t="s">
        <v>24</v>
      </c>
      <c r="F2665" s="2">
        <v>0</v>
      </c>
      <c r="G2665" s="3">
        <v>41956235</v>
      </c>
      <c r="H2665">
        <f t="shared" si="167"/>
        <v>419.56234999999998</v>
      </c>
    </row>
    <row r="2666" spans="1:8" x14ac:dyDescent="0.2">
      <c r="A2666" s="4" t="s">
        <v>128</v>
      </c>
      <c r="B2666" s="5" t="str">
        <f t="shared" si="164"/>
        <v>2022</v>
      </c>
      <c r="C2666" s="5">
        <f t="shared" si="165"/>
        <v>1</v>
      </c>
      <c r="D2666" s="11">
        <f t="shared" si="166"/>
        <v>44562</v>
      </c>
      <c r="E2666" s="5" t="s">
        <v>25</v>
      </c>
      <c r="F2666" s="5">
        <v>52133667</v>
      </c>
      <c r="G2666" s="6">
        <v>75898258</v>
      </c>
      <c r="H2666">
        <f t="shared" si="167"/>
        <v>640.15962500000001</v>
      </c>
    </row>
    <row r="2667" spans="1:8" x14ac:dyDescent="0.2">
      <c r="A2667" s="1" t="s">
        <v>128</v>
      </c>
      <c r="B2667" s="5" t="str">
        <f t="shared" si="164"/>
        <v>2022</v>
      </c>
      <c r="C2667" s="5">
        <f t="shared" si="165"/>
        <v>1</v>
      </c>
      <c r="D2667" s="11">
        <f t="shared" si="166"/>
        <v>44562</v>
      </c>
      <c r="E2667" s="2" t="s">
        <v>26</v>
      </c>
      <c r="F2667" s="2">
        <v>18095000</v>
      </c>
      <c r="G2667" s="3">
        <v>0</v>
      </c>
      <c r="H2667">
        <f t="shared" si="167"/>
        <v>180.95</v>
      </c>
    </row>
    <row r="2668" spans="1:8" x14ac:dyDescent="0.2">
      <c r="A2668" s="4" t="s">
        <v>128</v>
      </c>
      <c r="B2668" s="5" t="str">
        <f t="shared" si="164"/>
        <v>2022</v>
      </c>
      <c r="C2668" s="5">
        <f t="shared" si="165"/>
        <v>1</v>
      </c>
      <c r="D2668" s="11">
        <f t="shared" si="166"/>
        <v>44562</v>
      </c>
      <c r="E2668" s="5" t="s">
        <v>27</v>
      </c>
      <c r="F2668" s="5">
        <v>0</v>
      </c>
      <c r="G2668" s="6">
        <v>96630211</v>
      </c>
      <c r="H2668">
        <f t="shared" si="167"/>
        <v>966.30210999999997</v>
      </c>
    </row>
    <row r="2669" spans="1:8" x14ac:dyDescent="0.2">
      <c r="A2669" s="1" t="s">
        <v>128</v>
      </c>
      <c r="B2669" s="5" t="str">
        <f t="shared" si="164"/>
        <v>2022</v>
      </c>
      <c r="C2669" s="5">
        <f t="shared" si="165"/>
        <v>1</v>
      </c>
      <c r="D2669" s="11">
        <f t="shared" si="166"/>
        <v>44562</v>
      </c>
      <c r="E2669" s="2" t="s">
        <v>28</v>
      </c>
      <c r="F2669" s="2">
        <v>76705308</v>
      </c>
      <c r="G2669" s="3">
        <v>0</v>
      </c>
      <c r="H2669">
        <f t="shared" si="167"/>
        <v>767.05308000000002</v>
      </c>
    </row>
    <row r="2670" spans="1:8" x14ac:dyDescent="0.2">
      <c r="A2670" s="4" t="s">
        <v>128</v>
      </c>
      <c r="B2670" s="5" t="str">
        <f t="shared" si="164"/>
        <v>2022</v>
      </c>
      <c r="C2670" s="5">
        <f t="shared" si="165"/>
        <v>1</v>
      </c>
      <c r="D2670" s="11">
        <f t="shared" si="166"/>
        <v>44562</v>
      </c>
      <c r="E2670" s="5" t="s">
        <v>74</v>
      </c>
      <c r="F2670" s="5">
        <v>0</v>
      </c>
      <c r="G2670" s="8">
        <v>117337000</v>
      </c>
      <c r="H2670">
        <f t="shared" si="167"/>
        <v>1173.3699999999999</v>
      </c>
    </row>
    <row r="2671" spans="1:8" x14ac:dyDescent="0.2">
      <c r="A2671" s="1" t="s">
        <v>128</v>
      </c>
      <c r="B2671" s="5" t="str">
        <f t="shared" si="164"/>
        <v>2022</v>
      </c>
      <c r="C2671" s="5">
        <f t="shared" si="165"/>
        <v>1</v>
      </c>
      <c r="D2671" s="11">
        <f t="shared" si="166"/>
        <v>44562</v>
      </c>
      <c r="E2671" s="2" t="s">
        <v>29</v>
      </c>
      <c r="F2671" s="2">
        <v>0</v>
      </c>
      <c r="G2671" s="3">
        <v>12229543</v>
      </c>
      <c r="H2671">
        <f t="shared" si="167"/>
        <v>122.29543</v>
      </c>
    </row>
    <row r="2672" spans="1:8" x14ac:dyDescent="0.2">
      <c r="A2672" s="4" t="s">
        <v>128</v>
      </c>
      <c r="B2672" s="5" t="str">
        <f t="shared" si="164"/>
        <v>2022</v>
      </c>
      <c r="C2672" s="5">
        <f t="shared" si="165"/>
        <v>1</v>
      </c>
      <c r="D2672" s="11">
        <f t="shared" si="166"/>
        <v>44562</v>
      </c>
      <c r="E2672" s="5" t="s">
        <v>30</v>
      </c>
      <c r="F2672" s="5">
        <v>0</v>
      </c>
      <c r="G2672" s="8">
        <v>273955000</v>
      </c>
      <c r="H2672">
        <f t="shared" si="167"/>
        <v>2739.55</v>
      </c>
    </row>
    <row r="2673" spans="1:8" x14ac:dyDescent="0.2">
      <c r="A2673" s="1" t="s">
        <v>128</v>
      </c>
      <c r="B2673" s="5" t="str">
        <f t="shared" si="164"/>
        <v>2022</v>
      </c>
      <c r="C2673" s="5">
        <f t="shared" si="165"/>
        <v>1</v>
      </c>
      <c r="D2673" s="11">
        <f t="shared" si="166"/>
        <v>44562</v>
      </c>
      <c r="E2673" s="2" t="s">
        <v>31</v>
      </c>
      <c r="F2673" s="2">
        <v>0</v>
      </c>
      <c r="G2673" s="7">
        <v>185954000</v>
      </c>
      <c r="H2673">
        <f t="shared" si="167"/>
        <v>1859.54</v>
      </c>
    </row>
    <row r="2674" spans="1:8" x14ac:dyDescent="0.2">
      <c r="A2674" s="4" t="s">
        <v>129</v>
      </c>
      <c r="B2674" s="5" t="str">
        <f t="shared" si="164"/>
        <v>2022</v>
      </c>
      <c r="C2674" s="5">
        <f t="shared" si="165"/>
        <v>2</v>
      </c>
      <c r="D2674" s="11">
        <f t="shared" si="166"/>
        <v>44593</v>
      </c>
      <c r="E2674" s="5" t="s">
        <v>5</v>
      </c>
      <c r="F2674" s="5">
        <v>56780809</v>
      </c>
      <c r="G2674" s="6">
        <v>59818815</v>
      </c>
      <c r="H2674">
        <f t="shared" si="167"/>
        <v>582.99811999999997</v>
      </c>
    </row>
    <row r="2675" spans="1:8" x14ac:dyDescent="0.2">
      <c r="A2675" s="1" t="s">
        <v>129</v>
      </c>
      <c r="B2675" s="5" t="str">
        <f t="shared" si="164"/>
        <v>2022</v>
      </c>
      <c r="C2675" s="5">
        <f t="shared" si="165"/>
        <v>2</v>
      </c>
      <c r="D2675" s="11">
        <f t="shared" si="166"/>
        <v>44593</v>
      </c>
      <c r="E2675" s="2" t="s">
        <v>6</v>
      </c>
      <c r="F2675" s="2">
        <v>26800000</v>
      </c>
      <c r="G2675" s="3">
        <v>26800000</v>
      </c>
      <c r="H2675">
        <f t="shared" si="167"/>
        <v>268</v>
      </c>
    </row>
    <row r="2676" spans="1:8" x14ac:dyDescent="0.2">
      <c r="A2676" s="4" t="s">
        <v>129</v>
      </c>
      <c r="B2676" s="5" t="str">
        <f t="shared" si="164"/>
        <v>2022</v>
      </c>
      <c r="C2676" s="5">
        <f t="shared" si="165"/>
        <v>2</v>
      </c>
      <c r="D2676" s="11">
        <f t="shared" si="166"/>
        <v>44593</v>
      </c>
      <c r="E2676" s="5" t="s">
        <v>7</v>
      </c>
      <c r="F2676" s="5">
        <v>0</v>
      </c>
      <c r="G2676" s="6">
        <v>73447000</v>
      </c>
      <c r="H2676">
        <f t="shared" si="167"/>
        <v>734.47</v>
      </c>
    </row>
    <row r="2677" spans="1:8" x14ac:dyDescent="0.2">
      <c r="A2677" s="1" t="s">
        <v>129</v>
      </c>
      <c r="B2677" s="5" t="str">
        <f t="shared" si="164"/>
        <v>2022</v>
      </c>
      <c r="C2677" s="5">
        <f t="shared" si="165"/>
        <v>2</v>
      </c>
      <c r="D2677" s="11">
        <f t="shared" si="166"/>
        <v>44593</v>
      </c>
      <c r="E2677" s="2" t="s">
        <v>8</v>
      </c>
      <c r="F2677" s="2">
        <v>23878750</v>
      </c>
      <c r="G2677" s="3">
        <v>25875862</v>
      </c>
      <c r="H2677">
        <f t="shared" si="167"/>
        <v>248.77305999999999</v>
      </c>
    </row>
    <row r="2678" spans="1:8" x14ac:dyDescent="0.2">
      <c r="A2678" s="4" t="s">
        <v>129</v>
      </c>
      <c r="B2678" s="5" t="str">
        <f t="shared" si="164"/>
        <v>2022</v>
      </c>
      <c r="C2678" s="5">
        <f t="shared" si="165"/>
        <v>2</v>
      </c>
      <c r="D2678" s="11">
        <f t="shared" si="166"/>
        <v>44593</v>
      </c>
      <c r="E2678" s="5" t="s">
        <v>9</v>
      </c>
      <c r="F2678" s="5">
        <v>27067765</v>
      </c>
      <c r="G2678" s="6">
        <v>44009245</v>
      </c>
      <c r="H2678">
        <f t="shared" si="167"/>
        <v>355.38504999999998</v>
      </c>
    </row>
    <row r="2679" spans="1:8" x14ac:dyDescent="0.2">
      <c r="A2679" s="1" t="s">
        <v>129</v>
      </c>
      <c r="B2679" s="5" t="str">
        <f t="shared" si="164"/>
        <v>2022</v>
      </c>
      <c r="C2679" s="5">
        <f t="shared" si="165"/>
        <v>2</v>
      </c>
      <c r="D2679" s="11">
        <f t="shared" si="166"/>
        <v>44593</v>
      </c>
      <c r="E2679" s="2" t="s">
        <v>10</v>
      </c>
      <c r="F2679" s="2">
        <v>0</v>
      </c>
      <c r="G2679" s="3">
        <v>65618840</v>
      </c>
      <c r="H2679">
        <f t="shared" si="167"/>
        <v>656.1884</v>
      </c>
    </row>
    <row r="2680" spans="1:8" x14ac:dyDescent="0.2">
      <c r="A2680" s="4" t="s">
        <v>129</v>
      </c>
      <c r="B2680" s="5" t="str">
        <f t="shared" si="164"/>
        <v>2022</v>
      </c>
      <c r="C2680" s="5">
        <f t="shared" si="165"/>
        <v>2</v>
      </c>
      <c r="D2680" s="11">
        <f t="shared" si="166"/>
        <v>44593</v>
      </c>
      <c r="E2680" s="5" t="s">
        <v>11</v>
      </c>
      <c r="F2680" s="5">
        <v>0</v>
      </c>
      <c r="G2680" s="8">
        <v>119663500</v>
      </c>
      <c r="H2680">
        <f t="shared" si="167"/>
        <v>1196.635</v>
      </c>
    </row>
    <row r="2681" spans="1:8" x14ac:dyDescent="0.2">
      <c r="A2681" s="1" t="s">
        <v>129</v>
      </c>
      <c r="B2681" s="5" t="str">
        <f t="shared" si="164"/>
        <v>2022</v>
      </c>
      <c r="C2681" s="5">
        <f t="shared" si="165"/>
        <v>2</v>
      </c>
      <c r="D2681" s="11">
        <f t="shared" si="166"/>
        <v>44593</v>
      </c>
      <c r="E2681" s="2" t="s">
        <v>12</v>
      </c>
      <c r="F2681" s="2">
        <v>86817000</v>
      </c>
      <c r="G2681" s="3">
        <v>95688000</v>
      </c>
      <c r="H2681">
        <f t="shared" si="167"/>
        <v>912.52499999999998</v>
      </c>
    </row>
    <row r="2682" spans="1:8" x14ac:dyDescent="0.2">
      <c r="A2682" s="4" t="s">
        <v>129</v>
      </c>
      <c r="B2682" s="5" t="str">
        <f t="shared" si="164"/>
        <v>2022</v>
      </c>
      <c r="C2682" s="5">
        <f t="shared" si="165"/>
        <v>2</v>
      </c>
      <c r="D2682" s="11">
        <f t="shared" si="166"/>
        <v>44593</v>
      </c>
      <c r="E2682" s="5" t="s">
        <v>13</v>
      </c>
      <c r="F2682" s="5">
        <v>26800000</v>
      </c>
      <c r="G2682" s="6">
        <v>22337566</v>
      </c>
      <c r="H2682">
        <f t="shared" si="167"/>
        <v>245.68782999999999</v>
      </c>
    </row>
    <row r="2683" spans="1:8" x14ac:dyDescent="0.2">
      <c r="A2683" s="1" t="s">
        <v>129</v>
      </c>
      <c r="B2683" s="5" t="str">
        <f t="shared" si="164"/>
        <v>2022</v>
      </c>
      <c r="C2683" s="5">
        <f t="shared" si="165"/>
        <v>2</v>
      </c>
      <c r="D2683" s="11">
        <f t="shared" si="166"/>
        <v>44593</v>
      </c>
      <c r="E2683" s="2" t="s">
        <v>14</v>
      </c>
      <c r="F2683" s="2">
        <v>19789000</v>
      </c>
      <c r="G2683" s="3">
        <v>0</v>
      </c>
      <c r="H2683">
        <f t="shared" si="167"/>
        <v>197.89</v>
      </c>
    </row>
    <row r="2684" spans="1:8" x14ac:dyDescent="0.2">
      <c r="A2684" s="4" t="s">
        <v>129</v>
      </c>
      <c r="B2684" s="5" t="str">
        <f t="shared" si="164"/>
        <v>2022</v>
      </c>
      <c r="C2684" s="5">
        <f t="shared" si="165"/>
        <v>2</v>
      </c>
      <c r="D2684" s="11">
        <f t="shared" si="166"/>
        <v>44593</v>
      </c>
      <c r="E2684" s="5" t="s">
        <v>15</v>
      </c>
      <c r="F2684" s="5">
        <v>27390000</v>
      </c>
      <c r="G2684" s="6">
        <v>87895557</v>
      </c>
      <c r="H2684">
        <f t="shared" si="167"/>
        <v>576.42778499999997</v>
      </c>
    </row>
    <row r="2685" spans="1:8" x14ac:dyDescent="0.2">
      <c r="A2685" s="1" t="s">
        <v>129</v>
      </c>
      <c r="B2685" s="5" t="str">
        <f t="shared" si="164"/>
        <v>2022</v>
      </c>
      <c r="C2685" s="5">
        <f t="shared" si="165"/>
        <v>2</v>
      </c>
      <c r="D2685" s="11">
        <f t="shared" si="166"/>
        <v>44593</v>
      </c>
      <c r="E2685" s="2" t="s">
        <v>16</v>
      </c>
      <c r="F2685" s="2">
        <v>0</v>
      </c>
      <c r="G2685" s="3">
        <v>63960000</v>
      </c>
      <c r="H2685">
        <f t="shared" si="167"/>
        <v>639.6</v>
      </c>
    </row>
    <row r="2686" spans="1:8" x14ac:dyDescent="0.2">
      <c r="A2686" s="4" t="s">
        <v>129</v>
      </c>
      <c r="B2686" s="5" t="str">
        <f t="shared" si="164"/>
        <v>2022</v>
      </c>
      <c r="C2686" s="5">
        <f t="shared" si="165"/>
        <v>2</v>
      </c>
      <c r="D2686" s="11">
        <f t="shared" si="166"/>
        <v>44593</v>
      </c>
      <c r="E2686" s="5" t="s">
        <v>17</v>
      </c>
      <c r="F2686" s="5">
        <v>0</v>
      </c>
      <c r="G2686" s="6">
        <v>95354988</v>
      </c>
      <c r="H2686">
        <f t="shared" si="167"/>
        <v>953.54988000000003</v>
      </c>
    </row>
    <row r="2687" spans="1:8" x14ac:dyDescent="0.2">
      <c r="A2687" s="1" t="s">
        <v>129</v>
      </c>
      <c r="B2687" s="5" t="str">
        <f t="shared" si="164"/>
        <v>2022</v>
      </c>
      <c r="C2687" s="5">
        <f t="shared" si="165"/>
        <v>2</v>
      </c>
      <c r="D2687" s="11">
        <f t="shared" si="166"/>
        <v>44593</v>
      </c>
      <c r="E2687" s="2" t="s">
        <v>18</v>
      </c>
      <c r="F2687" s="2">
        <v>34600000</v>
      </c>
      <c r="G2687" s="3">
        <v>0</v>
      </c>
      <c r="H2687">
        <f t="shared" si="167"/>
        <v>346</v>
      </c>
    </row>
    <row r="2688" spans="1:8" x14ac:dyDescent="0.2">
      <c r="A2688" s="4" t="s">
        <v>129</v>
      </c>
      <c r="B2688" s="5" t="str">
        <f t="shared" si="164"/>
        <v>2022</v>
      </c>
      <c r="C2688" s="5">
        <f t="shared" si="165"/>
        <v>2</v>
      </c>
      <c r="D2688" s="11">
        <f t="shared" si="166"/>
        <v>44593</v>
      </c>
      <c r="E2688" s="5" t="s">
        <v>19</v>
      </c>
      <c r="F2688" s="5">
        <v>26400958</v>
      </c>
      <c r="G2688" s="6">
        <v>17952146</v>
      </c>
      <c r="H2688">
        <f t="shared" si="167"/>
        <v>221.76552000000001</v>
      </c>
    </row>
    <row r="2689" spans="1:8" x14ac:dyDescent="0.2">
      <c r="A2689" s="1" t="s">
        <v>129</v>
      </c>
      <c r="B2689" s="5" t="str">
        <f t="shared" si="164"/>
        <v>2022</v>
      </c>
      <c r="C2689" s="5">
        <f t="shared" si="165"/>
        <v>2</v>
      </c>
      <c r="D2689" s="11">
        <f t="shared" si="166"/>
        <v>44593</v>
      </c>
      <c r="E2689" s="2" t="s">
        <v>20</v>
      </c>
      <c r="F2689" s="2">
        <v>76791000</v>
      </c>
      <c r="G2689" s="3">
        <v>70431718</v>
      </c>
      <c r="H2689">
        <f t="shared" si="167"/>
        <v>736.11359000000004</v>
      </c>
    </row>
    <row r="2690" spans="1:8" x14ac:dyDescent="0.2">
      <c r="A2690" s="4" t="s">
        <v>129</v>
      </c>
      <c r="B2690" s="5" t="str">
        <f t="shared" si="164"/>
        <v>2022</v>
      </c>
      <c r="C2690" s="5">
        <f t="shared" si="165"/>
        <v>2</v>
      </c>
      <c r="D2690" s="11">
        <f t="shared" si="166"/>
        <v>44593</v>
      </c>
      <c r="E2690" s="5" t="s">
        <v>21</v>
      </c>
      <c r="F2690" s="5">
        <v>0</v>
      </c>
      <c r="G2690" s="6">
        <v>96746000</v>
      </c>
      <c r="H2690">
        <f t="shared" si="167"/>
        <v>967.46</v>
      </c>
    </row>
    <row r="2691" spans="1:8" x14ac:dyDescent="0.2">
      <c r="A2691" s="1" t="s">
        <v>129</v>
      </c>
      <c r="B2691" s="5" t="str">
        <f t="shared" ref="B2691:B2754" si="168">MID(A2691,7,20)</f>
        <v>2022</v>
      </c>
      <c r="C2691" s="5">
        <f t="shared" ref="C2691:C2754" si="169">IF(MID(A2691,1,3)="Jan",1,
IF(MID(A2691,1,3)="Feb",2,
IF(MID(A2691,1,3)="Mar",3,
IF(MID(A2691,1,3)="Apr",4,
IF(MID(A2691,1,3)="May",5,
IF(MID(A2691,1,3)="Jun",6,
IF(MID(A2691,1,3)="Jul",7,
IF(MID(A2691,1,3)="Aug",8,
IF(MID(A2691,1,3)="Sep",9,
IF(MID(A2691,1,3)="Oct",10,
IF(MID(A2691,1,3)="Nov",11,
IF(MID(A2691,1,3)="Dec",12))))))))))))</f>
        <v>2</v>
      </c>
      <c r="D2691" s="11">
        <f t="shared" ref="D2691:D2754" si="170">DATE(B2691,C2691,1)</f>
        <v>44593</v>
      </c>
      <c r="E2691" s="2" t="s">
        <v>22</v>
      </c>
      <c r="F2691" s="2">
        <v>28555000</v>
      </c>
      <c r="G2691" s="3">
        <v>43482750</v>
      </c>
      <c r="H2691">
        <f t="shared" ref="H2691:H2754" si="171">IF(F2691=0,G2691/100000,IF(G2691=0,F2691/100000,((F2691+G2691)/2)/100000))</f>
        <v>360.18875000000003</v>
      </c>
    </row>
    <row r="2692" spans="1:8" x14ac:dyDescent="0.2">
      <c r="A2692" s="4" t="s">
        <v>129</v>
      </c>
      <c r="B2692" s="5" t="str">
        <f t="shared" si="168"/>
        <v>2022</v>
      </c>
      <c r="C2692" s="5">
        <f t="shared" si="169"/>
        <v>2</v>
      </c>
      <c r="D2692" s="11">
        <f t="shared" si="170"/>
        <v>44593</v>
      </c>
      <c r="E2692" s="5" t="s">
        <v>23</v>
      </c>
      <c r="F2692" s="5">
        <v>0</v>
      </c>
      <c r="G2692" s="6">
        <v>60521882</v>
      </c>
      <c r="H2692">
        <f t="shared" si="171"/>
        <v>605.21882000000005</v>
      </c>
    </row>
    <row r="2693" spans="1:8" x14ac:dyDescent="0.2">
      <c r="A2693" s="1" t="s">
        <v>129</v>
      </c>
      <c r="B2693" s="5" t="str">
        <f t="shared" si="168"/>
        <v>2022</v>
      </c>
      <c r="C2693" s="5">
        <f t="shared" si="169"/>
        <v>2</v>
      </c>
      <c r="D2693" s="11">
        <f t="shared" si="170"/>
        <v>44593</v>
      </c>
      <c r="E2693" s="2" t="s">
        <v>24</v>
      </c>
      <c r="F2693" s="2">
        <v>0</v>
      </c>
      <c r="G2693" s="3">
        <v>47214824</v>
      </c>
      <c r="H2693">
        <f t="shared" si="171"/>
        <v>472.14823999999999</v>
      </c>
    </row>
    <row r="2694" spans="1:8" x14ac:dyDescent="0.2">
      <c r="A2694" s="4" t="s">
        <v>129</v>
      </c>
      <c r="B2694" s="5" t="str">
        <f t="shared" si="168"/>
        <v>2022</v>
      </c>
      <c r="C2694" s="5">
        <f t="shared" si="169"/>
        <v>2</v>
      </c>
      <c r="D2694" s="11">
        <f t="shared" si="170"/>
        <v>44593</v>
      </c>
      <c r="E2694" s="5" t="s">
        <v>25</v>
      </c>
      <c r="F2694" s="5">
        <v>62057333</v>
      </c>
      <c r="G2694" s="6">
        <v>85002517</v>
      </c>
      <c r="H2694">
        <f t="shared" si="171"/>
        <v>735.29925000000003</v>
      </c>
    </row>
    <row r="2695" spans="1:8" x14ac:dyDescent="0.2">
      <c r="A2695" s="1" t="s">
        <v>129</v>
      </c>
      <c r="B2695" s="5" t="str">
        <f t="shared" si="168"/>
        <v>2022</v>
      </c>
      <c r="C2695" s="5">
        <f t="shared" si="169"/>
        <v>2</v>
      </c>
      <c r="D2695" s="11">
        <f t="shared" si="170"/>
        <v>44593</v>
      </c>
      <c r="E2695" s="2" t="s">
        <v>26</v>
      </c>
      <c r="F2695" s="2">
        <v>19789000</v>
      </c>
      <c r="G2695" s="3">
        <v>0</v>
      </c>
      <c r="H2695">
        <f t="shared" si="171"/>
        <v>197.89</v>
      </c>
    </row>
    <row r="2696" spans="1:8" x14ac:dyDescent="0.2">
      <c r="A2696" s="4" t="s">
        <v>129</v>
      </c>
      <c r="B2696" s="5" t="str">
        <f t="shared" si="168"/>
        <v>2022</v>
      </c>
      <c r="C2696" s="5">
        <f t="shared" si="169"/>
        <v>2</v>
      </c>
      <c r="D2696" s="11">
        <f t="shared" si="170"/>
        <v>44593</v>
      </c>
      <c r="E2696" s="5" t="s">
        <v>27</v>
      </c>
      <c r="F2696" s="5">
        <v>0</v>
      </c>
      <c r="G2696" s="6">
        <v>94794689</v>
      </c>
      <c r="H2696">
        <f t="shared" si="171"/>
        <v>947.94689000000005</v>
      </c>
    </row>
    <row r="2697" spans="1:8" x14ac:dyDescent="0.2">
      <c r="A2697" s="1" t="s">
        <v>129</v>
      </c>
      <c r="B2697" s="5" t="str">
        <f t="shared" si="168"/>
        <v>2022</v>
      </c>
      <c r="C2697" s="5">
        <f t="shared" si="169"/>
        <v>2</v>
      </c>
      <c r="D2697" s="11">
        <f t="shared" si="170"/>
        <v>44593</v>
      </c>
      <c r="E2697" s="2" t="s">
        <v>28</v>
      </c>
      <c r="F2697" s="2">
        <v>87569009</v>
      </c>
      <c r="G2697" s="3">
        <v>0</v>
      </c>
      <c r="H2697">
        <f t="shared" si="171"/>
        <v>875.69009000000005</v>
      </c>
    </row>
    <row r="2698" spans="1:8" x14ac:dyDescent="0.2">
      <c r="A2698" s="4" t="s">
        <v>129</v>
      </c>
      <c r="B2698" s="5" t="str">
        <f t="shared" si="168"/>
        <v>2022</v>
      </c>
      <c r="C2698" s="5">
        <f t="shared" si="169"/>
        <v>2</v>
      </c>
      <c r="D2698" s="11">
        <f t="shared" si="170"/>
        <v>44593</v>
      </c>
      <c r="E2698" s="5" t="s">
        <v>74</v>
      </c>
      <c r="F2698" s="5">
        <v>0</v>
      </c>
      <c r="G2698" s="8">
        <v>124283000</v>
      </c>
      <c r="H2698">
        <f t="shared" si="171"/>
        <v>1242.83</v>
      </c>
    </row>
    <row r="2699" spans="1:8" x14ac:dyDescent="0.2">
      <c r="A2699" s="1" t="s">
        <v>129</v>
      </c>
      <c r="B2699" s="5" t="str">
        <f t="shared" si="168"/>
        <v>2022</v>
      </c>
      <c r="C2699" s="5">
        <f t="shared" si="169"/>
        <v>2</v>
      </c>
      <c r="D2699" s="11">
        <f t="shared" si="170"/>
        <v>44593</v>
      </c>
      <c r="E2699" s="2" t="s">
        <v>29</v>
      </c>
      <c r="F2699" s="2">
        <v>0</v>
      </c>
      <c r="G2699" s="3">
        <v>12947371</v>
      </c>
      <c r="H2699">
        <f t="shared" si="171"/>
        <v>129.47371000000001</v>
      </c>
    </row>
    <row r="2700" spans="1:8" x14ac:dyDescent="0.2">
      <c r="A2700" s="4" t="s">
        <v>129</v>
      </c>
      <c r="B2700" s="5" t="str">
        <f t="shared" si="168"/>
        <v>2022</v>
      </c>
      <c r="C2700" s="5">
        <f t="shared" si="169"/>
        <v>2</v>
      </c>
      <c r="D2700" s="11">
        <f t="shared" si="170"/>
        <v>44593</v>
      </c>
      <c r="E2700" s="5" t="s">
        <v>30</v>
      </c>
      <c r="F2700" s="5">
        <v>0</v>
      </c>
      <c r="G2700" s="8">
        <v>342953333</v>
      </c>
      <c r="H2700">
        <f t="shared" si="171"/>
        <v>3429.5333300000002</v>
      </c>
    </row>
    <row r="2701" spans="1:8" x14ac:dyDescent="0.2">
      <c r="A2701" s="1" t="s">
        <v>129</v>
      </c>
      <c r="B2701" s="5" t="str">
        <f t="shared" si="168"/>
        <v>2022</v>
      </c>
      <c r="C2701" s="5">
        <f t="shared" si="169"/>
        <v>2</v>
      </c>
      <c r="D2701" s="11">
        <f t="shared" si="170"/>
        <v>44593</v>
      </c>
      <c r="E2701" s="2" t="s">
        <v>31</v>
      </c>
      <c r="F2701" s="2">
        <v>0</v>
      </c>
      <c r="G2701" s="7">
        <v>185074000</v>
      </c>
      <c r="H2701">
        <f t="shared" si="171"/>
        <v>1850.74</v>
      </c>
    </row>
    <row r="2702" spans="1:8" x14ac:dyDescent="0.2">
      <c r="A2702" s="4" t="s">
        <v>130</v>
      </c>
      <c r="B2702" s="5" t="str">
        <f t="shared" si="168"/>
        <v>2022</v>
      </c>
      <c r="C2702" s="5">
        <f t="shared" si="169"/>
        <v>3</v>
      </c>
      <c r="D2702" s="11">
        <f t="shared" si="170"/>
        <v>44621</v>
      </c>
      <c r="E2702" s="5" t="s">
        <v>5</v>
      </c>
      <c r="F2702" s="5">
        <v>54735947</v>
      </c>
      <c r="G2702" s="6">
        <v>58247612</v>
      </c>
      <c r="H2702">
        <f t="shared" si="171"/>
        <v>564.91779499999996</v>
      </c>
    </row>
    <row r="2703" spans="1:8" x14ac:dyDescent="0.2">
      <c r="A2703" s="1" t="s">
        <v>130</v>
      </c>
      <c r="B2703" s="5" t="str">
        <f t="shared" si="168"/>
        <v>2022</v>
      </c>
      <c r="C2703" s="5">
        <f t="shared" si="169"/>
        <v>3</v>
      </c>
      <c r="D2703" s="11">
        <f t="shared" si="170"/>
        <v>44621</v>
      </c>
      <c r="E2703" s="2" t="s">
        <v>6</v>
      </c>
      <c r="F2703" s="2">
        <v>28700000</v>
      </c>
      <c r="G2703" s="3">
        <v>28700000</v>
      </c>
      <c r="H2703">
        <f t="shared" si="171"/>
        <v>287</v>
      </c>
    </row>
    <row r="2704" spans="1:8" x14ac:dyDescent="0.2">
      <c r="A2704" s="4" t="s">
        <v>130</v>
      </c>
      <c r="B2704" s="5" t="str">
        <f t="shared" si="168"/>
        <v>2022</v>
      </c>
      <c r="C2704" s="5">
        <f t="shared" si="169"/>
        <v>3</v>
      </c>
      <c r="D2704" s="11">
        <f t="shared" si="170"/>
        <v>44621</v>
      </c>
      <c r="E2704" s="5" t="s">
        <v>7</v>
      </c>
      <c r="F2704" s="5">
        <v>0</v>
      </c>
      <c r="G2704" s="6">
        <v>67863000</v>
      </c>
      <c r="H2704">
        <f t="shared" si="171"/>
        <v>678.63</v>
      </c>
    </row>
    <row r="2705" spans="1:8" x14ac:dyDescent="0.2">
      <c r="A2705" s="1" t="s">
        <v>130</v>
      </c>
      <c r="B2705" s="5" t="str">
        <f t="shared" si="168"/>
        <v>2022</v>
      </c>
      <c r="C2705" s="5">
        <f t="shared" si="169"/>
        <v>3</v>
      </c>
      <c r="D2705" s="11">
        <f t="shared" si="170"/>
        <v>44621</v>
      </c>
      <c r="E2705" s="2" t="s">
        <v>8</v>
      </c>
      <c r="F2705" s="2">
        <v>24825833</v>
      </c>
      <c r="G2705" s="3">
        <v>31395243</v>
      </c>
      <c r="H2705">
        <f t="shared" si="171"/>
        <v>281.10538000000003</v>
      </c>
    </row>
    <row r="2706" spans="1:8" x14ac:dyDescent="0.2">
      <c r="A2706" s="4" t="s">
        <v>130</v>
      </c>
      <c r="B2706" s="5" t="str">
        <f t="shared" si="168"/>
        <v>2022</v>
      </c>
      <c r="C2706" s="5">
        <f t="shared" si="169"/>
        <v>3</v>
      </c>
      <c r="D2706" s="11">
        <f t="shared" si="170"/>
        <v>44621</v>
      </c>
      <c r="E2706" s="5" t="s">
        <v>9</v>
      </c>
      <c r="F2706" s="5">
        <v>26518306</v>
      </c>
      <c r="G2706" s="6">
        <v>43789735</v>
      </c>
      <c r="H2706">
        <f t="shared" si="171"/>
        <v>351.54020500000001</v>
      </c>
    </row>
    <row r="2707" spans="1:8" x14ac:dyDescent="0.2">
      <c r="A2707" s="1" t="s">
        <v>130</v>
      </c>
      <c r="B2707" s="5" t="str">
        <f t="shared" si="168"/>
        <v>2022</v>
      </c>
      <c r="C2707" s="5">
        <f t="shared" si="169"/>
        <v>3</v>
      </c>
      <c r="D2707" s="11">
        <f t="shared" si="170"/>
        <v>44621</v>
      </c>
      <c r="E2707" s="2" t="s">
        <v>10</v>
      </c>
      <c r="F2707" s="2">
        <v>0</v>
      </c>
      <c r="G2707" s="3">
        <v>67258294</v>
      </c>
      <c r="H2707">
        <f t="shared" si="171"/>
        <v>672.58294000000001</v>
      </c>
    </row>
    <row r="2708" spans="1:8" x14ac:dyDescent="0.2">
      <c r="A2708" s="4" t="s">
        <v>130</v>
      </c>
      <c r="B2708" s="5" t="str">
        <f t="shared" si="168"/>
        <v>2022</v>
      </c>
      <c r="C2708" s="5">
        <f t="shared" si="169"/>
        <v>3</v>
      </c>
      <c r="D2708" s="11">
        <f t="shared" si="170"/>
        <v>44621</v>
      </c>
      <c r="E2708" s="5" t="s">
        <v>11</v>
      </c>
      <c r="F2708" s="5">
        <v>0</v>
      </c>
      <c r="G2708" s="8">
        <v>124625375</v>
      </c>
      <c r="H2708">
        <f t="shared" si="171"/>
        <v>1246.2537500000001</v>
      </c>
    </row>
    <row r="2709" spans="1:8" x14ac:dyDescent="0.2">
      <c r="A2709" s="1" t="s">
        <v>130</v>
      </c>
      <c r="B2709" s="5" t="str">
        <f t="shared" si="168"/>
        <v>2022</v>
      </c>
      <c r="C2709" s="5">
        <f t="shared" si="169"/>
        <v>3</v>
      </c>
      <c r="D2709" s="11">
        <f t="shared" si="170"/>
        <v>44621</v>
      </c>
      <c r="E2709" s="2" t="s">
        <v>12</v>
      </c>
      <c r="F2709" s="2">
        <v>85837000</v>
      </c>
      <c r="G2709" s="3">
        <v>98040000</v>
      </c>
      <c r="H2709">
        <f t="shared" si="171"/>
        <v>919.38499999999999</v>
      </c>
    </row>
    <row r="2710" spans="1:8" x14ac:dyDescent="0.2">
      <c r="A2710" s="4" t="s">
        <v>130</v>
      </c>
      <c r="B2710" s="5" t="str">
        <f t="shared" si="168"/>
        <v>2022</v>
      </c>
      <c r="C2710" s="5">
        <f t="shared" si="169"/>
        <v>3</v>
      </c>
      <c r="D2710" s="11">
        <f t="shared" si="170"/>
        <v>44621</v>
      </c>
      <c r="E2710" s="5" t="s">
        <v>13</v>
      </c>
      <c r="F2710" s="5">
        <v>28700000</v>
      </c>
      <c r="G2710" s="6">
        <v>23708395</v>
      </c>
      <c r="H2710">
        <f t="shared" si="171"/>
        <v>262.04197499999998</v>
      </c>
    </row>
    <row r="2711" spans="1:8" x14ac:dyDescent="0.2">
      <c r="A2711" s="1" t="s">
        <v>130</v>
      </c>
      <c r="B2711" s="5" t="str">
        <f t="shared" si="168"/>
        <v>2022</v>
      </c>
      <c r="C2711" s="5">
        <f t="shared" si="169"/>
        <v>3</v>
      </c>
      <c r="D2711" s="11">
        <f t="shared" si="170"/>
        <v>44621</v>
      </c>
      <c r="E2711" s="2" t="s">
        <v>14</v>
      </c>
      <c r="F2711" s="2">
        <v>19402000</v>
      </c>
      <c r="G2711" s="3">
        <v>0</v>
      </c>
      <c r="H2711">
        <f t="shared" si="171"/>
        <v>194.02</v>
      </c>
    </row>
    <row r="2712" spans="1:8" x14ac:dyDescent="0.2">
      <c r="A2712" s="4" t="s">
        <v>130</v>
      </c>
      <c r="B2712" s="5" t="str">
        <f t="shared" si="168"/>
        <v>2022</v>
      </c>
      <c r="C2712" s="5">
        <f t="shared" si="169"/>
        <v>3</v>
      </c>
      <c r="D2712" s="11">
        <f t="shared" si="170"/>
        <v>44621</v>
      </c>
      <c r="E2712" s="5" t="s">
        <v>15</v>
      </c>
      <c r="F2712" s="5">
        <v>26834000</v>
      </c>
      <c r="G2712" s="6">
        <v>90131732</v>
      </c>
      <c r="H2712">
        <f t="shared" si="171"/>
        <v>584.82866000000001</v>
      </c>
    </row>
    <row r="2713" spans="1:8" x14ac:dyDescent="0.2">
      <c r="A2713" s="1" t="s">
        <v>130</v>
      </c>
      <c r="B2713" s="5" t="str">
        <f t="shared" si="168"/>
        <v>2022</v>
      </c>
      <c r="C2713" s="5">
        <f t="shared" si="169"/>
        <v>3</v>
      </c>
      <c r="D2713" s="11">
        <f t="shared" si="170"/>
        <v>44621</v>
      </c>
      <c r="E2713" s="2" t="s">
        <v>16</v>
      </c>
      <c r="F2713" s="2">
        <v>0</v>
      </c>
      <c r="G2713" s="3">
        <v>63960000</v>
      </c>
      <c r="H2713">
        <f t="shared" si="171"/>
        <v>639.6</v>
      </c>
    </row>
    <row r="2714" spans="1:8" x14ac:dyDescent="0.2">
      <c r="A2714" s="4" t="s">
        <v>130</v>
      </c>
      <c r="B2714" s="5" t="str">
        <f t="shared" si="168"/>
        <v>2022</v>
      </c>
      <c r="C2714" s="5">
        <f t="shared" si="169"/>
        <v>3</v>
      </c>
      <c r="D2714" s="11">
        <f t="shared" si="170"/>
        <v>44621</v>
      </c>
      <c r="E2714" s="5" t="s">
        <v>17</v>
      </c>
      <c r="F2714" s="5">
        <v>0</v>
      </c>
      <c r="G2714" s="6">
        <v>97686704</v>
      </c>
      <c r="H2714">
        <f t="shared" si="171"/>
        <v>976.86703999999997</v>
      </c>
    </row>
    <row r="2715" spans="1:8" x14ac:dyDescent="0.2">
      <c r="A2715" s="1" t="s">
        <v>130</v>
      </c>
      <c r="B2715" s="5" t="str">
        <f t="shared" si="168"/>
        <v>2022</v>
      </c>
      <c r="C2715" s="5">
        <f t="shared" si="169"/>
        <v>3</v>
      </c>
      <c r="D2715" s="11">
        <f t="shared" si="170"/>
        <v>44621</v>
      </c>
      <c r="E2715" s="2" t="s">
        <v>18</v>
      </c>
      <c r="F2715" s="2">
        <v>31000000</v>
      </c>
      <c r="G2715" s="3">
        <v>0</v>
      </c>
      <c r="H2715">
        <f t="shared" si="171"/>
        <v>310</v>
      </c>
    </row>
    <row r="2716" spans="1:8" x14ac:dyDescent="0.2">
      <c r="A2716" s="4" t="s">
        <v>130</v>
      </c>
      <c r="B2716" s="5" t="str">
        <f t="shared" si="168"/>
        <v>2022</v>
      </c>
      <c r="C2716" s="5">
        <f t="shared" si="169"/>
        <v>3</v>
      </c>
      <c r="D2716" s="11">
        <f t="shared" si="170"/>
        <v>44621</v>
      </c>
      <c r="E2716" s="5" t="s">
        <v>19</v>
      </c>
      <c r="F2716" s="5">
        <v>28263989</v>
      </c>
      <c r="G2716" s="6">
        <v>19229788</v>
      </c>
      <c r="H2716">
        <f t="shared" si="171"/>
        <v>237.468885</v>
      </c>
    </row>
    <row r="2717" spans="1:8" x14ac:dyDescent="0.2">
      <c r="A2717" s="1" t="s">
        <v>130</v>
      </c>
      <c r="B2717" s="5" t="str">
        <f t="shared" si="168"/>
        <v>2022</v>
      </c>
      <c r="C2717" s="5">
        <f t="shared" si="169"/>
        <v>3</v>
      </c>
      <c r="D2717" s="11">
        <f t="shared" si="170"/>
        <v>44621</v>
      </c>
      <c r="E2717" s="2" t="s">
        <v>20</v>
      </c>
      <c r="F2717" s="2">
        <v>70695000</v>
      </c>
      <c r="G2717" s="3">
        <v>73565085</v>
      </c>
      <c r="H2717">
        <f t="shared" si="171"/>
        <v>721.30042500000002</v>
      </c>
    </row>
    <row r="2718" spans="1:8" x14ac:dyDescent="0.2">
      <c r="A2718" s="4" t="s">
        <v>130</v>
      </c>
      <c r="B2718" s="5" t="str">
        <f t="shared" si="168"/>
        <v>2022</v>
      </c>
      <c r="C2718" s="5">
        <f t="shared" si="169"/>
        <v>3</v>
      </c>
      <c r="D2718" s="11">
        <f t="shared" si="170"/>
        <v>44621</v>
      </c>
      <c r="E2718" s="5" t="s">
        <v>21</v>
      </c>
      <c r="F2718" s="5">
        <v>0</v>
      </c>
      <c r="G2718" s="6">
        <v>98409818</v>
      </c>
      <c r="H2718">
        <f t="shared" si="171"/>
        <v>984.09817999999996</v>
      </c>
    </row>
    <row r="2719" spans="1:8" x14ac:dyDescent="0.2">
      <c r="A2719" s="1" t="s">
        <v>130</v>
      </c>
      <c r="B2719" s="5" t="str">
        <f t="shared" si="168"/>
        <v>2022</v>
      </c>
      <c r="C2719" s="5">
        <f t="shared" si="169"/>
        <v>3</v>
      </c>
      <c r="D2719" s="11">
        <f t="shared" si="170"/>
        <v>44621</v>
      </c>
      <c r="E2719" s="2" t="s">
        <v>22</v>
      </c>
      <c r="F2719" s="2">
        <v>27573000</v>
      </c>
      <c r="G2719" s="3">
        <v>40550312</v>
      </c>
      <c r="H2719">
        <f t="shared" si="171"/>
        <v>340.61655999999999</v>
      </c>
    </row>
    <row r="2720" spans="1:8" x14ac:dyDescent="0.2">
      <c r="A2720" s="4" t="s">
        <v>130</v>
      </c>
      <c r="B2720" s="5" t="str">
        <f t="shared" si="168"/>
        <v>2022</v>
      </c>
      <c r="C2720" s="5">
        <f t="shared" si="169"/>
        <v>3</v>
      </c>
      <c r="D2720" s="11">
        <f t="shared" si="170"/>
        <v>44621</v>
      </c>
      <c r="E2720" s="5" t="s">
        <v>23</v>
      </c>
      <c r="F2720" s="5">
        <v>0</v>
      </c>
      <c r="G2720" s="6">
        <v>61090476</v>
      </c>
      <c r="H2720">
        <f t="shared" si="171"/>
        <v>610.90476000000001</v>
      </c>
    </row>
    <row r="2721" spans="1:8" x14ac:dyDescent="0.2">
      <c r="A2721" s="1" t="s">
        <v>130</v>
      </c>
      <c r="B2721" s="5" t="str">
        <f t="shared" si="168"/>
        <v>2022</v>
      </c>
      <c r="C2721" s="5">
        <f t="shared" si="169"/>
        <v>3</v>
      </c>
      <c r="D2721" s="11">
        <f t="shared" si="170"/>
        <v>44621</v>
      </c>
      <c r="E2721" s="2" t="s">
        <v>24</v>
      </c>
      <c r="F2721" s="2">
        <v>0</v>
      </c>
      <c r="G2721" s="3">
        <v>46092412</v>
      </c>
      <c r="H2721">
        <f t="shared" si="171"/>
        <v>460.92412000000002</v>
      </c>
    </row>
    <row r="2722" spans="1:8" x14ac:dyDescent="0.2">
      <c r="A2722" s="4" t="s">
        <v>130</v>
      </c>
      <c r="B2722" s="5" t="str">
        <f t="shared" si="168"/>
        <v>2022</v>
      </c>
      <c r="C2722" s="5">
        <f t="shared" si="169"/>
        <v>3</v>
      </c>
      <c r="D2722" s="11">
        <f t="shared" si="170"/>
        <v>44621</v>
      </c>
      <c r="E2722" s="5" t="s">
        <v>25</v>
      </c>
      <c r="F2722" s="5">
        <v>60094667</v>
      </c>
      <c r="G2722" s="6">
        <v>76363299</v>
      </c>
      <c r="H2722">
        <f t="shared" si="171"/>
        <v>682.28983000000005</v>
      </c>
    </row>
    <row r="2723" spans="1:8" x14ac:dyDescent="0.2">
      <c r="A2723" s="1" t="s">
        <v>130</v>
      </c>
      <c r="B2723" s="5" t="str">
        <f t="shared" si="168"/>
        <v>2022</v>
      </c>
      <c r="C2723" s="5">
        <f t="shared" si="169"/>
        <v>3</v>
      </c>
      <c r="D2723" s="11">
        <f t="shared" si="170"/>
        <v>44621</v>
      </c>
      <c r="E2723" s="2" t="s">
        <v>26</v>
      </c>
      <c r="F2723" s="2">
        <v>19402000</v>
      </c>
      <c r="G2723" s="3">
        <v>0</v>
      </c>
      <c r="H2723">
        <f t="shared" si="171"/>
        <v>194.02</v>
      </c>
    </row>
    <row r="2724" spans="1:8" x14ac:dyDescent="0.2">
      <c r="A2724" s="4" t="s">
        <v>130</v>
      </c>
      <c r="B2724" s="5" t="str">
        <f t="shared" si="168"/>
        <v>2022</v>
      </c>
      <c r="C2724" s="5">
        <f t="shared" si="169"/>
        <v>3</v>
      </c>
      <c r="D2724" s="11">
        <f t="shared" si="170"/>
        <v>44621</v>
      </c>
      <c r="E2724" s="5" t="s">
        <v>27</v>
      </c>
      <c r="F2724" s="5">
        <v>0</v>
      </c>
      <c r="G2724" s="6">
        <v>96954055</v>
      </c>
      <c r="H2724">
        <f t="shared" si="171"/>
        <v>969.54055000000005</v>
      </c>
    </row>
    <row r="2725" spans="1:8" x14ac:dyDescent="0.2">
      <c r="A2725" s="1" t="s">
        <v>130</v>
      </c>
      <c r="B2725" s="5" t="str">
        <f t="shared" si="168"/>
        <v>2022</v>
      </c>
      <c r="C2725" s="5">
        <f t="shared" si="169"/>
        <v>3</v>
      </c>
      <c r="D2725" s="11">
        <f t="shared" si="170"/>
        <v>44621</v>
      </c>
      <c r="E2725" s="2" t="s">
        <v>28</v>
      </c>
      <c r="F2725" s="2">
        <v>86827208</v>
      </c>
      <c r="G2725" s="3">
        <v>0</v>
      </c>
      <c r="H2725">
        <f t="shared" si="171"/>
        <v>868.27207999999996</v>
      </c>
    </row>
    <row r="2726" spans="1:8" x14ac:dyDescent="0.2">
      <c r="A2726" s="4" t="s">
        <v>130</v>
      </c>
      <c r="B2726" s="5" t="str">
        <f t="shared" si="168"/>
        <v>2022</v>
      </c>
      <c r="C2726" s="5">
        <f t="shared" si="169"/>
        <v>3</v>
      </c>
      <c r="D2726" s="11">
        <f t="shared" si="170"/>
        <v>44621</v>
      </c>
      <c r="E2726" s="5" t="s">
        <v>74</v>
      </c>
      <c r="F2726" s="5">
        <v>0</v>
      </c>
      <c r="G2726" s="8">
        <v>117423000</v>
      </c>
      <c r="H2726">
        <f t="shared" si="171"/>
        <v>1174.23</v>
      </c>
    </row>
    <row r="2727" spans="1:8" x14ac:dyDescent="0.2">
      <c r="A2727" s="1" t="s">
        <v>130</v>
      </c>
      <c r="B2727" s="5" t="str">
        <f t="shared" si="168"/>
        <v>2022</v>
      </c>
      <c r="C2727" s="5">
        <f t="shared" si="169"/>
        <v>3</v>
      </c>
      <c r="D2727" s="11">
        <f t="shared" si="170"/>
        <v>44621</v>
      </c>
      <c r="E2727" s="2" t="s">
        <v>29</v>
      </c>
      <c r="F2727" s="2">
        <v>0</v>
      </c>
      <c r="G2727" s="3">
        <v>12271800</v>
      </c>
      <c r="H2727">
        <f t="shared" si="171"/>
        <v>122.718</v>
      </c>
    </row>
    <row r="2728" spans="1:8" x14ac:dyDescent="0.2">
      <c r="A2728" s="4" t="s">
        <v>130</v>
      </c>
      <c r="B2728" s="5" t="str">
        <f t="shared" si="168"/>
        <v>2022</v>
      </c>
      <c r="C2728" s="5">
        <f t="shared" si="169"/>
        <v>3</v>
      </c>
      <c r="D2728" s="11">
        <f t="shared" si="170"/>
        <v>44621</v>
      </c>
      <c r="E2728" s="5" t="s">
        <v>30</v>
      </c>
      <c r="F2728" s="5">
        <v>0</v>
      </c>
      <c r="G2728" s="8">
        <v>339827667</v>
      </c>
      <c r="H2728">
        <f t="shared" si="171"/>
        <v>3398.2766700000002</v>
      </c>
    </row>
    <row r="2729" spans="1:8" x14ac:dyDescent="0.2">
      <c r="A2729" s="1" t="s">
        <v>130</v>
      </c>
      <c r="B2729" s="5" t="str">
        <f t="shared" si="168"/>
        <v>2022</v>
      </c>
      <c r="C2729" s="5">
        <f t="shared" si="169"/>
        <v>3</v>
      </c>
      <c r="D2729" s="11">
        <f t="shared" si="170"/>
        <v>44621</v>
      </c>
      <c r="E2729" s="2" t="s">
        <v>31</v>
      </c>
      <c r="F2729" s="2">
        <v>0</v>
      </c>
      <c r="G2729" s="7">
        <v>188402000</v>
      </c>
      <c r="H2729">
        <f t="shared" si="171"/>
        <v>1884.02</v>
      </c>
    </row>
    <row r="2730" spans="1:8" x14ac:dyDescent="0.2">
      <c r="A2730" s="4" t="s">
        <v>131</v>
      </c>
      <c r="B2730" s="5" t="str">
        <f t="shared" si="168"/>
        <v>2022</v>
      </c>
      <c r="C2730" s="5">
        <f t="shared" si="169"/>
        <v>4</v>
      </c>
      <c r="D2730" s="11">
        <f t="shared" si="170"/>
        <v>44652</v>
      </c>
      <c r="E2730" s="5" t="s">
        <v>5</v>
      </c>
      <c r="F2730" s="5">
        <v>51827755</v>
      </c>
      <c r="G2730" s="6">
        <v>56001929</v>
      </c>
      <c r="H2730">
        <f t="shared" si="171"/>
        <v>539.14841999999999</v>
      </c>
    </row>
    <row r="2731" spans="1:8" x14ac:dyDescent="0.2">
      <c r="A2731" s="1" t="s">
        <v>131</v>
      </c>
      <c r="B2731" s="5" t="str">
        <f t="shared" si="168"/>
        <v>2022</v>
      </c>
      <c r="C2731" s="5">
        <f t="shared" si="169"/>
        <v>4</v>
      </c>
      <c r="D2731" s="11">
        <f t="shared" si="170"/>
        <v>44652</v>
      </c>
      <c r="E2731" s="2" t="s">
        <v>6</v>
      </c>
      <c r="F2731" s="2">
        <v>27600000</v>
      </c>
      <c r="G2731" s="3">
        <v>27600000</v>
      </c>
      <c r="H2731">
        <f t="shared" si="171"/>
        <v>276</v>
      </c>
    </row>
    <row r="2732" spans="1:8" x14ac:dyDescent="0.2">
      <c r="A2732" s="4" t="s">
        <v>131</v>
      </c>
      <c r="B2732" s="5" t="str">
        <f t="shared" si="168"/>
        <v>2022</v>
      </c>
      <c r="C2732" s="5">
        <f t="shared" si="169"/>
        <v>4</v>
      </c>
      <c r="D2732" s="11">
        <f t="shared" si="170"/>
        <v>44652</v>
      </c>
      <c r="E2732" s="5" t="s">
        <v>7</v>
      </c>
      <c r="F2732" s="5">
        <v>0</v>
      </c>
      <c r="G2732" s="6">
        <v>61562000</v>
      </c>
      <c r="H2732">
        <f t="shared" si="171"/>
        <v>615.62</v>
      </c>
    </row>
    <row r="2733" spans="1:8" x14ac:dyDescent="0.2">
      <c r="A2733" s="1" t="s">
        <v>131</v>
      </c>
      <c r="B2733" s="5" t="str">
        <f t="shared" si="168"/>
        <v>2022</v>
      </c>
      <c r="C2733" s="5">
        <f t="shared" si="169"/>
        <v>4</v>
      </c>
      <c r="D2733" s="11">
        <f t="shared" si="170"/>
        <v>44652</v>
      </c>
      <c r="E2733" s="2" t="s">
        <v>8</v>
      </c>
      <c r="F2733" s="2">
        <v>23764583</v>
      </c>
      <c r="G2733" s="3">
        <v>32020757</v>
      </c>
      <c r="H2733">
        <f t="shared" si="171"/>
        <v>278.92669999999998</v>
      </c>
    </row>
    <row r="2734" spans="1:8" x14ac:dyDescent="0.2">
      <c r="A2734" s="4" t="s">
        <v>131</v>
      </c>
      <c r="B2734" s="5" t="str">
        <f t="shared" si="168"/>
        <v>2022</v>
      </c>
      <c r="C2734" s="5">
        <f t="shared" si="169"/>
        <v>4</v>
      </c>
      <c r="D2734" s="11">
        <f t="shared" si="170"/>
        <v>44652</v>
      </c>
      <c r="E2734" s="5" t="s">
        <v>9</v>
      </c>
      <c r="F2734" s="5">
        <v>24312565</v>
      </c>
      <c r="G2734" s="6">
        <v>42971592</v>
      </c>
      <c r="H2734">
        <f t="shared" si="171"/>
        <v>336.42078500000002</v>
      </c>
    </row>
    <row r="2735" spans="1:8" x14ac:dyDescent="0.2">
      <c r="A2735" s="1" t="s">
        <v>131</v>
      </c>
      <c r="B2735" s="5" t="str">
        <f t="shared" si="168"/>
        <v>2022</v>
      </c>
      <c r="C2735" s="5">
        <f t="shared" si="169"/>
        <v>4</v>
      </c>
      <c r="D2735" s="11">
        <f t="shared" si="170"/>
        <v>44652</v>
      </c>
      <c r="E2735" s="2" t="s">
        <v>10</v>
      </c>
      <c r="F2735" s="2">
        <v>0</v>
      </c>
      <c r="G2735" s="3">
        <v>63165084</v>
      </c>
      <c r="H2735">
        <f t="shared" si="171"/>
        <v>631.65084000000002</v>
      </c>
    </row>
    <row r="2736" spans="1:8" x14ac:dyDescent="0.2">
      <c r="A2736" s="4" t="s">
        <v>131</v>
      </c>
      <c r="B2736" s="5" t="str">
        <f t="shared" si="168"/>
        <v>2022</v>
      </c>
      <c r="C2736" s="5">
        <f t="shared" si="169"/>
        <v>4</v>
      </c>
      <c r="D2736" s="11">
        <f t="shared" si="170"/>
        <v>44652</v>
      </c>
      <c r="E2736" s="5" t="s">
        <v>11</v>
      </c>
      <c r="F2736" s="5">
        <v>0</v>
      </c>
      <c r="G2736" s="8">
        <v>119492250</v>
      </c>
      <c r="H2736">
        <f t="shared" si="171"/>
        <v>1194.9224999999999</v>
      </c>
    </row>
    <row r="2737" spans="1:8" x14ac:dyDescent="0.2">
      <c r="A2737" s="1" t="s">
        <v>131</v>
      </c>
      <c r="B2737" s="5" t="str">
        <f t="shared" si="168"/>
        <v>2022</v>
      </c>
      <c r="C2737" s="5">
        <f t="shared" si="169"/>
        <v>4</v>
      </c>
      <c r="D2737" s="11">
        <f t="shared" si="170"/>
        <v>44652</v>
      </c>
      <c r="E2737" s="2" t="s">
        <v>12</v>
      </c>
      <c r="F2737" s="2">
        <v>88194000</v>
      </c>
      <c r="G2737" s="3">
        <v>96987000</v>
      </c>
      <c r="H2737">
        <f t="shared" si="171"/>
        <v>925.90499999999997</v>
      </c>
    </row>
    <row r="2738" spans="1:8" x14ac:dyDescent="0.2">
      <c r="A2738" s="4" t="s">
        <v>131</v>
      </c>
      <c r="B2738" s="5" t="str">
        <f t="shared" si="168"/>
        <v>2022</v>
      </c>
      <c r="C2738" s="5">
        <f t="shared" si="169"/>
        <v>4</v>
      </c>
      <c r="D2738" s="11">
        <f t="shared" si="170"/>
        <v>44652</v>
      </c>
      <c r="E2738" s="5" t="s">
        <v>13</v>
      </c>
      <c r="F2738" s="5">
        <v>27600000</v>
      </c>
      <c r="G2738" s="6">
        <v>23915722</v>
      </c>
      <c r="H2738">
        <f t="shared" si="171"/>
        <v>257.57861000000003</v>
      </c>
    </row>
    <row r="2739" spans="1:8" x14ac:dyDescent="0.2">
      <c r="A2739" s="1" t="s">
        <v>131</v>
      </c>
      <c r="B2739" s="5" t="str">
        <f t="shared" si="168"/>
        <v>2022</v>
      </c>
      <c r="C2739" s="5">
        <f t="shared" si="169"/>
        <v>4</v>
      </c>
      <c r="D2739" s="11">
        <f t="shared" si="170"/>
        <v>44652</v>
      </c>
      <c r="E2739" s="2" t="s">
        <v>14</v>
      </c>
      <c r="F2739" s="2">
        <v>18395000</v>
      </c>
      <c r="G2739" s="3">
        <v>0</v>
      </c>
      <c r="H2739">
        <f t="shared" si="171"/>
        <v>183.95</v>
      </c>
    </row>
    <row r="2740" spans="1:8" x14ac:dyDescent="0.2">
      <c r="A2740" s="4" t="s">
        <v>131</v>
      </c>
      <c r="B2740" s="5" t="str">
        <f t="shared" si="168"/>
        <v>2022</v>
      </c>
      <c r="C2740" s="5">
        <f t="shared" si="169"/>
        <v>4</v>
      </c>
      <c r="D2740" s="11">
        <f t="shared" si="170"/>
        <v>44652</v>
      </c>
      <c r="E2740" s="5" t="s">
        <v>15</v>
      </c>
      <c r="F2740" s="5">
        <v>24602000</v>
      </c>
      <c r="G2740" s="6">
        <v>89223926</v>
      </c>
      <c r="H2740">
        <f t="shared" si="171"/>
        <v>569.12963000000002</v>
      </c>
    </row>
    <row r="2741" spans="1:8" x14ac:dyDescent="0.2">
      <c r="A2741" s="1" t="s">
        <v>131</v>
      </c>
      <c r="B2741" s="5" t="str">
        <f t="shared" si="168"/>
        <v>2022</v>
      </c>
      <c r="C2741" s="5">
        <f t="shared" si="169"/>
        <v>4</v>
      </c>
      <c r="D2741" s="11">
        <f t="shared" si="170"/>
        <v>44652</v>
      </c>
      <c r="E2741" s="2" t="s">
        <v>16</v>
      </c>
      <c r="F2741" s="2">
        <v>0</v>
      </c>
      <c r="G2741" s="3">
        <v>63960000</v>
      </c>
      <c r="H2741">
        <f t="shared" si="171"/>
        <v>639.6</v>
      </c>
    </row>
    <row r="2742" spans="1:8" x14ac:dyDescent="0.2">
      <c r="A2742" s="4" t="s">
        <v>131</v>
      </c>
      <c r="B2742" s="5" t="str">
        <f t="shared" si="168"/>
        <v>2022</v>
      </c>
      <c r="C2742" s="5">
        <f t="shared" si="169"/>
        <v>4</v>
      </c>
      <c r="D2742" s="11">
        <f t="shared" si="170"/>
        <v>44652</v>
      </c>
      <c r="E2742" s="5" t="s">
        <v>17</v>
      </c>
      <c r="F2742" s="5">
        <v>0</v>
      </c>
      <c r="G2742" s="6">
        <v>96656964</v>
      </c>
      <c r="H2742">
        <f t="shared" si="171"/>
        <v>966.56964000000005</v>
      </c>
    </row>
    <row r="2743" spans="1:8" x14ac:dyDescent="0.2">
      <c r="A2743" s="1" t="s">
        <v>131</v>
      </c>
      <c r="B2743" s="5" t="str">
        <f t="shared" si="168"/>
        <v>2022</v>
      </c>
      <c r="C2743" s="5">
        <f t="shared" si="169"/>
        <v>4</v>
      </c>
      <c r="D2743" s="11">
        <f t="shared" si="170"/>
        <v>44652</v>
      </c>
      <c r="E2743" s="2" t="s">
        <v>18</v>
      </c>
      <c r="F2743" s="2">
        <v>31000000</v>
      </c>
      <c r="G2743" s="3">
        <v>0</v>
      </c>
      <c r="H2743">
        <f t="shared" si="171"/>
        <v>310</v>
      </c>
    </row>
    <row r="2744" spans="1:8" x14ac:dyDescent="0.2">
      <c r="A2744" s="4" t="s">
        <v>131</v>
      </c>
      <c r="B2744" s="5" t="str">
        <f t="shared" si="168"/>
        <v>2022</v>
      </c>
      <c r="C2744" s="5">
        <f t="shared" si="169"/>
        <v>4</v>
      </c>
      <c r="D2744" s="11">
        <f t="shared" si="170"/>
        <v>44652</v>
      </c>
      <c r="E2744" s="5" t="s">
        <v>19</v>
      </c>
      <c r="F2744" s="5">
        <v>27190114</v>
      </c>
      <c r="G2744" s="6">
        <v>18534717</v>
      </c>
      <c r="H2744">
        <f t="shared" si="171"/>
        <v>228.624155</v>
      </c>
    </row>
    <row r="2745" spans="1:8" x14ac:dyDescent="0.2">
      <c r="A2745" s="1" t="s">
        <v>131</v>
      </c>
      <c r="B2745" s="5" t="str">
        <f t="shared" si="168"/>
        <v>2022</v>
      </c>
      <c r="C2745" s="5">
        <f t="shared" si="169"/>
        <v>4</v>
      </c>
      <c r="D2745" s="11">
        <f t="shared" si="170"/>
        <v>44652</v>
      </c>
      <c r="E2745" s="2" t="s">
        <v>20</v>
      </c>
      <c r="F2745" s="2">
        <v>60144000</v>
      </c>
      <c r="G2745" s="3">
        <v>74186479</v>
      </c>
      <c r="H2745">
        <f t="shared" si="171"/>
        <v>671.65239499999996</v>
      </c>
    </row>
    <row r="2746" spans="1:8" x14ac:dyDescent="0.2">
      <c r="A2746" s="4" t="s">
        <v>131</v>
      </c>
      <c r="B2746" s="5" t="str">
        <f t="shared" si="168"/>
        <v>2022</v>
      </c>
      <c r="C2746" s="5">
        <f t="shared" si="169"/>
        <v>4</v>
      </c>
      <c r="D2746" s="11">
        <f t="shared" si="170"/>
        <v>44652</v>
      </c>
      <c r="E2746" s="5" t="s">
        <v>21</v>
      </c>
      <c r="F2746" s="5">
        <v>0</v>
      </c>
      <c r="G2746" s="6">
        <v>96536121</v>
      </c>
      <c r="H2746">
        <f t="shared" si="171"/>
        <v>965.36121000000003</v>
      </c>
    </row>
    <row r="2747" spans="1:8" x14ac:dyDescent="0.2">
      <c r="A2747" s="1" t="s">
        <v>131</v>
      </c>
      <c r="B2747" s="5" t="str">
        <f t="shared" si="168"/>
        <v>2022</v>
      </c>
      <c r="C2747" s="5">
        <f t="shared" si="169"/>
        <v>4</v>
      </c>
      <c r="D2747" s="11">
        <f t="shared" si="170"/>
        <v>44652</v>
      </c>
      <c r="E2747" s="2" t="s">
        <v>22</v>
      </c>
      <c r="F2747" s="2">
        <v>30951000</v>
      </c>
      <c r="G2747" s="3">
        <v>46587676</v>
      </c>
      <c r="H2747">
        <f t="shared" si="171"/>
        <v>387.69337999999999</v>
      </c>
    </row>
    <row r="2748" spans="1:8" x14ac:dyDescent="0.2">
      <c r="A2748" s="4" t="s">
        <v>131</v>
      </c>
      <c r="B2748" s="5" t="str">
        <f t="shared" si="168"/>
        <v>2022</v>
      </c>
      <c r="C2748" s="5">
        <f t="shared" si="169"/>
        <v>4</v>
      </c>
      <c r="D2748" s="11">
        <f t="shared" si="170"/>
        <v>44652</v>
      </c>
      <c r="E2748" s="5" t="s">
        <v>23</v>
      </c>
      <c r="F2748" s="5">
        <v>0</v>
      </c>
      <c r="G2748" s="6">
        <v>61231059</v>
      </c>
      <c r="H2748">
        <f t="shared" si="171"/>
        <v>612.31059000000005</v>
      </c>
    </row>
    <row r="2749" spans="1:8" x14ac:dyDescent="0.2">
      <c r="A2749" s="1" t="s">
        <v>131</v>
      </c>
      <c r="B2749" s="5" t="str">
        <f t="shared" si="168"/>
        <v>2022</v>
      </c>
      <c r="C2749" s="5">
        <f t="shared" si="169"/>
        <v>4</v>
      </c>
      <c r="D2749" s="11">
        <f t="shared" si="170"/>
        <v>44652</v>
      </c>
      <c r="E2749" s="2" t="s">
        <v>24</v>
      </c>
      <c r="F2749" s="2">
        <v>0</v>
      </c>
      <c r="G2749" s="3">
        <v>43404176</v>
      </c>
      <c r="H2749">
        <f t="shared" si="171"/>
        <v>434.04176000000001</v>
      </c>
    </row>
    <row r="2750" spans="1:8" x14ac:dyDescent="0.2">
      <c r="A2750" s="4" t="s">
        <v>131</v>
      </c>
      <c r="B2750" s="5" t="str">
        <f t="shared" si="168"/>
        <v>2022</v>
      </c>
      <c r="C2750" s="5">
        <f t="shared" si="169"/>
        <v>4</v>
      </c>
      <c r="D2750" s="11">
        <f t="shared" si="170"/>
        <v>44652</v>
      </c>
      <c r="E2750" s="5" t="s">
        <v>25</v>
      </c>
      <c r="F2750" s="5">
        <v>56794667</v>
      </c>
      <c r="G2750" s="6">
        <v>77541412</v>
      </c>
      <c r="H2750">
        <f t="shared" si="171"/>
        <v>671.68039499999998</v>
      </c>
    </row>
    <row r="2751" spans="1:8" x14ac:dyDescent="0.2">
      <c r="A2751" s="1" t="s">
        <v>131</v>
      </c>
      <c r="B2751" s="5" t="str">
        <f t="shared" si="168"/>
        <v>2022</v>
      </c>
      <c r="C2751" s="5">
        <f t="shared" si="169"/>
        <v>4</v>
      </c>
      <c r="D2751" s="11">
        <f t="shared" si="170"/>
        <v>44652</v>
      </c>
      <c r="E2751" s="2" t="s">
        <v>26</v>
      </c>
      <c r="F2751" s="2">
        <v>18395000</v>
      </c>
      <c r="G2751" s="3">
        <v>0</v>
      </c>
      <c r="H2751">
        <f t="shared" si="171"/>
        <v>183.95</v>
      </c>
    </row>
    <row r="2752" spans="1:8" x14ac:dyDescent="0.2">
      <c r="A2752" s="4" t="s">
        <v>131</v>
      </c>
      <c r="B2752" s="5" t="str">
        <f t="shared" si="168"/>
        <v>2022</v>
      </c>
      <c r="C2752" s="5">
        <f t="shared" si="169"/>
        <v>4</v>
      </c>
      <c r="D2752" s="11">
        <f t="shared" si="170"/>
        <v>44652</v>
      </c>
      <c r="E2752" s="5" t="s">
        <v>27</v>
      </c>
      <c r="F2752" s="5">
        <v>0</v>
      </c>
      <c r="G2752" s="6">
        <v>95691388</v>
      </c>
      <c r="H2752">
        <f t="shared" si="171"/>
        <v>956.91387999999995</v>
      </c>
    </row>
    <row r="2753" spans="1:8" x14ac:dyDescent="0.2">
      <c r="A2753" s="1" t="s">
        <v>131</v>
      </c>
      <c r="B2753" s="5" t="str">
        <f t="shared" si="168"/>
        <v>2022</v>
      </c>
      <c r="C2753" s="5">
        <f t="shared" si="169"/>
        <v>4</v>
      </c>
      <c r="D2753" s="11">
        <f t="shared" si="170"/>
        <v>44652</v>
      </c>
      <c r="E2753" s="2" t="s">
        <v>28</v>
      </c>
      <c r="F2753" s="2">
        <v>89170167</v>
      </c>
      <c r="G2753" s="3">
        <v>0</v>
      </c>
      <c r="H2753">
        <f t="shared" si="171"/>
        <v>891.70167000000004</v>
      </c>
    </row>
    <row r="2754" spans="1:8" x14ac:dyDescent="0.2">
      <c r="A2754" s="4" t="s">
        <v>131</v>
      </c>
      <c r="B2754" s="5" t="str">
        <f t="shared" si="168"/>
        <v>2022</v>
      </c>
      <c r="C2754" s="5">
        <f t="shared" si="169"/>
        <v>4</v>
      </c>
      <c r="D2754" s="11">
        <f t="shared" si="170"/>
        <v>44652</v>
      </c>
      <c r="E2754" s="5" t="s">
        <v>74</v>
      </c>
      <c r="F2754" s="5">
        <v>0</v>
      </c>
      <c r="G2754" s="8">
        <v>125677000</v>
      </c>
      <c r="H2754">
        <f t="shared" si="171"/>
        <v>1256.77</v>
      </c>
    </row>
    <row r="2755" spans="1:8" x14ac:dyDescent="0.2">
      <c r="A2755" s="1" t="s">
        <v>131</v>
      </c>
      <c r="B2755" s="5" t="str">
        <f t="shared" ref="B2755:B2818" si="172">MID(A2755,7,20)</f>
        <v>2022</v>
      </c>
      <c r="C2755" s="5">
        <f t="shared" ref="C2755:C2818" si="173">IF(MID(A2755,1,3)="Jan",1,
IF(MID(A2755,1,3)="Feb",2,
IF(MID(A2755,1,3)="Mar",3,
IF(MID(A2755,1,3)="Apr",4,
IF(MID(A2755,1,3)="May",5,
IF(MID(A2755,1,3)="Jun",6,
IF(MID(A2755,1,3)="Jul",7,
IF(MID(A2755,1,3)="Aug",8,
IF(MID(A2755,1,3)="Sep",9,
IF(MID(A2755,1,3)="Oct",10,
IF(MID(A2755,1,3)="Nov",11,
IF(MID(A2755,1,3)="Dec",12))))))))))))</f>
        <v>4</v>
      </c>
      <c r="D2755" s="11">
        <f t="shared" ref="D2755:D2818" si="174">DATE(B2755,C2755,1)</f>
        <v>44652</v>
      </c>
      <c r="E2755" s="2" t="s">
        <v>29</v>
      </c>
      <c r="F2755" s="2">
        <v>0</v>
      </c>
      <c r="G2755" s="3">
        <v>12038943</v>
      </c>
      <c r="H2755">
        <f t="shared" ref="H2755:H2818" si="175">IF(F2755=0,G2755/100000,IF(G2755=0,F2755/100000,((F2755+G2755)/2)/100000))</f>
        <v>120.38943</v>
      </c>
    </row>
    <row r="2756" spans="1:8" x14ac:dyDescent="0.2">
      <c r="A2756" s="4" t="s">
        <v>131</v>
      </c>
      <c r="B2756" s="5" t="str">
        <f t="shared" si="172"/>
        <v>2022</v>
      </c>
      <c r="C2756" s="5">
        <f t="shared" si="173"/>
        <v>4</v>
      </c>
      <c r="D2756" s="11">
        <f t="shared" si="174"/>
        <v>44652</v>
      </c>
      <c r="E2756" s="5" t="s">
        <v>30</v>
      </c>
      <c r="F2756" s="5">
        <v>0</v>
      </c>
      <c r="G2756" s="8">
        <v>283771000</v>
      </c>
      <c r="H2756">
        <f t="shared" si="175"/>
        <v>2837.71</v>
      </c>
    </row>
    <row r="2757" spans="1:8" x14ac:dyDescent="0.2">
      <c r="A2757" s="1" t="s">
        <v>131</v>
      </c>
      <c r="B2757" s="5" t="str">
        <f t="shared" si="172"/>
        <v>2022</v>
      </c>
      <c r="C2757" s="5">
        <f t="shared" si="173"/>
        <v>4</v>
      </c>
      <c r="D2757" s="11">
        <f t="shared" si="174"/>
        <v>44652</v>
      </c>
      <c r="E2757" s="2" t="s">
        <v>31</v>
      </c>
      <c r="F2757" s="2">
        <v>0</v>
      </c>
      <c r="G2757" s="7">
        <v>189614000</v>
      </c>
      <c r="H2757">
        <f t="shared" si="175"/>
        <v>1896.14</v>
      </c>
    </row>
    <row r="2758" spans="1:8" x14ac:dyDescent="0.2">
      <c r="A2758" s="4" t="s">
        <v>132</v>
      </c>
      <c r="B2758" s="5" t="str">
        <f t="shared" si="172"/>
        <v>2022</v>
      </c>
      <c r="C2758" s="5">
        <f t="shared" si="173"/>
        <v>5</v>
      </c>
      <c r="D2758" s="11">
        <f t="shared" si="174"/>
        <v>44682</v>
      </c>
      <c r="E2758" s="5" t="s">
        <v>5</v>
      </c>
      <c r="F2758" s="5">
        <v>54106691</v>
      </c>
      <c r="G2758" s="6">
        <v>57365455</v>
      </c>
      <c r="H2758">
        <f t="shared" si="175"/>
        <v>557.36072999999999</v>
      </c>
    </row>
    <row r="2759" spans="1:8" x14ac:dyDescent="0.2">
      <c r="A2759" s="1" t="s">
        <v>132</v>
      </c>
      <c r="B2759" s="5" t="str">
        <f t="shared" si="172"/>
        <v>2022</v>
      </c>
      <c r="C2759" s="5">
        <f t="shared" si="173"/>
        <v>5</v>
      </c>
      <c r="D2759" s="11">
        <f t="shared" si="174"/>
        <v>44682</v>
      </c>
      <c r="E2759" s="2" t="s">
        <v>6</v>
      </c>
      <c r="F2759" s="2">
        <v>27700000</v>
      </c>
      <c r="G2759" s="3">
        <v>27700000</v>
      </c>
      <c r="H2759">
        <f t="shared" si="175"/>
        <v>277</v>
      </c>
    </row>
    <row r="2760" spans="1:8" x14ac:dyDescent="0.2">
      <c r="A2760" s="4" t="s">
        <v>132</v>
      </c>
      <c r="B2760" s="5" t="str">
        <f t="shared" si="172"/>
        <v>2022</v>
      </c>
      <c r="C2760" s="5">
        <f t="shared" si="173"/>
        <v>5</v>
      </c>
      <c r="D2760" s="11">
        <f t="shared" si="174"/>
        <v>44682</v>
      </c>
      <c r="E2760" s="5" t="s">
        <v>7</v>
      </c>
      <c r="F2760" s="5">
        <v>0</v>
      </c>
      <c r="G2760" s="6">
        <v>65937000</v>
      </c>
      <c r="H2760">
        <f t="shared" si="175"/>
        <v>659.37</v>
      </c>
    </row>
    <row r="2761" spans="1:8" x14ac:dyDescent="0.2">
      <c r="A2761" s="1" t="s">
        <v>132</v>
      </c>
      <c r="B2761" s="5" t="str">
        <f t="shared" si="172"/>
        <v>2022</v>
      </c>
      <c r="C2761" s="5">
        <f t="shared" si="173"/>
        <v>5</v>
      </c>
      <c r="D2761" s="11">
        <f t="shared" si="174"/>
        <v>44682</v>
      </c>
      <c r="E2761" s="2" t="s">
        <v>8</v>
      </c>
      <c r="F2761" s="2">
        <v>23985833</v>
      </c>
      <c r="G2761" s="3">
        <v>30656865</v>
      </c>
      <c r="H2761">
        <f t="shared" si="175"/>
        <v>273.21348999999998</v>
      </c>
    </row>
    <row r="2762" spans="1:8" x14ac:dyDescent="0.2">
      <c r="A2762" s="4" t="s">
        <v>132</v>
      </c>
      <c r="B2762" s="5" t="str">
        <f t="shared" si="172"/>
        <v>2022</v>
      </c>
      <c r="C2762" s="5">
        <f t="shared" si="173"/>
        <v>5</v>
      </c>
      <c r="D2762" s="11">
        <f t="shared" si="174"/>
        <v>44682</v>
      </c>
      <c r="E2762" s="5" t="s">
        <v>9</v>
      </c>
      <c r="F2762" s="5">
        <v>25250400</v>
      </c>
      <c r="G2762" s="6">
        <v>43188490</v>
      </c>
      <c r="H2762">
        <f t="shared" si="175"/>
        <v>342.19445000000002</v>
      </c>
    </row>
    <row r="2763" spans="1:8" x14ac:dyDescent="0.2">
      <c r="A2763" s="1" t="s">
        <v>132</v>
      </c>
      <c r="B2763" s="5" t="str">
        <f t="shared" si="172"/>
        <v>2022</v>
      </c>
      <c r="C2763" s="5">
        <f t="shared" si="173"/>
        <v>5</v>
      </c>
      <c r="D2763" s="11">
        <f t="shared" si="174"/>
        <v>44682</v>
      </c>
      <c r="E2763" s="2" t="s">
        <v>10</v>
      </c>
      <c r="F2763" s="2">
        <v>0</v>
      </c>
      <c r="G2763" s="3">
        <v>63348370</v>
      </c>
      <c r="H2763">
        <f t="shared" si="175"/>
        <v>633.4837</v>
      </c>
    </row>
    <row r="2764" spans="1:8" x14ac:dyDescent="0.2">
      <c r="A2764" s="4" t="s">
        <v>132</v>
      </c>
      <c r="B2764" s="5" t="str">
        <f t="shared" si="172"/>
        <v>2022</v>
      </c>
      <c r="C2764" s="5">
        <f t="shared" si="173"/>
        <v>5</v>
      </c>
      <c r="D2764" s="11">
        <f t="shared" si="174"/>
        <v>44682</v>
      </c>
      <c r="E2764" s="5" t="s">
        <v>11</v>
      </c>
      <c r="F2764" s="5">
        <v>0</v>
      </c>
      <c r="G2764" s="8">
        <v>126567938</v>
      </c>
      <c r="H2764">
        <f t="shared" si="175"/>
        <v>1265.67938</v>
      </c>
    </row>
    <row r="2765" spans="1:8" x14ac:dyDescent="0.2">
      <c r="A2765" s="1" t="s">
        <v>132</v>
      </c>
      <c r="B2765" s="5" t="str">
        <f t="shared" si="172"/>
        <v>2022</v>
      </c>
      <c r="C2765" s="5">
        <f t="shared" si="173"/>
        <v>5</v>
      </c>
      <c r="D2765" s="11">
        <f t="shared" si="174"/>
        <v>44682</v>
      </c>
      <c r="E2765" s="2" t="s">
        <v>12</v>
      </c>
      <c r="F2765" s="2">
        <v>89281000</v>
      </c>
      <c r="G2765" s="3">
        <v>92823000</v>
      </c>
      <c r="H2765">
        <f t="shared" si="175"/>
        <v>910.52</v>
      </c>
    </row>
    <row r="2766" spans="1:8" x14ac:dyDescent="0.2">
      <c r="A2766" s="4" t="s">
        <v>132</v>
      </c>
      <c r="B2766" s="5" t="str">
        <f t="shared" si="172"/>
        <v>2022</v>
      </c>
      <c r="C2766" s="5">
        <f t="shared" si="173"/>
        <v>5</v>
      </c>
      <c r="D2766" s="11">
        <f t="shared" si="174"/>
        <v>44682</v>
      </c>
      <c r="E2766" s="5" t="s">
        <v>13</v>
      </c>
      <c r="F2766" s="5">
        <v>27700000</v>
      </c>
      <c r="G2766" s="6">
        <v>22370624</v>
      </c>
      <c r="H2766">
        <f t="shared" si="175"/>
        <v>250.35311999999999</v>
      </c>
    </row>
    <row r="2767" spans="1:8" x14ac:dyDescent="0.2">
      <c r="A2767" s="1" t="s">
        <v>132</v>
      </c>
      <c r="B2767" s="5" t="str">
        <f t="shared" si="172"/>
        <v>2022</v>
      </c>
      <c r="C2767" s="5">
        <f t="shared" si="173"/>
        <v>5</v>
      </c>
      <c r="D2767" s="11">
        <f t="shared" si="174"/>
        <v>44682</v>
      </c>
      <c r="E2767" s="2" t="s">
        <v>14</v>
      </c>
      <c r="F2767" s="2">
        <v>18786000</v>
      </c>
      <c r="G2767" s="3">
        <v>0</v>
      </c>
      <c r="H2767">
        <f t="shared" si="175"/>
        <v>187.86</v>
      </c>
    </row>
    <row r="2768" spans="1:8" x14ac:dyDescent="0.2">
      <c r="A2768" s="4" t="s">
        <v>132</v>
      </c>
      <c r="B2768" s="5" t="str">
        <f t="shared" si="172"/>
        <v>2022</v>
      </c>
      <c r="C2768" s="5">
        <f t="shared" si="173"/>
        <v>5</v>
      </c>
      <c r="D2768" s="11">
        <f t="shared" si="174"/>
        <v>44682</v>
      </c>
      <c r="E2768" s="5" t="s">
        <v>15</v>
      </c>
      <c r="F2768" s="5">
        <v>25551000</v>
      </c>
      <c r="G2768" s="6">
        <v>85685175</v>
      </c>
      <c r="H2768">
        <f t="shared" si="175"/>
        <v>556.18087500000001</v>
      </c>
    </row>
    <row r="2769" spans="1:8" x14ac:dyDescent="0.2">
      <c r="A2769" s="1" t="s">
        <v>132</v>
      </c>
      <c r="B2769" s="5" t="str">
        <f t="shared" si="172"/>
        <v>2022</v>
      </c>
      <c r="C2769" s="5">
        <f t="shared" si="173"/>
        <v>5</v>
      </c>
      <c r="D2769" s="11">
        <f t="shared" si="174"/>
        <v>44682</v>
      </c>
      <c r="E2769" s="2" t="s">
        <v>16</v>
      </c>
      <c r="F2769" s="2">
        <v>0</v>
      </c>
      <c r="G2769" s="3">
        <v>63960000</v>
      </c>
      <c r="H2769">
        <f t="shared" si="175"/>
        <v>639.6</v>
      </c>
    </row>
    <row r="2770" spans="1:8" x14ac:dyDescent="0.2">
      <c r="A2770" s="4" t="s">
        <v>132</v>
      </c>
      <c r="B2770" s="5" t="str">
        <f t="shared" si="172"/>
        <v>2022</v>
      </c>
      <c r="C2770" s="5">
        <f t="shared" si="173"/>
        <v>5</v>
      </c>
      <c r="D2770" s="11">
        <f t="shared" si="174"/>
        <v>44682</v>
      </c>
      <c r="E2770" s="5" t="s">
        <v>17</v>
      </c>
      <c r="F2770" s="5">
        <v>0</v>
      </c>
      <c r="G2770" s="6">
        <v>92550668</v>
      </c>
      <c r="H2770">
        <f t="shared" si="175"/>
        <v>925.50667999999996</v>
      </c>
    </row>
    <row r="2771" spans="1:8" x14ac:dyDescent="0.2">
      <c r="A2771" s="1" t="s">
        <v>132</v>
      </c>
      <c r="B2771" s="5" t="str">
        <f t="shared" si="172"/>
        <v>2022</v>
      </c>
      <c r="C2771" s="5">
        <f t="shared" si="173"/>
        <v>5</v>
      </c>
      <c r="D2771" s="11">
        <f t="shared" si="174"/>
        <v>44682</v>
      </c>
      <c r="E2771" s="2" t="s">
        <v>18</v>
      </c>
      <c r="F2771" s="2">
        <v>32900000</v>
      </c>
      <c r="G2771" s="3">
        <v>0</v>
      </c>
      <c r="H2771">
        <f t="shared" si="175"/>
        <v>329</v>
      </c>
    </row>
    <row r="2772" spans="1:8" x14ac:dyDescent="0.2">
      <c r="A2772" s="4" t="s">
        <v>132</v>
      </c>
      <c r="B2772" s="5" t="str">
        <f t="shared" si="172"/>
        <v>2022</v>
      </c>
      <c r="C2772" s="5">
        <f t="shared" si="173"/>
        <v>5</v>
      </c>
      <c r="D2772" s="11">
        <f t="shared" si="174"/>
        <v>44682</v>
      </c>
      <c r="E2772" s="5" t="s">
        <v>19</v>
      </c>
      <c r="F2772" s="5">
        <v>27307434</v>
      </c>
      <c r="G2772" s="6">
        <v>18531439</v>
      </c>
      <c r="H2772">
        <f t="shared" si="175"/>
        <v>229.194365</v>
      </c>
    </row>
    <row r="2773" spans="1:8" x14ac:dyDescent="0.2">
      <c r="A2773" s="1" t="s">
        <v>132</v>
      </c>
      <c r="B2773" s="5" t="str">
        <f t="shared" si="172"/>
        <v>2022</v>
      </c>
      <c r="C2773" s="5">
        <f t="shared" si="173"/>
        <v>5</v>
      </c>
      <c r="D2773" s="11">
        <f t="shared" si="174"/>
        <v>44682</v>
      </c>
      <c r="E2773" s="2" t="s">
        <v>20</v>
      </c>
      <c r="F2773" s="2">
        <v>60144000</v>
      </c>
      <c r="G2773" s="3">
        <v>73859648</v>
      </c>
      <c r="H2773">
        <f t="shared" si="175"/>
        <v>670.01823999999999</v>
      </c>
    </row>
    <row r="2774" spans="1:8" x14ac:dyDescent="0.2">
      <c r="A2774" s="4" t="s">
        <v>132</v>
      </c>
      <c r="B2774" s="5" t="str">
        <f t="shared" si="172"/>
        <v>2022</v>
      </c>
      <c r="C2774" s="5">
        <f t="shared" si="173"/>
        <v>5</v>
      </c>
      <c r="D2774" s="11">
        <f t="shared" si="174"/>
        <v>44682</v>
      </c>
      <c r="E2774" s="5" t="s">
        <v>21</v>
      </c>
      <c r="F2774" s="5">
        <v>0</v>
      </c>
      <c r="G2774" s="6">
        <v>92606879</v>
      </c>
      <c r="H2774">
        <f t="shared" si="175"/>
        <v>926.06879000000004</v>
      </c>
    </row>
    <row r="2775" spans="1:8" x14ac:dyDescent="0.2">
      <c r="A2775" s="1" t="s">
        <v>132</v>
      </c>
      <c r="B2775" s="5" t="str">
        <f t="shared" si="172"/>
        <v>2022</v>
      </c>
      <c r="C2775" s="5">
        <f t="shared" si="173"/>
        <v>5</v>
      </c>
      <c r="D2775" s="11">
        <f t="shared" si="174"/>
        <v>44682</v>
      </c>
      <c r="E2775" s="2" t="s">
        <v>22</v>
      </c>
      <c r="F2775" s="2">
        <v>27875000</v>
      </c>
      <c r="G2775" s="3">
        <v>38321500</v>
      </c>
      <c r="H2775">
        <f t="shared" si="175"/>
        <v>330.98250000000002</v>
      </c>
    </row>
    <row r="2776" spans="1:8" x14ac:dyDescent="0.2">
      <c r="A2776" s="4" t="s">
        <v>132</v>
      </c>
      <c r="B2776" s="5" t="str">
        <f t="shared" si="172"/>
        <v>2022</v>
      </c>
      <c r="C2776" s="5">
        <f t="shared" si="173"/>
        <v>5</v>
      </c>
      <c r="D2776" s="11">
        <f t="shared" si="174"/>
        <v>44682</v>
      </c>
      <c r="E2776" s="5" t="s">
        <v>23</v>
      </c>
      <c r="F2776" s="5">
        <v>0</v>
      </c>
      <c r="G2776" s="6">
        <v>65622588</v>
      </c>
      <c r="H2776">
        <f t="shared" si="175"/>
        <v>656.22587999999996</v>
      </c>
    </row>
    <row r="2777" spans="1:8" x14ac:dyDescent="0.2">
      <c r="A2777" s="1" t="s">
        <v>132</v>
      </c>
      <c r="B2777" s="5" t="str">
        <f t="shared" si="172"/>
        <v>2022</v>
      </c>
      <c r="C2777" s="5">
        <f t="shared" si="173"/>
        <v>5</v>
      </c>
      <c r="D2777" s="11">
        <f t="shared" si="174"/>
        <v>44682</v>
      </c>
      <c r="E2777" s="2" t="s">
        <v>24</v>
      </c>
      <c r="F2777" s="2">
        <v>0</v>
      </c>
      <c r="G2777" s="3">
        <v>44858471</v>
      </c>
      <c r="H2777">
        <f t="shared" si="175"/>
        <v>448.58470999999997</v>
      </c>
    </row>
    <row r="2778" spans="1:8" x14ac:dyDescent="0.2">
      <c r="A2778" s="4" t="s">
        <v>132</v>
      </c>
      <c r="B2778" s="5" t="str">
        <f t="shared" si="172"/>
        <v>2022</v>
      </c>
      <c r="C2778" s="5">
        <f t="shared" si="173"/>
        <v>5</v>
      </c>
      <c r="D2778" s="11">
        <f t="shared" si="174"/>
        <v>44682</v>
      </c>
      <c r="E2778" s="5" t="s">
        <v>25</v>
      </c>
      <c r="F2778" s="5">
        <v>60351667</v>
      </c>
      <c r="G2778" s="6">
        <v>77568851</v>
      </c>
      <c r="H2778">
        <f t="shared" si="175"/>
        <v>689.60258999999996</v>
      </c>
    </row>
    <row r="2779" spans="1:8" x14ac:dyDescent="0.2">
      <c r="A2779" s="1" t="s">
        <v>132</v>
      </c>
      <c r="B2779" s="5" t="str">
        <f t="shared" si="172"/>
        <v>2022</v>
      </c>
      <c r="C2779" s="5">
        <f t="shared" si="173"/>
        <v>5</v>
      </c>
      <c r="D2779" s="11">
        <f t="shared" si="174"/>
        <v>44682</v>
      </c>
      <c r="E2779" s="2" t="s">
        <v>26</v>
      </c>
      <c r="F2779" s="2">
        <v>18786000</v>
      </c>
      <c r="G2779" s="3">
        <v>0</v>
      </c>
      <c r="H2779">
        <f t="shared" si="175"/>
        <v>187.86</v>
      </c>
    </row>
    <row r="2780" spans="1:8" x14ac:dyDescent="0.2">
      <c r="A2780" s="4" t="s">
        <v>132</v>
      </c>
      <c r="B2780" s="5" t="str">
        <f t="shared" si="172"/>
        <v>2022</v>
      </c>
      <c r="C2780" s="5">
        <f t="shared" si="173"/>
        <v>5</v>
      </c>
      <c r="D2780" s="11">
        <f t="shared" si="174"/>
        <v>44682</v>
      </c>
      <c r="E2780" s="5" t="s">
        <v>27</v>
      </c>
      <c r="F2780" s="5">
        <v>0</v>
      </c>
      <c r="G2780" s="6">
        <v>91612245</v>
      </c>
      <c r="H2780">
        <f t="shared" si="175"/>
        <v>916.12244999999996</v>
      </c>
    </row>
    <row r="2781" spans="1:8" x14ac:dyDescent="0.2">
      <c r="A2781" s="1" t="s">
        <v>132</v>
      </c>
      <c r="B2781" s="5" t="str">
        <f t="shared" si="172"/>
        <v>2022</v>
      </c>
      <c r="C2781" s="5">
        <f t="shared" si="173"/>
        <v>5</v>
      </c>
      <c r="D2781" s="11">
        <f t="shared" si="174"/>
        <v>44682</v>
      </c>
      <c r="E2781" s="2" t="s">
        <v>28</v>
      </c>
      <c r="F2781" s="2">
        <v>90121064</v>
      </c>
      <c r="G2781" s="3">
        <v>0</v>
      </c>
      <c r="H2781">
        <f t="shared" si="175"/>
        <v>901.21064000000001</v>
      </c>
    </row>
    <row r="2782" spans="1:8" x14ac:dyDescent="0.2">
      <c r="A2782" s="4" t="s">
        <v>132</v>
      </c>
      <c r="B2782" s="5" t="str">
        <f t="shared" si="172"/>
        <v>2022</v>
      </c>
      <c r="C2782" s="5">
        <f t="shared" si="173"/>
        <v>5</v>
      </c>
      <c r="D2782" s="11">
        <f t="shared" si="174"/>
        <v>44682</v>
      </c>
      <c r="E2782" s="5" t="s">
        <v>74</v>
      </c>
      <c r="F2782" s="5">
        <v>0</v>
      </c>
      <c r="G2782" s="8">
        <v>124329000</v>
      </c>
      <c r="H2782">
        <f t="shared" si="175"/>
        <v>1243.29</v>
      </c>
    </row>
    <row r="2783" spans="1:8" x14ac:dyDescent="0.2">
      <c r="A2783" s="1" t="s">
        <v>132</v>
      </c>
      <c r="B2783" s="5" t="str">
        <f t="shared" si="172"/>
        <v>2022</v>
      </c>
      <c r="C2783" s="5">
        <f t="shared" si="173"/>
        <v>5</v>
      </c>
      <c r="D2783" s="11">
        <f t="shared" si="174"/>
        <v>44682</v>
      </c>
      <c r="E2783" s="2" t="s">
        <v>29</v>
      </c>
      <c r="F2783" s="2">
        <v>0</v>
      </c>
      <c r="G2783" s="3">
        <v>12718057</v>
      </c>
      <c r="H2783">
        <f t="shared" si="175"/>
        <v>127.18057</v>
      </c>
    </row>
    <row r="2784" spans="1:8" x14ac:dyDescent="0.2">
      <c r="A2784" s="4" t="s">
        <v>132</v>
      </c>
      <c r="B2784" s="5" t="str">
        <f t="shared" si="172"/>
        <v>2022</v>
      </c>
      <c r="C2784" s="5">
        <f t="shared" si="173"/>
        <v>5</v>
      </c>
      <c r="D2784" s="11">
        <f t="shared" si="174"/>
        <v>44682</v>
      </c>
      <c r="E2784" s="5" t="s">
        <v>30</v>
      </c>
      <c r="F2784" s="5">
        <v>0</v>
      </c>
      <c r="G2784" s="8">
        <v>284822000</v>
      </c>
      <c r="H2784">
        <f t="shared" si="175"/>
        <v>2848.22</v>
      </c>
    </row>
    <row r="2785" spans="1:8" x14ac:dyDescent="0.2">
      <c r="A2785" s="1" t="s">
        <v>132</v>
      </c>
      <c r="B2785" s="5" t="str">
        <f t="shared" si="172"/>
        <v>2022</v>
      </c>
      <c r="C2785" s="5">
        <f t="shared" si="173"/>
        <v>5</v>
      </c>
      <c r="D2785" s="11">
        <f t="shared" si="174"/>
        <v>44682</v>
      </c>
      <c r="E2785" s="2" t="s">
        <v>31</v>
      </c>
      <c r="F2785" s="2">
        <v>0</v>
      </c>
      <c r="G2785" s="7">
        <v>188975000</v>
      </c>
      <c r="H2785">
        <f t="shared" si="175"/>
        <v>1889.75</v>
      </c>
    </row>
    <row r="2786" spans="1:8" x14ac:dyDescent="0.2">
      <c r="A2786" s="4" t="s">
        <v>133</v>
      </c>
      <c r="B2786" s="5" t="str">
        <f t="shared" si="172"/>
        <v>2022</v>
      </c>
      <c r="C2786" s="5">
        <f t="shared" si="173"/>
        <v>6</v>
      </c>
      <c r="D2786" s="11">
        <f t="shared" si="174"/>
        <v>44713</v>
      </c>
      <c r="E2786" s="5" t="s">
        <v>5</v>
      </c>
      <c r="F2786" s="5">
        <v>53682181</v>
      </c>
      <c r="G2786" s="6">
        <v>56801996</v>
      </c>
      <c r="H2786">
        <f t="shared" si="175"/>
        <v>552.420885</v>
      </c>
    </row>
    <row r="2787" spans="1:8" x14ac:dyDescent="0.2">
      <c r="A2787" s="1" t="s">
        <v>133</v>
      </c>
      <c r="B2787" s="5" t="str">
        <f t="shared" si="172"/>
        <v>2022</v>
      </c>
      <c r="C2787" s="5">
        <f t="shared" si="173"/>
        <v>6</v>
      </c>
      <c r="D2787" s="11">
        <f t="shared" si="174"/>
        <v>44713</v>
      </c>
      <c r="E2787" s="2" t="s">
        <v>6</v>
      </c>
      <c r="F2787" s="2">
        <v>29100000</v>
      </c>
      <c r="G2787" s="3">
        <v>29100000</v>
      </c>
      <c r="H2787">
        <f t="shared" si="175"/>
        <v>291</v>
      </c>
    </row>
    <row r="2788" spans="1:8" x14ac:dyDescent="0.2">
      <c r="A2788" s="4" t="s">
        <v>133</v>
      </c>
      <c r="B2788" s="5" t="str">
        <f t="shared" si="172"/>
        <v>2022</v>
      </c>
      <c r="C2788" s="5">
        <f t="shared" si="173"/>
        <v>6</v>
      </c>
      <c r="D2788" s="11">
        <f t="shared" si="174"/>
        <v>44713</v>
      </c>
      <c r="E2788" s="5" t="s">
        <v>7</v>
      </c>
      <c r="F2788" s="5">
        <v>0</v>
      </c>
      <c r="G2788" s="6">
        <v>59842000</v>
      </c>
      <c r="H2788">
        <f t="shared" si="175"/>
        <v>598.41999999999996</v>
      </c>
    </row>
    <row r="2789" spans="1:8" x14ac:dyDescent="0.2">
      <c r="A2789" s="1" t="s">
        <v>133</v>
      </c>
      <c r="B2789" s="5" t="str">
        <f t="shared" si="172"/>
        <v>2022</v>
      </c>
      <c r="C2789" s="5">
        <f t="shared" si="173"/>
        <v>6</v>
      </c>
      <c r="D2789" s="11">
        <f t="shared" si="174"/>
        <v>44713</v>
      </c>
      <c r="E2789" s="2" t="s">
        <v>8</v>
      </c>
      <c r="F2789" s="2">
        <v>25175833</v>
      </c>
      <c r="G2789" s="3">
        <v>31716324</v>
      </c>
      <c r="H2789">
        <f t="shared" si="175"/>
        <v>284.46078499999999</v>
      </c>
    </row>
    <row r="2790" spans="1:8" x14ac:dyDescent="0.2">
      <c r="A2790" s="4" t="s">
        <v>133</v>
      </c>
      <c r="B2790" s="5" t="str">
        <f t="shared" si="172"/>
        <v>2022</v>
      </c>
      <c r="C2790" s="5">
        <f t="shared" si="173"/>
        <v>6</v>
      </c>
      <c r="D2790" s="11">
        <f t="shared" si="174"/>
        <v>44713</v>
      </c>
      <c r="E2790" s="5" t="s">
        <v>9</v>
      </c>
      <c r="F2790" s="5">
        <v>23773976</v>
      </c>
      <c r="G2790" s="6">
        <v>42935837</v>
      </c>
      <c r="H2790">
        <f t="shared" si="175"/>
        <v>333.54906499999998</v>
      </c>
    </row>
    <row r="2791" spans="1:8" x14ac:dyDescent="0.2">
      <c r="A2791" s="1" t="s">
        <v>133</v>
      </c>
      <c r="B2791" s="5" t="str">
        <f t="shared" si="172"/>
        <v>2022</v>
      </c>
      <c r="C2791" s="5">
        <f t="shared" si="173"/>
        <v>6</v>
      </c>
      <c r="D2791" s="11">
        <f t="shared" si="174"/>
        <v>44713</v>
      </c>
      <c r="E2791" s="2" t="s">
        <v>10</v>
      </c>
      <c r="F2791" s="2">
        <v>0</v>
      </c>
      <c r="G2791" s="3">
        <v>61687294</v>
      </c>
      <c r="H2791">
        <f t="shared" si="175"/>
        <v>616.87293999999997</v>
      </c>
    </row>
    <row r="2792" spans="1:8" x14ac:dyDescent="0.2">
      <c r="A2792" s="4" t="s">
        <v>133</v>
      </c>
      <c r="B2792" s="5" t="str">
        <f t="shared" si="172"/>
        <v>2022</v>
      </c>
      <c r="C2792" s="5">
        <f t="shared" si="173"/>
        <v>6</v>
      </c>
      <c r="D2792" s="11">
        <f t="shared" si="174"/>
        <v>44713</v>
      </c>
      <c r="E2792" s="5" t="s">
        <v>11</v>
      </c>
      <c r="F2792" s="5">
        <v>0</v>
      </c>
      <c r="G2792" s="8">
        <v>110745500</v>
      </c>
      <c r="H2792">
        <f t="shared" si="175"/>
        <v>1107.4549999999999</v>
      </c>
    </row>
    <row r="2793" spans="1:8" x14ac:dyDescent="0.2">
      <c r="A2793" s="1" t="s">
        <v>133</v>
      </c>
      <c r="B2793" s="5" t="str">
        <f t="shared" si="172"/>
        <v>2022</v>
      </c>
      <c r="C2793" s="5">
        <f t="shared" si="173"/>
        <v>6</v>
      </c>
      <c r="D2793" s="11">
        <f t="shared" si="174"/>
        <v>44713</v>
      </c>
      <c r="E2793" s="2" t="s">
        <v>12</v>
      </c>
      <c r="F2793" s="2">
        <v>84015000</v>
      </c>
      <c r="G2793" s="3">
        <v>91547000</v>
      </c>
      <c r="H2793">
        <f t="shared" si="175"/>
        <v>877.81</v>
      </c>
    </row>
    <row r="2794" spans="1:8" x14ac:dyDescent="0.2">
      <c r="A2794" s="4" t="s">
        <v>133</v>
      </c>
      <c r="B2794" s="5" t="str">
        <f t="shared" si="172"/>
        <v>2022</v>
      </c>
      <c r="C2794" s="5">
        <f t="shared" si="173"/>
        <v>6</v>
      </c>
      <c r="D2794" s="11">
        <f t="shared" si="174"/>
        <v>44713</v>
      </c>
      <c r="E2794" s="5" t="s">
        <v>13</v>
      </c>
      <c r="F2794" s="5">
        <v>29100000</v>
      </c>
      <c r="G2794" s="6">
        <v>22448859</v>
      </c>
      <c r="H2794">
        <f t="shared" si="175"/>
        <v>257.74429500000002</v>
      </c>
    </row>
    <row r="2795" spans="1:8" x14ac:dyDescent="0.2">
      <c r="A2795" s="1" t="s">
        <v>133</v>
      </c>
      <c r="B2795" s="5" t="str">
        <f t="shared" si="172"/>
        <v>2022</v>
      </c>
      <c r="C2795" s="5">
        <f t="shared" si="173"/>
        <v>6</v>
      </c>
      <c r="D2795" s="11">
        <f t="shared" si="174"/>
        <v>44713</v>
      </c>
      <c r="E2795" s="2" t="s">
        <v>14</v>
      </c>
      <c r="F2795" s="2">
        <v>19682000</v>
      </c>
      <c r="G2795" s="3">
        <v>0</v>
      </c>
      <c r="H2795">
        <f t="shared" si="175"/>
        <v>196.82</v>
      </c>
    </row>
    <row r="2796" spans="1:8" x14ac:dyDescent="0.2">
      <c r="A2796" s="4" t="s">
        <v>133</v>
      </c>
      <c r="B2796" s="5" t="str">
        <f t="shared" si="172"/>
        <v>2022</v>
      </c>
      <c r="C2796" s="5">
        <f t="shared" si="173"/>
        <v>6</v>
      </c>
      <c r="D2796" s="11">
        <f t="shared" si="174"/>
        <v>44713</v>
      </c>
      <c r="E2796" s="5" t="s">
        <v>15</v>
      </c>
      <c r="F2796" s="5">
        <v>24057000</v>
      </c>
      <c r="G2796" s="6">
        <v>84351768</v>
      </c>
      <c r="H2796">
        <f t="shared" si="175"/>
        <v>542.04384000000005</v>
      </c>
    </row>
    <row r="2797" spans="1:8" x14ac:dyDescent="0.2">
      <c r="A2797" s="1" t="s">
        <v>133</v>
      </c>
      <c r="B2797" s="5" t="str">
        <f t="shared" si="172"/>
        <v>2022</v>
      </c>
      <c r="C2797" s="5">
        <f t="shared" si="173"/>
        <v>6</v>
      </c>
      <c r="D2797" s="11">
        <f t="shared" si="174"/>
        <v>44713</v>
      </c>
      <c r="E2797" s="2" t="s">
        <v>16</v>
      </c>
      <c r="F2797" s="2">
        <v>0</v>
      </c>
      <c r="G2797" s="3">
        <v>63960000</v>
      </c>
      <c r="H2797">
        <f t="shared" si="175"/>
        <v>639.6</v>
      </c>
    </row>
    <row r="2798" spans="1:8" x14ac:dyDescent="0.2">
      <c r="A2798" s="4" t="s">
        <v>133</v>
      </c>
      <c r="B2798" s="5" t="str">
        <f t="shared" si="172"/>
        <v>2022</v>
      </c>
      <c r="C2798" s="5">
        <f t="shared" si="173"/>
        <v>6</v>
      </c>
      <c r="D2798" s="11">
        <f t="shared" si="174"/>
        <v>44713</v>
      </c>
      <c r="E2798" s="5" t="s">
        <v>17</v>
      </c>
      <c r="F2798" s="5">
        <v>0</v>
      </c>
      <c r="G2798" s="6">
        <v>91294526</v>
      </c>
      <c r="H2798">
        <f t="shared" si="175"/>
        <v>912.94525999999996</v>
      </c>
    </row>
    <row r="2799" spans="1:8" x14ac:dyDescent="0.2">
      <c r="A2799" s="1" t="s">
        <v>133</v>
      </c>
      <c r="B2799" s="5" t="str">
        <f t="shared" si="172"/>
        <v>2022</v>
      </c>
      <c r="C2799" s="5">
        <f t="shared" si="173"/>
        <v>6</v>
      </c>
      <c r="D2799" s="11">
        <f t="shared" si="174"/>
        <v>44713</v>
      </c>
      <c r="E2799" s="2" t="s">
        <v>18</v>
      </c>
      <c r="F2799" s="2">
        <v>32900000</v>
      </c>
      <c r="G2799" s="3">
        <v>0</v>
      </c>
      <c r="H2799">
        <f t="shared" si="175"/>
        <v>329</v>
      </c>
    </row>
    <row r="2800" spans="1:8" x14ac:dyDescent="0.2">
      <c r="A2800" s="4" t="s">
        <v>133</v>
      </c>
      <c r="B2800" s="5" t="str">
        <f t="shared" si="172"/>
        <v>2022</v>
      </c>
      <c r="C2800" s="5">
        <f t="shared" si="173"/>
        <v>6</v>
      </c>
      <c r="D2800" s="11">
        <f t="shared" si="174"/>
        <v>44713</v>
      </c>
      <c r="E2800" s="5" t="s">
        <v>19</v>
      </c>
      <c r="F2800" s="5">
        <v>28669262</v>
      </c>
      <c r="G2800" s="6">
        <v>19438208</v>
      </c>
      <c r="H2800">
        <f t="shared" si="175"/>
        <v>240.53735</v>
      </c>
    </row>
    <row r="2801" spans="1:8" x14ac:dyDescent="0.2">
      <c r="A2801" s="1" t="s">
        <v>133</v>
      </c>
      <c r="B2801" s="5" t="str">
        <f t="shared" si="172"/>
        <v>2022</v>
      </c>
      <c r="C2801" s="5">
        <f t="shared" si="173"/>
        <v>6</v>
      </c>
      <c r="D2801" s="11">
        <f t="shared" si="174"/>
        <v>44713</v>
      </c>
      <c r="E2801" s="2" t="s">
        <v>20</v>
      </c>
      <c r="F2801" s="2">
        <v>46115000</v>
      </c>
      <c r="G2801" s="3">
        <v>73823563</v>
      </c>
      <c r="H2801">
        <f t="shared" si="175"/>
        <v>599.692815</v>
      </c>
    </row>
    <row r="2802" spans="1:8" x14ac:dyDescent="0.2">
      <c r="A2802" s="4" t="s">
        <v>133</v>
      </c>
      <c r="B2802" s="5" t="str">
        <f t="shared" si="172"/>
        <v>2022</v>
      </c>
      <c r="C2802" s="5">
        <f t="shared" si="173"/>
        <v>6</v>
      </c>
      <c r="D2802" s="11">
        <f t="shared" si="174"/>
        <v>44713</v>
      </c>
      <c r="E2802" s="5" t="s">
        <v>21</v>
      </c>
      <c r="F2802" s="5">
        <v>0</v>
      </c>
      <c r="G2802" s="6">
        <v>93875030</v>
      </c>
      <c r="H2802">
        <f t="shared" si="175"/>
        <v>938.75030000000004</v>
      </c>
    </row>
    <row r="2803" spans="1:8" x14ac:dyDescent="0.2">
      <c r="A2803" s="1" t="s">
        <v>133</v>
      </c>
      <c r="B2803" s="5" t="str">
        <f t="shared" si="172"/>
        <v>2022</v>
      </c>
      <c r="C2803" s="5">
        <f t="shared" si="173"/>
        <v>6</v>
      </c>
      <c r="D2803" s="11">
        <f t="shared" si="174"/>
        <v>44713</v>
      </c>
      <c r="E2803" s="2" t="s">
        <v>22</v>
      </c>
      <c r="F2803" s="2">
        <v>30370000</v>
      </c>
      <c r="G2803" s="3">
        <v>43600094</v>
      </c>
      <c r="H2803">
        <f t="shared" si="175"/>
        <v>369.85046999999997</v>
      </c>
    </row>
    <row r="2804" spans="1:8" x14ac:dyDescent="0.2">
      <c r="A2804" s="4" t="s">
        <v>133</v>
      </c>
      <c r="B2804" s="5" t="str">
        <f t="shared" si="172"/>
        <v>2022</v>
      </c>
      <c r="C2804" s="5">
        <f t="shared" si="173"/>
        <v>6</v>
      </c>
      <c r="D2804" s="11">
        <f t="shared" si="174"/>
        <v>44713</v>
      </c>
      <c r="E2804" s="5" t="s">
        <v>23</v>
      </c>
      <c r="F2804" s="5">
        <v>0</v>
      </c>
      <c r="G2804" s="6">
        <v>61620952</v>
      </c>
      <c r="H2804">
        <f t="shared" si="175"/>
        <v>616.20952</v>
      </c>
    </row>
    <row r="2805" spans="1:8" x14ac:dyDescent="0.2">
      <c r="A2805" s="1" t="s">
        <v>133</v>
      </c>
      <c r="B2805" s="5" t="str">
        <f t="shared" si="172"/>
        <v>2022</v>
      </c>
      <c r="C2805" s="5">
        <f t="shared" si="173"/>
        <v>6</v>
      </c>
      <c r="D2805" s="11">
        <f t="shared" si="174"/>
        <v>44713</v>
      </c>
      <c r="E2805" s="2" t="s">
        <v>24</v>
      </c>
      <c r="F2805" s="2">
        <v>0</v>
      </c>
      <c r="G2805" s="3">
        <v>42886471</v>
      </c>
      <c r="H2805">
        <f t="shared" si="175"/>
        <v>428.86471</v>
      </c>
    </row>
    <row r="2806" spans="1:8" x14ac:dyDescent="0.2">
      <c r="A2806" s="4" t="s">
        <v>133</v>
      </c>
      <c r="B2806" s="5" t="str">
        <f t="shared" si="172"/>
        <v>2022</v>
      </c>
      <c r="C2806" s="5">
        <f t="shared" si="173"/>
        <v>6</v>
      </c>
      <c r="D2806" s="11">
        <f t="shared" si="174"/>
        <v>44713</v>
      </c>
      <c r="E2806" s="5" t="s">
        <v>25</v>
      </c>
      <c r="F2806" s="5">
        <v>59853667</v>
      </c>
      <c r="G2806" s="6">
        <v>76922946</v>
      </c>
      <c r="H2806">
        <f t="shared" si="175"/>
        <v>683.88306499999999</v>
      </c>
    </row>
    <row r="2807" spans="1:8" x14ac:dyDescent="0.2">
      <c r="A2807" s="1" t="s">
        <v>133</v>
      </c>
      <c r="B2807" s="5" t="str">
        <f t="shared" si="172"/>
        <v>2022</v>
      </c>
      <c r="C2807" s="5">
        <f t="shared" si="173"/>
        <v>6</v>
      </c>
      <c r="D2807" s="11">
        <f t="shared" si="174"/>
        <v>44713</v>
      </c>
      <c r="E2807" s="2" t="s">
        <v>26</v>
      </c>
      <c r="F2807" s="2">
        <v>19682000</v>
      </c>
      <c r="G2807" s="3">
        <v>0</v>
      </c>
      <c r="H2807">
        <f t="shared" si="175"/>
        <v>196.82</v>
      </c>
    </row>
    <row r="2808" spans="1:8" x14ac:dyDescent="0.2">
      <c r="A2808" s="4" t="s">
        <v>133</v>
      </c>
      <c r="B2808" s="5" t="str">
        <f t="shared" si="172"/>
        <v>2022</v>
      </c>
      <c r="C2808" s="5">
        <f t="shared" si="173"/>
        <v>6</v>
      </c>
      <c r="D2808" s="11">
        <f t="shared" si="174"/>
        <v>44713</v>
      </c>
      <c r="E2808" s="5" t="s">
        <v>27</v>
      </c>
      <c r="F2808" s="5">
        <v>0</v>
      </c>
      <c r="G2808" s="6">
        <v>90446502</v>
      </c>
      <c r="H2808">
        <f t="shared" si="175"/>
        <v>904.46501999999998</v>
      </c>
    </row>
    <row r="2809" spans="1:8" x14ac:dyDescent="0.2">
      <c r="A2809" s="1" t="s">
        <v>133</v>
      </c>
      <c r="B2809" s="5" t="str">
        <f t="shared" si="172"/>
        <v>2022</v>
      </c>
      <c r="C2809" s="5">
        <f t="shared" si="173"/>
        <v>6</v>
      </c>
      <c r="D2809" s="11">
        <f t="shared" si="174"/>
        <v>44713</v>
      </c>
      <c r="E2809" s="2" t="s">
        <v>28</v>
      </c>
      <c r="F2809" s="2">
        <v>84931478</v>
      </c>
      <c r="G2809" s="3">
        <v>0</v>
      </c>
      <c r="H2809">
        <f t="shared" si="175"/>
        <v>849.31478000000004</v>
      </c>
    </row>
    <row r="2810" spans="1:8" x14ac:dyDescent="0.2">
      <c r="A2810" s="4" t="s">
        <v>133</v>
      </c>
      <c r="B2810" s="5" t="str">
        <f t="shared" si="172"/>
        <v>2022</v>
      </c>
      <c r="C2810" s="5">
        <f t="shared" si="173"/>
        <v>6</v>
      </c>
      <c r="D2810" s="11">
        <f t="shared" si="174"/>
        <v>44713</v>
      </c>
      <c r="E2810" s="5" t="s">
        <v>74</v>
      </c>
      <c r="F2810" s="5">
        <v>0</v>
      </c>
      <c r="G2810" s="8">
        <v>133419000</v>
      </c>
      <c r="H2810">
        <f t="shared" si="175"/>
        <v>1334.19</v>
      </c>
    </row>
    <row r="2811" spans="1:8" x14ac:dyDescent="0.2">
      <c r="A2811" s="1" t="s">
        <v>133</v>
      </c>
      <c r="B2811" s="5" t="str">
        <f t="shared" si="172"/>
        <v>2022</v>
      </c>
      <c r="C2811" s="5">
        <f t="shared" si="173"/>
        <v>6</v>
      </c>
      <c r="D2811" s="11">
        <f t="shared" si="174"/>
        <v>44713</v>
      </c>
      <c r="E2811" s="2" t="s">
        <v>29</v>
      </c>
      <c r="F2811" s="2">
        <v>0</v>
      </c>
      <c r="G2811" s="3">
        <v>11983371</v>
      </c>
      <c r="H2811">
        <f t="shared" si="175"/>
        <v>119.83371</v>
      </c>
    </row>
    <row r="2812" spans="1:8" x14ac:dyDescent="0.2">
      <c r="A2812" s="4" t="s">
        <v>133</v>
      </c>
      <c r="B2812" s="5" t="str">
        <f t="shared" si="172"/>
        <v>2022</v>
      </c>
      <c r="C2812" s="5">
        <f t="shared" si="173"/>
        <v>6</v>
      </c>
      <c r="D2812" s="11">
        <f t="shared" si="174"/>
        <v>44713</v>
      </c>
      <c r="E2812" s="5" t="s">
        <v>30</v>
      </c>
      <c r="F2812" s="5">
        <v>0</v>
      </c>
      <c r="G2812" s="8">
        <v>282903000</v>
      </c>
      <c r="H2812">
        <f t="shared" si="175"/>
        <v>2829.03</v>
      </c>
    </row>
    <row r="2813" spans="1:8" x14ac:dyDescent="0.2">
      <c r="A2813" s="1" t="s">
        <v>133</v>
      </c>
      <c r="B2813" s="5" t="str">
        <f t="shared" si="172"/>
        <v>2022</v>
      </c>
      <c r="C2813" s="5">
        <f t="shared" si="173"/>
        <v>6</v>
      </c>
      <c r="D2813" s="11">
        <f t="shared" si="174"/>
        <v>44713</v>
      </c>
      <c r="E2813" s="2" t="s">
        <v>31</v>
      </c>
      <c r="F2813" s="2">
        <v>0</v>
      </c>
      <c r="G2813" s="7">
        <v>189255000</v>
      </c>
      <c r="H2813">
        <f t="shared" si="175"/>
        <v>1892.55</v>
      </c>
    </row>
    <row r="2814" spans="1:8" x14ac:dyDescent="0.2">
      <c r="A2814" s="4" t="s">
        <v>134</v>
      </c>
      <c r="B2814" s="5" t="str">
        <f t="shared" si="172"/>
        <v>2022</v>
      </c>
      <c r="C2814" s="5">
        <f t="shared" si="173"/>
        <v>7</v>
      </c>
      <c r="D2814" s="11">
        <f t="shared" si="174"/>
        <v>44743</v>
      </c>
      <c r="E2814" s="5" t="s">
        <v>5</v>
      </c>
      <c r="F2814" s="5">
        <v>54069415</v>
      </c>
      <c r="G2814" s="6">
        <v>58801638</v>
      </c>
      <c r="H2814">
        <f t="shared" si="175"/>
        <v>564.35526500000003</v>
      </c>
    </row>
    <row r="2815" spans="1:8" x14ac:dyDescent="0.2">
      <c r="A2815" s="1" t="s">
        <v>134</v>
      </c>
      <c r="B2815" s="5" t="str">
        <f t="shared" si="172"/>
        <v>2022</v>
      </c>
      <c r="C2815" s="5">
        <f t="shared" si="173"/>
        <v>7</v>
      </c>
      <c r="D2815" s="11">
        <f t="shared" si="174"/>
        <v>44743</v>
      </c>
      <c r="E2815" s="2" t="s">
        <v>6</v>
      </c>
      <c r="F2815" s="2">
        <v>29300000</v>
      </c>
      <c r="G2815" s="3">
        <v>29300000</v>
      </c>
      <c r="H2815">
        <f t="shared" si="175"/>
        <v>293</v>
      </c>
    </row>
    <row r="2816" spans="1:8" x14ac:dyDescent="0.2">
      <c r="A2816" s="4" t="s">
        <v>134</v>
      </c>
      <c r="B2816" s="5" t="str">
        <f t="shared" si="172"/>
        <v>2022</v>
      </c>
      <c r="C2816" s="5">
        <f t="shared" si="173"/>
        <v>7</v>
      </c>
      <c r="D2816" s="11">
        <f t="shared" si="174"/>
        <v>44743</v>
      </c>
      <c r="E2816" s="5" t="s">
        <v>7</v>
      </c>
      <c r="F2816" s="5">
        <v>0</v>
      </c>
      <c r="G2816" s="6">
        <v>66002000</v>
      </c>
      <c r="H2816">
        <f t="shared" si="175"/>
        <v>660.02</v>
      </c>
    </row>
    <row r="2817" spans="1:8" x14ac:dyDescent="0.2">
      <c r="A2817" s="1" t="s">
        <v>134</v>
      </c>
      <c r="B2817" s="5" t="str">
        <f t="shared" si="172"/>
        <v>2022</v>
      </c>
      <c r="C2817" s="5">
        <f t="shared" si="173"/>
        <v>7</v>
      </c>
      <c r="D2817" s="11">
        <f t="shared" si="174"/>
        <v>44743</v>
      </c>
      <c r="E2817" s="2" t="s">
        <v>8</v>
      </c>
      <c r="F2817" s="2">
        <v>25919167</v>
      </c>
      <c r="G2817" s="3">
        <v>34328216</v>
      </c>
      <c r="H2817">
        <f t="shared" si="175"/>
        <v>301.23691500000001</v>
      </c>
    </row>
    <row r="2818" spans="1:8" x14ac:dyDescent="0.2">
      <c r="A2818" s="4" t="s">
        <v>134</v>
      </c>
      <c r="B2818" s="5" t="str">
        <f t="shared" si="172"/>
        <v>2022</v>
      </c>
      <c r="C2818" s="5">
        <f t="shared" si="173"/>
        <v>7</v>
      </c>
      <c r="D2818" s="11">
        <f t="shared" si="174"/>
        <v>44743</v>
      </c>
      <c r="E2818" s="5" t="s">
        <v>9</v>
      </c>
      <c r="F2818" s="5">
        <v>26758447</v>
      </c>
      <c r="G2818" s="6">
        <v>46366347</v>
      </c>
      <c r="H2818">
        <f t="shared" si="175"/>
        <v>365.62396999999999</v>
      </c>
    </row>
    <row r="2819" spans="1:8" x14ac:dyDescent="0.2">
      <c r="A2819" s="1" t="s">
        <v>134</v>
      </c>
      <c r="B2819" s="5" t="str">
        <f t="shared" ref="B2819:B2882" si="176">MID(A2819,7,20)</f>
        <v>2022</v>
      </c>
      <c r="C2819" s="5">
        <f t="shared" ref="C2819:C2882" si="177">IF(MID(A2819,1,3)="Jan",1,
IF(MID(A2819,1,3)="Feb",2,
IF(MID(A2819,1,3)="Mar",3,
IF(MID(A2819,1,3)="Apr",4,
IF(MID(A2819,1,3)="May",5,
IF(MID(A2819,1,3)="Jun",6,
IF(MID(A2819,1,3)="Jul",7,
IF(MID(A2819,1,3)="Aug",8,
IF(MID(A2819,1,3)="Sep",9,
IF(MID(A2819,1,3)="Oct",10,
IF(MID(A2819,1,3)="Nov",11,
IF(MID(A2819,1,3)="Dec",12))))))))))))</f>
        <v>7</v>
      </c>
      <c r="D2819" s="11">
        <f t="shared" ref="D2819:D2882" si="178">DATE(B2819,C2819,1)</f>
        <v>44743</v>
      </c>
      <c r="E2819" s="2" t="s">
        <v>10</v>
      </c>
      <c r="F2819" s="2">
        <v>0</v>
      </c>
      <c r="G2819" s="3">
        <v>67427000</v>
      </c>
      <c r="H2819">
        <f t="shared" ref="H2819:H2882" si="179">IF(F2819=0,G2819/100000,IF(G2819=0,F2819/100000,((F2819+G2819)/2)/100000))</f>
        <v>674.27</v>
      </c>
    </row>
    <row r="2820" spans="1:8" x14ac:dyDescent="0.2">
      <c r="A2820" s="4" t="s">
        <v>134</v>
      </c>
      <c r="B2820" s="5" t="str">
        <f t="shared" si="176"/>
        <v>2022</v>
      </c>
      <c r="C2820" s="5">
        <f t="shared" si="177"/>
        <v>7</v>
      </c>
      <c r="D2820" s="11">
        <f t="shared" si="178"/>
        <v>44743</v>
      </c>
      <c r="E2820" s="5" t="s">
        <v>11</v>
      </c>
      <c r="F2820" s="5">
        <v>0</v>
      </c>
      <c r="G2820" s="8">
        <v>128397250</v>
      </c>
      <c r="H2820">
        <f t="shared" si="179"/>
        <v>1283.9725000000001</v>
      </c>
    </row>
    <row r="2821" spans="1:8" x14ac:dyDescent="0.2">
      <c r="A2821" s="1" t="s">
        <v>134</v>
      </c>
      <c r="B2821" s="5" t="str">
        <f t="shared" si="176"/>
        <v>2022</v>
      </c>
      <c r="C2821" s="5">
        <f t="shared" si="177"/>
        <v>7</v>
      </c>
      <c r="D2821" s="11">
        <f t="shared" si="178"/>
        <v>44743</v>
      </c>
      <c r="E2821" s="2" t="s">
        <v>12</v>
      </c>
      <c r="F2821" s="2">
        <v>92775000</v>
      </c>
      <c r="G2821" s="7">
        <v>103477000</v>
      </c>
      <c r="H2821">
        <f t="shared" si="179"/>
        <v>981.26</v>
      </c>
    </row>
    <row r="2822" spans="1:8" x14ac:dyDescent="0.2">
      <c r="A2822" s="4" t="s">
        <v>134</v>
      </c>
      <c r="B2822" s="5" t="str">
        <f t="shared" si="176"/>
        <v>2022</v>
      </c>
      <c r="C2822" s="5">
        <f t="shared" si="177"/>
        <v>7</v>
      </c>
      <c r="D2822" s="11">
        <f t="shared" si="178"/>
        <v>44743</v>
      </c>
      <c r="E2822" s="5" t="s">
        <v>13</v>
      </c>
      <c r="F2822" s="5">
        <v>29300000</v>
      </c>
      <c r="G2822" s="6">
        <v>24837878</v>
      </c>
      <c r="H2822">
        <f t="shared" si="179"/>
        <v>270.68939</v>
      </c>
    </row>
    <row r="2823" spans="1:8" x14ac:dyDescent="0.2">
      <c r="A2823" s="1" t="s">
        <v>134</v>
      </c>
      <c r="B2823" s="5" t="str">
        <f t="shared" si="176"/>
        <v>2022</v>
      </c>
      <c r="C2823" s="5">
        <f t="shared" si="177"/>
        <v>7</v>
      </c>
      <c r="D2823" s="11">
        <f t="shared" si="178"/>
        <v>44743</v>
      </c>
      <c r="E2823" s="2" t="s">
        <v>14</v>
      </c>
      <c r="F2823" s="2">
        <v>21186000</v>
      </c>
      <c r="G2823" s="3">
        <v>0</v>
      </c>
      <c r="H2823">
        <f t="shared" si="179"/>
        <v>211.86</v>
      </c>
    </row>
    <row r="2824" spans="1:8" x14ac:dyDescent="0.2">
      <c r="A2824" s="4" t="s">
        <v>134</v>
      </c>
      <c r="B2824" s="5" t="str">
        <f t="shared" si="176"/>
        <v>2022</v>
      </c>
      <c r="C2824" s="5">
        <f t="shared" si="177"/>
        <v>7</v>
      </c>
      <c r="D2824" s="11">
        <f t="shared" si="178"/>
        <v>44743</v>
      </c>
      <c r="E2824" s="5" t="s">
        <v>15</v>
      </c>
      <c r="F2824" s="5">
        <v>27077000</v>
      </c>
      <c r="G2824" s="6">
        <v>94960677</v>
      </c>
      <c r="H2824">
        <f t="shared" si="179"/>
        <v>610.18838500000004</v>
      </c>
    </row>
    <row r="2825" spans="1:8" x14ac:dyDescent="0.2">
      <c r="A2825" s="1" t="s">
        <v>134</v>
      </c>
      <c r="B2825" s="5" t="str">
        <f t="shared" si="176"/>
        <v>2022</v>
      </c>
      <c r="C2825" s="5">
        <f t="shared" si="177"/>
        <v>7</v>
      </c>
      <c r="D2825" s="11">
        <f t="shared" si="178"/>
        <v>44743</v>
      </c>
      <c r="E2825" s="2" t="s">
        <v>16</v>
      </c>
      <c r="F2825" s="2">
        <v>0</v>
      </c>
      <c r="G2825" s="3">
        <v>63960000</v>
      </c>
      <c r="H2825">
        <f t="shared" si="179"/>
        <v>639.6</v>
      </c>
    </row>
    <row r="2826" spans="1:8" x14ac:dyDescent="0.2">
      <c r="A2826" s="4" t="s">
        <v>134</v>
      </c>
      <c r="B2826" s="5" t="str">
        <f t="shared" si="176"/>
        <v>2022</v>
      </c>
      <c r="C2826" s="5">
        <f t="shared" si="177"/>
        <v>7</v>
      </c>
      <c r="D2826" s="11">
        <f t="shared" si="178"/>
        <v>44743</v>
      </c>
      <c r="E2826" s="5" t="s">
        <v>17</v>
      </c>
      <c r="F2826" s="5">
        <v>0</v>
      </c>
      <c r="G2826" s="8">
        <v>103086587</v>
      </c>
      <c r="H2826">
        <f t="shared" si="179"/>
        <v>1030.8658700000001</v>
      </c>
    </row>
    <row r="2827" spans="1:8" x14ac:dyDescent="0.2">
      <c r="A2827" s="1" t="s">
        <v>134</v>
      </c>
      <c r="B2827" s="5" t="str">
        <f t="shared" si="176"/>
        <v>2022</v>
      </c>
      <c r="C2827" s="5">
        <f t="shared" si="177"/>
        <v>7</v>
      </c>
      <c r="D2827" s="11">
        <f t="shared" si="178"/>
        <v>44743</v>
      </c>
      <c r="E2827" s="2" t="s">
        <v>18</v>
      </c>
      <c r="F2827" s="2">
        <v>36900000</v>
      </c>
      <c r="G2827" s="3">
        <v>0</v>
      </c>
      <c r="H2827">
        <f t="shared" si="179"/>
        <v>369</v>
      </c>
    </row>
    <row r="2828" spans="1:8" x14ac:dyDescent="0.2">
      <c r="A2828" s="4" t="s">
        <v>134</v>
      </c>
      <c r="B2828" s="5" t="str">
        <f t="shared" si="176"/>
        <v>2022</v>
      </c>
      <c r="C2828" s="5">
        <f t="shared" si="177"/>
        <v>7</v>
      </c>
      <c r="D2828" s="11">
        <f t="shared" si="178"/>
        <v>44743</v>
      </c>
      <c r="E2828" s="5" t="s">
        <v>19</v>
      </c>
      <c r="F2828" s="5">
        <v>28874394</v>
      </c>
      <c r="G2828" s="6">
        <v>19671085</v>
      </c>
      <c r="H2828">
        <f t="shared" si="179"/>
        <v>242.727395</v>
      </c>
    </row>
    <row r="2829" spans="1:8" x14ac:dyDescent="0.2">
      <c r="A2829" s="1" t="s">
        <v>134</v>
      </c>
      <c r="B2829" s="5" t="str">
        <f t="shared" si="176"/>
        <v>2022</v>
      </c>
      <c r="C2829" s="5">
        <f t="shared" si="177"/>
        <v>7</v>
      </c>
      <c r="D2829" s="11">
        <f t="shared" si="178"/>
        <v>44743</v>
      </c>
      <c r="E2829" s="2" t="s">
        <v>20</v>
      </c>
      <c r="F2829" s="2">
        <v>79207000</v>
      </c>
      <c r="G2829" s="3">
        <v>77062127</v>
      </c>
      <c r="H2829">
        <f t="shared" si="179"/>
        <v>781.34563500000002</v>
      </c>
    </row>
    <row r="2830" spans="1:8" x14ac:dyDescent="0.2">
      <c r="A2830" s="4" t="s">
        <v>134</v>
      </c>
      <c r="B2830" s="5" t="str">
        <f t="shared" si="176"/>
        <v>2022</v>
      </c>
      <c r="C2830" s="5">
        <f t="shared" si="177"/>
        <v>7</v>
      </c>
      <c r="D2830" s="11">
        <f t="shared" si="178"/>
        <v>44743</v>
      </c>
      <c r="E2830" s="5" t="s">
        <v>21</v>
      </c>
      <c r="F2830" s="5">
        <v>0</v>
      </c>
      <c r="G2830" s="8">
        <v>106124667</v>
      </c>
      <c r="H2830">
        <f t="shared" si="179"/>
        <v>1061.24667</v>
      </c>
    </row>
    <row r="2831" spans="1:8" x14ac:dyDescent="0.2">
      <c r="A2831" s="1" t="s">
        <v>134</v>
      </c>
      <c r="B2831" s="5" t="str">
        <f t="shared" si="176"/>
        <v>2022</v>
      </c>
      <c r="C2831" s="5">
        <f t="shared" si="177"/>
        <v>7</v>
      </c>
      <c r="D2831" s="11">
        <f t="shared" si="178"/>
        <v>44743</v>
      </c>
      <c r="E2831" s="2" t="s">
        <v>22</v>
      </c>
      <c r="F2831" s="2">
        <v>32318000</v>
      </c>
      <c r="G2831" s="3">
        <v>44140844</v>
      </c>
      <c r="H2831">
        <f t="shared" si="179"/>
        <v>382.29422</v>
      </c>
    </row>
    <row r="2832" spans="1:8" x14ac:dyDescent="0.2">
      <c r="A2832" s="4" t="s">
        <v>134</v>
      </c>
      <c r="B2832" s="5" t="str">
        <f t="shared" si="176"/>
        <v>2022</v>
      </c>
      <c r="C2832" s="5">
        <f t="shared" si="177"/>
        <v>7</v>
      </c>
      <c r="D2832" s="11">
        <f t="shared" si="178"/>
        <v>44743</v>
      </c>
      <c r="E2832" s="5" t="s">
        <v>23</v>
      </c>
      <c r="F2832" s="5">
        <v>0</v>
      </c>
      <c r="G2832" s="6">
        <v>65179524</v>
      </c>
      <c r="H2832">
        <f t="shared" si="179"/>
        <v>651.79524000000004</v>
      </c>
    </row>
    <row r="2833" spans="1:8" x14ac:dyDescent="0.2">
      <c r="A2833" s="1" t="s">
        <v>134</v>
      </c>
      <c r="B2833" s="5" t="str">
        <f t="shared" si="176"/>
        <v>2022</v>
      </c>
      <c r="C2833" s="5">
        <f t="shared" si="177"/>
        <v>7</v>
      </c>
      <c r="D2833" s="11">
        <f t="shared" si="178"/>
        <v>44743</v>
      </c>
      <c r="E2833" s="2" t="s">
        <v>24</v>
      </c>
      <c r="F2833" s="2">
        <v>0</v>
      </c>
      <c r="G2833" s="3">
        <v>44970294</v>
      </c>
      <c r="H2833">
        <f t="shared" si="179"/>
        <v>449.70294000000001</v>
      </c>
    </row>
    <row r="2834" spans="1:8" x14ac:dyDescent="0.2">
      <c r="A2834" s="4" t="s">
        <v>134</v>
      </c>
      <c r="B2834" s="5" t="str">
        <f t="shared" si="176"/>
        <v>2022</v>
      </c>
      <c r="C2834" s="5">
        <f t="shared" si="177"/>
        <v>7</v>
      </c>
      <c r="D2834" s="11">
        <f t="shared" si="178"/>
        <v>44743</v>
      </c>
      <c r="E2834" s="5" t="s">
        <v>25</v>
      </c>
      <c r="F2834" s="5">
        <v>62089000</v>
      </c>
      <c r="G2834" s="6">
        <v>80112095</v>
      </c>
      <c r="H2834">
        <f t="shared" si="179"/>
        <v>711.00547500000005</v>
      </c>
    </row>
    <row r="2835" spans="1:8" x14ac:dyDescent="0.2">
      <c r="A2835" s="1" t="s">
        <v>134</v>
      </c>
      <c r="B2835" s="5" t="str">
        <f t="shared" si="176"/>
        <v>2022</v>
      </c>
      <c r="C2835" s="5">
        <f t="shared" si="177"/>
        <v>7</v>
      </c>
      <c r="D2835" s="11">
        <f t="shared" si="178"/>
        <v>44743</v>
      </c>
      <c r="E2835" s="2" t="s">
        <v>26</v>
      </c>
      <c r="F2835" s="2">
        <v>21186000</v>
      </c>
      <c r="G2835" s="3">
        <v>0</v>
      </c>
      <c r="H2835">
        <f t="shared" si="179"/>
        <v>211.86</v>
      </c>
    </row>
    <row r="2836" spans="1:8" x14ac:dyDescent="0.2">
      <c r="A2836" s="4" t="s">
        <v>134</v>
      </c>
      <c r="B2836" s="5" t="str">
        <f t="shared" si="176"/>
        <v>2022</v>
      </c>
      <c r="C2836" s="5">
        <f t="shared" si="177"/>
        <v>7</v>
      </c>
      <c r="D2836" s="11">
        <f t="shared" si="178"/>
        <v>44743</v>
      </c>
      <c r="E2836" s="5" t="s">
        <v>27</v>
      </c>
      <c r="F2836" s="5">
        <v>0</v>
      </c>
      <c r="G2836" s="8">
        <v>101993337</v>
      </c>
      <c r="H2836">
        <f t="shared" si="179"/>
        <v>1019.93337</v>
      </c>
    </row>
    <row r="2837" spans="1:8" x14ac:dyDescent="0.2">
      <c r="A2837" s="1" t="s">
        <v>134</v>
      </c>
      <c r="B2837" s="5" t="str">
        <f t="shared" si="176"/>
        <v>2022</v>
      </c>
      <c r="C2837" s="5">
        <f t="shared" si="177"/>
        <v>7</v>
      </c>
      <c r="D2837" s="11">
        <f t="shared" si="178"/>
        <v>44743</v>
      </c>
      <c r="E2837" s="2" t="s">
        <v>28</v>
      </c>
      <c r="F2837" s="2">
        <v>93679163</v>
      </c>
      <c r="G2837" s="3">
        <v>0</v>
      </c>
      <c r="H2837">
        <f t="shared" si="179"/>
        <v>936.79163000000005</v>
      </c>
    </row>
    <row r="2838" spans="1:8" x14ac:dyDescent="0.2">
      <c r="A2838" s="4" t="s">
        <v>134</v>
      </c>
      <c r="B2838" s="5" t="str">
        <f t="shared" si="176"/>
        <v>2022</v>
      </c>
      <c r="C2838" s="5">
        <f t="shared" si="177"/>
        <v>7</v>
      </c>
      <c r="D2838" s="11">
        <f t="shared" si="178"/>
        <v>44743</v>
      </c>
      <c r="E2838" s="5" t="s">
        <v>74</v>
      </c>
      <c r="F2838" s="5">
        <v>0</v>
      </c>
      <c r="G2838" s="8">
        <v>131157000</v>
      </c>
      <c r="H2838">
        <f t="shared" si="179"/>
        <v>1311.57</v>
      </c>
    </row>
    <row r="2839" spans="1:8" x14ac:dyDescent="0.2">
      <c r="A2839" s="1" t="s">
        <v>134</v>
      </c>
      <c r="B2839" s="5" t="str">
        <f t="shared" si="176"/>
        <v>2022</v>
      </c>
      <c r="C2839" s="5">
        <f t="shared" si="177"/>
        <v>7</v>
      </c>
      <c r="D2839" s="11">
        <f t="shared" si="178"/>
        <v>44743</v>
      </c>
      <c r="E2839" s="2" t="s">
        <v>29</v>
      </c>
      <c r="F2839" s="2">
        <v>0</v>
      </c>
      <c r="G2839" s="3">
        <v>13427657</v>
      </c>
      <c r="H2839">
        <f t="shared" si="179"/>
        <v>134.27656999999999</v>
      </c>
    </row>
    <row r="2840" spans="1:8" x14ac:dyDescent="0.2">
      <c r="A2840" s="4" t="s">
        <v>134</v>
      </c>
      <c r="B2840" s="5" t="str">
        <f t="shared" si="176"/>
        <v>2022</v>
      </c>
      <c r="C2840" s="5">
        <f t="shared" si="177"/>
        <v>7</v>
      </c>
      <c r="D2840" s="11">
        <f t="shared" si="178"/>
        <v>44743</v>
      </c>
      <c r="E2840" s="5" t="s">
        <v>30</v>
      </c>
      <c r="F2840" s="5">
        <v>0</v>
      </c>
      <c r="G2840" s="8">
        <v>294186000</v>
      </c>
      <c r="H2840">
        <f t="shared" si="179"/>
        <v>2941.86</v>
      </c>
    </row>
    <row r="2841" spans="1:8" x14ac:dyDescent="0.2">
      <c r="A2841" s="1" t="s">
        <v>134</v>
      </c>
      <c r="B2841" s="5" t="str">
        <f t="shared" si="176"/>
        <v>2022</v>
      </c>
      <c r="C2841" s="5">
        <f t="shared" si="177"/>
        <v>7</v>
      </c>
      <c r="D2841" s="11">
        <f t="shared" si="178"/>
        <v>44743</v>
      </c>
      <c r="E2841" s="2" t="s">
        <v>31</v>
      </c>
      <c r="F2841" s="2">
        <v>0</v>
      </c>
      <c r="G2841" s="7">
        <v>206395000</v>
      </c>
      <c r="H2841">
        <f t="shared" si="179"/>
        <v>2063.9499999999998</v>
      </c>
    </row>
    <row r="2842" spans="1:8" x14ac:dyDescent="0.2">
      <c r="A2842" s="4" t="s">
        <v>135</v>
      </c>
      <c r="B2842" s="5" t="str">
        <f t="shared" si="176"/>
        <v>2022</v>
      </c>
      <c r="C2842" s="5">
        <f t="shared" si="177"/>
        <v>8</v>
      </c>
      <c r="D2842" s="11">
        <f t="shared" si="178"/>
        <v>44774</v>
      </c>
      <c r="E2842" s="5" t="s">
        <v>5</v>
      </c>
      <c r="F2842" s="5">
        <v>56924745</v>
      </c>
      <c r="G2842" s="6">
        <v>60449487</v>
      </c>
      <c r="H2842">
        <f t="shared" si="179"/>
        <v>586.87116000000003</v>
      </c>
    </row>
    <row r="2843" spans="1:8" x14ac:dyDescent="0.2">
      <c r="A2843" s="1" t="s">
        <v>135</v>
      </c>
      <c r="B2843" s="5" t="str">
        <f t="shared" si="176"/>
        <v>2022</v>
      </c>
      <c r="C2843" s="5">
        <f t="shared" si="177"/>
        <v>8</v>
      </c>
      <c r="D2843" s="11">
        <f t="shared" si="178"/>
        <v>44774</v>
      </c>
      <c r="E2843" s="2" t="s">
        <v>6</v>
      </c>
      <c r="F2843" s="2">
        <v>32400000</v>
      </c>
      <c r="G2843" s="3">
        <v>32400000</v>
      </c>
      <c r="H2843">
        <f t="shared" si="179"/>
        <v>324</v>
      </c>
    </row>
    <row r="2844" spans="1:8" x14ac:dyDescent="0.2">
      <c r="A2844" s="4" t="s">
        <v>135</v>
      </c>
      <c r="B2844" s="5" t="str">
        <f t="shared" si="176"/>
        <v>2022</v>
      </c>
      <c r="C2844" s="5">
        <f t="shared" si="177"/>
        <v>8</v>
      </c>
      <c r="D2844" s="11">
        <f t="shared" si="178"/>
        <v>44774</v>
      </c>
      <c r="E2844" s="5" t="s">
        <v>7</v>
      </c>
      <c r="F2844" s="5">
        <v>0</v>
      </c>
      <c r="G2844" s="6">
        <v>69403000</v>
      </c>
      <c r="H2844">
        <f t="shared" si="179"/>
        <v>694.03</v>
      </c>
    </row>
    <row r="2845" spans="1:8" x14ac:dyDescent="0.2">
      <c r="A2845" s="1" t="s">
        <v>135</v>
      </c>
      <c r="B2845" s="5" t="str">
        <f t="shared" si="176"/>
        <v>2022</v>
      </c>
      <c r="C2845" s="5">
        <f t="shared" si="177"/>
        <v>8</v>
      </c>
      <c r="D2845" s="11">
        <f t="shared" si="178"/>
        <v>44774</v>
      </c>
      <c r="E2845" s="2" t="s">
        <v>8</v>
      </c>
      <c r="F2845" s="2">
        <v>27494167</v>
      </c>
      <c r="G2845" s="3">
        <v>35783568</v>
      </c>
      <c r="H2845">
        <f t="shared" si="179"/>
        <v>316.38867499999998</v>
      </c>
    </row>
    <row r="2846" spans="1:8" x14ac:dyDescent="0.2">
      <c r="A2846" s="4" t="s">
        <v>135</v>
      </c>
      <c r="B2846" s="5" t="str">
        <f t="shared" si="176"/>
        <v>2022</v>
      </c>
      <c r="C2846" s="5">
        <f t="shared" si="177"/>
        <v>8</v>
      </c>
      <c r="D2846" s="11">
        <f t="shared" si="178"/>
        <v>44774</v>
      </c>
      <c r="E2846" s="5" t="s">
        <v>9</v>
      </c>
      <c r="F2846" s="5">
        <v>26100282</v>
      </c>
      <c r="G2846" s="6">
        <v>46375510</v>
      </c>
      <c r="H2846">
        <f t="shared" si="179"/>
        <v>362.37896000000001</v>
      </c>
    </row>
    <row r="2847" spans="1:8" x14ac:dyDescent="0.2">
      <c r="A2847" s="1" t="s">
        <v>135</v>
      </c>
      <c r="B2847" s="5" t="str">
        <f t="shared" si="176"/>
        <v>2022</v>
      </c>
      <c r="C2847" s="5">
        <f t="shared" si="177"/>
        <v>8</v>
      </c>
      <c r="D2847" s="11">
        <f t="shared" si="178"/>
        <v>44774</v>
      </c>
      <c r="E2847" s="2" t="s">
        <v>10</v>
      </c>
      <c r="F2847" s="2">
        <v>0</v>
      </c>
      <c r="G2847" s="3">
        <v>65638479</v>
      </c>
      <c r="H2847">
        <f t="shared" si="179"/>
        <v>656.38478999999995</v>
      </c>
    </row>
    <row r="2848" spans="1:8" x14ac:dyDescent="0.2">
      <c r="A2848" s="4" t="s">
        <v>135</v>
      </c>
      <c r="B2848" s="5" t="str">
        <f t="shared" si="176"/>
        <v>2022</v>
      </c>
      <c r="C2848" s="5">
        <f t="shared" si="177"/>
        <v>8</v>
      </c>
      <c r="D2848" s="11">
        <f t="shared" si="178"/>
        <v>44774</v>
      </c>
      <c r="E2848" s="5" t="s">
        <v>11</v>
      </c>
      <c r="F2848" s="5">
        <v>0</v>
      </c>
      <c r="G2848" s="8">
        <v>152694062</v>
      </c>
      <c r="H2848">
        <f t="shared" si="179"/>
        <v>1526.9406200000001</v>
      </c>
    </row>
    <row r="2849" spans="1:8" x14ac:dyDescent="0.2">
      <c r="A2849" s="1" t="s">
        <v>135</v>
      </c>
      <c r="B2849" s="5" t="str">
        <f t="shared" si="176"/>
        <v>2022</v>
      </c>
      <c r="C2849" s="5">
        <f t="shared" si="177"/>
        <v>8</v>
      </c>
      <c r="D2849" s="11">
        <f t="shared" si="178"/>
        <v>44774</v>
      </c>
      <c r="E2849" s="2" t="s">
        <v>12</v>
      </c>
      <c r="F2849" s="2">
        <v>86822000</v>
      </c>
      <c r="G2849" s="3">
        <v>97953000</v>
      </c>
      <c r="H2849">
        <f t="shared" si="179"/>
        <v>923.875</v>
      </c>
    </row>
    <row r="2850" spans="1:8" x14ac:dyDescent="0.2">
      <c r="A2850" s="4" t="s">
        <v>135</v>
      </c>
      <c r="B2850" s="5" t="str">
        <f t="shared" si="176"/>
        <v>2022</v>
      </c>
      <c r="C2850" s="5">
        <f t="shared" si="177"/>
        <v>8</v>
      </c>
      <c r="D2850" s="11">
        <f t="shared" si="178"/>
        <v>44774</v>
      </c>
      <c r="E2850" s="5" t="s">
        <v>13</v>
      </c>
      <c r="F2850" s="5">
        <v>32400000</v>
      </c>
      <c r="G2850" s="6">
        <v>23603346</v>
      </c>
      <c r="H2850">
        <f t="shared" si="179"/>
        <v>280.01673</v>
      </c>
    </row>
    <row r="2851" spans="1:8" x14ac:dyDescent="0.2">
      <c r="A2851" s="1" t="s">
        <v>135</v>
      </c>
      <c r="B2851" s="5" t="str">
        <f t="shared" si="176"/>
        <v>2022</v>
      </c>
      <c r="C2851" s="5">
        <f t="shared" si="177"/>
        <v>8</v>
      </c>
      <c r="D2851" s="11">
        <f t="shared" si="178"/>
        <v>44774</v>
      </c>
      <c r="E2851" s="2" t="s">
        <v>14</v>
      </c>
      <c r="F2851" s="2">
        <v>20626000</v>
      </c>
      <c r="G2851" s="3">
        <v>0</v>
      </c>
      <c r="H2851">
        <f t="shared" si="179"/>
        <v>206.26</v>
      </c>
    </row>
    <row r="2852" spans="1:8" x14ac:dyDescent="0.2">
      <c r="A2852" s="4" t="s">
        <v>135</v>
      </c>
      <c r="B2852" s="5" t="str">
        <f t="shared" si="176"/>
        <v>2022</v>
      </c>
      <c r="C2852" s="5">
        <f t="shared" si="177"/>
        <v>8</v>
      </c>
      <c r="D2852" s="11">
        <f t="shared" si="178"/>
        <v>44774</v>
      </c>
      <c r="E2852" s="5" t="s">
        <v>15</v>
      </c>
      <c r="F2852" s="5">
        <v>26411000</v>
      </c>
      <c r="G2852" s="6">
        <v>90005734</v>
      </c>
      <c r="H2852">
        <f t="shared" si="179"/>
        <v>582.08366999999998</v>
      </c>
    </row>
    <row r="2853" spans="1:8" x14ac:dyDescent="0.2">
      <c r="A2853" s="1" t="s">
        <v>135</v>
      </c>
      <c r="B2853" s="5" t="str">
        <f t="shared" si="176"/>
        <v>2022</v>
      </c>
      <c r="C2853" s="5">
        <f t="shared" si="177"/>
        <v>8</v>
      </c>
      <c r="D2853" s="11">
        <f t="shared" si="178"/>
        <v>44774</v>
      </c>
      <c r="E2853" s="2" t="s">
        <v>16</v>
      </c>
      <c r="F2853" s="2">
        <v>0</v>
      </c>
      <c r="G2853" s="3">
        <v>63960000</v>
      </c>
      <c r="H2853">
        <f t="shared" si="179"/>
        <v>639.6</v>
      </c>
    </row>
    <row r="2854" spans="1:8" x14ac:dyDescent="0.2">
      <c r="A2854" s="4" t="s">
        <v>135</v>
      </c>
      <c r="B2854" s="5" t="str">
        <f t="shared" si="176"/>
        <v>2022</v>
      </c>
      <c r="C2854" s="5">
        <f t="shared" si="177"/>
        <v>8</v>
      </c>
      <c r="D2854" s="11">
        <f t="shared" si="178"/>
        <v>44774</v>
      </c>
      <c r="E2854" s="5" t="s">
        <v>17</v>
      </c>
      <c r="F2854" s="5">
        <v>0</v>
      </c>
      <c r="G2854" s="6">
        <v>97638510</v>
      </c>
      <c r="H2854">
        <f t="shared" si="179"/>
        <v>976.38509999999997</v>
      </c>
    </row>
    <row r="2855" spans="1:8" x14ac:dyDescent="0.2">
      <c r="A2855" s="1" t="s">
        <v>135</v>
      </c>
      <c r="B2855" s="5" t="str">
        <f t="shared" si="176"/>
        <v>2022</v>
      </c>
      <c r="C2855" s="5">
        <f t="shared" si="177"/>
        <v>8</v>
      </c>
      <c r="D2855" s="11">
        <f t="shared" si="178"/>
        <v>44774</v>
      </c>
      <c r="E2855" s="2" t="s">
        <v>18</v>
      </c>
      <c r="F2855" s="2">
        <v>39600000</v>
      </c>
      <c r="G2855" s="3">
        <v>0</v>
      </c>
      <c r="H2855">
        <f t="shared" si="179"/>
        <v>396</v>
      </c>
    </row>
    <row r="2856" spans="1:8" x14ac:dyDescent="0.2">
      <c r="A2856" s="4" t="s">
        <v>135</v>
      </c>
      <c r="B2856" s="5" t="str">
        <f t="shared" si="176"/>
        <v>2022</v>
      </c>
      <c r="C2856" s="5">
        <f t="shared" si="177"/>
        <v>8</v>
      </c>
      <c r="D2856" s="11">
        <f t="shared" si="178"/>
        <v>44774</v>
      </c>
      <c r="E2856" s="5" t="s">
        <v>19</v>
      </c>
      <c r="F2856" s="5">
        <v>31897944</v>
      </c>
      <c r="G2856" s="6">
        <v>21595920</v>
      </c>
      <c r="H2856">
        <f t="shared" si="179"/>
        <v>267.46931999999998</v>
      </c>
    </row>
    <row r="2857" spans="1:8" x14ac:dyDescent="0.2">
      <c r="A2857" s="1" t="s">
        <v>135</v>
      </c>
      <c r="B2857" s="5" t="str">
        <f t="shared" si="176"/>
        <v>2022</v>
      </c>
      <c r="C2857" s="5">
        <f t="shared" si="177"/>
        <v>8</v>
      </c>
      <c r="D2857" s="11">
        <f t="shared" si="178"/>
        <v>44774</v>
      </c>
      <c r="E2857" s="2" t="s">
        <v>20</v>
      </c>
      <c r="F2857" s="2">
        <v>83262000</v>
      </c>
      <c r="G2857" s="3">
        <v>74361225</v>
      </c>
      <c r="H2857">
        <f t="shared" si="179"/>
        <v>788.11612500000001</v>
      </c>
    </row>
    <row r="2858" spans="1:8" x14ac:dyDescent="0.2">
      <c r="A2858" s="4" t="s">
        <v>135</v>
      </c>
      <c r="B2858" s="5" t="str">
        <f t="shared" si="176"/>
        <v>2022</v>
      </c>
      <c r="C2858" s="5">
        <f t="shared" si="177"/>
        <v>8</v>
      </c>
      <c r="D2858" s="11">
        <f t="shared" si="178"/>
        <v>44774</v>
      </c>
      <c r="E2858" s="5" t="s">
        <v>21</v>
      </c>
      <c r="F2858" s="5">
        <v>0</v>
      </c>
      <c r="G2858" s="8">
        <v>100612242</v>
      </c>
      <c r="H2858">
        <f t="shared" si="179"/>
        <v>1006.12242</v>
      </c>
    </row>
    <row r="2859" spans="1:8" x14ac:dyDescent="0.2">
      <c r="A2859" s="1" t="s">
        <v>135</v>
      </c>
      <c r="B2859" s="5" t="str">
        <f t="shared" si="176"/>
        <v>2022</v>
      </c>
      <c r="C2859" s="5">
        <f t="shared" si="177"/>
        <v>8</v>
      </c>
      <c r="D2859" s="11">
        <f t="shared" si="178"/>
        <v>44774</v>
      </c>
      <c r="E2859" s="2" t="s">
        <v>22</v>
      </c>
      <c r="F2859" s="2">
        <v>27937000</v>
      </c>
      <c r="G2859" s="3">
        <v>39885531</v>
      </c>
      <c r="H2859">
        <f t="shared" si="179"/>
        <v>339.11265500000002</v>
      </c>
    </row>
    <row r="2860" spans="1:8" x14ac:dyDescent="0.2">
      <c r="A2860" s="4" t="s">
        <v>135</v>
      </c>
      <c r="B2860" s="5" t="str">
        <f t="shared" si="176"/>
        <v>2022</v>
      </c>
      <c r="C2860" s="5">
        <f t="shared" si="177"/>
        <v>8</v>
      </c>
      <c r="D2860" s="11">
        <f t="shared" si="178"/>
        <v>44774</v>
      </c>
      <c r="E2860" s="5" t="s">
        <v>23</v>
      </c>
      <c r="F2860" s="5">
        <v>0</v>
      </c>
      <c r="G2860" s="6">
        <v>66061059</v>
      </c>
      <c r="H2860">
        <f t="shared" si="179"/>
        <v>660.61059</v>
      </c>
    </row>
    <row r="2861" spans="1:8" x14ac:dyDescent="0.2">
      <c r="A2861" s="1" t="s">
        <v>135</v>
      </c>
      <c r="B2861" s="5" t="str">
        <f t="shared" si="176"/>
        <v>2022</v>
      </c>
      <c r="C2861" s="5">
        <f t="shared" si="177"/>
        <v>8</v>
      </c>
      <c r="D2861" s="11">
        <f t="shared" si="178"/>
        <v>44774</v>
      </c>
      <c r="E2861" s="2" t="s">
        <v>24</v>
      </c>
      <c r="F2861" s="2">
        <v>0</v>
      </c>
      <c r="G2861" s="3">
        <v>45243471</v>
      </c>
      <c r="H2861">
        <f t="shared" si="179"/>
        <v>452.43471</v>
      </c>
    </row>
    <row r="2862" spans="1:8" x14ac:dyDescent="0.2">
      <c r="A2862" s="4" t="s">
        <v>135</v>
      </c>
      <c r="B2862" s="5" t="str">
        <f t="shared" si="176"/>
        <v>2022</v>
      </c>
      <c r="C2862" s="5">
        <f t="shared" si="177"/>
        <v>8</v>
      </c>
      <c r="D2862" s="11">
        <f t="shared" si="178"/>
        <v>44774</v>
      </c>
      <c r="E2862" s="5" t="s">
        <v>25</v>
      </c>
      <c r="F2862" s="5">
        <v>63961000</v>
      </c>
      <c r="G2862" s="6">
        <v>80177171</v>
      </c>
      <c r="H2862">
        <f t="shared" si="179"/>
        <v>720.69085500000006</v>
      </c>
    </row>
    <row r="2863" spans="1:8" x14ac:dyDescent="0.2">
      <c r="A2863" s="1" t="s">
        <v>135</v>
      </c>
      <c r="B2863" s="5" t="str">
        <f t="shared" si="176"/>
        <v>2022</v>
      </c>
      <c r="C2863" s="5">
        <f t="shared" si="177"/>
        <v>8</v>
      </c>
      <c r="D2863" s="11">
        <f t="shared" si="178"/>
        <v>44774</v>
      </c>
      <c r="E2863" s="2" t="s">
        <v>26</v>
      </c>
      <c r="F2863" s="2">
        <v>20626000</v>
      </c>
      <c r="G2863" s="3">
        <v>0</v>
      </c>
      <c r="H2863">
        <f t="shared" si="179"/>
        <v>206.26</v>
      </c>
    </row>
    <row r="2864" spans="1:8" x14ac:dyDescent="0.2">
      <c r="A2864" s="4" t="s">
        <v>135</v>
      </c>
      <c r="B2864" s="5" t="str">
        <f t="shared" si="176"/>
        <v>2022</v>
      </c>
      <c r="C2864" s="5">
        <f t="shared" si="177"/>
        <v>8</v>
      </c>
      <c r="D2864" s="11">
        <f t="shared" si="178"/>
        <v>44774</v>
      </c>
      <c r="E2864" s="5" t="s">
        <v>27</v>
      </c>
      <c r="F2864" s="5">
        <v>0</v>
      </c>
      <c r="G2864" s="6">
        <v>96628830</v>
      </c>
      <c r="H2864">
        <f t="shared" si="179"/>
        <v>966.28830000000005</v>
      </c>
    </row>
    <row r="2865" spans="1:8" x14ac:dyDescent="0.2">
      <c r="A2865" s="1" t="s">
        <v>135</v>
      </c>
      <c r="B2865" s="5" t="str">
        <f t="shared" si="176"/>
        <v>2022</v>
      </c>
      <c r="C2865" s="5">
        <f t="shared" si="177"/>
        <v>8</v>
      </c>
      <c r="D2865" s="11">
        <f t="shared" si="178"/>
        <v>44774</v>
      </c>
      <c r="E2865" s="2" t="s">
        <v>28</v>
      </c>
      <c r="F2865" s="2">
        <v>87822195</v>
      </c>
      <c r="G2865" s="3">
        <v>0</v>
      </c>
      <c r="H2865">
        <f t="shared" si="179"/>
        <v>878.22194999999999</v>
      </c>
    </row>
    <row r="2866" spans="1:8" x14ac:dyDescent="0.2">
      <c r="A2866" s="4" t="s">
        <v>135</v>
      </c>
      <c r="B2866" s="5" t="str">
        <f t="shared" si="176"/>
        <v>2022</v>
      </c>
      <c r="C2866" s="5">
        <f t="shared" si="177"/>
        <v>8</v>
      </c>
      <c r="D2866" s="11">
        <f t="shared" si="178"/>
        <v>44774</v>
      </c>
      <c r="E2866" s="5" t="s">
        <v>74</v>
      </c>
      <c r="F2866" s="5">
        <v>0</v>
      </c>
      <c r="G2866" s="8">
        <v>132341500</v>
      </c>
      <c r="H2866">
        <f t="shared" si="179"/>
        <v>1323.415</v>
      </c>
    </row>
    <row r="2867" spans="1:8" x14ac:dyDescent="0.2">
      <c r="A2867" s="1" t="s">
        <v>135</v>
      </c>
      <c r="B2867" s="5" t="str">
        <f t="shared" si="176"/>
        <v>2022</v>
      </c>
      <c r="C2867" s="5">
        <f t="shared" si="177"/>
        <v>8</v>
      </c>
      <c r="D2867" s="11">
        <f t="shared" si="178"/>
        <v>44774</v>
      </c>
      <c r="E2867" s="2" t="s">
        <v>29</v>
      </c>
      <c r="F2867" s="2">
        <v>0</v>
      </c>
      <c r="G2867" s="3">
        <v>13503286</v>
      </c>
      <c r="H2867">
        <f t="shared" si="179"/>
        <v>135.03286</v>
      </c>
    </row>
    <row r="2868" spans="1:8" x14ac:dyDescent="0.2">
      <c r="A2868" s="4" t="s">
        <v>135</v>
      </c>
      <c r="B2868" s="5" t="str">
        <f t="shared" si="176"/>
        <v>2022</v>
      </c>
      <c r="C2868" s="5">
        <f t="shared" si="177"/>
        <v>8</v>
      </c>
      <c r="D2868" s="11">
        <f t="shared" si="178"/>
        <v>44774</v>
      </c>
      <c r="E2868" s="5" t="s">
        <v>30</v>
      </c>
      <c r="F2868" s="5">
        <v>0</v>
      </c>
      <c r="G2868" s="8">
        <v>288687000</v>
      </c>
      <c r="H2868">
        <f t="shared" si="179"/>
        <v>2886.87</v>
      </c>
    </row>
    <row r="2869" spans="1:8" x14ac:dyDescent="0.2">
      <c r="A2869" s="1" t="s">
        <v>135</v>
      </c>
      <c r="B2869" s="5" t="str">
        <f t="shared" si="176"/>
        <v>2022</v>
      </c>
      <c r="C2869" s="5">
        <f t="shared" si="177"/>
        <v>8</v>
      </c>
      <c r="D2869" s="11">
        <f t="shared" si="178"/>
        <v>44774</v>
      </c>
      <c r="E2869" s="2" t="s">
        <v>31</v>
      </c>
      <c r="F2869" s="2">
        <v>0</v>
      </c>
      <c r="G2869" s="7">
        <v>201826000</v>
      </c>
      <c r="H2869">
        <f t="shared" si="179"/>
        <v>2018.26</v>
      </c>
    </row>
    <row r="2870" spans="1:8" x14ac:dyDescent="0.2">
      <c r="A2870" s="4" t="s">
        <v>136</v>
      </c>
      <c r="B2870" s="5" t="str">
        <f t="shared" si="176"/>
        <v>2022</v>
      </c>
      <c r="C2870" s="5">
        <f t="shared" si="177"/>
        <v>9</v>
      </c>
      <c r="D2870" s="11">
        <f t="shared" si="178"/>
        <v>44805</v>
      </c>
      <c r="E2870" s="5" t="s">
        <v>5</v>
      </c>
      <c r="F2870" s="5">
        <v>56920521</v>
      </c>
      <c r="G2870" s="6">
        <v>60486987</v>
      </c>
      <c r="H2870">
        <f t="shared" si="179"/>
        <v>587.03754000000004</v>
      </c>
    </row>
    <row r="2871" spans="1:8" x14ac:dyDescent="0.2">
      <c r="A2871" s="1" t="s">
        <v>136</v>
      </c>
      <c r="B2871" s="5" t="str">
        <f t="shared" si="176"/>
        <v>2022</v>
      </c>
      <c r="C2871" s="5">
        <f t="shared" si="177"/>
        <v>9</v>
      </c>
      <c r="D2871" s="11">
        <f t="shared" si="178"/>
        <v>44805</v>
      </c>
      <c r="E2871" s="2" t="s">
        <v>6</v>
      </c>
      <c r="F2871" s="2">
        <v>30800000</v>
      </c>
      <c r="G2871" s="3">
        <v>30800000</v>
      </c>
      <c r="H2871">
        <f t="shared" si="179"/>
        <v>308</v>
      </c>
    </row>
    <row r="2872" spans="1:8" x14ac:dyDescent="0.2">
      <c r="A2872" s="4" t="s">
        <v>136</v>
      </c>
      <c r="B2872" s="5" t="str">
        <f t="shared" si="176"/>
        <v>2022</v>
      </c>
      <c r="C2872" s="5">
        <f t="shared" si="177"/>
        <v>9</v>
      </c>
      <c r="D2872" s="11">
        <f t="shared" si="178"/>
        <v>44805</v>
      </c>
      <c r="E2872" s="5" t="s">
        <v>7</v>
      </c>
      <c r="F2872" s="5">
        <v>0</v>
      </c>
      <c r="G2872" s="6">
        <v>65581000</v>
      </c>
      <c r="H2872">
        <f t="shared" si="179"/>
        <v>655.81</v>
      </c>
    </row>
    <row r="2873" spans="1:8" x14ac:dyDescent="0.2">
      <c r="A2873" s="1" t="s">
        <v>136</v>
      </c>
      <c r="B2873" s="5" t="str">
        <f t="shared" si="176"/>
        <v>2022</v>
      </c>
      <c r="C2873" s="5">
        <f t="shared" si="177"/>
        <v>9</v>
      </c>
      <c r="D2873" s="11">
        <f t="shared" si="178"/>
        <v>44805</v>
      </c>
      <c r="E2873" s="2" t="s">
        <v>8</v>
      </c>
      <c r="F2873" s="2">
        <v>26550417</v>
      </c>
      <c r="G2873" s="3">
        <v>34895135</v>
      </c>
      <c r="H2873">
        <f t="shared" si="179"/>
        <v>307.22775999999999</v>
      </c>
    </row>
    <row r="2874" spans="1:8" x14ac:dyDescent="0.2">
      <c r="A2874" s="4" t="s">
        <v>136</v>
      </c>
      <c r="B2874" s="5" t="str">
        <f t="shared" si="176"/>
        <v>2022</v>
      </c>
      <c r="C2874" s="5">
        <f t="shared" si="177"/>
        <v>9</v>
      </c>
      <c r="D2874" s="11">
        <f t="shared" si="178"/>
        <v>44805</v>
      </c>
      <c r="E2874" s="5" t="s">
        <v>9</v>
      </c>
      <c r="F2874" s="5">
        <v>26100282</v>
      </c>
      <c r="G2874" s="6">
        <v>46399408</v>
      </c>
      <c r="H2874">
        <f t="shared" si="179"/>
        <v>362.49844999999999</v>
      </c>
    </row>
    <row r="2875" spans="1:8" x14ac:dyDescent="0.2">
      <c r="A2875" s="1" t="s">
        <v>136</v>
      </c>
      <c r="B2875" s="5" t="str">
        <f t="shared" si="176"/>
        <v>2022</v>
      </c>
      <c r="C2875" s="5">
        <f t="shared" si="177"/>
        <v>9</v>
      </c>
      <c r="D2875" s="11">
        <f t="shared" si="178"/>
        <v>44805</v>
      </c>
      <c r="E2875" s="2" t="s">
        <v>10</v>
      </c>
      <c r="F2875" s="2">
        <v>0</v>
      </c>
      <c r="G2875" s="3">
        <v>65381269</v>
      </c>
      <c r="H2875">
        <f t="shared" si="179"/>
        <v>653.81268999999998</v>
      </c>
    </row>
    <row r="2876" spans="1:8" x14ac:dyDescent="0.2">
      <c r="A2876" s="4" t="s">
        <v>136</v>
      </c>
      <c r="B2876" s="5" t="str">
        <f t="shared" si="176"/>
        <v>2022</v>
      </c>
      <c r="C2876" s="5">
        <f t="shared" si="177"/>
        <v>9</v>
      </c>
      <c r="D2876" s="11">
        <f t="shared" si="178"/>
        <v>44805</v>
      </c>
      <c r="E2876" s="5" t="s">
        <v>11</v>
      </c>
      <c r="F2876" s="5">
        <v>0</v>
      </c>
      <c r="G2876" s="6">
        <v>87443769</v>
      </c>
      <c r="H2876">
        <f t="shared" si="179"/>
        <v>874.43768999999998</v>
      </c>
    </row>
    <row r="2877" spans="1:8" x14ac:dyDescent="0.2">
      <c r="A2877" s="1" t="s">
        <v>136</v>
      </c>
      <c r="B2877" s="5" t="str">
        <f t="shared" si="176"/>
        <v>2022</v>
      </c>
      <c r="C2877" s="5">
        <f t="shared" si="177"/>
        <v>9</v>
      </c>
      <c r="D2877" s="11">
        <f t="shared" si="178"/>
        <v>44805</v>
      </c>
      <c r="E2877" s="2" t="s">
        <v>12</v>
      </c>
      <c r="F2877" s="2">
        <v>85706000</v>
      </c>
      <c r="G2877" s="3">
        <v>97951000</v>
      </c>
      <c r="H2877">
        <f t="shared" si="179"/>
        <v>918.28499999999997</v>
      </c>
    </row>
    <row r="2878" spans="1:8" x14ac:dyDescent="0.2">
      <c r="A2878" s="4" t="s">
        <v>136</v>
      </c>
      <c r="B2878" s="5" t="str">
        <f t="shared" si="176"/>
        <v>2022</v>
      </c>
      <c r="C2878" s="5">
        <f t="shared" si="177"/>
        <v>9</v>
      </c>
      <c r="D2878" s="11">
        <f t="shared" si="178"/>
        <v>44805</v>
      </c>
      <c r="E2878" s="5" t="s">
        <v>13</v>
      </c>
      <c r="F2878" s="5">
        <v>30800000</v>
      </c>
      <c r="G2878" s="6">
        <v>23730395</v>
      </c>
      <c r="H2878">
        <f t="shared" si="179"/>
        <v>272.65197499999999</v>
      </c>
    </row>
    <row r="2879" spans="1:8" x14ac:dyDescent="0.2">
      <c r="A2879" s="1" t="s">
        <v>136</v>
      </c>
      <c r="B2879" s="5" t="str">
        <f t="shared" si="176"/>
        <v>2022</v>
      </c>
      <c r="C2879" s="5">
        <f t="shared" si="177"/>
        <v>9</v>
      </c>
      <c r="D2879" s="11">
        <f t="shared" si="178"/>
        <v>44805</v>
      </c>
      <c r="E2879" s="2" t="s">
        <v>14</v>
      </c>
      <c r="F2879" s="2">
        <v>20601000</v>
      </c>
      <c r="G2879" s="3">
        <v>0</v>
      </c>
      <c r="H2879">
        <f t="shared" si="179"/>
        <v>206.01</v>
      </c>
    </row>
    <row r="2880" spans="1:8" x14ac:dyDescent="0.2">
      <c r="A2880" s="4" t="s">
        <v>136</v>
      </c>
      <c r="B2880" s="5" t="str">
        <f t="shared" si="176"/>
        <v>2022</v>
      </c>
      <c r="C2880" s="5">
        <f t="shared" si="177"/>
        <v>9</v>
      </c>
      <c r="D2880" s="11">
        <f t="shared" si="178"/>
        <v>44805</v>
      </c>
      <c r="E2880" s="5" t="s">
        <v>15</v>
      </c>
      <c r="F2880" s="5">
        <v>26411000</v>
      </c>
      <c r="G2880" s="6">
        <v>90118751</v>
      </c>
      <c r="H2880">
        <f t="shared" si="179"/>
        <v>582.64875500000005</v>
      </c>
    </row>
    <row r="2881" spans="1:8" x14ac:dyDescent="0.2">
      <c r="A2881" s="1" t="s">
        <v>136</v>
      </c>
      <c r="B2881" s="5" t="str">
        <f t="shared" si="176"/>
        <v>2022</v>
      </c>
      <c r="C2881" s="5">
        <f t="shared" si="177"/>
        <v>9</v>
      </c>
      <c r="D2881" s="11">
        <f t="shared" si="178"/>
        <v>44805</v>
      </c>
      <c r="E2881" s="2" t="s">
        <v>16</v>
      </c>
      <c r="F2881" s="2">
        <v>0</v>
      </c>
      <c r="G2881" s="3">
        <v>63960000</v>
      </c>
      <c r="H2881">
        <f t="shared" si="179"/>
        <v>639.6</v>
      </c>
    </row>
    <row r="2882" spans="1:8" x14ac:dyDescent="0.2">
      <c r="A2882" s="4" t="s">
        <v>136</v>
      </c>
      <c r="B2882" s="5" t="str">
        <f t="shared" si="176"/>
        <v>2022</v>
      </c>
      <c r="C2882" s="5">
        <f t="shared" si="177"/>
        <v>9</v>
      </c>
      <c r="D2882" s="11">
        <f t="shared" si="178"/>
        <v>44805</v>
      </c>
      <c r="E2882" s="5" t="s">
        <v>17</v>
      </c>
      <c r="F2882" s="5">
        <v>0</v>
      </c>
      <c r="G2882" s="6">
        <v>97644684</v>
      </c>
      <c r="H2882">
        <f t="shared" si="179"/>
        <v>976.44683999999995</v>
      </c>
    </row>
    <row r="2883" spans="1:8" x14ac:dyDescent="0.2">
      <c r="A2883" s="1" t="s">
        <v>136</v>
      </c>
      <c r="B2883" s="5" t="str">
        <f t="shared" ref="B2883:B2946" si="180">MID(A2883,7,20)</f>
        <v>2022</v>
      </c>
      <c r="C2883" s="5">
        <f t="shared" ref="C2883:C2946" si="181">IF(MID(A2883,1,3)="Jan",1,
IF(MID(A2883,1,3)="Feb",2,
IF(MID(A2883,1,3)="Mar",3,
IF(MID(A2883,1,3)="Apr",4,
IF(MID(A2883,1,3)="May",5,
IF(MID(A2883,1,3)="Jun",6,
IF(MID(A2883,1,3)="Jul",7,
IF(MID(A2883,1,3)="Aug",8,
IF(MID(A2883,1,3)="Sep",9,
IF(MID(A2883,1,3)="Oct",10,
IF(MID(A2883,1,3)="Nov",11,
IF(MID(A2883,1,3)="Dec",12))))))))))))</f>
        <v>9</v>
      </c>
      <c r="D2883" s="11">
        <f t="shared" ref="D2883:D2946" si="182">DATE(B2883,C2883,1)</f>
        <v>44805</v>
      </c>
      <c r="E2883" s="2" t="s">
        <v>18</v>
      </c>
      <c r="F2883" s="2">
        <v>39200000</v>
      </c>
      <c r="G2883" s="3">
        <v>0</v>
      </c>
      <c r="H2883">
        <f t="shared" ref="H2883:H2946" si="183">IF(F2883=0,G2883/100000,IF(G2883=0,F2883/100000,((F2883+G2883)/2)/100000))</f>
        <v>392</v>
      </c>
    </row>
    <row r="2884" spans="1:8" x14ac:dyDescent="0.2">
      <c r="A2884" s="4" t="s">
        <v>136</v>
      </c>
      <c r="B2884" s="5" t="str">
        <f t="shared" si="180"/>
        <v>2022</v>
      </c>
      <c r="C2884" s="5">
        <f t="shared" si="181"/>
        <v>9</v>
      </c>
      <c r="D2884" s="11">
        <f t="shared" si="182"/>
        <v>44805</v>
      </c>
      <c r="E2884" s="5" t="s">
        <v>19</v>
      </c>
      <c r="F2884" s="5">
        <v>30362399</v>
      </c>
      <c r="G2884" s="6">
        <v>20578514</v>
      </c>
      <c r="H2884">
        <f t="shared" si="183"/>
        <v>254.704565</v>
      </c>
    </row>
    <row r="2885" spans="1:8" x14ac:dyDescent="0.2">
      <c r="A2885" s="1" t="s">
        <v>136</v>
      </c>
      <c r="B2885" s="5" t="str">
        <f t="shared" si="180"/>
        <v>2022</v>
      </c>
      <c r="C2885" s="5">
        <f t="shared" si="181"/>
        <v>9</v>
      </c>
      <c r="D2885" s="11">
        <f t="shared" si="182"/>
        <v>44805</v>
      </c>
      <c r="E2885" s="2" t="s">
        <v>20</v>
      </c>
      <c r="F2885" s="2">
        <v>80705000</v>
      </c>
      <c r="G2885" s="3">
        <v>75299932</v>
      </c>
      <c r="H2885">
        <f t="shared" si="183"/>
        <v>780.02466000000004</v>
      </c>
    </row>
    <row r="2886" spans="1:8" x14ac:dyDescent="0.2">
      <c r="A2886" s="4" t="s">
        <v>136</v>
      </c>
      <c r="B2886" s="5" t="str">
        <f t="shared" si="180"/>
        <v>2022</v>
      </c>
      <c r="C2886" s="5">
        <f t="shared" si="181"/>
        <v>9</v>
      </c>
      <c r="D2886" s="11">
        <f t="shared" si="182"/>
        <v>44805</v>
      </c>
      <c r="E2886" s="5" t="s">
        <v>21</v>
      </c>
      <c r="F2886" s="5">
        <v>0</v>
      </c>
      <c r="G2886" s="8">
        <v>100786636</v>
      </c>
      <c r="H2886">
        <f t="shared" si="183"/>
        <v>1007.86636</v>
      </c>
    </row>
    <row r="2887" spans="1:8" x14ac:dyDescent="0.2">
      <c r="A2887" s="1" t="s">
        <v>136</v>
      </c>
      <c r="B2887" s="5" t="str">
        <f t="shared" si="180"/>
        <v>2022</v>
      </c>
      <c r="C2887" s="5">
        <f t="shared" si="181"/>
        <v>9</v>
      </c>
      <c r="D2887" s="11">
        <f t="shared" si="182"/>
        <v>44805</v>
      </c>
      <c r="E2887" s="2" t="s">
        <v>22</v>
      </c>
      <c r="F2887" s="2">
        <v>25841000</v>
      </c>
      <c r="G2887" s="3">
        <v>41707187</v>
      </c>
      <c r="H2887">
        <f t="shared" si="183"/>
        <v>337.74093499999998</v>
      </c>
    </row>
    <row r="2888" spans="1:8" x14ac:dyDescent="0.2">
      <c r="A2888" s="4" t="s">
        <v>136</v>
      </c>
      <c r="B2888" s="5" t="str">
        <f t="shared" si="180"/>
        <v>2022</v>
      </c>
      <c r="C2888" s="5">
        <f t="shared" si="181"/>
        <v>9</v>
      </c>
      <c r="D2888" s="11">
        <f t="shared" si="182"/>
        <v>44805</v>
      </c>
      <c r="E2888" s="5" t="s">
        <v>23</v>
      </c>
      <c r="F2888" s="5">
        <v>0</v>
      </c>
      <c r="G2888" s="6">
        <v>66564588</v>
      </c>
      <c r="H2888">
        <f t="shared" si="183"/>
        <v>665.64588000000003</v>
      </c>
    </row>
    <row r="2889" spans="1:8" x14ac:dyDescent="0.2">
      <c r="A2889" s="1" t="s">
        <v>136</v>
      </c>
      <c r="B2889" s="5" t="str">
        <f t="shared" si="180"/>
        <v>2022</v>
      </c>
      <c r="C2889" s="5">
        <f t="shared" si="181"/>
        <v>9</v>
      </c>
      <c r="D2889" s="11">
        <f t="shared" si="182"/>
        <v>44805</v>
      </c>
      <c r="E2889" s="2" t="s">
        <v>24</v>
      </c>
      <c r="F2889" s="2">
        <v>0</v>
      </c>
      <c r="G2889" s="3">
        <v>45023706</v>
      </c>
      <c r="H2889">
        <f t="shared" si="183"/>
        <v>450.23705999999999</v>
      </c>
    </row>
    <row r="2890" spans="1:8" x14ac:dyDescent="0.2">
      <c r="A2890" s="4" t="s">
        <v>136</v>
      </c>
      <c r="B2890" s="5" t="str">
        <f t="shared" si="180"/>
        <v>2022</v>
      </c>
      <c r="C2890" s="5">
        <f t="shared" si="181"/>
        <v>9</v>
      </c>
      <c r="D2890" s="11">
        <f t="shared" si="182"/>
        <v>44805</v>
      </c>
      <c r="E2890" s="5" t="s">
        <v>25</v>
      </c>
      <c r="F2890" s="5">
        <v>64949000</v>
      </c>
      <c r="G2890" s="6">
        <v>81467176</v>
      </c>
      <c r="H2890">
        <f t="shared" si="183"/>
        <v>732.08087999999998</v>
      </c>
    </row>
    <row r="2891" spans="1:8" x14ac:dyDescent="0.2">
      <c r="A2891" s="1" t="s">
        <v>136</v>
      </c>
      <c r="B2891" s="5" t="str">
        <f t="shared" si="180"/>
        <v>2022</v>
      </c>
      <c r="C2891" s="5">
        <f t="shared" si="181"/>
        <v>9</v>
      </c>
      <c r="D2891" s="11">
        <f t="shared" si="182"/>
        <v>44805</v>
      </c>
      <c r="E2891" s="2" t="s">
        <v>26</v>
      </c>
      <c r="F2891" s="2">
        <v>20601000</v>
      </c>
      <c r="G2891" s="3">
        <v>0</v>
      </c>
      <c r="H2891">
        <f t="shared" si="183"/>
        <v>206.01</v>
      </c>
    </row>
    <row r="2892" spans="1:8" x14ac:dyDescent="0.2">
      <c r="A2892" s="4" t="s">
        <v>136</v>
      </c>
      <c r="B2892" s="5" t="str">
        <f t="shared" si="180"/>
        <v>2022</v>
      </c>
      <c r="C2892" s="5">
        <f t="shared" si="181"/>
        <v>9</v>
      </c>
      <c r="D2892" s="11">
        <f t="shared" si="182"/>
        <v>44805</v>
      </c>
      <c r="E2892" s="5" t="s">
        <v>27</v>
      </c>
      <c r="F2892" s="5">
        <v>0</v>
      </c>
      <c r="G2892" s="6">
        <v>96595999</v>
      </c>
      <c r="H2892">
        <f t="shared" si="183"/>
        <v>965.95998999999995</v>
      </c>
    </row>
    <row r="2893" spans="1:8" x14ac:dyDescent="0.2">
      <c r="A2893" s="1" t="s">
        <v>136</v>
      </c>
      <c r="B2893" s="5" t="str">
        <f t="shared" si="180"/>
        <v>2022</v>
      </c>
      <c r="C2893" s="5">
        <f t="shared" si="181"/>
        <v>9</v>
      </c>
      <c r="D2893" s="11">
        <f t="shared" si="182"/>
        <v>44805</v>
      </c>
      <c r="E2893" s="2" t="s">
        <v>28</v>
      </c>
      <c r="F2893" s="2">
        <v>86825989</v>
      </c>
      <c r="G2893" s="3">
        <v>0</v>
      </c>
      <c r="H2893">
        <f t="shared" si="183"/>
        <v>868.25989000000004</v>
      </c>
    </row>
    <row r="2894" spans="1:8" x14ac:dyDescent="0.2">
      <c r="A2894" s="4" t="s">
        <v>136</v>
      </c>
      <c r="B2894" s="5" t="str">
        <f t="shared" si="180"/>
        <v>2022</v>
      </c>
      <c r="C2894" s="5">
        <f t="shared" si="181"/>
        <v>9</v>
      </c>
      <c r="D2894" s="11">
        <f t="shared" si="182"/>
        <v>44805</v>
      </c>
      <c r="E2894" s="5" t="s">
        <v>74</v>
      </c>
      <c r="F2894" s="5">
        <v>0</v>
      </c>
      <c r="G2894" s="8">
        <v>137148500</v>
      </c>
      <c r="H2894">
        <f t="shared" si="183"/>
        <v>1371.4849999999999</v>
      </c>
    </row>
    <row r="2895" spans="1:8" x14ac:dyDescent="0.2">
      <c r="A2895" s="1" t="s">
        <v>136</v>
      </c>
      <c r="B2895" s="5" t="str">
        <f t="shared" si="180"/>
        <v>2022</v>
      </c>
      <c r="C2895" s="5">
        <f t="shared" si="181"/>
        <v>9</v>
      </c>
      <c r="D2895" s="11">
        <f t="shared" si="182"/>
        <v>44805</v>
      </c>
      <c r="E2895" s="2" t="s">
        <v>29</v>
      </c>
      <c r="F2895" s="2">
        <v>0</v>
      </c>
      <c r="G2895" s="3">
        <v>13628571</v>
      </c>
      <c r="H2895">
        <f t="shared" si="183"/>
        <v>136.28570999999999</v>
      </c>
    </row>
    <row r="2896" spans="1:8" x14ac:dyDescent="0.2">
      <c r="A2896" s="4" t="s">
        <v>136</v>
      </c>
      <c r="B2896" s="5" t="str">
        <f t="shared" si="180"/>
        <v>2022</v>
      </c>
      <c r="C2896" s="5">
        <f t="shared" si="181"/>
        <v>9</v>
      </c>
      <c r="D2896" s="11">
        <f t="shared" si="182"/>
        <v>44805</v>
      </c>
      <c r="E2896" s="5" t="s">
        <v>30</v>
      </c>
      <c r="F2896" s="5">
        <v>0</v>
      </c>
      <c r="G2896" s="8">
        <v>292729000</v>
      </c>
      <c r="H2896">
        <f t="shared" si="183"/>
        <v>2927.29</v>
      </c>
    </row>
    <row r="2897" spans="1:8" x14ac:dyDescent="0.2">
      <c r="A2897" s="1" t="s">
        <v>136</v>
      </c>
      <c r="B2897" s="5" t="str">
        <f t="shared" si="180"/>
        <v>2022</v>
      </c>
      <c r="C2897" s="5">
        <f t="shared" si="181"/>
        <v>9</v>
      </c>
      <c r="D2897" s="11">
        <f t="shared" si="182"/>
        <v>44805</v>
      </c>
      <c r="E2897" s="2" t="s">
        <v>31</v>
      </c>
      <c r="F2897" s="2">
        <v>0</v>
      </c>
      <c r="G2897" s="7">
        <v>203621000</v>
      </c>
      <c r="H2897">
        <f t="shared" si="183"/>
        <v>2036.21</v>
      </c>
    </row>
    <row r="2898" spans="1:8" x14ac:dyDescent="0.2">
      <c r="A2898" s="4" t="s">
        <v>137</v>
      </c>
      <c r="B2898" s="5" t="str">
        <f t="shared" si="180"/>
        <v>2022</v>
      </c>
      <c r="C2898" s="5">
        <f t="shared" si="181"/>
        <v>10</v>
      </c>
      <c r="D2898" s="11">
        <f t="shared" si="182"/>
        <v>44835</v>
      </c>
      <c r="E2898" s="5" t="s">
        <v>5</v>
      </c>
      <c r="F2898" s="5">
        <v>58592564</v>
      </c>
      <c r="G2898" s="6">
        <v>64327759</v>
      </c>
      <c r="H2898">
        <f t="shared" si="183"/>
        <v>614.60161500000004</v>
      </c>
    </row>
    <row r="2899" spans="1:8" x14ac:dyDescent="0.2">
      <c r="A2899" s="1" t="s">
        <v>137</v>
      </c>
      <c r="B2899" s="5" t="str">
        <f t="shared" si="180"/>
        <v>2022</v>
      </c>
      <c r="C2899" s="5">
        <f t="shared" si="181"/>
        <v>10</v>
      </c>
      <c r="D2899" s="11">
        <f t="shared" si="182"/>
        <v>44835</v>
      </c>
      <c r="E2899" s="2" t="s">
        <v>6</v>
      </c>
      <c r="F2899" s="2">
        <v>26800000</v>
      </c>
      <c r="G2899" s="3">
        <v>26800000</v>
      </c>
      <c r="H2899">
        <f t="shared" si="183"/>
        <v>268</v>
      </c>
    </row>
    <row r="2900" spans="1:8" x14ac:dyDescent="0.2">
      <c r="A2900" s="4" t="s">
        <v>137</v>
      </c>
      <c r="B2900" s="5" t="str">
        <f t="shared" si="180"/>
        <v>2022</v>
      </c>
      <c r="C2900" s="5">
        <f t="shared" si="181"/>
        <v>10</v>
      </c>
      <c r="D2900" s="11">
        <f t="shared" si="182"/>
        <v>44835</v>
      </c>
      <c r="E2900" s="5" t="s">
        <v>7</v>
      </c>
      <c r="F2900" s="5">
        <v>0</v>
      </c>
      <c r="G2900" s="6">
        <v>69515000</v>
      </c>
      <c r="H2900">
        <f t="shared" si="183"/>
        <v>695.15</v>
      </c>
    </row>
    <row r="2901" spans="1:8" x14ac:dyDescent="0.2">
      <c r="A2901" s="1" t="s">
        <v>137</v>
      </c>
      <c r="B2901" s="5" t="str">
        <f t="shared" si="180"/>
        <v>2022</v>
      </c>
      <c r="C2901" s="5">
        <f t="shared" si="181"/>
        <v>10</v>
      </c>
      <c r="D2901" s="11">
        <f t="shared" si="182"/>
        <v>44835</v>
      </c>
      <c r="E2901" s="2" t="s">
        <v>8</v>
      </c>
      <c r="F2901" s="2">
        <v>23348750</v>
      </c>
      <c r="G2901" s="3">
        <v>30346811</v>
      </c>
      <c r="H2901">
        <f t="shared" si="183"/>
        <v>268.47780499999999</v>
      </c>
    </row>
    <row r="2902" spans="1:8" x14ac:dyDescent="0.2">
      <c r="A2902" s="4" t="s">
        <v>137</v>
      </c>
      <c r="B2902" s="5" t="str">
        <f t="shared" si="180"/>
        <v>2022</v>
      </c>
      <c r="C2902" s="5">
        <f t="shared" si="181"/>
        <v>10</v>
      </c>
      <c r="D2902" s="11">
        <f t="shared" si="182"/>
        <v>44835</v>
      </c>
      <c r="E2902" s="5" t="s">
        <v>9</v>
      </c>
      <c r="F2902" s="5">
        <v>29327859</v>
      </c>
      <c r="G2902" s="6">
        <v>52078286</v>
      </c>
      <c r="H2902">
        <f t="shared" si="183"/>
        <v>407.03072500000002</v>
      </c>
    </row>
    <row r="2903" spans="1:8" x14ac:dyDescent="0.2">
      <c r="A2903" s="1" t="s">
        <v>137</v>
      </c>
      <c r="B2903" s="5" t="str">
        <f t="shared" si="180"/>
        <v>2022</v>
      </c>
      <c r="C2903" s="5">
        <f t="shared" si="181"/>
        <v>10</v>
      </c>
      <c r="D2903" s="11">
        <f t="shared" si="182"/>
        <v>44835</v>
      </c>
      <c r="E2903" s="2" t="s">
        <v>10</v>
      </c>
      <c r="F2903" s="2">
        <v>0</v>
      </c>
      <c r="G2903" s="3">
        <v>75138118</v>
      </c>
      <c r="H2903">
        <f t="shared" si="183"/>
        <v>751.38117999999997</v>
      </c>
    </row>
    <row r="2904" spans="1:8" x14ac:dyDescent="0.2">
      <c r="A2904" s="4" t="s">
        <v>137</v>
      </c>
      <c r="B2904" s="5" t="str">
        <f t="shared" si="180"/>
        <v>2022</v>
      </c>
      <c r="C2904" s="5">
        <f t="shared" si="181"/>
        <v>10</v>
      </c>
      <c r="D2904" s="11">
        <f t="shared" si="182"/>
        <v>44835</v>
      </c>
      <c r="E2904" s="5" t="s">
        <v>11</v>
      </c>
      <c r="F2904" s="5">
        <v>0</v>
      </c>
      <c r="G2904" s="8">
        <v>154345812</v>
      </c>
      <c r="H2904">
        <f t="shared" si="183"/>
        <v>1543.45812</v>
      </c>
    </row>
    <row r="2905" spans="1:8" x14ac:dyDescent="0.2">
      <c r="A2905" s="1" t="s">
        <v>137</v>
      </c>
      <c r="B2905" s="5" t="str">
        <f t="shared" si="180"/>
        <v>2022</v>
      </c>
      <c r="C2905" s="5">
        <f t="shared" si="181"/>
        <v>10</v>
      </c>
      <c r="D2905" s="11">
        <f t="shared" si="182"/>
        <v>44835</v>
      </c>
      <c r="E2905" s="2" t="s">
        <v>12</v>
      </c>
      <c r="F2905" s="2">
        <v>95377000</v>
      </c>
      <c r="G2905" s="7">
        <v>116953000</v>
      </c>
      <c r="H2905">
        <f t="shared" si="183"/>
        <v>1061.6500000000001</v>
      </c>
    </row>
    <row r="2906" spans="1:8" x14ac:dyDescent="0.2">
      <c r="A2906" s="4" t="s">
        <v>137</v>
      </c>
      <c r="B2906" s="5" t="str">
        <f t="shared" si="180"/>
        <v>2022</v>
      </c>
      <c r="C2906" s="5">
        <f t="shared" si="181"/>
        <v>10</v>
      </c>
      <c r="D2906" s="11">
        <f t="shared" si="182"/>
        <v>44835</v>
      </c>
      <c r="E2906" s="5" t="s">
        <v>13</v>
      </c>
      <c r="F2906" s="5">
        <v>26800000</v>
      </c>
      <c r="G2906" s="6">
        <v>25784600</v>
      </c>
      <c r="H2906">
        <f t="shared" si="183"/>
        <v>262.923</v>
      </c>
    </row>
    <row r="2907" spans="1:8" x14ac:dyDescent="0.2">
      <c r="A2907" s="1" t="s">
        <v>137</v>
      </c>
      <c r="B2907" s="5" t="str">
        <f t="shared" si="180"/>
        <v>2022</v>
      </c>
      <c r="C2907" s="5">
        <f t="shared" si="181"/>
        <v>10</v>
      </c>
      <c r="D2907" s="11">
        <f t="shared" si="182"/>
        <v>44835</v>
      </c>
      <c r="E2907" s="2" t="s">
        <v>14</v>
      </c>
      <c r="F2907" s="2">
        <v>18517000</v>
      </c>
      <c r="G2907" s="3">
        <v>0</v>
      </c>
      <c r="H2907">
        <f t="shared" si="183"/>
        <v>185.17</v>
      </c>
    </row>
    <row r="2908" spans="1:8" x14ac:dyDescent="0.2">
      <c r="A2908" s="4" t="s">
        <v>137</v>
      </c>
      <c r="B2908" s="5" t="str">
        <f t="shared" si="180"/>
        <v>2022</v>
      </c>
      <c r="C2908" s="5">
        <f t="shared" si="181"/>
        <v>10</v>
      </c>
      <c r="D2908" s="11">
        <f t="shared" si="182"/>
        <v>44835</v>
      </c>
      <c r="E2908" s="5" t="s">
        <v>15</v>
      </c>
      <c r="F2908" s="5">
        <v>29677000</v>
      </c>
      <c r="G2908" s="8">
        <v>106479228</v>
      </c>
      <c r="H2908">
        <f t="shared" si="183"/>
        <v>680.78114000000005</v>
      </c>
    </row>
    <row r="2909" spans="1:8" x14ac:dyDescent="0.2">
      <c r="A2909" s="1" t="s">
        <v>137</v>
      </c>
      <c r="B2909" s="5" t="str">
        <f t="shared" si="180"/>
        <v>2022</v>
      </c>
      <c r="C2909" s="5">
        <f t="shared" si="181"/>
        <v>10</v>
      </c>
      <c r="D2909" s="11">
        <f t="shared" si="182"/>
        <v>44835</v>
      </c>
      <c r="E2909" s="2" t="s">
        <v>16</v>
      </c>
      <c r="F2909" s="2">
        <v>0</v>
      </c>
      <c r="G2909" s="3">
        <v>63960000</v>
      </c>
      <c r="H2909">
        <f t="shared" si="183"/>
        <v>639.6</v>
      </c>
    </row>
    <row r="2910" spans="1:8" x14ac:dyDescent="0.2">
      <c r="A2910" s="4" t="s">
        <v>137</v>
      </c>
      <c r="B2910" s="5" t="str">
        <f t="shared" si="180"/>
        <v>2022</v>
      </c>
      <c r="C2910" s="5">
        <f t="shared" si="181"/>
        <v>10</v>
      </c>
      <c r="D2910" s="11">
        <f t="shared" si="182"/>
        <v>44835</v>
      </c>
      <c r="E2910" s="5" t="s">
        <v>17</v>
      </c>
      <c r="F2910" s="5">
        <v>0</v>
      </c>
      <c r="G2910" s="8">
        <v>116422243</v>
      </c>
      <c r="H2910">
        <f t="shared" si="183"/>
        <v>1164.22243</v>
      </c>
    </row>
    <row r="2911" spans="1:8" x14ac:dyDescent="0.2">
      <c r="A2911" s="1" t="s">
        <v>137</v>
      </c>
      <c r="B2911" s="5" t="str">
        <f t="shared" si="180"/>
        <v>2022</v>
      </c>
      <c r="C2911" s="5">
        <f t="shared" si="181"/>
        <v>10</v>
      </c>
      <c r="D2911" s="11">
        <f t="shared" si="182"/>
        <v>44835</v>
      </c>
      <c r="E2911" s="2" t="s">
        <v>18</v>
      </c>
      <c r="F2911" s="2">
        <v>34100000</v>
      </c>
      <c r="G2911" s="3">
        <v>0</v>
      </c>
      <c r="H2911">
        <f t="shared" si="183"/>
        <v>341</v>
      </c>
    </row>
    <row r="2912" spans="1:8" x14ac:dyDescent="0.2">
      <c r="A2912" s="4" t="s">
        <v>137</v>
      </c>
      <c r="B2912" s="5" t="str">
        <f t="shared" si="180"/>
        <v>2022</v>
      </c>
      <c r="C2912" s="5">
        <f t="shared" si="181"/>
        <v>10</v>
      </c>
      <c r="D2912" s="11">
        <f t="shared" si="182"/>
        <v>44835</v>
      </c>
      <c r="E2912" s="5" t="s">
        <v>19</v>
      </c>
      <c r="F2912" s="5">
        <v>26415088</v>
      </c>
      <c r="G2912" s="6">
        <v>18085448</v>
      </c>
      <c r="H2912">
        <f t="shared" si="183"/>
        <v>222.50268</v>
      </c>
    </row>
    <row r="2913" spans="1:8" x14ac:dyDescent="0.2">
      <c r="A2913" s="1" t="s">
        <v>137</v>
      </c>
      <c r="B2913" s="5" t="str">
        <f t="shared" si="180"/>
        <v>2022</v>
      </c>
      <c r="C2913" s="5">
        <f t="shared" si="181"/>
        <v>10</v>
      </c>
      <c r="D2913" s="11">
        <f t="shared" si="182"/>
        <v>44835</v>
      </c>
      <c r="E2913" s="2" t="s">
        <v>20</v>
      </c>
      <c r="F2913" s="2">
        <v>62090000</v>
      </c>
      <c r="G2913" s="3">
        <v>75104972</v>
      </c>
      <c r="H2913">
        <f t="shared" si="183"/>
        <v>685.97486000000004</v>
      </c>
    </row>
    <row r="2914" spans="1:8" x14ac:dyDescent="0.2">
      <c r="A2914" s="4" t="s">
        <v>137</v>
      </c>
      <c r="B2914" s="5" t="str">
        <f t="shared" si="180"/>
        <v>2022</v>
      </c>
      <c r="C2914" s="5">
        <f t="shared" si="181"/>
        <v>10</v>
      </c>
      <c r="D2914" s="11">
        <f t="shared" si="182"/>
        <v>44835</v>
      </c>
      <c r="E2914" s="5" t="s">
        <v>21</v>
      </c>
      <c r="F2914" s="5">
        <v>0</v>
      </c>
      <c r="G2914" s="8">
        <v>119823152</v>
      </c>
      <c r="H2914">
        <f t="shared" si="183"/>
        <v>1198.23152</v>
      </c>
    </row>
    <row r="2915" spans="1:8" x14ac:dyDescent="0.2">
      <c r="A2915" s="1" t="s">
        <v>137</v>
      </c>
      <c r="B2915" s="5" t="str">
        <f t="shared" si="180"/>
        <v>2022</v>
      </c>
      <c r="C2915" s="5">
        <f t="shared" si="181"/>
        <v>10</v>
      </c>
      <c r="D2915" s="11">
        <f t="shared" si="182"/>
        <v>44835</v>
      </c>
      <c r="E2915" s="2" t="s">
        <v>22</v>
      </c>
      <c r="F2915" s="2">
        <v>24423000</v>
      </c>
      <c r="G2915" s="3">
        <v>40333844</v>
      </c>
      <c r="H2915">
        <f t="shared" si="183"/>
        <v>323.78422</v>
      </c>
    </row>
    <row r="2916" spans="1:8" x14ac:dyDescent="0.2">
      <c r="A2916" s="4" t="s">
        <v>137</v>
      </c>
      <c r="B2916" s="5" t="str">
        <f t="shared" si="180"/>
        <v>2022</v>
      </c>
      <c r="C2916" s="5">
        <f t="shared" si="181"/>
        <v>10</v>
      </c>
      <c r="D2916" s="11">
        <f t="shared" si="182"/>
        <v>44835</v>
      </c>
      <c r="E2916" s="5" t="s">
        <v>23</v>
      </c>
      <c r="F2916" s="5">
        <v>0</v>
      </c>
      <c r="G2916" s="6">
        <v>65410706</v>
      </c>
      <c r="H2916">
        <f t="shared" si="183"/>
        <v>654.10706000000005</v>
      </c>
    </row>
    <row r="2917" spans="1:8" x14ac:dyDescent="0.2">
      <c r="A2917" s="1" t="s">
        <v>137</v>
      </c>
      <c r="B2917" s="5" t="str">
        <f t="shared" si="180"/>
        <v>2022</v>
      </c>
      <c r="C2917" s="5">
        <f t="shared" si="181"/>
        <v>10</v>
      </c>
      <c r="D2917" s="11">
        <f t="shared" si="182"/>
        <v>44835</v>
      </c>
      <c r="E2917" s="2" t="s">
        <v>24</v>
      </c>
      <c r="F2917" s="2">
        <v>0</v>
      </c>
      <c r="G2917" s="3">
        <v>47793059</v>
      </c>
      <c r="H2917">
        <f t="shared" si="183"/>
        <v>477.93059</v>
      </c>
    </row>
    <row r="2918" spans="1:8" x14ac:dyDescent="0.2">
      <c r="A2918" s="4" t="s">
        <v>137</v>
      </c>
      <c r="B2918" s="5" t="str">
        <f t="shared" si="180"/>
        <v>2022</v>
      </c>
      <c r="C2918" s="5">
        <f t="shared" si="181"/>
        <v>10</v>
      </c>
      <c r="D2918" s="11">
        <f t="shared" si="182"/>
        <v>44835</v>
      </c>
      <c r="E2918" s="5" t="s">
        <v>25</v>
      </c>
      <c r="F2918" s="5">
        <v>54792333</v>
      </c>
      <c r="G2918" s="6">
        <v>78240069</v>
      </c>
      <c r="H2918">
        <f t="shared" si="183"/>
        <v>665.16201000000001</v>
      </c>
    </row>
    <row r="2919" spans="1:8" x14ac:dyDescent="0.2">
      <c r="A2919" s="1" t="s">
        <v>137</v>
      </c>
      <c r="B2919" s="5" t="str">
        <f t="shared" si="180"/>
        <v>2022</v>
      </c>
      <c r="C2919" s="5">
        <f t="shared" si="181"/>
        <v>10</v>
      </c>
      <c r="D2919" s="11">
        <f t="shared" si="182"/>
        <v>44835</v>
      </c>
      <c r="E2919" s="2" t="s">
        <v>26</v>
      </c>
      <c r="F2919" s="2">
        <v>18517000</v>
      </c>
      <c r="G2919" s="3">
        <v>0</v>
      </c>
      <c r="H2919">
        <f t="shared" si="183"/>
        <v>185.17</v>
      </c>
    </row>
    <row r="2920" spans="1:8" x14ac:dyDescent="0.2">
      <c r="A2920" s="4" t="s">
        <v>137</v>
      </c>
      <c r="B2920" s="5" t="str">
        <f t="shared" si="180"/>
        <v>2022</v>
      </c>
      <c r="C2920" s="5">
        <f t="shared" si="181"/>
        <v>10</v>
      </c>
      <c r="D2920" s="11">
        <f t="shared" si="182"/>
        <v>44835</v>
      </c>
      <c r="E2920" s="5" t="s">
        <v>27</v>
      </c>
      <c r="F2920" s="5">
        <v>0</v>
      </c>
      <c r="G2920" s="8">
        <v>115137071</v>
      </c>
      <c r="H2920">
        <f t="shared" si="183"/>
        <v>1151.3707099999999</v>
      </c>
    </row>
    <row r="2921" spans="1:8" x14ac:dyDescent="0.2">
      <c r="A2921" s="1" t="s">
        <v>137</v>
      </c>
      <c r="B2921" s="5" t="str">
        <f t="shared" si="180"/>
        <v>2022</v>
      </c>
      <c r="C2921" s="5">
        <f t="shared" si="181"/>
        <v>10</v>
      </c>
      <c r="D2921" s="11">
        <f t="shared" si="182"/>
        <v>44835</v>
      </c>
      <c r="E2921" s="2" t="s">
        <v>28</v>
      </c>
      <c r="F2921" s="2">
        <v>96402364</v>
      </c>
      <c r="G2921" s="3">
        <v>0</v>
      </c>
      <c r="H2921">
        <f t="shared" si="183"/>
        <v>964.02364</v>
      </c>
    </row>
    <row r="2922" spans="1:8" x14ac:dyDescent="0.2">
      <c r="A2922" s="4" t="s">
        <v>137</v>
      </c>
      <c r="B2922" s="5" t="str">
        <f t="shared" si="180"/>
        <v>2022</v>
      </c>
      <c r="C2922" s="5">
        <f t="shared" si="181"/>
        <v>10</v>
      </c>
      <c r="D2922" s="11">
        <f t="shared" si="182"/>
        <v>44835</v>
      </c>
      <c r="E2922" s="5" t="s">
        <v>74</v>
      </c>
      <c r="F2922" s="5">
        <v>0</v>
      </c>
      <c r="G2922" s="8">
        <v>120341500</v>
      </c>
      <c r="H2922">
        <f t="shared" si="183"/>
        <v>1203.415</v>
      </c>
    </row>
    <row r="2923" spans="1:8" x14ac:dyDescent="0.2">
      <c r="A2923" s="1" t="s">
        <v>137</v>
      </c>
      <c r="B2923" s="5" t="str">
        <f t="shared" si="180"/>
        <v>2022</v>
      </c>
      <c r="C2923" s="5">
        <f t="shared" si="181"/>
        <v>10</v>
      </c>
      <c r="D2923" s="11">
        <f t="shared" si="182"/>
        <v>44835</v>
      </c>
      <c r="E2923" s="2" t="s">
        <v>29</v>
      </c>
      <c r="F2923" s="2">
        <v>0</v>
      </c>
      <c r="G2923" s="3">
        <v>14149457</v>
      </c>
      <c r="H2923">
        <f t="shared" si="183"/>
        <v>141.49457000000001</v>
      </c>
    </row>
    <row r="2924" spans="1:8" x14ac:dyDescent="0.2">
      <c r="A2924" s="4" t="s">
        <v>137</v>
      </c>
      <c r="B2924" s="5" t="str">
        <f t="shared" si="180"/>
        <v>2022</v>
      </c>
      <c r="C2924" s="5">
        <f t="shared" si="181"/>
        <v>10</v>
      </c>
      <c r="D2924" s="11">
        <f t="shared" si="182"/>
        <v>44835</v>
      </c>
      <c r="E2924" s="5" t="s">
        <v>30</v>
      </c>
      <c r="F2924" s="5">
        <v>0</v>
      </c>
      <c r="G2924" s="8">
        <v>299631000</v>
      </c>
      <c r="H2924">
        <f t="shared" si="183"/>
        <v>2996.31</v>
      </c>
    </row>
    <row r="2925" spans="1:8" x14ac:dyDescent="0.2">
      <c r="A2925" s="1" t="s">
        <v>137</v>
      </c>
      <c r="B2925" s="5" t="str">
        <f t="shared" si="180"/>
        <v>2022</v>
      </c>
      <c r="C2925" s="5">
        <f t="shared" si="181"/>
        <v>10</v>
      </c>
      <c r="D2925" s="11">
        <f t="shared" si="182"/>
        <v>44835</v>
      </c>
      <c r="E2925" s="2" t="s">
        <v>31</v>
      </c>
      <c r="F2925" s="2">
        <v>0</v>
      </c>
      <c r="G2925" s="7">
        <v>178902000</v>
      </c>
      <c r="H2925">
        <f t="shared" si="183"/>
        <v>1789.02</v>
      </c>
    </row>
    <row r="2926" spans="1:8" x14ac:dyDescent="0.2">
      <c r="A2926" s="4" t="s">
        <v>138</v>
      </c>
      <c r="B2926" s="5" t="str">
        <f t="shared" si="180"/>
        <v>2022</v>
      </c>
      <c r="C2926" s="5">
        <f t="shared" si="181"/>
        <v>11</v>
      </c>
      <c r="D2926" s="11">
        <f t="shared" si="182"/>
        <v>44866</v>
      </c>
      <c r="E2926" s="5" t="s">
        <v>5</v>
      </c>
      <c r="F2926" s="5">
        <v>58610053</v>
      </c>
      <c r="G2926" s="6">
        <v>63217671</v>
      </c>
      <c r="H2926">
        <f t="shared" si="183"/>
        <v>609.13861999999995</v>
      </c>
    </row>
    <row r="2927" spans="1:8" x14ac:dyDescent="0.2">
      <c r="A2927" s="1" t="s">
        <v>138</v>
      </c>
      <c r="B2927" s="5" t="str">
        <f t="shared" si="180"/>
        <v>2022</v>
      </c>
      <c r="C2927" s="5">
        <f t="shared" si="181"/>
        <v>11</v>
      </c>
      <c r="D2927" s="11">
        <f t="shared" si="182"/>
        <v>44866</v>
      </c>
      <c r="E2927" s="2" t="s">
        <v>6</v>
      </c>
      <c r="F2927" s="2">
        <v>29200000</v>
      </c>
      <c r="G2927" s="3">
        <v>29200000</v>
      </c>
      <c r="H2927">
        <f t="shared" si="183"/>
        <v>292</v>
      </c>
    </row>
    <row r="2928" spans="1:8" x14ac:dyDescent="0.2">
      <c r="A2928" s="4" t="s">
        <v>138</v>
      </c>
      <c r="B2928" s="5" t="str">
        <f t="shared" si="180"/>
        <v>2022</v>
      </c>
      <c r="C2928" s="5">
        <f t="shared" si="181"/>
        <v>11</v>
      </c>
      <c r="D2928" s="11">
        <f t="shared" si="182"/>
        <v>44866</v>
      </c>
      <c r="E2928" s="5" t="s">
        <v>7</v>
      </c>
      <c r="F2928" s="5">
        <v>0</v>
      </c>
      <c r="G2928" s="6">
        <v>73329000</v>
      </c>
      <c r="H2928">
        <f t="shared" si="183"/>
        <v>733.29</v>
      </c>
    </row>
    <row r="2929" spans="1:8" x14ac:dyDescent="0.2">
      <c r="A2929" s="1" t="s">
        <v>138</v>
      </c>
      <c r="B2929" s="5" t="str">
        <f t="shared" si="180"/>
        <v>2022</v>
      </c>
      <c r="C2929" s="5">
        <f t="shared" si="181"/>
        <v>11</v>
      </c>
      <c r="D2929" s="11">
        <f t="shared" si="182"/>
        <v>44866</v>
      </c>
      <c r="E2929" s="2" t="s">
        <v>8</v>
      </c>
      <c r="F2929" s="2">
        <v>24805833</v>
      </c>
      <c r="G2929" s="3">
        <v>30184432</v>
      </c>
      <c r="H2929">
        <f t="shared" si="183"/>
        <v>274.951325</v>
      </c>
    </row>
    <row r="2930" spans="1:8" x14ac:dyDescent="0.2">
      <c r="A2930" s="4" t="s">
        <v>138</v>
      </c>
      <c r="B2930" s="5" t="str">
        <f t="shared" si="180"/>
        <v>2022</v>
      </c>
      <c r="C2930" s="5">
        <f t="shared" si="181"/>
        <v>11</v>
      </c>
      <c r="D2930" s="11">
        <f t="shared" si="182"/>
        <v>44866</v>
      </c>
      <c r="E2930" s="5" t="s">
        <v>9</v>
      </c>
      <c r="F2930" s="5">
        <v>28680565</v>
      </c>
      <c r="G2930" s="6">
        <v>50836673</v>
      </c>
      <c r="H2930">
        <f t="shared" si="183"/>
        <v>397.58618999999999</v>
      </c>
    </row>
    <row r="2931" spans="1:8" x14ac:dyDescent="0.2">
      <c r="A2931" s="1" t="s">
        <v>138</v>
      </c>
      <c r="B2931" s="5" t="str">
        <f t="shared" si="180"/>
        <v>2022</v>
      </c>
      <c r="C2931" s="5">
        <f t="shared" si="181"/>
        <v>11</v>
      </c>
      <c r="D2931" s="11">
        <f t="shared" si="182"/>
        <v>44866</v>
      </c>
      <c r="E2931" s="2" t="s">
        <v>10</v>
      </c>
      <c r="F2931" s="2">
        <v>0</v>
      </c>
      <c r="G2931" s="3">
        <v>73402353</v>
      </c>
      <c r="H2931">
        <f t="shared" si="183"/>
        <v>734.02353000000005</v>
      </c>
    </row>
    <row r="2932" spans="1:8" x14ac:dyDescent="0.2">
      <c r="A2932" s="4" t="s">
        <v>138</v>
      </c>
      <c r="B2932" s="5" t="str">
        <f t="shared" si="180"/>
        <v>2022</v>
      </c>
      <c r="C2932" s="5">
        <f t="shared" si="181"/>
        <v>11</v>
      </c>
      <c r="D2932" s="11">
        <f t="shared" si="182"/>
        <v>44866</v>
      </c>
      <c r="E2932" s="5" t="s">
        <v>11</v>
      </c>
      <c r="F2932" s="5">
        <v>0</v>
      </c>
      <c r="G2932" s="8">
        <v>177562062</v>
      </c>
      <c r="H2932">
        <f t="shared" si="183"/>
        <v>1775.6206199999999</v>
      </c>
    </row>
    <row r="2933" spans="1:8" x14ac:dyDescent="0.2">
      <c r="A2933" s="1" t="s">
        <v>138</v>
      </c>
      <c r="B2933" s="5" t="str">
        <f t="shared" si="180"/>
        <v>2022</v>
      </c>
      <c r="C2933" s="5">
        <f t="shared" si="181"/>
        <v>11</v>
      </c>
      <c r="D2933" s="11">
        <f t="shared" si="182"/>
        <v>44866</v>
      </c>
      <c r="E2933" s="2" t="s">
        <v>12</v>
      </c>
      <c r="F2933" s="2">
        <v>96210000</v>
      </c>
      <c r="G2933" s="7">
        <v>107519000</v>
      </c>
      <c r="H2933">
        <f t="shared" si="183"/>
        <v>1018.645</v>
      </c>
    </row>
    <row r="2934" spans="1:8" x14ac:dyDescent="0.2">
      <c r="A2934" s="4" t="s">
        <v>138</v>
      </c>
      <c r="B2934" s="5" t="str">
        <f t="shared" si="180"/>
        <v>2022</v>
      </c>
      <c r="C2934" s="5">
        <f t="shared" si="181"/>
        <v>11</v>
      </c>
      <c r="D2934" s="11">
        <f t="shared" si="182"/>
        <v>44866</v>
      </c>
      <c r="E2934" s="5" t="s">
        <v>13</v>
      </c>
      <c r="F2934" s="5">
        <v>29200000</v>
      </c>
      <c r="G2934" s="6">
        <v>22851202</v>
      </c>
      <c r="H2934">
        <f t="shared" si="183"/>
        <v>260.25601</v>
      </c>
    </row>
    <row r="2935" spans="1:8" x14ac:dyDescent="0.2">
      <c r="A2935" s="1" t="s">
        <v>138</v>
      </c>
      <c r="B2935" s="5" t="str">
        <f t="shared" si="180"/>
        <v>2022</v>
      </c>
      <c r="C2935" s="5">
        <f t="shared" si="181"/>
        <v>11</v>
      </c>
      <c r="D2935" s="11">
        <f t="shared" si="182"/>
        <v>44866</v>
      </c>
      <c r="E2935" s="2" t="s">
        <v>14</v>
      </c>
      <c r="F2935" s="2">
        <v>18654000</v>
      </c>
      <c r="G2935" s="3">
        <v>0</v>
      </c>
      <c r="H2935">
        <f t="shared" si="183"/>
        <v>186.54</v>
      </c>
    </row>
    <row r="2936" spans="1:8" x14ac:dyDescent="0.2">
      <c r="A2936" s="4" t="s">
        <v>138</v>
      </c>
      <c r="B2936" s="5" t="str">
        <f t="shared" si="180"/>
        <v>2022</v>
      </c>
      <c r="C2936" s="5">
        <f t="shared" si="181"/>
        <v>11</v>
      </c>
      <c r="D2936" s="11">
        <f t="shared" si="182"/>
        <v>44866</v>
      </c>
      <c r="E2936" s="5" t="s">
        <v>15</v>
      </c>
      <c r="F2936" s="5">
        <v>29022000</v>
      </c>
      <c r="G2936" s="6">
        <v>98427943</v>
      </c>
      <c r="H2936">
        <f t="shared" si="183"/>
        <v>637.24971500000004</v>
      </c>
    </row>
    <row r="2937" spans="1:8" x14ac:dyDescent="0.2">
      <c r="A2937" s="1" t="s">
        <v>138</v>
      </c>
      <c r="B2937" s="5" t="str">
        <f t="shared" si="180"/>
        <v>2022</v>
      </c>
      <c r="C2937" s="5">
        <f t="shared" si="181"/>
        <v>11</v>
      </c>
      <c r="D2937" s="11">
        <f t="shared" si="182"/>
        <v>44866</v>
      </c>
      <c r="E2937" s="2" t="s">
        <v>16</v>
      </c>
      <c r="F2937" s="2">
        <v>0</v>
      </c>
      <c r="G2937" s="3">
        <v>65190000</v>
      </c>
      <c r="H2937">
        <f t="shared" si="183"/>
        <v>651.9</v>
      </c>
    </row>
    <row r="2938" spans="1:8" x14ac:dyDescent="0.2">
      <c r="A2938" s="4" t="s">
        <v>138</v>
      </c>
      <c r="B2938" s="5" t="str">
        <f t="shared" si="180"/>
        <v>2022</v>
      </c>
      <c r="C2938" s="5">
        <f t="shared" si="181"/>
        <v>11</v>
      </c>
      <c r="D2938" s="11">
        <f t="shared" si="182"/>
        <v>44866</v>
      </c>
      <c r="E2938" s="5" t="s">
        <v>17</v>
      </c>
      <c r="F2938" s="5">
        <v>0</v>
      </c>
      <c r="G2938" s="8">
        <v>107109676</v>
      </c>
      <c r="H2938">
        <f t="shared" si="183"/>
        <v>1071.0967599999999</v>
      </c>
    </row>
    <row r="2939" spans="1:8" x14ac:dyDescent="0.2">
      <c r="A2939" s="1" t="s">
        <v>138</v>
      </c>
      <c r="B2939" s="5" t="str">
        <f t="shared" si="180"/>
        <v>2022</v>
      </c>
      <c r="C2939" s="5">
        <f t="shared" si="181"/>
        <v>11</v>
      </c>
      <c r="D2939" s="11">
        <f t="shared" si="182"/>
        <v>44866</v>
      </c>
      <c r="E2939" s="2" t="s">
        <v>18</v>
      </c>
      <c r="F2939" s="2">
        <v>35200000</v>
      </c>
      <c r="G2939" s="3">
        <v>0</v>
      </c>
      <c r="H2939">
        <f t="shared" si="183"/>
        <v>352</v>
      </c>
    </row>
    <row r="2940" spans="1:8" x14ac:dyDescent="0.2">
      <c r="A2940" s="4" t="s">
        <v>138</v>
      </c>
      <c r="B2940" s="5" t="str">
        <f t="shared" si="180"/>
        <v>2022</v>
      </c>
      <c r="C2940" s="5">
        <f t="shared" si="181"/>
        <v>11</v>
      </c>
      <c r="D2940" s="11">
        <f t="shared" si="182"/>
        <v>44866</v>
      </c>
      <c r="E2940" s="5" t="s">
        <v>19</v>
      </c>
      <c r="F2940" s="5">
        <v>28736151</v>
      </c>
      <c r="G2940" s="6">
        <v>19512889</v>
      </c>
      <c r="H2940">
        <f t="shared" si="183"/>
        <v>241.24520000000001</v>
      </c>
    </row>
    <row r="2941" spans="1:8" x14ac:dyDescent="0.2">
      <c r="A2941" s="1" t="s">
        <v>138</v>
      </c>
      <c r="B2941" s="5" t="str">
        <f t="shared" si="180"/>
        <v>2022</v>
      </c>
      <c r="C2941" s="5">
        <f t="shared" si="181"/>
        <v>11</v>
      </c>
      <c r="D2941" s="11">
        <f t="shared" si="182"/>
        <v>44866</v>
      </c>
      <c r="E2941" s="2" t="s">
        <v>20</v>
      </c>
      <c r="F2941" s="2">
        <v>0</v>
      </c>
      <c r="G2941" s="3">
        <v>75817164</v>
      </c>
      <c r="H2941">
        <f t="shared" si="183"/>
        <v>758.17164000000002</v>
      </c>
    </row>
    <row r="2942" spans="1:8" x14ac:dyDescent="0.2">
      <c r="A2942" s="4" t="s">
        <v>138</v>
      </c>
      <c r="B2942" s="5" t="str">
        <f t="shared" si="180"/>
        <v>2022</v>
      </c>
      <c r="C2942" s="5">
        <f t="shared" si="181"/>
        <v>11</v>
      </c>
      <c r="D2942" s="11">
        <f t="shared" si="182"/>
        <v>44866</v>
      </c>
      <c r="E2942" s="5" t="s">
        <v>21</v>
      </c>
      <c r="F2942" s="5">
        <v>0</v>
      </c>
      <c r="G2942" s="8">
        <v>110454818</v>
      </c>
      <c r="H2942">
        <f t="shared" si="183"/>
        <v>1104.54818</v>
      </c>
    </row>
    <row r="2943" spans="1:8" x14ac:dyDescent="0.2">
      <c r="A2943" s="1" t="s">
        <v>138</v>
      </c>
      <c r="B2943" s="5" t="str">
        <f t="shared" si="180"/>
        <v>2022</v>
      </c>
      <c r="C2943" s="5">
        <f t="shared" si="181"/>
        <v>11</v>
      </c>
      <c r="D2943" s="11">
        <f t="shared" si="182"/>
        <v>44866</v>
      </c>
      <c r="E2943" s="2" t="s">
        <v>22</v>
      </c>
      <c r="F2943" s="2">
        <v>19633000</v>
      </c>
      <c r="G2943" s="3">
        <v>36486625</v>
      </c>
      <c r="H2943">
        <f t="shared" si="183"/>
        <v>280.59812499999998</v>
      </c>
    </row>
    <row r="2944" spans="1:8" x14ac:dyDescent="0.2">
      <c r="A2944" s="4" t="s">
        <v>138</v>
      </c>
      <c r="B2944" s="5" t="str">
        <f t="shared" si="180"/>
        <v>2022</v>
      </c>
      <c r="C2944" s="5">
        <f t="shared" si="181"/>
        <v>11</v>
      </c>
      <c r="D2944" s="11">
        <f t="shared" si="182"/>
        <v>44866</v>
      </c>
      <c r="E2944" s="5" t="s">
        <v>23</v>
      </c>
      <c r="F2944" s="5">
        <v>0</v>
      </c>
      <c r="G2944" s="6">
        <v>64444118</v>
      </c>
      <c r="H2944">
        <f t="shared" si="183"/>
        <v>644.44118000000003</v>
      </c>
    </row>
    <row r="2945" spans="1:8" x14ac:dyDescent="0.2">
      <c r="A2945" s="1" t="s">
        <v>138</v>
      </c>
      <c r="B2945" s="5" t="str">
        <f t="shared" si="180"/>
        <v>2022</v>
      </c>
      <c r="C2945" s="5">
        <f t="shared" si="181"/>
        <v>11</v>
      </c>
      <c r="D2945" s="11">
        <f t="shared" si="182"/>
        <v>44866</v>
      </c>
      <c r="E2945" s="2" t="s">
        <v>24</v>
      </c>
      <c r="F2945" s="2">
        <v>0</v>
      </c>
      <c r="G2945" s="3">
        <v>50465647</v>
      </c>
      <c r="H2945">
        <f t="shared" si="183"/>
        <v>504.65647000000001</v>
      </c>
    </row>
    <row r="2946" spans="1:8" x14ac:dyDescent="0.2">
      <c r="A2946" s="4" t="s">
        <v>138</v>
      </c>
      <c r="B2946" s="5" t="str">
        <f t="shared" si="180"/>
        <v>2022</v>
      </c>
      <c r="C2946" s="5">
        <f t="shared" si="181"/>
        <v>11</v>
      </c>
      <c r="D2946" s="11">
        <f t="shared" si="182"/>
        <v>44866</v>
      </c>
      <c r="E2946" s="5" t="s">
        <v>25</v>
      </c>
      <c r="F2946" s="5">
        <v>55739333</v>
      </c>
      <c r="G2946" s="6">
        <v>77298431</v>
      </c>
      <c r="H2946">
        <f t="shared" si="183"/>
        <v>665.18881999999996</v>
      </c>
    </row>
    <row r="2947" spans="1:8" x14ac:dyDescent="0.2">
      <c r="A2947" s="1" t="s">
        <v>138</v>
      </c>
      <c r="B2947" s="5" t="str">
        <f t="shared" ref="B2947:B3010" si="184">MID(A2947,7,20)</f>
        <v>2022</v>
      </c>
      <c r="C2947" s="5">
        <f t="shared" ref="C2947:C3010" si="185">IF(MID(A2947,1,3)="Jan",1,
IF(MID(A2947,1,3)="Feb",2,
IF(MID(A2947,1,3)="Mar",3,
IF(MID(A2947,1,3)="Apr",4,
IF(MID(A2947,1,3)="May",5,
IF(MID(A2947,1,3)="Jun",6,
IF(MID(A2947,1,3)="Jul",7,
IF(MID(A2947,1,3)="Aug",8,
IF(MID(A2947,1,3)="Sep",9,
IF(MID(A2947,1,3)="Oct",10,
IF(MID(A2947,1,3)="Nov",11,
IF(MID(A2947,1,3)="Dec",12))))))))))))</f>
        <v>11</v>
      </c>
      <c r="D2947" s="11">
        <f t="shared" ref="D2947:D3010" si="186">DATE(B2947,C2947,1)</f>
        <v>44866</v>
      </c>
      <c r="E2947" s="2" t="s">
        <v>26</v>
      </c>
      <c r="F2947" s="2">
        <v>18654000</v>
      </c>
      <c r="G2947" s="3">
        <v>0</v>
      </c>
      <c r="H2947">
        <f t="shared" ref="H2947:H3010" si="187">IF(F2947=0,G2947/100000,IF(G2947=0,F2947/100000,((F2947+G2947)/2)/100000))</f>
        <v>186.54</v>
      </c>
    </row>
    <row r="2948" spans="1:8" x14ac:dyDescent="0.2">
      <c r="A2948" s="4" t="s">
        <v>138</v>
      </c>
      <c r="B2948" s="5" t="str">
        <f t="shared" si="184"/>
        <v>2022</v>
      </c>
      <c r="C2948" s="5">
        <f t="shared" si="185"/>
        <v>11</v>
      </c>
      <c r="D2948" s="11">
        <f t="shared" si="186"/>
        <v>44866</v>
      </c>
      <c r="E2948" s="5" t="s">
        <v>27</v>
      </c>
      <c r="F2948" s="5">
        <v>0</v>
      </c>
      <c r="G2948" s="8">
        <v>105966824</v>
      </c>
      <c r="H2948">
        <f t="shared" si="187"/>
        <v>1059.66824</v>
      </c>
    </row>
    <row r="2949" spans="1:8" x14ac:dyDescent="0.2">
      <c r="A2949" s="1" t="s">
        <v>138</v>
      </c>
      <c r="B2949" s="5" t="str">
        <f t="shared" si="184"/>
        <v>2022</v>
      </c>
      <c r="C2949" s="5">
        <f t="shared" si="185"/>
        <v>11</v>
      </c>
      <c r="D2949" s="11">
        <f t="shared" si="186"/>
        <v>44866</v>
      </c>
      <c r="E2949" s="2" t="s">
        <v>28</v>
      </c>
      <c r="F2949" s="2">
        <v>97178435</v>
      </c>
      <c r="G2949" s="3">
        <v>0</v>
      </c>
      <c r="H2949">
        <f t="shared" si="187"/>
        <v>971.78435000000002</v>
      </c>
    </row>
    <row r="2950" spans="1:8" x14ac:dyDescent="0.2">
      <c r="A2950" s="4" t="s">
        <v>138</v>
      </c>
      <c r="B2950" s="5" t="str">
        <f t="shared" si="184"/>
        <v>2022</v>
      </c>
      <c r="C2950" s="5">
        <f t="shared" si="185"/>
        <v>11</v>
      </c>
      <c r="D2950" s="11">
        <f t="shared" si="186"/>
        <v>44866</v>
      </c>
      <c r="E2950" s="5" t="s">
        <v>74</v>
      </c>
      <c r="F2950" s="5">
        <v>0</v>
      </c>
      <c r="G2950" s="8">
        <v>122295500</v>
      </c>
      <c r="H2950">
        <f t="shared" si="187"/>
        <v>1222.9549999999999</v>
      </c>
    </row>
    <row r="2951" spans="1:8" x14ac:dyDescent="0.2">
      <c r="A2951" s="1" t="s">
        <v>138</v>
      </c>
      <c r="B2951" s="5" t="str">
        <f t="shared" si="184"/>
        <v>2022</v>
      </c>
      <c r="C2951" s="5">
        <f t="shared" si="185"/>
        <v>11</v>
      </c>
      <c r="D2951" s="11">
        <f t="shared" si="186"/>
        <v>44866</v>
      </c>
      <c r="E2951" s="2" t="s">
        <v>29</v>
      </c>
      <c r="F2951" s="2">
        <v>0</v>
      </c>
      <c r="G2951" s="3">
        <v>13708057</v>
      </c>
      <c r="H2951">
        <f t="shared" si="187"/>
        <v>137.08056999999999</v>
      </c>
    </row>
    <row r="2952" spans="1:8" x14ac:dyDescent="0.2">
      <c r="A2952" s="4" t="s">
        <v>138</v>
      </c>
      <c r="B2952" s="5" t="str">
        <f t="shared" si="184"/>
        <v>2022</v>
      </c>
      <c r="C2952" s="5">
        <f t="shared" si="185"/>
        <v>11</v>
      </c>
      <c r="D2952" s="11">
        <f t="shared" si="186"/>
        <v>44866</v>
      </c>
      <c r="E2952" s="5" t="s">
        <v>30</v>
      </c>
      <c r="F2952" s="5">
        <v>0</v>
      </c>
      <c r="G2952" s="8">
        <v>308635000</v>
      </c>
      <c r="H2952">
        <f t="shared" si="187"/>
        <v>3086.35</v>
      </c>
    </row>
    <row r="2953" spans="1:8" x14ac:dyDescent="0.2">
      <c r="A2953" s="1" t="s">
        <v>138</v>
      </c>
      <c r="B2953" s="5" t="str">
        <f t="shared" si="184"/>
        <v>2022</v>
      </c>
      <c r="C2953" s="5">
        <f t="shared" si="185"/>
        <v>11</v>
      </c>
      <c r="D2953" s="11">
        <f t="shared" si="186"/>
        <v>44866</v>
      </c>
      <c r="E2953" s="2" t="s">
        <v>31</v>
      </c>
      <c r="F2953" s="2">
        <v>0</v>
      </c>
      <c r="G2953" s="7">
        <v>200614000</v>
      </c>
      <c r="H2953">
        <f t="shared" si="187"/>
        <v>2006.14</v>
      </c>
    </row>
    <row r="2954" spans="1:8" x14ac:dyDescent="0.2">
      <c r="A2954" s="4" t="s">
        <v>139</v>
      </c>
      <c r="B2954" s="5" t="str">
        <f t="shared" si="184"/>
        <v>2022</v>
      </c>
      <c r="C2954" s="5">
        <f t="shared" si="185"/>
        <v>12</v>
      </c>
      <c r="D2954" s="11">
        <f t="shared" si="186"/>
        <v>44896</v>
      </c>
      <c r="E2954" s="5" t="s">
        <v>5</v>
      </c>
      <c r="F2954" s="5">
        <v>60620263</v>
      </c>
      <c r="G2954" s="6">
        <v>65000902</v>
      </c>
      <c r="H2954">
        <f t="shared" si="187"/>
        <v>628.10582499999998</v>
      </c>
    </row>
    <row r="2955" spans="1:8" x14ac:dyDescent="0.2">
      <c r="A2955" s="1" t="s">
        <v>139</v>
      </c>
      <c r="B2955" s="5" t="str">
        <f t="shared" si="184"/>
        <v>2022</v>
      </c>
      <c r="C2955" s="5">
        <f t="shared" si="185"/>
        <v>12</v>
      </c>
      <c r="D2955" s="11">
        <f t="shared" si="186"/>
        <v>44896</v>
      </c>
      <c r="E2955" s="2" t="s">
        <v>6</v>
      </c>
      <c r="F2955" s="2">
        <v>28900000</v>
      </c>
      <c r="G2955" s="3">
        <v>28900000</v>
      </c>
      <c r="H2955">
        <f t="shared" si="187"/>
        <v>289</v>
      </c>
    </row>
    <row r="2956" spans="1:8" x14ac:dyDescent="0.2">
      <c r="A2956" s="4" t="s">
        <v>139</v>
      </c>
      <c r="B2956" s="5" t="str">
        <f t="shared" si="184"/>
        <v>2022</v>
      </c>
      <c r="C2956" s="5">
        <f t="shared" si="185"/>
        <v>12</v>
      </c>
      <c r="D2956" s="11">
        <f t="shared" si="186"/>
        <v>44896</v>
      </c>
      <c r="E2956" s="5" t="s">
        <v>7</v>
      </c>
      <c r="F2956" s="5">
        <v>0</v>
      </c>
      <c r="G2956" s="6">
        <v>65277000</v>
      </c>
      <c r="H2956">
        <f t="shared" si="187"/>
        <v>652.77</v>
      </c>
    </row>
    <row r="2957" spans="1:8" x14ac:dyDescent="0.2">
      <c r="A2957" s="1" t="s">
        <v>139</v>
      </c>
      <c r="B2957" s="5" t="str">
        <f t="shared" si="184"/>
        <v>2022</v>
      </c>
      <c r="C2957" s="5">
        <f t="shared" si="185"/>
        <v>12</v>
      </c>
      <c r="D2957" s="11">
        <f t="shared" si="186"/>
        <v>44896</v>
      </c>
      <c r="E2957" s="2" t="s">
        <v>8</v>
      </c>
      <c r="F2957" s="2">
        <v>24823750</v>
      </c>
      <c r="G2957" s="3">
        <v>29957405</v>
      </c>
      <c r="H2957">
        <f t="shared" si="187"/>
        <v>273.90577500000001</v>
      </c>
    </row>
    <row r="2958" spans="1:8" x14ac:dyDescent="0.2">
      <c r="A2958" s="4" t="s">
        <v>139</v>
      </c>
      <c r="B2958" s="5" t="str">
        <f t="shared" si="184"/>
        <v>2022</v>
      </c>
      <c r="C2958" s="5">
        <f t="shared" si="185"/>
        <v>12</v>
      </c>
      <c r="D2958" s="11">
        <f t="shared" si="186"/>
        <v>44896</v>
      </c>
      <c r="E2958" s="5" t="s">
        <v>9</v>
      </c>
      <c r="F2958" s="5">
        <v>29553176</v>
      </c>
      <c r="G2958" s="6">
        <v>50567755</v>
      </c>
      <c r="H2958">
        <f t="shared" si="187"/>
        <v>400.60465499999998</v>
      </c>
    </row>
    <row r="2959" spans="1:8" x14ac:dyDescent="0.2">
      <c r="A2959" s="1" t="s">
        <v>139</v>
      </c>
      <c r="B2959" s="5" t="str">
        <f t="shared" si="184"/>
        <v>2022</v>
      </c>
      <c r="C2959" s="5">
        <f t="shared" si="185"/>
        <v>12</v>
      </c>
      <c r="D2959" s="11">
        <f t="shared" si="186"/>
        <v>44896</v>
      </c>
      <c r="E2959" s="2" t="s">
        <v>10</v>
      </c>
      <c r="F2959" s="2">
        <v>0</v>
      </c>
      <c r="G2959" s="3">
        <v>73995151</v>
      </c>
      <c r="H2959">
        <f t="shared" si="187"/>
        <v>739.95150999999998</v>
      </c>
    </row>
    <row r="2960" spans="1:8" x14ac:dyDescent="0.2">
      <c r="A2960" s="4" t="s">
        <v>139</v>
      </c>
      <c r="B2960" s="5" t="str">
        <f t="shared" si="184"/>
        <v>2022</v>
      </c>
      <c r="C2960" s="5">
        <f t="shared" si="185"/>
        <v>12</v>
      </c>
      <c r="D2960" s="11">
        <f t="shared" si="186"/>
        <v>44896</v>
      </c>
      <c r="E2960" s="5" t="s">
        <v>11</v>
      </c>
      <c r="F2960" s="5">
        <v>0</v>
      </c>
      <c r="G2960" s="8">
        <v>187303875</v>
      </c>
      <c r="H2960">
        <f t="shared" si="187"/>
        <v>1873.0387499999999</v>
      </c>
    </row>
    <row r="2961" spans="1:8" x14ac:dyDescent="0.2">
      <c r="A2961" s="1" t="s">
        <v>139</v>
      </c>
      <c r="B2961" s="5" t="str">
        <f t="shared" si="184"/>
        <v>2022</v>
      </c>
      <c r="C2961" s="5">
        <f t="shared" si="185"/>
        <v>12</v>
      </c>
      <c r="D2961" s="11">
        <f t="shared" si="186"/>
        <v>44896</v>
      </c>
      <c r="E2961" s="2" t="s">
        <v>12</v>
      </c>
      <c r="F2961" s="2">
        <v>98843000</v>
      </c>
      <c r="G2961" s="7">
        <v>109136000</v>
      </c>
      <c r="H2961">
        <f t="shared" si="187"/>
        <v>1039.895</v>
      </c>
    </row>
    <row r="2962" spans="1:8" x14ac:dyDescent="0.2">
      <c r="A2962" s="4" t="s">
        <v>139</v>
      </c>
      <c r="B2962" s="5" t="str">
        <f t="shared" si="184"/>
        <v>2022</v>
      </c>
      <c r="C2962" s="5">
        <f t="shared" si="185"/>
        <v>12</v>
      </c>
      <c r="D2962" s="11">
        <f t="shared" si="186"/>
        <v>44896</v>
      </c>
      <c r="E2962" s="5" t="s">
        <v>13</v>
      </c>
      <c r="F2962" s="5">
        <v>28900000</v>
      </c>
      <c r="G2962" s="6">
        <v>23554246</v>
      </c>
      <c r="H2962">
        <f t="shared" si="187"/>
        <v>262.27123</v>
      </c>
    </row>
    <row r="2963" spans="1:8" x14ac:dyDescent="0.2">
      <c r="A2963" s="1" t="s">
        <v>139</v>
      </c>
      <c r="B2963" s="5" t="str">
        <f t="shared" si="184"/>
        <v>2022</v>
      </c>
      <c r="C2963" s="5">
        <f t="shared" si="185"/>
        <v>12</v>
      </c>
      <c r="D2963" s="11">
        <f t="shared" si="186"/>
        <v>44896</v>
      </c>
      <c r="E2963" s="2" t="s">
        <v>14</v>
      </c>
      <c r="F2963" s="2">
        <v>19117000</v>
      </c>
      <c r="G2963" s="3">
        <v>0</v>
      </c>
      <c r="H2963">
        <f t="shared" si="187"/>
        <v>191.17</v>
      </c>
    </row>
    <row r="2964" spans="1:8" x14ac:dyDescent="0.2">
      <c r="A2964" s="4" t="s">
        <v>139</v>
      </c>
      <c r="B2964" s="5" t="str">
        <f t="shared" si="184"/>
        <v>2022</v>
      </c>
      <c r="C2964" s="5">
        <f t="shared" si="185"/>
        <v>12</v>
      </c>
      <c r="D2964" s="11">
        <f t="shared" si="186"/>
        <v>44896</v>
      </c>
      <c r="E2964" s="5" t="s">
        <v>15</v>
      </c>
      <c r="F2964" s="5">
        <v>29905000</v>
      </c>
      <c r="G2964" s="8">
        <v>100338150</v>
      </c>
      <c r="H2964">
        <f t="shared" si="187"/>
        <v>651.21574999999996</v>
      </c>
    </row>
    <row r="2965" spans="1:8" x14ac:dyDescent="0.2">
      <c r="A2965" s="1" t="s">
        <v>139</v>
      </c>
      <c r="B2965" s="5" t="str">
        <f t="shared" si="184"/>
        <v>2022</v>
      </c>
      <c r="C2965" s="5">
        <f t="shared" si="185"/>
        <v>12</v>
      </c>
      <c r="D2965" s="11">
        <f t="shared" si="186"/>
        <v>44896</v>
      </c>
      <c r="E2965" s="2" t="s">
        <v>16</v>
      </c>
      <c r="F2965" s="2">
        <v>0</v>
      </c>
      <c r="G2965" s="3">
        <v>63960000</v>
      </c>
      <c r="H2965">
        <f t="shared" si="187"/>
        <v>639.6</v>
      </c>
    </row>
    <row r="2966" spans="1:8" x14ac:dyDescent="0.2">
      <c r="A2966" s="4" t="s">
        <v>139</v>
      </c>
      <c r="B2966" s="5" t="str">
        <f t="shared" si="184"/>
        <v>2022</v>
      </c>
      <c r="C2966" s="5">
        <f t="shared" si="185"/>
        <v>12</v>
      </c>
      <c r="D2966" s="11">
        <f t="shared" si="186"/>
        <v>44896</v>
      </c>
      <c r="E2966" s="5" t="s">
        <v>17</v>
      </c>
      <c r="F2966" s="5">
        <v>0</v>
      </c>
      <c r="G2966" s="8">
        <v>108718332</v>
      </c>
      <c r="H2966">
        <f t="shared" si="187"/>
        <v>1087.1833200000001</v>
      </c>
    </row>
    <row r="2967" spans="1:8" x14ac:dyDescent="0.2">
      <c r="A2967" s="1" t="s">
        <v>139</v>
      </c>
      <c r="B2967" s="5" t="str">
        <f t="shared" si="184"/>
        <v>2022</v>
      </c>
      <c r="C2967" s="5">
        <f t="shared" si="185"/>
        <v>12</v>
      </c>
      <c r="D2967" s="11">
        <f t="shared" si="186"/>
        <v>44896</v>
      </c>
      <c r="E2967" s="2" t="s">
        <v>18</v>
      </c>
      <c r="F2967" s="2">
        <v>35200000</v>
      </c>
      <c r="G2967" s="3">
        <v>0</v>
      </c>
      <c r="H2967">
        <f t="shared" si="187"/>
        <v>352</v>
      </c>
    </row>
    <row r="2968" spans="1:8" x14ac:dyDescent="0.2">
      <c r="A2968" s="4" t="s">
        <v>139</v>
      </c>
      <c r="B2968" s="5" t="str">
        <f t="shared" si="184"/>
        <v>2022</v>
      </c>
      <c r="C2968" s="5">
        <f t="shared" si="185"/>
        <v>12</v>
      </c>
      <c r="D2968" s="11">
        <f t="shared" si="186"/>
        <v>44896</v>
      </c>
      <c r="E2968" s="5" t="s">
        <v>19</v>
      </c>
      <c r="F2968" s="5">
        <v>28440747</v>
      </c>
      <c r="G2968" s="6">
        <v>19341356</v>
      </c>
      <c r="H2968">
        <f t="shared" si="187"/>
        <v>238.910515</v>
      </c>
    </row>
    <row r="2969" spans="1:8" x14ac:dyDescent="0.2">
      <c r="A2969" s="1" t="s">
        <v>139</v>
      </c>
      <c r="B2969" s="5" t="str">
        <f t="shared" si="184"/>
        <v>2022</v>
      </c>
      <c r="C2969" s="5">
        <f t="shared" si="185"/>
        <v>12</v>
      </c>
      <c r="D2969" s="11">
        <f t="shared" si="186"/>
        <v>44896</v>
      </c>
      <c r="E2969" s="2" t="s">
        <v>20</v>
      </c>
      <c r="F2969" s="2">
        <v>0</v>
      </c>
      <c r="G2969" s="3">
        <v>84169795</v>
      </c>
      <c r="H2969">
        <f t="shared" si="187"/>
        <v>841.69794999999999</v>
      </c>
    </row>
    <row r="2970" spans="1:8" x14ac:dyDescent="0.2">
      <c r="A2970" s="4" t="s">
        <v>139</v>
      </c>
      <c r="B2970" s="5" t="str">
        <f t="shared" si="184"/>
        <v>2022</v>
      </c>
      <c r="C2970" s="5">
        <f t="shared" si="185"/>
        <v>12</v>
      </c>
      <c r="D2970" s="11">
        <f t="shared" si="186"/>
        <v>44896</v>
      </c>
      <c r="E2970" s="5" t="s">
        <v>21</v>
      </c>
      <c r="F2970" s="5">
        <v>0</v>
      </c>
      <c r="G2970" s="8">
        <v>111976758</v>
      </c>
      <c r="H2970">
        <f t="shared" si="187"/>
        <v>1119.76758</v>
      </c>
    </row>
    <row r="2971" spans="1:8" x14ac:dyDescent="0.2">
      <c r="A2971" s="1" t="s">
        <v>139</v>
      </c>
      <c r="B2971" s="5" t="str">
        <f t="shared" si="184"/>
        <v>2022</v>
      </c>
      <c r="C2971" s="5">
        <f t="shared" si="185"/>
        <v>12</v>
      </c>
      <c r="D2971" s="11">
        <f t="shared" si="186"/>
        <v>44896</v>
      </c>
      <c r="E2971" s="2" t="s">
        <v>22</v>
      </c>
      <c r="F2971" s="2">
        <v>20791000</v>
      </c>
      <c r="G2971" s="3">
        <v>34715059</v>
      </c>
      <c r="H2971">
        <f t="shared" si="187"/>
        <v>277.53029500000002</v>
      </c>
    </row>
    <row r="2972" spans="1:8" x14ac:dyDescent="0.2">
      <c r="A2972" s="4" t="s">
        <v>139</v>
      </c>
      <c r="B2972" s="5" t="str">
        <f t="shared" si="184"/>
        <v>2022</v>
      </c>
      <c r="C2972" s="5">
        <f t="shared" si="185"/>
        <v>12</v>
      </c>
      <c r="D2972" s="11">
        <f t="shared" si="186"/>
        <v>44896</v>
      </c>
      <c r="E2972" s="5" t="s">
        <v>23</v>
      </c>
      <c r="F2972" s="5">
        <v>0</v>
      </c>
      <c r="G2972" s="6">
        <v>67096353</v>
      </c>
      <c r="H2972">
        <f t="shared" si="187"/>
        <v>670.96352999999999</v>
      </c>
    </row>
    <row r="2973" spans="1:8" x14ac:dyDescent="0.2">
      <c r="A2973" s="1" t="s">
        <v>139</v>
      </c>
      <c r="B2973" s="5" t="str">
        <f t="shared" si="184"/>
        <v>2022</v>
      </c>
      <c r="C2973" s="5">
        <f t="shared" si="185"/>
        <v>12</v>
      </c>
      <c r="D2973" s="11">
        <f t="shared" si="186"/>
        <v>44896</v>
      </c>
      <c r="E2973" s="2" t="s">
        <v>24</v>
      </c>
      <c r="F2973" s="2">
        <v>0</v>
      </c>
      <c r="G2973" s="3">
        <v>50742765</v>
      </c>
      <c r="H2973">
        <f t="shared" si="187"/>
        <v>507.42765000000003</v>
      </c>
    </row>
    <row r="2974" spans="1:8" x14ac:dyDescent="0.2">
      <c r="A2974" s="4" t="s">
        <v>139</v>
      </c>
      <c r="B2974" s="5" t="str">
        <f t="shared" si="184"/>
        <v>2022</v>
      </c>
      <c r="C2974" s="5">
        <f t="shared" si="185"/>
        <v>12</v>
      </c>
      <c r="D2974" s="11">
        <f t="shared" si="186"/>
        <v>44896</v>
      </c>
      <c r="E2974" s="5" t="s">
        <v>25</v>
      </c>
      <c r="F2974" s="5">
        <v>56033667</v>
      </c>
      <c r="G2974" s="6">
        <v>75556556</v>
      </c>
      <c r="H2974">
        <f t="shared" si="187"/>
        <v>657.95111499999996</v>
      </c>
    </row>
    <row r="2975" spans="1:8" x14ac:dyDescent="0.2">
      <c r="A2975" s="1" t="s">
        <v>139</v>
      </c>
      <c r="B2975" s="5" t="str">
        <f t="shared" si="184"/>
        <v>2022</v>
      </c>
      <c r="C2975" s="5">
        <f t="shared" si="185"/>
        <v>12</v>
      </c>
      <c r="D2975" s="11">
        <f t="shared" si="186"/>
        <v>44896</v>
      </c>
      <c r="E2975" s="2" t="s">
        <v>26</v>
      </c>
      <c r="F2975" s="2">
        <v>19117000</v>
      </c>
      <c r="G2975" s="3">
        <v>0</v>
      </c>
      <c r="H2975">
        <f t="shared" si="187"/>
        <v>191.17</v>
      </c>
    </row>
    <row r="2976" spans="1:8" x14ac:dyDescent="0.2">
      <c r="A2976" s="4" t="s">
        <v>139</v>
      </c>
      <c r="B2976" s="5" t="str">
        <f t="shared" si="184"/>
        <v>2022</v>
      </c>
      <c r="C2976" s="5">
        <f t="shared" si="185"/>
        <v>12</v>
      </c>
      <c r="D2976" s="11">
        <f t="shared" si="186"/>
        <v>44896</v>
      </c>
      <c r="E2976" s="5" t="s">
        <v>27</v>
      </c>
      <c r="F2976" s="5">
        <v>0</v>
      </c>
      <c r="G2976" s="8">
        <v>107578322</v>
      </c>
      <c r="H2976">
        <f t="shared" si="187"/>
        <v>1075.78322</v>
      </c>
    </row>
    <row r="2977" spans="1:8" x14ac:dyDescent="0.2">
      <c r="A2977" s="1" t="s">
        <v>139</v>
      </c>
      <c r="B2977" s="5" t="str">
        <f t="shared" si="184"/>
        <v>2022</v>
      </c>
      <c r="C2977" s="5">
        <f t="shared" si="185"/>
        <v>12</v>
      </c>
      <c r="D2977" s="11">
        <f t="shared" si="186"/>
        <v>44896</v>
      </c>
      <c r="E2977" s="2" t="s">
        <v>28</v>
      </c>
      <c r="F2977" s="2">
        <v>99527694</v>
      </c>
      <c r="G2977" s="3">
        <v>0</v>
      </c>
      <c r="H2977">
        <f t="shared" si="187"/>
        <v>995.27693999999997</v>
      </c>
    </row>
    <row r="2978" spans="1:8" x14ac:dyDescent="0.2">
      <c r="A2978" s="4" t="s">
        <v>139</v>
      </c>
      <c r="B2978" s="5" t="str">
        <f t="shared" si="184"/>
        <v>2022</v>
      </c>
      <c r="C2978" s="5">
        <f t="shared" si="185"/>
        <v>12</v>
      </c>
      <c r="D2978" s="11">
        <f t="shared" si="186"/>
        <v>44896</v>
      </c>
      <c r="E2978" s="5" t="s">
        <v>74</v>
      </c>
      <c r="F2978" s="5">
        <v>0</v>
      </c>
      <c r="G2978" s="8">
        <v>133358000</v>
      </c>
      <c r="H2978">
        <f t="shared" si="187"/>
        <v>1333.58</v>
      </c>
    </row>
    <row r="2979" spans="1:8" x14ac:dyDescent="0.2">
      <c r="A2979" s="1" t="s">
        <v>139</v>
      </c>
      <c r="B2979" s="5" t="str">
        <f t="shared" si="184"/>
        <v>2022</v>
      </c>
      <c r="C2979" s="5">
        <f t="shared" si="185"/>
        <v>12</v>
      </c>
      <c r="D2979" s="11">
        <f t="shared" si="186"/>
        <v>44896</v>
      </c>
      <c r="E2979" s="2" t="s">
        <v>29</v>
      </c>
      <c r="F2979" s="2">
        <v>0</v>
      </c>
      <c r="G2979" s="3">
        <v>14196343</v>
      </c>
      <c r="H2979">
        <f t="shared" si="187"/>
        <v>141.96342999999999</v>
      </c>
    </row>
    <row r="2980" spans="1:8" x14ac:dyDescent="0.2">
      <c r="A2980" s="4" t="s">
        <v>139</v>
      </c>
      <c r="B2980" s="5" t="str">
        <f t="shared" si="184"/>
        <v>2022</v>
      </c>
      <c r="C2980" s="5">
        <f t="shared" si="185"/>
        <v>12</v>
      </c>
      <c r="D2980" s="11">
        <f t="shared" si="186"/>
        <v>44896</v>
      </c>
      <c r="E2980" s="5" t="s">
        <v>30</v>
      </c>
      <c r="F2980" s="5">
        <v>0</v>
      </c>
      <c r="G2980" s="8">
        <v>302193000</v>
      </c>
      <c r="H2980">
        <f t="shared" si="187"/>
        <v>3021.93</v>
      </c>
    </row>
    <row r="2981" spans="1:8" x14ac:dyDescent="0.2">
      <c r="A2981" s="1" t="s">
        <v>139</v>
      </c>
      <c r="B2981" s="5" t="str">
        <f t="shared" si="184"/>
        <v>2022</v>
      </c>
      <c r="C2981" s="5">
        <f t="shared" si="185"/>
        <v>12</v>
      </c>
      <c r="D2981" s="11">
        <f t="shared" si="186"/>
        <v>44896</v>
      </c>
      <c r="E2981" s="2" t="s">
        <v>31</v>
      </c>
      <c r="F2981" s="2">
        <v>0</v>
      </c>
      <c r="G2981" s="7">
        <v>215064000</v>
      </c>
      <c r="H2981">
        <f t="shared" si="187"/>
        <v>2150.64</v>
      </c>
    </row>
    <row r="2982" spans="1:8" x14ac:dyDescent="0.2">
      <c r="A2982" s="4" t="s">
        <v>140</v>
      </c>
      <c r="B2982" s="5" t="str">
        <f t="shared" si="184"/>
        <v>2023</v>
      </c>
      <c r="C2982" s="5">
        <f t="shared" si="185"/>
        <v>1</v>
      </c>
      <c r="D2982" s="11">
        <f t="shared" si="186"/>
        <v>44927</v>
      </c>
      <c r="E2982" s="5" t="s">
        <v>5</v>
      </c>
      <c r="F2982" s="5">
        <v>63255965</v>
      </c>
      <c r="G2982" s="6">
        <v>45694429</v>
      </c>
      <c r="H2982">
        <f t="shared" si="187"/>
        <v>544.75197000000003</v>
      </c>
    </row>
    <row r="2983" spans="1:8" x14ac:dyDescent="0.2">
      <c r="A2983" s="1" t="s">
        <v>140</v>
      </c>
      <c r="B2983" s="5" t="str">
        <f t="shared" si="184"/>
        <v>2023</v>
      </c>
      <c r="C2983" s="5">
        <f t="shared" si="185"/>
        <v>1</v>
      </c>
      <c r="D2983" s="11">
        <f t="shared" si="186"/>
        <v>44927</v>
      </c>
      <c r="E2983" s="2" t="s">
        <v>6</v>
      </c>
      <c r="F2983" s="2">
        <v>29050000</v>
      </c>
      <c r="G2983" s="3">
        <v>0</v>
      </c>
      <c r="H2983">
        <f t="shared" si="187"/>
        <v>290.5</v>
      </c>
    </row>
    <row r="2984" spans="1:8" x14ac:dyDescent="0.2">
      <c r="A2984" s="4" t="s">
        <v>140</v>
      </c>
      <c r="B2984" s="5" t="str">
        <f t="shared" si="184"/>
        <v>2023</v>
      </c>
      <c r="C2984" s="5">
        <f t="shared" si="185"/>
        <v>1</v>
      </c>
      <c r="D2984" s="11">
        <f t="shared" si="186"/>
        <v>44927</v>
      </c>
      <c r="E2984" s="5" t="s">
        <v>7</v>
      </c>
      <c r="F2984" s="5">
        <v>0</v>
      </c>
      <c r="G2984" s="6">
        <v>68937000</v>
      </c>
      <c r="H2984">
        <f t="shared" si="187"/>
        <v>689.37</v>
      </c>
    </row>
    <row r="2985" spans="1:8" x14ac:dyDescent="0.2">
      <c r="A2985" s="1" t="s">
        <v>140</v>
      </c>
      <c r="B2985" s="5" t="str">
        <f t="shared" si="184"/>
        <v>2023</v>
      </c>
      <c r="C2985" s="5">
        <f t="shared" si="185"/>
        <v>1</v>
      </c>
      <c r="D2985" s="11">
        <f t="shared" si="186"/>
        <v>44927</v>
      </c>
      <c r="E2985" s="2" t="s">
        <v>8</v>
      </c>
      <c r="F2985" s="2">
        <v>30800000</v>
      </c>
      <c r="G2985" s="3">
        <v>27370000</v>
      </c>
      <c r="H2985">
        <f t="shared" si="187"/>
        <v>290.85000000000002</v>
      </c>
    </row>
    <row r="2986" spans="1:8" x14ac:dyDescent="0.2">
      <c r="A2986" s="4" t="s">
        <v>140</v>
      </c>
      <c r="B2986" s="5" t="str">
        <f t="shared" si="184"/>
        <v>2023</v>
      </c>
      <c r="C2986" s="5">
        <f t="shared" si="185"/>
        <v>1</v>
      </c>
      <c r="D2986" s="11">
        <f t="shared" si="186"/>
        <v>44927</v>
      </c>
      <c r="E2986" s="5" t="s">
        <v>9</v>
      </c>
      <c r="F2986" s="5">
        <v>0</v>
      </c>
      <c r="G2986" s="6">
        <v>57151687</v>
      </c>
      <c r="H2986">
        <f t="shared" si="187"/>
        <v>571.51687000000004</v>
      </c>
    </row>
    <row r="2987" spans="1:8" x14ac:dyDescent="0.2">
      <c r="A2987" s="1" t="s">
        <v>140</v>
      </c>
      <c r="B2987" s="5" t="str">
        <f t="shared" si="184"/>
        <v>2023</v>
      </c>
      <c r="C2987" s="5">
        <f t="shared" si="185"/>
        <v>1</v>
      </c>
      <c r="D2987" s="11">
        <f t="shared" si="186"/>
        <v>44927</v>
      </c>
      <c r="E2987" s="2" t="s">
        <v>10</v>
      </c>
      <c r="F2987" s="2">
        <v>0</v>
      </c>
      <c r="G2987" s="3">
        <v>51625187</v>
      </c>
      <c r="H2987">
        <f t="shared" si="187"/>
        <v>516.25187000000005</v>
      </c>
    </row>
    <row r="2988" spans="1:8" x14ac:dyDescent="0.2">
      <c r="A2988" s="4" t="s">
        <v>140</v>
      </c>
      <c r="B2988" s="5" t="str">
        <f t="shared" si="184"/>
        <v>2023</v>
      </c>
      <c r="C2988" s="5">
        <f t="shared" si="185"/>
        <v>1</v>
      </c>
      <c r="D2988" s="11">
        <f t="shared" si="186"/>
        <v>44927</v>
      </c>
      <c r="E2988" s="5" t="s">
        <v>12</v>
      </c>
      <c r="F2988" s="12">
        <v>105773000</v>
      </c>
      <c r="G2988" s="6">
        <v>0</v>
      </c>
      <c r="H2988">
        <f t="shared" si="187"/>
        <v>1057.73</v>
      </c>
    </row>
    <row r="2989" spans="1:8" x14ac:dyDescent="0.2">
      <c r="A2989" s="1" t="s">
        <v>140</v>
      </c>
      <c r="B2989" s="5" t="str">
        <f t="shared" si="184"/>
        <v>2023</v>
      </c>
      <c r="C2989" s="5">
        <f t="shared" si="185"/>
        <v>1</v>
      </c>
      <c r="D2989" s="11">
        <f t="shared" si="186"/>
        <v>44927</v>
      </c>
      <c r="E2989" s="2" t="s">
        <v>13</v>
      </c>
      <c r="F2989" s="2">
        <v>21560000</v>
      </c>
      <c r="G2989" s="7">
        <v>110182000</v>
      </c>
      <c r="H2989">
        <f t="shared" si="187"/>
        <v>658.71</v>
      </c>
    </row>
    <row r="2990" spans="1:8" x14ac:dyDescent="0.2">
      <c r="A2990" s="4" t="s">
        <v>140</v>
      </c>
      <c r="B2990" s="5" t="str">
        <f t="shared" si="184"/>
        <v>2023</v>
      </c>
      <c r="C2990" s="5">
        <f t="shared" si="185"/>
        <v>1</v>
      </c>
      <c r="D2990" s="11">
        <f t="shared" si="186"/>
        <v>44927</v>
      </c>
      <c r="E2990" s="5" t="s">
        <v>15</v>
      </c>
      <c r="F2990" s="5">
        <v>66622000</v>
      </c>
      <c r="G2990" s="6">
        <v>44172529</v>
      </c>
      <c r="H2990">
        <f t="shared" si="187"/>
        <v>553.97264500000006</v>
      </c>
    </row>
    <row r="2991" spans="1:8" x14ac:dyDescent="0.2">
      <c r="A2991" s="1" t="s">
        <v>140</v>
      </c>
      <c r="B2991" s="5" t="str">
        <f t="shared" si="184"/>
        <v>2023</v>
      </c>
      <c r="C2991" s="5">
        <f t="shared" si="185"/>
        <v>1</v>
      </c>
      <c r="D2991" s="11">
        <f t="shared" si="186"/>
        <v>44927</v>
      </c>
      <c r="E2991" s="2" t="s">
        <v>17</v>
      </c>
      <c r="F2991" s="2">
        <v>0</v>
      </c>
      <c r="G2991" s="3">
        <v>74748000</v>
      </c>
      <c r="H2991">
        <f t="shared" si="187"/>
        <v>747.48</v>
      </c>
    </row>
    <row r="2992" spans="1:8" x14ac:dyDescent="0.2">
      <c r="A2992" s="4" t="s">
        <v>140</v>
      </c>
      <c r="B2992" s="5" t="str">
        <f t="shared" si="184"/>
        <v>2023</v>
      </c>
      <c r="C2992" s="5">
        <f t="shared" si="185"/>
        <v>1</v>
      </c>
      <c r="D2992" s="11">
        <f t="shared" si="186"/>
        <v>44927</v>
      </c>
      <c r="E2992" s="5" t="s">
        <v>19</v>
      </c>
      <c r="F2992" s="5">
        <v>21223529</v>
      </c>
      <c r="G2992" s="6">
        <v>0</v>
      </c>
      <c r="H2992">
        <f t="shared" si="187"/>
        <v>212.23528999999999</v>
      </c>
    </row>
    <row r="2993" spans="1:8" x14ac:dyDescent="0.2">
      <c r="A2993" s="1" t="s">
        <v>140</v>
      </c>
      <c r="B2993" s="5" t="str">
        <f t="shared" si="184"/>
        <v>2023</v>
      </c>
      <c r="C2993" s="5">
        <f t="shared" si="185"/>
        <v>1</v>
      </c>
      <c r="D2993" s="11">
        <f t="shared" si="186"/>
        <v>44927</v>
      </c>
      <c r="E2993" s="2" t="s">
        <v>20</v>
      </c>
      <c r="F2993" s="2">
        <v>0</v>
      </c>
      <c r="G2993" s="3">
        <v>91313688</v>
      </c>
      <c r="H2993">
        <f t="shared" si="187"/>
        <v>913.13688000000002</v>
      </c>
    </row>
    <row r="2994" spans="1:8" x14ac:dyDescent="0.2">
      <c r="A2994" s="4" t="s">
        <v>140</v>
      </c>
      <c r="B2994" s="5" t="str">
        <f t="shared" si="184"/>
        <v>2023</v>
      </c>
      <c r="C2994" s="5">
        <f t="shared" si="185"/>
        <v>1</v>
      </c>
      <c r="D2994" s="11">
        <f t="shared" si="186"/>
        <v>44927</v>
      </c>
      <c r="E2994" s="5" t="s">
        <v>21</v>
      </c>
      <c r="F2994" s="5">
        <v>0</v>
      </c>
      <c r="G2994" s="8">
        <v>224142000</v>
      </c>
      <c r="H2994">
        <f t="shared" si="187"/>
        <v>2241.42</v>
      </c>
    </row>
    <row r="2995" spans="1:8" x14ac:dyDescent="0.2">
      <c r="A2995" s="1" t="s">
        <v>140</v>
      </c>
      <c r="B2995" s="5" t="str">
        <f t="shared" si="184"/>
        <v>2023</v>
      </c>
      <c r="C2995" s="5">
        <f t="shared" si="185"/>
        <v>1</v>
      </c>
      <c r="D2995" s="11">
        <f t="shared" si="186"/>
        <v>44927</v>
      </c>
      <c r="E2995" s="2" t="s">
        <v>22</v>
      </c>
      <c r="F2995" s="2">
        <v>24423000</v>
      </c>
      <c r="G2995" s="7">
        <v>108899250</v>
      </c>
      <c r="H2995">
        <f t="shared" si="187"/>
        <v>666.61125000000004</v>
      </c>
    </row>
    <row r="2996" spans="1:8" x14ac:dyDescent="0.2">
      <c r="A2996" s="4" t="s">
        <v>140</v>
      </c>
      <c r="B2996" s="5" t="str">
        <f t="shared" si="184"/>
        <v>2023</v>
      </c>
      <c r="C2996" s="5">
        <f t="shared" si="185"/>
        <v>1</v>
      </c>
      <c r="D2996" s="11">
        <f t="shared" si="186"/>
        <v>44927</v>
      </c>
      <c r="E2996" s="5" t="s">
        <v>23</v>
      </c>
      <c r="F2996" s="5">
        <v>0</v>
      </c>
      <c r="G2996" s="6">
        <v>53906422</v>
      </c>
      <c r="H2996">
        <f t="shared" si="187"/>
        <v>539.06421999999998</v>
      </c>
    </row>
    <row r="2997" spans="1:8" x14ac:dyDescent="0.2">
      <c r="A2997" s="1" t="s">
        <v>140</v>
      </c>
      <c r="B2997" s="5" t="str">
        <f t="shared" si="184"/>
        <v>2023</v>
      </c>
      <c r="C2997" s="5">
        <f t="shared" si="185"/>
        <v>1</v>
      </c>
      <c r="D2997" s="11">
        <f t="shared" si="186"/>
        <v>44927</v>
      </c>
      <c r="E2997" s="2" t="s">
        <v>24</v>
      </c>
      <c r="F2997" s="2">
        <v>0</v>
      </c>
      <c r="G2997" s="3">
        <v>47919000</v>
      </c>
      <c r="H2997">
        <f t="shared" si="187"/>
        <v>479.19</v>
      </c>
    </row>
    <row r="2998" spans="1:8" x14ac:dyDescent="0.2">
      <c r="A2998" s="4" t="s">
        <v>140</v>
      </c>
      <c r="B2998" s="5" t="str">
        <f t="shared" si="184"/>
        <v>2023</v>
      </c>
      <c r="C2998" s="5">
        <f t="shared" si="185"/>
        <v>1</v>
      </c>
      <c r="D2998" s="11">
        <f t="shared" si="186"/>
        <v>44927</v>
      </c>
      <c r="E2998" s="5" t="s">
        <v>25</v>
      </c>
      <c r="F2998" s="5">
        <v>69098000</v>
      </c>
      <c r="G2998" s="8">
        <v>110719574</v>
      </c>
      <c r="H2998">
        <f t="shared" si="187"/>
        <v>899.08786999999995</v>
      </c>
    </row>
    <row r="2999" spans="1:8" x14ac:dyDescent="0.2">
      <c r="A2999" s="1" t="s">
        <v>140</v>
      </c>
      <c r="B2999" s="5" t="str">
        <f t="shared" si="184"/>
        <v>2023</v>
      </c>
      <c r="C2999" s="5">
        <f t="shared" si="185"/>
        <v>1</v>
      </c>
      <c r="D2999" s="11">
        <f t="shared" si="186"/>
        <v>44927</v>
      </c>
      <c r="E2999" s="2" t="s">
        <v>27</v>
      </c>
      <c r="F2999" s="2">
        <v>0</v>
      </c>
      <c r="G2999" s="3">
        <v>62209600</v>
      </c>
      <c r="H2999">
        <f t="shared" si="187"/>
        <v>622.096</v>
      </c>
    </row>
    <row r="3000" spans="1:8" x14ac:dyDescent="0.2">
      <c r="A3000" s="4" t="s">
        <v>140</v>
      </c>
      <c r="B3000" s="5" t="str">
        <f t="shared" si="184"/>
        <v>2023</v>
      </c>
      <c r="C3000" s="5">
        <f t="shared" si="185"/>
        <v>1</v>
      </c>
      <c r="D3000" s="11">
        <f t="shared" si="186"/>
        <v>44927</v>
      </c>
      <c r="E3000" s="5" t="s">
        <v>28</v>
      </c>
      <c r="F3000" s="12">
        <v>106649076</v>
      </c>
      <c r="G3000" s="6">
        <v>0</v>
      </c>
      <c r="H3000">
        <f t="shared" si="187"/>
        <v>1066.4907599999999</v>
      </c>
    </row>
    <row r="3001" spans="1:8" x14ac:dyDescent="0.2">
      <c r="A3001" s="1" t="s">
        <v>140</v>
      </c>
      <c r="B3001" s="5" t="str">
        <f t="shared" si="184"/>
        <v>2023</v>
      </c>
      <c r="C3001" s="5">
        <f t="shared" si="185"/>
        <v>1</v>
      </c>
      <c r="D3001" s="11">
        <f t="shared" si="186"/>
        <v>44927</v>
      </c>
      <c r="E3001" s="2" t="s">
        <v>74</v>
      </c>
      <c r="F3001" s="2">
        <v>0</v>
      </c>
      <c r="G3001" s="7">
        <v>122266000</v>
      </c>
      <c r="H3001">
        <f t="shared" si="187"/>
        <v>1222.6600000000001</v>
      </c>
    </row>
    <row r="3002" spans="1:8" x14ac:dyDescent="0.2">
      <c r="A3002" s="4" t="s">
        <v>140</v>
      </c>
      <c r="B3002" s="5" t="str">
        <f t="shared" si="184"/>
        <v>2023</v>
      </c>
      <c r="C3002" s="5">
        <f t="shared" si="185"/>
        <v>1</v>
      </c>
      <c r="D3002" s="11">
        <f t="shared" si="186"/>
        <v>44927</v>
      </c>
      <c r="E3002" s="5" t="s">
        <v>29</v>
      </c>
      <c r="F3002" s="5">
        <v>0</v>
      </c>
      <c r="G3002" s="6">
        <v>9348432</v>
      </c>
      <c r="H3002">
        <f t="shared" si="187"/>
        <v>93.484319999999997</v>
      </c>
    </row>
    <row r="3003" spans="1:8" x14ac:dyDescent="0.2">
      <c r="A3003" s="1" t="s">
        <v>140</v>
      </c>
      <c r="B3003" s="5" t="str">
        <f t="shared" si="184"/>
        <v>2023</v>
      </c>
      <c r="C3003" s="5">
        <f t="shared" si="185"/>
        <v>1</v>
      </c>
      <c r="D3003" s="11">
        <f t="shared" si="186"/>
        <v>44927</v>
      </c>
      <c r="E3003" s="2" t="s">
        <v>30</v>
      </c>
      <c r="F3003" s="2">
        <v>0</v>
      </c>
      <c r="G3003" s="7">
        <v>306479000</v>
      </c>
      <c r="H3003">
        <f t="shared" si="187"/>
        <v>3064.79</v>
      </c>
    </row>
    <row r="3004" spans="1:8" x14ac:dyDescent="0.2">
      <c r="A3004" s="4" t="s">
        <v>140</v>
      </c>
      <c r="B3004" s="5" t="str">
        <f t="shared" si="184"/>
        <v>2023</v>
      </c>
      <c r="C3004" s="5">
        <f t="shared" si="185"/>
        <v>1</v>
      </c>
      <c r="D3004" s="11">
        <f t="shared" si="186"/>
        <v>44927</v>
      </c>
      <c r="E3004" s="5" t="s">
        <v>31</v>
      </c>
      <c r="F3004" s="5">
        <v>0</v>
      </c>
      <c r="G3004" s="8">
        <v>236201000</v>
      </c>
      <c r="H3004">
        <f t="shared" si="187"/>
        <v>2362.0100000000002</v>
      </c>
    </row>
    <row r="3005" spans="1:8" x14ac:dyDescent="0.2">
      <c r="A3005" s="1" t="s">
        <v>141</v>
      </c>
      <c r="B3005" s="5" t="str">
        <f t="shared" si="184"/>
        <v>2023</v>
      </c>
      <c r="C3005" s="5">
        <f t="shared" si="185"/>
        <v>2</v>
      </c>
      <c r="D3005" s="11">
        <f t="shared" si="186"/>
        <v>44958</v>
      </c>
      <c r="E3005" s="2" t="s">
        <v>5</v>
      </c>
      <c r="F3005" s="2">
        <v>71613687</v>
      </c>
      <c r="G3005" s="3">
        <v>57637905</v>
      </c>
      <c r="H3005">
        <f t="shared" si="187"/>
        <v>646.25796000000003</v>
      </c>
    </row>
    <row r="3006" spans="1:8" x14ac:dyDescent="0.2">
      <c r="A3006" s="4" t="s">
        <v>141</v>
      </c>
      <c r="B3006" s="5" t="str">
        <f t="shared" si="184"/>
        <v>2023</v>
      </c>
      <c r="C3006" s="5">
        <f t="shared" si="185"/>
        <v>2</v>
      </c>
      <c r="D3006" s="11">
        <f t="shared" si="186"/>
        <v>44958</v>
      </c>
      <c r="E3006" s="5" t="s">
        <v>6</v>
      </c>
      <c r="F3006" s="5">
        <v>29050000</v>
      </c>
      <c r="G3006" s="6">
        <v>0</v>
      </c>
      <c r="H3006">
        <f t="shared" si="187"/>
        <v>290.5</v>
      </c>
    </row>
    <row r="3007" spans="1:8" x14ac:dyDescent="0.2">
      <c r="A3007" s="1" t="s">
        <v>141</v>
      </c>
      <c r="B3007" s="5" t="str">
        <f t="shared" si="184"/>
        <v>2023</v>
      </c>
      <c r="C3007" s="5">
        <f t="shared" si="185"/>
        <v>2</v>
      </c>
      <c r="D3007" s="11">
        <f t="shared" si="186"/>
        <v>44958</v>
      </c>
      <c r="E3007" s="2" t="s">
        <v>7</v>
      </c>
      <c r="F3007" s="2">
        <v>0</v>
      </c>
      <c r="G3007" s="3">
        <v>76635000</v>
      </c>
      <c r="H3007">
        <f t="shared" si="187"/>
        <v>766.35</v>
      </c>
    </row>
    <row r="3008" spans="1:8" x14ac:dyDescent="0.2">
      <c r="A3008" s="4" t="s">
        <v>141</v>
      </c>
      <c r="B3008" s="5" t="str">
        <f t="shared" si="184"/>
        <v>2023</v>
      </c>
      <c r="C3008" s="5">
        <f t="shared" si="185"/>
        <v>2</v>
      </c>
      <c r="D3008" s="11">
        <f t="shared" si="186"/>
        <v>44958</v>
      </c>
      <c r="E3008" s="5" t="s">
        <v>8</v>
      </c>
      <c r="F3008" s="5">
        <v>32200000</v>
      </c>
      <c r="G3008" s="6">
        <v>27986000</v>
      </c>
      <c r="H3008">
        <f t="shared" si="187"/>
        <v>300.93</v>
      </c>
    </row>
    <row r="3009" spans="1:8" x14ac:dyDescent="0.2">
      <c r="A3009" s="1" t="s">
        <v>141</v>
      </c>
      <c r="B3009" s="5" t="str">
        <f t="shared" si="184"/>
        <v>2023</v>
      </c>
      <c r="C3009" s="5">
        <f t="shared" si="185"/>
        <v>2</v>
      </c>
      <c r="D3009" s="11">
        <f t="shared" si="186"/>
        <v>44958</v>
      </c>
      <c r="E3009" s="2" t="s">
        <v>9</v>
      </c>
      <c r="F3009" s="2">
        <v>0</v>
      </c>
      <c r="G3009" s="3">
        <v>58080562</v>
      </c>
      <c r="H3009">
        <f t="shared" si="187"/>
        <v>580.80561999999998</v>
      </c>
    </row>
    <row r="3010" spans="1:8" x14ac:dyDescent="0.2">
      <c r="A3010" s="4" t="s">
        <v>141</v>
      </c>
      <c r="B3010" s="5" t="str">
        <f t="shared" si="184"/>
        <v>2023</v>
      </c>
      <c r="C3010" s="5">
        <f t="shared" si="185"/>
        <v>2</v>
      </c>
      <c r="D3010" s="11">
        <f t="shared" si="186"/>
        <v>44958</v>
      </c>
      <c r="E3010" s="5" t="s">
        <v>10</v>
      </c>
      <c r="F3010" s="5">
        <v>0</v>
      </c>
      <c r="G3010" s="6">
        <v>60759167</v>
      </c>
      <c r="H3010">
        <f t="shared" si="187"/>
        <v>607.59167000000002</v>
      </c>
    </row>
    <row r="3011" spans="1:8" x14ac:dyDescent="0.2">
      <c r="A3011" s="1" t="s">
        <v>141</v>
      </c>
      <c r="B3011" s="5" t="str">
        <f t="shared" ref="B3011:B3074" si="188">MID(A3011,7,20)</f>
        <v>2023</v>
      </c>
      <c r="C3011" s="5">
        <f t="shared" ref="C3011:C3074" si="189">IF(MID(A3011,1,3)="Jan",1,
IF(MID(A3011,1,3)="Feb",2,
IF(MID(A3011,1,3)="Mar",3,
IF(MID(A3011,1,3)="Apr",4,
IF(MID(A3011,1,3)="May",5,
IF(MID(A3011,1,3)="Jun",6,
IF(MID(A3011,1,3)="Jul",7,
IF(MID(A3011,1,3)="Aug",8,
IF(MID(A3011,1,3)="Sep",9,
IF(MID(A3011,1,3)="Oct",10,
IF(MID(A3011,1,3)="Nov",11,
IF(MID(A3011,1,3)="Dec",12))))))))))))</f>
        <v>2</v>
      </c>
      <c r="D3011" s="11">
        <f t="shared" ref="D3011:D3074" si="190">DATE(B3011,C3011,1)</f>
        <v>44958</v>
      </c>
      <c r="E3011" s="2" t="s">
        <v>12</v>
      </c>
      <c r="F3011" s="13">
        <v>106080000</v>
      </c>
      <c r="G3011" s="3">
        <v>0</v>
      </c>
      <c r="H3011">
        <f t="shared" ref="H3011:H3074" si="191">IF(F3011=0,G3011/100000,IF(G3011=0,F3011/100000,((F3011+G3011)/2)/100000))</f>
        <v>1060.8</v>
      </c>
    </row>
    <row r="3012" spans="1:8" x14ac:dyDescent="0.2">
      <c r="A3012" s="4" t="s">
        <v>141</v>
      </c>
      <c r="B3012" s="5" t="str">
        <f t="shared" si="188"/>
        <v>2023</v>
      </c>
      <c r="C3012" s="5">
        <f t="shared" si="189"/>
        <v>2</v>
      </c>
      <c r="D3012" s="11">
        <f t="shared" si="190"/>
        <v>44958</v>
      </c>
      <c r="E3012" s="5" t="s">
        <v>13</v>
      </c>
      <c r="F3012" s="5">
        <v>21053846</v>
      </c>
      <c r="G3012" s="8">
        <v>120126462</v>
      </c>
      <c r="H3012">
        <f t="shared" si="191"/>
        <v>705.90153999999995</v>
      </c>
    </row>
    <row r="3013" spans="1:8" x14ac:dyDescent="0.2">
      <c r="A3013" s="1" t="s">
        <v>141</v>
      </c>
      <c r="B3013" s="5" t="str">
        <f t="shared" si="188"/>
        <v>2023</v>
      </c>
      <c r="C3013" s="5">
        <f t="shared" si="189"/>
        <v>2</v>
      </c>
      <c r="D3013" s="11">
        <f t="shared" si="190"/>
        <v>44958</v>
      </c>
      <c r="E3013" s="2" t="s">
        <v>15</v>
      </c>
      <c r="F3013" s="2">
        <v>68658000</v>
      </c>
      <c r="G3013" s="3">
        <v>42150964</v>
      </c>
      <c r="H3013">
        <f t="shared" si="191"/>
        <v>554.04481999999996</v>
      </c>
    </row>
    <row r="3014" spans="1:8" x14ac:dyDescent="0.2">
      <c r="A3014" s="4" t="s">
        <v>141</v>
      </c>
      <c r="B3014" s="5" t="str">
        <f t="shared" si="188"/>
        <v>2023</v>
      </c>
      <c r="C3014" s="5">
        <f t="shared" si="189"/>
        <v>2</v>
      </c>
      <c r="D3014" s="11">
        <f t="shared" si="190"/>
        <v>44958</v>
      </c>
      <c r="E3014" s="5" t="s">
        <v>17</v>
      </c>
      <c r="F3014" s="5">
        <v>0</v>
      </c>
      <c r="G3014" s="6">
        <v>76079000</v>
      </c>
      <c r="H3014">
        <f t="shared" si="191"/>
        <v>760.79</v>
      </c>
    </row>
    <row r="3015" spans="1:8" x14ac:dyDescent="0.2">
      <c r="A3015" s="1" t="s">
        <v>141</v>
      </c>
      <c r="B3015" s="5" t="str">
        <f t="shared" si="188"/>
        <v>2023</v>
      </c>
      <c r="C3015" s="5">
        <f t="shared" si="189"/>
        <v>2</v>
      </c>
      <c r="D3015" s="11">
        <f t="shared" si="190"/>
        <v>44958</v>
      </c>
      <c r="E3015" s="2" t="s">
        <v>19</v>
      </c>
      <c r="F3015" s="2">
        <v>20125000</v>
      </c>
      <c r="G3015" s="3">
        <v>0</v>
      </c>
      <c r="H3015">
        <f t="shared" si="191"/>
        <v>201.25</v>
      </c>
    </row>
    <row r="3016" spans="1:8" x14ac:dyDescent="0.2">
      <c r="A3016" s="4" t="s">
        <v>141</v>
      </c>
      <c r="B3016" s="5" t="str">
        <f t="shared" si="188"/>
        <v>2023</v>
      </c>
      <c r="C3016" s="5">
        <f t="shared" si="189"/>
        <v>2</v>
      </c>
      <c r="D3016" s="11">
        <f t="shared" si="190"/>
        <v>44958</v>
      </c>
      <c r="E3016" s="5" t="s">
        <v>20</v>
      </c>
      <c r="F3016" s="5">
        <v>0</v>
      </c>
      <c r="G3016" s="6">
        <v>89368328</v>
      </c>
      <c r="H3016">
        <f t="shared" si="191"/>
        <v>893.68327999999997</v>
      </c>
    </row>
    <row r="3017" spans="1:8" x14ac:dyDescent="0.2">
      <c r="A3017" s="1" t="s">
        <v>141</v>
      </c>
      <c r="B3017" s="5" t="str">
        <f t="shared" si="188"/>
        <v>2023</v>
      </c>
      <c r="C3017" s="5">
        <f t="shared" si="189"/>
        <v>2</v>
      </c>
      <c r="D3017" s="11">
        <f t="shared" si="190"/>
        <v>44958</v>
      </c>
      <c r="E3017" s="2" t="s">
        <v>21</v>
      </c>
      <c r="F3017" s="2">
        <v>0</v>
      </c>
      <c r="G3017" s="7">
        <v>257672000</v>
      </c>
      <c r="H3017">
        <f t="shared" si="191"/>
        <v>2576.7199999999998</v>
      </c>
    </row>
    <row r="3018" spans="1:8" x14ac:dyDescent="0.2">
      <c r="A3018" s="4" t="s">
        <v>141</v>
      </c>
      <c r="B3018" s="5" t="str">
        <f t="shared" si="188"/>
        <v>2023</v>
      </c>
      <c r="C3018" s="5">
        <f t="shared" si="189"/>
        <v>2</v>
      </c>
      <c r="D3018" s="11">
        <f t="shared" si="190"/>
        <v>44958</v>
      </c>
      <c r="E3018" s="5" t="s">
        <v>22</v>
      </c>
      <c r="F3018" s="5">
        <v>22932000</v>
      </c>
      <c r="G3018" s="8">
        <v>149889250</v>
      </c>
      <c r="H3018">
        <f t="shared" si="191"/>
        <v>864.10625000000005</v>
      </c>
    </row>
    <row r="3019" spans="1:8" x14ac:dyDescent="0.2">
      <c r="A3019" s="1" t="s">
        <v>141</v>
      </c>
      <c r="B3019" s="5" t="str">
        <f t="shared" si="188"/>
        <v>2023</v>
      </c>
      <c r="C3019" s="5">
        <f t="shared" si="189"/>
        <v>2</v>
      </c>
      <c r="D3019" s="11">
        <f t="shared" si="190"/>
        <v>44958</v>
      </c>
      <c r="E3019" s="2" t="s">
        <v>23</v>
      </c>
      <c r="F3019" s="2">
        <v>0</v>
      </c>
      <c r="G3019" s="3">
        <v>63594366</v>
      </c>
      <c r="H3019">
        <f t="shared" si="191"/>
        <v>635.94366000000002</v>
      </c>
    </row>
    <row r="3020" spans="1:8" x14ac:dyDescent="0.2">
      <c r="A3020" s="4" t="s">
        <v>141</v>
      </c>
      <c r="B3020" s="5" t="str">
        <f t="shared" si="188"/>
        <v>2023</v>
      </c>
      <c r="C3020" s="5">
        <f t="shared" si="189"/>
        <v>2</v>
      </c>
      <c r="D3020" s="11">
        <f t="shared" si="190"/>
        <v>44958</v>
      </c>
      <c r="E3020" s="5" t="s">
        <v>24</v>
      </c>
      <c r="F3020" s="5">
        <v>0</v>
      </c>
      <c r="G3020" s="6">
        <v>55767792</v>
      </c>
      <c r="H3020">
        <f t="shared" si="191"/>
        <v>557.67791999999997</v>
      </c>
    </row>
    <row r="3021" spans="1:8" x14ac:dyDescent="0.2">
      <c r="A3021" s="1" t="s">
        <v>141</v>
      </c>
      <c r="B3021" s="5" t="str">
        <f t="shared" si="188"/>
        <v>2023</v>
      </c>
      <c r="C3021" s="5">
        <f t="shared" si="189"/>
        <v>2</v>
      </c>
      <c r="D3021" s="11">
        <f t="shared" si="190"/>
        <v>44958</v>
      </c>
      <c r="E3021" s="2" t="s">
        <v>25</v>
      </c>
      <c r="F3021" s="2">
        <v>82722000</v>
      </c>
      <c r="G3021" s="7">
        <v>112646000</v>
      </c>
      <c r="H3021">
        <f t="shared" si="191"/>
        <v>976.84</v>
      </c>
    </row>
    <row r="3022" spans="1:8" x14ac:dyDescent="0.2">
      <c r="A3022" s="4" t="s">
        <v>141</v>
      </c>
      <c r="B3022" s="5" t="str">
        <f t="shared" si="188"/>
        <v>2023</v>
      </c>
      <c r="C3022" s="5">
        <f t="shared" si="189"/>
        <v>2</v>
      </c>
      <c r="D3022" s="11">
        <f t="shared" si="190"/>
        <v>44958</v>
      </c>
      <c r="E3022" s="5" t="s">
        <v>27</v>
      </c>
      <c r="F3022" s="5">
        <v>0</v>
      </c>
      <c r="G3022" s="6">
        <v>61860600</v>
      </c>
      <c r="H3022">
        <f t="shared" si="191"/>
        <v>618.60599999999999</v>
      </c>
    </row>
    <row r="3023" spans="1:8" x14ac:dyDescent="0.2">
      <c r="A3023" s="1" t="s">
        <v>141</v>
      </c>
      <c r="B3023" s="5" t="str">
        <f t="shared" si="188"/>
        <v>2023</v>
      </c>
      <c r="C3023" s="5">
        <f t="shared" si="189"/>
        <v>2</v>
      </c>
      <c r="D3023" s="11">
        <f t="shared" si="190"/>
        <v>44958</v>
      </c>
      <c r="E3023" s="2" t="s">
        <v>28</v>
      </c>
      <c r="F3023" s="13">
        <v>107186975</v>
      </c>
      <c r="G3023" s="3">
        <v>0</v>
      </c>
      <c r="H3023">
        <f t="shared" si="191"/>
        <v>1071.8697500000001</v>
      </c>
    </row>
    <row r="3024" spans="1:8" x14ac:dyDescent="0.2">
      <c r="A3024" s="4" t="s">
        <v>141</v>
      </c>
      <c r="B3024" s="5" t="str">
        <f t="shared" si="188"/>
        <v>2023</v>
      </c>
      <c r="C3024" s="5">
        <f t="shared" si="189"/>
        <v>2</v>
      </c>
      <c r="D3024" s="11">
        <f t="shared" si="190"/>
        <v>44958</v>
      </c>
      <c r="E3024" s="5" t="s">
        <v>74</v>
      </c>
      <c r="F3024" s="5">
        <v>0</v>
      </c>
      <c r="G3024" s="8">
        <v>122265000</v>
      </c>
      <c r="H3024">
        <f t="shared" si="191"/>
        <v>1222.6500000000001</v>
      </c>
    </row>
    <row r="3025" spans="1:8" x14ac:dyDescent="0.2">
      <c r="A3025" s="1" t="s">
        <v>141</v>
      </c>
      <c r="B3025" s="5" t="str">
        <f t="shared" si="188"/>
        <v>2023</v>
      </c>
      <c r="C3025" s="5">
        <f t="shared" si="189"/>
        <v>2</v>
      </c>
      <c r="D3025" s="11">
        <f t="shared" si="190"/>
        <v>44958</v>
      </c>
      <c r="E3025" s="2" t="s">
        <v>29</v>
      </c>
      <c r="F3025" s="2">
        <v>0</v>
      </c>
      <c r="G3025" s="3">
        <v>17688370</v>
      </c>
      <c r="H3025">
        <f t="shared" si="191"/>
        <v>176.8837</v>
      </c>
    </row>
    <row r="3026" spans="1:8" x14ac:dyDescent="0.2">
      <c r="A3026" s="4" t="s">
        <v>141</v>
      </c>
      <c r="B3026" s="5" t="str">
        <f t="shared" si="188"/>
        <v>2023</v>
      </c>
      <c r="C3026" s="5">
        <f t="shared" si="189"/>
        <v>2</v>
      </c>
      <c r="D3026" s="11">
        <f t="shared" si="190"/>
        <v>44958</v>
      </c>
      <c r="E3026" s="5" t="s">
        <v>30</v>
      </c>
      <c r="F3026" s="5">
        <v>0</v>
      </c>
      <c r="G3026" s="8">
        <v>329734333</v>
      </c>
      <c r="H3026">
        <f t="shared" si="191"/>
        <v>3297.3433300000002</v>
      </c>
    </row>
    <row r="3027" spans="1:8" x14ac:dyDescent="0.2">
      <c r="A3027" s="1" t="s">
        <v>141</v>
      </c>
      <c r="B3027" s="5" t="str">
        <f t="shared" si="188"/>
        <v>2023</v>
      </c>
      <c r="C3027" s="5">
        <f t="shared" si="189"/>
        <v>2</v>
      </c>
      <c r="D3027" s="11">
        <f t="shared" si="190"/>
        <v>44958</v>
      </c>
      <c r="E3027" s="2" t="s">
        <v>31</v>
      </c>
      <c r="F3027" s="2">
        <v>0</v>
      </c>
      <c r="G3027" s="7">
        <v>241288000</v>
      </c>
      <c r="H3027">
        <f t="shared" si="191"/>
        <v>2412.88</v>
      </c>
    </row>
    <row r="3028" spans="1:8" x14ac:dyDescent="0.2">
      <c r="A3028" s="4" t="s">
        <v>142</v>
      </c>
      <c r="B3028" s="5" t="str">
        <f t="shared" si="188"/>
        <v>2023</v>
      </c>
      <c r="C3028" s="5">
        <f t="shared" si="189"/>
        <v>3</v>
      </c>
      <c r="D3028" s="11">
        <f t="shared" si="190"/>
        <v>44986</v>
      </c>
      <c r="E3028" s="5" t="s">
        <v>5</v>
      </c>
      <c r="F3028" s="5">
        <v>74848000</v>
      </c>
      <c r="G3028" s="6">
        <v>57765733</v>
      </c>
      <c r="H3028">
        <f t="shared" si="191"/>
        <v>663.06866500000001</v>
      </c>
    </row>
    <row r="3029" spans="1:8" x14ac:dyDescent="0.2">
      <c r="A3029" s="1" t="s">
        <v>142</v>
      </c>
      <c r="B3029" s="5" t="str">
        <f t="shared" si="188"/>
        <v>2023</v>
      </c>
      <c r="C3029" s="5">
        <f t="shared" si="189"/>
        <v>3</v>
      </c>
      <c r="D3029" s="11">
        <f t="shared" si="190"/>
        <v>44986</v>
      </c>
      <c r="E3029" s="2" t="s">
        <v>6</v>
      </c>
      <c r="F3029" s="2">
        <v>30400000</v>
      </c>
      <c r="G3029" s="3">
        <v>0</v>
      </c>
      <c r="H3029">
        <f t="shared" si="191"/>
        <v>304</v>
      </c>
    </row>
    <row r="3030" spans="1:8" x14ac:dyDescent="0.2">
      <c r="A3030" s="4" t="s">
        <v>142</v>
      </c>
      <c r="B3030" s="5" t="str">
        <f t="shared" si="188"/>
        <v>2023</v>
      </c>
      <c r="C3030" s="5">
        <f t="shared" si="189"/>
        <v>3</v>
      </c>
      <c r="D3030" s="11">
        <f t="shared" si="190"/>
        <v>44986</v>
      </c>
      <c r="E3030" s="5" t="s">
        <v>7</v>
      </c>
      <c r="F3030" s="5">
        <v>0</v>
      </c>
      <c r="G3030" s="6">
        <v>74755000</v>
      </c>
      <c r="H3030">
        <f t="shared" si="191"/>
        <v>747.55</v>
      </c>
    </row>
    <row r="3031" spans="1:8" x14ac:dyDescent="0.2">
      <c r="A3031" s="1" t="s">
        <v>142</v>
      </c>
      <c r="B3031" s="5" t="str">
        <f t="shared" si="188"/>
        <v>2023</v>
      </c>
      <c r="C3031" s="5">
        <f t="shared" si="189"/>
        <v>3</v>
      </c>
      <c r="D3031" s="11">
        <f t="shared" si="190"/>
        <v>44986</v>
      </c>
      <c r="E3031" s="2" t="s">
        <v>8</v>
      </c>
      <c r="F3031" s="2">
        <v>30400000</v>
      </c>
      <c r="G3031" s="3">
        <v>27394667</v>
      </c>
      <c r="H3031">
        <f t="shared" si="191"/>
        <v>288.97333500000002</v>
      </c>
    </row>
    <row r="3032" spans="1:8" x14ac:dyDescent="0.2">
      <c r="A3032" s="4" t="s">
        <v>142</v>
      </c>
      <c r="B3032" s="5" t="str">
        <f t="shared" si="188"/>
        <v>2023</v>
      </c>
      <c r="C3032" s="5">
        <f t="shared" si="189"/>
        <v>3</v>
      </c>
      <c r="D3032" s="11">
        <f t="shared" si="190"/>
        <v>44986</v>
      </c>
      <c r="E3032" s="5" t="s">
        <v>9</v>
      </c>
      <c r="F3032" s="5">
        <v>0</v>
      </c>
      <c r="G3032" s="6">
        <v>60504000</v>
      </c>
      <c r="H3032">
        <f t="shared" si="191"/>
        <v>605.04</v>
      </c>
    </row>
    <row r="3033" spans="1:8" x14ac:dyDescent="0.2">
      <c r="A3033" s="1" t="s">
        <v>142</v>
      </c>
      <c r="B3033" s="5" t="str">
        <f t="shared" si="188"/>
        <v>2023</v>
      </c>
      <c r="C3033" s="5">
        <f t="shared" si="189"/>
        <v>3</v>
      </c>
      <c r="D3033" s="11">
        <f t="shared" si="190"/>
        <v>44986</v>
      </c>
      <c r="E3033" s="2" t="s">
        <v>10</v>
      </c>
      <c r="F3033" s="2">
        <v>0</v>
      </c>
      <c r="G3033" s="3">
        <v>68639642</v>
      </c>
      <c r="H3033">
        <f t="shared" si="191"/>
        <v>686.39642000000003</v>
      </c>
    </row>
    <row r="3034" spans="1:8" x14ac:dyDescent="0.2">
      <c r="A3034" s="4" t="s">
        <v>142</v>
      </c>
      <c r="B3034" s="5" t="str">
        <f t="shared" si="188"/>
        <v>2023</v>
      </c>
      <c r="C3034" s="5">
        <f t="shared" si="189"/>
        <v>3</v>
      </c>
      <c r="D3034" s="11">
        <f t="shared" si="190"/>
        <v>44986</v>
      </c>
      <c r="E3034" s="5" t="s">
        <v>12</v>
      </c>
      <c r="F3034" s="12">
        <v>119468000</v>
      </c>
      <c r="G3034" s="6">
        <v>0</v>
      </c>
      <c r="H3034">
        <f t="shared" si="191"/>
        <v>1194.68</v>
      </c>
    </row>
    <row r="3035" spans="1:8" x14ac:dyDescent="0.2">
      <c r="A3035" s="1" t="s">
        <v>142</v>
      </c>
      <c r="B3035" s="5" t="str">
        <f t="shared" si="188"/>
        <v>2023</v>
      </c>
      <c r="C3035" s="5">
        <f t="shared" si="189"/>
        <v>3</v>
      </c>
      <c r="D3035" s="11">
        <f t="shared" si="190"/>
        <v>44986</v>
      </c>
      <c r="E3035" s="2" t="s">
        <v>13</v>
      </c>
      <c r="F3035" s="2">
        <v>30400000</v>
      </c>
      <c r="G3035" s="7">
        <v>126801571</v>
      </c>
      <c r="H3035">
        <f t="shared" si="191"/>
        <v>786.00785499999995</v>
      </c>
    </row>
    <row r="3036" spans="1:8" x14ac:dyDescent="0.2">
      <c r="A3036" s="4" t="s">
        <v>142</v>
      </c>
      <c r="B3036" s="5" t="str">
        <f t="shared" si="188"/>
        <v>2023</v>
      </c>
      <c r="C3036" s="5">
        <f t="shared" si="189"/>
        <v>3</v>
      </c>
      <c r="D3036" s="11">
        <f t="shared" si="190"/>
        <v>44986</v>
      </c>
      <c r="E3036" s="5" t="s">
        <v>15</v>
      </c>
      <c r="F3036" s="5">
        <v>69311000</v>
      </c>
      <c r="G3036" s="6">
        <v>45305566</v>
      </c>
      <c r="H3036">
        <f t="shared" si="191"/>
        <v>573.08282999999994</v>
      </c>
    </row>
    <row r="3037" spans="1:8" x14ac:dyDescent="0.2">
      <c r="A3037" s="1" t="s">
        <v>142</v>
      </c>
      <c r="B3037" s="5" t="str">
        <f t="shared" si="188"/>
        <v>2023</v>
      </c>
      <c r="C3037" s="5">
        <f t="shared" si="189"/>
        <v>3</v>
      </c>
      <c r="D3037" s="11">
        <f t="shared" si="190"/>
        <v>44986</v>
      </c>
      <c r="E3037" s="2" t="s">
        <v>17</v>
      </c>
      <c r="F3037" s="2">
        <v>0</v>
      </c>
      <c r="G3037" s="3">
        <v>77342000</v>
      </c>
      <c r="H3037">
        <f t="shared" si="191"/>
        <v>773.42</v>
      </c>
    </row>
    <row r="3038" spans="1:8" x14ac:dyDescent="0.2">
      <c r="A3038" s="4" t="s">
        <v>142</v>
      </c>
      <c r="B3038" s="5" t="str">
        <f t="shared" si="188"/>
        <v>2023</v>
      </c>
      <c r="C3038" s="5">
        <f t="shared" si="189"/>
        <v>3</v>
      </c>
      <c r="D3038" s="11">
        <f t="shared" si="190"/>
        <v>44986</v>
      </c>
      <c r="E3038" s="5" t="s">
        <v>19</v>
      </c>
      <c r="F3038" s="5">
        <v>30400000</v>
      </c>
      <c r="G3038" s="6">
        <v>0</v>
      </c>
      <c r="H3038">
        <f t="shared" si="191"/>
        <v>304</v>
      </c>
    </row>
    <row r="3039" spans="1:8" x14ac:dyDescent="0.2">
      <c r="A3039" s="1" t="s">
        <v>142</v>
      </c>
      <c r="B3039" s="5" t="str">
        <f t="shared" si="188"/>
        <v>2023</v>
      </c>
      <c r="C3039" s="5">
        <f t="shared" si="189"/>
        <v>3</v>
      </c>
      <c r="D3039" s="11">
        <f t="shared" si="190"/>
        <v>44986</v>
      </c>
      <c r="E3039" s="2" t="s">
        <v>20</v>
      </c>
      <c r="F3039" s="2">
        <v>0</v>
      </c>
      <c r="G3039" s="3">
        <v>91710015</v>
      </c>
      <c r="H3039">
        <f t="shared" si="191"/>
        <v>917.10014999999999</v>
      </c>
    </row>
    <row r="3040" spans="1:8" x14ac:dyDescent="0.2">
      <c r="A3040" s="4" t="s">
        <v>142</v>
      </c>
      <c r="B3040" s="5" t="str">
        <f t="shared" si="188"/>
        <v>2023</v>
      </c>
      <c r="C3040" s="5">
        <f t="shared" si="189"/>
        <v>3</v>
      </c>
      <c r="D3040" s="11">
        <f t="shared" si="190"/>
        <v>44986</v>
      </c>
      <c r="E3040" s="5" t="s">
        <v>21</v>
      </c>
      <c r="F3040" s="5">
        <v>0</v>
      </c>
      <c r="G3040" s="8">
        <v>275959000</v>
      </c>
      <c r="H3040">
        <f t="shared" si="191"/>
        <v>2759.59</v>
      </c>
    </row>
    <row r="3041" spans="1:8" x14ac:dyDescent="0.2">
      <c r="A3041" s="1" t="s">
        <v>142</v>
      </c>
      <c r="B3041" s="5" t="str">
        <f t="shared" si="188"/>
        <v>2023</v>
      </c>
      <c r="C3041" s="5">
        <f t="shared" si="189"/>
        <v>3</v>
      </c>
      <c r="D3041" s="11">
        <f t="shared" si="190"/>
        <v>44986</v>
      </c>
      <c r="E3041" s="2" t="s">
        <v>22</v>
      </c>
      <c r="F3041" s="2">
        <v>21277000</v>
      </c>
      <c r="G3041" s="7">
        <v>153565500</v>
      </c>
      <c r="H3041">
        <f t="shared" si="191"/>
        <v>874.21249999999998</v>
      </c>
    </row>
    <row r="3042" spans="1:8" x14ac:dyDescent="0.2">
      <c r="A3042" s="4" t="s">
        <v>142</v>
      </c>
      <c r="B3042" s="5" t="str">
        <f t="shared" si="188"/>
        <v>2023</v>
      </c>
      <c r="C3042" s="5">
        <f t="shared" si="189"/>
        <v>3</v>
      </c>
      <c r="D3042" s="11">
        <f t="shared" si="190"/>
        <v>44986</v>
      </c>
      <c r="E3042" s="5" t="s">
        <v>23</v>
      </c>
      <c r="F3042" s="5">
        <v>0</v>
      </c>
      <c r="G3042" s="6">
        <v>76835277</v>
      </c>
      <c r="H3042">
        <f t="shared" si="191"/>
        <v>768.35276999999996</v>
      </c>
    </row>
    <row r="3043" spans="1:8" x14ac:dyDescent="0.2">
      <c r="A3043" s="1" t="s">
        <v>142</v>
      </c>
      <c r="B3043" s="5" t="str">
        <f t="shared" si="188"/>
        <v>2023</v>
      </c>
      <c r="C3043" s="5">
        <f t="shared" si="189"/>
        <v>3</v>
      </c>
      <c r="D3043" s="11">
        <f t="shared" si="190"/>
        <v>44986</v>
      </c>
      <c r="E3043" s="2" t="s">
        <v>24</v>
      </c>
      <c r="F3043" s="2">
        <v>0</v>
      </c>
      <c r="G3043" s="3">
        <v>62900120</v>
      </c>
      <c r="H3043">
        <f t="shared" si="191"/>
        <v>629.00120000000004</v>
      </c>
    </row>
    <row r="3044" spans="1:8" x14ac:dyDescent="0.2">
      <c r="A3044" s="4" t="s">
        <v>142</v>
      </c>
      <c r="B3044" s="5" t="str">
        <f t="shared" si="188"/>
        <v>2023</v>
      </c>
      <c r="C3044" s="5">
        <f t="shared" si="189"/>
        <v>3</v>
      </c>
      <c r="D3044" s="11">
        <f t="shared" si="190"/>
        <v>44986</v>
      </c>
      <c r="E3044" s="5" t="s">
        <v>25</v>
      </c>
      <c r="F3044" s="5">
        <v>81215000</v>
      </c>
      <c r="G3044" s="8">
        <v>126249362</v>
      </c>
      <c r="H3044">
        <f t="shared" si="191"/>
        <v>1037.3218099999999</v>
      </c>
    </row>
    <row r="3045" spans="1:8" x14ac:dyDescent="0.2">
      <c r="A3045" s="1" t="s">
        <v>142</v>
      </c>
      <c r="B3045" s="5" t="str">
        <f t="shared" si="188"/>
        <v>2023</v>
      </c>
      <c r="C3045" s="5">
        <f t="shared" si="189"/>
        <v>3</v>
      </c>
      <c r="D3045" s="11">
        <f t="shared" si="190"/>
        <v>44986</v>
      </c>
      <c r="E3045" s="2" t="s">
        <v>27</v>
      </c>
      <c r="F3045" s="2">
        <v>0</v>
      </c>
      <c r="G3045" s="3">
        <v>67172400</v>
      </c>
      <c r="H3045">
        <f t="shared" si="191"/>
        <v>671.72400000000005</v>
      </c>
    </row>
    <row r="3046" spans="1:8" x14ac:dyDescent="0.2">
      <c r="A3046" s="4" t="s">
        <v>142</v>
      </c>
      <c r="B3046" s="5" t="str">
        <f t="shared" si="188"/>
        <v>2023</v>
      </c>
      <c r="C3046" s="5">
        <f t="shared" si="189"/>
        <v>3</v>
      </c>
      <c r="D3046" s="11">
        <f t="shared" si="190"/>
        <v>44986</v>
      </c>
      <c r="E3046" s="5" t="s">
        <v>28</v>
      </c>
      <c r="F3046" s="12">
        <v>120303475</v>
      </c>
      <c r="G3046" s="6">
        <v>0</v>
      </c>
      <c r="H3046">
        <f t="shared" si="191"/>
        <v>1203.03475</v>
      </c>
    </row>
    <row r="3047" spans="1:8" x14ac:dyDescent="0.2">
      <c r="A3047" s="1" t="s">
        <v>142</v>
      </c>
      <c r="B3047" s="5" t="str">
        <f t="shared" si="188"/>
        <v>2023</v>
      </c>
      <c r="C3047" s="5">
        <f t="shared" si="189"/>
        <v>3</v>
      </c>
      <c r="D3047" s="11">
        <f t="shared" si="190"/>
        <v>44986</v>
      </c>
      <c r="E3047" s="2" t="s">
        <v>74</v>
      </c>
      <c r="F3047" s="2">
        <v>0</v>
      </c>
      <c r="G3047" s="7">
        <v>121375000</v>
      </c>
      <c r="H3047">
        <f t="shared" si="191"/>
        <v>1213.75</v>
      </c>
    </row>
    <row r="3048" spans="1:8" x14ac:dyDescent="0.2">
      <c r="A3048" s="4" t="s">
        <v>142</v>
      </c>
      <c r="B3048" s="5" t="str">
        <f t="shared" si="188"/>
        <v>2023</v>
      </c>
      <c r="C3048" s="5">
        <f t="shared" si="189"/>
        <v>3</v>
      </c>
      <c r="D3048" s="11">
        <f t="shared" si="190"/>
        <v>44986</v>
      </c>
      <c r="E3048" s="5" t="s">
        <v>29</v>
      </c>
      <c r="F3048" s="5">
        <v>0</v>
      </c>
      <c r="G3048" s="6">
        <v>15627673</v>
      </c>
      <c r="H3048">
        <f t="shared" si="191"/>
        <v>156.27672999999999</v>
      </c>
    </row>
    <row r="3049" spans="1:8" x14ac:dyDescent="0.2">
      <c r="A3049" s="1" t="s">
        <v>142</v>
      </c>
      <c r="B3049" s="5" t="str">
        <f t="shared" si="188"/>
        <v>2023</v>
      </c>
      <c r="C3049" s="5">
        <f t="shared" si="189"/>
        <v>3</v>
      </c>
      <c r="D3049" s="11">
        <f t="shared" si="190"/>
        <v>44986</v>
      </c>
      <c r="E3049" s="2" t="s">
        <v>30</v>
      </c>
      <c r="F3049" s="2">
        <v>0</v>
      </c>
      <c r="G3049" s="7">
        <v>341559333</v>
      </c>
      <c r="H3049">
        <f t="shared" si="191"/>
        <v>3415.5933300000002</v>
      </c>
    </row>
    <row r="3050" spans="1:8" x14ac:dyDescent="0.2">
      <c r="A3050" s="4" t="s">
        <v>142</v>
      </c>
      <c r="B3050" s="5" t="str">
        <f t="shared" si="188"/>
        <v>2023</v>
      </c>
      <c r="C3050" s="5">
        <f t="shared" si="189"/>
        <v>3</v>
      </c>
      <c r="D3050" s="11">
        <f t="shared" si="190"/>
        <v>44986</v>
      </c>
      <c r="E3050" s="5" t="s">
        <v>31</v>
      </c>
      <c r="F3050" s="5">
        <v>0</v>
      </c>
      <c r="G3050" s="8">
        <v>246032000</v>
      </c>
      <c r="H3050">
        <f t="shared" si="191"/>
        <v>2460.3200000000002</v>
      </c>
    </row>
    <row r="3051" spans="1:8" x14ac:dyDescent="0.2">
      <c r="A3051" s="1" t="s">
        <v>143</v>
      </c>
      <c r="B3051" s="5" t="str">
        <f t="shared" si="188"/>
        <v>2023</v>
      </c>
      <c r="C3051" s="5">
        <f t="shared" si="189"/>
        <v>4</v>
      </c>
      <c r="D3051" s="11">
        <f t="shared" si="190"/>
        <v>45017</v>
      </c>
      <c r="E3051" s="2" t="s">
        <v>5</v>
      </c>
      <c r="F3051" s="2">
        <v>69098000</v>
      </c>
      <c r="G3051" s="3">
        <v>52591067</v>
      </c>
      <c r="H3051">
        <f t="shared" si="191"/>
        <v>608.445335</v>
      </c>
    </row>
    <row r="3052" spans="1:8" x14ac:dyDescent="0.2">
      <c r="A3052" s="4" t="s">
        <v>143</v>
      </c>
      <c r="B3052" s="5" t="str">
        <f t="shared" si="188"/>
        <v>2023</v>
      </c>
      <c r="C3052" s="5">
        <f t="shared" si="189"/>
        <v>4</v>
      </c>
      <c r="D3052" s="11">
        <f t="shared" si="190"/>
        <v>45017</v>
      </c>
      <c r="E3052" s="5" t="s">
        <v>6</v>
      </c>
      <c r="F3052" s="5">
        <v>31496444</v>
      </c>
      <c r="G3052" s="6">
        <v>0</v>
      </c>
      <c r="H3052">
        <f t="shared" si="191"/>
        <v>314.96444000000002</v>
      </c>
    </row>
    <row r="3053" spans="1:8" x14ac:dyDescent="0.2">
      <c r="A3053" s="1" t="s">
        <v>143</v>
      </c>
      <c r="B3053" s="5" t="str">
        <f t="shared" si="188"/>
        <v>2023</v>
      </c>
      <c r="C3053" s="5">
        <f t="shared" si="189"/>
        <v>4</v>
      </c>
      <c r="D3053" s="11">
        <f t="shared" si="190"/>
        <v>45017</v>
      </c>
      <c r="E3053" s="2" t="s">
        <v>7</v>
      </c>
      <c r="F3053" s="2">
        <v>0</v>
      </c>
      <c r="G3053" s="3">
        <v>73284000</v>
      </c>
      <c r="H3053">
        <f t="shared" si="191"/>
        <v>732.84</v>
      </c>
    </row>
    <row r="3054" spans="1:8" x14ac:dyDescent="0.2">
      <c r="A3054" s="4" t="s">
        <v>143</v>
      </c>
      <c r="B3054" s="5" t="str">
        <f t="shared" si="188"/>
        <v>2023</v>
      </c>
      <c r="C3054" s="5">
        <f t="shared" si="189"/>
        <v>4</v>
      </c>
      <c r="D3054" s="11">
        <f t="shared" si="190"/>
        <v>45017</v>
      </c>
      <c r="E3054" s="5" t="s">
        <v>8</v>
      </c>
      <c r="F3054" s="5">
        <v>32000000</v>
      </c>
      <c r="G3054" s="6">
        <v>31430667</v>
      </c>
      <c r="H3054">
        <f t="shared" si="191"/>
        <v>317.15333500000003</v>
      </c>
    </row>
    <row r="3055" spans="1:8" x14ac:dyDescent="0.2">
      <c r="A3055" s="1" t="s">
        <v>143</v>
      </c>
      <c r="B3055" s="5" t="str">
        <f t="shared" si="188"/>
        <v>2023</v>
      </c>
      <c r="C3055" s="5">
        <f t="shared" si="189"/>
        <v>4</v>
      </c>
      <c r="D3055" s="11">
        <f t="shared" si="190"/>
        <v>45017</v>
      </c>
      <c r="E3055" s="2" t="s">
        <v>9</v>
      </c>
      <c r="F3055" s="2">
        <v>0</v>
      </c>
      <c r="G3055" s="3">
        <v>59191812</v>
      </c>
      <c r="H3055">
        <f t="shared" si="191"/>
        <v>591.91812000000004</v>
      </c>
    </row>
    <row r="3056" spans="1:8" x14ac:dyDescent="0.2">
      <c r="A3056" s="4" t="s">
        <v>143</v>
      </c>
      <c r="B3056" s="5" t="str">
        <f t="shared" si="188"/>
        <v>2023</v>
      </c>
      <c r="C3056" s="5">
        <f t="shared" si="189"/>
        <v>4</v>
      </c>
      <c r="D3056" s="11">
        <f t="shared" si="190"/>
        <v>45017</v>
      </c>
      <c r="E3056" s="5" t="s">
        <v>10</v>
      </c>
      <c r="F3056" s="5">
        <v>0</v>
      </c>
      <c r="G3056" s="6">
        <v>56845396</v>
      </c>
      <c r="H3056">
        <f t="shared" si="191"/>
        <v>568.45396000000005</v>
      </c>
    </row>
    <row r="3057" spans="1:8" x14ac:dyDescent="0.2">
      <c r="A3057" s="1" t="s">
        <v>143</v>
      </c>
      <c r="B3057" s="5" t="str">
        <f t="shared" si="188"/>
        <v>2023</v>
      </c>
      <c r="C3057" s="5">
        <f t="shared" si="189"/>
        <v>4</v>
      </c>
      <c r="D3057" s="11">
        <f t="shared" si="190"/>
        <v>45017</v>
      </c>
      <c r="E3057" s="2" t="s">
        <v>12</v>
      </c>
      <c r="F3057" s="13">
        <v>109129000</v>
      </c>
      <c r="G3057" s="3">
        <v>0</v>
      </c>
      <c r="H3057">
        <f t="shared" si="191"/>
        <v>1091.29</v>
      </c>
    </row>
    <row r="3058" spans="1:8" x14ac:dyDescent="0.2">
      <c r="A3058" s="4" t="s">
        <v>143</v>
      </c>
      <c r="B3058" s="5" t="str">
        <f t="shared" si="188"/>
        <v>2023</v>
      </c>
      <c r="C3058" s="5">
        <f t="shared" si="189"/>
        <v>4</v>
      </c>
      <c r="D3058" s="11">
        <f t="shared" si="190"/>
        <v>45017</v>
      </c>
      <c r="E3058" s="5" t="s">
        <v>13</v>
      </c>
      <c r="F3058" s="5">
        <v>29110368</v>
      </c>
      <c r="G3058" s="8">
        <v>130645643</v>
      </c>
      <c r="H3058">
        <f t="shared" si="191"/>
        <v>798.78005499999995</v>
      </c>
    </row>
    <row r="3059" spans="1:8" x14ac:dyDescent="0.2">
      <c r="A3059" s="1" t="s">
        <v>143</v>
      </c>
      <c r="B3059" s="5" t="str">
        <f t="shared" si="188"/>
        <v>2023</v>
      </c>
      <c r="C3059" s="5">
        <f t="shared" si="189"/>
        <v>4</v>
      </c>
      <c r="D3059" s="11">
        <f t="shared" si="190"/>
        <v>45017</v>
      </c>
      <c r="E3059" s="2" t="s">
        <v>15</v>
      </c>
      <c r="F3059" s="2">
        <v>69294000</v>
      </c>
      <c r="G3059" s="3">
        <v>46675836</v>
      </c>
      <c r="H3059">
        <f t="shared" si="191"/>
        <v>579.84918000000005</v>
      </c>
    </row>
    <row r="3060" spans="1:8" x14ac:dyDescent="0.2">
      <c r="A3060" s="4" t="s">
        <v>143</v>
      </c>
      <c r="B3060" s="5" t="str">
        <f t="shared" si="188"/>
        <v>2023</v>
      </c>
      <c r="C3060" s="5">
        <f t="shared" si="189"/>
        <v>4</v>
      </c>
      <c r="D3060" s="11">
        <f t="shared" si="190"/>
        <v>45017</v>
      </c>
      <c r="E3060" s="5" t="s">
        <v>17</v>
      </c>
      <c r="F3060" s="5">
        <v>0</v>
      </c>
      <c r="G3060" s="6">
        <v>78154000</v>
      </c>
      <c r="H3060">
        <f t="shared" si="191"/>
        <v>781.54</v>
      </c>
    </row>
    <row r="3061" spans="1:8" x14ac:dyDescent="0.2">
      <c r="A3061" s="1" t="s">
        <v>143</v>
      </c>
      <c r="B3061" s="5" t="str">
        <f t="shared" si="188"/>
        <v>2023</v>
      </c>
      <c r="C3061" s="5">
        <f t="shared" si="189"/>
        <v>4</v>
      </c>
      <c r="D3061" s="11">
        <f t="shared" si="190"/>
        <v>45017</v>
      </c>
      <c r="E3061" s="2" t="s">
        <v>19</v>
      </c>
      <c r="F3061" s="2">
        <v>28183333</v>
      </c>
      <c r="G3061" s="3">
        <v>0</v>
      </c>
      <c r="H3061">
        <f t="shared" si="191"/>
        <v>281.83332999999999</v>
      </c>
    </row>
    <row r="3062" spans="1:8" x14ac:dyDescent="0.2">
      <c r="A3062" s="4" t="s">
        <v>143</v>
      </c>
      <c r="B3062" s="5" t="str">
        <f t="shared" si="188"/>
        <v>2023</v>
      </c>
      <c r="C3062" s="5">
        <f t="shared" si="189"/>
        <v>4</v>
      </c>
      <c r="D3062" s="11">
        <f t="shared" si="190"/>
        <v>45017</v>
      </c>
      <c r="E3062" s="5" t="s">
        <v>20</v>
      </c>
      <c r="F3062" s="5">
        <v>0</v>
      </c>
      <c r="G3062" s="6">
        <v>89008851</v>
      </c>
      <c r="H3062">
        <f t="shared" si="191"/>
        <v>890.08851000000004</v>
      </c>
    </row>
    <row r="3063" spans="1:8" x14ac:dyDescent="0.2">
      <c r="A3063" s="1" t="s">
        <v>143</v>
      </c>
      <c r="B3063" s="5" t="str">
        <f t="shared" si="188"/>
        <v>2023</v>
      </c>
      <c r="C3063" s="5">
        <f t="shared" si="189"/>
        <v>4</v>
      </c>
      <c r="D3063" s="11">
        <f t="shared" si="190"/>
        <v>45017</v>
      </c>
      <c r="E3063" s="2" t="s">
        <v>21</v>
      </c>
      <c r="F3063" s="2">
        <v>0</v>
      </c>
      <c r="G3063" s="7">
        <v>273667000</v>
      </c>
      <c r="H3063">
        <f t="shared" si="191"/>
        <v>2736.67</v>
      </c>
    </row>
    <row r="3064" spans="1:8" x14ac:dyDescent="0.2">
      <c r="A3064" s="4" t="s">
        <v>143</v>
      </c>
      <c r="B3064" s="5" t="str">
        <f t="shared" si="188"/>
        <v>2023</v>
      </c>
      <c r="C3064" s="5">
        <f t="shared" si="189"/>
        <v>4</v>
      </c>
      <c r="D3064" s="11">
        <f t="shared" si="190"/>
        <v>45017</v>
      </c>
      <c r="E3064" s="5" t="s">
        <v>22</v>
      </c>
      <c r="F3064" s="5">
        <v>25781000</v>
      </c>
      <c r="G3064" s="8">
        <v>162826750</v>
      </c>
      <c r="H3064">
        <f t="shared" si="191"/>
        <v>943.03875000000005</v>
      </c>
    </row>
    <row r="3065" spans="1:8" x14ac:dyDescent="0.2">
      <c r="A3065" s="1" t="s">
        <v>143</v>
      </c>
      <c r="B3065" s="5" t="str">
        <f t="shared" si="188"/>
        <v>2023</v>
      </c>
      <c r="C3065" s="5">
        <f t="shared" si="189"/>
        <v>4</v>
      </c>
      <c r="D3065" s="11">
        <f t="shared" si="190"/>
        <v>45017</v>
      </c>
      <c r="E3065" s="2" t="s">
        <v>23</v>
      </c>
      <c r="F3065" s="2">
        <v>0</v>
      </c>
      <c r="G3065" s="3">
        <v>63199842</v>
      </c>
      <c r="H3065">
        <f t="shared" si="191"/>
        <v>631.99842000000001</v>
      </c>
    </row>
    <row r="3066" spans="1:8" x14ac:dyDescent="0.2">
      <c r="A3066" s="4" t="s">
        <v>143</v>
      </c>
      <c r="B3066" s="5" t="str">
        <f t="shared" si="188"/>
        <v>2023</v>
      </c>
      <c r="C3066" s="5">
        <f t="shared" si="189"/>
        <v>4</v>
      </c>
      <c r="D3066" s="11">
        <f t="shared" si="190"/>
        <v>45017</v>
      </c>
      <c r="E3066" s="5" t="s">
        <v>24</v>
      </c>
      <c r="F3066" s="5">
        <v>0</v>
      </c>
      <c r="G3066" s="6">
        <v>53214874</v>
      </c>
      <c r="H3066">
        <f t="shared" si="191"/>
        <v>532.14873999999998</v>
      </c>
    </row>
    <row r="3067" spans="1:8" x14ac:dyDescent="0.2">
      <c r="A3067" s="1" t="s">
        <v>143</v>
      </c>
      <c r="B3067" s="5" t="str">
        <f t="shared" si="188"/>
        <v>2023</v>
      </c>
      <c r="C3067" s="5">
        <f t="shared" si="189"/>
        <v>4</v>
      </c>
      <c r="D3067" s="11">
        <f t="shared" si="190"/>
        <v>45017</v>
      </c>
      <c r="E3067" s="2" t="s">
        <v>25</v>
      </c>
      <c r="F3067" s="2">
        <v>73020000</v>
      </c>
      <c r="G3067" s="7">
        <v>117074458</v>
      </c>
      <c r="H3067">
        <f t="shared" si="191"/>
        <v>950.47229000000004</v>
      </c>
    </row>
    <row r="3068" spans="1:8" x14ac:dyDescent="0.2">
      <c r="A3068" s="4" t="s">
        <v>143</v>
      </c>
      <c r="B3068" s="5" t="str">
        <f t="shared" si="188"/>
        <v>2023</v>
      </c>
      <c r="C3068" s="5">
        <f t="shared" si="189"/>
        <v>4</v>
      </c>
      <c r="D3068" s="11">
        <f t="shared" si="190"/>
        <v>45017</v>
      </c>
      <c r="E3068" s="5" t="s">
        <v>27</v>
      </c>
      <c r="F3068" s="5">
        <v>0</v>
      </c>
      <c r="G3068" s="6">
        <v>66162000</v>
      </c>
      <c r="H3068">
        <f t="shared" si="191"/>
        <v>661.62</v>
      </c>
    </row>
    <row r="3069" spans="1:8" x14ac:dyDescent="0.2">
      <c r="A3069" s="1" t="s">
        <v>143</v>
      </c>
      <c r="B3069" s="5" t="str">
        <f t="shared" si="188"/>
        <v>2023</v>
      </c>
      <c r="C3069" s="5">
        <f t="shared" si="189"/>
        <v>4</v>
      </c>
      <c r="D3069" s="11">
        <f t="shared" si="190"/>
        <v>45017</v>
      </c>
      <c r="E3069" s="2" t="s">
        <v>28</v>
      </c>
      <c r="F3069" s="13">
        <v>110179152</v>
      </c>
      <c r="G3069" s="3">
        <v>0</v>
      </c>
      <c r="H3069">
        <f t="shared" si="191"/>
        <v>1101.79152</v>
      </c>
    </row>
    <row r="3070" spans="1:8" x14ac:dyDescent="0.2">
      <c r="A3070" s="4" t="s">
        <v>143</v>
      </c>
      <c r="B3070" s="5" t="str">
        <f t="shared" si="188"/>
        <v>2023</v>
      </c>
      <c r="C3070" s="5">
        <f t="shared" si="189"/>
        <v>4</v>
      </c>
      <c r="D3070" s="11">
        <f t="shared" si="190"/>
        <v>45017</v>
      </c>
      <c r="E3070" s="5" t="s">
        <v>74</v>
      </c>
      <c r="F3070" s="5">
        <v>0</v>
      </c>
      <c r="G3070" s="8">
        <v>137089000</v>
      </c>
      <c r="H3070">
        <f t="shared" si="191"/>
        <v>1370.89</v>
      </c>
    </row>
    <row r="3071" spans="1:8" x14ac:dyDescent="0.2">
      <c r="A3071" s="1" t="s">
        <v>143</v>
      </c>
      <c r="B3071" s="5" t="str">
        <f t="shared" si="188"/>
        <v>2023</v>
      </c>
      <c r="C3071" s="5">
        <f t="shared" si="189"/>
        <v>4</v>
      </c>
      <c r="D3071" s="11">
        <f t="shared" si="190"/>
        <v>45017</v>
      </c>
      <c r="E3071" s="2" t="s">
        <v>29</v>
      </c>
      <c r="F3071" s="2">
        <v>0</v>
      </c>
      <c r="G3071" s="3">
        <v>14878961</v>
      </c>
      <c r="H3071">
        <f t="shared" si="191"/>
        <v>148.78961000000001</v>
      </c>
    </row>
    <row r="3072" spans="1:8" x14ac:dyDescent="0.2">
      <c r="A3072" s="4" t="s">
        <v>143</v>
      </c>
      <c r="B3072" s="5" t="str">
        <f t="shared" si="188"/>
        <v>2023</v>
      </c>
      <c r="C3072" s="5">
        <f t="shared" si="189"/>
        <v>4</v>
      </c>
      <c r="D3072" s="11">
        <f t="shared" si="190"/>
        <v>45017</v>
      </c>
      <c r="E3072" s="5" t="s">
        <v>30</v>
      </c>
      <c r="F3072" s="5">
        <v>0</v>
      </c>
      <c r="G3072" s="8">
        <v>344848667</v>
      </c>
      <c r="H3072">
        <f t="shared" si="191"/>
        <v>3448.4866699999998</v>
      </c>
    </row>
    <row r="3073" spans="1:8" x14ac:dyDescent="0.2">
      <c r="A3073" s="1" t="s">
        <v>143</v>
      </c>
      <c r="B3073" s="5" t="str">
        <f t="shared" si="188"/>
        <v>2023</v>
      </c>
      <c r="C3073" s="5">
        <f t="shared" si="189"/>
        <v>4</v>
      </c>
      <c r="D3073" s="11">
        <f t="shared" si="190"/>
        <v>45017</v>
      </c>
      <c r="E3073" s="2" t="s">
        <v>31</v>
      </c>
      <c r="F3073" s="2">
        <v>0</v>
      </c>
      <c r="G3073" s="7">
        <v>251758000</v>
      </c>
      <c r="H3073">
        <f t="shared" si="191"/>
        <v>2517.58</v>
      </c>
    </row>
    <row r="3074" spans="1:8" x14ac:dyDescent="0.2">
      <c r="A3074" s="4" t="s">
        <v>144</v>
      </c>
      <c r="B3074" s="5" t="str">
        <f t="shared" si="188"/>
        <v>2023</v>
      </c>
      <c r="C3074" s="5">
        <f t="shared" si="189"/>
        <v>5</v>
      </c>
      <c r="D3074" s="11">
        <f t="shared" si="190"/>
        <v>45047</v>
      </c>
      <c r="E3074" s="5" t="s">
        <v>5</v>
      </c>
      <c r="F3074" s="5">
        <v>73014000</v>
      </c>
      <c r="G3074" s="6">
        <v>53533200</v>
      </c>
      <c r="H3074">
        <f t="shared" si="191"/>
        <v>632.73599999999999</v>
      </c>
    </row>
    <row r="3075" spans="1:8" x14ac:dyDescent="0.2">
      <c r="A3075" s="1" t="s">
        <v>144</v>
      </c>
      <c r="B3075" s="5" t="str">
        <f t="shared" ref="B3075:B3138" si="192">MID(A3075,7,20)</f>
        <v>2023</v>
      </c>
      <c r="C3075" s="5">
        <f t="shared" ref="C3075:C3138" si="193">IF(MID(A3075,1,3)="Jan",1,
IF(MID(A3075,1,3)="Feb",2,
IF(MID(A3075,1,3)="Mar",3,
IF(MID(A3075,1,3)="Apr",4,
IF(MID(A3075,1,3)="May",5,
IF(MID(A3075,1,3)="Jun",6,
IF(MID(A3075,1,3)="Jul",7,
IF(MID(A3075,1,3)="Aug",8,
IF(MID(A3075,1,3)="Sep",9,
IF(MID(A3075,1,3)="Oct",10,
IF(MID(A3075,1,3)="Nov",11,
IF(MID(A3075,1,3)="Dec",12))))))))))))</f>
        <v>5</v>
      </c>
      <c r="D3075" s="11">
        <f t="shared" ref="D3075:D3138" si="194">DATE(B3075,C3075,1)</f>
        <v>45047</v>
      </c>
      <c r="E3075" s="2" t="s">
        <v>6</v>
      </c>
      <c r="F3075" s="2">
        <v>31496444</v>
      </c>
      <c r="G3075" s="3">
        <v>0</v>
      </c>
      <c r="H3075">
        <f t="shared" ref="H3075:H3138" si="195">IF(F3075=0,G3075/100000,IF(G3075=0,F3075/100000,((F3075+G3075)/2)/100000))</f>
        <v>314.96444000000002</v>
      </c>
    </row>
    <row r="3076" spans="1:8" x14ac:dyDescent="0.2">
      <c r="A3076" s="4" t="s">
        <v>144</v>
      </c>
      <c r="B3076" s="5" t="str">
        <f t="shared" si="192"/>
        <v>2023</v>
      </c>
      <c r="C3076" s="5">
        <f t="shared" si="193"/>
        <v>5</v>
      </c>
      <c r="D3076" s="11">
        <f t="shared" si="194"/>
        <v>45047</v>
      </c>
      <c r="E3076" s="5" t="s">
        <v>7</v>
      </c>
      <c r="F3076" s="5">
        <v>0</v>
      </c>
      <c r="G3076" s="6">
        <v>73284000</v>
      </c>
      <c r="H3076">
        <f t="shared" si="195"/>
        <v>732.84</v>
      </c>
    </row>
    <row r="3077" spans="1:8" x14ac:dyDescent="0.2">
      <c r="A3077" s="1" t="s">
        <v>144</v>
      </c>
      <c r="B3077" s="5" t="str">
        <f t="shared" si="192"/>
        <v>2023</v>
      </c>
      <c r="C3077" s="5">
        <f t="shared" si="193"/>
        <v>5</v>
      </c>
      <c r="D3077" s="11">
        <f t="shared" si="194"/>
        <v>45047</v>
      </c>
      <c r="E3077" s="2" t="s">
        <v>8</v>
      </c>
      <c r="F3077" s="2">
        <v>32000000</v>
      </c>
      <c r="G3077" s="3">
        <v>24802667</v>
      </c>
      <c r="H3077">
        <f t="shared" si="195"/>
        <v>284.01333499999998</v>
      </c>
    </row>
    <row r="3078" spans="1:8" x14ac:dyDescent="0.2">
      <c r="A3078" s="4" t="s">
        <v>144</v>
      </c>
      <c r="B3078" s="5" t="str">
        <f t="shared" si="192"/>
        <v>2023</v>
      </c>
      <c r="C3078" s="5">
        <f t="shared" si="193"/>
        <v>5</v>
      </c>
      <c r="D3078" s="11">
        <f t="shared" si="194"/>
        <v>45047</v>
      </c>
      <c r="E3078" s="5" t="s">
        <v>9</v>
      </c>
      <c r="F3078" s="5">
        <v>0</v>
      </c>
      <c r="G3078" s="6">
        <v>59134812</v>
      </c>
      <c r="H3078">
        <f t="shared" si="195"/>
        <v>591.34811999999999</v>
      </c>
    </row>
    <row r="3079" spans="1:8" x14ac:dyDescent="0.2">
      <c r="A3079" s="1" t="s">
        <v>144</v>
      </c>
      <c r="B3079" s="5" t="str">
        <f t="shared" si="192"/>
        <v>2023</v>
      </c>
      <c r="C3079" s="5">
        <f t="shared" si="193"/>
        <v>5</v>
      </c>
      <c r="D3079" s="11">
        <f t="shared" si="194"/>
        <v>45047</v>
      </c>
      <c r="E3079" s="2" t="s">
        <v>10</v>
      </c>
      <c r="F3079" s="2">
        <v>0</v>
      </c>
      <c r="G3079" s="3">
        <v>62634218</v>
      </c>
      <c r="H3079">
        <f t="shared" si="195"/>
        <v>626.34217999999998</v>
      </c>
    </row>
    <row r="3080" spans="1:8" x14ac:dyDescent="0.2">
      <c r="A3080" s="4" t="s">
        <v>144</v>
      </c>
      <c r="B3080" s="5" t="str">
        <f t="shared" si="192"/>
        <v>2023</v>
      </c>
      <c r="C3080" s="5">
        <f t="shared" si="193"/>
        <v>5</v>
      </c>
      <c r="D3080" s="11">
        <f t="shared" si="194"/>
        <v>45047</v>
      </c>
      <c r="E3080" s="5" t="s">
        <v>12</v>
      </c>
      <c r="F3080" s="12">
        <v>103667000</v>
      </c>
      <c r="G3080" s="6">
        <v>0</v>
      </c>
      <c r="H3080">
        <f t="shared" si="195"/>
        <v>1036.67</v>
      </c>
    </row>
    <row r="3081" spans="1:8" x14ac:dyDescent="0.2">
      <c r="A3081" s="1" t="s">
        <v>144</v>
      </c>
      <c r="B3081" s="5" t="str">
        <f t="shared" si="192"/>
        <v>2023</v>
      </c>
      <c r="C3081" s="5">
        <f t="shared" si="193"/>
        <v>5</v>
      </c>
      <c r="D3081" s="11">
        <f t="shared" si="194"/>
        <v>45047</v>
      </c>
      <c r="E3081" s="2" t="s">
        <v>13</v>
      </c>
      <c r="F3081" s="2">
        <v>29110368</v>
      </c>
      <c r="G3081" s="7">
        <v>132139600</v>
      </c>
      <c r="H3081">
        <f t="shared" si="195"/>
        <v>806.24983999999995</v>
      </c>
    </row>
    <row r="3082" spans="1:8" x14ac:dyDescent="0.2">
      <c r="A3082" s="4" t="s">
        <v>144</v>
      </c>
      <c r="B3082" s="5" t="str">
        <f t="shared" si="192"/>
        <v>2023</v>
      </c>
      <c r="C3082" s="5">
        <f t="shared" si="193"/>
        <v>5</v>
      </c>
      <c r="D3082" s="11">
        <f t="shared" si="194"/>
        <v>45047</v>
      </c>
      <c r="E3082" s="5" t="s">
        <v>15</v>
      </c>
      <c r="F3082" s="5">
        <v>68626000</v>
      </c>
      <c r="G3082" s="6">
        <v>44813000</v>
      </c>
      <c r="H3082">
        <f t="shared" si="195"/>
        <v>567.19500000000005</v>
      </c>
    </row>
    <row r="3083" spans="1:8" x14ac:dyDescent="0.2">
      <c r="A3083" s="1" t="s">
        <v>144</v>
      </c>
      <c r="B3083" s="5" t="str">
        <f t="shared" si="192"/>
        <v>2023</v>
      </c>
      <c r="C3083" s="5">
        <f t="shared" si="193"/>
        <v>5</v>
      </c>
      <c r="D3083" s="11">
        <f t="shared" si="194"/>
        <v>45047</v>
      </c>
      <c r="E3083" s="2" t="s">
        <v>17</v>
      </c>
      <c r="F3083" s="2">
        <v>0</v>
      </c>
      <c r="G3083" s="3">
        <v>78763000</v>
      </c>
      <c r="H3083">
        <f t="shared" si="195"/>
        <v>787.63</v>
      </c>
    </row>
    <row r="3084" spans="1:8" x14ac:dyDescent="0.2">
      <c r="A3084" s="4" t="s">
        <v>144</v>
      </c>
      <c r="B3084" s="5" t="str">
        <f t="shared" si="192"/>
        <v>2023</v>
      </c>
      <c r="C3084" s="5">
        <f t="shared" si="193"/>
        <v>5</v>
      </c>
      <c r="D3084" s="11">
        <f t="shared" si="194"/>
        <v>45047</v>
      </c>
      <c r="E3084" s="5" t="s">
        <v>19</v>
      </c>
      <c r="F3084" s="5">
        <v>28223298</v>
      </c>
      <c r="G3084" s="6">
        <v>0</v>
      </c>
      <c r="H3084">
        <f t="shared" si="195"/>
        <v>282.23298</v>
      </c>
    </row>
    <row r="3085" spans="1:8" x14ac:dyDescent="0.2">
      <c r="A3085" s="1" t="s">
        <v>144</v>
      </c>
      <c r="B3085" s="5" t="str">
        <f t="shared" si="192"/>
        <v>2023</v>
      </c>
      <c r="C3085" s="5">
        <f t="shared" si="193"/>
        <v>5</v>
      </c>
      <c r="D3085" s="11">
        <f t="shared" si="194"/>
        <v>45047</v>
      </c>
      <c r="E3085" s="2" t="s">
        <v>20</v>
      </c>
      <c r="F3085" s="2">
        <v>0</v>
      </c>
      <c r="G3085" s="3">
        <v>85081597</v>
      </c>
      <c r="H3085">
        <f t="shared" si="195"/>
        <v>850.81596999999999</v>
      </c>
    </row>
    <row r="3086" spans="1:8" x14ac:dyDescent="0.2">
      <c r="A3086" s="4" t="s">
        <v>144</v>
      </c>
      <c r="B3086" s="5" t="str">
        <f t="shared" si="192"/>
        <v>2023</v>
      </c>
      <c r="C3086" s="5">
        <f t="shared" si="193"/>
        <v>5</v>
      </c>
      <c r="D3086" s="11">
        <f t="shared" si="194"/>
        <v>45047</v>
      </c>
      <c r="E3086" s="5" t="s">
        <v>21</v>
      </c>
      <c r="F3086" s="5">
        <v>0</v>
      </c>
      <c r="G3086" s="8">
        <v>297284000</v>
      </c>
      <c r="H3086">
        <f t="shared" si="195"/>
        <v>2972.84</v>
      </c>
    </row>
    <row r="3087" spans="1:8" x14ac:dyDescent="0.2">
      <c r="A3087" s="1" t="s">
        <v>144</v>
      </c>
      <c r="B3087" s="5" t="str">
        <f t="shared" si="192"/>
        <v>2023</v>
      </c>
      <c r="C3087" s="5">
        <f t="shared" si="193"/>
        <v>5</v>
      </c>
      <c r="D3087" s="11">
        <f t="shared" si="194"/>
        <v>45047</v>
      </c>
      <c r="E3087" s="2" t="s">
        <v>22</v>
      </c>
      <c r="F3087" s="2">
        <v>23829000</v>
      </c>
      <c r="G3087" s="7">
        <v>162763750</v>
      </c>
      <c r="H3087">
        <f t="shared" si="195"/>
        <v>932.96375</v>
      </c>
    </row>
    <row r="3088" spans="1:8" x14ac:dyDescent="0.2">
      <c r="A3088" s="4" t="s">
        <v>144</v>
      </c>
      <c r="B3088" s="5" t="str">
        <f t="shared" si="192"/>
        <v>2023</v>
      </c>
      <c r="C3088" s="5">
        <f t="shared" si="193"/>
        <v>5</v>
      </c>
      <c r="D3088" s="11">
        <f t="shared" si="194"/>
        <v>45047</v>
      </c>
      <c r="E3088" s="5" t="s">
        <v>23</v>
      </c>
      <c r="F3088" s="5">
        <v>0</v>
      </c>
      <c r="G3088" s="6">
        <v>66940308</v>
      </c>
      <c r="H3088">
        <f t="shared" si="195"/>
        <v>669.40308000000005</v>
      </c>
    </row>
    <row r="3089" spans="1:8" x14ac:dyDescent="0.2">
      <c r="A3089" s="1" t="s">
        <v>144</v>
      </c>
      <c r="B3089" s="5" t="str">
        <f t="shared" si="192"/>
        <v>2023</v>
      </c>
      <c r="C3089" s="5">
        <f t="shared" si="193"/>
        <v>5</v>
      </c>
      <c r="D3089" s="11">
        <f t="shared" si="194"/>
        <v>45047</v>
      </c>
      <c r="E3089" s="2" t="s">
        <v>24</v>
      </c>
      <c r="F3089" s="2">
        <v>0</v>
      </c>
      <c r="G3089" s="3">
        <v>58027287</v>
      </c>
      <c r="H3089">
        <f t="shared" si="195"/>
        <v>580.27287000000001</v>
      </c>
    </row>
    <row r="3090" spans="1:8" x14ac:dyDescent="0.2">
      <c r="A3090" s="4" t="s">
        <v>144</v>
      </c>
      <c r="B3090" s="5" t="str">
        <f t="shared" si="192"/>
        <v>2023</v>
      </c>
      <c r="C3090" s="5">
        <f t="shared" si="193"/>
        <v>5</v>
      </c>
      <c r="D3090" s="11">
        <f t="shared" si="194"/>
        <v>45047</v>
      </c>
      <c r="E3090" s="5" t="s">
        <v>25</v>
      </c>
      <c r="F3090" s="5">
        <v>64322000</v>
      </c>
      <c r="G3090" s="8">
        <v>116399250</v>
      </c>
      <c r="H3090">
        <f t="shared" si="195"/>
        <v>903.60625000000005</v>
      </c>
    </row>
    <row r="3091" spans="1:8" x14ac:dyDescent="0.2">
      <c r="A3091" s="1" t="s">
        <v>144</v>
      </c>
      <c r="B3091" s="5" t="str">
        <f t="shared" si="192"/>
        <v>2023</v>
      </c>
      <c r="C3091" s="5">
        <f t="shared" si="193"/>
        <v>5</v>
      </c>
      <c r="D3091" s="11">
        <f t="shared" si="194"/>
        <v>45047</v>
      </c>
      <c r="E3091" s="2" t="s">
        <v>27</v>
      </c>
      <c r="F3091" s="2">
        <v>0</v>
      </c>
      <c r="G3091" s="3">
        <v>68513400</v>
      </c>
      <c r="H3091">
        <f t="shared" si="195"/>
        <v>685.13400000000001</v>
      </c>
    </row>
    <row r="3092" spans="1:8" x14ac:dyDescent="0.2">
      <c r="A3092" s="4" t="s">
        <v>144</v>
      </c>
      <c r="B3092" s="5" t="str">
        <f t="shared" si="192"/>
        <v>2023</v>
      </c>
      <c r="C3092" s="5">
        <f t="shared" si="193"/>
        <v>5</v>
      </c>
      <c r="D3092" s="11">
        <f t="shared" si="194"/>
        <v>45047</v>
      </c>
      <c r="E3092" s="5" t="s">
        <v>28</v>
      </c>
      <c r="F3092" s="12">
        <v>104683076</v>
      </c>
      <c r="G3092" s="6">
        <v>0</v>
      </c>
      <c r="H3092">
        <f t="shared" si="195"/>
        <v>1046.8307600000001</v>
      </c>
    </row>
    <row r="3093" spans="1:8" x14ac:dyDescent="0.2">
      <c r="A3093" s="1" t="s">
        <v>144</v>
      </c>
      <c r="B3093" s="5" t="str">
        <f t="shared" si="192"/>
        <v>2023</v>
      </c>
      <c r="C3093" s="5">
        <f t="shared" si="193"/>
        <v>5</v>
      </c>
      <c r="D3093" s="11">
        <f t="shared" si="194"/>
        <v>45047</v>
      </c>
      <c r="E3093" s="2" t="s">
        <v>74</v>
      </c>
      <c r="F3093" s="2">
        <v>0</v>
      </c>
      <c r="G3093" s="7">
        <v>137815000</v>
      </c>
      <c r="H3093">
        <f t="shared" si="195"/>
        <v>1378.15</v>
      </c>
    </row>
    <row r="3094" spans="1:8" x14ac:dyDescent="0.2">
      <c r="A3094" s="4" t="s">
        <v>144</v>
      </c>
      <c r="B3094" s="5" t="str">
        <f t="shared" si="192"/>
        <v>2023</v>
      </c>
      <c r="C3094" s="5">
        <f t="shared" si="193"/>
        <v>5</v>
      </c>
      <c r="D3094" s="11">
        <f t="shared" si="194"/>
        <v>45047</v>
      </c>
      <c r="E3094" s="5" t="s">
        <v>29</v>
      </c>
      <c r="F3094" s="5">
        <v>0</v>
      </c>
      <c r="G3094" s="6">
        <v>11730332</v>
      </c>
      <c r="H3094">
        <f t="shared" si="195"/>
        <v>117.30332</v>
      </c>
    </row>
    <row r="3095" spans="1:8" x14ac:dyDescent="0.2">
      <c r="A3095" s="1" t="s">
        <v>144</v>
      </c>
      <c r="B3095" s="5" t="str">
        <f t="shared" si="192"/>
        <v>2023</v>
      </c>
      <c r="C3095" s="5">
        <f t="shared" si="193"/>
        <v>5</v>
      </c>
      <c r="D3095" s="11">
        <f t="shared" si="194"/>
        <v>45047</v>
      </c>
      <c r="E3095" s="2" t="s">
        <v>30</v>
      </c>
      <c r="F3095" s="2">
        <v>0</v>
      </c>
      <c r="G3095" s="7">
        <v>335742667</v>
      </c>
      <c r="H3095">
        <f t="shared" si="195"/>
        <v>3357.4266699999998</v>
      </c>
    </row>
    <row r="3096" spans="1:8" x14ac:dyDescent="0.2">
      <c r="A3096" s="4" t="s">
        <v>144</v>
      </c>
      <c r="B3096" s="5" t="str">
        <f t="shared" si="192"/>
        <v>2023</v>
      </c>
      <c r="C3096" s="5">
        <f t="shared" si="193"/>
        <v>5</v>
      </c>
      <c r="D3096" s="11">
        <f t="shared" si="194"/>
        <v>45047</v>
      </c>
      <c r="E3096" s="5" t="s">
        <v>31</v>
      </c>
      <c r="F3096" s="5">
        <v>0</v>
      </c>
      <c r="G3096" s="8">
        <v>247376000</v>
      </c>
      <c r="H3096">
        <f t="shared" si="195"/>
        <v>2473.7600000000002</v>
      </c>
    </row>
    <row r="3097" spans="1:8" x14ac:dyDescent="0.2">
      <c r="A3097" s="1" t="s">
        <v>145</v>
      </c>
      <c r="B3097" s="5" t="str">
        <f t="shared" si="192"/>
        <v>2023</v>
      </c>
      <c r="C3097" s="5">
        <f t="shared" si="193"/>
        <v>6</v>
      </c>
      <c r="D3097" s="11">
        <f t="shared" si="194"/>
        <v>45078</v>
      </c>
      <c r="E3097" s="2" t="s">
        <v>5</v>
      </c>
      <c r="F3097" s="2">
        <v>73390000</v>
      </c>
      <c r="G3097" s="3">
        <v>52988200</v>
      </c>
      <c r="H3097">
        <f t="shared" si="195"/>
        <v>631.89099999999996</v>
      </c>
    </row>
    <row r="3098" spans="1:8" x14ac:dyDescent="0.2">
      <c r="A3098" s="4" t="s">
        <v>145</v>
      </c>
      <c r="B3098" s="5" t="str">
        <f t="shared" si="192"/>
        <v>2023</v>
      </c>
      <c r="C3098" s="5">
        <f t="shared" si="193"/>
        <v>6</v>
      </c>
      <c r="D3098" s="11">
        <f t="shared" si="194"/>
        <v>45078</v>
      </c>
      <c r="E3098" s="5" t="s">
        <v>6</v>
      </c>
      <c r="F3098" s="5">
        <v>30540059</v>
      </c>
      <c r="G3098" s="6">
        <v>0</v>
      </c>
      <c r="H3098">
        <f t="shared" si="195"/>
        <v>305.40059000000002</v>
      </c>
    </row>
    <row r="3099" spans="1:8" x14ac:dyDescent="0.2">
      <c r="A3099" s="1" t="s">
        <v>145</v>
      </c>
      <c r="B3099" s="5" t="str">
        <f t="shared" si="192"/>
        <v>2023</v>
      </c>
      <c r="C3099" s="5">
        <f t="shared" si="193"/>
        <v>6</v>
      </c>
      <c r="D3099" s="11">
        <f t="shared" si="194"/>
        <v>45078</v>
      </c>
      <c r="E3099" s="2" t="s">
        <v>7</v>
      </c>
      <c r="F3099" s="2">
        <v>0</v>
      </c>
      <c r="G3099" s="3">
        <v>69403000</v>
      </c>
      <c r="H3099">
        <f t="shared" si="195"/>
        <v>694.03</v>
      </c>
    </row>
    <row r="3100" spans="1:8" x14ac:dyDescent="0.2">
      <c r="A3100" s="4" t="s">
        <v>145</v>
      </c>
      <c r="B3100" s="5" t="str">
        <f t="shared" si="192"/>
        <v>2023</v>
      </c>
      <c r="C3100" s="5">
        <f t="shared" si="193"/>
        <v>6</v>
      </c>
      <c r="D3100" s="11">
        <f t="shared" si="194"/>
        <v>45078</v>
      </c>
      <c r="E3100" s="5" t="s">
        <v>8</v>
      </c>
      <c r="F3100" s="5">
        <v>31000000</v>
      </c>
      <c r="G3100" s="6">
        <v>27895333</v>
      </c>
      <c r="H3100">
        <f t="shared" si="195"/>
        <v>294.47666500000003</v>
      </c>
    </row>
    <row r="3101" spans="1:8" x14ac:dyDescent="0.2">
      <c r="A3101" s="1" t="s">
        <v>145</v>
      </c>
      <c r="B3101" s="5" t="str">
        <f t="shared" si="192"/>
        <v>2023</v>
      </c>
      <c r="C3101" s="5">
        <f t="shared" si="193"/>
        <v>6</v>
      </c>
      <c r="D3101" s="11">
        <f t="shared" si="194"/>
        <v>45078</v>
      </c>
      <c r="E3101" s="2" t="s">
        <v>9</v>
      </c>
      <c r="F3101" s="2">
        <v>0</v>
      </c>
      <c r="G3101" s="3">
        <v>59160000</v>
      </c>
      <c r="H3101">
        <f t="shared" si="195"/>
        <v>591.6</v>
      </c>
    </row>
    <row r="3102" spans="1:8" x14ac:dyDescent="0.2">
      <c r="A3102" s="4" t="s">
        <v>145</v>
      </c>
      <c r="B3102" s="5" t="str">
        <f t="shared" si="192"/>
        <v>2023</v>
      </c>
      <c r="C3102" s="5">
        <f t="shared" si="193"/>
        <v>6</v>
      </c>
      <c r="D3102" s="11">
        <f t="shared" si="194"/>
        <v>45078</v>
      </c>
      <c r="E3102" s="5" t="s">
        <v>10</v>
      </c>
      <c r="F3102" s="5">
        <v>0</v>
      </c>
      <c r="G3102" s="6">
        <v>54403359</v>
      </c>
      <c r="H3102">
        <f t="shared" si="195"/>
        <v>544.03359</v>
      </c>
    </row>
    <row r="3103" spans="1:8" x14ac:dyDescent="0.2">
      <c r="A3103" s="1" t="s">
        <v>145</v>
      </c>
      <c r="B3103" s="5" t="str">
        <f t="shared" si="192"/>
        <v>2023</v>
      </c>
      <c r="C3103" s="5">
        <f t="shared" si="193"/>
        <v>6</v>
      </c>
      <c r="D3103" s="11">
        <f t="shared" si="194"/>
        <v>45078</v>
      </c>
      <c r="E3103" s="2" t="s">
        <v>12</v>
      </c>
      <c r="F3103" s="2">
        <v>98608000</v>
      </c>
      <c r="G3103" s="3">
        <v>0</v>
      </c>
      <c r="H3103">
        <f t="shared" si="195"/>
        <v>986.08</v>
      </c>
    </row>
    <row r="3104" spans="1:8" x14ac:dyDescent="0.2">
      <c r="A3104" s="4" t="s">
        <v>145</v>
      </c>
      <c r="B3104" s="5" t="str">
        <f t="shared" si="192"/>
        <v>2023</v>
      </c>
      <c r="C3104" s="5">
        <f t="shared" si="193"/>
        <v>6</v>
      </c>
      <c r="D3104" s="11">
        <f t="shared" si="194"/>
        <v>45078</v>
      </c>
      <c r="E3104" s="5" t="s">
        <v>13</v>
      </c>
      <c r="F3104" s="5">
        <v>27920530</v>
      </c>
      <c r="G3104" s="8">
        <v>138137000</v>
      </c>
      <c r="H3104">
        <f t="shared" si="195"/>
        <v>830.28764999999999</v>
      </c>
    </row>
    <row r="3105" spans="1:8" x14ac:dyDescent="0.2">
      <c r="A3105" s="1" t="s">
        <v>145</v>
      </c>
      <c r="B3105" s="5" t="str">
        <f t="shared" si="192"/>
        <v>2023</v>
      </c>
      <c r="C3105" s="5">
        <f t="shared" si="193"/>
        <v>6</v>
      </c>
      <c r="D3105" s="11">
        <f t="shared" si="194"/>
        <v>45078</v>
      </c>
      <c r="E3105" s="2" t="s">
        <v>15</v>
      </c>
      <c r="F3105" s="2">
        <v>68626000</v>
      </c>
      <c r="G3105" s="3">
        <v>41174109</v>
      </c>
      <c r="H3105">
        <f t="shared" si="195"/>
        <v>549.00054499999999</v>
      </c>
    </row>
    <row r="3106" spans="1:8" x14ac:dyDescent="0.2">
      <c r="A3106" s="4" t="s">
        <v>145</v>
      </c>
      <c r="B3106" s="5" t="str">
        <f t="shared" si="192"/>
        <v>2023</v>
      </c>
      <c r="C3106" s="5">
        <f t="shared" si="193"/>
        <v>6</v>
      </c>
      <c r="D3106" s="11">
        <f t="shared" si="194"/>
        <v>45078</v>
      </c>
      <c r="E3106" s="5" t="s">
        <v>17</v>
      </c>
      <c r="F3106" s="5">
        <v>0</v>
      </c>
      <c r="G3106" s="6">
        <v>79102000</v>
      </c>
      <c r="H3106">
        <f t="shared" si="195"/>
        <v>791.02</v>
      </c>
    </row>
    <row r="3107" spans="1:8" x14ac:dyDescent="0.2">
      <c r="A3107" s="1" t="s">
        <v>145</v>
      </c>
      <c r="B3107" s="5" t="str">
        <f t="shared" si="192"/>
        <v>2023</v>
      </c>
      <c r="C3107" s="5">
        <f t="shared" si="193"/>
        <v>6</v>
      </c>
      <c r="D3107" s="11">
        <f t="shared" si="194"/>
        <v>45078</v>
      </c>
      <c r="E3107" s="2" t="s">
        <v>19</v>
      </c>
      <c r="F3107" s="2">
        <v>27891599</v>
      </c>
      <c r="G3107" s="3">
        <v>0</v>
      </c>
      <c r="H3107">
        <f t="shared" si="195"/>
        <v>278.91599000000002</v>
      </c>
    </row>
    <row r="3108" spans="1:8" x14ac:dyDescent="0.2">
      <c r="A3108" s="4" t="s">
        <v>145</v>
      </c>
      <c r="B3108" s="5" t="str">
        <f t="shared" si="192"/>
        <v>2023</v>
      </c>
      <c r="C3108" s="5">
        <f t="shared" si="193"/>
        <v>6</v>
      </c>
      <c r="D3108" s="11">
        <f t="shared" si="194"/>
        <v>45078</v>
      </c>
      <c r="E3108" s="5" t="s">
        <v>20</v>
      </c>
      <c r="F3108" s="5">
        <v>0</v>
      </c>
      <c r="G3108" s="6">
        <v>83809015</v>
      </c>
      <c r="H3108">
        <f t="shared" si="195"/>
        <v>838.09014999999999</v>
      </c>
    </row>
    <row r="3109" spans="1:8" x14ac:dyDescent="0.2">
      <c r="A3109" s="1" t="s">
        <v>145</v>
      </c>
      <c r="B3109" s="5" t="str">
        <f t="shared" si="192"/>
        <v>2023</v>
      </c>
      <c r="C3109" s="5">
        <f t="shared" si="193"/>
        <v>6</v>
      </c>
      <c r="D3109" s="11">
        <f t="shared" si="194"/>
        <v>45078</v>
      </c>
      <c r="E3109" s="2" t="s">
        <v>21</v>
      </c>
      <c r="F3109" s="2">
        <v>0</v>
      </c>
      <c r="G3109" s="7">
        <v>295548000</v>
      </c>
      <c r="H3109">
        <f t="shared" si="195"/>
        <v>2955.48</v>
      </c>
    </row>
    <row r="3110" spans="1:8" x14ac:dyDescent="0.2">
      <c r="A3110" s="4" t="s">
        <v>145</v>
      </c>
      <c r="B3110" s="5" t="str">
        <f t="shared" si="192"/>
        <v>2023</v>
      </c>
      <c r="C3110" s="5">
        <f t="shared" si="193"/>
        <v>6</v>
      </c>
      <c r="D3110" s="11">
        <f t="shared" si="194"/>
        <v>45078</v>
      </c>
      <c r="E3110" s="5" t="s">
        <v>22</v>
      </c>
      <c r="F3110" s="5">
        <v>25400000</v>
      </c>
      <c r="G3110" s="8">
        <v>153386750</v>
      </c>
      <c r="H3110">
        <f t="shared" si="195"/>
        <v>893.93375000000003</v>
      </c>
    </row>
    <row r="3111" spans="1:8" x14ac:dyDescent="0.2">
      <c r="A3111" s="1" t="s">
        <v>145</v>
      </c>
      <c r="B3111" s="5" t="str">
        <f t="shared" si="192"/>
        <v>2023</v>
      </c>
      <c r="C3111" s="5">
        <f t="shared" si="193"/>
        <v>6</v>
      </c>
      <c r="D3111" s="11">
        <f t="shared" si="194"/>
        <v>45078</v>
      </c>
      <c r="E3111" s="2" t="s">
        <v>23</v>
      </c>
      <c r="F3111" s="2">
        <v>0</v>
      </c>
      <c r="G3111" s="3">
        <v>56521892</v>
      </c>
      <c r="H3111">
        <f t="shared" si="195"/>
        <v>565.21892000000003</v>
      </c>
    </row>
    <row r="3112" spans="1:8" x14ac:dyDescent="0.2">
      <c r="A3112" s="4" t="s">
        <v>145</v>
      </c>
      <c r="B3112" s="5" t="str">
        <f t="shared" si="192"/>
        <v>2023</v>
      </c>
      <c r="C3112" s="5">
        <f t="shared" si="193"/>
        <v>6</v>
      </c>
      <c r="D3112" s="11">
        <f t="shared" si="194"/>
        <v>45078</v>
      </c>
      <c r="E3112" s="5" t="s">
        <v>24</v>
      </c>
      <c r="F3112" s="5">
        <v>0</v>
      </c>
      <c r="G3112" s="6">
        <v>53590948</v>
      </c>
      <c r="H3112">
        <f t="shared" si="195"/>
        <v>535.90948000000003</v>
      </c>
    </row>
    <row r="3113" spans="1:8" x14ac:dyDescent="0.2">
      <c r="A3113" s="1" t="s">
        <v>145</v>
      </c>
      <c r="B3113" s="5" t="str">
        <f t="shared" si="192"/>
        <v>2023</v>
      </c>
      <c r="C3113" s="5">
        <f t="shared" si="193"/>
        <v>6</v>
      </c>
      <c r="D3113" s="11">
        <f t="shared" si="194"/>
        <v>45078</v>
      </c>
      <c r="E3113" s="2" t="s">
        <v>25</v>
      </c>
      <c r="F3113" s="2">
        <v>81353000</v>
      </c>
      <c r="G3113" s="7">
        <v>116787265</v>
      </c>
      <c r="H3113">
        <f t="shared" si="195"/>
        <v>990.701325</v>
      </c>
    </row>
    <row r="3114" spans="1:8" x14ac:dyDescent="0.2">
      <c r="A3114" s="4" t="s">
        <v>145</v>
      </c>
      <c r="B3114" s="5" t="str">
        <f t="shared" si="192"/>
        <v>2023</v>
      </c>
      <c r="C3114" s="5">
        <f t="shared" si="193"/>
        <v>6</v>
      </c>
      <c r="D3114" s="11">
        <f t="shared" si="194"/>
        <v>45078</v>
      </c>
      <c r="E3114" s="5" t="s">
        <v>27</v>
      </c>
      <c r="F3114" s="5">
        <v>0</v>
      </c>
      <c r="G3114" s="6">
        <v>64519600</v>
      </c>
      <c r="H3114">
        <f t="shared" si="195"/>
        <v>645.19600000000003</v>
      </c>
    </row>
    <row r="3115" spans="1:8" x14ac:dyDescent="0.2">
      <c r="A3115" s="1" t="s">
        <v>145</v>
      </c>
      <c r="B3115" s="5" t="str">
        <f t="shared" si="192"/>
        <v>2023</v>
      </c>
      <c r="C3115" s="5">
        <f t="shared" si="193"/>
        <v>6</v>
      </c>
      <c r="D3115" s="11">
        <f t="shared" si="194"/>
        <v>45078</v>
      </c>
      <c r="E3115" s="2" t="s">
        <v>28</v>
      </c>
      <c r="F3115" s="2">
        <v>99599823</v>
      </c>
      <c r="G3115" s="3">
        <v>0</v>
      </c>
      <c r="H3115">
        <f t="shared" si="195"/>
        <v>995.99823000000004</v>
      </c>
    </row>
    <row r="3116" spans="1:8" x14ac:dyDescent="0.2">
      <c r="A3116" s="4" t="s">
        <v>145</v>
      </c>
      <c r="B3116" s="5" t="str">
        <f t="shared" si="192"/>
        <v>2023</v>
      </c>
      <c r="C3116" s="5">
        <f t="shared" si="193"/>
        <v>6</v>
      </c>
      <c r="D3116" s="11">
        <f t="shared" si="194"/>
        <v>45078</v>
      </c>
      <c r="E3116" s="5" t="s">
        <v>74</v>
      </c>
      <c r="F3116" s="5">
        <v>0</v>
      </c>
      <c r="G3116" s="8">
        <v>135056000</v>
      </c>
      <c r="H3116">
        <f t="shared" si="195"/>
        <v>1350.56</v>
      </c>
    </row>
    <row r="3117" spans="1:8" x14ac:dyDescent="0.2">
      <c r="A3117" s="1" t="s">
        <v>145</v>
      </c>
      <c r="B3117" s="5" t="str">
        <f t="shared" si="192"/>
        <v>2023</v>
      </c>
      <c r="C3117" s="5">
        <f t="shared" si="193"/>
        <v>6</v>
      </c>
      <c r="D3117" s="11">
        <f t="shared" si="194"/>
        <v>45078</v>
      </c>
      <c r="E3117" s="2" t="s">
        <v>29</v>
      </c>
      <c r="F3117" s="2">
        <v>0</v>
      </c>
      <c r="G3117" s="3">
        <v>11308876</v>
      </c>
      <c r="H3117">
        <f t="shared" si="195"/>
        <v>113.08875999999999</v>
      </c>
    </row>
    <row r="3118" spans="1:8" x14ac:dyDescent="0.2">
      <c r="A3118" s="4" t="s">
        <v>145</v>
      </c>
      <c r="B3118" s="5" t="str">
        <f t="shared" si="192"/>
        <v>2023</v>
      </c>
      <c r="C3118" s="5">
        <f t="shared" si="193"/>
        <v>6</v>
      </c>
      <c r="D3118" s="11">
        <f t="shared" si="194"/>
        <v>45078</v>
      </c>
      <c r="E3118" s="5" t="s">
        <v>30</v>
      </c>
      <c r="F3118" s="5">
        <v>0</v>
      </c>
      <c r="G3118" s="8">
        <v>328879667</v>
      </c>
      <c r="H3118">
        <f t="shared" si="195"/>
        <v>3288.7966700000002</v>
      </c>
    </row>
    <row r="3119" spans="1:8" x14ac:dyDescent="0.2">
      <c r="A3119" s="1" t="s">
        <v>145</v>
      </c>
      <c r="B3119" s="5" t="str">
        <f t="shared" si="192"/>
        <v>2023</v>
      </c>
      <c r="C3119" s="5">
        <f t="shared" si="193"/>
        <v>6</v>
      </c>
      <c r="D3119" s="11">
        <f t="shared" si="194"/>
        <v>45078</v>
      </c>
      <c r="E3119" s="2" t="s">
        <v>31</v>
      </c>
      <c r="F3119" s="2">
        <v>0</v>
      </c>
      <c r="G3119" s="7">
        <v>239224000</v>
      </c>
      <c r="H3119">
        <f t="shared" si="195"/>
        <v>2392.2399999999998</v>
      </c>
    </row>
    <row r="3120" spans="1:8" x14ac:dyDescent="0.2">
      <c r="A3120" s="4" t="s">
        <v>146</v>
      </c>
      <c r="B3120" s="5" t="str">
        <f t="shared" si="192"/>
        <v>2023</v>
      </c>
      <c r="C3120" s="5">
        <f t="shared" si="193"/>
        <v>7</v>
      </c>
      <c r="D3120" s="11">
        <f t="shared" si="194"/>
        <v>45108</v>
      </c>
      <c r="E3120" s="5" t="s">
        <v>5</v>
      </c>
      <c r="F3120" s="5">
        <v>70884000</v>
      </c>
      <c r="G3120" s="6">
        <v>54626067</v>
      </c>
      <c r="H3120">
        <f t="shared" si="195"/>
        <v>627.55033500000002</v>
      </c>
    </row>
    <row r="3121" spans="1:8" x14ac:dyDescent="0.2">
      <c r="A3121" s="1" t="s">
        <v>146</v>
      </c>
      <c r="B3121" s="5" t="str">
        <f t="shared" si="192"/>
        <v>2023</v>
      </c>
      <c r="C3121" s="5">
        <f t="shared" si="193"/>
        <v>7</v>
      </c>
      <c r="D3121" s="11">
        <f t="shared" si="194"/>
        <v>45108</v>
      </c>
      <c r="E3121" s="2" t="s">
        <v>6</v>
      </c>
      <c r="F3121" s="2">
        <v>31525223</v>
      </c>
      <c r="G3121" s="3">
        <v>0</v>
      </c>
      <c r="H3121">
        <f t="shared" si="195"/>
        <v>315.25223</v>
      </c>
    </row>
    <row r="3122" spans="1:8" x14ac:dyDescent="0.2">
      <c r="A3122" s="4" t="s">
        <v>146</v>
      </c>
      <c r="B3122" s="5" t="str">
        <f t="shared" si="192"/>
        <v>2023</v>
      </c>
      <c r="C3122" s="5">
        <f t="shared" si="193"/>
        <v>7</v>
      </c>
      <c r="D3122" s="11">
        <f t="shared" si="194"/>
        <v>45108</v>
      </c>
      <c r="E3122" s="5" t="s">
        <v>7</v>
      </c>
      <c r="F3122" s="5">
        <v>0</v>
      </c>
      <c r="G3122" s="6">
        <v>78244000</v>
      </c>
      <c r="H3122">
        <f t="shared" si="195"/>
        <v>782.44</v>
      </c>
    </row>
    <row r="3123" spans="1:8" x14ac:dyDescent="0.2">
      <c r="A3123" s="1" t="s">
        <v>146</v>
      </c>
      <c r="B3123" s="5" t="str">
        <f t="shared" si="192"/>
        <v>2023</v>
      </c>
      <c r="C3123" s="5">
        <f t="shared" si="193"/>
        <v>7</v>
      </c>
      <c r="D3123" s="11">
        <f t="shared" si="194"/>
        <v>45108</v>
      </c>
      <c r="E3123" s="2" t="s">
        <v>8</v>
      </c>
      <c r="F3123" s="2">
        <v>32000000</v>
      </c>
      <c r="G3123" s="3">
        <v>31024667</v>
      </c>
      <c r="H3123">
        <f t="shared" si="195"/>
        <v>315.123335</v>
      </c>
    </row>
    <row r="3124" spans="1:8" x14ac:dyDescent="0.2">
      <c r="A3124" s="4" t="s">
        <v>146</v>
      </c>
      <c r="B3124" s="5" t="str">
        <f t="shared" si="192"/>
        <v>2023</v>
      </c>
      <c r="C3124" s="5">
        <f t="shared" si="193"/>
        <v>7</v>
      </c>
      <c r="D3124" s="11">
        <f t="shared" si="194"/>
        <v>45108</v>
      </c>
      <c r="E3124" s="5" t="s">
        <v>9</v>
      </c>
      <c r="F3124" s="5">
        <v>0</v>
      </c>
      <c r="G3124" s="6">
        <v>58194312</v>
      </c>
      <c r="H3124">
        <f t="shared" si="195"/>
        <v>581.94312000000002</v>
      </c>
    </row>
    <row r="3125" spans="1:8" x14ac:dyDescent="0.2">
      <c r="A3125" s="1" t="s">
        <v>146</v>
      </c>
      <c r="B3125" s="5" t="str">
        <f t="shared" si="192"/>
        <v>2023</v>
      </c>
      <c r="C3125" s="5">
        <f t="shared" si="193"/>
        <v>7</v>
      </c>
      <c r="D3125" s="11">
        <f t="shared" si="194"/>
        <v>45108</v>
      </c>
      <c r="E3125" s="2" t="s">
        <v>10</v>
      </c>
      <c r="F3125" s="2">
        <v>0</v>
      </c>
      <c r="G3125" s="3">
        <v>61357068</v>
      </c>
      <c r="H3125">
        <f t="shared" si="195"/>
        <v>613.57068000000004</v>
      </c>
    </row>
    <row r="3126" spans="1:8" x14ac:dyDescent="0.2">
      <c r="A3126" s="4" t="s">
        <v>146</v>
      </c>
      <c r="B3126" s="5" t="str">
        <f t="shared" si="192"/>
        <v>2023</v>
      </c>
      <c r="C3126" s="5">
        <f t="shared" si="193"/>
        <v>7</v>
      </c>
      <c r="D3126" s="11">
        <f t="shared" si="194"/>
        <v>45108</v>
      </c>
      <c r="E3126" s="5" t="s">
        <v>12</v>
      </c>
      <c r="F3126" s="5">
        <v>99595000</v>
      </c>
      <c r="G3126" s="6">
        <v>0</v>
      </c>
      <c r="H3126">
        <f t="shared" si="195"/>
        <v>995.95</v>
      </c>
    </row>
    <row r="3127" spans="1:8" x14ac:dyDescent="0.2">
      <c r="A3127" s="1" t="s">
        <v>146</v>
      </c>
      <c r="B3127" s="5" t="str">
        <f t="shared" si="192"/>
        <v>2023</v>
      </c>
      <c r="C3127" s="5">
        <f t="shared" si="193"/>
        <v>7</v>
      </c>
      <c r="D3127" s="11">
        <f t="shared" si="194"/>
        <v>45108</v>
      </c>
      <c r="E3127" s="2" t="s">
        <v>13</v>
      </c>
      <c r="F3127" s="2">
        <v>28821192</v>
      </c>
      <c r="G3127" s="7">
        <v>129105533</v>
      </c>
      <c r="H3127">
        <f t="shared" si="195"/>
        <v>789.63362500000005</v>
      </c>
    </row>
    <row r="3128" spans="1:8" x14ac:dyDescent="0.2">
      <c r="A3128" s="4" t="s">
        <v>146</v>
      </c>
      <c r="B3128" s="5" t="str">
        <f t="shared" si="192"/>
        <v>2023</v>
      </c>
      <c r="C3128" s="5">
        <f t="shared" si="193"/>
        <v>7</v>
      </c>
      <c r="D3128" s="11">
        <f t="shared" si="194"/>
        <v>45108</v>
      </c>
      <c r="E3128" s="5" t="s">
        <v>15</v>
      </c>
      <c r="F3128" s="5">
        <v>67789000</v>
      </c>
      <c r="G3128" s="6">
        <v>39338148</v>
      </c>
      <c r="H3128">
        <f t="shared" si="195"/>
        <v>535.63574000000006</v>
      </c>
    </row>
    <row r="3129" spans="1:8" x14ac:dyDescent="0.2">
      <c r="A3129" s="1" t="s">
        <v>146</v>
      </c>
      <c r="B3129" s="5" t="str">
        <f t="shared" si="192"/>
        <v>2023</v>
      </c>
      <c r="C3129" s="5">
        <f t="shared" si="193"/>
        <v>7</v>
      </c>
      <c r="D3129" s="11">
        <f t="shared" si="194"/>
        <v>45108</v>
      </c>
      <c r="E3129" s="2" t="s">
        <v>17</v>
      </c>
      <c r="F3129" s="2">
        <v>0</v>
      </c>
      <c r="G3129" s="3">
        <v>79339000</v>
      </c>
      <c r="H3129">
        <f t="shared" si="195"/>
        <v>793.39</v>
      </c>
    </row>
    <row r="3130" spans="1:8" x14ac:dyDescent="0.2">
      <c r="A3130" s="4" t="s">
        <v>146</v>
      </c>
      <c r="B3130" s="5" t="str">
        <f t="shared" si="192"/>
        <v>2023</v>
      </c>
      <c r="C3130" s="5">
        <f t="shared" si="193"/>
        <v>7</v>
      </c>
      <c r="D3130" s="11">
        <f t="shared" si="194"/>
        <v>45108</v>
      </c>
      <c r="E3130" s="5" t="s">
        <v>19</v>
      </c>
      <c r="F3130" s="5">
        <v>28791328</v>
      </c>
      <c r="G3130" s="6">
        <v>0</v>
      </c>
      <c r="H3130">
        <f t="shared" si="195"/>
        <v>287.91327999999999</v>
      </c>
    </row>
    <row r="3131" spans="1:8" x14ac:dyDescent="0.2">
      <c r="A3131" s="1" t="s">
        <v>146</v>
      </c>
      <c r="B3131" s="5" t="str">
        <f t="shared" si="192"/>
        <v>2023</v>
      </c>
      <c r="C3131" s="5">
        <f t="shared" si="193"/>
        <v>7</v>
      </c>
      <c r="D3131" s="11">
        <f t="shared" si="194"/>
        <v>45108</v>
      </c>
      <c r="E3131" s="2" t="s">
        <v>20</v>
      </c>
      <c r="F3131" s="2">
        <v>0</v>
      </c>
      <c r="G3131" s="3">
        <v>80764224</v>
      </c>
      <c r="H3131">
        <f t="shared" si="195"/>
        <v>807.64224000000002</v>
      </c>
    </row>
    <row r="3132" spans="1:8" x14ac:dyDescent="0.2">
      <c r="A3132" s="4" t="s">
        <v>146</v>
      </c>
      <c r="B3132" s="5" t="str">
        <f t="shared" si="192"/>
        <v>2023</v>
      </c>
      <c r="C3132" s="5">
        <f t="shared" si="193"/>
        <v>7</v>
      </c>
      <c r="D3132" s="11">
        <f t="shared" si="194"/>
        <v>45108</v>
      </c>
      <c r="E3132" s="5" t="s">
        <v>21</v>
      </c>
      <c r="F3132" s="5">
        <v>0</v>
      </c>
      <c r="G3132" s="8">
        <v>294439000</v>
      </c>
      <c r="H3132">
        <f t="shared" si="195"/>
        <v>2944.39</v>
      </c>
    </row>
    <row r="3133" spans="1:8" x14ac:dyDescent="0.2">
      <c r="A3133" s="1" t="s">
        <v>146</v>
      </c>
      <c r="B3133" s="5" t="str">
        <f t="shared" si="192"/>
        <v>2023</v>
      </c>
      <c r="C3133" s="5">
        <f t="shared" si="193"/>
        <v>7</v>
      </c>
      <c r="D3133" s="11">
        <f t="shared" si="194"/>
        <v>45108</v>
      </c>
      <c r="E3133" s="2" t="s">
        <v>22</v>
      </c>
      <c r="F3133" s="2">
        <v>28027000</v>
      </c>
      <c r="G3133" s="7">
        <v>156620500</v>
      </c>
      <c r="H3133">
        <f t="shared" si="195"/>
        <v>923.23749999999995</v>
      </c>
    </row>
    <row r="3134" spans="1:8" x14ac:dyDescent="0.2">
      <c r="A3134" s="4" t="s">
        <v>146</v>
      </c>
      <c r="B3134" s="5" t="str">
        <f t="shared" si="192"/>
        <v>2023</v>
      </c>
      <c r="C3134" s="5">
        <f t="shared" si="193"/>
        <v>7</v>
      </c>
      <c r="D3134" s="11">
        <f t="shared" si="194"/>
        <v>45108</v>
      </c>
      <c r="E3134" s="5" t="s">
        <v>23</v>
      </c>
      <c r="F3134" s="5">
        <v>0</v>
      </c>
      <c r="G3134" s="6">
        <v>64593881</v>
      </c>
      <c r="H3134">
        <f t="shared" si="195"/>
        <v>645.93880999999999</v>
      </c>
    </row>
    <row r="3135" spans="1:8" x14ac:dyDescent="0.2">
      <c r="A3135" s="1" t="s">
        <v>146</v>
      </c>
      <c r="B3135" s="5" t="str">
        <f t="shared" si="192"/>
        <v>2023</v>
      </c>
      <c r="C3135" s="5">
        <f t="shared" si="193"/>
        <v>7</v>
      </c>
      <c r="D3135" s="11">
        <f t="shared" si="194"/>
        <v>45108</v>
      </c>
      <c r="E3135" s="2" t="s">
        <v>24</v>
      </c>
      <c r="F3135" s="2">
        <v>0</v>
      </c>
      <c r="G3135" s="3">
        <v>55629771</v>
      </c>
      <c r="H3135">
        <f t="shared" si="195"/>
        <v>556.29771000000005</v>
      </c>
    </row>
    <row r="3136" spans="1:8" x14ac:dyDescent="0.2">
      <c r="A3136" s="4" t="s">
        <v>146</v>
      </c>
      <c r="B3136" s="5" t="str">
        <f t="shared" si="192"/>
        <v>2023</v>
      </c>
      <c r="C3136" s="5">
        <f t="shared" si="193"/>
        <v>7</v>
      </c>
      <c r="D3136" s="11">
        <f t="shared" si="194"/>
        <v>45108</v>
      </c>
      <c r="E3136" s="5" t="s">
        <v>25</v>
      </c>
      <c r="F3136" s="5">
        <v>71189000</v>
      </c>
      <c r="G3136" s="8">
        <v>114908896</v>
      </c>
      <c r="H3136">
        <f t="shared" si="195"/>
        <v>930.48947999999996</v>
      </c>
    </row>
    <row r="3137" spans="1:8" x14ac:dyDescent="0.2">
      <c r="A3137" s="1" t="s">
        <v>146</v>
      </c>
      <c r="B3137" s="5" t="str">
        <f t="shared" si="192"/>
        <v>2023</v>
      </c>
      <c r="C3137" s="5">
        <f t="shared" si="193"/>
        <v>7</v>
      </c>
      <c r="D3137" s="11">
        <f t="shared" si="194"/>
        <v>45108</v>
      </c>
      <c r="E3137" s="2" t="s">
        <v>27</v>
      </c>
      <c r="F3137" s="2">
        <v>0</v>
      </c>
      <c r="G3137" s="3">
        <v>66062200</v>
      </c>
      <c r="H3137">
        <f t="shared" si="195"/>
        <v>660.62199999999996</v>
      </c>
    </row>
    <row r="3138" spans="1:8" x14ac:dyDescent="0.2">
      <c r="A3138" s="4" t="s">
        <v>146</v>
      </c>
      <c r="B3138" s="5" t="str">
        <f t="shared" si="192"/>
        <v>2023</v>
      </c>
      <c r="C3138" s="5">
        <f t="shared" si="193"/>
        <v>7</v>
      </c>
      <c r="D3138" s="11">
        <f t="shared" si="194"/>
        <v>45108</v>
      </c>
      <c r="E3138" s="5" t="s">
        <v>28</v>
      </c>
      <c r="F3138" s="12">
        <v>100750190</v>
      </c>
      <c r="G3138" s="6">
        <v>0</v>
      </c>
      <c r="H3138">
        <f t="shared" si="195"/>
        <v>1007.5019</v>
      </c>
    </row>
    <row r="3139" spans="1:8" x14ac:dyDescent="0.2">
      <c r="A3139" s="1" t="s">
        <v>146</v>
      </c>
      <c r="B3139" s="5" t="str">
        <f t="shared" ref="B3139:B3202" si="196">MID(A3139,7,20)</f>
        <v>2023</v>
      </c>
      <c r="C3139" s="5">
        <f t="shared" ref="C3139:C3202" si="197">IF(MID(A3139,1,3)="Jan",1,
IF(MID(A3139,1,3)="Feb",2,
IF(MID(A3139,1,3)="Mar",3,
IF(MID(A3139,1,3)="Apr",4,
IF(MID(A3139,1,3)="May",5,
IF(MID(A3139,1,3)="Jun",6,
IF(MID(A3139,1,3)="Jul",7,
IF(MID(A3139,1,3)="Aug",8,
IF(MID(A3139,1,3)="Sep",9,
IF(MID(A3139,1,3)="Oct",10,
IF(MID(A3139,1,3)="Nov",11,
IF(MID(A3139,1,3)="Dec",12))))))))))))</f>
        <v>7</v>
      </c>
      <c r="D3139" s="11">
        <f t="shared" ref="D3139:D3202" si="198">DATE(B3139,C3139,1)</f>
        <v>45108</v>
      </c>
      <c r="E3139" s="2" t="s">
        <v>74</v>
      </c>
      <c r="F3139" s="2">
        <v>0</v>
      </c>
      <c r="G3139" s="7">
        <v>138040000</v>
      </c>
      <c r="H3139">
        <f t="shared" ref="H3139:H3202" si="199">IF(F3139=0,G3139/100000,IF(G3139=0,F3139/100000,((F3139+G3139)/2)/100000))</f>
        <v>1380.4</v>
      </c>
    </row>
    <row r="3140" spans="1:8" x14ac:dyDescent="0.2">
      <c r="A3140" s="4" t="s">
        <v>146</v>
      </c>
      <c r="B3140" s="5" t="str">
        <f t="shared" si="196"/>
        <v>2023</v>
      </c>
      <c r="C3140" s="5">
        <f t="shared" si="197"/>
        <v>7</v>
      </c>
      <c r="D3140" s="11">
        <f t="shared" si="198"/>
        <v>45108</v>
      </c>
      <c r="E3140" s="5" t="s">
        <v>29</v>
      </c>
      <c r="F3140" s="5">
        <v>0</v>
      </c>
      <c r="G3140" s="6">
        <v>10044445</v>
      </c>
      <c r="H3140">
        <f t="shared" si="199"/>
        <v>100.44445</v>
      </c>
    </row>
    <row r="3141" spans="1:8" x14ac:dyDescent="0.2">
      <c r="A3141" s="1" t="s">
        <v>146</v>
      </c>
      <c r="B3141" s="5" t="str">
        <f t="shared" si="196"/>
        <v>2023</v>
      </c>
      <c r="C3141" s="5">
        <f t="shared" si="197"/>
        <v>7</v>
      </c>
      <c r="D3141" s="11">
        <f t="shared" si="198"/>
        <v>45108</v>
      </c>
      <c r="E3141" s="2" t="s">
        <v>30</v>
      </c>
      <c r="F3141" s="2">
        <v>0</v>
      </c>
      <c r="G3141" s="7">
        <v>385875667</v>
      </c>
      <c r="H3141">
        <f t="shared" si="199"/>
        <v>3858.7566700000002</v>
      </c>
    </row>
    <row r="3142" spans="1:8" x14ac:dyDescent="0.2">
      <c r="A3142" s="4" t="s">
        <v>146</v>
      </c>
      <c r="B3142" s="5" t="str">
        <f t="shared" si="196"/>
        <v>2023</v>
      </c>
      <c r="C3142" s="5">
        <f t="shared" si="197"/>
        <v>7</v>
      </c>
      <c r="D3142" s="11">
        <f t="shared" si="198"/>
        <v>45108</v>
      </c>
      <c r="E3142" s="5" t="s">
        <v>31</v>
      </c>
      <c r="F3142" s="5">
        <v>0</v>
      </c>
      <c r="G3142" s="8">
        <v>241598000</v>
      </c>
      <c r="H3142">
        <f t="shared" si="199"/>
        <v>2415.98</v>
      </c>
    </row>
    <row r="3143" spans="1:8" x14ac:dyDescent="0.2">
      <c r="A3143" s="1" t="s">
        <v>147</v>
      </c>
      <c r="B3143" s="5" t="str">
        <f t="shared" si="196"/>
        <v>2023</v>
      </c>
      <c r="C3143" s="5">
        <f t="shared" si="197"/>
        <v>8</v>
      </c>
      <c r="D3143" s="11">
        <f t="shared" si="198"/>
        <v>45139</v>
      </c>
      <c r="E3143" s="2" t="s">
        <v>5</v>
      </c>
      <c r="F3143" s="2">
        <v>71607000</v>
      </c>
      <c r="G3143" s="3">
        <v>46878300</v>
      </c>
      <c r="H3143">
        <f t="shared" si="199"/>
        <v>592.42650000000003</v>
      </c>
    </row>
    <row r="3144" spans="1:8" x14ac:dyDescent="0.2">
      <c r="A3144" s="4" t="s">
        <v>147</v>
      </c>
      <c r="B3144" s="5" t="str">
        <f t="shared" si="196"/>
        <v>2023</v>
      </c>
      <c r="C3144" s="5">
        <f t="shared" si="197"/>
        <v>8</v>
      </c>
      <c r="D3144" s="11">
        <f t="shared" si="198"/>
        <v>45139</v>
      </c>
      <c r="E3144" s="5" t="s">
        <v>6</v>
      </c>
      <c r="F3144" s="5">
        <v>32116320</v>
      </c>
      <c r="G3144" s="6">
        <v>0</v>
      </c>
      <c r="H3144">
        <f t="shared" si="199"/>
        <v>321.16320000000002</v>
      </c>
    </row>
    <row r="3145" spans="1:8" x14ac:dyDescent="0.2">
      <c r="A3145" s="1" t="s">
        <v>147</v>
      </c>
      <c r="B3145" s="5" t="str">
        <f t="shared" si="196"/>
        <v>2023</v>
      </c>
      <c r="C3145" s="5">
        <f t="shared" si="197"/>
        <v>8</v>
      </c>
      <c r="D3145" s="11">
        <f t="shared" si="198"/>
        <v>45139</v>
      </c>
      <c r="E3145" s="2" t="s">
        <v>7</v>
      </c>
      <c r="F3145" s="2">
        <v>0</v>
      </c>
      <c r="G3145" s="3">
        <v>73637000</v>
      </c>
      <c r="H3145">
        <f t="shared" si="199"/>
        <v>736.37</v>
      </c>
    </row>
    <row r="3146" spans="1:8" x14ac:dyDescent="0.2">
      <c r="A3146" s="4" t="s">
        <v>147</v>
      </c>
      <c r="B3146" s="5" t="str">
        <f t="shared" si="196"/>
        <v>2023</v>
      </c>
      <c r="C3146" s="5">
        <f t="shared" si="197"/>
        <v>8</v>
      </c>
      <c r="D3146" s="11">
        <f t="shared" si="198"/>
        <v>45139</v>
      </c>
      <c r="E3146" s="5" t="s">
        <v>8</v>
      </c>
      <c r="F3146" s="5">
        <v>32600000</v>
      </c>
      <c r="G3146" s="6">
        <v>27761333</v>
      </c>
      <c r="H3146">
        <f t="shared" si="199"/>
        <v>301.80666500000001</v>
      </c>
    </row>
    <row r="3147" spans="1:8" x14ac:dyDescent="0.2">
      <c r="A3147" s="1" t="s">
        <v>147</v>
      </c>
      <c r="B3147" s="5" t="str">
        <f t="shared" si="196"/>
        <v>2023</v>
      </c>
      <c r="C3147" s="5">
        <f t="shared" si="197"/>
        <v>8</v>
      </c>
      <c r="D3147" s="11">
        <f t="shared" si="198"/>
        <v>45139</v>
      </c>
      <c r="E3147" s="2" t="s">
        <v>9</v>
      </c>
      <c r="F3147" s="2">
        <v>0</v>
      </c>
      <c r="G3147" s="3">
        <v>56454000</v>
      </c>
      <c r="H3147">
        <f t="shared" si="199"/>
        <v>564.54</v>
      </c>
    </row>
    <row r="3148" spans="1:8" x14ac:dyDescent="0.2">
      <c r="A3148" s="4" t="s">
        <v>147</v>
      </c>
      <c r="B3148" s="5" t="str">
        <f t="shared" si="196"/>
        <v>2023</v>
      </c>
      <c r="C3148" s="5">
        <f t="shared" si="197"/>
        <v>8</v>
      </c>
      <c r="D3148" s="11">
        <f t="shared" si="198"/>
        <v>45139</v>
      </c>
      <c r="E3148" s="5" t="s">
        <v>10</v>
      </c>
      <c r="F3148" s="5">
        <v>0</v>
      </c>
      <c r="G3148" s="6">
        <v>76126047</v>
      </c>
      <c r="H3148">
        <f t="shared" si="199"/>
        <v>761.26047000000005</v>
      </c>
    </row>
    <row r="3149" spans="1:8" x14ac:dyDescent="0.2">
      <c r="A3149" s="1" t="s">
        <v>147</v>
      </c>
      <c r="B3149" s="5" t="str">
        <f t="shared" si="196"/>
        <v>2023</v>
      </c>
      <c r="C3149" s="5">
        <f t="shared" si="197"/>
        <v>8</v>
      </c>
      <c r="D3149" s="11">
        <f t="shared" si="198"/>
        <v>45139</v>
      </c>
      <c r="E3149" s="2" t="s">
        <v>12</v>
      </c>
      <c r="F3149" s="2">
        <v>93199000</v>
      </c>
      <c r="G3149" s="3">
        <v>0</v>
      </c>
      <c r="H3149">
        <f t="shared" si="199"/>
        <v>931.99</v>
      </c>
    </row>
    <row r="3150" spans="1:8" x14ac:dyDescent="0.2">
      <c r="A3150" s="4" t="s">
        <v>147</v>
      </c>
      <c r="B3150" s="5" t="str">
        <f t="shared" si="196"/>
        <v>2023</v>
      </c>
      <c r="C3150" s="5">
        <f t="shared" si="197"/>
        <v>8</v>
      </c>
      <c r="D3150" s="11">
        <f t="shared" si="198"/>
        <v>45139</v>
      </c>
      <c r="E3150" s="5" t="s">
        <v>13</v>
      </c>
      <c r="F3150" s="5">
        <v>30899125</v>
      </c>
      <c r="G3150" s="8">
        <v>121807833</v>
      </c>
      <c r="H3150">
        <f t="shared" si="199"/>
        <v>763.53479000000004</v>
      </c>
    </row>
    <row r="3151" spans="1:8" x14ac:dyDescent="0.2">
      <c r="A3151" s="1" t="s">
        <v>147</v>
      </c>
      <c r="B3151" s="5" t="str">
        <f t="shared" si="196"/>
        <v>2023</v>
      </c>
      <c r="C3151" s="5">
        <f t="shared" si="197"/>
        <v>8</v>
      </c>
      <c r="D3151" s="11">
        <f t="shared" si="198"/>
        <v>45139</v>
      </c>
      <c r="E3151" s="2" t="s">
        <v>15</v>
      </c>
      <c r="F3151" s="2">
        <v>67285000</v>
      </c>
      <c r="G3151" s="3">
        <v>37829786</v>
      </c>
      <c r="H3151">
        <f t="shared" si="199"/>
        <v>525.57393000000002</v>
      </c>
    </row>
    <row r="3152" spans="1:8" x14ac:dyDescent="0.2">
      <c r="A3152" s="4" t="s">
        <v>147</v>
      </c>
      <c r="B3152" s="5" t="str">
        <f t="shared" si="196"/>
        <v>2023</v>
      </c>
      <c r="C3152" s="5">
        <f t="shared" si="197"/>
        <v>8</v>
      </c>
      <c r="D3152" s="11">
        <f t="shared" si="198"/>
        <v>45139</v>
      </c>
      <c r="E3152" s="5" t="s">
        <v>17</v>
      </c>
      <c r="F3152" s="5">
        <v>0</v>
      </c>
      <c r="G3152" s="6">
        <v>79736000</v>
      </c>
      <c r="H3152">
        <f t="shared" si="199"/>
        <v>797.36</v>
      </c>
    </row>
    <row r="3153" spans="1:8" x14ac:dyDescent="0.2">
      <c r="A3153" s="1" t="s">
        <v>147</v>
      </c>
      <c r="B3153" s="5" t="str">
        <f t="shared" si="196"/>
        <v>2023</v>
      </c>
      <c r="C3153" s="5">
        <f t="shared" si="197"/>
        <v>8</v>
      </c>
      <c r="D3153" s="11">
        <f t="shared" si="198"/>
        <v>45139</v>
      </c>
      <c r="E3153" s="2" t="s">
        <v>19</v>
      </c>
      <c r="F3153" s="2">
        <v>29331165</v>
      </c>
      <c r="G3153" s="3">
        <v>0</v>
      </c>
      <c r="H3153">
        <f t="shared" si="199"/>
        <v>293.31164999999999</v>
      </c>
    </row>
    <row r="3154" spans="1:8" x14ac:dyDescent="0.2">
      <c r="A3154" s="4" t="s">
        <v>147</v>
      </c>
      <c r="B3154" s="5" t="str">
        <f t="shared" si="196"/>
        <v>2023</v>
      </c>
      <c r="C3154" s="5">
        <f t="shared" si="197"/>
        <v>8</v>
      </c>
      <c r="D3154" s="11">
        <f t="shared" si="198"/>
        <v>45139</v>
      </c>
      <c r="E3154" s="5" t="s">
        <v>20</v>
      </c>
      <c r="F3154" s="5">
        <v>0</v>
      </c>
      <c r="G3154" s="6">
        <v>78831149</v>
      </c>
      <c r="H3154">
        <f t="shared" si="199"/>
        <v>788.31149000000005</v>
      </c>
    </row>
    <row r="3155" spans="1:8" x14ac:dyDescent="0.2">
      <c r="A3155" s="1" t="s">
        <v>147</v>
      </c>
      <c r="B3155" s="5" t="str">
        <f t="shared" si="196"/>
        <v>2023</v>
      </c>
      <c r="C3155" s="5">
        <f t="shared" si="197"/>
        <v>8</v>
      </c>
      <c r="D3155" s="11">
        <f t="shared" si="198"/>
        <v>45139</v>
      </c>
      <c r="E3155" s="2" t="s">
        <v>21</v>
      </c>
      <c r="F3155" s="2">
        <v>0</v>
      </c>
      <c r="G3155" s="7">
        <v>279790000</v>
      </c>
      <c r="H3155">
        <f t="shared" si="199"/>
        <v>2797.9</v>
      </c>
    </row>
    <row r="3156" spans="1:8" x14ac:dyDescent="0.2">
      <c r="A3156" s="4" t="s">
        <v>147</v>
      </c>
      <c r="B3156" s="5" t="str">
        <f t="shared" si="196"/>
        <v>2023</v>
      </c>
      <c r="C3156" s="5">
        <f t="shared" si="197"/>
        <v>8</v>
      </c>
      <c r="D3156" s="11">
        <f t="shared" si="198"/>
        <v>45139</v>
      </c>
      <c r="E3156" s="5" t="s">
        <v>22</v>
      </c>
      <c r="F3156" s="5">
        <v>71715600</v>
      </c>
      <c r="G3156" s="8">
        <v>126942000</v>
      </c>
      <c r="H3156">
        <f t="shared" si="199"/>
        <v>993.28800000000001</v>
      </c>
    </row>
    <row r="3157" spans="1:8" x14ac:dyDescent="0.2">
      <c r="A3157" s="1" t="s">
        <v>147</v>
      </c>
      <c r="B3157" s="5" t="str">
        <f t="shared" si="196"/>
        <v>2023</v>
      </c>
      <c r="C3157" s="5">
        <f t="shared" si="197"/>
        <v>8</v>
      </c>
      <c r="D3157" s="11">
        <f t="shared" si="198"/>
        <v>45139</v>
      </c>
      <c r="E3157" s="2" t="s">
        <v>23</v>
      </c>
      <c r="F3157" s="2">
        <v>0</v>
      </c>
      <c r="G3157" s="3">
        <v>78389416</v>
      </c>
      <c r="H3157">
        <f t="shared" si="199"/>
        <v>783.89416000000006</v>
      </c>
    </row>
    <row r="3158" spans="1:8" x14ac:dyDescent="0.2">
      <c r="A3158" s="4" t="s">
        <v>147</v>
      </c>
      <c r="B3158" s="5" t="str">
        <f t="shared" si="196"/>
        <v>2023</v>
      </c>
      <c r="C3158" s="5">
        <f t="shared" si="197"/>
        <v>8</v>
      </c>
      <c r="D3158" s="11">
        <f t="shared" si="198"/>
        <v>45139</v>
      </c>
      <c r="E3158" s="5" t="s">
        <v>24</v>
      </c>
      <c r="F3158" s="5">
        <v>0</v>
      </c>
      <c r="G3158" s="6">
        <v>67467888</v>
      </c>
      <c r="H3158">
        <f t="shared" si="199"/>
        <v>674.67888000000005</v>
      </c>
    </row>
    <row r="3159" spans="1:8" x14ac:dyDescent="0.2">
      <c r="A3159" s="1" t="s">
        <v>147</v>
      </c>
      <c r="B3159" s="5" t="str">
        <f t="shared" si="196"/>
        <v>2023</v>
      </c>
      <c r="C3159" s="5">
        <f t="shared" si="197"/>
        <v>8</v>
      </c>
      <c r="D3159" s="11">
        <f t="shared" si="198"/>
        <v>45139</v>
      </c>
      <c r="E3159" s="2" t="s">
        <v>25</v>
      </c>
      <c r="F3159" s="2">
        <v>82492000</v>
      </c>
      <c r="G3159" s="7">
        <v>110518170</v>
      </c>
      <c r="H3159">
        <f t="shared" si="199"/>
        <v>965.05084999999997</v>
      </c>
    </row>
    <row r="3160" spans="1:8" x14ac:dyDescent="0.2">
      <c r="A3160" s="4" t="s">
        <v>147</v>
      </c>
      <c r="B3160" s="5" t="str">
        <f t="shared" si="196"/>
        <v>2023</v>
      </c>
      <c r="C3160" s="5">
        <f t="shared" si="197"/>
        <v>8</v>
      </c>
      <c r="D3160" s="11">
        <f t="shared" si="198"/>
        <v>45139</v>
      </c>
      <c r="E3160" s="5" t="s">
        <v>27</v>
      </c>
      <c r="F3160" s="5">
        <v>0</v>
      </c>
      <c r="G3160" s="6">
        <v>66140000</v>
      </c>
      <c r="H3160">
        <f t="shared" si="199"/>
        <v>661.4</v>
      </c>
    </row>
    <row r="3161" spans="1:8" x14ac:dyDescent="0.2">
      <c r="A3161" s="1" t="s">
        <v>147</v>
      </c>
      <c r="B3161" s="5" t="str">
        <f t="shared" si="196"/>
        <v>2023</v>
      </c>
      <c r="C3161" s="5">
        <f t="shared" si="197"/>
        <v>8</v>
      </c>
      <c r="D3161" s="11">
        <f t="shared" si="198"/>
        <v>45139</v>
      </c>
      <c r="E3161" s="2" t="s">
        <v>28</v>
      </c>
      <c r="F3161" s="2">
        <v>94638114</v>
      </c>
      <c r="G3161" s="3">
        <v>0</v>
      </c>
      <c r="H3161">
        <f t="shared" si="199"/>
        <v>946.38113999999996</v>
      </c>
    </row>
    <row r="3162" spans="1:8" x14ac:dyDescent="0.2">
      <c r="A3162" s="4" t="s">
        <v>147</v>
      </c>
      <c r="B3162" s="5" t="str">
        <f t="shared" si="196"/>
        <v>2023</v>
      </c>
      <c r="C3162" s="5">
        <f t="shared" si="197"/>
        <v>8</v>
      </c>
      <c r="D3162" s="11">
        <f t="shared" si="198"/>
        <v>45139</v>
      </c>
      <c r="E3162" s="5" t="s">
        <v>74</v>
      </c>
      <c r="F3162" s="5">
        <v>0</v>
      </c>
      <c r="G3162" s="8">
        <v>140685000</v>
      </c>
      <c r="H3162">
        <f t="shared" si="199"/>
        <v>1406.85</v>
      </c>
    </row>
    <row r="3163" spans="1:8" x14ac:dyDescent="0.2">
      <c r="A3163" s="1" t="s">
        <v>147</v>
      </c>
      <c r="B3163" s="5" t="str">
        <f t="shared" si="196"/>
        <v>2023</v>
      </c>
      <c r="C3163" s="5">
        <f t="shared" si="197"/>
        <v>8</v>
      </c>
      <c r="D3163" s="11">
        <f t="shared" si="198"/>
        <v>45139</v>
      </c>
      <c r="E3163" s="2" t="s">
        <v>29</v>
      </c>
      <c r="F3163" s="2">
        <v>0</v>
      </c>
      <c r="G3163" s="3">
        <v>9691367</v>
      </c>
      <c r="H3163">
        <f t="shared" si="199"/>
        <v>96.913669999999996</v>
      </c>
    </row>
    <row r="3164" spans="1:8" x14ac:dyDescent="0.2">
      <c r="A3164" s="4" t="s">
        <v>147</v>
      </c>
      <c r="B3164" s="5" t="str">
        <f t="shared" si="196"/>
        <v>2023</v>
      </c>
      <c r="C3164" s="5">
        <f t="shared" si="197"/>
        <v>8</v>
      </c>
      <c r="D3164" s="11">
        <f t="shared" si="198"/>
        <v>45139</v>
      </c>
      <c r="E3164" s="5" t="s">
        <v>30</v>
      </c>
      <c r="F3164" s="5">
        <v>0</v>
      </c>
      <c r="G3164" s="8">
        <v>375987667</v>
      </c>
      <c r="H3164">
        <f t="shared" si="199"/>
        <v>3759.8766700000001</v>
      </c>
    </row>
    <row r="3165" spans="1:8" x14ac:dyDescent="0.2">
      <c r="A3165" s="1" t="s">
        <v>147</v>
      </c>
      <c r="B3165" s="5" t="str">
        <f t="shared" si="196"/>
        <v>2023</v>
      </c>
      <c r="C3165" s="5">
        <f t="shared" si="197"/>
        <v>8</v>
      </c>
      <c r="D3165" s="11">
        <f t="shared" si="198"/>
        <v>45139</v>
      </c>
      <c r="E3165" s="2" t="s">
        <v>31</v>
      </c>
      <c r="F3165" s="2">
        <v>0</v>
      </c>
      <c r="G3165" s="7">
        <v>237596000</v>
      </c>
      <c r="H3165">
        <f t="shared" si="199"/>
        <v>2375.96</v>
      </c>
    </row>
    <row r="3166" spans="1:8" x14ac:dyDescent="0.2">
      <c r="A3166" s="4" t="s">
        <v>148</v>
      </c>
      <c r="B3166" s="5" t="str">
        <f t="shared" si="196"/>
        <v>2023</v>
      </c>
      <c r="C3166" s="5">
        <f t="shared" si="197"/>
        <v>9</v>
      </c>
      <c r="D3166" s="11">
        <f t="shared" si="198"/>
        <v>45170</v>
      </c>
      <c r="E3166" s="5" t="s">
        <v>5</v>
      </c>
      <c r="F3166" s="5">
        <v>71068000</v>
      </c>
      <c r="G3166" s="6">
        <v>47797000</v>
      </c>
      <c r="H3166">
        <f t="shared" si="199"/>
        <v>594.32500000000005</v>
      </c>
    </row>
    <row r="3167" spans="1:8" x14ac:dyDescent="0.2">
      <c r="A3167" s="1" t="s">
        <v>148</v>
      </c>
      <c r="B3167" s="5" t="str">
        <f t="shared" si="196"/>
        <v>2023</v>
      </c>
      <c r="C3167" s="5">
        <f t="shared" si="197"/>
        <v>9</v>
      </c>
      <c r="D3167" s="11">
        <f t="shared" si="198"/>
        <v>45170</v>
      </c>
      <c r="E3167" s="2" t="s">
        <v>6</v>
      </c>
      <c r="F3167" s="2">
        <v>34382196</v>
      </c>
      <c r="G3167" s="3">
        <v>0</v>
      </c>
      <c r="H3167">
        <f t="shared" si="199"/>
        <v>343.82195999999999</v>
      </c>
    </row>
    <row r="3168" spans="1:8" x14ac:dyDescent="0.2">
      <c r="A3168" s="4" t="s">
        <v>148</v>
      </c>
      <c r="B3168" s="5" t="str">
        <f t="shared" si="196"/>
        <v>2023</v>
      </c>
      <c r="C3168" s="5">
        <f t="shared" si="197"/>
        <v>9</v>
      </c>
      <c r="D3168" s="11">
        <f t="shared" si="198"/>
        <v>45170</v>
      </c>
      <c r="E3168" s="5" t="s">
        <v>7</v>
      </c>
      <c r="F3168" s="5">
        <v>0</v>
      </c>
      <c r="G3168" s="6">
        <v>72082000</v>
      </c>
      <c r="H3168">
        <f t="shared" si="199"/>
        <v>720.82</v>
      </c>
    </row>
    <row r="3169" spans="1:8" x14ac:dyDescent="0.2">
      <c r="A3169" s="1" t="s">
        <v>148</v>
      </c>
      <c r="B3169" s="5" t="str">
        <f t="shared" si="196"/>
        <v>2023</v>
      </c>
      <c r="C3169" s="5">
        <f t="shared" si="197"/>
        <v>9</v>
      </c>
      <c r="D3169" s="11">
        <f t="shared" si="198"/>
        <v>45170</v>
      </c>
      <c r="E3169" s="2" t="s">
        <v>8</v>
      </c>
      <c r="F3169" s="2">
        <v>34900000</v>
      </c>
      <c r="G3169" s="3">
        <v>30007333</v>
      </c>
      <c r="H3169">
        <f t="shared" si="199"/>
        <v>324.53666500000003</v>
      </c>
    </row>
    <row r="3170" spans="1:8" x14ac:dyDescent="0.2">
      <c r="A3170" s="4" t="s">
        <v>148</v>
      </c>
      <c r="B3170" s="5" t="str">
        <f t="shared" si="196"/>
        <v>2023</v>
      </c>
      <c r="C3170" s="5">
        <f t="shared" si="197"/>
        <v>9</v>
      </c>
      <c r="D3170" s="11">
        <f t="shared" si="198"/>
        <v>45170</v>
      </c>
      <c r="E3170" s="5" t="s">
        <v>9</v>
      </c>
      <c r="F3170" s="5">
        <v>0</v>
      </c>
      <c r="G3170" s="6">
        <v>57459125</v>
      </c>
      <c r="H3170">
        <f t="shared" si="199"/>
        <v>574.59124999999995</v>
      </c>
    </row>
    <row r="3171" spans="1:8" x14ac:dyDescent="0.2">
      <c r="A3171" s="1" t="s">
        <v>148</v>
      </c>
      <c r="B3171" s="5" t="str">
        <f t="shared" si="196"/>
        <v>2023</v>
      </c>
      <c r="C3171" s="5">
        <f t="shared" si="197"/>
        <v>9</v>
      </c>
      <c r="D3171" s="11">
        <f t="shared" si="198"/>
        <v>45170</v>
      </c>
      <c r="E3171" s="2" t="s">
        <v>10</v>
      </c>
      <c r="F3171" s="2">
        <v>0</v>
      </c>
      <c r="G3171" s="3">
        <v>60839955</v>
      </c>
      <c r="H3171">
        <f t="shared" si="199"/>
        <v>608.39954999999998</v>
      </c>
    </row>
    <row r="3172" spans="1:8" x14ac:dyDescent="0.2">
      <c r="A3172" s="4" t="s">
        <v>148</v>
      </c>
      <c r="B3172" s="5" t="str">
        <f t="shared" si="196"/>
        <v>2023</v>
      </c>
      <c r="C3172" s="5">
        <f t="shared" si="197"/>
        <v>9</v>
      </c>
      <c r="D3172" s="11">
        <f t="shared" si="198"/>
        <v>45170</v>
      </c>
      <c r="E3172" s="5" t="s">
        <v>12</v>
      </c>
      <c r="F3172" s="12">
        <v>105308000</v>
      </c>
      <c r="G3172" s="6">
        <v>0</v>
      </c>
      <c r="H3172">
        <f t="shared" si="199"/>
        <v>1053.08</v>
      </c>
    </row>
    <row r="3173" spans="1:8" x14ac:dyDescent="0.2">
      <c r="A3173" s="1" t="s">
        <v>148</v>
      </c>
      <c r="B3173" s="5" t="str">
        <f t="shared" si="196"/>
        <v>2023</v>
      </c>
      <c r="C3173" s="5">
        <f t="shared" si="197"/>
        <v>9</v>
      </c>
      <c r="D3173" s="11">
        <f t="shared" si="198"/>
        <v>45170</v>
      </c>
      <c r="E3173" s="2" t="s">
        <v>13</v>
      </c>
      <c r="F3173" s="2">
        <v>33047582</v>
      </c>
      <c r="G3173" s="7">
        <v>129539611</v>
      </c>
      <c r="H3173">
        <f t="shared" si="199"/>
        <v>812.93596500000001</v>
      </c>
    </row>
    <row r="3174" spans="1:8" x14ac:dyDescent="0.2">
      <c r="A3174" s="4" t="s">
        <v>148</v>
      </c>
      <c r="B3174" s="5" t="str">
        <f t="shared" si="196"/>
        <v>2023</v>
      </c>
      <c r="C3174" s="5">
        <f t="shared" si="197"/>
        <v>9</v>
      </c>
      <c r="D3174" s="11">
        <f t="shared" si="198"/>
        <v>45170</v>
      </c>
      <c r="E3174" s="5" t="s">
        <v>15</v>
      </c>
      <c r="F3174" s="5">
        <v>67497000</v>
      </c>
      <c r="G3174" s="6">
        <v>38638105</v>
      </c>
      <c r="H3174">
        <f t="shared" si="199"/>
        <v>530.67552499999999</v>
      </c>
    </row>
    <row r="3175" spans="1:8" x14ac:dyDescent="0.2">
      <c r="A3175" s="1" t="s">
        <v>148</v>
      </c>
      <c r="B3175" s="5" t="str">
        <f t="shared" si="196"/>
        <v>2023</v>
      </c>
      <c r="C3175" s="5">
        <f t="shared" si="197"/>
        <v>9</v>
      </c>
      <c r="D3175" s="11">
        <f t="shared" si="198"/>
        <v>45170</v>
      </c>
      <c r="E3175" s="2" t="s">
        <v>17</v>
      </c>
      <c r="F3175" s="2">
        <v>0</v>
      </c>
      <c r="G3175" s="3">
        <v>80294000</v>
      </c>
      <c r="H3175">
        <f t="shared" si="199"/>
        <v>802.94</v>
      </c>
    </row>
    <row r="3176" spans="1:8" x14ac:dyDescent="0.2">
      <c r="A3176" s="4" t="s">
        <v>148</v>
      </c>
      <c r="B3176" s="5" t="str">
        <f t="shared" si="196"/>
        <v>2023</v>
      </c>
      <c r="C3176" s="5">
        <f t="shared" si="197"/>
        <v>9</v>
      </c>
      <c r="D3176" s="11">
        <f t="shared" si="198"/>
        <v>45170</v>
      </c>
      <c r="E3176" s="5" t="s">
        <v>19</v>
      </c>
      <c r="F3176" s="5">
        <v>31400542</v>
      </c>
      <c r="G3176" s="6">
        <v>0</v>
      </c>
      <c r="H3176">
        <f t="shared" si="199"/>
        <v>314.00542000000002</v>
      </c>
    </row>
    <row r="3177" spans="1:8" x14ac:dyDescent="0.2">
      <c r="A3177" s="1" t="s">
        <v>148</v>
      </c>
      <c r="B3177" s="5" t="str">
        <f t="shared" si="196"/>
        <v>2023</v>
      </c>
      <c r="C3177" s="5">
        <f t="shared" si="197"/>
        <v>9</v>
      </c>
      <c r="D3177" s="11">
        <f t="shared" si="198"/>
        <v>45170</v>
      </c>
      <c r="E3177" s="2" t="s">
        <v>20</v>
      </c>
      <c r="F3177" s="2">
        <v>0</v>
      </c>
      <c r="G3177" s="3">
        <v>81419910</v>
      </c>
      <c r="H3177">
        <f t="shared" si="199"/>
        <v>814.19910000000004</v>
      </c>
    </row>
    <row r="3178" spans="1:8" x14ac:dyDescent="0.2">
      <c r="A3178" s="4" t="s">
        <v>148</v>
      </c>
      <c r="B3178" s="5" t="str">
        <f t="shared" si="196"/>
        <v>2023</v>
      </c>
      <c r="C3178" s="5">
        <f t="shared" si="197"/>
        <v>9</v>
      </c>
      <c r="D3178" s="11">
        <f t="shared" si="198"/>
        <v>45170</v>
      </c>
      <c r="E3178" s="5" t="s">
        <v>21</v>
      </c>
      <c r="F3178" s="5">
        <v>0</v>
      </c>
      <c r="G3178" s="8">
        <v>255073000</v>
      </c>
      <c r="H3178">
        <f t="shared" si="199"/>
        <v>2550.73</v>
      </c>
    </row>
    <row r="3179" spans="1:8" x14ac:dyDescent="0.2">
      <c r="A3179" s="1" t="s">
        <v>148</v>
      </c>
      <c r="B3179" s="5" t="str">
        <f t="shared" si="196"/>
        <v>2023</v>
      </c>
      <c r="C3179" s="5">
        <f t="shared" si="197"/>
        <v>9</v>
      </c>
      <c r="D3179" s="11">
        <f t="shared" si="198"/>
        <v>45170</v>
      </c>
      <c r="E3179" s="2" t="s">
        <v>22</v>
      </c>
      <c r="F3179" s="2">
        <v>75246400</v>
      </c>
      <c r="G3179" s="7">
        <v>126621625</v>
      </c>
      <c r="H3179">
        <f t="shared" si="199"/>
        <v>1009.3401249999999</v>
      </c>
    </row>
    <row r="3180" spans="1:8" x14ac:dyDescent="0.2">
      <c r="A3180" s="4" t="s">
        <v>148</v>
      </c>
      <c r="B3180" s="5" t="str">
        <f t="shared" si="196"/>
        <v>2023</v>
      </c>
      <c r="C3180" s="5">
        <f t="shared" si="197"/>
        <v>9</v>
      </c>
      <c r="D3180" s="11">
        <f t="shared" si="198"/>
        <v>45170</v>
      </c>
      <c r="E3180" s="5" t="s">
        <v>23</v>
      </c>
      <c r="F3180" s="5">
        <v>0</v>
      </c>
      <c r="G3180" s="6">
        <v>66212011</v>
      </c>
      <c r="H3180">
        <f t="shared" si="199"/>
        <v>662.12010999999995</v>
      </c>
    </row>
    <row r="3181" spans="1:8" x14ac:dyDescent="0.2">
      <c r="A3181" s="1" t="s">
        <v>148</v>
      </c>
      <c r="B3181" s="5" t="str">
        <f t="shared" si="196"/>
        <v>2023</v>
      </c>
      <c r="C3181" s="5">
        <f t="shared" si="197"/>
        <v>9</v>
      </c>
      <c r="D3181" s="11">
        <f t="shared" si="198"/>
        <v>45170</v>
      </c>
      <c r="E3181" s="2" t="s">
        <v>24</v>
      </c>
      <c r="F3181" s="2">
        <v>0</v>
      </c>
      <c r="G3181" s="3">
        <v>57910289</v>
      </c>
      <c r="H3181">
        <f t="shared" si="199"/>
        <v>579.10289</v>
      </c>
    </row>
    <row r="3182" spans="1:8" x14ac:dyDescent="0.2">
      <c r="A3182" s="4" t="s">
        <v>148</v>
      </c>
      <c r="B3182" s="5" t="str">
        <f t="shared" si="196"/>
        <v>2023</v>
      </c>
      <c r="C3182" s="5">
        <f t="shared" si="197"/>
        <v>9</v>
      </c>
      <c r="D3182" s="11">
        <f t="shared" si="198"/>
        <v>45170</v>
      </c>
      <c r="E3182" s="5" t="s">
        <v>25</v>
      </c>
      <c r="F3182" s="5">
        <v>87222000</v>
      </c>
      <c r="G3182" s="8">
        <v>118054571</v>
      </c>
      <c r="H3182">
        <f t="shared" si="199"/>
        <v>1026.3828550000001</v>
      </c>
    </row>
    <row r="3183" spans="1:8" x14ac:dyDescent="0.2">
      <c r="A3183" s="1" t="s">
        <v>148</v>
      </c>
      <c r="B3183" s="5" t="str">
        <f t="shared" si="196"/>
        <v>2023</v>
      </c>
      <c r="C3183" s="5">
        <f t="shared" si="197"/>
        <v>9</v>
      </c>
      <c r="D3183" s="11">
        <f t="shared" si="198"/>
        <v>45170</v>
      </c>
      <c r="E3183" s="2" t="s">
        <v>27</v>
      </c>
      <c r="F3183" s="2">
        <v>0</v>
      </c>
      <c r="G3183" s="3">
        <v>72830000</v>
      </c>
      <c r="H3183">
        <f t="shared" si="199"/>
        <v>728.3</v>
      </c>
    </row>
    <row r="3184" spans="1:8" x14ac:dyDescent="0.2">
      <c r="A3184" s="4" t="s">
        <v>148</v>
      </c>
      <c r="B3184" s="5" t="str">
        <f t="shared" si="196"/>
        <v>2023</v>
      </c>
      <c r="C3184" s="5">
        <f t="shared" si="197"/>
        <v>9</v>
      </c>
      <c r="D3184" s="11">
        <f t="shared" si="198"/>
        <v>45170</v>
      </c>
      <c r="E3184" s="5" t="s">
        <v>28</v>
      </c>
      <c r="F3184" s="12">
        <v>106215367</v>
      </c>
      <c r="G3184" s="6">
        <v>0</v>
      </c>
      <c r="H3184">
        <f t="shared" si="199"/>
        <v>1062.1536699999999</v>
      </c>
    </row>
    <row r="3185" spans="1:8" x14ac:dyDescent="0.2">
      <c r="A3185" s="1" t="s">
        <v>148</v>
      </c>
      <c r="B3185" s="5" t="str">
        <f t="shared" si="196"/>
        <v>2023</v>
      </c>
      <c r="C3185" s="5">
        <f t="shared" si="197"/>
        <v>9</v>
      </c>
      <c r="D3185" s="11">
        <f t="shared" si="198"/>
        <v>45170</v>
      </c>
      <c r="E3185" s="2" t="s">
        <v>74</v>
      </c>
      <c r="F3185" s="2">
        <v>0</v>
      </c>
      <c r="G3185" s="7">
        <v>134755000</v>
      </c>
      <c r="H3185">
        <f t="shared" si="199"/>
        <v>1347.55</v>
      </c>
    </row>
    <row r="3186" spans="1:8" x14ac:dyDescent="0.2">
      <c r="A3186" s="4" t="s">
        <v>148</v>
      </c>
      <c r="B3186" s="5" t="str">
        <f t="shared" si="196"/>
        <v>2023</v>
      </c>
      <c r="C3186" s="5">
        <f t="shared" si="197"/>
        <v>9</v>
      </c>
      <c r="D3186" s="11">
        <f t="shared" si="198"/>
        <v>45170</v>
      </c>
      <c r="E3186" s="5" t="s">
        <v>29</v>
      </c>
      <c r="F3186" s="5">
        <v>0</v>
      </c>
      <c r="G3186" s="6">
        <v>10917364</v>
      </c>
      <c r="H3186">
        <f t="shared" si="199"/>
        <v>109.17364000000001</v>
      </c>
    </row>
    <row r="3187" spans="1:8" x14ac:dyDescent="0.2">
      <c r="A3187" s="1" t="s">
        <v>148</v>
      </c>
      <c r="B3187" s="5" t="str">
        <f t="shared" si="196"/>
        <v>2023</v>
      </c>
      <c r="C3187" s="5">
        <f t="shared" si="197"/>
        <v>9</v>
      </c>
      <c r="D3187" s="11">
        <f t="shared" si="198"/>
        <v>45170</v>
      </c>
      <c r="E3187" s="2" t="s">
        <v>30</v>
      </c>
      <c r="F3187" s="2">
        <v>0</v>
      </c>
      <c r="G3187" s="7">
        <v>382582667</v>
      </c>
      <c r="H3187">
        <f t="shared" si="199"/>
        <v>3825.8266699999999</v>
      </c>
    </row>
    <row r="3188" spans="1:8" x14ac:dyDescent="0.2">
      <c r="A3188" s="4" t="s">
        <v>148</v>
      </c>
      <c r="B3188" s="5" t="str">
        <f t="shared" si="196"/>
        <v>2023</v>
      </c>
      <c r="C3188" s="5">
        <f t="shared" si="197"/>
        <v>9</v>
      </c>
      <c r="D3188" s="11">
        <f t="shared" si="198"/>
        <v>45170</v>
      </c>
      <c r="E3188" s="5" t="s">
        <v>31</v>
      </c>
      <c r="F3188" s="5">
        <v>0</v>
      </c>
      <c r="G3188" s="8">
        <v>230798000</v>
      </c>
      <c r="H3188">
        <f t="shared" si="199"/>
        <v>2307.98</v>
      </c>
    </row>
    <row r="3189" spans="1:8" x14ac:dyDescent="0.2">
      <c r="A3189" s="1" t="s">
        <v>149</v>
      </c>
      <c r="B3189" s="5" t="str">
        <f t="shared" si="196"/>
        <v>2023</v>
      </c>
      <c r="C3189" s="5">
        <f t="shared" si="197"/>
        <v>10</v>
      </c>
      <c r="D3189" s="11">
        <f t="shared" si="198"/>
        <v>45200</v>
      </c>
      <c r="E3189" s="2" t="s">
        <v>5</v>
      </c>
      <c r="F3189" s="2">
        <v>71068000</v>
      </c>
      <c r="G3189" s="3">
        <v>47622194</v>
      </c>
      <c r="H3189">
        <f t="shared" si="199"/>
        <v>593.45096999999998</v>
      </c>
    </row>
    <row r="3190" spans="1:8" x14ac:dyDescent="0.2">
      <c r="A3190" s="4" t="s">
        <v>149</v>
      </c>
      <c r="B3190" s="5" t="str">
        <f t="shared" si="196"/>
        <v>2023</v>
      </c>
      <c r="C3190" s="5">
        <f t="shared" si="197"/>
        <v>10</v>
      </c>
      <c r="D3190" s="11">
        <f t="shared" si="198"/>
        <v>45200</v>
      </c>
      <c r="E3190" s="5" t="s">
        <v>6</v>
      </c>
      <c r="F3190" s="5">
        <v>39012463</v>
      </c>
      <c r="G3190" s="6">
        <v>0</v>
      </c>
      <c r="H3190">
        <f t="shared" si="199"/>
        <v>390.12463000000002</v>
      </c>
    </row>
    <row r="3191" spans="1:8" x14ac:dyDescent="0.2">
      <c r="A3191" s="1" t="s">
        <v>149</v>
      </c>
      <c r="B3191" s="5" t="str">
        <f t="shared" si="196"/>
        <v>2023</v>
      </c>
      <c r="C3191" s="5">
        <f t="shared" si="197"/>
        <v>10</v>
      </c>
      <c r="D3191" s="11">
        <f t="shared" si="198"/>
        <v>45200</v>
      </c>
      <c r="E3191" s="2" t="s">
        <v>7</v>
      </c>
      <c r="F3191" s="2">
        <v>0</v>
      </c>
      <c r="G3191" s="3">
        <v>77880000</v>
      </c>
      <c r="H3191">
        <f t="shared" si="199"/>
        <v>778.8</v>
      </c>
    </row>
    <row r="3192" spans="1:8" x14ac:dyDescent="0.2">
      <c r="A3192" s="4" t="s">
        <v>149</v>
      </c>
      <c r="B3192" s="5" t="str">
        <f t="shared" si="196"/>
        <v>2023</v>
      </c>
      <c r="C3192" s="5">
        <f t="shared" si="197"/>
        <v>10</v>
      </c>
      <c r="D3192" s="11">
        <f t="shared" si="198"/>
        <v>45200</v>
      </c>
      <c r="E3192" s="5" t="s">
        <v>8</v>
      </c>
      <c r="F3192" s="5">
        <v>39600000</v>
      </c>
      <c r="G3192" s="6">
        <v>34508667</v>
      </c>
      <c r="H3192">
        <f t="shared" si="199"/>
        <v>370.54333500000001</v>
      </c>
    </row>
    <row r="3193" spans="1:8" x14ac:dyDescent="0.2">
      <c r="A3193" s="1" t="s">
        <v>149</v>
      </c>
      <c r="B3193" s="5" t="str">
        <f t="shared" si="196"/>
        <v>2023</v>
      </c>
      <c r="C3193" s="5">
        <f t="shared" si="197"/>
        <v>10</v>
      </c>
      <c r="D3193" s="11">
        <f t="shared" si="198"/>
        <v>45200</v>
      </c>
      <c r="E3193" s="2" t="s">
        <v>9</v>
      </c>
      <c r="F3193" s="2">
        <v>0</v>
      </c>
      <c r="G3193" s="3">
        <v>57586687</v>
      </c>
      <c r="H3193">
        <f t="shared" si="199"/>
        <v>575.86686999999995</v>
      </c>
    </row>
    <row r="3194" spans="1:8" x14ac:dyDescent="0.2">
      <c r="A3194" s="4" t="s">
        <v>149</v>
      </c>
      <c r="B3194" s="5" t="str">
        <f t="shared" si="196"/>
        <v>2023</v>
      </c>
      <c r="C3194" s="5">
        <f t="shared" si="197"/>
        <v>10</v>
      </c>
      <c r="D3194" s="11">
        <f t="shared" si="198"/>
        <v>45200</v>
      </c>
      <c r="E3194" s="5" t="s">
        <v>10</v>
      </c>
      <c r="F3194" s="5">
        <v>0</v>
      </c>
      <c r="G3194" s="6">
        <v>62260269</v>
      </c>
      <c r="H3194">
        <f t="shared" si="199"/>
        <v>622.60269000000005</v>
      </c>
    </row>
    <row r="3195" spans="1:8" x14ac:dyDescent="0.2">
      <c r="A3195" s="1" t="s">
        <v>149</v>
      </c>
      <c r="B3195" s="5" t="str">
        <f t="shared" si="196"/>
        <v>2023</v>
      </c>
      <c r="C3195" s="5">
        <f t="shared" si="197"/>
        <v>10</v>
      </c>
      <c r="D3195" s="11">
        <f t="shared" si="198"/>
        <v>45200</v>
      </c>
      <c r="E3195" s="2" t="s">
        <v>12</v>
      </c>
      <c r="F3195" s="13">
        <v>110278000</v>
      </c>
      <c r="G3195" s="3">
        <v>0</v>
      </c>
      <c r="H3195">
        <f t="shared" si="199"/>
        <v>1102.78</v>
      </c>
    </row>
    <row r="3196" spans="1:8" x14ac:dyDescent="0.2">
      <c r="A3196" s="4" t="s">
        <v>149</v>
      </c>
      <c r="B3196" s="5" t="str">
        <f t="shared" si="196"/>
        <v>2023</v>
      </c>
      <c r="C3196" s="5">
        <f t="shared" si="197"/>
        <v>10</v>
      </c>
      <c r="D3196" s="11">
        <f t="shared" si="198"/>
        <v>45200</v>
      </c>
      <c r="E3196" s="5" t="s">
        <v>13</v>
      </c>
      <c r="F3196" s="5">
        <v>37209328</v>
      </c>
      <c r="G3196" s="8">
        <v>126503421</v>
      </c>
      <c r="H3196">
        <f t="shared" si="199"/>
        <v>818.56374500000004</v>
      </c>
    </row>
    <row r="3197" spans="1:8" x14ac:dyDescent="0.2">
      <c r="A3197" s="1" t="s">
        <v>149</v>
      </c>
      <c r="B3197" s="5" t="str">
        <f t="shared" si="196"/>
        <v>2023</v>
      </c>
      <c r="C3197" s="5">
        <f t="shared" si="197"/>
        <v>10</v>
      </c>
      <c r="D3197" s="11">
        <f t="shared" si="198"/>
        <v>45200</v>
      </c>
      <c r="E3197" s="2" t="s">
        <v>15</v>
      </c>
      <c r="F3197" s="2">
        <v>68077000</v>
      </c>
      <c r="G3197" s="3">
        <v>40862586</v>
      </c>
      <c r="H3197">
        <f t="shared" si="199"/>
        <v>544.69793000000004</v>
      </c>
    </row>
    <row r="3198" spans="1:8" x14ac:dyDescent="0.2">
      <c r="A3198" s="4" t="s">
        <v>149</v>
      </c>
      <c r="B3198" s="5" t="str">
        <f t="shared" si="196"/>
        <v>2023</v>
      </c>
      <c r="C3198" s="5">
        <f t="shared" si="197"/>
        <v>10</v>
      </c>
      <c r="D3198" s="11">
        <f t="shared" si="198"/>
        <v>45200</v>
      </c>
      <c r="E3198" s="5" t="s">
        <v>17</v>
      </c>
      <c r="F3198" s="5">
        <v>0</v>
      </c>
      <c r="G3198" s="6">
        <v>80728000</v>
      </c>
      <c r="H3198">
        <f t="shared" si="199"/>
        <v>807.28</v>
      </c>
    </row>
    <row r="3199" spans="1:8" x14ac:dyDescent="0.2">
      <c r="A3199" s="1" t="s">
        <v>149</v>
      </c>
      <c r="B3199" s="5" t="str">
        <f t="shared" si="196"/>
        <v>2023</v>
      </c>
      <c r="C3199" s="5">
        <f t="shared" si="197"/>
        <v>10</v>
      </c>
      <c r="D3199" s="11">
        <f t="shared" si="198"/>
        <v>45200</v>
      </c>
      <c r="E3199" s="2" t="s">
        <v>19</v>
      </c>
      <c r="F3199" s="2">
        <v>35629268</v>
      </c>
      <c r="G3199" s="3">
        <v>0</v>
      </c>
      <c r="H3199">
        <f t="shared" si="199"/>
        <v>356.29268000000002</v>
      </c>
    </row>
    <row r="3200" spans="1:8" x14ac:dyDescent="0.2">
      <c r="A3200" s="4" t="s">
        <v>149</v>
      </c>
      <c r="B3200" s="5" t="str">
        <f t="shared" si="196"/>
        <v>2023</v>
      </c>
      <c r="C3200" s="5">
        <f t="shared" si="197"/>
        <v>10</v>
      </c>
      <c r="D3200" s="11">
        <f t="shared" si="198"/>
        <v>45200</v>
      </c>
      <c r="E3200" s="5" t="s">
        <v>20</v>
      </c>
      <c r="F3200" s="5">
        <v>0</v>
      </c>
      <c r="G3200" s="6">
        <v>80162493</v>
      </c>
      <c r="H3200">
        <f t="shared" si="199"/>
        <v>801.62492999999995</v>
      </c>
    </row>
    <row r="3201" spans="1:8" x14ac:dyDescent="0.2">
      <c r="A3201" s="1" t="s">
        <v>149</v>
      </c>
      <c r="B3201" s="5" t="str">
        <f t="shared" si="196"/>
        <v>2023</v>
      </c>
      <c r="C3201" s="5">
        <f t="shared" si="197"/>
        <v>10</v>
      </c>
      <c r="D3201" s="11">
        <f t="shared" si="198"/>
        <v>45200</v>
      </c>
      <c r="E3201" s="2" t="s">
        <v>21</v>
      </c>
      <c r="F3201" s="2">
        <v>0</v>
      </c>
      <c r="G3201" s="7">
        <v>269461000</v>
      </c>
      <c r="H3201">
        <f t="shared" si="199"/>
        <v>2694.61</v>
      </c>
    </row>
    <row r="3202" spans="1:8" x14ac:dyDescent="0.2">
      <c r="A3202" s="4" t="s">
        <v>149</v>
      </c>
      <c r="B3202" s="5" t="str">
        <f t="shared" si="196"/>
        <v>2023</v>
      </c>
      <c r="C3202" s="5">
        <f t="shared" si="197"/>
        <v>10</v>
      </c>
      <c r="D3202" s="11">
        <f t="shared" si="198"/>
        <v>45200</v>
      </c>
      <c r="E3202" s="5" t="s">
        <v>22</v>
      </c>
      <c r="F3202" s="5">
        <v>77487800</v>
      </c>
      <c r="G3202" s="8">
        <v>127521375</v>
      </c>
      <c r="H3202">
        <f t="shared" si="199"/>
        <v>1025.045875</v>
      </c>
    </row>
    <row r="3203" spans="1:8" x14ac:dyDescent="0.2">
      <c r="A3203" s="1" t="s">
        <v>149</v>
      </c>
      <c r="B3203" s="5" t="str">
        <f t="shared" ref="B3203:B3266" si="200">MID(A3203,7,20)</f>
        <v>2023</v>
      </c>
      <c r="C3203" s="5">
        <f t="shared" ref="C3203:C3266" si="201">IF(MID(A3203,1,3)="Jan",1,
IF(MID(A3203,1,3)="Feb",2,
IF(MID(A3203,1,3)="Mar",3,
IF(MID(A3203,1,3)="Apr",4,
IF(MID(A3203,1,3)="May",5,
IF(MID(A3203,1,3)="Jun",6,
IF(MID(A3203,1,3)="Jul",7,
IF(MID(A3203,1,3)="Aug",8,
IF(MID(A3203,1,3)="Sep",9,
IF(MID(A3203,1,3)="Oct",10,
IF(MID(A3203,1,3)="Nov",11,
IF(MID(A3203,1,3)="Dec",12))))))))))))</f>
        <v>10</v>
      </c>
      <c r="D3203" s="11">
        <f t="shared" ref="D3203:D3266" si="202">DATE(B3203,C3203,1)</f>
        <v>45200</v>
      </c>
      <c r="E3203" s="2" t="s">
        <v>23</v>
      </c>
      <c r="F3203" s="2">
        <v>0</v>
      </c>
      <c r="G3203" s="3">
        <v>67772413</v>
      </c>
      <c r="H3203">
        <f t="shared" ref="H3203:H3266" si="203">IF(F3203=0,G3203/100000,IF(G3203=0,F3203/100000,((F3203+G3203)/2)/100000))</f>
        <v>677.72412999999995</v>
      </c>
    </row>
    <row r="3204" spans="1:8" x14ac:dyDescent="0.2">
      <c r="A3204" s="4" t="s">
        <v>149</v>
      </c>
      <c r="B3204" s="5" t="str">
        <f t="shared" si="200"/>
        <v>2023</v>
      </c>
      <c r="C3204" s="5">
        <f t="shared" si="201"/>
        <v>10</v>
      </c>
      <c r="D3204" s="11">
        <f t="shared" si="202"/>
        <v>45200</v>
      </c>
      <c r="E3204" s="5" t="s">
        <v>24</v>
      </c>
      <c r="F3204" s="5">
        <v>0</v>
      </c>
      <c r="G3204" s="6">
        <v>59369067</v>
      </c>
      <c r="H3204">
        <f t="shared" si="203"/>
        <v>593.69066999999995</v>
      </c>
    </row>
    <row r="3205" spans="1:8" x14ac:dyDescent="0.2">
      <c r="A3205" s="1" t="s">
        <v>149</v>
      </c>
      <c r="B3205" s="5" t="str">
        <f t="shared" si="200"/>
        <v>2023</v>
      </c>
      <c r="C3205" s="5">
        <f t="shared" si="201"/>
        <v>10</v>
      </c>
      <c r="D3205" s="11">
        <f t="shared" si="202"/>
        <v>45200</v>
      </c>
      <c r="E3205" s="2" t="s">
        <v>25</v>
      </c>
      <c r="F3205" s="2">
        <v>88989000</v>
      </c>
      <c r="G3205" s="7">
        <v>117989679</v>
      </c>
      <c r="H3205">
        <f t="shared" si="203"/>
        <v>1034.8933950000001</v>
      </c>
    </row>
    <row r="3206" spans="1:8" x14ac:dyDescent="0.2">
      <c r="A3206" s="4" t="s">
        <v>149</v>
      </c>
      <c r="B3206" s="5" t="str">
        <f t="shared" si="200"/>
        <v>2023</v>
      </c>
      <c r="C3206" s="5">
        <f t="shared" si="201"/>
        <v>10</v>
      </c>
      <c r="D3206" s="11">
        <f t="shared" si="202"/>
        <v>45200</v>
      </c>
      <c r="E3206" s="5" t="s">
        <v>27</v>
      </c>
      <c r="F3206" s="5">
        <v>0</v>
      </c>
      <c r="G3206" s="6">
        <v>71423200</v>
      </c>
      <c r="H3206">
        <f t="shared" si="203"/>
        <v>714.23199999999997</v>
      </c>
    </row>
    <row r="3207" spans="1:8" x14ac:dyDescent="0.2">
      <c r="A3207" s="1" t="s">
        <v>149</v>
      </c>
      <c r="B3207" s="5" t="str">
        <f t="shared" si="200"/>
        <v>2023</v>
      </c>
      <c r="C3207" s="5">
        <f t="shared" si="201"/>
        <v>10</v>
      </c>
      <c r="D3207" s="11">
        <f t="shared" si="202"/>
        <v>45200</v>
      </c>
      <c r="E3207" s="2" t="s">
        <v>28</v>
      </c>
      <c r="F3207" s="13">
        <v>111042937</v>
      </c>
      <c r="G3207" s="3">
        <v>0</v>
      </c>
      <c r="H3207">
        <f t="shared" si="203"/>
        <v>1110.4293700000001</v>
      </c>
    </row>
    <row r="3208" spans="1:8" x14ac:dyDescent="0.2">
      <c r="A3208" s="4" t="s">
        <v>149</v>
      </c>
      <c r="B3208" s="5" t="str">
        <f t="shared" si="200"/>
        <v>2023</v>
      </c>
      <c r="C3208" s="5">
        <f t="shared" si="201"/>
        <v>10</v>
      </c>
      <c r="D3208" s="11">
        <f t="shared" si="202"/>
        <v>45200</v>
      </c>
      <c r="E3208" s="5" t="s">
        <v>74</v>
      </c>
      <c r="F3208" s="5">
        <v>0</v>
      </c>
      <c r="G3208" s="8">
        <v>135849000</v>
      </c>
      <c r="H3208">
        <f t="shared" si="203"/>
        <v>1358.49</v>
      </c>
    </row>
    <row r="3209" spans="1:8" x14ac:dyDescent="0.2">
      <c r="A3209" s="1" t="s">
        <v>149</v>
      </c>
      <c r="B3209" s="5" t="str">
        <f t="shared" si="200"/>
        <v>2023</v>
      </c>
      <c r="C3209" s="5">
        <f t="shared" si="201"/>
        <v>10</v>
      </c>
      <c r="D3209" s="11">
        <f t="shared" si="202"/>
        <v>45200</v>
      </c>
      <c r="E3209" s="2" t="s">
        <v>29</v>
      </c>
      <c r="F3209" s="2">
        <v>0</v>
      </c>
      <c r="G3209" s="3">
        <v>11523640</v>
      </c>
      <c r="H3209">
        <f t="shared" si="203"/>
        <v>115.2364</v>
      </c>
    </row>
    <row r="3210" spans="1:8" x14ac:dyDescent="0.2">
      <c r="A3210" s="4" t="s">
        <v>149</v>
      </c>
      <c r="B3210" s="5" t="str">
        <f t="shared" si="200"/>
        <v>2023</v>
      </c>
      <c r="C3210" s="5">
        <f t="shared" si="201"/>
        <v>10</v>
      </c>
      <c r="D3210" s="11">
        <f t="shared" si="202"/>
        <v>45200</v>
      </c>
      <c r="E3210" s="5" t="s">
        <v>30</v>
      </c>
      <c r="F3210" s="5">
        <v>0</v>
      </c>
      <c r="G3210" s="8">
        <v>403302667</v>
      </c>
      <c r="H3210">
        <f t="shared" si="203"/>
        <v>4033.0266700000002</v>
      </c>
    </row>
    <row r="3211" spans="1:8" x14ac:dyDescent="0.2">
      <c r="A3211" s="1" t="s">
        <v>149</v>
      </c>
      <c r="B3211" s="5" t="str">
        <f t="shared" si="200"/>
        <v>2023</v>
      </c>
      <c r="C3211" s="5">
        <f t="shared" si="201"/>
        <v>10</v>
      </c>
      <c r="D3211" s="11">
        <f t="shared" si="202"/>
        <v>45200</v>
      </c>
      <c r="E3211" s="2" t="s">
        <v>31</v>
      </c>
      <c r="F3211" s="2">
        <v>0</v>
      </c>
      <c r="G3211" s="7">
        <v>243380000</v>
      </c>
      <c r="H3211">
        <f t="shared" si="203"/>
        <v>2433.8000000000002</v>
      </c>
    </row>
    <row r="3212" spans="1:8" x14ac:dyDescent="0.2">
      <c r="A3212" s="4" t="s">
        <v>150</v>
      </c>
      <c r="B3212" s="5" t="str">
        <f t="shared" si="200"/>
        <v>2023</v>
      </c>
      <c r="C3212" s="5">
        <f t="shared" si="201"/>
        <v>11</v>
      </c>
      <c r="D3212" s="11">
        <f t="shared" si="202"/>
        <v>45231</v>
      </c>
      <c r="E3212" s="5" t="s">
        <v>5</v>
      </c>
      <c r="F3212" s="5">
        <v>71068000</v>
      </c>
      <c r="G3212" s="6">
        <v>46713742</v>
      </c>
      <c r="H3212">
        <f t="shared" si="203"/>
        <v>588.90871000000004</v>
      </c>
    </row>
    <row r="3213" spans="1:8" x14ac:dyDescent="0.2">
      <c r="A3213" s="1" t="s">
        <v>150</v>
      </c>
      <c r="B3213" s="5" t="str">
        <f t="shared" si="200"/>
        <v>2023</v>
      </c>
      <c r="C3213" s="5">
        <f t="shared" si="201"/>
        <v>11</v>
      </c>
      <c r="D3213" s="11">
        <f t="shared" si="202"/>
        <v>45231</v>
      </c>
      <c r="E3213" s="2" t="s">
        <v>6</v>
      </c>
      <c r="F3213" s="2">
        <v>43544214</v>
      </c>
      <c r="G3213" s="3">
        <v>0</v>
      </c>
      <c r="H3213">
        <f t="shared" si="203"/>
        <v>435.44213999999999</v>
      </c>
    </row>
    <row r="3214" spans="1:8" x14ac:dyDescent="0.2">
      <c r="A3214" s="4" t="s">
        <v>150</v>
      </c>
      <c r="B3214" s="5" t="str">
        <f t="shared" si="200"/>
        <v>2023</v>
      </c>
      <c r="C3214" s="5">
        <f t="shared" si="201"/>
        <v>11</v>
      </c>
      <c r="D3214" s="11">
        <f t="shared" si="202"/>
        <v>45231</v>
      </c>
      <c r="E3214" s="5" t="s">
        <v>7</v>
      </c>
      <c r="F3214" s="5">
        <v>0</v>
      </c>
      <c r="G3214" s="6">
        <v>70033000</v>
      </c>
      <c r="H3214">
        <f t="shared" si="203"/>
        <v>700.33</v>
      </c>
    </row>
    <row r="3215" spans="1:8" x14ac:dyDescent="0.2">
      <c r="A3215" s="1" t="s">
        <v>150</v>
      </c>
      <c r="B3215" s="5" t="str">
        <f t="shared" si="200"/>
        <v>2023</v>
      </c>
      <c r="C3215" s="5">
        <f t="shared" si="201"/>
        <v>11</v>
      </c>
      <c r="D3215" s="11">
        <f t="shared" si="202"/>
        <v>45231</v>
      </c>
      <c r="E3215" s="2" t="s">
        <v>8</v>
      </c>
      <c r="F3215" s="2">
        <v>44200000</v>
      </c>
      <c r="G3215" s="3">
        <v>29735333</v>
      </c>
      <c r="H3215">
        <f t="shared" si="203"/>
        <v>369.67666500000001</v>
      </c>
    </row>
    <row r="3216" spans="1:8" x14ac:dyDescent="0.2">
      <c r="A3216" s="4" t="s">
        <v>150</v>
      </c>
      <c r="B3216" s="5" t="str">
        <f t="shared" si="200"/>
        <v>2023</v>
      </c>
      <c r="C3216" s="5">
        <f t="shared" si="201"/>
        <v>11</v>
      </c>
      <c r="D3216" s="11">
        <f t="shared" si="202"/>
        <v>45231</v>
      </c>
      <c r="E3216" s="5" t="s">
        <v>9</v>
      </c>
      <c r="F3216" s="5">
        <v>0</v>
      </c>
      <c r="G3216" s="6">
        <v>59990562</v>
      </c>
      <c r="H3216">
        <f t="shared" si="203"/>
        <v>599.90562</v>
      </c>
    </row>
    <row r="3217" spans="1:8" x14ac:dyDescent="0.2">
      <c r="A3217" s="1" t="s">
        <v>150</v>
      </c>
      <c r="B3217" s="5" t="str">
        <f t="shared" si="200"/>
        <v>2023</v>
      </c>
      <c r="C3217" s="5">
        <f t="shared" si="201"/>
        <v>11</v>
      </c>
      <c r="D3217" s="11">
        <f t="shared" si="202"/>
        <v>45231</v>
      </c>
      <c r="E3217" s="2" t="s">
        <v>10</v>
      </c>
      <c r="F3217" s="2">
        <v>0</v>
      </c>
      <c r="G3217" s="3">
        <v>61902165</v>
      </c>
      <c r="H3217">
        <f t="shared" si="203"/>
        <v>619.02165000000002</v>
      </c>
    </row>
    <row r="3218" spans="1:8" x14ac:dyDescent="0.2">
      <c r="A3218" s="4" t="s">
        <v>150</v>
      </c>
      <c r="B3218" s="5" t="str">
        <f t="shared" si="200"/>
        <v>2023</v>
      </c>
      <c r="C3218" s="5">
        <f t="shared" si="201"/>
        <v>11</v>
      </c>
      <c r="D3218" s="11">
        <f t="shared" si="202"/>
        <v>45231</v>
      </c>
      <c r="E3218" s="5" t="s">
        <v>12</v>
      </c>
      <c r="F3218" s="12">
        <v>101881000</v>
      </c>
      <c r="G3218" s="6">
        <v>0</v>
      </c>
      <c r="H3218">
        <f t="shared" si="203"/>
        <v>1018.81</v>
      </c>
    </row>
    <row r="3219" spans="1:8" x14ac:dyDescent="0.2">
      <c r="A3219" s="1" t="s">
        <v>150</v>
      </c>
      <c r="B3219" s="5" t="str">
        <f t="shared" si="200"/>
        <v>2023</v>
      </c>
      <c r="C3219" s="5">
        <f t="shared" si="201"/>
        <v>11</v>
      </c>
      <c r="D3219" s="11">
        <f t="shared" si="202"/>
        <v>45231</v>
      </c>
      <c r="E3219" s="2" t="s">
        <v>13</v>
      </c>
      <c r="F3219" s="2">
        <v>41224174</v>
      </c>
      <c r="G3219" s="7">
        <v>117886722</v>
      </c>
      <c r="H3219">
        <f t="shared" si="203"/>
        <v>795.55448000000001</v>
      </c>
    </row>
    <row r="3220" spans="1:8" x14ac:dyDescent="0.2">
      <c r="A3220" s="4" t="s">
        <v>150</v>
      </c>
      <c r="B3220" s="5" t="str">
        <f t="shared" si="200"/>
        <v>2023</v>
      </c>
      <c r="C3220" s="5">
        <f t="shared" si="201"/>
        <v>11</v>
      </c>
      <c r="D3220" s="11">
        <f t="shared" si="202"/>
        <v>45231</v>
      </c>
      <c r="E3220" s="5" t="s">
        <v>15</v>
      </c>
      <c r="F3220" s="5">
        <v>68560000</v>
      </c>
      <c r="G3220" s="6">
        <v>39669271</v>
      </c>
      <c r="H3220">
        <f t="shared" si="203"/>
        <v>541.14635499999997</v>
      </c>
    </row>
    <row r="3221" spans="1:8" x14ac:dyDescent="0.2">
      <c r="A3221" s="1" t="s">
        <v>150</v>
      </c>
      <c r="B3221" s="5" t="str">
        <f t="shared" si="200"/>
        <v>2023</v>
      </c>
      <c r="C3221" s="5">
        <f t="shared" si="201"/>
        <v>11</v>
      </c>
      <c r="D3221" s="11">
        <f t="shared" si="202"/>
        <v>45231</v>
      </c>
      <c r="E3221" s="2" t="s">
        <v>17</v>
      </c>
      <c r="F3221" s="2">
        <v>0</v>
      </c>
      <c r="G3221" s="3">
        <v>80930000</v>
      </c>
      <c r="H3221">
        <f t="shared" si="203"/>
        <v>809.3</v>
      </c>
    </row>
    <row r="3222" spans="1:8" x14ac:dyDescent="0.2">
      <c r="A3222" s="4" t="s">
        <v>150</v>
      </c>
      <c r="B3222" s="5" t="str">
        <f t="shared" si="200"/>
        <v>2023</v>
      </c>
      <c r="C3222" s="5">
        <f t="shared" si="201"/>
        <v>11</v>
      </c>
      <c r="D3222" s="11">
        <f t="shared" si="202"/>
        <v>45231</v>
      </c>
      <c r="E3222" s="5" t="s">
        <v>18</v>
      </c>
      <c r="F3222" s="5">
        <v>39764000</v>
      </c>
      <c r="G3222" s="6">
        <v>0</v>
      </c>
      <c r="H3222">
        <f t="shared" si="203"/>
        <v>397.64</v>
      </c>
    </row>
    <row r="3223" spans="1:8" x14ac:dyDescent="0.2">
      <c r="A3223" s="1" t="s">
        <v>150</v>
      </c>
      <c r="B3223" s="5" t="str">
        <f t="shared" si="200"/>
        <v>2023</v>
      </c>
      <c r="C3223" s="5">
        <f t="shared" si="201"/>
        <v>11</v>
      </c>
      <c r="D3223" s="11">
        <f t="shared" si="202"/>
        <v>45231</v>
      </c>
      <c r="E3223" s="2" t="s">
        <v>19</v>
      </c>
      <c r="F3223" s="2">
        <v>39768022</v>
      </c>
      <c r="G3223" s="3">
        <v>0</v>
      </c>
      <c r="H3223">
        <f t="shared" si="203"/>
        <v>397.68022000000002</v>
      </c>
    </row>
    <row r="3224" spans="1:8" x14ac:dyDescent="0.2">
      <c r="A3224" s="4" t="s">
        <v>150</v>
      </c>
      <c r="B3224" s="5" t="str">
        <f t="shared" si="200"/>
        <v>2023</v>
      </c>
      <c r="C3224" s="5">
        <f t="shared" si="201"/>
        <v>11</v>
      </c>
      <c r="D3224" s="11">
        <f t="shared" si="202"/>
        <v>45231</v>
      </c>
      <c r="E3224" s="5" t="s">
        <v>20</v>
      </c>
      <c r="F3224" s="5">
        <v>0</v>
      </c>
      <c r="G3224" s="6">
        <v>78557507</v>
      </c>
      <c r="H3224">
        <f t="shared" si="203"/>
        <v>785.57506999999998</v>
      </c>
    </row>
    <row r="3225" spans="1:8" x14ac:dyDescent="0.2">
      <c r="A3225" s="1" t="s">
        <v>150</v>
      </c>
      <c r="B3225" s="5" t="str">
        <f t="shared" si="200"/>
        <v>2023</v>
      </c>
      <c r="C3225" s="5">
        <f t="shared" si="201"/>
        <v>11</v>
      </c>
      <c r="D3225" s="11">
        <f t="shared" si="202"/>
        <v>45231</v>
      </c>
      <c r="E3225" s="2" t="s">
        <v>21</v>
      </c>
      <c r="F3225" s="2">
        <v>0</v>
      </c>
      <c r="G3225" s="7">
        <v>258601000</v>
      </c>
      <c r="H3225">
        <f t="shared" si="203"/>
        <v>2586.0100000000002</v>
      </c>
    </row>
    <row r="3226" spans="1:8" x14ac:dyDescent="0.2">
      <c r="A3226" s="4" t="s">
        <v>150</v>
      </c>
      <c r="B3226" s="5" t="str">
        <f t="shared" si="200"/>
        <v>2023</v>
      </c>
      <c r="C3226" s="5">
        <f t="shared" si="201"/>
        <v>11</v>
      </c>
      <c r="D3226" s="11">
        <f t="shared" si="202"/>
        <v>45231</v>
      </c>
      <c r="E3226" s="5" t="s">
        <v>22</v>
      </c>
      <c r="F3226" s="5">
        <v>76460400</v>
      </c>
      <c r="G3226" s="8">
        <v>109663571</v>
      </c>
      <c r="H3226">
        <f t="shared" si="203"/>
        <v>930.61985500000003</v>
      </c>
    </row>
    <row r="3227" spans="1:8" x14ac:dyDescent="0.2">
      <c r="A3227" s="1" t="s">
        <v>150</v>
      </c>
      <c r="B3227" s="5" t="str">
        <f t="shared" si="200"/>
        <v>2023</v>
      </c>
      <c r="C3227" s="5">
        <f t="shared" si="201"/>
        <v>11</v>
      </c>
      <c r="D3227" s="11">
        <f t="shared" si="202"/>
        <v>45231</v>
      </c>
      <c r="E3227" s="2" t="s">
        <v>23</v>
      </c>
      <c r="F3227" s="2">
        <v>0</v>
      </c>
      <c r="G3227" s="3">
        <v>67617501</v>
      </c>
      <c r="H3227">
        <f t="shared" si="203"/>
        <v>676.17501000000004</v>
      </c>
    </row>
    <row r="3228" spans="1:8" x14ac:dyDescent="0.2">
      <c r="A3228" s="4" t="s">
        <v>150</v>
      </c>
      <c r="B3228" s="5" t="str">
        <f t="shared" si="200"/>
        <v>2023</v>
      </c>
      <c r="C3228" s="5">
        <f t="shared" si="201"/>
        <v>11</v>
      </c>
      <c r="D3228" s="11">
        <f t="shared" si="202"/>
        <v>45231</v>
      </c>
      <c r="E3228" s="5" t="s">
        <v>24</v>
      </c>
      <c r="F3228" s="5">
        <v>0</v>
      </c>
      <c r="G3228" s="6">
        <v>58076590</v>
      </c>
      <c r="H3228">
        <f t="shared" si="203"/>
        <v>580.76589999999999</v>
      </c>
    </row>
    <row r="3229" spans="1:8" x14ac:dyDescent="0.2">
      <c r="A3229" s="1" t="s">
        <v>150</v>
      </c>
      <c r="B3229" s="5" t="str">
        <f t="shared" si="200"/>
        <v>2023</v>
      </c>
      <c r="C3229" s="5">
        <f t="shared" si="201"/>
        <v>11</v>
      </c>
      <c r="D3229" s="11">
        <f t="shared" si="202"/>
        <v>45231</v>
      </c>
      <c r="E3229" s="2" t="s">
        <v>25</v>
      </c>
      <c r="F3229" s="2">
        <v>88702000</v>
      </c>
      <c r="G3229" s="7">
        <v>113165585</v>
      </c>
      <c r="H3229">
        <f t="shared" si="203"/>
        <v>1009.337925</v>
      </c>
    </row>
    <row r="3230" spans="1:8" x14ac:dyDescent="0.2">
      <c r="A3230" s="4" t="s">
        <v>150</v>
      </c>
      <c r="B3230" s="5" t="str">
        <f t="shared" si="200"/>
        <v>2023</v>
      </c>
      <c r="C3230" s="5">
        <f t="shared" si="201"/>
        <v>11</v>
      </c>
      <c r="D3230" s="11">
        <f t="shared" si="202"/>
        <v>45231</v>
      </c>
      <c r="E3230" s="5" t="s">
        <v>27</v>
      </c>
      <c r="F3230" s="5">
        <v>0</v>
      </c>
      <c r="G3230" s="6">
        <v>62626000</v>
      </c>
      <c r="H3230">
        <f t="shared" si="203"/>
        <v>626.26</v>
      </c>
    </row>
    <row r="3231" spans="1:8" x14ac:dyDescent="0.2">
      <c r="A3231" s="1" t="s">
        <v>150</v>
      </c>
      <c r="B3231" s="5" t="str">
        <f t="shared" si="200"/>
        <v>2023</v>
      </c>
      <c r="C3231" s="5">
        <f t="shared" si="201"/>
        <v>11</v>
      </c>
      <c r="D3231" s="11">
        <f t="shared" si="202"/>
        <v>45231</v>
      </c>
      <c r="E3231" s="2" t="s">
        <v>28</v>
      </c>
      <c r="F3231" s="13">
        <v>102673610</v>
      </c>
      <c r="G3231" s="3">
        <v>0</v>
      </c>
      <c r="H3231">
        <f t="shared" si="203"/>
        <v>1026.7361000000001</v>
      </c>
    </row>
    <row r="3232" spans="1:8" x14ac:dyDescent="0.2">
      <c r="A3232" s="4" t="s">
        <v>150</v>
      </c>
      <c r="B3232" s="5" t="str">
        <f t="shared" si="200"/>
        <v>2023</v>
      </c>
      <c r="C3232" s="5">
        <f t="shared" si="201"/>
        <v>11</v>
      </c>
      <c r="D3232" s="11">
        <f t="shared" si="202"/>
        <v>45231</v>
      </c>
      <c r="E3232" s="5" t="s">
        <v>74</v>
      </c>
      <c r="F3232" s="5">
        <v>0</v>
      </c>
      <c r="G3232" s="8">
        <v>135664000</v>
      </c>
      <c r="H3232">
        <f t="shared" si="203"/>
        <v>1356.64</v>
      </c>
    </row>
    <row r="3233" spans="1:8" x14ac:dyDescent="0.2">
      <c r="A3233" s="1" t="s">
        <v>150</v>
      </c>
      <c r="B3233" s="5" t="str">
        <f t="shared" si="200"/>
        <v>2023</v>
      </c>
      <c r="C3233" s="5">
        <f t="shared" si="201"/>
        <v>11</v>
      </c>
      <c r="D3233" s="11">
        <f t="shared" si="202"/>
        <v>45231</v>
      </c>
      <c r="E3233" s="2" t="s">
        <v>29</v>
      </c>
      <c r="F3233" s="2">
        <v>0</v>
      </c>
      <c r="G3233" s="3">
        <v>10932391</v>
      </c>
      <c r="H3233">
        <f t="shared" si="203"/>
        <v>109.32391</v>
      </c>
    </row>
    <row r="3234" spans="1:8" x14ac:dyDescent="0.2">
      <c r="A3234" s="4" t="s">
        <v>150</v>
      </c>
      <c r="B3234" s="5" t="str">
        <f t="shared" si="200"/>
        <v>2023</v>
      </c>
      <c r="C3234" s="5">
        <f t="shared" si="201"/>
        <v>11</v>
      </c>
      <c r="D3234" s="11">
        <f t="shared" si="202"/>
        <v>45231</v>
      </c>
      <c r="E3234" s="5" t="s">
        <v>30</v>
      </c>
      <c r="F3234" s="5">
        <v>0</v>
      </c>
      <c r="G3234" s="8">
        <v>391626667</v>
      </c>
      <c r="H3234">
        <f t="shared" si="203"/>
        <v>3916.26667</v>
      </c>
    </row>
    <row r="3235" spans="1:8" x14ac:dyDescent="0.2">
      <c r="A3235" s="1" t="s">
        <v>150</v>
      </c>
      <c r="B3235" s="5" t="str">
        <f t="shared" si="200"/>
        <v>2023</v>
      </c>
      <c r="C3235" s="5">
        <f t="shared" si="201"/>
        <v>11</v>
      </c>
      <c r="D3235" s="11">
        <f t="shared" si="202"/>
        <v>45231</v>
      </c>
      <c r="E3235" s="2" t="s">
        <v>31</v>
      </c>
      <c r="F3235" s="2">
        <v>0</v>
      </c>
      <c r="G3235" s="7">
        <v>239133000</v>
      </c>
      <c r="H3235">
        <f t="shared" si="203"/>
        <v>2391.33</v>
      </c>
    </row>
    <row r="3236" spans="1:8" x14ac:dyDescent="0.2">
      <c r="A3236" s="4" t="s">
        <v>151</v>
      </c>
      <c r="B3236" s="5" t="str">
        <f t="shared" si="200"/>
        <v>2023</v>
      </c>
      <c r="C3236" s="5">
        <f t="shared" si="201"/>
        <v>12</v>
      </c>
      <c r="D3236" s="11">
        <f t="shared" si="202"/>
        <v>45261</v>
      </c>
      <c r="E3236" s="5" t="s">
        <v>5</v>
      </c>
      <c r="F3236" s="5">
        <v>66731000</v>
      </c>
      <c r="G3236" s="6">
        <v>46887258</v>
      </c>
      <c r="H3236">
        <f t="shared" si="203"/>
        <v>568.09128999999996</v>
      </c>
    </row>
    <row r="3237" spans="1:8" x14ac:dyDescent="0.2">
      <c r="A3237" s="1" t="s">
        <v>151</v>
      </c>
      <c r="B3237" s="5" t="str">
        <f t="shared" si="200"/>
        <v>2023</v>
      </c>
      <c r="C3237" s="5">
        <f t="shared" si="201"/>
        <v>12</v>
      </c>
      <c r="D3237" s="11">
        <f t="shared" si="202"/>
        <v>45261</v>
      </c>
      <c r="E3237" s="2" t="s">
        <v>6</v>
      </c>
      <c r="F3237" s="2">
        <v>41376855</v>
      </c>
      <c r="G3237" s="3">
        <v>0</v>
      </c>
      <c r="H3237">
        <f t="shared" si="203"/>
        <v>413.76855</v>
      </c>
    </row>
    <row r="3238" spans="1:8" x14ac:dyDescent="0.2">
      <c r="A3238" s="4" t="s">
        <v>151</v>
      </c>
      <c r="B3238" s="5" t="str">
        <f t="shared" si="200"/>
        <v>2023</v>
      </c>
      <c r="C3238" s="5">
        <f t="shared" si="201"/>
        <v>12</v>
      </c>
      <c r="D3238" s="11">
        <f t="shared" si="202"/>
        <v>45261</v>
      </c>
      <c r="E3238" s="5" t="s">
        <v>7</v>
      </c>
      <c r="F3238" s="5">
        <v>0</v>
      </c>
      <c r="G3238" s="6">
        <v>71253000</v>
      </c>
      <c r="H3238">
        <f t="shared" si="203"/>
        <v>712.53</v>
      </c>
    </row>
    <row r="3239" spans="1:8" x14ac:dyDescent="0.2">
      <c r="A3239" s="1" t="s">
        <v>151</v>
      </c>
      <c r="B3239" s="5" t="str">
        <f t="shared" si="200"/>
        <v>2023</v>
      </c>
      <c r="C3239" s="5">
        <f t="shared" si="201"/>
        <v>12</v>
      </c>
      <c r="D3239" s="11">
        <f t="shared" si="202"/>
        <v>45261</v>
      </c>
      <c r="E3239" s="2" t="s">
        <v>8</v>
      </c>
      <c r="F3239" s="2">
        <v>42000000</v>
      </c>
      <c r="G3239" s="3">
        <v>29735333</v>
      </c>
      <c r="H3239">
        <f t="shared" si="203"/>
        <v>358.67666500000001</v>
      </c>
    </row>
    <row r="3240" spans="1:8" x14ac:dyDescent="0.2">
      <c r="A3240" s="4" t="s">
        <v>151</v>
      </c>
      <c r="B3240" s="5" t="str">
        <f t="shared" si="200"/>
        <v>2023</v>
      </c>
      <c r="C3240" s="5">
        <f t="shared" si="201"/>
        <v>12</v>
      </c>
      <c r="D3240" s="11">
        <f t="shared" si="202"/>
        <v>45261</v>
      </c>
      <c r="E3240" s="5" t="s">
        <v>9</v>
      </c>
      <c r="F3240" s="5">
        <v>0</v>
      </c>
      <c r="G3240" s="6">
        <v>56732875</v>
      </c>
      <c r="H3240">
        <f t="shared" si="203"/>
        <v>567.32875000000001</v>
      </c>
    </row>
    <row r="3241" spans="1:8" x14ac:dyDescent="0.2">
      <c r="A3241" s="1" t="s">
        <v>151</v>
      </c>
      <c r="B3241" s="5" t="str">
        <f t="shared" si="200"/>
        <v>2023</v>
      </c>
      <c r="C3241" s="5">
        <f t="shared" si="201"/>
        <v>12</v>
      </c>
      <c r="D3241" s="11">
        <f t="shared" si="202"/>
        <v>45261</v>
      </c>
      <c r="E3241" s="2" t="s">
        <v>10</v>
      </c>
      <c r="F3241" s="2">
        <v>0</v>
      </c>
      <c r="G3241" s="3">
        <v>62646313</v>
      </c>
      <c r="H3241">
        <f t="shared" si="203"/>
        <v>626.46312999999998</v>
      </c>
    </row>
    <row r="3242" spans="1:8" x14ac:dyDescent="0.2">
      <c r="A3242" s="4" t="s">
        <v>151</v>
      </c>
      <c r="B3242" s="5" t="str">
        <f t="shared" si="200"/>
        <v>2023</v>
      </c>
      <c r="C3242" s="5">
        <f t="shared" si="201"/>
        <v>12</v>
      </c>
      <c r="D3242" s="11">
        <f t="shared" si="202"/>
        <v>45261</v>
      </c>
      <c r="E3242" s="5" t="s">
        <v>12</v>
      </c>
      <c r="F3242" s="12">
        <v>118021000</v>
      </c>
      <c r="G3242" s="6">
        <v>0</v>
      </c>
      <c r="H3242">
        <f t="shared" si="203"/>
        <v>1180.21</v>
      </c>
    </row>
    <row r="3243" spans="1:8" x14ac:dyDescent="0.2">
      <c r="A3243" s="1" t="s">
        <v>151</v>
      </c>
      <c r="B3243" s="5" t="str">
        <f t="shared" si="200"/>
        <v>2023</v>
      </c>
      <c r="C3243" s="5">
        <f t="shared" si="201"/>
        <v>12</v>
      </c>
      <c r="D3243" s="11">
        <f t="shared" si="202"/>
        <v>45261</v>
      </c>
      <c r="E3243" s="2" t="s">
        <v>13</v>
      </c>
      <c r="F3243" s="2">
        <v>39361611</v>
      </c>
      <c r="G3243" s="7">
        <v>119227833</v>
      </c>
      <c r="H3243">
        <f t="shared" si="203"/>
        <v>792.94722000000002</v>
      </c>
    </row>
    <row r="3244" spans="1:8" x14ac:dyDescent="0.2">
      <c r="A3244" s="4" t="s">
        <v>151</v>
      </c>
      <c r="B3244" s="5" t="str">
        <f t="shared" si="200"/>
        <v>2023</v>
      </c>
      <c r="C3244" s="5">
        <f t="shared" si="201"/>
        <v>12</v>
      </c>
      <c r="D3244" s="11">
        <f t="shared" si="202"/>
        <v>45261</v>
      </c>
      <c r="E3244" s="5" t="s">
        <v>15</v>
      </c>
      <c r="F3244" s="5">
        <v>68232000</v>
      </c>
      <c r="G3244" s="6">
        <v>29507048</v>
      </c>
      <c r="H3244">
        <f t="shared" si="203"/>
        <v>488.69524000000001</v>
      </c>
    </row>
    <row r="3245" spans="1:8" x14ac:dyDescent="0.2">
      <c r="A3245" s="1" t="s">
        <v>151</v>
      </c>
      <c r="B3245" s="5" t="str">
        <f t="shared" si="200"/>
        <v>2023</v>
      </c>
      <c r="C3245" s="5">
        <f t="shared" si="201"/>
        <v>12</v>
      </c>
      <c r="D3245" s="11">
        <f t="shared" si="202"/>
        <v>45261</v>
      </c>
      <c r="E3245" s="2" t="s">
        <v>18</v>
      </c>
      <c r="F3245" s="2">
        <v>39020000</v>
      </c>
      <c r="G3245" s="3">
        <v>0</v>
      </c>
      <c r="H3245">
        <f t="shared" si="203"/>
        <v>390.2</v>
      </c>
    </row>
    <row r="3246" spans="1:8" x14ac:dyDescent="0.2">
      <c r="A3246" s="4" t="s">
        <v>151</v>
      </c>
      <c r="B3246" s="5" t="str">
        <f t="shared" si="200"/>
        <v>2023</v>
      </c>
      <c r="C3246" s="5">
        <f t="shared" si="201"/>
        <v>12</v>
      </c>
      <c r="D3246" s="11">
        <f t="shared" si="202"/>
        <v>45261</v>
      </c>
      <c r="E3246" s="5" t="s">
        <v>19</v>
      </c>
      <c r="F3246" s="5">
        <v>37788618</v>
      </c>
      <c r="G3246" s="6">
        <v>0</v>
      </c>
      <c r="H3246">
        <f t="shared" si="203"/>
        <v>377.88618000000002</v>
      </c>
    </row>
    <row r="3247" spans="1:8" x14ac:dyDescent="0.2">
      <c r="A3247" s="1" t="s">
        <v>151</v>
      </c>
      <c r="B3247" s="5" t="str">
        <f t="shared" si="200"/>
        <v>2023</v>
      </c>
      <c r="C3247" s="5">
        <f t="shared" si="201"/>
        <v>12</v>
      </c>
      <c r="D3247" s="11">
        <f t="shared" si="202"/>
        <v>45261</v>
      </c>
      <c r="E3247" s="2" t="s">
        <v>20</v>
      </c>
      <c r="F3247" s="2">
        <v>0</v>
      </c>
      <c r="G3247" s="3">
        <v>78085910</v>
      </c>
      <c r="H3247">
        <f t="shared" si="203"/>
        <v>780.85910000000001</v>
      </c>
    </row>
    <row r="3248" spans="1:8" x14ac:dyDescent="0.2">
      <c r="A3248" s="4" t="s">
        <v>151</v>
      </c>
      <c r="B3248" s="5" t="str">
        <f t="shared" si="200"/>
        <v>2023</v>
      </c>
      <c r="C3248" s="5">
        <f t="shared" si="201"/>
        <v>12</v>
      </c>
      <c r="D3248" s="11">
        <f t="shared" si="202"/>
        <v>45261</v>
      </c>
      <c r="E3248" s="5" t="s">
        <v>21</v>
      </c>
      <c r="F3248" s="5">
        <v>0</v>
      </c>
      <c r="G3248" s="8">
        <v>262776000</v>
      </c>
      <c r="H3248">
        <f t="shared" si="203"/>
        <v>2627.76</v>
      </c>
    </row>
    <row r="3249" spans="1:8" x14ac:dyDescent="0.2">
      <c r="A3249" s="1" t="s">
        <v>151</v>
      </c>
      <c r="B3249" s="5" t="str">
        <f t="shared" si="200"/>
        <v>2023</v>
      </c>
      <c r="C3249" s="5">
        <f t="shared" si="201"/>
        <v>12</v>
      </c>
      <c r="D3249" s="11">
        <f t="shared" si="202"/>
        <v>45261</v>
      </c>
      <c r="E3249" s="2" t="s">
        <v>22</v>
      </c>
      <c r="F3249" s="2">
        <v>77922800</v>
      </c>
      <c r="G3249" s="7">
        <v>115353714</v>
      </c>
      <c r="H3249">
        <f t="shared" si="203"/>
        <v>966.38256999999999</v>
      </c>
    </row>
    <row r="3250" spans="1:8" x14ac:dyDescent="0.2">
      <c r="A3250" s="4" t="s">
        <v>151</v>
      </c>
      <c r="B3250" s="5" t="str">
        <f t="shared" si="200"/>
        <v>2023</v>
      </c>
      <c r="C3250" s="5">
        <f t="shared" si="201"/>
        <v>12</v>
      </c>
      <c r="D3250" s="11">
        <f t="shared" si="202"/>
        <v>45261</v>
      </c>
      <c r="E3250" s="5" t="s">
        <v>23</v>
      </c>
      <c r="F3250" s="5">
        <v>0</v>
      </c>
      <c r="G3250" s="6">
        <v>65945562</v>
      </c>
      <c r="H3250">
        <f t="shared" si="203"/>
        <v>659.45561999999995</v>
      </c>
    </row>
    <row r="3251" spans="1:8" x14ac:dyDescent="0.2">
      <c r="A3251" s="1" t="s">
        <v>151</v>
      </c>
      <c r="B3251" s="5" t="str">
        <f t="shared" si="200"/>
        <v>2023</v>
      </c>
      <c r="C3251" s="5">
        <f t="shared" si="201"/>
        <v>12</v>
      </c>
      <c r="D3251" s="11">
        <f t="shared" si="202"/>
        <v>45261</v>
      </c>
      <c r="E3251" s="2" t="s">
        <v>24</v>
      </c>
      <c r="F3251" s="2">
        <v>0</v>
      </c>
      <c r="G3251" s="3">
        <v>58418878</v>
      </c>
      <c r="H3251">
        <f t="shared" si="203"/>
        <v>584.18877999999995</v>
      </c>
    </row>
    <row r="3252" spans="1:8" x14ac:dyDescent="0.2">
      <c r="A3252" s="4" t="s">
        <v>151</v>
      </c>
      <c r="B3252" s="5" t="str">
        <f t="shared" si="200"/>
        <v>2023</v>
      </c>
      <c r="C3252" s="5">
        <f t="shared" si="201"/>
        <v>12</v>
      </c>
      <c r="D3252" s="11">
        <f t="shared" si="202"/>
        <v>45261</v>
      </c>
      <c r="E3252" s="5" t="s">
        <v>25</v>
      </c>
      <c r="F3252" s="5">
        <v>90829000</v>
      </c>
      <c r="G3252" s="8">
        <v>115192925</v>
      </c>
      <c r="H3252">
        <f t="shared" si="203"/>
        <v>1030.1096250000001</v>
      </c>
    </row>
    <row r="3253" spans="1:8" x14ac:dyDescent="0.2">
      <c r="A3253" s="1" t="s">
        <v>151</v>
      </c>
      <c r="B3253" s="5" t="str">
        <f t="shared" si="200"/>
        <v>2023</v>
      </c>
      <c r="C3253" s="5">
        <f t="shared" si="201"/>
        <v>12</v>
      </c>
      <c r="D3253" s="11">
        <f t="shared" si="202"/>
        <v>45261</v>
      </c>
      <c r="E3253" s="2" t="s">
        <v>27</v>
      </c>
      <c r="F3253" s="2">
        <v>0</v>
      </c>
      <c r="G3253" s="3">
        <v>60425000</v>
      </c>
      <c r="H3253">
        <f t="shared" si="203"/>
        <v>604.25</v>
      </c>
    </row>
    <row r="3254" spans="1:8" x14ac:dyDescent="0.2">
      <c r="A3254" s="4" t="s">
        <v>151</v>
      </c>
      <c r="B3254" s="5" t="str">
        <f t="shared" si="200"/>
        <v>2023</v>
      </c>
      <c r="C3254" s="5">
        <f t="shared" si="201"/>
        <v>12</v>
      </c>
      <c r="D3254" s="11">
        <f t="shared" si="202"/>
        <v>45261</v>
      </c>
      <c r="E3254" s="5" t="s">
        <v>28</v>
      </c>
      <c r="F3254" s="12">
        <v>118964070</v>
      </c>
      <c r="G3254" s="6">
        <v>0</v>
      </c>
      <c r="H3254">
        <f t="shared" si="203"/>
        <v>1189.6406999999999</v>
      </c>
    </row>
    <row r="3255" spans="1:8" x14ac:dyDescent="0.2">
      <c r="A3255" s="1" t="s">
        <v>151</v>
      </c>
      <c r="B3255" s="5" t="str">
        <f t="shared" si="200"/>
        <v>2023</v>
      </c>
      <c r="C3255" s="5">
        <f t="shared" si="201"/>
        <v>12</v>
      </c>
      <c r="D3255" s="11">
        <f t="shared" si="202"/>
        <v>45261</v>
      </c>
      <c r="E3255" s="2" t="s">
        <v>74</v>
      </c>
      <c r="F3255" s="2">
        <v>0</v>
      </c>
      <c r="G3255" s="7">
        <v>134668000</v>
      </c>
      <c r="H3255">
        <f t="shared" si="203"/>
        <v>1346.68</v>
      </c>
    </row>
    <row r="3256" spans="1:8" x14ac:dyDescent="0.2">
      <c r="A3256" s="4" t="s">
        <v>151</v>
      </c>
      <c r="B3256" s="5" t="str">
        <f t="shared" si="200"/>
        <v>2023</v>
      </c>
      <c r="C3256" s="5">
        <f t="shared" si="201"/>
        <v>12</v>
      </c>
      <c r="D3256" s="11">
        <f t="shared" si="202"/>
        <v>45261</v>
      </c>
      <c r="E3256" s="5" t="s">
        <v>29</v>
      </c>
      <c r="F3256" s="5">
        <v>0</v>
      </c>
      <c r="G3256" s="6">
        <v>10725530</v>
      </c>
      <c r="H3256">
        <f t="shared" si="203"/>
        <v>107.25530000000001</v>
      </c>
    </row>
    <row r="3257" spans="1:8" x14ac:dyDescent="0.2">
      <c r="A3257" s="1" t="s">
        <v>151</v>
      </c>
      <c r="B3257" s="5" t="str">
        <f t="shared" si="200"/>
        <v>2023</v>
      </c>
      <c r="C3257" s="5">
        <f t="shared" si="201"/>
        <v>12</v>
      </c>
      <c r="D3257" s="11">
        <f t="shared" si="202"/>
        <v>45261</v>
      </c>
      <c r="E3257" s="2" t="s">
        <v>30</v>
      </c>
      <c r="F3257" s="2">
        <v>0</v>
      </c>
      <c r="G3257" s="7">
        <v>394083667</v>
      </c>
      <c r="H3257">
        <f t="shared" si="203"/>
        <v>3940.8366700000001</v>
      </c>
    </row>
    <row r="3258" spans="1:8" x14ac:dyDescent="0.2">
      <c r="A3258" s="4" t="s">
        <v>151</v>
      </c>
      <c r="B3258" s="5" t="str">
        <f t="shared" si="200"/>
        <v>2023</v>
      </c>
      <c r="C3258" s="5">
        <f t="shared" si="201"/>
        <v>12</v>
      </c>
      <c r="D3258" s="11">
        <f t="shared" si="202"/>
        <v>45261</v>
      </c>
      <c r="E3258" s="5" t="s">
        <v>31</v>
      </c>
      <c r="F3258" s="5">
        <v>0</v>
      </c>
      <c r="G3258" s="8">
        <v>216904000</v>
      </c>
      <c r="H3258">
        <f t="shared" si="203"/>
        <v>2169.04</v>
      </c>
    </row>
    <row r="3259" spans="1:8" x14ac:dyDescent="0.2">
      <c r="A3259" s="1" t="s">
        <v>152</v>
      </c>
      <c r="B3259" s="5" t="str">
        <f t="shared" si="200"/>
        <v>2024</v>
      </c>
      <c r="C3259" s="5">
        <f t="shared" si="201"/>
        <v>1</v>
      </c>
      <c r="D3259" s="11">
        <f t="shared" si="202"/>
        <v>45292</v>
      </c>
      <c r="E3259" s="2" t="s">
        <v>5</v>
      </c>
      <c r="F3259" s="2">
        <v>75085000</v>
      </c>
      <c r="G3259" s="3">
        <v>53282452</v>
      </c>
      <c r="H3259">
        <f t="shared" si="203"/>
        <v>641.83726000000001</v>
      </c>
    </row>
    <row r="3260" spans="1:8" x14ac:dyDescent="0.2">
      <c r="A3260" s="4" t="s">
        <v>152</v>
      </c>
      <c r="B3260" s="5" t="str">
        <f t="shared" si="200"/>
        <v>2024</v>
      </c>
      <c r="C3260" s="5">
        <f t="shared" si="201"/>
        <v>1</v>
      </c>
      <c r="D3260" s="11">
        <f t="shared" si="202"/>
        <v>45292</v>
      </c>
      <c r="E3260" s="5" t="s">
        <v>6</v>
      </c>
      <c r="F3260" s="5">
        <v>42066469</v>
      </c>
      <c r="G3260" s="6">
        <v>0</v>
      </c>
      <c r="H3260">
        <f t="shared" si="203"/>
        <v>420.66469000000001</v>
      </c>
    </row>
    <row r="3261" spans="1:8" x14ac:dyDescent="0.2">
      <c r="A3261" s="1" t="s">
        <v>152</v>
      </c>
      <c r="B3261" s="5" t="str">
        <f t="shared" si="200"/>
        <v>2024</v>
      </c>
      <c r="C3261" s="5">
        <f t="shared" si="201"/>
        <v>1</v>
      </c>
      <c r="D3261" s="11">
        <f t="shared" si="202"/>
        <v>45292</v>
      </c>
      <c r="E3261" s="2" t="s">
        <v>7</v>
      </c>
      <c r="F3261" s="2">
        <v>0</v>
      </c>
      <c r="G3261" s="3">
        <v>77954000</v>
      </c>
      <c r="H3261">
        <f t="shared" si="203"/>
        <v>779.54</v>
      </c>
    </row>
    <row r="3262" spans="1:8" x14ac:dyDescent="0.2">
      <c r="A3262" s="4" t="s">
        <v>152</v>
      </c>
      <c r="B3262" s="5" t="str">
        <f t="shared" si="200"/>
        <v>2024</v>
      </c>
      <c r="C3262" s="5">
        <f t="shared" si="201"/>
        <v>1</v>
      </c>
      <c r="D3262" s="11">
        <f t="shared" si="202"/>
        <v>45292</v>
      </c>
      <c r="E3262" s="5" t="s">
        <v>8</v>
      </c>
      <c r="F3262" s="5">
        <v>42700000</v>
      </c>
      <c r="G3262" s="6">
        <v>35924667</v>
      </c>
      <c r="H3262">
        <f t="shared" si="203"/>
        <v>393.123335</v>
      </c>
    </row>
    <row r="3263" spans="1:8" x14ac:dyDescent="0.2">
      <c r="A3263" s="1" t="s">
        <v>152</v>
      </c>
      <c r="B3263" s="5" t="str">
        <f t="shared" si="200"/>
        <v>2024</v>
      </c>
      <c r="C3263" s="5">
        <f t="shared" si="201"/>
        <v>1</v>
      </c>
      <c r="D3263" s="11">
        <f t="shared" si="202"/>
        <v>45292</v>
      </c>
      <c r="E3263" s="2" t="s">
        <v>9</v>
      </c>
      <c r="F3263" s="2">
        <v>16747624</v>
      </c>
      <c r="G3263" s="3">
        <v>54048941</v>
      </c>
      <c r="H3263">
        <f t="shared" si="203"/>
        <v>353.98282499999999</v>
      </c>
    </row>
    <row r="3264" spans="1:8" x14ac:dyDescent="0.2">
      <c r="A3264" s="4" t="s">
        <v>152</v>
      </c>
      <c r="B3264" s="5" t="str">
        <f t="shared" si="200"/>
        <v>2024</v>
      </c>
      <c r="C3264" s="5">
        <f t="shared" si="201"/>
        <v>1</v>
      </c>
      <c r="D3264" s="11">
        <f t="shared" si="202"/>
        <v>45292</v>
      </c>
      <c r="E3264" s="5" t="s">
        <v>10</v>
      </c>
      <c r="F3264" s="5">
        <v>0</v>
      </c>
      <c r="G3264" s="6">
        <v>69442970</v>
      </c>
      <c r="H3264">
        <f t="shared" si="203"/>
        <v>694.42970000000003</v>
      </c>
    </row>
    <row r="3265" spans="1:8" x14ac:dyDescent="0.2">
      <c r="A3265" s="1" t="s">
        <v>152</v>
      </c>
      <c r="B3265" s="5" t="str">
        <f t="shared" si="200"/>
        <v>2024</v>
      </c>
      <c r="C3265" s="5">
        <f t="shared" si="201"/>
        <v>1</v>
      </c>
      <c r="D3265" s="11">
        <f t="shared" si="202"/>
        <v>45292</v>
      </c>
      <c r="E3265" s="2" t="s">
        <v>12</v>
      </c>
      <c r="F3265" s="13">
        <v>112508000</v>
      </c>
      <c r="G3265" s="3">
        <v>0</v>
      </c>
      <c r="H3265">
        <f t="shared" si="203"/>
        <v>1125.08</v>
      </c>
    </row>
    <row r="3266" spans="1:8" x14ac:dyDescent="0.2">
      <c r="A3266" s="4" t="s">
        <v>152</v>
      </c>
      <c r="B3266" s="5" t="str">
        <f t="shared" si="200"/>
        <v>2024</v>
      </c>
      <c r="C3266" s="5">
        <f t="shared" si="201"/>
        <v>1</v>
      </c>
      <c r="D3266" s="11">
        <f t="shared" si="202"/>
        <v>45292</v>
      </c>
      <c r="E3266" s="5" t="s">
        <v>13</v>
      </c>
      <c r="F3266" s="5">
        <v>39973830</v>
      </c>
      <c r="G3266" s="8">
        <v>122278667</v>
      </c>
      <c r="H3266">
        <f t="shared" si="203"/>
        <v>811.26248499999997</v>
      </c>
    </row>
    <row r="3267" spans="1:8" x14ac:dyDescent="0.2">
      <c r="A3267" s="1" t="s">
        <v>152</v>
      </c>
      <c r="B3267" s="5" t="str">
        <f t="shared" ref="B3267:B3330" si="204">MID(A3267,7,20)</f>
        <v>2024</v>
      </c>
      <c r="C3267" s="5">
        <f t="shared" ref="C3267:C3330" si="205">IF(MID(A3267,1,3)="Jan",1,
IF(MID(A3267,1,3)="Feb",2,
IF(MID(A3267,1,3)="Mar",3,
IF(MID(A3267,1,3)="Apr",4,
IF(MID(A3267,1,3)="May",5,
IF(MID(A3267,1,3)="Jun",6,
IF(MID(A3267,1,3)="Jul",7,
IF(MID(A3267,1,3)="Aug",8,
IF(MID(A3267,1,3)="Sep",9,
IF(MID(A3267,1,3)="Oct",10,
IF(MID(A3267,1,3)="Nov",11,
IF(MID(A3267,1,3)="Dec",12))))))))))))</f>
        <v>1</v>
      </c>
      <c r="D3267" s="11">
        <f t="shared" ref="D3267:D3330" si="206">DATE(B3267,C3267,1)</f>
        <v>45292</v>
      </c>
      <c r="E3267" s="2" t="s">
        <v>15</v>
      </c>
      <c r="F3267" s="2">
        <v>18832593</v>
      </c>
      <c r="G3267" s="3">
        <v>41669467</v>
      </c>
      <c r="H3267">
        <f t="shared" ref="H3267:H3330" si="207">IF(F3267=0,G3267/100000,IF(G3267=0,F3267/100000,((F3267+G3267)/2)/100000))</f>
        <v>302.51029999999997</v>
      </c>
    </row>
    <row r="3268" spans="1:8" x14ac:dyDescent="0.2">
      <c r="A3268" s="4" t="s">
        <v>152</v>
      </c>
      <c r="B3268" s="5" t="str">
        <f t="shared" si="204"/>
        <v>2024</v>
      </c>
      <c r="C3268" s="5">
        <f t="shared" si="205"/>
        <v>1</v>
      </c>
      <c r="D3268" s="11">
        <f t="shared" si="206"/>
        <v>45292</v>
      </c>
      <c r="E3268" s="5" t="s">
        <v>17</v>
      </c>
      <c r="F3268" s="5">
        <v>0</v>
      </c>
      <c r="G3268" s="6">
        <v>81676000</v>
      </c>
      <c r="H3268">
        <f t="shared" si="207"/>
        <v>816.76</v>
      </c>
    </row>
    <row r="3269" spans="1:8" x14ac:dyDescent="0.2">
      <c r="A3269" s="1" t="s">
        <v>152</v>
      </c>
      <c r="B3269" s="5" t="str">
        <f t="shared" si="204"/>
        <v>2024</v>
      </c>
      <c r="C3269" s="5">
        <f t="shared" si="205"/>
        <v>1</v>
      </c>
      <c r="D3269" s="11">
        <f t="shared" si="206"/>
        <v>45292</v>
      </c>
      <c r="E3269" s="2" t="s">
        <v>18</v>
      </c>
      <c r="F3269" s="2">
        <v>43172000</v>
      </c>
      <c r="G3269" s="3">
        <v>0</v>
      </c>
      <c r="H3269">
        <f t="shared" si="207"/>
        <v>431.72</v>
      </c>
    </row>
    <row r="3270" spans="1:8" x14ac:dyDescent="0.2">
      <c r="A3270" s="4" t="s">
        <v>152</v>
      </c>
      <c r="B3270" s="5" t="str">
        <f t="shared" si="204"/>
        <v>2024</v>
      </c>
      <c r="C3270" s="5">
        <f t="shared" si="205"/>
        <v>1</v>
      </c>
      <c r="D3270" s="11">
        <f t="shared" si="206"/>
        <v>45292</v>
      </c>
      <c r="E3270" s="5" t="s">
        <v>19</v>
      </c>
      <c r="F3270" s="5">
        <v>38314595</v>
      </c>
      <c r="G3270" s="6">
        <v>0</v>
      </c>
      <c r="H3270">
        <f t="shared" si="207"/>
        <v>383.14595000000003</v>
      </c>
    </row>
    <row r="3271" spans="1:8" x14ac:dyDescent="0.2">
      <c r="A3271" s="1" t="s">
        <v>152</v>
      </c>
      <c r="B3271" s="5" t="str">
        <f t="shared" si="204"/>
        <v>2024</v>
      </c>
      <c r="C3271" s="5">
        <f t="shared" si="205"/>
        <v>1</v>
      </c>
      <c r="D3271" s="11">
        <f t="shared" si="206"/>
        <v>45292</v>
      </c>
      <c r="E3271" s="2" t="s">
        <v>20</v>
      </c>
      <c r="F3271" s="2">
        <v>0</v>
      </c>
      <c r="G3271" s="3">
        <v>83909239</v>
      </c>
      <c r="H3271">
        <f t="shared" si="207"/>
        <v>839.09239000000002</v>
      </c>
    </row>
    <row r="3272" spans="1:8" x14ac:dyDescent="0.2">
      <c r="A3272" s="4" t="s">
        <v>152</v>
      </c>
      <c r="B3272" s="5" t="str">
        <f t="shared" si="204"/>
        <v>2024</v>
      </c>
      <c r="C3272" s="5">
        <f t="shared" si="205"/>
        <v>1</v>
      </c>
      <c r="D3272" s="11">
        <f t="shared" si="206"/>
        <v>45292</v>
      </c>
      <c r="E3272" s="5" t="s">
        <v>21</v>
      </c>
      <c r="F3272" s="5">
        <v>0</v>
      </c>
      <c r="G3272" s="8">
        <v>262996000</v>
      </c>
      <c r="H3272">
        <f t="shared" si="207"/>
        <v>2629.96</v>
      </c>
    </row>
    <row r="3273" spans="1:8" x14ac:dyDescent="0.2">
      <c r="A3273" s="1" t="s">
        <v>152</v>
      </c>
      <c r="B3273" s="5" t="str">
        <f t="shared" si="204"/>
        <v>2024</v>
      </c>
      <c r="C3273" s="5">
        <f t="shared" si="205"/>
        <v>1</v>
      </c>
      <c r="D3273" s="11">
        <f t="shared" si="206"/>
        <v>45292</v>
      </c>
      <c r="E3273" s="2" t="s">
        <v>22</v>
      </c>
      <c r="F3273" s="2">
        <v>81096167</v>
      </c>
      <c r="G3273" s="7">
        <v>100046625</v>
      </c>
      <c r="H3273">
        <f t="shared" si="207"/>
        <v>905.71396000000004</v>
      </c>
    </row>
    <row r="3274" spans="1:8" x14ac:dyDescent="0.2">
      <c r="A3274" s="4" t="s">
        <v>152</v>
      </c>
      <c r="B3274" s="5" t="str">
        <f t="shared" si="204"/>
        <v>2024</v>
      </c>
      <c r="C3274" s="5">
        <f t="shared" si="205"/>
        <v>1</v>
      </c>
      <c r="D3274" s="11">
        <f t="shared" si="206"/>
        <v>45292</v>
      </c>
      <c r="E3274" s="5" t="s">
        <v>23</v>
      </c>
      <c r="F3274" s="5">
        <v>0</v>
      </c>
      <c r="G3274" s="6">
        <v>68952026</v>
      </c>
      <c r="H3274">
        <f t="shared" si="207"/>
        <v>689.52026000000001</v>
      </c>
    </row>
    <row r="3275" spans="1:8" x14ac:dyDescent="0.2">
      <c r="A3275" s="1" t="s">
        <v>152</v>
      </c>
      <c r="B3275" s="5" t="str">
        <f t="shared" si="204"/>
        <v>2024</v>
      </c>
      <c r="C3275" s="5">
        <f t="shared" si="205"/>
        <v>1</v>
      </c>
      <c r="D3275" s="11">
        <f t="shared" si="206"/>
        <v>45292</v>
      </c>
      <c r="E3275" s="2" t="s">
        <v>24</v>
      </c>
      <c r="F3275" s="2">
        <v>0</v>
      </c>
      <c r="G3275" s="3">
        <v>62823345</v>
      </c>
      <c r="H3275">
        <f t="shared" si="207"/>
        <v>628.23344999999995</v>
      </c>
    </row>
    <row r="3276" spans="1:8" x14ac:dyDescent="0.2">
      <c r="A3276" s="4" t="s">
        <v>152</v>
      </c>
      <c r="B3276" s="5" t="str">
        <f t="shared" si="204"/>
        <v>2024</v>
      </c>
      <c r="C3276" s="5">
        <f t="shared" si="205"/>
        <v>1</v>
      </c>
      <c r="D3276" s="11">
        <f t="shared" si="206"/>
        <v>45292</v>
      </c>
      <c r="E3276" s="5" t="s">
        <v>25</v>
      </c>
      <c r="F3276" s="5">
        <v>59165286</v>
      </c>
      <c r="G3276" s="8">
        <v>118865061</v>
      </c>
      <c r="H3276">
        <f t="shared" si="207"/>
        <v>890.15173500000003</v>
      </c>
    </row>
    <row r="3277" spans="1:8" x14ac:dyDescent="0.2">
      <c r="A3277" s="1" t="s">
        <v>152</v>
      </c>
      <c r="B3277" s="5" t="str">
        <f t="shared" si="204"/>
        <v>2024</v>
      </c>
      <c r="C3277" s="5">
        <f t="shared" si="205"/>
        <v>1</v>
      </c>
      <c r="D3277" s="11">
        <f t="shared" si="206"/>
        <v>45292</v>
      </c>
      <c r="E3277" s="2" t="s">
        <v>27</v>
      </c>
      <c r="F3277" s="2">
        <v>0</v>
      </c>
      <c r="G3277" s="3">
        <v>62839200</v>
      </c>
      <c r="H3277">
        <f t="shared" si="207"/>
        <v>628.39200000000005</v>
      </c>
    </row>
    <row r="3278" spans="1:8" x14ac:dyDescent="0.2">
      <c r="A3278" s="4" t="s">
        <v>152</v>
      </c>
      <c r="B3278" s="5" t="str">
        <f t="shared" si="204"/>
        <v>2024</v>
      </c>
      <c r="C3278" s="5">
        <f t="shared" si="205"/>
        <v>1</v>
      </c>
      <c r="D3278" s="11">
        <f t="shared" si="206"/>
        <v>45292</v>
      </c>
      <c r="E3278" s="5" t="s">
        <v>28</v>
      </c>
      <c r="F3278" s="12">
        <v>113269807</v>
      </c>
      <c r="G3278" s="6">
        <v>0</v>
      </c>
      <c r="H3278">
        <f t="shared" si="207"/>
        <v>1132.6980699999999</v>
      </c>
    </row>
    <row r="3279" spans="1:8" x14ac:dyDescent="0.2">
      <c r="A3279" s="1" t="s">
        <v>152</v>
      </c>
      <c r="B3279" s="5" t="str">
        <f t="shared" si="204"/>
        <v>2024</v>
      </c>
      <c r="C3279" s="5">
        <f t="shared" si="205"/>
        <v>1</v>
      </c>
      <c r="D3279" s="11">
        <f t="shared" si="206"/>
        <v>45292</v>
      </c>
      <c r="E3279" s="2" t="s">
        <v>74</v>
      </c>
      <c r="F3279" s="2">
        <v>0</v>
      </c>
      <c r="G3279" s="7">
        <v>133293000</v>
      </c>
      <c r="H3279">
        <f t="shared" si="207"/>
        <v>1332.93</v>
      </c>
    </row>
    <row r="3280" spans="1:8" x14ac:dyDescent="0.2">
      <c r="A3280" s="4" t="s">
        <v>152</v>
      </c>
      <c r="B3280" s="5" t="str">
        <f t="shared" si="204"/>
        <v>2024</v>
      </c>
      <c r="C3280" s="5">
        <f t="shared" si="205"/>
        <v>1</v>
      </c>
      <c r="D3280" s="11">
        <f t="shared" si="206"/>
        <v>45292</v>
      </c>
      <c r="E3280" s="5" t="s">
        <v>29</v>
      </c>
      <c r="F3280" s="5">
        <v>0</v>
      </c>
      <c r="G3280" s="6">
        <v>10802107</v>
      </c>
      <c r="H3280">
        <f t="shared" si="207"/>
        <v>108.02106999999999</v>
      </c>
    </row>
    <row r="3281" spans="1:8" x14ac:dyDescent="0.2">
      <c r="A3281" s="1" t="s">
        <v>152</v>
      </c>
      <c r="B3281" s="5" t="str">
        <f t="shared" si="204"/>
        <v>2024</v>
      </c>
      <c r="C3281" s="5">
        <f t="shared" si="205"/>
        <v>1</v>
      </c>
      <c r="D3281" s="11">
        <f t="shared" si="206"/>
        <v>45292</v>
      </c>
      <c r="E3281" s="2" t="s">
        <v>30</v>
      </c>
      <c r="F3281" s="2">
        <v>0</v>
      </c>
      <c r="G3281" s="7">
        <v>405348667</v>
      </c>
      <c r="H3281">
        <f t="shared" si="207"/>
        <v>4053.4866699999998</v>
      </c>
    </row>
    <row r="3282" spans="1:8" x14ac:dyDescent="0.2">
      <c r="A3282" s="4" t="s">
        <v>152</v>
      </c>
      <c r="B3282" s="5" t="str">
        <f t="shared" si="204"/>
        <v>2024</v>
      </c>
      <c r="C3282" s="5">
        <f t="shared" si="205"/>
        <v>1</v>
      </c>
      <c r="D3282" s="11">
        <f t="shared" si="206"/>
        <v>45292</v>
      </c>
      <c r="E3282" s="5" t="s">
        <v>31</v>
      </c>
      <c r="F3282" s="5">
        <v>0</v>
      </c>
      <c r="G3282" s="8">
        <v>228485000</v>
      </c>
      <c r="H3282">
        <f t="shared" si="207"/>
        <v>2284.85</v>
      </c>
    </row>
    <row r="3283" spans="1:8" x14ac:dyDescent="0.2">
      <c r="A3283" s="1" t="s">
        <v>153</v>
      </c>
      <c r="B3283" s="5" t="str">
        <f t="shared" si="204"/>
        <v>2024</v>
      </c>
      <c r="C3283" s="5">
        <f t="shared" si="205"/>
        <v>2</v>
      </c>
      <c r="D3283" s="11">
        <f t="shared" si="206"/>
        <v>45323</v>
      </c>
      <c r="E3283" s="2" t="s">
        <v>5</v>
      </c>
      <c r="F3283" s="2">
        <v>77394000</v>
      </c>
      <c r="G3283" s="3">
        <v>51925030</v>
      </c>
      <c r="H3283">
        <f t="shared" si="207"/>
        <v>646.59514999999999</v>
      </c>
    </row>
    <row r="3284" spans="1:8" x14ac:dyDescent="0.2">
      <c r="A3284" s="4" t="s">
        <v>153</v>
      </c>
      <c r="B3284" s="5" t="str">
        <f t="shared" si="204"/>
        <v>2024</v>
      </c>
      <c r="C3284" s="5">
        <f t="shared" si="205"/>
        <v>2</v>
      </c>
      <c r="D3284" s="11">
        <f t="shared" si="206"/>
        <v>45323</v>
      </c>
      <c r="E3284" s="5" t="s">
        <v>6</v>
      </c>
      <c r="F3284" s="5">
        <v>42066469</v>
      </c>
      <c r="G3284" s="6">
        <v>0</v>
      </c>
      <c r="H3284">
        <f t="shared" si="207"/>
        <v>420.66469000000001</v>
      </c>
    </row>
    <row r="3285" spans="1:8" x14ac:dyDescent="0.2">
      <c r="A3285" s="1" t="s">
        <v>153</v>
      </c>
      <c r="B3285" s="5" t="str">
        <f t="shared" si="204"/>
        <v>2024</v>
      </c>
      <c r="C3285" s="5">
        <f t="shared" si="205"/>
        <v>2</v>
      </c>
      <c r="D3285" s="11">
        <f t="shared" si="206"/>
        <v>45323</v>
      </c>
      <c r="E3285" s="2" t="s">
        <v>7</v>
      </c>
      <c r="F3285" s="2">
        <v>0</v>
      </c>
      <c r="G3285" s="3">
        <v>88604000</v>
      </c>
      <c r="H3285">
        <f t="shared" si="207"/>
        <v>886.04</v>
      </c>
    </row>
    <row r="3286" spans="1:8" x14ac:dyDescent="0.2">
      <c r="A3286" s="4" t="s">
        <v>153</v>
      </c>
      <c r="B3286" s="5" t="str">
        <f t="shared" si="204"/>
        <v>2024</v>
      </c>
      <c r="C3286" s="5">
        <f t="shared" si="205"/>
        <v>2</v>
      </c>
      <c r="D3286" s="11">
        <f t="shared" si="206"/>
        <v>45323</v>
      </c>
      <c r="E3286" s="5" t="s">
        <v>8</v>
      </c>
      <c r="F3286" s="5">
        <v>42700000</v>
      </c>
      <c r="G3286" s="6">
        <v>28391333</v>
      </c>
      <c r="H3286">
        <f t="shared" si="207"/>
        <v>355.45666499999999</v>
      </c>
    </row>
    <row r="3287" spans="1:8" x14ac:dyDescent="0.2">
      <c r="A3287" s="1" t="s">
        <v>153</v>
      </c>
      <c r="B3287" s="5" t="str">
        <f t="shared" si="204"/>
        <v>2024</v>
      </c>
      <c r="C3287" s="5">
        <f t="shared" si="205"/>
        <v>2</v>
      </c>
      <c r="D3287" s="11">
        <f t="shared" si="206"/>
        <v>45323</v>
      </c>
      <c r="E3287" s="2" t="s">
        <v>9</v>
      </c>
      <c r="F3287" s="2">
        <v>15042424</v>
      </c>
      <c r="G3287" s="3">
        <v>53931111</v>
      </c>
      <c r="H3287">
        <f t="shared" si="207"/>
        <v>344.86767500000002</v>
      </c>
    </row>
    <row r="3288" spans="1:8" x14ac:dyDescent="0.2">
      <c r="A3288" s="4" t="s">
        <v>153</v>
      </c>
      <c r="B3288" s="5" t="str">
        <f t="shared" si="204"/>
        <v>2024</v>
      </c>
      <c r="C3288" s="5">
        <f t="shared" si="205"/>
        <v>2</v>
      </c>
      <c r="D3288" s="11">
        <f t="shared" si="206"/>
        <v>45323</v>
      </c>
      <c r="E3288" s="5" t="s">
        <v>10</v>
      </c>
      <c r="F3288" s="5">
        <v>0</v>
      </c>
      <c r="G3288" s="6">
        <v>67217284</v>
      </c>
      <c r="H3288">
        <f t="shared" si="207"/>
        <v>672.17283999999995</v>
      </c>
    </row>
    <row r="3289" spans="1:8" x14ac:dyDescent="0.2">
      <c r="A3289" s="1" t="s">
        <v>153</v>
      </c>
      <c r="B3289" s="5" t="str">
        <f t="shared" si="204"/>
        <v>2024</v>
      </c>
      <c r="C3289" s="5">
        <f t="shared" si="205"/>
        <v>2</v>
      </c>
      <c r="D3289" s="11">
        <f t="shared" si="206"/>
        <v>45323</v>
      </c>
      <c r="E3289" s="2" t="s">
        <v>12</v>
      </c>
      <c r="F3289" s="13">
        <v>113093000</v>
      </c>
      <c r="G3289" s="3">
        <v>0</v>
      </c>
      <c r="H3289">
        <f t="shared" si="207"/>
        <v>1130.93</v>
      </c>
    </row>
    <row r="3290" spans="1:8" x14ac:dyDescent="0.2">
      <c r="A3290" s="4" t="s">
        <v>153</v>
      </c>
      <c r="B3290" s="5" t="str">
        <f t="shared" si="204"/>
        <v>2024</v>
      </c>
      <c r="C3290" s="5">
        <f t="shared" si="205"/>
        <v>2</v>
      </c>
      <c r="D3290" s="11">
        <f t="shared" si="206"/>
        <v>45323</v>
      </c>
      <c r="E3290" s="5" t="s">
        <v>13</v>
      </c>
      <c r="F3290" s="5">
        <v>39924865</v>
      </c>
      <c r="G3290" s="8">
        <v>120587105</v>
      </c>
      <c r="H3290">
        <f t="shared" si="207"/>
        <v>802.55984999999998</v>
      </c>
    </row>
    <row r="3291" spans="1:8" x14ac:dyDescent="0.2">
      <c r="A3291" s="1" t="s">
        <v>153</v>
      </c>
      <c r="B3291" s="5" t="str">
        <f t="shared" si="204"/>
        <v>2024</v>
      </c>
      <c r="C3291" s="5">
        <f t="shared" si="205"/>
        <v>2</v>
      </c>
      <c r="D3291" s="11">
        <f t="shared" si="206"/>
        <v>45323</v>
      </c>
      <c r="E3291" s="2" t="s">
        <v>15</v>
      </c>
      <c r="F3291" s="2">
        <v>17269407</v>
      </c>
      <c r="G3291" s="3">
        <v>44997136</v>
      </c>
      <c r="H3291">
        <f t="shared" si="207"/>
        <v>311.33271500000001</v>
      </c>
    </row>
    <row r="3292" spans="1:8" x14ac:dyDescent="0.2">
      <c r="A3292" s="4" t="s">
        <v>153</v>
      </c>
      <c r="B3292" s="5" t="str">
        <f t="shared" si="204"/>
        <v>2024</v>
      </c>
      <c r="C3292" s="5">
        <f t="shared" si="205"/>
        <v>2</v>
      </c>
      <c r="D3292" s="11">
        <f t="shared" si="206"/>
        <v>45323</v>
      </c>
      <c r="E3292" s="5" t="s">
        <v>17</v>
      </c>
      <c r="F3292" s="5">
        <v>0</v>
      </c>
      <c r="G3292" s="6">
        <v>82427000</v>
      </c>
      <c r="H3292">
        <f t="shared" si="207"/>
        <v>824.27</v>
      </c>
    </row>
    <row r="3293" spans="1:8" x14ac:dyDescent="0.2">
      <c r="A3293" s="1" t="s">
        <v>153</v>
      </c>
      <c r="B3293" s="5" t="str">
        <f t="shared" si="204"/>
        <v>2024</v>
      </c>
      <c r="C3293" s="5">
        <f t="shared" si="205"/>
        <v>2</v>
      </c>
      <c r="D3293" s="11">
        <f t="shared" si="206"/>
        <v>45323</v>
      </c>
      <c r="E3293" s="2" t="s">
        <v>18</v>
      </c>
      <c r="F3293" s="2">
        <v>42807000</v>
      </c>
      <c r="G3293" s="3">
        <v>0</v>
      </c>
      <c r="H3293">
        <f t="shared" si="207"/>
        <v>428.07</v>
      </c>
    </row>
    <row r="3294" spans="1:8" x14ac:dyDescent="0.2">
      <c r="A3294" s="4" t="s">
        <v>153</v>
      </c>
      <c r="B3294" s="5" t="str">
        <f t="shared" si="204"/>
        <v>2024</v>
      </c>
      <c r="C3294" s="5">
        <f t="shared" si="205"/>
        <v>2</v>
      </c>
      <c r="D3294" s="11">
        <f t="shared" si="206"/>
        <v>45323</v>
      </c>
      <c r="E3294" s="5" t="s">
        <v>19</v>
      </c>
      <c r="F3294" s="5">
        <v>38211321</v>
      </c>
      <c r="G3294" s="6">
        <v>0</v>
      </c>
      <c r="H3294">
        <f t="shared" si="207"/>
        <v>382.11320999999998</v>
      </c>
    </row>
    <row r="3295" spans="1:8" x14ac:dyDescent="0.2">
      <c r="A3295" s="1" t="s">
        <v>153</v>
      </c>
      <c r="B3295" s="5" t="str">
        <f t="shared" si="204"/>
        <v>2024</v>
      </c>
      <c r="C3295" s="5">
        <f t="shared" si="205"/>
        <v>2</v>
      </c>
      <c r="D3295" s="11">
        <f t="shared" si="206"/>
        <v>45323</v>
      </c>
      <c r="E3295" s="2" t="s">
        <v>20</v>
      </c>
      <c r="F3295" s="2">
        <v>0</v>
      </c>
      <c r="G3295" s="3">
        <v>83587642</v>
      </c>
      <c r="H3295">
        <f t="shared" si="207"/>
        <v>835.87642000000005</v>
      </c>
    </row>
    <row r="3296" spans="1:8" x14ac:dyDescent="0.2">
      <c r="A3296" s="4" t="s">
        <v>153</v>
      </c>
      <c r="B3296" s="5" t="str">
        <f t="shared" si="204"/>
        <v>2024</v>
      </c>
      <c r="C3296" s="5">
        <f t="shared" si="205"/>
        <v>2</v>
      </c>
      <c r="D3296" s="11">
        <f t="shared" si="206"/>
        <v>45323</v>
      </c>
      <c r="E3296" s="5" t="s">
        <v>21</v>
      </c>
      <c r="F3296" s="5">
        <v>0</v>
      </c>
      <c r="G3296" s="8">
        <v>249293000</v>
      </c>
      <c r="H3296">
        <f t="shared" si="207"/>
        <v>2492.9299999999998</v>
      </c>
    </row>
    <row r="3297" spans="1:8" x14ac:dyDescent="0.2">
      <c r="A3297" s="1" t="s">
        <v>153</v>
      </c>
      <c r="B3297" s="5" t="str">
        <f t="shared" si="204"/>
        <v>2024</v>
      </c>
      <c r="C3297" s="5">
        <f t="shared" si="205"/>
        <v>2</v>
      </c>
      <c r="D3297" s="11">
        <f t="shared" si="206"/>
        <v>45323</v>
      </c>
      <c r="E3297" s="2" t="s">
        <v>22</v>
      </c>
      <c r="F3297" s="2">
        <v>79042333</v>
      </c>
      <c r="G3297" s="7">
        <v>116421125</v>
      </c>
      <c r="H3297">
        <f t="shared" si="207"/>
        <v>977.31728999999996</v>
      </c>
    </row>
    <row r="3298" spans="1:8" x14ac:dyDescent="0.2">
      <c r="A3298" s="4" t="s">
        <v>153</v>
      </c>
      <c r="B3298" s="5" t="str">
        <f t="shared" si="204"/>
        <v>2024</v>
      </c>
      <c r="C3298" s="5">
        <f t="shared" si="205"/>
        <v>2</v>
      </c>
      <c r="D3298" s="11">
        <f t="shared" si="206"/>
        <v>45323</v>
      </c>
      <c r="E3298" s="5" t="s">
        <v>23</v>
      </c>
      <c r="F3298" s="5">
        <v>0</v>
      </c>
      <c r="G3298" s="6">
        <v>90357952</v>
      </c>
      <c r="H3298">
        <f t="shared" si="207"/>
        <v>903.57952</v>
      </c>
    </row>
    <row r="3299" spans="1:8" x14ac:dyDescent="0.2">
      <c r="A3299" s="1" t="s">
        <v>153</v>
      </c>
      <c r="B3299" s="5" t="str">
        <f t="shared" si="204"/>
        <v>2024</v>
      </c>
      <c r="C3299" s="5">
        <f t="shared" si="205"/>
        <v>2</v>
      </c>
      <c r="D3299" s="11">
        <f t="shared" si="206"/>
        <v>45323</v>
      </c>
      <c r="E3299" s="2" t="s">
        <v>24</v>
      </c>
      <c r="F3299" s="2">
        <v>0</v>
      </c>
      <c r="G3299" s="3">
        <v>64782032</v>
      </c>
      <c r="H3299">
        <f t="shared" si="207"/>
        <v>647.82032000000004</v>
      </c>
    </row>
    <row r="3300" spans="1:8" x14ac:dyDescent="0.2">
      <c r="A3300" s="4" t="s">
        <v>153</v>
      </c>
      <c r="B3300" s="5" t="str">
        <f t="shared" si="204"/>
        <v>2024</v>
      </c>
      <c r="C3300" s="5">
        <f t="shared" si="205"/>
        <v>2</v>
      </c>
      <c r="D3300" s="11">
        <f t="shared" si="206"/>
        <v>45323</v>
      </c>
      <c r="E3300" s="5" t="s">
        <v>25</v>
      </c>
      <c r="F3300" s="5">
        <v>57458929</v>
      </c>
      <c r="G3300" s="8">
        <v>114748421</v>
      </c>
      <c r="H3300">
        <f t="shared" si="207"/>
        <v>861.03674999999998</v>
      </c>
    </row>
    <row r="3301" spans="1:8" x14ac:dyDescent="0.2">
      <c r="A3301" s="1" t="s">
        <v>153</v>
      </c>
      <c r="B3301" s="5" t="str">
        <f t="shared" si="204"/>
        <v>2024</v>
      </c>
      <c r="C3301" s="5">
        <f t="shared" si="205"/>
        <v>2</v>
      </c>
      <c r="D3301" s="11">
        <f t="shared" si="206"/>
        <v>45323</v>
      </c>
      <c r="E3301" s="2" t="s">
        <v>27</v>
      </c>
      <c r="F3301" s="2">
        <v>0</v>
      </c>
      <c r="G3301" s="3">
        <v>63003800</v>
      </c>
      <c r="H3301">
        <f t="shared" si="207"/>
        <v>630.03800000000001</v>
      </c>
    </row>
    <row r="3302" spans="1:8" x14ac:dyDescent="0.2">
      <c r="A3302" s="4" t="s">
        <v>153</v>
      </c>
      <c r="B3302" s="5" t="str">
        <f t="shared" si="204"/>
        <v>2024</v>
      </c>
      <c r="C3302" s="5">
        <f t="shared" si="205"/>
        <v>2</v>
      </c>
      <c r="D3302" s="11">
        <f t="shared" si="206"/>
        <v>45323</v>
      </c>
      <c r="E3302" s="5" t="s">
        <v>28</v>
      </c>
      <c r="F3302" s="12">
        <v>113842317</v>
      </c>
      <c r="G3302" s="6">
        <v>0</v>
      </c>
      <c r="H3302">
        <f t="shared" si="207"/>
        <v>1138.42317</v>
      </c>
    </row>
    <row r="3303" spans="1:8" x14ac:dyDescent="0.2">
      <c r="A3303" s="1" t="s">
        <v>153</v>
      </c>
      <c r="B3303" s="5" t="str">
        <f t="shared" si="204"/>
        <v>2024</v>
      </c>
      <c r="C3303" s="5">
        <f t="shared" si="205"/>
        <v>2</v>
      </c>
      <c r="D3303" s="11">
        <f t="shared" si="206"/>
        <v>45323</v>
      </c>
      <c r="E3303" s="2" t="s">
        <v>74</v>
      </c>
      <c r="F3303" s="2">
        <v>0</v>
      </c>
      <c r="G3303" s="7">
        <v>133841000</v>
      </c>
      <c r="H3303">
        <f t="shared" si="207"/>
        <v>1338.41</v>
      </c>
    </row>
    <row r="3304" spans="1:8" x14ac:dyDescent="0.2">
      <c r="A3304" s="4" t="s">
        <v>153</v>
      </c>
      <c r="B3304" s="5" t="str">
        <f t="shared" si="204"/>
        <v>2024</v>
      </c>
      <c r="C3304" s="5">
        <f t="shared" si="205"/>
        <v>2</v>
      </c>
      <c r="D3304" s="11">
        <f t="shared" si="206"/>
        <v>45323</v>
      </c>
      <c r="E3304" s="5" t="s">
        <v>29</v>
      </c>
      <c r="F3304" s="5">
        <v>0</v>
      </c>
      <c r="G3304" s="6">
        <v>11752936</v>
      </c>
      <c r="H3304">
        <f t="shared" si="207"/>
        <v>117.52936</v>
      </c>
    </row>
    <row r="3305" spans="1:8" x14ac:dyDescent="0.2">
      <c r="A3305" s="1" t="s">
        <v>153</v>
      </c>
      <c r="B3305" s="5" t="str">
        <f t="shared" si="204"/>
        <v>2024</v>
      </c>
      <c r="C3305" s="5">
        <f t="shared" si="205"/>
        <v>2</v>
      </c>
      <c r="D3305" s="11">
        <f t="shared" si="206"/>
        <v>45323</v>
      </c>
      <c r="E3305" s="2" t="s">
        <v>30</v>
      </c>
      <c r="F3305" s="2">
        <v>0</v>
      </c>
      <c r="G3305" s="7">
        <v>415829333</v>
      </c>
      <c r="H3305">
        <f t="shared" si="207"/>
        <v>4158.2933300000004</v>
      </c>
    </row>
    <row r="3306" spans="1:8" x14ac:dyDescent="0.2">
      <c r="A3306" s="4" t="s">
        <v>153</v>
      </c>
      <c r="B3306" s="5" t="str">
        <f t="shared" si="204"/>
        <v>2024</v>
      </c>
      <c r="C3306" s="5">
        <f t="shared" si="205"/>
        <v>2</v>
      </c>
      <c r="D3306" s="11">
        <f t="shared" si="206"/>
        <v>45323</v>
      </c>
      <c r="E3306" s="5" t="s">
        <v>31</v>
      </c>
      <c r="F3306" s="5">
        <v>0</v>
      </c>
      <c r="G3306" s="8">
        <v>228213000</v>
      </c>
      <c r="H3306">
        <f t="shared" si="207"/>
        <v>2282.13</v>
      </c>
    </row>
    <row r="3307" spans="1:8" x14ac:dyDescent="0.2">
      <c r="A3307" s="1" t="s">
        <v>154</v>
      </c>
      <c r="B3307" s="5" t="str">
        <f t="shared" si="204"/>
        <v>2024</v>
      </c>
      <c r="C3307" s="5">
        <f t="shared" si="205"/>
        <v>3</v>
      </c>
      <c r="D3307" s="11">
        <f t="shared" si="206"/>
        <v>45352</v>
      </c>
      <c r="E3307" s="2" t="s">
        <v>5</v>
      </c>
      <c r="F3307" s="2">
        <v>76299000</v>
      </c>
      <c r="G3307" s="3">
        <v>52037909</v>
      </c>
      <c r="H3307">
        <f t="shared" si="207"/>
        <v>641.68454499999996</v>
      </c>
    </row>
    <row r="3308" spans="1:8" x14ac:dyDescent="0.2">
      <c r="A3308" s="4" t="s">
        <v>154</v>
      </c>
      <c r="B3308" s="5" t="str">
        <f t="shared" si="204"/>
        <v>2024</v>
      </c>
      <c r="C3308" s="5">
        <f t="shared" si="205"/>
        <v>3</v>
      </c>
      <c r="D3308" s="11">
        <f t="shared" si="206"/>
        <v>45352</v>
      </c>
      <c r="E3308" s="5" t="s">
        <v>6</v>
      </c>
      <c r="F3308" s="5">
        <v>39314956</v>
      </c>
      <c r="G3308" s="6">
        <v>0</v>
      </c>
      <c r="H3308">
        <f t="shared" si="207"/>
        <v>393.14956000000001</v>
      </c>
    </row>
    <row r="3309" spans="1:8" x14ac:dyDescent="0.2">
      <c r="A3309" s="1" t="s">
        <v>154</v>
      </c>
      <c r="B3309" s="5" t="str">
        <f t="shared" si="204"/>
        <v>2024</v>
      </c>
      <c r="C3309" s="5">
        <f t="shared" si="205"/>
        <v>3</v>
      </c>
      <c r="D3309" s="11">
        <f t="shared" si="206"/>
        <v>45352</v>
      </c>
      <c r="E3309" s="2" t="s">
        <v>7</v>
      </c>
      <c r="F3309" s="2">
        <v>0</v>
      </c>
      <c r="G3309" s="3">
        <v>71546000</v>
      </c>
      <c r="H3309">
        <f t="shared" si="207"/>
        <v>715.46</v>
      </c>
    </row>
    <row r="3310" spans="1:8" x14ac:dyDescent="0.2">
      <c r="A3310" s="4" t="s">
        <v>154</v>
      </c>
      <c r="B3310" s="5" t="str">
        <f t="shared" si="204"/>
        <v>2024</v>
      </c>
      <c r="C3310" s="5">
        <f t="shared" si="205"/>
        <v>3</v>
      </c>
      <c r="D3310" s="11">
        <f t="shared" si="206"/>
        <v>45352</v>
      </c>
      <c r="E3310" s="5" t="s">
        <v>8</v>
      </c>
      <c r="F3310" s="5">
        <v>39359713</v>
      </c>
      <c r="G3310" s="6">
        <v>28532000</v>
      </c>
      <c r="H3310">
        <f t="shared" si="207"/>
        <v>339.45856500000002</v>
      </c>
    </row>
    <row r="3311" spans="1:8" x14ac:dyDescent="0.2">
      <c r="A3311" s="1" t="s">
        <v>154</v>
      </c>
      <c r="B3311" s="5" t="str">
        <f t="shared" si="204"/>
        <v>2024</v>
      </c>
      <c r="C3311" s="5">
        <f t="shared" si="205"/>
        <v>3</v>
      </c>
      <c r="D3311" s="11">
        <f t="shared" si="206"/>
        <v>45352</v>
      </c>
      <c r="E3311" s="2" t="s">
        <v>9</v>
      </c>
      <c r="F3311" s="2">
        <v>14852188</v>
      </c>
      <c r="G3311" s="3">
        <v>54365444</v>
      </c>
      <c r="H3311">
        <f t="shared" si="207"/>
        <v>346.08816000000002</v>
      </c>
    </row>
    <row r="3312" spans="1:8" x14ac:dyDescent="0.2">
      <c r="A3312" s="4" t="s">
        <v>154</v>
      </c>
      <c r="B3312" s="5" t="str">
        <f t="shared" si="204"/>
        <v>2024</v>
      </c>
      <c r="C3312" s="5">
        <f t="shared" si="205"/>
        <v>3</v>
      </c>
      <c r="D3312" s="11">
        <f t="shared" si="206"/>
        <v>45352</v>
      </c>
      <c r="E3312" s="5" t="s">
        <v>10</v>
      </c>
      <c r="F3312" s="5">
        <v>0</v>
      </c>
      <c r="G3312" s="6">
        <v>59206887</v>
      </c>
      <c r="H3312">
        <f t="shared" si="207"/>
        <v>592.06886999999995</v>
      </c>
    </row>
    <row r="3313" spans="1:8" x14ac:dyDescent="0.2">
      <c r="A3313" s="1" t="s">
        <v>154</v>
      </c>
      <c r="B3313" s="5" t="str">
        <f t="shared" si="204"/>
        <v>2024</v>
      </c>
      <c r="C3313" s="5">
        <f t="shared" si="205"/>
        <v>3</v>
      </c>
      <c r="D3313" s="11">
        <f t="shared" si="206"/>
        <v>45352</v>
      </c>
      <c r="E3313" s="2" t="s">
        <v>12</v>
      </c>
      <c r="F3313" s="13">
        <v>106484000</v>
      </c>
      <c r="G3313" s="3">
        <v>0</v>
      </c>
      <c r="H3313">
        <f t="shared" si="207"/>
        <v>1064.8399999999999</v>
      </c>
    </row>
    <row r="3314" spans="1:8" x14ac:dyDescent="0.2">
      <c r="A3314" s="4" t="s">
        <v>154</v>
      </c>
      <c r="B3314" s="5" t="str">
        <f t="shared" si="204"/>
        <v>2024</v>
      </c>
      <c r="C3314" s="5">
        <f t="shared" si="205"/>
        <v>3</v>
      </c>
      <c r="D3314" s="11">
        <f t="shared" si="206"/>
        <v>45352</v>
      </c>
      <c r="E3314" s="5" t="s">
        <v>13</v>
      </c>
      <c r="F3314" s="5">
        <v>37498042</v>
      </c>
      <c r="G3314" s="8">
        <v>128299263</v>
      </c>
      <c r="H3314">
        <f t="shared" si="207"/>
        <v>828.98652500000003</v>
      </c>
    </row>
    <row r="3315" spans="1:8" x14ac:dyDescent="0.2">
      <c r="A3315" s="1" t="s">
        <v>154</v>
      </c>
      <c r="B3315" s="5" t="str">
        <f t="shared" si="204"/>
        <v>2024</v>
      </c>
      <c r="C3315" s="5">
        <f t="shared" si="205"/>
        <v>3</v>
      </c>
      <c r="D3315" s="11">
        <f t="shared" si="206"/>
        <v>45352</v>
      </c>
      <c r="E3315" s="2" t="s">
        <v>15</v>
      </c>
      <c r="F3315" s="2">
        <v>17242296</v>
      </c>
      <c r="G3315" s="3">
        <v>40296915</v>
      </c>
      <c r="H3315">
        <f t="shared" si="207"/>
        <v>287.696055</v>
      </c>
    </row>
    <row r="3316" spans="1:8" x14ac:dyDescent="0.2">
      <c r="A3316" s="4" t="s">
        <v>154</v>
      </c>
      <c r="B3316" s="5" t="str">
        <f t="shared" si="204"/>
        <v>2024</v>
      </c>
      <c r="C3316" s="5">
        <f t="shared" si="205"/>
        <v>3</v>
      </c>
      <c r="D3316" s="11">
        <f t="shared" si="206"/>
        <v>45352</v>
      </c>
      <c r="E3316" s="5" t="s">
        <v>17</v>
      </c>
      <c r="F3316" s="5">
        <v>0</v>
      </c>
      <c r="G3316" s="6">
        <v>83326000</v>
      </c>
      <c r="H3316">
        <f t="shared" si="207"/>
        <v>833.26</v>
      </c>
    </row>
    <row r="3317" spans="1:8" x14ac:dyDescent="0.2">
      <c r="A3317" s="1" t="s">
        <v>154</v>
      </c>
      <c r="B3317" s="5" t="str">
        <f t="shared" si="204"/>
        <v>2024</v>
      </c>
      <c r="C3317" s="5">
        <f t="shared" si="205"/>
        <v>3</v>
      </c>
      <c r="D3317" s="11">
        <f t="shared" si="206"/>
        <v>45352</v>
      </c>
      <c r="E3317" s="2" t="s">
        <v>18</v>
      </c>
      <c r="F3317" s="2">
        <v>42106000</v>
      </c>
      <c r="G3317" s="3">
        <v>0</v>
      </c>
      <c r="H3317">
        <f t="shared" si="207"/>
        <v>421.06</v>
      </c>
    </row>
    <row r="3318" spans="1:8" x14ac:dyDescent="0.2">
      <c r="A3318" s="4" t="s">
        <v>154</v>
      </c>
      <c r="B3318" s="5" t="str">
        <f t="shared" si="204"/>
        <v>2024</v>
      </c>
      <c r="C3318" s="5">
        <f t="shared" si="205"/>
        <v>3</v>
      </c>
      <c r="D3318" s="11">
        <f t="shared" si="206"/>
        <v>45352</v>
      </c>
      <c r="E3318" s="5" t="s">
        <v>19</v>
      </c>
      <c r="F3318" s="5">
        <v>35705660</v>
      </c>
      <c r="G3318" s="6">
        <v>0</v>
      </c>
      <c r="H3318">
        <f t="shared" si="207"/>
        <v>357.0566</v>
      </c>
    </row>
    <row r="3319" spans="1:8" x14ac:dyDescent="0.2">
      <c r="A3319" s="1" t="s">
        <v>154</v>
      </c>
      <c r="B3319" s="5" t="str">
        <f t="shared" si="204"/>
        <v>2024</v>
      </c>
      <c r="C3319" s="5">
        <f t="shared" si="205"/>
        <v>3</v>
      </c>
      <c r="D3319" s="11">
        <f t="shared" si="206"/>
        <v>45352</v>
      </c>
      <c r="E3319" s="2" t="s">
        <v>20</v>
      </c>
      <c r="F3319" s="2">
        <v>0</v>
      </c>
      <c r="G3319" s="3">
        <v>82250358</v>
      </c>
      <c r="H3319">
        <f t="shared" si="207"/>
        <v>822.50358000000006</v>
      </c>
    </row>
    <row r="3320" spans="1:8" x14ac:dyDescent="0.2">
      <c r="A3320" s="4" t="s">
        <v>154</v>
      </c>
      <c r="B3320" s="5" t="str">
        <f t="shared" si="204"/>
        <v>2024</v>
      </c>
      <c r="C3320" s="5">
        <f t="shared" si="205"/>
        <v>3</v>
      </c>
      <c r="D3320" s="11">
        <f t="shared" si="206"/>
        <v>45352</v>
      </c>
      <c r="E3320" s="5" t="s">
        <v>21</v>
      </c>
      <c r="F3320" s="5">
        <v>0</v>
      </c>
      <c r="G3320" s="8">
        <v>249474000</v>
      </c>
      <c r="H3320">
        <f t="shared" si="207"/>
        <v>2494.7399999999998</v>
      </c>
    </row>
    <row r="3321" spans="1:8" x14ac:dyDescent="0.2">
      <c r="A3321" s="1" t="s">
        <v>154</v>
      </c>
      <c r="B3321" s="5" t="str">
        <f t="shared" si="204"/>
        <v>2024</v>
      </c>
      <c r="C3321" s="5">
        <f t="shared" si="205"/>
        <v>3</v>
      </c>
      <c r="D3321" s="11">
        <f t="shared" si="206"/>
        <v>45352</v>
      </c>
      <c r="E3321" s="2" t="s">
        <v>22</v>
      </c>
      <c r="F3321" s="2">
        <v>79414833</v>
      </c>
      <c r="G3321" s="7">
        <v>121448333</v>
      </c>
      <c r="H3321">
        <f t="shared" si="207"/>
        <v>1004.31583</v>
      </c>
    </row>
    <row r="3322" spans="1:8" x14ac:dyDescent="0.2">
      <c r="A3322" s="4" t="s">
        <v>154</v>
      </c>
      <c r="B3322" s="5" t="str">
        <f t="shared" si="204"/>
        <v>2024</v>
      </c>
      <c r="C3322" s="5">
        <f t="shared" si="205"/>
        <v>3</v>
      </c>
      <c r="D3322" s="11">
        <f t="shared" si="206"/>
        <v>45352</v>
      </c>
      <c r="E3322" s="5" t="s">
        <v>23</v>
      </c>
      <c r="F3322" s="5">
        <v>0</v>
      </c>
      <c r="G3322" s="6">
        <v>63406871</v>
      </c>
      <c r="H3322">
        <f t="shared" si="207"/>
        <v>634.06871000000001</v>
      </c>
    </row>
    <row r="3323" spans="1:8" x14ac:dyDescent="0.2">
      <c r="A3323" s="1" t="s">
        <v>154</v>
      </c>
      <c r="B3323" s="5" t="str">
        <f t="shared" si="204"/>
        <v>2024</v>
      </c>
      <c r="C3323" s="5">
        <f t="shared" si="205"/>
        <v>3</v>
      </c>
      <c r="D3323" s="11">
        <f t="shared" si="206"/>
        <v>45352</v>
      </c>
      <c r="E3323" s="2" t="s">
        <v>24</v>
      </c>
      <c r="F3323" s="2">
        <v>0</v>
      </c>
      <c r="G3323" s="3">
        <v>64039566</v>
      </c>
      <c r="H3323">
        <f t="shared" si="207"/>
        <v>640.39566000000002</v>
      </c>
    </row>
    <row r="3324" spans="1:8" x14ac:dyDescent="0.2">
      <c r="A3324" s="4" t="s">
        <v>154</v>
      </c>
      <c r="B3324" s="5" t="str">
        <f t="shared" si="204"/>
        <v>2024</v>
      </c>
      <c r="C3324" s="5">
        <f t="shared" si="205"/>
        <v>3</v>
      </c>
      <c r="D3324" s="11">
        <f t="shared" si="206"/>
        <v>45352</v>
      </c>
      <c r="E3324" s="5" t="s">
        <v>25</v>
      </c>
      <c r="F3324" s="5">
        <v>57811857</v>
      </c>
      <c r="G3324" s="8">
        <v>113030509</v>
      </c>
      <c r="H3324">
        <f t="shared" si="207"/>
        <v>854.21182999999996</v>
      </c>
    </row>
    <row r="3325" spans="1:8" x14ac:dyDescent="0.2">
      <c r="A3325" s="1" t="s">
        <v>154</v>
      </c>
      <c r="B3325" s="5" t="str">
        <f t="shared" si="204"/>
        <v>2024</v>
      </c>
      <c r="C3325" s="5">
        <f t="shared" si="205"/>
        <v>3</v>
      </c>
      <c r="D3325" s="11">
        <f t="shared" si="206"/>
        <v>45352</v>
      </c>
      <c r="E3325" s="2" t="s">
        <v>27</v>
      </c>
      <c r="F3325" s="2">
        <v>0</v>
      </c>
      <c r="G3325" s="3">
        <v>63046800</v>
      </c>
      <c r="H3325">
        <f t="shared" si="207"/>
        <v>630.46799999999996</v>
      </c>
    </row>
    <row r="3326" spans="1:8" x14ac:dyDescent="0.2">
      <c r="A3326" s="4" t="s">
        <v>154</v>
      </c>
      <c r="B3326" s="5" t="str">
        <f t="shared" si="204"/>
        <v>2024</v>
      </c>
      <c r="C3326" s="5">
        <f t="shared" si="205"/>
        <v>3</v>
      </c>
      <c r="D3326" s="11">
        <f t="shared" si="206"/>
        <v>45352</v>
      </c>
      <c r="E3326" s="5" t="s">
        <v>28</v>
      </c>
      <c r="F3326" s="12">
        <v>107390154</v>
      </c>
      <c r="G3326" s="6">
        <v>0</v>
      </c>
      <c r="H3326">
        <f t="shared" si="207"/>
        <v>1073.9015400000001</v>
      </c>
    </row>
    <row r="3327" spans="1:8" x14ac:dyDescent="0.2">
      <c r="A3327" s="1" t="s">
        <v>154</v>
      </c>
      <c r="B3327" s="5" t="str">
        <f t="shared" si="204"/>
        <v>2024</v>
      </c>
      <c r="C3327" s="5">
        <f t="shared" si="205"/>
        <v>3</v>
      </c>
      <c r="D3327" s="11">
        <f t="shared" si="206"/>
        <v>45352</v>
      </c>
      <c r="E3327" s="2" t="s">
        <v>74</v>
      </c>
      <c r="F3327" s="2">
        <v>0</v>
      </c>
      <c r="G3327" s="7">
        <v>135206000</v>
      </c>
      <c r="H3327">
        <f t="shared" si="207"/>
        <v>1352.06</v>
      </c>
    </row>
    <row r="3328" spans="1:8" x14ac:dyDescent="0.2">
      <c r="A3328" s="4" t="s">
        <v>154</v>
      </c>
      <c r="B3328" s="5" t="str">
        <f t="shared" si="204"/>
        <v>2024</v>
      </c>
      <c r="C3328" s="5">
        <f t="shared" si="205"/>
        <v>3</v>
      </c>
      <c r="D3328" s="11">
        <f t="shared" si="206"/>
        <v>45352</v>
      </c>
      <c r="E3328" s="5" t="s">
        <v>29</v>
      </c>
      <c r="F3328" s="5">
        <v>0</v>
      </c>
      <c r="G3328" s="6">
        <v>11070930</v>
      </c>
      <c r="H3328">
        <f t="shared" si="207"/>
        <v>110.7093</v>
      </c>
    </row>
    <row r="3329" spans="1:8" x14ac:dyDescent="0.2">
      <c r="A3329" s="1" t="s">
        <v>154</v>
      </c>
      <c r="B3329" s="5" t="str">
        <f t="shared" si="204"/>
        <v>2024</v>
      </c>
      <c r="C3329" s="5">
        <f t="shared" si="205"/>
        <v>3</v>
      </c>
      <c r="D3329" s="11">
        <f t="shared" si="206"/>
        <v>45352</v>
      </c>
      <c r="E3329" s="2" t="s">
        <v>30</v>
      </c>
      <c r="F3329" s="2">
        <v>0</v>
      </c>
      <c r="G3329" s="7">
        <v>410032000</v>
      </c>
      <c r="H3329">
        <f t="shared" si="207"/>
        <v>4100.32</v>
      </c>
    </row>
    <row r="3330" spans="1:8" x14ac:dyDescent="0.2">
      <c r="A3330" s="4" t="s">
        <v>154</v>
      </c>
      <c r="B3330" s="5" t="str">
        <f t="shared" si="204"/>
        <v>2024</v>
      </c>
      <c r="C3330" s="5">
        <f t="shared" si="205"/>
        <v>3</v>
      </c>
      <c r="D3330" s="11">
        <f t="shared" si="206"/>
        <v>45352</v>
      </c>
      <c r="E3330" s="5" t="s">
        <v>31</v>
      </c>
      <c r="F3330" s="5">
        <v>0</v>
      </c>
      <c r="G3330" s="8">
        <v>239122000</v>
      </c>
      <c r="H3330">
        <f t="shared" si="207"/>
        <v>2391.2199999999998</v>
      </c>
    </row>
    <row r="3331" spans="1:8" x14ac:dyDescent="0.2">
      <c r="A3331" s="1" t="s">
        <v>155</v>
      </c>
      <c r="B3331" s="5" t="str">
        <f t="shared" ref="B3331:B3394" si="208">MID(A3331,7,20)</f>
        <v>2024</v>
      </c>
      <c r="C3331" s="5">
        <f t="shared" ref="C3331:C3394" si="209">IF(MID(A3331,1,3)="Jan",1,
IF(MID(A3331,1,3)="Feb",2,
IF(MID(A3331,1,3)="Mar",3,
IF(MID(A3331,1,3)="Apr",4,
IF(MID(A3331,1,3)="May",5,
IF(MID(A3331,1,3)="Jun",6,
IF(MID(A3331,1,3)="Jul",7,
IF(MID(A3331,1,3)="Aug",8,
IF(MID(A3331,1,3)="Sep",9,
IF(MID(A3331,1,3)="Oct",10,
IF(MID(A3331,1,3)="Nov",11,
IF(MID(A3331,1,3)="Dec",12))))))))))))</f>
        <v>4</v>
      </c>
      <c r="D3331" s="11">
        <f t="shared" ref="D3331:D3394" si="210">DATE(B3331,C3331,1)</f>
        <v>45383</v>
      </c>
      <c r="E3331" s="2" t="s">
        <v>5</v>
      </c>
      <c r="F3331" s="2">
        <v>79709000</v>
      </c>
      <c r="G3331" s="3">
        <v>53680455</v>
      </c>
      <c r="H3331">
        <f t="shared" ref="H3331:H3394" si="211">IF(F3331=0,G3331/100000,IF(G3331=0,F3331/100000,((F3331+G3331)/2)/100000))</f>
        <v>666.94727499999999</v>
      </c>
    </row>
    <row r="3332" spans="1:8" x14ac:dyDescent="0.2">
      <c r="A3332" s="4" t="s">
        <v>155</v>
      </c>
      <c r="B3332" s="5" t="str">
        <f t="shared" si="208"/>
        <v>2024</v>
      </c>
      <c r="C3332" s="5">
        <f t="shared" si="209"/>
        <v>4</v>
      </c>
      <c r="D3332" s="11">
        <f t="shared" si="210"/>
        <v>45383</v>
      </c>
      <c r="E3332" s="5" t="s">
        <v>6</v>
      </c>
      <c r="F3332" s="5">
        <v>42862170</v>
      </c>
      <c r="G3332" s="6">
        <v>0</v>
      </c>
      <c r="H3332">
        <f t="shared" si="211"/>
        <v>428.62169999999998</v>
      </c>
    </row>
    <row r="3333" spans="1:8" x14ac:dyDescent="0.2">
      <c r="A3333" s="1" t="s">
        <v>155</v>
      </c>
      <c r="B3333" s="5" t="str">
        <f t="shared" si="208"/>
        <v>2024</v>
      </c>
      <c r="C3333" s="5">
        <f t="shared" si="209"/>
        <v>4</v>
      </c>
      <c r="D3333" s="11">
        <f t="shared" si="210"/>
        <v>45383</v>
      </c>
      <c r="E3333" s="2" t="s">
        <v>7</v>
      </c>
      <c r="F3333" s="2">
        <v>0</v>
      </c>
      <c r="G3333" s="3">
        <v>56377000</v>
      </c>
      <c r="H3333">
        <f t="shared" si="211"/>
        <v>563.77</v>
      </c>
    </row>
    <row r="3334" spans="1:8" x14ac:dyDescent="0.2">
      <c r="A3334" s="4" t="s">
        <v>155</v>
      </c>
      <c r="B3334" s="5" t="str">
        <f t="shared" si="208"/>
        <v>2024</v>
      </c>
      <c r="C3334" s="5">
        <f t="shared" si="209"/>
        <v>4</v>
      </c>
      <c r="D3334" s="11">
        <f t="shared" si="210"/>
        <v>45383</v>
      </c>
      <c r="E3334" s="5" t="s">
        <v>8</v>
      </c>
      <c r="F3334" s="5">
        <v>42885159</v>
      </c>
      <c r="G3334" s="6">
        <v>43366000</v>
      </c>
      <c r="H3334">
        <f t="shared" si="211"/>
        <v>431.25579499999998</v>
      </c>
    </row>
    <row r="3335" spans="1:8" x14ac:dyDescent="0.2">
      <c r="A3335" s="1" t="s">
        <v>155</v>
      </c>
      <c r="B3335" s="5" t="str">
        <f t="shared" si="208"/>
        <v>2024</v>
      </c>
      <c r="C3335" s="5">
        <f t="shared" si="209"/>
        <v>4</v>
      </c>
      <c r="D3335" s="11">
        <f t="shared" si="210"/>
        <v>45383</v>
      </c>
      <c r="E3335" s="2" t="s">
        <v>9</v>
      </c>
      <c r="F3335" s="2">
        <v>16356776</v>
      </c>
      <c r="G3335" s="3">
        <v>52922333</v>
      </c>
      <c r="H3335">
        <f t="shared" si="211"/>
        <v>346.39554500000003</v>
      </c>
    </row>
    <row r="3336" spans="1:8" x14ac:dyDescent="0.2">
      <c r="A3336" s="4" t="s">
        <v>155</v>
      </c>
      <c r="B3336" s="5" t="str">
        <f t="shared" si="208"/>
        <v>2024</v>
      </c>
      <c r="C3336" s="5">
        <f t="shared" si="209"/>
        <v>4</v>
      </c>
      <c r="D3336" s="11">
        <f t="shared" si="210"/>
        <v>45383</v>
      </c>
      <c r="E3336" s="5" t="s">
        <v>10</v>
      </c>
      <c r="F3336" s="5">
        <v>0</v>
      </c>
      <c r="G3336" s="6">
        <v>60257559</v>
      </c>
      <c r="H3336">
        <f t="shared" si="211"/>
        <v>602.57559000000003</v>
      </c>
    </row>
    <row r="3337" spans="1:8" x14ac:dyDescent="0.2">
      <c r="A3337" s="1" t="s">
        <v>155</v>
      </c>
      <c r="B3337" s="5" t="str">
        <f t="shared" si="208"/>
        <v>2024</v>
      </c>
      <c r="C3337" s="5">
        <f t="shared" si="209"/>
        <v>4</v>
      </c>
      <c r="D3337" s="11">
        <f t="shared" si="210"/>
        <v>45383</v>
      </c>
      <c r="E3337" s="2" t="s">
        <v>12</v>
      </c>
      <c r="F3337" s="13">
        <v>116442000</v>
      </c>
      <c r="G3337" s="3">
        <v>0</v>
      </c>
      <c r="H3337">
        <f t="shared" si="211"/>
        <v>1164.42</v>
      </c>
    </row>
    <row r="3338" spans="1:8" x14ac:dyDescent="0.2">
      <c r="A3338" s="4" t="s">
        <v>155</v>
      </c>
      <c r="B3338" s="5" t="str">
        <f t="shared" si="208"/>
        <v>2024</v>
      </c>
      <c r="C3338" s="5">
        <f t="shared" si="209"/>
        <v>4</v>
      </c>
      <c r="D3338" s="11">
        <f t="shared" si="210"/>
        <v>45383</v>
      </c>
      <c r="E3338" s="5" t="s">
        <v>13</v>
      </c>
      <c r="F3338" s="5">
        <v>39264328</v>
      </c>
      <c r="G3338" s="8">
        <v>171717947</v>
      </c>
      <c r="H3338">
        <f t="shared" si="211"/>
        <v>1054.9113749999999</v>
      </c>
    </row>
    <row r="3339" spans="1:8" x14ac:dyDescent="0.2">
      <c r="A3339" s="1" t="s">
        <v>155</v>
      </c>
      <c r="B3339" s="5" t="str">
        <f t="shared" si="208"/>
        <v>2024</v>
      </c>
      <c r="C3339" s="5">
        <f t="shared" si="209"/>
        <v>4</v>
      </c>
      <c r="D3339" s="11">
        <f t="shared" si="210"/>
        <v>45383</v>
      </c>
      <c r="E3339" s="2" t="s">
        <v>15</v>
      </c>
      <c r="F3339" s="2">
        <v>18698444</v>
      </c>
      <c r="G3339" s="3">
        <v>37933583</v>
      </c>
      <c r="H3339">
        <f t="shared" si="211"/>
        <v>283.16013500000003</v>
      </c>
    </row>
    <row r="3340" spans="1:8" x14ac:dyDescent="0.2">
      <c r="A3340" s="4" t="s">
        <v>155</v>
      </c>
      <c r="B3340" s="5" t="str">
        <f t="shared" si="208"/>
        <v>2024</v>
      </c>
      <c r="C3340" s="5">
        <f t="shared" si="209"/>
        <v>4</v>
      </c>
      <c r="D3340" s="11">
        <f t="shared" si="210"/>
        <v>45383</v>
      </c>
      <c r="E3340" s="5" t="s">
        <v>17</v>
      </c>
      <c r="F3340" s="5">
        <v>0</v>
      </c>
      <c r="G3340" s="6">
        <v>83909000</v>
      </c>
      <c r="H3340">
        <f t="shared" si="211"/>
        <v>839.09</v>
      </c>
    </row>
    <row r="3341" spans="1:8" x14ac:dyDescent="0.2">
      <c r="A3341" s="1" t="s">
        <v>155</v>
      </c>
      <c r="B3341" s="5" t="str">
        <f t="shared" si="208"/>
        <v>2024</v>
      </c>
      <c r="C3341" s="5">
        <f t="shared" si="209"/>
        <v>4</v>
      </c>
      <c r="D3341" s="11">
        <f t="shared" si="210"/>
        <v>45383</v>
      </c>
      <c r="E3341" s="2" t="s">
        <v>18</v>
      </c>
      <c r="F3341" s="2">
        <v>47061000</v>
      </c>
      <c r="G3341" s="3">
        <v>0</v>
      </c>
      <c r="H3341">
        <f t="shared" si="211"/>
        <v>470.61</v>
      </c>
    </row>
    <row r="3342" spans="1:8" x14ac:dyDescent="0.2">
      <c r="A3342" s="4" t="s">
        <v>155</v>
      </c>
      <c r="B3342" s="5" t="str">
        <f t="shared" si="208"/>
        <v>2024</v>
      </c>
      <c r="C3342" s="5">
        <f t="shared" si="209"/>
        <v>4</v>
      </c>
      <c r="D3342" s="11">
        <f t="shared" si="210"/>
        <v>45383</v>
      </c>
      <c r="E3342" s="5" t="s">
        <v>19</v>
      </c>
      <c r="F3342" s="5">
        <v>38927224</v>
      </c>
      <c r="G3342" s="6">
        <v>0</v>
      </c>
      <c r="H3342">
        <f t="shared" si="211"/>
        <v>389.27224000000001</v>
      </c>
    </row>
    <row r="3343" spans="1:8" x14ac:dyDescent="0.2">
      <c r="A3343" s="1" t="s">
        <v>155</v>
      </c>
      <c r="B3343" s="5" t="str">
        <f t="shared" si="208"/>
        <v>2024</v>
      </c>
      <c r="C3343" s="5">
        <f t="shared" si="209"/>
        <v>4</v>
      </c>
      <c r="D3343" s="11">
        <f t="shared" si="210"/>
        <v>45383</v>
      </c>
      <c r="E3343" s="2" t="s">
        <v>20</v>
      </c>
      <c r="F3343" s="2">
        <v>0</v>
      </c>
      <c r="G3343" s="3">
        <v>84588418</v>
      </c>
      <c r="H3343">
        <f t="shared" si="211"/>
        <v>845.88418000000001</v>
      </c>
    </row>
    <row r="3344" spans="1:8" x14ac:dyDescent="0.2">
      <c r="A3344" s="4" t="s">
        <v>155</v>
      </c>
      <c r="B3344" s="5" t="str">
        <f t="shared" si="208"/>
        <v>2024</v>
      </c>
      <c r="C3344" s="5">
        <f t="shared" si="209"/>
        <v>4</v>
      </c>
      <c r="D3344" s="11">
        <f t="shared" si="210"/>
        <v>45383</v>
      </c>
      <c r="E3344" s="5" t="s">
        <v>21</v>
      </c>
      <c r="F3344" s="5">
        <v>0</v>
      </c>
      <c r="G3344" s="8">
        <v>238999000</v>
      </c>
      <c r="H3344">
        <f t="shared" si="211"/>
        <v>2389.9899999999998</v>
      </c>
    </row>
    <row r="3345" spans="1:8" x14ac:dyDescent="0.2">
      <c r="A3345" s="1" t="s">
        <v>155</v>
      </c>
      <c r="B3345" s="5" t="str">
        <f t="shared" si="208"/>
        <v>2024</v>
      </c>
      <c r="C3345" s="5">
        <f t="shared" si="209"/>
        <v>4</v>
      </c>
      <c r="D3345" s="11">
        <f t="shared" si="210"/>
        <v>45383</v>
      </c>
      <c r="E3345" s="2" t="s">
        <v>22</v>
      </c>
      <c r="F3345" s="2">
        <v>40241500</v>
      </c>
      <c r="G3345" s="3">
        <v>91475556</v>
      </c>
      <c r="H3345">
        <f t="shared" si="211"/>
        <v>658.58528000000001</v>
      </c>
    </row>
    <row r="3346" spans="1:8" x14ac:dyDescent="0.2">
      <c r="A3346" s="4" t="s">
        <v>155</v>
      </c>
      <c r="B3346" s="5" t="str">
        <f t="shared" si="208"/>
        <v>2024</v>
      </c>
      <c r="C3346" s="5">
        <f t="shared" si="209"/>
        <v>4</v>
      </c>
      <c r="D3346" s="11">
        <f t="shared" si="210"/>
        <v>45383</v>
      </c>
      <c r="E3346" s="5" t="s">
        <v>23</v>
      </c>
      <c r="F3346" s="5">
        <v>0</v>
      </c>
      <c r="G3346" s="6">
        <v>64420611</v>
      </c>
      <c r="H3346">
        <f t="shared" si="211"/>
        <v>644.20610999999997</v>
      </c>
    </row>
    <row r="3347" spans="1:8" x14ac:dyDescent="0.2">
      <c r="A3347" s="1" t="s">
        <v>155</v>
      </c>
      <c r="B3347" s="5" t="str">
        <f t="shared" si="208"/>
        <v>2024</v>
      </c>
      <c r="C3347" s="5">
        <f t="shared" si="209"/>
        <v>4</v>
      </c>
      <c r="D3347" s="11">
        <f t="shared" si="210"/>
        <v>45383</v>
      </c>
      <c r="E3347" s="2" t="s">
        <v>24</v>
      </c>
      <c r="F3347" s="2">
        <v>0</v>
      </c>
      <c r="G3347" s="3">
        <v>65564281</v>
      </c>
      <c r="H3347">
        <f t="shared" si="211"/>
        <v>655.64281000000005</v>
      </c>
    </row>
    <row r="3348" spans="1:8" x14ac:dyDescent="0.2">
      <c r="A3348" s="4" t="s">
        <v>155</v>
      </c>
      <c r="B3348" s="5" t="str">
        <f t="shared" si="208"/>
        <v>2024</v>
      </c>
      <c r="C3348" s="5">
        <f t="shared" si="209"/>
        <v>4</v>
      </c>
      <c r="D3348" s="11">
        <f t="shared" si="210"/>
        <v>45383</v>
      </c>
      <c r="E3348" s="5" t="s">
        <v>25</v>
      </c>
      <c r="F3348" s="5">
        <v>31170071</v>
      </c>
      <c r="G3348" s="8">
        <v>129057500</v>
      </c>
      <c r="H3348">
        <f t="shared" si="211"/>
        <v>801.13785499999994</v>
      </c>
    </row>
    <row r="3349" spans="1:8" x14ac:dyDescent="0.2">
      <c r="A3349" s="1" t="s">
        <v>155</v>
      </c>
      <c r="B3349" s="5" t="str">
        <f t="shared" si="208"/>
        <v>2024</v>
      </c>
      <c r="C3349" s="5">
        <f t="shared" si="209"/>
        <v>4</v>
      </c>
      <c r="D3349" s="11">
        <f t="shared" si="210"/>
        <v>45383</v>
      </c>
      <c r="E3349" s="2" t="s">
        <v>27</v>
      </c>
      <c r="F3349" s="2">
        <v>0</v>
      </c>
      <c r="G3349" s="3">
        <v>63163400</v>
      </c>
      <c r="H3349">
        <f t="shared" si="211"/>
        <v>631.63400000000001</v>
      </c>
    </row>
    <row r="3350" spans="1:8" x14ac:dyDescent="0.2">
      <c r="A3350" s="4" t="s">
        <v>155</v>
      </c>
      <c r="B3350" s="5" t="str">
        <f t="shared" si="208"/>
        <v>2024</v>
      </c>
      <c r="C3350" s="5">
        <f t="shared" si="209"/>
        <v>4</v>
      </c>
      <c r="D3350" s="11">
        <f t="shared" si="210"/>
        <v>45383</v>
      </c>
      <c r="E3350" s="5" t="s">
        <v>28</v>
      </c>
      <c r="F3350" s="12">
        <v>117200891</v>
      </c>
      <c r="G3350" s="6">
        <v>0</v>
      </c>
      <c r="H3350">
        <f t="shared" si="211"/>
        <v>1172.00891</v>
      </c>
    </row>
    <row r="3351" spans="1:8" x14ac:dyDescent="0.2">
      <c r="A3351" s="1" t="s">
        <v>155</v>
      </c>
      <c r="B3351" s="5" t="str">
        <f t="shared" si="208"/>
        <v>2024</v>
      </c>
      <c r="C3351" s="5">
        <f t="shared" si="209"/>
        <v>4</v>
      </c>
      <c r="D3351" s="11">
        <f t="shared" si="210"/>
        <v>45383</v>
      </c>
      <c r="E3351" s="2" t="s">
        <v>74</v>
      </c>
      <c r="F3351" s="2">
        <v>0</v>
      </c>
      <c r="G3351" s="7">
        <v>129870000</v>
      </c>
      <c r="H3351">
        <f t="shared" si="211"/>
        <v>1298.7</v>
      </c>
    </row>
    <row r="3352" spans="1:8" x14ac:dyDescent="0.2">
      <c r="A3352" s="4" t="s">
        <v>155</v>
      </c>
      <c r="B3352" s="5" t="str">
        <f t="shared" si="208"/>
        <v>2024</v>
      </c>
      <c r="C3352" s="5">
        <f t="shared" si="209"/>
        <v>4</v>
      </c>
      <c r="D3352" s="11">
        <f t="shared" si="210"/>
        <v>45383</v>
      </c>
      <c r="E3352" s="5" t="s">
        <v>29</v>
      </c>
      <c r="F3352" s="5">
        <v>0</v>
      </c>
      <c r="G3352" s="6">
        <v>10907073</v>
      </c>
      <c r="H3352">
        <f t="shared" si="211"/>
        <v>109.07073</v>
      </c>
    </row>
    <row r="3353" spans="1:8" x14ac:dyDescent="0.2">
      <c r="A3353" s="1" t="s">
        <v>155</v>
      </c>
      <c r="B3353" s="5" t="str">
        <f t="shared" si="208"/>
        <v>2024</v>
      </c>
      <c r="C3353" s="5">
        <f t="shared" si="209"/>
        <v>4</v>
      </c>
      <c r="D3353" s="11">
        <f t="shared" si="210"/>
        <v>45383</v>
      </c>
      <c r="E3353" s="2" t="s">
        <v>30</v>
      </c>
      <c r="F3353" s="2">
        <v>0</v>
      </c>
      <c r="G3353" s="7">
        <v>422314333</v>
      </c>
      <c r="H3353">
        <f t="shared" si="211"/>
        <v>4223.1433299999999</v>
      </c>
    </row>
    <row r="3354" spans="1:8" x14ac:dyDescent="0.2">
      <c r="A3354" s="4" t="s">
        <v>155</v>
      </c>
      <c r="B3354" s="5" t="str">
        <f t="shared" si="208"/>
        <v>2024</v>
      </c>
      <c r="C3354" s="5">
        <f t="shared" si="209"/>
        <v>4</v>
      </c>
      <c r="D3354" s="11">
        <f t="shared" si="210"/>
        <v>45383</v>
      </c>
      <c r="E3354" s="5" t="s">
        <v>31</v>
      </c>
      <c r="F3354" s="5">
        <v>0</v>
      </c>
      <c r="G3354" s="8">
        <v>229081000</v>
      </c>
      <c r="H3354">
        <f t="shared" si="211"/>
        <v>2290.81</v>
      </c>
    </row>
    <row r="3355" spans="1:8" x14ac:dyDescent="0.2">
      <c r="A3355" s="1" t="s">
        <v>156</v>
      </c>
      <c r="B3355" s="5" t="str">
        <f t="shared" si="208"/>
        <v>2024</v>
      </c>
      <c r="C3355" s="5">
        <f t="shared" si="209"/>
        <v>5</v>
      </c>
      <c r="D3355" s="11">
        <f t="shared" si="210"/>
        <v>45413</v>
      </c>
      <c r="E3355" s="2" t="s">
        <v>5</v>
      </c>
      <c r="F3355" s="2">
        <v>75762000</v>
      </c>
      <c r="G3355" s="3">
        <v>52341697</v>
      </c>
      <c r="H3355">
        <f t="shared" si="211"/>
        <v>640.51848500000006</v>
      </c>
    </row>
    <row r="3356" spans="1:8" x14ac:dyDescent="0.2">
      <c r="A3356" s="4" t="s">
        <v>156</v>
      </c>
      <c r="B3356" s="5" t="str">
        <f t="shared" si="208"/>
        <v>2024</v>
      </c>
      <c r="C3356" s="5">
        <f t="shared" si="209"/>
        <v>5</v>
      </c>
      <c r="D3356" s="11">
        <f t="shared" si="210"/>
        <v>45413</v>
      </c>
      <c r="E3356" s="5" t="s">
        <v>6</v>
      </c>
      <c r="F3356" s="5">
        <v>41095652</v>
      </c>
      <c r="G3356" s="6">
        <v>0</v>
      </c>
      <c r="H3356">
        <f t="shared" si="211"/>
        <v>410.95652000000001</v>
      </c>
    </row>
    <row r="3357" spans="1:8" x14ac:dyDescent="0.2">
      <c r="A3357" s="1" t="s">
        <v>156</v>
      </c>
      <c r="B3357" s="5" t="str">
        <f t="shared" si="208"/>
        <v>2024</v>
      </c>
      <c r="C3357" s="5">
        <f t="shared" si="209"/>
        <v>5</v>
      </c>
      <c r="D3357" s="11">
        <f t="shared" si="210"/>
        <v>45413</v>
      </c>
      <c r="E3357" s="2" t="s">
        <v>7</v>
      </c>
      <c r="F3357" s="2">
        <v>0</v>
      </c>
      <c r="G3357" s="3">
        <v>55832000</v>
      </c>
      <c r="H3357">
        <f t="shared" si="211"/>
        <v>558.32000000000005</v>
      </c>
    </row>
    <row r="3358" spans="1:8" x14ac:dyDescent="0.2">
      <c r="A3358" s="4" t="s">
        <v>156</v>
      </c>
      <c r="B3358" s="5" t="str">
        <f t="shared" si="208"/>
        <v>2024</v>
      </c>
      <c r="C3358" s="5">
        <f t="shared" si="209"/>
        <v>5</v>
      </c>
      <c r="D3358" s="11">
        <f t="shared" si="210"/>
        <v>45413</v>
      </c>
      <c r="E3358" s="5" t="s">
        <v>8</v>
      </c>
      <c r="F3358" s="5">
        <v>41145127</v>
      </c>
      <c r="G3358" s="6">
        <v>42705333</v>
      </c>
      <c r="H3358">
        <f t="shared" si="211"/>
        <v>419.25229999999999</v>
      </c>
    </row>
    <row r="3359" spans="1:8" x14ac:dyDescent="0.2">
      <c r="A3359" s="1" t="s">
        <v>156</v>
      </c>
      <c r="B3359" s="5" t="str">
        <f t="shared" si="208"/>
        <v>2024</v>
      </c>
      <c r="C3359" s="5">
        <f t="shared" si="209"/>
        <v>5</v>
      </c>
      <c r="D3359" s="11">
        <f t="shared" si="210"/>
        <v>45413</v>
      </c>
      <c r="E3359" s="2" t="s">
        <v>9</v>
      </c>
      <c r="F3359" s="2">
        <v>15406588</v>
      </c>
      <c r="G3359" s="3">
        <v>56108105</v>
      </c>
      <c r="H3359">
        <f t="shared" si="211"/>
        <v>357.573465</v>
      </c>
    </row>
    <row r="3360" spans="1:8" x14ac:dyDescent="0.2">
      <c r="A3360" s="4" t="s">
        <v>156</v>
      </c>
      <c r="B3360" s="5" t="str">
        <f t="shared" si="208"/>
        <v>2024</v>
      </c>
      <c r="C3360" s="5">
        <f t="shared" si="209"/>
        <v>5</v>
      </c>
      <c r="D3360" s="11">
        <f t="shared" si="210"/>
        <v>45413</v>
      </c>
      <c r="E3360" s="5" t="s">
        <v>10</v>
      </c>
      <c r="F3360" s="5">
        <v>0</v>
      </c>
      <c r="G3360" s="6">
        <v>54339602</v>
      </c>
      <c r="H3360">
        <f t="shared" si="211"/>
        <v>543.39602000000002</v>
      </c>
    </row>
    <row r="3361" spans="1:8" x14ac:dyDescent="0.2">
      <c r="A3361" s="1" t="s">
        <v>156</v>
      </c>
      <c r="B3361" s="5" t="str">
        <f t="shared" si="208"/>
        <v>2024</v>
      </c>
      <c r="C3361" s="5">
        <f t="shared" si="209"/>
        <v>5</v>
      </c>
      <c r="D3361" s="11">
        <f t="shared" si="210"/>
        <v>45413</v>
      </c>
      <c r="E3361" s="2" t="s">
        <v>12</v>
      </c>
      <c r="F3361" s="13">
        <v>102214000</v>
      </c>
      <c r="G3361" s="3">
        <v>0</v>
      </c>
      <c r="H3361">
        <f t="shared" si="211"/>
        <v>1022.14</v>
      </c>
    </row>
    <row r="3362" spans="1:8" x14ac:dyDescent="0.2">
      <c r="A3362" s="4" t="s">
        <v>156</v>
      </c>
      <c r="B3362" s="5" t="str">
        <f t="shared" si="208"/>
        <v>2024</v>
      </c>
      <c r="C3362" s="5">
        <f t="shared" si="209"/>
        <v>5</v>
      </c>
      <c r="D3362" s="11">
        <f t="shared" si="210"/>
        <v>45413</v>
      </c>
      <c r="E3362" s="5" t="s">
        <v>13</v>
      </c>
      <c r="F3362" s="5">
        <v>37690051</v>
      </c>
      <c r="G3362" s="8">
        <v>190697400</v>
      </c>
      <c r="H3362">
        <f t="shared" si="211"/>
        <v>1141.9372550000001</v>
      </c>
    </row>
    <row r="3363" spans="1:8" x14ac:dyDescent="0.2">
      <c r="A3363" s="1" t="s">
        <v>156</v>
      </c>
      <c r="B3363" s="5" t="str">
        <f t="shared" si="208"/>
        <v>2024</v>
      </c>
      <c r="C3363" s="5">
        <f t="shared" si="209"/>
        <v>5</v>
      </c>
      <c r="D3363" s="11">
        <f t="shared" si="210"/>
        <v>45413</v>
      </c>
      <c r="E3363" s="2" t="s">
        <v>15</v>
      </c>
      <c r="F3363" s="2">
        <v>17774000</v>
      </c>
      <c r="G3363" s="3">
        <v>37320424</v>
      </c>
      <c r="H3363">
        <f t="shared" si="211"/>
        <v>275.47212000000002</v>
      </c>
    </row>
    <row r="3364" spans="1:8" x14ac:dyDescent="0.2">
      <c r="A3364" s="4" t="s">
        <v>156</v>
      </c>
      <c r="B3364" s="5" t="str">
        <f t="shared" si="208"/>
        <v>2024</v>
      </c>
      <c r="C3364" s="5">
        <f t="shared" si="209"/>
        <v>5</v>
      </c>
      <c r="D3364" s="11">
        <f t="shared" si="210"/>
        <v>45413</v>
      </c>
      <c r="E3364" s="5" t="s">
        <v>17</v>
      </c>
      <c r="F3364" s="5">
        <v>0</v>
      </c>
      <c r="G3364" s="6">
        <v>84404000</v>
      </c>
      <c r="H3364">
        <f t="shared" si="211"/>
        <v>844.04</v>
      </c>
    </row>
    <row r="3365" spans="1:8" x14ac:dyDescent="0.2">
      <c r="A3365" s="1" t="s">
        <v>156</v>
      </c>
      <c r="B3365" s="5" t="str">
        <f t="shared" si="208"/>
        <v>2024</v>
      </c>
      <c r="C3365" s="5">
        <f t="shared" si="209"/>
        <v>5</v>
      </c>
      <c r="D3365" s="11">
        <f t="shared" si="210"/>
        <v>45413</v>
      </c>
      <c r="E3365" s="2" t="s">
        <v>18</v>
      </c>
      <c r="F3365" s="2">
        <v>44331000</v>
      </c>
      <c r="G3365" s="3">
        <v>0</v>
      </c>
      <c r="H3365">
        <f t="shared" si="211"/>
        <v>443.31</v>
      </c>
    </row>
    <row r="3366" spans="1:8" x14ac:dyDescent="0.2">
      <c r="A3366" s="4" t="s">
        <v>156</v>
      </c>
      <c r="B3366" s="5" t="str">
        <f t="shared" si="208"/>
        <v>2024</v>
      </c>
      <c r="C3366" s="5">
        <f t="shared" si="209"/>
        <v>5</v>
      </c>
      <c r="D3366" s="11">
        <f t="shared" si="210"/>
        <v>45413</v>
      </c>
      <c r="E3366" s="5" t="s">
        <v>19</v>
      </c>
      <c r="F3366" s="5">
        <v>37316442</v>
      </c>
      <c r="G3366" s="6">
        <v>0</v>
      </c>
      <c r="H3366">
        <f t="shared" si="211"/>
        <v>373.16442000000001</v>
      </c>
    </row>
    <row r="3367" spans="1:8" x14ac:dyDescent="0.2">
      <c r="A3367" s="1" t="s">
        <v>156</v>
      </c>
      <c r="B3367" s="5" t="str">
        <f t="shared" si="208"/>
        <v>2024</v>
      </c>
      <c r="C3367" s="5">
        <f t="shared" si="209"/>
        <v>5</v>
      </c>
      <c r="D3367" s="11">
        <f t="shared" si="210"/>
        <v>45413</v>
      </c>
      <c r="E3367" s="2" t="s">
        <v>20</v>
      </c>
      <c r="F3367" s="2">
        <v>0</v>
      </c>
      <c r="G3367" s="3">
        <v>82636478</v>
      </c>
      <c r="H3367">
        <f t="shared" si="211"/>
        <v>826.36478</v>
      </c>
    </row>
    <row r="3368" spans="1:8" x14ac:dyDescent="0.2">
      <c r="A3368" s="4" t="s">
        <v>156</v>
      </c>
      <c r="B3368" s="5" t="str">
        <f t="shared" si="208"/>
        <v>2024</v>
      </c>
      <c r="C3368" s="5">
        <f t="shared" si="209"/>
        <v>5</v>
      </c>
      <c r="D3368" s="11">
        <f t="shared" si="210"/>
        <v>45413</v>
      </c>
      <c r="E3368" s="5" t="s">
        <v>21</v>
      </c>
      <c r="F3368" s="5">
        <v>0</v>
      </c>
      <c r="G3368" s="8">
        <v>239494000</v>
      </c>
      <c r="H3368">
        <f t="shared" si="211"/>
        <v>2394.94</v>
      </c>
    </row>
    <row r="3369" spans="1:8" x14ac:dyDescent="0.2">
      <c r="A3369" s="1" t="s">
        <v>156</v>
      </c>
      <c r="B3369" s="5" t="str">
        <f t="shared" si="208"/>
        <v>2024</v>
      </c>
      <c r="C3369" s="5">
        <f t="shared" si="209"/>
        <v>5</v>
      </c>
      <c r="D3369" s="11">
        <f t="shared" si="210"/>
        <v>45413</v>
      </c>
      <c r="E3369" s="2" t="s">
        <v>22</v>
      </c>
      <c r="F3369" s="2">
        <v>39930833</v>
      </c>
      <c r="G3369" s="3">
        <v>89553667</v>
      </c>
      <c r="H3369">
        <f t="shared" si="211"/>
        <v>647.42250000000001</v>
      </c>
    </row>
    <row r="3370" spans="1:8" x14ac:dyDescent="0.2">
      <c r="A3370" s="4" t="s">
        <v>156</v>
      </c>
      <c r="B3370" s="5" t="str">
        <f t="shared" si="208"/>
        <v>2024</v>
      </c>
      <c r="C3370" s="5">
        <f t="shared" si="209"/>
        <v>5</v>
      </c>
      <c r="D3370" s="11">
        <f t="shared" si="210"/>
        <v>45413</v>
      </c>
      <c r="E3370" s="5" t="s">
        <v>23</v>
      </c>
      <c r="F3370" s="5">
        <v>0</v>
      </c>
      <c r="G3370" s="6">
        <v>62650919</v>
      </c>
      <c r="H3370">
        <f t="shared" si="211"/>
        <v>626.50918999999999</v>
      </c>
    </row>
    <row r="3371" spans="1:8" x14ac:dyDescent="0.2">
      <c r="A3371" s="1" t="s">
        <v>156</v>
      </c>
      <c r="B3371" s="5" t="str">
        <f t="shared" si="208"/>
        <v>2024</v>
      </c>
      <c r="C3371" s="5">
        <f t="shared" si="209"/>
        <v>5</v>
      </c>
      <c r="D3371" s="11">
        <f t="shared" si="210"/>
        <v>45413</v>
      </c>
      <c r="E3371" s="2" t="s">
        <v>24</v>
      </c>
      <c r="F3371" s="2">
        <v>0</v>
      </c>
      <c r="G3371" s="3">
        <v>61049597</v>
      </c>
      <c r="H3371">
        <f t="shared" si="211"/>
        <v>610.49597000000006</v>
      </c>
    </row>
    <row r="3372" spans="1:8" x14ac:dyDescent="0.2">
      <c r="A3372" s="4" t="s">
        <v>156</v>
      </c>
      <c r="B3372" s="5" t="str">
        <f t="shared" si="208"/>
        <v>2024</v>
      </c>
      <c r="C3372" s="5">
        <f t="shared" si="209"/>
        <v>5</v>
      </c>
      <c r="D3372" s="11">
        <f t="shared" si="210"/>
        <v>45413</v>
      </c>
      <c r="E3372" s="5" t="s">
        <v>25</v>
      </c>
      <c r="F3372" s="5">
        <v>30758000</v>
      </c>
      <c r="G3372" s="8">
        <v>126980948</v>
      </c>
      <c r="H3372">
        <f t="shared" si="211"/>
        <v>788.69474000000002</v>
      </c>
    </row>
    <row r="3373" spans="1:8" x14ac:dyDescent="0.2">
      <c r="A3373" s="1" t="s">
        <v>156</v>
      </c>
      <c r="B3373" s="5" t="str">
        <f t="shared" si="208"/>
        <v>2024</v>
      </c>
      <c r="C3373" s="5">
        <f t="shared" si="209"/>
        <v>5</v>
      </c>
      <c r="D3373" s="11">
        <f t="shared" si="210"/>
        <v>45413</v>
      </c>
      <c r="E3373" s="2" t="s">
        <v>27</v>
      </c>
      <c r="F3373" s="2">
        <v>0</v>
      </c>
      <c r="G3373" s="3">
        <v>63412800</v>
      </c>
      <c r="H3373">
        <f t="shared" si="211"/>
        <v>634.12800000000004</v>
      </c>
    </row>
    <row r="3374" spans="1:8" x14ac:dyDescent="0.2">
      <c r="A3374" s="4" t="s">
        <v>156</v>
      </c>
      <c r="B3374" s="5" t="str">
        <f t="shared" si="208"/>
        <v>2024</v>
      </c>
      <c r="C3374" s="5">
        <f t="shared" si="209"/>
        <v>5</v>
      </c>
      <c r="D3374" s="11">
        <f t="shared" si="210"/>
        <v>45413</v>
      </c>
      <c r="E3374" s="5" t="s">
        <v>28</v>
      </c>
      <c r="F3374" s="12">
        <v>103119023</v>
      </c>
      <c r="G3374" s="6">
        <v>0</v>
      </c>
      <c r="H3374">
        <f t="shared" si="211"/>
        <v>1031.1902299999999</v>
      </c>
    </row>
    <row r="3375" spans="1:8" x14ac:dyDescent="0.2">
      <c r="A3375" s="1" t="s">
        <v>156</v>
      </c>
      <c r="B3375" s="5" t="str">
        <f t="shared" si="208"/>
        <v>2024</v>
      </c>
      <c r="C3375" s="5">
        <f t="shared" si="209"/>
        <v>5</v>
      </c>
      <c r="D3375" s="11">
        <f t="shared" si="210"/>
        <v>45413</v>
      </c>
      <c r="E3375" s="2" t="s">
        <v>74</v>
      </c>
      <c r="F3375" s="2">
        <v>0</v>
      </c>
      <c r="G3375" s="7">
        <v>137426000</v>
      </c>
      <c r="H3375">
        <f t="shared" si="211"/>
        <v>1374.26</v>
      </c>
    </row>
    <row r="3376" spans="1:8" x14ac:dyDescent="0.2">
      <c r="A3376" s="4" t="s">
        <v>156</v>
      </c>
      <c r="B3376" s="5" t="str">
        <f t="shared" si="208"/>
        <v>2024</v>
      </c>
      <c r="C3376" s="5">
        <f t="shared" si="209"/>
        <v>5</v>
      </c>
      <c r="D3376" s="11">
        <f t="shared" si="210"/>
        <v>45413</v>
      </c>
      <c r="E3376" s="5" t="s">
        <v>29</v>
      </c>
      <c r="F3376" s="5">
        <v>0</v>
      </c>
      <c r="G3376" s="6">
        <v>10914561</v>
      </c>
      <c r="H3376">
        <f t="shared" si="211"/>
        <v>109.14561</v>
      </c>
    </row>
    <row r="3377" spans="1:8" x14ac:dyDescent="0.2">
      <c r="A3377" s="1" t="s">
        <v>156</v>
      </c>
      <c r="B3377" s="5" t="str">
        <f t="shared" si="208"/>
        <v>2024</v>
      </c>
      <c r="C3377" s="5">
        <f t="shared" si="209"/>
        <v>5</v>
      </c>
      <c r="D3377" s="11">
        <f t="shared" si="210"/>
        <v>45413</v>
      </c>
      <c r="E3377" s="2" t="s">
        <v>30</v>
      </c>
      <c r="F3377" s="2">
        <v>0</v>
      </c>
      <c r="G3377" s="7">
        <v>420484333</v>
      </c>
      <c r="H3377">
        <f t="shared" si="211"/>
        <v>4204.8433299999997</v>
      </c>
    </row>
    <row r="3378" spans="1:8" x14ac:dyDescent="0.2">
      <c r="A3378" s="4" t="s">
        <v>156</v>
      </c>
      <c r="B3378" s="5" t="str">
        <f t="shared" si="208"/>
        <v>2024</v>
      </c>
      <c r="C3378" s="5">
        <f t="shared" si="209"/>
        <v>5</v>
      </c>
      <c r="D3378" s="11">
        <f t="shared" si="210"/>
        <v>45413</v>
      </c>
      <c r="E3378" s="5" t="s">
        <v>31</v>
      </c>
      <c r="F3378" s="5">
        <v>0</v>
      </c>
      <c r="G3378" s="8">
        <v>236260000</v>
      </c>
      <c r="H3378">
        <f t="shared" si="211"/>
        <v>2362.6</v>
      </c>
    </row>
    <row r="3379" spans="1:8" x14ac:dyDescent="0.2">
      <c r="A3379" s="1" t="s">
        <v>157</v>
      </c>
      <c r="B3379" s="5" t="str">
        <f t="shared" si="208"/>
        <v>2024</v>
      </c>
      <c r="C3379" s="5">
        <f t="shared" si="209"/>
        <v>6</v>
      </c>
      <c r="D3379" s="11">
        <f t="shared" si="210"/>
        <v>45444</v>
      </c>
      <c r="E3379" s="2" t="s">
        <v>5</v>
      </c>
      <c r="F3379" s="2">
        <v>75762000</v>
      </c>
      <c r="G3379" s="3">
        <v>53273032</v>
      </c>
      <c r="H3379">
        <f t="shared" si="211"/>
        <v>645.17516000000001</v>
      </c>
    </row>
    <row r="3380" spans="1:8" x14ac:dyDescent="0.2">
      <c r="A3380" s="4" t="s">
        <v>157</v>
      </c>
      <c r="B3380" s="5" t="str">
        <f t="shared" si="208"/>
        <v>2024</v>
      </c>
      <c r="C3380" s="5">
        <f t="shared" si="209"/>
        <v>6</v>
      </c>
      <c r="D3380" s="11">
        <f t="shared" si="210"/>
        <v>45444</v>
      </c>
      <c r="E3380" s="5" t="s">
        <v>6</v>
      </c>
      <c r="F3380" s="5">
        <v>43657971</v>
      </c>
      <c r="G3380" s="6">
        <v>0</v>
      </c>
      <c r="H3380">
        <f t="shared" si="211"/>
        <v>436.57970999999998</v>
      </c>
    </row>
    <row r="3381" spans="1:8" x14ac:dyDescent="0.2">
      <c r="A3381" s="1" t="s">
        <v>157</v>
      </c>
      <c r="B3381" s="5" t="str">
        <f t="shared" si="208"/>
        <v>2024</v>
      </c>
      <c r="C3381" s="5">
        <f t="shared" si="209"/>
        <v>6</v>
      </c>
      <c r="D3381" s="11">
        <f t="shared" si="210"/>
        <v>45444</v>
      </c>
      <c r="E3381" s="2" t="s">
        <v>7</v>
      </c>
      <c r="F3381" s="2">
        <v>0</v>
      </c>
      <c r="G3381" s="3">
        <v>54834000</v>
      </c>
      <c r="H3381">
        <f t="shared" si="211"/>
        <v>548.34</v>
      </c>
    </row>
    <row r="3382" spans="1:8" x14ac:dyDescent="0.2">
      <c r="A3382" s="4" t="s">
        <v>157</v>
      </c>
      <c r="B3382" s="5" t="str">
        <f t="shared" si="208"/>
        <v>2024</v>
      </c>
      <c r="C3382" s="5">
        <f t="shared" si="209"/>
        <v>6</v>
      </c>
      <c r="D3382" s="11">
        <f t="shared" si="210"/>
        <v>45444</v>
      </c>
      <c r="E3382" s="5" t="s">
        <v>8</v>
      </c>
      <c r="F3382" s="5">
        <v>43667357</v>
      </c>
      <c r="G3382" s="6">
        <v>35826667</v>
      </c>
      <c r="H3382">
        <f t="shared" si="211"/>
        <v>397.47012000000001</v>
      </c>
    </row>
    <row r="3383" spans="1:8" x14ac:dyDescent="0.2">
      <c r="A3383" s="1" t="s">
        <v>157</v>
      </c>
      <c r="B3383" s="5" t="str">
        <f t="shared" si="208"/>
        <v>2024</v>
      </c>
      <c r="C3383" s="5">
        <f t="shared" si="209"/>
        <v>6</v>
      </c>
      <c r="D3383" s="11">
        <f t="shared" si="210"/>
        <v>45444</v>
      </c>
      <c r="E3383" s="2" t="s">
        <v>9</v>
      </c>
      <c r="F3383" s="2">
        <v>15159529</v>
      </c>
      <c r="G3383" s="3">
        <v>55746526</v>
      </c>
      <c r="H3383">
        <f t="shared" si="211"/>
        <v>354.53027500000002</v>
      </c>
    </row>
    <row r="3384" spans="1:8" x14ac:dyDescent="0.2">
      <c r="A3384" s="4" t="s">
        <v>157</v>
      </c>
      <c r="B3384" s="5" t="str">
        <f t="shared" si="208"/>
        <v>2024</v>
      </c>
      <c r="C3384" s="5">
        <f t="shared" si="209"/>
        <v>6</v>
      </c>
      <c r="D3384" s="11">
        <f t="shared" si="210"/>
        <v>45444</v>
      </c>
      <c r="E3384" s="5" t="s">
        <v>10</v>
      </c>
      <c r="F3384" s="5">
        <v>0</v>
      </c>
      <c r="G3384" s="6">
        <v>53018019</v>
      </c>
      <c r="H3384">
        <f t="shared" si="211"/>
        <v>530.18019000000004</v>
      </c>
    </row>
    <row r="3385" spans="1:8" x14ac:dyDescent="0.2">
      <c r="A3385" s="1" t="s">
        <v>157</v>
      </c>
      <c r="B3385" s="5" t="str">
        <f t="shared" si="208"/>
        <v>2024</v>
      </c>
      <c r="C3385" s="5">
        <f t="shared" si="209"/>
        <v>6</v>
      </c>
      <c r="D3385" s="11">
        <f t="shared" si="210"/>
        <v>45444</v>
      </c>
      <c r="E3385" s="2" t="s">
        <v>12</v>
      </c>
      <c r="F3385" s="13">
        <v>104437000</v>
      </c>
      <c r="G3385" s="3">
        <v>0</v>
      </c>
      <c r="H3385">
        <f t="shared" si="211"/>
        <v>1044.3699999999999</v>
      </c>
    </row>
    <row r="3386" spans="1:8" x14ac:dyDescent="0.2">
      <c r="A3386" s="4" t="s">
        <v>157</v>
      </c>
      <c r="B3386" s="5" t="str">
        <f t="shared" si="208"/>
        <v>2024</v>
      </c>
      <c r="C3386" s="5">
        <f t="shared" si="209"/>
        <v>6</v>
      </c>
      <c r="D3386" s="11">
        <f t="shared" si="210"/>
        <v>45444</v>
      </c>
      <c r="E3386" s="5" t="s">
        <v>13</v>
      </c>
      <c r="F3386" s="5">
        <v>39964006</v>
      </c>
      <c r="G3386" s="8">
        <v>175743300</v>
      </c>
      <c r="H3386">
        <f t="shared" si="211"/>
        <v>1078.5365300000001</v>
      </c>
    </row>
    <row r="3387" spans="1:8" x14ac:dyDescent="0.2">
      <c r="A3387" s="1" t="s">
        <v>157</v>
      </c>
      <c r="B3387" s="5" t="str">
        <f t="shared" si="208"/>
        <v>2024</v>
      </c>
      <c r="C3387" s="5">
        <f t="shared" si="209"/>
        <v>6</v>
      </c>
      <c r="D3387" s="11">
        <f t="shared" si="210"/>
        <v>45444</v>
      </c>
      <c r="E3387" s="2" t="s">
        <v>15</v>
      </c>
      <c r="F3387" s="2">
        <v>17517481</v>
      </c>
      <c r="G3387" s="3">
        <v>37387729</v>
      </c>
      <c r="H3387">
        <f t="shared" si="211"/>
        <v>274.52605</v>
      </c>
    </row>
    <row r="3388" spans="1:8" x14ac:dyDescent="0.2">
      <c r="A3388" s="4" t="s">
        <v>157</v>
      </c>
      <c r="B3388" s="5" t="str">
        <f t="shared" si="208"/>
        <v>2024</v>
      </c>
      <c r="C3388" s="5">
        <f t="shared" si="209"/>
        <v>6</v>
      </c>
      <c r="D3388" s="11">
        <f t="shared" si="210"/>
        <v>45444</v>
      </c>
      <c r="E3388" s="5" t="s">
        <v>17</v>
      </c>
      <c r="F3388" s="5">
        <v>0</v>
      </c>
      <c r="G3388" s="6">
        <v>84767000</v>
      </c>
      <c r="H3388">
        <f t="shared" si="211"/>
        <v>847.67</v>
      </c>
    </row>
    <row r="3389" spans="1:8" x14ac:dyDescent="0.2">
      <c r="A3389" s="1" t="s">
        <v>157</v>
      </c>
      <c r="B3389" s="5" t="str">
        <f t="shared" si="208"/>
        <v>2024</v>
      </c>
      <c r="C3389" s="5">
        <f t="shared" si="209"/>
        <v>6</v>
      </c>
      <c r="D3389" s="11">
        <f t="shared" si="210"/>
        <v>45444</v>
      </c>
      <c r="E3389" s="2" t="s">
        <v>18</v>
      </c>
      <c r="F3389" s="2">
        <v>46938000</v>
      </c>
      <c r="G3389" s="3">
        <v>0</v>
      </c>
      <c r="H3389">
        <f t="shared" si="211"/>
        <v>469.38</v>
      </c>
    </row>
    <row r="3390" spans="1:8" x14ac:dyDescent="0.2">
      <c r="A3390" s="4" t="s">
        <v>157</v>
      </c>
      <c r="B3390" s="5" t="str">
        <f t="shared" si="208"/>
        <v>2024</v>
      </c>
      <c r="C3390" s="5">
        <f t="shared" si="209"/>
        <v>6</v>
      </c>
      <c r="D3390" s="11">
        <f t="shared" si="210"/>
        <v>45444</v>
      </c>
      <c r="E3390" s="5" t="s">
        <v>19</v>
      </c>
      <c r="F3390" s="5">
        <v>39643127</v>
      </c>
      <c r="G3390" s="6">
        <v>0</v>
      </c>
      <c r="H3390">
        <f t="shared" si="211"/>
        <v>396.43126999999998</v>
      </c>
    </row>
    <row r="3391" spans="1:8" x14ac:dyDescent="0.2">
      <c r="A3391" s="1" t="s">
        <v>157</v>
      </c>
      <c r="B3391" s="5" t="str">
        <f t="shared" si="208"/>
        <v>2024</v>
      </c>
      <c r="C3391" s="5">
        <f t="shared" si="209"/>
        <v>6</v>
      </c>
      <c r="D3391" s="11">
        <f t="shared" si="210"/>
        <v>45444</v>
      </c>
      <c r="E3391" s="2" t="s">
        <v>20</v>
      </c>
      <c r="F3391" s="2">
        <v>0</v>
      </c>
      <c r="G3391" s="3">
        <v>82160433</v>
      </c>
      <c r="H3391">
        <f t="shared" si="211"/>
        <v>821.60433</v>
      </c>
    </row>
    <row r="3392" spans="1:8" x14ac:dyDescent="0.2">
      <c r="A3392" s="4" t="s">
        <v>157</v>
      </c>
      <c r="B3392" s="5" t="str">
        <f t="shared" si="208"/>
        <v>2024</v>
      </c>
      <c r="C3392" s="5">
        <f t="shared" si="209"/>
        <v>6</v>
      </c>
      <c r="D3392" s="11">
        <f t="shared" si="210"/>
        <v>45444</v>
      </c>
      <c r="E3392" s="5" t="s">
        <v>21</v>
      </c>
      <c r="F3392" s="5">
        <v>0</v>
      </c>
      <c r="G3392" s="8">
        <v>239527000</v>
      </c>
      <c r="H3392">
        <f t="shared" si="211"/>
        <v>2395.27</v>
      </c>
    </row>
    <row r="3393" spans="1:8" x14ac:dyDescent="0.2">
      <c r="A3393" s="1" t="s">
        <v>157</v>
      </c>
      <c r="B3393" s="5" t="str">
        <f t="shared" si="208"/>
        <v>2024</v>
      </c>
      <c r="C3393" s="5">
        <f t="shared" si="209"/>
        <v>6</v>
      </c>
      <c r="D3393" s="11">
        <f t="shared" si="210"/>
        <v>45444</v>
      </c>
      <c r="E3393" s="2" t="s">
        <v>22</v>
      </c>
      <c r="F3393" s="2">
        <v>39967667</v>
      </c>
      <c r="G3393" s="3">
        <v>85118778</v>
      </c>
      <c r="H3393">
        <f t="shared" si="211"/>
        <v>625.43222500000002</v>
      </c>
    </row>
    <row r="3394" spans="1:8" x14ac:dyDescent="0.2">
      <c r="A3394" s="4" t="s">
        <v>157</v>
      </c>
      <c r="B3394" s="5" t="str">
        <f t="shared" si="208"/>
        <v>2024</v>
      </c>
      <c r="C3394" s="5">
        <f t="shared" si="209"/>
        <v>6</v>
      </c>
      <c r="D3394" s="11">
        <f t="shared" si="210"/>
        <v>45444</v>
      </c>
      <c r="E3394" s="5" t="s">
        <v>23</v>
      </c>
      <c r="F3394" s="5">
        <v>0</v>
      </c>
      <c r="G3394" s="6">
        <v>76291841</v>
      </c>
      <c r="H3394">
        <f t="shared" si="211"/>
        <v>762.91840999999999</v>
      </c>
    </row>
    <row r="3395" spans="1:8" x14ac:dyDescent="0.2">
      <c r="A3395" s="1" t="s">
        <v>157</v>
      </c>
      <c r="B3395" s="5" t="str">
        <f t="shared" ref="B3395:B3458" si="212">MID(A3395,7,20)</f>
        <v>2024</v>
      </c>
      <c r="C3395" s="5">
        <f t="shared" ref="C3395:C3458" si="213">IF(MID(A3395,1,3)="Jan",1,
IF(MID(A3395,1,3)="Feb",2,
IF(MID(A3395,1,3)="Mar",3,
IF(MID(A3395,1,3)="Apr",4,
IF(MID(A3395,1,3)="May",5,
IF(MID(A3395,1,3)="Jun",6,
IF(MID(A3395,1,3)="Jul",7,
IF(MID(A3395,1,3)="Aug",8,
IF(MID(A3395,1,3)="Sep",9,
IF(MID(A3395,1,3)="Oct",10,
IF(MID(A3395,1,3)="Nov",11,
IF(MID(A3395,1,3)="Dec",12))))))))))))</f>
        <v>6</v>
      </c>
      <c r="D3395" s="11">
        <f t="shared" ref="D3395:D3458" si="214">DATE(B3395,C3395,1)</f>
        <v>45444</v>
      </c>
      <c r="E3395" s="2" t="s">
        <v>24</v>
      </c>
      <c r="F3395" s="2">
        <v>0</v>
      </c>
      <c r="G3395" s="3">
        <v>57415385</v>
      </c>
      <c r="H3395">
        <f t="shared" ref="H3395:H3458" si="215">IF(F3395=0,G3395/100000,IF(G3395=0,F3395/100000,((F3395+G3395)/2)/100000))</f>
        <v>574.15385000000003</v>
      </c>
    </row>
    <row r="3396" spans="1:8" x14ac:dyDescent="0.2">
      <c r="A3396" s="4" t="s">
        <v>157</v>
      </c>
      <c r="B3396" s="5" t="str">
        <f t="shared" si="212"/>
        <v>2024</v>
      </c>
      <c r="C3396" s="5">
        <f t="shared" si="213"/>
        <v>6</v>
      </c>
      <c r="D3396" s="11">
        <f t="shared" si="214"/>
        <v>45444</v>
      </c>
      <c r="E3396" s="5" t="s">
        <v>25</v>
      </c>
      <c r="F3396" s="5">
        <v>30650857</v>
      </c>
      <c r="G3396" s="8">
        <v>148648551</v>
      </c>
      <c r="H3396">
        <f t="shared" si="215"/>
        <v>896.49703999999997</v>
      </c>
    </row>
    <row r="3397" spans="1:8" x14ac:dyDescent="0.2">
      <c r="A3397" s="1" t="s">
        <v>157</v>
      </c>
      <c r="B3397" s="5" t="str">
        <f t="shared" si="212"/>
        <v>2024</v>
      </c>
      <c r="C3397" s="5">
        <f t="shared" si="213"/>
        <v>6</v>
      </c>
      <c r="D3397" s="11">
        <f t="shared" si="214"/>
        <v>45444</v>
      </c>
      <c r="E3397" s="2" t="s">
        <v>27</v>
      </c>
      <c r="F3397" s="2">
        <v>0</v>
      </c>
      <c r="G3397" s="3">
        <v>63891800</v>
      </c>
      <c r="H3397">
        <f t="shared" si="215"/>
        <v>638.91800000000001</v>
      </c>
    </row>
    <row r="3398" spans="1:8" x14ac:dyDescent="0.2">
      <c r="A3398" s="4" t="s">
        <v>157</v>
      </c>
      <c r="B3398" s="5" t="str">
        <f t="shared" si="212"/>
        <v>2024</v>
      </c>
      <c r="C3398" s="5">
        <f t="shared" si="213"/>
        <v>6</v>
      </c>
      <c r="D3398" s="11">
        <f t="shared" si="214"/>
        <v>45444</v>
      </c>
      <c r="E3398" s="5" t="s">
        <v>28</v>
      </c>
      <c r="F3398" s="12">
        <v>105390595</v>
      </c>
      <c r="G3398" s="6">
        <v>0</v>
      </c>
      <c r="H3398">
        <f t="shared" si="215"/>
        <v>1053.9059500000001</v>
      </c>
    </row>
    <row r="3399" spans="1:8" x14ac:dyDescent="0.2">
      <c r="A3399" s="1" t="s">
        <v>157</v>
      </c>
      <c r="B3399" s="5" t="str">
        <f t="shared" si="212"/>
        <v>2024</v>
      </c>
      <c r="C3399" s="5">
        <f t="shared" si="213"/>
        <v>6</v>
      </c>
      <c r="D3399" s="11">
        <f t="shared" si="214"/>
        <v>45444</v>
      </c>
      <c r="E3399" s="2" t="s">
        <v>74</v>
      </c>
      <c r="F3399" s="2">
        <v>0</v>
      </c>
      <c r="G3399" s="7">
        <v>132459000</v>
      </c>
      <c r="H3399">
        <f t="shared" si="215"/>
        <v>1324.59</v>
      </c>
    </row>
    <row r="3400" spans="1:8" x14ac:dyDescent="0.2">
      <c r="A3400" s="4" t="s">
        <v>157</v>
      </c>
      <c r="B3400" s="5" t="str">
        <f t="shared" si="212"/>
        <v>2024</v>
      </c>
      <c r="C3400" s="5">
        <f t="shared" si="213"/>
        <v>6</v>
      </c>
      <c r="D3400" s="11">
        <f t="shared" si="214"/>
        <v>45444</v>
      </c>
      <c r="E3400" s="5" t="s">
        <v>29</v>
      </c>
      <c r="F3400" s="5">
        <v>0</v>
      </c>
      <c r="G3400" s="6">
        <v>10668064</v>
      </c>
      <c r="H3400">
        <f t="shared" si="215"/>
        <v>106.68064</v>
      </c>
    </row>
    <row r="3401" spans="1:8" x14ac:dyDescent="0.2">
      <c r="A3401" s="1" t="s">
        <v>157</v>
      </c>
      <c r="B3401" s="5" t="str">
        <f t="shared" si="212"/>
        <v>2024</v>
      </c>
      <c r="C3401" s="5">
        <f t="shared" si="213"/>
        <v>6</v>
      </c>
      <c r="D3401" s="11">
        <f t="shared" si="214"/>
        <v>45444</v>
      </c>
      <c r="E3401" s="2" t="s">
        <v>30</v>
      </c>
      <c r="F3401" s="2">
        <v>0</v>
      </c>
      <c r="G3401" s="7">
        <v>421527333</v>
      </c>
      <c r="H3401">
        <f t="shared" si="215"/>
        <v>4215.27333</v>
      </c>
    </row>
    <row r="3402" spans="1:8" x14ac:dyDescent="0.2">
      <c r="A3402" s="4" t="s">
        <v>157</v>
      </c>
      <c r="B3402" s="5" t="str">
        <f t="shared" si="212"/>
        <v>2024</v>
      </c>
      <c r="C3402" s="5">
        <f t="shared" si="213"/>
        <v>6</v>
      </c>
      <c r="D3402" s="11">
        <f t="shared" si="214"/>
        <v>45444</v>
      </c>
      <c r="E3402" s="5" t="s">
        <v>31</v>
      </c>
      <c r="F3402" s="5">
        <v>0</v>
      </c>
      <c r="G3402" s="8">
        <v>231622000</v>
      </c>
      <c r="H3402">
        <f t="shared" si="215"/>
        <v>2316.2199999999998</v>
      </c>
    </row>
    <row r="3403" spans="1:8" x14ac:dyDescent="0.2">
      <c r="A3403" s="1" t="s">
        <v>158</v>
      </c>
      <c r="B3403" s="5" t="str">
        <f t="shared" si="212"/>
        <v>2024</v>
      </c>
      <c r="C3403" s="5">
        <f t="shared" si="213"/>
        <v>7</v>
      </c>
      <c r="D3403" s="11">
        <f t="shared" si="214"/>
        <v>45474</v>
      </c>
      <c r="E3403" s="2" t="s">
        <v>5</v>
      </c>
      <c r="F3403" s="2">
        <v>74769000</v>
      </c>
      <c r="G3403" s="3">
        <v>55593545</v>
      </c>
      <c r="H3403">
        <f t="shared" si="215"/>
        <v>651.812725</v>
      </c>
    </row>
    <row r="3404" spans="1:8" x14ac:dyDescent="0.2">
      <c r="A3404" s="4" t="s">
        <v>158</v>
      </c>
      <c r="B3404" s="5" t="str">
        <f t="shared" si="212"/>
        <v>2024</v>
      </c>
      <c r="C3404" s="5">
        <f t="shared" si="213"/>
        <v>7</v>
      </c>
      <c r="D3404" s="11">
        <f t="shared" si="214"/>
        <v>45474</v>
      </c>
      <c r="E3404" s="5" t="s">
        <v>6</v>
      </c>
      <c r="F3404" s="5">
        <v>44249275</v>
      </c>
      <c r="G3404" s="6">
        <v>0</v>
      </c>
      <c r="H3404">
        <f t="shared" si="215"/>
        <v>442.49275</v>
      </c>
    </row>
    <row r="3405" spans="1:8" x14ac:dyDescent="0.2">
      <c r="A3405" s="1" t="s">
        <v>158</v>
      </c>
      <c r="B3405" s="5" t="str">
        <f t="shared" si="212"/>
        <v>2024</v>
      </c>
      <c r="C3405" s="5">
        <f t="shared" si="213"/>
        <v>7</v>
      </c>
      <c r="D3405" s="11">
        <f t="shared" si="214"/>
        <v>45474</v>
      </c>
      <c r="E3405" s="2" t="s">
        <v>7</v>
      </c>
      <c r="F3405" s="2">
        <v>0</v>
      </c>
      <c r="G3405" s="3">
        <v>57902000</v>
      </c>
      <c r="H3405">
        <f t="shared" si="215"/>
        <v>579.02</v>
      </c>
    </row>
    <row r="3406" spans="1:8" x14ac:dyDescent="0.2">
      <c r="A3406" s="4" t="s">
        <v>158</v>
      </c>
      <c r="B3406" s="5" t="str">
        <f t="shared" si="212"/>
        <v>2024</v>
      </c>
      <c r="C3406" s="5">
        <f t="shared" si="213"/>
        <v>7</v>
      </c>
      <c r="D3406" s="11">
        <f t="shared" si="214"/>
        <v>45474</v>
      </c>
      <c r="E3406" s="5" t="s">
        <v>8</v>
      </c>
      <c r="F3406" s="5">
        <v>44264045</v>
      </c>
      <c r="G3406" s="6">
        <v>38098667</v>
      </c>
      <c r="H3406">
        <f t="shared" si="215"/>
        <v>411.81356</v>
      </c>
    </row>
    <row r="3407" spans="1:8" x14ac:dyDescent="0.2">
      <c r="A3407" s="1" t="s">
        <v>158</v>
      </c>
      <c r="B3407" s="5" t="str">
        <f t="shared" si="212"/>
        <v>2024</v>
      </c>
      <c r="C3407" s="5">
        <f t="shared" si="213"/>
        <v>7</v>
      </c>
      <c r="D3407" s="11">
        <f t="shared" si="214"/>
        <v>45474</v>
      </c>
      <c r="E3407" s="2" t="s">
        <v>9</v>
      </c>
      <c r="F3407" s="2">
        <v>21549459</v>
      </c>
      <c r="G3407" s="3">
        <v>57934947</v>
      </c>
      <c r="H3407">
        <f t="shared" si="215"/>
        <v>397.42203000000001</v>
      </c>
    </row>
    <row r="3408" spans="1:8" x14ac:dyDescent="0.2">
      <c r="A3408" s="4" t="s">
        <v>158</v>
      </c>
      <c r="B3408" s="5" t="str">
        <f t="shared" si="212"/>
        <v>2024</v>
      </c>
      <c r="C3408" s="5">
        <f t="shared" si="213"/>
        <v>7</v>
      </c>
      <c r="D3408" s="11">
        <f t="shared" si="214"/>
        <v>45474</v>
      </c>
      <c r="E3408" s="5" t="s">
        <v>10</v>
      </c>
      <c r="F3408" s="5">
        <v>0</v>
      </c>
      <c r="G3408" s="6">
        <v>50393537</v>
      </c>
      <c r="H3408">
        <f t="shared" si="215"/>
        <v>503.93536999999998</v>
      </c>
    </row>
    <row r="3409" spans="1:8" x14ac:dyDescent="0.2">
      <c r="A3409" s="1" t="s">
        <v>158</v>
      </c>
      <c r="B3409" s="5" t="str">
        <f t="shared" si="212"/>
        <v>2024</v>
      </c>
      <c r="C3409" s="5">
        <f t="shared" si="213"/>
        <v>7</v>
      </c>
      <c r="D3409" s="11">
        <f t="shared" si="214"/>
        <v>45474</v>
      </c>
      <c r="E3409" s="2" t="s">
        <v>12</v>
      </c>
      <c r="F3409" s="13">
        <v>113061000</v>
      </c>
      <c r="G3409" s="3">
        <v>0</v>
      </c>
      <c r="H3409">
        <f t="shared" si="215"/>
        <v>1130.6099999999999</v>
      </c>
    </row>
    <row r="3410" spans="1:8" x14ac:dyDescent="0.2">
      <c r="A3410" s="4" t="s">
        <v>158</v>
      </c>
      <c r="B3410" s="5" t="str">
        <f t="shared" si="212"/>
        <v>2024</v>
      </c>
      <c r="C3410" s="5">
        <f t="shared" si="213"/>
        <v>7</v>
      </c>
      <c r="D3410" s="11">
        <f t="shared" si="214"/>
        <v>45474</v>
      </c>
      <c r="E3410" s="5" t="s">
        <v>13</v>
      </c>
      <c r="F3410" s="5">
        <v>40543836</v>
      </c>
      <c r="G3410" s="8">
        <v>192320350</v>
      </c>
      <c r="H3410">
        <f t="shared" si="215"/>
        <v>1164.3209300000001</v>
      </c>
    </row>
    <row r="3411" spans="1:8" x14ac:dyDescent="0.2">
      <c r="A3411" s="1" t="s">
        <v>158</v>
      </c>
      <c r="B3411" s="5" t="str">
        <f t="shared" si="212"/>
        <v>2024</v>
      </c>
      <c r="C3411" s="5">
        <f t="shared" si="213"/>
        <v>7</v>
      </c>
      <c r="D3411" s="11">
        <f t="shared" si="214"/>
        <v>45474</v>
      </c>
      <c r="E3411" s="2" t="s">
        <v>15</v>
      </c>
      <c r="F3411" s="2">
        <v>23754074</v>
      </c>
      <c r="G3411" s="3">
        <v>38644271</v>
      </c>
      <c r="H3411">
        <f t="shared" si="215"/>
        <v>311.99172499999997</v>
      </c>
    </row>
    <row r="3412" spans="1:8" x14ac:dyDescent="0.2">
      <c r="A3412" s="4" t="s">
        <v>158</v>
      </c>
      <c r="B3412" s="5" t="str">
        <f t="shared" si="212"/>
        <v>2024</v>
      </c>
      <c r="C3412" s="5">
        <f t="shared" si="213"/>
        <v>7</v>
      </c>
      <c r="D3412" s="11">
        <f t="shared" si="214"/>
        <v>45474</v>
      </c>
      <c r="E3412" s="5" t="s">
        <v>17</v>
      </c>
      <c r="F3412" s="5">
        <v>0</v>
      </c>
      <c r="G3412" s="6">
        <v>85038000</v>
      </c>
      <c r="H3412">
        <f t="shared" si="215"/>
        <v>850.38</v>
      </c>
    </row>
    <row r="3413" spans="1:8" x14ac:dyDescent="0.2">
      <c r="A3413" s="1" t="s">
        <v>158</v>
      </c>
      <c r="B3413" s="5" t="str">
        <f t="shared" si="212"/>
        <v>2024</v>
      </c>
      <c r="C3413" s="5">
        <f t="shared" si="213"/>
        <v>7</v>
      </c>
      <c r="D3413" s="11">
        <f t="shared" si="214"/>
        <v>45474</v>
      </c>
      <c r="E3413" s="2" t="s">
        <v>18</v>
      </c>
      <c r="F3413" s="2">
        <v>47961000</v>
      </c>
      <c r="G3413" s="3">
        <v>0</v>
      </c>
      <c r="H3413">
        <f t="shared" si="215"/>
        <v>479.61</v>
      </c>
    </row>
    <row r="3414" spans="1:8" x14ac:dyDescent="0.2">
      <c r="A3414" s="4" t="s">
        <v>158</v>
      </c>
      <c r="B3414" s="5" t="str">
        <f t="shared" si="212"/>
        <v>2024</v>
      </c>
      <c r="C3414" s="5">
        <f t="shared" si="213"/>
        <v>7</v>
      </c>
      <c r="D3414" s="11">
        <f t="shared" si="214"/>
        <v>45474</v>
      </c>
      <c r="E3414" s="5" t="s">
        <v>19</v>
      </c>
      <c r="F3414" s="5">
        <v>40180054</v>
      </c>
      <c r="G3414" s="6">
        <v>0</v>
      </c>
      <c r="H3414">
        <f t="shared" si="215"/>
        <v>401.80054000000001</v>
      </c>
    </row>
    <row r="3415" spans="1:8" x14ac:dyDescent="0.2">
      <c r="A3415" s="1" t="s">
        <v>158</v>
      </c>
      <c r="B3415" s="5" t="str">
        <f t="shared" si="212"/>
        <v>2024</v>
      </c>
      <c r="C3415" s="5">
        <f t="shared" si="213"/>
        <v>7</v>
      </c>
      <c r="D3415" s="11">
        <f t="shared" si="214"/>
        <v>45474</v>
      </c>
      <c r="E3415" s="2" t="s">
        <v>20</v>
      </c>
      <c r="F3415" s="2">
        <v>0</v>
      </c>
      <c r="G3415" s="3">
        <v>82290985</v>
      </c>
      <c r="H3415">
        <f t="shared" si="215"/>
        <v>822.90985000000001</v>
      </c>
    </row>
    <row r="3416" spans="1:8" x14ac:dyDescent="0.2">
      <c r="A3416" s="4" t="s">
        <v>158</v>
      </c>
      <c r="B3416" s="5" t="str">
        <f t="shared" si="212"/>
        <v>2024</v>
      </c>
      <c r="C3416" s="5">
        <f t="shared" si="213"/>
        <v>7</v>
      </c>
      <c r="D3416" s="11">
        <f t="shared" si="214"/>
        <v>45474</v>
      </c>
      <c r="E3416" s="5" t="s">
        <v>21</v>
      </c>
      <c r="F3416" s="5">
        <v>0</v>
      </c>
      <c r="G3416" s="8">
        <v>239469000</v>
      </c>
      <c r="H3416">
        <f t="shared" si="215"/>
        <v>2394.69</v>
      </c>
    </row>
    <row r="3417" spans="1:8" x14ac:dyDescent="0.2">
      <c r="A3417" s="1" t="s">
        <v>158</v>
      </c>
      <c r="B3417" s="5" t="str">
        <f t="shared" si="212"/>
        <v>2024</v>
      </c>
      <c r="C3417" s="5">
        <f t="shared" si="213"/>
        <v>7</v>
      </c>
      <c r="D3417" s="11">
        <f t="shared" si="214"/>
        <v>45474</v>
      </c>
      <c r="E3417" s="2" t="s">
        <v>22</v>
      </c>
      <c r="F3417" s="2">
        <v>41813167</v>
      </c>
      <c r="G3417" s="3">
        <v>92179000</v>
      </c>
      <c r="H3417">
        <f t="shared" si="215"/>
        <v>669.96083499999997</v>
      </c>
    </row>
    <row r="3418" spans="1:8" x14ac:dyDescent="0.2">
      <c r="A3418" s="4" t="s">
        <v>158</v>
      </c>
      <c r="B3418" s="5" t="str">
        <f t="shared" si="212"/>
        <v>2024</v>
      </c>
      <c r="C3418" s="5">
        <f t="shared" si="213"/>
        <v>7</v>
      </c>
      <c r="D3418" s="11">
        <f t="shared" si="214"/>
        <v>45474</v>
      </c>
      <c r="E3418" s="5" t="s">
        <v>23</v>
      </c>
      <c r="F3418" s="5">
        <v>0</v>
      </c>
      <c r="G3418" s="6">
        <v>71227545</v>
      </c>
      <c r="H3418">
        <f t="shared" si="215"/>
        <v>712.27544999999998</v>
      </c>
    </row>
    <row r="3419" spans="1:8" x14ac:dyDescent="0.2">
      <c r="A3419" s="1" t="s">
        <v>158</v>
      </c>
      <c r="B3419" s="5" t="str">
        <f t="shared" si="212"/>
        <v>2024</v>
      </c>
      <c r="C3419" s="5">
        <f t="shared" si="213"/>
        <v>7</v>
      </c>
      <c r="D3419" s="11">
        <f t="shared" si="214"/>
        <v>45474</v>
      </c>
      <c r="E3419" s="2" t="s">
        <v>24</v>
      </c>
      <c r="F3419" s="2">
        <v>0</v>
      </c>
      <c r="G3419" s="3">
        <v>65572842</v>
      </c>
      <c r="H3419">
        <f t="shared" si="215"/>
        <v>655.72842000000003</v>
      </c>
    </row>
    <row r="3420" spans="1:8" x14ac:dyDescent="0.2">
      <c r="A3420" s="4" t="s">
        <v>158</v>
      </c>
      <c r="B3420" s="5" t="str">
        <f t="shared" si="212"/>
        <v>2024</v>
      </c>
      <c r="C3420" s="5">
        <f t="shared" si="213"/>
        <v>7</v>
      </c>
      <c r="D3420" s="11">
        <f t="shared" si="214"/>
        <v>45474</v>
      </c>
      <c r="E3420" s="5" t="s">
        <v>25</v>
      </c>
      <c r="F3420" s="5">
        <v>34509429</v>
      </c>
      <c r="G3420" s="8">
        <v>140505105</v>
      </c>
      <c r="H3420">
        <f t="shared" si="215"/>
        <v>875.07267000000002</v>
      </c>
    </row>
    <row r="3421" spans="1:8" x14ac:dyDescent="0.2">
      <c r="A3421" s="1" t="s">
        <v>158</v>
      </c>
      <c r="B3421" s="5" t="str">
        <f t="shared" si="212"/>
        <v>2024</v>
      </c>
      <c r="C3421" s="5">
        <f t="shared" si="213"/>
        <v>7</v>
      </c>
      <c r="D3421" s="11">
        <f t="shared" si="214"/>
        <v>45474</v>
      </c>
      <c r="E3421" s="2" t="s">
        <v>27</v>
      </c>
      <c r="F3421" s="2">
        <v>0</v>
      </c>
      <c r="G3421" s="3">
        <v>63578800</v>
      </c>
      <c r="H3421">
        <f t="shared" si="215"/>
        <v>635.78800000000001</v>
      </c>
    </row>
    <row r="3422" spans="1:8" x14ac:dyDescent="0.2">
      <c r="A3422" s="4" t="s">
        <v>158</v>
      </c>
      <c r="B3422" s="5" t="str">
        <f t="shared" si="212"/>
        <v>2024</v>
      </c>
      <c r="C3422" s="5">
        <f t="shared" si="213"/>
        <v>7</v>
      </c>
      <c r="D3422" s="11">
        <f t="shared" si="214"/>
        <v>45474</v>
      </c>
      <c r="E3422" s="5" t="s">
        <v>28</v>
      </c>
      <c r="F3422" s="12">
        <v>113879865</v>
      </c>
      <c r="G3422" s="6">
        <v>0</v>
      </c>
      <c r="H3422">
        <f t="shared" si="215"/>
        <v>1138.79865</v>
      </c>
    </row>
    <row r="3423" spans="1:8" x14ac:dyDescent="0.2">
      <c r="A3423" s="1" t="s">
        <v>158</v>
      </c>
      <c r="B3423" s="5" t="str">
        <f t="shared" si="212"/>
        <v>2024</v>
      </c>
      <c r="C3423" s="5">
        <f t="shared" si="213"/>
        <v>7</v>
      </c>
      <c r="D3423" s="11">
        <f t="shared" si="214"/>
        <v>45474</v>
      </c>
      <c r="E3423" s="2" t="s">
        <v>74</v>
      </c>
      <c r="F3423" s="2">
        <v>0</v>
      </c>
      <c r="G3423" s="7">
        <v>142256000</v>
      </c>
      <c r="H3423">
        <f t="shared" si="215"/>
        <v>1422.56</v>
      </c>
    </row>
    <row r="3424" spans="1:8" x14ac:dyDescent="0.2">
      <c r="A3424" s="4" t="s">
        <v>158</v>
      </c>
      <c r="B3424" s="5" t="str">
        <f t="shared" si="212"/>
        <v>2024</v>
      </c>
      <c r="C3424" s="5">
        <f t="shared" si="213"/>
        <v>7</v>
      </c>
      <c r="D3424" s="11">
        <f t="shared" si="214"/>
        <v>45474</v>
      </c>
      <c r="E3424" s="5" t="s">
        <v>29</v>
      </c>
      <c r="F3424" s="5">
        <v>0</v>
      </c>
      <c r="G3424" s="6">
        <v>10954066</v>
      </c>
      <c r="H3424">
        <f t="shared" si="215"/>
        <v>109.54066</v>
      </c>
    </row>
    <row r="3425" spans="1:8" x14ac:dyDescent="0.2">
      <c r="A3425" s="1" t="s">
        <v>158</v>
      </c>
      <c r="B3425" s="5" t="str">
        <f t="shared" si="212"/>
        <v>2024</v>
      </c>
      <c r="C3425" s="5">
        <f t="shared" si="213"/>
        <v>7</v>
      </c>
      <c r="D3425" s="11">
        <f t="shared" si="214"/>
        <v>45474</v>
      </c>
      <c r="E3425" s="2" t="s">
        <v>30</v>
      </c>
      <c r="F3425" s="2">
        <v>0</v>
      </c>
      <c r="G3425" s="7">
        <v>435192333</v>
      </c>
      <c r="H3425">
        <f t="shared" si="215"/>
        <v>4351.9233299999996</v>
      </c>
    </row>
    <row r="3426" spans="1:8" x14ac:dyDescent="0.2">
      <c r="A3426" s="4" t="s">
        <v>158</v>
      </c>
      <c r="B3426" s="5" t="str">
        <f t="shared" si="212"/>
        <v>2024</v>
      </c>
      <c r="C3426" s="5">
        <f t="shared" si="213"/>
        <v>7</v>
      </c>
      <c r="D3426" s="11">
        <f t="shared" si="214"/>
        <v>45474</v>
      </c>
      <c r="E3426" s="5" t="s">
        <v>31</v>
      </c>
      <c r="F3426" s="5">
        <v>0</v>
      </c>
      <c r="G3426" s="8">
        <v>233629000</v>
      </c>
      <c r="H3426">
        <f t="shared" si="215"/>
        <v>2336.29</v>
      </c>
    </row>
    <row r="3427" spans="1:8" x14ac:dyDescent="0.2">
      <c r="A3427" s="1" t="s">
        <v>159</v>
      </c>
      <c r="B3427" s="5" t="str">
        <f t="shared" si="212"/>
        <v>2024</v>
      </c>
      <c r="C3427" s="5">
        <f t="shared" si="213"/>
        <v>8</v>
      </c>
      <c r="D3427" s="11">
        <f t="shared" si="214"/>
        <v>45505</v>
      </c>
      <c r="E3427" s="2" t="s">
        <v>5</v>
      </c>
      <c r="F3427" s="2">
        <v>74769000</v>
      </c>
      <c r="G3427" s="3">
        <v>51905935</v>
      </c>
      <c r="H3427">
        <f t="shared" si="215"/>
        <v>633.37467500000002</v>
      </c>
    </row>
    <row r="3428" spans="1:8" x14ac:dyDescent="0.2">
      <c r="A3428" s="4" t="s">
        <v>159</v>
      </c>
      <c r="B3428" s="5" t="str">
        <f t="shared" si="212"/>
        <v>2024</v>
      </c>
      <c r="C3428" s="5">
        <f t="shared" si="213"/>
        <v>8</v>
      </c>
      <c r="D3428" s="11">
        <f t="shared" si="214"/>
        <v>45505</v>
      </c>
      <c r="E3428" s="5" t="s">
        <v>6</v>
      </c>
      <c r="F3428" s="5">
        <v>45234783</v>
      </c>
      <c r="G3428" s="6">
        <v>0</v>
      </c>
      <c r="H3428">
        <f t="shared" si="215"/>
        <v>452.34782999999999</v>
      </c>
    </row>
    <row r="3429" spans="1:8" x14ac:dyDescent="0.2">
      <c r="A3429" s="1" t="s">
        <v>159</v>
      </c>
      <c r="B3429" s="5" t="str">
        <f t="shared" si="212"/>
        <v>2024</v>
      </c>
      <c r="C3429" s="5">
        <f t="shared" si="213"/>
        <v>8</v>
      </c>
      <c r="D3429" s="11">
        <f t="shared" si="214"/>
        <v>45505</v>
      </c>
      <c r="E3429" s="2" t="s">
        <v>7</v>
      </c>
      <c r="F3429" s="2">
        <v>0</v>
      </c>
      <c r="G3429" s="3">
        <v>52047000</v>
      </c>
      <c r="H3429">
        <f t="shared" si="215"/>
        <v>520.47</v>
      </c>
    </row>
    <row r="3430" spans="1:8" x14ac:dyDescent="0.2">
      <c r="A3430" s="4" t="s">
        <v>159</v>
      </c>
      <c r="B3430" s="5" t="str">
        <f t="shared" si="212"/>
        <v>2024</v>
      </c>
      <c r="C3430" s="5">
        <f t="shared" si="213"/>
        <v>8</v>
      </c>
      <c r="D3430" s="11">
        <f t="shared" si="214"/>
        <v>45505</v>
      </c>
      <c r="E3430" s="5" t="s">
        <v>8</v>
      </c>
      <c r="F3430" s="5">
        <v>45202325</v>
      </c>
      <c r="G3430" s="6">
        <v>32460000</v>
      </c>
      <c r="H3430">
        <f t="shared" si="215"/>
        <v>388.31162499999999</v>
      </c>
    </row>
    <row r="3431" spans="1:8" x14ac:dyDescent="0.2">
      <c r="A3431" s="1" t="s">
        <v>159</v>
      </c>
      <c r="B3431" s="5" t="str">
        <f t="shared" si="212"/>
        <v>2024</v>
      </c>
      <c r="C3431" s="5">
        <f t="shared" si="213"/>
        <v>8</v>
      </c>
      <c r="D3431" s="11">
        <f t="shared" si="214"/>
        <v>45505</v>
      </c>
      <c r="E3431" s="2" t="s">
        <v>9</v>
      </c>
      <c r="F3431" s="2">
        <v>19157929</v>
      </c>
      <c r="G3431" s="3">
        <v>63072625</v>
      </c>
      <c r="H3431">
        <f t="shared" si="215"/>
        <v>411.15276999999998</v>
      </c>
    </row>
    <row r="3432" spans="1:8" x14ac:dyDescent="0.2">
      <c r="A3432" s="4" t="s">
        <v>159</v>
      </c>
      <c r="B3432" s="5" t="str">
        <f t="shared" si="212"/>
        <v>2024</v>
      </c>
      <c r="C3432" s="5">
        <f t="shared" si="213"/>
        <v>8</v>
      </c>
      <c r="D3432" s="11">
        <f t="shared" si="214"/>
        <v>45505</v>
      </c>
      <c r="E3432" s="5" t="s">
        <v>10</v>
      </c>
      <c r="F3432" s="5">
        <v>0</v>
      </c>
      <c r="G3432" s="6">
        <v>57362761</v>
      </c>
      <c r="H3432">
        <f t="shared" si="215"/>
        <v>573.62761</v>
      </c>
    </row>
    <row r="3433" spans="1:8" x14ac:dyDescent="0.2">
      <c r="A3433" s="1" t="s">
        <v>159</v>
      </c>
      <c r="B3433" s="5" t="str">
        <f t="shared" si="212"/>
        <v>2024</v>
      </c>
      <c r="C3433" s="5">
        <f t="shared" si="213"/>
        <v>8</v>
      </c>
      <c r="D3433" s="11">
        <f t="shared" si="214"/>
        <v>45505</v>
      </c>
      <c r="E3433" s="2" t="s">
        <v>12</v>
      </c>
      <c r="F3433" s="13">
        <v>105568000</v>
      </c>
      <c r="G3433" s="3">
        <v>0</v>
      </c>
      <c r="H3433">
        <f t="shared" si="215"/>
        <v>1055.68</v>
      </c>
    </row>
    <row r="3434" spans="1:8" x14ac:dyDescent="0.2">
      <c r="A3434" s="4" t="s">
        <v>159</v>
      </c>
      <c r="B3434" s="5" t="str">
        <f t="shared" si="212"/>
        <v>2024</v>
      </c>
      <c r="C3434" s="5">
        <f t="shared" si="213"/>
        <v>8</v>
      </c>
      <c r="D3434" s="11">
        <f t="shared" si="214"/>
        <v>45505</v>
      </c>
      <c r="E3434" s="5" t="s">
        <v>13</v>
      </c>
      <c r="F3434" s="5">
        <v>41383823</v>
      </c>
      <c r="G3434" s="8">
        <v>191027350</v>
      </c>
      <c r="H3434">
        <f t="shared" si="215"/>
        <v>1162.055865</v>
      </c>
    </row>
    <row r="3435" spans="1:8" x14ac:dyDescent="0.2">
      <c r="A3435" s="1" t="s">
        <v>159</v>
      </c>
      <c r="B3435" s="5" t="str">
        <f t="shared" si="212"/>
        <v>2024</v>
      </c>
      <c r="C3435" s="5">
        <f t="shared" si="213"/>
        <v>8</v>
      </c>
      <c r="D3435" s="11">
        <f t="shared" si="214"/>
        <v>45505</v>
      </c>
      <c r="E3435" s="2" t="s">
        <v>15</v>
      </c>
      <c r="F3435" s="2">
        <v>21457630</v>
      </c>
      <c r="G3435" s="3">
        <v>36551864</v>
      </c>
      <c r="H3435">
        <f t="shared" si="215"/>
        <v>290.04746999999998</v>
      </c>
    </row>
    <row r="3436" spans="1:8" x14ac:dyDescent="0.2">
      <c r="A3436" s="4" t="s">
        <v>159</v>
      </c>
      <c r="B3436" s="5" t="str">
        <f t="shared" si="212"/>
        <v>2024</v>
      </c>
      <c r="C3436" s="5">
        <f t="shared" si="213"/>
        <v>8</v>
      </c>
      <c r="D3436" s="11">
        <f t="shared" si="214"/>
        <v>45505</v>
      </c>
      <c r="E3436" s="5" t="s">
        <v>17</v>
      </c>
      <c r="F3436" s="5">
        <v>0</v>
      </c>
      <c r="G3436" s="6">
        <v>85208000</v>
      </c>
      <c r="H3436">
        <f t="shared" si="215"/>
        <v>852.08</v>
      </c>
    </row>
    <row r="3437" spans="1:8" x14ac:dyDescent="0.2">
      <c r="A3437" s="1" t="s">
        <v>159</v>
      </c>
      <c r="B3437" s="5" t="str">
        <f t="shared" si="212"/>
        <v>2024</v>
      </c>
      <c r="C3437" s="5">
        <f t="shared" si="213"/>
        <v>8</v>
      </c>
      <c r="D3437" s="11">
        <f t="shared" si="214"/>
        <v>45505</v>
      </c>
      <c r="E3437" s="2" t="s">
        <v>18</v>
      </c>
      <c r="F3437" s="2">
        <v>46253000</v>
      </c>
      <c r="G3437" s="3">
        <v>0</v>
      </c>
      <c r="H3437">
        <f t="shared" si="215"/>
        <v>462.53</v>
      </c>
    </row>
    <row r="3438" spans="1:8" x14ac:dyDescent="0.2">
      <c r="A3438" s="4" t="s">
        <v>159</v>
      </c>
      <c r="B3438" s="5" t="str">
        <f t="shared" si="212"/>
        <v>2024</v>
      </c>
      <c r="C3438" s="5">
        <f t="shared" si="213"/>
        <v>8</v>
      </c>
      <c r="D3438" s="11">
        <f t="shared" si="214"/>
        <v>45505</v>
      </c>
      <c r="E3438" s="5" t="s">
        <v>19</v>
      </c>
      <c r="F3438" s="5">
        <v>41074933</v>
      </c>
      <c r="G3438" s="6">
        <v>0</v>
      </c>
      <c r="H3438">
        <f t="shared" si="215"/>
        <v>410.74932999999999</v>
      </c>
    </row>
    <row r="3439" spans="1:8" x14ac:dyDescent="0.2">
      <c r="A3439" s="1" t="s">
        <v>159</v>
      </c>
      <c r="B3439" s="5" t="str">
        <f t="shared" si="212"/>
        <v>2024</v>
      </c>
      <c r="C3439" s="5">
        <f t="shared" si="213"/>
        <v>8</v>
      </c>
      <c r="D3439" s="11">
        <f t="shared" si="214"/>
        <v>45505</v>
      </c>
      <c r="E3439" s="2" t="s">
        <v>20</v>
      </c>
      <c r="F3439" s="2">
        <v>0</v>
      </c>
      <c r="G3439" s="3">
        <v>80188896</v>
      </c>
      <c r="H3439">
        <f t="shared" si="215"/>
        <v>801.88896</v>
      </c>
    </row>
    <row r="3440" spans="1:8" x14ac:dyDescent="0.2">
      <c r="A3440" s="4" t="s">
        <v>159</v>
      </c>
      <c r="B3440" s="5" t="str">
        <f t="shared" si="212"/>
        <v>2024</v>
      </c>
      <c r="C3440" s="5">
        <f t="shared" si="213"/>
        <v>8</v>
      </c>
      <c r="D3440" s="11">
        <f t="shared" si="214"/>
        <v>45505</v>
      </c>
      <c r="E3440" s="5" t="s">
        <v>21</v>
      </c>
      <c r="F3440" s="5">
        <v>0</v>
      </c>
      <c r="G3440" s="8">
        <v>239397000</v>
      </c>
      <c r="H3440">
        <f t="shared" si="215"/>
        <v>2393.9699999999998</v>
      </c>
    </row>
    <row r="3441" spans="1:8" x14ac:dyDescent="0.2">
      <c r="A3441" s="1" t="s">
        <v>159</v>
      </c>
      <c r="B3441" s="5" t="str">
        <f t="shared" si="212"/>
        <v>2024</v>
      </c>
      <c r="C3441" s="5">
        <f t="shared" si="213"/>
        <v>8</v>
      </c>
      <c r="D3441" s="11">
        <f t="shared" si="214"/>
        <v>45505</v>
      </c>
      <c r="E3441" s="2" t="s">
        <v>22</v>
      </c>
      <c r="F3441" s="2">
        <v>39862500</v>
      </c>
      <c r="G3441" s="3">
        <v>92379889</v>
      </c>
      <c r="H3441">
        <f t="shared" si="215"/>
        <v>661.21194500000001</v>
      </c>
    </row>
    <row r="3442" spans="1:8" x14ac:dyDescent="0.2">
      <c r="A3442" s="4" t="s">
        <v>159</v>
      </c>
      <c r="B3442" s="5" t="str">
        <f t="shared" si="212"/>
        <v>2024</v>
      </c>
      <c r="C3442" s="5">
        <f t="shared" si="213"/>
        <v>8</v>
      </c>
      <c r="D3442" s="11">
        <f t="shared" si="214"/>
        <v>45505</v>
      </c>
      <c r="E3442" s="5" t="s">
        <v>23</v>
      </c>
      <c r="F3442" s="5">
        <v>0</v>
      </c>
      <c r="G3442" s="6">
        <v>73033019</v>
      </c>
      <c r="H3442">
        <f t="shared" si="215"/>
        <v>730.33019000000002</v>
      </c>
    </row>
    <row r="3443" spans="1:8" x14ac:dyDescent="0.2">
      <c r="A3443" s="1" t="s">
        <v>159</v>
      </c>
      <c r="B3443" s="5" t="str">
        <f t="shared" si="212"/>
        <v>2024</v>
      </c>
      <c r="C3443" s="5">
        <f t="shared" si="213"/>
        <v>8</v>
      </c>
      <c r="D3443" s="11">
        <f t="shared" si="214"/>
        <v>45505</v>
      </c>
      <c r="E3443" s="2" t="s">
        <v>24</v>
      </c>
      <c r="F3443" s="2">
        <v>0</v>
      </c>
      <c r="G3443" s="3">
        <v>57008732</v>
      </c>
      <c r="H3443">
        <f t="shared" si="215"/>
        <v>570.08731999999998</v>
      </c>
    </row>
    <row r="3444" spans="1:8" x14ac:dyDescent="0.2">
      <c r="A3444" s="4" t="s">
        <v>159</v>
      </c>
      <c r="B3444" s="5" t="str">
        <f t="shared" si="212"/>
        <v>2024</v>
      </c>
      <c r="C3444" s="5">
        <f t="shared" si="213"/>
        <v>8</v>
      </c>
      <c r="D3444" s="11">
        <f t="shared" si="214"/>
        <v>45505</v>
      </c>
      <c r="E3444" s="5" t="s">
        <v>25</v>
      </c>
      <c r="F3444" s="5">
        <v>32788857</v>
      </c>
      <c r="G3444" s="8">
        <v>157758980</v>
      </c>
      <c r="H3444">
        <f t="shared" si="215"/>
        <v>952.73918500000002</v>
      </c>
    </row>
    <row r="3445" spans="1:8" x14ac:dyDescent="0.2">
      <c r="A3445" s="1" t="s">
        <v>159</v>
      </c>
      <c r="B3445" s="5" t="str">
        <f t="shared" si="212"/>
        <v>2024</v>
      </c>
      <c r="C3445" s="5">
        <f t="shared" si="213"/>
        <v>8</v>
      </c>
      <c r="D3445" s="11">
        <f t="shared" si="214"/>
        <v>45505</v>
      </c>
      <c r="E3445" s="2" t="s">
        <v>27</v>
      </c>
      <c r="F3445" s="2">
        <v>0</v>
      </c>
      <c r="G3445" s="3">
        <v>63342400</v>
      </c>
      <c r="H3445">
        <f t="shared" si="215"/>
        <v>633.42399999999998</v>
      </c>
    </row>
    <row r="3446" spans="1:8" x14ac:dyDescent="0.2">
      <c r="A3446" s="4" t="s">
        <v>159</v>
      </c>
      <c r="B3446" s="5" t="str">
        <f t="shared" si="212"/>
        <v>2024</v>
      </c>
      <c r="C3446" s="5">
        <f t="shared" si="213"/>
        <v>8</v>
      </c>
      <c r="D3446" s="11">
        <f t="shared" si="214"/>
        <v>45505</v>
      </c>
      <c r="E3446" s="5" t="s">
        <v>28</v>
      </c>
      <c r="F3446" s="12">
        <v>106477903</v>
      </c>
      <c r="G3446" s="6">
        <v>0</v>
      </c>
      <c r="H3446">
        <f t="shared" si="215"/>
        <v>1064.7790299999999</v>
      </c>
    </row>
    <row r="3447" spans="1:8" x14ac:dyDescent="0.2">
      <c r="A3447" s="1" t="s">
        <v>159</v>
      </c>
      <c r="B3447" s="5" t="str">
        <f t="shared" si="212"/>
        <v>2024</v>
      </c>
      <c r="C3447" s="5">
        <f t="shared" si="213"/>
        <v>8</v>
      </c>
      <c r="D3447" s="11">
        <f t="shared" si="214"/>
        <v>45505</v>
      </c>
      <c r="E3447" s="2" t="s">
        <v>74</v>
      </c>
      <c r="F3447" s="2">
        <v>0</v>
      </c>
      <c r="G3447" s="7">
        <v>141902000</v>
      </c>
      <c r="H3447">
        <f t="shared" si="215"/>
        <v>1419.02</v>
      </c>
    </row>
    <row r="3448" spans="1:8" x14ac:dyDescent="0.2">
      <c r="A3448" s="4" t="s">
        <v>159</v>
      </c>
      <c r="B3448" s="5" t="str">
        <f t="shared" si="212"/>
        <v>2024</v>
      </c>
      <c r="C3448" s="5">
        <f t="shared" si="213"/>
        <v>8</v>
      </c>
      <c r="D3448" s="11">
        <f t="shared" si="214"/>
        <v>45505</v>
      </c>
      <c r="E3448" s="5" t="s">
        <v>29</v>
      </c>
      <c r="F3448" s="5">
        <v>0</v>
      </c>
      <c r="G3448" s="6">
        <v>10625857</v>
      </c>
      <c r="H3448">
        <f t="shared" si="215"/>
        <v>106.25857000000001</v>
      </c>
    </row>
    <row r="3449" spans="1:8" x14ac:dyDescent="0.2">
      <c r="A3449" s="1" t="s">
        <v>159</v>
      </c>
      <c r="B3449" s="5" t="str">
        <f t="shared" si="212"/>
        <v>2024</v>
      </c>
      <c r="C3449" s="5">
        <f t="shared" si="213"/>
        <v>8</v>
      </c>
      <c r="D3449" s="11">
        <f t="shared" si="214"/>
        <v>45505</v>
      </c>
      <c r="E3449" s="2" t="s">
        <v>30</v>
      </c>
      <c r="F3449" s="2">
        <v>0</v>
      </c>
      <c r="G3449" s="7">
        <v>418610333</v>
      </c>
      <c r="H3449">
        <f t="shared" si="215"/>
        <v>4186.1033299999999</v>
      </c>
    </row>
    <row r="3450" spans="1:8" x14ac:dyDescent="0.2">
      <c r="A3450" s="4" t="s">
        <v>159</v>
      </c>
      <c r="B3450" s="5" t="str">
        <f t="shared" si="212"/>
        <v>2024</v>
      </c>
      <c r="C3450" s="5">
        <f t="shared" si="213"/>
        <v>8</v>
      </c>
      <c r="D3450" s="11">
        <f t="shared" si="214"/>
        <v>45505</v>
      </c>
      <c r="E3450" s="5" t="s">
        <v>31</v>
      </c>
      <c r="F3450" s="5">
        <v>0</v>
      </c>
      <c r="G3450" s="8">
        <v>227529000</v>
      </c>
      <c r="H3450">
        <f t="shared" si="215"/>
        <v>2275.29</v>
      </c>
    </row>
    <row r="3451" spans="1:8" x14ac:dyDescent="0.2">
      <c r="A3451" s="1" t="s">
        <v>160</v>
      </c>
      <c r="B3451" s="5" t="str">
        <f t="shared" si="212"/>
        <v>2024</v>
      </c>
      <c r="C3451" s="5">
        <f t="shared" si="213"/>
        <v>9</v>
      </c>
      <c r="D3451" s="11">
        <f t="shared" si="214"/>
        <v>45536</v>
      </c>
      <c r="E3451" s="2" t="s">
        <v>5</v>
      </c>
      <c r="F3451" s="2">
        <v>68776000</v>
      </c>
      <c r="G3451" s="3">
        <v>51482323</v>
      </c>
      <c r="H3451">
        <f t="shared" si="215"/>
        <v>601.29161499999998</v>
      </c>
    </row>
    <row r="3452" spans="1:8" x14ac:dyDescent="0.2">
      <c r="A3452" s="4" t="s">
        <v>160</v>
      </c>
      <c r="B3452" s="5" t="str">
        <f t="shared" si="212"/>
        <v>2024</v>
      </c>
      <c r="C3452" s="5">
        <f t="shared" si="213"/>
        <v>9</v>
      </c>
      <c r="D3452" s="11">
        <f t="shared" si="214"/>
        <v>45536</v>
      </c>
      <c r="E3452" s="5" t="s">
        <v>6</v>
      </c>
      <c r="F3452" s="5">
        <v>44840580</v>
      </c>
      <c r="G3452" s="6">
        <v>0</v>
      </c>
      <c r="H3452">
        <f t="shared" si="215"/>
        <v>448.4058</v>
      </c>
    </row>
    <row r="3453" spans="1:8" x14ac:dyDescent="0.2">
      <c r="A3453" s="1" t="s">
        <v>160</v>
      </c>
      <c r="B3453" s="5" t="str">
        <f t="shared" si="212"/>
        <v>2024</v>
      </c>
      <c r="C3453" s="5">
        <f t="shared" si="213"/>
        <v>9</v>
      </c>
      <c r="D3453" s="11">
        <f t="shared" si="214"/>
        <v>45536</v>
      </c>
      <c r="E3453" s="2" t="s">
        <v>7</v>
      </c>
      <c r="F3453" s="2">
        <v>0</v>
      </c>
      <c r="G3453" s="3">
        <v>51403000</v>
      </c>
      <c r="H3453">
        <f t="shared" si="215"/>
        <v>514.03</v>
      </c>
    </row>
    <row r="3454" spans="1:8" x14ac:dyDescent="0.2">
      <c r="A3454" s="4" t="s">
        <v>160</v>
      </c>
      <c r="B3454" s="5" t="str">
        <f t="shared" si="212"/>
        <v>2024</v>
      </c>
      <c r="C3454" s="5">
        <f t="shared" si="213"/>
        <v>9</v>
      </c>
      <c r="D3454" s="11">
        <f t="shared" si="214"/>
        <v>45536</v>
      </c>
      <c r="E3454" s="5" t="s">
        <v>8</v>
      </c>
      <c r="F3454" s="5">
        <v>44804172</v>
      </c>
      <c r="G3454" s="6">
        <v>32460000</v>
      </c>
      <c r="H3454">
        <f t="shared" si="215"/>
        <v>386.32085999999998</v>
      </c>
    </row>
    <row r="3455" spans="1:8" x14ac:dyDescent="0.2">
      <c r="A3455" s="1" t="s">
        <v>160</v>
      </c>
      <c r="B3455" s="5" t="str">
        <f t="shared" si="212"/>
        <v>2024</v>
      </c>
      <c r="C3455" s="5">
        <f t="shared" si="213"/>
        <v>9</v>
      </c>
      <c r="D3455" s="11">
        <f t="shared" si="214"/>
        <v>45536</v>
      </c>
      <c r="E3455" s="2" t="s">
        <v>9</v>
      </c>
      <c r="F3455" s="2">
        <v>19157929</v>
      </c>
      <c r="G3455" s="3">
        <v>65630875</v>
      </c>
      <c r="H3455">
        <f t="shared" si="215"/>
        <v>423.94402000000002</v>
      </c>
    </row>
    <row r="3456" spans="1:8" x14ac:dyDescent="0.2">
      <c r="A3456" s="4" t="s">
        <v>160</v>
      </c>
      <c r="B3456" s="5" t="str">
        <f t="shared" si="212"/>
        <v>2024</v>
      </c>
      <c r="C3456" s="5">
        <f t="shared" si="213"/>
        <v>9</v>
      </c>
      <c r="D3456" s="11">
        <f t="shared" si="214"/>
        <v>45536</v>
      </c>
      <c r="E3456" s="5" t="s">
        <v>10</v>
      </c>
      <c r="F3456" s="5">
        <v>0</v>
      </c>
      <c r="G3456" s="6">
        <v>58604181</v>
      </c>
      <c r="H3456">
        <f t="shared" si="215"/>
        <v>586.04181000000005</v>
      </c>
    </row>
    <row r="3457" spans="1:8" x14ac:dyDescent="0.2">
      <c r="A3457" s="1" t="s">
        <v>160</v>
      </c>
      <c r="B3457" s="5" t="str">
        <f t="shared" si="212"/>
        <v>2024</v>
      </c>
      <c r="C3457" s="5">
        <f t="shared" si="213"/>
        <v>9</v>
      </c>
      <c r="D3457" s="11">
        <f t="shared" si="214"/>
        <v>45536</v>
      </c>
      <c r="E3457" s="2" t="s">
        <v>12</v>
      </c>
      <c r="F3457" s="13">
        <v>109271000</v>
      </c>
      <c r="G3457" s="3">
        <v>0</v>
      </c>
      <c r="H3457">
        <f t="shared" si="215"/>
        <v>1092.71</v>
      </c>
    </row>
    <row r="3458" spans="1:8" x14ac:dyDescent="0.2">
      <c r="A3458" s="4" t="s">
        <v>160</v>
      </c>
      <c r="B3458" s="5" t="str">
        <f t="shared" si="212"/>
        <v>2024</v>
      </c>
      <c r="C3458" s="5">
        <f t="shared" si="213"/>
        <v>9</v>
      </c>
      <c r="D3458" s="11">
        <f t="shared" si="214"/>
        <v>45536</v>
      </c>
      <c r="E3458" s="5" t="s">
        <v>13</v>
      </c>
      <c r="F3458" s="5">
        <v>41145984</v>
      </c>
      <c r="G3458" s="8">
        <v>195525100</v>
      </c>
      <c r="H3458">
        <f t="shared" si="215"/>
        <v>1183.3554200000001</v>
      </c>
    </row>
    <row r="3459" spans="1:8" x14ac:dyDescent="0.2">
      <c r="A3459" s="1" t="s">
        <v>160</v>
      </c>
      <c r="B3459" s="5" t="str">
        <f t="shared" ref="B3459:B3522" si="216">MID(A3459,7,20)</f>
        <v>2024</v>
      </c>
      <c r="C3459" s="5">
        <f t="shared" ref="C3459:C3522" si="217">IF(MID(A3459,1,3)="Jan",1,
IF(MID(A3459,1,3)="Feb",2,
IF(MID(A3459,1,3)="Mar",3,
IF(MID(A3459,1,3)="Apr",4,
IF(MID(A3459,1,3)="May",5,
IF(MID(A3459,1,3)="Jun",6,
IF(MID(A3459,1,3)="Jul",7,
IF(MID(A3459,1,3)="Aug",8,
IF(MID(A3459,1,3)="Sep",9,
IF(MID(A3459,1,3)="Oct",10,
IF(MID(A3459,1,3)="Nov",11,
IF(MID(A3459,1,3)="Dec",12))))))))))))</f>
        <v>9</v>
      </c>
      <c r="D3459" s="11">
        <f t="shared" ref="D3459:D3522" si="218">DATE(B3459,C3459,1)</f>
        <v>45536</v>
      </c>
      <c r="E3459" s="2" t="s">
        <v>15</v>
      </c>
      <c r="F3459" s="2">
        <v>21414481</v>
      </c>
      <c r="G3459" s="3">
        <v>36235322</v>
      </c>
      <c r="H3459">
        <f t="shared" ref="H3459:H3522" si="219">IF(F3459=0,G3459/100000,IF(G3459=0,F3459/100000,((F3459+G3459)/2)/100000))</f>
        <v>288.24901499999999</v>
      </c>
    </row>
    <row r="3460" spans="1:8" x14ac:dyDescent="0.2">
      <c r="A3460" s="4" t="s">
        <v>160</v>
      </c>
      <c r="B3460" s="5" t="str">
        <f t="shared" si="216"/>
        <v>2024</v>
      </c>
      <c r="C3460" s="5">
        <f t="shared" si="217"/>
        <v>9</v>
      </c>
      <c r="D3460" s="11">
        <f t="shared" si="218"/>
        <v>45536</v>
      </c>
      <c r="E3460" s="5" t="s">
        <v>17</v>
      </c>
      <c r="F3460" s="5">
        <v>0</v>
      </c>
      <c r="G3460" s="6">
        <v>85208000</v>
      </c>
      <c r="H3460">
        <f t="shared" si="219"/>
        <v>852.08</v>
      </c>
    </row>
    <row r="3461" spans="1:8" x14ac:dyDescent="0.2">
      <c r="A3461" s="1" t="s">
        <v>160</v>
      </c>
      <c r="B3461" s="5" t="str">
        <f t="shared" si="216"/>
        <v>2024</v>
      </c>
      <c r="C3461" s="5">
        <f t="shared" si="217"/>
        <v>9</v>
      </c>
      <c r="D3461" s="11">
        <f t="shared" si="218"/>
        <v>45536</v>
      </c>
      <c r="E3461" s="2" t="s">
        <v>18</v>
      </c>
      <c r="F3461" s="2">
        <v>46827000</v>
      </c>
      <c r="G3461" s="3">
        <v>0</v>
      </c>
      <c r="H3461">
        <f t="shared" si="219"/>
        <v>468.27</v>
      </c>
    </row>
    <row r="3462" spans="1:8" x14ac:dyDescent="0.2">
      <c r="A3462" s="4" t="s">
        <v>160</v>
      </c>
      <c r="B3462" s="5" t="str">
        <f t="shared" si="216"/>
        <v>2024</v>
      </c>
      <c r="C3462" s="5">
        <f t="shared" si="217"/>
        <v>9</v>
      </c>
      <c r="D3462" s="11">
        <f t="shared" si="218"/>
        <v>45536</v>
      </c>
      <c r="E3462" s="5" t="s">
        <v>19</v>
      </c>
      <c r="F3462" s="5">
        <v>40716981</v>
      </c>
      <c r="G3462" s="6">
        <v>0</v>
      </c>
      <c r="H3462">
        <f t="shared" si="219"/>
        <v>407.16980999999998</v>
      </c>
    </row>
    <row r="3463" spans="1:8" x14ac:dyDescent="0.2">
      <c r="A3463" s="1" t="s">
        <v>160</v>
      </c>
      <c r="B3463" s="5" t="str">
        <f t="shared" si="216"/>
        <v>2024</v>
      </c>
      <c r="C3463" s="5">
        <f t="shared" si="217"/>
        <v>9</v>
      </c>
      <c r="D3463" s="11">
        <f t="shared" si="218"/>
        <v>45536</v>
      </c>
      <c r="E3463" s="2" t="s">
        <v>20</v>
      </c>
      <c r="F3463" s="2">
        <v>0</v>
      </c>
      <c r="G3463" s="3">
        <v>80451791</v>
      </c>
      <c r="H3463">
        <f t="shared" si="219"/>
        <v>804.51791000000003</v>
      </c>
    </row>
    <row r="3464" spans="1:8" x14ac:dyDescent="0.2">
      <c r="A3464" s="4" t="s">
        <v>160</v>
      </c>
      <c r="B3464" s="5" t="str">
        <f t="shared" si="216"/>
        <v>2024</v>
      </c>
      <c r="C3464" s="5">
        <f t="shared" si="217"/>
        <v>9</v>
      </c>
      <c r="D3464" s="11">
        <f t="shared" si="218"/>
        <v>45536</v>
      </c>
      <c r="E3464" s="5" t="s">
        <v>21</v>
      </c>
      <c r="F3464" s="5">
        <v>0</v>
      </c>
      <c r="G3464" s="8">
        <v>239368000</v>
      </c>
      <c r="H3464">
        <f t="shared" si="219"/>
        <v>2393.6799999999998</v>
      </c>
    </row>
    <row r="3465" spans="1:8" x14ac:dyDescent="0.2">
      <c r="A3465" s="1" t="s">
        <v>160</v>
      </c>
      <c r="B3465" s="5" t="str">
        <f t="shared" si="216"/>
        <v>2024</v>
      </c>
      <c r="C3465" s="5">
        <f t="shared" si="217"/>
        <v>9</v>
      </c>
      <c r="D3465" s="11">
        <f t="shared" si="218"/>
        <v>45536</v>
      </c>
      <c r="E3465" s="2" t="s">
        <v>22</v>
      </c>
      <c r="F3465" s="2">
        <v>39908333</v>
      </c>
      <c r="G3465" s="7">
        <v>100369889</v>
      </c>
      <c r="H3465">
        <f t="shared" si="219"/>
        <v>701.39111000000003</v>
      </c>
    </row>
    <row r="3466" spans="1:8" x14ac:dyDescent="0.2">
      <c r="A3466" s="4" t="s">
        <v>160</v>
      </c>
      <c r="B3466" s="5" t="str">
        <f t="shared" si="216"/>
        <v>2024</v>
      </c>
      <c r="C3466" s="5">
        <f t="shared" si="217"/>
        <v>9</v>
      </c>
      <c r="D3466" s="11">
        <f t="shared" si="218"/>
        <v>45536</v>
      </c>
      <c r="E3466" s="5" t="s">
        <v>23</v>
      </c>
      <c r="F3466" s="5">
        <v>0</v>
      </c>
      <c r="G3466" s="6">
        <v>68849209</v>
      </c>
      <c r="H3466">
        <f t="shared" si="219"/>
        <v>688.49208999999996</v>
      </c>
    </row>
    <row r="3467" spans="1:8" x14ac:dyDescent="0.2">
      <c r="A3467" s="1" t="s">
        <v>160</v>
      </c>
      <c r="B3467" s="5" t="str">
        <f t="shared" si="216"/>
        <v>2024</v>
      </c>
      <c r="C3467" s="5">
        <f t="shared" si="217"/>
        <v>9</v>
      </c>
      <c r="D3467" s="11">
        <f t="shared" si="218"/>
        <v>45536</v>
      </c>
      <c r="E3467" s="2" t="s">
        <v>24</v>
      </c>
      <c r="F3467" s="2">
        <v>0</v>
      </c>
      <c r="G3467" s="3">
        <v>57703315</v>
      </c>
      <c r="H3467">
        <f t="shared" si="219"/>
        <v>577.03314999999998</v>
      </c>
    </row>
    <row r="3468" spans="1:8" x14ac:dyDescent="0.2">
      <c r="A3468" s="4" t="s">
        <v>160</v>
      </c>
      <c r="B3468" s="5" t="str">
        <f t="shared" si="216"/>
        <v>2024</v>
      </c>
      <c r="C3468" s="5">
        <f t="shared" si="217"/>
        <v>9</v>
      </c>
      <c r="D3468" s="11">
        <f t="shared" si="218"/>
        <v>45536</v>
      </c>
      <c r="E3468" s="5" t="s">
        <v>25</v>
      </c>
      <c r="F3468" s="5">
        <v>32788857</v>
      </c>
      <c r="G3468" s="8">
        <v>164081531</v>
      </c>
      <c r="H3468">
        <f t="shared" si="219"/>
        <v>984.35194000000001</v>
      </c>
    </row>
    <row r="3469" spans="1:8" x14ac:dyDescent="0.2">
      <c r="A3469" s="1" t="s">
        <v>160</v>
      </c>
      <c r="B3469" s="5" t="str">
        <f t="shared" si="216"/>
        <v>2024</v>
      </c>
      <c r="C3469" s="5">
        <f t="shared" si="217"/>
        <v>9</v>
      </c>
      <c r="D3469" s="11">
        <f t="shared" si="218"/>
        <v>45536</v>
      </c>
      <c r="E3469" s="2" t="s">
        <v>27</v>
      </c>
      <c r="F3469" s="2">
        <v>0</v>
      </c>
      <c r="G3469" s="3">
        <v>63978400</v>
      </c>
      <c r="H3469">
        <f t="shared" si="219"/>
        <v>639.78399999999999</v>
      </c>
    </row>
    <row r="3470" spans="1:8" x14ac:dyDescent="0.2">
      <c r="A3470" s="4" t="s">
        <v>160</v>
      </c>
      <c r="B3470" s="5" t="str">
        <f t="shared" si="216"/>
        <v>2024</v>
      </c>
      <c r="C3470" s="5">
        <f t="shared" si="217"/>
        <v>9</v>
      </c>
      <c r="D3470" s="11">
        <f t="shared" si="218"/>
        <v>45536</v>
      </c>
      <c r="E3470" s="5" t="s">
        <v>28</v>
      </c>
      <c r="F3470" s="12">
        <v>110048795</v>
      </c>
      <c r="G3470" s="6">
        <v>0</v>
      </c>
      <c r="H3470">
        <f t="shared" si="219"/>
        <v>1100.48795</v>
      </c>
    </row>
    <row r="3471" spans="1:8" x14ac:dyDescent="0.2">
      <c r="A3471" s="1" t="s">
        <v>160</v>
      </c>
      <c r="B3471" s="5" t="str">
        <f t="shared" si="216"/>
        <v>2024</v>
      </c>
      <c r="C3471" s="5">
        <f t="shared" si="217"/>
        <v>9</v>
      </c>
      <c r="D3471" s="11">
        <f t="shared" si="218"/>
        <v>45536</v>
      </c>
      <c r="E3471" s="2" t="s">
        <v>74</v>
      </c>
      <c r="F3471" s="2">
        <v>0</v>
      </c>
      <c r="G3471" s="7">
        <v>147281000</v>
      </c>
      <c r="H3471">
        <f t="shared" si="219"/>
        <v>1472.81</v>
      </c>
    </row>
    <row r="3472" spans="1:8" x14ac:dyDescent="0.2">
      <c r="A3472" s="4" t="s">
        <v>160</v>
      </c>
      <c r="B3472" s="5" t="str">
        <f t="shared" si="216"/>
        <v>2024</v>
      </c>
      <c r="C3472" s="5">
        <f t="shared" si="217"/>
        <v>9</v>
      </c>
      <c r="D3472" s="11">
        <f t="shared" si="218"/>
        <v>45536</v>
      </c>
      <c r="E3472" s="5" t="s">
        <v>29</v>
      </c>
      <c r="F3472" s="5">
        <v>0</v>
      </c>
      <c r="G3472" s="6">
        <v>10866930</v>
      </c>
      <c r="H3472">
        <f t="shared" si="219"/>
        <v>108.66930000000001</v>
      </c>
    </row>
    <row r="3473" spans="1:8" x14ac:dyDescent="0.2">
      <c r="A3473" s="1" t="s">
        <v>160</v>
      </c>
      <c r="B3473" s="5" t="str">
        <f t="shared" si="216"/>
        <v>2024</v>
      </c>
      <c r="C3473" s="5">
        <f t="shared" si="217"/>
        <v>9</v>
      </c>
      <c r="D3473" s="11">
        <f t="shared" si="218"/>
        <v>45536</v>
      </c>
      <c r="E3473" s="2" t="s">
        <v>30</v>
      </c>
      <c r="F3473" s="2">
        <v>0</v>
      </c>
      <c r="G3473" s="7">
        <v>416714333</v>
      </c>
      <c r="H3473">
        <f t="shared" si="219"/>
        <v>4167.1433299999999</v>
      </c>
    </row>
    <row r="3474" spans="1:8" x14ac:dyDescent="0.2">
      <c r="A3474" s="4" t="s">
        <v>160</v>
      </c>
      <c r="B3474" s="5" t="str">
        <f t="shared" si="216"/>
        <v>2024</v>
      </c>
      <c r="C3474" s="5">
        <f t="shared" si="217"/>
        <v>9</v>
      </c>
      <c r="D3474" s="11">
        <f t="shared" si="218"/>
        <v>45536</v>
      </c>
      <c r="E3474" s="5" t="s">
        <v>31</v>
      </c>
      <c r="F3474" s="5">
        <v>0</v>
      </c>
      <c r="G3474" s="8">
        <v>229112000</v>
      </c>
      <c r="H3474">
        <f t="shared" si="219"/>
        <v>2291.12</v>
      </c>
    </row>
    <row r="3475" spans="1:8" x14ac:dyDescent="0.2">
      <c r="A3475" s="1" t="s">
        <v>161</v>
      </c>
      <c r="B3475" s="5" t="str">
        <f t="shared" si="216"/>
        <v>2024</v>
      </c>
      <c r="C3475" s="5">
        <f t="shared" si="217"/>
        <v>10</v>
      </c>
      <c r="D3475" s="11">
        <f t="shared" si="218"/>
        <v>45566</v>
      </c>
      <c r="E3475" s="2" t="s">
        <v>5</v>
      </c>
      <c r="F3475" s="2">
        <v>69490704</v>
      </c>
      <c r="G3475" s="3">
        <v>52173968</v>
      </c>
      <c r="H3475">
        <f t="shared" si="219"/>
        <v>608.32335999999998</v>
      </c>
    </row>
    <row r="3476" spans="1:8" x14ac:dyDescent="0.2">
      <c r="A3476" s="4" t="s">
        <v>161</v>
      </c>
      <c r="B3476" s="5" t="str">
        <f t="shared" si="216"/>
        <v>2024</v>
      </c>
      <c r="C3476" s="5">
        <f t="shared" si="217"/>
        <v>10</v>
      </c>
      <c r="D3476" s="11">
        <f t="shared" si="218"/>
        <v>45566</v>
      </c>
      <c r="E3476" s="5" t="s">
        <v>6</v>
      </c>
      <c r="F3476" s="5">
        <v>43657971</v>
      </c>
      <c r="G3476" s="6">
        <v>0</v>
      </c>
      <c r="H3476">
        <f t="shared" si="219"/>
        <v>436.57970999999998</v>
      </c>
    </row>
    <row r="3477" spans="1:8" x14ac:dyDescent="0.2">
      <c r="A3477" s="1" t="s">
        <v>161</v>
      </c>
      <c r="B3477" s="5" t="str">
        <f t="shared" si="216"/>
        <v>2024</v>
      </c>
      <c r="C3477" s="5">
        <f t="shared" si="217"/>
        <v>10</v>
      </c>
      <c r="D3477" s="11">
        <f t="shared" si="218"/>
        <v>45566</v>
      </c>
      <c r="E3477" s="2" t="s">
        <v>7</v>
      </c>
      <c r="F3477" s="2">
        <v>0</v>
      </c>
      <c r="G3477" s="3">
        <v>54847000</v>
      </c>
      <c r="H3477">
        <f t="shared" si="219"/>
        <v>548.47</v>
      </c>
    </row>
    <row r="3478" spans="1:8" x14ac:dyDescent="0.2">
      <c r="A3478" s="4" t="s">
        <v>161</v>
      </c>
      <c r="B3478" s="5" t="str">
        <f t="shared" si="216"/>
        <v>2024</v>
      </c>
      <c r="C3478" s="5">
        <f t="shared" si="217"/>
        <v>10</v>
      </c>
      <c r="D3478" s="11">
        <f t="shared" si="218"/>
        <v>45566</v>
      </c>
      <c r="E3478" s="5" t="s">
        <v>8</v>
      </c>
      <c r="F3478" s="5">
        <v>43630924</v>
      </c>
      <c r="G3478" s="6">
        <v>43624000</v>
      </c>
      <c r="H3478">
        <f t="shared" si="219"/>
        <v>436.27462000000003</v>
      </c>
    </row>
    <row r="3479" spans="1:8" x14ac:dyDescent="0.2">
      <c r="A3479" s="1" t="s">
        <v>161</v>
      </c>
      <c r="B3479" s="5" t="str">
        <f t="shared" si="216"/>
        <v>2024</v>
      </c>
      <c r="C3479" s="5">
        <f t="shared" si="217"/>
        <v>10</v>
      </c>
      <c r="D3479" s="11">
        <f t="shared" si="218"/>
        <v>45566</v>
      </c>
      <c r="E3479" s="2" t="s">
        <v>9</v>
      </c>
      <c r="F3479" s="2">
        <v>20963106</v>
      </c>
      <c r="G3479" s="3">
        <v>66050875</v>
      </c>
      <c r="H3479">
        <f t="shared" si="219"/>
        <v>435.06990500000001</v>
      </c>
    </row>
    <row r="3480" spans="1:8" x14ac:dyDescent="0.2">
      <c r="A3480" s="4" t="s">
        <v>161</v>
      </c>
      <c r="B3480" s="5" t="str">
        <f t="shared" si="216"/>
        <v>2024</v>
      </c>
      <c r="C3480" s="5">
        <f t="shared" si="217"/>
        <v>10</v>
      </c>
      <c r="D3480" s="11">
        <f t="shared" si="218"/>
        <v>45566</v>
      </c>
      <c r="E3480" s="5" t="s">
        <v>10</v>
      </c>
      <c r="F3480" s="5">
        <v>0</v>
      </c>
      <c r="G3480" s="6">
        <v>58775102</v>
      </c>
      <c r="H3480">
        <f t="shared" si="219"/>
        <v>587.75102000000004</v>
      </c>
    </row>
    <row r="3481" spans="1:8" x14ac:dyDescent="0.2">
      <c r="A3481" s="1" t="s">
        <v>161</v>
      </c>
      <c r="B3481" s="5" t="str">
        <f t="shared" si="216"/>
        <v>2024</v>
      </c>
      <c r="C3481" s="5">
        <f t="shared" si="217"/>
        <v>10</v>
      </c>
      <c r="D3481" s="11">
        <f t="shared" si="218"/>
        <v>45566</v>
      </c>
      <c r="E3481" s="2" t="s">
        <v>12</v>
      </c>
      <c r="F3481" s="13">
        <v>113472000</v>
      </c>
      <c r="G3481" s="3">
        <v>0</v>
      </c>
      <c r="H3481">
        <f t="shared" si="219"/>
        <v>1134.72</v>
      </c>
    </row>
    <row r="3482" spans="1:8" x14ac:dyDescent="0.2">
      <c r="A3482" s="4" t="s">
        <v>161</v>
      </c>
      <c r="B3482" s="5" t="str">
        <f t="shared" si="216"/>
        <v>2024</v>
      </c>
      <c r="C3482" s="5">
        <f t="shared" si="217"/>
        <v>10</v>
      </c>
      <c r="D3482" s="11">
        <f t="shared" si="218"/>
        <v>45566</v>
      </c>
      <c r="E3482" s="5" t="s">
        <v>13</v>
      </c>
      <c r="F3482" s="5">
        <v>40061912</v>
      </c>
      <c r="G3482" s="8">
        <v>192776950</v>
      </c>
      <c r="H3482">
        <f t="shared" si="219"/>
        <v>1164.1943100000001</v>
      </c>
    </row>
    <row r="3483" spans="1:8" x14ac:dyDescent="0.2">
      <c r="A3483" s="1" t="s">
        <v>161</v>
      </c>
      <c r="B3483" s="5" t="str">
        <f t="shared" si="216"/>
        <v>2024</v>
      </c>
      <c r="C3483" s="5">
        <f t="shared" si="217"/>
        <v>10</v>
      </c>
      <c r="D3483" s="11">
        <f t="shared" si="218"/>
        <v>45566</v>
      </c>
      <c r="E3483" s="2" t="s">
        <v>15</v>
      </c>
      <c r="F3483" s="2">
        <v>23248910</v>
      </c>
      <c r="G3483" s="3">
        <v>38829661</v>
      </c>
      <c r="H3483">
        <f t="shared" si="219"/>
        <v>310.392855</v>
      </c>
    </row>
    <row r="3484" spans="1:8" x14ac:dyDescent="0.2">
      <c r="A3484" s="4" t="s">
        <v>161</v>
      </c>
      <c r="B3484" s="5" t="str">
        <f t="shared" si="216"/>
        <v>2024</v>
      </c>
      <c r="C3484" s="5">
        <f t="shared" si="217"/>
        <v>10</v>
      </c>
      <c r="D3484" s="11">
        <f t="shared" si="218"/>
        <v>45566</v>
      </c>
      <c r="E3484" s="5" t="s">
        <v>17</v>
      </c>
      <c r="F3484" s="5">
        <v>0</v>
      </c>
      <c r="G3484" s="6">
        <v>85413000</v>
      </c>
      <c r="H3484">
        <f t="shared" si="219"/>
        <v>854.13</v>
      </c>
    </row>
    <row r="3485" spans="1:8" x14ac:dyDescent="0.2">
      <c r="A3485" s="1" t="s">
        <v>161</v>
      </c>
      <c r="B3485" s="5" t="str">
        <f t="shared" si="216"/>
        <v>2024</v>
      </c>
      <c r="C3485" s="5">
        <f t="shared" si="217"/>
        <v>10</v>
      </c>
      <c r="D3485" s="11">
        <f t="shared" si="218"/>
        <v>45566</v>
      </c>
      <c r="E3485" s="2" t="s">
        <v>18</v>
      </c>
      <c r="F3485" s="2">
        <v>47228000</v>
      </c>
      <c r="G3485" s="3">
        <v>0</v>
      </c>
      <c r="H3485">
        <f t="shared" si="219"/>
        <v>472.28</v>
      </c>
    </row>
    <row r="3486" spans="1:8" x14ac:dyDescent="0.2">
      <c r="A3486" s="4" t="s">
        <v>161</v>
      </c>
      <c r="B3486" s="5" t="str">
        <f t="shared" si="216"/>
        <v>2024</v>
      </c>
      <c r="C3486" s="5">
        <f t="shared" si="217"/>
        <v>10</v>
      </c>
      <c r="D3486" s="11">
        <f t="shared" si="218"/>
        <v>45566</v>
      </c>
      <c r="E3486" s="5" t="s">
        <v>19</v>
      </c>
      <c r="F3486" s="5">
        <v>39643127</v>
      </c>
      <c r="G3486" s="6">
        <v>0</v>
      </c>
      <c r="H3486">
        <f t="shared" si="219"/>
        <v>396.43126999999998</v>
      </c>
    </row>
    <row r="3487" spans="1:8" x14ac:dyDescent="0.2">
      <c r="A3487" s="1" t="s">
        <v>161</v>
      </c>
      <c r="B3487" s="5" t="str">
        <f t="shared" si="216"/>
        <v>2024</v>
      </c>
      <c r="C3487" s="5">
        <f t="shared" si="217"/>
        <v>10</v>
      </c>
      <c r="D3487" s="11">
        <f t="shared" si="218"/>
        <v>45566</v>
      </c>
      <c r="E3487" s="2" t="s">
        <v>20</v>
      </c>
      <c r="F3487" s="2">
        <v>0</v>
      </c>
      <c r="G3487" s="3">
        <v>81917657</v>
      </c>
      <c r="H3487">
        <f t="shared" si="219"/>
        <v>819.17656999999997</v>
      </c>
    </row>
    <row r="3488" spans="1:8" x14ac:dyDescent="0.2">
      <c r="A3488" s="4" t="s">
        <v>161</v>
      </c>
      <c r="B3488" s="5" t="str">
        <f t="shared" si="216"/>
        <v>2024</v>
      </c>
      <c r="C3488" s="5">
        <f t="shared" si="217"/>
        <v>10</v>
      </c>
      <c r="D3488" s="11">
        <f t="shared" si="218"/>
        <v>45566</v>
      </c>
      <c r="E3488" s="5" t="s">
        <v>21</v>
      </c>
      <c r="F3488" s="5">
        <v>0</v>
      </c>
      <c r="G3488" s="8">
        <v>239176000</v>
      </c>
      <c r="H3488">
        <f t="shared" si="219"/>
        <v>2391.7600000000002</v>
      </c>
    </row>
    <row r="3489" spans="1:8" x14ac:dyDescent="0.2">
      <c r="A3489" s="1" t="s">
        <v>161</v>
      </c>
      <c r="B3489" s="5" t="str">
        <f t="shared" si="216"/>
        <v>2024</v>
      </c>
      <c r="C3489" s="5">
        <f t="shared" si="217"/>
        <v>10</v>
      </c>
      <c r="D3489" s="11">
        <f t="shared" si="218"/>
        <v>45566</v>
      </c>
      <c r="E3489" s="2" t="s">
        <v>22</v>
      </c>
      <c r="F3489" s="2">
        <v>40636500</v>
      </c>
      <c r="G3489" s="3">
        <v>88823875</v>
      </c>
      <c r="H3489">
        <f t="shared" si="219"/>
        <v>647.301875</v>
      </c>
    </row>
    <row r="3490" spans="1:8" x14ac:dyDescent="0.2">
      <c r="A3490" s="4" t="s">
        <v>161</v>
      </c>
      <c r="B3490" s="5" t="str">
        <f t="shared" si="216"/>
        <v>2024</v>
      </c>
      <c r="C3490" s="5">
        <f t="shared" si="217"/>
        <v>10</v>
      </c>
      <c r="D3490" s="11">
        <f t="shared" si="218"/>
        <v>45566</v>
      </c>
      <c r="E3490" s="5" t="s">
        <v>23</v>
      </c>
      <c r="F3490" s="5">
        <v>0</v>
      </c>
      <c r="G3490" s="6">
        <v>70100850</v>
      </c>
      <c r="H3490">
        <f t="shared" si="219"/>
        <v>701.00850000000003</v>
      </c>
    </row>
    <row r="3491" spans="1:8" x14ac:dyDescent="0.2">
      <c r="A3491" s="1" t="s">
        <v>161</v>
      </c>
      <c r="B3491" s="5" t="str">
        <f t="shared" si="216"/>
        <v>2024</v>
      </c>
      <c r="C3491" s="5">
        <f t="shared" si="217"/>
        <v>10</v>
      </c>
      <c r="D3491" s="11">
        <f t="shared" si="218"/>
        <v>45566</v>
      </c>
      <c r="E3491" s="2" t="s">
        <v>24</v>
      </c>
      <c r="F3491" s="2">
        <v>0</v>
      </c>
      <c r="G3491" s="3">
        <v>56776365</v>
      </c>
      <c r="H3491">
        <f t="shared" si="219"/>
        <v>567.76364999999998</v>
      </c>
    </row>
    <row r="3492" spans="1:8" x14ac:dyDescent="0.2">
      <c r="A3492" s="4" t="s">
        <v>161</v>
      </c>
      <c r="B3492" s="5" t="str">
        <f t="shared" si="216"/>
        <v>2024</v>
      </c>
      <c r="C3492" s="5">
        <f t="shared" si="217"/>
        <v>10</v>
      </c>
      <c r="D3492" s="11">
        <f t="shared" si="218"/>
        <v>45566</v>
      </c>
      <c r="E3492" s="5" t="s">
        <v>25</v>
      </c>
      <c r="F3492" s="5">
        <v>32948286</v>
      </c>
      <c r="G3492" s="8">
        <v>161955620</v>
      </c>
      <c r="H3492">
        <f t="shared" si="219"/>
        <v>974.51953000000003</v>
      </c>
    </row>
    <row r="3493" spans="1:8" x14ac:dyDescent="0.2">
      <c r="A3493" s="1" t="s">
        <v>161</v>
      </c>
      <c r="B3493" s="5" t="str">
        <f t="shared" si="216"/>
        <v>2024</v>
      </c>
      <c r="C3493" s="5">
        <f t="shared" si="217"/>
        <v>10</v>
      </c>
      <c r="D3493" s="11">
        <f t="shared" si="218"/>
        <v>45566</v>
      </c>
      <c r="E3493" s="2" t="s">
        <v>27</v>
      </c>
      <c r="F3493" s="2">
        <v>0</v>
      </c>
      <c r="G3493" s="3">
        <v>63807400</v>
      </c>
      <c r="H3493">
        <f t="shared" si="219"/>
        <v>638.07399999999996</v>
      </c>
    </row>
    <row r="3494" spans="1:8" x14ac:dyDescent="0.2">
      <c r="A3494" s="4" t="s">
        <v>161</v>
      </c>
      <c r="B3494" s="5" t="str">
        <f t="shared" si="216"/>
        <v>2024</v>
      </c>
      <c r="C3494" s="5">
        <f t="shared" si="217"/>
        <v>10</v>
      </c>
      <c r="D3494" s="11">
        <f t="shared" si="218"/>
        <v>45566</v>
      </c>
      <c r="E3494" s="5" t="s">
        <v>28</v>
      </c>
      <c r="F3494" s="12">
        <v>114010260</v>
      </c>
      <c r="G3494" s="6">
        <v>0</v>
      </c>
      <c r="H3494">
        <f t="shared" si="219"/>
        <v>1140.1025999999999</v>
      </c>
    </row>
    <row r="3495" spans="1:8" x14ac:dyDescent="0.2">
      <c r="A3495" s="1" t="s">
        <v>161</v>
      </c>
      <c r="B3495" s="5" t="str">
        <f t="shared" si="216"/>
        <v>2024</v>
      </c>
      <c r="C3495" s="5">
        <f t="shared" si="217"/>
        <v>10</v>
      </c>
      <c r="D3495" s="11">
        <f t="shared" si="218"/>
        <v>45566</v>
      </c>
      <c r="E3495" s="2" t="s">
        <v>74</v>
      </c>
      <c r="F3495" s="2">
        <v>0</v>
      </c>
      <c r="G3495" s="7">
        <v>148754000</v>
      </c>
      <c r="H3495">
        <f t="shared" si="219"/>
        <v>1487.54</v>
      </c>
    </row>
    <row r="3496" spans="1:8" x14ac:dyDescent="0.2">
      <c r="A3496" s="4" t="s">
        <v>161</v>
      </c>
      <c r="B3496" s="5" t="str">
        <f t="shared" si="216"/>
        <v>2024</v>
      </c>
      <c r="C3496" s="5">
        <f t="shared" si="217"/>
        <v>10</v>
      </c>
      <c r="D3496" s="11">
        <f t="shared" si="218"/>
        <v>45566</v>
      </c>
      <c r="E3496" s="5" t="s">
        <v>29</v>
      </c>
      <c r="F3496" s="5">
        <v>0</v>
      </c>
      <c r="G3496" s="6">
        <v>10781736</v>
      </c>
      <c r="H3496">
        <f t="shared" si="219"/>
        <v>107.81735999999999</v>
      </c>
    </row>
    <row r="3497" spans="1:8" x14ac:dyDescent="0.2">
      <c r="A3497" s="1" t="s">
        <v>161</v>
      </c>
      <c r="B3497" s="5" t="str">
        <f t="shared" si="216"/>
        <v>2024</v>
      </c>
      <c r="C3497" s="5">
        <f t="shared" si="217"/>
        <v>10</v>
      </c>
      <c r="D3497" s="11">
        <f t="shared" si="218"/>
        <v>45566</v>
      </c>
      <c r="E3497" s="2" t="s">
        <v>30</v>
      </c>
      <c r="F3497" s="2">
        <v>0</v>
      </c>
      <c r="G3497" s="7">
        <v>437481333</v>
      </c>
      <c r="H3497">
        <f t="shared" si="219"/>
        <v>4374.81333</v>
      </c>
    </row>
    <row r="3498" spans="1:8" x14ac:dyDescent="0.2">
      <c r="A3498" s="4" t="s">
        <v>161</v>
      </c>
      <c r="B3498" s="5" t="str">
        <f t="shared" si="216"/>
        <v>2024</v>
      </c>
      <c r="C3498" s="5">
        <f t="shared" si="217"/>
        <v>10</v>
      </c>
      <c r="D3498" s="11">
        <f t="shared" si="218"/>
        <v>45566</v>
      </c>
      <c r="E3498" s="5" t="s">
        <v>31</v>
      </c>
      <c r="F3498" s="5">
        <v>0</v>
      </c>
      <c r="G3498" s="8">
        <v>229046000</v>
      </c>
      <c r="H3498">
        <f t="shared" si="219"/>
        <v>2290.46</v>
      </c>
    </row>
    <row r="3499" spans="1:8" x14ac:dyDescent="0.2">
      <c r="A3499" s="1" t="s">
        <v>162</v>
      </c>
      <c r="B3499" s="5" t="str">
        <f t="shared" si="216"/>
        <v>2024</v>
      </c>
      <c r="C3499" s="5">
        <f t="shared" si="217"/>
        <v>11</v>
      </c>
      <c r="D3499" s="11">
        <f t="shared" si="218"/>
        <v>45597</v>
      </c>
      <c r="E3499" s="2" t="s">
        <v>5</v>
      </c>
      <c r="F3499" s="2">
        <v>69491844</v>
      </c>
      <c r="G3499" s="3">
        <v>50540710</v>
      </c>
      <c r="H3499">
        <f t="shared" si="219"/>
        <v>600.16277000000002</v>
      </c>
    </row>
    <row r="3500" spans="1:8" x14ac:dyDescent="0.2">
      <c r="A3500" s="4" t="s">
        <v>162</v>
      </c>
      <c r="B3500" s="5" t="str">
        <f t="shared" si="216"/>
        <v>2024</v>
      </c>
      <c r="C3500" s="5">
        <f t="shared" si="217"/>
        <v>11</v>
      </c>
      <c r="D3500" s="11">
        <f t="shared" si="218"/>
        <v>45597</v>
      </c>
      <c r="E3500" s="5" t="s">
        <v>6</v>
      </c>
      <c r="F3500" s="5">
        <v>43165217</v>
      </c>
      <c r="G3500" s="6">
        <v>0</v>
      </c>
      <c r="H3500">
        <f t="shared" si="219"/>
        <v>431.65217000000001</v>
      </c>
    </row>
    <row r="3501" spans="1:8" x14ac:dyDescent="0.2">
      <c r="A3501" s="1" t="s">
        <v>162</v>
      </c>
      <c r="B3501" s="5" t="str">
        <f t="shared" si="216"/>
        <v>2024</v>
      </c>
      <c r="C3501" s="5">
        <f t="shared" si="217"/>
        <v>11</v>
      </c>
      <c r="D3501" s="11">
        <f t="shared" si="218"/>
        <v>45597</v>
      </c>
      <c r="E3501" s="2" t="s">
        <v>7</v>
      </c>
      <c r="F3501" s="2">
        <v>0</v>
      </c>
      <c r="G3501" s="3">
        <v>54847000</v>
      </c>
      <c r="H3501">
        <f t="shared" si="219"/>
        <v>548.47</v>
      </c>
    </row>
    <row r="3502" spans="1:8" x14ac:dyDescent="0.2">
      <c r="A3502" s="4" t="s">
        <v>162</v>
      </c>
      <c r="B3502" s="5" t="str">
        <f t="shared" si="216"/>
        <v>2024</v>
      </c>
      <c r="C3502" s="5">
        <f t="shared" si="217"/>
        <v>11</v>
      </c>
      <c r="D3502" s="11">
        <f t="shared" si="218"/>
        <v>45597</v>
      </c>
      <c r="E3502" s="5" t="s">
        <v>8</v>
      </c>
      <c r="F3502" s="5">
        <v>43126745</v>
      </c>
      <c r="G3502" s="6">
        <v>40390667</v>
      </c>
      <c r="H3502">
        <f t="shared" si="219"/>
        <v>417.58706000000001</v>
      </c>
    </row>
    <row r="3503" spans="1:8" x14ac:dyDescent="0.2">
      <c r="A3503" s="1" t="s">
        <v>162</v>
      </c>
      <c r="B3503" s="5" t="str">
        <f t="shared" si="216"/>
        <v>2024</v>
      </c>
      <c r="C3503" s="5">
        <f t="shared" si="217"/>
        <v>11</v>
      </c>
      <c r="D3503" s="11">
        <f t="shared" si="218"/>
        <v>45597</v>
      </c>
      <c r="E3503" s="2" t="s">
        <v>9</v>
      </c>
      <c r="F3503" s="2">
        <v>19829964</v>
      </c>
      <c r="G3503" s="3">
        <v>66071562</v>
      </c>
      <c r="H3503">
        <f t="shared" si="219"/>
        <v>429.50763000000001</v>
      </c>
    </row>
    <row r="3504" spans="1:8" x14ac:dyDescent="0.2">
      <c r="A3504" s="4" t="s">
        <v>162</v>
      </c>
      <c r="B3504" s="5" t="str">
        <f t="shared" si="216"/>
        <v>2024</v>
      </c>
      <c r="C3504" s="5">
        <f t="shared" si="217"/>
        <v>11</v>
      </c>
      <c r="D3504" s="11">
        <f t="shared" si="218"/>
        <v>45597</v>
      </c>
      <c r="E3504" s="5" t="s">
        <v>10</v>
      </c>
      <c r="F3504" s="5">
        <v>0</v>
      </c>
      <c r="G3504" s="6">
        <v>47738410</v>
      </c>
      <c r="H3504">
        <f t="shared" si="219"/>
        <v>477.38409999999999</v>
      </c>
    </row>
    <row r="3505" spans="1:8" x14ac:dyDescent="0.2">
      <c r="A3505" s="1" t="s">
        <v>162</v>
      </c>
      <c r="B3505" s="5" t="str">
        <f t="shared" si="216"/>
        <v>2024</v>
      </c>
      <c r="C3505" s="5">
        <f t="shared" si="217"/>
        <v>11</v>
      </c>
      <c r="D3505" s="11">
        <f t="shared" si="218"/>
        <v>45597</v>
      </c>
      <c r="E3505" s="2" t="s">
        <v>12</v>
      </c>
      <c r="F3505" s="2">
        <v>96508000</v>
      </c>
      <c r="G3505" s="3">
        <v>0</v>
      </c>
      <c r="H3505">
        <f t="shared" si="219"/>
        <v>965.08</v>
      </c>
    </row>
    <row r="3506" spans="1:8" x14ac:dyDescent="0.2">
      <c r="A3506" s="4" t="s">
        <v>162</v>
      </c>
      <c r="B3506" s="5" t="str">
        <f t="shared" si="216"/>
        <v>2024</v>
      </c>
      <c r="C3506" s="5">
        <f t="shared" si="217"/>
        <v>11</v>
      </c>
      <c r="D3506" s="11">
        <f t="shared" si="218"/>
        <v>45597</v>
      </c>
      <c r="E3506" s="5" t="s">
        <v>13</v>
      </c>
      <c r="F3506" s="5">
        <v>39623041</v>
      </c>
      <c r="G3506" s="8">
        <v>191638800</v>
      </c>
      <c r="H3506">
        <f t="shared" si="219"/>
        <v>1156.309205</v>
      </c>
    </row>
    <row r="3507" spans="1:8" x14ac:dyDescent="0.2">
      <c r="A3507" s="1" t="s">
        <v>162</v>
      </c>
      <c r="B3507" s="5" t="str">
        <f t="shared" si="216"/>
        <v>2024</v>
      </c>
      <c r="C3507" s="5">
        <f t="shared" si="217"/>
        <v>11</v>
      </c>
      <c r="D3507" s="11">
        <f t="shared" si="218"/>
        <v>45597</v>
      </c>
      <c r="E3507" s="2" t="s">
        <v>15</v>
      </c>
      <c r="F3507" s="2">
        <v>22057538</v>
      </c>
      <c r="G3507" s="3">
        <v>37001373</v>
      </c>
      <c r="H3507">
        <f t="shared" si="219"/>
        <v>295.294555</v>
      </c>
    </row>
    <row r="3508" spans="1:8" x14ac:dyDescent="0.2">
      <c r="A3508" s="4" t="s">
        <v>162</v>
      </c>
      <c r="B3508" s="5" t="str">
        <f t="shared" si="216"/>
        <v>2024</v>
      </c>
      <c r="C3508" s="5">
        <f t="shared" si="217"/>
        <v>11</v>
      </c>
      <c r="D3508" s="11">
        <f t="shared" si="218"/>
        <v>45597</v>
      </c>
      <c r="E3508" s="5" t="s">
        <v>17</v>
      </c>
      <c r="F3508" s="5">
        <v>0</v>
      </c>
      <c r="G3508" s="6">
        <v>85302000</v>
      </c>
      <c r="H3508">
        <f t="shared" si="219"/>
        <v>853.02</v>
      </c>
    </row>
    <row r="3509" spans="1:8" x14ac:dyDescent="0.2">
      <c r="A3509" s="1" t="s">
        <v>162</v>
      </c>
      <c r="B3509" s="5" t="str">
        <f t="shared" si="216"/>
        <v>2024</v>
      </c>
      <c r="C3509" s="5">
        <f t="shared" si="217"/>
        <v>11</v>
      </c>
      <c r="D3509" s="11">
        <f t="shared" si="218"/>
        <v>45597</v>
      </c>
      <c r="E3509" s="2" t="s">
        <v>18</v>
      </c>
      <c r="F3509" s="2">
        <v>49061000</v>
      </c>
      <c r="G3509" s="3">
        <v>0</v>
      </c>
      <c r="H3509">
        <f t="shared" si="219"/>
        <v>490.61</v>
      </c>
    </row>
    <row r="3510" spans="1:8" x14ac:dyDescent="0.2">
      <c r="A3510" s="4" t="s">
        <v>162</v>
      </c>
      <c r="B3510" s="5" t="str">
        <f t="shared" si="216"/>
        <v>2024</v>
      </c>
      <c r="C3510" s="5">
        <f t="shared" si="217"/>
        <v>11</v>
      </c>
      <c r="D3510" s="11">
        <f t="shared" si="218"/>
        <v>45597</v>
      </c>
      <c r="E3510" s="5" t="s">
        <v>19</v>
      </c>
      <c r="F3510" s="5">
        <v>39195687</v>
      </c>
      <c r="G3510" s="6">
        <v>0</v>
      </c>
      <c r="H3510">
        <f t="shared" si="219"/>
        <v>391.95686999999998</v>
      </c>
    </row>
    <row r="3511" spans="1:8" x14ac:dyDescent="0.2">
      <c r="A3511" s="1" t="s">
        <v>162</v>
      </c>
      <c r="B3511" s="5" t="str">
        <f t="shared" si="216"/>
        <v>2024</v>
      </c>
      <c r="C3511" s="5">
        <f t="shared" si="217"/>
        <v>11</v>
      </c>
      <c r="D3511" s="11">
        <f t="shared" si="218"/>
        <v>45597</v>
      </c>
      <c r="E3511" s="2" t="s">
        <v>20</v>
      </c>
      <c r="F3511" s="2">
        <v>0</v>
      </c>
      <c r="G3511" s="3">
        <v>81003552</v>
      </c>
      <c r="H3511">
        <f t="shared" si="219"/>
        <v>810.03552000000002</v>
      </c>
    </row>
    <row r="3512" spans="1:8" x14ac:dyDescent="0.2">
      <c r="A3512" s="4" t="s">
        <v>162</v>
      </c>
      <c r="B3512" s="5" t="str">
        <f t="shared" si="216"/>
        <v>2024</v>
      </c>
      <c r="C3512" s="5">
        <f t="shared" si="217"/>
        <v>11</v>
      </c>
      <c r="D3512" s="11">
        <f t="shared" si="218"/>
        <v>45597</v>
      </c>
      <c r="E3512" s="5" t="s">
        <v>21</v>
      </c>
      <c r="F3512" s="5">
        <v>0</v>
      </c>
      <c r="G3512" s="8">
        <v>239271000</v>
      </c>
      <c r="H3512">
        <f t="shared" si="219"/>
        <v>2392.71</v>
      </c>
    </row>
    <row r="3513" spans="1:8" x14ac:dyDescent="0.2">
      <c r="A3513" s="1" t="s">
        <v>162</v>
      </c>
      <c r="B3513" s="5" t="str">
        <f t="shared" si="216"/>
        <v>2024</v>
      </c>
      <c r="C3513" s="5">
        <f t="shared" si="217"/>
        <v>11</v>
      </c>
      <c r="D3513" s="11">
        <f t="shared" si="218"/>
        <v>45597</v>
      </c>
      <c r="E3513" s="2" t="s">
        <v>22</v>
      </c>
      <c r="F3513" s="2">
        <v>39369167</v>
      </c>
      <c r="G3513" s="3">
        <v>85202000</v>
      </c>
      <c r="H3513">
        <f t="shared" si="219"/>
        <v>622.85583499999996</v>
      </c>
    </row>
    <row r="3514" spans="1:8" x14ac:dyDescent="0.2">
      <c r="A3514" s="4" t="s">
        <v>162</v>
      </c>
      <c r="B3514" s="5" t="str">
        <f t="shared" si="216"/>
        <v>2024</v>
      </c>
      <c r="C3514" s="5">
        <f t="shared" si="217"/>
        <v>11</v>
      </c>
      <c r="D3514" s="11">
        <f t="shared" si="218"/>
        <v>45597</v>
      </c>
      <c r="E3514" s="5" t="s">
        <v>23</v>
      </c>
      <c r="F3514" s="5">
        <v>0</v>
      </c>
      <c r="G3514" s="6">
        <v>85021537</v>
      </c>
      <c r="H3514">
        <f t="shared" si="219"/>
        <v>850.21537000000001</v>
      </c>
    </row>
    <row r="3515" spans="1:8" x14ac:dyDescent="0.2">
      <c r="A3515" s="1" t="s">
        <v>162</v>
      </c>
      <c r="B3515" s="5" t="str">
        <f t="shared" si="216"/>
        <v>2024</v>
      </c>
      <c r="C3515" s="5">
        <f t="shared" si="217"/>
        <v>11</v>
      </c>
      <c r="D3515" s="11">
        <f t="shared" si="218"/>
        <v>45597</v>
      </c>
      <c r="E3515" s="2" t="s">
        <v>24</v>
      </c>
      <c r="F3515" s="2">
        <v>0</v>
      </c>
      <c r="G3515" s="3">
        <v>53088156</v>
      </c>
      <c r="H3515">
        <f t="shared" si="219"/>
        <v>530.88156000000004</v>
      </c>
    </row>
    <row r="3516" spans="1:8" x14ac:dyDescent="0.2">
      <c r="A3516" s="4" t="s">
        <v>162</v>
      </c>
      <c r="B3516" s="5" t="str">
        <f t="shared" si="216"/>
        <v>2024</v>
      </c>
      <c r="C3516" s="5">
        <f t="shared" si="217"/>
        <v>11</v>
      </c>
      <c r="D3516" s="11">
        <f t="shared" si="218"/>
        <v>45597</v>
      </c>
      <c r="E3516" s="5" t="s">
        <v>25</v>
      </c>
      <c r="F3516" s="5">
        <v>32406286</v>
      </c>
      <c r="G3516" s="8">
        <v>151278727</v>
      </c>
      <c r="H3516">
        <f t="shared" si="219"/>
        <v>918.42506500000002</v>
      </c>
    </row>
    <row r="3517" spans="1:8" x14ac:dyDescent="0.2">
      <c r="A3517" s="1" t="s">
        <v>162</v>
      </c>
      <c r="B3517" s="5" t="str">
        <f t="shared" si="216"/>
        <v>2024</v>
      </c>
      <c r="C3517" s="5">
        <f t="shared" si="217"/>
        <v>11</v>
      </c>
      <c r="D3517" s="11">
        <f t="shared" si="218"/>
        <v>45597</v>
      </c>
      <c r="E3517" s="2" t="s">
        <v>27</v>
      </c>
      <c r="F3517" s="2">
        <v>0</v>
      </c>
      <c r="G3517" s="3">
        <v>63789200</v>
      </c>
      <c r="H3517">
        <f t="shared" si="219"/>
        <v>637.89200000000005</v>
      </c>
    </row>
    <row r="3518" spans="1:8" x14ac:dyDescent="0.2">
      <c r="A3518" s="4" t="s">
        <v>162</v>
      </c>
      <c r="B3518" s="5" t="str">
        <f t="shared" si="216"/>
        <v>2024</v>
      </c>
      <c r="C3518" s="5">
        <f t="shared" si="217"/>
        <v>11</v>
      </c>
      <c r="D3518" s="11">
        <f t="shared" si="218"/>
        <v>45597</v>
      </c>
      <c r="E3518" s="5" t="s">
        <v>28</v>
      </c>
      <c r="F3518" s="5">
        <v>97307525</v>
      </c>
      <c r="G3518" s="6">
        <v>0</v>
      </c>
      <c r="H3518">
        <f t="shared" si="219"/>
        <v>973.07524999999998</v>
      </c>
    </row>
    <row r="3519" spans="1:8" x14ac:dyDescent="0.2">
      <c r="A3519" s="1" t="s">
        <v>162</v>
      </c>
      <c r="B3519" s="5" t="str">
        <f t="shared" si="216"/>
        <v>2024</v>
      </c>
      <c r="C3519" s="5">
        <f t="shared" si="217"/>
        <v>11</v>
      </c>
      <c r="D3519" s="11">
        <f t="shared" si="218"/>
        <v>45597</v>
      </c>
      <c r="E3519" s="2" t="s">
        <v>74</v>
      </c>
      <c r="F3519" s="2">
        <v>0</v>
      </c>
      <c r="G3519" s="7">
        <v>152688000</v>
      </c>
      <c r="H3519">
        <f t="shared" si="219"/>
        <v>1526.88</v>
      </c>
    </row>
    <row r="3520" spans="1:8" x14ac:dyDescent="0.2">
      <c r="A3520" s="4" t="s">
        <v>162</v>
      </c>
      <c r="B3520" s="5" t="str">
        <f t="shared" si="216"/>
        <v>2024</v>
      </c>
      <c r="C3520" s="5">
        <f t="shared" si="217"/>
        <v>11</v>
      </c>
      <c r="D3520" s="11">
        <f t="shared" si="218"/>
        <v>45597</v>
      </c>
      <c r="E3520" s="5" t="s">
        <v>29</v>
      </c>
      <c r="F3520" s="5">
        <v>0</v>
      </c>
      <c r="G3520" s="6">
        <v>10443675</v>
      </c>
      <c r="H3520">
        <f t="shared" si="219"/>
        <v>104.43675</v>
      </c>
    </row>
    <row r="3521" spans="1:8" x14ac:dyDescent="0.2">
      <c r="A3521" s="1" t="s">
        <v>162</v>
      </c>
      <c r="B3521" s="5" t="str">
        <f t="shared" si="216"/>
        <v>2024</v>
      </c>
      <c r="C3521" s="5">
        <f t="shared" si="217"/>
        <v>11</v>
      </c>
      <c r="D3521" s="11">
        <f t="shared" si="218"/>
        <v>45597</v>
      </c>
      <c r="E3521" s="2" t="s">
        <v>30</v>
      </c>
      <c r="F3521" s="2">
        <v>0</v>
      </c>
      <c r="G3521" s="7">
        <v>428163000</v>
      </c>
      <c r="H3521">
        <f t="shared" si="219"/>
        <v>4281.63</v>
      </c>
    </row>
    <row r="3522" spans="1:8" x14ac:dyDescent="0.2">
      <c r="A3522" s="4" t="s">
        <v>162</v>
      </c>
      <c r="B3522" s="5" t="str">
        <f t="shared" si="216"/>
        <v>2024</v>
      </c>
      <c r="C3522" s="5">
        <f t="shared" si="217"/>
        <v>11</v>
      </c>
      <c r="D3522" s="11">
        <f t="shared" si="218"/>
        <v>45597</v>
      </c>
      <c r="E3522" s="5" t="s">
        <v>31</v>
      </c>
      <c r="F3522" s="5">
        <v>0</v>
      </c>
      <c r="G3522" s="8">
        <v>229074000</v>
      </c>
      <c r="H3522">
        <f t="shared" si="219"/>
        <v>2290.7399999999998</v>
      </c>
    </row>
    <row r="3523" spans="1:8" x14ac:dyDescent="0.2">
      <c r="A3523" s="1" t="s">
        <v>163</v>
      </c>
      <c r="B3523" s="5" t="str">
        <f t="shared" ref="B3523:B3586" si="220">MID(A3523,7,20)</f>
        <v>2024</v>
      </c>
      <c r="C3523" s="5">
        <f t="shared" ref="C3523:C3586" si="221">IF(MID(A3523,1,3)="Jan",1,
IF(MID(A3523,1,3)="Feb",2,
IF(MID(A3523,1,3)="Mar",3,
IF(MID(A3523,1,3)="Apr",4,
IF(MID(A3523,1,3)="May",5,
IF(MID(A3523,1,3)="Jun",6,
IF(MID(A3523,1,3)="Jul",7,
IF(MID(A3523,1,3)="Aug",8,
IF(MID(A3523,1,3)="Sep",9,
IF(MID(A3523,1,3)="Oct",10,
IF(MID(A3523,1,3)="Nov",11,
IF(MID(A3523,1,3)="Dec",12))))))))))))</f>
        <v>12</v>
      </c>
      <c r="D3523" s="11">
        <f t="shared" ref="D3523:D3586" si="222">DATE(B3523,C3523,1)</f>
        <v>45627</v>
      </c>
      <c r="E3523" s="2" t="s">
        <v>5</v>
      </c>
      <c r="F3523" s="2">
        <v>69491844</v>
      </c>
      <c r="G3523" s="3">
        <v>49673097</v>
      </c>
      <c r="H3523">
        <f t="shared" ref="H3523:H3586" si="223">IF(F3523=0,G3523/100000,IF(G3523=0,F3523/100000,((F3523+G3523)/2)/100000))</f>
        <v>595.82470499999999</v>
      </c>
    </row>
    <row r="3524" spans="1:8" x14ac:dyDescent="0.2">
      <c r="A3524" s="4" t="s">
        <v>163</v>
      </c>
      <c r="B3524" s="5" t="str">
        <f t="shared" si="220"/>
        <v>2024</v>
      </c>
      <c r="C3524" s="5">
        <f t="shared" si="221"/>
        <v>12</v>
      </c>
      <c r="D3524" s="11">
        <f t="shared" si="222"/>
        <v>45627</v>
      </c>
      <c r="E3524" s="5" t="s">
        <v>6</v>
      </c>
      <c r="F3524" s="5">
        <v>43093023</v>
      </c>
      <c r="G3524" s="6">
        <v>0</v>
      </c>
      <c r="H3524">
        <f t="shared" si="223"/>
        <v>430.93022999999999</v>
      </c>
    </row>
    <row r="3525" spans="1:8" x14ac:dyDescent="0.2">
      <c r="A3525" s="1" t="s">
        <v>163</v>
      </c>
      <c r="B3525" s="5" t="str">
        <f t="shared" si="220"/>
        <v>2024</v>
      </c>
      <c r="C3525" s="5">
        <f t="shared" si="221"/>
        <v>12</v>
      </c>
      <c r="D3525" s="11">
        <f t="shared" si="222"/>
        <v>45627</v>
      </c>
      <c r="E3525" s="2" t="s">
        <v>7</v>
      </c>
      <c r="F3525" s="2">
        <v>0</v>
      </c>
      <c r="G3525" s="3">
        <v>51492000</v>
      </c>
      <c r="H3525">
        <f t="shared" si="223"/>
        <v>514.91999999999996</v>
      </c>
    </row>
    <row r="3526" spans="1:8" x14ac:dyDescent="0.2">
      <c r="A3526" s="4" t="s">
        <v>163</v>
      </c>
      <c r="B3526" s="5" t="str">
        <f t="shared" si="220"/>
        <v>2024</v>
      </c>
      <c r="C3526" s="5">
        <f t="shared" si="221"/>
        <v>12</v>
      </c>
      <c r="D3526" s="11">
        <f t="shared" si="222"/>
        <v>45627</v>
      </c>
      <c r="E3526" s="5" t="s">
        <v>8</v>
      </c>
      <c r="F3526" s="5">
        <v>42938121</v>
      </c>
      <c r="G3526" s="6">
        <v>32716000</v>
      </c>
      <c r="H3526">
        <f t="shared" si="223"/>
        <v>378.27060499999999</v>
      </c>
    </row>
    <row r="3527" spans="1:8" x14ac:dyDescent="0.2">
      <c r="A3527" s="1" t="s">
        <v>163</v>
      </c>
      <c r="B3527" s="5" t="str">
        <f t="shared" si="220"/>
        <v>2024</v>
      </c>
      <c r="C3527" s="5">
        <f t="shared" si="221"/>
        <v>12</v>
      </c>
      <c r="D3527" s="11">
        <f t="shared" si="222"/>
        <v>45627</v>
      </c>
      <c r="E3527" s="2" t="s">
        <v>9</v>
      </c>
      <c r="F3527" s="2">
        <v>19829964</v>
      </c>
      <c r="G3527" s="3">
        <v>65610375</v>
      </c>
      <c r="H3527">
        <f t="shared" si="223"/>
        <v>427.20169499999997</v>
      </c>
    </row>
    <row r="3528" spans="1:8" x14ac:dyDescent="0.2">
      <c r="A3528" s="4" t="s">
        <v>163</v>
      </c>
      <c r="B3528" s="5" t="str">
        <f t="shared" si="220"/>
        <v>2024</v>
      </c>
      <c r="C3528" s="5">
        <f t="shared" si="221"/>
        <v>12</v>
      </c>
      <c r="D3528" s="11">
        <f t="shared" si="222"/>
        <v>45627</v>
      </c>
      <c r="E3528" s="5" t="s">
        <v>10</v>
      </c>
      <c r="F3528" s="5">
        <v>0</v>
      </c>
      <c r="G3528" s="6">
        <v>57299218</v>
      </c>
      <c r="H3528">
        <f t="shared" si="223"/>
        <v>572.99217999999996</v>
      </c>
    </row>
    <row r="3529" spans="1:8" x14ac:dyDescent="0.2">
      <c r="A3529" s="1" t="s">
        <v>163</v>
      </c>
      <c r="B3529" s="5" t="str">
        <f t="shared" si="220"/>
        <v>2024</v>
      </c>
      <c r="C3529" s="5">
        <f t="shared" si="221"/>
        <v>12</v>
      </c>
      <c r="D3529" s="11">
        <f t="shared" si="222"/>
        <v>45627</v>
      </c>
      <c r="E3529" s="2" t="s">
        <v>12</v>
      </c>
      <c r="F3529" s="2">
        <v>92152000</v>
      </c>
      <c r="G3529" s="3">
        <v>0</v>
      </c>
      <c r="H3529">
        <f t="shared" si="223"/>
        <v>921.52</v>
      </c>
    </row>
    <row r="3530" spans="1:8" x14ac:dyDescent="0.2">
      <c r="A3530" s="4" t="s">
        <v>163</v>
      </c>
      <c r="B3530" s="5" t="str">
        <f t="shared" si="220"/>
        <v>2024</v>
      </c>
      <c r="C3530" s="5">
        <f t="shared" si="221"/>
        <v>12</v>
      </c>
      <c r="D3530" s="11">
        <f t="shared" si="222"/>
        <v>45627</v>
      </c>
      <c r="E3530" s="5" t="s">
        <v>13</v>
      </c>
      <c r="F3530" s="5">
        <v>39468426</v>
      </c>
      <c r="G3530" s="8">
        <v>198412000</v>
      </c>
      <c r="H3530">
        <f t="shared" si="223"/>
        <v>1189.4021299999999</v>
      </c>
    </row>
    <row r="3531" spans="1:8" x14ac:dyDescent="0.2">
      <c r="A3531" s="1" t="s">
        <v>163</v>
      </c>
      <c r="B3531" s="5" t="str">
        <f t="shared" si="220"/>
        <v>2024</v>
      </c>
      <c r="C3531" s="5">
        <f t="shared" si="221"/>
        <v>12</v>
      </c>
      <c r="D3531" s="11">
        <f t="shared" si="222"/>
        <v>45627</v>
      </c>
      <c r="E3531" s="2" t="s">
        <v>15</v>
      </c>
      <c r="F3531" s="2">
        <v>22081462</v>
      </c>
      <c r="G3531" s="3">
        <v>35258542</v>
      </c>
      <c r="H3531">
        <f t="shared" si="223"/>
        <v>286.70001999999999</v>
      </c>
    </row>
    <row r="3532" spans="1:8" x14ac:dyDescent="0.2">
      <c r="A3532" s="4" t="s">
        <v>163</v>
      </c>
      <c r="B3532" s="5" t="str">
        <f t="shared" si="220"/>
        <v>2024</v>
      </c>
      <c r="C3532" s="5">
        <f t="shared" si="221"/>
        <v>12</v>
      </c>
      <c r="D3532" s="11">
        <f t="shared" si="222"/>
        <v>45627</v>
      </c>
      <c r="E3532" s="5" t="s">
        <v>17</v>
      </c>
      <c r="F3532" s="5">
        <v>0</v>
      </c>
      <c r="G3532" s="6">
        <v>85532000</v>
      </c>
      <c r="H3532">
        <f t="shared" si="223"/>
        <v>855.32</v>
      </c>
    </row>
    <row r="3533" spans="1:8" x14ac:dyDescent="0.2">
      <c r="A3533" s="1" t="s">
        <v>163</v>
      </c>
      <c r="B3533" s="5" t="str">
        <f t="shared" si="220"/>
        <v>2024</v>
      </c>
      <c r="C3533" s="5">
        <f t="shared" si="221"/>
        <v>12</v>
      </c>
      <c r="D3533" s="11">
        <f t="shared" si="222"/>
        <v>45627</v>
      </c>
      <c r="E3533" s="2" t="s">
        <v>18</v>
      </c>
      <c r="F3533" s="2">
        <v>47956000</v>
      </c>
      <c r="G3533" s="3">
        <v>0</v>
      </c>
      <c r="H3533">
        <f t="shared" si="223"/>
        <v>479.56</v>
      </c>
    </row>
    <row r="3534" spans="1:8" x14ac:dyDescent="0.2">
      <c r="A3534" s="4" t="s">
        <v>163</v>
      </c>
      <c r="B3534" s="5" t="str">
        <f t="shared" si="220"/>
        <v>2024</v>
      </c>
      <c r="C3534" s="5">
        <f t="shared" si="221"/>
        <v>12</v>
      </c>
      <c r="D3534" s="11">
        <f t="shared" si="222"/>
        <v>45627</v>
      </c>
      <c r="E3534" s="5" t="s">
        <v>19</v>
      </c>
      <c r="F3534" s="5">
        <v>39160313</v>
      </c>
      <c r="G3534" s="6">
        <v>0</v>
      </c>
      <c r="H3534">
        <f t="shared" si="223"/>
        <v>391.60313000000002</v>
      </c>
    </row>
    <row r="3535" spans="1:8" x14ac:dyDescent="0.2">
      <c r="A3535" s="1" t="s">
        <v>163</v>
      </c>
      <c r="B3535" s="5" t="str">
        <f t="shared" si="220"/>
        <v>2024</v>
      </c>
      <c r="C3535" s="5">
        <f t="shared" si="221"/>
        <v>12</v>
      </c>
      <c r="D3535" s="11">
        <f t="shared" si="222"/>
        <v>45627</v>
      </c>
      <c r="E3535" s="2" t="s">
        <v>20</v>
      </c>
      <c r="F3535" s="2">
        <v>0</v>
      </c>
      <c r="G3535" s="3">
        <v>81307791</v>
      </c>
      <c r="H3535">
        <f t="shared" si="223"/>
        <v>813.07790999999997</v>
      </c>
    </row>
    <row r="3536" spans="1:8" x14ac:dyDescent="0.2">
      <c r="A3536" s="4" t="s">
        <v>163</v>
      </c>
      <c r="B3536" s="5" t="str">
        <f t="shared" si="220"/>
        <v>2024</v>
      </c>
      <c r="C3536" s="5">
        <f t="shared" si="221"/>
        <v>12</v>
      </c>
      <c r="D3536" s="11">
        <f t="shared" si="222"/>
        <v>45627</v>
      </c>
      <c r="E3536" s="5" t="s">
        <v>21</v>
      </c>
      <c r="F3536" s="5">
        <v>0</v>
      </c>
      <c r="G3536" s="8">
        <v>239332000</v>
      </c>
      <c r="H3536">
        <f t="shared" si="223"/>
        <v>2393.3200000000002</v>
      </c>
    </row>
    <row r="3537" spans="1:8" x14ac:dyDescent="0.2">
      <c r="A3537" s="1" t="s">
        <v>163</v>
      </c>
      <c r="B3537" s="5" t="str">
        <f t="shared" si="220"/>
        <v>2024</v>
      </c>
      <c r="C3537" s="5">
        <f t="shared" si="221"/>
        <v>12</v>
      </c>
      <c r="D3537" s="11">
        <f t="shared" si="222"/>
        <v>45627</v>
      </c>
      <c r="E3537" s="2" t="s">
        <v>22</v>
      </c>
      <c r="F3537" s="2">
        <v>40212833</v>
      </c>
      <c r="G3537" s="3">
        <v>93527125</v>
      </c>
      <c r="H3537">
        <f t="shared" si="223"/>
        <v>668.69979000000001</v>
      </c>
    </row>
    <row r="3538" spans="1:8" x14ac:dyDescent="0.2">
      <c r="A3538" s="4" t="s">
        <v>163</v>
      </c>
      <c r="B3538" s="5" t="str">
        <f t="shared" si="220"/>
        <v>2024</v>
      </c>
      <c r="C3538" s="5">
        <f t="shared" si="221"/>
        <v>12</v>
      </c>
      <c r="D3538" s="11">
        <f t="shared" si="222"/>
        <v>45627</v>
      </c>
      <c r="E3538" s="5" t="s">
        <v>23</v>
      </c>
      <c r="F3538" s="5">
        <v>0</v>
      </c>
      <c r="G3538" s="6">
        <v>68917982</v>
      </c>
      <c r="H3538">
        <f t="shared" si="223"/>
        <v>689.17981999999995</v>
      </c>
    </row>
    <row r="3539" spans="1:8" x14ac:dyDescent="0.2">
      <c r="A3539" s="1" t="s">
        <v>163</v>
      </c>
      <c r="B3539" s="5" t="str">
        <f t="shared" si="220"/>
        <v>2024</v>
      </c>
      <c r="C3539" s="5">
        <f t="shared" si="221"/>
        <v>12</v>
      </c>
      <c r="D3539" s="11">
        <f t="shared" si="222"/>
        <v>45627</v>
      </c>
      <c r="E3539" s="2" t="s">
        <v>24</v>
      </c>
      <c r="F3539" s="2">
        <v>0</v>
      </c>
      <c r="G3539" s="3">
        <v>56978733</v>
      </c>
      <c r="H3539">
        <f t="shared" si="223"/>
        <v>569.78733</v>
      </c>
    </row>
    <row r="3540" spans="1:8" x14ac:dyDescent="0.2">
      <c r="A3540" s="4" t="s">
        <v>163</v>
      </c>
      <c r="B3540" s="5" t="str">
        <f t="shared" si="220"/>
        <v>2024</v>
      </c>
      <c r="C3540" s="5">
        <f t="shared" si="221"/>
        <v>12</v>
      </c>
      <c r="D3540" s="11">
        <f t="shared" si="222"/>
        <v>45627</v>
      </c>
      <c r="E3540" s="5" t="s">
        <v>25</v>
      </c>
      <c r="F3540" s="5">
        <v>32830286</v>
      </c>
      <c r="G3540" s="8">
        <v>148760262</v>
      </c>
      <c r="H3540">
        <f t="shared" si="223"/>
        <v>907.95273999999995</v>
      </c>
    </row>
    <row r="3541" spans="1:8" x14ac:dyDescent="0.2">
      <c r="A3541" s="1" t="s">
        <v>163</v>
      </c>
      <c r="B3541" s="5" t="str">
        <f t="shared" si="220"/>
        <v>2024</v>
      </c>
      <c r="C3541" s="5">
        <f t="shared" si="221"/>
        <v>12</v>
      </c>
      <c r="D3541" s="11">
        <f t="shared" si="222"/>
        <v>45627</v>
      </c>
      <c r="E3541" s="2" t="s">
        <v>27</v>
      </c>
      <c r="F3541" s="2">
        <v>0</v>
      </c>
      <c r="G3541" s="3">
        <v>63848800</v>
      </c>
      <c r="H3541">
        <f t="shared" si="223"/>
        <v>638.48800000000006</v>
      </c>
    </row>
    <row r="3542" spans="1:8" x14ac:dyDescent="0.2">
      <c r="A3542" s="4" t="s">
        <v>163</v>
      </c>
      <c r="B3542" s="5" t="str">
        <f t="shared" si="220"/>
        <v>2024</v>
      </c>
      <c r="C3542" s="5">
        <f t="shared" si="221"/>
        <v>12</v>
      </c>
      <c r="D3542" s="11">
        <f t="shared" si="222"/>
        <v>45627</v>
      </c>
      <c r="E3542" s="5" t="s">
        <v>28</v>
      </c>
      <c r="F3542" s="5">
        <v>93037876</v>
      </c>
      <c r="G3542" s="6">
        <v>0</v>
      </c>
      <c r="H3542">
        <f t="shared" si="223"/>
        <v>930.37876000000006</v>
      </c>
    </row>
    <row r="3543" spans="1:8" x14ac:dyDescent="0.2">
      <c r="A3543" s="1" t="s">
        <v>163</v>
      </c>
      <c r="B3543" s="5" t="str">
        <f t="shared" si="220"/>
        <v>2024</v>
      </c>
      <c r="C3543" s="5">
        <f t="shared" si="221"/>
        <v>12</v>
      </c>
      <c r="D3543" s="11">
        <f t="shared" si="222"/>
        <v>45627</v>
      </c>
      <c r="E3543" s="2" t="s">
        <v>74</v>
      </c>
      <c r="F3543" s="2">
        <v>0</v>
      </c>
      <c r="G3543" s="7">
        <v>152399000</v>
      </c>
      <c r="H3543">
        <f t="shared" si="223"/>
        <v>1523.99</v>
      </c>
    </row>
    <row r="3544" spans="1:8" x14ac:dyDescent="0.2">
      <c r="A3544" s="4" t="s">
        <v>163</v>
      </c>
      <c r="B3544" s="5" t="str">
        <f t="shared" si="220"/>
        <v>2024</v>
      </c>
      <c r="C3544" s="5">
        <f t="shared" si="221"/>
        <v>12</v>
      </c>
      <c r="D3544" s="11">
        <f t="shared" si="222"/>
        <v>45627</v>
      </c>
      <c r="E3544" s="5" t="s">
        <v>29</v>
      </c>
      <c r="F3544" s="5">
        <v>0</v>
      </c>
      <c r="G3544" s="6">
        <v>11316871</v>
      </c>
      <c r="H3544">
        <f t="shared" si="223"/>
        <v>113.16871</v>
      </c>
    </row>
    <row r="3545" spans="1:8" x14ac:dyDescent="0.2">
      <c r="A3545" s="1" t="s">
        <v>163</v>
      </c>
      <c r="B3545" s="5" t="str">
        <f t="shared" si="220"/>
        <v>2024</v>
      </c>
      <c r="C3545" s="5">
        <f t="shared" si="221"/>
        <v>12</v>
      </c>
      <c r="D3545" s="11">
        <f t="shared" si="222"/>
        <v>45627</v>
      </c>
      <c r="E3545" s="2" t="s">
        <v>30</v>
      </c>
      <c r="F3545" s="2">
        <v>0</v>
      </c>
      <c r="G3545" s="7">
        <v>426956333</v>
      </c>
      <c r="H3545">
        <f t="shared" si="223"/>
        <v>4269.56333</v>
      </c>
    </row>
    <row r="3546" spans="1:8" x14ac:dyDescent="0.2">
      <c r="A3546" s="4" t="s">
        <v>163</v>
      </c>
      <c r="B3546" s="5" t="str">
        <f t="shared" si="220"/>
        <v>2024</v>
      </c>
      <c r="C3546" s="5">
        <f t="shared" si="221"/>
        <v>12</v>
      </c>
      <c r="D3546" s="11">
        <f t="shared" si="222"/>
        <v>45627</v>
      </c>
      <c r="E3546" s="5" t="s">
        <v>31</v>
      </c>
      <c r="F3546" s="5">
        <v>0</v>
      </c>
      <c r="G3546" s="8">
        <v>226329000</v>
      </c>
      <c r="H3546">
        <f t="shared" si="223"/>
        <v>2263.29</v>
      </c>
    </row>
    <row r="3547" spans="1:8" x14ac:dyDescent="0.2">
      <c r="A3547" s="1" t="s">
        <v>164</v>
      </c>
      <c r="B3547" s="5" t="str">
        <f t="shared" si="220"/>
        <v>2025</v>
      </c>
      <c r="C3547" s="5">
        <f t="shared" si="221"/>
        <v>1</v>
      </c>
      <c r="D3547" s="11">
        <f t="shared" si="222"/>
        <v>45658</v>
      </c>
      <c r="E3547" s="2" t="s">
        <v>5</v>
      </c>
      <c r="F3547" s="2">
        <v>69220817</v>
      </c>
      <c r="G3547" s="3">
        <v>50818935</v>
      </c>
      <c r="H3547">
        <f t="shared" si="223"/>
        <v>600.19875999999999</v>
      </c>
    </row>
    <row r="3548" spans="1:8" x14ac:dyDescent="0.2">
      <c r="A3548" s="4" t="s">
        <v>164</v>
      </c>
      <c r="B3548" s="5" t="str">
        <f t="shared" si="220"/>
        <v>2025</v>
      </c>
      <c r="C3548" s="5">
        <f t="shared" si="221"/>
        <v>1</v>
      </c>
      <c r="D3548" s="11">
        <f t="shared" si="222"/>
        <v>45658</v>
      </c>
      <c r="E3548" s="5" t="s">
        <v>6</v>
      </c>
      <c r="F3548" s="5">
        <v>39534884</v>
      </c>
      <c r="G3548" s="6">
        <v>0</v>
      </c>
      <c r="H3548">
        <f t="shared" si="223"/>
        <v>395.34884</v>
      </c>
    </row>
    <row r="3549" spans="1:8" x14ac:dyDescent="0.2">
      <c r="A3549" s="1" t="s">
        <v>164</v>
      </c>
      <c r="B3549" s="5" t="str">
        <f t="shared" si="220"/>
        <v>2025</v>
      </c>
      <c r="C3549" s="5">
        <f t="shared" si="221"/>
        <v>1</v>
      </c>
      <c r="D3549" s="11">
        <f t="shared" si="222"/>
        <v>45658</v>
      </c>
      <c r="E3549" s="2" t="s">
        <v>7</v>
      </c>
      <c r="F3549" s="2">
        <v>0</v>
      </c>
      <c r="G3549" s="3">
        <v>81762000</v>
      </c>
      <c r="H3549">
        <f t="shared" si="223"/>
        <v>817.62</v>
      </c>
    </row>
    <row r="3550" spans="1:8" x14ac:dyDescent="0.2">
      <c r="A3550" s="4" t="s">
        <v>164</v>
      </c>
      <c r="B3550" s="5" t="str">
        <f t="shared" si="220"/>
        <v>2025</v>
      </c>
      <c r="C3550" s="5">
        <f t="shared" si="221"/>
        <v>1</v>
      </c>
      <c r="D3550" s="11">
        <f t="shared" si="222"/>
        <v>45658</v>
      </c>
      <c r="E3550" s="5" t="s">
        <v>8</v>
      </c>
      <c r="F3550" s="5">
        <v>39534698</v>
      </c>
      <c r="G3550" s="6">
        <v>44370667</v>
      </c>
      <c r="H3550">
        <f t="shared" si="223"/>
        <v>419.52682499999997</v>
      </c>
    </row>
    <row r="3551" spans="1:8" x14ac:dyDescent="0.2">
      <c r="A3551" s="1" t="s">
        <v>164</v>
      </c>
      <c r="B3551" s="5" t="str">
        <f t="shared" si="220"/>
        <v>2025</v>
      </c>
      <c r="C3551" s="5">
        <f t="shared" si="221"/>
        <v>1</v>
      </c>
      <c r="D3551" s="11">
        <f t="shared" si="222"/>
        <v>45658</v>
      </c>
      <c r="E3551" s="2" t="s">
        <v>9</v>
      </c>
      <c r="F3551" s="2">
        <v>26802918</v>
      </c>
      <c r="G3551" s="3">
        <v>67584937</v>
      </c>
      <c r="H3551">
        <f t="shared" si="223"/>
        <v>471.93927500000001</v>
      </c>
    </row>
    <row r="3552" spans="1:8" x14ac:dyDescent="0.2">
      <c r="A3552" s="4" t="s">
        <v>164</v>
      </c>
      <c r="B3552" s="5" t="str">
        <f t="shared" si="220"/>
        <v>2025</v>
      </c>
      <c r="C3552" s="5">
        <f t="shared" si="221"/>
        <v>1</v>
      </c>
      <c r="D3552" s="11">
        <f t="shared" si="222"/>
        <v>45658</v>
      </c>
      <c r="E3552" s="5" t="s">
        <v>10</v>
      </c>
      <c r="F3552" s="5">
        <v>0</v>
      </c>
      <c r="G3552" s="6">
        <v>75136301</v>
      </c>
      <c r="H3552">
        <f t="shared" si="223"/>
        <v>751.36301000000003</v>
      </c>
    </row>
    <row r="3553" spans="1:8" x14ac:dyDescent="0.2">
      <c r="A3553" s="1" t="s">
        <v>164</v>
      </c>
      <c r="B3553" s="5" t="str">
        <f t="shared" si="220"/>
        <v>2025</v>
      </c>
      <c r="C3553" s="5">
        <f t="shared" si="221"/>
        <v>1</v>
      </c>
      <c r="D3553" s="11">
        <f t="shared" si="222"/>
        <v>45658</v>
      </c>
      <c r="E3553" s="2" t="s">
        <v>12</v>
      </c>
      <c r="F3553" s="13">
        <v>112477000</v>
      </c>
      <c r="G3553" s="3">
        <v>0</v>
      </c>
      <c r="H3553">
        <f t="shared" si="223"/>
        <v>1124.77</v>
      </c>
    </row>
    <row r="3554" spans="1:8" x14ac:dyDescent="0.2">
      <c r="A3554" s="4" t="s">
        <v>164</v>
      </c>
      <c r="B3554" s="5" t="str">
        <f t="shared" si="220"/>
        <v>2025</v>
      </c>
      <c r="C3554" s="5">
        <f t="shared" si="221"/>
        <v>1</v>
      </c>
      <c r="D3554" s="11">
        <f t="shared" si="222"/>
        <v>45658</v>
      </c>
      <c r="E3554" s="5" t="s">
        <v>13</v>
      </c>
      <c r="F3554" s="5">
        <v>37224464</v>
      </c>
      <c r="G3554" s="8">
        <v>191215100</v>
      </c>
      <c r="H3554">
        <f t="shared" si="223"/>
        <v>1142.1978200000001</v>
      </c>
    </row>
    <row r="3555" spans="1:8" x14ac:dyDescent="0.2">
      <c r="A3555" s="1" t="s">
        <v>164</v>
      </c>
      <c r="B3555" s="5" t="str">
        <f t="shared" si="220"/>
        <v>2025</v>
      </c>
      <c r="C3555" s="5">
        <f t="shared" si="221"/>
        <v>1</v>
      </c>
      <c r="D3555" s="11">
        <f t="shared" si="222"/>
        <v>45658</v>
      </c>
      <c r="E3555" s="2" t="s">
        <v>15</v>
      </c>
      <c r="F3555" s="2">
        <v>30027115</v>
      </c>
      <c r="G3555" s="3">
        <v>45214390</v>
      </c>
      <c r="H3555">
        <f t="shared" si="223"/>
        <v>376.20752499999998</v>
      </c>
    </row>
    <row r="3556" spans="1:8" x14ac:dyDescent="0.2">
      <c r="A3556" s="4" t="s">
        <v>164</v>
      </c>
      <c r="B3556" s="5" t="str">
        <f t="shared" si="220"/>
        <v>2025</v>
      </c>
      <c r="C3556" s="5">
        <f t="shared" si="221"/>
        <v>1</v>
      </c>
      <c r="D3556" s="11">
        <f t="shared" si="222"/>
        <v>45658</v>
      </c>
      <c r="E3556" s="5" t="s">
        <v>17</v>
      </c>
      <c r="F3556" s="5">
        <v>0</v>
      </c>
      <c r="G3556" s="6">
        <v>85926000</v>
      </c>
      <c r="H3556">
        <f t="shared" si="223"/>
        <v>859.26</v>
      </c>
    </row>
    <row r="3557" spans="1:8" x14ac:dyDescent="0.2">
      <c r="A3557" s="1" t="s">
        <v>164</v>
      </c>
      <c r="B3557" s="5" t="str">
        <f t="shared" si="220"/>
        <v>2025</v>
      </c>
      <c r="C3557" s="5">
        <f t="shared" si="221"/>
        <v>1</v>
      </c>
      <c r="D3557" s="11">
        <f t="shared" si="222"/>
        <v>45658</v>
      </c>
      <c r="E3557" s="2" t="s">
        <v>18</v>
      </c>
      <c r="F3557" s="2">
        <v>36057000</v>
      </c>
      <c r="G3557" s="3">
        <v>0</v>
      </c>
      <c r="H3557">
        <f t="shared" si="223"/>
        <v>360.57</v>
      </c>
    </row>
    <row r="3558" spans="1:8" x14ac:dyDescent="0.2">
      <c r="A3558" s="4" t="s">
        <v>164</v>
      </c>
      <c r="B3558" s="5" t="str">
        <f t="shared" si="220"/>
        <v>2025</v>
      </c>
      <c r="C3558" s="5">
        <f t="shared" si="221"/>
        <v>1</v>
      </c>
      <c r="D3558" s="11">
        <f t="shared" si="222"/>
        <v>45658</v>
      </c>
      <c r="E3558" s="5" t="s">
        <v>19</v>
      </c>
      <c r="F3558" s="5">
        <v>35926893</v>
      </c>
      <c r="G3558" s="6">
        <v>0</v>
      </c>
      <c r="H3558">
        <f t="shared" si="223"/>
        <v>359.26893000000001</v>
      </c>
    </row>
    <row r="3559" spans="1:8" x14ac:dyDescent="0.2">
      <c r="A3559" s="1" t="s">
        <v>164</v>
      </c>
      <c r="B3559" s="5" t="str">
        <f t="shared" si="220"/>
        <v>2025</v>
      </c>
      <c r="C3559" s="5">
        <f t="shared" si="221"/>
        <v>1</v>
      </c>
      <c r="D3559" s="11">
        <f t="shared" si="222"/>
        <v>45658</v>
      </c>
      <c r="E3559" s="2" t="s">
        <v>20</v>
      </c>
      <c r="F3559" s="2">
        <v>0</v>
      </c>
      <c r="G3559" s="3">
        <v>88215642</v>
      </c>
      <c r="H3559">
        <f t="shared" si="223"/>
        <v>882.15642000000003</v>
      </c>
    </row>
    <row r="3560" spans="1:8" x14ac:dyDescent="0.2">
      <c r="A3560" s="4" t="s">
        <v>164</v>
      </c>
      <c r="B3560" s="5" t="str">
        <f t="shared" si="220"/>
        <v>2025</v>
      </c>
      <c r="C3560" s="5">
        <f t="shared" si="221"/>
        <v>1</v>
      </c>
      <c r="D3560" s="11">
        <f t="shared" si="222"/>
        <v>45658</v>
      </c>
      <c r="E3560" s="5" t="s">
        <v>21</v>
      </c>
      <c r="F3560" s="5">
        <v>0</v>
      </c>
      <c r="G3560" s="8">
        <v>239369000</v>
      </c>
      <c r="H3560">
        <f t="shared" si="223"/>
        <v>2393.69</v>
      </c>
    </row>
    <row r="3561" spans="1:8" x14ac:dyDescent="0.2">
      <c r="A3561" s="1" t="s">
        <v>164</v>
      </c>
      <c r="B3561" s="5" t="str">
        <f t="shared" si="220"/>
        <v>2025</v>
      </c>
      <c r="C3561" s="5">
        <f t="shared" si="221"/>
        <v>1</v>
      </c>
      <c r="D3561" s="11">
        <f t="shared" si="222"/>
        <v>45658</v>
      </c>
      <c r="E3561" s="2" t="s">
        <v>22</v>
      </c>
      <c r="F3561" s="2">
        <v>68237000</v>
      </c>
      <c r="G3561" s="7">
        <v>112344875</v>
      </c>
      <c r="H3561">
        <f t="shared" si="223"/>
        <v>902.90937499999995</v>
      </c>
    </row>
    <row r="3562" spans="1:8" x14ac:dyDescent="0.2">
      <c r="A3562" s="4" t="s">
        <v>164</v>
      </c>
      <c r="B3562" s="5" t="str">
        <f t="shared" si="220"/>
        <v>2025</v>
      </c>
      <c r="C3562" s="5">
        <f t="shared" si="221"/>
        <v>1</v>
      </c>
      <c r="D3562" s="11">
        <f t="shared" si="222"/>
        <v>45658</v>
      </c>
      <c r="E3562" s="5" t="s">
        <v>23</v>
      </c>
      <c r="F3562" s="5">
        <v>0</v>
      </c>
      <c r="G3562" s="6">
        <v>78002100</v>
      </c>
      <c r="H3562">
        <f t="shared" si="223"/>
        <v>780.02099999999996</v>
      </c>
    </row>
    <row r="3563" spans="1:8" x14ac:dyDescent="0.2">
      <c r="A3563" s="1" t="s">
        <v>164</v>
      </c>
      <c r="B3563" s="5" t="str">
        <f t="shared" si="220"/>
        <v>2025</v>
      </c>
      <c r="C3563" s="5">
        <f t="shared" si="221"/>
        <v>1</v>
      </c>
      <c r="D3563" s="11">
        <f t="shared" si="222"/>
        <v>45658</v>
      </c>
      <c r="E3563" s="2" t="s">
        <v>24</v>
      </c>
      <c r="F3563" s="2">
        <v>0</v>
      </c>
      <c r="G3563" s="3">
        <v>62773709</v>
      </c>
      <c r="H3563">
        <f t="shared" si="223"/>
        <v>627.73708999999997</v>
      </c>
    </row>
    <row r="3564" spans="1:8" x14ac:dyDescent="0.2">
      <c r="A3564" s="4" t="s">
        <v>164</v>
      </c>
      <c r="B3564" s="5" t="str">
        <f t="shared" si="220"/>
        <v>2025</v>
      </c>
      <c r="C3564" s="5">
        <f t="shared" si="221"/>
        <v>1</v>
      </c>
      <c r="D3564" s="11">
        <f t="shared" si="222"/>
        <v>45658</v>
      </c>
      <c r="E3564" s="5" t="s">
        <v>25</v>
      </c>
      <c r="F3564" s="5">
        <v>54455714</v>
      </c>
      <c r="G3564" s="8">
        <v>157362508</v>
      </c>
      <c r="H3564">
        <f t="shared" si="223"/>
        <v>1059.0911100000001</v>
      </c>
    </row>
    <row r="3565" spans="1:8" x14ac:dyDescent="0.2">
      <c r="A3565" s="1" t="s">
        <v>164</v>
      </c>
      <c r="B3565" s="5" t="str">
        <f t="shared" si="220"/>
        <v>2025</v>
      </c>
      <c r="C3565" s="5">
        <f t="shared" si="221"/>
        <v>1</v>
      </c>
      <c r="D3565" s="11">
        <f t="shared" si="222"/>
        <v>45658</v>
      </c>
      <c r="E3565" s="2" t="s">
        <v>27</v>
      </c>
      <c r="F3565" s="2">
        <v>0</v>
      </c>
      <c r="G3565" s="3">
        <v>63927600</v>
      </c>
      <c r="H3565">
        <f t="shared" si="223"/>
        <v>639.27599999999995</v>
      </c>
    </row>
    <row r="3566" spans="1:8" x14ac:dyDescent="0.2">
      <c r="A3566" s="4" t="s">
        <v>164</v>
      </c>
      <c r="B3566" s="5" t="str">
        <f t="shared" si="220"/>
        <v>2025</v>
      </c>
      <c r="C3566" s="5">
        <f t="shared" si="221"/>
        <v>1</v>
      </c>
      <c r="D3566" s="11">
        <f t="shared" si="222"/>
        <v>45658</v>
      </c>
      <c r="E3566" s="5" t="s">
        <v>28</v>
      </c>
      <c r="F3566" s="12">
        <v>113092350</v>
      </c>
      <c r="G3566" s="6">
        <v>0</v>
      </c>
      <c r="H3566">
        <f t="shared" si="223"/>
        <v>1130.9235000000001</v>
      </c>
    </row>
    <row r="3567" spans="1:8" x14ac:dyDescent="0.2">
      <c r="A3567" s="1" t="s">
        <v>164</v>
      </c>
      <c r="B3567" s="5" t="str">
        <f t="shared" si="220"/>
        <v>2025</v>
      </c>
      <c r="C3567" s="5">
        <f t="shared" si="221"/>
        <v>1</v>
      </c>
      <c r="D3567" s="11">
        <f t="shared" si="222"/>
        <v>45658</v>
      </c>
      <c r="E3567" s="2" t="s">
        <v>74</v>
      </c>
      <c r="F3567" s="2">
        <v>0</v>
      </c>
      <c r="G3567" s="7">
        <v>153011000</v>
      </c>
      <c r="H3567">
        <f t="shared" si="223"/>
        <v>1530.11</v>
      </c>
    </row>
    <row r="3568" spans="1:8" x14ac:dyDescent="0.2">
      <c r="A3568" s="4" t="s">
        <v>164</v>
      </c>
      <c r="B3568" s="5" t="str">
        <f t="shared" si="220"/>
        <v>2025</v>
      </c>
      <c r="C3568" s="5">
        <f t="shared" si="221"/>
        <v>1</v>
      </c>
      <c r="D3568" s="11">
        <f t="shared" si="222"/>
        <v>45658</v>
      </c>
      <c r="E3568" s="5" t="s">
        <v>29</v>
      </c>
      <c r="F3568" s="5">
        <v>0</v>
      </c>
      <c r="G3568" s="6">
        <v>13155586</v>
      </c>
      <c r="H3568">
        <f t="shared" si="223"/>
        <v>131.55586</v>
      </c>
    </row>
    <row r="3569" spans="1:8" x14ac:dyDescent="0.2">
      <c r="A3569" s="1" t="s">
        <v>164</v>
      </c>
      <c r="B3569" s="5" t="str">
        <f t="shared" si="220"/>
        <v>2025</v>
      </c>
      <c r="C3569" s="5">
        <f t="shared" si="221"/>
        <v>1</v>
      </c>
      <c r="D3569" s="11">
        <f t="shared" si="222"/>
        <v>45658</v>
      </c>
      <c r="E3569" s="2" t="s">
        <v>30</v>
      </c>
      <c r="F3569" s="2">
        <v>0</v>
      </c>
      <c r="G3569" s="7">
        <v>357742667</v>
      </c>
      <c r="H3569">
        <f t="shared" si="223"/>
        <v>3577.4266699999998</v>
      </c>
    </row>
    <row r="3570" spans="1:8" x14ac:dyDescent="0.2">
      <c r="A3570" s="4" t="s">
        <v>164</v>
      </c>
      <c r="B3570" s="5" t="str">
        <f t="shared" si="220"/>
        <v>2025</v>
      </c>
      <c r="C3570" s="5">
        <f t="shared" si="221"/>
        <v>1</v>
      </c>
      <c r="D3570" s="11">
        <f t="shared" si="222"/>
        <v>45658</v>
      </c>
      <c r="E3570" s="5" t="s">
        <v>31</v>
      </c>
      <c r="F3570" s="5">
        <v>0</v>
      </c>
      <c r="G3570" s="8">
        <v>234450000</v>
      </c>
      <c r="H3570">
        <f t="shared" si="223"/>
        <v>2344.5</v>
      </c>
    </row>
    <row r="3571" spans="1:8" x14ac:dyDescent="0.2">
      <c r="A3571" s="1" t="s">
        <v>165</v>
      </c>
      <c r="B3571" s="5" t="str">
        <f t="shared" si="220"/>
        <v>2025</v>
      </c>
      <c r="C3571" s="5">
        <f t="shared" si="221"/>
        <v>2</v>
      </c>
      <c r="D3571" s="11">
        <f t="shared" si="222"/>
        <v>45689</v>
      </c>
      <c r="E3571" s="2" t="s">
        <v>5</v>
      </c>
      <c r="F3571" s="2">
        <v>74659000</v>
      </c>
      <c r="G3571" s="3">
        <v>54826290</v>
      </c>
      <c r="H3571">
        <f t="shared" si="223"/>
        <v>647.42645000000005</v>
      </c>
    </row>
    <row r="3572" spans="1:8" x14ac:dyDescent="0.2">
      <c r="A3572" s="4" t="s">
        <v>165</v>
      </c>
      <c r="B3572" s="5" t="str">
        <f t="shared" si="220"/>
        <v>2025</v>
      </c>
      <c r="C3572" s="5">
        <f t="shared" si="221"/>
        <v>2</v>
      </c>
      <c r="D3572" s="11">
        <f t="shared" si="222"/>
        <v>45689</v>
      </c>
      <c r="E3572" s="5" t="s">
        <v>6</v>
      </c>
      <c r="F3572" s="5">
        <v>39534884</v>
      </c>
      <c r="G3572" s="6">
        <v>0</v>
      </c>
      <c r="H3572">
        <f t="shared" si="223"/>
        <v>395.34884</v>
      </c>
    </row>
    <row r="3573" spans="1:8" x14ac:dyDescent="0.2">
      <c r="A3573" s="1" t="s">
        <v>165</v>
      </c>
      <c r="B3573" s="5" t="str">
        <f t="shared" si="220"/>
        <v>2025</v>
      </c>
      <c r="C3573" s="5">
        <f t="shared" si="221"/>
        <v>2</v>
      </c>
      <c r="D3573" s="11">
        <f t="shared" si="222"/>
        <v>45689</v>
      </c>
      <c r="E3573" s="2" t="s">
        <v>7</v>
      </c>
      <c r="F3573" s="2">
        <v>0</v>
      </c>
      <c r="G3573" s="3">
        <v>52697000</v>
      </c>
      <c r="H3573">
        <f t="shared" si="223"/>
        <v>526.97</v>
      </c>
    </row>
    <row r="3574" spans="1:8" x14ac:dyDescent="0.2">
      <c r="A3574" s="4" t="s">
        <v>165</v>
      </c>
      <c r="B3574" s="5" t="str">
        <f t="shared" si="220"/>
        <v>2025</v>
      </c>
      <c r="C3574" s="5">
        <f t="shared" si="221"/>
        <v>2</v>
      </c>
      <c r="D3574" s="11">
        <f t="shared" si="222"/>
        <v>45689</v>
      </c>
      <c r="E3574" s="5" t="s">
        <v>8</v>
      </c>
      <c r="F3574" s="5">
        <v>39595470</v>
      </c>
      <c r="G3574" s="6">
        <v>54558000</v>
      </c>
      <c r="H3574">
        <f t="shared" si="223"/>
        <v>470.76735000000002</v>
      </c>
    </row>
    <row r="3575" spans="1:8" x14ac:dyDescent="0.2">
      <c r="A3575" s="1" t="s">
        <v>165</v>
      </c>
      <c r="B3575" s="5" t="str">
        <f t="shared" si="220"/>
        <v>2025</v>
      </c>
      <c r="C3575" s="5">
        <f t="shared" si="221"/>
        <v>2</v>
      </c>
      <c r="D3575" s="11">
        <f t="shared" si="222"/>
        <v>45689</v>
      </c>
      <c r="E3575" s="2" t="s">
        <v>9</v>
      </c>
      <c r="F3575" s="2">
        <v>29845365</v>
      </c>
      <c r="G3575" s="3">
        <v>66566000</v>
      </c>
      <c r="H3575">
        <f t="shared" si="223"/>
        <v>482.056825</v>
      </c>
    </row>
    <row r="3576" spans="1:8" x14ac:dyDescent="0.2">
      <c r="A3576" s="4" t="s">
        <v>165</v>
      </c>
      <c r="B3576" s="5" t="str">
        <f t="shared" si="220"/>
        <v>2025</v>
      </c>
      <c r="C3576" s="5">
        <f t="shared" si="221"/>
        <v>2</v>
      </c>
      <c r="D3576" s="11">
        <f t="shared" si="222"/>
        <v>45689</v>
      </c>
      <c r="E3576" s="5" t="s">
        <v>10</v>
      </c>
      <c r="F3576" s="5">
        <v>0</v>
      </c>
      <c r="G3576" s="6">
        <v>75291710</v>
      </c>
      <c r="H3576">
        <f t="shared" si="223"/>
        <v>752.9171</v>
      </c>
    </row>
    <row r="3577" spans="1:8" x14ac:dyDescent="0.2">
      <c r="A3577" s="1" t="s">
        <v>165</v>
      </c>
      <c r="B3577" s="5" t="str">
        <f t="shared" si="220"/>
        <v>2025</v>
      </c>
      <c r="C3577" s="5">
        <f t="shared" si="221"/>
        <v>2</v>
      </c>
      <c r="D3577" s="11">
        <f t="shared" si="222"/>
        <v>45689</v>
      </c>
      <c r="E3577" s="2" t="s">
        <v>12</v>
      </c>
      <c r="F3577" s="13">
        <v>110350000</v>
      </c>
      <c r="G3577" s="3">
        <v>0</v>
      </c>
      <c r="H3577">
        <f t="shared" si="223"/>
        <v>1103.5</v>
      </c>
    </row>
    <row r="3578" spans="1:8" x14ac:dyDescent="0.2">
      <c r="A3578" s="4" t="s">
        <v>165</v>
      </c>
      <c r="B3578" s="5" t="str">
        <f t="shared" si="220"/>
        <v>2025</v>
      </c>
      <c r="C3578" s="5">
        <f t="shared" si="221"/>
        <v>2</v>
      </c>
      <c r="D3578" s="11">
        <f t="shared" si="222"/>
        <v>45689</v>
      </c>
      <c r="E3578" s="5" t="s">
        <v>13</v>
      </c>
      <c r="F3578" s="5">
        <v>37453103</v>
      </c>
      <c r="G3578" s="8">
        <v>200314150</v>
      </c>
      <c r="H3578">
        <f t="shared" si="223"/>
        <v>1188.8362649999999</v>
      </c>
    </row>
    <row r="3579" spans="1:8" x14ac:dyDescent="0.2">
      <c r="A3579" s="1" t="s">
        <v>165</v>
      </c>
      <c r="B3579" s="5" t="str">
        <f t="shared" si="220"/>
        <v>2025</v>
      </c>
      <c r="C3579" s="5">
        <f t="shared" si="221"/>
        <v>2</v>
      </c>
      <c r="D3579" s="11">
        <f t="shared" si="222"/>
        <v>45689</v>
      </c>
      <c r="E3579" s="2" t="s">
        <v>15</v>
      </c>
      <c r="F3579" s="2">
        <v>32890679</v>
      </c>
      <c r="G3579" s="3">
        <v>40273983</v>
      </c>
      <c r="H3579">
        <f t="shared" si="223"/>
        <v>365.82330999999999</v>
      </c>
    </row>
    <row r="3580" spans="1:8" x14ac:dyDescent="0.2">
      <c r="A3580" s="4" t="s">
        <v>165</v>
      </c>
      <c r="B3580" s="5" t="str">
        <f t="shared" si="220"/>
        <v>2025</v>
      </c>
      <c r="C3580" s="5">
        <f t="shared" si="221"/>
        <v>2</v>
      </c>
      <c r="D3580" s="11">
        <f t="shared" si="222"/>
        <v>45689</v>
      </c>
      <c r="E3580" s="5" t="s">
        <v>17</v>
      </c>
      <c r="F3580" s="5">
        <v>0</v>
      </c>
      <c r="G3580" s="6">
        <v>86733000</v>
      </c>
      <c r="H3580">
        <f t="shared" si="223"/>
        <v>867.33</v>
      </c>
    </row>
    <row r="3581" spans="1:8" x14ac:dyDescent="0.2">
      <c r="A3581" s="1" t="s">
        <v>165</v>
      </c>
      <c r="B3581" s="5" t="str">
        <f t="shared" si="220"/>
        <v>2025</v>
      </c>
      <c r="C3581" s="5">
        <f t="shared" si="221"/>
        <v>2</v>
      </c>
      <c r="D3581" s="11">
        <f t="shared" si="222"/>
        <v>45689</v>
      </c>
      <c r="E3581" s="2" t="s">
        <v>18</v>
      </c>
      <c r="F3581" s="2">
        <v>27018000</v>
      </c>
      <c r="G3581" s="3">
        <v>0</v>
      </c>
      <c r="H3581">
        <f t="shared" si="223"/>
        <v>270.18</v>
      </c>
    </row>
    <row r="3582" spans="1:8" x14ac:dyDescent="0.2">
      <c r="A3582" s="4" t="s">
        <v>165</v>
      </c>
      <c r="B3582" s="5" t="str">
        <f t="shared" si="220"/>
        <v>2025</v>
      </c>
      <c r="C3582" s="5">
        <f t="shared" si="221"/>
        <v>2</v>
      </c>
      <c r="D3582" s="11">
        <f t="shared" si="222"/>
        <v>45689</v>
      </c>
      <c r="E3582" s="5" t="s">
        <v>19</v>
      </c>
      <c r="F3582" s="5">
        <v>35926893</v>
      </c>
      <c r="G3582" s="6">
        <v>0</v>
      </c>
      <c r="H3582">
        <f t="shared" si="223"/>
        <v>359.26893000000001</v>
      </c>
    </row>
    <row r="3583" spans="1:8" x14ac:dyDescent="0.2">
      <c r="A3583" s="1" t="s">
        <v>165</v>
      </c>
      <c r="B3583" s="5" t="str">
        <f t="shared" si="220"/>
        <v>2025</v>
      </c>
      <c r="C3583" s="5">
        <f t="shared" si="221"/>
        <v>2</v>
      </c>
      <c r="D3583" s="11">
        <f t="shared" si="222"/>
        <v>45689</v>
      </c>
      <c r="E3583" s="2" t="s">
        <v>20</v>
      </c>
      <c r="F3583" s="2">
        <v>0</v>
      </c>
      <c r="G3583" s="3">
        <v>92153119</v>
      </c>
      <c r="H3583">
        <f t="shared" si="223"/>
        <v>921.53119000000004</v>
      </c>
    </row>
    <row r="3584" spans="1:8" x14ac:dyDescent="0.2">
      <c r="A3584" s="4" t="s">
        <v>165</v>
      </c>
      <c r="B3584" s="5" t="str">
        <f t="shared" si="220"/>
        <v>2025</v>
      </c>
      <c r="C3584" s="5">
        <f t="shared" si="221"/>
        <v>2</v>
      </c>
      <c r="D3584" s="11">
        <f t="shared" si="222"/>
        <v>45689</v>
      </c>
      <c r="E3584" s="5" t="s">
        <v>21</v>
      </c>
      <c r="F3584" s="5">
        <v>0</v>
      </c>
      <c r="G3584" s="8">
        <v>239310000</v>
      </c>
      <c r="H3584">
        <f t="shared" si="223"/>
        <v>2393.1</v>
      </c>
    </row>
    <row r="3585" spans="1:8" x14ac:dyDescent="0.2">
      <c r="A3585" s="1" t="s">
        <v>165</v>
      </c>
      <c r="B3585" s="5" t="str">
        <f t="shared" si="220"/>
        <v>2025</v>
      </c>
      <c r="C3585" s="5">
        <f t="shared" si="221"/>
        <v>2</v>
      </c>
      <c r="D3585" s="11">
        <f t="shared" si="222"/>
        <v>45689</v>
      </c>
      <c r="E3585" s="2" t="s">
        <v>22</v>
      </c>
      <c r="F3585" s="2">
        <v>75404833</v>
      </c>
      <c r="G3585" s="7">
        <v>117281250</v>
      </c>
      <c r="H3585">
        <f t="shared" si="223"/>
        <v>963.43041500000004</v>
      </c>
    </row>
    <row r="3586" spans="1:8" x14ac:dyDescent="0.2">
      <c r="A3586" s="4" t="s">
        <v>165</v>
      </c>
      <c r="B3586" s="5" t="str">
        <f t="shared" si="220"/>
        <v>2025</v>
      </c>
      <c r="C3586" s="5">
        <f t="shared" si="221"/>
        <v>2</v>
      </c>
      <c r="D3586" s="11">
        <f t="shared" si="222"/>
        <v>45689</v>
      </c>
      <c r="E3586" s="5" t="s">
        <v>23</v>
      </c>
      <c r="F3586" s="5">
        <v>0</v>
      </c>
      <c r="G3586" s="6">
        <v>59516396</v>
      </c>
      <c r="H3586">
        <f t="shared" si="223"/>
        <v>595.16395999999997</v>
      </c>
    </row>
    <row r="3587" spans="1:8" x14ac:dyDescent="0.2">
      <c r="A3587" s="1" t="s">
        <v>165</v>
      </c>
      <c r="B3587" s="5" t="str">
        <f t="shared" ref="B3587:B3650" si="224">MID(A3587,7,20)</f>
        <v>2025</v>
      </c>
      <c r="C3587" s="5">
        <f t="shared" ref="C3587:C3650" si="225">IF(MID(A3587,1,3)="Jan",1,
IF(MID(A3587,1,3)="Feb",2,
IF(MID(A3587,1,3)="Mar",3,
IF(MID(A3587,1,3)="Apr",4,
IF(MID(A3587,1,3)="May",5,
IF(MID(A3587,1,3)="Jun",6,
IF(MID(A3587,1,3)="Jul",7,
IF(MID(A3587,1,3)="Aug",8,
IF(MID(A3587,1,3)="Sep",9,
IF(MID(A3587,1,3)="Oct",10,
IF(MID(A3587,1,3)="Nov",11,
IF(MID(A3587,1,3)="Dec",12))))))))))))</f>
        <v>2</v>
      </c>
      <c r="D3587" s="11">
        <f t="shared" ref="D3587:D3650" si="226">DATE(B3587,C3587,1)</f>
        <v>45689</v>
      </c>
      <c r="E3587" s="2" t="s">
        <v>24</v>
      </c>
      <c r="F3587" s="2">
        <v>0</v>
      </c>
      <c r="G3587" s="3">
        <v>68433502</v>
      </c>
      <c r="H3587">
        <f t="shared" ref="H3587:H3650" si="227">IF(F3587=0,G3587/100000,IF(G3587=0,F3587/100000,((F3587+G3587)/2)/100000))</f>
        <v>684.33501999999999</v>
      </c>
    </row>
    <row r="3588" spans="1:8" x14ac:dyDescent="0.2">
      <c r="A3588" s="4" t="s">
        <v>165</v>
      </c>
      <c r="B3588" s="5" t="str">
        <f t="shared" si="224"/>
        <v>2025</v>
      </c>
      <c r="C3588" s="5">
        <f t="shared" si="225"/>
        <v>2</v>
      </c>
      <c r="D3588" s="11">
        <f t="shared" si="226"/>
        <v>45689</v>
      </c>
      <c r="E3588" s="5" t="s">
        <v>25</v>
      </c>
      <c r="F3588" s="5">
        <v>60406000</v>
      </c>
      <c r="G3588" s="8">
        <v>160313820</v>
      </c>
      <c r="H3588">
        <f t="shared" si="227"/>
        <v>1103.5990999999999</v>
      </c>
    </row>
    <row r="3589" spans="1:8" x14ac:dyDescent="0.2">
      <c r="A3589" s="1" t="s">
        <v>165</v>
      </c>
      <c r="B3589" s="5" t="str">
        <f t="shared" si="224"/>
        <v>2025</v>
      </c>
      <c r="C3589" s="5">
        <f t="shared" si="225"/>
        <v>2</v>
      </c>
      <c r="D3589" s="11">
        <f t="shared" si="226"/>
        <v>45689</v>
      </c>
      <c r="E3589" s="2" t="s">
        <v>27</v>
      </c>
      <c r="F3589" s="2">
        <v>0</v>
      </c>
      <c r="G3589" s="3">
        <v>86733000</v>
      </c>
      <c r="H3589">
        <f t="shared" si="227"/>
        <v>867.33</v>
      </c>
    </row>
    <row r="3590" spans="1:8" x14ac:dyDescent="0.2">
      <c r="A3590" s="4" t="s">
        <v>165</v>
      </c>
      <c r="B3590" s="5" t="str">
        <f t="shared" si="224"/>
        <v>2025</v>
      </c>
      <c r="C3590" s="5">
        <f t="shared" si="225"/>
        <v>2</v>
      </c>
      <c r="D3590" s="11">
        <f t="shared" si="226"/>
        <v>45689</v>
      </c>
      <c r="E3590" s="5" t="s">
        <v>28</v>
      </c>
      <c r="F3590" s="12">
        <v>111050594</v>
      </c>
      <c r="G3590" s="6">
        <v>0</v>
      </c>
      <c r="H3590">
        <f t="shared" si="227"/>
        <v>1110.50594</v>
      </c>
    </row>
    <row r="3591" spans="1:8" x14ac:dyDescent="0.2">
      <c r="A3591" s="1" t="s">
        <v>165</v>
      </c>
      <c r="B3591" s="5" t="str">
        <f t="shared" si="224"/>
        <v>2025</v>
      </c>
      <c r="C3591" s="5">
        <f t="shared" si="225"/>
        <v>2</v>
      </c>
      <c r="D3591" s="11">
        <f t="shared" si="226"/>
        <v>45689</v>
      </c>
      <c r="E3591" s="2" t="s">
        <v>74</v>
      </c>
      <c r="F3591" s="2">
        <v>0</v>
      </c>
      <c r="G3591" s="7">
        <v>133841000</v>
      </c>
      <c r="H3591">
        <f t="shared" si="227"/>
        <v>1338.41</v>
      </c>
    </row>
    <row r="3592" spans="1:8" x14ac:dyDescent="0.2">
      <c r="A3592" s="4" t="s">
        <v>165</v>
      </c>
      <c r="B3592" s="5" t="str">
        <f t="shared" si="224"/>
        <v>2025</v>
      </c>
      <c r="C3592" s="5">
        <f t="shared" si="225"/>
        <v>2</v>
      </c>
      <c r="D3592" s="11">
        <f t="shared" si="226"/>
        <v>45689</v>
      </c>
      <c r="E3592" s="5" t="s">
        <v>29</v>
      </c>
      <c r="F3592" s="5">
        <v>0</v>
      </c>
      <c r="G3592" s="6">
        <v>11366564</v>
      </c>
      <c r="H3592">
        <f t="shared" si="227"/>
        <v>113.66564</v>
      </c>
    </row>
    <row r="3593" spans="1:8" x14ac:dyDescent="0.2">
      <c r="A3593" s="1" t="s">
        <v>165</v>
      </c>
      <c r="B3593" s="5" t="str">
        <f t="shared" si="224"/>
        <v>2025</v>
      </c>
      <c r="C3593" s="5">
        <f t="shared" si="225"/>
        <v>2</v>
      </c>
      <c r="D3593" s="11">
        <f t="shared" si="226"/>
        <v>45689</v>
      </c>
      <c r="E3593" s="2" t="s">
        <v>30</v>
      </c>
      <c r="F3593" s="2">
        <v>0</v>
      </c>
      <c r="G3593" s="7">
        <v>367043667</v>
      </c>
      <c r="H3593">
        <f t="shared" si="227"/>
        <v>3670.43667</v>
      </c>
    </row>
    <row r="3594" spans="1:8" x14ac:dyDescent="0.2">
      <c r="A3594" s="4" t="s">
        <v>165</v>
      </c>
      <c r="B3594" s="5" t="str">
        <f t="shared" si="224"/>
        <v>2025</v>
      </c>
      <c r="C3594" s="5">
        <f t="shared" si="225"/>
        <v>2</v>
      </c>
      <c r="D3594" s="11">
        <f t="shared" si="226"/>
        <v>45689</v>
      </c>
      <c r="E3594" s="5" t="s">
        <v>31</v>
      </c>
      <c r="F3594" s="5">
        <v>0</v>
      </c>
      <c r="G3594" s="8">
        <v>244920000</v>
      </c>
      <c r="H3594">
        <f t="shared" si="227"/>
        <v>2449.1999999999998</v>
      </c>
    </row>
    <row r="3595" spans="1:8" x14ac:dyDescent="0.2">
      <c r="A3595" s="1" t="s">
        <v>166</v>
      </c>
      <c r="B3595" s="5" t="str">
        <f t="shared" si="224"/>
        <v>2025</v>
      </c>
      <c r="C3595" s="5">
        <f t="shared" si="225"/>
        <v>3</v>
      </c>
      <c r="D3595" s="11">
        <f t="shared" si="226"/>
        <v>45717</v>
      </c>
      <c r="E3595" s="2" t="s">
        <v>5</v>
      </c>
      <c r="F3595" s="2">
        <v>74418000</v>
      </c>
      <c r="G3595" s="3">
        <v>51112867</v>
      </c>
      <c r="H3595">
        <f t="shared" si="227"/>
        <v>627.65433499999995</v>
      </c>
    </row>
    <row r="3596" spans="1:8" x14ac:dyDescent="0.2">
      <c r="A3596" s="4" t="s">
        <v>166</v>
      </c>
      <c r="B3596" s="5" t="str">
        <f t="shared" si="224"/>
        <v>2025</v>
      </c>
      <c r="C3596" s="5">
        <f t="shared" si="225"/>
        <v>3</v>
      </c>
      <c r="D3596" s="11">
        <f t="shared" si="226"/>
        <v>45717</v>
      </c>
      <c r="E3596" s="5" t="s">
        <v>6</v>
      </c>
      <c r="F3596" s="5">
        <v>34395349</v>
      </c>
      <c r="G3596" s="6">
        <v>0</v>
      </c>
      <c r="H3596">
        <f t="shared" si="227"/>
        <v>343.95348999999999</v>
      </c>
    </row>
    <row r="3597" spans="1:8" x14ac:dyDescent="0.2">
      <c r="A3597" s="1" t="s">
        <v>166</v>
      </c>
      <c r="B3597" s="5" t="str">
        <f t="shared" si="224"/>
        <v>2025</v>
      </c>
      <c r="C3597" s="5">
        <f t="shared" si="225"/>
        <v>3</v>
      </c>
      <c r="D3597" s="11">
        <f t="shared" si="226"/>
        <v>45717</v>
      </c>
      <c r="E3597" s="2" t="s">
        <v>7</v>
      </c>
      <c r="F3597" s="2">
        <v>0</v>
      </c>
      <c r="G3597" s="3">
        <v>57301000</v>
      </c>
      <c r="H3597">
        <f t="shared" si="227"/>
        <v>573.01</v>
      </c>
    </row>
    <row r="3598" spans="1:8" x14ac:dyDescent="0.2">
      <c r="A3598" s="4" t="s">
        <v>166</v>
      </c>
      <c r="B3598" s="5" t="str">
        <f t="shared" si="224"/>
        <v>2025</v>
      </c>
      <c r="C3598" s="5">
        <f t="shared" si="225"/>
        <v>3</v>
      </c>
      <c r="D3598" s="11">
        <f t="shared" si="226"/>
        <v>45717</v>
      </c>
      <c r="E3598" s="5" t="s">
        <v>8</v>
      </c>
      <c r="F3598" s="5">
        <v>34511644</v>
      </c>
      <c r="G3598" s="6">
        <v>38294000</v>
      </c>
      <c r="H3598">
        <f t="shared" si="227"/>
        <v>364.02821999999998</v>
      </c>
    </row>
    <row r="3599" spans="1:8" x14ac:dyDescent="0.2">
      <c r="A3599" s="1" t="s">
        <v>166</v>
      </c>
      <c r="B3599" s="5" t="str">
        <f t="shared" si="224"/>
        <v>2025</v>
      </c>
      <c r="C3599" s="5">
        <f t="shared" si="225"/>
        <v>3</v>
      </c>
      <c r="D3599" s="11">
        <f t="shared" si="226"/>
        <v>45717</v>
      </c>
      <c r="E3599" s="2" t="s">
        <v>9</v>
      </c>
      <c r="F3599" s="2">
        <v>26483388</v>
      </c>
      <c r="G3599" s="3">
        <v>69736250</v>
      </c>
      <c r="H3599">
        <f t="shared" si="227"/>
        <v>481.09818999999999</v>
      </c>
    </row>
    <row r="3600" spans="1:8" x14ac:dyDescent="0.2">
      <c r="A3600" s="4" t="s">
        <v>166</v>
      </c>
      <c r="B3600" s="5" t="str">
        <f t="shared" si="224"/>
        <v>2025</v>
      </c>
      <c r="C3600" s="5">
        <f t="shared" si="225"/>
        <v>3</v>
      </c>
      <c r="D3600" s="11">
        <f t="shared" si="226"/>
        <v>45717</v>
      </c>
      <c r="E3600" s="5" t="s">
        <v>10</v>
      </c>
      <c r="F3600" s="5">
        <v>0</v>
      </c>
      <c r="G3600" s="6">
        <v>67384497</v>
      </c>
      <c r="H3600">
        <f t="shared" si="227"/>
        <v>673.84496999999999</v>
      </c>
    </row>
    <row r="3601" spans="1:8" x14ac:dyDescent="0.2">
      <c r="A3601" s="1" t="s">
        <v>166</v>
      </c>
      <c r="B3601" s="5" t="str">
        <f t="shared" si="224"/>
        <v>2025</v>
      </c>
      <c r="C3601" s="5">
        <f t="shared" si="225"/>
        <v>3</v>
      </c>
      <c r="D3601" s="11">
        <f t="shared" si="226"/>
        <v>45717</v>
      </c>
      <c r="E3601" s="2" t="s">
        <v>12</v>
      </c>
      <c r="F3601" s="13">
        <v>103440000</v>
      </c>
      <c r="G3601" s="3">
        <v>0</v>
      </c>
      <c r="H3601">
        <f t="shared" si="227"/>
        <v>1034.4000000000001</v>
      </c>
    </row>
    <row r="3602" spans="1:8" x14ac:dyDescent="0.2">
      <c r="A3602" s="4" t="s">
        <v>166</v>
      </c>
      <c r="B3602" s="5" t="str">
        <f t="shared" si="224"/>
        <v>2025</v>
      </c>
      <c r="C3602" s="5">
        <f t="shared" si="225"/>
        <v>3</v>
      </c>
      <c r="D3602" s="11">
        <f t="shared" si="226"/>
        <v>45717</v>
      </c>
      <c r="E3602" s="5" t="s">
        <v>13</v>
      </c>
      <c r="F3602" s="5">
        <v>32551749</v>
      </c>
      <c r="G3602" s="8">
        <v>189886850</v>
      </c>
      <c r="H3602">
        <f t="shared" si="227"/>
        <v>1112.1929950000001</v>
      </c>
    </row>
    <row r="3603" spans="1:8" x14ac:dyDescent="0.2">
      <c r="A3603" s="1" t="s">
        <v>166</v>
      </c>
      <c r="B3603" s="5" t="str">
        <f t="shared" si="224"/>
        <v>2025</v>
      </c>
      <c r="C3603" s="5">
        <f t="shared" si="225"/>
        <v>3</v>
      </c>
      <c r="D3603" s="11">
        <f t="shared" si="226"/>
        <v>45717</v>
      </c>
      <c r="E3603" s="2" t="s">
        <v>14</v>
      </c>
      <c r="F3603" s="2">
        <v>26207000</v>
      </c>
      <c r="G3603" s="3">
        <v>0</v>
      </c>
      <c r="H3603">
        <f t="shared" si="227"/>
        <v>262.07</v>
      </c>
    </row>
    <row r="3604" spans="1:8" x14ac:dyDescent="0.2">
      <c r="A3604" s="4" t="s">
        <v>166</v>
      </c>
      <c r="B3604" s="5" t="str">
        <f t="shared" si="224"/>
        <v>2025</v>
      </c>
      <c r="C3604" s="5">
        <f t="shared" si="225"/>
        <v>3</v>
      </c>
      <c r="D3604" s="11">
        <f t="shared" si="226"/>
        <v>45717</v>
      </c>
      <c r="E3604" s="5" t="s">
        <v>15</v>
      </c>
      <c r="F3604" s="5">
        <v>29635383</v>
      </c>
      <c r="G3604" s="6">
        <v>54870690</v>
      </c>
      <c r="H3604">
        <f t="shared" si="227"/>
        <v>422.53036500000002</v>
      </c>
    </row>
    <row r="3605" spans="1:8" x14ac:dyDescent="0.2">
      <c r="A3605" s="1" t="s">
        <v>166</v>
      </c>
      <c r="B3605" s="5" t="str">
        <f t="shared" si="224"/>
        <v>2025</v>
      </c>
      <c r="C3605" s="5">
        <f t="shared" si="225"/>
        <v>3</v>
      </c>
      <c r="D3605" s="11">
        <f t="shared" si="226"/>
        <v>45717</v>
      </c>
      <c r="E3605" s="2" t="s">
        <v>17</v>
      </c>
      <c r="F3605" s="2">
        <v>0</v>
      </c>
      <c r="G3605" s="3">
        <v>87722000</v>
      </c>
      <c r="H3605">
        <f t="shared" si="227"/>
        <v>877.22</v>
      </c>
    </row>
    <row r="3606" spans="1:8" x14ac:dyDescent="0.2">
      <c r="A3606" s="4" t="s">
        <v>166</v>
      </c>
      <c r="B3606" s="5" t="str">
        <f t="shared" si="224"/>
        <v>2025</v>
      </c>
      <c r="C3606" s="5">
        <f t="shared" si="225"/>
        <v>3</v>
      </c>
      <c r="D3606" s="11">
        <f t="shared" si="226"/>
        <v>45717</v>
      </c>
      <c r="E3606" s="5" t="s">
        <v>18</v>
      </c>
      <c r="F3606" s="5">
        <v>50930000</v>
      </c>
      <c r="G3606" s="6">
        <v>0</v>
      </c>
      <c r="H3606">
        <f t="shared" si="227"/>
        <v>509.3</v>
      </c>
    </row>
    <row r="3607" spans="1:8" x14ac:dyDescent="0.2">
      <c r="A3607" s="1" t="s">
        <v>166</v>
      </c>
      <c r="B3607" s="5" t="str">
        <f t="shared" si="224"/>
        <v>2025</v>
      </c>
      <c r="C3607" s="5">
        <f t="shared" si="225"/>
        <v>3</v>
      </c>
      <c r="D3607" s="11">
        <f t="shared" si="226"/>
        <v>45717</v>
      </c>
      <c r="E3607" s="2" t="s">
        <v>19</v>
      </c>
      <c r="F3607" s="2">
        <v>31293023</v>
      </c>
      <c r="G3607" s="3">
        <v>0</v>
      </c>
      <c r="H3607">
        <f t="shared" si="227"/>
        <v>312.93022999999999</v>
      </c>
    </row>
    <row r="3608" spans="1:8" x14ac:dyDescent="0.2">
      <c r="A3608" s="4" t="s">
        <v>166</v>
      </c>
      <c r="B3608" s="5" t="str">
        <f t="shared" si="224"/>
        <v>2025</v>
      </c>
      <c r="C3608" s="5">
        <f t="shared" si="225"/>
        <v>3</v>
      </c>
      <c r="D3608" s="11">
        <f t="shared" si="226"/>
        <v>45717</v>
      </c>
      <c r="E3608" s="5" t="s">
        <v>20</v>
      </c>
      <c r="F3608" s="5">
        <v>0</v>
      </c>
      <c r="G3608" s="6">
        <v>87707571</v>
      </c>
      <c r="H3608">
        <f t="shared" si="227"/>
        <v>877.07570999999996</v>
      </c>
    </row>
    <row r="3609" spans="1:8" x14ac:dyDescent="0.2">
      <c r="A3609" s="1" t="s">
        <v>166</v>
      </c>
      <c r="B3609" s="5" t="str">
        <f t="shared" si="224"/>
        <v>2025</v>
      </c>
      <c r="C3609" s="5">
        <f t="shared" si="225"/>
        <v>3</v>
      </c>
      <c r="D3609" s="11">
        <f t="shared" si="226"/>
        <v>45717</v>
      </c>
      <c r="E3609" s="2" t="s">
        <v>21</v>
      </c>
      <c r="F3609" s="2">
        <v>0</v>
      </c>
      <c r="G3609" s="7">
        <v>239292000</v>
      </c>
      <c r="H3609">
        <f t="shared" si="227"/>
        <v>2392.92</v>
      </c>
    </row>
    <row r="3610" spans="1:8" x14ac:dyDescent="0.2">
      <c r="A3610" s="4" t="s">
        <v>166</v>
      </c>
      <c r="B3610" s="5" t="str">
        <f t="shared" si="224"/>
        <v>2025</v>
      </c>
      <c r="C3610" s="5">
        <f t="shared" si="225"/>
        <v>3</v>
      </c>
      <c r="D3610" s="11">
        <f t="shared" si="226"/>
        <v>45717</v>
      </c>
      <c r="E3610" s="5" t="s">
        <v>22</v>
      </c>
      <c r="F3610" s="5">
        <v>64394833</v>
      </c>
      <c r="G3610" s="8">
        <v>108393500</v>
      </c>
      <c r="H3610">
        <f t="shared" si="227"/>
        <v>863.94166499999994</v>
      </c>
    </row>
    <row r="3611" spans="1:8" x14ac:dyDescent="0.2">
      <c r="A3611" s="1" t="s">
        <v>166</v>
      </c>
      <c r="B3611" s="5" t="str">
        <f t="shared" si="224"/>
        <v>2025</v>
      </c>
      <c r="C3611" s="5">
        <f t="shared" si="225"/>
        <v>3</v>
      </c>
      <c r="D3611" s="11">
        <f t="shared" si="226"/>
        <v>45717</v>
      </c>
      <c r="E3611" s="2" t="s">
        <v>23</v>
      </c>
      <c r="F3611" s="2">
        <v>0</v>
      </c>
      <c r="G3611" s="3">
        <v>76671234</v>
      </c>
      <c r="H3611">
        <f t="shared" si="227"/>
        <v>766.71234000000004</v>
      </c>
    </row>
    <row r="3612" spans="1:8" x14ac:dyDescent="0.2">
      <c r="A3612" s="4" t="s">
        <v>166</v>
      </c>
      <c r="B3612" s="5" t="str">
        <f t="shared" si="224"/>
        <v>2025</v>
      </c>
      <c r="C3612" s="5">
        <f t="shared" si="225"/>
        <v>3</v>
      </c>
      <c r="D3612" s="11">
        <f t="shared" si="226"/>
        <v>45717</v>
      </c>
      <c r="E3612" s="5" t="s">
        <v>24</v>
      </c>
      <c r="F3612" s="5">
        <v>0</v>
      </c>
      <c r="G3612" s="6">
        <v>63457703</v>
      </c>
      <c r="H3612">
        <f t="shared" si="227"/>
        <v>634.57703000000004</v>
      </c>
    </row>
    <row r="3613" spans="1:8" x14ac:dyDescent="0.2">
      <c r="A3613" s="1" t="s">
        <v>166</v>
      </c>
      <c r="B3613" s="5" t="str">
        <f t="shared" si="224"/>
        <v>2025</v>
      </c>
      <c r="C3613" s="5">
        <f t="shared" si="225"/>
        <v>3</v>
      </c>
      <c r="D3613" s="11">
        <f t="shared" si="226"/>
        <v>45717</v>
      </c>
      <c r="E3613" s="2" t="s">
        <v>25</v>
      </c>
      <c r="F3613" s="2">
        <v>52120571</v>
      </c>
      <c r="G3613" s="7">
        <v>156263177</v>
      </c>
      <c r="H3613">
        <f t="shared" si="227"/>
        <v>1041.9187400000001</v>
      </c>
    </row>
    <row r="3614" spans="1:8" x14ac:dyDescent="0.2">
      <c r="A3614" s="4" t="s">
        <v>166</v>
      </c>
      <c r="B3614" s="5" t="str">
        <f t="shared" si="224"/>
        <v>2025</v>
      </c>
      <c r="C3614" s="5">
        <f t="shared" si="225"/>
        <v>3</v>
      </c>
      <c r="D3614" s="11">
        <f t="shared" si="226"/>
        <v>45717</v>
      </c>
      <c r="E3614" s="5" t="s">
        <v>27</v>
      </c>
      <c r="F3614" s="5">
        <v>0</v>
      </c>
      <c r="G3614" s="6">
        <v>87722000</v>
      </c>
      <c r="H3614">
        <f t="shared" si="227"/>
        <v>877.22</v>
      </c>
    </row>
    <row r="3615" spans="1:8" x14ac:dyDescent="0.2">
      <c r="A3615" s="1" t="s">
        <v>166</v>
      </c>
      <c r="B3615" s="5" t="str">
        <f t="shared" si="224"/>
        <v>2025</v>
      </c>
      <c r="C3615" s="5">
        <f t="shared" si="225"/>
        <v>3</v>
      </c>
      <c r="D3615" s="11">
        <f t="shared" si="226"/>
        <v>45717</v>
      </c>
      <c r="E3615" s="2" t="s">
        <v>28</v>
      </c>
      <c r="F3615" s="13">
        <v>104330674</v>
      </c>
      <c r="G3615" s="3">
        <v>0</v>
      </c>
      <c r="H3615">
        <f t="shared" si="227"/>
        <v>1043.30674</v>
      </c>
    </row>
    <row r="3616" spans="1:8" x14ac:dyDescent="0.2">
      <c r="A3616" s="4" t="s">
        <v>166</v>
      </c>
      <c r="B3616" s="5" t="str">
        <f t="shared" si="224"/>
        <v>2025</v>
      </c>
      <c r="C3616" s="5">
        <f t="shared" si="225"/>
        <v>3</v>
      </c>
      <c r="D3616" s="11">
        <f t="shared" si="226"/>
        <v>45717</v>
      </c>
      <c r="E3616" s="5" t="s">
        <v>74</v>
      </c>
      <c r="F3616" s="5">
        <v>0</v>
      </c>
      <c r="G3616" s="8">
        <v>172821000</v>
      </c>
      <c r="H3616">
        <f t="shared" si="227"/>
        <v>1728.21</v>
      </c>
    </row>
    <row r="3617" spans="1:8" x14ac:dyDescent="0.2">
      <c r="A3617" s="1" t="s">
        <v>166</v>
      </c>
      <c r="B3617" s="5" t="str">
        <f t="shared" si="224"/>
        <v>2025</v>
      </c>
      <c r="C3617" s="5">
        <f t="shared" si="225"/>
        <v>3</v>
      </c>
      <c r="D3617" s="11">
        <f t="shared" si="226"/>
        <v>45717</v>
      </c>
      <c r="E3617" s="2" t="s">
        <v>29</v>
      </c>
      <c r="F3617" s="2">
        <v>0</v>
      </c>
      <c r="G3617" s="3">
        <v>11236034</v>
      </c>
      <c r="H3617">
        <f t="shared" si="227"/>
        <v>112.36033999999999</v>
      </c>
    </row>
    <row r="3618" spans="1:8" x14ac:dyDescent="0.2">
      <c r="A3618" s="4" t="s">
        <v>166</v>
      </c>
      <c r="B3618" s="5" t="str">
        <f t="shared" si="224"/>
        <v>2025</v>
      </c>
      <c r="C3618" s="5">
        <f t="shared" si="225"/>
        <v>3</v>
      </c>
      <c r="D3618" s="11">
        <f t="shared" si="226"/>
        <v>45717</v>
      </c>
      <c r="E3618" s="5" t="s">
        <v>30</v>
      </c>
      <c r="F3618" s="5">
        <v>0</v>
      </c>
      <c r="G3618" s="8">
        <v>317198667</v>
      </c>
      <c r="H3618">
        <f t="shared" si="227"/>
        <v>3171.9866699999998</v>
      </c>
    </row>
    <row r="3619" spans="1:8" x14ac:dyDescent="0.2">
      <c r="A3619" s="1" t="s">
        <v>166</v>
      </c>
      <c r="B3619" s="5" t="str">
        <f t="shared" si="224"/>
        <v>2025</v>
      </c>
      <c r="C3619" s="5">
        <f t="shared" si="225"/>
        <v>3</v>
      </c>
      <c r="D3619" s="11">
        <f t="shared" si="226"/>
        <v>45717</v>
      </c>
      <c r="E3619" s="2" t="s">
        <v>31</v>
      </c>
      <c r="F3619" s="2">
        <v>0</v>
      </c>
      <c r="G3619" s="7">
        <v>240852000</v>
      </c>
      <c r="H3619">
        <f t="shared" si="227"/>
        <v>2408.52</v>
      </c>
    </row>
    <row r="3620" spans="1:8" x14ac:dyDescent="0.2">
      <c r="A3620" s="4" t="s">
        <v>167</v>
      </c>
      <c r="B3620" s="5" t="str">
        <f t="shared" si="224"/>
        <v>2025</v>
      </c>
      <c r="C3620" s="5">
        <f t="shared" si="225"/>
        <v>4</v>
      </c>
      <c r="D3620" s="11">
        <f t="shared" si="226"/>
        <v>45748</v>
      </c>
      <c r="E3620" s="5" t="s">
        <v>5</v>
      </c>
      <c r="F3620" s="5">
        <v>72688692</v>
      </c>
      <c r="G3620" s="6">
        <v>61583667</v>
      </c>
      <c r="H3620">
        <f t="shared" si="227"/>
        <v>671.36179500000003</v>
      </c>
    </row>
    <row r="3621" spans="1:8" x14ac:dyDescent="0.2">
      <c r="A3621" s="1" t="s">
        <v>167</v>
      </c>
      <c r="B3621" s="5" t="str">
        <f t="shared" si="224"/>
        <v>2025</v>
      </c>
      <c r="C3621" s="5">
        <f t="shared" si="225"/>
        <v>4</v>
      </c>
      <c r="D3621" s="11">
        <f t="shared" si="226"/>
        <v>45748</v>
      </c>
      <c r="E3621" s="2" t="s">
        <v>6</v>
      </c>
      <c r="F3621" s="2">
        <v>37953488</v>
      </c>
      <c r="G3621" s="3">
        <v>0</v>
      </c>
      <c r="H3621">
        <f t="shared" si="227"/>
        <v>379.53487999999999</v>
      </c>
    </row>
    <row r="3622" spans="1:8" x14ac:dyDescent="0.2">
      <c r="A3622" s="4" t="s">
        <v>167</v>
      </c>
      <c r="B3622" s="5" t="str">
        <f t="shared" si="224"/>
        <v>2025</v>
      </c>
      <c r="C3622" s="5">
        <f t="shared" si="225"/>
        <v>4</v>
      </c>
      <c r="D3622" s="11">
        <f t="shared" si="226"/>
        <v>45748</v>
      </c>
      <c r="E3622" s="5" t="s">
        <v>7</v>
      </c>
      <c r="F3622" s="5">
        <v>0</v>
      </c>
      <c r="G3622" s="6">
        <v>49095000</v>
      </c>
      <c r="H3622">
        <f t="shared" si="227"/>
        <v>490.95</v>
      </c>
    </row>
    <row r="3623" spans="1:8" x14ac:dyDescent="0.2">
      <c r="A3623" s="1" t="s">
        <v>167</v>
      </c>
      <c r="B3623" s="5" t="str">
        <f t="shared" si="224"/>
        <v>2025</v>
      </c>
      <c r="C3623" s="5">
        <f t="shared" si="225"/>
        <v>4</v>
      </c>
      <c r="D3623" s="11">
        <f t="shared" si="226"/>
        <v>45748</v>
      </c>
      <c r="E3623" s="2" t="s">
        <v>8</v>
      </c>
      <c r="F3623" s="2">
        <v>37976812</v>
      </c>
      <c r="G3623" s="3">
        <v>41102000</v>
      </c>
      <c r="H3623">
        <f t="shared" si="227"/>
        <v>395.39406000000002</v>
      </c>
    </row>
    <row r="3624" spans="1:8" x14ac:dyDescent="0.2">
      <c r="A3624" s="4" t="s">
        <v>167</v>
      </c>
      <c r="B3624" s="5" t="str">
        <f t="shared" si="224"/>
        <v>2025</v>
      </c>
      <c r="C3624" s="5">
        <f t="shared" si="225"/>
        <v>4</v>
      </c>
      <c r="D3624" s="11">
        <f t="shared" si="226"/>
        <v>45748</v>
      </c>
      <c r="E3624" s="5" t="s">
        <v>9</v>
      </c>
      <c r="F3624" s="5">
        <v>27640282</v>
      </c>
      <c r="G3624" s="6">
        <v>71686500</v>
      </c>
      <c r="H3624">
        <f t="shared" si="227"/>
        <v>496.63391000000001</v>
      </c>
    </row>
    <row r="3625" spans="1:8" x14ac:dyDescent="0.2">
      <c r="A3625" s="1" t="s">
        <v>167</v>
      </c>
      <c r="B3625" s="5" t="str">
        <f t="shared" si="224"/>
        <v>2025</v>
      </c>
      <c r="C3625" s="5">
        <f t="shared" si="225"/>
        <v>4</v>
      </c>
      <c r="D3625" s="11">
        <f t="shared" si="226"/>
        <v>45748</v>
      </c>
      <c r="E3625" s="2" t="s">
        <v>10</v>
      </c>
      <c r="F3625" s="2">
        <v>0</v>
      </c>
      <c r="G3625" s="3">
        <v>69577851</v>
      </c>
      <c r="H3625">
        <f t="shared" si="227"/>
        <v>695.77850999999998</v>
      </c>
    </row>
    <row r="3626" spans="1:8" x14ac:dyDescent="0.2">
      <c r="A3626" s="4" t="s">
        <v>167</v>
      </c>
      <c r="B3626" s="5" t="str">
        <f t="shared" si="224"/>
        <v>2025</v>
      </c>
      <c r="C3626" s="5">
        <f t="shared" si="225"/>
        <v>4</v>
      </c>
      <c r="D3626" s="11">
        <f t="shared" si="226"/>
        <v>45748</v>
      </c>
      <c r="E3626" s="5" t="s">
        <v>12</v>
      </c>
      <c r="F3626" s="12">
        <v>113814000</v>
      </c>
      <c r="G3626" s="6">
        <v>0</v>
      </c>
      <c r="H3626">
        <f t="shared" si="227"/>
        <v>1138.1400000000001</v>
      </c>
    </row>
    <row r="3627" spans="1:8" x14ac:dyDescent="0.2">
      <c r="A3627" s="1" t="s">
        <v>167</v>
      </c>
      <c r="B3627" s="5" t="str">
        <f t="shared" si="224"/>
        <v>2025</v>
      </c>
      <c r="C3627" s="5">
        <f t="shared" si="225"/>
        <v>4</v>
      </c>
      <c r="D3627" s="11">
        <f t="shared" si="226"/>
        <v>45748</v>
      </c>
      <c r="E3627" s="2" t="s">
        <v>13</v>
      </c>
      <c r="F3627" s="2">
        <v>35849022</v>
      </c>
      <c r="G3627" s="7">
        <v>187414450</v>
      </c>
      <c r="H3627">
        <f t="shared" si="227"/>
        <v>1116.31736</v>
      </c>
    </row>
    <row r="3628" spans="1:8" x14ac:dyDescent="0.2">
      <c r="A3628" s="4" t="s">
        <v>167</v>
      </c>
      <c r="B3628" s="5" t="str">
        <f t="shared" si="224"/>
        <v>2025</v>
      </c>
      <c r="C3628" s="5">
        <f t="shared" si="225"/>
        <v>4</v>
      </c>
      <c r="D3628" s="11">
        <f t="shared" si="226"/>
        <v>45748</v>
      </c>
      <c r="E3628" s="5" t="s">
        <v>14</v>
      </c>
      <c r="F3628" s="5">
        <v>25789000</v>
      </c>
      <c r="G3628" s="6">
        <v>0</v>
      </c>
      <c r="H3628">
        <f t="shared" si="227"/>
        <v>257.89</v>
      </c>
    </row>
    <row r="3629" spans="1:8" x14ac:dyDescent="0.2">
      <c r="A3629" s="1" t="s">
        <v>167</v>
      </c>
      <c r="B3629" s="5" t="str">
        <f t="shared" si="224"/>
        <v>2025</v>
      </c>
      <c r="C3629" s="5">
        <f t="shared" si="225"/>
        <v>4</v>
      </c>
      <c r="D3629" s="11">
        <f t="shared" si="226"/>
        <v>45748</v>
      </c>
      <c r="E3629" s="2" t="s">
        <v>15</v>
      </c>
      <c r="F3629" s="2">
        <v>30749136</v>
      </c>
      <c r="G3629" s="3">
        <v>51687690</v>
      </c>
      <c r="H3629">
        <f t="shared" si="227"/>
        <v>412.18412999999998</v>
      </c>
    </row>
    <row r="3630" spans="1:8" x14ac:dyDescent="0.2">
      <c r="A3630" s="4" t="s">
        <v>167</v>
      </c>
      <c r="B3630" s="5" t="str">
        <f t="shared" si="224"/>
        <v>2025</v>
      </c>
      <c r="C3630" s="5">
        <f t="shared" si="225"/>
        <v>4</v>
      </c>
      <c r="D3630" s="11">
        <f t="shared" si="226"/>
        <v>45748</v>
      </c>
      <c r="E3630" s="5" t="s">
        <v>18</v>
      </c>
      <c r="F3630" s="5">
        <v>44776000</v>
      </c>
      <c r="G3630" s="6">
        <v>0</v>
      </c>
      <c r="H3630">
        <f t="shared" si="227"/>
        <v>447.76</v>
      </c>
    </row>
    <row r="3631" spans="1:8" x14ac:dyDescent="0.2">
      <c r="A3631" s="1" t="s">
        <v>167</v>
      </c>
      <c r="B3631" s="5" t="str">
        <f t="shared" si="224"/>
        <v>2025</v>
      </c>
      <c r="C3631" s="5">
        <f t="shared" si="225"/>
        <v>4</v>
      </c>
      <c r="D3631" s="11">
        <f t="shared" si="226"/>
        <v>45748</v>
      </c>
      <c r="E3631" s="2" t="s">
        <v>19</v>
      </c>
      <c r="F3631" s="2">
        <v>34530233</v>
      </c>
      <c r="G3631" s="3">
        <v>0</v>
      </c>
      <c r="H3631">
        <f t="shared" si="227"/>
        <v>345.30232999999998</v>
      </c>
    </row>
    <row r="3632" spans="1:8" x14ac:dyDescent="0.2">
      <c r="A3632" s="4" t="s">
        <v>167</v>
      </c>
      <c r="B3632" s="5" t="str">
        <f t="shared" si="224"/>
        <v>2025</v>
      </c>
      <c r="C3632" s="5">
        <f t="shared" si="225"/>
        <v>4</v>
      </c>
      <c r="D3632" s="11">
        <f t="shared" si="226"/>
        <v>45748</v>
      </c>
      <c r="E3632" s="5" t="s">
        <v>20</v>
      </c>
      <c r="F3632" s="5">
        <v>0</v>
      </c>
      <c r="G3632" s="6">
        <v>87509429</v>
      </c>
      <c r="H3632">
        <f t="shared" si="227"/>
        <v>875.09429</v>
      </c>
    </row>
    <row r="3633" spans="1:8" x14ac:dyDescent="0.2">
      <c r="A3633" s="1" t="s">
        <v>167</v>
      </c>
      <c r="B3633" s="5" t="str">
        <f t="shared" si="224"/>
        <v>2025</v>
      </c>
      <c r="C3633" s="5">
        <f t="shared" si="225"/>
        <v>4</v>
      </c>
      <c r="D3633" s="11">
        <f t="shared" si="226"/>
        <v>45748</v>
      </c>
      <c r="E3633" s="2" t="s">
        <v>21</v>
      </c>
      <c r="F3633" s="2">
        <v>0</v>
      </c>
      <c r="G3633" s="7">
        <v>225272000</v>
      </c>
      <c r="H3633">
        <f t="shared" si="227"/>
        <v>2252.7199999999998</v>
      </c>
    </row>
    <row r="3634" spans="1:8" x14ac:dyDescent="0.2">
      <c r="A3634" s="4" t="s">
        <v>167</v>
      </c>
      <c r="B3634" s="5" t="str">
        <f t="shared" si="224"/>
        <v>2025</v>
      </c>
      <c r="C3634" s="5">
        <f t="shared" si="225"/>
        <v>4</v>
      </c>
      <c r="D3634" s="11">
        <f t="shared" si="226"/>
        <v>45748</v>
      </c>
      <c r="E3634" s="5" t="s">
        <v>22</v>
      </c>
      <c r="F3634" s="5">
        <v>69509167</v>
      </c>
      <c r="G3634" s="8">
        <v>104722750</v>
      </c>
      <c r="H3634">
        <f t="shared" si="227"/>
        <v>871.15958499999999</v>
      </c>
    </row>
    <row r="3635" spans="1:8" x14ac:dyDescent="0.2">
      <c r="A3635" s="1" t="s">
        <v>167</v>
      </c>
      <c r="B3635" s="5" t="str">
        <f t="shared" si="224"/>
        <v>2025</v>
      </c>
      <c r="C3635" s="5">
        <f t="shared" si="225"/>
        <v>4</v>
      </c>
      <c r="D3635" s="11">
        <f t="shared" si="226"/>
        <v>45748</v>
      </c>
      <c r="E3635" s="2" t="s">
        <v>23</v>
      </c>
      <c r="F3635" s="2">
        <v>0</v>
      </c>
      <c r="G3635" s="3">
        <v>75689903</v>
      </c>
      <c r="H3635">
        <f t="shared" si="227"/>
        <v>756.89903000000004</v>
      </c>
    </row>
    <row r="3636" spans="1:8" x14ac:dyDescent="0.2">
      <c r="A3636" s="4" t="s">
        <v>167</v>
      </c>
      <c r="B3636" s="5" t="str">
        <f t="shared" si="224"/>
        <v>2025</v>
      </c>
      <c r="C3636" s="5">
        <f t="shared" si="225"/>
        <v>4</v>
      </c>
      <c r="D3636" s="11">
        <f t="shared" si="226"/>
        <v>45748</v>
      </c>
      <c r="E3636" s="5" t="s">
        <v>24</v>
      </c>
      <c r="F3636" s="5">
        <v>0</v>
      </c>
      <c r="G3636" s="6">
        <v>67041608</v>
      </c>
      <c r="H3636">
        <f t="shared" si="227"/>
        <v>670.41607999999997</v>
      </c>
    </row>
    <row r="3637" spans="1:8" x14ac:dyDescent="0.2">
      <c r="A3637" s="1" t="s">
        <v>167</v>
      </c>
      <c r="B3637" s="5" t="str">
        <f t="shared" si="224"/>
        <v>2025</v>
      </c>
      <c r="C3637" s="5">
        <f t="shared" si="225"/>
        <v>4</v>
      </c>
      <c r="D3637" s="11">
        <f t="shared" si="226"/>
        <v>45748</v>
      </c>
      <c r="E3637" s="2" t="s">
        <v>25</v>
      </c>
      <c r="F3637" s="2">
        <v>55405143</v>
      </c>
      <c r="G3637" s="7">
        <v>150983381</v>
      </c>
      <c r="H3637">
        <f t="shared" si="227"/>
        <v>1031.94262</v>
      </c>
    </row>
    <row r="3638" spans="1:8" x14ac:dyDescent="0.2">
      <c r="A3638" s="4" t="s">
        <v>167</v>
      </c>
      <c r="B3638" s="5" t="str">
        <f t="shared" si="224"/>
        <v>2025</v>
      </c>
      <c r="C3638" s="5">
        <f t="shared" si="225"/>
        <v>4</v>
      </c>
      <c r="D3638" s="11">
        <f t="shared" si="226"/>
        <v>45748</v>
      </c>
      <c r="E3638" s="5" t="s">
        <v>28</v>
      </c>
      <c r="F3638" s="12">
        <v>114581710</v>
      </c>
      <c r="G3638" s="6">
        <v>0</v>
      </c>
      <c r="H3638">
        <f t="shared" si="227"/>
        <v>1145.8171</v>
      </c>
    </row>
    <row r="3639" spans="1:8" x14ac:dyDescent="0.2">
      <c r="A3639" s="1" t="s">
        <v>167</v>
      </c>
      <c r="B3639" s="5" t="str">
        <f t="shared" si="224"/>
        <v>2025</v>
      </c>
      <c r="C3639" s="5">
        <f t="shared" si="225"/>
        <v>4</v>
      </c>
      <c r="D3639" s="11">
        <f t="shared" si="226"/>
        <v>45748</v>
      </c>
      <c r="E3639" s="2" t="s">
        <v>74</v>
      </c>
      <c r="F3639" s="2">
        <v>0</v>
      </c>
      <c r="G3639" s="7">
        <v>174829000</v>
      </c>
      <c r="H3639">
        <f t="shared" si="227"/>
        <v>1748.29</v>
      </c>
    </row>
    <row r="3640" spans="1:8" x14ac:dyDescent="0.2">
      <c r="A3640" s="4" t="s">
        <v>167</v>
      </c>
      <c r="B3640" s="5" t="str">
        <f t="shared" si="224"/>
        <v>2025</v>
      </c>
      <c r="C3640" s="5">
        <f t="shared" si="225"/>
        <v>4</v>
      </c>
      <c r="D3640" s="11">
        <f t="shared" si="226"/>
        <v>45748</v>
      </c>
      <c r="E3640" s="5" t="s">
        <v>29</v>
      </c>
      <c r="F3640" s="5">
        <v>0</v>
      </c>
      <c r="G3640" s="6">
        <v>15161217</v>
      </c>
      <c r="H3640">
        <f t="shared" si="227"/>
        <v>151.61216999999999</v>
      </c>
    </row>
    <row r="3641" spans="1:8" x14ac:dyDescent="0.2">
      <c r="A3641" s="1" t="s">
        <v>167</v>
      </c>
      <c r="B3641" s="5" t="str">
        <f t="shared" si="224"/>
        <v>2025</v>
      </c>
      <c r="C3641" s="5">
        <f t="shared" si="225"/>
        <v>4</v>
      </c>
      <c r="D3641" s="11">
        <f t="shared" si="226"/>
        <v>45748</v>
      </c>
      <c r="E3641" s="2" t="s">
        <v>30</v>
      </c>
      <c r="F3641" s="2">
        <v>0</v>
      </c>
      <c r="G3641" s="7">
        <v>318573667</v>
      </c>
      <c r="H3641">
        <f t="shared" si="227"/>
        <v>3185.7366699999998</v>
      </c>
    </row>
    <row r="3642" spans="1:8" x14ac:dyDescent="0.2">
      <c r="A3642" s="4" t="s">
        <v>167</v>
      </c>
      <c r="B3642" s="5" t="str">
        <f t="shared" si="224"/>
        <v>2025</v>
      </c>
      <c r="C3642" s="5">
        <f t="shared" si="225"/>
        <v>4</v>
      </c>
      <c r="D3642" s="11">
        <f t="shared" si="226"/>
        <v>45748</v>
      </c>
      <c r="E3642" s="5" t="s">
        <v>31</v>
      </c>
      <c r="F3642" s="5">
        <v>0</v>
      </c>
      <c r="G3642" s="8">
        <v>247092000</v>
      </c>
      <c r="H3642">
        <f t="shared" si="227"/>
        <v>2470.92</v>
      </c>
    </row>
    <row r="3643" spans="1:8" x14ac:dyDescent="0.2">
      <c r="A3643" s="1" t="s">
        <v>168</v>
      </c>
      <c r="B3643" s="5" t="str">
        <f t="shared" si="224"/>
        <v>2025</v>
      </c>
      <c r="C3643" s="5">
        <f t="shared" si="225"/>
        <v>5</v>
      </c>
      <c r="D3643" s="11">
        <f t="shared" si="226"/>
        <v>45778</v>
      </c>
      <c r="E3643" s="2" t="s">
        <v>5</v>
      </c>
      <c r="F3643" s="2">
        <v>69472692</v>
      </c>
      <c r="G3643" s="7">
        <v>182265000</v>
      </c>
      <c r="H3643">
        <f t="shared" si="227"/>
        <v>1258.6884600000001</v>
      </c>
    </row>
    <row r="3644" spans="1:8" x14ac:dyDescent="0.2">
      <c r="A3644" s="4" t="s">
        <v>168</v>
      </c>
      <c r="B3644" s="5" t="str">
        <f t="shared" si="224"/>
        <v>2025</v>
      </c>
      <c r="C3644" s="5">
        <f t="shared" si="225"/>
        <v>5</v>
      </c>
      <c r="D3644" s="11">
        <f t="shared" si="226"/>
        <v>45778</v>
      </c>
      <c r="E3644" s="5" t="s">
        <v>6</v>
      </c>
      <c r="F3644" s="5">
        <v>38052326</v>
      </c>
      <c r="G3644" s="6">
        <v>0</v>
      </c>
      <c r="H3644">
        <f t="shared" si="227"/>
        <v>380.52325999999999</v>
      </c>
    </row>
    <row r="3645" spans="1:8" x14ac:dyDescent="0.2">
      <c r="A3645" s="1" t="s">
        <v>168</v>
      </c>
      <c r="B3645" s="5" t="str">
        <f t="shared" si="224"/>
        <v>2025</v>
      </c>
      <c r="C3645" s="5">
        <f t="shared" si="225"/>
        <v>5</v>
      </c>
      <c r="D3645" s="11">
        <f t="shared" si="226"/>
        <v>45778</v>
      </c>
      <c r="E3645" s="2" t="s">
        <v>7</v>
      </c>
      <c r="F3645" s="2">
        <v>0</v>
      </c>
      <c r="G3645" s="3">
        <v>53051000</v>
      </c>
      <c r="H3645">
        <f t="shared" si="227"/>
        <v>530.51</v>
      </c>
    </row>
    <row r="3646" spans="1:8" x14ac:dyDescent="0.2">
      <c r="A3646" s="4" t="s">
        <v>168</v>
      </c>
      <c r="B3646" s="5" t="str">
        <f t="shared" si="224"/>
        <v>2025</v>
      </c>
      <c r="C3646" s="5">
        <f t="shared" si="225"/>
        <v>5</v>
      </c>
      <c r="D3646" s="11">
        <f t="shared" si="226"/>
        <v>45778</v>
      </c>
      <c r="E3646" s="5" t="s">
        <v>8</v>
      </c>
      <c r="F3646" s="5">
        <v>38079329</v>
      </c>
      <c r="G3646" s="6">
        <v>88138000</v>
      </c>
      <c r="H3646">
        <f t="shared" si="227"/>
        <v>631.08664499999998</v>
      </c>
    </row>
    <row r="3647" spans="1:8" x14ac:dyDescent="0.2">
      <c r="A3647" s="1" t="s">
        <v>168</v>
      </c>
      <c r="B3647" s="5" t="str">
        <f t="shared" si="224"/>
        <v>2025</v>
      </c>
      <c r="C3647" s="5">
        <f t="shared" si="225"/>
        <v>5</v>
      </c>
      <c r="D3647" s="11">
        <f t="shared" si="226"/>
        <v>45778</v>
      </c>
      <c r="E3647" s="2" t="s">
        <v>9</v>
      </c>
      <c r="F3647" s="2">
        <v>32145318</v>
      </c>
      <c r="G3647" s="3">
        <v>27606000</v>
      </c>
      <c r="H3647">
        <f t="shared" si="227"/>
        <v>298.75659000000002</v>
      </c>
    </row>
    <row r="3648" spans="1:8" x14ac:dyDescent="0.2">
      <c r="A3648" s="4" t="s">
        <v>168</v>
      </c>
      <c r="B3648" s="5" t="str">
        <f t="shared" si="224"/>
        <v>2025</v>
      </c>
      <c r="C3648" s="5">
        <f t="shared" si="225"/>
        <v>5</v>
      </c>
      <c r="D3648" s="11">
        <f t="shared" si="226"/>
        <v>45778</v>
      </c>
      <c r="E3648" s="5" t="s">
        <v>10</v>
      </c>
      <c r="F3648" s="5">
        <v>0</v>
      </c>
      <c r="G3648" s="6">
        <v>70842743</v>
      </c>
      <c r="H3648">
        <f t="shared" si="227"/>
        <v>708.42742999999996</v>
      </c>
    </row>
    <row r="3649" spans="1:8" x14ac:dyDescent="0.2">
      <c r="A3649" s="1" t="s">
        <v>168</v>
      </c>
      <c r="B3649" s="5" t="str">
        <f t="shared" si="224"/>
        <v>2025</v>
      </c>
      <c r="C3649" s="5">
        <f t="shared" si="225"/>
        <v>5</v>
      </c>
      <c r="D3649" s="11">
        <f t="shared" si="226"/>
        <v>45778</v>
      </c>
      <c r="E3649" s="2" t="s">
        <v>12</v>
      </c>
      <c r="F3649" s="13">
        <v>110843000</v>
      </c>
      <c r="G3649" s="3">
        <v>0</v>
      </c>
      <c r="H3649">
        <f t="shared" si="227"/>
        <v>1108.43</v>
      </c>
    </row>
    <row r="3650" spans="1:8" x14ac:dyDescent="0.2">
      <c r="A3650" s="4" t="s">
        <v>168</v>
      </c>
      <c r="B3650" s="5" t="str">
        <f t="shared" si="224"/>
        <v>2025</v>
      </c>
      <c r="C3650" s="5">
        <f t="shared" si="225"/>
        <v>5</v>
      </c>
      <c r="D3650" s="11">
        <f t="shared" si="226"/>
        <v>45778</v>
      </c>
      <c r="E3650" s="5" t="s">
        <v>13</v>
      </c>
      <c r="F3650" s="5">
        <v>36084859</v>
      </c>
      <c r="G3650" s="6">
        <v>40866333</v>
      </c>
      <c r="H3650">
        <f t="shared" si="227"/>
        <v>384.75596000000002</v>
      </c>
    </row>
    <row r="3651" spans="1:8" x14ac:dyDescent="0.2">
      <c r="A3651" s="1" t="s">
        <v>168</v>
      </c>
      <c r="B3651" s="5" t="str">
        <f t="shared" ref="B3651:B3661" si="228">MID(A3651,7,20)</f>
        <v>2025</v>
      </c>
      <c r="C3651" s="5">
        <f t="shared" ref="C3651:C3661" si="229">IF(MID(A3651,1,3)="Jan",1,
IF(MID(A3651,1,3)="Feb",2,
IF(MID(A3651,1,3)="Mar",3,
IF(MID(A3651,1,3)="Apr",4,
IF(MID(A3651,1,3)="May",5,
IF(MID(A3651,1,3)="Jun",6,
IF(MID(A3651,1,3)="Jul",7,
IF(MID(A3651,1,3)="Aug",8,
IF(MID(A3651,1,3)="Sep",9,
IF(MID(A3651,1,3)="Oct",10,
IF(MID(A3651,1,3)="Nov",11,
IF(MID(A3651,1,3)="Dec",12))))))))))))</f>
        <v>5</v>
      </c>
      <c r="D3651" s="11">
        <f t="shared" ref="D3651:D3661" si="230">DATE(B3651,C3651,1)</f>
        <v>45778</v>
      </c>
      <c r="E3651" s="2" t="s">
        <v>14</v>
      </c>
      <c r="F3651" s="2">
        <v>25964000</v>
      </c>
      <c r="G3651" s="3">
        <v>0</v>
      </c>
      <c r="H3651">
        <f t="shared" ref="H3651:H3661" si="231">IF(F3651=0,G3651/100000,IF(G3651=0,F3651/100000,((F3651+G3651)/2)/100000))</f>
        <v>259.64</v>
      </c>
    </row>
    <row r="3652" spans="1:8" x14ac:dyDescent="0.2">
      <c r="A3652" s="4" t="s">
        <v>168</v>
      </c>
      <c r="B3652" s="5" t="str">
        <f t="shared" si="228"/>
        <v>2025</v>
      </c>
      <c r="C3652" s="5">
        <f t="shared" si="229"/>
        <v>5</v>
      </c>
      <c r="D3652" s="11">
        <f t="shared" si="230"/>
        <v>45778</v>
      </c>
      <c r="E3652" s="5" t="s">
        <v>15</v>
      </c>
      <c r="F3652" s="5">
        <v>35136741</v>
      </c>
      <c r="G3652" s="6">
        <v>54692357</v>
      </c>
      <c r="H3652">
        <f t="shared" si="231"/>
        <v>449.14549</v>
      </c>
    </row>
    <row r="3653" spans="1:8" x14ac:dyDescent="0.2">
      <c r="A3653" s="1" t="s">
        <v>168</v>
      </c>
      <c r="B3653" s="5" t="str">
        <f t="shared" si="228"/>
        <v>2025</v>
      </c>
      <c r="C3653" s="5">
        <f t="shared" si="229"/>
        <v>5</v>
      </c>
      <c r="D3653" s="11">
        <f t="shared" si="230"/>
        <v>45778</v>
      </c>
      <c r="E3653" s="2" t="s">
        <v>18</v>
      </c>
      <c r="F3653" s="2">
        <v>45227000</v>
      </c>
      <c r="G3653" s="3">
        <v>0</v>
      </c>
      <c r="H3653">
        <f t="shared" si="231"/>
        <v>452.27</v>
      </c>
    </row>
    <row r="3654" spans="1:8" x14ac:dyDescent="0.2">
      <c r="A3654" s="4" t="s">
        <v>168</v>
      </c>
      <c r="B3654" s="5" t="str">
        <f t="shared" si="228"/>
        <v>2025</v>
      </c>
      <c r="C3654" s="5">
        <f t="shared" si="229"/>
        <v>5</v>
      </c>
      <c r="D3654" s="11">
        <f t="shared" si="230"/>
        <v>45778</v>
      </c>
      <c r="E3654" s="5" t="s">
        <v>19</v>
      </c>
      <c r="F3654" s="5">
        <v>34620155</v>
      </c>
      <c r="G3654" s="6">
        <v>0</v>
      </c>
      <c r="H3654">
        <f t="shared" si="231"/>
        <v>346.20155</v>
      </c>
    </row>
    <row r="3655" spans="1:8" x14ac:dyDescent="0.2">
      <c r="A3655" s="1" t="s">
        <v>168</v>
      </c>
      <c r="B3655" s="5" t="str">
        <f t="shared" si="228"/>
        <v>2025</v>
      </c>
      <c r="C3655" s="5">
        <f t="shared" si="229"/>
        <v>5</v>
      </c>
      <c r="D3655" s="11">
        <f t="shared" si="230"/>
        <v>45778</v>
      </c>
      <c r="E3655" s="2" t="s">
        <v>20</v>
      </c>
      <c r="F3655" s="2">
        <v>0</v>
      </c>
      <c r="G3655" s="3">
        <v>85999077</v>
      </c>
      <c r="H3655">
        <f t="shared" si="231"/>
        <v>859.99077</v>
      </c>
    </row>
    <row r="3656" spans="1:8" x14ac:dyDescent="0.2">
      <c r="A3656" s="4" t="s">
        <v>168</v>
      </c>
      <c r="B3656" s="5" t="str">
        <f t="shared" si="228"/>
        <v>2025</v>
      </c>
      <c r="C3656" s="5">
        <f t="shared" si="229"/>
        <v>5</v>
      </c>
      <c r="D3656" s="11">
        <f t="shared" si="230"/>
        <v>45778</v>
      </c>
      <c r="E3656" s="5" t="s">
        <v>22</v>
      </c>
      <c r="F3656" s="5">
        <v>73526000</v>
      </c>
      <c r="G3656" s="8">
        <v>110603750</v>
      </c>
      <c r="H3656">
        <f t="shared" si="231"/>
        <v>920.64874999999995</v>
      </c>
    </row>
    <row r="3657" spans="1:8" x14ac:dyDescent="0.2">
      <c r="A3657" s="1" t="s">
        <v>168</v>
      </c>
      <c r="B3657" s="5" t="str">
        <f t="shared" si="228"/>
        <v>2025</v>
      </c>
      <c r="C3657" s="5">
        <f t="shared" si="229"/>
        <v>5</v>
      </c>
      <c r="D3657" s="11">
        <f t="shared" si="230"/>
        <v>45778</v>
      </c>
      <c r="E3657" s="2" t="s">
        <v>23</v>
      </c>
      <c r="F3657" s="2">
        <v>0</v>
      </c>
      <c r="G3657" s="3">
        <v>76486209</v>
      </c>
      <c r="H3657">
        <f t="shared" si="231"/>
        <v>764.86208999999997</v>
      </c>
    </row>
    <row r="3658" spans="1:8" x14ac:dyDescent="0.2">
      <c r="A3658" s="4" t="s">
        <v>168</v>
      </c>
      <c r="B3658" s="5" t="str">
        <f t="shared" si="228"/>
        <v>2025</v>
      </c>
      <c r="C3658" s="5">
        <f t="shared" si="229"/>
        <v>5</v>
      </c>
      <c r="D3658" s="11">
        <f t="shared" si="230"/>
        <v>45778</v>
      </c>
      <c r="E3658" s="5" t="s">
        <v>24</v>
      </c>
      <c r="F3658" s="5">
        <v>0</v>
      </c>
      <c r="G3658" s="6">
        <v>64217450</v>
      </c>
      <c r="H3658">
        <f t="shared" si="231"/>
        <v>642.17449999999997</v>
      </c>
    </row>
    <row r="3659" spans="1:8" x14ac:dyDescent="0.2">
      <c r="A3659" s="1" t="s">
        <v>168</v>
      </c>
      <c r="B3659" s="5" t="str">
        <f t="shared" si="228"/>
        <v>2025</v>
      </c>
      <c r="C3659" s="5">
        <f t="shared" si="229"/>
        <v>5</v>
      </c>
      <c r="D3659" s="11">
        <f t="shared" si="230"/>
        <v>45778</v>
      </c>
      <c r="E3659" s="2" t="s">
        <v>25</v>
      </c>
      <c r="F3659" s="2">
        <v>60357714</v>
      </c>
      <c r="G3659" s="7">
        <v>111803392</v>
      </c>
      <c r="H3659">
        <f t="shared" si="231"/>
        <v>860.80552999999998</v>
      </c>
    </row>
    <row r="3660" spans="1:8" x14ac:dyDescent="0.2">
      <c r="A3660" s="4" t="s">
        <v>168</v>
      </c>
      <c r="B3660" s="5" t="str">
        <f t="shared" si="228"/>
        <v>2025</v>
      </c>
      <c r="C3660" s="5">
        <f t="shared" si="229"/>
        <v>5</v>
      </c>
      <c r="D3660" s="11">
        <f t="shared" si="230"/>
        <v>45778</v>
      </c>
      <c r="E3660" s="5" t="s">
        <v>28</v>
      </c>
      <c r="F3660" s="12">
        <v>111556108</v>
      </c>
      <c r="G3660" s="6">
        <v>0</v>
      </c>
      <c r="H3660">
        <f t="shared" si="231"/>
        <v>1115.5610799999999</v>
      </c>
    </row>
    <row r="3661" spans="1:8" x14ac:dyDescent="0.2">
      <c r="A3661" s="1" t="s">
        <v>168</v>
      </c>
      <c r="B3661" s="5" t="str">
        <f t="shared" si="228"/>
        <v>2025</v>
      </c>
      <c r="C3661" s="5">
        <f t="shared" si="229"/>
        <v>5</v>
      </c>
      <c r="D3661" s="11">
        <f t="shared" si="230"/>
        <v>45778</v>
      </c>
      <c r="E3661" s="2" t="s">
        <v>29</v>
      </c>
      <c r="F3661" s="2">
        <v>0</v>
      </c>
      <c r="G3661" s="3">
        <v>15291857</v>
      </c>
      <c r="H3661">
        <f t="shared" si="231"/>
        <v>152.91856999999999</v>
      </c>
    </row>
  </sheetData>
  <autoFilter ref="A1:H3661" xr:uid="{618F0590-CB09-403B-9ACE-1F5CD8AFABA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6D7A5-C7AD-431C-9FE8-F21B809B4C80}">
  <dimension ref="A1:I3526"/>
  <sheetViews>
    <sheetView workbookViewId="0"/>
  </sheetViews>
  <sheetFormatPr baseColWidth="10" defaultRowHeight="15" x14ac:dyDescent="0.2"/>
  <cols>
    <col min="1" max="1" width="9.5" bestFit="1" customWidth="1"/>
    <col min="2" max="4" width="9.5" customWidth="1"/>
    <col min="5" max="5" width="22.83203125" bestFit="1" customWidth="1"/>
    <col min="6" max="6" width="22.83203125" customWidth="1"/>
    <col min="7" max="8" width="30.6640625" bestFit="1" customWidth="1"/>
  </cols>
  <sheetData>
    <row r="1" spans="1:9" x14ac:dyDescent="0.2">
      <c r="A1" s="4" t="s">
        <v>0</v>
      </c>
      <c r="B1" s="2" t="s">
        <v>173</v>
      </c>
      <c r="C1" s="2" t="s">
        <v>172</v>
      </c>
      <c r="D1" s="2" t="s">
        <v>171</v>
      </c>
      <c r="E1" s="5" t="s">
        <v>1</v>
      </c>
      <c r="F1" s="5" t="s">
        <v>180</v>
      </c>
      <c r="G1" s="5" t="s">
        <v>177</v>
      </c>
      <c r="H1" s="6" t="s">
        <v>177</v>
      </c>
      <c r="I1" t="s">
        <v>178</v>
      </c>
    </row>
    <row r="2" spans="1:9" x14ac:dyDescent="0.2">
      <c r="A2" s="1" t="s">
        <v>4</v>
      </c>
      <c r="B2" s="5" t="str">
        <f>MID(A2,7,20)</f>
        <v>2014</v>
      </c>
      <c r="C2" s="5">
        <f>IF(MID(A2,1,3)="Jan",1,
IF(MID(A2,1,3)="Feb",2,
IF(MID(A2,1,3)="Mar",3,
IF(MID(A2,1,3)="Apr",4,
IF(MID(A2,1,3)="May",5,
IF(MID(A2,1,3)="Jun",6,
IF(MID(A2,1,3)="Jul",7,
IF(MID(A2,1,3)="Aug",8,
IF(MID(A2,1,3)="Sep",9,
IF(MID(A2,1,3)="Oct",10,
IF(MID(A2,1,3)="Nov",11,
IF(MID(A2,1,3)="Dec",12))))))))))))</f>
        <v>1</v>
      </c>
      <c r="D2" s="11">
        <f>DATE(B2,C2,1)</f>
        <v>41640</v>
      </c>
      <c r="E2" s="2" t="s">
        <v>5</v>
      </c>
      <c r="F2" s="2" t="str">
        <f>MID(E2,5,100)</f>
        <v>ANTIOQUIA</v>
      </c>
      <c r="G2" s="2">
        <v>0</v>
      </c>
      <c r="H2" s="7">
        <v>145271999366</v>
      </c>
      <c r="I2">
        <f>IF(G2=0,H2/100000,IF(H2=0,G2/100000,((G2+H2)/2)/100000))</f>
        <v>1452719.9936599999</v>
      </c>
    </row>
    <row r="3" spans="1:9" x14ac:dyDescent="0.2">
      <c r="A3" s="4" t="s">
        <v>4</v>
      </c>
      <c r="B3" s="5" t="str">
        <f t="shared" ref="B3:B66" si="0">MID(A3,7,20)</f>
        <v>2014</v>
      </c>
      <c r="C3" s="5">
        <f t="shared" ref="C3:C66" si="1">IF(MID(A3,1,3)="Jan",1,
IF(MID(A3,1,3)="Feb",2,
IF(MID(A3,1,3)="Mar",3,
IF(MID(A3,1,3)="Apr",4,
IF(MID(A3,1,3)="May",5,
IF(MID(A3,1,3)="Jun",6,
IF(MID(A3,1,3)="Jul",7,
IF(MID(A3,1,3)="Aug",8,
IF(MID(A3,1,3)="Sep",9,
IF(MID(A3,1,3)="Oct",10,
IF(MID(A3,1,3)="Nov",11,
IF(MID(A3,1,3)="Dec",12))))))))))))</f>
        <v>1</v>
      </c>
      <c r="D3" s="11">
        <f t="shared" ref="D3:D66" si="2">DATE(B3,C3,1)</f>
        <v>41640</v>
      </c>
      <c r="E3" s="5" t="s">
        <v>6</v>
      </c>
      <c r="F3" s="2" t="str">
        <f t="shared" ref="F3:F66" si="3">MID(E3,5,100)</f>
        <v>ATLANTICO</v>
      </c>
      <c r="G3" s="5">
        <v>0</v>
      </c>
      <c r="H3" s="8">
        <v>1987623188000</v>
      </c>
      <c r="I3">
        <f t="shared" ref="I3:I66" si="4">IF(G3=0,H3/100000,IF(H3=0,G3/100000,((G3+H3)/2)/100000))</f>
        <v>19876231.879999999</v>
      </c>
    </row>
    <row r="4" spans="1:9" x14ac:dyDescent="0.2">
      <c r="A4" s="1" t="s">
        <v>4</v>
      </c>
      <c r="B4" s="5" t="str">
        <f t="shared" si="0"/>
        <v>2014</v>
      </c>
      <c r="C4" s="5">
        <f t="shared" si="1"/>
        <v>1</v>
      </c>
      <c r="D4" s="11">
        <f t="shared" si="2"/>
        <v>41640</v>
      </c>
      <c r="E4" s="2" t="s">
        <v>7</v>
      </c>
      <c r="F4" s="2" t="str">
        <f t="shared" si="3"/>
        <v>BOGOTA, D.C.</v>
      </c>
      <c r="G4" s="2">
        <v>0</v>
      </c>
      <c r="H4" s="7">
        <v>5086331600000</v>
      </c>
      <c r="I4">
        <f t="shared" si="4"/>
        <v>50863316</v>
      </c>
    </row>
    <row r="5" spans="1:9" x14ac:dyDescent="0.2">
      <c r="A5" s="4" t="s">
        <v>4</v>
      </c>
      <c r="B5" s="5" t="str">
        <f t="shared" si="0"/>
        <v>2014</v>
      </c>
      <c r="C5" s="5">
        <f t="shared" si="1"/>
        <v>1</v>
      </c>
      <c r="D5" s="11">
        <f t="shared" si="2"/>
        <v>41640</v>
      </c>
      <c r="E5" s="5" t="s">
        <v>8</v>
      </c>
      <c r="F5" s="2" t="str">
        <f t="shared" si="3"/>
        <v>BOLIVAR</v>
      </c>
      <c r="G5" s="5">
        <v>0</v>
      </c>
      <c r="H5" s="8">
        <v>1170462747685</v>
      </c>
      <c r="I5">
        <f t="shared" si="4"/>
        <v>11704627.476849999</v>
      </c>
    </row>
    <row r="6" spans="1:9" x14ac:dyDescent="0.2">
      <c r="A6" s="1" t="s">
        <v>4</v>
      </c>
      <c r="B6" s="5" t="str">
        <f t="shared" si="0"/>
        <v>2014</v>
      </c>
      <c r="C6" s="5">
        <f t="shared" si="1"/>
        <v>1</v>
      </c>
      <c r="D6" s="11">
        <f t="shared" si="2"/>
        <v>41640</v>
      </c>
      <c r="E6" s="2" t="s">
        <v>9</v>
      </c>
      <c r="F6" s="2" t="str">
        <f t="shared" si="3"/>
        <v>BOYACA</v>
      </c>
      <c r="G6" s="2">
        <v>0</v>
      </c>
      <c r="H6" s="7">
        <v>517352357913</v>
      </c>
      <c r="I6">
        <f t="shared" si="4"/>
        <v>5173523.5791300004</v>
      </c>
    </row>
    <row r="7" spans="1:9" x14ac:dyDescent="0.2">
      <c r="A7" s="4" t="s">
        <v>4</v>
      </c>
      <c r="B7" s="5" t="str">
        <f t="shared" si="0"/>
        <v>2014</v>
      </c>
      <c r="C7" s="5">
        <f t="shared" si="1"/>
        <v>1</v>
      </c>
      <c r="D7" s="11">
        <f t="shared" si="2"/>
        <v>41640</v>
      </c>
      <c r="E7" s="5" t="s">
        <v>10</v>
      </c>
      <c r="F7" s="2" t="str">
        <f t="shared" si="3"/>
        <v>CALDAS</v>
      </c>
      <c r="G7" s="5">
        <v>0</v>
      </c>
      <c r="H7" s="8">
        <v>99088386500</v>
      </c>
      <c r="I7">
        <f t="shared" si="4"/>
        <v>990883.86499999999</v>
      </c>
    </row>
    <row r="8" spans="1:9" x14ac:dyDescent="0.2">
      <c r="A8" s="1" t="s">
        <v>4</v>
      </c>
      <c r="B8" s="5" t="str">
        <f t="shared" si="0"/>
        <v>2014</v>
      </c>
      <c r="C8" s="5">
        <f t="shared" si="1"/>
        <v>1</v>
      </c>
      <c r="D8" s="11">
        <f t="shared" si="2"/>
        <v>41640</v>
      </c>
      <c r="E8" s="2" t="s">
        <v>11</v>
      </c>
      <c r="F8" s="2" t="str">
        <f t="shared" si="3"/>
        <v>CAQUETA</v>
      </c>
      <c r="G8" s="2">
        <v>0</v>
      </c>
      <c r="H8" s="7">
        <v>38592994000</v>
      </c>
      <c r="I8">
        <f t="shared" si="4"/>
        <v>385929.94</v>
      </c>
    </row>
    <row r="9" spans="1:9" x14ac:dyDescent="0.2">
      <c r="A9" s="4" t="s">
        <v>4</v>
      </c>
      <c r="B9" s="5" t="str">
        <f t="shared" si="0"/>
        <v>2014</v>
      </c>
      <c r="C9" s="5">
        <f t="shared" si="1"/>
        <v>1</v>
      </c>
      <c r="D9" s="11">
        <f t="shared" si="2"/>
        <v>41640</v>
      </c>
      <c r="E9" s="5" t="s">
        <v>12</v>
      </c>
      <c r="F9" s="2" t="str">
        <f t="shared" si="3"/>
        <v>CAUCA</v>
      </c>
      <c r="G9" s="5">
        <v>0</v>
      </c>
      <c r="H9" s="8">
        <v>42214550615</v>
      </c>
      <c r="I9">
        <f t="shared" si="4"/>
        <v>422145.50614999997</v>
      </c>
    </row>
    <row r="10" spans="1:9" x14ac:dyDescent="0.2">
      <c r="A10" s="1" t="s">
        <v>4</v>
      </c>
      <c r="B10" s="5" t="str">
        <f t="shared" si="0"/>
        <v>2014</v>
      </c>
      <c r="C10" s="5">
        <f t="shared" si="1"/>
        <v>1</v>
      </c>
      <c r="D10" s="11">
        <f t="shared" si="2"/>
        <v>41640</v>
      </c>
      <c r="E10" s="2" t="s">
        <v>13</v>
      </c>
      <c r="F10" s="2" t="str">
        <f t="shared" si="3"/>
        <v>CESAR</v>
      </c>
      <c r="G10" s="2">
        <v>0</v>
      </c>
      <c r="H10" s="7">
        <v>880057761725</v>
      </c>
      <c r="I10">
        <f t="shared" si="4"/>
        <v>8800577.6172499992</v>
      </c>
    </row>
    <row r="11" spans="1:9" x14ac:dyDescent="0.2">
      <c r="A11" s="4" t="s">
        <v>4</v>
      </c>
      <c r="B11" s="5" t="str">
        <f t="shared" si="0"/>
        <v>2014</v>
      </c>
      <c r="C11" s="5">
        <f t="shared" si="1"/>
        <v>1</v>
      </c>
      <c r="D11" s="11">
        <f t="shared" si="2"/>
        <v>41640</v>
      </c>
      <c r="E11" s="5" t="s">
        <v>14</v>
      </c>
      <c r="F11" s="2" t="str">
        <f t="shared" si="3"/>
        <v>CORDOBA</v>
      </c>
      <c r="G11" s="5">
        <v>0</v>
      </c>
      <c r="H11" s="8">
        <v>1016218719259</v>
      </c>
      <c r="I11">
        <f t="shared" si="4"/>
        <v>10162187.19259</v>
      </c>
    </row>
    <row r="12" spans="1:9" x14ac:dyDescent="0.2">
      <c r="A12" s="1" t="s">
        <v>4</v>
      </c>
      <c r="B12" s="5" t="str">
        <f t="shared" si="0"/>
        <v>2014</v>
      </c>
      <c r="C12" s="5">
        <f t="shared" si="1"/>
        <v>1</v>
      </c>
      <c r="D12" s="11">
        <f t="shared" si="2"/>
        <v>41640</v>
      </c>
      <c r="E12" s="2" t="s">
        <v>15</v>
      </c>
      <c r="F12" s="2" t="str">
        <f t="shared" si="3"/>
        <v>CUNDINAMARCA</v>
      </c>
      <c r="G12" s="2">
        <v>0</v>
      </c>
      <c r="H12" s="7">
        <v>1017011591868</v>
      </c>
      <c r="I12">
        <f t="shared" si="4"/>
        <v>10170115.918679999</v>
      </c>
    </row>
    <row r="13" spans="1:9" x14ac:dyDescent="0.2">
      <c r="A13" s="4" t="s">
        <v>4</v>
      </c>
      <c r="B13" s="5" t="str">
        <f t="shared" si="0"/>
        <v>2014</v>
      </c>
      <c r="C13" s="5">
        <f t="shared" si="1"/>
        <v>1</v>
      </c>
      <c r="D13" s="11">
        <f t="shared" si="2"/>
        <v>41640</v>
      </c>
      <c r="E13" s="5" t="s">
        <v>17</v>
      </c>
      <c r="F13" s="2" t="str">
        <f t="shared" si="3"/>
        <v>HUILA</v>
      </c>
      <c r="G13" s="5">
        <v>0</v>
      </c>
      <c r="H13" s="8">
        <v>307026505655</v>
      </c>
      <c r="I13">
        <f t="shared" si="4"/>
        <v>3070265.0565499999</v>
      </c>
    </row>
    <row r="14" spans="1:9" x14ac:dyDescent="0.2">
      <c r="A14" s="1" t="s">
        <v>4</v>
      </c>
      <c r="B14" s="5" t="str">
        <f t="shared" si="0"/>
        <v>2014</v>
      </c>
      <c r="C14" s="5">
        <f t="shared" si="1"/>
        <v>1</v>
      </c>
      <c r="D14" s="11">
        <f t="shared" si="2"/>
        <v>41640</v>
      </c>
      <c r="E14" s="2" t="s">
        <v>18</v>
      </c>
      <c r="F14" s="2" t="str">
        <f t="shared" si="3"/>
        <v>LA GUAJIRA</v>
      </c>
      <c r="G14" s="2">
        <v>0</v>
      </c>
      <c r="H14" s="7">
        <v>171003800000</v>
      </c>
      <c r="I14">
        <f t="shared" si="4"/>
        <v>1710038</v>
      </c>
    </row>
    <row r="15" spans="1:9" x14ac:dyDescent="0.2">
      <c r="A15" s="4" t="s">
        <v>4</v>
      </c>
      <c r="B15" s="5" t="str">
        <f t="shared" si="0"/>
        <v>2014</v>
      </c>
      <c r="C15" s="5">
        <f t="shared" si="1"/>
        <v>1</v>
      </c>
      <c r="D15" s="11">
        <f t="shared" si="2"/>
        <v>41640</v>
      </c>
      <c r="E15" s="5" t="s">
        <v>19</v>
      </c>
      <c r="F15" s="2" t="str">
        <f t="shared" si="3"/>
        <v>MAGDALENA</v>
      </c>
      <c r="G15" s="5">
        <v>0</v>
      </c>
      <c r="H15" s="8">
        <v>1433662830680</v>
      </c>
      <c r="I15">
        <f t="shared" si="4"/>
        <v>14336628.3068</v>
      </c>
    </row>
    <row r="16" spans="1:9" x14ac:dyDescent="0.2">
      <c r="A16" s="1" t="s">
        <v>4</v>
      </c>
      <c r="B16" s="5" t="str">
        <f t="shared" si="0"/>
        <v>2014</v>
      </c>
      <c r="C16" s="5">
        <f t="shared" si="1"/>
        <v>1</v>
      </c>
      <c r="D16" s="11">
        <f t="shared" si="2"/>
        <v>41640</v>
      </c>
      <c r="E16" s="2" t="s">
        <v>20</v>
      </c>
      <c r="F16" s="2" t="str">
        <f t="shared" si="3"/>
        <v>META</v>
      </c>
      <c r="G16" s="2">
        <v>0</v>
      </c>
      <c r="H16" s="7">
        <v>65432738091</v>
      </c>
      <c r="I16">
        <f t="shared" si="4"/>
        <v>654327.38090999995</v>
      </c>
    </row>
    <row r="17" spans="1:9" x14ac:dyDescent="0.2">
      <c r="A17" s="4" t="s">
        <v>4</v>
      </c>
      <c r="B17" s="5" t="str">
        <f t="shared" si="0"/>
        <v>2014</v>
      </c>
      <c r="C17" s="5">
        <f t="shared" si="1"/>
        <v>1</v>
      </c>
      <c r="D17" s="11">
        <f t="shared" si="2"/>
        <v>41640</v>
      </c>
      <c r="E17" s="5" t="s">
        <v>22</v>
      </c>
      <c r="F17" s="2" t="str">
        <f t="shared" si="3"/>
        <v>NORTE DE SANTANDER</v>
      </c>
      <c r="G17" s="5">
        <v>0</v>
      </c>
      <c r="H17" s="8">
        <v>72739294708</v>
      </c>
      <c r="I17">
        <f t="shared" si="4"/>
        <v>727392.94707999995</v>
      </c>
    </row>
    <row r="18" spans="1:9" x14ac:dyDescent="0.2">
      <c r="A18" s="1" t="s">
        <v>4</v>
      </c>
      <c r="B18" s="5" t="str">
        <f t="shared" si="0"/>
        <v>2014</v>
      </c>
      <c r="C18" s="5">
        <f t="shared" si="1"/>
        <v>1</v>
      </c>
      <c r="D18" s="11">
        <f t="shared" si="2"/>
        <v>41640</v>
      </c>
      <c r="E18" s="2" t="s">
        <v>23</v>
      </c>
      <c r="F18" s="2" t="str">
        <f t="shared" si="3"/>
        <v>QUINDIO</v>
      </c>
      <c r="G18" s="2">
        <v>0</v>
      </c>
      <c r="H18" s="7">
        <v>219934261000</v>
      </c>
      <c r="I18">
        <f t="shared" si="4"/>
        <v>2199342.61</v>
      </c>
    </row>
    <row r="19" spans="1:9" x14ac:dyDescent="0.2">
      <c r="A19" s="4" t="s">
        <v>4</v>
      </c>
      <c r="B19" s="5" t="str">
        <f t="shared" si="0"/>
        <v>2014</v>
      </c>
      <c r="C19" s="5">
        <f t="shared" si="1"/>
        <v>1</v>
      </c>
      <c r="D19" s="11">
        <f t="shared" si="2"/>
        <v>41640</v>
      </c>
      <c r="E19" s="5" t="s">
        <v>24</v>
      </c>
      <c r="F19" s="2" t="str">
        <f t="shared" si="3"/>
        <v>RISARALDA</v>
      </c>
      <c r="G19" s="5">
        <v>0</v>
      </c>
      <c r="H19" s="8">
        <v>124967879481</v>
      </c>
      <c r="I19">
        <f t="shared" si="4"/>
        <v>1249678.7948100001</v>
      </c>
    </row>
    <row r="20" spans="1:9" x14ac:dyDescent="0.2">
      <c r="A20" s="1" t="s">
        <v>4</v>
      </c>
      <c r="B20" s="5" t="str">
        <f t="shared" si="0"/>
        <v>2014</v>
      </c>
      <c r="C20" s="5">
        <f t="shared" si="1"/>
        <v>1</v>
      </c>
      <c r="D20" s="11">
        <f t="shared" si="2"/>
        <v>41640</v>
      </c>
      <c r="E20" s="2" t="s">
        <v>25</v>
      </c>
      <c r="F20" s="2" t="str">
        <f t="shared" si="3"/>
        <v>SANTANDER</v>
      </c>
      <c r="G20" s="2">
        <v>0</v>
      </c>
      <c r="H20" s="7">
        <v>258094103267</v>
      </c>
      <c r="I20">
        <f t="shared" si="4"/>
        <v>2580941.0326700001</v>
      </c>
    </row>
    <row r="21" spans="1:9" x14ac:dyDescent="0.2">
      <c r="A21" s="4" t="s">
        <v>4</v>
      </c>
      <c r="B21" s="5" t="str">
        <f t="shared" si="0"/>
        <v>2014</v>
      </c>
      <c r="C21" s="5">
        <f t="shared" si="1"/>
        <v>1</v>
      </c>
      <c r="D21" s="11">
        <f t="shared" si="2"/>
        <v>41640</v>
      </c>
      <c r="E21" s="5" t="s">
        <v>26</v>
      </c>
      <c r="F21" s="2" t="str">
        <f t="shared" si="3"/>
        <v>SUCRE</v>
      </c>
      <c r="G21" s="5">
        <v>0</v>
      </c>
      <c r="H21" s="8">
        <v>1163913957576</v>
      </c>
      <c r="I21">
        <f t="shared" si="4"/>
        <v>11639139.575759999</v>
      </c>
    </row>
    <row r="22" spans="1:9" x14ac:dyDescent="0.2">
      <c r="A22" s="1" t="s">
        <v>4</v>
      </c>
      <c r="B22" s="5" t="str">
        <f t="shared" si="0"/>
        <v>2014</v>
      </c>
      <c r="C22" s="5">
        <f t="shared" si="1"/>
        <v>1</v>
      </c>
      <c r="D22" s="11">
        <f t="shared" si="2"/>
        <v>41640</v>
      </c>
      <c r="E22" s="2" t="s">
        <v>27</v>
      </c>
      <c r="F22" s="2" t="str">
        <f t="shared" si="3"/>
        <v>TOLIMA</v>
      </c>
      <c r="G22" s="2">
        <v>0</v>
      </c>
      <c r="H22" s="7">
        <v>346328767900</v>
      </c>
      <c r="I22">
        <f t="shared" si="4"/>
        <v>3463287.679</v>
      </c>
    </row>
    <row r="23" spans="1:9" x14ac:dyDescent="0.2">
      <c r="A23" s="4" t="s">
        <v>4</v>
      </c>
      <c r="B23" s="5" t="str">
        <f t="shared" si="0"/>
        <v>2014</v>
      </c>
      <c r="C23" s="5">
        <f t="shared" si="1"/>
        <v>1</v>
      </c>
      <c r="D23" s="11">
        <f t="shared" si="2"/>
        <v>41640</v>
      </c>
      <c r="E23" s="5" t="s">
        <v>28</v>
      </c>
      <c r="F23" s="2" t="str">
        <f t="shared" si="3"/>
        <v>VALLE DEL CAUCA</v>
      </c>
      <c r="G23" s="5">
        <v>0</v>
      </c>
      <c r="H23" s="8">
        <v>504248895200</v>
      </c>
      <c r="I23">
        <f t="shared" si="4"/>
        <v>5042488.9519999996</v>
      </c>
    </row>
    <row r="24" spans="1:9" x14ac:dyDescent="0.2">
      <c r="A24" s="1" t="s">
        <v>4</v>
      </c>
      <c r="B24" s="5" t="str">
        <f t="shared" si="0"/>
        <v>2014</v>
      </c>
      <c r="C24" s="5">
        <f t="shared" si="1"/>
        <v>1</v>
      </c>
      <c r="D24" s="11">
        <f t="shared" si="2"/>
        <v>41640</v>
      </c>
      <c r="E24" s="2" t="s">
        <v>29</v>
      </c>
      <c r="F24" s="2" t="str">
        <f t="shared" si="3"/>
        <v>CASANARE</v>
      </c>
      <c r="G24" s="2">
        <v>0</v>
      </c>
      <c r="H24" s="7">
        <v>24904782107</v>
      </c>
      <c r="I24">
        <f t="shared" si="4"/>
        <v>249047.82107000001</v>
      </c>
    </row>
    <row r="25" spans="1:9" x14ac:dyDescent="0.2">
      <c r="A25" s="4" t="s">
        <v>4</v>
      </c>
      <c r="B25" s="5" t="str">
        <f t="shared" si="0"/>
        <v>2014</v>
      </c>
      <c r="C25" s="5">
        <f t="shared" si="1"/>
        <v>1</v>
      </c>
      <c r="D25" s="11">
        <f t="shared" si="2"/>
        <v>41640</v>
      </c>
      <c r="E25" s="5" t="s">
        <v>30</v>
      </c>
      <c r="F25" s="2" t="str">
        <f t="shared" si="3"/>
        <v>PUTUMAYO</v>
      </c>
      <c r="G25" s="5">
        <v>0</v>
      </c>
      <c r="H25" s="8">
        <v>1260290500</v>
      </c>
      <c r="I25">
        <f t="shared" si="4"/>
        <v>12602.905000000001</v>
      </c>
    </row>
    <row r="26" spans="1:9" x14ac:dyDescent="0.2">
      <c r="A26" s="1" t="s">
        <v>4</v>
      </c>
      <c r="B26" s="5" t="str">
        <f t="shared" si="0"/>
        <v>2014</v>
      </c>
      <c r="C26" s="5">
        <f t="shared" si="1"/>
        <v>1</v>
      </c>
      <c r="D26" s="11">
        <f t="shared" si="2"/>
        <v>41640</v>
      </c>
      <c r="E26" s="2" t="s">
        <v>31</v>
      </c>
      <c r="F26" s="2" t="str">
        <f t="shared" si="3"/>
        <v>GUAVIARE</v>
      </c>
      <c r="G26" s="2">
        <v>0</v>
      </c>
      <c r="H26" s="7">
        <v>3625768000</v>
      </c>
      <c r="I26">
        <f t="shared" si="4"/>
        <v>36257.68</v>
      </c>
    </row>
    <row r="27" spans="1:9" x14ac:dyDescent="0.2">
      <c r="A27" s="4" t="s">
        <v>32</v>
      </c>
      <c r="B27" s="5" t="str">
        <f t="shared" si="0"/>
        <v>2014</v>
      </c>
      <c r="C27" s="5">
        <f t="shared" si="1"/>
        <v>2</v>
      </c>
      <c r="D27" s="11">
        <f t="shared" si="2"/>
        <v>41671</v>
      </c>
      <c r="E27" s="5" t="s">
        <v>5</v>
      </c>
      <c r="F27" s="2" t="str">
        <f t="shared" si="3"/>
        <v>ANTIOQUIA</v>
      </c>
      <c r="G27" s="5">
        <v>0</v>
      </c>
      <c r="H27" s="8">
        <v>127242117084</v>
      </c>
      <c r="I27">
        <f t="shared" si="4"/>
        <v>1272421.17084</v>
      </c>
    </row>
    <row r="28" spans="1:9" x14ac:dyDescent="0.2">
      <c r="A28" s="1" t="s">
        <v>32</v>
      </c>
      <c r="B28" s="5" t="str">
        <f t="shared" si="0"/>
        <v>2014</v>
      </c>
      <c r="C28" s="5">
        <f t="shared" si="1"/>
        <v>2</v>
      </c>
      <c r="D28" s="11">
        <f t="shared" si="2"/>
        <v>41671</v>
      </c>
      <c r="E28" s="2" t="s">
        <v>6</v>
      </c>
      <c r="F28" s="2" t="str">
        <f t="shared" si="3"/>
        <v>ATLANTICO</v>
      </c>
      <c r="G28" s="2">
        <v>0</v>
      </c>
      <c r="H28" s="7">
        <v>1979072747000</v>
      </c>
      <c r="I28">
        <f t="shared" si="4"/>
        <v>19790727.469999999</v>
      </c>
    </row>
    <row r="29" spans="1:9" x14ac:dyDescent="0.2">
      <c r="A29" s="4" t="s">
        <v>32</v>
      </c>
      <c r="B29" s="5" t="str">
        <f t="shared" si="0"/>
        <v>2014</v>
      </c>
      <c r="C29" s="5">
        <f t="shared" si="1"/>
        <v>2</v>
      </c>
      <c r="D29" s="11">
        <f t="shared" si="2"/>
        <v>41671</v>
      </c>
      <c r="E29" s="5" t="s">
        <v>7</v>
      </c>
      <c r="F29" s="2" t="str">
        <f t="shared" si="3"/>
        <v>BOGOTA, D.C.</v>
      </c>
      <c r="G29" s="5">
        <v>0</v>
      </c>
      <c r="H29" s="8">
        <v>4836127000000</v>
      </c>
      <c r="I29">
        <f t="shared" si="4"/>
        <v>48361270</v>
      </c>
    </row>
    <row r="30" spans="1:9" x14ac:dyDescent="0.2">
      <c r="A30" s="1" t="s">
        <v>32</v>
      </c>
      <c r="B30" s="5" t="str">
        <f t="shared" si="0"/>
        <v>2014</v>
      </c>
      <c r="C30" s="5">
        <f t="shared" si="1"/>
        <v>2</v>
      </c>
      <c r="D30" s="11">
        <f t="shared" si="2"/>
        <v>41671</v>
      </c>
      <c r="E30" s="2" t="s">
        <v>8</v>
      </c>
      <c r="F30" s="2" t="str">
        <f t="shared" si="3"/>
        <v>BOLIVAR</v>
      </c>
      <c r="G30" s="2">
        <v>0</v>
      </c>
      <c r="H30" s="7">
        <v>1209457147224</v>
      </c>
      <c r="I30">
        <f t="shared" si="4"/>
        <v>12094571.472239999</v>
      </c>
    </row>
    <row r="31" spans="1:9" x14ac:dyDescent="0.2">
      <c r="A31" s="4" t="s">
        <v>32</v>
      </c>
      <c r="B31" s="5" t="str">
        <f t="shared" si="0"/>
        <v>2014</v>
      </c>
      <c r="C31" s="5">
        <f t="shared" si="1"/>
        <v>2</v>
      </c>
      <c r="D31" s="11">
        <f t="shared" si="2"/>
        <v>41671</v>
      </c>
      <c r="E31" s="5" t="s">
        <v>9</v>
      </c>
      <c r="F31" s="2" t="str">
        <f t="shared" si="3"/>
        <v>BOYACA</v>
      </c>
      <c r="G31" s="5">
        <v>0</v>
      </c>
      <c r="H31" s="8">
        <v>443536395926</v>
      </c>
      <c r="I31">
        <f t="shared" si="4"/>
        <v>4435363.9592599999</v>
      </c>
    </row>
    <row r="32" spans="1:9" x14ac:dyDescent="0.2">
      <c r="A32" s="1" t="s">
        <v>32</v>
      </c>
      <c r="B32" s="5" t="str">
        <f t="shared" si="0"/>
        <v>2014</v>
      </c>
      <c r="C32" s="5">
        <f t="shared" si="1"/>
        <v>2</v>
      </c>
      <c r="D32" s="11">
        <f t="shared" si="2"/>
        <v>41671</v>
      </c>
      <c r="E32" s="2" t="s">
        <v>10</v>
      </c>
      <c r="F32" s="2" t="str">
        <f t="shared" si="3"/>
        <v>CALDAS</v>
      </c>
      <c r="G32" s="2">
        <v>0</v>
      </c>
      <c r="H32" s="7">
        <v>98860736350</v>
      </c>
      <c r="I32">
        <f t="shared" si="4"/>
        <v>988607.36349999998</v>
      </c>
    </row>
    <row r="33" spans="1:9" x14ac:dyDescent="0.2">
      <c r="A33" s="4" t="s">
        <v>32</v>
      </c>
      <c r="B33" s="5" t="str">
        <f t="shared" si="0"/>
        <v>2014</v>
      </c>
      <c r="C33" s="5">
        <f t="shared" si="1"/>
        <v>2</v>
      </c>
      <c r="D33" s="11">
        <f t="shared" si="2"/>
        <v>41671</v>
      </c>
      <c r="E33" s="5" t="s">
        <v>11</v>
      </c>
      <c r="F33" s="2" t="str">
        <f t="shared" si="3"/>
        <v>CAQUETA</v>
      </c>
      <c r="G33" s="5">
        <v>0</v>
      </c>
      <c r="H33" s="8">
        <v>36231371000</v>
      </c>
      <c r="I33">
        <f t="shared" si="4"/>
        <v>362313.71</v>
      </c>
    </row>
    <row r="34" spans="1:9" x14ac:dyDescent="0.2">
      <c r="A34" s="1" t="s">
        <v>32</v>
      </c>
      <c r="B34" s="5" t="str">
        <f t="shared" si="0"/>
        <v>2014</v>
      </c>
      <c r="C34" s="5">
        <f t="shared" si="1"/>
        <v>2</v>
      </c>
      <c r="D34" s="11">
        <f t="shared" si="2"/>
        <v>41671</v>
      </c>
      <c r="E34" s="2" t="s">
        <v>12</v>
      </c>
      <c r="F34" s="2" t="str">
        <f t="shared" si="3"/>
        <v>CAUCA</v>
      </c>
      <c r="G34" s="2">
        <v>0</v>
      </c>
      <c r="H34" s="7">
        <v>41320223769</v>
      </c>
      <c r="I34">
        <f t="shared" si="4"/>
        <v>413202.23768999998</v>
      </c>
    </row>
    <row r="35" spans="1:9" x14ac:dyDescent="0.2">
      <c r="A35" s="4" t="s">
        <v>32</v>
      </c>
      <c r="B35" s="5" t="str">
        <f t="shared" si="0"/>
        <v>2014</v>
      </c>
      <c r="C35" s="5">
        <f t="shared" si="1"/>
        <v>2</v>
      </c>
      <c r="D35" s="11">
        <f t="shared" si="2"/>
        <v>41671</v>
      </c>
      <c r="E35" s="5" t="s">
        <v>13</v>
      </c>
      <c r="F35" s="2" t="str">
        <f t="shared" si="3"/>
        <v>CESAR</v>
      </c>
      <c r="G35" s="5">
        <v>0</v>
      </c>
      <c r="H35" s="8">
        <v>868382290524</v>
      </c>
      <c r="I35">
        <f t="shared" si="4"/>
        <v>8683822.9052399993</v>
      </c>
    </row>
    <row r="36" spans="1:9" x14ac:dyDescent="0.2">
      <c r="A36" s="1" t="s">
        <v>32</v>
      </c>
      <c r="B36" s="5" t="str">
        <f t="shared" si="0"/>
        <v>2014</v>
      </c>
      <c r="C36" s="5">
        <f t="shared" si="1"/>
        <v>2</v>
      </c>
      <c r="D36" s="11">
        <f t="shared" si="2"/>
        <v>41671</v>
      </c>
      <c r="E36" s="2" t="s">
        <v>14</v>
      </c>
      <c r="F36" s="2" t="str">
        <f t="shared" si="3"/>
        <v>CORDOBA</v>
      </c>
      <c r="G36" s="2">
        <v>0</v>
      </c>
      <c r="H36" s="7">
        <v>1079447505926</v>
      </c>
      <c r="I36">
        <f t="shared" si="4"/>
        <v>10794475.05926</v>
      </c>
    </row>
    <row r="37" spans="1:9" x14ac:dyDescent="0.2">
      <c r="A37" s="4" t="s">
        <v>32</v>
      </c>
      <c r="B37" s="5" t="str">
        <f t="shared" si="0"/>
        <v>2014</v>
      </c>
      <c r="C37" s="5">
        <f t="shared" si="1"/>
        <v>2</v>
      </c>
      <c r="D37" s="11">
        <f t="shared" si="2"/>
        <v>41671</v>
      </c>
      <c r="E37" s="5" t="s">
        <v>15</v>
      </c>
      <c r="F37" s="2" t="str">
        <f t="shared" si="3"/>
        <v>CUNDINAMARCA</v>
      </c>
      <c r="G37" s="5">
        <v>0</v>
      </c>
      <c r="H37" s="8">
        <v>963249237667</v>
      </c>
      <c r="I37">
        <f t="shared" si="4"/>
        <v>9632492.3766699992</v>
      </c>
    </row>
    <row r="38" spans="1:9" x14ac:dyDescent="0.2">
      <c r="A38" s="1" t="s">
        <v>32</v>
      </c>
      <c r="B38" s="5" t="str">
        <f t="shared" si="0"/>
        <v>2014</v>
      </c>
      <c r="C38" s="5">
        <f t="shared" si="1"/>
        <v>2</v>
      </c>
      <c r="D38" s="11">
        <f t="shared" si="2"/>
        <v>41671</v>
      </c>
      <c r="E38" s="2" t="s">
        <v>17</v>
      </c>
      <c r="F38" s="2" t="str">
        <f t="shared" si="3"/>
        <v>HUILA</v>
      </c>
      <c r="G38" s="2">
        <v>0</v>
      </c>
      <c r="H38" s="7">
        <v>303230646704</v>
      </c>
      <c r="I38">
        <f t="shared" si="4"/>
        <v>3032306.46704</v>
      </c>
    </row>
    <row r="39" spans="1:9" x14ac:dyDescent="0.2">
      <c r="A39" s="4" t="s">
        <v>32</v>
      </c>
      <c r="B39" s="5" t="str">
        <f t="shared" si="0"/>
        <v>2014</v>
      </c>
      <c r="C39" s="5">
        <f t="shared" si="1"/>
        <v>2</v>
      </c>
      <c r="D39" s="11">
        <f t="shared" si="2"/>
        <v>41671</v>
      </c>
      <c r="E39" s="5" t="s">
        <v>18</v>
      </c>
      <c r="F39" s="2" t="str">
        <f t="shared" si="3"/>
        <v>LA GUAJIRA</v>
      </c>
      <c r="G39" s="5">
        <v>0</v>
      </c>
      <c r="H39" s="8">
        <v>221020700000</v>
      </c>
      <c r="I39">
        <f t="shared" si="4"/>
        <v>2210207</v>
      </c>
    </row>
    <row r="40" spans="1:9" x14ac:dyDescent="0.2">
      <c r="A40" s="1" t="s">
        <v>32</v>
      </c>
      <c r="B40" s="5" t="str">
        <f t="shared" si="0"/>
        <v>2014</v>
      </c>
      <c r="C40" s="5">
        <f t="shared" si="1"/>
        <v>2</v>
      </c>
      <c r="D40" s="11">
        <f t="shared" si="2"/>
        <v>41671</v>
      </c>
      <c r="E40" s="2" t="s">
        <v>19</v>
      </c>
      <c r="F40" s="2" t="str">
        <f t="shared" si="3"/>
        <v>MAGDALENA</v>
      </c>
      <c r="G40" s="2">
        <v>0</v>
      </c>
      <c r="H40" s="7">
        <v>1387957438847</v>
      </c>
      <c r="I40">
        <f t="shared" si="4"/>
        <v>13879574.38847</v>
      </c>
    </row>
    <row r="41" spans="1:9" x14ac:dyDescent="0.2">
      <c r="A41" s="4" t="s">
        <v>32</v>
      </c>
      <c r="B41" s="5" t="str">
        <f t="shared" si="0"/>
        <v>2014</v>
      </c>
      <c r="C41" s="5">
        <f t="shared" si="1"/>
        <v>2</v>
      </c>
      <c r="D41" s="11">
        <f t="shared" si="2"/>
        <v>41671</v>
      </c>
      <c r="E41" s="5" t="s">
        <v>20</v>
      </c>
      <c r="F41" s="2" t="str">
        <f t="shared" si="3"/>
        <v>META</v>
      </c>
      <c r="G41" s="5">
        <v>0</v>
      </c>
      <c r="H41" s="8">
        <v>58871032043</v>
      </c>
      <c r="I41">
        <f t="shared" si="4"/>
        <v>588710.32042999996</v>
      </c>
    </row>
    <row r="42" spans="1:9" x14ac:dyDescent="0.2">
      <c r="A42" s="1" t="s">
        <v>32</v>
      </c>
      <c r="B42" s="5" t="str">
        <f t="shared" si="0"/>
        <v>2014</v>
      </c>
      <c r="C42" s="5">
        <f t="shared" si="1"/>
        <v>2</v>
      </c>
      <c r="D42" s="11">
        <f t="shared" si="2"/>
        <v>41671</v>
      </c>
      <c r="E42" s="2" t="s">
        <v>21</v>
      </c>
      <c r="F42" s="2" t="str">
        <f t="shared" si="3"/>
        <v>NARINO</v>
      </c>
      <c r="G42" s="2">
        <v>0</v>
      </c>
      <c r="H42" s="7">
        <v>2164821000</v>
      </c>
      <c r="I42">
        <f t="shared" si="4"/>
        <v>21648.21</v>
      </c>
    </row>
    <row r="43" spans="1:9" x14ac:dyDescent="0.2">
      <c r="A43" s="4" t="s">
        <v>32</v>
      </c>
      <c r="B43" s="5" t="str">
        <f t="shared" si="0"/>
        <v>2014</v>
      </c>
      <c r="C43" s="5">
        <f t="shared" si="1"/>
        <v>2</v>
      </c>
      <c r="D43" s="11">
        <f t="shared" si="2"/>
        <v>41671</v>
      </c>
      <c r="E43" s="5" t="s">
        <v>22</v>
      </c>
      <c r="F43" s="2" t="str">
        <f t="shared" si="3"/>
        <v>NORTE DE SANTANDER</v>
      </c>
      <c r="G43" s="5">
        <v>0</v>
      </c>
      <c r="H43" s="8">
        <v>57491127625</v>
      </c>
      <c r="I43">
        <f t="shared" si="4"/>
        <v>574911.27625</v>
      </c>
    </row>
    <row r="44" spans="1:9" x14ac:dyDescent="0.2">
      <c r="A44" s="1" t="s">
        <v>32</v>
      </c>
      <c r="B44" s="5" t="str">
        <f t="shared" si="0"/>
        <v>2014</v>
      </c>
      <c r="C44" s="5">
        <f t="shared" si="1"/>
        <v>2</v>
      </c>
      <c r="D44" s="11">
        <f t="shared" si="2"/>
        <v>41671</v>
      </c>
      <c r="E44" s="2" t="s">
        <v>23</v>
      </c>
      <c r="F44" s="2" t="str">
        <f t="shared" si="3"/>
        <v>QUINDIO</v>
      </c>
      <c r="G44" s="2">
        <v>0</v>
      </c>
      <c r="H44" s="7">
        <v>199067000000</v>
      </c>
      <c r="I44">
        <f t="shared" si="4"/>
        <v>1990670</v>
      </c>
    </row>
    <row r="45" spans="1:9" x14ac:dyDescent="0.2">
      <c r="A45" s="4" t="s">
        <v>32</v>
      </c>
      <c r="B45" s="5" t="str">
        <f t="shared" si="0"/>
        <v>2014</v>
      </c>
      <c r="C45" s="5">
        <f t="shared" si="1"/>
        <v>2</v>
      </c>
      <c r="D45" s="11">
        <f t="shared" si="2"/>
        <v>41671</v>
      </c>
      <c r="E45" s="5" t="s">
        <v>24</v>
      </c>
      <c r="F45" s="2" t="str">
        <f t="shared" si="3"/>
        <v>RISARALDA</v>
      </c>
      <c r="G45" s="5">
        <v>0</v>
      </c>
      <c r="H45" s="8">
        <v>104963926593</v>
      </c>
      <c r="I45">
        <f t="shared" si="4"/>
        <v>1049639.26593</v>
      </c>
    </row>
    <row r="46" spans="1:9" x14ac:dyDescent="0.2">
      <c r="A46" s="1" t="s">
        <v>32</v>
      </c>
      <c r="B46" s="5" t="str">
        <f t="shared" si="0"/>
        <v>2014</v>
      </c>
      <c r="C46" s="5">
        <f t="shared" si="1"/>
        <v>2</v>
      </c>
      <c r="D46" s="11">
        <f t="shared" si="2"/>
        <v>41671</v>
      </c>
      <c r="E46" s="2" t="s">
        <v>25</v>
      </c>
      <c r="F46" s="2" t="str">
        <f t="shared" si="3"/>
        <v>SANTANDER</v>
      </c>
      <c r="G46" s="2">
        <v>0</v>
      </c>
      <c r="H46" s="7">
        <v>229860301585</v>
      </c>
      <c r="I46">
        <f t="shared" si="4"/>
        <v>2298603.0158500001</v>
      </c>
    </row>
    <row r="47" spans="1:9" x14ac:dyDescent="0.2">
      <c r="A47" s="4" t="s">
        <v>32</v>
      </c>
      <c r="B47" s="5" t="str">
        <f t="shared" si="0"/>
        <v>2014</v>
      </c>
      <c r="C47" s="5">
        <f t="shared" si="1"/>
        <v>2</v>
      </c>
      <c r="D47" s="11">
        <f t="shared" si="2"/>
        <v>41671</v>
      </c>
      <c r="E47" s="5" t="s">
        <v>26</v>
      </c>
      <c r="F47" s="2" t="str">
        <f t="shared" si="3"/>
        <v>SUCRE</v>
      </c>
      <c r="G47" s="5">
        <v>0</v>
      </c>
      <c r="H47" s="8">
        <v>1200521891176</v>
      </c>
      <c r="I47">
        <f t="shared" si="4"/>
        <v>12005218.911760001</v>
      </c>
    </row>
    <row r="48" spans="1:9" x14ac:dyDescent="0.2">
      <c r="A48" s="1" t="s">
        <v>32</v>
      </c>
      <c r="B48" s="5" t="str">
        <f t="shared" si="0"/>
        <v>2014</v>
      </c>
      <c r="C48" s="5">
        <f t="shared" si="1"/>
        <v>2</v>
      </c>
      <c r="D48" s="11">
        <f t="shared" si="2"/>
        <v>41671</v>
      </c>
      <c r="E48" s="2" t="s">
        <v>27</v>
      </c>
      <c r="F48" s="2" t="str">
        <f t="shared" si="3"/>
        <v>TOLIMA</v>
      </c>
      <c r="G48" s="2">
        <v>0</v>
      </c>
      <c r="H48" s="7">
        <v>389060767200</v>
      </c>
      <c r="I48">
        <f t="shared" si="4"/>
        <v>3890607.6719999998</v>
      </c>
    </row>
    <row r="49" spans="1:9" x14ac:dyDescent="0.2">
      <c r="A49" s="4" t="s">
        <v>32</v>
      </c>
      <c r="B49" s="5" t="str">
        <f t="shared" si="0"/>
        <v>2014</v>
      </c>
      <c r="C49" s="5">
        <f t="shared" si="1"/>
        <v>2</v>
      </c>
      <c r="D49" s="11">
        <f t="shared" si="2"/>
        <v>41671</v>
      </c>
      <c r="E49" s="5" t="s">
        <v>28</v>
      </c>
      <c r="F49" s="2" t="str">
        <f t="shared" si="3"/>
        <v>VALLE DEL CAUCA</v>
      </c>
      <c r="G49" s="5">
        <v>0</v>
      </c>
      <c r="H49" s="8">
        <v>464864221951</v>
      </c>
      <c r="I49">
        <f t="shared" si="4"/>
        <v>4648642.2195100002</v>
      </c>
    </row>
    <row r="50" spans="1:9" x14ac:dyDescent="0.2">
      <c r="A50" s="1" t="s">
        <v>32</v>
      </c>
      <c r="B50" s="5" t="str">
        <f t="shared" si="0"/>
        <v>2014</v>
      </c>
      <c r="C50" s="5">
        <f t="shared" si="1"/>
        <v>2</v>
      </c>
      <c r="D50" s="11">
        <f t="shared" si="2"/>
        <v>41671</v>
      </c>
      <c r="E50" s="2" t="s">
        <v>29</v>
      </c>
      <c r="F50" s="2" t="str">
        <f t="shared" si="3"/>
        <v>CASANARE</v>
      </c>
      <c r="G50" s="2">
        <v>0</v>
      </c>
      <c r="H50" s="7">
        <v>29219215321</v>
      </c>
      <c r="I50">
        <f t="shared" si="4"/>
        <v>292192.15321000002</v>
      </c>
    </row>
    <row r="51" spans="1:9" x14ac:dyDescent="0.2">
      <c r="A51" s="4" t="s">
        <v>32</v>
      </c>
      <c r="B51" s="5" t="str">
        <f t="shared" si="0"/>
        <v>2014</v>
      </c>
      <c r="C51" s="5">
        <f t="shared" si="1"/>
        <v>2</v>
      </c>
      <c r="D51" s="11">
        <f t="shared" si="2"/>
        <v>41671</v>
      </c>
      <c r="E51" s="5" t="s">
        <v>30</v>
      </c>
      <c r="F51" s="2" t="str">
        <f t="shared" si="3"/>
        <v>PUTUMAYO</v>
      </c>
      <c r="G51" s="5">
        <v>0</v>
      </c>
      <c r="H51" s="8">
        <v>1796312000</v>
      </c>
      <c r="I51">
        <f t="shared" si="4"/>
        <v>17963.12</v>
      </c>
    </row>
    <row r="52" spans="1:9" x14ac:dyDescent="0.2">
      <c r="A52" s="1" t="s">
        <v>32</v>
      </c>
      <c r="B52" s="5" t="str">
        <f t="shared" si="0"/>
        <v>2014</v>
      </c>
      <c r="C52" s="5">
        <f t="shared" si="1"/>
        <v>2</v>
      </c>
      <c r="D52" s="11">
        <f t="shared" si="2"/>
        <v>41671</v>
      </c>
      <c r="E52" s="2" t="s">
        <v>31</v>
      </c>
      <c r="F52" s="2" t="str">
        <f t="shared" si="3"/>
        <v>GUAVIARE</v>
      </c>
      <c r="G52" s="2">
        <v>0</v>
      </c>
      <c r="H52" s="7">
        <v>3778150000</v>
      </c>
      <c r="I52">
        <f t="shared" si="4"/>
        <v>37781.5</v>
      </c>
    </row>
    <row r="53" spans="1:9" x14ac:dyDescent="0.2">
      <c r="A53" s="4" t="s">
        <v>33</v>
      </c>
      <c r="B53" s="5" t="str">
        <f t="shared" si="0"/>
        <v>2014</v>
      </c>
      <c r="C53" s="5">
        <f t="shared" si="1"/>
        <v>3</v>
      </c>
      <c r="D53" s="11">
        <f t="shared" si="2"/>
        <v>41699</v>
      </c>
      <c r="E53" s="5" t="s">
        <v>5</v>
      </c>
      <c r="F53" s="2" t="str">
        <f t="shared" si="3"/>
        <v>ANTIOQUIA</v>
      </c>
      <c r="G53" s="5">
        <v>0</v>
      </c>
      <c r="H53" s="8">
        <v>501081053380</v>
      </c>
      <c r="I53">
        <f t="shared" si="4"/>
        <v>5010810.5338000003</v>
      </c>
    </row>
    <row r="54" spans="1:9" x14ac:dyDescent="0.2">
      <c r="A54" s="1" t="s">
        <v>33</v>
      </c>
      <c r="B54" s="5" t="str">
        <f t="shared" si="0"/>
        <v>2014</v>
      </c>
      <c r="C54" s="5">
        <f t="shared" si="1"/>
        <v>3</v>
      </c>
      <c r="D54" s="11">
        <f t="shared" si="2"/>
        <v>41699</v>
      </c>
      <c r="E54" s="2" t="s">
        <v>6</v>
      </c>
      <c r="F54" s="2" t="str">
        <f t="shared" si="3"/>
        <v>ATLANTICO</v>
      </c>
      <c r="G54" s="2">
        <v>0</v>
      </c>
      <c r="H54" s="7">
        <v>1871524854000</v>
      </c>
      <c r="I54">
        <f t="shared" si="4"/>
        <v>18715248.539999999</v>
      </c>
    </row>
    <row r="55" spans="1:9" x14ac:dyDescent="0.2">
      <c r="A55" s="4" t="s">
        <v>33</v>
      </c>
      <c r="B55" s="5" t="str">
        <f t="shared" si="0"/>
        <v>2014</v>
      </c>
      <c r="C55" s="5">
        <f t="shared" si="1"/>
        <v>3</v>
      </c>
      <c r="D55" s="11">
        <f t="shared" si="2"/>
        <v>41699</v>
      </c>
      <c r="E55" s="5" t="s">
        <v>7</v>
      </c>
      <c r="F55" s="2" t="str">
        <f t="shared" si="3"/>
        <v>BOGOTA, D.C.</v>
      </c>
      <c r="G55" s="5">
        <v>0</v>
      </c>
      <c r="H55" s="8">
        <v>4848281400000</v>
      </c>
      <c r="I55">
        <f t="shared" si="4"/>
        <v>48482814</v>
      </c>
    </row>
    <row r="56" spans="1:9" x14ac:dyDescent="0.2">
      <c r="A56" s="1" t="s">
        <v>33</v>
      </c>
      <c r="B56" s="5" t="str">
        <f t="shared" si="0"/>
        <v>2014</v>
      </c>
      <c r="C56" s="5">
        <f t="shared" si="1"/>
        <v>3</v>
      </c>
      <c r="D56" s="11">
        <f t="shared" si="2"/>
        <v>41699</v>
      </c>
      <c r="E56" s="2" t="s">
        <v>8</v>
      </c>
      <c r="F56" s="2" t="str">
        <f t="shared" si="3"/>
        <v>BOLIVAR</v>
      </c>
      <c r="G56" s="2">
        <v>0</v>
      </c>
      <c r="H56" s="7">
        <v>1106715942085</v>
      </c>
      <c r="I56">
        <f t="shared" si="4"/>
        <v>11067159.420849999</v>
      </c>
    </row>
    <row r="57" spans="1:9" x14ac:dyDescent="0.2">
      <c r="A57" s="4" t="s">
        <v>33</v>
      </c>
      <c r="B57" s="5" t="str">
        <f t="shared" si="0"/>
        <v>2014</v>
      </c>
      <c r="C57" s="5">
        <f t="shared" si="1"/>
        <v>3</v>
      </c>
      <c r="D57" s="11">
        <f t="shared" si="2"/>
        <v>41699</v>
      </c>
      <c r="E57" s="5" t="s">
        <v>9</v>
      </c>
      <c r="F57" s="2" t="str">
        <f t="shared" si="3"/>
        <v>BOYACA</v>
      </c>
      <c r="G57" s="5">
        <v>0</v>
      </c>
      <c r="H57" s="8">
        <v>432576801926</v>
      </c>
      <c r="I57">
        <f t="shared" si="4"/>
        <v>4325768.0192600004</v>
      </c>
    </row>
    <row r="58" spans="1:9" x14ac:dyDescent="0.2">
      <c r="A58" s="1" t="s">
        <v>33</v>
      </c>
      <c r="B58" s="5" t="str">
        <f t="shared" si="0"/>
        <v>2014</v>
      </c>
      <c r="C58" s="5">
        <f t="shared" si="1"/>
        <v>3</v>
      </c>
      <c r="D58" s="11">
        <f t="shared" si="2"/>
        <v>41699</v>
      </c>
      <c r="E58" s="2" t="s">
        <v>10</v>
      </c>
      <c r="F58" s="2" t="str">
        <f t="shared" si="3"/>
        <v>CALDAS</v>
      </c>
      <c r="G58" s="2">
        <v>0</v>
      </c>
      <c r="H58" s="7">
        <v>100708898950</v>
      </c>
      <c r="I58">
        <f t="shared" si="4"/>
        <v>1007088.9895</v>
      </c>
    </row>
    <row r="59" spans="1:9" x14ac:dyDescent="0.2">
      <c r="A59" s="4" t="s">
        <v>33</v>
      </c>
      <c r="B59" s="5" t="str">
        <f t="shared" si="0"/>
        <v>2014</v>
      </c>
      <c r="C59" s="5">
        <f t="shared" si="1"/>
        <v>3</v>
      </c>
      <c r="D59" s="11">
        <f t="shared" si="2"/>
        <v>41699</v>
      </c>
      <c r="E59" s="5" t="s">
        <v>11</v>
      </c>
      <c r="F59" s="2" t="str">
        <f t="shared" si="3"/>
        <v>CAQUETA</v>
      </c>
      <c r="G59" s="5">
        <v>0</v>
      </c>
      <c r="H59" s="8">
        <v>36231371000</v>
      </c>
      <c r="I59">
        <f t="shared" si="4"/>
        <v>362313.71</v>
      </c>
    </row>
    <row r="60" spans="1:9" x14ac:dyDescent="0.2">
      <c r="A60" s="1" t="s">
        <v>33</v>
      </c>
      <c r="B60" s="5" t="str">
        <f t="shared" si="0"/>
        <v>2014</v>
      </c>
      <c r="C60" s="5">
        <f t="shared" si="1"/>
        <v>3</v>
      </c>
      <c r="D60" s="11">
        <f t="shared" si="2"/>
        <v>41699</v>
      </c>
      <c r="E60" s="2" t="s">
        <v>12</v>
      </c>
      <c r="F60" s="2" t="str">
        <f t="shared" si="3"/>
        <v>CAUCA</v>
      </c>
      <c r="G60" s="2">
        <v>0</v>
      </c>
      <c r="H60" s="7">
        <v>39388917288</v>
      </c>
      <c r="I60">
        <f t="shared" si="4"/>
        <v>393889.17288000003</v>
      </c>
    </row>
    <row r="61" spans="1:9" x14ac:dyDescent="0.2">
      <c r="A61" s="4" t="s">
        <v>33</v>
      </c>
      <c r="B61" s="5" t="str">
        <f t="shared" si="0"/>
        <v>2014</v>
      </c>
      <c r="C61" s="5">
        <f t="shared" si="1"/>
        <v>3</v>
      </c>
      <c r="D61" s="11">
        <f t="shared" si="2"/>
        <v>41699</v>
      </c>
      <c r="E61" s="5" t="s">
        <v>13</v>
      </c>
      <c r="F61" s="2" t="str">
        <f t="shared" si="3"/>
        <v>CESAR</v>
      </c>
      <c r="G61" s="5">
        <v>0</v>
      </c>
      <c r="H61" s="8">
        <v>817176602117</v>
      </c>
      <c r="I61">
        <f t="shared" si="4"/>
        <v>8171766.0211699996</v>
      </c>
    </row>
    <row r="62" spans="1:9" x14ac:dyDescent="0.2">
      <c r="A62" s="1" t="s">
        <v>33</v>
      </c>
      <c r="B62" s="5" t="str">
        <f t="shared" si="0"/>
        <v>2014</v>
      </c>
      <c r="C62" s="5">
        <f t="shared" si="1"/>
        <v>3</v>
      </c>
      <c r="D62" s="11">
        <f t="shared" si="2"/>
        <v>41699</v>
      </c>
      <c r="E62" s="2" t="s">
        <v>14</v>
      </c>
      <c r="F62" s="2" t="str">
        <f t="shared" si="3"/>
        <v>CORDOBA</v>
      </c>
      <c r="G62" s="2">
        <v>0</v>
      </c>
      <c r="H62" s="7">
        <v>967696585926</v>
      </c>
      <c r="I62">
        <f t="shared" si="4"/>
        <v>9676965.8592600003</v>
      </c>
    </row>
    <row r="63" spans="1:9" x14ac:dyDescent="0.2">
      <c r="A63" s="4" t="s">
        <v>33</v>
      </c>
      <c r="B63" s="5" t="str">
        <f t="shared" si="0"/>
        <v>2014</v>
      </c>
      <c r="C63" s="5">
        <f t="shared" si="1"/>
        <v>3</v>
      </c>
      <c r="D63" s="11">
        <f t="shared" si="2"/>
        <v>41699</v>
      </c>
      <c r="E63" s="5" t="s">
        <v>15</v>
      </c>
      <c r="F63" s="2" t="str">
        <f t="shared" si="3"/>
        <v>CUNDINAMARCA</v>
      </c>
      <c r="G63" s="5">
        <v>0</v>
      </c>
      <c r="H63" s="8">
        <v>780661909018</v>
      </c>
      <c r="I63">
        <f t="shared" si="4"/>
        <v>7806619.0901800003</v>
      </c>
    </row>
    <row r="64" spans="1:9" x14ac:dyDescent="0.2">
      <c r="A64" s="1" t="s">
        <v>33</v>
      </c>
      <c r="B64" s="5" t="str">
        <f t="shared" si="0"/>
        <v>2014</v>
      </c>
      <c r="C64" s="5">
        <f t="shared" si="1"/>
        <v>3</v>
      </c>
      <c r="D64" s="11">
        <f t="shared" si="2"/>
        <v>41699</v>
      </c>
      <c r="E64" s="2" t="s">
        <v>17</v>
      </c>
      <c r="F64" s="2" t="str">
        <f t="shared" si="3"/>
        <v>HUILA</v>
      </c>
      <c r="G64" s="2">
        <v>0</v>
      </c>
      <c r="H64" s="7">
        <v>260552461878</v>
      </c>
      <c r="I64">
        <f t="shared" si="4"/>
        <v>2605524.6187800001</v>
      </c>
    </row>
    <row r="65" spans="1:9" x14ac:dyDescent="0.2">
      <c r="A65" s="4" t="s">
        <v>33</v>
      </c>
      <c r="B65" s="5" t="str">
        <f t="shared" si="0"/>
        <v>2014</v>
      </c>
      <c r="C65" s="5">
        <f t="shared" si="1"/>
        <v>3</v>
      </c>
      <c r="D65" s="11">
        <f t="shared" si="2"/>
        <v>41699</v>
      </c>
      <c r="E65" s="5" t="s">
        <v>18</v>
      </c>
      <c r="F65" s="2" t="str">
        <f t="shared" si="3"/>
        <v>LA GUAJIRA</v>
      </c>
      <c r="G65" s="5">
        <v>0</v>
      </c>
      <c r="H65" s="8">
        <v>199533800000</v>
      </c>
      <c r="I65">
        <f t="shared" si="4"/>
        <v>1995338</v>
      </c>
    </row>
    <row r="66" spans="1:9" x14ac:dyDescent="0.2">
      <c r="A66" s="1" t="s">
        <v>33</v>
      </c>
      <c r="B66" s="5" t="str">
        <f t="shared" si="0"/>
        <v>2014</v>
      </c>
      <c r="C66" s="5">
        <f t="shared" si="1"/>
        <v>3</v>
      </c>
      <c r="D66" s="11">
        <f t="shared" si="2"/>
        <v>41699</v>
      </c>
      <c r="E66" s="2" t="s">
        <v>19</v>
      </c>
      <c r="F66" s="2" t="str">
        <f t="shared" si="3"/>
        <v>MAGDALENA</v>
      </c>
      <c r="G66" s="2">
        <v>0</v>
      </c>
      <c r="H66" s="7">
        <v>1310615657892</v>
      </c>
      <c r="I66">
        <f t="shared" si="4"/>
        <v>13106156.578919999</v>
      </c>
    </row>
    <row r="67" spans="1:9" x14ac:dyDescent="0.2">
      <c r="A67" s="4" t="s">
        <v>33</v>
      </c>
      <c r="B67" s="5" t="str">
        <f t="shared" ref="B67:B130" si="5">MID(A67,7,20)</f>
        <v>2014</v>
      </c>
      <c r="C67" s="5">
        <f t="shared" ref="C67:C130" si="6">IF(MID(A67,1,3)="Jan",1,
IF(MID(A67,1,3)="Feb",2,
IF(MID(A67,1,3)="Mar",3,
IF(MID(A67,1,3)="Apr",4,
IF(MID(A67,1,3)="May",5,
IF(MID(A67,1,3)="Jun",6,
IF(MID(A67,1,3)="Jul",7,
IF(MID(A67,1,3)="Aug",8,
IF(MID(A67,1,3)="Sep",9,
IF(MID(A67,1,3)="Oct",10,
IF(MID(A67,1,3)="Nov",11,
IF(MID(A67,1,3)="Dec",12))))))))))))</f>
        <v>3</v>
      </c>
      <c r="D67" s="11">
        <f t="shared" ref="D67:D130" si="7">DATE(B67,C67,1)</f>
        <v>41699</v>
      </c>
      <c r="E67" s="5" t="s">
        <v>20</v>
      </c>
      <c r="F67" s="2" t="str">
        <f t="shared" ref="F67:F130" si="8">MID(E67,5,100)</f>
        <v>META</v>
      </c>
      <c r="G67" s="5">
        <v>0</v>
      </c>
      <c r="H67" s="8">
        <v>53206042511</v>
      </c>
      <c r="I67">
        <f t="shared" ref="I67:I130" si="9">IF(G67=0,H67/100000,IF(H67=0,G67/100000,((G67+H67)/2)/100000))</f>
        <v>532060.42510999995</v>
      </c>
    </row>
    <row r="68" spans="1:9" x14ac:dyDescent="0.2">
      <c r="A68" s="1" t="s">
        <v>33</v>
      </c>
      <c r="B68" s="5" t="str">
        <f t="shared" si="5"/>
        <v>2014</v>
      </c>
      <c r="C68" s="5">
        <f t="shared" si="6"/>
        <v>3</v>
      </c>
      <c r="D68" s="11">
        <f t="shared" si="7"/>
        <v>41699</v>
      </c>
      <c r="E68" s="2" t="s">
        <v>21</v>
      </c>
      <c r="F68" s="2" t="str">
        <f t="shared" si="8"/>
        <v>NARINO</v>
      </c>
      <c r="G68" s="2">
        <v>0</v>
      </c>
      <c r="H68" s="7">
        <v>12774669500</v>
      </c>
      <c r="I68">
        <f t="shared" si="9"/>
        <v>127746.69500000001</v>
      </c>
    </row>
    <row r="69" spans="1:9" x14ac:dyDescent="0.2">
      <c r="A69" s="4" t="s">
        <v>33</v>
      </c>
      <c r="B69" s="5" t="str">
        <f t="shared" si="5"/>
        <v>2014</v>
      </c>
      <c r="C69" s="5">
        <f t="shared" si="6"/>
        <v>3</v>
      </c>
      <c r="D69" s="11">
        <f t="shared" si="7"/>
        <v>41699</v>
      </c>
      <c r="E69" s="5" t="s">
        <v>22</v>
      </c>
      <c r="F69" s="2" t="str">
        <f t="shared" si="8"/>
        <v>NORTE DE SANTANDER</v>
      </c>
      <c r="G69" s="5">
        <v>0</v>
      </c>
      <c r="H69" s="8">
        <v>55664807375</v>
      </c>
      <c r="I69">
        <f t="shared" si="9"/>
        <v>556648.07374999998</v>
      </c>
    </row>
    <row r="70" spans="1:9" x14ac:dyDescent="0.2">
      <c r="A70" s="1" t="s">
        <v>33</v>
      </c>
      <c r="B70" s="5" t="str">
        <f t="shared" si="5"/>
        <v>2014</v>
      </c>
      <c r="C70" s="5">
        <f t="shared" si="6"/>
        <v>3</v>
      </c>
      <c r="D70" s="11">
        <f t="shared" si="7"/>
        <v>41699</v>
      </c>
      <c r="E70" s="2" t="s">
        <v>23</v>
      </c>
      <c r="F70" s="2" t="str">
        <f t="shared" si="8"/>
        <v>QUINDIO</v>
      </c>
      <c r="G70" s="2">
        <v>0</v>
      </c>
      <c r="H70" s="7">
        <v>219305663000</v>
      </c>
      <c r="I70">
        <f t="shared" si="9"/>
        <v>2193056.63</v>
      </c>
    </row>
    <row r="71" spans="1:9" x14ac:dyDescent="0.2">
      <c r="A71" s="4" t="s">
        <v>33</v>
      </c>
      <c r="B71" s="5" t="str">
        <f t="shared" si="5"/>
        <v>2014</v>
      </c>
      <c r="C71" s="5">
        <f t="shared" si="6"/>
        <v>3</v>
      </c>
      <c r="D71" s="11">
        <f t="shared" si="7"/>
        <v>41699</v>
      </c>
      <c r="E71" s="5" t="s">
        <v>24</v>
      </c>
      <c r="F71" s="2" t="str">
        <f t="shared" si="8"/>
        <v>RISARALDA</v>
      </c>
      <c r="G71" s="5">
        <v>0</v>
      </c>
      <c r="H71" s="8">
        <v>114660037852</v>
      </c>
      <c r="I71">
        <f t="shared" si="9"/>
        <v>1146600.37852</v>
      </c>
    </row>
    <row r="72" spans="1:9" x14ac:dyDescent="0.2">
      <c r="A72" s="1" t="s">
        <v>33</v>
      </c>
      <c r="B72" s="5" t="str">
        <f t="shared" si="5"/>
        <v>2014</v>
      </c>
      <c r="C72" s="5">
        <f t="shared" si="6"/>
        <v>3</v>
      </c>
      <c r="D72" s="11">
        <f t="shared" si="7"/>
        <v>41699</v>
      </c>
      <c r="E72" s="2" t="s">
        <v>25</v>
      </c>
      <c r="F72" s="2" t="str">
        <f t="shared" si="8"/>
        <v>SANTANDER</v>
      </c>
      <c r="G72" s="2">
        <v>0</v>
      </c>
      <c r="H72" s="7">
        <v>216865009149</v>
      </c>
      <c r="I72">
        <f t="shared" si="9"/>
        <v>2168650.09149</v>
      </c>
    </row>
    <row r="73" spans="1:9" x14ac:dyDescent="0.2">
      <c r="A73" s="4" t="s">
        <v>33</v>
      </c>
      <c r="B73" s="5" t="str">
        <f t="shared" si="5"/>
        <v>2014</v>
      </c>
      <c r="C73" s="5">
        <f t="shared" si="6"/>
        <v>3</v>
      </c>
      <c r="D73" s="11">
        <f t="shared" si="7"/>
        <v>41699</v>
      </c>
      <c r="E73" s="5" t="s">
        <v>26</v>
      </c>
      <c r="F73" s="2" t="str">
        <f t="shared" si="8"/>
        <v>SUCRE</v>
      </c>
      <c r="G73" s="5">
        <v>0</v>
      </c>
      <c r="H73" s="8">
        <v>1076175448039</v>
      </c>
      <c r="I73">
        <f t="shared" si="9"/>
        <v>10761754.480389999</v>
      </c>
    </row>
    <row r="74" spans="1:9" x14ac:dyDescent="0.2">
      <c r="A74" s="1" t="s">
        <v>33</v>
      </c>
      <c r="B74" s="5" t="str">
        <f t="shared" si="5"/>
        <v>2014</v>
      </c>
      <c r="C74" s="5">
        <f t="shared" si="6"/>
        <v>3</v>
      </c>
      <c r="D74" s="11">
        <f t="shared" si="7"/>
        <v>41699</v>
      </c>
      <c r="E74" s="2" t="s">
        <v>27</v>
      </c>
      <c r="F74" s="2" t="str">
        <f t="shared" si="8"/>
        <v>TOLIMA</v>
      </c>
      <c r="G74" s="2">
        <v>0</v>
      </c>
      <c r="H74" s="7">
        <v>322749832242</v>
      </c>
      <c r="I74">
        <f t="shared" si="9"/>
        <v>3227498.3224200001</v>
      </c>
    </row>
    <row r="75" spans="1:9" x14ac:dyDescent="0.2">
      <c r="A75" s="4" t="s">
        <v>33</v>
      </c>
      <c r="B75" s="5" t="str">
        <f t="shared" si="5"/>
        <v>2014</v>
      </c>
      <c r="C75" s="5">
        <f t="shared" si="6"/>
        <v>3</v>
      </c>
      <c r="D75" s="11">
        <f t="shared" si="7"/>
        <v>41699</v>
      </c>
      <c r="E75" s="5" t="s">
        <v>28</v>
      </c>
      <c r="F75" s="2" t="str">
        <f t="shared" si="8"/>
        <v>VALLE DEL CAUCA</v>
      </c>
      <c r="G75" s="5">
        <v>0</v>
      </c>
      <c r="H75" s="8">
        <v>451135539768</v>
      </c>
      <c r="I75">
        <f t="shared" si="9"/>
        <v>4511355.3976800004</v>
      </c>
    </row>
    <row r="76" spans="1:9" x14ac:dyDescent="0.2">
      <c r="A76" s="1" t="s">
        <v>33</v>
      </c>
      <c r="B76" s="5" t="str">
        <f t="shared" si="5"/>
        <v>2014</v>
      </c>
      <c r="C76" s="5">
        <f t="shared" si="6"/>
        <v>3</v>
      </c>
      <c r="D76" s="11">
        <f t="shared" si="7"/>
        <v>41699</v>
      </c>
      <c r="E76" s="2" t="s">
        <v>29</v>
      </c>
      <c r="F76" s="2" t="str">
        <f t="shared" si="8"/>
        <v>CASANARE</v>
      </c>
      <c r="G76" s="2">
        <v>0</v>
      </c>
      <c r="H76" s="7">
        <v>25365444893</v>
      </c>
      <c r="I76">
        <f t="shared" si="9"/>
        <v>253654.44893000001</v>
      </c>
    </row>
    <row r="77" spans="1:9" x14ac:dyDescent="0.2">
      <c r="A77" s="4" t="s">
        <v>33</v>
      </c>
      <c r="B77" s="5" t="str">
        <f t="shared" si="5"/>
        <v>2014</v>
      </c>
      <c r="C77" s="5">
        <f t="shared" si="6"/>
        <v>3</v>
      </c>
      <c r="D77" s="11">
        <f t="shared" si="7"/>
        <v>41699</v>
      </c>
      <c r="E77" s="5" t="s">
        <v>30</v>
      </c>
      <c r="F77" s="2" t="str">
        <f t="shared" si="8"/>
        <v>PUTUMAYO</v>
      </c>
      <c r="G77" s="5">
        <v>0</v>
      </c>
      <c r="H77" s="8">
        <v>1440185500</v>
      </c>
      <c r="I77">
        <f t="shared" si="9"/>
        <v>14401.855</v>
      </c>
    </row>
    <row r="78" spans="1:9" x14ac:dyDescent="0.2">
      <c r="A78" s="1" t="s">
        <v>33</v>
      </c>
      <c r="B78" s="5" t="str">
        <f t="shared" si="5"/>
        <v>2014</v>
      </c>
      <c r="C78" s="5">
        <f t="shared" si="6"/>
        <v>3</v>
      </c>
      <c r="D78" s="11">
        <f t="shared" si="7"/>
        <v>41699</v>
      </c>
      <c r="E78" s="2" t="s">
        <v>31</v>
      </c>
      <c r="F78" s="2" t="str">
        <f t="shared" si="8"/>
        <v>GUAVIARE</v>
      </c>
      <c r="G78" s="2">
        <v>0</v>
      </c>
      <c r="H78" s="7">
        <v>3302671000</v>
      </c>
      <c r="I78">
        <f t="shared" si="9"/>
        <v>33026.71</v>
      </c>
    </row>
    <row r="79" spans="1:9" x14ac:dyDescent="0.2">
      <c r="A79" s="4" t="s">
        <v>34</v>
      </c>
      <c r="B79" s="5" t="str">
        <f t="shared" si="5"/>
        <v>2014</v>
      </c>
      <c r="C79" s="5">
        <f t="shared" si="6"/>
        <v>4</v>
      </c>
      <c r="D79" s="11">
        <f t="shared" si="7"/>
        <v>41730</v>
      </c>
      <c r="E79" s="5" t="s">
        <v>5</v>
      </c>
      <c r="F79" s="2" t="str">
        <f t="shared" si="8"/>
        <v>ANTIOQUIA</v>
      </c>
      <c r="G79" s="5">
        <v>0</v>
      </c>
      <c r="H79" s="8">
        <v>551081431252</v>
      </c>
      <c r="I79">
        <f t="shared" si="9"/>
        <v>5510814.3125200002</v>
      </c>
    </row>
    <row r="80" spans="1:9" x14ac:dyDescent="0.2">
      <c r="A80" s="1" t="s">
        <v>34</v>
      </c>
      <c r="B80" s="5" t="str">
        <f t="shared" si="5"/>
        <v>2014</v>
      </c>
      <c r="C80" s="5">
        <f t="shared" si="6"/>
        <v>4</v>
      </c>
      <c r="D80" s="11">
        <f t="shared" si="7"/>
        <v>41730</v>
      </c>
      <c r="E80" s="2" t="s">
        <v>6</v>
      </c>
      <c r="F80" s="2" t="str">
        <f t="shared" si="8"/>
        <v>ATLANTICO</v>
      </c>
      <c r="G80" s="2">
        <v>0</v>
      </c>
      <c r="H80" s="7">
        <v>2007571898000</v>
      </c>
      <c r="I80">
        <f t="shared" si="9"/>
        <v>20075718.98</v>
      </c>
    </row>
    <row r="81" spans="1:9" x14ac:dyDescent="0.2">
      <c r="A81" s="4" t="s">
        <v>34</v>
      </c>
      <c r="B81" s="5" t="str">
        <f t="shared" si="5"/>
        <v>2014</v>
      </c>
      <c r="C81" s="5">
        <f t="shared" si="6"/>
        <v>4</v>
      </c>
      <c r="D81" s="11">
        <f t="shared" si="7"/>
        <v>41730</v>
      </c>
      <c r="E81" s="5" t="s">
        <v>7</v>
      </c>
      <c r="F81" s="2" t="str">
        <f t="shared" si="8"/>
        <v>BOGOTA, D.C.</v>
      </c>
      <c r="G81" s="5">
        <v>0</v>
      </c>
      <c r="H81" s="8">
        <v>5368794000000</v>
      </c>
      <c r="I81">
        <f t="shared" si="9"/>
        <v>53687940</v>
      </c>
    </row>
    <row r="82" spans="1:9" x14ac:dyDescent="0.2">
      <c r="A82" s="1" t="s">
        <v>34</v>
      </c>
      <c r="B82" s="5" t="str">
        <f t="shared" si="5"/>
        <v>2014</v>
      </c>
      <c r="C82" s="5">
        <f t="shared" si="6"/>
        <v>4</v>
      </c>
      <c r="D82" s="11">
        <f t="shared" si="7"/>
        <v>41730</v>
      </c>
      <c r="E82" s="2" t="s">
        <v>8</v>
      </c>
      <c r="F82" s="2" t="str">
        <f t="shared" si="8"/>
        <v>BOLIVAR</v>
      </c>
      <c r="G82" s="2">
        <v>0</v>
      </c>
      <c r="H82" s="7">
        <v>1217741686230</v>
      </c>
      <c r="I82">
        <f t="shared" si="9"/>
        <v>12177416.862299999</v>
      </c>
    </row>
    <row r="83" spans="1:9" x14ac:dyDescent="0.2">
      <c r="A83" s="4" t="s">
        <v>34</v>
      </c>
      <c r="B83" s="5" t="str">
        <f t="shared" si="5"/>
        <v>2014</v>
      </c>
      <c r="C83" s="5">
        <f t="shared" si="6"/>
        <v>4</v>
      </c>
      <c r="D83" s="11">
        <f t="shared" si="7"/>
        <v>41730</v>
      </c>
      <c r="E83" s="5" t="s">
        <v>9</v>
      </c>
      <c r="F83" s="2" t="str">
        <f t="shared" si="8"/>
        <v>BOYACA</v>
      </c>
      <c r="G83" s="5">
        <v>0</v>
      </c>
      <c r="H83" s="8">
        <v>457800434167</v>
      </c>
      <c r="I83">
        <f t="shared" si="9"/>
        <v>4578004.34167</v>
      </c>
    </row>
    <row r="84" spans="1:9" x14ac:dyDescent="0.2">
      <c r="A84" s="1" t="s">
        <v>34</v>
      </c>
      <c r="B84" s="5" t="str">
        <f t="shared" si="5"/>
        <v>2014</v>
      </c>
      <c r="C84" s="5">
        <f t="shared" si="6"/>
        <v>4</v>
      </c>
      <c r="D84" s="11">
        <f t="shared" si="7"/>
        <v>41730</v>
      </c>
      <c r="E84" s="2" t="s">
        <v>10</v>
      </c>
      <c r="F84" s="2" t="str">
        <f t="shared" si="8"/>
        <v>CALDAS</v>
      </c>
      <c r="G84" s="2">
        <v>0</v>
      </c>
      <c r="H84" s="7">
        <v>94546294450</v>
      </c>
      <c r="I84">
        <f t="shared" si="9"/>
        <v>945462.94449999998</v>
      </c>
    </row>
    <row r="85" spans="1:9" x14ac:dyDescent="0.2">
      <c r="A85" s="4" t="s">
        <v>34</v>
      </c>
      <c r="B85" s="5" t="str">
        <f t="shared" si="5"/>
        <v>2014</v>
      </c>
      <c r="C85" s="5">
        <f t="shared" si="6"/>
        <v>4</v>
      </c>
      <c r="D85" s="11">
        <f t="shared" si="7"/>
        <v>41730</v>
      </c>
      <c r="E85" s="5" t="s">
        <v>11</v>
      </c>
      <c r="F85" s="2" t="str">
        <f t="shared" si="8"/>
        <v>CAQUETA</v>
      </c>
      <c r="G85" s="5">
        <v>0</v>
      </c>
      <c r="H85" s="8">
        <v>38762895000</v>
      </c>
      <c r="I85">
        <f t="shared" si="9"/>
        <v>387628.95</v>
      </c>
    </row>
    <row r="86" spans="1:9" x14ac:dyDescent="0.2">
      <c r="A86" s="1" t="s">
        <v>34</v>
      </c>
      <c r="B86" s="5" t="str">
        <f t="shared" si="5"/>
        <v>2014</v>
      </c>
      <c r="C86" s="5">
        <f t="shared" si="6"/>
        <v>4</v>
      </c>
      <c r="D86" s="11">
        <f t="shared" si="7"/>
        <v>41730</v>
      </c>
      <c r="E86" s="2" t="s">
        <v>12</v>
      </c>
      <c r="F86" s="2" t="str">
        <f t="shared" si="8"/>
        <v>CAUCA</v>
      </c>
      <c r="G86" s="2">
        <v>0</v>
      </c>
      <c r="H86" s="7">
        <v>32257652339</v>
      </c>
      <c r="I86">
        <f t="shared" si="9"/>
        <v>322576.52338999999</v>
      </c>
    </row>
    <row r="87" spans="1:9" x14ac:dyDescent="0.2">
      <c r="A87" s="4" t="s">
        <v>34</v>
      </c>
      <c r="B87" s="5" t="str">
        <f t="shared" si="5"/>
        <v>2014</v>
      </c>
      <c r="C87" s="5">
        <f t="shared" si="6"/>
        <v>4</v>
      </c>
      <c r="D87" s="11">
        <f t="shared" si="7"/>
        <v>41730</v>
      </c>
      <c r="E87" s="5" t="s">
        <v>13</v>
      </c>
      <c r="F87" s="2" t="str">
        <f t="shared" si="8"/>
        <v>CESAR</v>
      </c>
      <c r="G87" s="5">
        <v>0</v>
      </c>
      <c r="H87" s="8">
        <v>869166963135</v>
      </c>
      <c r="I87">
        <f t="shared" si="9"/>
        <v>8691669.6313499995</v>
      </c>
    </row>
    <row r="88" spans="1:9" x14ac:dyDescent="0.2">
      <c r="A88" s="1" t="s">
        <v>34</v>
      </c>
      <c r="B88" s="5" t="str">
        <f t="shared" si="5"/>
        <v>2014</v>
      </c>
      <c r="C88" s="5">
        <f t="shared" si="6"/>
        <v>4</v>
      </c>
      <c r="D88" s="11">
        <f t="shared" si="7"/>
        <v>41730</v>
      </c>
      <c r="E88" s="2" t="s">
        <v>14</v>
      </c>
      <c r="F88" s="2" t="str">
        <f t="shared" si="8"/>
        <v>CORDOBA</v>
      </c>
      <c r="G88" s="2">
        <v>0</v>
      </c>
      <c r="H88" s="7">
        <v>1081872113333</v>
      </c>
      <c r="I88">
        <f t="shared" si="9"/>
        <v>10818721.133330001</v>
      </c>
    </row>
    <row r="89" spans="1:9" x14ac:dyDescent="0.2">
      <c r="A89" s="4" t="s">
        <v>34</v>
      </c>
      <c r="B89" s="5" t="str">
        <f t="shared" si="5"/>
        <v>2014</v>
      </c>
      <c r="C89" s="5">
        <f t="shared" si="6"/>
        <v>4</v>
      </c>
      <c r="D89" s="11">
        <f t="shared" si="7"/>
        <v>41730</v>
      </c>
      <c r="E89" s="5" t="s">
        <v>15</v>
      </c>
      <c r="F89" s="2" t="str">
        <f t="shared" si="8"/>
        <v>CUNDINAMARCA</v>
      </c>
      <c r="G89" s="5">
        <v>0</v>
      </c>
      <c r="H89" s="8">
        <v>819451352197</v>
      </c>
      <c r="I89">
        <f t="shared" si="9"/>
        <v>8194513.5219700001</v>
      </c>
    </row>
    <row r="90" spans="1:9" x14ac:dyDescent="0.2">
      <c r="A90" s="1" t="s">
        <v>34</v>
      </c>
      <c r="B90" s="5" t="str">
        <f t="shared" si="5"/>
        <v>2014</v>
      </c>
      <c r="C90" s="5">
        <f t="shared" si="6"/>
        <v>4</v>
      </c>
      <c r="D90" s="11">
        <f t="shared" si="7"/>
        <v>41730</v>
      </c>
      <c r="E90" s="2" t="s">
        <v>17</v>
      </c>
      <c r="F90" s="2" t="str">
        <f t="shared" si="8"/>
        <v>HUILA</v>
      </c>
      <c r="G90" s="2">
        <v>0</v>
      </c>
      <c r="H90" s="7">
        <v>274023995791</v>
      </c>
      <c r="I90">
        <f t="shared" si="9"/>
        <v>2740239.9579099999</v>
      </c>
    </row>
    <row r="91" spans="1:9" x14ac:dyDescent="0.2">
      <c r="A91" s="4" t="s">
        <v>34</v>
      </c>
      <c r="B91" s="5" t="str">
        <f t="shared" si="5"/>
        <v>2014</v>
      </c>
      <c r="C91" s="5">
        <f t="shared" si="6"/>
        <v>4</v>
      </c>
      <c r="D91" s="11">
        <f t="shared" si="7"/>
        <v>41730</v>
      </c>
      <c r="E91" s="5" t="s">
        <v>18</v>
      </c>
      <c r="F91" s="2" t="str">
        <f t="shared" si="8"/>
        <v>LA GUAJIRA</v>
      </c>
      <c r="G91" s="5">
        <v>0</v>
      </c>
      <c r="H91" s="8">
        <v>220955500000</v>
      </c>
      <c r="I91">
        <f t="shared" si="9"/>
        <v>2209555</v>
      </c>
    </row>
    <row r="92" spans="1:9" x14ac:dyDescent="0.2">
      <c r="A92" s="1" t="s">
        <v>34</v>
      </c>
      <c r="B92" s="5" t="str">
        <f t="shared" si="5"/>
        <v>2014</v>
      </c>
      <c r="C92" s="5">
        <f t="shared" si="6"/>
        <v>4</v>
      </c>
      <c r="D92" s="11">
        <f t="shared" si="7"/>
        <v>41730</v>
      </c>
      <c r="E92" s="2" t="s">
        <v>19</v>
      </c>
      <c r="F92" s="2" t="str">
        <f t="shared" si="8"/>
        <v>MAGDALENA</v>
      </c>
      <c r="G92" s="2">
        <v>0</v>
      </c>
      <c r="H92" s="7">
        <v>1407432131645</v>
      </c>
      <c r="I92">
        <f t="shared" si="9"/>
        <v>14074321.31645</v>
      </c>
    </row>
    <row r="93" spans="1:9" x14ac:dyDescent="0.2">
      <c r="A93" s="4" t="s">
        <v>34</v>
      </c>
      <c r="B93" s="5" t="str">
        <f t="shared" si="5"/>
        <v>2014</v>
      </c>
      <c r="C93" s="5">
        <f t="shared" si="6"/>
        <v>4</v>
      </c>
      <c r="D93" s="11">
        <f t="shared" si="7"/>
        <v>41730</v>
      </c>
      <c r="E93" s="5" t="s">
        <v>20</v>
      </c>
      <c r="F93" s="2" t="str">
        <f t="shared" si="8"/>
        <v>META</v>
      </c>
      <c r="G93" s="5">
        <v>0</v>
      </c>
      <c r="H93" s="8">
        <v>54591057681</v>
      </c>
      <c r="I93">
        <f t="shared" si="9"/>
        <v>545910.57681</v>
      </c>
    </row>
    <row r="94" spans="1:9" x14ac:dyDescent="0.2">
      <c r="A94" s="1" t="s">
        <v>34</v>
      </c>
      <c r="B94" s="5" t="str">
        <f t="shared" si="5"/>
        <v>2014</v>
      </c>
      <c r="C94" s="5">
        <f t="shared" si="6"/>
        <v>4</v>
      </c>
      <c r="D94" s="11">
        <f t="shared" si="7"/>
        <v>41730</v>
      </c>
      <c r="E94" s="2" t="s">
        <v>21</v>
      </c>
      <c r="F94" s="2" t="str">
        <f t="shared" si="8"/>
        <v>NARINO</v>
      </c>
      <c r="G94" s="2">
        <v>0</v>
      </c>
      <c r="H94" s="7">
        <v>322811500</v>
      </c>
      <c r="I94">
        <f t="shared" si="9"/>
        <v>3228.1149999999998</v>
      </c>
    </row>
    <row r="95" spans="1:9" x14ac:dyDescent="0.2">
      <c r="A95" s="4" t="s">
        <v>34</v>
      </c>
      <c r="B95" s="5" t="str">
        <f t="shared" si="5"/>
        <v>2014</v>
      </c>
      <c r="C95" s="5">
        <f t="shared" si="6"/>
        <v>4</v>
      </c>
      <c r="D95" s="11">
        <f t="shared" si="7"/>
        <v>41730</v>
      </c>
      <c r="E95" s="5" t="s">
        <v>22</v>
      </c>
      <c r="F95" s="2" t="str">
        <f t="shared" si="8"/>
        <v>NORTE DE SANTANDER</v>
      </c>
      <c r="G95" s="5">
        <v>0</v>
      </c>
      <c r="H95" s="8">
        <v>61788398875</v>
      </c>
      <c r="I95">
        <f t="shared" si="9"/>
        <v>617883.98875000002</v>
      </c>
    </row>
    <row r="96" spans="1:9" x14ac:dyDescent="0.2">
      <c r="A96" s="1" t="s">
        <v>34</v>
      </c>
      <c r="B96" s="5" t="str">
        <f t="shared" si="5"/>
        <v>2014</v>
      </c>
      <c r="C96" s="5">
        <f t="shared" si="6"/>
        <v>4</v>
      </c>
      <c r="D96" s="11">
        <f t="shared" si="7"/>
        <v>41730</v>
      </c>
      <c r="E96" s="2" t="s">
        <v>23</v>
      </c>
      <c r="F96" s="2" t="str">
        <f t="shared" si="8"/>
        <v>QUINDIO</v>
      </c>
      <c r="G96" s="2">
        <v>0</v>
      </c>
      <c r="H96" s="7">
        <v>218834553000</v>
      </c>
      <c r="I96">
        <f t="shared" si="9"/>
        <v>2188345.5299999998</v>
      </c>
    </row>
    <row r="97" spans="1:9" x14ac:dyDescent="0.2">
      <c r="A97" s="4" t="s">
        <v>34</v>
      </c>
      <c r="B97" s="5" t="str">
        <f t="shared" si="5"/>
        <v>2014</v>
      </c>
      <c r="C97" s="5">
        <f t="shared" si="6"/>
        <v>4</v>
      </c>
      <c r="D97" s="11">
        <f t="shared" si="7"/>
        <v>41730</v>
      </c>
      <c r="E97" s="5" t="s">
        <v>24</v>
      </c>
      <c r="F97" s="2" t="str">
        <f t="shared" si="8"/>
        <v>RISARALDA</v>
      </c>
      <c r="G97" s="5">
        <v>0</v>
      </c>
      <c r="H97" s="8">
        <v>121048992222</v>
      </c>
      <c r="I97">
        <f t="shared" si="9"/>
        <v>1210489.9222200001</v>
      </c>
    </row>
    <row r="98" spans="1:9" x14ac:dyDescent="0.2">
      <c r="A98" s="1" t="s">
        <v>34</v>
      </c>
      <c r="B98" s="5" t="str">
        <f t="shared" si="5"/>
        <v>2014</v>
      </c>
      <c r="C98" s="5">
        <f t="shared" si="6"/>
        <v>4</v>
      </c>
      <c r="D98" s="11">
        <f t="shared" si="7"/>
        <v>41730</v>
      </c>
      <c r="E98" s="2" t="s">
        <v>25</v>
      </c>
      <c r="F98" s="2" t="str">
        <f t="shared" si="8"/>
        <v>SANTANDER</v>
      </c>
      <c r="G98" s="2">
        <v>0</v>
      </c>
      <c r="H98" s="7">
        <v>234068327223</v>
      </c>
      <c r="I98">
        <f t="shared" si="9"/>
        <v>2340683.2722299998</v>
      </c>
    </row>
    <row r="99" spans="1:9" x14ac:dyDescent="0.2">
      <c r="A99" s="4" t="s">
        <v>34</v>
      </c>
      <c r="B99" s="5" t="str">
        <f t="shared" si="5"/>
        <v>2014</v>
      </c>
      <c r="C99" s="5">
        <f t="shared" si="6"/>
        <v>4</v>
      </c>
      <c r="D99" s="11">
        <f t="shared" si="7"/>
        <v>41730</v>
      </c>
      <c r="E99" s="5" t="s">
        <v>26</v>
      </c>
      <c r="F99" s="2" t="str">
        <f t="shared" si="8"/>
        <v>SUCRE</v>
      </c>
      <c r="G99" s="5">
        <v>0</v>
      </c>
      <c r="H99" s="8">
        <v>1203289632353</v>
      </c>
      <c r="I99">
        <f t="shared" si="9"/>
        <v>12032896.32353</v>
      </c>
    </row>
    <row r="100" spans="1:9" x14ac:dyDescent="0.2">
      <c r="A100" s="1" t="s">
        <v>34</v>
      </c>
      <c r="B100" s="5" t="str">
        <f t="shared" si="5"/>
        <v>2014</v>
      </c>
      <c r="C100" s="5">
        <f t="shared" si="6"/>
        <v>4</v>
      </c>
      <c r="D100" s="11">
        <f t="shared" si="7"/>
        <v>41730</v>
      </c>
      <c r="E100" s="2" t="s">
        <v>27</v>
      </c>
      <c r="F100" s="2" t="str">
        <f t="shared" si="8"/>
        <v>TOLIMA</v>
      </c>
      <c r="G100" s="2">
        <v>0</v>
      </c>
      <c r="H100" s="7">
        <v>295970613299</v>
      </c>
      <c r="I100">
        <f t="shared" si="9"/>
        <v>2959706.1329899998</v>
      </c>
    </row>
    <row r="101" spans="1:9" x14ac:dyDescent="0.2">
      <c r="A101" s="4" t="s">
        <v>34</v>
      </c>
      <c r="B101" s="5" t="str">
        <f t="shared" si="5"/>
        <v>2014</v>
      </c>
      <c r="C101" s="5">
        <f t="shared" si="6"/>
        <v>4</v>
      </c>
      <c r="D101" s="11">
        <f t="shared" si="7"/>
        <v>41730</v>
      </c>
      <c r="E101" s="5" t="s">
        <v>28</v>
      </c>
      <c r="F101" s="2" t="str">
        <f t="shared" si="8"/>
        <v>VALLE DEL CAUCA</v>
      </c>
      <c r="G101" s="5">
        <v>0</v>
      </c>
      <c r="H101" s="8">
        <v>481057448276</v>
      </c>
      <c r="I101">
        <f t="shared" si="9"/>
        <v>4810574.48276</v>
      </c>
    </row>
    <row r="102" spans="1:9" x14ac:dyDescent="0.2">
      <c r="A102" s="1" t="s">
        <v>34</v>
      </c>
      <c r="B102" s="5" t="str">
        <f t="shared" si="5"/>
        <v>2014</v>
      </c>
      <c r="C102" s="5">
        <f t="shared" si="6"/>
        <v>4</v>
      </c>
      <c r="D102" s="11">
        <f t="shared" si="7"/>
        <v>41730</v>
      </c>
      <c r="E102" s="2" t="s">
        <v>29</v>
      </c>
      <c r="F102" s="2" t="str">
        <f t="shared" si="8"/>
        <v>CASANARE</v>
      </c>
      <c r="G102" s="2">
        <v>0</v>
      </c>
      <c r="H102" s="7">
        <v>30627778036</v>
      </c>
      <c r="I102">
        <f t="shared" si="9"/>
        <v>306277.78035999998</v>
      </c>
    </row>
    <row r="103" spans="1:9" x14ac:dyDescent="0.2">
      <c r="A103" s="4" t="s">
        <v>34</v>
      </c>
      <c r="B103" s="5" t="str">
        <f t="shared" si="5"/>
        <v>2014</v>
      </c>
      <c r="C103" s="5">
        <f t="shared" si="6"/>
        <v>4</v>
      </c>
      <c r="D103" s="11">
        <f t="shared" si="7"/>
        <v>41730</v>
      </c>
      <c r="E103" s="5" t="s">
        <v>30</v>
      </c>
      <c r="F103" s="2" t="str">
        <f t="shared" si="8"/>
        <v>PUTUMAYO</v>
      </c>
      <c r="G103" s="5">
        <v>0</v>
      </c>
      <c r="H103" s="8">
        <v>2077717000</v>
      </c>
      <c r="I103">
        <f t="shared" si="9"/>
        <v>20777.169999999998</v>
      </c>
    </row>
    <row r="104" spans="1:9" x14ac:dyDescent="0.2">
      <c r="A104" s="1" t="s">
        <v>34</v>
      </c>
      <c r="B104" s="5" t="str">
        <f t="shared" si="5"/>
        <v>2014</v>
      </c>
      <c r="C104" s="5">
        <f t="shared" si="6"/>
        <v>4</v>
      </c>
      <c r="D104" s="11">
        <f t="shared" si="7"/>
        <v>41730</v>
      </c>
      <c r="E104" s="2" t="s">
        <v>31</v>
      </c>
      <c r="F104" s="2" t="str">
        <f t="shared" si="8"/>
        <v>GUAVIARE</v>
      </c>
      <c r="G104" s="2">
        <v>0</v>
      </c>
      <c r="H104" s="7">
        <v>3736544000</v>
      </c>
      <c r="I104">
        <f t="shared" si="9"/>
        <v>37365.440000000002</v>
      </c>
    </row>
    <row r="105" spans="1:9" x14ac:dyDescent="0.2">
      <c r="A105" s="4" t="s">
        <v>35</v>
      </c>
      <c r="B105" s="5" t="str">
        <f t="shared" si="5"/>
        <v>2014</v>
      </c>
      <c r="C105" s="5">
        <f t="shared" si="6"/>
        <v>5</v>
      </c>
      <c r="D105" s="11">
        <f t="shared" si="7"/>
        <v>41760</v>
      </c>
      <c r="E105" s="5" t="s">
        <v>5</v>
      </c>
      <c r="F105" s="2" t="str">
        <f t="shared" si="8"/>
        <v>ANTIOQUIA</v>
      </c>
      <c r="G105" s="5">
        <v>0</v>
      </c>
      <c r="H105" s="8">
        <v>495754144866</v>
      </c>
      <c r="I105">
        <f t="shared" si="9"/>
        <v>4957541.4486600002</v>
      </c>
    </row>
    <row r="106" spans="1:9" x14ac:dyDescent="0.2">
      <c r="A106" s="1" t="s">
        <v>35</v>
      </c>
      <c r="B106" s="5" t="str">
        <f t="shared" si="5"/>
        <v>2014</v>
      </c>
      <c r="C106" s="5">
        <f t="shared" si="6"/>
        <v>5</v>
      </c>
      <c r="D106" s="11">
        <f t="shared" si="7"/>
        <v>41760</v>
      </c>
      <c r="E106" s="2" t="s">
        <v>6</v>
      </c>
      <c r="F106" s="2" t="str">
        <f t="shared" si="8"/>
        <v>ATLANTICO</v>
      </c>
      <c r="G106" s="2">
        <v>0</v>
      </c>
      <c r="H106" s="7">
        <v>1981024227000</v>
      </c>
      <c r="I106">
        <f t="shared" si="9"/>
        <v>19810242.27</v>
      </c>
    </row>
    <row r="107" spans="1:9" x14ac:dyDescent="0.2">
      <c r="A107" s="4" t="s">
        <v>35</v>
      </c>
      <c r="B107" s="5" t="str">
        <f t="shared" si="5"/>
        <v>2014</v>
      </c>
      <c r="C107" s="5">
        <f t="shared" si="6"/>
        <v>5</v>
      </c>
      <c r="D107" s="11">
        <f t="shared" si="7"/>
        <v>41760</v>
      </c>
      <c r="E107" s="5" t="s">
        <v>7</v>
      </c>
      <c r="F107" s="2" t="str">
        <f t="shared" si="8"/>
        <v>BOGOTA, D.C.</v>
      </c>
      <c r="G107" s="5">
        <v>0</v>
      </c>
      <c r="H107" s="8">
        <v>5022058300000</v>
      </c>
      <c r="I107">
        <f t="shared" si="9"/>
        <v>50220583</v>
      </c>
    </row>
    <row r="108" spans="1:9" x14ac:dyDescent="0.2">
      <c r="A108" s="1" t="s">
        <v>35</v>
      </c>
      <c r="B108" s="5" t="str">
        <f t="shared" si="5"/>
        <v>2014</v>
      </c>
      <c r="C108" s="5">
        <f t="shared" si="6"/>
        <v>5</v>
      </c>
      <c r="D108" s="11">
        <f t="shared" si="7"/>
        <v>41760</v>
      </c>
      <c r="E108" s="2" t="s">
        <v>8</v>
      </c>
      <c r="F108" s="2" t="str">
        <f t="shared" si="8"/>
        <v>BOLIVAR</v>
      </c>
      <c r="G108" s="2">
        <v>0</v>
      </c>
      <c r="H108" s="7">
        <v>1177189880436</v>
      </c>
      <c r="I108">
        <f t="shared" si="9"/>
        <v>11771898.80436</v>
      </c>
    </row>
    <row r="109" spans="1:9" x14ac:dyDescent="0.2">
      <c r="A109" s="4" t="s">
        <v>35</v>
      </c>
      <c r="B109" s="5" t="str">
        <f t="shared" si="5"/>
        <v>2014</v>
      </c>
      <c r="C109" s="5">
        <f t="shared" si="6"/>
        <v>5</v>
      </c>
      <c r="D109" s="11">
        <f t="shared" si="7"/>
        <v>41760</v>
      </c>
      <c r="E109" s="5" t="s">
        <v>9</v>
      </c>
      <c r="F109" s="2" t="str">
        <f t="shared" si="8"/>
        <v>BOYACA</v>
      </c>
      <c r="G109" s="5">
        <v>0</v>
      </c>
      <c r="H109" s="8">
        <v>441079976167</v>
      </c>
      <c r="I109">
        <f t="shared" si="9"/>
        <v>4410799.7616699999</v>
      </c>
    </row>
    <row r="110" spans="1:9" x14ac:dyDescent="0.2">
      <c r="A110" s="1" t="s">
        <v>35</v>
      </c>
      <c r="B110" s="5" t="str">
        <f t="shared" si="5"/>
        <v>2014</v>
      </c>
      <c r="C110" s="5">
        <f t="shared" si="6"/>
        <v>5</v>
      </c>
      <c r="D110" s="11">
        <f t="shared" si="7"/>
        <v>41760</v>
      </c>
      <c r="E110" s="2" t="s">
        <v>10</v>
      </c>
      <c r="F110" s="2" t="str">
        <f t="shared" si="8"/>
        <v>CALDAS</v>
      </c>
      <c r="G110" s="2">
        <v>0</v>
      </c>
      <c r="H110" s="7">
        <v>88641671700</v>
      </c>
      <c r="I110">
        <f t="shared" si="9"/>
        <v>886416.71699999995</v>
      </c>
    </row>
    <row r="111" spans="1:9" x14ac:dyDescent="0.2">
      <c r="A111" s="4" t="s">
        <v>35</v>
      </c>
      <c r="B111" s="5" t="str">
        <f t="shared" si="5"/>
        <v>2014</v>
      </c>
      <c r="C111" s="5">
        <f t="shared" si="6"/>
        <v>5</v>
      </c>
      <c r="D111" s="11">
        <f t="shared" si="7"/>
        <v>41760</v>
      </c>
      <c r="E111" s="5" t="s">
        <v>11</v>
      </c>
      <c r="F111" s="2" t="str">
        <f t="shared" si="8"/>
        <v>CAQUETA</v>
      </c>
      <c r="G111" s="5">
        <v>0</v>
      </c>
      <c r="H111" s="8">
        <v>34898900000</v>
      </c>
      <c r="I111">
        <f t="shared" si="9"/>
        <v>348989</v>
      </c>
    </row>
    <row r="112" spans="1:9" x14ac:dyDescent="0.2">
      <c r="A112" s="1" t="s">
        <v>35</v>
      </c>
      <c r="B112" s="5" t="str">
        <f t="shared" si="5"/>
        <v>2014</v>
      </c>
      <c r="C112" s="5">
        <f t="shared" si="6"/>
        <v>5</v>
      </c>
      <c r="D112" s="11">
        <f t="shared" si="7"/>
        <v>41760</v>
      </c>
      <c r="E112" s="2" t="s">
        <v>12</v>
      </c>
      <c r="F112" s="2" t="str">
        <f t="shared" si="8"/>
        <v>CAUCA</v>
      </c>
      <c r="G112" s="2">
        <v>0</v>
      </c>
      <c r="H112" s="7">
        <v>40788732475</v>
      </c>
      <c r="I112">
        <f t="shared" si="9"/>
        <v>407887.32475000003</v>
      </c>
    </row>
    <row r="113" spans="1:9" x14ac:dyDescent="0.2">
      <c r="A113" s="4" t="s">
        <v>35</v>
      </c>
      <c r="B113" s="5" t="str">
        <f t="shared" si="5"/>
        <v>2014</v>
      </c>
      <c r="C113" s="5">
        <f t="shared" si="6"/>
        <v>5</v>
      </c>
      <c r="D113" s="11">
        <f t="shared" si="7"/>
        <v>41760</v>
      </c>
      <c r="E113" s="5" t="s">
        <v>13</v>
      </c>
      <c r="F113" s="2" t="str">
        <f t="shared" si="8"/>
        <v>CESAR</v>
      </c>
      <c r="G113" s="5">
        <v>0</v>
      </c>
      <c r="H113" s="8">
        <v>889464429112</v>
      </c>
      <c r="I113">
        <f t="shared" si="9"/>
        <v>8894644.2911200002</v>
      </c>
    </row>
    <row r="114" spans="1:9" x14ac:dyDescent="0.2">
      <c r="A114" s="1" t="s">
        <v>35</v>
      </c>
      <c r="B114" s="5" t="str">
        <f t="shared" si="5"/>
        <v>2014</v>
      </c>
      <c r="C114" s="5">
        <f t="shared" si="6"/>
        <v>5</v>
      </c>
      <c r="D114" s="11">
        <f t="shared" si="7"/>
        <v>41760</v>
      </c>
      <c r="E114" s="2" t="s">
        <v>14</v>
      </c>
      <c r="F114" s="2" t="str">
        <f t="shared" si="8"/>
        <v>CORDOBA</v>
      </c>
      <c r="G114" s="2">
        <v>0</v>
      </c>
      <c r="H114" s="7">
        <v>1030547640741</v>
      </c>
      <c r="I114">
        <f t="shared" si="9"/>
        <v>10305476.40741</v>
      </c>
    </row>
    <row r="115" spans="1:9" x14ac:dyDescent="0.2">
      <c r="A115" s="4" t="s">
        <v>35</v>
      </c>
      <c r="B115" s="5" t="str">
        <f t="shared" si="5"/>
        <v>2014</v>
      </c>
      <c r="C115" s="5">
        <f t="shared" si="6"/>
        <v>5</v>
      </c>
      <c r="D115" s="11">
        <f t="shared" si="7"/>
        <v>41760</v>
      </c>
      <c r="E115" s="5" t="s">
        <v>15</v>
      </c>
      <c r="F115" s="2" t="str">
        <f t="shared" si="8"/>
        <v>CUNDINAMARCA</v>
      </c>
      <c r="G115" s="5">
        <v>0</v>
      </c>
      <c r="H115" s="8">
        <v>769064688000</v>
      </c>
      <c r="I115">
        <f t="shared" si="9"/>
        <v>7690646.8799999999</v>
      </c>
    </row>
    <row r="116" spans="1:9" x14ac:dyDescent="0.2">
      <c r="A116" s="1" t="s">
        <v>35</v>
      </c>
      <c r="B116" s="5" t="str">
        <f t="shared" si="5"/>
        <v>2014</v>
      </c>
      <c r="C116" s="5">
        <f t="shared" si="6"/>
        <v>5</v>
      </c>
      <c r="D116" s="11">
        <f t="shared" si="7"/>
        <v>41760</v>
      </c>
      <c r="E116" s="2" t="s">
        <v>17</v>
      </c>
      <c r="F116" s="2" t="str">
        <f t="shared" si="8"/>
        <v>HUILA</v>
      </c>
      <c r="G116" s="2">
        <v>0</v>
      </c>
      <c r="H116" s="7">
        <v>259113343783</v>
      </c>
      <c r="I116">
        <f t="shared" si="9"/>
        <v>2591133.4378300002</v>
      </c>
    </row>
    <row r="117" spans="1:9" x14ac:dyDescent="0.2">
      <c r="A117" s="4" t="s">
        <v>35</v>
      </c>
      <c r="B117" s="5" t="str">
        <f t="shared" si="5"/>
        <v>2014</v>
      </c>
      <c r="C117" s="5">
        <f t="shared" si="6"/>
        <v>5</v>
      </c>
      <c r="D117" s="11">
        <f t="shared" si="7"/>
        <v>41760</v>
      </c>
      <c r="E117" s="5" t="s">
        <v>18</v>
      </c>
      <c r="F117" s="2" t="str">
        <f t="shared" si="8"/>
        <v>LA GUAJIRA</v>
      </c>
      <c r="G117" s="5">
        <v>0</v>
      </c>
      <c r="H117" s="8">
        <v>213827200000</v>
      </c>
      <c r="I117">
        <f t="shared" si="9"/>
        <v>2138272</v>
      </c>
    </row>
    <row r="118" spans="1:9" x14ac:dyDescent="0.2">
      <c r="A118" s="1" t="s">
        <v>35</v>
      </c>
      <c r="B118" s="5" t="str">
        <f t="shared" si="5"/>
        <v>2014</v>
      </c>
      <c r="C118" s="5">
        <f t="shared" si="6"/>
        <v>5</v>
      </c>
      <c r="D118" s="11">
        <f t="shared" si="7"/>
        <v>41760</v>
      </c>
      <c r="E118" s="2" t="s">
        <v>19</v>
      </c>
      <c r="F118" s="2" t="str">
        <f t="shared" si="8"/>
        <v>MAGDALENA</v>
      </c>
      <c r="G118" s="2">
        <v>0</v>
      </c>
      <c r="H118" s="7">
        <v>1387686864167</v>
      </c>
      <c r="I118">
        <f t="shared" si="9"/>
        <v>13876868.64167</v>
      </c>
    </row>
    <row r="119" spans="1:9" x14ac:dyDescent="0.2">
      <c r="A119" s="4" t="s">
        <v>35</v>
      </c>
      <c r="B119" s="5" t="str">
        <f t="shared" si="5"/>
        <v>2014</v>
      </c>
      <c r="C119" s="5">
        <f t="shared" si="6"/>
        <v>5</v>
      </c>
      <c r="D119" s="11">
        <f t="shared" si="7"/>
        <v>41760</v>
      </c>
      <c r="E119" s="5" t="s">
        <v>20</v>
      </c>
      <c r="F119" s="2" t="str">
        <f t="shared" si="8"/>
        <v>META</v>
      </c>
      <c r="G119" s="5">
        <v>0</v>
      </c>
      <c r="H119" s="8">
        <v>54493543128</v>
      </c>
      <c r="I119">
        <f t="shared" si="9"/>
        <v>544935.43128000002</v>
      </c>
    </row>
    <row r="120" spans="1:9" x14ac:dyDescent="0.2">
      <c r="A120" s="1" t="s">
        <v>35</v>
      </c>
      <c r="B120" s="5" t="str">
        <f t="shared" si="5"/>
        <v>2014</v>
      </c>
      <c r="C120" s="5">
        <f t="shared" si="6"/>
        <v>5</v>
      </c>
      <c r="D120" s="11">
        <f t="shared" si="7"/>
        <v>41760</v>
      </c>
      <c r="E120" s="2" t="s">
        <v>21</v>
      </c>
      <c r="F120" s="2" t="str">
        <f t="shared" si="8"/>
        <v>NARINO</v>
      </c>
      <c r="G120" s="2">
        <v>0</v>
      </c>
      <c r="H120" s="7">
        <v>2804734500</v>
      </c>
      <c r="I120">
        <f t="shared" si="9"/>
        <v>28047.345000000001</v>
      </c>
    </row>
    <row r="121" spans="1:9" x14ac:dyDescent="0.2">
      <c r="A121" s="4" t="s">
        <v>35</v>
      </c>
      <c r="B121" s="5" t="str">
        <f t="shared" si="5"/>
        <v>2014</v>
      </c>
      <c r="C121" s="5">
        <f t="shared" si="6"/>
        <v>5</v>
      </c>
      <c r="D121" s="11">
        <f t="shared" si="7"/>
        <v>41760</v>
      </c>
      <c r="E121" s="5" t="s">
        <v>22</v>
      </c>
      <c r="F121" s="2" t="str">
        <f t="shared" si="8"/>
        <v>NORTE DE SANTANDER</v>
      </c>
      <c r="G121" s="5">
        <v>0</v>
      </c>
      <c r="H121" s="8">
        <v>62573185625</v>
      </c>
      <c r="I121">
        <f t="shared" si="9"/>
        <v>625731.85624999995</v>
      </c>
    </row>
    <row r="122" spans="1:9" x14ac:dyDescent="0.2">
      <c r="A122" s="1" t="s">
        <v>35</v>
      </c>
      <c r="B122" s="5" t="str">
        <f t="shared" si="5"/>
        <v>2014</v>
      </c>
      <c r="C122" s="5">
        <f t="shared" si="6"/>
        <v>5</v>
      </c>
      <c r="D122" s="11">
        <f t="shared" si="7"/>
        <v>41760</v>
      </c>
      <c r="E122" s="2" t="s">
        <v>23</v>
      </c>
      <c r="F122" s="2" t="str">
        <f t="shared" si="8"/>
        <v>QUINDIO</v>
      </c>
      <c r="G122" s="2">
        <v>0</v>
      </c>
      <c r="H122" s="7">
        <v>211024943000</v>
      </c>
      <c r="I122">
        <f t="shared" si="9"/>
        <v>2110249.4300000002</v>
      </c>
    </row>
    <row r="123" spans="1:9" x14ac:dyDescent="0.2">
      <c r="A123" s="4" t="s">
        <v>35</v>
      </c>
      <c r="B123" s="5" t="str">
        <f t="shared" si="5"/>
        <v>2014</v>
      </c>
      <c r="C123" s="5">
        <f t="shared" si="6"/>
        <v>5</v>
      </c>
      <c r="D123" s="11">
        <f t="shared" si="7"/>
        <v>41760</v>
      </c>
      <c r="E123" s="5" t="s">
        <v>24</v>
      </c>
      <c r="F123" s="2" t="str">
        <f t="shared" si="8"/>
        <v>RISARALDA</v>
      </c>
      <c r="G123" s="5">
        <v>0</v>
      </c>
      <c r="H123" s="8">
        <v>114174828926</v>
      </c>
      <c r="I123">
        <f t="shared" si="9"/>
        <v>1141748.28926</v>
      </c>
    </row>
    <row r="124" spans="1:9" x14ac:dyDescent="0.2">
      <c r="A124" s="1" t="s">
        <v>35</v>
      </c>
      <c r="B124" s="5" t="str">
        <f t="shared" si="5"/>
        <v>2014</v>
      </c>
      <c r="C124" s="5">
        <f t="shared" si="6"/>
        <v>5</v>
      </c>
      <c r="D124" s="11">
        <f t="shared" si="7"/>
        <v>41760</v>
      </c>
      <c r="E124" s="2" t="s">
        <v>25</v>
      </c>
      <c r="F124" s="2" t="str">
        <f t="shared" si="8"/>
        <v>SANTANDER</v>
      </c>
      <c r="G124" s="2">
        <v>0</v>
      </c>
      <c r="H124" s="7">
        <v>238163205527</v>
      </c>
      <c r="I124">
        <f t="shared" si="9"/>
        <v>2381632.0552699999</v>
      </c>
    </row>
    <row r="125" spans="1:9" x14ac:dyDescent="0.2">
      <c r="A125" s="4" t="s">
        <v>35</v>
      </c>
      <c r="B125" s="5" t="str">
        <f t="shared" si="5"/>
        <v>2014</v>
      </c>
      <c r="C125" s="5">
        <f t="shared" si="6"/>
        <v>5</v>
      </c>
      <c r="D125" s="11">
        <f t="shared" si="7"/>
        <v>41760</v>
      </c>
      <c r="E125" s="5" t="s">
        <v>26</v>
      </c>
      <c r="F125" s="2" t="str">
        <f t="shared" si="8"/>
        <v>SUCRE</v>
      </c>
      <c r="G125" s="5">
        <v>0</v>
      </c>
      <c r="H125" s="8">
        <v>1135085328155</v>
      </c>
      <c r="I125">
        <f t="shared" si="9"/>
        <v>11350853.281549999</v>
      </c>
    </row>
    <row r="126" spans="1:9" x14ac:dyDescent="0.2">
      <c r="A126" s="1" t="s">
        <v>35</v>
      </c>
      <c r="B126" s="5" t="str">
        <f t="shared" si="5"/>
        <v>2014</v>
      </c>
      <c r="C126" s="5">
        <f t="shared" si="6"/>
        <v>5</v>
      </c>
      <c r="D126" s="11">
        <f t="shared" si="7"/>
        <v>41760</v>
      </c>
      <c r="E126" s="2" t="s">
        <v>27</v>
      </c>
      <c r="F126" s="2" t="str">
        <f t="shared" si="8"/>
        <v>TOLIMA</v>
      </c>
      <c r="G126" s="2">
        <v>0</v>
      </c>
      <c r="H126" s="7">
        <v>279591068791</v>
      </c>
      <c r="I126">
        <f t="shared" si="9"/>
        <v>2795910.6879099999</v>
      </c>
    </row>
    <row r="127" spans="1:9" x14ac:dyDescent="0.2">
      <c r="A127" s="4" t="s">
        <v>35</v>
      </c>
      <c r="B127" s="5" t="str">
        <f t="shared" si="5"/>
        <v>2014</v>
      </c>
      <c r="C127" s="5">
        <f t="shared" si="6"/>
        <v>5</v>
      </c>
      <c r="D127" s="11">
        <f t="shared" si="7"/>
        <v>41760</v>
      </c>
      <c r="E127" s="5" t="s">
        <v>28</v>
      </c>
      <c r="F127" s="2" t="str">
        <f t="shared" si="8"/>
        <v>VALLE DEL CAUCA</v>
      </c>
      <c r="G127" s="5">
        <v>0</v>
      </c>
      <c r="H127" s="8">
        <v>451903343969</v>
      </c>
      <c r="I127">
        <f t="shared" si="9"/>
        <v>4519033.4396900004</v>
      </c>
    </row>
    <row r="128" spans="1:9" x14ac:dyDescent="0.2">
      <c r="A128" s="1" t="s">
        <v>35</v>
      </c>
      <c r="B128" s="5" t="str">
        <f t="shared" si="5"/>
        <v>2014</v>
      </c>
      <c r="C128" s="5">
        <f t="shared" si="6"/>
        <v>5</v>
      </c>
      <c r="D128" s="11">
        <f t="shared" si="7"/>
        <v>41760</v>
      </c>
      <c r="E128" s="2" t="s">
        <v>29</v>
      </c>
      <c r="F128" s="2" t="str">
        <f t="shared" si="8"/>
        <v>CASANARE</v>
      </c>
      <c r="G128" s="2">
        <v>0</v>
      </c>
      <c r="H128" s="7">
        <v>30302704750</v>
      </c>
      <c r="I128">
        <f t="shared" si="9"/>
        <v>303027.04749999999</v>
      </c>
    </row>
    <row r="129" spans="1:9" x14ac:dyDescent="0.2">
      <c r="A129" s="4" t="s">
        <v>35</v>
      </c>
      <c r="B129" s="5" t="str">
        <f t="shared" si="5"/>
        <v>2014</v>
      </c>
      <c r="C129" s="5">
        <f t="shared" si="6"/>
        <v>5</v>
      </c>
      <c r="D129" s="11">
        <f t="shared" si="7"/>
        <v>41760</v>
      </c>
      <c r="E129" s="5" t="s">
        <v>30</v>
      </c>
      <c r="F129" s="2" t="str">
        <f t="shared" si="8"/>
        <v>PUTUMAYO</v>
      </c>
      <c r="G129" s="5">
        <v>0</v>
      </c>
      <c r="H129" s="8">
        <v>2700210000</v>
      </c>
      <c r="I129">
        <f t="shared" si="9"/>
        <v>27002.1</v>
      </c>
    </row>
    <row r="130" spans="1:9" x14ac:dyDescent="0.2">
      <c r="A130" s="1" t="s">
        <v>35</v>
      </c>
      <c r="B130" s="5" t="str">
        <f t="shared" si="5"/>
        <v>2014</v>
      </c>
      <c r="C130" s="5">
        <f t="shared" si="6"/>
        <v>5</v>
      </c>
      <c r="D130" s="11">
        <f t="shared" si="7"/>
        <v>41760</v>
      </c>
      <c r="E130" s="2" t="s">
        <v>31</v>
      </c>
      <c r="F130" s="2" t="str">
        <f t="shared" si="8"/>
        <v>GUAVIARE</v>
      </c>
      <c r="G130" s="2">
        <v>0</v>
      </c>
      <c r="H130" s="7">
        <v>3972640000</v>
      </c>
      <c r="I130">
        <f t="shared" si="9"/>
        <v>39726.400000000001</v>
      </c>
    </row>
    <row r="131" spans="1:9" x14ac:dyDescent="0.2">
      <c r="A131" s="4" t="s">
        <v>36</v>
      </c>
      <c r="B131" s="5" t="str">
        <f t="shared" ref="B131:B194" si="10">MID(A131,7,20)</f>
        <v>2014</v>
      </c>
      <c r="C131" s="5">
        <f t="shared" ref="C131:C194" si="11">IF(MID(A131,1,3)="Jan",1,
IF(MID(A131,1,3)="Feb",2,
IF(MID(A131,1,3)="Mar",3,
IF(MID(A131,1,3)="Apr",4,
IF(MID(A131,1,3)="May",5,
IF(MID(A131,1,3)="Jun",6,
IF(MID(A131,1,3)="Jul",7,
IF(MID(A131,1,3)="Aug",8,
IF(MID(A131,1,3)="Sep",9,
IF(MID(A131,1,3)="Oct",10,
IF(MID(A131,1,3)="Nov",11,
IF(MID(A131,1,3)="Dec",12))))))))))))</f>
        <v>6</v>
      </c>
      <c r="D131" s="11">
        <f t="shared" ref="D131:D194" si="12">DATE(B131,C131,1)</f>
        <v>41791</v>
      </c>
      <c r="E131" s="5" t="s">
        <v>5</v>
      </c>
      <c r="F131" s="2" t="str">
        <f t="shared" ref="F131:F194" si="13">MID(E131,5,100)</f>
        <v>ANTIOQUIA</v>
      </c>
      <c r="G131" s="5">
        <v>0</v>
      </c>
      <c r="H131" s="8">
        <v>533842935804</v>
      </c>
      <c r="I131">
        <f t="shared" ref="I131:I194" si="14">IF(G131=0,H131/100000,IF(H131=0,G131/100000,((G131+H131)/2)/100000))</f>
        <v>5338429.3580400003</v>
      </c>
    </row>
    <row r="132" spans="1:9" x14ac:dyDescent="0.2">
      <c r="A132" s="1" t="s">
        <v>36</v>
      </c>
      <c r="B132" s="5" t="str">
        <f t="shared" si="10"/>
        <v>2014</v>
      </c>
      <c r="C132" s="5">
        <f t="shared" si="11"/>
        <v>6</v>
      </c>
      <c r="D132" s="11">
        <f t="shared" si="12"/>
        <v>41791</v>
      </c>
      <c r="E132" s="2" t="s">
        <v>6</v>
      </c>
      <c r="F132" s="2" t="str">
        <f t="shared" si="13"/>
        <v>ATLANTICO</v>
      </c>
      <c r="G132" s="2">
        <v>0</v>
      </c>
      <c r="H132" s="7">
        <v>2076589693000</v>
      </c>
      <c r="I132">
        <f t="shared" si="14"/>
        <v>20765896.93</v>
      </c>
    </row>
    <row r="133" spans="1:9" x14ac:dyDescent="0.2">
      <c r="A133" s="4" t="s">
        <v>36</v>
      </c>
      <c r="B133" s="5" t="str">
        <f t="shared" si="10"/>
        <v>2014</v>
      </c>
      <c r="C133" s="5">
        <f t="shared" si="11"/>
        <v>6</v>
      </c>
      <c r="D133" s="11">
        <f t="shared" si="12"/>
        <v>41791</v>
      </c>
      <c r="E133" s="5" t="s">
        <v>7</v>
      </c>
      <c r="F133" s="2" t="str">
        <f t="shared" si="13"/>
        <v>BOGOTA, D.C.</v>
      </c>
      <c r="G133" s="5">
        <v>0</v>
      </c>
      <c r="H133" s="8">
        <v>5350881200000</v>
      </c>
      <c r="I133">
        <f t="shared" si="14"/>
        <v>53508812</v>
      </c>
    </row>
    <row r="134" spans="1:9" x14ac:dyDescent="0.2">
      <c r="A134" s="1" t="s">
        <v>36</v>
      </c>
      <c r="B134" s="5" t="str">
        <f t="shared" si="10"/>
        <v>2014</v>
      </c>
      <c r="C134" s="5">
        <f t="shared" si="11"/>
        <v>6</v>
      </c>
      <c r="D134" s="11">
        <f t="shared" si="12"/>
        <v>41791</v>
      </c>
      <c r="E134" s="2" t="s">
        <v>8</v>
      </c>
      <c r="F134" s="2" t="str">
        <f t="shared" si="13"/>
        <v>BOLIVAR</v>
      </c>
      <c r="G134" s="2">
        <v>0</v>
      </c>
      <c r="H134" s="7">
        <v>1252037255442</v>
      </c>
      <c r="I134">
        <f t="shared" si="14"/>
        <v>12520372.55442</v>
      </c>
    </row>
    <row r="135" spans="1:9" x14ac:dyDescent="0.2">
      <c r="A135" s="4" t="s">
        <v>36</v>
      </c>
      <c r="B135" s="5" t="str">
        <f t="shared" si="10"/>
        <v>2014</v>
      </c>
      <c r="C135" s="5">
        <f t="shared" si="11"/>
        <v>6</v>
      </c>
      <c r="D135" s="11">
        <f t="shared" si="12"/>
        <v>41791</v>
      </c>
      <c r="E135" s="5" t="s">
        <v>9</v>
      </c>
      <c r="F135" s="2" t="str">
        <f t="shared" si="13"/>
        <v>BOYACA</v>
      </c>
      <c r="G135" s="5">
        <v>0</v>
      </c>
      <c r="H135" s="8">
        <v>451777361907</v>
      </c>
      <c r="I135">
        <f t="shared" si="14"/>
        <v>4517773.61907</v>
      </c>
    </row>
    <row r="136" spans="1:9" x14ac:dyDescent="0.2">
      <c r="A136" s="1" t="s">
        <v>36</v>
      </c>
      <c r="B136" s="5" t="str">
        <f t="shared" si="10"/>
        <v>2014</v>
      </c>
      <c r="C136" s="5">
        <f t="shared" si="11"/>
        <v>6</v>
      </c>
      <c r="D136" s="11">
        <f t="shared" si="12"/>
        <v>41791</v>
      </c>
      <c r="E136" s="2" t="s">
        <v>10</v>
      </c>
      <c r="F136" s="2" t="str">
        <f t="shared" si="13"/>
        <v>CALDAS</v>
      </c>
      <c r="G136" s="2">
        <v>0</v>
      </c>
      <c r="H136" s="7">
        <v>97987673590</v>
      </c>
      <c r="I136">
        <f t="shared" si="14"/>
        <v>979876.73589999997</v>
      </c>
    </row>
    <row r="137" spans="1:9" x14ac:dyDescent="0.2">
      <c r="A137" s="4" t="s">
        <v>36</v>
      </c>
      <c r="B137" s="5" t="str">
        <f t="shared" si="10"/>
        <v>2014</v>
      </c>
      <c r="C137" s="5">
        <f t="shared" si="11"/>
        <v>6</v>
      </c>
      <c r="D137" s="11">
        <f t="shared" si="12"/>
        <v>41791</v>
      </c>
      <c r="E137" s="5" t="s">
        <v>11</v>
      </c>
      <c r="F137" s="2" t="str">
        <f t="shared" si="13"/>
        <v>CAQUETA</v>
      </c>
      <c r="G137" s="5">
        <v>0</v>
      </c>
      <c r="H137" s="8">
        <v>21868900000</v>
      </c>
      <c r="I137">
        <f t="shared" si="14"/>
        <v>218689</v>
      </c>
    </row>
    <row r="138" spans="1:9" x14ac:dyDescent="0.2">
      <c r="A138" s="1" t="s">
        <v>36</v>
      </c>
      <c r="B138" s="5" t="str">
        <f t="shared" si="10"/>
        <v>2014</v>
      </c>
      <c r="C138" s="5">
        <f t="shared" si="11"/>
        <v>6</v>
      </c>
      <c r="D138" s="11">
        <f t="shared" si="12"/>
        <v>41791</v>
      </c>
      <c r="E138" s="2" t="s">
        <v>12</v>
      </c>
      <c r="F138" s="2" t="str">
        <f t="shared" si="13"/>
        <v>CAUCA</v>
      </c>
      <c r="G138" s="2">
        <v>0</v>
      </c>
      <c r="H138" s="7">
        <v>36319083051</v>
      </c>
      <c r="I138">
        <f t="shared" si="14"/>
        <v>363190.83051</v>
      </c>
    </row>
    <row r="139" spans="1:9" x14ac:dyDescent="0.2">
      <c r="A139" s="4" t="s">
        <v>36</v>
      </c>
      <c r="B139" s="5" t="str">
        <f t="shared" si="10"/>
        <v>2014</v>
      </c>
      <c r="C139" s="5">
        <f t="shared" si="11"/>
        <v>6</v>
      </c>
      <c r="D139" s="11">
        <f t="shared" si="12"/>
        <v>41791</v>
      </c>
      <c r="E139" s="5" t="s">
        <v>13</v>
      </c>
      <c r="F139" s="2" t="str">
        <f t="shared" si="13"/>
        <v>CESAR</v>
      </c>
      <c r="G139" s="5">
        <v>0</v>
      </c>
      <c r="H139" s="8">
        <v>994422375602</v>
      </c>
      <c r="I139">
        <f t="shared" si="14"/>
        <v>9944223.7560200002</v>
      </c>
    </row>
    <row r="140" spans="1:9" x14ac:dyDescent="0.2">
      <c r="A140" s="1" t="s">
        <v>36</v>
      </c>
      <c r="B140" s="5" t="str">
        <f t="shared" si="10"/>
        <v>2014</v>
      </c>
      <c r="C140" s="5">
        <f t="shared" si="11"/>
        <v>6</v>
      </c>
      <c r="D140" s="11">
        <f t="shared" si="12"/>
        <v>41791</v>
      </c>
      <c r="E140" s="2" t="s">
        <v>14</v>
      </c>
      <c r="F140" s="2" t="str">
        <f t="shared" si="13"/>
        <v>CORDOBA</v>
      </c>
      <c r="G140" s="2">
        <v>0</v>
      </c>
      <c r="H140" s="7">
        <v>1106587301481</v>
      </c>
      <c r="I140">
        <f t="shared" si="14"/>
        <v>11065873.01481</v>
      </c>
    </row>
    <row r="141" spans="1:9" x14ac:dyDescent="0.2">
      <c r="A141" s="4" t="s">
        <v>36</v>
      </c>
      <c r="B141" s="5" t="str">
        <f t="shared" si="10"/>
        <v>2014</v>
      </c>
      <c r="C141" s="5">
        <f t="shared" si="11"/>
        <v>6</v>
      </c>
      <c r="D141" s="11">
        <f t="shared" si="12"/>
        <v>41791</v>
      </c>
      <c r="E141" s="5" t="s">
        <v>15</v>
      </c>
      <c r="F141" s="2" t="str">
        <f t="shared" si="13"/>
        <v>CUNDINAMARCA</v>
      </c>
      <c r="G141" s="5">
        <v>0</v>
      </c>
      <c r="H141" s="8">
        <v>785062514317</v>
      </c>
      <c r="I141">
        <f t="shared" si="14"/>
        <v>7850625.1431700001</v>
      </c>
    </row>
    <row r="142" spans="1:9" x14ac:dyDescent="0.2">
      <c r="A142" s="1" t="s">
        <v>36</v>
      </c>
      <c r="B142" s="5" t="str">
        <f t="shared" si="10"/>
        <v>2014</v>
      </c>
      <c r="C142" s="5">
        <f t="shared" si="11"/>
        <v>6</v>
      </c>
      <c r="D142" s="11">
        <f t="shared" si="12"/>
        <v>41791</v>
      </c>
      <c r="E142" s="2" t="s">
        <v>17</v>
      </c>
      <c r="F142" s="2" t="str">
        <f t="shared" si="13"/>
        <v>HUILA</v>
      </c>
      <c r="G142" s="2">
        <v>0</v>
      </c>
      <c r="H142" s="7">
        <v>279420580113</v>
      </c>
      <c r="I142">
        <f t="shared" si="14"/>
        <v>2794205.80113</v>
      </c>
    </row>
    <row r="143" spans="1:9" x14ac:dyDescent="0.2">
      <c r="A143" s="4" t="s">
        <v>36</v>
      </c>
      <c r="B143" s="5" t="str">
        <f t="shared" si="10"/>
        <v>2014</v>
      </c>
      <c r="C143" s="5">
        <f t="shared" si="11"/>
        <v>6</v>
      </c>
      <c r="D143" s="11">
        <f t="shared" si="12"/>
        <v>41791</v>
      </c>
      <c r="E143" s="5" t="s">
        <v>18</v>
      </c>
      <c r="F143" s="2" t="str">
        <f t="shared" si="13"/>
        <v>LA GUAJIRA</v>
      </c>
      <c r="G143" s="5">
        <v>0</v>
      </c>
      <c r="H143" s="8">
        <v>220952800000</v>
      </c>
      <c r="I143">
        <f t="shared" si="14"/>
        <v>2209528</v>
      </c>
    </row>
    <row r="144" spans="1:9" x14ac:dyDescent="0.2">
      <c r="A144" s="1" t="s">
        <v>36</v>
      </c>
      <c r="B144" s="5" t="str">
        <f t="shared" si="10"/>
        <v>2014</v>
      </c>
      <c r="C144" s="5">
        <f t="shared" si="11"/>
        <v>6</v>
      </c>
      <c r="D144" s="11">
        <f t="shared" si="12"/>
        <v>41791</v>
      </c>
      <c r="E144" s="2" t="s">
        <v>19</v>
      </c>
      <c r="F144" s="2" t="str">
        <f t="shared" si="13"/>
        <v>MAGDALENA</v>
      </c>
      <c r="G144" s="2">
        <v>0</v>
      </c>
      <c r="H144" s="7">
        <v>1455676520365</v>
      </c>
      <c r="I144">
        <f t="shared" si="14"/>
        <v>14556765.20365</v>
      </c>
    </row>
    <row r="145" spans="1:9" x14ac:dyDescent="0.2">
      <c r="A145" s="4" t="s">
        <v>36</v>
      </c>
      <c r="B145" s="5" t="str">
        <f t="shared" si="10"/>
        <v>2014</v>
      </c>
      <c r="C145" s="5">
        <f t="shared" si="11"/>
        <v>6</v>
      </c>
      <c r="D145" s="11">
        <f t="shared" si="12"/>
        <v>41791</v>
      </c>
      <c r="E145" s="5" t="s">
        <v>20</v>
      </c>
      <c r="F145" s="2" t="str">
        <f t="shared" si="13"/>
        <v>META</v>
      </c>
      <c r="G145" s="5">
        <v>0</v>
      </c>
      <c r="H145" s="8">
        <v>79258632164</v>
      </c>
      <c r="I145">
        <f t="shared" si="14"/>
        <v>792586.32163999998</v>
      </c>
    </row>
    <row r="146" spans="1:9" x14ac:dyDescent="0.2">
      <c r="A146" s="1" t="s">
        <v>36</v>
      </c>
      <c r="B146" s="5" t="str">
        <f t="shared" si="10"/>
        <v>2014</v>
      </c>
      <c r="C146" s="5">
        <f t="shared" si="11"/>
        <v>6</v>
      </c>
      <c r="D146" s="11">
        <f t="shared" si="12"/>
        <v>41791</v>
      </c>
      <c r="E146" s="2" t="s">
        <v>21</v>
      </c>
      <c r="F146" s="2" t="str">
        <f t="shared" si="13"/>
        <v>NARINO</v>
      </c>
      <c r="G146" s="2">
        <v>0</v>
      </c>
      <c r="H146" s="7">
        <v>3970855500</v>
      </c>
      <c r="I146">
        <f t="shared" si="14"/>
        <v>39708.555</v>
      </c>
    </row>
    <row r="147" spans="1:9" x14ac:dyDescent="0.2">
      <c r="A147" s="4" t="s">
        <v>36</v>
      </c>
      <c r="B147" s="5" t="str">
        <f t="shared" si="10"/>
        <v>2014</v>
      </c>
      <c r="C147" s="5">
        <f t="shared" si="11"/>
        <v>6</v>
      </c>
      <c r="D147" s="11">
        <f t="shared" si="12"/>
        <v>41791</v>
      </c>
      <c r="E147" s="5" t="s">
        <v>22</v>
      </c>
      <c r="F147" s="2" t="str">
        <f t="shared" si="13"/>
        <v>NORTE DE SANTANDER</v>
      </c>
      <c r="G147" s="5">
        <v>0</v>
      </c>
      <c r="H147" s="8">
        <v>61821322208</v>
      </c>
      <c r="I147">
        <f t="shared" si="14"/>
        <v>618213.22207999998</v>
      </c>
    </row>
    <row r="148" spans="1:9" x14ac:dyDescent="0.2">
      <c r="A148" s="1" t="s">
        <v>36</v>
      </c>
      <c r="B148" s="5" t="str">
        <f t="shared" si="10"/>
        <v>2014</v>
      </c>
      <c r="C148" s="5">
        <f t="shared" si="11"/>
        <v>6</v>
      </c>
      <c r="D148" s="11">
        <f t="shared" si="12"/>
        <v>41791</v>
      </c>
      <c r="E148" s="2" t="s">
        <v>23</v>
      </c>
      <c r="F148" s="2" t="str">
        <f t="shared" si="13"/>
        <v>QUINDIO</v>
      </c>
      <c r="G148" s="2">
        <v>0</v>
      </c>
      <c r="H148" s="7">
        <v>221819636000</v>
      </c>
      <c r="I148">
        <f t="shared" si="14"/>
        <v>2218196.36</v>
      </c>
    </row>
    <row r="149" spans="1:9" x14ac:dyDescent="0.2">
      <c r="A149" s="4" t="s">
        <v>36</v>
      </c>
      <c r="B149" s="5" t="str">
        <f t="shared" si="10"/>
        <v>2014</v>
      </c>
      <c r="C149" s="5">
        <f t="shared" si="11"/>
        <v>6</v>
      </c>
      <c r="D149" s="11">
        <f t="shared" si="12"/>
        <v>41791</v>
      </c>
      <c r="E149" s="5" t="s">
        <v>24</v>
      </c>
      <c r="F149" s="2" t="str">
        <f t="shared" si="13"/>
        <v>RISARALDA</v>
      </c>
      <c r="G149" s="5">
        <v>0</v>
      </c>
      <c r="H149" s="8">
        <v>131885455963</v>
      </c>
      <c r="I149">
        <f t="shared" si="14"/>
        <v>1318854.55963</v>
      </c>
    </row>
    <row r="150" spans="1:9" x14ac:dyDescent="0.2">
      <c r="A150" s="1" t="s">
        <v>36</v>
      </c>
      <c r="B150" s="5" t="str">
        <f t="shared" si="10"/>
        <v>2014</v>
      </c>
      <c r="C150" s="5">
        <f t="shared" si="11"/>
        <v>6</v>
      </c>
      <c r="D150" s="11">
        <f t="shared" si="12"/>
        <v>41791</v>
      </c>
      <c r="E150" s="2" t="s">
        <v>25</v>
      </c>
      <c r="F150" s="2" t="str">
        <f t="shared" si="13"/>
        <v>SANTANDER</v>
      </c>
      <c r="G150" s="2">
        <v>0</v>
      </c>
      <c r="H150" s="7">
        <v>248588629860</v>
      </c>
      <c r="I150">
        <f t="shared" si="14"/>
        <v>2485886.2985999999</v>
      </c>
    </row>
    <row r="151" spans="1:9" x14ac:dyDescent="0.2">
      <c r="A151" s="4" t="s">
        <v>36</v>
      </c>
      <c r="B151" s="5" t="str">
        <f t="shared" si="10"/>
        <v>2014</v>
      </c>
      <c r="C151" s="5">
        <f t="shared" si="11"/>
        <v>6</v>
      </c>
      <c r="D151" s="11">
        <f t="shared" si="12"/>
        <v>41791</v>
      </c>
      <c r="E151" s="5" t="s">
        <v>26</v>
      </c>
      <c r="F151" s="2" t="str">
        <f t="shared" si="13"/>
        <v>SUCRE</v>
      </c>
      <c r="G151" s="5">
        <v>0</v>
      </c>
      <c r="H151" s="8">
        <v>1218978409709</v>
      </c>
      <c r="I151">
        <f t="shared" si="14"/>
        <v>12189784.09709</v>
      </c>
    </row>
    <row r="152" spans="1:9" x14ac:dyDescent="0.2">
      <c r="A152" s="1" t="s">
        <v>36</v>
      </c>
      <c r="B152" s="5" t="str">
        <f t="shared" si="10"/>
        <v>2014</v>
      </c>
      <c r="C152" s="5">
        <f t="shared" si="11"/>
        <v>6</v>
      </c>
      <c r="D152" s="11">
        <f t="shared" si="12"/>
        <v>41791</v>
      </c>
      <c r="E152" s="2" t="s">
        <v>27</v>
      </c>
      <c r="F152" s="2" t="str">
        <f t="shared" si="13"/>
        <v>TOLIMA</v>
      </c>
      <c r="G152" s="2">
        <v>0</v>
      </c>
      <c r="H152" s="7">
        <v>298114211179</v>
      </c>
      <c r="I152">
        <f t="shared" si="14"/>
        <v>2981142.11179</v>
      </c>
    </row>
    <row r="153" spans="1:9" x14ac:dyDescent="0.2">
      <c r="A153" s="4" t="s">
        <v>36</v>
      </c>
      <c r="B153" s="5" t="str">
        <f t="shared" si="10"/>
        <v>2014</v>
      </c>
      <c r="C153" s="5">
        <f t="shared" si="11"/>
        <v>6</v>
      </c>
      <c r="D153" s="11">
        <f t="shared" si="12"/>
        <v>41791</v>
      </c>
      <c r="E153" s="5" t="s">
        <v>28</v>
      </c>
      <c r="F153" s="2" t="str">
        <f t="shared" si="13"/>
        <v>VALLE DEL CAUCA</v>
      </c>
      <c r="G153" s="5">
        <v>0</v>
      </c>
      <c r="H153" s="8">
        <v>492065819565</v>
      </c>
      <c r="I153">
        <f t="shared" si="14"/>
        <v>4920658.1956500001</v>
      </c>
    </row>
    <row r="154" spans="1:9" x14ac:dyDescent="0.2">
      <c r="A154" s="1" t="s">
        <v>36</v>
      </c>
      <c r="B154" s="5" t="str">
        <f t="shared" si="10"/>
        <v>2014</v>
      </c>
      <c r="C154" s="5">
        <f t="shared" si="11"/>
        <v>6</v>
      </c>
      <c r="D154" s="11">
        <f t="shared" si="12"/>
        <v>41791</v>
      </c>
      <c r="E154" s="2" t="s">
        <v>29</v>
      </c>
      <c r="F154" s="2" t="str">
        <f t="shared" si="13"/>
        <v>CASANARE</v>
      </c>
      <c r="G154" s="2">
        <v>0</v>
      </c>
      <c r="H154" s="7">
        <v>23234661357</v>
      </c>
      <c r="I154">
        <f t="shared" si="14"/>
        <v>232346.61356999999</v>
      </c>
    </row>
    <row r="155" spans="1:9" x14ac:dyDescent="0.2">
      <c r="A155" s="4" t="s">
        <v>36</v>
      </c>
      <c r="B155" s="5" t="str">
        <f t="shared" si="10"/>
        <v>2014</v>
      </c>
      <c r="C155" s="5">
        <f t="shared" si="11"/>
        <v>6</v>
      </c>
      <c r="D155" s="11">
        <f t="shared" si="12"/>
        <v>41791</v>
      </c>
      <c r="E155" s="5" t="s">
        <v>30</v>
      </c>
      <c r="F155" s="2" t="str">
        <f t="shared" si="13"/>
        <v>PUTUMAYO</v>
      </c>
      <c r="G155" s="5">
        <v>0</v>
      </c>
      <c r="H155" s="8">
        <v>2149904000</v>
      </c>
      <c r="I155">
        <f t="shared" si="14"/>
        <v>21499.040000000001</v>
      </c>
    </row>
    <row r="156" spans="1:9" x14ac:dyDescent="0.2">
      <c r="A156" s="1" t="s">
        <v>36</v>
      </c>
      <c r="B156" s="5" t="str">
        <f t="shared" si="10"/>
        <v>2014</v>
      </c>
      <c r="C156" s="5">
        <f t="shared" si="11"/>
        <v>6</v>
      </c>
      <c r="D156" s="11">
        <f t="shared" si="12"/>
        <v>41791</v>
      </c>
      <c r="E156" s="2" t="s">
        <v>31</v>
      </c>
      <c r="F156" s="2" t="str">
        <f t="shared" si="13"/>
        <v>GUAVIARE</v>
      </c>
      <c r="G156" s="2">
        <v>0</v>
      </c>
      <c r="H156" s="7">
        <v>3391495000</v>
      </c>
      <c r="I156">
        <f t="shared" si="14"/>
        <v>33914.949999999997</v>
      </c>
    </row>
    <row r="157" spans="1:9" x14ac:dyDescent="0.2">
      <c r="A157" s="4" t="s">
        <v>37</v>
      </c>
      <c r="B157" s="5" t="str">
        <f t="shared" si="10"/>
        <v>2014</v>
      </c>
      <c r="C157" s="5">
        <f t="shared" si="11"/>
        <v>7</v>
      </c>
      <c r="D157" s="11">
        <f t="shared" si="12"/>
        <v>41821</v>
      </c>
      <c r="E157" s="5" t="s">
        <v>5</v>
      </c>
      <c r="F157" s="2" t="str">
        <f t="shared" si="13"/>
        <v>ANTIOQUIA</v>
      </c>
      <c r="G157" s="5">
        <v>0</v>
      </c>
      <c r="H157" s="8">
        <v>115149206776</v>
      </c>
      <c r="I157">
        <f t="shared" si="14"/>
        <v>1151492.06776</v>
      </c>
    </row>
    <row r="158" spans="1:9" x14ac:dyDescent="0.2">
      <c r="A158" s="1" t="s">
        <v>37</v>
      </c>
      <c r="B158" s="5" t="str">
        <f t="shared" si="10"/>
        <v>2014</v>
      </c>
      <c r="C158" s="5">
        <f t="shared" si="11"/>
        <v>7</v>
      </c>
      <c r="D158" s="11">
        <f t="shared" si="12"/>
        <v>41821</v>
      </c>
      <c r="E158" s="2" t="s">
        <v>6</v>
      </c>
      <c r="F158" s="2" t="str">
        <f t="shared" si="13"/>
        <v>ATLANTICO</v>
      </c>
      <c r="G158" s="2">
        <v>0</v>
      </c>
      <c r="H158" s="7">
        <v>1952008531000</v>
      </c>
      <c r="I158">
        <f t="shared" si="14"/>
        <v>19520085.309999999</v>
      </c>
    </row>
    <row r="159" spans="1:9" x14ac:dyDescent="0.2">
      <c r="A159" s="4" t="s">
        <v>37</v>
      </c>
      <c r="B159" s="5" t="str">
        <f t="shared" si="10"/>
        <v>2014</v>
      </c>
      <c r="C159" s="5">
        <f t="shared" si="11"/>
        <v>7</v>
      </c>
      <c r="D159" s="11">
        <f t="shared" si="12"/>
        <v>41821</v>
      </c>
      <c r="E159" s="5" t="s">
        <v>7</v>
      </c>
      <c r="F159" s="2" t="str">
        <f t="shared" si="13"/>
        <v>BOGOTA, D.C.</v>
      </c>
      <c r="G159" s="5">
        <v>0</v>
      </c>
      <c r="H159" s="8">
        <v>5027566000000</v>
      </c>
      <c r="I159">
        <f t="shared" si="14"/>
        <v>50275660</v>
      </c>
    </row>
    <row r="160" spans="1:9" x14ac:dyDescent="0.2">
      <c r="A160" s="1" t="s">
        <v>37</v>
      </c>
      <c r="B160" s="5" t="str">
        <f t="shared" si="10"/>
        <v>2014</v>
      </c>
      <c r="C160" s="5">
        <f t="shared" si="11"/>
        <v>7</v>
      </c>
      <c r="D160" s="11">
        <f t="shared" si="12"/>
        <v>41821</v>
      </c>
      <c r="E160" s="2" t="s">
        <v>8</v>
      </c>
      <c r="F160" s="2" t="str">
        <f t="shared" si="13"/>
        <v>BOLIVAR</v>
      </c>
      <c r="G160" s="2">
        <v>0</v>
      </c>
      <c r="H160" s="7">
        <v>1204282395855</v>
      </c>
      <c r="I160">
        <f t="shared" si="14"/>
        <v>12042823.958550001</v>
      </c>
    </row>
    <row r="161" spans="1:9" x14ac:dyDescent="0.2">
      <c r="A161" s="4" t="s">
        <v>37</v>
      </c>
      <c r="B161" s="5" t="str">
        <f t="shared" si="10"/>
        <v>2014</v>
      </c>
      <c r="C161" s="5">
        <f t="shared" si="11"/>
        <v>7</v>
      </c>
      <c r="D161" s="11">
        <f t="shared" si="12"/>
        <v>41821</v>
      </c>
      <c r="E161" s="5" t="s">
        <v>9</v>
      </c>
      <c r="F161" s="2" t="str">
        <f t="shared" si="13"/>
        <v>BOYACA</v>
      </c>
      <c r="G161" s="5">
        <v>0</v>
      </c>
      <c r="H161" s="8">
        <v>436194430519</v>
      </c>
      <c r="I161">
        <f t="shared" si="14"/>
        <v>4361944.3051899998</v>
      </c>
    </row>
    <row r="162" spans="1:9" x14ac:dyDescent="0.2">
      <c r="A162" s="1" t="s">
        <v>37</v>
      </c>
      <c r="B162" s="5" t="str">
        <f t="shared" si="10"/>
        <v>2014</v>
      </c>
      <c r="C162" s="5">
        <f t="shared" si="11"/>
        <v>7</v>
      </c>
      <c r="D162" s="11">
        <f t="shared" si="12"/>
        <v>41821</v>
      </c>
      <c r="E162" s="2" t="s">
        <v>10</v>
      </c>
      <c r="F162" s="2" t="str">
        <f t="shared" si="13"/>
        <v>CALDAS</v>
      </c>
      <c r="G162" s="2">
        <v>0</v>
      </c>
      <c r="H162" s="7">
        <v>89715255425</v>
      </c>
      <c r="I162">
        <f t="shared" si="14"/>
        <v>897152.55425000004</v>
      </c>
    </row>
    <row r="163" spans="1:9" x14ac:dyDescent="0.2">
      <c r="A163" s="4" t="s">
        <v>37</v>
      </c>
      <c r="B163" s="5" t="str">
        <f t="shared" si="10"/>
        <v>2014</v>
      </c>
      <c r="C163" s="5">
        <f t="shared" si="11"/>
        <v>7</v>
      </c>
      <c r="D163" s="11">
        <f t="shared" si="12"/>
        <v>41821</v>
      </c>
      <c r="E163" s="5" t="s">
        <v>11</v>
      </c>
      <c r="F163" s="2" t="str">
        <f t="shared" si="13"/>
        <v>CAQUETA</v>
      </c>
      <c r="G163" s="5">
        <v>0</v>
      </c>
      <c r="H163" s="8">
        <v>37370200000</v>
      </c>
      <c r="I163">
        <f t="shared" si="14"/>
        <v>373702</v>
      </c>
    </row>
    <row r="164" spans="1:9" x14ac:dyDescent="0.2">
      <c r="A164" s="1" t="s">
        <v>37</v>
      </c>
      <c r="B164" s="5" t="str">
        <f t="shared" si="10"/>
        <v>2014</v>
      </c>
      <c r="C164" s="5">
        <f t="shared" si="11"/>
        <v>7</v>
      </c>
      <c r="D164" s="11">
        <f t="shared" si="12"/>
        <v>41821</v>
      </c>
      <c r="E164" s="2" t="s">
        <v>12</v>
      </c>
      <c r="F164" s="2" t="str">
        <f t="shared" si="13"/>
        <v>CAUCA</v>
      </c>
      <c r="G164" s="2">
        <v>0</v>
      </c>
      <c r="H164" s="7">
        <v>36760171390</v>
      </c>
      <c r="I164">
        <f t="shared" si="14"/>
        <v>367601.71389999997</v>
      </c>
    </row>
    <row r="165" spans="1:9" x14ac:dyDescent="0.2">
      <c r="A165" s="4" t="s">
        <v>37</v>
      </c>
      <c r="B165" s="5" t="str">
        <f t="shared" si="10"/>
        <v>2014</v>
      </c>
      <c r="C165" s="5">
        <f t="shared" si="11"/>
        <v>7</v>
      </c>
      <c r="D165" s="11">
        <f t="shared" si="12"/>
        <v>41821</v>
      </c>
      <c r="E165" s="5" t="s">
        <v>13</v>
      </c>
      <c r="F165" s="2" t="str">
        <f t="shared" si="13"/>
        <v>CESAR</v>
      </c>
      <c r="G165" s="5">
        <v>0</v>
      </c>
      <c r="H165" s="8">
        <v>936996146292</v>
      </c>
      <c r="I165">
        <f t="shared" si="14"/>
        <v>9369961.4629200008</v>
      </c>
    </row>
    <row r="166" spans="1:9" x14ac:dyDescent="0.2">
      <c r="A166" s="1" t="s">
        <v>37</v>
      </c>
      <c r="B166" s="5" t="str">
        <f t="shared" si="10"/>
        <v>2014</v>
      </c>
      <c r="C166" s="5">
        <f t="shared" si="11"/>
        <v>7</v>
      </c>
      <c r="D166" s="11">
        <f t="shared" si="12"/>
        <v>41821</v>
      </c>
      <c r="E166" s="2" t="s">
        <v>14</v>
      </c>
      <c r="F166" s="2" t="str">
        <f t="shared" si="13"/>
        <v>CORDOBA</v>
      </c>
      <c r="G166" s="2">
        <v>0</v>
      </c>
      <c r="H166" s="7">
        <v>1085365901481</v>
      </c>
      <c r="I166">
        <f t="shared" si="14"/>
        <v>10853659.01481</v>
      </c>
    </row>
    <row r="167" spans="1:9" x14ac:dyDescent="0.2">
      <c r="A167" s="4" t="s">
        <v>37</v>
      </c>
      <c r="B167" s="5" t="str">
        <f t="shared" si="10"/>
        <v>2014</v>
      </c>
      <c r="C167" s="5">
        <f t="shared" si="11"/>
        <v>7</v>
      </c>
      <c r="D167" s="11">
        <f t="shared" si="12"/>
        <v>41821</v>
      </c>
      <c r="E167" s="5" t="s">
        <v>15</v>
      </c>
      <c r="F167" s="2" t="str">
        <f t="shared" si="13"/>
        <v>CUNDINAMARCA</v>
      </c>
      <c r="G167" s="5">
        <v>0</v>
      </c>
      <c r="H167" s="8">
        <v>750889020975</v>
      </c>
      <c r="I167">
        <f t="shared" si="14"/>
        <v>7508890.2097500004</v>
      </c>
    </row>
    <row r="168" spans="1:9" x14ac:dyDescent="0.2">
      <c r="A168" s="1" t="s">
        <v>37</v>
      </c>
      <c r="B168" s="5" t="str">
        <f t="shared" si="10"/>
        <v>2014</v>
      </c>
      <c r="C168" s="5">
        <f t="shared" si="11"/>
        <v>7</v>
      </c>
      <c r="D168" s="11">
        <f t="shared" si="12"/>
        <v>41821</v>
      </c>
      <c r="E168" s="2" t="s">
        <v>17</v>
      </c>
      <c r="F168" s="2" t="str">
        <f t="shared" si="13"/>
        <v>HUILA</v>
      </c>
      <c r="G168" s="2">
        <v>0</v>
      </c>
      <c r="H168" s="7">
        <v>260645610835</v>
      </c>
      <c r="I168">
        <f t="shared" si="14"/>
        <v>2606456.1083499999</v>
      </c>
    </row>
    <row r="169" spans="1:9" x14ac:dyDescent="0.2">
      <c r="A169" s="4" t="s">
        <v>37</v>
      </c>
      <c r="B169" s="5" t="str">
        <f t="shared" si="10"/>
        <v>2014</v>
      </c>
      <c r="C169" s="5">
        <f t="shared" si="11"/>
        <v>7</v>
      </c>
      <c r="D169" s="11">
        <f t="shared" si="12"/>
        <v>41821</v>
      </c>
      <c r="E169" s="5" t="s">
        <v>18</v>
      </c>
      <c r="F169" s="2" t="str">
        <f t="shared" si="13"/>
        <v>LA GUAJIRA</v>
      </c>
      <c r="G169" s="5">
        <v>0</v>
      </c>
      <c r="H169" s="8">
        <v>213827200000</v>
      </c>
      <c r="I169">
        <f t="shared" si="14"/>
        <v>2138272</v>
      </c>
    </row>
    <row r="170" spans="1:9" x14ac:dyDescent="0.2">
      <c r="A170" s="1" t="s">
        <v>37</v>
      </c>
      <c r="B170" s="5" t="str">
        <f t="shared" si="10"/>
        <v>2014</v>
      </c>
      <c r="C170" s="5">
        <f t="shared" si="11"/>
        <v>7</v>
      </c>
      <c r="D170" s="11">
        <f t="shared" si="12"/>
        <v>41821</v>
      </c>
      <c r="E170" s="2" t="s">
        <v>19</v>
      </c>
      <c r="F170" s="2" t="str">
        <f t="shared" si="13"/>
        <v>MAGDALENA</v>
      </c>
      <c r="G170" s="2">
        <v>0</v>
      </c>
      <c r="H170" s="7">
        <v>1370282384128</v>
      </c>
      <c r="I170">
        <f t="shared" si="14"/>
        <v>13702823.84128</v>
      </c>
    </row>
    <row r="171" spans="1:9" x14ac:dyDescent="0.2">
      <c r="A171" s="4" t="s">
        <v>37</v>
      </c>
      <c r="B171" s="5" t="str">
        <f t="shared" si="10"/>
        <v>2014</v>
      </c>
      <c r="C171" s="5">
        <f t="shared" si="11"/>
        <v>7</v>
      </c>
      <c r="D171" s="11">
        <f t="shared" si="12"/>
        <v>41821</v>
      </c>
      <c r="E171" s="5" t="s">
        <v>20</v>
      </c>
      <c r="F171" s="2" t="str">
        <f t="shared" si="13"/>
        <v>META</v>
      </c>
      <c r="G171" s="5">
        <v>0</v>
      </c>
      <c r="H171" s="8">
        <v>57053113447</v>
      </c>
      <c r="I171">
        <f t="shared" si="14"/>
        <v>570531.13447000005</v>
      </c>
    </row>
    <row r="172" spans="1:9" x14ac:dyDescent="0.2">
      <c r="A172" s="1" t="s">
        <v>37</v>
      </c>
      <c r="B172" s="5" t="str">
        <f t="shared" si="10"/>
        <v>2014</v>
      </c>
      <c r="C172" s="5">
        <f t="shared" si="11"/>
        <v>7</v>
      </c>
      <c r="D172" s="11">
        <f t="shared" si="12"/>
        <v>41821</v>
      </c>
      <c r="E172" s="2" t="s">
        <v>21</v>
      </c>
      <c r="F172" s="2" t="str">
        <f t="shared" si="13"/>
        <v>NARINO</v>
      </c>
      <c r="G172" s="2">
        <v>0</v>
      </c>
      <c r="H172" s="7">
        <v>5005147000</v>
      </c>
      <c r="I172">
        <f t="shared" si="14"/>
        <v>50051.47</v>
      </c>
    </row>
    <row r="173" spans="1:9" x14ac:dyDescent="0.2">
      <c r="A173" s="4" t="s">
        <v>37</v>
      </c>
      <c r="B173" s="5" t="str">
        <f t="shared" si="10"/>
        <v>2014</v>
      </c>
      <c r="C173" s="5">
        <f t="shared" si="11"/>
        <v>7</v>
      </c>
      <c r="D173" s="11">
        <f t="shared" si="12"/>
        <v>41821</v>
      </c>
      <c r="E173" s="5" t="s">
        <v>22</v>
      </c>
      <c r="F173" s="2" t="str">
        <f t="shared" si="13"/>
        <v>NORTE DE SANTANDER</v>
      </c>
      <c r="G173" s="5">
        <v>0</v>
      </c>
      <c r="H173" s="8">
        <v>60598517583</v>
      </c>
      <c r="I173">
        <f t="shared" si="14"/>
        <v>605985.17582999996</v>
      </c>
    </row>
    <row r="174" spans="1:9" x14ac:dyDescent="0.2">
      <c r="A174" s="1" t="s">
        <v>37</v>
      </c>
      <c r="B174" s="5" t="str">
        <f t="shared" si="10"/>
        <v>2014</v>
      </c>
      <c r="C174" s="5">
        <f t="shared" si="11"/>
        <v>7</v>
      </c>
      <c r="D174" s="11">
        <f t="shared" si="12"/>
        <v>41821</v>
      </c>
      <c r="E174" s="2" t="s">
        <v>23</v>
      </c>
      <c r="F174" s="2" t="str">
        <f t="shared" si="13"/>
        <v>QUINDIO</v>
      </c>
      <c r="G174" s="2">
        <v>0</v>
      </c>
      <c r="H174" s="7">
        <v>205080481000</v>
      </c>
      <c r="I174">
        <f t="shared" si="14"/>
        <v>2050804.81</v>
      </c>
    </row>
    <row r="175" spans="1:9" x14ac:dyDescent="0.2">
      <c r="A175" s="4" t="s">
        <v>37</v>
      </c>
      <c r="B175" s="5" t="str">
        <f t="shared" si="10"/>
        <v>2014</v>
      </c>
      <c r="C175" s="5">
        <f t="shared" si="11"/>
        <v>7</v>
      </c>
      <c r="D175" s="11">
        <f t="shared" si="12"/>
        <v>41821</v>
      </c>
      <c r="E175" s="5" t="s">
        <v>24</v>
      </c>
      <c r="F175" s="2" t="str">
        <f t="shared" si="13"/>
        <v>RISARALDA</v>
      </c>
      <c r="G175" s="5">
        <v>0</v>
      </c>
      <c r="H175" s="8">
        <v>114539221556</v>
      </c>
      <c r="I175">
        <f t="shared" si="14"/>
        <v>1145392.2155599999</v>
      </c>
    </row>
    <row r="176" spans="1:9" x14ac:dyDescent="0.2">
      <c r="A176" s="1" t="s">
        <v>37</v>
      </c>
      <c r="B176" s="5" t="str">
        <f t="shared" si="10"/>
        <v>2014</v>
      </c>
      <c r="C176" s="5">
        <f t="shared" si="11"/>
        <v>7</v>
      </c>
      <c r="D176" s="11">
        <f t="shared" si="12"/>
        <v>41821</v>
      </c>
      <c r="E176" s="2" t="s">
        <v>25</v>
      </c>
      <c r="F176" s="2" t="str">
        <f t="shared" si="13"/>
        <v>SANTANDER</v>
      </c>
      <c r="G176" s="2">
        <v>0</v>
      </c>
      <c r="H176" s="7">
        <v>215510146185</v>
      </c>
      <c r="I176">
        <f t="shared" si="14"/>
        <v>2155101.4618500001</v>
      </c>
    </row>
    <row r="177" spans="1:9" x14ac:dyDescent="0.2">
      <c r="A177" s="4" t="s">
        <v>37</v>
      </c>
      <c r="B177" s="5" t="str">
        <f t="shared" si="10"/>
        <v>2014</v>
      </c>
      <c r="C177" s="5">
        <f t="shared" si="11"/>
        <v>7</v>
      </c>
      <c r="D177" s="11">
        <f t="shared" si="12"/>
        <v>41821</v>
      </c>
      <c r="E177" s="5" t="s">
        <v>26</v>
      </c>
      <c r="F177" s="2" t="str">
        <f t="shared" si="13"/>
        <v>SUCRE</v>
      </c>
      <c r="G177" s="5">
        <v>0</v>
      </c>
      <c r="H177" s="8">
        <v>1195862325243</v>
      </c>
      <c r="I177">
        <f t="shared" si="14"/>
        <v>11958623.252429999</v>
      </c>
    </row>
    <row r="178" spans="1:9" x14ac:dyDescent="0.2">
      <c r="A178" s="1" t="s">
        <v>37</v>
      </c>
      <c r="B178" s="5" t="str">
        <f t="shared" si="10"/>
        <v>2014</v>
      </c>
      <c r="C178" s="5">
        <f t="shared" si="11"/>
        <v>7</v>
      </c>
      <c r="D178" s="11">
        <f t="shared" si="12"/>
        <v>41821</v>
      </c>
      <c r="E178" s="2" t="s">
        <v>27</v>
      </c>
      <c r="F178" s="2" t="str">
        <f t="shared" si="13"/>
        <v>TOLIMA</v>
      </c>
      <c r="G178" s="2">
        <v>0</v>
      </c>
      <c r="H178" s="7">
        <v>282410015851</v>
      </c>
      <c r="I178">
        <f t="shared" si="14"/>
        <v>2824100.15851</v>
      </c>
    </row>
    <row r="179" spans="1:9" x14ac:dyDescent="0.2">
      <c r="A179" s="4" t="s">
        <v>37</v>
      </c>
      <c r="B179" s="5" t="str">
        <f t="shared" si="10"/>
        <v>2014</v>
      </c>
      <c r="C179" s="5">
        <f t="shared" si="11"/>
        <v>7</v>
      </c>
      <c r="D179" s="11">
        <f t="shared" si="12"/>
        <v>41821</v>
      </c>
      <c r="E179" s="5" t="s">
        <v>28</v>
      </c>
      <c r="F179" s="2" t="str">
        <f t="shared" si="13"/>
        <v>VALLE DEL CAUCA</v>
      </c>
      <c r="G179" s="5">
        <v>0</v>
      </c>
      <c r="H179" s="8">
        <v>462141842857</v>
      </c>
      <c r="I179">
        <f t="shared" si="14"/>
        <v>4621418.4285700005</v>
      </c>
    </row>
    <row r="180" spans="1:9" x14ac:dyDescent="0.2">
      <c r="A180" s="1" t="s">
        <v>37</v>
      </c>
      <c r="B180" s="5" t="str">
        <f t="shared" si="10"/>
        <v>2014</v>
      </c>
      <c r="C180" s="5">
        <f t="shared" si="11"/>
        <v>7</v>
      </c>
      <c r="D180" s="11">
        <f t="shared" si="12"/>
        <v>41821</v>
      </c>
      <c r="E180" s="2" t="s">
        <v>29</v>
      </c>
      <c r="F180" s="2" t="str">
        <f t="shared" si="13"/>
        <v>CASANARE</v>
      </c>
      <c r="G180" s="2">
        <v>0</v>
      </c>
      <c r="H180" s="7">
        <v>29139780321</v>
      </c>
      <c r="I180">
        <f t="shared" si="14"/>
        <v>291397.80320999998</v>
      </c>
    </row>
    <row r="181" spans="1:9" x14ac:dyDescent="0.2">
      <c r="A181" s="4" t="s">
        <v>37</v>
      </c>
      <c r="B181" s="5" t="str">
        <f t="shared" si="10"/>
        <v>2014</v>
      </c>
      <c r="C181" s="5">
        <f t="shared" si="11"/>
        <v>7</v>
      </c>
      <c r="D181" s="11">
        <f t="shared" si="12"/>
        <v>41821</v>
      </c>
      <c r="E181" s="5" t="s">
        <v>30</v>
      </c>
      <c r="F181" s="2" t="str">
        <f t="shared" si="13"/>
        <v>PUTUMAYO</v>
      </c>
      <c r="G181" s="5">
        <v>0</v>
      </c>
      <c r="H181" s="8">
        <v>4012144000</v>
      </c>
      <c r="I181">
        <f t="shared" si="14"/>
        <v>40121.440000000002</v>
      </c>
    </row>
    <row r="182" spans="1:9" x14ac:dyDescent="0.2">
      <c r="A182" s="1" t="s">
        <v>37</v>
      </c>
      <c r="B182" s="5" t="str">
        <f t="shared" si="10"/>
        <v>2014</v>
      </c>
      <c r="C182" s="5">
        <f t="shared" si="11"/>
        <v>7</v>
      </c>
      <c r="D182" s="11">
        <f t="shared" si="12"/>
        <v>41821</v>
      </c>
      <c r="E182" s="2" t="s">
        <v>31</v>
      </c>
      <c r="F182" s="2" t="str">
        <f t="shared" si="13"/>
        <v>GUAVIARE</v>
      </c>
      <c r="G182" s="2">
        <v>0</v>
      </c>
      <c r="H182" s="7">
        <v>3542416000</v>
      </c>
      <c r="I182">
        <f t="shared" si="14"/>
        <v>35424.160000000003</v>
      </c>
    </row>
    <row r="183" spans="1:9" x14ac:dyDescent="0.2">
      <c r="A183" s="4" t="s">
        <v>38</v>
      </c>
      <c r="B183" s="5" t="str">
        <f t="shared" si="10"/>
        <v>2014</v>
      </c>
      <c r="C183" s="5">
        <f t="shared" si="11"/>
        <v>8</v>
      </c>
      <c r="D183" s="11">
        <f t="shared" si="12"/>
        <v>41852</v>
      </c>
      <c r="E183" s="5" t="s">
        <v>5</v>
      </c>
      <c r="F183" s="2" t="str">
        <f t="shared" si="13"/>
        <v>ANTIOQUIA</v>
      </c>
      <c r="G183" s="5">
        <v>0</v>
      </c>
      <c r="H183" s="8">
        <v>145577563525</v>
      </c>
      <c r="I183">
        <f t="shared" si="14"/>
        <v>1455775.6352500001</v>
      </c>
    </row>
    <row r="184" spans="1:9" x14ac:dyDescent="0.2">
      <c r="A184" s="1" t="s">
        <v>38</v>
      </c>
      <c r="B184" s="5" t="str">
        <f t="shared" si="10"/>
        <v>2014</v>
      </c>
      <c r="C184" s="5">
        <f t="shared" si="11"/>
        <v>8</v>
      </c>
      <c r="D184" s="11">
        <f t="shared" si="12"/>
        <v>41852</v>
      </c>
      <c r="E184" s="2" t="s">
        <v>6</v>
      </c>
      <c r="F184" s="2" t="str">
        <f t="shared" si="13"/>
        <v>ATLANTICO</v>
      </c>
      <c r="G184" s="2">
        <v>0</v>
      </c>
      <c r="H184" s="7">
        <v>2046317663000</v>
      </c>
      <c r="I184">
        <f t="shared" si="14"/>
        <v>20463176.629999999</v>
      </c>
    </row>
    <row r="185" spans="1:9" x14ac:dyDescent="0.2">
      <c r="A185" s="4" t="s">
        <v>38</v>
      </c>
      <c r="B185" s="5" t="str">
        <f t="shared" si="10"/>
        <v>2014</v>
      </c>
      <c r="C185" s="5">
        <f t="shared" si="11"/>
        <v>8</v>
      </c>
      <c r="D185" s="11">
        <f t="shared" si="12"/>
        <v>41852</v>
      </c>
      <c r="E185" s="5" t="s">
        <v>7</v>
      </c>
      <c r="F185" s="2" t="str">
        <f t="shared" si="13"/>
        <v>BOGOTA, D.C.</v>
      </c>
      <c r="G185" s="5">
        <v>0</v>
      </c>
      <c r="H185" s="8">
        <v>5470567000000</v>
      </c>
      <c r="I185">
        <f t="shared" si="14"/>
        <v>54705670</v>
      </c>
    </row>
    <row r="186" spans="1:9" x14ac:dyDescent="0.2">
      <c r="A186" s="1" t="s">
        <v>38</v>
      </c>
      <c r="B186" s="5" t="str">
        <f t="shared" si="10"/>
        <v>2014</v>
      </c>
      <c r="C186" s="5">
        <f t="shared" si="11"/>
        <v>8</v>
      </c>
      <c r="D186" s="11">
        <f t="shared" si="12"/>
        <v>41852</v>
      </c>
      <c r="E186" s="2" t="s">
        <v>8</v>
      </c>
      <c r="F186" s="2" t="str">
        <f t="shared" si="13"/>
        <v>BOLIVAR</v>
      </c>
      <c r="G186" s="2">
        <v>0</v>
      </c>
      <c r="H186" s="7">
        <v>1247586907079</v>
      </c>
      <c r="I186">
        <f t="shared" si="14"/>
        <v>12475869.07079</v>
      </c>
    </row>
    <row r="187" spans="1:9" x14ac:dyDescent="0.2">
      <c r="A187" s="4" t="s">
        <v>38</v>
      </c>
      <c r="B187" s="5" t="str">
        <f t="shared" si="10"/>
        <v>2014</v>
      </c>
      <c r="C187" s="5">
        <f t="shared" si="11"/>
        <v>8</v>
      </c>
      <c r="D187" s="11">
        <f t="shared" si="12"/>
        <v>41852</v>
      </c>
      <c r="E187" s="5" t="s">
        <v>9</v>
      </c>
      <c r="F187" s="2" t="str">
        <f t="shared" si="13"/>
        <v>BOYACA</v>
      </c>
      <c r="G187" s="5">
        <v>0</v>
      </c>
      <c r="H187" s="8">
        <v>473362563926</v>
      </c>
      <c r="I187">
        <f t="shared" si="14"/>
        <v>4733625.6392599996</v>
      </c>
    </row>
    <row r="188" spans="1:9" x14ac:dyDescent="0.2">
      <c r="A188" s="1" t="s">
        <v>38</v>
      </c>
      <c r="B188" s="5" t="str">
        <f t="shared" si="10"/>
        <v>2014</v>
      </c>
      <c r="C188" s="5">
        <f t="shared" si="11"/>
        <v>8</v>
      </c>
      <c r="D188" s="11">
        <f t="shared" si="12"/>
        <v>41852</v>
      </c>
      <c r="E188" s="2" t="s">
        <v>10</v>
      </c>
      <c r="F188" s="2" t="str">
        <f t="shared" si="13"/>
        <v>CALDAS</v>
      </c>
      <c r="G188" s="2">
        <v>0</v>
      </c>
      <c r="H188" s="7">
        <v>94076599775</v>
      </c>
      <c r="I188">
        <f t="shared" si="14"/>
        <v>940765.99774999998</v>
      </c>
    </row>
    <row r="189" spans="1:9" x14ac:dyDescent="0.2">
      <c r="A189" s="4" t="s">
        <v>38</v>
      </c>
      <c r="B189" s="5" t="str">
        <f t="shared" si="10"/>
        <v>2014</v>
      </c>
      <c r="C189" s="5">
        <f t="shared" si="11"/>
        <v>8</v>
      </c>
      <c r="D189" s="11">
        <f t="shared" si="12"/>
        <v>41852</v>
      </c>
      <c r="E189" s="5" t="s">
        <v>11</v>
      </c>
      <c r="F189" s="2" t="str">
        <f t="shared" si="13"/>
        <v>CAQUETA</v>
      </c>
      <c r="G189" s="5">
        <v>0</v>
      </c>
      <c r="H189" s="8">
        <v>37508600000</v>
      </c>
      <c r="I189">
        <f t="shared" si="14"/>
        <v>375086</v>
      </c>
    </row>
    <row r="190" spans="1:9" x14ac:dyDescent="0.2">
      <c r="A190" s="1" t="s">
        <v>38</v>
      </c>
      <c r="B190" s="5" t="str">
        <f t="shared" si="10"/>
        <v>2014</v>
      </c>
      <c r="C190" s="5">
        <f t="shared" si="11"/>
        <v>8</v>
      </c>
      <c r="D190" s="11">
        <f t="shared" si="12"/>
        <v>41852</v>
      </c>
      <c r="E190" s="2" t="s">
        <v>12</v>
      </c>
      <c r="F190" s="2" t="str">
        <f t="shared" si="13"/>
        <v>CAUCA</v>
      </c>
      <c r="G190" s="2">
        <v>0</v>
      </c>
      <c r="H190" s="7">
        <v>38302273627</v>
      </c>
      <c r="I190">
        <f t="shared" si="14"/>
        <v>383022.73626999999</v>
      </c>
    </row>
    <row r="191" spans="1:9" x14ac:dyDescent="0.2">
      <c r="A191" s="4" t="s">
        <v>38</v>
      </c>
      <c r="B191" s="5" t="str">
        <f t="shared" si="10"/>
        <v>2014</v>
      </c>
      <c r="C191" s="5">
        <f t="shared" si="11"/>
        <v>8</v>
      </c>
      <c r="D191" s="11">
        <f t="shared" si="12"/>
        <v>41852</v>
      </c>
      <c r="E191" s="5" t="s">
        <v>13</v>
      </c>
      <c r="F191" s="2" t="str">
        <f t="shared" si="13"/>
        <v>CESAR</v>
      </c>
      <c r="G191" s="5">
        <v>0</v>
      </c>
      <c r="H191" s="8">
        <v>1078354301606</v>
      </c>
      <c r="I191">
        <f t="shared" si="14"/>
        <v>10783543.01606</v>
      </c>
    </row>
    <row r="192" spans="1:9" x14ac:dyDescent="0.2">
      <c r="A192" s="1" t="s">
        <v>38</v>
      </c>
      <c r="B192" s="5" t="str">
        <f t="shared" si="10"/>
        <v>2014</v>
      </c>
      <c r="C192" s="5">
        <f t="shared" si="11"/>
        <v>8</v>
      </c>
      <c r="D192" s="11">
        <f t="shared" si="12"/>
        <v>41852</v>
      </c>
      <c r="E192" s="2" t="s">
        <v>14</v>
      </c>
      <c r="F192" s="2" t="str">
        <f t="shared" si="13"/>
        <v>CORDOBA</v>
      </c>
      <c r="G192" s="2">
        <v>0</v>
      </c>
      <c r="H192" s="7">
        <v>1114861837778</v>
      </c>
      <c r="I192">
        <f t="shared" si="14"/>
        <v>11148618.37778</v>
      </c>
    </row>
    <row r="193" spans="1:9" x14ac:dyDescent="0.2">
      <c r="A193" s="4" t="s">
        <v>38</v>
      </c>
      <c r="B193" s="5" t="str">
        <f t="shared" si="10"/>
        <v>2014</v>
      </c>
      <c r="C193" s="5">
        <f t="shared" si="11"/>
        <v>8</v>
      </c>
      <c r="D193" s="11">
        <f t="shared" si="12"/>
        <v>41852</v>
      </c>
      <c r="E193" s="5" t="s">
        <v>15</v>
      </c>
      <c r="F193" s="2" t="str">
        <f t="shared" si="13"/>
        <v>CUNDINAMARCA</v>
      </c>
      <c r="G193" s="5">
        <v>0</v>
      </c>
      <c r="H193" s="8">
        <v>814470901537</v>
      </c>
      <c r="I193">
        <f t="shared" si="14"/>
        <v>8144709.0153700002</v>
      </c>
    </row>
    <row r="194" spans="1:9" x14ac:dyDescent="0.2">
      <c r="A194" s="1" t="s">
        <v>38</v>
      </c>
      <c r="B194" s="5" t="str">
        <f t="shared" si="10"/>
        <v>2014</v>
      </c>
      <c r="C194" s="5">
        <f t="shared" si="11"/>
        <v>8</v>
      </c>
      <c r="D194" s="11">
        <f t="shared" si="12"/>
        <v>41852</v>
      </c>
      <c r="E194" s="2" t="s">
        <v>17</v>
      </c>
      <c r="F194" s="2" t="str">
        <f t="shared" si="13"/>
        <v>HUILA</v>
      </c>
      <c r="G194" s="2">
        <v>0</v>
      </c>
      <c r="H194" s="7">
        <v>273504919757</v>
      </c>
      <c r="I194">
        <f t="shared" si="14"/>
        <v>2735049.1975699998</v>
      </c>
    </row>
    <row r="195" spans="1:9" x14ac:dyDescent="0.2">
      <c r="A195" s="4" t="s">
        <v>38</v>
      </c>
      <c r="B195" s="5" t="str">
        <f t="shared" ref="B195:B258" si="15">MID(A195,7,20)</f>
        <v>2014</v>
      </c>
      <c r="C195" s="5">
        <f t="shared" ref="C195:C258" si="16">IF(MID(A195,1,3)="Jan",1,
IF(MID(A195,1,3)="Feb",2,
IF(MID(A195,1,3)="Mar",3,
IF(MID(A195,1,3)="Apr",4,
IF(MID(A195,1,3)="May",5,
IF(MID(A195,1,3)="Jun",6,
IF(MID(A195,1,3)="Jul",7,
IF(MID(A195,1,3)="Aug",8,
IF(MID(A195,1,3)="Sep",9,
IF(MID(A195,1,3)="Oct",10,
IF(MID(A195,1,3)="Nov",11,
IF(MID(A195,1,3)="Dec",12))))))))))))</f>
        <v>8</v>
      </c>
      <c r="D195" s="11">
        <f t="shared" ref="D195:D258" si="17">DATE(B195,C195,1)</f>
        <v>41852</v>
      </c>
      <c r="E195" s="5" t="s">
        <v>18</v>
      </c>
      <c r="F195" s="2" t="str">
        <f t="shared" ref="F195:F258" si="18">MID(E195,5,100)</f>
        <v>LA GUAJIRA</v>
      </c>
      <c r="G195" s="5">
        <v>0</v>
      </c>
      <c r="H195" s="8">
        <v>186509400000</v>
      </c>
      <c r="I195">
        <f t="shared" ref="I195:I258" si="19">IF(G195=0,H195/100000,IF(H195=0,G195/100000,((G195+H195)/2)/100000))</f>
        <v>1865094</v>
      </c>
    </row>
    <row r="196" spans="1:9" x14ac:dyDescent="0.2">
      <c r="A196" s="1" t="s">
        <v>38</v>
      </c>
      <c r="B196" s="5" t="str">
        <f t="shared" si="15"/>
        <v>2014</v>
      </c>
      <c r="C196" s="5">
        <f t="shared" si="16"/>
        <v>8</v>
      </c>
      <c r="D196" s="11">
        <f t="shared" si="17"/>
        <v>41852</v>
      </c>
      <c r="E196" s="2" t="s">
        <v>19</v>
      </c>
      <c r="F196" s="2" t="str">
        <f t="shared" si="18"/>
        <v>MAGDALENA</v>
      </c>
      <c r="G196" s="2">
        <v>0</v>
      </c>
      <c r="H196" s="7">
        <v>1427361267127</v>
      </c>
      <c r="I196">
        <f t="shared" si="19"/>
        <v>14273612.67127</v>
      </c>
    </row>
    <row r="197" spans="1:9" x14ac:dyDescent="0.2">
      <c r="A197" s="4" t="s">
        <v>38</v>
      </c>
      <c r="B197" s="5" t="str">
        <f t="shared" si="15"/>
        <v>2014</v>
      </c>
      <c r="C197" s="5">
        <f t="shared" si="16"/>
        <v>8</v>
      </c>
      <c r="D197" s="11">
        <f t="shared" si="17"/>
        <v>41852</v>
      </c>
      <c r="E197" s="5" t="s">
        <v>20</v>
      </c>
      <c r="F197" s="2" t="str">
        <f t="shared" si="18"/>
        <v>META</v>
      </c>
      <c r="G197" s="5">
        <v>0</v>
      </c>
      <c r="H197" s="8">
        <v>60132134574</v>
      </c>
      <c r="I197">
        <f t="shared" si="19"/>
        <v>601321.34574000002</v>
      </c>
    </row>
    <row r="198" spans="1:9" x14ac:dyDescent="0.2">
      <c r="A198" s="1" t="s">
        <v>38</v>
      </c>
      <c r="B198" s="5" t="str">
        <f t="shared" si="15"/>
        <v>2014</v>
      </c>
      <c r="C198" s="5">
        <f t="shared" si="16"/>
        <v>8</v>
      </c>
      <c r="D198" s="11">
        <f t="shared" si="17"/>
        <v>41852</v>
      </c>
      <c r="E198" s="2" t="s">
        <v>21</v>
      </c>
      <c r="F198" s="2" t="str">
        <f t="shared" si="18"/>
        <v>NARINO</v>
      </c>
      <c r="G198" s="2">
        <v>0</v>
      </c>
      <c r="H198" s="7">
        <v>5987399000</v>
      </c>
      <c r="I198">
        <f t="shared" si="19"/>
        <v>59873.99</v>
      </c>
    </row>
    <row r="199" spans="1:9" x14ac:dyDescent="0.2">
      <c r="A199" s="4" t="s">
        <v>38</v>
      </c>
      <c r="B199" s="5" t="str">
        <f t="shared" si="15"/>
        <v>2014</v>
      </c>
      <c r="C199" s="5">
        <f t="shared" si="16"/>
        <v>8</v>
      </c>
      <c r="D199" s="11">
        <f t="shared" si="17"/>
        <v>41852</v>
      </c>
      <c r="E199" s="5" t="s">
        <v>22</v>
      </c>
      <c r="F199" s="2" t="str">
        <f t="shared" si="18"/>
        <v>NORTE DE SANTANDER</v>
      </c>
      <c r="G199" s="5">
        <v>0</v>
      </c>
      <c r="H199" s="8">
        <v>58712525038</v>
      </c>
      <c r="I199">
        <f t="shared" si="19"/>
        <v>587125.25037999998</v>
      </c>
    </row>
    <row r="200" spans="1:9" x14ac:dyDescent="0.2">
      <c r="A200" s="1" t="s">
        <v>38</v>
      </c>
      <c r="B200" s="5" t="str">
        <f t="shared" si="15"/>
        <v>2014</v>
      </c>
      <c r="C200" s="5">
        <f t="shared" si="16"/>
        <v>8</v>
      </c>
      <c r="D200" s="11">
        <f t="shared" si="17"/>
        <v>41852</v>
      </c>
      <c r="E200" s="2" t="s">
        <v>23</v>
      </c>
      <c r="F200" s="2" t="str">
        <f t="shared" si="18"/>
        <v>QUINDIO</v>
      </c>
      <c r="G200" s="2">
        <v>0</v>
      </c>
      <c r="H200" s="7">
        <v>216331699000</v>
      </c>
      <c r="I200">
        <f t="shared" si="19"/>
        <v>2163316.9900000002</v>
      </c>
    </row>
    <row r="201" spans="1:9" x14ac:dyDescent="0.2">
      <c r="A201" s="4" t="s">
        <v>38</v>
      </c>
      <c r="B201" s="5" t="str">
        <f t="shared" si="15"/>
        <v>2014</v>
      </c>
      <c r="C201" s="5">
        <f t="shared" si="16"/>
        <v>8</v>
      </c>
      <c r="D201" s="11">
        <f t="shared" si="17"/>
        <v>41852</v>
      </c>
      <c r="E201" s="5" t="s">
        <v>24</v>
      </c>
      <c r="F201" s="2" t="str">
        <f t="shared" si="18"/>
        <v>RISARALDA</v>
      </c>
      <c r="G201" s="5">
        <v>0</v>
      </c>
      <c r="H201" s="8">
        <v>119668796741</v>
      </c>
      <c r="I201">
        <f t="shared" si="19"/>
        <v>1196687.96741</v>
      </c>
    </row>
    <row r="202" spans="1:9" x14ac:dyDescent="0.2">
      <c r="A202" s="1" t="s">
        <v>38</v>
      </c>
      <c r="B202" s="5" t="str">
        <f t="shared" si="15"/>
        <v>2014</v>
      </c>
      <c r="C202" s="5">
        <f t="shared" si="16"/>
        <v>8</v>
      </c>
      <c r="D202" s="11">
        <f t="shared" si="17"/>
        <v>41852</v>
      </c>
      <c r="E202" s="2" t="s">
        <v>25</v>
      </c>
      <c r="F202" s="2" t="str">
        <f t="shared" si="18"/>
        <v>SANTANDER</v>
      </c>
      <c r="G202" s="2">
        <v>0</v>
      </c>
      <c r="H202" s="7">
        <v>232937875620</v>
      </c>
      <c r="I202">
        <f t="shared" si="19"/>
        <v>2329378.7562000002</v>
      </c>
    </row>
    <row r="203" spans="1:9" x14ac:dyDescent="0.2">
      <c r="A203" s="4" t="s">
        <v>38</v>
      </c>
      <c r="B203" s="5" t="str">
        <f t="shared" si="15"/>
        <v>2014</v>
      </c>
      <c r="C203" s="5">
        <f t="shared" si="16"/>
        <v>8</v>
      </c>
      <c r="D203" s="11">
        <f t="shared" si="17"/>
        <v>41852</v>
      </c>
      <c r="E203" s="5" t="s">
        <v>26</v>
      </c>
      <c r="F203" s="2" t="str">
        <f t="shared" si="18"/>
        <v>SUCRE</v>
      </c>
      <c r="G203" s="5">
        <v>0</v>
      </c>
      <c r="H203" s="8">
        <v>1227956562136</v>
      </c>
      <c r="I203">
        <f t="shared" si="19"/>
        <v>12279565.62136</v>
      </c>
    </row>
    <row r="204" spans="1:9" x14ac:dyDescent="0.2">
      <c r="A204" s="1" t="s">
        <v>38</v>
      </c>
      <c r="B204" s="5" t="str">
        <f t="shared" si="15"/>
        <v>2014</v>
      </c>
      <c r="C204" s="5">
        <f t="shared" si="16"/>
        <v>8</v>
      </c>
      <c r="D204" s="11">
        <f t="shared" si="17"/>
        <v>41852</v>
      </c>
      <c r="E204" s="2" t="s">
        <v>27</v>
      </c>
      <c r="F204" s="2" t="str">
        <f t="shared" si="18"/>
        <v>TOLIMA</v>
      </c>
      <c r="G204" s="2">
        <v>0</v>
      </c>
      <c r="H204" s="7">
        <v>294739910176</v>
      </c>
      <c r="I204">
        <f t="shared" si="19"/>
        <v>2947399.10176</v>
      </c>
    </row>
    <row r="205" spans="1:9" x14ac:dyDescent="0.2">
      <c r="A205" s="4" t="s">
        <v>38</v>
      </c>
      <c r="B205" s="5" t="str">
        <f t="shared" si="15"/>
        <v>2014</v>
      </c>
      <c r="C205" s="5">
        <f t="shared" si="16"/>
        <v>8</v>
      </c>
      <c r="D205" s="11">
        <f t="shared" si="17"/>
        <v>41852</v>
      </c>
      <c r="E205" s="5" t="s">
        <v>28</v>
      </c>
      <c r="F205" s="2" t="str">
        <f t="shared" si="18"/>
        <v>VALLE DEL CAUCA</v>
      </c>
      <c r="G205" s="5">
        <v>0</v>
      </c>
      <c r="H205" s="8">
        <v>451314864706</v>
      </c>
      <c r="I205">
        <f t="shared" si="19"/>
        <v>4513148.6470600003</v>
      </c>
    </row>
    <row r="206" spans="1:9" x14ac:dyDescent="0.2">
      <c r="A206" s="1" t="s">
        <v>38</v>
      </c>
      <c r="B206" s="5" t="str">
        <f t="shared" si="15"/>
        <v>2014</v>
      </c>
      <c r="C206" s="5">
        <f t="shared" si="16"/>
        <v>8</v>
      </c>
      <c r="D206" s="11">
        <f t="shared" si="17"/>
        <v>41852</v>
      </c>
      <c r="E206" s="2" t="s">
        <v>29</v>
      </c>
      <c r="F206" s="2" t="str">
        <f t="shared" si="18"/>
        <v>CASANARE</v>
      </c>
      <c r="G206" s="2">
        <v>0</v>
      </c>
      <c r="H206" s="7">
        <v>25922646393</v>
      </c>
      <c r="I206">
        <f t="shared" si="19"/>
        <v>259226.46393</v>
      </c>
    </row>
    <row r="207" spans="1:9" x14ac:dyDescent="0.2">
      <c r="A207" s="4" t="s">
        <v>38</v>
      </c>
      <c r="B207" s="5" t="str">
        <f t="shared" si="15"/>
        <v>2014</v>
      </c>
      <c r="C207" s="5">
        <f t="shared" si="16"/>
        <v>8</v>
      </c>
      <c r="D207" s="11">
        <f t="shared" si="17"/>
        <v>41852</v>
      </c>
      <c r="E207" s="5" t="s">
        <v>30</v>
      </c>
      <c r="F207" s="2" t="str">
        <f t="shared" si="18"/>
        <v>PUTUMAYO</v>
      </c>
      <c r="G207" s="5">
        <v>0</v>
      </c>
      <c r="H207" s="8">
        <v>5161042000</v>
      </c>
      <c r="I207">
        <f t="shared" si="19"/>
        <v>51610.42</v>
      </c>
    </row>
    <row r="208" spans="1:9" x14ac:dyDescent="0.2">
      <c r="A208" s="1" t="s">
        <v>38</v>
      </c>
      <c r="B208" s="5" t="str">
        <f t="shared" si="15"/>
        <v>2014</v>
      </c>
      <c r="C208" s="5">
        <f t="shared" si="16"/>
        <v>8</v>
      </c>
      <c r="D208" s="11">
        <f t="shared" si="17"/>
        <v>41852</v>
      </c>
      <c r="E208" s="2" t="s">
        <v>31</v>
      </c>
      <c r="F208" s="2" t="str">
        <f t="shared" si="18"/>
        <v>GUAVIARE</v>
      </c>
      <c r="G208" s="2">
        <v>0</v>
      </c>
      <c r="H208" s="7">
        <v>3648766000</v>
      </c>
      <c r="I208">
        <f t="shared" si="19"/>
        <v>36487.660000000003</v>
      </c>
    </row>
    <row r="209" spans="1:9" x14ac:dyDescent="0.2">
      <c r="A209" s="4" t="s">
        <v>39</v>
      </c>
      <c r="B209" s="5" t="str">
        <f t="shared" si="15"/>
        <v>2014</v>
      </c>
      <c r="C209" s="5">
        <f t="shared" si="16"/>
        <v>9</v>
      </c>
      <c r="D209" s="11">
        <f t="shared" si="17"/>
        <v>41883</v>
      </c>
      <c r="E209" s="5" t="s">
        <v>5</v>
      </c>
      <c r="F209" s="2" t="str">
        <f t="shared" si="18"/>
        <v>ANTIOQUIA</v>
      </c>
      <c r="G209" s="5">
        <v>0</v>
      </c>
      <c r="H209" s="8">
        <v>113587978720</v>
      </c>
      <c r="I209">
        <f t="shared" si="19"/>
        <v>1135879.7871999999</v>
      </c>
    </row>
    <row r="210" spans="1:9" x14ac:dyDescent="0.2">
      <c r="A210" s="1" t="s">
        <v>39</v>
      </c>
      <c r="B210" s="5" t="str">
        <f t="shared" si="15"/>
        <v>2014</v>
      </c>
      <c r="C210" s="5">
        <f t="shared" si="16"/>
        <v>9</v>
      </c>
      <c r="D210" s="11">
        <f t="shared" si="17"/>
        <v>41883</v>
      </c>
      <c r="E210" s="2" t="s">
        <v>6</v>
      </c>
      <c r="F210" s="2" t="str">
        <f t="shared" si="18"/>
        <v>ATLANTICO</v>
      </c>
      <c r="G210" s="2">
        <v>0</v>
      </c>
      <c r="H210" s="7">
        <v>1967317879000</v>
      </c>
      <c r="I210">
        <f t="shared" si="19"/>
        <v>19673178.789999999</v>
      </c>
    </row>
    <row r="211" spans="1:9" x14ac:dyDescent="0.2">
      <c r="A211" s="4" t="s">
        <v>39</v>
      </c>
      <c r="B211" s="5" t="str">
        <f t="shared" si="15"/>
        <v>2014</v>
      </c>
      <c r="C211" s="5">
        <f t="shared" si="16"/>
        <v>9</v>
      </c>
      <c r="D211" s="11">
        <f t="shared" si="17"/>
        <v>41883</v>
      </c>
      <c r="E211" s="5" t="s">
        <v>7</v>
      </c>
      <c r="F211" s="2" t="str">
        <f t="shared" si="18"/>
        <v>BOGOTA, D.C.</v>
      </c>
      <c r="G211" s="5">
        <v>0</v>
      </c>
      <c r="H211" s="8">
        <v>5355104700000</v>
      </c>
      <c r="I211">
        <f t="shared" si="19"/>
        <v>53551047</v>
      </c>
    </row>
    <row r="212" spans="1:9" x14ac:dyDescent="0.2">
      <c r="A212" s="1" t="s">
        <v>39</v>
      </c>
      <c r="B212" s="5" t="str">
        <f t="shared" si="15"/>
        <v>2014</v>
      </c>
      <c r="C212" s="5">
        <f t="shared" si="16"/>
        <v>9</v>
      </c>
      <c r="D212" s="11">
        <f t="shared" si="17"/>
        <v>41883</v>
      </c>
      <c r="E212" s="2" t="s">
        <v>8</v>
      </c>
      <c r="F212" s="2" t="str">
        <f t="shared" si="18"/>
        <v>BOLIVAR</v>
      </c>
      <c r="G212" s="2">
        <v>0</v>
      </c>
      <c r="H212" s="7">
        <v>1257067577236</v>
      </c>
      <c r="I212">
        <f t="shared" si="19"/>
        <v>12570675.772360001</v>
      </c>
    </row>
    <row r="213" spans="1:9" x14ac:dyDescent="0.2">
      <c r="A213" s="4" t="s">
        <v>39</v>
      </c>
      <c r="B213" s="5" t="str">
        <f t="shared" si="15"/>
        <v>2014</v>
      </c>
      <c r="C213" s="5">
        <f t="shared" si="16"/>
        <v>9</v>
      </c>
      <c r="D213" s="11">
        <f t="shared" si="17"/>
        <v>41883</v>
      </c>
      <c r="E213" s="5" t="s">
        <v>9</v>
      </c>
      <c r="F213" s="2" t="str">
        <f t="shared" si="18"/>
        <v>BOYACA</v>
      </c>
      <c r="G213" s="5">
        <v>0</v>
      </c>
      <c r="H213" s="8">
        <v>464572470327</v>
      </c>
      <c r="I213">
        <f t="shared" si="19"/>
        <v>4645724.7032700004</v>
      </c>
    </row>
    <row r="214" spans="1:9" x14ac:dyDescent="0.2">
      <c r="A214" s="1" t="s">
        <v>39</v>
      </c>
      <c r="B214" s="5" t="str">
        <f t="shared" si="15"/>
        <v>2014</v>
      </c>
      <c r="C214" s="5">
        <f t="shared" si="16"/>
        <v>9</v>
      </c>
      <c r="D214" s="11">
        <f t="shared" si="17"/>
        <v>41883</v>
      </c>
      <c r="E214" s="2" t="s">
        <v>10</v>
      </c>
      <c r="F214" s="2" t="str">
        <f t="shared" si="18"/>
        <v>CALDAS</v>
      </c>
      <c r="G214" s="2">
        <v>0</v>
      </c>
      <c r="H214" s="7">
        <v>93944862150</v>
      </c>
      <c r="I214">
        <f t="shared" si="19"/>
        <v>939448.62150000001</v>
      </c>
    </row>
    <row r="215" spans="1:9" x14ac:dyDescent="0.2">
      <c r="A215" s="4" t="s">
        <v>39</v>
      </c>
      <c r="B215" s="5" t="str">
        <f t="shared" si="15"/>
        <v>2014</v>
      </c>
      <c r="C215" s="5">
        <f t="shared" si="16"/>
        <v>9</v>
      </c>
      <c r="D215" s="11">
        <f t="shared" si="17"/>
        <v>41883</v>
      </c>
      <c r="E215" s="5" t="s">
        <v>11</v>
      </c>
      <c r="F215" s="2" t="str">
        <f t="shared" si="18"/>
        <v>CAQUETA</v>
      </c>
      <c r="G215" s="5">
        <v>0</v>
      </c>
      <c r="H215" s="8">
        <v>47271500000</v>
      </c>
      <c r="I215">
        <f t="shared" si="19"/>
        <v>472715</v>
      </c>
    </row>
    <row r="216" spans="1:9" x14ac:dyDescent="0.2">
      <c r="A216" s="1" t="s">
        <v>39</v>
      </c>
      <c r="B216" s="5" t="str">
        <f t="shared" si="15"/>
        <v>2014</v>
      </c>
      <c r="C216" s="5">
        <f t="shared" si="16"/>
        <v>9</v>
      </c>
      <c r="D216" s="11">
        <f t="shared" si="17"/>
        <v>41883</v>
      </c>
      <c r="E216" s="2" t="s">
        <v>12</v>
      </c>
      <c r="F216" s="2" t="str">
        <f t="shared" si="18"/>
        <v>CAUCA</v>
      </c>
      <c r="G216" s="2">
        <v>0</v>
      </c>
      <c r="H216" s="7">
        <v>38331398237</v>
      </c>
      <c r="I216">
        <f t="shared" si="19"/>
        <v>383313.98236999998</v>
      </c>
    </row>
    <row r="217" spans="1:9" x14ac:dyDescent="0.2">
      <c r="A217" s="4" t="s">
        <v>39</v>
      </c>
      <c r="B217" s="5" t="str">
        <f t="shared" si="15"/>
        <v>2014</v>
      </c>
      <c r="C217" s="5">
        <f t="shared" si="16"/>
        <v>9</v>
      </c>
      <c r="D217" s="11">
        <f t="shared" si="17"/>
        <v>41883</v>
      </c>
      <c r="E217" s="5" t="s">
        <v>13</v>
      </c>
      <c r="F217" s="2" t="str">
        <f t="shared" si="18"/>
        <v>CESAR</v>
      </c>
      <c r="G217" s="5">
        <v>0</v>
      </c>
      <c r="H217" s="8">
        <v>946867139637</v>
      </c>
      <c r="I217">
        <f t="shared" si="19"/>
        <v>9468671.3963699993</v>
      </c>
    </row>
    <row r="218" spans="1:9" x14ac:dyDescent="0.2">
      <c r="A218" s="1" t="s">
        <v>39</v>
      </c>
      <c r="B218" s="5" t="str">
        <f t="shared" si="15"/>
        <v>2014</v>
      </c>
      <c r="C218" s="5">
        <f t="shared" si="16"/>
        <v>9</v>
      </c>
      <c r="D218" s="11">
        <f t="shared" si="17"/>
        <v>41883</v>
      </c>
      <c r="E218" s="2" t="s">
        <v>14</v>
      </c>
      <c r="F218" s="2" t="str">
        <f t="shared" si="18"/>
        <v>CORDOBA</v>
      </c>
      <c r="G218" s="2">
        <v>0</v>
      </c>
      <c r="H218" s="7">
        <v>1148954848889</v>
      </c>
      <c r="I218">
        <f t="shared" si="19"/>
        <v>11489548.48889</v>
      </c>
    </row>
    <row r="219" spans="1:9" x14ac:dyDescent="0.2">
      <c r="A219" s="4" t="s">
        <v>39</v>
      </c>
      <c r="B219" s="5" t="str">
        <f t="shared" si="15"/>
        <v>2014</v>
      </c>
      <c r="C219" s="5">
        <f t="shared" si="16"/>
        <v>9</v>
      </c>
      <c r="D219" s="11">
        <f t="shared" si="17"/>
        <v>41883</v>
      </c>
      <c r="E219" s="5" t="s">
        <v>15</v>
      </c>
      <c r="F219" s="2" t="str">
        <f t="shared" si="18"/>
        <v>CUNDINAMARCA</v>
      </c>
      <c r="G219" s="5">
        <v>0</v>
      </c>
      <c r="H219" s="8">
        <v>802120920066</v>
      </c>
      <c r="I219">
        <f t="shared" si="19"/>
        <v>8021209.2006599996</v>
      </c>
    </row>
    <row r="220" spans="1:9" x14ac:dyDescent="0.2">
      <c r="A220" s="1" t="s">
        <v>39</v>
      </c>
      <c r="B220" s="5" t="str">
        <f t="shared" si="15"/>
        <v>2014</v>
      </c>
      <c r="C220" s="5">
        <f t="shared" si="16"/>
        <v>9</v>
      </c>
      <c r="D220" s="11">
        <f t="shared" si="17"/>
        <v>41883</v>
      </c>
      <c r="E220" s="2" t="s">
        <v>17</v>
      </c>
      <c r="F220" s="2" t="str">
        <f t="shared" si="18"/>
        <v>HUILA</v>
      </c>
      <c r="G220" s="2">
        <v>0</v>
      </c>
      <c r="H220" s="7">
        <v>256054769843</v>
      </c>
      <c r="I220">
        <f t="shared" si="19"/>
        <v>2560547.6984299999</v>
      </c>
    </row>
    <row r="221" spans="1:9" x14ac:dyDescent="0.2">
      <c r="A221" s="4" t="s">
        <v>39</v>
      </c>
      <c r="B221" s="5" t="str">
        <f t="shared" si="15"/>
        <v>2014</v>
      </c>
      <c r="C221" s="5">
        <f t="shared" si="16"/>
        <v>9</v>
      </c>
      <c r="D221" s="11">
        <f t="shared" si="17"/>
        <v>41883</v>
      </c>
      <c r="E221" s="5" t="s">
        <v>18</v>
      </c>
      <c r="F221" s="2" t="str">
        <f t="shared" si="18"/>
        <v>LA GUAJIRA</v>
      </c>
      <c r="G221" s="5">
        <v>0</v>
      </c>
      <c r="H221" s="8">
        <v>195077500000</v>
      </c>
      <c r="I221">
        <f t="shared" si="19"/>
        <v>1950775</v>
      </c>
    </row>
    <row r="222" spans="1:9" x14ac:dyDescent="0.2">
      <c r="A222" s="1" t="s">
        <v>39</v>
      </c>
      <c r="B222" s="5" t="str">
        <f t="shared" si="15"/>
        <v>2014</v>
      </c>
      <c r="C222" s="5">
        <f t="shared" si="16"/>
        <v>9</v>
      </c>
      <c r="D222" s="11">
        <f t="shared" si="17"/>
        <v>41883</v>
      </c>
      <c r="E222" s="2" t="s">
        <v>19</v>
      </c>
      <c r="F222" s="2" t="str">
        <f t="shared" si="18"/>
        <v>MAGDALENA</v>
      </c>
      <c r="G222" s="2">
        <v>0</v>
      </c>
      <c r="H222" s="7">
        <v>1369186110741</v>
      </c>
      <c r="I222">
        <f t="shared" si="19"/>
        <v>13691861.107410001</v>
      </c>
    </row>
    <row r="223" spans="1:9" x14ac:dyDescent="0.2">
      <c r="A223" s="4" t="s">
        <v>39</v>
      </c>
      <c r="B223" s="5" t="str">
        <f t="shared" si="15"/>
        <v>2014</v>
      </c>
      <c r="C223" s="5">
        <f t="shared" si="16"/>
        <v>9</v>
      </c>
      <c r="D223" s="11">
        <f t="shared" si="17"/>
        <v>41883</v>
      </c>
      <c r="E223" s="5" t="s">
        <v>20</v>
      </c>
      <c r="F223" s="2" t="str">
        <f t="shared" si="18"/>
        <v>META</v>
      </c>
      <c r="G223" s="5">
        <v>0</v>
      </c>
      <c r="H223" s="8">
        <v>61440182468</v>
      </c>
      <c r="I223">
        <f t="shared" si="19"/>
        <v>614401.82467999996</v>
      </c>
    </row>
    <row r="224" spans="1:9" x14ac:dyDescent="0.2">
      <c r="A224" s="1" t="s">
        <v>39</v>
      </c>
      <c r="B224" s="5" t="str">
        <f t="shared" si="15"/>
        <v>2014</v>
      </c>
      <c r="C224" s="5">
        <f t="shared" si="16"/>
        <v>9</v>
      </c>
      <c r="D224" s="11">
        <f t="shared" si="17"/>
        <v>41883</v>
      </c>
      <c r="E224" s="2" t="s">
        <v>21</v>
      </c>
      <c r="F224" s="2" t="str">
        <f t="shared" si="18"/>
        <v>NARINO</v>
      </c>
      <c r="G224" s="2">
        <v>0</v>
      </c>
      <c r="H224" s="7">
        <v>6982481500</v>
      </c>
      <c r="I224">
        <f t="shared" si="19"/>
        <v>69824.815000000002</v>
      </c>
    </row>
    <row r="225" spans="1:9" x14ac:dyDescent="0.2">
      <c r="A225" s="4" t="s">
        <v>39</v>
      </c>
      <c r="B225" s="5" t="str">
        <f t="shared" si="15"/>
        <v>2014</v>
      </c>
      <c r="C225" s="5">
        <f t="shared" si="16"/>
        <v>9</v>
      </c>
      <c r="D225" s="11">
        <f t="shared" si="17"/>
        <v>41883</v>
      </c>
      <c r="E225" s="5" t="s">
        <v>22</v>
      </c>
      <c r="F225" s="2" t="str">
        <f t="shared" si="18"/>
        <v>NORTE DE SANTANDER</v>
      </c>
      <c r="G225" s="5">
        <v>0</v>
      </c>
      <c r="H225" s="8">
        <v>57889509692</v>
      </c>
      <c r="I225">
        <f t="shared" si="19"/>
        <v>578895.09692000004</v>
      </c>
    </row>
    <row r="226" spans="1:9" x14ac:dyDescent="0.2">
      <c r="A226" s="1" t="s">
        <v>39</v>
      </c>
      <c r="B226" s="5" t="str">
        <f t="shared" si="15"/>
        <v>2014</v>
      </c>
      <c r="C226" s="5">
        <f t="shared" si="16"/>
        <v>9</v>
      </c>
      <c r="D226" s="11">
        <f t="shared" si="17"/>
        <v>41883</v>
      </c>
      <c r="E226" s="2" t="s">
        <v>23</v>
      </c>
      <c r="F226" s="2" t="str">
        <f t="shared" si="18"/>
        <v>QUINDIO</v>
      </c>
      <c r="G226" s="2">
        <v>0</v>
      </c>
      <c r="H226" s="7">
        <v>216749121000</v>
      </c>
      <c r="I226">
        <f t="shared" si="19"/>
        <v>2167491.21</v>
      </c>
    </row>
    <row r="227" spans="1:9" x14ac:dyDescent="0.2">
      <c r="A227" s="4" t="s">
        <v>39</v>
      </c>
      <c r="B227" s="5" t="str">
        <f t="shared" si="15"/>
        <v>2014</v>
      </c>
      <c r="C227" s="5">
        <f t="shared" si="16"/>
        <v>9</v>
      </c>
      <c r="D227" s="11">
        <f t="shared" si="17"/>
        <v>41883</v>
      </c>
      <c r="E227" s="5" t="s">
        <v>24</v>
      </c>
      <c r="F227" s="2" t="str">
        <f t="shared" si="18"/>
        <v>RISARALDA</v>
      </c>
      <c r="G227" s="5">
        <v>0</v>
      </c>
      <c r="H227" s="8">
        <v>118742652407</v>
      </c>
      <c r="I227">
        <f t="shared" si="19"/>
        <v>1187426.52407</v>
      </c>
    </row>
    <row r="228" spans="1:9" x14ac:dyDescent="0.2">
      <c r="A228" s="1" t="s">
        <v>39</v>
      </c>
      <c r="B228" s="5" t="str">
        <f t="shared" si="15"/>
        <v>2014</v>
      </c>
      <c r="C228" s="5">
        <f t="shared" si="16"/>
        <v>9</v>
      </c>
      <c r="D228" s="11">
        <f t="shared" si="17"/>
        <v>41883</v>
      </c>
      <c r="E228" s="2" t="s">
        <v>25</v>
      </c>
      <c r="F228" s="2" t="str">
        <f t="shared" si="18"/>
        <v>SANTANDER</v>
      </c>
      <c r="G228" s="2">
        <v>0</v>
      </c>
      <c r="H228" s="7">
        <v>249948897587</v>
      </c>
      <c r="I228">
        <f t="shared" si="19"/>
        <v>2499488.9758700002</v>
      </c>
    </row>
    <row r="229" spans="1:9" x14ac:dyDescent="0.2">
      <c r="A229" s="4" t="s">
        <v>39</v>
      </c>
      <c r="B229" s="5" t="str">
        <f t="shared" si="15"/>
        <v>2014</v>
      </c>
      <c r="C229" s="5">
        <f t="shared" si="16"/>
        <v>9</v>
      </c>
      <c r="D229" s="11">
        <f t="shared" si="17"/>
        <v>41883</v>
      </c>
      <c r="E229" s="5" t="s">
        <v>26</v>
      </c>
      <c r="F229" s="2" t="str">
        <f t="shared" si="18"/>
        <v>SUCRE</v>
      </c>
      <c r="G229" s="5">
        <v>0</v>
      </c>
      <c r="H229" s="8">
        <v>1265801447573</v>
      </c>
      <c r="I229">
        <f t="shared" si="19"/>
        <v>12658014.47573</v>
      </c>
    </row>
    <row r="230" spans="1:9" x14ac:dyDescent="0.2">
      <c r="A230" s="1" t="s">
        <v>39</v>
      </c>
      <c r="B230" s="5" t="str">
        <f t="shared" si="15"/>
        <v>2014</v>
      </c>
      <c r="C230" s="5">
        <f t="shared" si="16"/>
        <v>9</v>
      </c>
      <c r="D230" s="11">
        <f t="shared" si="17"/>
        <v>41883</v>
      </c>
      <c r="E230" s="2" t="s">
        <v>27</v>
      </c>
      <c r="F230" s="2" t="str">
        <f t="shared" si="18"/>
        <v>TOLIMA</v>
      </c>
      <c r="G230" s="2">
        <v>0</v>
      </c>
      <c r="H230" s="7">
        <v>275940302246</v>
      </c>
      <c r="I230">
        <f t="shared" si="19"/>
        <v>2759403.0224600001</v>
      </c>
    </row>
    <row r="231" spans="1:9" x14ac:dyDescent="0.2">
      <c r="A231" s="4" t="s">
        <v>39</v>
      </c>
      <c r="B231" s="5" t="str">
        <f t="shared" si="15"/>
        <v>2014</v>
      </c>
      <c r="C231" s="5">
        <f t="shared" si="16"/>
        <v>9</v>
      </c>
      <c r="D231" s="11">
        <f t="shared" si="17"/>
        <v>41883</v>
      </c>
      <c r="E231" s="5" t="s">
        <v>28</v>
      </c>
      <c r="F231" s="2" t="str">
        <f t="shared" si="18"/>
        <v>VALLE DEL CAUCA</v>
      </c>
      <c r="G231" s="5">
        <v>0</v>
      </c>
      <c r="H231" s="8">
        <v>465751431915</v>
      </c>
      <c r="I231">
        <f t="shared" si="19"/>
        <v>4657514.3191499999</v>
      </c>
    </row>
    <row r="232" spans="1:9" x14ac:dyDescent="0.2">
      <c r="A232" s="1" t="s">
        <v>39</v>
      </c>
      <c r="B232" s="5" t="str">
        <f t="shared" si="15"/>
        <v>2014</v>
      </c>
      <c r="C232" s="5">
        <f t="shared" si="16"/>
        <v>9</v>
      </c>
      <c r="D232" s="11">
        <f t="shared" si="17"/>
        <v>41883</v>
      </c>
      <c r="E232" s="2" t="s">
        <v>29</v>
      </c>
      <c r="F232" s="2" t="str">
        <f t="shared" si="18"/>
        <v>CASANARE</v>
      </c>
      <c r="G232" s="2">
        <v>0</v>
      </c>
      <c r="H232" s="7">
        <v>31826179393</v>
      </c>
      <c r="I232">
        <f t="shared" si="19"/>
        <v>318261.79392999999</v>
      </c>
    </row>
    <row r="233" spans="1:9" x14ac:dyDescent="0.2">
      <c r="A233" s="4" t="s">
        <v>39</v>
      </c>
      <c r="B233" s="5" t="str">
        <f t="shared" si="15"/>
        <v>2014</v>
      </c>
      <c r="C233" s="5">
        <f t="shared" si="16"/>
        <v>9</v>
      </c>
      <c r="D233" s="11">
        <f t="shared" si="17"/>
        <v>41883</v>
      </c>
      <c r="E233" s="5" t="s">
        <v>30</v>
      </c>
      <c r="F233" s="2" t="str">
        <f t="shared" si="18"/>
        <v>PUTUMAYO</v>
      </c>
      <c r="G233" s="5">
        <v>0</v>
      </c>
      <c r="H233" s="8">
        <v>5450320000</v>
      </c>
      <c r="I233">
        <f t="shared" si="19"/>
        <v>54503.199999999997</v>
      </c>
    </row>
    <row r="234" spans="1:9" x14ac:dyDescent="0.2">
      <c r="A234" s="1" t="s">
        <v>39</v>
      </c>
      <c r="B234" s="5" t="str">
        <f t="shared" si="15"/>
        <v>2014</v>
      </c>
      <c r="C234" s="5">
        <f t="shared" si="16"/>
        <v>9</v>
      </c>
      <c r="D234" s="11">
        <f t="shared" si="17"/>
        <v>41883</v>
      </c>
      <c r="E234" s="2" t="s">
        <v>31</v>
      </c>
      <c r="F234" s="2" t="str">
        <f t="shared" si="18"/>
        <v>GUAVIARE</v>
      </c>
      <c r="G234" s="2">
        <v>0</v>
      </c>
      <c r="H234" s="7">
        <v>4328884000</v>
      </c>
      <c r="I234">
        <f t="shared" si="19"/>
        <v>43288.84</v>
      </c>
    </row>
    <row r="235" spans="1:9" x14ac:dyDescent="0.2">
      <c r="A235" s="4" t="s">
        <v>40</v>
      </c>
      <c r="B235" s="5" t="str">
        <f t="shared" si="15"/>
        <v>2014</v>
      </c>
      <c r="C235" s="5">
        <f t="shared" si="16"/>
        <v>10</v>
      </c>
      <c r="D235" s="11">
        <f t="shared" si="17"/>
        <v>41913</v>
      </c>
      <c r="E235" s="5" t="s">
        <v>5</v>
      </c>
      <c r="F235" s="2" t="str">
        <f t="shared" si="18"/>
        <v>ANTIOQUIA</v>
      </c>
      <c r="G235" s="5">
        <v>0</v>
      </c>
      <c r="H235" s="8">
        <v>107680254182</v>
      </c>
      <c r="I235">
        <f t="shared" si="19"/>
        <v>1076802.5418199999</v>
      </c>
    </row>
    <row r="236" spans="1:9" x14ac:dyDescent="0.2">
      <c r="A236" s="1" t="s">
        <v>40</v>
      </c>
      <c r="B236" s="5" t="str">
        <f t="shared" si="15"/>
        <v>2014</v>
      </c>
      <c r="C236" s="5">
        <f t="shared" si="16"/>
        <v>10</v>
      </c>
      <c r="D236" s="11">
        <f t="shared" si="17"/>
        <v>41913</v>
      </c>
      <c r="E236" s="2" t="s">
        <v>6</v>
      </c>
      <c r="F236" s="2" t="str">
        <f t="shared" si="18"/>
        <v>ATLANTICO</v>
      </c>
      <c r="G236" s="2">
        <v>0</v>
      </c>
      <c r="H236" s="7">
        <v>2132826811000</v>
      </c>
      <c r="I236">
        <f t="shared" si="19"/>
        <v>21328268.109999999</v>
      </c>
    </row>
    <row r="237" spans="1:9" x14ac:dyDescent="0.2">
      <c r="A237" s="4" t="s">
        <v>40</v>
      </c>
      <c r="B237" s="5" t="str">
        <f t="shared" si="15"/>
        <v>2014</v>
      </c>
      <c r="C237" s="5">
        <f t="shared" si="16"/>
        <v>10</v>
      </c>
      <c r="D237" s="11">
        <f t="shared" si="17"/>
        <v>41913</v>
      </c>
      <c r="E237" s="5" t="s">
        <v>7</v>
      </c>
      <c r="F237" s="2" t="str">
        <f t="shared" si="18"/>
        <v>BOGOTA, D.C.</v>
      </c>
      <c r="G237" s="5">
        <v>0</v>
      </c>
      <c r="H237" s="8">
        <v>5331457600000</v>
      </c>
      <c r="I237">
        <f t="shared" si="19"/>
        <v>53314576</v>
      </c>
    </row>
    <row r="238" spans="1:9" x14ac:dyDescent="0.2">
      <c r="A238" s="1" t="s">
        <v>40</v>
      </c>
      <c r="B238" s="5" t="str">
        <f t="shared" si="15"/>
        <v>2014</v>
      </c>
      <c r="C238" s="5">
        <f t="shared" si="16"/>
        <v>10</v>
      </c>
      <c r="D238" s="11">
        <f t="shared" si="17"/>
        <v>41913</v>
      </c>
      <c r="E238" s="2" t="s">
        <v>8</v>
      </c>
      <c r="F238" s="2" t="str">
        <f t="shared" si="18"/>
        <v>BOLIVAR</v>
      </c>
      <c r="G238" s="2">
        <v>0</v>
      </c>
      <c r="H238" s="7">
        <v>1297114996294</v>
      </c>
      <c r="I238">
        <f t="shared" si="19"/>
        <v>12971149.96294</v>
      </c>
    </row>
    <row r="239" spans="1:9" x14ac:dyDescent="0.2">
      <c r="A239" s="4" t="s">
        <v>40</v>
      </c>
      <c r="B239" s="5" t="str">
        <f t="shared" si="15"/>
        <v>2014</v>
      </c>
      <c r="C239" s="5">
        <f t="shared" si="16"/>
        <v>10</v>
      </c>
      <c r="D239" s="11">
        <f t="shared" si="17"/>
        <v>41913</v>
      </c>
      <c r="E239" s="5" t="s">
        <v>9</v>
      </c>
      <c r="F239" s="2" t="str">
        <f t="shared" si="18"/>
        <v>BOYACA</v>
      </c>
      <c r="G239" s="5">
        <v>0</v>
      </c>
      <c r="H239" s="8">
        <v>442182398321</v>
      </c>
      <c r="I239">
        <f t="shared" si="19"/>
        <v>4421823.9832100002</v>
      </c>
    </row>
    <row r="240" spans="1:9" x14ac:dyDescent="0.2">
      <c r="A240" s="1" t="s">
        <v>40</v>
      </c>
      <c r="B240" s="5" t="str">
        <f t="shared" si="15"/>
        <v>2014</v>
      </c>
      <c r="C240" s="5">
        <f t="shared" si="16"/>
        <v>10</v>
      </c>
      <c r="D240" s="11">
        <f t="shared" si="17"/>
        <v>41913</v>
      </c>
      <c r="E240" s="2" t="s">
        <v>10</v>
      </c>
      <c r="F240" s="2" t="str">
        <f t="shared" si="18"/>
        <v>CALDAS</v>
      </c>
      <c r="G240" s="2">
        <v>0</v>
      </c>
      <c r="H240" s="7">
        <v>90605725585</v>
      </c>
      <c r="I240">
        <f t="shared" si="19"/>
        <v>906057.25584999996</v>
      </c>
    </row>
    <row r="241" spans="1:9" x14ac:dyDescent="0.2">
      <c r="A241" s="4" t="s">
        <v>40</v>
      </c>
      <c r="B241" s="5" t="str">
        <f t="shared" si="15"/>
        <v>2014</v>
      </c>
      <c r="C241" s="5">
        <f t="shared" si="16"/>
        <v>10</v>
      </c>
      <c r="D241" s="11">
        <f t="shared" si="17"/>
        <v>41913</v>
      </c>
      <c r="E241" s="5" t="s">
        <v>11</v>
      </c>
      <c r="F241" s="2" t="str">
        <f t="shared" si="18"/>
        <v>CAQUETA</v>
      </c>
      <c r="G241" s="5">
        <v>0</v>
      </c>
      <c r="H241" s="8">
        <v>37060500000</v>
      </c>
      <c r="I241">
        <f t="shared" si="19"/>
        <v>370605</v>
      </c>
    </row>
    <row r="242" spans="1:9" x14ac:dyDescent="0.2">
      <c r="A242" s="1" t="s">
        <v>40</v>
      </c>
      <c r="B242" s="5" t="str">
        <f t="shared" si="15"/>
        <v>2014</v>
      </c>
      <c r="C242" s="5">
        <f t="shared" si="16"/>
        <v>10</v>
      </c>
      <c r="D242" s="11">
        <f t="shared" si="17"/>
        <v>41913</v>
      </c>
      <c r="E242" s="2" t="s">
        <v>12</v>
      </c>
      <c r="F242" s="2" t="str">
        <f t="shared" si="18"/>
        <v>CAUCA</v>
      </c>
      <c r="G242" s="2">
        <v>0</v>
      </c>
      <c r="H242" s="7">
        <v>38919166915</v>
      </c>
      <c r="I242">
        <f t="shared" si="19"/>
        <v>389191.66914999997</v>
      </c>
    </row>
    <row r="243" spans="1:9" x14ac:dyDescent="0.2">
      <c r="A243" s="4" t="s">
        <v>40</v>
      </c>
      <c r="B243" s="5" t="str">
        <f t="shared" si="15"/>
        <v>2014</v>
      </c>
      <c r="C243" s="5">
        <f t="shared" si="16"/>
        <v>10</v>
      </c>
      <c r="D243" s="11">
        <f t="shared" si="17"/>
        <v>41913</v>
      </c>
      <c r="E243" s="5" t="s">
        <v>13</v>
      </c>
      <c r="F243" s="2" t="str">
        <f t="shared" si="18"/>
        <v>CESAR</v>
      </c>
      <c r="G243" s="5">
        <v>0</v>
      </c>
      <c r="H243" s="8">
        <v>1017259715142</v>
      </c>
      <c r="I243">
        <f t="shared" si="19"/>
        <v>10172597.151419999</v>
      </c>
    </row>
    <row r="244" spans="1:9" x14ac:dyDescent="0.2">
      <c r="A244" s="1" t="s">
        <v>40</v>
      </c>
      <c r="B244" s="5" t="str">
        <f t="shared" si="15"/>
        <v>2014</v>
      </c>
      <c r="C244" s="5">
        <f t="shared" si="16"/>
        <v>10</v>
      </c>
      <c r="D244" s="11">
        <f t="shared" si="17"/>
        <v>41913</v>
      </c>
      <c r="E244" s="2" t="s">
        <v>14</v>
      </c>
      <c r="F244" s="2" t="str">
        <f t="shared" si="18"/>
        <v>CORDOBA</v>
      </c>
      <c r="G244" s="2">
        <v>0</v>
      </c>
      <c r="H244" s="7">
        <v>1139755199259</v>
      </c>
      <c r="I244">
        <f t="shared" si="19"/>
        <v>11397551.992590001</v>
      </c>
    </row>
    <row r="245" spans="1:9" x14ac:dyDescent="0.2">
      <c r="A245" s="4" t="s">
        <v>40</v>
      </c>
      <c r="B245" s="5" t="str">
        <f t="shared" si="15"/>
        <v>2014</v>
      </c>
      <c r="C245" s="5">
        <f t="shared" si="16"/>
        <v>10</v>
      </c>
      <c r="D245" s="11">
        <f t="shared" si="17"/>
        <v>41913</v>
      </c>
      <c r="E245" s="5" t="s">
        <v>15</v>
      </c>
      <c r="F245" s="2" t="str">
        <f t="shared" si="18"/>
        <v>CUNDINAMARCA</v>
      </c>
      <c r="G245" s="5">
        <v>0</v>
      </c>
      <c r="H245" s="8">
        <v>769146418088</v>
      </c>
      <c r="I245">
        <f t="shared" si="19"/>
        <v>7691464.1808799999</v>
      </c>
    </row>
    <row r="246" spans="1:9" x14ac:dyDescent="0.2">
      <c r="A246" s="1" t="s">
        <v>40</v>
      </c>
      <c r="B246" s="5" t="str">
        <f t="shared" si="15"/>
        <v>2014</v>
      </c>
      <c r="C246" s="5">
        <f t="shared" si="16"/>
        <v>10</v>
      </c>
      <c r="D246" s="11">
        <f t="shared" si="17"/>
        <v>41913</v>
      </c>
      <c r="E246" s="2" t="s">
        <v>17</v>
      </c>
      <c r="F246" s="2" t="str">
        <f t="shared" si="18"/>
        <v>HUILA</v>
      </c>
      <c r="G246" s="2">
        <v>0</v>
      </c>
      <c r="H246" s="7">
        <v>252026603828</v>
      </c>
      <c r="I246">
        <f t="shared" si="19"/>
        <v>2520266.03828</v>
      </c>
    </row>
    <row r="247" spans="1:9" x14ac:dyDescent="0.2">
      <c r="A247" s="4" t="s">
        <v>40</v>
      </c>
      <c r="B247" s="5" t="str">
        <f t="shared" si="15"/>
        <v>2014</v>
      </c>
      <c r="C247" s="5">
        <f t="shared" si="16"/>
        <v>10</v>
      </c>
      <c r="D247" s="11">
        <f t="shared" si="17"/>
        <v>41913</v>
      </c>
      <c r="E247" s="5" t="s">
        <v>18</v>
      </c>
      <c r="F247" s="2" t="str">
        <f t="shared" si="18"/>
        <v>LA GUAJIRA</v>
      </c>
      <c r="G247" s="5">
        <v>0</v>
      </c>
      <c r="H247" s="8">
        <v>180712500000</v>
      </c>
      <c r="I247">
        <f t="shared" si="19"/>
        <v>1807125</v>
      </c>
    </row>
    <row r="248" spans="1:9" x14ac:dyDescent="0.2">
      <c r="A248" s="1" t="s">
        <v>40</v>
      </c>
      <c r="B248" s="5" t="str">
        <f t="shared" si="15"/>
        <v>2014</v>
      </c>
      <c r="C248" s="5">
        <f t="shared" si="16"/>
        <v>10</v>
      </c>
      <c r="D248" s="11">
        <f t="shared" si="17"/>
        <v>41913</v>
      </c>
      <c r="E248" s="2" t="s">
        <v>19</v>
      </c>
      <c r="F248" s="2" t="str">
        <f t="shared" si="18"/>
        <v>MAGDALENA</v>
      </c>
      <c r="G248" s="2">
        <v>0</v>
      </c>
      <c r="H248" s="7">
        <v>1479970018624</v>
      </c>
      <c r="I248">
        <f t="shared" si="19"/>
        <v>14799700.186240001</v>
      </c>
    </row>
    <row r="249" spans="1:9" x14ac:dyDescent="0.2">
      <c r="A249" s="4" t="s">
        <v>40</v>
      </c>
      <c r="B249" s="5" t="str">
        <f t="shared" si="15"/>
        <v>2014</v>
      </c>
      <c r="C249" s="5">
        <f t="shared" si="16"/>
        <v>10</v>
      </c>
      <c r="D249" s="11">
        <f t="shared" si="17"/>
        <v>41913</v>
      </c>
      <c r="E249" s="5" t="s">
        <v>20</v>
      </c>
      <c r="F249" s="2" t="str">
        <f t="shared" si="18"/>
        <v>META</v>
      </c>
      <c r="G249" s="5">
        <v>0</v>
      </c>
      <c r="H249" s="8">
        <v>58401909170</v>
      </c>
      <c r="I249">
        <f t="shared" si="19"/>
        <v>584019.09169999999</v>
      </c>
    </row>
    <row r="250" spans="1:9" x14ac:dyDescent="0.2">
      <c r="A250" s="1" t="s">
        <v>40</v>
      </c>
      <c r="B250" s="5" t="str">
        <f t="shared" si="15"/>
        <v>2014</v>
      </c>
      <c r="C250" s="5">
        <f t="shared" si="16"/>
        <v>10</v>
      </c>
      <c r="D250" s="11">
        <f t="shared" si="17"/>
        <v>41913</v>
      </c>
      <c r="E250" s="2" t="s">
        <v>21</v>
      </c>
      <c r="F250" s="2" t="str">
        <f t="shared" si="18"/>
        <v>NARINO</v>
      </c>
      <c r="G250" s="2">
        <v>0</v>
      </c>
      <c r="H250" s="7">
        <v>7298950500</v>
      </c>
      <c r="I250">
        <f t="shared" si="19"/>
        <v>72989.505000000005</v>
      </c>
    </row>
    <row r="251" spans="1:9" x14ac:dyDescent="0.2">
      <c r="A251" s="4" t="s">
        <v>40</v>
      </c>
      <c r="B251" s="5" t="str">
        <f t="shared" si="15"/>
        <v>2014</v>
      </c>
      <c r="C251" s="5">
        <f t="shared" si="16"/>
        <v>10</v>
      </c>
      <c r="D251" s="11">
        <f t="shared" si="17"/>
        <v>41913</v>
      </c>
      <c r="E251" s="5" t="s">
        <v>22</v>
      </c>
      <c r="F251" s="2" t="str">
        <f t="shared" si="18"/>
        <v>NORTE DE SANTANDER</v>
      </c>
      <c r="G251" s="5">
        <v>0</v>
      </c>
      <c r="H251" s="8">
        <v>59277638269</v>
      </c>
      <c r="I251">
        <f t="shared" si="19"/>
        <v>592776.38269</v>
      </c>
    </row>
    <row r="252" spans="1:9" x14ac:dyDescent="0.2">
      <c r="A252" s="1" t="s">
        <v>40</v>
      </c>
      <c r="B252" s="5" t="str">
        <f t="shared" si="15"/>
        <v>2014</v>
      </c>
      <c r="C252" s="5">
        <f t="shared" si="16"/>
        <v>10</v>
      </c>
      <c r="D252" s="11">
        <f t="shared" si="17"/>
        <v>41913</v>
      </c>
      <c r="E252" s="2" t="s">
        <v>23</v>
      </c>
      <c r="F252" s="2" t="str">
        <f t="shared" si="18"/>
        <v>QUINDIO</v>
      </c>
      <c r="G252" s="2">
        <v>0</v>
      </c>
      <c r="H252" s="7">
        <v>211922777000</v>
      </c>
      <c r="I252">
        <f t="shared" si="19"/>
        <v>2119227.77</v>
      </c>
    </row>
    <row r="253" spans="1:9" x14ac:dyDescent="0.2">
      <c r="A253" s="4" t="s">
        <v>40</v>
      </c>
      <c r="B253" s="5" t="str">
        <f t="shared" si="15"/>
        <v>2014</v>
      </c>
      <c r="C253" s="5">
        <f t="shared" si="16"/>
        <v>10</v>
      </c>
      <c r="D253" s="11">
        <f t="shared" si="17"/>
        <v>41913</v>
      </c>
      <c r="E253" s="5" t="s">
        <v>24</v>
      </c>
      <c r="F253" s="2" t="str">
        <f t="shared" si="18"/>
        <v>RISARALDA</v>
      </c>
      <c r="G253" s="5">
        <v>0</v>
      </c>
      <c r="H253" s="8">
        <v>117892144926</v>
      </c>
      <c r="I253">
        <f t="shared" si="19"/>
        <v>1178921.4492599999</v>
      </c>
    </row>
    <row r="254" spans="1:9" x14ac:dyDescent="0.2">
      <c r="A254" s="1" t="s">
        <v>40</v>
      </c>
      <c r="B254" s="5" t="str">
        <f t="shared" si="15"/>
        <v>2014</v>
      </c>
      <c r="C254" s="5">
        <f t="shared" si="16"/>
        <v>10</v>
      </c>
      <c r="D254" s="11">
        <f t="shared" si="17"/>
        <v>41913</v>
      </c>
      <c r="E254" s="2" t="s">
        <v>25</v>
      </c>
      <c r="F254" s="2" t="str">
        <f t="shared" si="18"/>
        <v>SANTANDER</v>
      </c>
      <c r="G254" s="2">
        <v>0</v>
      </c>
      <c r="H254" s="7">
        <v>239505276012</v>
      </c>
      <c r="I254">
        <f t="shared" si="19"/>
        <v>2395052.7601200002</v>
      </c>
    </row>
    <row r="255" spans="1:9" x14ac:dyDescent="0.2">
      <c r="A255" s="4" t="s">
        <v>40</v>
      </c>
      <c r="B255" s="5" t="str">
        <f t="shared" si="15"/>
        <v>2014</v>
      </c>
      <c r="C255" s="5">
        <f t="shared" si="16"/>
        <v>10</v>
      </c>
      <c r="D255" s="11">
        <f t="shared" si="17"/>
        <v>41913</v>
      </c>
      <c r="E255" s="5" t="s">
        <v>26</v>
      </c>
      <c r="F255" s="2" t="str">
        <f t="shared" si="18"/>
        <v>SUCRE</v>
      </c>
      <c r="G255" s="5">
        <v>0</v>
      </c>
      <c r="H255" s="8">
        <v>1255504097087</v>
      </c>
      <c r="I255">
        <f t="shared" si="19"/>
        <v>12555040.970869999</v>
      </c>
    </row>
    <row r="256" spans="1:9" x14ac:dyDescent="0.2">
      <c r="A256" s="1" t="s">
        <v>40</v>
      </c>
      <c r="B256" s="5" t="str">
        <f t="shared" si="15"/>
        <v>2014</v>
      </c>
      <c r="C256" s="5">
        <f t="shared" si="16"/>
        <v>10</v>
      </c>
      <c r="D256" s="11">
        <f t="shared" si="17"/>
        <v>41913</v>
      </c>
      <c r="E256" s="2" t="s">
        <v>27</v>
      </c>
      <c r="F256" s="2" t="str">
        <f t="shared" si="18"/>
        <v>TOLIMA</v>
      </c>
      <c r="G256" s="2">
        <v>0</v>
      </c>
      <c r="H256" s="7">
        <v>263696856817</v>
      </c>
      <c r="I256">
        <f t="shared" si="19"/>
        <v>2636968.5681699999</v>
      </c>
    </row>
    <row r="257" spans="1:9" x14ac:dyDescent="0.2">
      <c r="A257" s="4" t="s">
        <v>40</v>
      </c>
      <c r="B257" s="5" t="str">
        <f t="shared" si="15"/>
        <v>2014</v>
      </c>
      <c r="C257" s="5">
        <f t="shared" si="16"/>
        <v>10</v>
      </c>
      <c r="D257" s="11">
        <f t="shared" si="17"/>
        <v>41913</v>
      </c>
      <c r="E257" s="5" t="s">
        <v>28</v>
      </c>
      <c r="F257" s="2" t="str">
        <f t="shared" si="18"/>
        <v>VALLE DEL CAUCA</v>
      </c>
      <c r="G257" s="5">
        <v>0</v>
      </c>
      <c r="H257" s="8">
        <v>444225206360</v>
      </c>
      <c r="I257">
        <f t="shared" si="19"/>
        <v>4442252.0636</v>
      </c>
    </row>
    <row r="258" spans="1:9" x14ac:dyDescent="0.2">
      <c r="A258" s="1" t="s">
        <v>40</v>
      </c>
      <c r="B258" s="5" t="str">
        <f t="shared" si="15"/>
        <v>2014</v>
      </c>
      <c r="C258" s="5">
        <f t="shared" si="16"/>
        <v>10</v>
      </c>
      <c r="D258" s="11">
        <f t="shared" si="17"/>
        <v>41913</v>
      </c>
      <c r="E258" s="2" t="s">
        <v>29</v>
      </c>
      <c r="F258" s="2" t="str">
        <f t="shared" si="18"/>
        <v>CASANARE</v>
      </c>
      <c r="G258" s="2">
        <v>0</v>
      </c>
      <c r="H258" s="7">
        <v>34626345214</v>
      </c>
      <c r="I258">
        <f t="shared" si="19"/>
        <v>346263.45214000001</v>
      </c>
    </row>
    <row r="259" spans="1:9" x14ac:dyDescent="0.2">
      <c r="A259" s="4" t="s">
        <v>40</v>
      </c>
      <c r="B259" s="5" t="str">
        <f t="shared" ref="B259:B322" si="20">MID(A259,7,20)</f>
        <v>2014</v>
      </c>
      <c r="C259" s="5">
        <f t="shared" ref="C259:C322" si="21">IF(MID(A259,1,3)="Jan",1,
IF(MID(A259,1,3)="Feb",2,
IF(MID(A259,1,3)="Mar",3,
IF(MID(A259,1,3)="Apr",4,
IF(MID(A259,1,3)="May",5,
IF(MID(A259,1,3)="Jun",6,
IF(MID(A259,1,3)="Jul",7,
IF(MID(A259,1,3)="Aug",8,
IF(MID(A259,1,3)="Sep",9,
IF(MID(A259,1,3)="Oct",10,
IF(MID(A259,1,3)="Nov",11,
IF(MID(A259,1,3)="Dec",12))))))))))))</f>
        <v>10</v>
      </c>
      <c r="D259" s="11">
        <f t="shared" ref="D259:D322" si="22">DATE(B259,C259,1)</f>
        <v>41913</v>
      </c>
      <c r="E259" s="5" t="s">
        <v>30</v>
      </c>
      <c r="F259" s="2" t="str">
        <f t="shared" ref="F259:F322" si="23">MID(E259,5,100)</f>
        <v>PUTUMAYO</v>
      </c>
      <c r="G259" s="5">
        <v>0</v>
      </c>
      <c r="H259" s="8">
        <v>5345578333</v>
      </c>
      <c r="I259">
        <f t="shared" ref="I259:I322" si="24">IF(G259=0,H259/100000,IF(H259=0,G259/100000,((G259+H259)/2)/100000))</f>
        <v>53455.783329999998</v>
      </c>
    </row>
    <row r="260" spans="1:9" x14ac:dyDescent="0.2">
      <c r="A260" s="1" t="s">
        <v>40</v>
      </c>
      <c r="B260" s="5" t="str">
        <f t="shared" si="20"/>
        <v>2014</v>
      </c>
      <c r="C260" s="5">
        <f t="shared" si="21"/>
        <v>10</v>
      </c>
      <c r="D260" s="11">
        <f t="shared" si="22"/>
        <v>41913</v>
      </c>
      <c r="E260" s="2" t="s">
        <v>31</v>
      </c>
      <c r="F260" s="2" t="str">
        <f t="shared" si="23"/>
        <v>GUAVIARE</v>
      </c>
      <c r="G260" s="2">
        <v>0</v>
      </c>
      <c r="H260" s="7">
        <v>3641719000</v>
      </c>
      <c r="I260">
        <f t="shared" si="24"/>
        <v>36417.19</v>
      </c>
    </row>
    <row r="261" spans="1:9" x14ac:dyDescent="0.2">
      <c r="A261" s="4" t="s">
        <v>41</v>
      </c>
      <c r="B261" s="5" t="str">
        <f t="shared" si="20"/>
        <v>2014</v>
      </c>
      <c r="C261" s="5">
        <f t="shared" si="21"/>
        <v>11</v>
      </c>
      <c r="D261" s="11">
        <f t="shared" si="22"/>
        <v>41944</v>
      </c>
      <c r="E261" s="5" t="s">
        <v>5</v>
      </c>
      <c r="F261" s="2" t="str">
        <f t="shared" si="23"/>
        <v>ANTIOQUIA</v>
      </c>
      <c r="G261" s="5">
        <v>0</v>
      </c>
      <c r="H261" s="8">
        <v>116914007290</v>
      </c>
      <c r="I261">
        <f t="shared" si="24"/>
        <v>1169140.0729</v>
      </c>
    </row>
    <row r="262" spans="1:9" x14ac:dyDescent="0.2">
      <c r="A262" s="1" t="s">
        <v>41</v>
      </c>
      <c r="B262" s="5" t="str">
        <f t="shared" si="20"/>
        <v>2014</v>
      </c>
      <c r="C262" s="5">
        <f t="shared" si="21"/>
        <v>11</v>
      </c>
      <c r="D262" s="11">
        <f t="shared" si="22"/>
        <v>41944</v>
      </c>
      <c r="E262" s="2" t="s">
        <v>6</v>
      </c>
      <c r="F262" s="2" t="str">
        <f t="shared" si="23"/>
        <v>ATLANTICO</v>
      </c>
      <c r="G262" s="2">
        <v>0</v>
      </c>
      <c r="H262" s="7">
        <v>2221493334000</v>
      </c>
      <c r="I262">
        <f t="shared" si="24"/>
        <v>22214933.34</v>
      </c>
    </row>
    <row r="263" spans="1:9" x14ac:dyDescent="0.2">
      <c r="A263" s="4" t="s">
        <v>41</v>
      </c>
      <c r="B263" s="5" t="str">
        <f t="shared" si="20"/>
        <v>2014</v>
      </c>
      <c r="C263" s="5">
        <f t="shared" si="21"/>
        <v>11</v>
      </c>
      <c r="D263" s="11">
        <f t="shared" si="22"/>
        <v>41944</v>
      </c>
      <c r="E263" s="5" t="s">
        <v>7</v>
      </c>
      <c r="F263" s="2" t="str">
        <f t="shared" si="23"/>
        <v>BOGOTA, D.C.</v>
      </c>
      <c r="G263" s="5">
        <v>0</v>
      </c>
      <c r="H263" s="8">
        <v>5462109500000</v>
      </c>
      <c r="I263">
        <f t="shared" si="24"/>
        <v>54621095</v>
      </c>
    </row>
    <row r="264" spans="1:9" x14ac:dyDescent="0.2">
      <c r="A264" s="1" t="s">
        <v>41</v>
      </c>
      <c r="B264" s="5" t="str">
        <f t="shared" si="20"/>
        <v>2014</v>
      </c>
      <c r="C264" s="5">
        <f t="shared" si="21"/>
        <v>11</v>
      </c>
      <c r="D264" s="11">
        <f t="shared" si="22"/>
        <v>41944</v>
      </c>
      <c r="E264" s="2" t="s">
        <v>8</v>
      </c>
      <c r="F264" s="2" t="str">
        <f t="shared" si="23"/>
        <v>BOLIVAR</v>
      </c>
      <c r="G264" s="2">
        <v>0</v>
      </c>
      <c r="H264" s="7">
        <v>1290788860752</v>
      </c>
      <c r="I264">
        <f t="shared" si="24"/>
        <v>12907888.607519999</v>
      </c>
    </row>
    <row r="265" spans="1:9" x14ac:dyDescent="0.2">
      <c r="A265" s="4" t="s">
        <v>41</v>
      </c>
      <c r="B265" s="5" t="str">
        <f t="shared" si="20"/>
        <v>2014</v>
      </c>
      <c r="C265" s="5">
        <f t="shared" si="21"/>
        <v>11</v>
      </c>
      <c r="D265" s="11">
        <f t="shared" si="22"/>
        <v>41944</v>
      </c>
      <c r="E265" s="5" t="s">
        <v>9</v>
      </c>
      <c r="F265" s="2" t="str">
        <f t="shared" si="23"/>
        <v>BOYACA</v>
      </c>
      <c r="G265" s="5">
        <v>0</v>
      </c>
      <c r="H265" s="8">
        <v>478248928691</v>
      </c>
      <c r="I265">
        <f t="shared" si="24"/>
        <v>4782489.2869100003</v>
      </c>
    </row>
    <row r="266" spans="1:9" x14ac:dyDescent="0.2">
      <c r="A266" s="1" t="s">
        <v>41</v>
      </c>
      <c r="B266" s="5" t="str">
        <f t="shared" si="20"/>
        <v>2014</v>
      </c>
      <c r="C266" s="5">
        <f t="shared" si="21"/>
        <v>11</v>
      </c>
      <c r="D266" s="11">
        <f t="shared" si="22"/>
        <v>41944</v>
      </c>
      <c r="E266" s="2" t="s">
        <v>10</v>
      </c>
      <c r="F266" s="2" t="str">
        <f t="shared" si="23"/>
        <v>CALDAS</v>
      </c>
      <c r="G266" s="2">
        <v>0</v>
      </c>
      <c r="H266" s="7">
        <v>91565475071</v>
      </c>
      <c r="I266">
        <f t="shared" si="24"/>
        <v>915654.75071000005</v>
      </c>
    </row>
    <row r="267" spans="1:9" x14ac:dyDescent="0.2">
      <c r="A267" s="4" t="s">
        <v>41</v>
      </c>
      <c r="B267" s="5" t="str">
        <f t="shared" si="20"/>
        <v>2014</v>
      </c>
      <c r="C267" s="5">
        <f t="shared" si="21"/>
        <v>11</v>
      </c>
      <c r="D267" s="11">
        <f t="shared" si="22"/>
        <v>41944</v>
      </c>
      <c r="E267" s="5" t="s">
        <v>11</v>
      </c>
      <c r="F267" s="2" t="str">
        <f t="shared" si="23"/>
        <v>CAQUETA</v>
      </c>
      <c r="G267" s="5">
        <v>0</v>
      </c>
      <c r="H267" s="8">
        <v>38421400000</v>
      </c>
      <c r="I267">
        <f t="shared" si="24"/>
        <v>384214</v>
      </c>
    </row>
    <row r="268" spans="1:9" x14ac:dyDescent="0.2">
      <c r="A268" s="1" t="s">
        <v>41</v>
      </c>
      <c r="B268" s="5" t="str">
        <f t="shared" si="20"/>
        <v>2014</v>
      </c>
      <c r="C268" s="5">
        <f t="shared" si="21"/>
        <v>11</v>
      </c>
      <c r="D268" s="11">
        <f t="shared" si="22"/>
        <v>41944</v>
      </c>
      <c r="E268" s="2" t="s">
        <v>12</v>
      </c>
      <c r="F268" s="2" t="str">
        <f t="shared" si="23"/>
        <v>CAUCA</v>
      </c>
      <c r="G268" s="2">
        <v>0</v>
      </c>
      <c r="H268" s="7">
        <v>38086526508</v>
      </c>
      <c r="I268">
        <f t="shared" si="24"/>
        <v>380865.26507999998</v>
      </c>
    </row>
    <row r="269" spans="1:9" x14ac:dyDescent="0.2">
      <c r="A269" s="4" t="s">
        <v>41</v>
      </c>
      <c r="B269" s="5" t="str">
        <f t="shared" si="20"/>
        <v>2014</v>
      </c>
      <c r="C269" s="5">
        <f t="shared" si="21"/>
        <v>11</v>
      </c>
      <c r="D269" s="11">
        <f t="shared" si="22"/>
        <v>41944</v>
      </c>
      <c r="E269" s="5" t="s">
        <v>13</v>
      </c>
      <c r="F269" s="2" t="str">
        <f t="shared" si="23"/>
        <v>CESAR</v>
      </c>
      <c r="G269" s="5">
        <v>0</v>
      </c>
      <c r="H269" s="8">
        <v>1060901087469</v>
      </c>
      <c r="I269">
        <f t="shared" si="24"/>
        <v>10609010.87469</v>
      </c>
    </row>
    <row r="270" spans="1:9" x14ac:dyDescent="0.2">
      <c r="A270" s="1" t="s">
        <v>41</v>
      </c>
      <c r="B270" s="5" t="str">
        <f t="shared" si="20"/>
        <v>2014</v>
      </c>
      <c r="C270" s="5">
        <f t="shared" si="21"/>
        <v>11</v>
      </c>
      <c r="D270" s="11">
        <f t="shared" si="22"/>
        <v>41944</v>
      </c>
      <c r="E270" s="2" t="s">
        <v>14</v>
      </c>
      <c r="F270" s="2" t="str">
        <f t="shared" si="23"/>
        <v>CORDOBA</v>
      </c>
      <c r="G270" s="2">
        <v>0</v>
      </c>
      <c r="H270" s="7">
        <v>1114621279259</v>
      </c>
      <c r="I270">
        <f t="shared" si="24"/>
        <v>11146212.79259</v>
      </c>
    </row>
    <row r="271" spans="1:9" x14ac:dyDescent="0.2">
      <c r="A271" s="4" t="s">
        <v>41</v>
      </c>
      <c r="B271" s="5" t="str">
        <f t="shared" si="20"/>
        <v>2014</v>
      </c>
      <c r="C271" s="5">
        <f t="shared" si="21"/>
        <v>11</v>
      </c>
      <c r="D271" s="11">
        <f t="shared" si="22"/>
        <v>41944</v>
      </c>
      <c r="E271" s="5" t="s">
        <v>15</v>
      </c>
      <c r="F271" s="2" t="str">
        <f t="shared" si="23"/>
        <v>CUNDINAMARCA</v>
      </c>
      <c r="G271" s="5">
        <v>0</v>
      </c>
      <c r="H271" s="8">
        <v>793526976056</v>
      </c>
      <c r="I271">
        <f t="shared" si="24"/>
        <v>7935269.7605600003</v>
      </c>
    </row>
    <row r="272" spans="1:9" x14ac:dyDescent="0.2">
      <c r="A272" s="1" t="s">
        <v>41</v>
      </c>
      <c r="B272" s="5" t="str">
        <f t="shared" si="20"/>
        <v>2014</v>
      </c>
      <c r="C272" s="5">
        <f t="shared" si="21"/>
        <v>11</v>
      </c>
      <c r="D272" s="11">
        <f t="shared" si="22"/>
        <v>41944</v>
      </c>
      <c r="E272" s="2" t="s">
        <v>17</v>
      </c>
      <c r="F272" s="2" t="str">
        <f t="shared" si="23"/>
        <v>HUILA</v>
      </c>
      <c r="G272" s="2">
        <v>0</v>
      </c>
      <c r="H272" s="7">
        <v>267669763095</v>
      </c>
      <c r="I272">
        <f t="shared" si="24"/>
        <v>2676697.6309500001</v>
      </c>
    </row>
    <row r="273" spans="1:9" x14ac:dyDescent="0.2">
      <c r="A273" s="4" t="s">
        <v>41</v>
      </c>
      <c r="B273" s="5" t="str">
        <f t="shared" si="20"/>
        <v>2014</v>
      </c>
      <c r="C273" s="5">
        <f t="shared" si="21"/>
        <v>11</v>
      </c>
      <c r="D273" s="11">
        <f t="shared" si="22"/>
        <v>41944</v>
      </c>
      <c r="E273" s="5" t="s">
        <v>18</v>
      </c>
      <c r="F273" s="2" t="str">
        <f t="shared" si="23"/>
        <v>LA GUAJIRA</v>
      </c>
      <c r="G273" s="5">
        <v>0</v>
      </c>
      <c r="H273" s="8">
        <v>180353300000</v>
      </c>
      <c r="I273">
        <f t="shared" si="24"/>
        <v>1803533</v>
      </c>
    </row>
    <row r="274" spans="1:9" x14ac:dyDescent="0.2">
      <c r="A274" s="1" t="s">
        <v>41</v>
      </c>
      <c r="B274" s="5" t="str">
        <f t="shared" si="20"/>
        <v>2014</v>
      </c>
      <c r="C274" s="5">
        <f t="shared" si="21"/>
        <v>11</v>
      </c>
      <c r="D274" s="11">
        <f t="shared" si="22"/>
        <v>41944</v>
      </c>
      <c r="E274" s="2" t="s">
        <v>19</v>
      </c>
      <c r="F274" s="2" t="str">
        <f t="shared" si="23"/>
        <v>MAGDALENA</v>
      </c>
      <c r="G274" s="2">
        <v>0</v>
      </c>
      <c r="H274" s="7">
        <v>1539070953620</v>
      </c>
      <c r="I274">
        <f t="shared" si="24"/>
        <v>15390709.5362</v>
      </c>
    </row>
    <row r="275" spans="1:9" x14ac:dyDescent="0.2">
      <c r="A275" s="4" t="s">
        <v>41</v>
      </c>
      <c r="B275" s="5" t="str">
        <f t="shared" si="20"/>
        <v>2014</v>
      </c>
      <c r="C275" s="5">
        <f t="shared" si="21"/>
        <v>11</v>
      </c>
      <c r="D275" s="11">
        <f t="shared" si="22"/>
        <v>41944</v>
      </c>
      <c r="E275" s="5" t="s">
        <v>20</v>
      </c>
      <c r="F275" s="2" t="str">
        <f t="shared" si="23"/>
        <v>META</v>
      </c>
      <c r="G275" s="5">
        <v>0</v>
      </c>
      <c r="H275" s="8">
        <v>61003657553</v>
      </c>
      <c r="I275">
        <f t="shared" si="24"/>
        <v>610036.57553000003</v>
      </c>
    </row>
    <row r="276" spans="1:9" x14ac:dyDescent="0.2">
      <c r="A276" s="1" t="s">
        <v>41</v>
      </c>
      <c r="B276" s="5" t="str">
        <f t="shared" si="20"/>
        <v>2014</v>
      </c>
      <c r="C276" s="5">
        <f t="shared" si="21"/>
        <v>11</v>
      </c>
      <c r="D276" s="11">
        <f t="shared" si="22"/>
        <v>41944</v>
      </c>
      <c r="E276" s="2" t="s">
        <v>21</v>
      </c>
      <c r="F276" s="2" t="str">
        <f t="shared" si="23"/>
        <v>NARINO</v>
      </c>
      <c r="G276" s="2">
        <v>0</v>
      </c>
      <c r="H276" s="7">
        <v>7756340000</v>
      </c>
      <c r="I276">
        <f t="shared" si="24"/>
        <v>77563.399999999994</v>
      </c>
    </row>
    <row r="277" spans="1:9" x14ac:dyDescent="0.2">
      <c r="A277" s="4" t="s">
        <v>41</v>
      </c>
      <c r="B277" s="5" t="str">
        <f t="shared" si="20"/>
        <v>2014</v>
      </c>
      <c r="C277" s="5">
        <f t="shared" si="21"/>
        <v>11</v>
      </c>
      <c r="D277" s="11">
        <f t="shared" si="22"/>
        <v>41944</v>
      </c>
      <c r="E277" s="5" t="s">
        <v>22</v>
      </c>
      <c r="F277" s="2" t="str">
        <f t="shared" si="23"/>
        <v>NORTE DE SANTANDER</v>
      </c>
      <c r="G277" s="5">
        <v>0</v>
      </c>
      <c r="H277" s="8">
        <v>60788882846</v>
      </c>
      <c r="I277">
        <f t="shared" si="24"/>
        <v>607888.82845999999</v>
      </c>
    </row>
    <row r="278" spans="1:9" x14ac:dyDescent="0.2">
      <c r="A278" s="1" t="s">
        <v>41</v>
      </c>
      <c r="B278" s="5" t="str">
        <f t="shared" si="20"/>
        <v>2014</v>
      </c>
      <c r="C278" s="5">
        <f t="shared" si="21"/>
        <v>11</v>
      </c>
      <c r="D278" s="11">
        <f t="shared" si="22"/>
        <v>41944</v>
      </c>
      <c r="E278" s="2" t="s">
        <v>23</v>
      </c>
      <c r="F278" s="2" t="str">
        <f t="shared" si="23"/>
        <v>QUINDIO</v>
      </c>
      <c r="G278" s="2">
        <v>0</v>
      </c>
      <c r="H278" s="7">
        <v>223871220000</v>
      </c>
      <c r="I278">
        <f t="shared" si="24"/>
        <v>2238712.2000000002</v>
      </c>
    </row>
    <row r="279" spans="1:9" x14ac:dyDescent="0.2">
      <c r="A279" s="4" t="s">
        <v>41</v>
      </c>
      <c r="B279" s="5" t="str">
        <f t="shared" si="20"/>
        <v>2014</v>
      </c>
      <c r="C279" s="5">
        <f t="shared" si="21"/>
        <v>11</v>
      </c>
      <c r="D279" s="11">
        <f t="shared" si="22"/>
        <v>41944</v>
      </c>
      <c r="E279" s="5" t="s">
        <v>24</v>
      </c>
      <c r="F279" s="2" t="str">
        <f t="shared" si="23"/>
        <v>RISARALDA</v>
      </c>
      <c r="G279" s="5">
        <v>0</v>
      </c>
      <c r="H279" s="8">
        <v>121751686926</v>
      </c>
      <c r="I279">
        <f t="shared" si="24"/>
        <v>1217516.8692600001</v>
      </c>
    </row>
    <row r="280" spans="1:9" x14ac:dyDescent="0.2">
      <c r="A280" s="1" t="s">
        <v>41</v>
      </c>
      <c r="B280" s="5" t="str">
        <f t="shared" si="20"/>
        <v>2014</v>
      </c>
      <c r="C280" s="5">
        <f t="shared" si="21"/>
        <v>11</v>
      </c>
      <c r="D280" s="11">
        <f t="shared" si="22"/>
        <v>41944</v>
      </c>
      <c r="E280" s="2" t="s">
        <v>25</v>
      </c>
      <c r="F280" s="2" t="str">
        <f t="shared" si="23"/>
        <v>SANTANDER</v>
      </c>
      <c r="G280" s="2">
        <v>0</v>
      </c>
      <c r="H280" s="7">
        <v>254677596560</v>
      </c>
      <c r="I280">
        <f t="shared" si="24"/>
        <v>2546775.9656000002</v>
      </c>
    </row>
    <row r="281" spans="1:9" x14ac:dyDescent="0.2">
      <c r="A281" s="4" t="s">
        <v>41</v>
      </c>
      <c r="B281" s="5" t="str">
        <f t="shared" si="20"/>
        <v>2014</v>
      </c>
      <c r="C281" s="5">
        <f t="shared" si="21"/>
        <v>11</v>
      </c>
      <c r="D281" s="11">
        <f t="shared" si="22"/>
        <v>41944</v>
      </c>
      <c r="E281" s="5" t="s">
        <v>26</v>
      </c>
      <c r="F281" s="2" t="str">
        <f t="shared" si="23"/>
        <v>SUCRE</v>
      </c>
      <c r="G281" s="5">
        <v>0</v>
      </c>
      <c r="H281" s="8">
        <v>1227720255340</v>
      </c>
      <c r="I281">
        <f t="shared" si="24"/>
        <v>12277202.553400001</v>
      </c>
    </row>
    <row r="282" spans="1:9" x14ac:dyDescent="0.2">
      <c r="A282" s="1" t="s">
        <v>41</v>
      </c>
      <c r="B282" s="5" t="str">
        <f t="shared" si="20"/>
        <v>2014</v>
      </c>
      <c r="C282" s="5">
        <f t="shared" si="21"/>
        <v>11</v>
      </c>
      <c r="D282" s="11">
        <f t="shared" si="22"/>
        <v>41944</v>
      </c>
      <c r="E282" s="2" t="s">
        <v>27</v>
      </c>
      <c r="F282" s="2" t="str">
        <f t="shared" si="23"/>
        <v>TOLIMA</v>
      </c>
      <c r="G282" s="2">
        <v>0</v>
      </c>
      <c r="H282" s="7">
        <v>276943892634</v>
      </c>
      <c r="I282">
        <f t="shared" si="24"/>
        <v>2769438.9263399998</v>
      </c>
    </row>
    <row r="283" spans="1:9" x14ac:dyDescent="0.2">
      <c r="A283" s="4" t="s">
        <v>41</v>
      </c>
      <c r="B283" s="5" t="str">
        <f t="shared" si="20"/>
        <v>2014</v>
      </c>
      <c r="C283" s="5">
        <f t="shared" si="21"/>
        <v>11</v>
      </c>
      <c r="D283" s="11">
        <f t="shared" si="22"/>
        <v>41944</v>
      </c>
      <c r="E283" s="5" t="s">
        <v>28</v>
      </c>
      <c r="F283" s="2" t="str">
        <f t="shared" si="23"/>
        <v>VALLE DEL CAUCA</v>
      </c>
      <c r="G283" s="5">
        <v>0</v>
      </c>
      <c r="H283" s="8">
        <v>480998431915</v>
      </c>
      <c r="I283">
        <f t="shared" si="24"/>
        <v>4809984.3191499999</v>
      </c>
    </row>
    <row r="284" spans="1:9" x14ac:dyDescent="0.2">
      <c r="A284" s="1" t="s">
        <v>41</v>
      </c>
      <c r="B284" s="5" t="str">
        <f t="shared" si="20"/>
        <v>2014</v>
      </c>
      <c r="C284" s="5">
        <f t="shared" si="21"/>
        <v>11</v>
      </c>
      <c r="D284" s="11">
        <f t="shared" si="22"/>
        <v>41944</v>
      </c>
      <c r="E284" s="2" t="s">
        <v>29</v>
      </c>
      <c r="F284" s="2" t="str">
        <f t="shared" si="23"/>
        <v>CASANARE</v>
      </c>
      <c r="G284" s="2">
        <v>0</v>
      </c>
      <c r="H284" s="7">
        <v>37165343143</v>
      </c>
      <c r="I284">
        <f t="shared" si="24"/>
        <v>371653.43143</v>
      </c>
    </row>
    <row r="285" spans="1:9" x14ac:dyDescent="0.2">
      <c r="A285" s="4" t="s">
        <v>41</v>
      </c>
      <c r="B285" s="5" t="str">
        <f t="shared" si="20"/>
        <v>2014</v>
      </c>
      <c r="C285" s="5">
        <f t="shared" si="21"/>
        <v>11</v>
      </c>
      <c r="D285" s="11">
        <f t="shared" si="22"/>
        <v>41944</v>
      </c>
      <c r="E285" s="5" t="s">
        <v>30</v>
      </c>
      <c r="F285" s="2" t="str">
        <f t="shared" si="23"/>
        <v>PUTUMAYO</v>
      </c>
      <c r="G285" s="5">
        <v>0</v>
      </c>
      <c r="H285" s="8">
        <v>5229321000</v>
      </c>
      <c r="I285">
        <f t="shared" si="24"/>
        <v>52293.21</v>
      </c>
    </row>
    <row r="286" spans="1:9" x14ac:dyDescent="0.2">
      <c r="A286" s="1" t="s">
        <v>41</v>
      </c>
      <c r="B286" s="5" t="str">
        <f t="shared" si="20"/>
        <v>2014</v>
      </c>
      <c r="C286" s="5">
        <f t="shared" si="21"/>
        <v>11</v>
      </c>
      <c r="D286" s="11">
        <f t="shared" si="22"/>
        <v>41944</v>
      </c>
      <c r="E286" s="2" t="s">
        <v>31</v>
      </c>
      <c r="F286" s="2" t="str">
        <f t="shared" si="23"/>
        <v>GUAVIARE</v>
      </c>
      <c r="G286" s="2">
        <v>0</v>
      </c>
      <c r="H286" s="7">
        <v>3770029000</v>
      </c>
      <c r="I286">
        <f t="shared" si="24"/>
        <v>37700.29</v>
      </c>
    </row>
    <row r="287" spans="1:9" x14ac:dyDescent="0.2">
      <c r="A287" s="4" t="s">
        <v>42</v>
      </c>
      <c r="B287" s="5" t="str">
        <f t="shared" si="20"/>
        <v>2014</v>
      </c>
      <c r="C287" s="5">
        <f t="shared" si="21"/>
        <v>12</v>
      </c>
      <c r="D287" s="11">
        <f t="shared" si="22"/>
        <v>41974</v>
      </c>
      <c r="E287" s="5" t="s">
        <v>5</v>
      </c>
      <c r="F287" s="2" t="str">
        <f t="shared" si="23"/>
        <v>ANTIOQUIA</v>
      </c>
      <c r="G287" s="5">
        <v>0</v>
      </c>
      <c r="H287" s="8">
        <v>109678516397</v>
      </c>
      <c r="I287">
        <f t="shared" si="24"/>
        <v>1096785.1639700001</v>
      </c>
    </row>
    <row r="288" spans="1:9" x14ac:dyDescent="0.2">
      <c r="A288" s="1" t="s">
        <v>42</v>
      </c>
      <c r="B288" s="5" t="str">
        <f t="shared" si="20"/>
        <v>2014</v>
      </c>
      <c r="C288" s="5">
        <f t="shared" si="21"/>
        <v>12</v>
      </c>
      <c r="D288" s="11">
        <f t="shared" si="22"/>
        <v>41974</v>
      </c>
      <c r="E288" s="2" t="s">
        <v>6</v>
      </c>
      <c r="F288" s="2" t="str">
        <f t="shared" si="23"/>
        <v>ATLANTICO</v>
      </c>
      <c r="G288" s="2">
        <v>0</v>
      </c>
      <c r="H288" s="7">
        <v>2207602479000</v>
      </c>
      <c r="I288">
        <f t="shared" si="24"/>
        <v>22076024.789999999</v>
      </c>
    </row>
    <row r="289" spans="1:9" x14ac:dyDescent="0.2">
      <c r="A289" s="4" t="s">
        <v>42</v>
      </c>
      <c r="B289" s="5" t="str">
        <f t="shared" si="20"/>
        <v>2014</v>
      </c>
      <c r="C289" s="5">
        <f t="shared" si="21"/>
        <v>12</v>
      </c>
      <c r="D289" s="11">
        <f t="shared" si="22"/>
        <v>41974</v>
      </c>
      <c r="E289" s="5" t="s">
        <v>7</v>
      </c>
      <c r="F289" s="2" t="str">
        <f t="shared" si="23"/>
        <v>BOGOTA, D.C.</v>
      </c>
      <c r="G289" s="5">
        <v>0</v>
      </c>
      <c r="H289" s="8">
        <v>5263411600000</v>
      </c>
      <c r="I289">
        <f t="shared" si="24"/>
        <v>52634116</v>
      </c>
    </row>
    <row r="290" spans="1:9" x14ac:dyDescent="0.2">
      <c r="A290" s="1" t="s">
        <v>42</v>
      </c>
      <c r="B290" s="5" t="str">
        <f t="shared" si="20"/>
        <v>2014</v>
      </c>
      <c r="C290" s="5">
        <f t="shared" si="21"/>
        <v>12</v>
      </c>
      <c r="D290" s="11">
        <f t="shared" si="22"/>
        <v>41974</v>
      </c>
      <c r="E290" s="2" t="s">
        <v>8</v>
      </c>
      <c r="F290" s="2" t="str">
        <f t="shared" si="23"/>
        <v>BOLIVAR</v>
      </c>
      <c r="G290" s="2">
        <v>0</v>
      </c>
      <c r="H290" s="7">
        <v>1261254992994</v>
      </c>
      <c r="I290">
        <f t="shared" si="24"/>
        <v>12612549.92994</v>
      </c>
    </row>
    <row r="291" spans="1:9" x14ac:dyDescent="0.2">
      <c r="A291" s="4" t="s">
        <v>42</v>
      </c>
      <c r="B291" s="5" t="str">
        <f t="shared" si="20"/>
        <v>2014</v>
      </c>
      <c r="C291" s="5">
        <f t="shared" si="21"/>
        <v>12</v>
      </c>
      <c r="D291" s="11">
        <f t="shared" si="22"/>
        <v>41974</v>
      </c>
      <c r="E291" s="5" t="s">
        <v>9</v>
      </c>
      <c r="F291" s="2" t="str">
        <f t="shared" si="23"/>
        <v>BOYACA</v>
      </c>
      <c r="G291" s="5">
        <v>0</v>
      </c>
      <c r="H291" s="8">
        <v>435969221500</v>
      </c>
      <c r="I291">
        <f t="shared" si="24"/>
        <v>4359692.2149999999</v>
      </c>
    </row>
    <row r="292" spans="1:9" x14ac:dyDescent="0.2">
      <c r="A292" s="1" t="s">
        <v>42</v>
      </c>
      <c r="B292" s="5" t="str">
        <f t="shared" si="20"/>
        <v>2014</v>
      </c>
      <c r="C292" s="5">
        <f t="shared" si="21"/>
        <v>12</v>
      </c>
      <c r="D292" s="11">
        <f t="shared" si="22"/>
        <v>41974</v>
      </c>
      <c r="E292" s="2" t="s">
        <v>10</v>
      </c>
      <c r="F292" s="2" t="str">
        <f t="shared" si="23"/>
        <v>CALDAS</v>
      </c>
      <c r="G292" s="2">
        <v>0</v>
      </c>
      <c r="H292" s="7">
        <v>88215323310</v>
      </c>
      <c r="I292">
        <f t="shared" si="24"/>
        <v>882153.23309999995</v>
      </c>
    </row>
    <row r="293" spans="1:9" x14ac:dyDescent="0.2">
      <c r="A293" s="4" t="s">
        <v>42</v>
      </c>
      <c r="B293" s="5" t="str">
        <f t="shared" si="20"/>
        <v>2014</v>
      </c>
      <c r="C293" s="5">
        <f t="shared" si="21"/>
        <v>12</v>
      </c>
      <c r="D293" s="11">
        <f t="shared" si="22"/>
        <v>41974</v>
      </c>
      <c r="E293" s="5" t="s">
        <v>11</v>
      </c>
      <c r="F293" s="2" t="str">
        <f t="shared" si="23"/>
        <v>CAQUETA</v>
      </c>
      <c r="G293" s="5">
        <v>0</v>
      </c>
      <c r="H293" s="8">
        <v>35841500000</v>
      </c>
      <c r="I293">
        <f t="shared" si="24"/>
        <v>358415</v>
      </c>
    </row>
    <row r="294" spans="1:9" x14ac:dyDescent="0.2">
      <c r="A294" s="1" t="s">
        <v>42</v>
      </c>
      <c r="B294" s="5" t="str">
        <f t="shared" si="20"/>
        <v>2014</v>
      </c>
      <c r="C294" s="5">
        <f t="shared" si="21"/>
        <v>12</v>
      </c>
      <c r="D294" s="11">
        <f t="shared" si="22"/>
        <v>41974</v>
      </c>
      <c r="E294" s="2" t="s">
        <v>12</v>
      </c>
      <c r="F294" s="2" t="str">
        <f t="shared" si="23"/>
        <v>CAUCA</v>
      </c>
      <c r="G294" s="2">
        <v>0</v>
      </c>
      <c r="H294" s="7">
        <v>35561176062</v>
      </c>
      <c r="I294">
        <f t="shared" si="24"/>
        <v>355611.76062000002</v>
      </c>
    </row>
    <row r="295" spans="1:9" x14ac:dyDescent="0.2">
      <c r="A295" s="4" t="s">
        <v>42</v>
      </c>
      <c r="B295" s="5" t="str">
        <f t="shared" si="20"/>
        <v>2014</v>
      </c>
      <c r="C295" s="5">
        <f t="shared" si="21"/>
        <v>12</v>
      </c>
      <c r="D295" s="11">
        <f t="shared" si="22"/>
        <v>41974</v>
      </c>
      <c r="E295" s="5" t="s">
        <v>13</v>
      </c>
      <c r="F295" s="2" t="str">
        <f t="shared" si="23"/>
        <v>CESAR</v>
      </c>
      <c r="G295" s="5">
        <v>0</v>
      </c>
      <c r="H295" s="8">
        <v>1077899476862</v>
      </c>
      <c r="I295">
        <f t="shared" si="24"/>
        <v>10778994.768619999</v>
      </c>
    </row>
    <row r="296" spans="1:9" x14ac:dyDescent="0.2">
      <c r="A296" s="1" t="s">
        <v>42</v>
      </c>
      <c r="B296" s="5" t="str">
        <f t="shared" si="20"/>
        <v>2014</v>
      </c>
      <c r="C296" s="5">
        <f t="shared" si="21"/>
        <v>12</v>
      </c>
      <c r="D296" s="11">
        <f t="shared" si="22"/>
        <v>41974</v>
      </c>
      <c r="E296" s="2" t="s">
        <v>14</v>
      </c>
      <c r="F296" s="2" t="str">
        <f t="shared" si="23"/>
        <v>CORDOBA</v>
      </c>
      <c r="G296" s="2">
        <v>0</v>
      </c>
      <c r="H296" s="7">
        <v>1078688066667</v>
      </c>
      <c r="I296">
        <f t="shared" si="24"/>
        <v>10786880.66667</v>
      </c>
    </row>
    <row r="297" spans="1:9" x14ac:dyDescent="0.2">
      <c r="A297" s="4" t="s">
        <v>42</v>
      </c>
      <c r="B297" s="5" t="str">
        <f t="shared" si="20"/>
        <v>2014</v>
      </c>
      <c r="C297" s="5">
        <f t="shared" si="21"/>
        <v>12</v>
      </c>
      <c r="D297" s="11">
        <f t="shared" si="22"/>
        <v>41974</v>
      </c>
      <c r="E297" s="5" t="s">
        <v>15</v>
      </c>
      <c r="F297" s="2" t="str">
        <f t="shared" si="23"/>
        <v>CUNDINAMARCA</v>
      </c>
      <c r="G297" s="5">
        <v>0</v>
      </c>
      <c r="H297" s="8">
        <v>740037208434</v>
      </c>
      <c r="I297">
        <f t="shared" si="24"/>
        <v>7400372.0843399996</v>
      </c>
    </row>
    <row r="298" spans="1:9" x14ac:dyDescent="0.2">
      <c r="A298" s="1" t="s">
        <v>42</v>
      </c>
      <c r="B298" s="5" t="str">
        <f t="shared" si="20"/>
        <v>2014</v>
      </c>
      <c r="C298" s="5">
        <f t="shared" si="21"/>
        <v>12</v>
      </c>
      <c r="D298" s="11">
        <f t="shared" si="22"/>
        <v>41974</v>
      </c>
      <c r="E298" s="2" t="s">
        <v>17</v>
      </c>
      <c r="F298" s="2" t="str">
        <f t="shared" si="23"/>
        <v>HUILA</v>
      </c>
      <c r="G298" s="2">
        <v>0</v>
      </c>
      <c r="H298" s="7">
        <v>253608179388</v>
      </c>
      <c r="I298">
        <f t="shared" si="24"/>
        <v>2536081.7938799998</v>
      </c>
    </row>
    <row r="299" spans="1:9" x14ac:dyDescent="0.2">
      <c r="A299" s="4" t="s">
        <v>42</v>
      </c>
      <c r="B299" s="5" t="str">
        <f t="shared" si="20"/>
        <v>2014</v>
      </c>
      <c r="C299" s="5">
        <f t="shared" si="21"/>
        <v>12</v>
      </c>
      <c r="D299" s="11">
        <f t="shared" si="22"/>
        <v>41974</v>
      </c>
      <c r="E299" s="5" t="s">
        <v>18</v>
      </c>
      <c r="F299" s="2" t="str">
        <f t="shared" si="23"/>
        <v>LA GUAJIRA</v>
      </c>
      <c r="G299" s="5">
        <v>0</v>
      </c>
      <c r="H299" s="8">
        <v>178228000000</v>
      </c>
      <c r="I299">
        <f t="shared" si="24"/>
        <v>1782280</v>
      </c>
    </row>
    <row r="300" spans="1:9" x14ac:dyDescent="0.2">
      <c r="A300" s="1" t="s">
        <v>42</v>
      </c>
      <c r="B300" s="5" t="str">
        <f t="shared" si="20"/>
        <v>2014</v>
      </c>
      <c r="C300" s="5">
        <f t="shared" si="21"/>
        <v>12</v>
      </c>
      <c r="D300" s="11">
        <f t="shared" si="22"/>
        <v>41974</v>
      </c>
      <c r="E300" s="2" t="s">
        <v>19</v>
      </c>
      <c r="F300" s="2" t="str">
        <f t="shared" si="23"/>
        <v>MAGDALENA</v>
      </c>
      <c r="G300" s="2">
        <v>0</v>
      </c>
      <c r="H300" s="7">
        <v>1528189137083</v>
      </c>
      <c r="I300">
        <f t="shared" si="24"/>
        <v>15281891.370829999</v>
      </c>
    </row>
    <row r="301" spans="1:9" x14ac:dyDescent="0.2">
      <c r="A301" s="4" t="s">
        <v>42</v>
      </c>
      <c r="B301" s="5" t="str">
        <f t="shared" si="20"/>
        <v>2014</v>
      </c>
      <c r="C301" s="5">
        <f t="shared" si="21"/>
        <v>12</v>
      </c>
      <c r="D301" s="11">
        <f t="shared" si="22"/>
        <v>41974</v>
      </c>
      <c r="E301" s="5" t="s">
        <v>20</v>
      </c>
      <c r="F301" s="2" t="str">
        <f t="shared" si="23"/>
        <v>META</v>
      </c>
      <c r="G301" s="5">
        <v>0</v>
      </c>
      <c r="H301" s="8">
        <v>58190960809</v>
      </c>
      <c r="I301">
        <f t="shared" si="24"/>
        <v>581909.60808999999</v>
      </c>
    </row>
    <row r="302" spans="1:9" x14ac:dyDescent="0.2">
      <c r="A302" s="1" t="s">
        <v>42</v>
      </c>
      <c r="B302" s="5" t="str">
        <f t="shared" si="20"/>
        <v>2014</v>
      </c>
      <c r="C302" s="5">
        <f t="shared" si="21"/>
        <v>12</v>
      </c>
      <c r="D302" s="11">
        <f t="shared" si="22"/>
        <v>41974</v>
      </c>
      <c r="E302" s="2" t="s">
        <v>21</v>
      </c>
      <c r="F302" s="2" t="str">
        <f t="shared" si="23"/>
        <v>NARINO</v>
      </c>
      <c r="G302" s="2">
        <v>0</v>
      </c>
      <c r="H302" s="7">
        <v>7514743500</v>
      </c>
      <c r="I302">
        <f t="shared" si="24"/>
        <v>75147.434999999998</v>
      </c>
    </row>
    <row r="303" spans="1:9" x14ac:dyDescent="0.2">
      <c r="A303" s="4" t="s">
        <v>42</v>
      </c>
      <c r="B303" s="5" t="str">
        <f t="shared" si="20"/>
        <v>2014</v>
      </c>
      <c r="C303" s="5">
        <f t="shared" si="21"/>
        <v>12</v>
      </c>
      <c r="D303" s="11">
        <f t="shared" si="22"/>
        <v>41974</v>
      </c>
      <c r="E303" s="5" t="s">
        <v>22</v>
      </c>
      <c r="F303" s="2" t="str">
        <f t="shared" si="23"/>
        <v>NORTE DE SANTANDER</v>
      </c>
      <c r="G303" s="5">
        <v>0</v>
      </c>
      <c r="H303" s="8">
        <v>56383621154</v>
      </c>
      <c r="I303">
        <f t="shared" si="24"/>
        <v>563836.21154000005</v>
      </c>
    </row>
    <row r="304" spans="1:9" x14ac:dyDescent="0.2">
      <c r="A304" s="1" t="s">
        <v>42</v>
      </c>
      <c r="B304" s="5" t="str">
        <f t="shared" si="20"/>
        <v>2014</v>
      </c>
      <c r="C304" s="5">
        <f t="shared" si="21"/>
        <v>12</v>
      </c>
      <c r="D304" s="11">
        <f t="shared" si="22"/>
        <v>41974</v>
      </c>
      <c r="E304" s="2" t="s">
        <v>23</v>
      </c>
      <c r="F304" s="2" t="str">
        <f t="shared" si="23"/>
        <v>QUINDIO</v>
      </c>
      <c r="G304" s="2">
        <v>0</v>
      </c>
      <c r="H304" s="7">
        <v>214874700000</v>
      </c>
      <c r="I304">
        <f t="shared" si="24"/>
        <v>2148747</v>
      </c>
    </row>
    <row r="305" spans="1:9" x14ac:dyDescent="0.2">
      <c r="A305" s="4" t="s">
        <v>42</v>
      </c>
      <c r="B305" s="5" t="str">
        <f t="shared" si="20"/>
        <v>2014</v>
      </c>
      <c r="C305" s="5">
        <f t="shared" si="21"/>
        <v>12</v>
      </c>
      <c r="D305" s="11">
        <f t="shared" si="22"/>
        <v>41974</v>
      </c>
      <c r="E305" s="5" t="s">
        <v>24</v>
      </c>
      <c r="F305" s="2" t="str">
        <f t="shared" si="23"/>
        <v>RISARALDA</v>
      </c>
      <c r="G305" s="5">
        <v>0</v>
      </c>
      <c r="H305" s="8">
        <v>117110387556</v>
      </c>
      <c r="I305">
        <f t="shared" si="24"/>
        <v>1171103.8755600001</v>
      </c>
    </row>
    <row r="306" spans="1:9" x14ac:dyDescent="0.2">
      <c r="A306" s="1" t="s">
        <v>42</v>
      </c>
      <c r="B306" s="5" t="str">
        <f t="shared" si="20"/>
        <v>2014</v>
      </c>
      <c r="C306" s="5">
        <f t="shared" si="21"/>
        <v>12</v>
      </c>
      <c r="D306" s="11">
        <f t="shared" si="22"/>
        <v>41974</v>
      </c>
      <c r="E306" s="2" t="s">
        <v>25</v>
      </c>
      <c r="F306" s="2" t="str">
        <f t="shared" si="23"/>
        <v>SANTANDER</v>
      </c>
      <c r="G306" s="2">
        <v>0</v>
      </c>
      <c r="H306" s="7">
        <v>240817316315</v>
      </c>
      <c r="I306">
        <f t="shared" si="24"/>
        <v>2408173.1631499999</v>
      </c>
    </row>
    <row r="307" spans="1:9" x14ac:dyDescent="0.2">
      <c r="A307" s="4" t="s">
        <v>42</v>
      </c>
      <c r="B307" s="5" t="str">
        <f t="shared" si="20"/>
        <v>2014</v>
      </c>
      <c r="C307" s="5">
        <f t="shared" si="21"/>
        <v>12</v>
      </c>
      <c r="D307" s="11">
        <f t="shared" si="22"/>
        <v>41974</v>
      </c>
      <c r="E307" s="5" t="s">
        <v>26</v>
      </c>
      <c r="F307" s="2" t="str">
        <f t="shared" si="23"/>
        <v>SUCRE</v>
      </c>
      <c r="G307" s="5">
        <v>0</v>
      </c>
      <c r="H307" s="8">
        <v>1188138561165</v>
      </c>
      <c r="I307">
        <f t="shared" si="24"/>
        <v>11881385.611649999</v>
      </c>
    </row>
    <row r="308" spans="1:9" x14ac:dyDescent="0.2">
      <c r="A308" s="1" t="s">
        <v>42</v>
      </c>
      <c r="B308" s="5" t="str">
        <f t="shared" si="20"/>
        <v>2014</v>
      </c>
      <c r="C308" s="5">
        <f t="shared" si="21"/>
        <v>12</v>
      </c>
      <c r="D308" s="11">
        <f t="shared" si="22"/>
        <v>41974</v>
      </c>
      <c r="E308" s="2" t="s">
        <v>27</v>
      </c>
      <c r="F308" s="2" t="str">
        <f t="shared" si="23"/>
        <v>TOLIMA</v>
      </c>
      <c r="G308" s="2">
        <v>0</v>
      </c>
      <c r="H308" s="7">
        <v>264682614366</v>
      </c>
      <c r="I308">
        <f t="shared" si="24"/>
        <v>2646826.1436600001</v>
      </c>
    </row>
    <row r="309" spans="1:9" x14ac:dyDescent="0.2">
      <c r="A309" s="4" t="s">
        <v>42</v>
      </c>
      <c r="B309" s="5" t="str">
        <f t="shared" si="20"/>
        <v>2014</v>
      </c>
      <c r="C309" s="5">
        <f t="shared" si="21"/>
        <v>12</v>
      </c>
      <c r="D309" s="11">
        <f t="shared" si="22"/>
        <v>41974</v>
      </c>
      <c r="E309" s="5" t="s">
        <v>28</v>
      </c>
      <c r="F309" s="2" t="str">
        <f t="shared" si="23"/>
        <v>VALLE DEL CAUCA</v>
      </c>
      <c r="G309" s="5">
        <v>0</v>
      </c>
      <c r="H309" s="8">
        <v>461814133770</v>
      </c>
      <c r="I309">
        <f t="shared" si="24"/>
        <v>4618141.3377</v>
      </c>
    </row>
    <row r="310" spans="1:9" x14ac:dyDescent="0.2">
      <c r="A310" s="1" t="s">
        <v>42</v>
      </c>
      <c r="B310" s="5" t="str">
        <f t="shared" si="20"/>
        <v>2014</v>
      </c>
      <c r="C310" s="5">
        <f t="shared" si="21"/>
        <v>12</v>
      </c>
      <c r="D310" s="11">
        <f t="shared" si="22"/>
        <v>41974</v>
      </c>
      <c r="E310" s="2" t="s">
        <v>29</v>
      </c>
      <c r="F310" s="2" t="str">
        <f t="shared" si="23"/>
        <v>CASANARE</v>
      </c>
      <c r="G310" s="2">
        <v>0</v>
      </c>
      <c r="H310" s="7">
        <v>31116961714</v>
      </c>
      <c r="I310">
        <f t="shared" si="24"/>
        <v>311169.61713999999</v>
      </c>
    </row>
    <row r="311" spans="1:9" x14ac:dyDescent="0.2">
      <c r="A311" s="4" t="s">
        <v>42</v>
      </c>
      <c r="B311" s="5" t="str">
        <f t="shared" si="20"/>
        <v>2014</v>
      </c>
      <c r="C311" s="5">
        <f t="shared" si="21"/>
        <v>12</v>
      </c>
      <c r="D311" s="11">
        <f t="shared" si="22"/>
        <v>41974</v>
      </c>
      <c r="E311" s="5" t="s">
        <v>30</v>
      </c>
      <c r="F311" s="2" t="str">
        <f t="shared" si="23"/>
        <v>PUTUMAYO</v>
      </c>
      <c r="G311" s="5">
        <v>0</v>
      </c>
      <c r="H311" s="8">
        <v>5207264000</v>
      </c>
      <c r="I311">
        <f t="shared" si="24"/>
        <v>52072.639999999999</v>
      </c>
    </row>
    <row r="312" spans="1:9" x14ac:dyDescent="0.2">
      <c r="A312" s="1" t="s">
        <v>42</v>
      </c>
      <c r="B312" s="5" t="str">
        <f t="shared" si="20"/>
        <v>2014</v>
      </c>
      <c r="C312" s="5">
        <f t="shared" si="21"/>
        <v>12</v>
      </c>
      <c r="D312" s="11">
        <f t="shared" si="22"/>
        <v>41974</v>
      </c>
      <c r="E312" s="2" t="s">
        <v>31</v>
      </c>
      <c r="F312" s="2" t="str">
        <f t="shared" si="23"/>
        <v>GUAVIARE</v>
      </c>
      <c r="G312" s="2">
        <v>0</v>
      </c>
      <c r="H312" s="7">
        <v>3724706000</v>
      </c>
      <c r="I312">
        <f t="shared" si="24"/>
        <v>37247.06</v>
      </c>
    </row>
    <row r="313" spans="1:9" x14ac:dyDescent="0.2">
      <c r="A313" s="4" t="s">
        <v>43</v>
      </c>
      <c r="B313" s="5" t="str">
        <f t="shared" si="20"/>
        <v>2015</v>
      </c>
      <c r="C313" s="5">
        <f t="shared" si="21"/>
        <v>1</v>
      </c>
      <c r="D313" s="11">
        <f t="shared" si="22"/>
        <v>42005</v>
      </c>
      <c r="E313" s="5" t="s">
        <v>5</v>
      </c>
      <c r="F313" s="2" t="str">
        <f t="shared" si="23"/>
        <v>ANTIOQUIA</v>
      </c>
      <c r="G313" s="5">
        <v>0</v>
      </c>
      <c r="H313" s="8">
        <v>108072708158</v>
      </c>
      <c r="I313">
        <f t="shared" si="24"/>
        <v>1080727.08158</v>
      </c>
    </row>
    <row r="314" spans="1:9" x14ac:dyDescent="0.2">
      <c r="A314" s="1" t="s">
        <v>43</v>
      </c>
      <c r="B314" s="5" t="str">
        <f t="shared" si="20"/>
        <v>2015</v>
      </c>
      <c r="C314" s="5">
        <f t="shared" si="21"/>
        <v>1</v>
      </c>
      <c r="D314" s="11">
        <f t="shared" si="22"/>
        <v>42005</v>
      </c>
      <c r="E314" s="2" t="s">
        <v>6</v>
      </c>
      <c r="F314" s="2" t="str">
        <f t="shared" si="23"/>
        <v>ATLANTICO</v>
      </c>
      <c r="G314" s="2">
        <v>0</v>
      </c>
      <c r="H314" s="7">
        <v>2215503631000</v>
      </c>
      <c r="I314">
        <f t="shared" si="24"/>
        <v>22155036.309999999</v>
      </c>
    </row>
    <row r="315" spans="1:9" x14ac:dyDescent="0.2">
      <c r="A315" s="4" t="s">
        <v>43</v>
      </c>
      <c r="B315" s="5" t="str">
        <f t="shared" si="20"/>
        <v>2015</v>
      </c>
      <c r="C315" s="5">
        <f t="shared" si="21"/>
        <v>1</v>
      </c>
      <c r="D315" s="11">
        <f t="shared" si="22"/>
        <v>42005</v>
      </c>
      <c r="E315" s="5" t="s">
        <v>7</v>
      </c>
      <c r="F315" s="2" t="str">
        <f t="shared" si="23"/>
        <v>BOGOTA, D.C.</v>
      </c>
      <c r="G315" s="5">
        <v>0</v>
      </c>
      <c r="H315" s="8">
        <v>5193527666667</v>
      </c>
      <c r="I315">
        <f t="shared" si="24"/>
        <v>51935276.666670002</v>
      </c>
    </row>
    <row r="316" spans="1:9" x14ac:dyDescent="0.2">
      <c r="A316" s="1" t="s">
        <v>43</v>
      </c>
      <c r="B316" s="5" t="str">
        <f t="shared" si="20"/>
        <v>2015</v>
      </c>
      <c r="C316" s="5">
        <f t="shared" si="21"/>
        <v>1</v>
      </c>
      <c r="D316" s="11">
        <f t="shared" si="22"/>
        <v>42005</v>
      </c>
      <c r="E316" s="2" t="s">
        <v>8</v>
      </c>
      <c r="F316" s="2" t="str">
        <f t="shared" si="23"/>
        <v>BOLIVAR</v>
      </c>
      <c r="G316" s="2">
        <v>0</v>
      </c>
      <c r="H316" s="7">
        <v>1352039439193</v>
      </c>
      <c r="I316">
        <f t="shared" si="24"/>
        <v>13520394.391930001</v>
      </c>
    </row>
    <row r="317" spans="1:9" x14ac:dyDescent="0.2">
      <c r="A317" s="4" t="s">
        <v>43</v>
      </c>
      <c r="B317" s="5" t="str">
        <f t="shared" si="20"/>
        <v>2015</v>
      </c>
      <c r="C317" s="5">
        <f t="shared" si="21"/>
        <v>1</v>
      </c>
      <c r="D317" s="11">
        <f t="shared" si="22"/>
        <v>42005</v>
      </c>
      <c r="E317" s="5" t="s">
        <v>9</v>
      </c>
      <c r="F317" s="2" t="str">
        <f t="shared" si="23"/>
        <v>BOYACA</v>
      </c>
      <c r="G317" s="5">
        <v>0</v>
      </c>
      <c r="H317" s="8">
        <v>433401519365</v>
      </c>
      <c r="I317">
        <f t="shared" si="24"/>
        <v>4334015.1936499998</v>
      </c>
    </row>
    <row r="318" spans="1:9" x14ac:dyDescent="0.2">
      <c r="A318" s="1" t="s">
        <v>43</v>
      </c>
      <c r="B318" s="5" t="str">
        <f t="shared" si="20"/>
        <v>2015</v>
      </c>
      <c r="C318" s="5">
        <f t="shared" si="21"/>
        <v>1</v>
      </c>
      <c r="D318" s="11">
        <f t="shared" si="22"/>
        <v>42005</v>
      </c>
      <c r="E318" s="2" t="s">
        <v>10</v>
      </c>
      <c r="F318" s="2" t="str">
        <f t="shared" si="23"/>
        <v>CALDAS</v>
      </c>
      <c r="G318" s="2">
        <v>0</v>
      </c>
      <c r="H318" s="7">
        <v>89826180690</v>
      </c>
      <c r="I318">
        <f t="shared" si="24"/>
        <v>898261.80689999997</v>
      </c>
    </row>
    <row r="319" spans="1:9" x14ac:dyDescent="0.2">
      <c r="A319" s="4" t="s">
        <v>43</v>
      </c>
      <c r="B319" s="5" t="str">
        <f t="shared" si="20"/>
        <v>2015</v>
      </c>
      <c r="C319" s="5">
        <f t="shared" si="21"/>
        <v>1</v>
      </c>
      <c r="D319" s="11">
        <f t="shared" si="22"/>
        <v>42005</v>
      </c>
      <c r="E319" s="5" t="s">
        <v>11</v>
      </c>
      <c r="F319" s="2" t="str">
        <f t="shared" si="23"/>
        <v>CAQUETA</v>
      </c>
      <c r="G319" s="5">
        <v>0</v>
      </c>
      <c r="H319" s="8">
        <v>37388900000</v>
      </c>
      <c r="I319">
        <f t="shared" si="24"/>
        <v>373889</v>
      </c>
    </row>
    <row r="320" spans="1:9" x14ac:dyDescent="0.2">
      <c r="A320" s="1" t="s">
        <v>43</v>
      </c>
      <c r="B320" s="5" t="str">
        <f t="shared" si="20"/>
        <v>2015</v>
      </c>
      <c r="C320" s="5">
        <f t="shared" si="21"/>
        <v>1</v>
      </c>
      <c r="D320" s="11">
        <f t="shared" si="22"/>
        <v>42005</v>
      </c>
      <c r="E320" s="2" t="s">
        <v>12</v>
      </c>
      <c r="F320" s="2" t="str">
        <f t="shared" si="23"/>
        <v>CAUCA</v>
      </c>
      <c r="G320" s="2">
        <v>0</v>
      </c>
      <c r="H320" s="7">
        <v>32189753915</v>
      </c>
      <c r="I320">
        <f t="shared" si="24"/>
        <v>321897.53915000003</v>
      </c>
    </row>
    <row r="321" spans="1:9" x14ac:dyDescent="0.2">
      <c r="A321" s="4" t="s">
        <v>43</v>
      </c>
      <c r="B321" s="5" t="str">
        <f t="shared" si="20"/>
        <v>2015</v>
      </c>
      <c r="C321" s="5">
        <f t="shared" si="21"/>
        <v>1</v>
      </c>
      <c r="D321" s="11">
        <f t="shared" si="22"/>
        <v>42005</v>
      </c>
      <c r="E321" s="5" t="s">
        <v>13</v>
      </c>
      <c r="F321" s="2" t="str">
        <f t="shared" si="23"/>
        <v>CESAR</v>
      </c>
      <c r="G321" s="5">
        <v>0</v>
      </c>
      <c r="H321" s="8">
        <v>1085731437276</v>
      </c>
      <c r="I321">
        <f t="shared" si="24"/>
        <v>10857314.37276</v>
      </c>
    </row>
    <row r="322" spans="1:9" x14ac:dyDescent="0.2">
      <c r="A322" s="1" t="s">
        <v>43</v>
      </c>
      <c r="B322" s="5" t="str">
        <f t="shared" si="20"/>
        <v>2015</v>
      </c>
      <c r="C322" s="5">
        <f t="shared" si="21"/>
        <v>1</v>
      </c>
      <c r="D322" s="11">
        <f t="shared" si="22"/>
        <v>42005</v>
      </c>
      <c r="E322" s="2" t="s">
        <v>14</v>
      </c>
      <c r="F322" s="2" t="str">
        <f t="shared" si="23"/>
        <v>CORDOBA</v>
      </c>
      <c r="G322" s="2">
        <v>0</v>
      </c>
      <c r="H322" s="7">
        <v>1159050992593</v>
      </c>
      <c r="I322">
        <f t="shared" si="24"/>
        <v>11590509.925930001</v>
      </c>
    </row>
    <row r="323" spans="1:9" x14ac:dyDescent="0.2">
      <c r="A323" s="4" t="s">
        <v>43</v>
      </c>
      <c r="B323" s="5" t="str">
        <f t="shared" ref="B323:B386" si="25">MID(A323,7,20)</f>
        <v>2015</v>
      </c>
      <c r="C323" s="5">
        <f t="shared" ref="C323:C386" si="26">IF(MID(A323,1,3)="Jan",1,
IF(MID(A323,1,3)="Feb",2,
IF(MID(A323,1,3)="Mar",3,
IF(MID(A323,1,3)="Apr",4,
IF(MID(A323,1,3)="May",5,
IF(MID(A323,1,3)="Jun",6,
IF(MID(A323,1,3)="Jul",7,
IF(MID(A323,1,3)="Aug",8,
IF(MID(A323,1,3)="Sep",9,
IF(MID(A323,1,3)="Oct",10,
IF(MID(A323,1,3)="Nov",11,
IF(MID(A323,1,3)="Dec",12))))))))))))</f>
        <v>1</v>
      </c>
      <c r="D323" s="11">
        <f t="shared" ref="D323:D386" si="27">DATE(B323,C323,1)</f>
        <v>42005</v>
      </c>
      <c r="E323" s="5" t="s">
        <v>15</v>
      </c>
      <c r="F323" s="2" t="str">
        <f t="shared" ref="F323:F386" si="28">MID(E323,5,100)</f>
        <v>CUNDINAMARCA</v>
      </c>
      <c r="G323" s="5">
        <v>0</v>
      </c>
      <c r="H323" s="8">
        <v>757336302352</v>
      </c>
      <c r="I323">
        <f t="shared" ref="I323:I386" si="29">IF(G323=0,H323/100000,IF(H323=0,G323/100000,((G323+H323)/2)/100000))</f>
        <v>7573363.0235200003</v>
      </c>
    </row>
    <row r="324" spans="1:9" x14ac:dyDescent="0.2">
      <c r="A324" s="1" t="s">
        <v>43</v>
      </c>
      <c r="B324" s="5" t="str">
        <f t="shared" si="25"/>
        <v>2015</v>
      </c>
      <c r="C324" s="5">
        <f t="shared" si="26"/>
        <v>1</v>
      </c>
      <c r="D324" s="11">
        <f t="shared" si="27"/>
        <v>42005</v>
      </c>
      <c r="E324" s="2" t="s">
        <v>17</v>
      </c>
      <c r="F324" s="2" t="str">
        <f t="shared" si="28"/>
        <v>HUILA</v>
      </c>
      <c r="G324" s="2">
        <v>0</v>
      </c>
      <c r="H324" s="7">
        <v>259525295248</v>
      </c>
      <c r="I324">
        <f t="shared" si="29"/>
        <v>2595252.95248</v>
      </c>
    </row>
    <row r="325" spans="1:9" x14ac:dyDescent="0.2">
      <c r="A325" s="4" t="s">
        <v>43</v>
      </c>
      <c r="B325" s="5" t="str">
        <f t="shared" si="25"/>
        <v>2015</v>
      </c>
      <c r="C325" s="5">
        <f t="shared" si="26"/>
        <v>1</v>
      </c>
      <c r="D325" s="11">
        <f t="shared" si="27"/>
        <v>42005</v>
      </c>
      <c r="E325" s="5" t="s">
        <v>18</v>
      </c>
      <c r="F325" s="2" t="str">
        <f t="shared" si="28"/>
        <v>LA GUAJIRA</v>
      </c>
      <c r="G325" s="5">
        <v>0</v>
      </c>
      <c r="H325" s="8">
        <v>193555600000</v>
      </c>
      <c r="I325">
        <f t="shared" si="29"/>
        <v>1935556</v>
      </c>
    </row>
    <row r="326" spans="1:9" x14ac:dyDescent="0.2">
      <c r="A326" s="1" t="s">
        <v>43</v>
      </c>
      <c r="B326" s="5" t="str">
        <f t="shared" si="25"/>
        <v>2015</v>
      </c>
      <c r="C326" s="5">
        <f t="shared" si="26"/>
        <v>1</v>
      </c>
      <c r="D326" s="11">
        <f t="shared" si="27"/>
        <v>42005</v>
      </c>
      <c r="E326" s="2" t="s">
        <v>19</v>
      </c>
      <c r="F326" s="2" t="str">
        <f t="shared" si="28"/>
        <v>MAGDALENA</v>
      </c>
      <c r="G326" s="2">
        <v>0</v>
      </c>
      <c r="H326" s="7">
        <v>1536594892576</v>
      </c>
      <c r="I326">
        <f t="shared" si="29"/>
        <v>15365948.925759999</v>
      </c>
    </row>
    <row r="327" spans="1:9" x14ac:dyDescent="0.2">
      <c r="A327" s="4" t="s">
        <v>43</v>
      </c>
      <c r="B327" s="5" t="str">
        <f t="shared" si="25"/>
        <v>2015</v>
      </c>
      <c r="C327" s="5">
        <f t="shared" si="26"/>
        <v>1</v>
      </c>
      <c r="D327" s="11">
        <f t="shared" si="27"/>
        <v>42005</v>
      </c>
      <c r="E327" s="5" t="s">
        <v>20</v>
      </c>
      <c r="F327" s="2" t="str">
        <f t="shared" si="28"/>
        <v>META</v>
      </c>
      <c r="G327" s="5">
        <v>0</v>
      </c>
      <c r="H327" s="8">
        <v>58172758021</v>
      </c>
      <c r="I327">
        <f t="shared" si="29"/>
        <v>581727.58021000004</v>
      </c>
    </row>
    <row r="328" spans="1:9" x14ac:dyDescent="0.2">
      <c r="A328" s="1" t="s">
        <v>43</v>
      </c>
      <c r="B328" s="5" t="str">
        <f t="shared" si="25"/>
        <v>2015</v>
      </c>
      <c r="C328" s="5">
        <f t="shared" si="26"/>
        <v>1</v>
      </c>
      <c r="D328" s="11">
        <f t="shared" si="27"/>
        <v>42005</v>
      </c>
      <c r="E328" s="2" t="s">
        <v>21</v>
      </c>
      <c r="F328" s="2" t="str">
        <f t="shared" si="28"/>
        <v>NARINO</v>
      </c>
      <c r="G328" s="2">
        <v>0</v>
      </c>
      <c r="H328" s="7">
        <v>7949047500</v>
      </c>
      <c r="I328">
        <f t="shared" si="29"/>
        <v>79490.475000000006</v>
      </c>
    </row>
    <row r="329" spans="1:9" x14ac:dyDescent="0.2">
      <c r="A329" s="4" t="s">
        <v>43</v>
      </c>
      <c r="B329" s="5" t="str">
        <f t="shared" si="25"/>
        <v>2015</v>
      </c>
      <c r="C329" s="5">
        <f t="shared" si="26"/>
        <v>1</v>
      </c>
      <c r="D329" s="11">
        <f t="shared" si="27"/>
        <v>42005</v>
      </c>
      <c r="E329" s="5" t="s">
        <v>22</v>
      </c>
      <c r="F329" s="2" t="str">
        <f t="shared" si="28"/>
        <v>NORTE DE SANTANDER</v>
      </c>
      <c r="G329" s="5">
        <v>0</v>
      </c>
      <c r="H329" s="8">
        <v>56851665862</v>
      </c>
      <c r="I329">
        <f t="shared" si="29"/>
        <v>568516.65862</v>
      </c>
    </row>
    <row r="330" spans="1:9" x14ac:dyDescent="0.2">
      <c r="A330" s="1" t="s">
        <v>43</v>
      </c>
      <c r="B330" s="5" t="str">
        <f t="shared" si="25"/>
        <v>2015</v>
      </c>
      <c r="C330" s="5">
        <f t="shared" si="26"/>
        <v>1</v>
      </c>
      <c r="D330" s="11">
        <f t="shared" si="27"/>
        <v>42005</v>
      </c>
      <c r="E330" s="2" t="s">
        <v>23</v>
      </c>
      <c r="F330" s="2" t="str">
        <f t="shared" si="28"/>
        <v>QUINDIO</v>
      </c>
      <c r="G330" s="2">
        <v>0</v>
      </c>
      <c r="H330" s="7">
        <v>225546459000</v>
      </c>
      <c r="I330">
        <f t="shared" si="29"/>
        <v>2255464.59</v>
      </c>
    </row>
    <row r="331" spans="1:9" x14ac:dyDescent="0.2">
      <c r="A331" s="4" t="s">
        <v>43</v>
      </c>
      <c r="B331" s="5" t="str">
        <f t="shared" si="25"/>
        <v>2015</v>
      </c>
      <c r="C331" s="5">
        <f t="shared" si="26"/>
        <v>1</v>
      </c>
      <c r="D331" s="11">
        <f t="shared" si="27"/>
        <v>42005</v>
      </c>
      <c r="E331" s="5" t="s">
        <v>24</v>
      </c>
      <c r="F331" s="2" t="str">
        <f t="shared" si="28"/>
        <v>RISARALDA</v>
      </c>
      <c r="G331" s="5">
        <v>0</v>
      </c>
      <c r="H331" s="8">
        <v>120153817333</v>
      </c>
      <c r="I331">
        <f t="shared" si="29"/>
        <v>1201538.1733299999</v>
      </c>
    </row>
    <row r="332" spans="1:9" x14ac:dyDescent="0.2">
      <c r="A332" s="1" t="s">
        <v>43</v>
      </c>
      <c r="B332" s="5" t="str">
        <f t="shared" si="25"/>
        <v>2015</v>
      </c>
      <c r="C332" s="5">
        <f t="shared" si="26"/>
        <v>1</v>
      </c>
      <c r="D332" s="11">
        <f t="shared" si="27"/>
        <v>42005</v>
      </c>
      <c r="E332" s="2" t="s">
        <v>25</v>
      </c>
      <c r="F332" s="2" t="str">
        <f t="shared" si="28"/>
        <v>SANTANDER</v>
      </c>
      <c r="G332" s="2">
        <v>0</v>
      </c>
      <c r="H332" s="7">
        <v>253734189402</v>
      </c>
      <c r="I332">
        <f t="shared" si="29"/>
        <v>2537341.89402</v>
      </c>
    </row>
    <row r="333" spans="1:9" x14ac:dyDescent="0.2">
      <c r="A333" s="4" t="s">
        <v>43</v>
      </c>
      <c r="B333" s="5" t="str">
        <f t="shared" si="25"/>
        <v>2015</v>
      </c>
      <c r="C333" s="5">
        <f t="shared" si="26"/>
        <v>1</v>
      </c>
      <c r="D333" s="11">
        <f t="shared" si="27"/>
        <v>42005</v>
      </c>
      <c r="E333" s="5" t="s">
        <v>26</v>
      </c>
      <c r="F333" s="2" t="str">
        <f t="shared" si="28"/>
        <v>SUCRE</v>
      </c>
      <c r="G333" s="5">
        <v>0</v>
      </c>
      <c r="H333" s="8">
        <v>1276763337864</v>
      </c>
      <c r="I333">
        <f t="shared" si="29"/>
        <v>12767633.37864</v>
      </c>
    </row>
    <row r="334" spans="1:9" x14ac:dyDescent="0.2">
      <c r="A334" s="1" t="s">
        <v>43</v>
      </c>
      <c r="B334" s="5" t="str">
        <f t="shared" si="25"/>
        <v>2015</v>
      </c>
      <c r="C334" s="5">
        <f t="shared" si="26"/>
        <v>1</v>
      </c>
      <c r="D334" s="11">
        <f t="shared" si="27"/>
        <v>42005</v>
      </c>
      <c r="E334" s="2" t="s">
        <v>27</v>
      </c>
      <c r="F334" s="2" t="str">
        <f t="shared" si="28"/>
        <v>TOLIMA</v>
      </c>
      <c r="G334" s="2">
        <v>0</v>
      </c>
      <c r="H334" s="7">
        <v>268586800222</v>
      </c>
      <c r="I334">
        <f t="shared" si="29"/>
        <v>2685868.0022200001</v>
      </c>
    </row>
    <row r="335" spans="1:9" x14ac:dyDescent="0.2">
      <c r="A335" s="4" t="s">
        <v>43</v>
      </c>
      <c r="B335" s="5" t="str">
        <f t="shared" si="25"/>
        <v>2015</v>
      </c>
      <c r="C335" s="5">
        <f t="shared" si="26"/>
        <v>1</v>
      </c>
      <c r="D335" s="11">
        <f t="shared" si="27"/>
        <v>42005</v>
      </c>
      <c r="E335" s="5" t="s">
        <v>28</v>
      </c>
      <c r="F335" s="2" t="str">
        <f t="shared" si="28"/>
        <v>VALLE DEL CAUCA</v>
      </c>
      <c r="G335" s="5">
        <v>0</v>
      </c>
      <c r="H335" s="8">
        <v>587333000641</v>
      </c>
      <c r="I335">
        <f t="shared" si="29"/>
        <v>5873330.0064099999</v>
      </c>
    </row>
    <row r="336" spans="1:9" x14ac:dyDescent="0.2">
      <c r="A336" s="1" t="s">
        <v>43</v>
      </c>
      <c r="B336" s="5" t="str">
        <f t="shared" si="25"/>
        <v>2015</v>
      </c>
      <c r="C336" s="5">
        <f t="shared" si="26"/>
        <v>1</v>
      </c>
      <c r="D336" s="11">
        <f t="shared" si="27"/>
        <v>42005</v>
      </c>
      <c r="E336" s="2" t="s">
        <v>29</v>
      </c>
      <c r="F336" s="2" t="str">
        <f t="shared" si="28"/>
        <v>CASANARE</v>
      </c>
      <c r="G336" s="2">
        <v>0</v>
      </c>
      <c r="H336" s="7">
        <v>30661706483</v>
      </c>
      <c r="I336">
        <f t="shared" si="29"/>
        <v>306617.06482999999</v>
      </c>
    </row>
    <row r="337" spans="1:9" x14ac:dyDescent="0.2">
      <c r="A337" s="4" t="s">
        <v>43</v>
      </c>
      <c r="B337" s="5" t="str">
        <f t="shared" si="25"/>
        <v>2015</v>
      </c>
      <c r="C337" s="5">
        <f t="shared" si="26"/>
        <v>1</v>
      </c>
      <c r="D337" s="11">
        <f t="shared" si="27"/>
        <v>42005</v>
      </c>
      <c r="E337" s="5" t="s">
        <v>30</v>
      </c>
      <c r="F337" s="2" t="str">
        <f t="shared" si="28"/>
        <v>PUTUMAYO</v>
      </c>
      <c r="G337" s="5">
        <v>0</v>
      </c>
      <c r="H337" s="8">
        <v>5018972667</v>
      </c>
      <c r="I337">
        <f t="shared" si="29"/>
        <v>50189.726669999996</v>
      </c>
    </row>
    <row r="338" spans="1:9" x14ac:dyDescent="0.2">
      <c r="A338" s="1" t="s">
        <v>43</v>
      </c>
      <c r="B338" s="5" t="str">
        <f t="shared" si="25"/>
        <v>2015</v>
      </c>
      <c r="C338" s="5">
        <f t="shared" si="26"/>
        <v>1</v>
      </c>
      <c r="D338" s="11">
        <f t="shared" si="27"/>
        <v>42005</v>
      </c>
      <c r="E338" s="2" t="s">
        <v>31</v>
      </c>
      <c r="F338" s="2" t="str">
        <f t="shared" si="28"/>
        <v>GUAVIARE</v>
      </c>
      <c r="G338" s="2">
        <v>0</v>
      </c>
      <c r="H338" s="7">
        <v>3591853000</v>
      </c>
      <c r="I338">
        <f t="shared" si="29"/>
        <v>35918.53</v>
      </c>
    </row>
    <row r="339" spans="1:9" x14ac:dyDescent="0.2">
      <c r="A339" s="4" t="s">
        <v>44</v>
      </c>
      <c r="B339" s="5" t="str">
        <f t="shared" si="25"/>
        <v>2015</v>
      </c>
      <c r="C339" s="5">
        <f t="shared" si="26"/>
        <v>2</v>
      </c>
      <c r="D339" s="11">
        <f t="shared" si="27"/>
        <v>42036</v>
      </c>
      <c r="E339" s="5" t="s">
        <v>5</v>
      </c>
      <c r="F339" s="2" t="str">
        <f t="shared" si="28"/>
        <v>ANTIOQUIA</v>
      </c>
      <c r="G339" s="5">
        <v>0</v>
      </c>
      <c r="H339" s="8">
        <v>99657489044</v>
      </c>
      <c r="I339">
        <f t="shared" si="29"/>
        <v>996574.89043999999</v>
      </c>
    </row>
    <row r="340" spans="1:9" x14ac:dyDescent="0.2">
      <c r="A340" s="1" t="s">
        <v>44</v>
      </c>
      <c r="B340" s="5" t="str">
        <f t="shared" si="25"/>
        <v>2015</v>
      </c>
      <c r="C340" s="5">
        <f t="shared" si="26"/>
        <v>2</v>
      </c>
      <c r="D340" s="11">
        <f t="shared" si="27"/>
        <v>42036</v>
      </c>
      <c r="E340" s="2" t="s">
        <v>6</v>
      </c>
      <c r="F340" s="2" t="str">
        <f t="shared" si="28"/>
        <v>ATLANTICO</v>
      </c>
      <c r="G340" s="2">
        <v>0</v>
      </c>
      <c r="H340" s="7">
        <v>2050125797000</v>
      </c>
      <c r="I340">
        <f t="shared" si="29"/>
        <v>20501257.969999999</v>
      </c>
    </row>
    <row r="341" spans="1:9" x14ac:dyDescent="0.2">
      <c r="A341" s="4" t="s">
        <v>44</v>
      </c>
      <c r="B341" s="5" t="str">
        <f t="shared" si="25"/>
        <v>2015</v>
      </c>
      <c r="C341" s="5">
        <f t="shared" si="26"/>
        <v>2</v>
      </c>
      <c r="D341" s="11">
        <f t="shared" si="27"/>
        <v>42036</v>
      </c>
      <c r="E341" s="5" t="s">
        <v>7</v>
      </c>
      <c r="F341" s="2" t="str">
        <f t="shared" si="28"/>
        <v>BOGOTA, D.C.</v>
      </c>
      <c r="G341" s="5">
        <v>0</v>
      </c>
      <c r="H341" s="8">
        <v>4855123200000</v>
      </c>
      <c r="I341">
        <f t="shared" si="29"/>
        <v>48551232</v>
      </c>
    </row>
    <row r="342" spans="1:9" x14ac:dyDescent="0.2">
      <c r="A342" s="1" t="s">
        <v>44</v>
      </c>
      <c r="B342" s="5" t="str">
        <f t="shared" si="25"/>
        <v>2015</v>
      </c>
      <c r="C342" s="5">
        <f t="shared" si="26"/>
        <v>2</v>
      </c>
      <c r="D342" s="11">
        <f t="shared" si="27"/>
        <v>42036</v>
      </c>
      <c r="E342" s="2" t="s">
        <v>8</v>
      </c>
      <c r="F342" s="2" t="str">
        <f t="shared" si="28"/>
        <v>BOLIVAR</v>
      </c>
      <c r="G342" s="2">
        <v>0</v>
      </c>
      <c r="H342" s="7">
        <v>1170249052264</v>
      </c>
      <c r="I342">
        <f t="shared" si="29"/>
        <v>11702490.522639999</v>
      </c>
    </row>
    <row r="343" spans="1:9" x14ac:dyDescent="0.2">
      <c r="A343" s="4" t="s">
        <v>44</v>
      </c>
      <c r="B343" s="5" t="str">
        <f t="shared" si="25"/>
        <v>2015</v>
      </c>
      <c r="C343" s="5">
        <f t="shared" si="26"/>
        <v>2</v>
      </c>
      <c r="D343" s="11">
        <f t="shared" si="27"/>
        <v>42036</v>
      </c>
      <c r="E343" s="5" t="s">
        <v>9</v>
      </c>
      <c r="F343" s="2" t="str">
        <f t="shared" si="28"/>
        <v>BOYACA</v>
      </c>
      <c r="G343" s="5">
        <v>0</v>
      </c>
      <c r="H343" s="8">
        <v>422947035058</v>
      </c>
      <c r="I343">
        <f t="shared" si="29"/>
        <v>4229470.3505800003</v>
      </c>
    </row>
    <row r="344" spans="1:9" x14ac:dyDescent="0.2">
      <c r="A344" s="1" t="s">
        <v>44</v>
      </c>
      <c r="B344" s="5" t="str">
        <f t="shared" si="25"/>
        <v>2015</v>
      </c>
      <c r="C344" s="5">
        <f t="shared" si="26"/>
        <v>2</v>
      </c>
      <c r="D344" s="11">
        <f t="shared" si="27"/>
        <v>42036</v>
      </c>
      <c r="E344" s="2" t="s">
        <v>10</v>
      </c>
      <c r="F344" s="2" t="str">
        <f t="shared" si="28"/>
        <v>CALDAS</v>
      </c>
      <c r="G344" s="2">
        <v>0</v>
      </c>
      <c r="H344" s="7">
        <v>83257426643</v>
      </c>
      <c r="I344">
        <f t="shared" si="29"/>
        <v>832574.26642999996</v>
      </c>
    </row>
    <row r="345" spans="1:9" x14ac:dyDescent="0.2">
      <c r="A345" s="4" t="s">
        <v>44</v>
      </c>
      <c r="B345" s="5" t="str">
        <f t="shared" si="25"/>
        <v>2015</v>
      </c>
      <c r="C345" s="5">
        <f t="shared" si="26"/>
        <v>2</v>
      </c>
      <c r="D345" s="11">
        <f t="shared" si="27"/>
        <v>42036</v>
      </c>
      <c r="E345" s="5" t="s">
        <v>11</v>
      </c>
      <c r="F345" s="2" t="str">
        <f t="shared" si="28"/>
        <v>CAQUETA</v>
      </c>
      <c r="G345" s="5">
        <v>0</v>
      </c>
      <c r="H345" s="8">
        <v>37621500000</v>
      </c>
      <c r="I345">
        <f t="shared" si="29"/>
        <v>376215</v>
      </c>
    </row>
    <row r="346" spans="1:9" x14ac:dyDescent="0.2">
      <c r="A346" s="1" t="s">
        <v>44</v>
      </c>
      <c r="B346" s="5" t="str">
        <f t="shared" si="25"/>
        <v>2015</v>
      </c>
      <c r="C346" s="5">
        <f t="shared" si="26"/>
        <v>2</v>
      </c>
      <c r="D346" s="11">
        <f t="shared" si="27"/>
        <v>42036</v>
      </c>
      <c r="E346" s="2" t="s">
        <v>12</v>
      </c>
      <c r="F346" s="2" t="str">
        <f t="shared" si="28"/>
        <v>CAUCA</v>
      </c>
      <c r="G346" s="2">
        <v>0</v>
      </c>
      <c r="H346" s="7">
        <v>33068310817</v>
      </c>
      <c r="I346">
        <f t="shared" si="29"/>
        <v>330683.10817000002</v>
      </c>
    </row>
    <row r="347" spans="1:9" x14ac:dyDescent="0.2">
      <c r="A347" s="4" t="s">
        <v>44</v>
      </c>
      <c r="B347" s="5" t="str">
        <f t="shared" si="25"/>
        <v>2015</v>
      </c>
      <c r="C347" s="5">
        <f t="shared" si="26"/>
        <v>2</v>
      </c>
      <c r="D347" s="11">
        <f t="shared" si="27"/>
        <v>42036</v>
      </c>
      <c r="E347" s="5" t="s">
        <v>13</v>
      </c>
      <c r="F347" s="2" t="str">
        <f t="shared" si="28"/>
        <v>CESAR</v>
      </c>
      <c r="G347" s="5">
        <v>0</v>
      </c>
      <c r="H347" s="8">
        <v>981526339000</v>
      </c>
      <c r="I347">
        <f t="shared" si="29"/>
        <v>9815263.3900000006</v>
      </c>
    </row>
    <row r="348" spans="1:9" x14ac:dyDescent="0.2">
      <c r="A348" s="1" t="s">
        <v>44</v>
      </c>
      <c r="B348" s="5" t="str">
        <f t="shared" si="25"/>
        <v>2015</v>
      </c>
      <c r="C348" s="5">
        <f t="shared" si="26"/>
        <v>2</v>
      </c>
      <c r="D348" s="11">
        <f t="shared" si="27"/>
        <v>42036</v>
      </c>
      <c r="E348" s="2" t="s">
        <v>14</v>
      </c>
      <c r="F348" s="2" t="str">
        <f t="shared" si="28"/>
        <v>CORDOBA</v>
      </c>
      <c r="G348" s="2">
        <v>0</v>
      </c>
      <c r="H348" s="7">
        <v>1042600239259</v>
      </c>
      <c r="I348">
        <f t="shared" si="29"/>
        <v>10426002.392589999</v>
      </c>
    </row>
    <row r="349" spans="1:9" x14ac:dyDescent="0.2">
      <c r="A349" s="4" t="s">
        <v>44</v>
      </c>
      <c r="B349" s="5" t="str">
        <f t="shared" si="25"/>
        <v>2015</v>
      </c>
      <c r="C349" s="5">
        <f t="shared" si="26"/>
        <v>2</v>
      </c>
      <c r="D349" s="11">
        <f t="shared" si="27"/>
        <v>42036</v>
      </c>
      <c r="E349" s="5" t="s">
        <v>15</v>
      </c>
      <c r="F349" s="2" t="str">
        <f t="shared" si="28"/>
        <v>CUNDINAMARCA</v>
      </c>
      <c r="G349" s="5">
        <v>0</v>
      </c>
      <c r="H349" s="8">
        <v>697621305713</v>
      </c>
      <c r="I349">
        <f t="shared" si="29"/>
        <v>6976213.0571299996</v>
      </c>
    </row>
    <row r="350" spans="1:9" x14ac:dyDescent="0.2">
      <c r="A350" s="1" t="s">
        <v>44</v>
      </c>
      <c r="B350" s="5" t="str">
        <f t="shared" si="25"/>
        <v>2015</v>
      </c>
      <c r="C350" s="5">
        <f t="shared" si="26"/>
        <v>2</v>
      </c>
      <c r="D350" s="11">
        <f t="shared" si="27"/>
        <v>42036</v>
      </c>
      <c r="E350" s="2" t="s">
        <v>17</v>
      </c>
      <c r="F350" s="2" t="str">
        <f t="shared" si="28"/>
        <v>HUILA</v>
      </c>
      <c r="G350" s="2">
        <v>0</v>
      </c>
      <c r="H350" s="7">
        <v>258731887408</v>
      </c>
      <c r="I350">
        <f t="shared" si="29"/>
        <v>2587318.87408</v>
      </c>
    </row>
    <row r="351" spans="1:9" x14ac:dyDescent="0.2">
      <c r="A351" s="4" t="s">
        <v>44</v>
      </c>
      <c r="B351" s="5" t="str">
        <f t="shared" si="25"/>
        <v>2015</v>
      </c>
      <c r="C351" s="5">
        <f t="shared" si="26"/>
        <v>2</v>
      </c>
      <c r="D351" s="11">
        <f t="shared" si="27"/>
        <v>42036</v>
      </c>
      <c r="E351" s="5" t="s">
        <v>18</v>
      </c>
      <c r="F351" s="2" t="str">
        <f t="shared" si="28"/>
        <v>LA GUAJIRA</v>
      </c>
      <c r="G351" s="5">
        <v>0</v>
      </c>
      <c r="H351" s="8">
        <v>208146400000</v>
      </c>
      <c r="I351">
        <f t="shared" si="29"/>
        <v>2081464</v>
      </c>
    </row>
    <row r="352" spans="1:9" x14ac:dyDescent="0.2">
      <c r="A352" s="1" t="s">
        <v>44</v>
      </c>
      <c r="B352" s="5" t="str">
        <f t="shared" si="25"/>
        <v>2015</v>
      </c>
      <c r="C352" s="5">
        <f t="shared" si="26"/>
        <v>2</v>
      </c>
      <c r="D352" s="11">
        <f t="shared" si="27"/>
        <v>42036</v>
      </c>
      <c r="E352" s="2" t="s">
        <v>19</v>
      </c>
      <c r="F352" s="2" t="str">
        <f t="shared" si="28"/>
        <v>MAGDALENA</v>
      </c>
      <c r="G352" s="2">
        <v>0</v>
      </c>
      <c r="H352" s="7">
        <v>1416827462350</v>
      </c>
      <c r="I352">
        <f t="shared" si="29"/>
        <v>14168274.623500001</v>
      </c>
    </row>
    <row r="353" spans="1:9" x14ac:dyDescent="0.2">
      <c r="A353" s="4" t="s">
        <v>44</v>
      </c>
      <c r="B353" s="5" t="str">
        <f t="shared" si="25"/>
        <v>2015</v>
      </c>
      <c r="C353" s="5">
        <f t="shared" si="26"/>
        <v>2</v>
      </c>
      <c r="D353" s="11">
        <f t="shared" si="27"/>
        <v>42036</v>
      </c>
      <c r="E353" s="5" t="s">
        <v>20</v>
      </c>
      <c r="F353" s="2" t="str">
        <f t="shared" si="28"/>
        <v>META</v>
      </c>
      <c r="G353" s="5">
        <v>0</v>
      </c>
      <c r="H353" s="8">
        <v>58312408063</v>
      </c>
      <c r="I353">
        <f t="shared" si="29"/>
        <v>583124.08062999998</v>
      </c>
    </row>
    <row r="354" spans="1:9" x14ac:dyDescent="0.2">
      <c r="A354" s="1" t="s">
        <v>44</v>
      </c>
      <c r="B354" s="5" t="str">
        <f t="shared" si="25"/>
        <v>2015</v>
      </c>
      <c r="C354" s="5">
        <f t="shared" si="26"/>
        <v>2</v>
      </c>
      <c r="D354" s="11">
        <f t="shared" si="27"/>
        <v>42036</v>
      </c>
      <c r="E354" s="2" t="s">
        <v>21</v>
      </c>
      <c r="F354" s="2" t="str">
        <f t="shared" si="28"/>
        <v>NARINO</v>
      </c>
      <c r="G354" s="2">
        <v>0</v>
      </c>
      <c r="H354" s="7">
        <v>7533343500</v>
      </c>
      <c r="I354">
        <f t="shared" si="29"/>
        <v>75333.434999999998</v>
      </c>
    </row>
    <row r="355" spans="1:9" x14ac:dyDescent="0.2">
      <c r="A355" s="4" t="s">
        <v>44</v>
      </c>
      <c r="B355" s="5" t="str">
        <f t="shared" si="25"/>
        <v>2015</v>
      </c>
      <c r="C355" s="5">
        <f t="shared" si="26"/>
        <v>2</v>
      </c>
      <c r="D355" s="11">
        <f t="shared" si="27"/>
        <v>42036</v>
      </c>
      <c r="E355" s="5" t="s">
        <v>22</v>
      </c>
      <c r="F355" s="2" t="str">
        <f t="shared" si="28"/>
        <v>NORTE DE SANTANDER</v>
      </c>
      <c r="G355" s="5">
        <v>0</v>
      </c>
      <c r="H355" s="8">
        <v>55022727138</v>
      </c>
      <c r="I355">
        <f t="shared" si="29"/>
        <v>550227.27138000005</v>
      </c>
    </row>
    <row r="356" spans="1:9" x14ac:dyDescent="0.2">
      <c r="A356" s="1" t="s">
        <v>44</v>
      </c>
      <c r="B356" s="5" t="str">
        <f t="shared" si="25"/>
        <v>2015</v>
      </c>
      <c r="C356" s="5">
        <f t="shared" si="26"/>
        <v>2</v>
      </c>
      <c r="D356" s="11">
        <f t="shared" si="27"/>
        <v>42036</v>
      </c>
      <c r="E356" s="2" t="s">
        <v>23</v>
      </c>
      <c r="F356" s="2" t="str">
        <f t="shared" si="28"/>
        <v>QUINDIO</v>
      </c>
      <c r="G356" s="2">
        <v>0</v>
      </c>
      <c r="H356" s="7">
        <v>233136547000</v>
      </c>
      <c r="I356">
        <f t="shared" si="29"/>
        <v>2331365.4700000002</v>
      </c>
    </row>
    <row r="357" spans="1:9" x14ac:dyDescent="0.2">
      <c r="A357" s="4" t="s">
        <v>44</v>
      </c>
      <c r="B357" s="5" t="str">
        <f t="shared" si="25"/>
        <v>2015</v>
      </c>
      <c r="C357" s="5">
        <f t="shared" si="26"/>
        <v>2</v>
      </c>
      <c r="D357" s="11">
        <f t="shared" si="27"/>
        <v>42036</v>
      </c>
      <c r="E357" s="5" t="s">
        <v>24</v>
      </c>
      <c r="F357" s="2" t="str">
        <f t="shared" si="28"/>
        <v>RISARALDA</v>
      </c>
      <c r="G357" s="5">
        <v>0</v>
      </c>
      <c r="H357" s="8">
        <v>117889039704</v>
      </c>
      <c r="I357">
        <f t="shared" si="29"/>
        <v>1178890.39704</v>
      </c>
    </row>
    <row r="358" spans="1:9" x14ac:dyDescent="0.2">
      <c r="A358" s="1" t="s">
        <v>44</v>
      </c>
      <c r="B358" s="5" t="str">
        <f t="shared" si="25"/>
        <v>2015</v>
      </c>
      <c r="C358" s="5">
        <f t="shared" si="26"/>
        <v>2</v>
      </c>
      <c r="D358" s="11">
        <f t="shared" si="27"/>
        <v>42036</v>
      </c>
      <c r="E358" s="2" t="s">
        <v>25</v>
      </c>
      <c r="F358" s="2" t="str">
        <f t="shared" si="28"/>
        <v>SANTANDER</v>
      </c>
      <c r="G358" s="2">
        <v>0</v>
      </c>
      <c r="H358" s="7">
        <v>238323161430</v>
      </c>
      <c r="I358">
        <f t="shared" si="29"/>
        <v>2383231.6143</v>
      </c>
    </row>
    <row r="359" spans="1:9" x14ac:dyDescent="0.2">
      <c r="A359" s="4" t="s">
        <v>44</v>
      </c>
      <c r="B359" s="5" t="str">
        <f t="shared" si="25"/>
        <v>2015</v>
      </c>
      <c r="C359" s="5">
        <f t="shared" si="26"/>
        <v>2</v>
      </c>
      <c r="D359" s="11">
        <f t="shared" si="27"/>
        <v>42036</v>
      </c>
      <c r="E359" s="5" t="s">
        <v>26</v>
      </c>
      <c r="F359" s="2" t="str">
        <f t="shared" si="28"/>
        <v>SUCRE</v>
      </c>
      <c r="G359" s="5">
        <v>0</v>
      </c>
      <c r="H359" s="8">
        <v>1148354943689</v>
      </c>
      <c r="I359">
        <f t="shared" si="29"/>
        <v>11483549.43689</v>
      </c>
    </row>
    <row r="360" spans="1:9" x14ac:dyDescent="0.2">
      <c r="A360" s="1" t="s">
        <v>44</v>
      </c>
      <c r="B360" s="5" t="str">
        <f t="shared" si="25"/>
        <v>2015</v>
      </c>
      <c r="C360" s="5">
        <f t="shared" si="26"/>
        <v>2</v>
      </c>
      <c r="D360" s="11">
        <f t="shared" si="27"/>
        <v>42036</v>
      </c>
      <c r="E360" s="2" t="s">
        <v>27</v>
      </c>
      <c r="F360" s="2" t="str">
        <f t="shared" si="28"/>
        <v>TOLIMA</v>
      </c>
      <c r="G360" s="2">
        <v>0</v>
      </c>
      <c r="H360" s="7">
        <v>261876547875</v>
      </c>
      <c r="I360">
        <f t="shared" si="29"/>
        <v>2618765.4787499998</v>
      </c>
    </row>
    <row r="361" spans="1:9" x14ac:dyDescent="0.2">
      <c r="A361" s="4" t="s">
        <v>44</v>
      </c>
      <c r="B361" s="5" t="str">
        <f t="shared" si="25"/>
        <v>2015</v>
      </c>
      <c r="C361" s="5">
        <f t="shared" si="26"/>
        <v>2</v>
      </c>
      <c r="D361" s="11">
        <f t="shared" si="27"/>
        <v>42036</v>
      </c>
      <c r="E361" s="5" t="s">
        <v>28</v>
      </c>
      <c r="F361" s="2" t="str">
        <f t="shared" si="28"/>
        <v>VALLE DEL CAUCA</v>
      </c>
      <c r="G361" s="5">
        <v>0</v>
      </c>
      <c r="H361" s="8">
        <v>621203642308</v>
      </c>
      <c r="I361">
        <f t="shared" si="29"/>
        <v>6212036.4230800001</v>
      </c>
    </row>
    <row r="362" spans="1:9" x14ac:dyDescent="0.2">
      <c r="A362" s="1" t="s">
        <v>44</v>
      </c>
      <c r="B362" s="5" t="str">
        <f t="shared" si="25"/>
        <v>2015</v>
      </c>
      <c r="C362" s="5">
        <f t="shared" si="26"/>
        <v>2</v>
      </c>
      <c r="D362" s="11">
        <f t="shared" si="27"/>
        <v>42036</v>
      </c>
      <c r="E362" s="2" t="s">
        <v>29</v>
      </c>
      <c r="F362" s="2" t="str">
        <f t="shared" si="28"/>
        <v>CASANARE</v>
      </c>
      <c r="G362" s="2">
        <v>0</v>
      </c>
      <c r="H362" s="7">
        <v>29701500690</v>
      </c>
      <c r="I362">
        <f t="shared" si="29"/>
        <v>297015.00689999998</v>
      </c>
    </row>
    <row r="363" spans="1:9" x14ac:dyDescent="0.2">
      <c r="A363" s="4" t="s">
        <v>44</v>
      </c>
      <c r="B363" s="5" t="str">
        <f t="shared" si="25"/>
        <v>2015</v>
      </c>
      <c r="C363" s="5">
        <f t="shared" si="26"/>
        <v>2</v>
      </c>
      <c r="D363" s="11">
        <f t="shared" si="27"/>
        <v>42036</v>
      </c>
      <c r="E363" s="5" t="s">
        <v>30</v>
      </c>
      <c r="F363" s="2" t="str">
        <f t="shared" si="28"/>
        <v>PUTUMAYO</v>
      </c>
      <c r="G363" s="5">
        <v>0</v>
      </c>
      <c r="H363" s="8">
        <v>4410200000</v>
      </c>
      <c r="I363">
        <f t="shared" si="29"/>
        <v>44102</v>
      </c>
    </row>
    <row r="364" spans="1:9" x14ac:dyDescent="0.2">
      <c r="A364" s="1" t="s">
        <v>44</v>
      </c>
      <c r="B364" s="5" t="str">
        <f t="shared" si="25"/>
        <v>2015</v>
      </c>
      <c r="C364" s="5">
        <f t="shared" si="26"/>
        <v>2</v>
      </c>
      <c r="D364" s="11">
        <f t="shared" si="27"/>
        <v>42036</v>
      </c>
      <c r="E364" s="2" t="s">
        <v>31</v>
      </c>
      <c r="F364" s="2" t="str">
        <f t="shared" si="28"/>
        <v>GUAVIARE</v>
      </c>
      <c r="G364" s="2">
        <v>0</v>
      </c>
      <c r="H364" s="7">
        <v>3493080000</v>
      </c>
      <c r="I364">
        <f t="shared" si="29"/>
        <v>34930.800000000003</v>
      </c>
    </row>
    <row r="365" spans="1:9" x14ac:dyDescent="0.2">
      <c r="A365" s="4" t="s">
        <v>45</v>
      </c>
      <c r="B365" s="5" t="str">
        <f t="shared" si="25"/>
        <v>2015</v>
      </c>
      <c r="C365" s="5">
        <f t="shared" si="26"/>
        <v>3</v>
      </c>
      <c r="D365" s="11">
        <f t="shared" si="27"/>
        <v>42064</v>
      </c>
      <c r="E365" s="5" t="s">
        <v>5</v>
      </c>
      <c r="F365" s="2" t="str">
        <f t="shared" si="28"/>
        <v>ANTIOQUIA</v>
      </c>
      <c r="G365" s="5">
        <v>0</v>
      </c>
      <c r="H365" s="8">
        <v>88586533411</v>
      </c>
      <c r="I365">
        <f t="shared" si="29"/>
        <v>885865.33411000005</v>
      </c>
    </row>
    <row r="366" spans="1:9" x14ac:dyDescent="0.2">
      <c r="A366" s="1" t="s">
        <v>45</v>
      </c>
      <c r="B366" s="5" t="str">
        <f t="shared" si="25"/>
        <v>2015</v>
      </c>
      <c r="C366" s="5">
        <f t="shared" si="26"/>
        <v>3</v>
      </c>
      <c r="D366" s="11">
        <f t="shared" si="27"/>
        <v>42064</v>
      </c>
      <c r="E366" s="2" t="s">
        <v>6</v>
      </c>
      <c r="F366" s="2" t="str">
        <f t="shared" si="28"/>
        <v>ATLANTICO</v>
      </c>
      <c r="G366" s="2">
        <v>0</v>
      </c>
      <c r="H366" s="7">
        <v>1870644400000</v>
      </c>
      <c r="I366">
        <f t="shared" si="29"/>
        <v>18706444</v>
      </c>
    </row>
    <row r="367" spans="1:9" x14ac:dyDescent="0.2">
      <c r="A367" s="4" t="s">
        <v>45</v>
      </c>
      <c r="B367" s="5" t="str">
        <f t="shared" si="25"/>
        <v>2015</v>
      </c>
      <c r="C367" s="5">
        <f t="shared" si="26"/>
        <v>3</v>
      </c>
      <c r="D367" s="11">
        <f t="shared" si="27"/>
        <v>42064</v>
      </c>
      <c r="E367" s="5" t="s">
        <v>7</v>
      </c>
      <c r="F367" s="2" t="str">
        <f t="shared" si="28"/>
        <v>BOGOTA, D.C.</v>
      </c>
      <c r="G367" s="5">
        <v>0</v>
      </c>
      <c r="H367" s="8">
        <v>4903107400000</v>
      </c>
      <c r="I367">
        <f t="shared" si="29"/>
        <v>49031074</v>
      </c>
    </row>
    <row r="368" spans="1:9" x14ac:dyDescent="0.2">
      <c r="A368" s="1" t="s">
        <v>45</v>
      </c>
      <c r="B368" s="5" t="str">
        <f t="shared" si="25"/>
        <v>2015</v>
      </c>
      <c r="C368" s="5">
        <f t="shared" si="26"/>
        <v>3</v>
      </c>
      <c r="D368" s="11">
        <f t="shared" si="27"/>
        <v>42064</v>
      </c>
      <c r="E368" s="2" t="s">
        <v>8</v>
      </c>
      <c r="F368" s="2" t="str">
        <f t="shared" si="28"/>
        <v>BOLIVAR</v>
      </c>
      <c r="G368" s="2">
        <v>0</v>
      </c>
      <c r="H368" s="7">
        <v>1178463555689</v>
      </c>
      <c r="I368">
        <f t="shared" si="29"/>
        <v>11784635.55689</v>
      </c>
    </row>
    <row r="369" spans="1:9" x14ac:dyDescent="0.2">
      <c r="A369" s="4" t="s">
        <v>45</v>
      </c>
      <c r="B369" s="5" t="str">
        <f t="shared" si="25"/>
        <v>2015</v>
      </c>
      <c r="C369" s="5">
        <f t="shared" si="26"/>
        <v>3</v>
      </c>
      <c r="D369" s="11">
        <f t="shared" si="27"/>
        <v>42064</v>
      </c>
      <c r="E369" s="5" t="s">
        <v>9</v>
      </c>
      <c r="F369" s="2" t="str">
        <f t="shared" si="28"/>
        <v>BOYACA</v>
      </c>
      <c r="G369" s="5">
        <v>0</v>
      </c>
      <c r="H369" s="8">
        <v>434060099345</v>
      </c>
      <c r="I369">
        <f t="shared" si="29"/>
        <v>4340600.99345</v>
      </c>
    </row>
    <row r="370" spans="1:9" x14ac:dyDescent="0.2">
      <c r="A370" s="1" t="s">
        <v>45</v>
      </c>
      <c r="B370" s="5" t="str">
        <f t="shared" si="25"/>
        <v>2015</v>
      </c>
      <c r="C370" s="5">
        <f t="shared" si="26"/>
        <v>3</v>
      </c>
      <c r="D370" s="11">
        <f t="shared" si="27"/>
        <v>42064</v>
      </c>
      <c r="E370" s="2" t="s">
        <v>10</v>
      </c>
      <c r="F370" s="2" t="str">
        <f t="shared" si="28"/>
        <v>CALDAS</v>
      </c>
      <c r="G370" s="2">
        <v>0</v>
      </c>
      <c r="H370" s="7">
        <v>86899862071</v>
      </c>
      <c r="I370">
        <f t="shared" si="29"/>
        <v>868998.62071000005</v>
      </c>
    </row>
    <row r="371" spans="1:9" x14ac:dyDescent="0.2">
      <c r="A371" s="4" t="s">
        <v>45</v>
      </c>
      <c r="B371" s="5" t="str">
        <f t="shared" si="25"/>
        <v>2015</v>
      </c>
      <c r="C371" s="5">
        <f t="shared" si="26"/>
        <v>3</v>
      </c>
      <c r="D371" s="11">
        <f t="shared" si="27"/>
        <v>42064</v>
      </c>
      <c r="E371" s="5" t="s">
        <v>11</v>
      </c>
      <c r="F371" s="2" t="str">
        <f t="shared" si="28"/>
        <v>CAQUETA</v>
      </c>
      <c r="G371" s="5">
        <v>0</v>
      </c>
      <c r="H371" s="8">
        <v>35200500000</v>
      </c>
      <c r="I371">
        <f t="shared" si="29"/>
        <v>352005</v>
      </c>
    </row>
    <row r="372" spans="1:9" x14ac:dyDescent="0.2">
      <c r="A372" s="1" t="s">
        <v>45</v>
      </c>
      <c r="B372" s="5" t="str">
        <f t="shared" si="25"/>
        <v>2015</v>
      </c>
      <c r="C372" s="5">
        <f t="shared" si="26"/>
        <v>3</v>
      </c>
      <c r="D372" s="11">
        <f t="shared" si="27"/>
        <v>42064</v>
      </c>
      <c r="E372" s="2" t="s">
        <v>12</v>
      </c>
      <c r="F372" s="2" t="str">
        <f t="shared" si="28"/>
        <v>CAUCA</v>
      </c>
      <c r="G372" s="2">
        <v>0</v>
      </c>
      <c r="H372" s="7">
        <v>33727762592</v>
      </c>
      <c r="I372">
        <f t="shared" si="29"/>
        <v>337277.62592000002</v>
      </c>
    </row>
    <row r="373" spans="1:9" x14ac:dyDescent="0.2">
      <c r="A373" s="4" t="s">
        <v>45</v>
      </c>
      <c r="B373" s="5" t="str">
        <f t="shared" si="25"/>
        <v>2015</v>
      </c>
      <c r="C373" s="5">
        <f t="shared" si="26"/>
        <v>3</v>
      </c>
      <c r="D373" s="11">
        <f t="shared" si="27"/>
        <v>42064</v>
      </c>
      <c r="E373" s="5" t="s">
        <v>13</v>
      </c>
      <c r="F373" s="2" t="str">
        <f t="shared" si="28"/>
        <v>CESAR</v>
      </c>
      <c r="G373" s="5">
        <v>0</v>
      </c>
      <c r="H373" s="8">
        <v>920761936414</v>
      </c>
      <c r="I373">
        <f t="shared" si="29"/>
        <v>9207619.3641400002</v>
      </c>
    </row>
    <row r="374" spans="1:9" x14ac:dyDescent="0.2">
      <c r="A374" s="1" t="s">
        <v>45</v>
      </c>
      <c r="B374" s="5" t="str">
        <f t="shared" si="25"/>
        <v>2015</v>
      </c>
      <c r="C374" s="5">
        <f t="shared" si="26"/>
        <v>3</v>
      </c>
      <c r="D374" s="11">
        <f t="shared" si="27"/>
        <v>42064</v>
      </c>
      <c r="E374" s="2" t="s">
        <v>14</v>
      </c>
      <c r="F374" s="2" t="str">
        <f t="shared" si="28"/>
        <v>CORDOBA</v>
      </c>
      <c r="G374" s="2">
        <v>0</v>
      </c>
      <c r="H374" s="7">
        <v>1006651320741</v>
      </c>
      <c r="I374">
        <f t="shared" si="29"/>
        <v>10066513.20741</v>
      </c>
    </row>
    <row r="375" spans="1:9" x14ac:dyDescent="0.2">
      <c r="A375" s="4" t="s">
        <v>45</v>
      </c>
      <c r="B375" s="5" t="str">
        <f t="shared" si="25"/>
        <v>2015</v>
      </c>
      <c r="C375" s="5">
        <f t="shared" si="26"/>
        <v>3</v>
      </c>
      <c r="D375" s="11">
        <f t="shared" si="27"/>
        <v>42064</v>
      </c>
      <c r="E375" s="5" t="s">
        <v>15</v>
      </c>
      <c r="F375" s="2" t="str">
        <f t="shared" si="28"/>
        <v>CUNDINAMARCA</v>
      </c>
      <c r="G375" s="5">
        <v>0</v>
      </c>
      <c r="H375" s="8">
        <v>645979204992</v>
      </c>
      <c r="I375">
        <f t="shared" si="29"/>
        <v>6459792.0499200001</v>
      </c>
    </row>
    <row r="376" spans="1:9" x14ac:dyDescent="0.2">
      <c r="A376" s="1" t="s">
        <v>45</v>
      </c>
      <c r="B376" s="5" t="str">
        <f t="shared" si="25"/>
        <v>2015</v>
      </c>
      <c r="C376" s="5">
        <f t="shared" si="26"/>
        <v>3</v>
      </c>
      <c r="D376" s="11">
        <f t="shared" si="27"/>
        <v>42064</v>
      </c>
      <c r="E376" s="2" t="s">
        <v>17</v>
      </c>
      <c r="F376" s="2" t="str">
        <f t="shared" si="28"/>
        <v>HUILA</v>
      </c>
      <c r="G376" s="2">
        <v>0</v>
      </c>
      <c r="H376" s="7">
        <v>241191295742</v>
      </c>
      <c r="I376">
        <f t="shared" si="29"/>
        <v>2411912.9574199999</v>
      </c>
    </row>
    <row r="377" spans="1:9" x14ac:dyDescent="0.2">
      <c r="A377" s="4" t="s">
        <v>45</v>
      </c>
      <c r="B377" s="5" t="str">
        <f t="shared" si="25"/>
        <v>2015</v>
      </c>
      <c r="C377" s="5">
        <f t="shared" si="26"/>
        <v>3</v>
      </c>
      <c r="D377" s="11">
        <f t="shared" si="27"/>
        <v>42064</v>
      </c>
      <c r="E377" s="5" t="s">
        <v>18</v>
      </c>
      <c r="F377" s="2" t="str">
        <f t="shared" si="28"/>
        <v>LA GUAJIRA</v>
      </c>
      <c r="G377" s="5">
        <v>0</v>
      </c>
      <c r="H377" s="8">
        <v>192078000000</v>
      </c>
      <c r="I377">
        <f t="shared" si="29"/>
        <v>1920780</v>
      </c>
    </row>
    <row r="378" spans="1:9" x14ac:dyDescent="0.2">
      <c r="A378" s="1" t="s">
        <v>45</v>
      </c>
      <c r="B378" s="5" t="str">
        <f t="shared" si="25"/>
        <v>2015</v>
      </c>
      <c r="C378" s="5">
        <f t="shared" si="26"/>
        <v>3</v>
      </c>
      <c r="D378" s="11">
        <f t="shared" si="27"/>
        <v>42064</v>
      </c>
      <c r="E378" s="2" t="s">
        <v>19</v>
      </c>
      <c r="F378" s="2" t="str">
        <f t="shared" si="28"/>
        <v>MAGDALENA</v>
      </c>
      <c r="G378" s="2">
        <v>0</v>
      </c>
      <c r="H378" s="7">
        <v>1306277416217</v>
      </c>
      <c r="I378">
        <f t="shared" si="29"/>
        <v>13062774.16217</v>
      </c>
    </row>
    <row r="379" spans="1:9" x14ac:dyDescent="0.2">
      <c r="A379" s="4" t="s">
        <v>45</v>
      </c>
      <c r="B379" s="5" t="str">
        <f t="shared" si="25"/>
        <v>2015</v>
      </c>
      <c r="C379" s="5">
        <f t="shared" si="26"/>
        <v>3</v>
      </c>
      <c r="D379" s="11">
        <f t="shared" si="27"/>
        <v>42064</v>
      </c>
      <c r="E379" s="5" t="s">
        <v>20</v>
      </c>
      <c r="F379" s="2" t="str">
        <f t="shared" si="28"/>
        <v>META</v>
      </c>
      <c r="G379" s="5">
        <v>0</v>
      </c>
      <c r="H379" s="8">
        <v>54296455604</v>
      </c>
      <c r="I379">
        <f t="shared" si="29"/>
        <v>542964.55604000005</v>
      </c>
    </row>
    <row r="380" spans="1:9" x14ac:dyDescent="0.2">
      <c r="A380" s="1" t="s">
        <v>45</v>
      </c>
      <c r="B380" s="5" t="str">
        <f t="shared" si="25"/>
        <v>2015</v>
      </c>
      <c r="C380" s="5">
        <f t="shared" si="26"/>
        <v>3</v>
      </c>
      <c r="D380" s="11">
        <f t="shared" si="27"/>
        <v>42064</v>
      </c>
      <c r="E380" s="2" t="s">
        <v>21</v>
      </c>
      <c r="F380" s="2" t="str">
        <f t="shared" si="28"/>
        <v>NARINO</v>
      </c>
      <c r="G380" s="2">
        <v>0</v>
      </c>
      <c r="H380" s="7">
        <v>7964426000</v>
      </c>
      <c r="I380">
        <f t="shared" si="29"/>
        <v>79644.259999999995</v>
      </c>
    </row>
    <row r="381" spans="1:9" x14ac:dyDescent="0.2">
      <c r="A381" s="4" t="s">
        <v>45</v>
      </c>
      <c r="B381" s="5" t="str">
        <f t="shared" si="25"/>
        <v>2015</v>
      </c>
      <c r="C381" s="5">
        <f t="shared" si="26"/>
        <v>3</v>
      </c>
      <c r="D381" s="11">
        <f t="shared" si="27"/>
        <v>42064</v>
      </c>
      <c r="E381" s="5" t="s">
        <v>22</v>
      </c>
      <c r="F381" s="2" t="str">
        <f t="shared" si="28"/>
        <v>NORTE DE SANTANDER</v>
      </c>
      <c r="G381" s="5">
        <v>0</v>
      </c>
      <c r="H381" s="8">
        <v>56973564444</v>
      </c>
      <c r="I381">
        <f t="shared" si="29"/>
        <v>569735.64443999995</v>
      </c>
    </row>
    <row r="382" spans="1:9" x14ac:dyDescent="0.2">
      <c r="A382" s="1" t="s">
        <v>45</v>
      </c>
      <c r="B382" s="5" t="str">
        <f t="shared" si="25"/>
        <v>2015</v>
      </c>
      <c r="C382" s="5">
        <f t="shared" si="26"/>
        <v>3</v>
      </c>
      <c r="D382" s="11">
        <f t="shared" si="27"/>
        <v>42064</v>
      </c>
      <c r="E382" s="2" t="s">
        <v>23</v>
      </c>
      <c r="F382" s="2" t="str">
        <f t="shared" si="28"/>
        <v>QUINDIO</v>
      </c>
      <c r="G382" s="2">
        <v>0</v>
      </c>
      <c r="H382" s="7">
        <v>203398689000</v>
      </c>
      <c r="I382">
        <f t="shared" si="29"/>
        <v>2033986.89</v>
      </c>
    </row>
    <row r="383" spans="1:9" x14ac:dyDescent="0.2">
      <c r="A383" s="4" t="s">
        <v>45</v>
      </c>
      <c r="B383" s="5" t="str">
        <f t="shared" si="25"/>
        <v>2015</v>
      </c>
      <c r="C383" s="5">
        <f t="shared" si="26"/>
        <v>3</v>
      </c>
      <c r="D383" s="11">
        <f t="shared" si="27"/>
        <v>42064</v>
      </c>
      <c r="E383" s="5" t="s">
        <v>24</v>
      </c>
      <c r="F383" s="2" t="str">
        <f t="shared" si="28"/>
        <v>RISARALDA</v>
      </c>
      <c r="G383" s="5">
        <v>0</v>
      </c>
      <c r="H383" s="8">
        <v>110919616000</v>
      </c>
      <c r="I383">
        <f t="shared" si="29"/>
        <v>1109196.1599999999</v>
      </c>
    </row>
    <row r="384" spans="1:9" x14ac:dyDescent="0.2">
      <c r="A384" s="1" t="s">
        <v>45</v>
      </c>
      <c r="B384" s="5" t="str">
        <f t="shared" si="25"/>
        <v>2015</v>
      </c>
      <c r="C384" s="5">
        <f t="shared" si="26"/>
        <v>3</v>
      </c>
      <c r="D384" s="11">
        <f t="shared" si="27"/>
        <v>42064</v>
      </c>
      <c r="E384" s="2" t="s">
        <v>25</v>
      </c>
      <c r="F384" s="2" t="str">
        <f t="shared" si="28"/>
        <v>SANTANDER</v>
      </c>
      <c r="G384" s="2">
        <v>0</v>
      </c>
      <c r="H384" s="7">
        <v>187938918451</v>
      </c>
      <c r="I384">
        <f t="shared" si="29"/>
        <v>1879389.1845100001</v>
      </c>
    </row>
    <row r="385" spans="1:9" x14ac:dyDescent="0.2">
      <c r="A385" s="4" t="s">
        <v>45</v>
      </c>
      <c r="B385" s="5" t="str">
        <f t="shared" si="25"/>
        <v>2015</v>
      </c>
      <c r="C385" s="5">
        <f t="shared" si="26"/>
        <v>3</v>
      </c>
      <c r="D385" s="11">
        <f t="shared" si="27"/>
        <v>42064</v>
      </c>
      <c r="E385" s="5" t="s">
        <v>26</v>
      </c>
      <c r="F385" s="2" t="str">
        <f t="shared" si="28"/>
        <v>SUCRE</v>
      </c>
      <c r="G385" s="5">
        <v>0</v>
      </c>
      <c r="H385" s="8">
        <v>1108545892233</v>
      </c>
      <c r="I385">
        <f t="shared" si="29"/>
        <v>11085458.92233</v>
      </c>
    </row>
    <row r="386" spans="1:9" x14ac:dyDescent="0.2">
      <c r="A386" s="1" t="s">
        <v>45</v>
      </c>
      <c r="B386" s="5" t="str">
        <f t="shared" si="25"/>
        <v>2015</v>
      </c>
      <c r="C386" s="5">
        <f t="shared" si="26"/>
        <v>3</v>
      </c>
      <c r="D386" s="11">
        <f t="shared" si="27"/>
        <v>42064</v>
      </c>
      <c r="E386" s="2" t="s">
        <v>27</v>
      </c>
      <c r="F386" s="2" t="str">
        <f t="shared" si="28"/>
        <v>TOLIMA</v>
      </c>
      <c r="G386" s="2">
        <v>0</v>
      </c>
      <c r="H386" s="7">
        <v>242300680917</v>
      </c>
      <c r="I386">
        <f t="shared" si="29"/>
        <v>2423006.8091699998</v>
      </c>
    </row>
    <row r="387" spans="1:9" x14ac:dyDescent="0.2">
      <c r="A387" s="4" t="s">
        <v>45</v>
      </c>
      <c r="B387" s="5" t="str">
        <f t="shared" ref="B387:B450" si="30">MID(A387,7,20)</f>
        <v>2015</v>
      </c>
      <c r="C387" s="5">
        <f t="shared" ref="C387:C450" si="31">IF(MID(A387,1,3)="Jan",1,
IF(MID(A387,1,3)="Feb",2,
IF(MID(A387,1,3)="Mar",3,
IF(MID(A387,1,3)="Apr",4,
IF(MID(A387,1,3)="May",5,
IF(MID(A387,1,3)="Jun",6,
IF(MID(A387,1,3)="Jul",7,
IF(MID(A387,1,3)="Aug",8,
IF(MID(A387,1,3)="Sep",9,
IF(MID(A387,1,3)="Oct",10,
IF(MID(A387,1,3)="Nov",11,
IF(MID(A387,1,3)="Dec",12))))))))))))</f>
        <v>3</v>
      </c>
      <c r="D387" s="11">
        <f t="shared" ref="D387:D450" si="32">DATE(B387,C387,1)</f>
        <v>42064</v>
      </c>
      <c r="E387" s="5" t="s">
        <v>28</v>
      </c>
      <c r="F387" s="2" t="str">
        <f t="shared" ref="F387:F450" si="33">MID(E387,5,100)</f>
        <v>VALLE DEL CAUCA</v>
      </c>
      <c r="G387" s="5">
        <v>0</v>
      </c>
      <c r="H387" s="8">
        <v>593781925316</v>
      </c>
      <c r="I387">
        <f t="shared" ref="I387:I450" si="34">IF(G387=0,H387/100000,IF(H387=0,G387/100000,((G387+H387)/2)/100000))</f>
        <v>5937819.2531599998</v>
      </c>
    </row>
    <row r="388" spans="1:9" x14ac:dyDescent="0.2">
      <c r="A388" s="1" t="s">
        <v>45</v>
      </c>
      <c r="B388" s="5" t="str">
        <f t="shared" si="30"/>
        <v>2015</v>
      </c>
      <c r="C388" s="5">
        <f t="shared" si="31"/>
        <v>3</v>
      </c>
      <c r="D388" s="11">
        <f t="shared" si="32"/>
        <v>42064</v>
      </c>
      <c r="E388" s="2" t="s">
        <v>29</v>
      </c>
      <c r="F388" s="2" t="str">
        <f t="shared" si="33"/>
        <v>CASANARE</v>
      </c>
      <c r="G388" s="2">
        <v>0</v>
      </c>
      <c r="H388" s="7">
        <v>31588854207</v>
      </c>
      <c r="I388">
        <f t="shared" si="34"/>
        <v>315888.54207000002</v>
      </c>
    </row>
    <row r="389" spans="1:9" x14ac:dyDescent="0.2">
      <c r="A389" s="4" t="s">
        <v>45</v>
      </c>
      <c r="B389" s="5" t="str">
        <f t="shared" si="30"/>
        <v>2015</v>
      </c>
      <c r="C389" s="5">
        <f t="shared" si="31"/>
        <v>3</v>
      </c>
      <c r="D389" s="11">
        <f t="shared" si="32"/>
        <v>42064</v>
      </c>
      <c r="E389" s="5" t="s">
        <v>30</v>
      </c>
      <c r="F389" s="2" t="str">
        <f t="shared" si="33"/>
        <v>PUTUMAYO</v>
      </c>
      <c r="G389" s="5">
        <v>0</v>
      </c>
      <c r="H389" s="8">
        <v>4666905667</v>
      </c>
      <c r="I389">
        <f t="shared" si="34"/>
        <v>46669.056669999998</v>
      </c>
    </row>
    <row r="390" spans="1:9" x14ac:dyDescent="0.2">
      <c r="A390" s="1" t="s">
        <v>45</v>
      </c>
      <c r="B390" s="5" t="str">
        <f t="shared" si="30"/>
        <v>2015</v>
      </c>
      <c r="C390" s="5">
        <f t="shared" si="31"/>
        <v>3</v>
      </c>
      <c r="D390" s="11">
        <f t="shared" si="32"/>
        <v>42064</v>
      </c>
      <c r="E390" s="2" t="s">
        <v>31</v>
      </c>
      <c r="F390" s="2" t="str">
        <f t="shared" si="33"/>
        <v>GUAVIARE</v>
      </c>
      <c r="G390" s="2">
        <v>0</v>
      </c>
      <c r="H390" s="7">
        <v>2825894000</v>
      </c>
      <c r="I390">
        <f t="shared" si="34"/>
        <v>28258.94</v>
      </c>
    </row>
    <row r="391" spans="1:9" x14ac:dyDescent="0.2">
      <c r="A391" s="4" t="s">
        <v>46</v>
      </c>
      <c r="B391" s="5" t="str">
        <f t="shared" si="30"/>
        <v>2015</v>
      </c>
      <c r="C391" s="5">
        <f t="shared" si="31"/>
        <v>4</v>
      </c>
      <c r="D391" s="11">
        <f t="shared" si="32"/>
        <v>42095</v>
      </c>
      <c r="E391" s="5" t="s">
        <v>5</v>
      </c>
      <c r="F391" s="2" t="str">
        <f t="shared" si="33"/>
        <v>ANTIOQUIA</v>
      </c>
      <c r="G391" s="5">
        <v>0</v>
      </c>
      <c r="H391" s="8">
        <v>102009740287</v>
      </c>
      <c r="I391">
        <f t="shared" si="34"/>
        <v>1020097.40287</v>
      </c>
    </row>
    <row r="392" spans="1:9" x14ac:dyDescent="0.2">
      <c r="A392" s="1" t="s">
        <v>46</v>
      </c>
      <c r="B392" s="5" t="str">
        <f t="shared" si="30"/>
        <v>2015</v>
      </c>
      <c r="C392" s="5">
        <f t="shared" si="31"/>
        <v>4</v>
      </c>
      <c r="D392" s="11">
        <f t="shared" si="32"/>
        <v>42095</v>
      </c>
      <c r="E392" s="2" t="s">
        <v>6</v>
      </c>
      <c r="F392" s="2" t="str">
        <f t="shared" si="33"/>
        <v>ATLANTICO</v>
      </c>
      <c r="G392" s="2">
        <v>0</v>
      </c>
      <c r="H392" s="7">
        <v>2002413313000</v>
      </c>
      <c r="I392">
        <f t="shared" si="34"/>
        <v>20024133.129999999</v>
      </c>
    </row>
    <row r="393" spans="1:9" x14ac:dyDescent="0.2">
      <c r="A393" s="4" t="s">
        <v>46</v>
      </c>
      <c r="B393" s="5" t="str">
        <f t="shared" si="30"/>
        <v>2015</v>
      </c>
      <c r="C393" s="5">
        <f t="shared" si="31"/>
        <v>4</v>
      </c>
      <c r="D393" s="11">
        <f t="shared" si="32"/>
        <v>42095</v>
      </c>
      <c r="E393" s="5" t="s">
        <v>7</v>
      </c>
      <c r="F393" s="2" t="str">
        <f t="shared" si="33"/>
        <v>BOGOTA, D.C.</v>
      </c>
      <c r="G393" s="5">
        <v>0</v>
      </c>
      <c r="H393" s="8">
        <v>5336622300000</v>
      </c>
      <c r="I393">
        <f t="shared" si="34"/>
        <v>53366223</v>
      </c>
    </row>
    <row r="394" spans="1:9" x14ac:dyDescent="0.2">
      <c r="A394" s="1" t="s">
        <v>46</v>
      </c>
      <c r="B394" s="5" t="str">
        <f t="shared" si="30"/>
        <v>2015</v>
      </c>
      <c r="C394" s="5">
        <f t="shared" si="31"/>
        <v>4</v>
      </c>
      <c r="D394" s="11">
        <f t="shared" si="32"/>
        <v>42095</v>
      </c>
      <c r="E394" s="2" t="s">
        <v>8</v>
      </c>
      <c r="F394" s="2" t="str">
        <f t="shared" si="33"/>
        <v>BOLIVAR</v>
      </c>
      <c r="G394" s="2">
        <v>0</v>
      </c>
      <c r="H394" s="7">
        <v>1285141329018</v>
      </c>
      <c r="I394">
        <f t="shared" si="34"/>
        <v>12851413.29018</v>
      </c>
    </row>
    <row r="395" spans="1:9" x14ac:dyDescent="0.2">
      <c r="A395" s="4" t="s">
        <v>46</v>
      </c>
      <c r="B395" s="5" t="str">
        <f t="shared" si="30"/>
        <v>2015</v>
      </c>
      <c r="C395" s="5">
        <f t="shared" si="31"/>
        <v>4</v>
      </c>
      <c r="D395" s="11">
        <f t="shared" si="32"/>
        <v>42095</v>
      </c>
      <c r="E395" s="5" t="s">
        <v>9</v>
      </c>
      <c r="F395" s="2" t="str">
        <f t="shared" si="33"/>
        <v>BOYACA</v>
      </c>
      <c r="G395" s="5">
        <v>0</v>
      </c>
      <c r="H395" s="8">
        <v>453181880943</v>
      </c>
      <c r="I395">
        <f t="shared" si="34"/>
        <v>4531818.8094300004</v>
      </c>
    </row>
    <row r="396" spans="1:9" x14ac:dyDescent="0.2">
      <c r="A396" s="1" t="s">
        <v>46</v>
      </c>
      <c r="B396" s="5" t="str">
        <f t="shared" si="30"/>
        <v>2015</v>
      </c>
      <c r="C396" s="5">
        <f t="shared" si="31"/>
        <v>4</v>
      </c>
      <c r="D396" s="11">
        <f t="shared" si="32"/>
        <v>42095</v>
      </c>
      <c r="E396" s="2" t="s">
        <v>10</v>
      </c>
      <c r="F396" s="2" t="str">
        <f t="shared" si="33"/>
        <v>CALDAS</v>
      </c>
      <c r="G396" s="2">
        <v>0</v>
      </c>
      <c r="H396" s="7">
        <v>91424784857</v>
      </c>
      <c r="I396">
        <f t="shared" si="34"/>
        <v>914247.84857000003</v>
      </c>
    </row>
    <row r="397" spans="1:9" x14ac:dyDescent="0.2">
      <c r="A397" s="4" t="s">
        <v>46</v>
      </c>
      <c r="B397" s="5" t="str">
        <f t="shared" si="30"/>
        <v>2015</v>
      </c>
      <c r="C397" s="5">
        <f t="shared" si="31"/>
        <v>4</v>
      </c>
      <c r="D397" s="11">
        <f t="shared" si="32"/>
        <v>42095</v>
      </c>
      <c r="E397" s="5" t="s">
        <v>11</v>
      </c>
      <c r="F397" s="2" t="str">
        <f t="shared" si="33"/>
        <v>CAQUETA</v>
      </c>
      <c r="G397" s="5">
        <v>0</v>
      </c>
      <c r="H397" s="8">
        <v>39306100000</v>
      </c>
      <c r="I397">
        <f t="shared" si="34"/>
        <v>393061</v>
      </c>
    </row>
    <row r="398" spans="1:9" x14ac:dyDescent="0.2">
      <c r="A398" s="1" t="s">
        <v>46</v>
      </c>
      <c r="B398" s="5" t="str">
        <f t="shared" si="30"/>
        <v>2015</v>
      </c>
      <c r="C398" s="5">
        <f t="shared" si="31"/>
        <v>4</v>
      </c>
      <c r="D398" s="11">
        <f t="shared" si="32"/>
        <v>42095</v>
      </c>
      <c r="E398" s="2" t="s">
        <v>12</v>
      </c>
      <c r="F398" s="2" t="str">
        <f t="shared" si="33"/>
        <v>CAUCA</v>
      </c>
      <c r="G398" s="2">
        <v>0</v>
      </c>
      <c r="H398" s="7">
        <v>37167656338</v>
      </c>
      <c r="I398">
        <f t="shared" si="34"/>
        <v>371676.56338000001</v>
      </c>
    </row>
    <row r="399" spans="1:9" x14ac:dyDescent="0.2">
      <c r="A399" s="4" t="s">
        <v>46</v>
      </c>
      <c r="B399" s="5" t="str">
        <f t="shared" si="30"/>
        <v>2015</v>
      </c>
      <c r="C399" s="5">
        <f t="shared" si="31"/>
        <v>4</v>
      </c>
      <c r="D399" s="11">
        <f t="shared" si="32"/>
        <v>42095</v>
      </c>
      <c r="E399" s="5" t="s">
        <v>13</v>
      </c>
      <c r="F399" s="2" t="str">
        <f t="shared" si="33"/>
        <v>CESAR</v>
      </c>
      <c r="G399" s="5">
        <v>0</v>
      </c>
      <c r="H399" s="8">
        <v>986704938259</v>
      </c>
      <c r="I399">
        <f t="shared" si="34"/>
        <v>9867049.3825899996</v>
      </c>
    </row>
    <row r="400" spans="1:9" x14ac:dyDescent="0.2">
      <c r="A400" s="1" t="s">
        <v>46</v>
      </c>
      <c r="B400" s="5" t="str">
        <f t="shared" si="30"/>
        <v>2015</v>
      </c>
      <c r="C400" s="5">
        <f t="shared" si="31"/>
        <v>4</v>
      </c>
      <c r="D400" s="11">
        <f t="shared" si="32"/>
        <v>42095</v>
      </c>
      <c r="E400" s="2" t="s">
        <v>14</v>
      </c>
      <c r="F400" s="2" t="str">
        <f t="shared" si="33"/>
        <v>CORDOBA</v>
      </c>
      <c r="G400" s="2">
        <v>0</v>
      </c>
      <c r="H400" s="7">
        <v>1114637800000</v>
      </c>
      <c r="I400">
        <f t="shared" si="34"/>
        <v>11146378</v>
      </c>
    </row>
    <row r="401" spans="1:9" x14ac:dyDescent="0.2">
      <c r="A401" s="4" t="s">
        <v>46</v>
      </c>
      <c r="B401" s="5" t="str">
        <f t="shared" si="30"/>
        <v>2015</v>
      </c>
      <c r="C401" s="5">
        <f t="shared" si="31"/>
        <v>4</v>
      </c>
      <c r="D401" s="11">
        <f t="shared" si="32"/>
        <v>42095</v>
      </c>
      <c r="E401" s="5" t="s">
        <v>15</v>
      </c>
      <c r="F401" s="2" t="str">
        <f t="shared" si="33"/>
        <v>CUNDINAMARCA</v>
      </c>
      <c r="G401" s="5">
        <v>0</v>
      </c>
      <c r="H401" s="8">
        <v>528280017585</v>
      </c>
      <c r="I401">
        <f t="shared" si="34"/>
        <v>5282800.1758500002</v>
      </c>
    </row>
    <row r="402" spans="1:9" x14ac:dyDescent="0.2">
      <c r="A402" s="1" t="s">
        <v>46</v>
      </c>
      <c r="B402" s="5" t="str">
        <f t="shared" si="30"/>
        <v>2015</v>
      </c>
      <c r="C402" s="5">
        <f t="shared" si="31"/>
        <v>4</v>
      </c>
      <c r="D402" s="11">
        <f t="shared" si="32"/>
        <v>42095</v>
      </c>
      <c r="E402" s="2" t="s">
        <v>17</v>
      </c>
      <c r="F402" s="2" t="str">
        <f t="shared" si="33"/>
        <v>HUILA</v>
      </c>
      <c r="G402" s="2">
        <v>0</v>
      </c>
      <c r="H402" s="7">
        <v>269193760358</v>
      </c>
      <c r="I402">
        <f t="shared" si="34"/>
        <v>2691937.6035799999</v>
      </c>
    </row>
    <row r="403" spans="1:9" x14ac:dyDescent="0.2">
      <c r="A403" s="4" t="s">
        <v>46</v>
      </c>
      <c r="B403" s="5" t="str">
        <f t="shared" si="30"/>
        <v>2015</v>
      </c>
      <c r="C403" s="5">
        <f t="shared" si="31"/>
        <v>4</v>
      </c>
      <c r="D403" s="11">
        <f t="shared" si="32"/>
        <v>42095</v>
      </c>
      <c r="E403" s="5" t="s">
        <v>18</v>
      </c>
      <c r="F403" s="2" t="str">
        <f t="shared" si="33"/>
        <v>LA GUAJIRA</v>
      </c>
      <c r="G403" s="5">
        <v>0</v>
      </c>
      <c r="H403" s="8">
        <v>203237100000</v>
      </c>
      <c r="I403">
        <f t="shared" si="34"/>
        <v>2032371</v>
      </c>
    </row>
    <row r="404" spans="1:9" x14ac:dyDescent="0.2">
      <c r="A404" s="1" t="s">
        <v>46</v>
      </c>
      <c r="B404" s="5" t="str">
        <f t="shared" si="30"/>
        <v>2015</v>
      </c>
      <c r="C404" s="5">
        <f t="shared" si="31"/>
        <v>4</v>
      </c>
      <c r="D404" s="11">
        <f t="shared" si="32"/>
        <v>42095</v>
      </c>
      <c r="E404" s="2" t="s">
        <v>19</v>
      </c>
      <c r="F404" s="2" t="str">
        <f t="shared" si="33"/>
        <v>MAGDALENA</v>
      </c>
      <c r="G404" s="2">
        <v>0</v>
      </c>
      <c r="H404" s="7">
        <v>1399627214715</v>
      </c>
      <c r="I404">
        <f t="shared" si="34"/>
        <v>13996272.147150001</v>
      </c>
    </row>
    <row r="405" spans="1:9" x14ac:dyDescent="0.2">
      <c r="A405" s="4" t="s">
        <v>46</v>
      </c>
      <c r="B405" s="5" t="str">
        <f t="shared" si="30"/>
        <v>2015</v>
      </c>
      <c r="C405" s="5">
        <f t="shared" si="31"/>
        <v>4</v>
      </c>
      <c r="D405" s="11">
        <f t="shared" si="32"/>
        <v>42095</v>
      </c>
      <c r="E405" s="5" t="s">
        <v>20</v>
      </c>
      <c r="F405" s="2" t="str">
        <f t="shared" si="33"/>
        <v>META</v>
      </c>
      <c r="G405" s="5">
        <v>0</v>
      </c>
      <c r="H405" s="8">
        <v>58152838292</v>
      </c>
      <c r="I405">
        <f t="shared" si="34"/>
        <v>581528.38292</v>
      </c>
    </row>
    <row r="406" spans="1:9" x14ac:dyDescent="0.2">
      <c r="A406" s="1" t="s">
        <v>46</v>
      </c>
      <c r="B406" s="5" t="str">
        <f t="shared" si="30"/>
        <v>2015</v>
      </c>
      <c r="C406" s="5">
        <f t="shared" si="31"/>
        <v>4</v>
      </c>
      <c r="D406" s="11">
        <f t="shared" si="32"/>
        <v>42095</v>
      </c>
      <c r="E406" s="2" t="s">
        <v>21</v>
      </c>
      <c r="F406" s="2" t="str">
        <f t="shared" si="33"/>
        <v>NARINO</v>
      </c>
      <c r="G406" s="2">
        <v>0</v>
      </c>
      <c r="H406" s="7">
        <v>7925100000</v>
      </c>
      <c r="I406">
        <f t="shared" si="34"/>
        <v>79251</v>
      </c>
    </row>
    <row r="407" spans="1:9" x14ac:dyDescent="0.2">
      <c r="A407" s="4" t="s">
        <v>46</v>
      </c>
      <c r="B407" s="5" t="str">
        <f t="shared" si="30"/>
        <v>2015</v>
      </c>
      <c r="C407" s="5">
        <f t="shared" si="31"/>
        <v>4</v>
      </c>
      <c r="D407" s="11">
        <f t="shared" si="32"/>
        <v>42095</v>
      </c>
      <c r="E407" s="5" t="s">
        <v>22</v>
      </c>
      <c r="F407" s="2" t="str">
        <f t="shared" si="33"/>
        <v>NORTE DE SANTANDER</v>
      </c>
      <c r="G407" s="5">
        <v>0</v>
      </c>
      <c r="H407" s="8">
        <v>56916582172</v>
      </c>
      <c r="I407">
        <f t="shared" si="34"/>
        <v>569165.82172000001</v>
      </c>
    </row>
    <row r="408" spans="1:9" x14ac:dyDescent="0.2">
      <c r="A408" s="1" t="s">
        <v>46</v>
      </c>
      <c r="B408" s="5" t="str">
        <f t="shared" si="30"/>
        <v>2015</v>
      </c>
      <c r="C408" s="5">
        <f t="shared" si="31"/>
        <v>4</v>
      </c>
      <c r="D408" s="11">
        <f t="shared" si="32"/>
        <v>42095</v>
      </c>
      <c r="E408" s="2" t="s">
        <v>23</v>
      </c>
      <c r="F408" s="2" t="str">
        <f t="shared" si="33"/>
        <v>QUINDIO</v>
      </c>
      <c r="G408" s="2">
        <v>0</v>
      </c>
      <c r="H408" s="7">
        <v>218399868000</v>
      </c>
      <c r="I408">
        <f t="shared" si="34"/>
        <v>2183998.6800000002</v>
      </c>
    </row>
    <row r="409" spans="1:9" x14ac:dyDescent="0.2">
      <c r="A409" s="4" t="s">
        <v>46</v>
      </c>
      <c r="B409" s="5" t="str">
        <f t="shared" si="30"/>
        <v>2015</v>
      </c>
      <c r="C409" s="5">
        <f t="shared" si="31"/>
        <v>4</v>
      </c>
      <c r="D409" s="11">
        <f t="shared" si="32"/>
        <v>42095</v>
      </c>
      <c r="E409" s="5" t="s">
        <v>24</v>
      </c>
      <c r="F409" s="2" t="str">
        <f t="shared" si="33"/>
        <v>RISARALDA</v>
      </c>
      <c r="G409" s="5">
        <v>0</v>
      </c>
      <c r="H409" s="8">
        <v>122702502815</v>
      </c>
      <c r="I409">
        <f t="shared" si="34"/>
        <v>1227025.0281499999</v>
      </c>
    </row>
    <row r="410" spans="1:9" x14ac:dyDescent="0.2">
      <c r="A410" s="1" t="s">
        <v>46</v>
      </c>
      <c r="B410" s="5" t="str">
        <f t="shared" si="30"/>
        <v>2015</v>
      </c>
      <c r="C410" s="5">
        <f t="shared" si="31"/>
        <v>4</v>
      </c>
      <c r="D410" s="11">
        <f t="shared" si="32"/>
        <v>42095</v>
      </c>
      <c r="E410" s="2" t="s">
        <v>25</v>
      </c>
      <c r="F410" s="2" t="str">
        <f t="shared" si="33"/>
        <v>SANTANDER</v>
      </c>
      <c r="G410" s="2">
        <v>0</v>
      </c>
      <c r="H410" s="7">
        <v>198615121229</v>
      </c>
      <c r="I410">
        <f t="shared" si="34"/>
        <v>1986151.2122899999</v>
      </c>
    </row>
    <row r="411" spans="1:9" x14ac:dyDescent="0.2">
      <c r="A411" s="4" t="s">
        <v>46</v>
      </c>
      <c r="B411" s="5" t="str">
        <f t="shared" si="30"/>
        <v>2015</v>
      </c>
      <c r="C411" s="5">
        <f t="shared" si="31"/>
        <v>4</v>
      </c>
      <c r="D411" s="11">
        <f t="shared" si="32"/>
        <v>42095</v>
      </c>
      <c r="E411" s="5" t="s">
        <v>26</v>
      </c>
      <c r="F411" s="2" t="str">
        <f t="shared" si="33"/>
        <v>SUCRE</v>
      </c>
      <c r="G411" s="5">
        <v>0</v>
      </c>
      <c r="H411" s="8">
        <v>1247928464912</v>
      </c>
      <c r="I411">
        <f t="shared" si="34"/>
        <v>12479284.649119999</v>
      </c>
    </row>
    <row r="412" spans="1:9" x14ac:dyDescent="0.2">
      <c r="A412" s="1" t="s">
        <v>46</v>
      </c>
      <c r="B412" s="5" t="str">
        <f t="shared" si="30"/>
        <v>2015</v>
      </c>
      <c r="C412" s="5">
        <f t="shared" si="31"/>
        <v>4</v>
      </c>
      <c r="D412" s="11">
        <f t="shared" si="32"/>
        <v>42095</v>
      </c>
      <c r="E412" s="2" t="s">
        <v>27</v>
      </c>
      <c r="F412" s="2" t="str">
        <f t="shared" si="33"/>
        <v>TOLIMA</v>
      </c>
      <c r="G412" s="2">
        <v>0</v>
      </c>
      <c r="H412" s="7">
        <v>270135654333</v>
      </c>
      <c r="I412">
        <f t="shared" si="34"/>
        <v>2701356.5433299998</v>
      </c>
    </row>
    <row r="413" spans="1:9" x14ac:dyDescent="0.2">
      <c r="A413" s="4" t="s">
        <v>46</v>
      </c>
      <c r="B413" s="5" t="str">
        <f t="shared" si="30"/>
        <v>2015</v>
      </c>
      <c r="C413" s="5">
        <f t="shared" si="31"/>
        <v>4</v>
      </c>
      <c r="D413" s="11">
        <f t="shared" si="32"/>
        <v>42095</v>
      </c>
      <c r="E413" s="5" t="s">
        <v>28</v>
      </c>
      <c r="F413" s="2" t="str">
        <f t="shared" si="33"/>
        <v>VALLE DEL CAUCA</v>
      </c>
      <c r="G413" s="5">
        <v>0</v>
      </c>
      <c r="H413" s="8">
        <v>656689605063</v>
      </c>
      <c r="I413">
        <f t="shared" si="34"/>
        <v>6566896.0506300004</v>
      </c>
    </row>
    <row r="414" spans="1:9" x14ac:dyDescent="0.2">
      <c r="A414" s="1" t="s">
        <v>46</v>
      </c>
      <c r="B414" s="5" t="str">
        <f t="shared" si="30"/>
        <v>2015</v>
      </c>
      <c r="C414" s="5">
        <f t="shared" si="31"/>
        <v>4</v>
      </c>
      <c r="D414" s="11">
        <f t="shared" si="32"/>
        <v>42095</v>
      </c>
      <c r="E414" s="2" t="s">
        <v>29</v>
      </c>
      <c r="F414" s="2" t="str">
        <f t="shared" si="33"/>
        <v>CASANARE</v>
      </c>
      <c r="G414" s="2">
        <v>0</v>
      </c>
      <c r="H414" s="7">
        <v>30058987793</v>
      </c>
      <c r="I414">
        <f t="shared" si="34"/>
        <v>300589.87793000002</v>
      </c>
    </row>
    <row r="415" spans="1:9" x14ac:dyDescent="0.2">
      <c r="A415" s="4" t="s">
        <v>46</v>
      </c>
      <c r="B415" s="5" t="str">
        <f t="shared" si="30"/>
        <v>2015</v>
      </c>
      <c r="C415" s="5">
        <f t="shared" si="31"/>
        <v>4</v>
      </c>
      <c r="D415" s="11">
        <f t="shared" si="32"/>
        <v>42095</v>
      </c>
      <c r="E415" s="5" t="s">
        <v>30</v>
      </c>
      <c r="F415" s="2" t="str">
        <f t="shared" si="33"/>
        <v>PUTUMAYO</v>
      </c>
      <c r="G415" s="5">
        <v>0</v>
      </c>
      <c r="H415" s="8">
        <v>4805293667</v>
      </c>
      <c r="I415">
        <f t="shared" si="34"/>
        <v>48052.936670000003</v>
      </c>
    </row>
    <row r="416" spans="1:9" x14ac:dyDescent="0.2">
      <c r="A416" s="1" t="s">
        <v>46</v>
      </c>
      <c r="B416" s="5" t="str">
        <f t="shared" si="30"/>
        <v>2015</v>
      </c>
      <c r="C416" s="5">
        <f t="shared" si="31"/>
        <v>4</v>
      </c>
      <c r="D416" s="11">
        <f t="shared" si="32"/>
        <v>42095</v>
      </c>
      <c r="E416" s="2" t="s">
        <v>31</v>
      </c>
      <c r="F416" s="2" t="str">
        <f t="shared" si="33"/>
        <v>GUAVIARE</v>
      </c>
      <c r="G416" s="2">
        <v>0</v>
      </c>
      <c r="H416" s="7">
        <v>3834772000</v>
      </c>
      <c r="I416">
        <f t="shared" si="34"/>
        <v>38347.72</v>
      </c>
    </row>
    <row r="417" spans="1:9" x14ac:dyDescent="0.2">
      <c r="A417" s="4" t="s">
        <v>47</v>
      </c>
      <c r="B417" s="5" t="str">
        <f t="shared" si="30"/>
        <v>2015</v>
      </c>
      <c r="C417" s="5">
        <f t="shared" si="31"/>
        <v>5</v>
      </c>
      <c r="D417" s="11">
        <f t="shared" si="32"/>
        <v>42125</v>
      </c>
      <c r="E417" s="5" t="s">
        <v>5</v>
      </c>
      <c r="F417" s="2" t="str">
        <f t="shared" si="33"/>
        <v>ANTIOQUIA</v>
      </c>
      <c r="G417" s="5">
        <v>0</v>
      </c>
      <c r="H417" s="8">
        <v>97788222117</v>
      </c>
      <c r="I417">
        <f t="shared" si="34"/>
        <v>977882.22117000003</v>
      </c>
    </row>
    <row r="418" spans="1:9" x14ac:dyDescent="0.2">
      <c r="A418" s="1" t="s">
        <v>47</v>
      </c>
      <c r="B418" s="5" t="str">
        <f t="shared" si="30"/>
        <v>2015</v>
      </c>
      <c r="C418" s="5">
        <f t="shared" si="31"/>
        <v>5</v>
      </c>
      <c r="D418" s="11">
        <f t="shared" si="32"/>
        <v>42125</v>
      </c>
      <c r="E418" s="2" t="s">
        <v>6</v>
      </c>
      <c r="F418" s="2" t="str">
        <f t="shared" si="33"/>
        <v>ATLANTICO</v>
      </c>
      <c r="G418" s="2">
        <v>0</v>
      </c>
      <c r="H418" s="7">
        <v>1943733707000</v>
      </c>
      <c r="I418">
        <f t="shared" si="34"/>
        <v>19437337.07</v>
      </c>
    </row>
    <row r="419" spans="1:9" x14ac:dyDescent="0.2">
      <c r="A419" s="4" t="s">
        <v>47</v>
      </c>
      <c r="B419" s="5" t="str">
        <f t="shared" si="30"/>
        <v>2015</v>
      </c>
      <c r="C419" s="5">
        <f t="shared" si="31"/>
        <v>5</v>
      </c>
      <c r="D419" s="11">
        <f t="shared" si="32"/>
        <v>42125</v>
      </c>
      <c r="E419" s="5" t="s">
        <v>7</v>
      </c>
      <c r="F419" s="2" t="str">
        <f t="shared" si="33"/>
        <v>BOGOTA, D.C.</v>
      </c>
      <c r="G419" s="5">
        <v>0</v>
      </c>
      <c r="H419" s="8">
        <v>5116823100000</v>
      </c>
      <c r="I419">
        <f t="shared" si="34"/>
        <v>51168231</v>
      </c>
    </row>
    <row r="420" spans="1:9" x14ac:dyDescent="0.2">
      <c r="A420" s="1" t="s">
        <v>47</v>
      </c>
      <c r="B420" s="5" t="str">
        <f t="shared" si="30"/>
        <v>2015</v>
      </c>
      <c r="C420" s="5">
        <f t="shared" si="31"/>
        <v>5</v>
      </c>
      <c r="D420" s="11">
        <f t="shared" si="32"/>
        <v>42125</v>
      </c>
      <c r="E420" s="2" t="s">
        <v>8</v>
      </c>
      <c r="F420" s="2" t="str">
        <f t="shared" si="33"/>
        <v>BOLIVAR</v>
      </c>
      <c r="G420" s="2">
        <v>0</v>
      </c>
      <c r="H420" s="7">
        <v>1245863637689</v>
      </c>
      <c r="I420">
        <f t="shared" si="34"/>
        <v>12458636.37689</v>
      </c>
    </row>
    <row r="421" spans="1:9" x14ac:dyDescent="0.2">
      <c r="A421" s="4" t="s">
        <v>47</v>
      </c>
      <c r="B421" s="5" t="str">
        <f t="shared" si="30"/>
        <v>2015</v>
      </c>
      <c r="C421" s="5">
        <f t="shared" si="31"/>
        <v>5</v>
      </c>
      <c r="D421" s="11">
        <f t="shared" si="32"/>
        <v>42125</v>
      </c>
      <c r="E421" s="5" t="s">
        <v>9</v>
      </c>
      <c r="F421" s="2" t="str">
        <f t="shared" si="33"/>
        <v>BOYACA</v>
      </c>
      <c r="G421" s="5">
        <v>0</v>
      </c>
      <c r="H421" s="8">
        <v>470940218036</v>
      </c>
      <c r="I421">
        <f t="shared" si="34"/>
        <v>4709402.1803599996</v>
      </c>
    </row>
    <row r="422" spans="1:9" x14ac:dyDescent="0.2">
      <c r="A422" s="1" t="s">
        <v>47</v>
      </c>
      <c r="B422" s="5" t="str">
        <f t="shared" si="30"/>
        <v>2015</v>
      </c>
      <c r="C422" s="5">
        <f t="shared" si="31"/>
        <v>5</v>
      </c>
      <c r="D422" s="11">
        <f t="shared" si="32"/>
        <v>42125</v>
      </c>
      <c r="E422" s="2" t="s">
        <v>10</v>
      </c>
      <c r="F422" s="2" t="str">
        <f t="shared" si="33"/>
        <v>CALDAS</v>
      </c>
      <c r="G422" s="2">
        <v>0</v>
      </c>
      <c r="H422" s="7">
        <v>88866646333</v>
      </c>
      <c r="I422">
        <f t="shared" si="34"/>
        <v>888666.46333000006</v>
      </c>
    </row>
    <row r="423" spans="1:9" x14ac:dyDescent="0.2">
      <c r="A423" s="4" t="s">
        <v>47</v>
      </c>
      <c r="B423" s="5" t="str">
        <f t="shared" si="30"/>
        <v>2015</v>
      </c>
      <c r="C423" s="5">
        <f t="shared" si="31"/>
        <v>5</v>
      </c>
      <c r="D423" s="11">
        <f t="shared" si="32"/>
        <v>42125</v>
      </c>
      <c r="E423" s="5" t="s">
        <v>11</v>
      </c>
      <c r="F423" s="2" t="str">
        <f t="shared" si="33"/>
        <v>CAQUETA</v>
      </c>
      <c r="G423" s="5">
        <v>0</v>
      </c>
      <c r="H423" s="8">
        <v>38488400000</v>
      </c>
      <c r="I423">
        <f t="shared" si="34"/>
        <v>384884</v>
      </c>
    </row>
    <row r="424" spans="1:9" x14ac:dyDescent="0.2">
      <c r="A424" s="1" t="s">
        <v>47</v>
      </c>
      <c r="B424" s="5" t="str">
        <f t="shared" si="30"/>
        <v>2015</v>
      </c>
      <c r="C424" s="5">
        <f t="shared" si="31"/>
        <v>5</v>
      </c>
      <c r="D424" s="11">
        <f t="shared" si="32"/>
        <v>42125</v>
      </c>
      <c r="E424" s="2" t="s">
        <v>12</v>
      </c>
      <c r="F424" s="2" t="str">
        <f t="shared" si="33"/>
        <v>CAUCA</v>
      </c>
      <c r="G424" s="2">
        <v>0</v>
      </c>
      <c r="H424" s="7">
        <v>37832921622</v>
      </c>
      <c r="I424">
        <f t="shared" si="34"/>
        <v>378329.21622</v>
      </c>
    </row>
    <row r="425" spans="1:9" x14ac:dyDescent="0.2">
      <c r="A425" s="4" t="s">
        <v>47</v>
      </c>
      <c r="B425" s="5" t="str">
        <f t="shared" si="30"/>
        <v>2015</v>
      </c>
      <c r="C425" s="5">
        <f t="shared" si="31"/>
        <v>5</v>
      </c>
      <c r="D425" s="11">
        <f t="shared" si="32"/>
        <v>42125</v>
      </c>
      <c r="E425" s="5" t="s">
        <v>13</v>
      </c>
      <c r="F425" s="2" t="str">
        <f t="shared" si="33"/>
        <v>CESAR</v>
      </c>
      <c r="G425" s="5">
        <v>0</v>
      </c>
      <c r="H425" s="8">
        <v>956740796483</v>
      </c>
      <c r="I425">
        <f t="shared" si="34"/>
        <v>9567407.96483</v>
      </c>
    </row>
    <row r="426" spans="1:9" x14ac:dyDescent="0.2">
      <c r="A426" s="1" t="s">
        <v>47</v>
      </c>
      <c r="B426" s="5" t="str">
        <f t="shared" si="30"/>
        <v>2015</v>
      </c>
      <c r="C426" s="5">
        <f t="shared" si="31"/>
        <v>5</v>
      </c>
      <c r="D426" s="11">
        <f t="shared" si="32"/>
        <v>42125</v>
      </c>
      <c r="E426" s="2" t="s">
        <v>14</v>
      </c>
      <c r="F426" s="2" t="str">
        <f t="shared" si="33"/>
        <v>CORDOBA</v>
      </c>
      <c r="G426" s="2">
        <v>0</v>
      </c>
      <c r="H426" s="7">
        <v>1078726152593</v>
      </c>
      <c r="I426">
        <f t="shared" si="34"/>
        <v>10787261.52593</v>
      </c>
    </row>
    <row r="427" spans="1:9" x14ac:dyDescent="0.2">
      <c r="A427" s="4" t="s">
        <v>47</v>
      </c>
      <c r="B427" s="5" t="str">
        <f t="shared" si="30"/>
        <v>2015</v>
      </c>
      <c r="C427" s="5">
        <f t="shared" si="31"/>
        <v>5</v>
      </c>
      <c r="D427" s="11">
        <f t="shared" si="32"/>
        <v>42125</v>
      </c>
      <c r="E427" s="5" t="s">
        <v>15</v>
      </c>
      <c r="F427" s="2" t="str">
        <f t="shared" si="33"/>
        <v>CUNDINAMARCA</v>
      </c>
      <c r="G427" s="5">
        <v>0</v>
      </c>
      <c r="H427" s="8">
        <v>515777118463</v>
      </c>
      <c r="I427">
        <f t="shared" si="34"/>
        <v>5157771.18463</v>
      </c>
    </row>
    <row r="428" spans="1:9" x14ac:dyDescent="0.2">
      <c r="A428" s="1" t="s">
        <v>47</v>
      </c>
      <c r="B428" s="5" t="str">
        <f t="shared" si="30"/>
        <v>2015</v>
      </c>
      <c r="C428" s="5">
        <f t="shared" si="31"/>
        <v>5</v>
      </c>
      <c r="D428" s="11">
        <f t="shared" si="32"/>
        <v>42125</v>
      </c>
      <c r="E428" s="2" t="s">
        <v>17</v>
      </c>
      <c r="F428" s="2" t="str">
        <f t="shared" si="33"/>
        <v>HUILA</v>
      </c>
      <c r="G428" s="2">
        <v>0</v>
      </c>
      <c r="H428" s="7">
        <v>262215763817</v>
      </c>
      <c r="I428">
        <f t="shared" si="34"/>
        <v>2622157.6381700002</v>
      </c>
    </row>
    <row r="429" spans="1:9" x14ac:dyDescent="0.2">
      <c r="A429" s="4" t="s">
        <v>47</v>
      </c>
      <c r="B429" s="5" t="str">
        <f t="shared" si="30"/>
        <v>2015</v>
      </c>
      <c r="C429" s="5">
        <f t="shared" si="31"/>
        <v>5</v>
      </c>
      <c r="D429" s="11">
        <f t="shared" si="32"/>
        <v>42125</v>
      </c>
      <c r="E429" s="5" t="s">
        <v>18</v>
      </c>
      <c r="F429" s="2" t="str">
        <f t="shared" si="33"/>
        <v>LA GUAJIRA</v>
      </c>
      <c r="G429" s="5">
        <v>0</v>
      </c>
      <c r="H429" s="8">
        <v>195660200000</v>
      </c>
      <c r="I429">
        <f t="shared" si="34"/>
        <v>1956602</v>
      </c>
    </row>
    <row r="430" spans="1:9" x14ac:dyDescent="0.2">
      <c r="A430" s="1" t="s">
        <v>47</v>
      </c>
      <c r="B430" s="5" t="str">
        <f t="shared" si="30"/>
        <v>2015</v>
      </c>
      <c r="C430" s="5">
        <f t="shared" si="31"/>
        <v>5</v>
      </c>
      <c r="D430" s="11">
        <f t="shared" si="32"/>
        <v>42125</v>
      </c>
      <c r="E430" s="2" t="s">
        <v>19</v>
      </c>
      <c r="F430" s="2" t="str">
        <f t="shared" si="33"/>
        <v>MAGDALENA</v>
      </c>
      <c r="G430" s="2">
        <v>0</v>
      </c>
      <c r="H430" s="7">
        <v>1358309603520</v>
      </c>
      <c r="I430">
        <f t="shared" si="34"/>
        <v>13583096.0352</v>
      </c>
    </row>
    <row r="431" spans="1:9" x14ac:dyDescent="0.2">
      <c r="A431" s="4" t="s">
        <v>47</v>
      </c>
      <c r="B431" s="5" t="str">
        <f t="shared" si="30"/>
        <v>2015</v>
      </c>
      <c r="C431" s="5">
        <f t="shared" si="31"/>
        <v>5</v>
      </c>
      <c r="D431" s="11">
        <f t="shared" si="32"/>
        <v>42125</v>
      </c>
      <c r="E431" s="5" t="s">
        <v>20</v>
      </c>
      <c r="F431" s="2" t="str">
        <f t="shared" si="33"/>
        <v>META</v>
      </c>
      <c r="G431" s="5">
        <v>0</v>
      </c>
      <c r="H431" s="8">
        <v>55754995896</v>
      </c>
      <c r="I431">
        <f t="shared" si="34"/>
        <v>557549.95895999996</v>
      </c>
    </row>
    <row r="432" spans="1:9" x14ac:dyDescent="0.2">
      <c r="A432" s="1" t="s">
        <v>47</v>
      </c>
      <c r="B432" s="5" t="str">
        <f t="shared" si="30"/>
        <v>2015</v>
      </c>
      <c r="C432" s="5">
        <f t="shared" si="31"/>
        <v>5</v>
      </c>
      <c r="D432" s="11">
        <f t="shared" si="32"/>
        <v>42125</v>
      </c>
      <c r="E432" s="2" t="s">
        <v>21</v>
      </c>
      <c r="F432" s="2" t="str">
        <f t="shared" si="33"/>
        <v>NARINO</v>
      </c>
      <c r="G432" s="2">
        <v>0</v>
      </c>
      <c r="H432" s="7">
        <v>7198950000</v>
      </c>
      <c r="I432">
        <f t="shared" si="34"/>
        <v>71989.5</v>
      </c>
    </row>
    <row r="433" spans="1:9" x14ac:dyDescent="0.2">
      <c r="A433" s="4" t="s">
        <v>47</v>
      </c>
      <c r="B433" s="5" t="str">
        <f t="shared" si="30"/>
        <v>2015</v>
      </c>
      <c r="C433" s="5">
        <f t="shared" si="31"/>
        <v>5</v>
      </c>
      <c r="D433" s="11">
        <f t="shared" si="32"/>
        <v>42125</v>
      </c>
      <c r="E433" s="5" t="s">
        <v>22</v>
      </c>
      <c r="F433" s="2" t="str">
        <f t="shared" si="33"/>
        <v>NORTE DE SANTANDER</v>
      </c>
      <c r="G433" s="5">
        <v>0</v>
      </c>
      <c r="H433" s="8">
        <v>59585923310</v>
      </c>
      <c r="I433">
        <f t="shared" si="34"/>
        <v>595859.23309999995</v>
      </c>
    </row>
    <row r="434" spans="1:9" x14ac:dyDescent="0.2">
      <c r="A434" s="1" t="s">
        <v>47</v>
      </c>
      <c r="B434" s="5" t="str">
        <f t="shared" si="30"/>
        <v>2015</v>
      </c>
      <c r="C434" s="5">
        <f t="shared" si="31"/>
        <v>5</v>
      </c>
      <c r="D434" s="11">
        <f t="shared" si="32"/>
        <v>42125</v>
      </c>
      <c r="E434" s="2" t="s">
        <v>23</v>
      </c>
      <c r="F434" s="2" t="str">
        <f t="shared" si="33"/>
        <v>QUINDIO</v>
      </c>
      <c r="G434" s="2">
        <v>0</v>
      </c>
      <c r="H434" s="7">
        <v>219023403000</v>
      </c>
      <c r="I434">
        <f t="shared" si="34"/>
        <v>2190234.0299999998</v>
      </c>
    </row>
    <row r="435" spans="1:9" x14ac:dyDescent="0.2">
      <c r="A435" s="4" t="s">
        <v>47</v>
      </c>
      <c r="B435" s="5" t="str">
        <f t="shared" si="30"/>
        <v>2015</v>
      </c>
      <c r="C435" s="5">
        <f t="shared" si="31"/>
        <v>5</v>
      </c>
      <c r="D435" s="11">
        <f t="shared" si="32"/>
        <v>42125</v>
      </c>
      <c r="E435" s="5" t="s">
        <v>24</v>
      </c>
      <c r="F435" s="2" t="str">
        <f t="shared" si="33"/>
        <v>RISARALDA</v>
      </c>
      <c r="G435" s="5">
        <v>0</v>
      </c>
      <c r="H435" s="8">
        <v>114669906296</v>
      </c>
      <c r="I435">
        <f t="shared" si="34"/>
        <v>1146699.06296</v>
      </c>
    </row>
    <row r="436" spans="1:9" x14ac:dyDescent="0.2">
      <c r="A436" s="1" t="s">
        <v>47</v>
      </c>
      <c r="B436" s="5" t="str">
        <f t="shared" si="30"/>
        <v>2015</v>
      </c>
      <c r="C436" s="5">
        <f t="shared" si="31"/>
        <v>5</v>
      </c>
      <c r="D436" s="11">
        <f t="shared" si="32"/>
        <v>42125</v>
      </c>
      <c r="E436" s="2" t="s">
        <v>25</v>
      </c>
      <c r="F436" s="2" t="str">
        <f t="shared" si="33"/>
        <v>SANTANDER</v>
      </c>
      <c r="G436" s="2">
        <v>0</v>
      </c>
      <c r="H436" s="7">
        <v>200943323707</v>
      </c>
      <c r="I436">
        <f t="shared" si="34"/>
        <v>2009433.23707</v>
      </c>
    </row>
    <row r="437" spans="1:9" x14ac:dyDescent="0.2">
      <c r="A437" s="4" t="s">
        <v>47</v>
      </c>
      <c r="B437" s="5" t="str">
        <f t="shared" si="30"/>
        <v>2015</v>
      </c>
      <c r="C437" s="5">
        <f t="shared" si="31"/>
        <v>5</v>
      </c>
      <c r="D437" s="11">
        <f t="shared" si="32"/>
        <v>42125</v>
      </c>
      <c r="E437" s="5" t="s">
        <v>26</v>
      </c>
      <c r="F437" s="2" t="str">
        <f t="shared" si="33"/>
        <v>SUCRE</v>
      </c>
      <c r="G437" s="5">
        <v>0</v>
      </c>
      <c r="H437" s="8">
        <v>1207460201754</v>
      </c>
      <c r="I437">
        <f t="shared" si="34"/>
        <v>12074602.01754</v>
      </c>
    </row>
    <row r="438" spans="1:9" x14ac:dyDescent="0.2">
      <c r="A438" s="1" t="s">
        <v>47</v>
      </c>
      <c r="B438" s="5" t="str">
        <f t="shared" si="30"/>
        <v>2015</v>
      </c>
      <c r="C438" s="5">
        <f t="shared" si="31"/>
        <v>5</v>
      </c>
      <c r="D438" s="11">
        <f t="shared" si="32"/>
        <v>42125</v>
      </c>
      <c r="E438" s="2" t="s">
        <v>27</v>
      </c>
      <c r="F438" s="2" t="str">
        <f t="shared" si="33"/>
        <v>TOLIMA</v>
      </c>
      <c r="G438" s="2">
        <v>0</v>
      </c>
      <c r="H438" s="7">
        <v>266472996718</v>
      </c>
      <c r="I438">
        <f t="shared" si="34"/>
        <v>2664729.9671800002</v>
      </c>
    </row>
    <row r="439" spans="1:9" x14ac:dyDescent="0.2">
      <c r="A439" s="4" t="s">
        <v>47</v>
      </c>
      <c r="B439" s="5" t="str">
        <f t="shared" si="30"/>
        <v>2015</v>
      </c>
      <c r="C439" s="5">
        <f t="shared" si="31"/>
        <v>5</v>
      </c>
      <c r="D439" s="11">
        <f t="shared" si="32"/>
        <v>42125</v>
      </c>
      <c r="E439" s="5" t="s">
        <v>28</v>
      </c>
      <c r="F439" s="2" t="str">
        <f t="shared" si="33"/>
        <v>VALLE DEL CAUCA</v>
      </c>
      <c r="G439" s="5">
        <v>0</v>
      </c>
      <c r="H439" s="8">
        <v>589774268553</v>
      </c>
      <c r="I439">
        <f t="shared" si="34"/>
        <v>5897742.6855300004</v>
      </c>
    </row>
    <row r="440" spans="1:9" x14ac:dyDescent="0.2">
      <c r="A440" s="1" t="s">
        <v>47</v>
      </c>
      <c r="B440" s="5" t="str">
        <f t="shared" si="30"/>
        <v>2015</v>
      </c>
      <c r="C440" s="5">
        <f t="shared" si="31"/>
        <v>5</v>
      </c>
      <c r="D440" s="11">
        <f t="shared" si="32"/>
        <v>42125</v>
      </c>
      <c r="E440" s="2" t="s">
        <v>29</v>
      </c>
      <c r="F440" s="2" t="str">
        <f t="shared" si="33"/>
        <v>CASANARE</v>
      </c>
      <c r="G440" s="2">
        <v>0</v>
      </c>
      <c r="H440" s="7">
        <v>31463439172</v>
      </c>
      <c r="I440">
        <f t="shared" si="34"/>
        <v>314634.39172000001</v>
      </c>
    </row>
    <row r="441" spans="1:9" x14ac:dyDescent="0.2">
      <c r="A441" s="4" t="s">
        <v>47</v>
      </c>
      <c r="B441" s="5" t="str">
        <f t="shared" si="30"/>
        <v>2015</v>
      </c>
      <c r="C441" s="5">
        <f t="shared" si="31"/>
        <v>5</v>
      </c>
      <c r="D441" s="11">
        <f t="shared" si="32"/>
        <v>42125</v>
      </c>
      <c r="E441" s="5" t="s">
        <v>30</v>
      </c>
      <c r="F441" s="2" t="str">
        <f t="shared" si="33"/>
        <v>PUTUMAYO</v>
      </c>
      <c r="G441" s="5">
        <v>0</v>
      </c>
      <c r="H441" s="8">
        <v>4795813000</v>
      </c>
      <c r="I441">
        <f t="shared" si="34"/>
        <v>47958.13</v>
      </c>
    </row>
    <row r="442" spans="1:9" x14ac:dyDescent="0.2">
      <c r="A442" s="1" t="s">
        <v>47</v>
      </c>
      <c r="B442" s="5" t="str">
        <f t="shared" si="30"/>
        <v>2015</v>
      </c>
      <c r="C442" s="5">
        <f t="shared" si="31"/>
        <v>5</v>
      </c>
      <c r="D442" s="11">
        <f t="shared" si="32"/>
        <v>42125</v>
      </c>
      <c r="E442" s="2" t="s">
        <v>31</v>
      </c>
      <c r="F442" s="2" t="str">
        <f t="shared" si="33"/>
        <v>GUAVIARE</v>
      </c>
      <c r="G442" s="2">
        <v>0</v>
      </c>
      <c r="H442" s="7">
        <v>3880344000</v>
      </c>
      <c r="I442">
        <f t="shared" si="34"/>
        <v>38803.440000000002</v>
      </c>
    </row>
    <row r="443" spans="1:9" x14ac:dyDescent="0.2">
      <c r="A443" s="4" t="s">
        <v>48</v>
      </c>
      <c r="B443" s="5" t="str">
        <f t="shared" si="30"/>
        <v>2015</v>
      </c>
      <c r="C443" s="5">
        <f t="shared" si="31"/>
        <v>6</v>
      </c>
      <c r="D443" s="11">
        <f t="shared" si="32"/>
        <v>42156</v>
      </c>
      <c r="E443" s="5" t="s">
        <v>5</v>
      </c>
      <c r="F443" s="2" t="str">
        <f t="shared" si="33"/>
        <v>ANTIOQUIA</v>
      </c>
      <c r="G443" s="5">
        <v>0</v>
      </c>
      <c r="H443" s="8">
        <v>101448615855</v>
      </c>
      <c r="I443">
        <f t="shared" si="34"/>
        <v>1014486.1585500001</v>
      </c>
    </row>
    <row r="444" spans="1:9" x14ac:dyDescent="0.2">
      <c r="A444" s="1" t="s">
        <v>48</v>
      </c>
      <c r="B444" s="5" t="str">
        <f t="shared" si="30"/>
        <v>2015</v>
      </c>
      <c r="C444" s="5">
        <f t="shared" si="31"/>
        <v>6</v>
      </c>
      <c r="D444" s="11">
        <f t="shared" si="32"/>
        <v>42156</v>
      </c>
      <c r="E444" s="2" t="s">
        <v>6</v>
      </c>
      <c r="F444" s="2" t="str">
        <f t="shared" si="33"/>
        <v>ATLANTICO</v>
      </c>
      <c r="G444" s="2">
        <v>0</v>
      </c>
      <c r="H444" s="7">
        <v>2044435127000</v>
      </c>
      <c r="I444">
        <f t="shared" si="34"/>
        <v>20444351.27</v>
      </c>
    </row>
    <row r="445" spans="1:9" x14ac:dyDescent="0.2">
      <c r="A445" s="4" t="s">
        <v>48</v>
      </c>
      <c r="B445" s="5" t="str">
        <f t="shared" si="30"/>
        <v>2015</v>
      </c>
      <c r="C445" s="5">
        <f t="shared" si="31"/>
        <v>6</v>
      </c>
      <c r="D445" s="11">
        <f t="shared" si="32"/>
        <v>42156</v>
      </c>
      <c r="E445" s="5" t="s">
        <v>7</v>
      </c>
      <c r="F445" s="2" t="str">
        <f t="shared" si="33"/>
        <v>BOGOTA, D.C.</v>
      </c>
      <c r="G445" s="5">
        <v>0</v>
      </c>
      <c r="H445" s="8">
        <v>5329005100000</v>
      </c>
      <c r="I445">
        <f t="shared" si="34"/>
        <v>53290051</v>
      </c>
    </row>
    <row r="446" spans="1:9" x14ac:dyDescent="0.2">
      <c r="A446" s="1" t="s">
        <v>48</v>
      </c>
      <c r="B446" s="5" t="str">
        <f t="shared" si="30"/>
        <v>2015</v>
      </c>
      <c r="C446" s="5">
        <f t="shared" si="31"/>
        <v>6</v>
      </c>
      <c r="D446" s="11">
        <f t="shared" si="32"/>
        <v>42156</v>
      </c>
      <c r="E446" s="2" t="s">
        <v>8</v>
      </c>
      <c r="F446" s="2" t="str">
        <f t="shared" si="33"/>
        <v>BOLIVAR</v>
      </c>
      <c r="G446" s="2">
        <v>0</v>
      </c>
      <c r="H446" s="7">
        <v>1270210670263</v>
      </c>
      <c r="I446">
        <f t="shared" si="34"/>
        <v>12702106.70263</v>
      </c>
    </row>
    <row r="447" spans="1:9" x14ac:dyDescent="0.2">
      <c r="A447" s="4" t="s">
        <v>48</v>
      </c>
      <c r="B447" s="5" t="str">
        <f t="shared" si="30"/>
        <v>2015</v>
      </c>
      <c r="C447" s="5">
        <f t="shared" si="31"/>
        <v>6</v>
      </c>
      <c r="D447" s="11">
        <f t="shared" si="32"/>
        <v>42156</v>
      </c>
      <c r="E447" s="5" t="s">
        <v>9</v>
      </c>
      <c r="F447" s="2" t="str">
        <f t="shared" si="33"/>
        <v>BOYACA</v>
      </c>
      <c r="G447" s="5">
        <v>0</v>
      </c>
      <c r="H447" s="8">
        <v>482351351036</v>
      </c>
      <c r="I447">
        <f t="shared" si="34"/>
        <v>4823513.5103599997</v>
      </c>
    </row>
    <row r="448" spans="1:9" x14ac:dyDescent="0.2">
      <c r="A448" s="1" t="s">
        <v>48</v>
      </c>
      <c r="B448" s="5" t="str">
        <f t="shared" si="30"/>
        <v>2015</v>
      </c>
      <c r="C448" s="5">
        <f t="shared" si="31"/>
        <v>6</v>
      </c>
      <c r="D448" s="11">
        <f t="shared" si="32"/>
        <v>42156</v>
      </c>
      <c r="E448" s="2" t="s">
        <v>10</v>
      </c>
      <c r="F448" s="2" t="str">
        <f t="shared" si="33"/>
        <v>CALDAS</v>
      </c>
      <c r="G448" s="2">
        <v>0</v>
      </c>
      <c r="H448" s="7">
        <v>85833039048</v>
      </c>
      <c r="I448">
        <f t="shared" si="34"/>
        <v>858330.39047999994</v>
      </c>
    </row>
    <row r="449" spans="1:9" x14ac:dyDescent="0.2">
      <c r="A449" s="4" t="s">
        <v>48</v>
      </c>
      <c r="B449" s="5" t="str">
        <f t="shared" si="30"/>
        <v>2015</v>
      </c>
      <c r="C449" s="5">
        <f t="shared" si="31"/>
        <v>6</v>
      </c>
      <c r="D449" s="11">
        <f t="shared" si="32"/>
        <v>42156</v>
      </c>
      <c r="E449" s="5" t="s">
        <v>11</v>
      </c>
      <c r="F449" s="2" t="str">
        <f t="shared" si="33"/>
        <v>CAQUETA</v>
      </c>
      <c r="G449" s="5">
        <v>0</v>
      </c>
      <c r="H449" s="8">
        <v>39243300000</v>
      </c>
      <c r="I449">
        <f t="shared" si="34"/>
        <v>392433</v>
      </c>
    </row>
    <row r="450" spans="1:9" x14ac:dyDescent="0.2">
      <c r="A450" s="1" t="s">
        <v>48</v>
      </c>
      <c r="B450" s="5" t="str">
        <f t="shared" si="30"/>
        <v>2015</v>
      </c>
      <c r="C450" s="5">
        <f t="shared" si="31"/>
        <v>6</v>
      </c>
      <c r="D450" s="11">
        <f t="shared" si="32"/>
        <v>42156</v>
      </c>
      <c r="E450" s="2" t="s">
        <v>12</v>
      </c>
      <c r="F450" s="2" t="str">
        <f t="shared" si="33"/>
        <v>CAUCA</v>
      </c>
      <c r="G450" s="2">
        <v>0</v>
      </c>
      <c r="H450" s="7">
        <v>44220040649</v>
      </c>
      <c r="I450">
        <f t="shared" si="34"/>
        <v>442200.40649000002</v>
      </c>
    </row>
    <row r="451" spans="1:9" x14ac:dyDescent="0.2">
      <c r="A451" s="4" t="s">
        <v>48</v>
      </c>
      <c r="B451" s="5" t="str">
        <f t="shared" ref="B451:B514" si="35">MID(A451,7,20)</f>
        <v>2015</v>
      </c>
      <c r="C451" s="5">
        <f t="shared" ref="C451:C514" si="36">IF(MID(A451,1,3)="Jan",1,
IF(MID(A451,1,3)="Feb",2,
IF(MID(A451,1,3)="Mar",3,
IF(MID(A451,1,3)="Apr",4,
IF(MID(A451,1,3)="May",5,
IF(MID(A451,1,3)="Jun",6,
IF(MID(A451,1,3)="Jul",7,
IF(MID(A451,1,3)="Aug",8,
IF(MID(A451,1,3)="Sep",9,
IF(MID(A451,1,3)="Oct",10,
IF(MID(A451,1,3)="Nov",11,
IF(MID(A451,1,3)="Dec",12))))))))))))</f>
        <v>6</v>
      </c>
      <c r="D451" s="11">
        <f t="shared" ref="D451:D514" si="37">DATE(B451,C451,1)</f>
        <v>42156</v>
      </c>
      <c r="E451" s="5" t="s">
        <v>13</v>
      </c>
      <c r="F451" s="2" t="str">
        <f t="shared" ref="F451:F514" si="38">MID(E451,5,100)</f>
        <v>CESAR</v>
      </c>
      <c r="G451" s="5">
        <v>0</v>
      </c>
      <c r="H451" s="8">
        <v>999370270810</v>
      </c>
      <c r="I451">
        <f t="shared" ref="I451:I514" si="39">IF(G451=0,H451/100000,IF(H451=0,G451/100000,((G451+H451)/2)/100000))</f>
        <v>9993702.7081000004</v>
      </c>
    </row>
    <row r="452" spans="1:9" x14ac:dyDescent="0.2">
      <c r="A452" s="1" t="s">
        <v>48</v>
      </c>
      <c r="B452" s="5" t="str">
        <f t="shared" si="35"/>
        <v>2015</v>
      </c>
      <c r="C452" s="5">
        <f t="shared" si="36"/>
        <v>6</v>
      </c>
      <c r="D452" s="11">
        <f t="shared" si="37"/>
        <v>42156</v>
      </c>
      <c r="E452" s="2" t="s">
        <v>14</v>
      </c>
      <c r="F452" s="2" t="str">
        <f t="shared" si="38"/>
        <v>CORDOBA</v>
      </c>
      <c r="G452" s="2">
        <v>0</v>
      </c>
      <c r="H452" s="7">
        <v>1074642833333</v>
      </c>
      <c r="I452">
        <f t="shared" si="39"/>
        <v>10746428.33333</v>
      </c>
    </row>
    <row r="453" spans="1:9" x14ac:dyDescent="0.2">
      <c r="A453" s="4" t="s">
        <v>48</v>
      </c>
      <c r="B453" s="5" t="str">
        <f t="shared" si="35"/>
        <v>2015</v>
      </c>
      <c r="C453" s="5">
        <f t="shared" si="36"/>
        <v>6</v>
      </c>
      <c r="D453" s="11">
        <f t="shared" si="37"/>
        <v>42156</v>
      </c>
      <c r="E453" s="5" t="s">
        <v>15</v>
      </c>
      <c r="F453" s="2" t="str">
        <f t="shared" si="38"/>
        <v>CUNDINAMARCA</v>
      </c>
      <c r="G453" s="5">
        <v>0</v>
      </c>
      <c r="H453" s="8">
        <v>528308263702</v>
      </c>
      <c r="I453">
        <f t="shared" si="39"/>
        <v>5283082.6370200003</v>
      </c>
    </row>
    <row r="454" spans="1:9" x14ac:dyDescent="0.2">
      <c r="A454" s="1" t="s">
        <v>48</v>
      </c>
      <c r="B454" s="5" t="str">
        <f t="shared" si="35"/>
        <v>2015</v>
      </c>
      <c r="C454" s="5">
        <f t="shared" si="36"/>
        <v>6</v>
      </c>
      <c r="D454" s="11">
        <f t="shared" si="37"/>
        <v>42156</v>
      </c>
      <c r="E454" s="2" t="s">
        <v>17</v>
      </c>
      <c r="F454" s="2" t="str">
        <f t="shared" si="38"/>
        <v>HUILA</v>
      </c>
      <c r="G454" s="2">
        <v>0</v>
      </c>
      <c r="H454" s="7">
        <v>258275351833</v>
      </c>
      <c r="I454">
        <f t="shared" si="39"/>
        <v>2582753.5183299999</v>
      </c>
    </row>
    <row r="455" spans="1:9" x14ac:dyDescent="0.2">
      <c r="A455" s="4" t="s">
        <v>48</v>
      </c>
      <c r="B455" s="5" t="str">
        <f t="shared" si="35"/>
        <v>2015</v>
      </c>
      <c r="C455" s="5">
        <f t="shared" si="36"/>
        <v>6</v>
      </c>
      <c r="D455" s="11">
        <f t="shared" si="37"/>
        <v>42156</v>
      </c>
      <c r="E455" s="5" t="s">
        <v>18</v>
      </c>
      <c r="F455" s="2" t="str">
        <f t="shared" si="38"/>
        <v>LA GUAJIRA</v>
      </c>
      <c r="G455" s="5">
        <v>0</v>
      </c>
      <c r="H455" s="8">
        <v>217630800000</v>
      </c>
      <c r="I455">
        <f t="shared" si="39"/>
        <v>2176308</v>
      </c>
    </row>
    <row r="456" spans="1:9" x14ac:dyDescent="0.2">
      <c r="A456" s="1" t="s">
        <v>48</v>
      </c>
      <c r="B456" s="5" t="str">
        <f t="shared" si="35"/>
        <v>2015</v>
      </c>
      <c r="C456" s="5">
        <f t="shared" si="36"/>
        <v>6</v>
      </c>
      <c r="D456" s="11">
        <f t="shared" si="37"/>
        <v>42156</v>
      </c>
      <c r="E456" s="2" t="s">
        <v>19</v>
      </c>
      <c r="F456" s="2" t="str">
        <f t="shared" si="38"/>
        <v>MAGDALENA</v>
      </c>
      <c r="G456" s="2">
        <v>0</v>
      </c>
      <c r="H456" s="7">
        <v>1426160747548</v>
      </c>
      <c r="I456">
        <f t="shared" si="39"/>
        <v>14261607.47548</v>
      </c>
    </row>
    <row r="457" spans="1:9" x14ac:dyDescent="0.2">
      <c r="A457" s="4" t="s">
        <v>48</v>
      </c>
      <c r="B457" s="5" t="str">
        <f t="shared" si="35"/>
        <v>2015</v>
      </c>
      <c r="C457" s="5">
        <f t="shared" si="36"/>
        <v>6</v>
      </c>
      <c r="D457" s="11">
        <f t="shared" si="37"/>
        <v>42156</v>
      </c>
      <c r="E457" s="5" t="s">
        <v>20</v>
      </c>
      <c r="F457" s="2" t="str">
        <f t="shared" si="38"/>
        <v>META</v>
      </c>
      <c r="G457" s="5">
        <v>0</v>
      </c>
      <c r="H457" s="8">
        <v>58203722250</v>
      </c>
      <c r="I457">
        <f t="shared" si="39"/>
        <v>582037.22250000003</v>
      </c>
    </row>
    <row r="458" spans="1:9" x14ac:dyDescent="0.2">
      <c r="A458" s="1" t="s">
        <v>48</v>
      </c>
      <c r="B458" s="5" t="str">
        <f t="shared" si="35"/>
        <v>2015</v>
      </c>
      <c r="C458" s="5">
        <f t="shared" si="36"/>
        <v>6</v>
      </c>
      <c r="D458" s="11">
        <f t="shared" si="37"/>
        <v>42156</v>
      </c>
      <c r="E458" s="2" t="s">
        <v>21</v>
      </c>
      <c r="F458" s="2" t="str">
        <f t="shared" si="38"/>
        <v>NARINO</v>
      </c>
      <c r="G458" s="2">
        <v>0</v>
      </c>
      <c r="H458" s="7">
        <v>8455200000</v>
      </c>
      <c r="I458">
        <f t="shared" si="39"/>
        <v>84552</v>
      </c>
    </row>
    <row r="459" spans="1:9" x14ac:dyDescent="0.2">
      <c r="A459" s="4" t="s">
        <v>48</v>
      </c>
      <c r="B459" s="5" t="str">
        <f t="shared" si="35"/>
        <v>2015</v>
      </c>
      <c r="C459" s="5">
        <f t="shared" si="36"/>
        <v>6</v>
      </c>
      <c r="D459" s="11">
        <f t="shared" si="37"/>
        <v>42156</v>
      </c>
      <c r="E459" s="5" t="s">
        <v>22</v>
      </c>
      <c r="F459" s="2" t="str">
        <f t="shared" si="38"/>
        <v>NORTE DE SANTANDER</v>
      </c>
      <c r="G459" s="5">
        <v>0</v>
      </c>
      <c r="H459" s="8">
        <v>64096549581</v>
      </c>
      <c r="I459">
        <f t="shared" si="39"/>
        <v>640965.49580999999</v>
      </c>
    </row>
    <row r="460" spans="1:9" x14ac:dyDescent="0.2">
      <c r="A460" s="1" t="s">
        <v>48</v>
      </c>
      <c r="B460" s="5" t="str">
        <f t="shared" si="35"/>
        <v>2015</v>
      </c>
      <c r="C460" s="5">
        <f t="shared" si="36"/>
        <v>6</v>
      </c>
      <c r="D460" s="11">
        <f t="shared" si="37"/>
        <v>42156</v>
      </c>
      <c r="E460" s="2" t="s">
        <v>23</v>
      </c>
      <c r="F460" s="2" t="str">
        <f t="shared" si="38"/>
        <v>QUINDIO</v>
      </c>
      <c r="G460" s="2">
        <v>0</v>
      </c>
      <c r="H460" s="7">
        <v>214080406000</v>
      </c>
      <c r="I460">
        <f t="shared" si="39"/>
        <v>2140804.06</v>
      </c>
    </row>
    <row r="461" spans="1:9" x14ac:dyDescent="0.2">
      <c r="A461" s="4" t="s">
        <v>48</v>
      </c>
      <c r="B461" s="5" t="str">
        <f t="shared" si="35"/>
        <v>2015</v>
      </c>
      <c r="C461" s="5">
        <f t="shared" si="36"/>
        <v>6</v>
      </c>
      <c r="D461" s="11">
        <f t="shared" si="37"/>
        <v>42156</v>
      </c>
      <c r="E461" s="5" t="s">
        <v>24</v>
      </c>
      <c r="F461" s="2" t="str">
        <f t="shared" si="38"/>
        <v>RISARALDA</v>
      </c>
      <c r="G461" s="5">
        <v>0</v>
      </c>
      <c r="H461" s="8">
        <v>122766740704</v>
      </c>
      <c r="I461">
        <f t="shared" si="39"/>
        <v>1227667.40704</v>
      </c>
    </row>
    <row r="462" spans="1:9" x14ac:dyDescent="0.2">
      <c r="A462" s="1" t="s">
        <v>48</v>
      </c>
      <c r="B462" s="5" t="str">
        <f t="shared" si="35"/>
        <v>2015</v>
      </c>
      <c r="C462" s="5">
        <f t="shared" si="36"/>
        <v>6</v>
      </c>
      <c r="D462" s="11">
        <f t="shared" si="37"/>
        <v>42156</v>
      </c>
      <c r="E462" s="2" t="s">
        <v>25</v>
      </c>
      <c r="F462" s="2" t="str">
        <f t="shared" si="38"/>
        <v>SANTANDER</v>
      </c>
      <c r="G462" s="2">
        <v>0</v>
      </c>
      <c r="H462" s="7">
        <v>211622228542</v>
      </c>
      <c r="I462">
        <f t="shared" si="39"/>
        <v>2116222.2854200001</v>
      </c>
    </row>
    <row r="463" spans="1:9" x14ac:dyDescent="0.2">
      <c r="A463" s="4" t="s">
        <v>48</v>
      </c>
      <c r="B463" s="5" t="str">
        <f t="shared" si="35"/>
        <v>2015</v>
      </c>
      <c r="C463" s="5">
        <f t="shared" si="36"/>
        <v>6</v>
      </c>
      <c r="D463" s="11">
        <f t="shared" si="37"/>
        <v>42156</v>
      </c>
      <c r="E463" s="5" t="s">
        <v>26</v>
      </c>
      <c r="F463" s="2" t="str">
        <f t="shared" si="38"/>
        <v>SUCRE</v>
      </c>
      <c r="G463" s="5">
        <v>0</v>
      </c>
      <c r="H463" s="8">
        <v>1202833509649</v>
      </c>
      <c r="I463">
        <f t="shared" si="39"/>
        <v>12028335.096489999</v>
      </c>
    </row>
    <row r="464" spans="1:9" x14ac:dyDescent="0.2">
      <c r="A464" s="1" t="s">
        <v>48</v>
      </c>
      <c r="B464" s="5" t="str">
        <f t="shared" si="35"/>
        <v>2015</v>
      </c>
      <c r="C464" s="5">
        <f t="shared" si="36"/>
        <v>6</v>
      </c>
      <c r="D464" s="11">
        <f t="shared" si="37"/>
        <v>42156</v>
      </c>
      <c r="E464" s="2" t="s">
        <v>27</v>
      </c>
      <c r="F464" s="2" t="str">
        <f t="shared" si="38"/>
        <v>TOLIMA</v>
      </c>
      <c r="G464" s="2">
        <v>0</v>
      </c>
      <c r="H464" s="7">
        <v>261510881444</v>
      </c>
      <c r="I464">
        <f t="shared" si="39"/>
        <v>2615108.8144399999</v>
      </c>
    </row>
    <row r="465" spans="1:9" x14ac:dyDescent="0.2">
      <c r="A465" s="4" t="s">
        <v>48</v>
      </c>
      <c r="B465" s="5" t="str">
        <f t="shared" si="35"/>
        <v>2015</v>
      </c>
      <c r="C465" s="5">
        <f t="shared" si="36"/>
        <v>6</v>
      </c>
      <c r="D465" s="11">
        <f t="shared" si="37"/>
        <v>42156</v>
      </c>
      <c r="E465" s="5" t="s">
        <v>28</v>
      </c>
      <c r="F465" s="2" t="str">
        <f t="shared" si="38"/>
        <v>VALLE DEL CAUCA</v>
      </c>
      <c r="G465" s="5">
        <v>0</v>
      </c>
      <c r="H465" s="8">
        <v>633698581098</v>
      </c>
      <c r="I465">
        <f t="shared" si="39"/>
        <v>6336985.8109799996</v>
      </c>
    </row>
    <row r="466" spans="1:9" x14ac:dyDescent="0.2">
      <c r="A466" s="1" t="s">
        <v>48</v>
      </c>
      <c r="B466" s="5" t="str">
        <f t="shared" si="35"/>
        <v>2015</v>
      </c>
      <c r="C466" s="5">
        <f t="shared" si="36"/>
        <v>6</v>
      </c>
      <c r="D466" s="11">
        <f t="shared" si="37"/>
        <v>42156</v>
      </c>
      <c r="E466" s="2" t="s">
        <v>29</v>
      </c>
      <c r="F466" s="2" t="str">
        <f t="shared" si="38"/>
        <v>CASANARE</v>
      </c>
      <c r="G466" s="2">
        <v>0</v>
      </c>
      <c r="H466" s="7">
        <v>32975845034</v>
      </c>
      <c r="I466">
        <f t="shared" si="39"/>
        <v>329758.45033999998</v>
      </c>
    </row>
    <row r="467" spans="1:9" x14ac:dyDescent="0.2">
      <c r="A467" s="4" t="s">
        <v>48</v>
      </c>
      <c r="B467" s="5" t="str">
        <f t="shared" si="35"/>
        <v>2015</v>
      </c>
      <c r="C467" s="5">
        <f t="shared" si="36"/>
        <v>6</v>
      </c>
      <c r="D467" s="11">
        <f t="shared" si="37"/>
        <v>42156</v>
      </c>
      <c r="E467" s="5" t="s">
        <v>30</v>
      </c>
      <c r="F467" s="2" t="str">
        <f t="shared" si="38"/>
        <v>PUTUMAYO</v>
      </c>
      <c r="G467" s="5">
        <v>0</v>
      </c>
      <c r="H467" s="8">
        <v>5034894000</v>
      </c>
      <c r="I467">
        <f t="shared" si="39"/>
        <v>50348.94</v>
      </c>
    </row>
    <row r="468" spans="1:9" x14ac:dyDescent="0.2">
      <c r="A468" s="1" t="s">
        <v>48</v>
      </c>
      <c r="B468" s="5" t="str">
        <f t="shared" si="35"/>
        <v>2015</v>
      </c>
      <c r="C468" s="5">
        <f t="shared" si="36"/>
        <v>6</v>
      </c>
      <c r="D468" s="11">
        <f t="shared" si="37"/>
        <v>42156</v>
      </c>
      <c r="E468" s="2" t="s">
        <v>31</v>
      </c>
      <c r="F468" s="2" t="str">
        <f t="shared" si="38"/>
        <v>GUAVIARE</v>
      </c>
      <c r="G468" s="2">
        <v>0</v>
      </c>
      <c r="H468" s="7">
        <v>3568255000</v>
      </c>
      <c r="I468">
        <f t="shared" si="39"/>
        <v>35682.550000000003</v>
      </c>
    </row>
    <row r="469" spans="1:9" x14ac:dyDescent="0.2">
      <c r="A469" s="4" t="s">
        <v>49</v>
      </c>
      <c r="B469" s="5" t="str">
        <f t="shared" si="35"/>
        <v>2015</v>
      </c>
      <c r="C469" s="5">
        <f t="shared" si="36"/>
        <v>7</v>
      </c>
      <c r="D469" s="11">
        <f t="shared" si="37"/>
        <v>42186</v>
      </c>
      <c r="E469" s="5" t="s">
        <v>5</v>
      </c>
      <c r="F469" s="2" t="str">
        <f t="shared" si="38"/>
        <v>ANTIOQUIA</v>
      </c>
      <c r="G469" s="5">
        <v>0</v>
      </c>
      <c r="H469" s="8">
        <v>99965609568</v>
      </c>
      <c r="I469">
        <f t="shared" si="39"/>
        <v>999656.09568000003</v>
      </c>
    </row>
    <row r="470" spans="1:9" x14ac:dyDescent="0.2">
      <c r="A470" s="1" t="s">
        <v>49</v>
      </c>
      <c r="B470" s="5" t="str">
        <f t="shared" si="35"/>
        <v>2015</v>
      </c>
      <c r="C470" s="5">
        <f t="shared" si="36"/>
        <v>7</v>
      </c>
      <c r="D470" s="11">
        <f t="shared" si="37"/>
        <v>42186</v>
      </c>
      <c r="E470" s="2" t="s">
        <v>6</v>
      </c>
      <c r="F470" s="2" t="str">
        <f t="shared" si="38"/>
        <v>ATLANTICO</v>
      </c>
      <c r="G470" s="2">
        <v>0</v>
      </c>
      <c r="H470" s="7">
        <v>1802366589000</v>
      </c>
      <c r="I470">
        <f t="shared" si="39"/>
        <v>18023665.890000001</v>
      </c>
    </row>
    <row r="471" spans="1:9" x14ac:dyDescent="0.2">
      <c r="A471" s="4" t="s">
        <v>49</v>
      </c>
      <c r="B471" s="5" t="str">
        <f t="shared" si="35"/>
        <v>2015</v>
      </c>
      <c r="C471" s="5">
        <f t="shared" si="36"/>
        <v>7</v>
      </c>
      <c r="D471" s="11">
        <f t="shared" si="37"/>
        <v>42186</v>
      </c>
      <c r="E471" s="5" t="s">
        <v>7</v>
      </c>
      <c r="F471" s="2" t="str">
        <f t="shared" si="38"/>
        <v>BOGOTA, D.C.</v>
      </c>
      <c r="G471" s="5">
        <v>0</v>
      </c>
      <c r="H471" s="8">
        <v>5186052800000</v>
      </c>
      <c r="I471">
        <f t="shared" si="39"/>
        <v>51860528</v>
      </c>
    </row>
    <row r="472" spans="1:9" x14ac:dyDescent="0.2">
      <c r="A472" s="1" t="s">
        <v>49</v>
      </c>
      <c r="B472" s="5" t="str">
        <f t="shared" si="35"/>
        <v>2015</v>
      </c>
      <c r="C472" s="5">
        <f t="shared" si="36"/>
        <v>7</v>
      </c>
      <c r="D472" s="11">
        <f t="shared" si="37"/>
        <v>42186</v>
      </c>
      <c r="E472" s="2" t="s">
        <v>8</v>
      </c>
      <c r="F472" s="2" t="str">
        <f t="shared" si="38"/>
        <v>BOLIVAR</v>
      </c>
      <c r="G472" s="2">
        <v>0</v>
      </c>
      <c r="H472" s="7">
        <v>1193119293641</v>
      </c>
      <c r="I472">
        <f t="shared" si="39"/>
        <v>11931192.936410001</v>
      </c>
    </row>
    <row r="473" spans="1:9" x14ac:dyDescent="0.2">
      <c r="A473" s="4" t="s">
        <v>49</v>
      </c>
      <c r="B473" s="5" t="str">
        <f t="shared" si="35"/>
        <v>2015</v>
      </c>
      <c r="C473" s="5">
        <f t="shared" si="36"/>
        <v>7</v>
      </c>
      <c r="D473" s="11">
        <f t="shared" si="37"/>
        <v>42186</v>
      </c>
      <c r="E473" s="5" t="s">
        <v>9</v>
      </c>
      <c r="F473" s="2" t="str">
        <f t="shared" si="38"/>
        <v>BOYACA</v>
      </c>
      <c r="G473" s="5">
        <v>0</v>
      </c>
      <c r="H473" s="8">
        <v>470416309073</v>
      </c>
      <c r="I473">
        <f t="shared" si="39"/>
        <v>4704163.0907300003</v>
      </c>
    </row>
    <row r="474" spans="1:9" x14ac:dyDescent="0.2">
      <c r="A474" s="1" t="s">
        <v>49</v>
      </c>
      <c r="B474" s="5" t="str">
        <f t="shared" si="35"/>
        <v>2015</v>
      </c>
      <c r="C474" s="5">
        <f t="shared" si="36"/>
        <v>7</v>
      </c>
      <c r="D474" s="11">
        <f t="shared" si="37"/>
        <v>42186</v>
      </c>
      <c r="E474" s="2" t="s">
        <v>10</v>
      </c>
      <c r="F474" s="2" t="str">
        <f t="shared" si="38"/>
        <v>CALDAS</v>
      </c>
      <c r="G474" s="2">
        <v>0</v>
      </c>
      <c r="H474" s="7">
        <v>83306047977</v>
      </c>
      <c r="I474">
        <f t="shared" si="39"/>
        <v>833060.47976999998</v>
      </c>
    </row>
    <row r="475" spans="1:9" x14ac:dyDescent="0.2">
      <c r="A475" s="4" t="s">
        <v>49</v>
      </c>
      <c r="B475" s="5" t="str">
        <f t="shared" si="35"/>
        <v>2015</v>
      </c>
      <c r="C475" s="5">
        <f t="shared" si="36"/>
        <v>7</v>
      </c>
      <c r="D475" s="11">
        <f t="shared" si="37"/>
        <v>42186</v>
      </c>
      <c r="E475" s="5" t="s">
        <v>11</v>
      </c>
      <c r="F475" s="2" t="str">
        <f t="shared" si="38"/>
        <v>CAQUETA</v>
      </c>
      <c r="G475" s="5">
        <v>0</v>
      </c>
      <c r="H475" s="8">
        <v>38230100000</v>
      </c>
      <c r="I475">
        <f t="shared" si="39"/>
        <v>382301</v>
      </c>
    </row>
    <row r="476" spans="1:9" x14ac:dyDescent="0.2">
      <c r="A476" s="1" t="s">
        <v>49</v>
      </c>
      <c r="B476" s="5" t="str">
        <f t="shared" si="35"/>
        <v>2015</v>
      </c>
      <c r="C476" s="5">
        <f t="shared" si="36"/>
        <v>7</v>
      </c>
      <c r="D476" s="11">
        <f t="shared" si="37"/>
        <v>42186</v>
      </c>
      <c r="E476" s="2" t="s">
        <v>12</v>
      </c>
      <c r="F476" s="2" t="str">
        <f t="shared" si="38"/>
        <v>CAUCA</v>
      </c>
      <c r="G476" s="2">
        <v>0</v>
      </c>
      <c r="H476" s="7">
        <v>43658454930</v>
      </c>
      <c r="I476">
        <f t="shared" si="39"/>
        <v>436584.54930000001</v>
      </c>
    </row>
    <row r="477" spans="1:9" x14ac:dyDescent="0.2">
      <c r="A477" s="4" t="s">
        <v>49</v>
      </c>
      <c r="B477" s="5" t="str">
        <f t="shared" si="35"/>
        <v>2015</v>
      </c>
      <c r="C477" s="5">
        <f t="shared" si="36"/>
        <v>7</v>
      </c>
      <c r="D477" s="11">
        <f t="shared" si="37"/>
        <v>42186</v>
      </c>
      <c r="E477" s="5" t="s">
        <v>13</v>
      </c>
      <c r="F477" s="2" t="str">
        <f t="shared" si="38"/>
        <v>CESAR</v>
      </c>
      <c r="G477" s="5">
        <v>0</v>
      </c>
      <c r="H477" s="8">
        <v>884030484052</v>
      </c>
      <c r="I477">
        <f t="shared" si="39"/>
        <v>8840304.8405200001</v>
      </c>
    </row>
    <row r="478" spans="1:9" x14ac:dyDescent="0.2">
      <c r="A478" s="1" t="s">
        <v>49</v>
      </c>
      <c r="B478" s="5" t="str">
        <f t="shared" si="35"/>
        <v>2015</v>
      </c>
      <c r="C478" s="5">
        <f t="shared" si="36"/>
        <v>7</v>
      </c>
      <c r="D478" s="11">
        <f t="shared" si="37"/>
        <v>42186</v>
      </c>
      <c r="E478" s="2" t="s">
        <v>14</v>
      </c>
      <c r="F478" s="2" t="str">
        <f t="shared" si="38"/>
        <v>CORDOBA</v>
      </c>
      <c r="G478" s="2">
        <v>0</v>
      </c>
      <c r="H478" s="7">
        <v>1053081310370</v>
      </c>
      <c r="I478">
        <f t="shared" si="39"/>
        <v>10530813.103700001</v>
      </c>
    </row>
    <row r="479" spans="1:9" x14ac:dyDescent="0.2">
      <c r="A479" s="4" t="s">
        <v>49</v>
      </c>
      <c r="B479" s="5" t="str">
        <f t="shared" si="35"/>
        <v>2015</v>
      </c>
      <c r="C479" s="5">
        <f t="shared" si="36"/>
        <v>7</v>
      </c>
      <c r="D479" s="11">
        <f t="shared" si="37"/>
        <v>42186</v>
      </c>
      <c r="E479" s="5" t="s">
        <v>15</v>
      </c>
      <c r="F479" s="2" t="str">
        <f t="shared" si="38"/>
        <v>CUNDINAMARCA</v>
      </c>
      <c r="G479" s="5">
        <v>0</v>
      </c>
      <c r="H479" s="8">
        <v>516084607097</v>
      </c>
      <c r="I479">
        <f t="shared" si="39"/>
        <v>5160846.0709699998</v>
      </c>
    </row>
    <row r="480" spans="1:9" x14ac:dyDescent="0.2">
      <c r="A480" s="1" t="s">
        <v>49</v>
      </c>
      <c r="B480" s="5" t="str">
        <f t="shared" si="35"/>
        <v>2015</v>
      </c>
      <c r="C480" s="5">
        <f t="shared" si="36"/>
        <v>7</v>
      </c>
      <c r="D480" s="11">
        <f t="shared" si="37"/>
        <v>42186</v>
      </c>
      <c r="E480" s="2" t="s">
        <v>17</v>
      </c>
      <c r="F480" s="2" t="str">
        <f t="shared" si="38"/>
        <v>HUILA</v>
      </c>
      <c r="G480" s="2">
        <v>0</v>
      </c>
      <c r="H480" s="7">
        <v>258725390975</v>
      </c>
      <c r="I480">
        <f t="shared" si="39"/>
        <v>2587253.9097500001</v>
      </c>
    </row>
    <row r="481" spans="1:9" x14ac:dyDescent="0.2">
      <c r="A481" s="4" t="s">
        <v>49</v>
      </c>
      <c r="B481" s="5" t="str">
        <f t="shared" si="35"/>
        <v>2015</v>
      </c>
      <c r="C481" s="5">
        <f t="shared" si="36"/>
        <v>7</v>
      </c>
      <c r="D481" s="11">
        <f t="shared" si="37"/>
        <v>42186</v>
      </c>
      <c r="E481" s="5" t="s">
        <v>18</v>
      </c>
      <c r="F481" s="2" t="str">
        <f t="shared" si="38"/>
        <v>LA GUAJIRA</v>
      </c>
      <c r="G481" s="5">
        <v>0</v>
      </c>
      <c r="H481" s="8">
        <v>218690500000</v>
      </c>
      <c r="I481">
        <f t="shared" si="39"/>
        <v>2186905</v>
      </c>
    </row>
    <row r="482" spans="1:9" x14ac:dyDescent="0.2">
      <c r="A482" s="1" t="s">
        <v>49</v>
      </c>
      <c r="B482" s="5" t="str">
        <f t="shared" si="35"/>
        <v>2015</v>
      </c>
      <c r="C482" s="5">
        <f t="shared" si="36"/>
        <v>7</v>
      </c>
      <c r="D482" s="11">
        <f t="shared" si="37"/>
        <v>42186</v>
      </c>
      <c r="E482" s="2" t="s">
        <v>19</v>
      </c>
      <c r="F482" s="2" t="str">
        <f t="shared" si="38"/>
        <v>MAGDALENA</v>
      </c>
      <c r="G482" s="2">
        <v>0</v>
      </c>
      <c r="H482" s="7">
        <v>1249985658350</v>
      </c>
      <c r="I482">
        <f t="shared" si="39"/>
        <v>12499856.5835</v>
      </c>
    </row>
    <row r="483" spans="1:9" x14ac:dyDescent="0.2">
      <c r="A483" s="4" t="s">
        <v>49</v>
      </c>
      <c r="B483" s="5" t="str">
        <f t="shared" si="35"/>
        <v>2015</v>
      </c>
      <c r="C483" s="5">
        <f t="shared" si="36"/>
        <v>7</v>
      </c>
      <c r="D483" s="11">
        <f t="shared" si="37"/>
        <v>42186</v>
      </c>
      <c r="E483" s="5" t="s">
        <v>20</v>
      </c>
      <c r="F483" s="2" t="str">
        <f t="shared" si="38"/>
        <v>META</v>
      </c>
      <c r="G483" s="5">
        <v>0</v>
      </c>
      <c r="H483" s="8">
        <v>58232965188</v>
      </c>
      <c r="I483">
        <f t="shared" si="39"/>
        <v>582329.65188000002</v>
      </c>
    </row>
    <row r="484" spans="1:9" x14ac:dyDescent="0.2">
      <c r="A484" s="1" t="s">
        <v>49</v>
      </c>
      <c r="B484" s="5" t="str">
        <f t="shared" si="35"/>
        <v>2015</v>
      </c>
      <c r="C484" s="5">
        <f t="shared" si="36"/>
        <v>7</v>
      </c>
      <c r="D484" s="11">
        <f t="shared" si="37"/>
        <v>42186</v>
      </c>
      <c r="E484" s="2" t="s">
        <v>21</v>
      </c>
      <c r="F484" s="2" t="str">
        <f t="shared" si="38"/>
        <v>NARINO</v>
      </c>
      <c r="G484" s="2">
        <v>0</v>
      </c>
      <c r="H484" s="7">
        <v>8449900000</v>
      </c>
      <c r="I484">
        <f t="shared" si="39"/>
        <v>84499</v>
      </c>
    </row>
    <row r="485" spans="1:9" x14ac:dyDescent="0.2">
      <c r="A485" s="4" t="s">
        <v>49</v>
      </c>
      <c r="B485" s="5" t="str">
        <f t="shared" si="35"/>
        <v>2015</v>
      </c>
      <c r="C485" s="5">
        <f t="shared" si="36"/>
        <v>7</v>
      </c>
      <c r="D485" s="11">
        <f t="shared" si="37"/>
        <v>42186</v>
      </c>
      <c r="E485" s="5" t="s">
        <v>22</v>
      </c>
      <c r="F485" s="2" t="str">
        <f t="shared" si="38"/>
        <v>NORTE DE SANTANDER</v>
      </c>
      <c r="G485" s="5">
        <v>0</v>
      </c>
      <c r="H485" s="8">
        <v>62330183742</v>
      </c>
      <c r="I485">
        <f t="shared" si="39"/>
        <v>623301.83742</v>
      </c>
    </row>
    <row r="486" spans="1:9" x14ac:dyDescent="0.2">
      <c r="A486" s="1" t="s">
        <v>49</v>
      </c>
      <c r="B486" s="5" t="str">
        <f t="shared" si="35"/>
        <v>2015</v>
      </c>
      <c r="C486" s="5">
        <f t="shared" si="36"/>
        <v>7</v>
      </c>
      <c r="D486" s="11">
        <f t="shared" si="37"/>
        <v>42186</v>
      </c>
      <c r="E486" s="2" t="s">
        <v>23</v>
      </c>
      <c r="F486" s="2" t="str">
        <f t="shared" si="38"/>
        <v>QUINDIO</v>
      </c>
      <c r="G486" s="2">
        <v>0</v>
      </c>
      <c r="H486" s="7">
        <v>214080406000</v>
      </c>
      <c r="I486">
        <f t="shared" si="39"/>
        <v>2140804.06</v>
      </c>
    </row>
    <row r="487" spans="1:9" x14ac:dyDescent="0.2">
      <c r="A487" s="4" t="s">
        <v>49</v>
      </c>
      <c r="B487" s="5" t="str">
        <f t="shared" si="35"/>
        <v>2015</v>
      </c>
      <c r="C487" s="5">
        <f t="shared" si="36"/>
        <v>7</v>
      </c>
      <c r="D487" s="11">
        <f t="shared" si="37"/>
        <v>42186</v>
      </c>
      <c r="E487" s="5" t="s">
        <v>24</v>
      </c>
      <c r="F487" s="2" t="str">
        <f t="shared" si="38"/>
        <v>RISARALDA</v>
      </c>
      <c r="G487" s="5">
        <v>0</v>
      </c>
      <c r="H487" s="8">
        <v>122766740704</v>
      </c>
      <c r="I487">
        <f t="shared" si="39"/>
        <v>1227667.40704</v>
      </c>
    </row>
    <row r="488" spans="1:9" x14ac:dyDescent="0.2">
      <c r="A488" s="1" t="s">
        <v>49</v>
      </c>
      <c r="B488" s="5" t="str">
        <f t="shared" si="35"/>
        <v>2015</v>
      </c>
      <c r="C488" s="5">
        <f t="shared" si="36"/>
        <v>7</v>
      </c>
      <c r="D488" s="11">
        <f t="shared" si="37"/>
        <v>42186</v>
      </c>
      <c r="E488" s="2" t="s">
        <v>25</v>
      </c>
      <c r="F488" s="2" t="str">
        <f t="shared" si="38"/>
        <v>SANTANDER</v>
      </c>
      <c r="G488" s="2">
        <v>0</v>
      </c>
      <c r="H488" s="7">
        <v>201430388277</v>
      </c>
      <c r="I488">
        <f t="shared" si="39"/>
        <v>2014303.88277</v>
      </c>
    </row>
    <row r="489" spans="1:9" x14ac:dyDescent="0.2">
      <c r="A489" s="4" t="s">
        <v>49</v>
      </c>
      <c r="B489" s="5" t="str">
        <f t="shared" si="35"/>
        <v>2015</v>
      </c>
      <c r="C489" s="5">
        <f t="shared" si="36"/>
        <v>7</v>
      </c>
      <c r="D489" s="11">
        <f t="shared" si="37"/>
        <v>42186</v>
      </c>
      <c r="E489" s="5" t="s">
        <v>26</v>
      </c>
      <c r="F489" s="2" t="str">
        <f t="shared" si="38"/>
        <v>SUCRE</v>
      </c>
      <c r="G489" s="5">
        <v>0</v>
      </c>
      <c r="H489" s="8">
        <v>1178640293860</v>
      </c>
      <c r="I489">
        <f t="shared" si="39"/>
        <v>11786402.9386</v>
      </c>
    </row>
    <row r="490" spans="1:9" x14ac:dyDescent="0.2">
      <c r="A490" s="1" t="s">
        <v>49</v>
      </c>
      <c r="B490" s="5" t="str">
        <f t="shared" si="35"/>
        <v>2015</v>
      </c>
      <c r="C490" s="5">
        <f t="shared" si="36"/>
        <v>7</v>
      </c>
      <c r="D490" s="11">
        <f t="shared" si="37"/>
        <v>42186</v>
      </c>
      <c r="E490" s="2" t="s">
        <v>27</v>
      </c>
      <c r="F490" s="2" t="str">
        <f t="shared" si="38"/>
        <v>TOLIMA</v>
      </c>
      <c r="G490" s="2">
        <v>0</v>
      </c>
      <c r="H490" s="7">
        <v>259811864014</v>
      </c>
      <c r="I490">
        <f t="shared" si="39"/>
        <v>2598118.6401399998</v>
      </c>
    </row>
    <row r="491" spans="1:9" x14ac:dyDescent="0.2">
      <c r="A491" s="4" t="s">
        <v>49</v>
      </c>
      <c r="B491" s="5" t="str">
        <f t="shared" si="35"/>
        <v>2015</v>
      </c>
      <c r="C491" s="5">
        <f t="shared" si="36"/>
        <v>7</v>
      </c>
      <c r="D491" s="11">
        <f t="shared" si="37"/>
        <v>42186</v>
      </c>
      <c r="E491" s="5" t="s">
        <v>28</v>
      </c>
      <c r="F491" s="2" t="str">
        <f t="shared" si="38"/>
        <v>VALLE DEL CAUCA</v>
      </c>
      <c r="G491" s="5">
        <v>0</v>
      </c>
      <c r="H491" s="8">
        <v>629789039744</v>
      </c>
      <c r="I491">
        <f t="shared" si="39"/>
        <v>6297890.3974400004</v>
      </c>
    </row>
    <row r="492" spans="1:9" x14ac:dyDescent="0.2">
      <c r="A492" s="1" t="s">
        <v>49</v>
      </c>
      <c r="B492" s="5" t="str">
        <f t="shared" si="35"/>
        <v>2015</v>
      </c>
      <c r="C492" s="5">
        <f t="shared" si="36"/>
        <v>7</v>
      </c>
      <c r="D492" s="11">
        <f t="shared" si="37"/>
        <v>42186</v>
      </c>
      <c r="E492" s="2" t="s">
        <v>29</v>
      </c>
      <c r="F492" s="2" t="str">
        <f t="shared" si="38"/>
        <v>CASANARE</v>
      </c>
      <c r="G492" s="2">
        <v>0</v>
      </c>
      <c r="H492" s="7">
        <v>32523314345</v>
      </c>
      <c r="I492">
        <f t="shared" si="39"/>
        <v>325233.14344999997</v>
      </c>
    </row>
    <row r="493" spans="1:9" x14ac:dyDescent="0.2">
      <c r="A493" s="4" t="s">
        <v>49</v>
      </c>
      <c r="B493" s="5" t="str">
        <f t="shared" si="35"/>
        <v>2015</v>
      </c>
      <c r="C493" s="5">
        <f t="shared" si="36"/>
        <v>7</v>
      </c>
      <c r="D493" s="11">
        <f t="shared" si="37"/>
        <v>42186</v>
      </c>
      <c r="E493" s="5" t="s">
        <v>30</v>
      </c>
      <c r="F493" s="2" t="str">
        <f t="shared" si="38"/>
        <v>PUTUMAYO</v>
      </c>
      <c r="G493" s="5">
        <v>0</v>
      </c>
      <c r="H493" s="8">
        <v>4665726333</v>
      </c>
      <c r="I493">
        <f t="shared" si="39"/>
        <v>46657.263330000002</v>
      </c>
    </row>
    <row r="494" spans="1:9" x14ac:dyDescent="0.2">
      <c r="A494" s="1" t="s">
        <v>49</v>
      </c>
      <c r="B494" s="5" t="str">
        <f t="shared" si="35"/>
        <v>2015</v>
      </c>
      <c r="C494" s="5">
        <f t="shared" si="36"/>
        <v>7</v>
      </c>
      <c r="D494" s="11">
        <f t="shared" si="37"/>
        <v>42186</v>
      </c>
      <c r="E494" s="2" t="s">
        <v>31</v>
      </c>
      <c r="F494" s="2" t="str">
        <f t="shared" si="38"/>
        <v>GUAVIARE</v>
      </c>
      <c r="G494" s="2">
        <v>0</v>
      </c>
      <c r="H494" s="7">
        <v>4011100000</v>
      </c>
      <c r="I494">
        <f t="shared" si="39"/>
        <v>40111</v>
      </c>
    </row>
    <row r="495" spans="1:9" x14ac:dyDescent="0.2">
      <c r="A495" s="4" t="s">
        <v>50</v>
      </c>
      <c r="B495" s="5" t="str">
        <f t="shared" si="35"/>
        <v>2015</v>
      </c>
      <c r="C495" s="5">
        <f t="shared" si="36"/>
        <v>8</v>
      </c>
      <c r="D495" s="11">
        <f t="shared" si="37"/>
        <v>42217</v>
      </c>
      <c r="E495" s="5" t="s">
        <v>5</v>
      </c>
      <c r="F495" s="2" t="str">
        <f t="shared" si="38"/>
        <v>ANTIOQUIA</v>
      </c>
      <c r="G495" s="5">
        <v>0</v>
      </c>
      <c r="H495" s="8">
        <v>99435573645</v>
      </c>
      <c r="I495">
        <f t="shared" si="39"/>
        <v>994355.73644999997</v>
      </c>
    </row>
    <row r="496" spans="1:9" x14ac:dyDescent="0.2">
      <c r="A496" s="1" t="s">
        <v>50</v>
      </c>
      <c r="B496" s="5" t="str">
        <f t="shared" si="35"/>
        <v>2015</v>
      </c>
      <c r="C496" s="5">
        <f t="shared" si="36"/>
        <v>8</v>
      </c>
      <c r="D496" s="11">
        <f t="shared" si="37"/>
        <v>42217</v>
      </c>
      <c r="E496" s="2" t="s">
        <v>6</v>
      </c>
      <c r="F496" s="2" t="str">
        <f t="shared" si="38"/>
        <v>ATLANTICO</v>
      </c>
      <c r="G496" s="2">
        <v>0</v>
      </c>
      <c r="H496" s="7">
        <v>1915072421000</v>
      </c>
      <c r="I496">
        <f t="shared" si="39"/>
        <v>19150724.210000001</v>
      </c>
    </row>
    <row r="497" spans="1:9" x14ac:dyDescent="0.2">
      <c r="A497" s="4" t="s">
        <v>50</v>
      </c>
      <c r="B497" s="5" t="str">
        <f t="shared" si="35"/>
        <v>2015</v>
      </c>
      <c r="C497" s="5">
        <f t="shared" si="36"/>
        <v>8</v>
      </c>
      <c r="D497" s="11">
        <f t="shared" si="37"/>
        <v>42217</v>
      </c>
      <c r="E497" s="5" t="s">
        <v>7</v>
      </c>
      <c r="F497" s="2" t="str">
        <f t="shared" si="38"/>
        <v>BOGOTA, D.C.</v>
      </c>
      <c r="G497" s="5">
        <v>0</v>
      </c>
      <c r="H497" s="8">
        <v>5494435300000</v>
      </c>
      <c r="I497">
        <f t="shared" si="39"/>
        <v>54944353</v>
      </c>
    </row>
    <row r="498" spans="1:9" x14ac:dyDescent="0.2">
      <c r="A498" s="1" t="s">
        <v>50</v>
      </c>
      <c r="B498" s="5" t="str">
        <f t="shared" si="35"/>
        <v>2015</v>
      </c>
      <c r="C498" s="5">
        <f t="shared" si="36"/>
        <v>8</v>
      </c>
      <c r="D498" s="11">
        <f t="shared" si="37"/>
        <v>42217</v>
      </c>
      <c r="E498" s="2" t="s">
        <v>8</v>
      </c>
      <c r="F498" s="2" t="str">
        <f t="shared" si="38"/>
        <v>BOLIVAR</v>
      </c>
      <c r="G498" s="2">
        <v>0</v>
      </c>
      <c r="H498" s="7">
        <v>1243520684323</v>
      </c>
      <c r="I498">
        <f t="shared" si="39"/>
        <v>12435206.84323</v>
      </c>
    </row>
    <row r="499" spans="1:9" x14ac:dyDescent="0.2">
      <c r="A499" s="4" t="s">
        <v>50</v>
      </c>
      <c r="B499" s="5" t="str">
        <f t="shared" si="35"/>
        <v>2015</v>
      </c>
      <c r="C499" s="5">
        <f t="shared" si="36"/>
        <v>8</v>
      </c>
      <c r="D499" s="11">
        <f t="shared" si="37"/>
        <v>42217</v>
      </c>
      <c r="E499" s="5" t="s">
        <v>9</v>
      </c>
      <c r="F499" s="2" t="str">
        <f t="shared" si="38"/>
        <v>BOYACA</v>
      </c>
      <c r="G499" s="5">
        <v>0</v>
      </c>
      <c r="H499" s="8">
        <v>492610839091</v>
      </c>
      <c r="I499">
        <f t="shared" si="39"/>
        <v>4926108.3909099996</v>
      </c>
    </row>
    <row r="500" spans="1:9" x14ac:dyDescent="0.2">
      <c r="A500" s="1" t="s">
        <v>50</v>
      </c>
      <c r="B500" s="5" t="str">
        <f t="shared" si="35"/>
        <v>2015</v>
      </c>
      <c r="C500" s="5">
        <f t="shared" si="36"/>
        <v>8</v>
      </c>
      <c r="D500" s="11">
        <f t="shared" si="37"/>
        <v>42217</v>
      </c>
      <c r="E500" s="2" t="s">
        <v>10</v>
      </c>
      <c r="F500" s="2" t="str">
        <f t="shared" si="38"/>
        <v>CALDAS</v>
      </c>
      <c r="G500" s="2">
        <v>0</v>
      </c>
      <c r="H500" s="7">
        <v>88635568349</v>
      </c>
      <c r="I500">
        <f t="shared" si="39"/>
        <v>886355.68348999997</v>
      </c>
    </row>
    <row r="501" spans="1:9" x14ac:dyDescent="0.2">
      <c r="A501" s="4" t="s">
        <v>50</v>
      </c>
      <c r="B501" s="5" t="str">
        <f t="shared" si="35"/>
        <v>2015</v>
      </c>
      <c r="C501" s="5">
        <f t="shared" si="36"/>
        <v>8</v>
      </c>
      <c r="D501" s="11">
        <f t="shared" si="37"/>
        <v>42217</v>
      </c>
      <c r="E501" s="5" t="s">
        <v>11</v>
      </c>
      <c r="F501" s="2" t="str">
        <f t="shared" si="38"/>
        <v>CAQUETA</v>
      </c>
      <c r="G501" s="5">
        <v>0</v>
      </c>
      <c r="H501" s="8">
        <v>31715440000</v>
      </c>
      <c r="I501">
        <f t="shared" si="39"/>
        <v>317154.40000000002</v>
      </c>
    </row>
    <row r="502" spans="1:9" x14ac:dyDescent="0.2">
      <c r="A502" s="1" t="s">
        <v>50</v>
      </c>
      <c r="B502" s="5" t="str">
        <f t="shared" si="35"/>
        <v>2015</v>
      </c>
      <c r="C502" s="5">
        <f t="shared" si="36"/>
        <v>8</v>
      </c>
      <c r="D502" s="11">
        <f t="shared" si="37"/>
        <v>42217</v>
      </c>
      <c r="E502" s="2" t="s">
        <v>12</v>
      </c>
      <c r="F502" s="2" t="str">
        <f t="shared" si="38"/>
        <v>CAUCA</v>
      </c>
      <c r="G502" s="2">
        <v>0</v>
      </c>
      <c r="H502" s="7">
        <v>46225915243</v>
      </c>
      <c r="I502">
        <f t="shared" si="39"/>
        <v>462259.15243000002</v>
      </c>
    </row>
    <row r="503" spans="1:9" x14ac:dyDescent="0.2">
      <c r="A503" s="4" t="s">
        <v>50</v>
      </c>
      <c r="B503" s="5" t="str">
        <f t="shared" si="35"/>
        <v>2015</v>
      </c>
      <c r="C503" s="5">
        <f t="shared" si="36"/>
        <v>8</v>
      </c>
      <c r="D503" s="11">
        <f t="shared" si="37"/>
        <v>42217</v>
      </c>
      <c r="E503" s="5" t="s">
        <v>13</v>
      </c>
      <c r="F503" s="2" t="str">
        <f t="shared" si="38"/>
        <v>CESAR</v>
      </c>
      <c r="G503" s="5">
        <v>0</v>
      </c>
      <c r="H503" s="8">
        <v>936809377259</v>
      </c>
      <c r="I503">
        <f t="shared" si="39"/>
        <v>9368093.7725900002</v>
      </c>
    </row>
    <row r="504" spans="1:9" x14ac:dyDescent="0.2">
      <c r="A504" s="1" t="s">
        <v>50</v>
      </c>
      <c r="B504" s="5" t="str">
        <f t="shared" si="35"/>
        <v>2015</v>
      </c>
      <c r="C504" s="5">
        <f t="shared" si="36"/>
        <v>8</v>
      </c>
      <c r="D504" s="11">
        <f t="shared" si="37"/>
        <v>42217</v>
      </c>
      <c r="E504" s="2" t="s">
        <v>14</v>
      </c>
      <c r="F504" s="2" t="str">
        <f t="shared" si="38"/>
        <v>CORDOBA</v>
      </c>
      <c r="G504" s="2">
        <v>0</v>
      </c>
      <c r="H504" s="7">
        <v>1079698550370</v>
      </c>
      <c r="I504">
        <f t="shared" si="39"/>
        <v>10796985.503699999</v>
      </c>
    </row>
    <row r="505" spans="1:9" x14ac:dyDescent="0.2">
      <c r="A505" s="4" t="s">
        <v>50</v>
      </c>
      <c r="B505" s="5" t="str">
        <f t="shared" si="35"/>
        <v>2015</v>
      </c>
      <c r="C505" s="5">
        <f t="shared" si="36"/>
        <v>8</v>
      </c>
      <c r="D505" s="11">
        <f t="shared" si="37"/>
        <v>42217</v>
      </c>
      <c r="E505" s="5" t="s">
        <v>15</v>
      </c>
      <c r="F505" s="2" t="str">
        <f t="shared" si="38"/>
        <v>CUNDINAMARCA</v>
      </c>
      <c r="G505" s="5">
        <v>0</v>
      </c>
      <c r="H505" s="8">
        <v>531371415750</v>
      </c>
      <c r="I505">
        <f t="shared" si="39"/>
        <v>5313714.1574999997</v>
      </c>
    </row>
    <row r="506" spans="1:9" x14ac:dyDescent="0.2">
      <c r="A506" s="1" t="s">
        <v>50</v>
      </c>
      <c r="B506" s="5" t="str">
        <f t="shared" si="35"/>
        <v>2015</v>
      </c>
      <c r="C506" s="5">
        <f t="shared" si="36"/>
        <v>8</v>
      </c>
      <c r="D506" s="11">
        <f t="shared" si="37"/>
        <v>42217</v>
      </c>
      <c r="E506" s="2" t="s">
        <v>17</v>
      </c>
      <c r="F506" s="2" t="str">
        <f t="shared" si="38"/>
        <v>HUILA</v>
      </c>
      <c r="G506" s="2">
        <v>0</v>
      </c>
      <c r="H506" s="7">
        <v>271567690725</v>
      </c>
      <c r="I506">
        <f t="shared" si="39"/>
        <v>2715676.9072500002</v>
      </c>
    </row>
    <row r="507" spans="1:9" x14ac:dyDescent="0.2">
      <c r="A507" s="4" t="s">
        <v>50</v>
      </c>
      <c r="B507" s="5" t="str">
        <f t="shared" si="35"/>
        <v>2015</v>
      </c>
      <c r="C507" s="5">
        <f t="shared" si="36"/>
        <v>8</v>
      </c>
      <c r="D507" s="11">
        <f t="shared" si="37"/>
        <v>42217</v>
      </c>
      <c r="E507" s="5" t="s">
        <v>18</v>
      </c>
      <c r="F507" s="2" t="str">
        <f t="shared" si="38"/>
        <v>LA GUAJIRA</v>
      </c>
      <c r="G507" s="5">
        <v>0</v>
      </c>
      <c r="H507" s="8">
        <v>215881400000</v>
      </c>
      <c r="I507">
        <f t="shared" si="39"/>
        <v>2158814</v>
      </c>
    </row>
    <row r="508" spans="1:9" x14ac:dyDescent="0.2">
      <c r="A508" s="1" t="s">
        <v>50</v>
      </c>
      <c r="B508" s="5" t="str">
        <f t="shared" si="35"/>
        <v>2015</v>
      </c>
      <c r="C508" s="5">
        <f t="shared" si="36"/>
        <v>8</v>
      </c>
      <c r="D508" s="11">
        <f t="shared" si="37"/>
        <v>42217</v>
      </c>
      <c r="E508" s="2" t="s">
        <v>19</v>
      </c>
      <c r="F508" s="2" t="str">
        <f t="shared" si="38"/>
        <v>MAGDALENA</v>
      </c>
      <c r="G508" s="2">
        <v>0</v>
      </c>
      <c r="H508" s="7">
        <v>1326693310179</v>
      </c>
      <c r="I508">
        <f t="shared" si="39"/>
        <v>13266933.10179</v>
      </c>
    </row>
    <row r="509" spans="1:9" x14ac:dyDescent="0.2">
      <c r="A509" s="4" t="s">
        <v>50</v>
      </c>
      <c r="B509" s="5" t="str">
        <f t="shared" si="35"/>
        <v>2015</v>
      </c>
      <c r="C509" s="5">
        <f t="shared" si="36"/>
        <v>8</v>
      </c>
      <c r="D509" s="11">
        <f t="shared" si="37"/>
        <v>42217</v>
      </c>
      <c r="E509" s="5" t="s">
        <v>20</v>
      </c>
      <c r="F509" s="2" t="str">
        <f t="shared" si="38"/>
        <v>META</v>
      </c>
      <c r="G509" s="5">
        <v>0</v>
      </c>
      <c r="H509" s="8">
        <v>43958922354</v>
      </c>
      <c r="I509">
        <f t="shared" si="39"/>
        <v>439589.22353999998</v>
      </c>
    </row>
    <row r="510" spans="1:9" x14ac:dyDescent="0.2">
      <c r="A510" s="1" t="s">
        <v>50</v>
      </c>
      <c r="B510" s="5" t="str">
        <f t="shared" si="35"/>
        <v>2015</v>
      </c>
      <c r="C510" s="5">
        <f t="shared" si="36"/>
        <v>8</v>
      </c>
      <c r="D510" s="11">
        <f t="shared" si="37"/>
        <v>42217</v>
      </c>
      <c r="E510" s="2" t="s">
        <v>21</v>
      </c>
      <c r="F510" s="2" t="str">
        <f t="shared" si="38"/>
        <v>NARINO</v>
      </c>
      <c r="G510" s="2">
        <v>0</v>
      </c>
      <c r="H510" s="7">
        <v>8718300000</v>
      </c>
      <c r="I510">
        <f t="shared" si="39"/>
        <v>87183</v>
      </c>
    </row>
    <row r="511" spans="1:9" x14ac:dyDescent="0.2">
      <c r="A511" s="4" t="s">
        <v>50</v>
      </c>
      <c r="B511" s="5" t="str">
        <f t="shared" si="35"/>
        <v>2015</v>
      </c>
      <c r="C511" s="5">
        <f t="shared" si="36"/>
        <v>8</v>
      </c>
      <c r="D511" s="11">
        <f t="shared" si="37"/>
        <v>42217</v>
      </c>
      <c r="E511" s="5" t="s">
        <v>22</v>
      </c>
      <c r="F511" s="2" t="str">
        <f t="shared" si="38"/>
        <v>NORTE DE SANTANDER</v>
      </c>
      <c r="G511" s="5">
        <v>0</v>
      </c>
      <c r="H511" s="8">
        <v>61296562848</v>
      </c>
      <c r="I511">
        <f t="shared" si="39"/>
        <v>612965.62847999996</v>
      </c>
    </row>
    <row r="512" spans="1:9" x14ac:dyDescent="0.2">
      <c r="A512" s="1" t="s">
        <v>50</v>
      </c>
      <c r="B512" s="5" t="str">
        <f t="shared" si="35"/>
        <v>2015</v>
      </c>
      <c r="C512" s="5">
        <f t="shared" si="36"/>
        <v>8</v>
      </c>
      <c r="D512" s="11">
        <f t="shared" si="37"/>
        <v>42217</v>
      </c>
      <c r="E512" s="2" t="s">
        <v>23</v>
      </c>
      <c r="F512" s="2" t="str">
        <f t="shared" si="38"/>
        <v>QUINDIO</v>
      </c>
      <c r="G512" s="2">
        <v>0</v>
      </c>
      <c r="H512" s="7">
        <v>218399868000</v>
      </c>
      <c r="I512">
        <f t="shared" si="39"/>
        <v>2183998.6800000002</v>
      </c>
    </row>
    <row r="513" spans="1:9" x14ac:dyDescent="0.2">
      <c r="A513" s="4" t="s">
        <v>50</v>
      </c>
      <c r="B513" s="5" t="str">
        <f t="shared" si="35"/>
        <v>2015</v>
      </c>
      <c r="C513" s="5">
        <f t="shared" si="36"/>
        <v>8</v>
      </c>
      <c r="D513" s="11">
        <f t="shared" si="37"/>
        <v>42217</v>
      </c>
      <c r="E513" s="5" t="s">
        <v>24</v>
      </c>
      <c r="F513" s="2" t="str">
        <f t="shared" si="38"/>
        <v>RISARALDA</v>
      </c>
      <c r="G513" s="5">
        <v>0</v>
      </c>
      <c r="H513" s="8">
        <v>122702502815</v>
      </c>
      <c r="I513">
        <f t="shared" si="39"/>
        <v>1227025.0281499999</v>
      </c>
    </row>
    <row r="514" spans="1:9" x14ac:dyDescent="0.2">
      <c r="A514" s="1" t="s">
        <v>50</v>
      </c>
      <c r="B514" s="5" t="str">
        <f t="shared" si="35"/>
        <v>2015</v>
      </c>
      <c r="C514" s="5">
        <f t="shared" si="36"/>
        <v>8</v>
      </c>
      <c r="D514" s="11">
        <f t="shared" si="37"/>
        <v>42217</v>
      </c>
      <c r="E514" s="2" t="s">
        <v>25</v>
      </c>
      <c r="F514" s="2" t="str">
        <f t="shared" si="38"/>
        <v>SANTANDER</v>
      </c>
      <c r="G514" s="2">
        <v>0</v>
      </c>
      <c r="H514" s="7">
        <v>228882316313</v>
      </c>
      <c r="I514">
        <f t="shared" si="39"/>
        <v>2288823.1631299998</v>
      </c>
    </row>
    <row r="515" spans="1:9" x14ac:dyDescent="0.2">
      <c r="A515" s="4" t="s">
        <v>50</v>
      </c>
      <c r="B515" s="5" t="str">
        <f t="shared" ref="B515:B578" si="40">MID(A515,7,20)</f>
        <v>2015</v>
      </c>
      <c r="C515" s="5">
        <f t="shared" ref="C515:C578" si="41">IF(MID(A515,1,3)="Jan",1,
IF(MID(A515,1,3)="Feb",2,
IF(MID(A515,1,3)="Mar",3,
IF(MID(A515,1,3)="Apr",4,
IF(MID(A515,1,3)="May",5,
IF(MID(A515,1,3)="Jun",6,
IF(MID(A515,1,3)="Jul",7,
IF(MID(A515,1,3)="Aug",8,
IF(MID(A515,1,3)="Sep",9,
IF(MID(A515,1,3)="Oct",10,
IF(MID(A515,1,3)="Nov",11,
IF(MID(A515,1,3)="Dec",12))))))))))))</f>
        <v>8</v>
      </c>
      <c r="D515" s="11">
        <f t="shared" ref="D515:D578" si="42">DATE(B515,C515,1)</f>
        <v>42217</v>
      </c>
      <c r="E515" s="5" t="s">
        <v>26</v>
      </c>
      <c r="F515" s="2" t="str">
        <f t="shared" ref="F515:F578" si="43">MID(E515,5,100)</f>
        <v>SUCRE</v>
      </c>
      <c r="G515" s="5">
        <v>0</v>
      </c>
      <c r="H515" s="8">
        <v>1208382179825</v>
      </c>
      <c r="I515">
        <f t="shared" ref="I515:I578" si="44">IF(G515=0,H515/100000,IF(H515=0,G515/100000,((G515+H515)/2)/100000))</f>
        <v>12083821.798250001</v>
      </c>
    </row>
    <row r="516" spans="1:9" x14ac:dyDescent="0.2">
      <c r="A516" s="1" t="s">
        <v>50</v>
      </c>
      <c r="B516" s="5" t="str">
        <f t="shared" si="40"/>
        <v>2015</v>
      </c>
      <c r="C516" s="5">
        <f t="shared" si="41"/>
        <v>8</v>
      </c>
      <c r="D516" s="11">
        <f t="shared" si="42"/>
        <v>42217</v>
      </c>
      <c r="E516" s="2" t="s">
        <v>27</v>
      </c>
      <c r="F516" s="2" t="str">
        <f t="shared" si="43"/>
        <v>TOLIMA</v>
      </c>
      <c r="G516" s="2">
        <v>0</v>
      </c>
      <c r="H516" s="7">
        <v>268745368806</v>
      </c>
      <c r="I516">
        <f t="shared" si="44"/>
        <v>2687453.6880600001</v>
      </c>
    </row>
    <row r="517" spans="1:9" x14ac:dyDescent="0.2">
      <c r="A517" s="4" t="s">
        <v>50</v>
      </c>
      <c r="B517" s="5" t="str">
        <f t="shared" si="40"/>
        <v>2015</v>
      </c>
      <c r="C517" s="5">
        <f t="shared" si="41"/>
        <v>8</v>
      </c>
      <c r="D517" s="11">
        <f t="shared" si="42"/>
        <v>42217</v>
      </c>
      <c r="E517" s="5" t="s">
        <v>28</v>
      </c>
      <c r="F517" s="2" t="str">
        <f t="shared" si="43"/>
        <v>VALLE DEL CAUCA</v>
      </c>
      <c r="G517" s="5">
        <v>0</v>
      </c>
      <c r="H517" s="8">
        <v>675296866864</v>
      </c>
      <c r="I517">
        <f t="shared" si="44"/>
        <v>6752968.6686399998</v>
      </c>
    </row>
    <row r="518" spans="1:9" x14ac:dyDescent="0.2">
      <c r="A518" s="1" t="s">
        <v>50</v>
      </c>
      <c r="B518" s="5" t="str">
        <f t="shared" si="40"/>
        <v>2015</v>
      </c>
      <c r="C518" s="5">
        <f t="shared" si="41"/>
        <v>8</v>
      </c>
      <c r="D518" s="11">
        <f t="shared" si="42"/>
        <v>42217</v>
      </c>
      <c r="E518" s="2" t="s">
        <v>29</v>
      </c>
      <c r="F518" s="2" t="str">
        <f t="shared" si="43"/>
        <v>CASANARE</v>
      </c>
      <c r="G518" s="2">
        <v>0</v>
      </c>
      <c r="H518" s="7">
        <v>33676529862</v>
      </c>
      <c r="I518">
        <f t="shared" si="44"/>
        <v>336765.29862000002</v>
      </c>
    </row>
    <row r="519" spans="1:9" x14ac:dyDescent="0.2">
      <c r="A519" s="4" t="s">
        <v>50</v>
      </c>
      <c r="B519" s="5" t="str">
        <f t="shared" si="40"/>
        <v>2015</v>
      </c>
      <c r="C519" s="5">
        <f t="shared" si="41"/>
        <v>8</v>
      </c>
      <c r="D519" s="11">
        <f t="shared" si="42"/>
        <v>42217</v>
      </c>
      <c r="E519" s="5" t="s">
        <v>30</v>
      </c>
      <c r="F519" s="2" t="str">
        <f t="shared" si="43"/>
        <v>PUTUMAYO</v>
      </c>
      <c r="G519" s="5">
        <v>0</v>
      </c>
      <c r="H519" s="8">
        <v>4813742000</v>
      </c>
      <c r="I519">
        <f t="shared" si="44"/>
        <v>48137.42</v>
      </c>
    </row>
    <row r="520" spans="1:9" x14ac:dyDescent="0.2">
      <c r="A520" s="1" t="s">
        <v>50</v>
      </c>
      <c r="B520" s="5" t="str">
        <f t="shared" si="40"/>
        <v>2015</v>
      </c>
      <c r="C520" s="5">
        <f t="shared" si="41"/>
        <v>8</v>
      </c>
      <c r="D520" s="11">
        <f t="shared" si="42"/>
        <v>42217</v>
      </c>
      <c r="E520" s="2" t="s">
        <v>31</v>
      </c>
      <c r="F520" s="2" t="str">
        <f t="shared" si="43"/>
        <v>GUAVIARE</v>
      </c>
      <c r="G520" s="2">
        <v>0</v>
      </c>
      <c r="H520" s="7">
        <v>3329593000</v>
      </c>
      <c r="I520">
        <f t="shared" si="44"/>
        <v>33295.93</v>
      </c>
    </row>
    <row r="521" spans="1:9" x14ac:dyDescent="0.2">
      <c r="A521" s="4" t="s">
        <v>51</v>
      </c>
      <c r="B521" s="5" t="str">
        <f t="shared" si="40"/>
        <v>2015</v>
      </c>
      <c r="C521" s="5">
        <f t="shared" si="41"/>
        <v>9</v>
      </c>
      <c r="D521" s="11">
        <f t="shared" si="42"/>
        <v>42248</v>
      </c>
      <c r="E521" s="5" t="s">
        <v>5</v>
      </c>
      <c r="F521" s="2" t="str">
        <f t="shared" si="43"/>
        <v>ANTIOQUIA</v>
      </c>
      <c r="G521" s="5">
        <v>0</v>
      </c>
      <c r="H521" s="8">
        <v>96594843199</v>
      </c>
      <c r="I521">
        <f t="shared" si="44"/>
        <v>965948.43198999995</v>
      </c>
    </row>
    <row r="522" spans="1:9" x14ac:dyDescent="0.2">
      <c r="A522" s="1" t="s">
        <v>51</v>
      </c>
      <c r="B522" s="5" t="str">
        <f t="shared" si="40"/>
        <v>2015</v>
      </c>
      <c r="C522" s="5">
        <f t="shared" si="41"/>
        <v>9</v>
      </c>
      <c r="D522" s="11">
        <f t="shared" si="42"/>
        <v>42248</v>
      </c>
      <c r="E522" s="2" t="s">
        <v>6</v>
      </c>
      <c r="F522" s="2" t="str">
        <f t="shared" si="43"/>
        <v>ATLANTICO</v>
      </c>
      <c r="G522" s="2">
        <v>0</v>
      </c>
      <c r="H522" s="7">
        <v>1878782872000</v>
      </c>
      <c r="I522">
        <f t="shared" si="44"/>
        <v>18787828.719999999</v>
      </c>
    </row>
    <row r="523" spans="1:9" x14ac:dyDescent="0.2">
      <c r="A523" s="4" t="s">
        <v>51</v>
      </c>
      <c r="B523" s="5" t="str">
        <f t="shared" si="40"/>
        <v>2015</v>
      </c>
      <c r="C523" s="5">
        <f t="shared" si="41"/>
        <v>9</v>
      </c>
      <c r="D523" s="11">
        <f t="shared" si="42"/>
        <v>42248</v>
      </c>
      <c r="E523" s="5" t="s">
        <v>7</v>
      </c>
      <c r="F523" s="2" t="str">
        <f t="shared" si="43"/>
        <v>BOGOTA, D.C.</v>
      </c>
      <c r="G523" s="5">
        <v>0</v>
      </c>
      <c r="H523" s="8">
        <v>5503846800000</v>
      </c>
      <c r="I523">
        <f t="shared" si="44"/>
        <v>55038468</v>
      </c>
    </row>
    <row r="524" spans="1:9" x14ac:dyDescent="0.2">
      <c r="A524" s="1" t="s">
        <v>51</v>
      </c>
      <c r="B524" s="5" t="str">
        <f t="shared" si="40"/>
        <v>2015</v>
      </c>
      <c r="C524" s="5">
        <f t="shared" si="41"/>
        <v>9</v>
      </c>
      <c r="D524" s="11">
        <f t="shared" si="42"/>
        <v>42248</v>
      </c>
      <c r="E524" s="2" t="s">
        <v>8</v>
      </c>
      <c r="F524" s="2" t="str">
        <f t="shared" si="43"/>
        <v>BOLIVAR</v>
      </c>
      <c r="G524" s="2">
        <v>0</v>
      </c>
      <c r="H524" s="7">
        <v>1224421099545</v>
      </c>
      <c r="I524">
        <f t="shared" si="44"/>
        <v>12244210.995449999</v>
      </c>
    </row>
    <row r="525" spans="1:9" x14ac:dyDescent="0.2">
      <c r="A525" s="4" t="s">
        <v>51</v>
      </c>
      <c r="B525" s="5" t="str">
        <f t="shared" si="40"/>
        <v>2015</v>
      </c>
      <c r="C525" s="5">
        <f t="shared" si="41"/>
        <v>9</v>
      </c>
      <c r="D525" s="11">
        <f t="shared" si="42"/>
        <v>42248</v>
      </c>
      <c r="E525" s="5" t="s">
        <v>9</v>
      </c>
      <c r="F525" s="2" t="str">
        <f t="shared" si="43"/>
        <v>BOYACA</v>
      </c>
      <c r="G525" s="5">
        <v>0</v>
      </c>
      <c r="H525" s="8">
        <v>489035733143</v>
      </c>
      <c r="I525">
        <f t="shared" si="44"/>
        <v>4890357.3314300003</v>
      </c>
    </row>
    <row r="526" spans="1:9" x14ac:dyDescent="0.2">
      <c r="A526" s="1" t="s">
        <v>51</v>
      </c>
      <c r="B526" s="5" t="str">
        <f t="shared" si="40"/>
        <v>2015</v>
      </c>
      <c r="C526" s="5">
        <f t="shared" si="41"/>
        <v>9</v>
      </c>
      <c r="D526" s="11">
        <f t="shared" si="42"/>
        <v>42248</v>
      </c>
      <c r="E526" s="2" t="s">
        <v>10</v>
      </c>
      <c r="F526" s="2" t="str">
        <f t="shared" si="43"/>
        <v>CALDAS</v>
      </c>
      <c r="G526" s="2">
        <v>0</v>
      </c>
      <c r="H526" s="7">
        <v>87957206884</v>
      </c>
      <c r="I526">
        <f t="shared" si="44"/>
        <v>879572.06883999996</v>
      </c>
    </row>
    <row r="527" spans="1:9" x14ac:dyDescent="0.2">
      <c r="A527" s="4" t="s">
        <v>51</v>
      </c>
      <c r="B527" s="5" t="str">
        <f t="shared" si="40"/>
        <v>2015</v>
      </c>
      <c r="C527" s="5">
        <f t="shared" si="41"/>
        <v>9</v>
      </c>
      <c r="D527" s="11">
        <f t="shared" si="42"/>
        <v>42248</v>
      </c>
      <c r="E527" s="5" t="s">
        <v>11</v>
      </c>
      <c r="F527" s="2" t="str">
        <f t="shared" si="43"/>
        <v>CAQUETA</v>
      </c>
      <c r="G527" s="5">
        <v>0</v>
      </c>
      <c r="H527" s="8">
        <v>25872133333</v>
      </c>
      <c r="I527">
        <f t="shared" si="44"/>
        <v>258721.33332999999</v>
      </c>
    </row>
    <row r="528" spans="1:9" x14ac:dyDescent="0.2">
      <c r="A528" s="1" t="s">
        <v>51</v>
      </c>
      <c r="B528" s="5" t="str">
        <f t="shared" si="40"/>
        <v>2015</v>
      </c>
      <c r="C528" s="5">
        <f t="shared" si="41"/>
        <v>9</v>
      </c>
      <c r="D528" s="11">
        <f t="shared" si="42"/>
        <v>42248</v>
      </c>
      <c r="E528" s="2" t="s">
        <v>12</v>
      </c>
      <c r="F528" s="2" t="str">
        <f t="shared" si="43"/>
        <v>CAUCA</v>
      </c>
      <c r="G528" s="2">
        <v>0</v>
      </c>
      <c r="H528" s="7">
        <v>46132775860</v>
      </c>
      <c r="I528">
        <f t="shared" si="44"/>
        <v>461327.7586</v>
      </c>
    </row>
    <row r="529" spans="1:9" x14ac:dyDescent="0.2">
      <c r="A529" s="4" t="s">
        <v>51</v>
      </c>
      <c r="B529" s="5" t="str">
        <f t="shared" si="40"/>
        <v>2015</v>
      </c>
      <c r="C529" s="5">
        <f t="shared" si="41"/>
        <v>9</v>
      </c>
      <c r="D529" s="11">
        <f t="shared" si="42"/>
        <v>42248</v>
      </c>
      <c r="E529" s="5" t="s">
        <v>13</v>
      </c>
      <c r="F529" s="2" t="str">
        <f t="shared" si="43"/>
        <v>CESAR</v>
      </c>
      <c r="G529" s="5">
        <v>0</v>
      </c>
      <c r="H529" s="8">
        <v>926300589431</v>
      </c>
      <c r="I529">
        <f t="shared" si="44"/>
        <v>9263005.8943099994</v>
      </c>
    </row>
    <row r="530" spans="1:9" x14ac:dyDescent="0.2">
      <c r="A530" s="1" t="s">
        <v>51</v>
      </c>
      <c r="B530" s="5" t="str">
        <f t="shared" si="40"/>
        <v>2015</v>
      </c>
      <c r="C530" s="5">
        <f t="shared" si="41"/>
        <v>9</v>
      </c>
      <c r="D530" s="11">
        <f t="shared" si="42"/>
        <v>42248</v>
      </c>
      <c r="E530" s="2" t="s">
        <v>14</v>
      </c>
      <c r="F530" s="2" t="str">
        <f t="shared" si="43"/>
        <v>CORDOBA</v>
      </c>
      <c r="G530" s="2">
        <v>0</v>
      </c>
      <c r="H530" s="7">
        <v>1070295879259</v>
      </c>
      <c r="I530">
        <f t="shared" si="44"/>
        <v>10702958.79259</v>
      </c>
    </row>
    <row r="531" spans="1:9" x14ac:dyDescent="0.2">
      <c r="A531" s="4" t="s">
        <v>51</v>
      </c>
      <c r="B531" s="5" t="str">
        <f t="shared" si="40"/>
        <v>2015</v>
      </c>
      <c r="C531" s="5">
        <f t="shared" si="41"/>
        <v>9</v>
      </c>
      <c r="D531" s="11">
        <f t="shared" si="42"/>
        <v>42248</v>
      </c>
      <c r="E531" s="5" t="s">
        <v>15</v>
      </c>
      <c r="F531" s="2" t="str">
        <f t="shared" si="43"/>
        <v>CUNDINAMARCA</v>
      </c>
      <c r="G531" s="5">
        <v>0</v>
      </c>
      <c r="H531" s="8">
        <v>544660763177</v>
      </c>
      <c r="I531">
        <f t="shared" si="44"/>
        <v>5446607.6317699999</v>
      </c>
    </row>
    <row r="532" spans="1:9" x14ac:dyDescent="0.2">
      <c r="A532" s="1" t="s">
        <v>51</v>
      </c>
      <c r="B532" s="5" t="str">
        <f t="shared" si="40"/>
        <v>2015</v>
      </c>
      <c r="C532" s="5">
        <f t="shared" si="41"/>
        <v>9</v>
      </c>
      <c r="D532" s="11">
        <f t="shared" si="42"/>
        <v>42248</v>
      </c>
      <c r="E532" s="2" t="s">
        <v>17</v>
      </c>
      <c r="F532" s="2" t="str">
        <f t="shared" si="43"/>
        <v>HUILA</v>
      </c>
      <c r="G532" s="2">
        <v>0</v>
      </c>
      <c r="H532" s="7">
        <v>266565092875</v>
      </c>
      <c r="I532">
        <f t="shared" si="44"/>
        <v>2665650.92875</v>
      </c>
    </row>
    <row r="533" spans="1:9" x14ac:dyDescent="0.2">
      <c r="A533" s="4" t="s">
        <v>51</v>
      </c>
      <c r="B533" s="5" t="str">
        <f t="shared" si="40"/>
        <v>2015</v>
      </c>
      <c r="C533" s="5">
        <f t="shared" si="41"/>
        <v>9</v>
      </c>
      <c r="D533" s="11">
        <f t="shared" si="42"/>
        <v>42248</v>
      </c>
      <c r="E533" s="5" t="s">
        <v>18</v>
      </c>
      <c r="F533" s="2" t="str">
        <f t="shared" si="43"/>
        <v>LA GUAJIRA</v>
      </c>
      <c r="G533" s="5">
        <v>0</v>
      </c>
      <c r="H533" s="8">
        <v>207050400000</v>
      </c>
      <c r="I533">
        <f t="shared" si="44"/>
        <v>2070504</v>
      </c>
    </row>
    <row r="534" spans="1:9" x14ac:dyDescent="0.2">
      <c r="A534" s="1" t="s">
        <v>51</v>
      </c>
      <c r="B534" s="5" t="str">
        <f t="shared" si="40"/>
        <v>2015</v>
      </c>
      <c r="C534" s="5">
        <f t="shared" si="41"/>
        <v>9</v>
      </c>
      <c r="D534" s="11">
        <f t="shared" si="42"/>
        <v>42248</v>
      </c>
      <c r="E534" s="2" t="s">
        <v>19</v>
      </c>
      <c r="F534" s="2" t="str">
        <f t="shared" si="43"/>
        <v>MAGDALENA</v>
      </c>
      <c r="G534" s="2">
        <v>0</v>
      </c>
      <c r="H534" s="7">
        <v>1302294181013</v>
      </c>
      <c r="I534">
        <f t="shared" si="44"/>
        <v>13022941.81013</v>
      </c>
    </row>
    <row r="535" spans="1:9" x14ac:dyDescent="0.2">
      <c r="A535" s="4" t="s">
        <v>51</v>
      </c>
      <c r="B535" s="5" t="str">
        <f t="shared" si="40"/>
        <v>2015</v>
      </c>
      <c r="C535" s="5">
        <f t="shared" si="41"/>
        <v>9</v>
      </c>
      <c r="D535" s="11">
        <f t="shared" si="42"/>
        <v>42248</v>
      </c>
      <c r="E535" s="5" t="s">
        <v>20</v>
      </c>
      <c r="F535" s="2" t="str">
        <f t="shared" si="43"/>
        <v>META</v>
      </c>
      <c r="G535" s="5">
        <v>0</v>
      </c>
      <c r="H535" s="8">
        <v>59863329271</v>
      </c>
      <c r="I535">
        <f t="shared" si="44"/>
        <v>598633.29270999995</v>
      </c>
    </row>
    <row r="536" spans="1:9" x14ac:dyDescent="0.2">
      <c r="A536" s="1" t="s">
        <v>51</v>
      </c>
      <c r="B536" s="5" t="str">
        <f t="shared" si="40"/>
        <v>2015</v>
      </c>
      <c r="C536" s="5">
        <f t="shared" si="41"/>
        <v>9</v>
      </c>
      <c r="D536" s="11">
        <f t="shared" si="42"/>
        <v>42248</v>
      </c>
      <c r="E536" s="2" t="s">
        <v>21</v>
      </c>
      <c r="F536" s="2" t="str">
        <f t="shared" si="43"/>
        <v>NARINO</v>
      </c>
      <c r="G536" s="2">
        <v>0</v>
      </c>
      <c r="H536" s="7">
        <v>8958300000</v>
      </c>
      <c r="I536">
        <f t="shared" si="44"/>
        <v>89583</v>
      </c>
    </row>
    <row r="537" spans="1:9" x14ac:dyDescent="0.2">
      <c r="A537" s="4" t="s">
        <v>51</v>
      </c>
      <c r="B537" s="5" t="str">
        <f t="shared" si="40"/>
        <v>2015</v>
      </c>
      <c r="C537" s="5">
        <f t="shared" si="41"/>
        <v>9</v>
      </c>
      <c r="D537" s="11">
        <f t="shared" si="42"/>
        <v>42248</v>
      </c>
      <c r="E537" s="5" t="s">
        <v>22</v>
      </c>
      <c r="F537" s="2" t="str">
        <f t="shared" si="43"/>
        <v>NORTE DE SANTANDER</v>
      </c>
      <c r="G537" s="5">
        <v>0</v>
      </c>
      <c r="H537" s="8">
        <v>63975604515</v>
      </c>
      <c r="I537">
        <f t="shared" si="44"/>
        <v>639756.04515000002</v>
      </c>
    </row>
    <row r="538" spans="1:9" x14ac:dyDescent="0.2">
      <c r="A538" s="1" t="s">
        <v>51</v>
      </c>
      <c r="B538" s="5" t="str">
        <f t="shared" si="40"/>
        <v>2015</v>
      </c>
      <c r="C538" s="5">
        <f t="shared" si="41"/>
        <v>9</v>
      </c>
      <c r="D538" s="11">
        <f t="shared" si="42"/>
        <v>42248</v>
      </c>
      <c r="E538" s="2" t="s">
        <v>23</v>
      </c>
      <c r="F538" s="2" t="str">
        <f t="shared" si="43"/>
        <v>QUINDIO</v>
      </c>
      <c r="G538" s="2">
        <v>0</v>
      </c>
      <c r="H538" s="7">
        <v>214792630000</v>
      </c>
      <c r="I538">
        <f t="shared" si="44"/>
        <v>2147926.2999999998</v>
      </c>
    </row>
    <row r="539" spans="1:9" x14ac:dyDescent="0.2">
      <c r="A539" s="4" t="s">
        <v>51</v>
      </c>
      <c r="B539" s="5" t="str">
        <f t="shared" si="40"/>
        <v>2015</v>
      </c>
      <c r="C539" s="5">
        <f t="shared" si="41"/>
        <v>9</v>
      </c>
      <c r="D539" s="11">
        <f t="shared" si="42"/>
        <v>42248</v>
      </c>
      <c r="E539" s="5" t="s">
        <v>24</v>
      </c>
      <c r="F539" s="2" t="str">
        <f t="shared" si="43"/>
        <v>RISARALDA</v>
      </c>
      <c r="G539" s="5">
        <v>0</v>
      </c>
      <c r="H539" s="8">
        <v>122233602296</v>
      </c>
      <c r="I539">
        <f t="shared" si="44"/>
        <v>1222336.02296</v>
      </c>
    </row>
    <row r="540" spans="1:9" x14ac:dyDescent="0.2">
      <c r="A540" s="1" t="s">
        <v>51</v>
      </c>
      <c r="B540" s="5" t="str">
        <f t="shared" si="40"/>
        <v>2015</v>
      </c>
      <c r="C540" s="5">
        <f t="shared" si="41"/>
        <v>9</v>
      </c>
      <c r="D540" s="11">
        <f t="shared" si="42"/>
        <v>42248</v>
      </c>
      <c r="E540" s="2" t="s">
        <v>25</v>
      </c>
      <c r="F540" s="2" t="str">
        <f t="shared" si="43"/>
        <v>SANTANDER</v>
      </c>
      <c r="G540" s="2">
        <v>0</v>
      </c>
      <c r="H540" s="7">
        <v>205293990518</v>
      </c>
      <c r="I540">
        <f t="shared" si="44"/>
        <v>2052939.90518</v>
      </c>
    </row>
    <row r="541" spans="1:9" x14ac:dyDescent="0.2">
      <c r="A541" s="4" t="s">
        <v>51</v>
      </c>
      <c r="B541" s="5" t="str">
        <f t="shared" si="40"/>
        <v>2015</v>
      </c>
      <c r="C541" s="5">
        <f t="shared" si="41"/>
        <v>9</v>
      </c>
      <c r="D541" s="11">
        <f t="shared" si="42"/>
        <v>42248</v>
      </c>
      <c r="E541" s="5" t="s">
        <v>26</v>
      </c>
      <c r="F541" s="2" t="str">
        <f t="shared" si="43"/>
        <v>SUCRE</v>
      </c>
      <c r="G541" s="5">
        <v>0</v>
      </c>
      <c r="H541" s="8">
        <v>1197883595614</v>
      </c>
      <c r="I541">
        <f t="shared" si="44"/>
        <v>11978835.95614</v>
      </c>
    </row>
    <row r="542" spans="1:9" x14ac:dyDescent="0.2">
      <c r="A542" s="1" t="s">
        <v>51</v>
      </c>
      <c r="B542" s="5" t="str">
        <f t="shared" si="40"/>
        <v>2015</v>
      </c>
      <c r="C542" s="5">
        <f t="shared" si="41"/>
        <v>9</v>
      </c>
      <c r="D542" s="11">
        <f t="shared" si="42"/>
        <v>42248</v>
      </c>
      <c r="E542" s="2" t="s">
        <v>27</v>
      </c>
      <c r="F542" s="2" t="str">
        <f t="shared" si="43"/>
        <v>TOLIMA</v>
      </c>
      <c r="G542" s="2">
        <v>0</v>
      </c>
      <c r="H542" s="7">
        <v>263898103319</v>
      </c>
      <c r="I542">
        <f t="shared" si="44"/>
        <v>2638981.0331899999</v>
      </c>
    </row>
    <row r="543" spans="1:9" x14ac:dyDescent="0.2">
      <c r="A543" s="4" t="s">
        <v>51</v>
      </c>
      <c r="B543" s="5" t="str">
        <f t="shared" si="40"/>
        <v>2015</v>
      </c>
      <c r="C543" s="5">
        <f t="shared" si="41"/>
        <v>9</v>
      </c>
      <c r="D543" s="11">
        <f t="shared" si="42"/>
        <v>42248</v>
      </c>
      <c r="E543" s="5" t="s">
        <v>28</v>
      </c>
      <c r="F543" s="2" t="str">
        <f t="shared" si="43"/>
        <v>VALLE DEL CAUCA</v>
      </c>
      <c r="G543" s="5">
        <v>0</v>
      </c>
      <c r="H543" s="8">
        <v>646056840909</v>
      </c>
      <c r="I543">
        <f t="shared" si="44"/>
        <v>6460568.4090900002</v>
      </c>
    </row>
    <row r="544" spans="1:9" x14ac:dyDescent="0.2">
      <c r="A544" s="1" t="s">
        <v>51</v>
      </c>
      <c r="B544" s="5" t="str">
        <f t="shared" si="40"/>
        <v>2015</v>
      </c>
      <c r="C544" s="5">
        <f t="shared" si="41"/>
        <v>9</v>
      </c>
      <c r="D544" s="11">
        <f t="shared" si="42"/>
        <v>42248</v>
      </c>
      <c r="E544" s="2" t="s">
        <v>29</v>
      </c>
      <c r="F544" s="2" t="str">
        <f t="shared" si="43"/>
        <v>CASANARE</v>
      </c>
      <c r="G544" s="2">
        <v>0</v>
      </c>
      <c r="H544" s="7">
        <v>35972141586</v>
      </c>
      <c r="I544">
        <f t="shared" si="44"/>
        <v>359721.41586000001</v>
      </c>
    </row>
    <row r="545" spans="1:9" x14ac:dyDescent="0.2">
      <c r="A545" s="4" t="s">
        <v>51</v>
      </c>
      <c r="B545" s="5" t="str">
        <f t="shared" si="40"/>
        <v>2015</v>
      </c>
      <c r="C545" s="5">
        <f t="shared" si="41"/>
        <v>9</v>
      </c>
      <c r="D545" s="11">
        <f t="shared" si="42"/>
        <v>42248</v>
      </c>
      <c r="E545" s="5" t="s">
        <v>30</v>
      </c>
      <c r="F545" s="2" t="str">
        <f t="shared" si="43"/>
        <v>PUTUMAYO</v>
      </c>
      <c r="G545" s="5">
        <v>0</v>
      </c>
      <c r="H545" s="8">
        <v>5119115667</v>
      </c>
      <c r="I545">
        <f t="shared" si="44"/>
        <v>51191.156669999997</v>
      </c>
    </row>
    <row r="546" spans="1:9" x14ac:dyDescent="0.2">
      <c r="A546" s="1" t="s">
        <v>51</v>
      </c>
      <c r="B546" s="5" t="str">
        <f t="shared" si="40"/>
        <v>2015</v>
      </c>
      <c r="C546" s="5">
        <f t="shared" si="41"/>
        <v>9</v>
      </c>
      <c r="D546" s="11">
        <f t="shared" si="42"/>
        <v>42248</v>
      </c>
      <c r="E546" s="2" t="s">
        <v>31</v>
      </c>
      <c r="F546" s="2" t="str">
        <f t="shared" si="43"/>
        <v>GUAVIARE</v>
      </c>
      <c r="G546" s="2">
        <v>0</v>
      </c>
      <c r="H546" s="7">
        <v>3692777000</v>
      </c>
      <c r="I546">
        <f t="shared" si="44"/>
        <v>36927.769999999997</v>
      </c>
    </row>
    <row r="547" spans="1:9" x14ac:dyDescent="0.2">
      <c r="A547" s="4" t="s">
        <v>52</v>
      </c>
      <c r="B547" s="5" t="str">
        <f t="shared" si="40"/>
        <v>2015</v>
      </c>
      <c r="C547" s="5">
        <f t="shared" si="41"/>
        <v>10</v>
      </c>
      <c r="D547" s="11">
        <f t="shared" si="42"/>
        <v>42278</v>
      </c>
      <c r="E547" s="5" t="s">
        <v>5</v>
      </c>
      <c r="F547" s="2" t="str">
        <f t="shared" si="43"/>
        <v>ANTIOQUIA</v>
      </c>
      <c r="G547" s="5">
        <v>0</v>
      </c>
      <c r="H547" s="8">
        <v>95050205082</v>
      </c>
      <c r="I547">
        <f t="shared" si="44"/>
        <v>950502.05082</v>
      </c>
    </row>
    <row r="548" spans="1:9" x14ac:dyDescent="0.2">
      <c r="A548" s="1" t="s">
        <v>52</v>
      </c>
      <c r="B548" s="5" t="str">
        <f t="shared" si="40"/>
        <v>2015</v>
      </c>
      <c r="C548" s="5">
        <f t="shared" si="41"/>
        <v>10</v>
      </c>
      <c r="D548" s="11">
        <f t="shared" si="42"/>
        <v>42278</v>
      </c>
      <c r="E548" s="2" t="s">
        <v>6</v>
      </c>
      <c r="F548" s="2" t="str">
        <f t="shared" si="43"/>
        <v>ATLANTICO</v>
      </c>
      <c r="G548" s="2">
        <v>0</v>
      </c>
      <c r="H548" s="7">
        <v>1910537755000</v>
      </c>
      <c r="I548">
        <f t="shared" si="44"/>
        <v>19105377.550000001</v>
      </c>
    </row>
    <row r="549" spans="1:9" x14ac:dyDescent="0.2">
      <c r="A549" s="4" t="s">
        <v>52</v>
      </c>
      <c r="B549" s="5" t="str">
        <f t="shared" si="40"/>
        <v>2015</v>
      </c>
      <c r="C549" s="5">
        <f t="shared" si="41"/>
        <v>10</v>
      </c>
      <c r="D549" s="11">
        <f t="shared" si="42"/>
        <v>42278</v>
      </c>
      <c r="E549" s="5" t="s">
        <v>7</v>
      </c>
      <c r="F549" s="2" t="str">
        <f t="shared" si="43"/>
        <v>BOGOTA, D.C.</v>
      </c>
      <c r="G549" s="5">
        <v>0</v>
      </c>
      <c r="H549" s="8">
        <v>5369375800000</v>
      </c>
      <c r="I549">
        <f t="shared" si="44"/>
        <v>53693758</v>
      </c>
    </row>
    <row r="550" spans="1:9" x14ac:dyDescent="0.2">
      <c r="A550" s="1" t="s">
        <v>52</v>
      </c>
      <c r="B550" s="5" t="str">
        <f t="shared" si="40"/>
        <v>2015</v>
      </c>
      <c r="C550" s="5">
        <f t="shared" si="41"/>
        <v>10</v>
      </c>
      <c r="D550" s="11">
        <f t="shared" si="42"/>
        <v>42278</v>
      </c>
      <c r="E550" s="2" t="s">
        <v>8</v>
      </c>
      <c r="F550" s="2" t="str">
        <f t="shared" si="43"/>
        <v>BOLIVAR</v>
      </c>
      <c r="G550" s="2">
        <v>0</v>
      </c>
      <c r="H550" s="7">
        <v>1223708561737</v>
      </c>
      <c r="I550">
        <f t="shared" si="44"/>
        <v>12237085.61737</v>
      </c>
    </row>
    <row r="551" spans="1:9" x14ac:dyDescent="0.2">
      <c r="A551" s="4" t="s">
        <v>52</v>
      </c>
      <c r="B551" s="5" t="str">
        <f t="shared" si="40"/>
        <v>2015</v>
      </c>
      <c r="C551" s="5">
        <f t="shared" si="41"/>
        <v>10</v>
      </c>
      <c r="D551" s="11">
        <f t="shared" si="42"/>
        <v>42278</v>
      </c>
      <c r="E551" s="5" t="s">
        <v>9</v>
      </c>
      <c r="F551" s="2" t="str">
        <f t="shared" si="43"/>
        <v>BOYACA</v>
      </c>
      <c r="G551" s="5">
        <v>0</v>
      </c>
      <c r="H551" s="8">
        <v>464364597172</v>
      </c>
      <c r="I551">
        <f t="shared" si="44"/>
        <v>4643645.9717199998</v>
      </c>
    </row>
    <row r="552" spans="1:9" x14ac:dyDescent="0.2">
      <c r="A552" s="1" t="s">
        <v>52</v>
      </c>
      <c r="B552" s="5" t="str">
        <f t="shared" si="40"/>
        <v>2015</v>
      </c>
      <c r="C552" s="5">
        <f t="shared" si="41"/>
        <v>10</v>
      </c>
      <c r="D552" s="11">
        <f t="shared" si="42"/>
        <v>42278</v>
      </c>
      <c r="E552" s="2" t="s">
        <v>10</v>
      </c>
      <c r="F552" s="2" t="str">
        <f t="shared" si="43"/>
        <v>CALDAS</v>
      </c>
      <c r="G552" s="2">
        <v>0</v>
      </c>
      <c r="H552" s="7">
        <v>85492220977</v>
      </c>
      <c r="I552">
        <f t="shared" si="44"/>
        <v>854922.20976999996</v>
      </c>
    </row>
    <row r="553" spans="1:9" x14ac:dyDescent="0.2">
      <c r="A553" s="4" t="s">
        <v>52</v>
      </c>
      <c r="B553" s="5" t="str">
        <f t="shared" si="40"/>
        <v>2015</v>
      </c>
      <c r="C553" s="5">
        <f t="shared" si="41"/>
        <v>10</v>
      </c>
      <c r="D553" s="11">
        <f t="shared" si="42"/>
        <v>42278</v>
      </c>
      <c r="E553" s="5" t="s">
        <v>11</v>
      </c>
      <c r="F553" s="2" t="str">
        <f t="shared" si="43"/>
        <v>CAQUETA</v>
      </c>
      <c r="G553" s="5">
        <v>0</v>
      </c>
      <c r="H553" s="8">
        <v>24581066667</v>
      </c>
      <c r="I553">
        <f t="shared" si="44"/>
        <v>245810.66667000001</v>
      </c>
    </row>
    <row r="554" spans="1:9" x14ac:dyDescent="0.2">
      <c r="A554" s="1" t="s">
        <v>52</v>
      </c>
      <c r="B554" s="5" t="str">
        <f t="shared" si="40"/>
        <v>2015</v>
      </c>
      <c r="C554" s="5">
        <f t="shared" si="41"/>
        <v>10</v>
      </c>
      <c r="D554" s="11">
        <f t="shared" si="42"/>
        <v>42278</v>
      </c>
      <c r="E554" s="2" t="s">
        <v>12</v>
      </c>
      <c r="F554" s="2" t="str">
        <f t="shared" si="43"/>
        <v>CAUCA</v>
      </c>
      <c r="G554" s="2">
        <v>0</v>
      </c>
      <c r="H554" s="7">
        <v>46057434884</v>
      </c>
      <c r="I554">
        <f t="shared" si="44"/>
        <v>460574.34883999999</v>
      </c>
    </row>
    <row r="555" spans="1:9" x14ac:dyDescent="0.2">
      <c r="A555" s="4" t="s">
        <v>52</v>
      </c>
      <c r="B555" s="5" t="str">
        <f t="shared" si="40"/>
        <v>2015</v>
      </c>
      <c r="C555" s="5">
        <f t="shared" si="41"/>
        <v>10</v>
      </c>
      <c r="D555" s="11">
        <f t="shared" si="42"/>
        <v>42278</v>
      </c>
      <c r="E555" s="5" t="s">
        <v>13</v>
      </c>
      <c r="F555" s="2" t="str">
        <f t="shared" si="43"/>
        <v>CESAR</v>
      </c>
      <c r="G555" s="5">
        <v>0</v>
      </c>
      <c r="H555" s="8">
        <v>938399766276</v>
      </c>
      <c r="I555">
        <f t="shared" si="44"/>
        <v>9383997.6627600007</v>
      </c>
    </row>
    <row r="556" spans="1:9" x14ac:dyDescent="0.2">
      <c r="A556" s="1" t="s">
        <v>52</v>
      </c>
      <c r="B556" s="5" t="str">
        <f t="shared" si="40"/>
        <v>2015</v>
      </c>
      <c r="C556" s="5">
        <f t="shared" si="41"/>
        <v>10</v>
      </c>
      <c r="D556" s="11">
        <f t="shared" si="42"/>
        <v>42278</v>
      </c>
      <c r="E556" s="2" t="s">
        <v>14</v>
      </c>
      <c r="F556" s="2" t="str">
        <f t="shared" si="43"/>
        <v>CORDOBA</v>
      </c>
      <c r="G556" s="2">
        <v>0</v>
      </c>
      <c r="H556" s="7">
        <v>1056355112593</v>
      </c>
      <c r="I556">
        <f t="shared" si="44"/>
        <v>10563551.12593</v>
      </c>
    </row>
    <row r="557" spans="1:9" x14ac:dyDescent="0.2">
      <c r="A557" s="4" t="s">
        <v>52</v>
      </c>
      <c r="B557" s="5" t="str">
        <f t="shared" si="40"/>
        <v>2015</v>
      </c>
      <c r="C557" s="5">
        <f t="shared" si="41"/>
        <v>10</v>
      </c>
      <c r="D557" s="11">
        <f t="shared" si="42"/>
        <v>42278</v>
      </c>
      <c r="E557" s="5" t="s">
        <v>15</v>
      </c>
      <c r="F557" s="2" t="str">
        <f t="shared" si="43"/>
        <v>CUNDINAMARCA</v>
      </c>
      <c r="G557" s="5">
        <v>0</v>
      </c>
      <c r="H557" s="8">
        <v>531019554677</v>
      </c>
      <c r="I557">
        <f t="shared" si="44"/>
        <v>5310195.5467699999</v>
      </c>
    </row>
    <row r="558" spans="1:9" x14ac:dyDescent="0.2">
      <c r="A558" s="1" t="s">
        <v>52</v>
      </c>
      <c r="B558" s="5" t="str">
        <f t="shared" si="40"/>
        <v>2015</v>
      </c>
      <c r="C558" s="5">
        <f t="shared" si="41"/>
        <v>10</v>
      </c>
      <c r="D558" s="11">
        <f t="shared" si="42"/>
        <v>42278</v>
      </c>
      <c r="E558" s="2" t="s">
        <v>17</v>
      </c>
      <c r="F558" s="2" t="str">
        <f t="shared" si="43"/>
        <v>HUILA</v>
      </c>
      <c r="G558" s="2">
        <v>0</v>
      </c>
      <c r="H558" s="7">
        <v>255105418983</v>
      </c>
      <c r="I558">
        <f t="shared" si="44"/>
        <v>2551054.18983</v>
      </c>
    </row>
    <row r="559" spans="1:9" x14ac:dyDescent="0.2">
      <c r="A559" s="4" t="s">
        <v>52</v>
      </c>
      <c r="B559" s="5" t="str">
        <f t="shared" si="40"/>
        <v>2015</v>
      </c>
      <c r="C559" s="5">
        <f t="shared" si="41"/>
        <v>10</v>
      </c>
      <c r="D559" s="11">
        <f t="shared" si="42"/>
        <v>42278</v>
      </c>
      <c r="E559" s="5" t="s">
        <v>18</v>
      </c>
      <c r="F559" s="2" t="str">
        <f t="shared" si="43"/>
        <v>LA GUAJIRA</v>
      </c>
      <c r="G559" s="5">
        <v>0</v>
      </c>
      <c r="H559" s="8">
        <v>202174400000</v>
      </c>
      <c r="I559">
        <f t="shared" si="44"/>
        <v>2021744</v>
      </c>
    </row>
    <row r="560" spans="1:9" x14ac:dyDescent="0.2">
      <c r="A560" s="1" t="s">
        <v>52</v>
      </c>
      <c r="B560" s="5" t="str">
        <f t="shared" si="40"/>
        <v>2015</v>
      </c>
      <c r="C560" s="5">
        <f t="shared" si="41"/>
        <v>10</v>
      </c>
      <c r="D560" s="11">
        <f t="shared" si="42"/>
        <v>42278</v>
      </c>
      <c r="E560" s="2" t="s">
        <v>19</v>
      </c>
      <c r="F560" s="2" t="str">
        <f t="shared" si="43"/>
        <v>MAGDALENA</v>
      </c>
      <c r="G560" s="13">
        <v>2577881000</v>
      </c>
      <c r="H560" s="7">
        <v>1323203269471</v>
      </c>
      <c r="I560">
        <f t="shared" si="44"/>
        <v>6628905.752355</v>
      </c>
    </row>
    <row r="561" spans="1:9" x14ac:dyDescent="0.2">
      <c r="A561" s="4" t="s">
        <v>52</v>
      </c>
      <c r="B561" s="5" t="str">
        <f t="shared" si="40"/>
        <v>2015</v>
      </c>
      <c r="C561" s="5">
        <f t="shared" si="41"/>
        <v>10</v>
      </c>
      <c r="D561" s="11">
        <f t="shared" si="42"/>
        <v>42278</v>
      </c>
      <c r="E561" s="5" t="s">
        <v>20</v>
      </c>
      <c r="F561" s="2" t="str">
        <f t="shared" si="43"/>
        <v>META</v>
      </c>
      <c r="G561" s="5">
        <v>0</v>
      </c>
      <c r="H561" s="8">
        <v>56846960333</v>
      </c>
      <c r="I561">
        <f t="shared" si="44"/>
        <v>568469.60332999995</v>
      </c>
    </row>
    <row r="562" spans="1:9" x14ac:dyDescent="0.2">
      <c r="A562" s="1" t="s">
        <v>52</v>
      </c>
      <c r="B562" s="5" t="str">
        <f t="shared" si="40"/>
        <v>2015</v>
      </c>
      <c r="C562" s="5">
        <f t="shared" si="41"/>
        <v>10</v>
      </c>
      <c r="D562" s="11">
        <f t="shared" si="42"/>
        <v>42278</v>
      </c>
      <c r="E562" s="2" t="s">
        <v>21</v>
      </c>
      <c r="F562" s="2" t="str">
        <f t="shared" si="43"/>
        <v>NARINO</v>
      </c>
      <c r="G562" s="2">
        <v>0</v>
      </c>
      <c r="H562" s="7">
        <v>8712300000</v>
      </c>
      <c r="I562">
        <f t="shared" si="44"/>
        <v>87123</v>
      </c>
    </row>
    <row r="563" spans="1:9" x14ac:dyDescent="0.2">
      <c r="A563" s="4" t="s">
        <v>52</v>
      </c>
      <c r="B563" s="5" t="str">
        <f t="shared" si="40"/>
        <v>2015</v>
      </c>
      <c r="C563" s="5">
        <f t="shared" si="41"/>
        <v>10</v>
      </c>
      <c r="D563" s="11">
        <f t="shared" si="42"/>
        <v>42278</v>
      </c>
      <c r="E563" s="5" t="s">
        <v>22</v>
      </c>
      <c r="F563" s="2" t="str">
        <f t="shared" si="43"/>
        <v>NORTE DE SANTANDER</v>
      </c>
      <c r="G563" s="5">
        <v>0</v>
      </c>
      <c r="H563" s="8">
        <v>60510057030</v>
      </c>
      <c r="I563">
        <f t="shared" si="44"/>
        <v>605100.57030000002</v>
      </c>
    </row>
    <row r="564" spans="1:9" x14ac:dyDescent="0.2">
      <c r="A564" s="1" t="s">
        <v>52</v>
      </c>
      <c r="B564" s="5" t="str">
        <f t="shared" si="40"/>
        <v>2015</v>
      </c>
      <c r="C564" s="5">
        <f t="shared" si="41"/>
        <v>10</v>
      </c>
      <c r="D564" s="11">
        <f t="shared" si="42"/>
        <v>42278</v>
      </c>
      <c r="E564" s="2" t="s">
        <v>23</v>
      </c>
      <c r="F564" s="2" t="str">
        <f t="shared" si="43"/>
        <v>QUINDIO</v>
      </c>
      <c r="G564" s="2">
        <v>0</v>
      </c>
      <c r="H564" s="7">
        <v>206910288000</v>
      </c>
      <c r="I564">
        <f t="shared" si="44"/>
        <v>2069102.88</v>
      </c>
    </row>
    <row r="565" spans="1:9" x14ac:dyDescent="0.2">
      <c r="A565" s="4" t="s">
        <v>52</v>
      </c>
      <c r="B565" s="5" t="str">
        <f t="shared" si="40"/>
        <v>2015</v>
      </c>
      <c r="C565" s="5">
        <f t="shared" si="41"/>
        <v>10</v>
      </c>
      <c r="D565" s="11">
        <f t="shared" si="42"/>
        <v>42278</v>
      </c>
      <c r="E565" s="5" t="s">
        <v>24</v>
      </c>
      <c r="F565" s="2" t="str">
        <f t="shared" si="43"/>
        <v>RISARALDA</v>
      </c>
      <c r="G565" s="5">
        <v>0</v>
      </c>
      <c r="H565" s="8">
        <v>118315311741</v>
      </c>
      <c r="I565">
        <f t="shared" si="44"/>
        <v>1183153.1174099999</v>
      </c>
    </row>
    <row r="566" spans="1:9" x14ac:dyDescent="0.2">
      <c r="A566" s="1" t="s">
        <v>52</v>
      </c>
      <c r="B566" s="5" t="str">
        <f t="shared" si="40"/>
        <v>2015</v>
      </c>
      <c r="C566" s="5">
        <f t="shared" si="41"/>
        <v>10</v>
      </c>
      <c r="D566" s="11">
        <f t="shared" si="42"/>
        <v>42278</v>
      </c>
      <c r="E566" s="2" t="s">
        <v>25</v>
      </c>
      <c r="F566" s="2" t="str">
        <f t="shared" si="43"/>
        <v>SANTANDER</v>
      </c>
      <c r="G566" s="2">
        <v>0</v>
      </c>
      <c r="H566" s="7">
        <v>210717121651</v>
      </c>
      <c r="I566">
        <f t="shared" si="44"/>
        <v>2107171.2165100002</v>
      </c>
    </row>
    <row r="567" spans="1:9" x14ac:dyDescent="0.2">
      <c r="A567" s="4" t="s">
        <v>52</v>
      </c>
      <c r="B567" s="5" t="str">
        <f t="shared" si="40"/>
        <v>2015</v>
      </c>
      <c r="C567" s="5">
        <f t="shared" si="41"/>
        <v>10</v>
      </c>
      <c r="D567" s="11">
        <f t="shared" si="42"/>
        <v>42278</v>
      </c>
      <c r="E567" s="5" t="s">
        <v>26</v>
      </c>
      <c r="F567" s="2" t="str">
        <f t="shared" si="43"/>
        <v>SUCRE</v>
      </c>
      <c r="G567" s="5">
        <v>0</v>
      </c>
      <c r="H567" s="8">
        <v>1182104128947</v>
      </c>
      <c r="I567">
        <f t="shared" si="44"/>
        <v>11821041.28947</v>
      </c>
    </row>
    <row r="568" spans="1:9" x14ac:dyDescent="0.2">
      <c r="A568" s="1" t="s">
        <v>52</v>
      </c>
      <c r="B568" s="5" t="str">
        <f t="shared" si="40"/>
        <v>2015</v>
      </c>
      <c r="C568" s="5">
        <f t="shared" si="41"/>
        <v>10</v>
      </c>
      <c r="D568" s="11">
        <f t="shared" si="42"/>
        <v>42278</v>
      </c>
      <c r="E568" s="2" t="s">
        <v>27</v>
      </c>
      <c r="F568" s="2" t="str">
        <f t="shared" si="43"/>
        <v>TOLIMA</v>
      </c>
      <c r="G568" s="2">
        <v>0</v>
      </c>
      <c r="H568" s="7">
        <v>254492897333</v>
      </c>
      <c r="I568">
        <f t="shared" si="44"/>
        <v>2544928.9733299999</v>
      </c>
    </row>
    <row r="569" spans="1:9" x14ac:dyDescent="0.2">
      <c r="A569" s="4" t="s">
        <v>52</v>
      </c>
      <c r="B569" s="5" t="str">
        <f t="shared" si="40"/>
        <v>2015</v>
      </c>
      <c r="C569" s="5">
        <f t="shared" si="41"/>
        <v>10</v>
      </c>
      <c r="D569" s="11">
        <f t="shared" si="42"/>
        <v>42278</v>
      </c>
      <c r="E569" s="5" t="s">
        <v>28</v>
      </c>
      <c r="F569" s="2" t="str">
        <f t="shared" si="43"/>
        <v>VALLE DEL CAUCA</v>
      </c>
      <c r="G569" s="5">
        <v>0</v>
      </c>
      <c r="H569" s="8">
        <v>638766360556</v>
      </c>
      <c r="I569">
        <f t="shared" si="44"/>
        <v>6387663.6055600001</v>
      </c>
    </row>
    <row r="570" spans="1:9" x14ac:dyDescent="0.2">
      <c r="A570" s="1" t="s">
        <v>52</v>
      </c>
      <c r="B570" s="5" t="str">
        <f t="shared" si="40"/>
        <v>2015</v>
      </c>
      <c r="C570" s="5">
        <f t="shared" si="41"/>
        <v>10</v>
      </c>
      <c r="D570" s="11">
        <f t="shared" si="42"/>
        <v>42278</v>
      </c>
      <c r="E570" s="2" t="s">
        <v>29</v>
      </c>
      <c r="F570" s="2" t="str">
        <f t="shared" si="43"/>
        <v>CASANARE</v>
      </c>
      <c r="G570" s="2">
        <v>0</v>
      </c>
      <c r="H570" s="7">
        <v>34526389103</v>
      </c>
      <c r="I570">
        <f t="shared" si="44"/>
        <v>345263.89103</v>
      </c>
    </row>
    <row r="571" spans="1:9" x14ac:dyDescent="0.2">
      <c r="A571" s="4" t="s">
        <v>52</v>
      </c>
      <c r="B571" s="5" t="str">
        <f t="shared" si="40"/>
        <v>2015</v>
      </c>
      <c r="C571" s="5">
        <f t="shared" si="41"/>
        <v>10</v>
      </c>
      <c r="D571" s="11">
        <f t="shared" si="42"/>
        <v>42278</v>
      </c>
      <c r="E571" s="5" t="s">
        <v>30</v>
      </c>
      <c r="F571" s="2" t="str">
        <f t="shared" si="43"/>
        <v>PUTUMAYO</v>
      </c>
      <c r="G571" s="5">
        <v>0</v>
      </c>
      <c r="H571" s="8">
        <v>4051300333</v>
      </c>
      <c r="I571">
        <f t="shared" si="44"/>
        <v>40513.00333</v>
      </c>
    </row>
    <row r="572" spans="1:9" x14ac:dyDescent="0.2">
      <c r="A572" s="1" t="s">
        <v>52</v>
      </c>
      <c r="B572" s="5" t="str">
        <f t="shared" si="40"/>
        <v>2015</v>
      </c>
      <c r="C572" s="5">
        <f t="shared" si="41"/>
        <v>10</v>
      </c>
      <c r="D572" s="11">
        <f t="shared" si="42"/>
        <v>42278</v>
      </c>
      <c r="E572" s="2" t="s">
        <v>31</v>
      </c>
      <c r="F572" s="2" t="str">
        <f t="shared" si="43"/>
        <v>GUAVIARE</v>
      </c>
      <c r="G572" s="2">
        <v>0</v>
      </c>
      <c r="H572" s="7">
        <v>3355380000</v>
      </c>
      <c r="I572">
        <f t="shared" si="44"/>
        <v>33553.800000000003</v>
      </c>
    </row>
    <row r="573" spans="1:9" x14ac:dyDescent="0.2">
      <c r="A573" s="4" t="s">
        <v>53</v>
      </c>
      <c r="B573" s="5" t="str">
        <f t="shared" si="40"/>
        <v>2015</v>
      </c>
      <c r="C573" s="5">
        <f t="shared" si="41"/>
        <v>11</v>
      </c>
      <c r="D573" s="11">
        <f t="shared" si="42"/>
        <v>42309</v>
      </c>
      <c r="E573" s="5" t="s">
        <v>5</v>
      </c>
      <c r="F573" s="2" t="str">
        <f t="shared" si="43"/>
        <v>ANTIOQUIA</v>
      </c>
      <c r="G573" s="5">
        <v>0</v>
      </c>
      <c r="H573" s="8">
        <v>99972907330</v>
      </c>
      <c r="I573">
        <f t="shared" si="44"/>
        <v>999729.07330000005</v>
      </c>
    </row>
    <row r="574" spans="1:9" x14ac:dyDescent="0.2">
      <c r="A574" s="1" t="s">
        <v>53</v>
      </c>
      <c r="B574" s="5" t="str">
        <f t="shared" si="40"/>
        <v>2015</v>
      </c>
      <c r="C574" s="5">
        <f t="shared" si="41"/>
        <v>11</v>
      </c>
      <c r="D574" s="11">
        <f t="shared" si="42"/>
        <v>42309</v>
      </c>
      <c r="E574" s="2" t="s">
        <v>6</v>
      </c>
      <c r="F574" s="2" t="str">
        <f t="shared" si="43"/>
        <v>ATLANTICO</v>
      </c>
      <c r="G574" s="2">
        <v>0</v>
      </c>
      <c r="H574" s="7">
        <v>1964555655000</v>
      </c>
      <c r="I574">
        <f t="shared" si="44"/>
        <v>19645556.550000001</v>
      </c>
    </row>
    <row r="575" spans="1:9" x14ac:dyDescent="0.2">
      <c r="A575" s="4" t="s">
        <v>53</v>
      </c>
      <c r="B575" s="5" t="str">
        <f t="shared" si="40"/>
        <v>2015</v>
      </c>
      <c r="C575" s="5">
        <f t="shared" si="41"/>
        <v>11</v>
      </c>
      <c r="D575" s="11">
        <f t="shared" si="42"/>
        <v>42309</v>
      </c>
      <c r="E575" s="5" t="s">
        <v>7</v>
      </c>
      <c r="F575" s="2" t="str">
        <f t="shared" si="43"/>
        <v>BOGOTA, D.C.</v>
      </c>
      <c r="G575" s="5">
        <v>0</v>
      </c>
      <c r="H575" s="8">
        <v>5392590300000</v>
      </c>
      <c r="I575">
        <f t="shared" si="44"/>
        <v>53925903</v>
      </c>
    </row>
    <row r="576" spans="1:9" x14ac:dyDescent="0.2">
      <c r="A576" s="1" t="s">
        <v>53</v>
      </c>
      <c r="B576" s="5" t="str">
        <f t="shared" si="40"/>
        <v>2015</v>
      </c>
      <c r="C576" s="5">
        <f t="shared" si="41"/>
        <v>11</v>
      </c>
      <c r="D576" s="11">
        <f t="shared" si="42"/>
        <v>42309</v>
      </c>
      <c r="E576" s="2" t="s">
        <v>8</v>
      </c>
      <c r="F576" s="2" t="str">
        <f t="shared" si="43"/>
        <v>BOLIVAR</v>
      </c>
      <c r="G576" s="2">
        <v>0</v>
      </c>
      <c r="H576" s="7">
        <v>1277686216826</v>
      </c>
      <c r="I576">
        <f t="shared" si="44"/>
        <v>12776862.168260001</v>
      </c>
    </row>
    <row r="577" spans="1:9" x14ac:dyDescent="0.2">
      <c r="A577" s="4" t="s">
        <v>53</v>
      </c>
      <c r="B577" s="5" t="str">
        <f t="shared" si="40"/>
        <v>2015</v>
      </c>
      <c r="C577" s="5">
        <f t="shared" si="41"/>
        <v>11</v>
      </c>
      <c r="D577" s="11">
        <f t="shared" si="42"/>
        <v>42309</v>
      </c>
      <c r="E577" s="5" t="s">
        <v>9</v>
      </c>
      <c r="F577" s="2" t="str">
        <f t="shared" si="43"/>
        <v>BOYACA</v>
      </c>
      <c r="G577" s="5">
        <v>0</v>
      </c>
      <c r="H577" s="8">
        <v>464199846397</v>
      </c>
      <c r="I577">
        <f t="shared" si="44"/>
        <v>4641998.4639699999</v>
      </c>
    </row>
    <row r="578" spans="1:9" x14ac:dyDescent="0.2">
      <c r="A578" s="1" t="s">
        <v>53</v>
      </c>
      <c r="B578" s="5" t="str">
        <f t="shared" si="40"/>
        <v>2015</v>
      </c>
      <c r="C578" s="5">
        <f t="shared" si="41"/>
        <v>11</v>
      </c>
      <c r="D578" s="11">
        <f t="shared" si="42"/>
        <v>42309</v>
      </c>
      <c r="E578" s="2" t="s">
        <v>10</v>
      </c>
      <c r="F578" s="2" t="str">
        <f t="shared" si="43"/>
        <v>CALDAS</v>
      </c>
      <c r="G578" s="2">
        <v>0</v>
      </c>
      <c r="H578" s="7">
        <v>90867967953</v>
      </c>
      <c r="I578">
        <f t="shared" si="44"/>
        <v>908679.67952999996</v>
      </c>
    </row>
    <row r="579" spans="1:9" x14ac:dyDescent="0.2">
      <c r="A579" s="4" t="s">
        <v>53</v>
      </c>
      <c r="B579" s="5" t="str">
        <f t="shared" ref="B579:B642" si="45">MID(A579,7,20)</f>
        <v>2015</v>
      </c>
      <c r="C579" s="5">
        <f t="shared" ref="C579:C642" si="46">IF(MID(A579,1,3)="Jan",1,
IF(MID(A579,1,3)="Feb",2,
IF(MID(A579,1,3)="Mar",3,
IF(MID(A579,1,3)="Apr",4,
IF(MID(A579,1,3)="May",5,
IF(MID(A579,1,3)="Jun",6,
IF(MID(A579,1,3)="Jul",7,
IF(MID(A579,1,3)="Aug",8,
IF(MID(A579,1,3)="Sep",9,
IF(MID(A579,1,3)="Oct",10,
IF(MID(A579,1,3)="Nov",11,
IF(MID(A579,1,3)="Dec",12))))))))))))</f>
        <v>11</v>
      </c>
      <c r="D579" s="11">
        <f t="shared" ref="D579:D642" si="47">DATE(B579,C579,1)</f>
        <v>42309</v>
      </c>
      <c r="E579" s="5" t="s">
        <v>11</v>
      </c>
      <c r="F579" s="2" t="str">
        <f t="shared" ref="F579:F642" si="48">MID(E579,5,100)</f>
        <v>CAQUETA</v>
      </c>
      <c r="G579" s="5">
        <v>0</v>
      </c>
      <c r="H579" s="8">
        <v>25213400000</v>
      </c>
      <c r="I579">
        <f t="shared" ref="I579:I642" si="49">IF(G579=0,H579/100000,IF(H579=0,G579/100000,((G579+H579)/2)/100000))</f>
        <v>252134</v>
      </c>
    </row>
    <row r="580" spans="1:9" x14ac:dyDescent="0.2">
      <c r="A580" s="1" t="s">
        <v>53</v>
      </c>
      <c r="B580" s="5" t="str">
        <f t="shared" si="45"/>
        <v>2015</v>
      </c>
      <c r="C580" s="5">
        <f t="shared" si="46"/>
        <v>11</v>
      </c>
      <c r="D580" s="11">
        <f t="shared" si="47"/>
        <v>42309</v>
      </c>
      <c r="E580" s="2" t="s">
        <v>12</v>
      </c>
      <c r="F580" s="2" t="str">
        <f t="shared" si="48"/>
        <v>CAUCA</v>
      </c>
      <c r="G580" s="2">
        <v>0</v>
      </c>
      <c r="H580" s="7">
        <v>47316930140</v>
      </c>
      <c r="I580">
        <f t="shared" si="49"/>
        <v>473169.3014</v>
      </c>
    </row>
    <row r="581" spans="1:9" x14ac:dyDescent="0.2">
      <c r="A581" s="4" t="s">
        <v>53</v>
      </c>
      <c r="B581" s="5" t="str">
        <f t="shared" si="45"/>
        <v>2015</v>
      </c>
      <c r="C581" s="5">
        <f t="shared" si="46"/>
        <v>11</v>
      </c>
      <c r="D581" s="11">
        <f t="shared" si="47"/>
        <v>42309</v>
      </c>
      <c r="E581" s="5" t="s">
        <v>13</v>
      </c>
      <c r="F581" s="2" t="str">
        <f t="shared" si="48"/>
        <v>CESAR</v>
      </c>
      <c r="G581" s="5">
        <v>0</v>
      </c>
      <c r="H581" s="8">
        <v>950824360398</v>
      </c>
      <c r="I581">
        <f t="shared" si="49"/>
        <v>9508243.6039799992</v>
      </c>
    </row>
    <row r="582" spans="1:9" x14ac:dyDescent="0.2">
      <c r="A582" s="1" t="s">
        <v>53</v>
      </c>
      <c r="B582" s="5" t="str">
        <f t="shared" si="45"/>
        <v>2015</v>
      </c>
      <c r="C582" s="5">
        <f t="shared" si="46"/>
        <v>11</v>
      </c>
      <c r="D582" s="11">
        <f t="shared" si="47"/>
        <v>42309</v>
      </c>
      <c r="E582" s="2" t="s">
        <v>14</v>
      </c>
      <c r="F582" s="2" t="str">
        <f t="shared" si="48"/>
        <v>CORDOBA</v>
      </c>
      <c r="G582" s="2">
        <v>0</v>
      </c>
      <c r="H582" s="7">
        <v>1123836933858</v>
      </c>
      <c r="I582">
        <f t="shared" si="49"/>
        <v>11238369.338579999</v>
      </c>
    </row>
    <row r="583" spans="1:9" x14ac:dyDescent="0.2">
      <c r="A583" s="4" t="s">
        <v>53</v>
      </c>
      <c r="B583" s="5" t="str">
        <f t="shared" si="45"/>
        <v>2015</v>
      </c>
      <c r="C583" s="5">
        <f t="shared" si="46"/>
        <v>11</v>
      </c>
      <c r="D583" s="11">
        <f t="shared" si="47"/>
        <v>42309</v>
      </c>
      <c r="E583" s="5" t="s">
        <v>15</v>
      </c>
      <c r="F583" s="2" t="str">
        <f t="shared" si="48"/>
        <v>CUNDINAMARCA</v>
      </c>
      <c r="G583" s="5">
        <v>0</v>
      </c>
      <c r="H583" s="8">
        <v>536634879395</v>
      </c>
      <c r="I583">
        <f t="shared" si="49"/>
        <v>5366348.7939499998</v>
      </c>
    </row>
    <row r="584" spans="1:9" x14ac:dyDescent="0.2">
      <c r="A584" s="1" t="s">
        <v>53</v>
      </c>
      <c r="B584" s="5" t="str">
        <f t="shared" si="45"/>
        <v>2015</v>
      </c>
      <c r="C584" s="5">
        <f t="shared" si="46"/>
        <v>11</v>
      </c>
      <c r="D584" s="11">
        <f t="shared" si="47"/>
        <v>42309</v>
      </c>
      <c r="E584" s="2" t="s">
        <v>17</v>
      </c>
      <c r="F584" s="2" t="str">
        <f t="shared" si="48"/>
        <v>HUILA</v>
      </c>
      <c r="G584" s="2">
        <v>0</v>
      </c>
      <c r="H584" s="7">
        <v>257419161625</v>
      </c>
      <c r="I584">
        <f t="shared" si="49"/>
        <v>2574191.61625</v>
      </c>
    </row>
    <row r="585" spans="1:9" x14ac:dyDescent="0.2">
      <c r="A585" s="4" t="s">
        <v>53</v>
      </c>
      <c r="B585" s="5" t="str">
        <f t="shared" si="45"/>
        <v>2015</v>
      </c>
      <c r="C585" s="5">
        <f t="shared" si="46"/>
        <v>11</v>
      </c>
      <c r="D585" s="11">
        <f t="shared" si="47"/>
        <v>42309</v>
      </c>
      <c r="E585" s="5" t="s">
        <v>18</v>
      </c>
      <c r="F585" s="2" t="str">
        <f t="shared" si="48"/>
        <v>LA GUAJIRA</v>
      </c>
      <c r="G585" s="5">
        <v>0</v>
      </c>
      <c r="H585" s="8">
        <v>201080100000</v>
      </c>
      <c r="I585">
        <f t="shared" si="49"/>
        <v>2010801</v>
      </c>
    </row>
    <row r="586" spans="1:9" x14ac:dyDescent="0.2">
      <c r="A586" s="1" t="s">
        <v>53</v>
      </c>
      <c r="B586" s="5" t="str">
        <f t="shared" si="45"/>
        <v>2015</v>
      </c>
      <c r="C586" s="5">
        <f t="shared" si="46"/>
        <v>11</v>
      </c>
      <c r="D586" s="11">
        <f t="shared" si="47"/>
        <v>42309</v>
      </c>
      <c r="E586" s="2" t="s">
        <v>19</v>
      </c>
      <c r="F586" s="2" t="str">
        <f t="shared" si="48"/>
        <v>MAGDALENA</v>
      </c>
      <c r="G586" s="13">
        <v>1226100000</v>
      </c>
      <c r="H586" s="7">
        <v>1361667787399</v>
      </c>
      <c r="I586">
        <f t="shared" si="49"/>
        <v>6814469.4369949996</v>
      </c>
    </row>
    <row r="587" spans="1:9" x14ac:dyDescent="0.2">
      <c r="A587" s="4" t="s">
        <v>53</v>
      </c>
      <c r="B587" s="5" t="str">
        <f t="shared" si="45"/>
        <v>2015</v>
      </c>
      <c r="C587" s="5">
        <f t="shared" si="46"/>
        <v>11</v>
      </c>
      <c r="D587" s="11">
        <f t="shared" si="47"/>
        <v>42309</v>
      </c>
      <c r="E587" s="5" t="s">
        <v>20</v>
      </c>
      <c r="F587" s="2" t="str">
        <f t="shared" si="48"/>
        <v>META</v>
      </c>
      <c r="G587" s="5">
        <v>0</v>
      </c>
      <c r="H587" s="8">
        <v>54143154875</v>
      </c>
      <c r="I587">
        <f t="shared" si="49"/>
        <v>541431.54874999996</v>
      </c>
    </row>
    <row r="588" spans="1:9" x14ac:dyDescent="0.2">
      <c r="A588" s="1" t="s">
        <v>53</v>
      </c>
      <c r="B588" s="5" t="str">
        <f t="shared" si="45"/>
        <v>2015</v>
      </c>
      <c r="C588" s="5">
        <f t="shared" si="46"/>
        <v>11</v>
      </c>
      <c r="D588" s="11">
        <f t="shared" si="47"/>
        <v>42309</v>
      </c>
      <c r="E588" s="2" t="s">
        <v>21</v>
      </c>
      <c r="F588" s="2" t="str">
        <f t="shared" si="48"/>
        <v>NARINO</v>
      </c>
      <c r="G588" s="2">
        <v>0</v>
      </c>
      <c r="H588" s="7">
        <v>8897150000</v>
      </c>
      <c r="I588">
        <f t="shared" si="49"/>
        <v>88971.5</v>
      </c>
    </row>
    <row r="589" spans="1:9" x14ac:dyDescent="0.2">
      <c r="A589" s="4" t="s">
        <v>53</v>
      </c>
      <c r="B589" s="5" t="str">
        <f t="shared" si="45"/>
        <v>2015</v>
      </c>
      <c r="C589" s="5">
        <f t="shared" si="46"/>
        <v>11</v>
      </c>
      <c r="D589" s="11">
        <f t="shared" si="47"/>
        <v>42309</v>
      </c>
      <c r="E589" s="5" t="s">
        <v>22</v>
      </c>
      <c r="F589" s="2" t="str">
        <f t="shared" si="48"/>
        <v>NORTE DE SANTANDER</v>
      </c>
      <c r="G589" s="5">
        <v>0</v>
      </c>
      <c r="H589" s="8">
        <v>57501594697</v>
      </c>
      <c r="I589">
        <f t="shared" si="49"/>
        <v>575015.94697000005</v>
      </c>
    </row>
    <row r="590" spans="1:9" x14ac:dyDescent="0.2">
      <c r="A590" s="1" t="s">
        <v>53</v>
      </c>
      <c r="B590" s="5" t="str">
        <f t="shared" si="45"/>
        <v>2015</v>
      </c>
      <c r="C590" s="5">
        <f t="shared" si="46"/>
        <v>11</v>
      </c>
      <c r="D590" s="11">
        <f t="shared" si="47"/>
        <v>42309</v>
      </c>
      <c r="E590" s="2" t="s">
        <v>23</v>
      </c>
      <c r="F590" s="2" t="str">
        <f t="shared" si="48"/>
        <v>QUINDIO</v>
      </c>
      <c r="G590" s="2">
        <v>0</v>
      </c>
      <c r="H590" s="7">
        <v>216093164000</v>
      </c>
      <c r="I590">
        <f t="shared" si="49"/>
        <v>2160931.64</v>
      </c>
    </row>
    <row r="591" spans="1:9" x14ac:dyDescent="0.2">
      <c r="A591" s="4" t="s">
        <v>53</v>
      </c>
      <c r="B591" s="5" t="str">
        <f t="shared" si="45"/>
        <v>2015</v>
      </c>
      <c r="C591" s="5">
        <f t="shared" si="46"/>
        <v>11</v>
      </c>
      <c r="D591" s="11">
        <f t="shared" si="47"/>
        <v>42309</v>
      </c>
      <c r="E591" s="5" t="s">
        <v>24</v>
      </c>
      <c r="F591" s="2" t="str">
        <f t="shared" si="48"/>
        <v>RISARALDA</v>
      </c>
      <c r="G591" s="5">
        <v>0</v>
      </c>
      <c r="H591" s="8">
        <v>120076174222</v>
      </c>
      <c r="I591">
        <f t="shared" si="49"/>
        <v>1200761.7422199999</v>
      </c>
    </row>
    <row r="592" spans="1:9" x14ac:dyDescent="0.2">
      <c r="A592" s="1" t="s">
        <v>53</v>
      </c>
      <c r="B592" s="5" t="str">
        <f t="shared" si="45"/>
        <v>2015</v>
      </c>
      <c r="C592" s="5">
        <f t="shared" si="46"/>
        <v>11</v>
      </c>
      <c r="D592" s="11">
        <f t="shared" si="47"/>
        <v>42309</v>
      </c>
      <c r="E592" s="2" t="s">
        <v>25</v>
      </c>
      <c r="F592" s="2" t="str">
        <f t="shared" si="48"/>
        <v>SANTANDER</v>
      </c>
      <c r="G592" s="2">
        <v>0</v>
      </c>
      <c r="H592" s="7">
        <v>202308948058</v>
      </c>
      <c r="I592">
        <f t="shared" si="49"/>
        <v>2023089.48058</v>
      </c>
    </row>
    <row r="593" spans="1:9" x14ac:dyDescent="0.2">
      <c r="A593" s="4" t="s">
        <v>53</v>
      </c>
      <c r="B593" s="5" t="str">
        <f t="shared" si="45"/>
        <v>2015</v>
      </c>
      <c r="C593" s="5">
        <f t="shared" si="46"/>
        <v>11</v>
      </c>
      <c r="D593" s="11">
        <f t="shared" si="47"/>
        <v>42309</v>
      </c>
      <c r="E593" s="5" t="s">
        <v>26</v>
      </c>
      <c r="F593" s="2" t="str">
        <f t="shared" si="48"/>
        <v>SUCRE</v>
      </c>
      <c r="G593" s="5">
        <v>0</v>
      </c>
      <c r="H593" s="8">
        <v>1249007358772</v>
      </c>
      <c r="I593">
        <f t="shared" si="49"/>
        <v>12490073.587719999</v>
      </c>
    </row>
    <row r="594" spans="1:9" x14ac:dyDescent="0.2">
      <c r="A594" s="1" t="s">
        <v>53</v>
      </c>
      <c r="B594" s="5" t="str">
        <f t="shared" si="45"/>
        <v>2015</v>
      </c>
      <c r="C594" s="5">
        <f t="shared" si="46"/>
        <v>11</v>
      </c>
      <c r="D594" s="11">
        <f t="shared" si="47"/>
        <v>42309</v>
      </c>
      <c r="E594" s="2" t="s">
        <v>27</v>
      </c>
      <c r="F594" s="2" t="str">
        <f t="shared" si="48"/>
        <v>TOLIMA</v>
      </c>
      <c r="G594" s="2">
        <v>0</v>
      </c>
      <c r="H594" s="7">
        <v>263174015778</v>
      </c>
      <c r="I594">
        <f t="shared" si="49"/>
        <v>2631740.15778</v>
      </c>
    </row>
    <row r="595" spans="1:9" x14ac:dyDescent="0.2">
      <c r="A595" s="4" t="s">
        <v>53</v>
      </c>
      <c r="B595" s="5" t="str">
        <f t="shared" si="45"/>
        <v>2015</v>
      </c>
      <c r="C595" s="5">
        <f t="shared" si="46"/>
        <v>11</v>
      </c>
      <c r="D595" s="11">
        <f t="shared" si="47"/>
        <v>42309</v>
      </c>
      <c r="E595" s="5" t="s">
        <v>28</v>
      </c>
      <c r="F595" s="2" t="str">
        <f t="shared" si="48"/>
        <v>VALLE DEL CAUCA</v>
      </c>
      <c r="G595" s="5">
        <v>0</v>
      </c>
      <c r="H595" s="8">
        <v>502898296610</v>
      </c>
      <c r="I595">
        <f t="shared" si="49"/>
        <v>5028982.9660999998</v>
      </c>
    </row>
    <row r="596" spans="1:9" x14ac:dyDescent="0.2">
      <c r="A596" s="1" t="s">
        <v>53</v>
      </c>
      <c r="B596" s="5" t="str">
        <f t="shared" si="45"/>
        <v>2015</v>
      </c>
      <c r="C596" s="5">
        <f t="shared" si="46"/>
        <v>11</v>
      </c>
      <c r="D596" s="11">
        <f t="shared" si="47"/>
        <v>42309</v>
      </c>
      <c r="E596" s="2" t="s">
        <v>29</v>
      </c>
      <c r="F596" s="2" t="str">
        <f t="shared" si="48"/>
        <v>CASANARE</v>
      </c>
      <c r="G596" s="2">
        <v>0</v>
      </c>
      <c r="H596" s="7">
        <v>36044820828</v>
      </c>
      <c r="I596">
        <f t="shared" si="49"/>
        <v>360448.20828000002</v>
      </c>
    </row>
    <row r="597" spans="1:9" x14ac:dyDescent="0.2">
      <c r="A597" s="4" t="s">
        <v>53</v>
      </c>
      <c r="B597" s="5" t="str">
        <f t="shared" si="45"/>
        <v>2015</v>
      </c>
      <c r="C597" s="5">
        <f t="shared" si="46"/>
        <v>11</v>
      </c>
      <c r="D597" s="11">
        <f t="shared" si="47"/>
        <v>42309</v>
      </c>
      <c r="E597" s="5" t="s">
        <v>30</v>
      </c>
      <c r="F597" s="2" t="str">
        <f t="shared" si="48"/>
        <v>PUTUMAYO</v>
      </c>
      <c r="G597" s="5">
        <v>0</v>
      </c>
      <c r="H597" s="8">
        <v>4773912667</v>
      </c>
      <c r="I597">
        <f t="shared" si="49"/>
        <v>47739.126669999998</v>
      </c>
    </row>
    <row r="598" spans="1:9" x14ac:dyDescent="0.2">
      <c r="A598" s="1" t="s">
        <v>53</v>
      </c>
      <c r="B598" s="5" t="str">
        <f t="shared" si="45"/>
        <v>2015</v>
      </c>
      <c r="C598" s="5">
        <f t="shared" si="46"/>
        <v>11</v>
      </c>
      <c r="D598" s="11">
        <f t="shared" si="47"/>
        <v>42309</v>
      </c>
      <c r="E598" s="2" t="s">
        <v>31</v>
      </c>
      <c r="F598" s="2" t="str">
        <f t="shared" si="48"/>
        <v>GUAVIARE</v>
      </c>
      <c r="G598" s="2">
        <v>0</v>
      </c>
      <c r="H598" s="7">
        <v>3706392000</v>
      </c>
      <c r="I598">
        <f t="shared" si="49"/>
        <v>37063.919999999998</v>
      </c>
    </row>
    <row r="599" spans="1:9" x14ac:dyDescent="0.2">
      <c r="A599" s="4" t="s">
        <v>54</v>
      </c>
      <c r="B599" s="5" t="str">
        <f t="shared" si="45"/>
        <v>2015</v>
      </c>
      <c r="C599" s="5">
        <f t="shared" si="46"/>
        <v>12</v>
      </c>
      <c r="D599" s="11">
        <f t="shared" si="47"/>
        <v>42339</v>
      </c>
      <c r="E599" s="5" t="s">
        <v>5</v>
      </c>
      <c r="F599" s="2" t="str">
        <f t="shared" si="48"/>
        <v>ANTIOQUIA</v>
      </c>
      <c r="G599" s="5">
        <v>0</v>
      </c>
      <c r="H599" s="8">
        <v>94351407243</v>
      </c>
      <c r="I599">
        <f t="shared" si="49"/>
        <v>943514.07242999994</v>
      </c>
    </row>
    <row r="600" spans="1:9" x14ac:dyDescent="0.2">
      <c r="A600" s="1" t="s">
        <v>54</v>
      </c>
      <c r="B600" s="5" t="str">
        <f t="shared" si="45"/>
        <v>2015</v>
      </c>
      <c r="C600" s="5">
        <f t="shared" si="46"/>
        <v>12</v>
      </c>
      <c r="D600" s="11">
        <f t="shared" si="47"/>
        <v>42339</v>
      </c>
      <c r="E600" s="2" t="s">
        <v>6</v>
      </c>
      <c r="F600" s="2" t="str">
        <f t="shared" si="48"/>
        <v>ATLANTICO</v>
      </c>
      <c r="G600" s="2">
        <v>0</v>
      </c>
      <c r="H600" s="7">
        <v>1891119897000</v>
      </c>
      <c r="I600">
        <f t="shared" si="49"/>
        <v>18911198.969999999</v>
      </c>
    </row>
    <row r="601" spans="1:9" x14ac:dyDescent="0.2">
      <c r="A601" s="4" t="s">
        <v>54</v>
      </c>
      <c r="B601" s="5" t="str">
        <f t="shared" si="45"/>
        <v>2015</v>
      </c>
      <c r="C601" s="5">
        <f t="shared" si="46"/>
        <v>12</v>
      </c>
      <c r="D601" s="11">
        <f t="shared" si="47"/>
        <v>42339</v>
      </c>
      <c r="E601" s="5" t="s">
        <v>7</v>
      </c>
      <c r="F601" s="2" t="str">
        <f t="shared" si="48"/>
        <v>BOGOTA, D.C.</v>
      </c>
      <c r="G601" s="5">
        <v>0</v>
      </c>
      <c r="H601" s="8">
        <v>5216209100000</v>
      </c>
      <c r="I601">
        <f t="shared" si="49"/>
        <v>52162091</v>
      </c>
    </row>
    <row r="602" spans="1:9" x14ac:dyDescent="0.2">
      <c r="A602" s="1" t="s">
        <v>54</v>
      </c>
      <c r="B602" s="5" t="str">
        <f t="shared" si="45"/>
        <v>2015</v>
      </c>
      <c r="C602" s="5">
        <f t="shared" si="46"/>
        <v>12</v>
      </c>
      <c r="D602" s="11">
        <f t="shared" si="47"/>
        <v>42339</v>
      </c>
      <c r="E602" s="2" t="s">
        <v>8</v>
      </c>
      <c r="F602" s="2" t="str">
        <f t="shared" si="48"/>
        <v>BOLIVAR</v>
      </c>
      <c r="G602" s="2">
        <v>0</v>
      </c>
      <c r="H602" s="7">
        <v>1221455363916</v>
      </c>
      <c r="I602">
        <f t="shared" si="49"/>
        <v>12214553.63916</v>
      </c>
    </row>
    <row r="603" spans="1:9" x14ac:dyDescent="0.2">
      <c r="A603" s="4" t="s">
        <v>54</v>
      </c>
      <c r="B603" s="5" t="str">
        <f t="shared" si="45"/>
        <v>2015</v>
      </c>
      <c r="C603" s="5">
        <f t="shared" si="46"/>
        <v>12</v>
      </c>
      <c r="D603" s="11">
        <f t="shared" si="47"/>
        <v>42339</v>
      </c>
      <c r="E603" s="5" t="s">
        <v>9</v>
      </c>
      <c r="F603" s="2" t="str">
        <f t="shared" si="48"/>
        <v>BOYACA</v>
      </c>
      <c r="G603" s="5">
        <v>0</v>
      </c>
      <c r="H603" s="8">
        <v>452812693603</v>
      </c>
      <c r="I603">
        <f t="shared" si="49"/>
        <v>4528126.9360300004</v>
      </c>
    </row>
    <row r="604" spans="1:9" x14ac:dyDescent="0.2">
      <c r="A604" s="1" t="s">
        <v>54</v>
      </c>
      <c r="B604" s="5" t="str">
        <f t="shared" si="45"/>
        <v>2015</v>
      </c>
      <c r="C604" s="5">
        <f t="shared" si="46"/>
        <v>12</v>
      </c>
      <c r="D604" s="11">
        <f t="shared" si="47"/>
        <v>42339</v>
      </c>
      <c r="E604" s="2" t="s">
        <v>10</v>
      </c>
      <c r="F604" s="2" t="str">
        <f t="shared" si="48"/>
        <v>CALDAS</v>
      </c>
      <c r="G604" s="2">
        <v>0</v>
      </c>
      <c r="H604" s="7">
        <v>88767407512</v>
      </c>
      <c r="I604">
        <f t="shared" si="49"/>
        <v>887674.07512000005</v>
      </c>
    </row>
    <row r="605" spans="1:9" x14ac:dyDescent="0.2">
      <c r="A605" s="4" t="s">
        <v>54</v>
      </c>
      <c r="B605" s="5" t="str">
        <f t="shared" si="45"/>
        <v>2015</v>
      </c>
      <c r="C605" s="5">
        <f t="shared" si="46"/>
        <v>12</v>
      </c>
      <c r="D605" s="11">
        <f t="shared" si="47"/>
        <v>42339</v>
      </c>
      <c r="E605" s="5" t="s">
        <v>11</v>
      </c>
      <c r="F605" s="2" t="str">
        <f t="shared" si="48"/>
        <v>CAQUETA</v>
      </c>
      <c r="G605" s="5">
        <v>0</v>
      </c>
      <c r="H605" s="8">
        <v>24783333333</v>
      </c>
      <c r="I605">
        <f t="shared" si="49"/>
        <v>247833.33332999999</v>
      </c>
    </row>
    <row r="606" spans="1:9" x14ac:dyDescent="0.2">
      <c r="A606" s="1" t="s">
        <v>54</v>
      </c>
      <c r="B606" s="5" t="str">
        <f t="shared" si="45"/>
        <v>2015</v>
      </c>
      <c r="C606" s="5">
        <f t="shared" si="46"/>
        <v>12</v>
      </c>
      <c r="D606" s="11">
        <f t="shared" si="47"/>
        <v>42339</v>
      </c>
      <c r="E606" s="2" t="s">
        <v>12</v>
      </c>
      <c r="F606" s="2" t="str">
        <f t="shared" si="48"/>
        <v>CAUCA</v>
      </c>
      <c r="G606" s="2">
        <v>0</v>
      </c>
      <c r="H606" s="7">
        <v>46501167442</v>
      </c>
      <c r="I606">
        <f t="shared" si="49"/>
        <v>465011.67442</v>
      </c>
    </row>
    <row r="607" spans="1:9" x14ac:dyDescent="0.2">
      <c r="A607" s="4" t="s">
        <v>54</v>
      </c>
      <c r="B607" s="5" t="str">
        <f t="shared" si="45"/>
        <v>2015</v>
      </c>
      <c r="C607" s="5">
        <f t="shared" si="46"/>
        <v>12</v>
      </c>
      <c r="D607" s="11">
        <f t="shared" si="47"/>
        <v>42339</v>
      </c>
      <c r="E607" s="5" t="s">
        <v>13</v>
      </c>
      <c r="F607" s="2" t="str">
        <f t="shared" si="48"/>
        <v>CESAR</v>
      </c>
      <c r="G607" s="5">
        <v>0</v>
      </c>
      <c r="H607" s="8">
        <v>912605805169</v>
      </c>
      <c r="I607">
        <f t="shared" si="49"/>
        <v>9126058.0516899992</v>
      </c>
    </row>
    <row r="608" spans="1:9" x14ac:dyDescent="0.2">
      <c r="A608" s="1" t="s">
        <v>54</v>
      </c>
      <c r="B608" s="5" t="str">
        <f t="shared" si="45"/>
        <v>2015</v>
      </c>
      <c r="C608" s="5">
        <f t="shared" si="46"/>
        <v>12</v>
      </c>
      <c r="D608" s="11">
        <f t="shared" si="47"/>
        <v>42339</v>
      </c>
      <c r="E608" s="2" t="s">
        <v>14</v>
      </c>
      <c r="F608" s="2" t="str">
        <f t="shared" si="48"/>
        <v>CORDOBA</v>
      </c>
      <c r="G608" s="2">
        <v>0</v>
      </c>
      <c r="H608" s="7">
        <v>1052339158915</v>
      </c>
      <c r="I608">
        <f t="shared" si="49"/>
        <v>10523391.58915</v>
      </c>
    </row>
    <row r="609" spans="1:9" x14ac:dyDescent="0.2">
      <c r="A609" s="4" t="s">
        <v>54</v>
      </c>
      <c r="B609" s="5" t="str">
        <f t="shared" si="45"/>
        <v>2015</v>
      </c>
      <c r="C609" s="5">
        <f t="shared" si="46"/>
        <v>12</v>
      </c>
      <c r="D609" s="11">
        <f t="shared" si="47"/>
        <v>42339</v>
      </c>
      <c r="E609" s="5" t="s">
        <v>15</v>
      </c>
      <c r="F609" s="2" t="str">
        <f t="shared" si="48"/>
        <v>CUNDINAMARCA</v>
      </c>
      <c r="G609" s="5">
        <v>0</v>
      </c>
      <c r="H609" s="8">
        <v>522221633363</v>
      </c>
      <c r="I609">
        <f t="shared" si="49"/>
        <v>5222216.3336300002</v>
      </c>
    </row>
    <row r="610" spans="1:9" x14ac:dyDescent="0.2">
      <c r="A610" s="1" t="s">
        <v>54</v>
      </c>
      <c r="B610" s="5" t="str">
        <f t="shared" si="45"/>
        <v>2015</v>
      </c>
      <c r="C610" s="5">
        <f t="shared" si="46"/>
        <v>12</v>
      </c>
      <c r="D610" s="11">
        <f t="shared" si="47"/>
        <v>42339</v>
      </c>
      <c r="E610" s="2" t="s">
        <v>17</v>
      </c>
      <c r="F610" s="2" t="str">
        <f t="shared" si="48"/>
        <v>HUILA</v>
      </c>
      <c r="G610" s="2">
        <v>0</v>
      </c>
      <c r="H610" s="7">
        <v>249375954975</v>
      </c>
      <c r="I610">
        <f t="shared" si="49"/>
        <v>2493759.5497499998</v>
      </c>
    </row>
    <row r="611" spans="1:9" x14ac:dyDescent="0.2">
      <c r="A611" s="4" t="s">
        <v>54</v>
      </c>
      <c r="B611" s="5" t="str">
        <f t="shared" si="45"/>
        <v>2015</v>
      </c>
      <c r="C611" s="5">
        <f t="shared" si="46"/>
        <v>12</v>
      </c>
      <c r="D611" s="11">
        <f t="shared" si="47"/>
        <v>42339</v>
      </c>
      <c r="E611" s="5" t="s">
        <v>18</v>
      </c>
      <c r="F611" s="2" t="str">
        <f t="shared" si="48"/>
        <v>LA GUAJIRA</v>
      </c>
      <c r="G611" s="5">
        <v>0</v>
      </c>
      <c r="H611" s="8">
        <v>203369000000</v>
      </c>
      <c r="I611">
        <f t="shared" si="49"/>
        <v>2033690</v>
      </c>
    </row>
    <row r="612" spans="1:9" x14ac:dyDescent="0.2">
      <c r="A612" s="1" t="s">
        <v>54</v>
      </c>
      <c r="B612" s="5" t="str">
        <f t="shared" si="45"/>
        <v>2015</v>
      </c>
      <c r="C612" s="5">
        <f t="shared" si="46"/>
        <v>12</v>
      </c>
      <c r="D612" s="11">
        <f t="shared" si="47"/>
        <v>42339</v>
      </c>
      <c r="E612" s="2" t="s">
        <v>19</v>
      </c>
      <c r="F612" s="2" t="str">
        <f t="shared" si="48"/>
        <v>MAGDALENA</v>
      </c>
      <c r="G612" s="13">
        <v>2182500000</v>
      </c>
      <c r="H612" s="7">
        <v>1310311684260</v>
      </c>
      <c r="I612">
        <f t="shared" si="49"/>
        <v>6562470.9212999996</v>
      </c>
    </row>
    <row r="613" spans="1:9" x14ac:dyDescent="0.2">
      <c r="A613" s="4" t="s">
        <v>54</v>
      </c>
      <c r="B613" s="5" t="str">
        <f t="shared" si="45"/>
        <v>2015</v>
      </c>
      <c r="C613" s="5">
        <f t="shared" si="46"/>
        <v>12</v>
      </c>
      <c r="D613" s="11">
        <f t="shared" si="47"/>
        <v>42339</v>
      </c>
      <c r="E613" s="5" t="s">
        <v>20</v>
      </c>
      <c r="F613" s="2" t="str">
        <f t="shared" si="48"/>
        <v>META</v>
      </c>
      <c r="G613" s="5">
        <v>0</v>
      </c>
      <c r="H613" s="8">
        <v>60626300062</v>
      </c>
      <c r="I613">
        <f t="shared" si="49"/>
        <v>606263.00061999995</v>
      </c>
    </row>
    <row r="614" spans="1:9" x14ac:dyDescent="0.2">
      <c r="A614" s="1" t="s">
        <v>54</v>
      </c>
      <c r="B614" s="5" t="str">
        <f t="shared" si="45"/>
        <v>2015</v>
      </c>
      <c r="C614" s="5">
        <f t="shared" si="46"/>
        <v>12</v>
      </c>
      <c r="D614" s="11">
        <f t="shared" si="47"/>
        <v>42339</v>
      </c>
      <c r="E614" s="2" t="s">
        <v>21</v>
      </c>
      <c r="F614" s="2" t="str">
        <f t="shared" si="48"/>
        <v>NARINO</v>
      </c>
      <c r="G614" s="2">
        <v>0</v>
      </c>
      <c r="H614" s="7">
        <v>8758700000</v>
      </c>
      <c r="I614">
        <f t="shared" si="49"/>
        <v>87587</v>
      </c>
    </row>
    <row r="615" spans="1:9" x14ac:dyDescent="0.2">
      <c r="A615" s="4" t="s">
        <v>54</v>
      </c>
      <c r="B615" s="5" t="str">
        <f t="shared" si="45"/>
        <v>2015</v>
      </c>
      <c r="C615" s="5">
        <f t="shared" si="46"/>
        <v>12</v>
      </c>
      <c r="D615" s="11">
        <f t="shared" si="47"/>
        <v>42339</v>
      </c>
      <c r="E615" s="5" t="s">
        <v>22</v>
      </c>
      <c r="F615" s="2" t="str">
        <f t="shared" si="48"/>
        <v>NORTE DE SANTANDER</v>
      </c>
      <c r="G615" s="5">
        <v>0</v>
      </c>
      <c r="H615" s="8">
        <v>58734255788</v>
      </c>
      <c r="I615">
        <f t="shared" si="49"/>
        <v>587342.55787999998</v>
      </c>
    </row>
    <row r="616" spans="1:9" x14ac:dyDescent="0.2">
      <c r="A616" s="1" t="s">
        <v>54</v>
      </c>
      <c r="B616" s="5" t="str">
        <f t="shared" si="45"/>
        <v>2015</v>
      </c>
      <c r="C616" s="5">
        <f t="shared" si="46"/>
        <v>12</v>
      </c>
      <c r="D616" s="11">
        <f t="shared" si="47"/>
        <v>42339</v>
      </c>
      <c r="E616" s="2" t="s">
        <v>23</v>
      </c>
      <c r="F616" s="2" t="str">
        <f t="shared" si="48"/>
        <v>QUINDIO</v>
      </c>
      <c r="G616" s="2">
        <v>0</v>
      </c>
      <c r="H616" s="7">
        <v>186453055111</v>
      </c>
      <c r="I616">
        <f t="shared" si="49"/>
        <v>1864530.5511099999</v>
      </c>
    </row>
    <row r="617" spans="1:9" x14ac:dyDescent="0.2">
      <c r="A617" s="4" t="s">
        <v>54</v>
      </c>
      <c r="B617" s="5" t="str">
        <f t="shared" si="45"/>
        <v>2015</v>
      </c>
      <c r="C617" s="5">
        <f t="shared" si="46"/>
        <v>12</v>
      </c>
      <c r="D617" s="11">
        <f t="shared" si="47"/>
        <v>42339</v>
      </c>
      <c r="E617" s="5" t="s">
        <v>24</v>
      </c>
      <c r="F617" s="2" t="str">
        <f t="shared" si="48"/>
        <v>RISARALDA</v>
      </c>
      <c r="G617" s="5">
        <v>0</v>
      </c>
      <c r="H617" s="8">
        <v>121942340778</v>
      </c>
      <c r="I617">
        <f t="shared" si="49"/>
        <v>1219423.40778</v>
      </c>
    </row>
    <row r="618" spans="1:9" x14ac:dyDescent="0.2">
      <c r="A618" s="1" t="s">
        <v>54</v>
      </c>
      <c r="B618" s="5" t="str">
        <f t="shared" si="45"/>
        <v>2015</v>
      </c>
      <c r="C618" s="5">
        <f t="shared" si="46"/>
        <v>12</v>
      </c>
      <c r="D618" s="11">
        <f t="shared" si="47"/>
        <v>42339</v>
      </c>
      <c r="E618" s="2" t="s">
        <v>25</v>
      </c>
      <c r="F618" s="2" t="str">
        <f t="shared" si="48"/>
        <v>SANTANDER</v>
      </c>
      <c r="G618" s="2">
        <v>0</v>
      </c>
      <c r="H618" s="7">
        <v>198446072593</v>
      </c>
      <c r="I618">
        <f t="shared" si="49"/>
        <v>1984460.72593</v>
      </c>
    </row>
    <row r="619" spans="1:9" x14ac:dyDescent="0.2">
      <c r="A619" s="4" t="s">
        <v>54</v>
      </c>
      <c r="B619" s="5" t="str">
        <f t="shared" si="45"/>
        <v>2015</v>
      </c>
      <c r="C619" s="5">
        <f t="shared" si="46"/>
        <v>12</v>
      </c>
      <c r="D619" s="11">
        <f t="shared" si="47"/>
        <v>42339</v>
      </c>
      <c r="E619" s="5" t="s">
        <v>26</v>
      </c>
      <c r="F619" s="2" t="str">
        <f t="shared" si="48"/>
        <v>SUCRE</v>
      </c>
      <c r="G619" s="5">
        <v>0</v>
      </c>
      <c r="H619" s="8">
        <v>1187469927193</v>
      </c>
      <c r="I619">
        <f t="shared" si="49"/>
        <v>11874699.27193</v>
      </c>
    </row>
    <row r="620" spans="1:9" x14ac:dyDescent="0.2">
      <c r="A620" s="1" t="s">
        <v>54</v>
      </c>
      <c r="B620" s="5" t="str">
        <f t="shared" si="45"/>
        <v>2015</v>
      </c>
      <c r="C620" s="5">
        <f t="shared" si="46"/>
        <v>12</v>
      </c>
      <c r="D620" s="11">
        <f t="shared" si="47"/>
        <v>42339</v>
      </c>
      <c r="E620" s="2" t="s">
        <v>27</v>
      </c>
      <c r="F620" s="2" t="str">
        <f t="shared" si="48"/>
        <v>TOLIMA</v>
      </c>
      <c r="G620" s="2">
        <v>0</v>
      </c>
      <c r="H620" s="7">
        <v>255935050222</v>
      </c>
      <c r="I620">
        <f t="shared" si="49"/>
        <v>2559350.5022200001</v>
      </c>
    </row>
    <row r="621" spans="1:9" x14ac:dyDescent="0.2">
      <c r="A621" s="4" t="s">
        <v>54</v>
      </c>
      <c r="B621" s="5" t="str">
        <f t="shared" si="45"/>
        <v>2015</v>
      </c>
      <c r="C621" s="5">
        <f t="shared" si="46"/>
        <v>12</v>
      </c>
      <c r="D621" s="11">
        <f t="shared" si="47"/>
        <v>42339</v>
      </c>
      <c r="E621" s="5" t="s">
        <v>28</v>
      </c>
      <c r="F621" s="2" t="str">
        <f t="shared" si="48"/>
        <v>VALLE DEL CAUCA</v>
      </c>
      <c r="G621" s="5">
        <v>0</v>
      </c>
      <c r="H621" s="8">
        <v>479268965193</v>
      </c>
      <c r="I621">
        <f t="shared" si="49"/>
        <v>4792689.6519299997</v>
      </c>
    </row>
    <row r="622" spans="1:9" x14ac:dyDescent="0.2">
      <c r="A622" s="1" t="s">
        <v>54</v>
      </c>
      <c r="B622" s="5" t="str">
        <f t="shared" si="45"/>
        <v>2015</v>
      </c>
      <c r="C622" s="5">
        <f t="shared" si="46"/>
        <v>12</v>
      </c>
      <c r="D622" s="11">
        <f t="shared" si="47"/>
        <v>42339</v>
      </c>
      <c r="E622" s="2" t="s">
        <v>29</v>
      </c>
      <c r="F622" s="2" t="str">
        <f t="shared" si="48"/>
        <v>CASANARE</v>
      </c>
      <c r="G622" s="2">
        <v>0</v>
      </c>
      <c r="H622" s="7">
        <v>34163476241</v>
      </c>
      <c r="I622">
        <f t="shared" si="49"/>
        <v>341634.76241000002</v>
      </c>
    </row>
    <row r="623" spans="1:9" x14ac:dyDescent="0.2">
      <c r="A623" s="4" t="s">
        <v>54</v>
      </c>
      <c r="B623" s="5" t="str">
        <f t="shared" si="45"/>
        <v>2015</v>
      </c>
      <c r="C623" s="5">
        <f t="shared" si="46"/>
        <v>12</v>
      </c>
      <c r="D623" s="11">
        <f t="shared" si="47"/>
        <v>42339</v>
      </c>
      <c r="E623" s="5" t="s">
        <v>30</v>
      </c>
      <c r="F623" s="2" t="str">
        <f t="shared" si="48"/>
        <v>PUTUMAYO</v>
      </c>
      <c r="G623" s="5">
        <v>0</v>
      </c>
      <c r="H623" s="8">
        <v>3946071667</v>
      </c>
      <c r="I623">
        <f t="shared" si="49"/>
        <v>39460.716670000002</v>
      </c>
    </row>
    <row r="624" spans="1:9" x14ac:dyDescent="0.2">
      <c r="A624" s="1" t="s">
        <v>54</v>
      </c>
      <c r="B624" s="5" t="str">
        <f t="shared" si="45"/>
        <v>2015</v>
      </c>
      <c r="C624" s="5">
        <f t="shared" si="46"/>
        <v>12</v>
      </c>
      <c r="D624" s="11">
        <f t="shared" si="47"/>
        <v>42339</v>
      </c>
      <c r="E624" s="2" t="s">
        <v>31</v>
      </c>
      <c r="F624" s="2" t="str">
        <f t="shared" si="48"/>
        <v>GUAVIARE</v>
      </c>
      <c r="G624" s="2">
        <v>0</v>
      </c>
      <c r="H624" s="7">
        <v>3836527000</v>
      </c>
      <c r="I624">
        <f t="shared" si="49"/>
        <v>38365.269999999997</v>
      </c>
    </row>
    <row r="625" spans="1:9" x14ac:dyDescent="0.2">
      <c r="A625" s="4" t="s">
        <v>55</v>
      </c>
      <c r="B625" s="5" t="str">
        <f t="shared" si="45"/>
        <v>2016</v>
      </c>
      <c r="C625" s="5">
        <f t="shared" si="46"/>
        <v>1</v>
      </c>
      <c r="D625" s="11">
        <f t="shared" si="47"/>
        <v>42370</v>
      </c>
      <c r="E625" s="5" t="s">
        <v>5</v>
      </c>
      <c r="F625" s="2" t="str">
        <f t="shared" si="48"/>
        <v>ANTIOQUIA</v>
      </c>
      <c r="G625" s="5">
        <v>0</v>
      </c>
      <c r="H625" s="8">
        <v>93908764974</v>
      </c>
      <c r="I625">
        <f t="shared" si="49"/>
        <v>939087.64974000002</v>
      </c>
    </row>
    <row r="626" spans="1:9" x14ac:dyDescent="0.2">
      <c r="A626" s="1" t="s">
        <v>55</v>
      </c>
      <c r="B626" s="5" t="str">
        <f t="shared" si="45"/>
        <v>2016</v>
      </c>
      <c r="C626" s="5">
        <f t="shared" si="46"/>
        <v>1</v>
      </c>
      <c r="D626" s="11">
        <f t="shared" si="47"/>
        <v>42370</v>
      </c>
      <c r="E626" s="2" t="s">
        <v>6</v>
      </c>
      <c r="F626" s="2" t="str">
        <f t="shared" si="48"/>
        <v>ATLANTICO</v>
      </c>
      <c r="G626" s="2">
        <v>0</v>
      </c>
      <c r="H626" s="7">
        <v>1879315260000</v>
      </c>
      <c r="I626">
        <f t="shared" si="49"/>
        <v>18793152.600000001</v>
      </c>
    </row>
    <row r="627" spans="1:9" x14ac:dyDescent="0.2">
      <c r="A627" s="4" t="s">
        <v>55</v>
      </c>
      <c r="B627" s="5" t="str">
        <f t="shared" si="45"/>
        <v>2016</v>
      </c>
      <c r="C627" s="5">
        <f t="shared" si="46"/>
        <v>1</v>
      </c>
      <c r="D627" s="11">
        <f t="shared" si="47"/>
        <v>42370</v>
      </c>
      <c r="E627" s="5" t="s">
        <v>7</v>
      </c>
      <c r="F627" s="2" t="str">
        <f t="shared" si="48"/>
        <v>BOGOTA, D.C.</v>
      </c>
      <c r="G627" s="5">
        <v>0</v>
      </c>
      <c r="H627" s="8">
        <v>5101056000000</v>
      </c>
      <c r="I627">
        <f t="shared" si="49"/>
        <v>51010560</v>
      </c>
    </row>
    <row r="628" spans="1:9" x14ac:dyDescent="0.2">
      <c r="A628" s="1" t="s">
        <v>55</v>
      </c>
      <c r="B628" s="5" t="str">
        <f t="shared" si="45"/>
        <v>2016</v>
      </c>
      <c r="C628" s="5">
        <f t="shared" si="46"/>
        <v>1</v>
      </c>
      <c r="D628" s="11">
        <f t="shared" si="47"/>
        <v>42370</v>
      </c>
      <c r="E628" s="2" t="s">
        <v>8</v>
      </c>
      <c r="F628" s="2" t="str">
        <f t="shared" si="48"/>
        <v>BOLIVAR</v>
      </c>
      <c r="G628" s="2">
        <v>0</v>
      </c>
      <c r="H628" s="7">
        <v>1268864903114</v>
      </c>
      <c r="I628">
        <f t="shared" si="49"/>
        <v>12688649.03114</v>
      </c>
    </row>
    <row r="629" spans="1:9" x14ac:dyDescent="0.2">
      <c r="A629" s="4" t="s">
        <v>55</v>
      </c>
      <c r="B629" s="5" t="str">
        <f t="shared" si="45"/>
        <v>2016</v>
      </c>
      <c r="C629" s="5">
        <f t="shared" si="46"/>
        <v>1</v>
      </c>
      <c r="D629" s="11">
        <f t="shared" si="47"/>
        <v>42370</v>
      </c>
      <c r="E629" s="5" t="s">
        <v>9</v>
      </c>
      <c r="F629" s="2" t="str">
        <f t="shared" si="48"/>
        <v>BOYACA</v>
      </c>
      <c r="G629" s="5">
        <v>0</v>
      </c>
      <c r="H629" s="8">
        <v>463478045828</v>
      </c>
      <c r="I629">
        <f t="shared" si="49"/>
        <v>4634780.4582799999</v>
      </c>
    </row>
    <row r="630" spans="1:9" x14ac:dyDescent="0.2">
      <c r="A630" s="1" t="s">
        <v>55</v>
      </c>
      <c r="B630" s="5" t="str">
        <f t="shared" si="45"/>
        <v>2016</v>
      </c>
      <c r="C630" s="5">
        <f t="shared" si="46"/>
        <v>1</v>
      </c>
      <c r="D630" s="11">
        <f t="shared" si="47"/>
        <v>42370</v>
      </c>
      <c r="E630" s="2" t="s">
        <v>10</v>
      </c>
      <c r="F630" s="2" t="str">
        <f t="shared" si="48"/>
        <v>CALDAS</v>
      </c>
      <c r="G630" s="2">
        <v>0</v>
      </c>
      <c r="H630" s="7">
        <v>90775351095</v>
      </c>
      <c r="I630">
        <f t="shared" si="49"/>
        <v>907753.51095000003</v>
      </c>
    </row>
    <row r="631" spans="1:9" x14ac:dyDescent="0.2">
      <c r="A631" s="4" t="s">
        <v>55</v>
      </c>
      <c r="B631" s="5" t="str">
        <f t="shared" si="45"/>
        <v>2016</v>
      </c>
      <c r="C631" s="5">
        <f t="shared" si="46"/>
        <v>1</v>
      </c>
      <c r="D631" s="11">
        <f t="shared" si="47"/>
        <v>42370</v>
      </c>
      <c r="E631" s="5" t="s">
        <v>11</v>
      </c>
      <c r="F631" s="2" t="str">
        <f t="shared" si="48"/>
        <v>CAQUETA</v>
      </c>
      <c r="G631" s="5">
        <v>0</v>
      </c>
      <c r="H631" s="8">
        <v>25118666667</v>
      </c>
      <c r="I631">
        <f t="shared" si="49"/>
        <v>251186.66667000001</v>
      </c>
    </row>
    <row r="632" spans="1:9" x14ac:dyDescent="0.2">
      <c r="A632" s="1" t="s">
        <v>55</v>
      </c>
      <c r="B632" s="5" t="str">
        <f t="shared" si="45"/>
        <v>2016</v>
      </c>
      <c r="C632" s="5">
        <f t="shared" si="46"/>
        <v>1</v>
      </c>
      <c r="D632" s="11">
        <f t="shared" si="47"/>
        <v>42370</v>
      </c>
      <c r="E632" s="2" t="s">
        <v>12</v>
      </c>
      <c r="F632" s="2" t="str">
        <f t="shared" si="48"/>
        <v>CAUCA</v>
      </c>
      <c r="G632" s="2">
        <v>0</v>
      </c>
      <c r="H632" s="7">
        <v>47702109663</v>
      </c>
      <c r="I632">
        <f t="shared" si="49"/>
        <v>477021.09662999999</v>
      </c>
    </row>
    <row r="633" spans="1:9" x14ac:dyDescent="0.2">
      <c r="A633" s="4" t="s">
        <v>55</v>
      </c>
      <c r="B633" s="5" t="str">
        <f t="shared" si="45"/>
        <v>2016</v>
      </c>
      <c r="C633" s="5">
        <f t="shared" si="46"/>
        <v>1</v>
      </c>
      <c r="D633" s="11">
        <f t="shared" si="47"/>
        <v>42370</v>
      </c>
      <c r="E633" s="5" t="s">
        <v>13</v>
      </c>
      <c r="F633" s="2" t="str">
        <f t="shared" si="48"/>
        <v>CESAR</v>
      </c>
      <c r="G633" s="5">
        <v>0</v>
      </c>
      <c r="H633" s="8">
        <v>894448269767</v>
      </c>
      <c r="I633">
        <f t="shared" si="49"/>
        <v>8944482.6976699997</v>
      </c>
    </row>
    <row r="634" spans="1:9" x14ac:dyDescent="0.2">
      <c r="A634" s="1" t="s">
        <v>55</v>
      </c>
      <c r="B634" s="5" t="str">
        <f t="shared" si="45"/>
        <v>2016</v>
      </c>
      <c r="C634" s="5">
        <f t="shared" si="46"/>
        <v>1</v>
      </c>
      <c r="D634" s="11">
        <f t="shared" si="47"/>
        <v>42370</v>
      </c>
      <c r="E634" s="2" t="s">
        <v>14</v>
      </c>
      <c r="F634" s="2" t="str">
        <f t="shared" si="48"/>
        <v>CORDOBA</v>
      </c>
      <c r="G634" s="2">
        <v>0</v>
      </c>
      <c r="H634" s="7">
        <v>1134155153333</v>
      </c>
      <c r="I634">
        <f t="shared" si="49"/>
        <v>11341551.533329999</v>
      </c>
    </row>
    <row r="635" spans="1:9" x14ac:dyDescent="0.2">
      <c r="A635" s="4" t="s">
        <v>55</v>
      </c>
      <c r="B635" s="5" t="str">
        <f t="shared" si="45"/>
        <v>2016</v>
      </c>
      <c r="C635" s="5">
        <f t="shared" si="46"/>
        <v>1</v>
      </c>
      <c r="D635" s="11">
        <f t="shared" si="47"/>
        <v>42370</v>
      </c>
      <c r="E635" s="5" t="s">
        <v>15</v>
      </c>
      <c r="F635" s="2" t="str">
        <f t="shared" si="48"/>
        <v>CUNDINAMARCA</v>
      </c>
      <c r="G635" s="5">
        <v>0</v>
      </c>
      <c r="H635" s="8">
        <v>749067044646</v>
      </c>
      <c r="I635">
        <f t="shared" si="49"/>
        <v>7490670.4464600002</v>
      </c>
    </row>
    <row r="636" spans="1:9" x14ac:dyDescent="0.2">
      <c r="A636" s="1" t="s">
        <v>55</v>
      </c>
      <c r="B636" s="5" t="str">
        <f t="shared" si="45"/>
        <v>2016</v>
      </c>
      <c r="C636" s="5">
        <f t="shared" si="46"/>
        <v>1</v>
      </c>
      <c r="D636" s="11">
        <f t="shared" si="47"/>
        <v>42370</v>
      </c>
      <c r="E636" s="2" t="s">
        <v>17</v>
      </c>
      <c r="F636" s="2" t="str">
        <f t="shared" si="48"/>
        <v>HUILA</v>
      </c>
      <c r="G636" s="2">
        <v>0</v>
      </c>
      <c r="H636" s="7">
        <v>258706205050</v>
      </c>
      <c r="I636">
        <f t="shared" si="49"/>
        <v>2587062.0504999999</v>
      </c>
    </row>
    <row r="637" spans="1:9" x14ac:dyDescent="0.2">
      <c r="A637" s="4" t="s">
        <v>55</v>
      </c>
      <c r="B637" s="5" t="str">
        <f t="shared" si="45"/>
        <v>2016</v>
      </c>
      <c r="C637" s="5">
        <f t="shared" si="46"/>
        <v>1</v>
      </c>
      <c r="D637" s="11">
        <f t="shared" si="47"/>
        <v>42370</v>
      </c>
      <c r="E637" s="5" t="s">
        <v>18</v>
      </c>
      <c r="F637" s="2" t="str">
        <f t="shared" si="48"/>
        <v>LA GUAJIRA</v>
      </c>
      <c r="G637" s="5">
        <v>0</v>
      </c>
      <c r="H637" s="8">
        <v>216147300000</v>
      </c>
      <c r="I637">
        <f t="shared" si="49"/>
        <v>2161473</v>
      </c>
    </row>
    <row r="638" spans="1:9" x14ac:dyDescent="0.2">
      <c r="A638" s="1" t="s">
        <v>55</v>
      </c>
      <c r="B638" s="5" t="str">
        <f t="shared" si="45"/>
        <v>2016</v>
      </c>
      <c r="C638" s="5">
        <f t="shared" si="46"/>
        <v>1</v>
      </c>
      <c r="D638" s="11">
        <f t="shared" si="47"/>
        <v>42370</v>
      </c>
      <c r="E638" s="2" t="s">
        <v>19</v>
      </c>
      <c r="F638" s="2" t="str">
        <f t="shared" si="48"/>
        <v>MAGDALENA</v>
      </c>
      <c r="G638" s="13">
        <v>3665130000</v>
      </c>
      <c r="H638" s="7">
        <v>1304881190009</v>
      </c>
      <c r="I638">
        <f t="shared" si="49"/>
        <v>6542731.6000450002</v>
      </c>
    </row>
    <row r="639" spans="1:9" x14ac:dyDescent="0.2">
      <c r="A639" s="4" t="s">
        <v>55</v>
      </c>
      <c r="B639" s="5" t="str">
        <f t="shared" si="45"/>
        <v>2016</v>
      </c>
      <c r="C639" s="5">
        <f t="shared" si="46"/>
        <v>1</v>
      </c>
      <c r="D639" s="11">
        <f t="shared" si="47"/>
        <v>42370</v>
      </c>
      <c r="E639" s="5" t="s">
        <v>20</v>
      </c>
      <c r="F639" s="2" t="str">
        <f t="shared" si="48"/>
        <v>META</v>
      </c>
      <c r="G639" s="5">
        <v>0</v>
      </c>
      <c r="H639" s="8">
        <v>58656992604</v>
      </c>
      <c r="I639">
        <f t="shared" si="49"/>
        <v>586569.92604000005</v>
      </c>
    </row>
    <row r="640" spans="1:9" x14ac:dyDescent="0.2">
      <c r="A640" s="1" t="s">
        <v>55</v>
      </c>
      <c r="B640" s="5" t="str">
        <f t="shared" si="45"/>
        <v>2016</v>
      </c>
      <c r="C640" s="5">
        <f t="shared" si="46"/>
        <v>1</v>
      </c>
      <c r="D640" s="11">
        <f t="shared" si="47"/>
        <v>42370</v>
      </c>
      <c r="E640" s="2" t="s">
        <v>21</v>
      </c>
      <c r="F640" s="2" t="str">
        <f t="shared" si="48"/>
        <v>NARINO</v>
      </c>
      <c r="G640" s="2">
        <v>0</v>
      </c>
      <c r="H640" s="7">
        <v>9051234500</v>
      </c>
      <c r="I640">
        <f t="shared" si="49"/>
        <v>90512.345000000001</v>
      </c>
    </row>
    <row r="641" spans="1:9" x14ac:dyDescent="0.2">
      <c r="A641" s="4" t="s">
        <v>55</v>
      </c>
      <c r="B641" s="5" t="str">
        <f t="shared" si="45"/>
        <v>2016</v>
      </c>
      <c r="C641" s="5">
        <f t="shared" si="46"/>
        <v>1</v>
      </c>
      <c r="D641" s="11">
        <f t="shared" si="47"/>
        <v>42370</v>
      </c>
      <c r="E641" s="5" t="s">
        <v>22</v>
      </c>
      <c r="F641" s="2" t="str">
        <f t="shared" si="48"/>
        <v>NORTE DE SANTANDER</v>
      </c>
      <c r="G641" s="5">
        <v>0</v>
      </c>
      <c r="H641" s="8">
        <v>63778653636</v>
      </c>
      <c r="I641">
        <f t="shared" si="49"/>
        <v>637786.53636000003</v>
      </c>
    </row>
    <row r="642" spans="1:9" x14ac:dyDescent="0.2">
      <c r="A642" s="1" t="s">
        <v>55</v>
      </c>
      <c r="B642" s="5" t="str">
        <f t="shared" si="45"/>
        <v>2016</v>
      </c>
      <c r="C642" s="5">
        <f t="shared" si="46"/>
        <v>1</v>
      </c>
      <c r="D642" s="11">
        <f t="shared" si="47"/>
        <v>42370</v>
      </c>
      <c r="E642" s="2" t="s">
        <v>23</v>
      </c>
      <c r="F642" s="2" t="str">
        <f t="shared" si="48"/>
        <v>QUINDIO</v>
      </c>
      <c r="G642" s="2">
        <v>0</v>
      </c>
      <c r="H642" s="7">
        <v>187465131556</v>
      </c>
      <c r="I642">
        <f t="shared" si="49"/>
        <v>1874651.31556</v>
      </c>
    </row>
    <row r="643" spans="1:9" x14ac:dyDescent="0.2">
      <c r="A643" s="4" t="s">
        <v>55</v>
      </c>
      <c r="B643" s="5" t="str">
        <f t="shared" ref="B643:B706" si="50">MID(A643,7,20)</f>
        <v>2016</v>
      </c>
      <c r="C643" s="5">
        <f t="shared" ref="C643:C706" si="51">IF(MID(A643,1,3)="Jan",1,
IF(MID(A643,1,3)="Feb",2,
IF(MID(A643,1,3)="Mar",3,
IF(MID(A643,1,3)="Apr",4,
IF(MID(A643,1,3)="May",5,
IF(MID(A643,1,3)="Jun",6,
IF(MID(A643,1,3)="Jul",7,
IF(MID(A643,1,3)="Aug",8,
IF(MID(A643,1,3)="Sep",9,
IF(MID(A643,1,3)="Oct",10,
IF(MID(A643,1,3)="Nov",11,
IF(MID(A643,1,3)="Dec",12))))))))))))</f>
        <v>1</v>
      </c>
      <c r="D643" s="11">
        <f t="shared" ref="D643:D706" si="52">DATE(B643,C643,1)</f>
        <v>42370</v>
      </c>
      <c r="E643" s="5" t="s">
        <v>24</v>
      </c>
      <c r="F643" s="2" t="str">
        <f t="shared" ref="F643:F706" si="53">MID(E643,5,100)</f>
        <v>RISARALDA</v>
      </c>
      <c r="G643" s="5">
        <v>0</v>
      </c>
      <c r="H643" s="8">
        <v>125173548852</v>
      </c>
      <c r="I643">
        <f t="shared" ref="I643:I706" si="54">IF(G643=0,H643/100000,IF(H643=0,G643/100000,((G643+H643)/2)/100000))</f>
        <v>1251735.4885199999</v>
      </c>
    </row>
    <row r="644" spans="1:9" x14ac:dyDescent="0.2">
      <c r="A644" s="1" t="s">
        <v>55</v>
      </c>
      <c r="B644" s="5" t="str">
        <f t="shared" si="50"/>
        <v>2016</v>
      </c>
      <c r="C644" s="5">
        <f t="shared" si="51"/>
        <v>1</v>
      </c>
      <c r="D644" s="11">
        <f t="shared" si="52"/>
        <v>42370</v>
      </c>
      <c r="E644" s="2" t="s">
        <v>25</v>
      </c>
      <c r="F644" s="2" t="str">
        <f t="shared" si="53"/>
        <v>SANTANDER</v>
      </c>
      <c r="G644" s="2">
        <v>0</v>
      </c>
      <c r="H644" s="7">
        <v>198839420977</v>
      </c>
      <c r="I644">
        <f t="shared" si="54"/>
        <v>1988394.2097700001</v>
      </c>
    </row>
    <row r="645" spans="1:9" x14ac:dyDescent="0.2">
      <c r="A645" s="4" t="s">
        <v>55</v>
      </c>
      <c r="B645" s="5" t="str">
        <f t="shared" si="50"/>
        <v>2016</v>
      </c>
      <c r="C645" s="5">
        <f t="shared" si="51"/>
        <v>1</v>
      </c>
      <c r="D645" s="11">
        <f t="shared" si="52"/>
        <v>42370</v>
      </c>
      <c r="E645" s="5" t="s">
        <v>26</v>
      </c>
      <c r="F645" s="2" t="str">
        <f t="shared" si="53"/>
        <v>SUCRE</v>
      </c>
      <c r="G645" s="5">
        <v>0</v>
      </c>
      <c r="H645" s="8">
        <v>1269399293860</v>
      </c>
      <c r="I645">
        <f t="shared" si="54"/>
        <v>12693992.9386</v>
      </c>
    </row>
    <row r="646" spans="1:9" x14ac:dyDescent="0.2">
      <c r="A646" s="1" t="s">
        <v>55</v>
      </c>
      <c r="B646" s="5" t="str">
        <f t="shared" si="50"/>
        <v>2016</v>
      </c>
      <c r="C646" s="5">
        <f t="shared" si="51"/>
        <v>1</v>
      </c>
      <c r="D646" s="11">
        <f t="shared" si="52"/>
        <v>42370</v>
      </c>
      <c r="E646" s="2" t="s">
        <v>27</v>
      </c>
      <c r="F646" s="2" t="str">
        <f t="shared" si="53"/>
        <v>TOLIMA</v>
      </c>
      <c r="G646" s="2">
        <v>0</v>
      </c>
      <c r="H646" s="7">
        <v>264263628986</v>
      </c>
      <c r="I646">
        <f t="shared" si="54"/>
        <v>2642636.2898599999</v>
      </c>
    </row>
    <row r="647" spans="1:9" x14ac:dyDescent="0.2">
      <c r="A647" s="4" t="s">
        <v>55</v>
      </c>
      <c r="B647" s="5" t="str">
        <f t="shared" si="50"/>
        <v>2016</v>
      </c>
      <c r="C647" s="5">
        <f t="shared" si="51"/>
        <v>1</v>
      </c>
      <c r="D647" s="11">
        <f t="shared" si="52"/>
        <v>42370</v>
      </c>
      <c r="E647" s="5" t="s">
        <v>28</v>
      </c>
      <c r="F647" s="2" t="str">
        <f t="shared" si="53"/>
        <v>VALLE DEL CAUCA</v>
      </c>
      <c r="G647" s="5">
        <v>0</v>
      </c>
      <c r="H647" s="8">
        <v>466369595109</v>
      </c>
      <c r="I647">
        <f t="shared" si="54"/>
        <v>4663695.9510899996</v>
      </c>
    </row>
    <row r="648" spans="1:9" x14ac:dyDescent="0.2">
      <c r="A648" s="1" t="s">
        <v>55</v>
      </c>
      <c r="B648" s="5" t="str">
        <f t="shared" si="50"/>
        <v>2016</v>
      </c>
      <c r="C648" s="5">
        <f t="shared" si="51"/>
        <v>1</v>
      </c>
      <c r="D648" s="11">
        <f t="shared" si="52"/>
        <v>42370</v>
      </c>
      <c r="E648" s="2" t="s">
        <v>29</v>
      </c>
      <c r="F648" s="2" t="str">
        <f t="shared" si="53"/>
        <v>CASANARE</v>
      </c>
      <c r="G648" s="2">
        <v>0</v>
      </c>
      <c r="H648" s="7">
        <v>34177174897</v>
      </c>
      <c r="I648">
        <f t="shared" si="54"/>
        <v>341771.74897000002</v>
      </c>
    </row>
    <row r="649" spans="1:9" x14ac:dyDescent="0.2">
      <c r="A649" s="4" t="s">
        <v>55</v>
      </c>
      <c r="B649" s="5" t="str">
        <f t="shared" si="50"/>
        <v>2016</v>
      </c>
      <c r="C649" s="5">
        <f t="shared" si="51"/>
        <v>1</v>
      </c>
      <c r="D649" s="11">
        <f t="shared" si="52"/>
        <v>42370</v>
      </c>
      <c r="E649" s="5" t="s">
        <v>30</v>
      </c>
      <c r="F649" s="2" t="str">
        <f t="shared" si="53"/>
        <v>PUTUMAYO</v>
      </c>
      <c r="G649" s="5">
        <v>0</v>
      </c>
      <c r="H649" s="8">
        <v>4215695667</v>
      </c>
      <c r="I649">
        <f t="shared" si="54"/>
        <v>42156.95667</v>
      </c>
    </row>
    <row r="650" spans="1:9" x14ac:dyDescent="0.2">
      <c r="A650" s="1" t="s">
        <v>55</v>
      </c>
      <c r="B650" s="5" t="str">
        <f t="shared" si="50"/>
        <v>2016</v>
      </c>
      <c r="C650" s="5">
        <f t="shared" si="51"/>
        <v>1</v>
      </c>
      <c r="D650" s="11">
        <f t="shared" si="52"/>
        <v>42370</v>
      </c>
      <c r="E650" s="2" t="s">
        <v>31</v>
      </c>
      <c r="F650" s="2" t="str">
        <f t="shared" si="53"/>
        <v>GUAVIARE</v>
      </c>
      <c r="G650" s="2">
        <v>0</v>
      </c>
      <c r="H650" s="7">
        <v>3568170000</v>
      </c>
      <c r="I650">
        <f t="shared" si="54"/>
        <v>35681.699999999997</v>
      </c>
    </row>
    <row r="651" spans="1:9" x14ac:dyDescent="0.2">
      <c r="A651" s="4" t="s">
        <v>56</v>
      </c>
      <c r="B651" s="5" t="str">
        <f t="shared" si="50"/>
        <v>2016</v>
      </c>
      <c r="C651" s="5">
        <f t="shared" si="51"/>
        <v>2</v>
      </c>
      <c r="D651" s="11">
        <f t="shared" si="52"/>
        <v>42401</v>
      </c>
      <c r="E651" s="5" t="s">
        <v>5</v>
      </c>
      <c r="F651" s="2" t="str">
        <f t="shared" si="53"/>
        <v>ANTIOQUIA</v>
      </c>
      <c r="G651" s="5">
        <v>0</v>
      </c>
      <c r="H651" s="8">
        <v>91291947635</v>
      </c>
      <c r="I651">
        <f t="shared" si="54"/>
        <v>912919.47635000001</v>
      </c>
    </row>
    <row r="652" spans="1:9" x14ac:dyDescent="0.2">
      <c r="A652" s="1" t="s">
        <v>56</v>
      </c>
      <c r="B652" s="5" t="str">
        <f t="shared" si="50"/>
        <v>2016</v>
      </c>
      <c r="C652" s="5">
        <f t="shared" si="51"/>
        <v>2</v>
      </c>
      <c r="D652" s="11">
        <f t="shared" si="52"/>
        <v>42401</v>
      </c>
      <c r="E652" s="2" t="s">
        <v>6</v>
      </c>
      <c r="F652" s="2" t="str">
        <f t="shared" si="53"/>
        <v>ATLANTICO</v>
      </c>
      <c r="G652" s="2">
        <v>0</v>
      </c>
      <c r="H652" s="7">
        <v>1835452100000</v>
      </c>
      <c r="I652">
        <f t="shared" si="54"/>
        <v>18354521</v>
      </c>
    </row>
    <row r="653" spans="1:9" x14ac:dyDescent="0.2">
      <c r="A653" s="4" t="s">
        <v>56</v>
      </c>
      <c r="B653" s="5" t="str">
        <f t="shared" si="50"/>
        <v>2016</v>
      </c>
      <c r="C653" s="5">
        <f t="shared" si="51"/>
        <v>2</v>
      </c>
      <c r="D653" s="11">
        <f t="shared" si="52"/>
        <v>42401</v>
      </c>
      <c r="E653" s="5" t="s">
        <v>7</v>
      </c>
      <c r="F653" s="2" t="str">
        <f t="shared" si="53"/>
        <v>BOGOTA, D.C.</v>
      </c>
      <c r="G653" s="5">
        <v>0</v>
      </c>
      <c r="H653" s="8">
        <v>4947245000000</v>
      </c>
      <c r="I653">
        <f t="shared" si="54"/>
        <v>49472450</v>
      </c>
    </row>
    <row r="654" spans="1:9" x14ac:dyDescent="0.2">
      <c r="A654" s="1" t="s">
        <v>56</v>
      </c>
      <c r="B654" s="5" t="str">
        <f t="shared" si="50"/>
        <v>2016</v>
      </c>
      <c r="C654" s="5">
        <f t="shared" si="51"/>
        <v>2</v>
      </c>
      <c r="D654" s="11">
        <f t="shared" si="52"/>
        <v>42401</v>
      </c>
      <c r="E654" s="2" t="s">
        <v>8</v>
      </c>
      <c r="F654" s="2" t="str">
        <f t="shared" si="53"/>
        <v>BOLIVAR</v>
      </c>
      <c r="G654" s="2">
        <v>0</v>
      </c>
      <c r="H654" s="7">
        <v>1194367827545</v>
      </c>
      <c r="I654">
        <f t="shared" si="54"/>
        <v>11943678.275450001</v>
      </c>
    </row>
    <row r="655" spans="1:9" x14ac:dyDescent="0.2">
      <c r="A655" s="4" t="s">
        <v>56</v>
      </c>
      <c r="B655" s="5" t="str">
        <f t="shared" si="50"/>
        <v>2016</v>
      </c>
      <c r="C655" s="5">
        <f t="shared" si="51"/>
        <v>2</v>
      </c>
      <c r="D655" s="11">
        <f t="shared" si="52"/>
        <v>42401</v>
      </c>
      <c r="E655" s="5" t="s">
        <v>9</v>
      </c>
      <c r="F655" s="2" t="str">
        <f t="shared" si="53"/>
        <v>BOYACA</v>
      </c>
      <c r="G655" s="5">
        <v>0</v>
      </c>
      <c r="H655" s="8">
        <v>420248358379</v>
      </c>
      <c r="I655">
        <f t="shared" si="54"/>
        <v>4202483.5837899996</v>
      </c>
    </row>
    <row r="656" spans="1:9" x14ac:dyDescent="0.2">
      <c r="A656" s="1" t="s">
        <v>56</v>
      </c>
      <c r="B656" s="5" t="str">
        <f t="shared" si="50"/>
        <v>2016</v>
      </c>
      <c r="C656" s="5">
        <f t="shared" si="51"/>
        <v>2</v>
      </c>
      <c r="D656" s="11">
        <f t="shared" si="52"/>
        <v>42401</v>
      </c>
      <c r="E656" s="2" t="s">
        <v>10</v>
      </c>
      <c r="F656" s="2" t="str">
        <f t="shared" si="53"/>
        <v>CALDAS</v>
      </c>
      <c r="G656" s="2">
        <v>0</v>
      </c>
      <c r="H656" s="7">
        <v>86410777930</v>
      </c>
      <c r="I656">
        <f t="shared" si="54"/>
        <v>864107.77930000005</v>
      </c>
    </row>
    <row r="657" spans="1:9" x14ac:dyDescent="0.2">
      <c r="A657" s="4" t="s">
        <v>56</v>
      </c>
      <c r="B657" s="5" t="str">
        <f t="shared" si="50"/>
        <v>2016</v>
      </c>
      <c r="C657" s="5">
        <f t="shared" si="51"/>
        <v>2</v>
      </c>
      <c r="D657" s="11">
        <f t="shared" si="52"/>
        <v>42401</v>
      </c>
      <c r="E657" s="5" t="s">
        <v>11</v>
      </c>
      <c r="F657" s="2" t="str">
        <f t="shared" si="53"/>
        <v>CAQUETA</v>
      </c>
      <c r="G657" s="5">
        <v>0</v>
      </c>
      <c r="H657" s="8">
        <v>24150400000</v>
      </c>
      <c r="I657">
        <f t="shared" si="54"/>
        <v>241504</v>
      </c>
    </row>
    <row r="658" spans="1:9" x14ac:dyDescent="0.2">
      <c r="A658" s="1" t="s">
        <v>56</v>
      </c>
      <c r="B658" s="5" t="str">
        <f t="shared" si="50"/>
        <v>2016</v>
      </c>
      <c r="C658" s="5">
        <f t="shared" si="51"/>
        <v>2</v>
      </c>
      <c r="D658" s="11">
        <f t="shared" si="52"/>
        <v>42401</v>
      </c>
      <c r="E658" s="2" t="s">
        <v>12</v>
      </c>
      <c r="F658" s="2" t="str">
        <f t="shared" si="53"/>
        <v>CAUCA</v>
      </c>
      <c r="G658" s="2">
        <v>0</v>
      </c>
      <c r="H658" s="7">
        <v>47337921348</v>
      </c>
      <c r="I658">
        <f t="shared" si="54"/>
        <v>473379.21347999998</v>
      </c>
    </row>
    <row r="659" spans="1:9" x14ac:dyDescent="0.2">
      <c r="A659" s="4" t="s">
        <v>56</v>
      </c>
      <c r="B659" s="5" t="str">
        <f t="shared" si="50"/>
        <v>2016</v>
      </c>
      <c r="C659" s="5">
        <f t="shared" si="51"/>
        <v>2</v>
      </c>
      <c r="D659" s="11">
        <f t="shared" si="52"/>
        <v>42401</v>
      </c>
      <c r="E659" s="5" t="s">
        <v>13</v>
      </c>
      <c r="F659" s="2" t="str">
        <f t="shared" si="53"/>
        <v>CESAR</v>
      </c>
      <c r="G659" s="5">
        <v>0</v>
      </c>
      <c r="H659" s="8">
        <v>878815560700</v>
      </c>
      <c r="I659">
        <f t="shared" si="54"/>
        <v>8788155.6070000008</v>
      </c>
    </row>
    <row r="660" spans="1:9" x14ac:dyDescent="0.2">
      <c r="A660" s="1" t="s">
        <v>56</v>
      </c>
      <c r="B660" s="5" t="str">
        <f t="shared" si="50"/>
        <v>2016</v>
      </c>
      <c r="C660" s="5">
        <f t="shared" si="51"/>
        <v>2</v>
      </c>
      <c r="D660" s="11">
        <f t="shared" si="52"/>
        <v>42401</v>
      </c>
      <c r="E660" s="2" t="s">
        <v>14</v>
      </c>
      <c r="F660" s="2" t="str">
        <f t="shared" si="53"/>
        <v>CORDOBA</v>
      </c>
      <c r="G660" s="2">
        <v>0</v>
      </c>
      <c r="H660" s="7">
        <v>1042603598519</v>
      </c>
      <c r="I660">
        <f t="shared" si="54"/>
        <v>10426035.98519</v>
      </c>
    </row>
    <row r="661" spans="1:9" x14ac:dyDescent="0.2">
      <c r="A661" s="4" t="s">
        <v>56</v>
      </c>
      <c r="B661" s="5" t="str">
        <f t="shared" si="50"/>
        <v>2016</v>
      </c>
      <c r="C661" s="5">
        <f t="shared" si="51"/>
        <v>2</v>
      </c>
      <c r="D661" s="11">
        <f t="shared" si="52"/>
        <v>42401</v>
      </c>
      <c r="E661" s="5" t="s">
        <v>15</v>
      </c>
      <c r="F661" s="2" t="str">
        <f t="shared" si="53"/>
        <v>CUNDINAMARCA</v>
      </c>
      <c r="G661" s="5">
        <v>0</v>
      </c>
      <c r="H661" s="8">
        <v>712100430543</v>
      </c>
      <c r="I661">
        <f t="shared" si="54"/>
        <v>7121004.3054299997</v>
      </c>
    </row>
    <row r="662" spans="1:9" x14ac:dyDescent="0.2">
      <c r="A662" s="1" t="s">
        <v>56</v>
      </c>
      <c r="B662" s="5" t="str">
        <f t="shared" si="50"/>
        <v>2016</v>
      </c>
      <c r="C662" s="5">
        <f t="shared" si="51"/>
        <v>2</v>
      </c>
      <c r="D662" s="11">
        <f t="shared" si="52"/>
        <v>42401</v>
      </c>
      <c r="E662" s="2" t="s">
        <v>17</v>
      </c>
      <c r="F662" s="2" t="str">
        <f t="shared" si="53"/>
        <v>HUILA</v>
      </c>
      <c r="G662" s="2">
        <v>0</v>
      </c>
      <c r="H662" s="7">
        <v>249797783942</v>
      </c>
      <c r="I662">
        <f t="shared" si="54"/>
        <v>2497977.8394200001</v>
      </c>
    </row>
    <row r="663" spans="1:9" x14ac:dyDescent="0.2">
      <c r="A663" s="4" t="s">
        <v>56</v>
      </c>
      <c r="B663" s="5" t="str">
        <f t="shared" si="50"/>
        <v>2016</v>
      </c>
      <c r="C663" s="5">
        <f t="shared" si="51"/>
        <v>2</v>
      </c>
      <c r="D663" s="11">
        <f t="shared" si="52"/>
        <v>42401</v>
      </c>
      <c r="E663" s="5" t="s">
        <v>18</v>
      </c>
      <c r="F663" s="2" t="str">
        <f t="shared" si="53"/>
        <v>LA GUAJIRA</v>
      </c>
      <c r="G663" s="5">
        <v>0</v>
      </c>
      <c r="H663" s="8">
        <v>215006700000</v>
      </c>
      <c r="I663">
        <f t="shared" si="54"/>
        <v>2150067</v>
      </c>
    </row>
    <row r="664" spans="1:9" x14ac:dyDescent="0.2">
      <c r="A664" s="1" t="s">
        <v>56</v>
      </c>
      <c r="B664" s="5" t="str">
        <f t="shared" si="50"/>
        <v>2016</v>
      </c>
      <c r="C664" s="5">
        <f t="shared" si="51"/>
        <v>2</v>
      </c>
      <c r="D664" s="11">
        <f t="shared" si="52"/>
        <v>42401</v>
      </c>
      <c r="E664" s="2" t="s">
        <v>19</v>
      </c>
      <c r="F664" s="2" t="str">
        <f t="shared" si="53"/>
        <v>MAGDALENA</v>
      </c>
      <c r="G664" s="13">
        <v>4740200000</v>
      </c>
      <c r="H664" s="7">
        <v>1261556770204</v>
      </c>
      <c r="I664">
        <f t="shared" si="54"/>
        <v>6331484.8510199999</v>
      </c>
    </row>
    <row r="665" spans="1:9" x14ac:dyDescent="0.2">
      <c r="A665" s="4" t="s">
        <v>56</v>
      </c>
      <c r="B665" s="5" t="str">
        <f t="shared" si="50"/>
        <v>2016</v>
      </c>
      <c r="C665" s="5">
        <f t="shared" si="51"/>
        <v>2</v>
      </c>
      <c r="D665" s="11">
        <f t="shared" si="52"/>
        <v>42401</v>
      </c>
      <c r="E665" s="5" t="s">
        <v>20</v>
      </c>
      <c r="F665" s="2" t="str">
        <f t="shared" si="53"/>
        <v>META</v>
      </c>
      <c r="G665" s="5">
        <v>0</v>
      </c>
      <c r="H665" s="8">
        <v>54509048000</v>
      </c>
      <c r="I665">
        <f t="shared" si="54"/>
        <v>545090.48</v>
      </c>
    </row>
    <row r="666" spans="1:9" x14ac:dyDescent="0.2">
      <c r="A666" s="1" t="s">
        <v>56</v>
      </c>
      <c r="B666" s="5" t="str">
        <f t="shared" si="50"/>
        <v>2016</v>
      </c>
      <c r="C666" s="5">
        <f t="shared" si="51"/>
        <v>2</v>
      </c>
      <c r="D666" s="11">
        <f t="shared" si="52"/>
        <v>42401</v>
      </c>
      <c r="E666" s="2" t="s">
        <v>21</v>
      </c>
      <c r="F666" s="2" t="str">
        <f t="shared" si="53"/>
        <v>NARINO</v>
      </c>
      <c r="G666" s="2">
        <v>0</v>
      </c>
      <c r="H666" s="7">
        <v>7683993500</v>
      </c>
      <c r="I666">
        <f t="shared" si="54"/>
        <v>76839.934999999998</v>
      </c>
    </row>
    <row r="667" spans="1:9" x14ac:dyDescent="0.2">
      <c r="A667" s="4" t="s">
        <v>56</v>
      </c>
      <c r="B667" s="5" t="str">
        <f t="shared" si="50"/>
        <v>2016</v>
      </c>
      <c r="C667" s="5">
        <f t="shared" si="51"/>
        <v>2</v>
      </c>
      <c r="D667" s="11">
        <f t="shared" si="52"/>
        <v>42401</v>
      </c>
      <c r="E667" s="5" t="s">
        <v>22</v>
      </c>
      <c r="F667" s="2" t="str">
        <f t="shared" si="53"/>
        <v>NORTE DE SANTANDER</v>
      </c>
      <c r="G667" s="5">
        <v>0</v>
      </c>
      <c r="H667" s="8">
        <v>62578623121</v>
      </c>
      <c r="I667">
        <f t="shared" si="54"/>
        <v>625786.23121</v>
      </c>
    </row>
    <row r="668" spans="1:9" x14ac:dyDescent="0.2">
      <c r="A668" s="1" t="s">
        <v>56</v>
      </c>
      <c r="B668" s="5" t="str">
        <f t="shared" si="50"/>
        <v>2016</v>
      </c>
      <c r="C668" s="5">
        <f t="shared" si="51"/>
        <v>2</v>
      </c>
      <c r="D668" s="11">
        <f t="shared" si="52"/>
        <v>42401</v>
      </c>
      <c r="E668" s="2" t="s">
        <v>23</v>
      </c>
      <c r="F668" s="2" t="str">
        <f t="shared" si="53"/>
        <v>QUINDIO</v>
      </c>
      <c r="G668" s="2">
        <v>0</v>
      </c>
      <c r="H668" s="7">
        <v>169718760800</v>
      </c>
      <c r="I668">
        <f t="shared" si="54"/>
        <v>1697187.608</v>
      </c>
    </row>
    <row r="669" spans="1:9" x14ac:dyDescent="0.2">
      <c r="A669" s="4" t="s">
        <v>56</v>
      </c>
      <c r="B669" s="5" t="str">
        <f t="shared" si="50"/>
        <v>2016</v>
      </c>
      <c r="C669" s="5">
        <f t="shared" si="51"/>
        <v>2</v>
      </c>
      <c r="D669" s="11">
        <f t="shared" si="52"/>
        <v>42401</v>
      </c>
      <c r="E669" s="5" t="s">
        <v>24</v>
      </c>
      <c r="F669" s="2" t="str">
        <f t="shared" si="53"/>
        <v>RISARALDA</v>
      </c>
      <c r="G669" s="5">
        <v>0</v>
      </c>
      <c r="H669" s="8">
        <v>118119106519</v>
      </c>
      <c r="I669">
        <f t="shared" si="54"/>
        <v>1181191.06519</v>
      </c>
    </row>
    <row r="670" spans="1:9" x14ac:dyDescent="0.2">
      <c r="A670" s="1" t="s">
        <v>56</v>
      </c>
      <c r="B670" s="5" t="str">
        <f t="shared" si="50"/>
        <v>2016</v>
      </c>
      <c r="C670" s="5">
        <f t="shared" si="51"/>
        <v>2</v>
      </c>
      <c r="D670" s="11">
        <f t="shared" si="52"/>
        <v>42401</v>
      </c>
      <c r="E670" s="2" t="s">
        <v>25</v>
      </c>
      <c r="F670" s="2" t="str">
        <f t="shared" si="53"/>
        <v>SANTANDER</v>
      </c>
      <c r="G670" s="2">
        <v>0</v>
      </c>
      <c r="H670" s="7">
        <v>186542853977</v>
      </c>
      <c r="I670">
        <f t="shared" si="54"/>
        <v>1865428.5397699999</v>
      </c>
    </row>
    <row r="671" spans="1:9" x14ac:dyDescent="0.2">
      <c r="A671" s="4" t="s">
        <v>56</v>
      </c>
      <c r="B671" s="5" t="str">
        <f t="shared" si="50"/>
        <v>2016</v>
      </c>
      <c r="C671" s="5">
        <f t="shared" si="51"/>
        <v>2</v>
      </c>
      <c r="D671" s="11">
        <f t="shared" si="52"/>
        <v>42401</v>
      </c>
      <c r="E671" s="5" t="s">
        <v>26</v>
      </c>
      <c r="F671" s="2" t="str">
        <f t="shared" si="53"/>
        <v>SUCRE</v>
      </c>
      <c r="G671" s="5">
        <v>0</v>
      </c>
      <c r="H671" s="8">
        <v>1167090183333</v>
      </c>
      <c r="I671">
        <f t="shared" si="54"/>
        <v>11670901.83333</v>
      </c>
    </row>
    <row r="672" spans="1:9" x14ac:dyDescent="0.2">
      <c r="A672" s="1" t="s">
        <v>56</v>
      </c>
      <c r="B672" s="5" t="str">
        <f t="shared" si="50"/>
        <v>2016</v>
      </c>
      <c r="C672" s="5">
        <f t="shared" si="51"/>
        <v>2</v>
      </c>
      <c r="D672" s="11">
        <f t="shared" si="52"/>
        <v>42401</v>
      </c>
      <c r="E672" s="2" t="s">
        <v>27</v>
      </c>
      <c r="F672" s="2" t="str">
        <f t="shared" si="53"/>
        <v>TOLIMA</v>
      </c>
      <c r="G672" s="2">
        <v>0</v>
      </c>
      <c r="H672" s="7">
        <v>253553992278</v>
      </c>
      <c r="I672">
        <f t="shared" si="54"/>
        <v>2535539.9227800001</v>
      </c>
    </row>
    <row r="673" spans="1:9" x14ac:dyDescent="0.2">
      <c r="A673" s="4" t="s">
        <v>56</v>
      </c>
      <c r="B673" s="5" t="str">
        <f t="shared" si="50"/>
        <v>2016</v>
      </c>
      <c r="C673" s="5">
        <f t="shared" si="51"/>
        <v>2</v>
      </c>
      <c r="D673" s="11">
        <f t="shared" si="52"/>
        <v>42401</v>
      </c>
      <c r="E673" s="5" t="s">
        <v>28</v>
      </c>
      <c r="F673" s="2" t="str">
        <f t="shared" si="53"/>
        <v>VALLE DEL CAUCA</v>
      </c>
      <c r="G673" s="5">
        <v>0</v>
      </c>
      <c r="H673" s="8">
        <v>462481304065</v>
      </c>
      <c r="I673">
        <f t="shared" si="54"/>
        <v>4624813.0406499999</v>
      </c>
    </row>
    <row r="674" spans="1:9" x14ac:dyDescent="0.2">
      <c r="A674" s="1" t="s">
        <v>56</v>
      </c>
      <c r="B674" s="5" t="str">
        <f t="shared" si="50"/>
        <v>2016</v>
      </c>
      <c r="C674" s="5">
        <f t="shared" si="51"/>
        <v>2</v>
      </c>
      <c r="D674" s="11">
        <f t="shared" si="52"/>
        <v>42401</v>
      </c>
      <c r="E674" s="2" t="s">
        <v>29</v>
      </c>
      <c r="F674" s="2" t="str">
        <f t="shared" si="53"/>
        <v>CASANARE</v>
      </c>
      <c r="G674" s="2">
        <v>0</v>
      </c>
      <c r="H674" s="7">
        <v>34102736310</v>
      </c>
      <c r="I674">
        <f t="shared" si="54"/>
        <v>341027.36310000002</v>
      </c>
    </row>
    <row r="675" spans="1:9" x14ac:dyDescent="0.2">
      <c r="A675" s="4" t="s">
        <v>56</v>
      </c>
      <c r="B675" s="5" t="str">
        <f t="shared" si="50"/>
        <v>2016</v>
      </c>
      <c r="C675" s="5">
        <f t="shared" si="51"/>
        <v>2</v>
      </c>
      <c r="D675" s="11">
        <f t="shared" si="52"/>
        <v>42401</v>
      </c>
      <c r="E675" s="5" t="s">
        <v>30</v>
      </c>
      <c r="F675" s="2" t="str">
        <f t="shared" si="53"/>
        <v>PUTUMAYO</v>
      </c>
      <c r="G675" s="5">
        <v>0</v>
      </c>
      <c r="H675" s="8">
        <v>3807329000</v>
      </c>
      <c r="I675">
        <f t="shared" si="54"/>
        <v>38073.29</v>
      </c>
    </row>
    <row r="676" spans="1:9" x14ac:dyDescent="0.2">
      <c r="A676" s="1" t="s">
        <v>56</v>
      </c>
      <c r="B676" s="5" t="str">
        <f t="shared" si="50"/>
        <v>2016</v>
      </c>
      <c r="C676" s="5">
        <f t="shared" si="51"/>
        <v>2</v>
      </c>
      <c r="D676" s="11">
        <f t="shared" si="52"/>
        <v>42401</v>
      </c>
      <c r="E676" s="2" t="s">
        <v>31</v>
      </c>
      <c r="F676" s="2" t="str">
        <f t="shared" si="53"/>
        <v>GUAVIARE</v>
      </c>
      <c r="G676" s="2">
        <v>0</v>
      </c>
      <c r="H676" s="7">
        <v>3548016000</v>
      </c>
      <c r="I676">
        <f t="shared" si="54"/>
        <v>35480.160000000003</v>
      </c>
    </row>
    <row r="677" spans="1:9" x14ac:dyDescent="0.2">
      <c r="A677" s="4" t="s">
        <v>57</v>
      </c>
      <c r="B677" s="5" t="str">
        <f t="shared" si="50"/>
        <v>2016</v>
      </c>
      <c r="C677" s="5">
        <f t="shared" si="51"/>
        <v>3</v>
      </c>
      <c r="D677" s="11">
        <f t="shared" si="52"/>
        <v>42430</v>
      </c>
      <c r="E677" s="5" t="s">
        <v>5</v>
      </c>
      <c r="F677" s="2" t="str">
        <f t="shared" si="53"/>
        <v>ANTIOQUIA</v>
      </c>
      <c r="G677" s="5">
        <v>0</v>
      </c>
      <c r="H677" s="8">
        <v>89576797496</v>
      </c>
      <c r="I677">
        <f t="shared" si="54"/>
        <v>895767.97496000002</v>
      </c>
    </row>
    <row r="678" spans="1:9" x14ac:dyDescent="0.2">
      <c r="A678" s="1" t="s">
        <v>57</v>
      </c>
      <c r="B678" s="5" t="str">
        <f t="shared" si="50"/>
        <v>2016</v>
      </c>
      <c r="C678" s="5">
        <f t="shared" si="51"/>
        <v>3</v>
      </c>
      <c r="D678" s="11">
        <f t="shared" si="52"/>
        <v>42430</v>
      </c>
      <c r="E678" s="2" t="s">
        <v>6</v>
      </c>
      <c r="F678" s="2" t="str">
        <f t="shared" si="53"/>
        <v>ATLANTICO</v>
      </c>
      <c r="G678" s="2">
        <v>0</v>
      </c>
      <c r="H678" s="7">
        <v>1854217726000</v>
      </c>
      <c r="I678">
        <f t="shared" si="54"/>
        <v>18542177.260000002</v>
      </c>
    </row>
    <row r="679" spans="1:9" x14ac:dyDescent="0.2">
      <c r="A679" s="4" t="s">
        <v>57</v>
      </c>
      <c r="B679" s="5" t="str">
        <f t="shared" si="50"/>
        <v>2016</v>
      </c>
      <c r="C679" s="5">
        <f t="shared" si="51"/>
        <v>3</v>
      </c>
      <c r="D679" s="11">
        <f t="shared" si="52"/>
        <v>42430</v>
      </c>
      <c r="E679" s="5" t="s">
        <v>7</v>
      </c>
      <c r="F679" s="2" t="str">
        <f t="shared" si="53"/>
        <v>BOGOTA, D.C.</v>
      </c>
      <c r="G679" s="5">
        <v>0</v>
      </c>
      <c r="H679" s="8">
        <v>4947245000000</v>
      </c>
      <c r="I679">
        <f t="shared" si="54"/>
        <v>49472450</v>
      </c>
    </row>
    <row r="680" spans="1:9" x14ac:dyDescent="0.2">
      <c r="A680" s="1" t="s">
        <v>57</v>
      </c>
      <c r="B680" s="5" t="str">
        <f t="shared" si="50"/>
        <v>2016</v>
      </c>
      <c r="C680" s="5">
        <f t="shared" si="51"/>
        <v>3</v>
      </c>
      <c r="D680" s="11">
        <f t="shared" si="52"/>
        <v>42430</v>
      </c>
      <c r="E680" s="2" t="s">
        <v>8</v>
      </c>
      <c r="F680" s="2" t="str">
        <f t="shared" si="53"/>
        <v>BOLIVAR</v>
      </c>
      <c r="G680" s="2">
        <v>0</v>
      </c>
      <c r="H680" s="7">
        <v>1144868966419</v>
      </c>
      <c r="I680">
        <f t="shared" si="54"/>
        <v>11448689.66419</v>
      </c>
    </row>
    <row r="681" spans="1:9" x14ac:dyDescent="0.2">
      <c r="A681" s="4" t="s">
        <v>57</v>
      </c>
      <c r="B681" s="5" t="str">
        <f t="shared" si="50"/>
        <v>2016</v>
      </c>
      <c r="C681" s="5">
        <f t="shared" si="51"/>
        <v>3</v>
      </c>
      <c r="D681" s="11">
        <f t="shared" si="52"/>
        <v>42430</v>
      </c>
      <c r="E681" s="5" t="s">
        <v>9</v>
      </c>
      <c r="F681" s="2" t="str">
        <f t="shared" si="53"/>
        <v>BOYACA</v>
      </c>
      <c r="G681" s="5">
        <v>0</v>
      </c>
      <c r="H681" s="8">
        <v>429257571362</v>
      </c>
      <c r="I681">
        <f t="shared" si="54"/>
        <v>4292575.7136199996</v>
      </c>
    </row>
    <row r="682" spans="1:9" x14ac:dyDescent="0.2">
      <c r="A682" s="1" t="s">
        <v>57</v>
      </c>
      <c r="B682" s="5" t="str">
        <f t="shared" si="50"/>
        <v>2016</v>
      </c>
      <c r="C682" s="5">
        <f t="shared" si="51"/>
        <v>3</v>
      </c>
      <c r="D682" s="11">
        <f t="shared" si="52"/>
        <v>42430</v>
      </c>
      <c r="E682" s="2" t="s">
        <v>10</v>
      </c>
      <c r="F682" s="2" t="str">
        <f t="shared" si="53"/>
        <v>CALDAS</v>
      </c>
      <c r="G682" s="2">
        <v>0</v>
      </c>
      <c r="H682" s="7">
        <v>83990192093</v>
      </c>
      <c r="I682">
        <f t="shared" si="54"/>
        <v>839901.92093000002</v>
      </c>
    </row>
    <row r="683" spans="1:9" x14ac:dyDescent="0.2">
      <c r="A683" s="4" t="s">
        <v>57</v>
      </c>
      <c r="B683" s="5" t="str">
        <f t="shared" si="50"/>
        <v>2016</v>
      </c>
      <c r="C683" s="5">
        <f t="shared" si="51"/>
        <v>3</v>
      </c>
      <c r="D683" s="11">
        <f t="shared" si="52"/>
        <v>42430</v>
      </c>
      <c r="E683" s="5" t="s">
        <v>11</v>
      </c>
      <c r="F683" s="2" t="str">
        <f t="shared" si="53"/>
        <v>CAQUETA</v>
      </c>
      <c r="G683" s="5">
        <v>0</v>
      </c>
      <c r="H683" s="8">
        <v>25207533333</v>
      </c>
      <c r="I683">
        <f t="shared" si="54"/>
        <v>252075.33332999999</v>
      </c>
    </row>
    <row r="684" spans="1:9" x14ac:dyDescent="0.2">
      <c r="A684" s="1" t="s">
        <v>57</v>
      </c>
      <c r="B684" s="5" t="str">
        <f t="shared" si="50"/>
        <v>2016</v>
      </c>
      <c r="C684" s="5">
        <f t="shared" si="51"/>
        <v>3</v>
      </c>
      <c r="D684" s="11">
        <f t="shared" si="52"/>
        <v>42430</v>
      </c>
      <c r="E684" s="2" t="s">
        <v>12</v>
      </c>
      <c r="F684" s="2" t="str">
        <f t="shared" si="53"/>
        <v>CAUCA</v>
      </c>
      <c r="G684" s="2">
        <v>0</v>
      </c>
      <c r="H684" s="7">
        <v>45128726565</v>
      </c>
      <c r="I684">
        <f t="shared" si="54"/>
        <v>451287.26565000002</v>
      </c>
    </row>
    <row r="685" spans="1:9" x14ac:dyDescent="0.2">
      <c r="A685" s="4" t="s">
        <v>57</v>
      </c>
      <c r="B685" s="5" t="str">
        <f t="shared" si="50"/>
        <v>2016</v>
      </c>
      <c r="C685" s="5">
        <f t="shared" si="51"/>
        <v>3</v>
      </c>
      <c r="D685" s="11">
        <f t="shared" si="52"/>
        <v>42430</v>
      </c>
      <c r="E685" s="5" t="s">
        <v>13</v>
      </c>
      <c r="F685" s="2" t="str">
        <f t="shared" si="53"/>
        <v>CESAR</v>
      </c>
      <c r="G685" s="5">
        <v>0</v>
      </c>
      <c r="H685" s="8">
        <v>883853883767</v>
      </c>
      <c r="I685">
        <f t="shared" si="54"/>
        <v>8838538.8376700003</v>
      </c>
    </row>
    <row r="686" spans="1:9" x14ac:dyDescent="0.2">
      <c r="A686" s="1" t="s">
        <v>57</v>
      </c>
      <c r="B686" s="5" t="str">
        <f t="shared" si="50"/>
        <v>2016</v>
      </c>
      <c r="C686" s="5">
        <f t="shared" si="51"/>
        <v>3</v>
      </c>
      <c r="D686" s="11">
        <f t="shared" si="52"/>
        <v>42430</v>
      </c>
      <c r="E686" s="2" t="s">
        <v>14</v>
      </c>
      <c r="F686" s="2" t="str">
        <f t="shared" si="53"/>
        <v>CORDOBA</v>
      </c>
      <c r="G686" s="2">
        <v>0</v>
      </c>
      <c r="H686" s="7">
        <v>963712337778</v>
      </c>
      <c r="I686">
        <f t="shared" si="54"/>
        <v>9637123.3777799997</v>
      </c>
    </row>
    <row r="687" spans="1:9" x14ac:dyDescent="0.2">
      <c r="A687" s="4" t="s">
        <v>57</v>
      </c>
      <c r="B687" s="5" t="str">
        <f t="shared" si="50"/>
        <v>2016</v>
      </c>
      <c r="C687" s="5">
        <f t="shared" si="51"/>
        <v>3</v>
      </c>
      <c r="D687" s="11">
        <f t="shared" si="52"/>
        <v>42430</v>
      </c>
      <c r="E687" s="5" t="s">
        <v>15</v>
      </c>
      <c r="F687" s="2" t="str">
        <f t="shared" si="53"/>
        <v>CUNDINAMARCA</v>
      </c>
      <c r="G687" s="5">
        <v>0</v>
      </c>
      <c r="H687" s="8">
        <v>714318907669</v>
      </c>
      <c r="I687">
        <f t="shared" si="54"/>
        <v>7143189.0766899996</v>
      </c>
    </row>
    <row r="688" spans="1:9" x14ac:dyDescent="0.2">
      <c r="A688" s="1" t="s">
        <v>57</v>
      </c>
      <c r="B688" s="5" t="str">
        <f t="shared" si="50"/>
        <v>2016</v>
      </c>
      <c r="C688" s="5">
        <f t="shared" si="51"/>
        <v>3</v>
      </c>
      <c r="D688" s="11">
        <f t="shared" si="52"/>
        <v>42430</v>
      </c>
      <c r="E688" s="2" t="s">
        <v>17</v>
      </c>
      <c r="F688" s="2" t="str">
        <f t="shared" si="53"/>
        <v>HUILA</v>
      </c>
      <c r="G688" s="2">
        <v>0</v>
      </c>
      <c r="H688" s="7">
        <v>237641503492</v>
      </c>
      <c r="I688">
        <f t="shared" si="54"/>
        <v>2376415.03492</v>
      </c>
    </row>
    <row r="689" spans="1:9" x14ac:dyDescent="0.2">
      <c r="A689" s="4" t="s">
        <v>57</v>
      </c>
      <c r="B689" s="5" t="str">
        <f t="shared" si="50"/>
        <v>2016</v>
      </c>
      <c r="C689" s="5">
        <f t="shared" si="51"/>
        <v>3</v>
      </c>
      <c r="D689" s="11">
        <f t="shared" si="52"/>
        <v>42430</v>
      </c>
      <c r="E689" s="5" t="s">
        <v>18</v>
      </c>
      <c r="F689" s="2" t="str">
        <f t="shared" si="53"/>
        <v>LA GUAJIRA</v>
      </c>
      <c r="G689" s="5">
        <v>0</v>
      </c>
      <c r="H689" s="8">
        <v>190676600000</v>
      </c>
      <c r="I689">
        <f t="shared" si="54"/>
        <v>1906766</v>
      </c>
    </row>
    <row r="690" spans="1:9" x14ac:dyDescent="0.2">
      <c r="A690" s="1" t="s">
        <v>57</v>
      </c>
      <c r="B690" s="5" t="str">
        <f t="shared" si="50"/>
        <v>2016</v>
      </c>
      <c r="C690" s="5">
        <f t="shared" si="51"/>
        <v>3</v>
      </c>
      <c r="D690" s="11">
        <f t="shared" si="52"/>
        <v>42430</v>
      </c>
      <c r="E690" s="2" t="s">
        <v>19</v>
      </c>
      <c r="F690" s="2" t="str">
        <f t="shared" si="53"/>
        <v>MAGDALENA</v>
      </c>
      <c r="G690" s="13">
        <v>4671900000</v>
      </c>
      <c r="H690" s="7">
        <v>1271141891636</v>
      </c>
      <c r="I690">
        <f t="shared" si="54"/>
        <v>6379068.9581800001</v>
      </c>
    </row>
    <row r="691" spans="1:9" x14ac:dyDescent="0.2">
      <c r="A691" s="4" t="s">
        <v>57</v>
      </c>
      <c r="B691" s="5" t="str">
        <f t="shared" si="50"/>
        <v>2016</v>
      </c>
      <c r="C691" s="5">
        <f t="shared" si="51"/>
        <v>3</v>
      </c>
      <c r="D691" s="11">
        <f t="shared" si="52"/>
        <v>42430</v>
      </c>
      <c r="E691" s="5" t="s">
        <v>20</v>
      </c>
      <c r="F691" s="2" t="str">
        <f t="shared" si="53"/>
        <v>META</v>
      </c>
      <c r="G691" s="5">
        <v>0</v>
      </c>
      <c r="H691" s="8">
        <v>53978082458</v>
      </c>
      <c r="I691">
        <f t="shared" si="54"/>
        <v>539780.82458000001</v>
      </c>
    </row>
    <row r="692" spans="1:9" x14ac:dyDescent="0.2">
      <c r="A692" s="1" t="s">
        <v>57</v>
      </c>
      <c r="B692" s="5" t="str">
        <f t="shared" si="50"/>
        <v>2016</v>
      </c>
      <c r="C692" s="5">
        <f t="shared" si="51"/>
        <v>3</v>
      </c>
      <c r="D692" s="11">
        <f t="shared" si="52"/>
        <v>42430</v>
      </c>
      <c r="E692" s="2" t="s">
        <v>21</v>
      </c>
      <c r="F692" s="2" t="str">
        <f t="shared" si="53"/>
        <v>NARINO</v>
      </c>
      <c r="G692" s="2">
        <v>0</v>
      </c>
      <c r="H692" s="7">
        <v>8902543500</v>
      </c>
      <c r="I692">
        <f t="shared" si="54"/>
        <v>89025.434999999998</v>
      </c>
    </row>
    <row r="693" spans="1:9" x14ac:dyDescent="0.2">
      <c r="A693" s="4" t="s">
        <v>57</v>
      </c>
      <c r="B693" s="5" t="str">
        <f t="shared" si="50"/>
        <v>2016</v>
      </c>
      <c r="C693" s="5">
        <f t="shared" si="51"/>
        <v>3</v>
      </c>
      <c r="D693" s="11">
        <f t="shared" si="52"/>
        <v>42430</v>
      </c>
      <c r="E693" s="5" t="s">
        <v>22</v>
      </c>
      <c r="F693" s="2" t="str">
        <f t="shared" si="53"/>
        <v>NORTE DE SANTANDER</v>
      </c>
      <c r="G693" s="5">
        <v>0</v>
      </c>
      <c r="H693" s="8">
        <v>72593325500</v>
      </c>
      <c r="I693">
        <f t="shared" si="54"/>
        <v>725933.255</v>
      </c>
    </row>
    <row r="694" spans="1:9" x14ac:dyDescent="0.2">
      <c r="A694" s="1" t="s">
        <v>57</v>
      </c>
      <c r="B694" s="5" t="str">
        <f t="shared" si="50"/>
        <v>2016</v>
      </c>
      <c r="C694" s="5">
        <f t="shared" si="51"/>
        <v>3</v>
      </c>
      <c r="D694" s="11">
        <f t="shared" si="52"/>
        <v>42430</v>
      </c>
      <c r="E694" s="2" t="s">
        <v>23</v>
      </c>
      <c r="F694" s="2" t="str">
        <f t="shared" si="53"/>
        <v>QUINDIO</v>
      </c>
      <c r="G694" s="2">
        <v>0</v>
      </c>
      <c r="H694" s="7">
        <v>162061040800</v>
      </c>
      <c r="I694">
        <f t="shared" si="54"/>
        <v>1620610.4080000001</v>
      </c>
    </row>
    <row r="695" spans="1:9" x14ac:dyDescent="0.2">
      <c r="A695" s="4" t="s">
        <v>57</v>
      </c>
      <c r="B695" s="5" t="str">
        <f t="shared" si="50"/>
        <v>2016</v>
      </c>
      <c r="C695" s="5">
        <f t="shared" si="51"/>
        <v>3</v>
      </c>
      <c r="D695" s="11">
        <f t="shared" si="52"/>
        <v>42430</v>
      </c>
      <c r="E695" s="5" t="s">
        <v>24</v>
      </c>
      <c r="F695" s="2" t="str">
        <f t="shared" si="53"/>
        <v>RISARALDA</v>
      </c>
      <c r="G695" s="5">
        <v>0</v>
      </c>
      <c r="H695" s="8">
        <v>114568395630</v>
      </c>
      <c r="I695">
        <f t="shared" si="54"/>
        <v>1145683.9563</v>
      </c>
    </row>
    <row r="696" spans="1:9" x14ac:dyDescent="0.2">
      <c r="A696" s="1" t="s">
        <v>57</v>
      </c>
      <c r="B696" s="5" t="str">
        <f t="shared" si="50"/>
        <v>2016</v>
      </c>
      <c r="C696" s="5">
        <f t="shared" si="51"/>
        <v>3</v>
      </c>
      <c r="D696" s="11">
        <f t="shared" si="52"/>
        <v>42430</v>
      </c>
      <c r="E696" s="2" t="s">
        <v>25</v>
      </c>
      <c r="F696" s="2" t="str">
        <f t="shared" si="53"/>
        <v>SANTANDER</v>
      </c>
      <c r="G696" s="2">
        <v>0</v>
      </c>
      <c r="H696" s="7">
        <v>183492879955</v>
      </c>
      <c r="I696">
        <f t="shared" si="54"/>
        <v>1834928.7995500001</v>
      </c>
    </row>
    <row r="697" spans="1:9" x14ac:dyDescent="0.2">
      <c r="A697" s="4" t="s">
        <v>57</v>
      </c>
      <c r="B697" s="5" t="str">
        <f t="shared" si="50"/>
        <v>2016</v>
      </c>
      <c r="C697" s="5">
        <f t="shared" si="51"/>
        <v>3</v>
      </c>
      <c r="D697" s="11">
        <f t="shared" si="52"/>
        <v>42430</v>
      </c>
      <c r="E697" s="5" t="s">
        <v>26</v>
      </c>
      <c r="F697" s="2" t="str">
        <f t="shared" si="53"/>
        <v>SUCRE</v>
      </c>
      <c r="G697" s="5">
        <v>0</v>
      </c>
      <c r="H697" s="8">
        <v>1078218399123</v>
      </c>
      <c r="I697">
        <f t="shared" si="54"/>
        <v>10782183.99123</v>
      </c>
    </row>
    <row r="698" spans="1:9" x14ac:dyDescent="0.2">
      <c r="A698" s="1" t="s">
        <v>57</v>
      </c>
      <c r="B698" s="5" t="str">
        <f t="shared" si="50"/>
        <v>2016</v>
      </c>
      <c r="C698" s="5">
        <f t="shared" si="51"/>
        <v>3</v>
      </c>
      <c r="D698" s="11">
        <f t="shared" si="52"/>
        <v>42430</v>
      </c>
      <c r="E698" s="2" t="s">
        <v>27</v>
      </c>
      <c r="F698" s="2" t="str">
        <f t="shared" si="53"/>
        <v>TOLIMA</v>
      </c>
      <c r="G698" s="2">
        <v>0</v>
      </c>
      <c r="H698" s="7">
        <v>243843282875</v>
      </c>
      <c r="I698">
        <f t="shared" si="54"/>
        <v>2438432.8287499999</v>
      </c>
    </row>
    <row r="699" spans="1:9" x14ac:dyDescent="0.2">
      <c r="A699" s="4" t="s">
        <v>57</v>
      </c>
      <c r="B699" s="5" t="str">
        <f t="shared" si="50"/>
        <v>2016</v>
      </c>
      <c r="C699" s="5">
        <f t="shared" si="51"/>
        <v>3</v>
      </c>
      <c r="D699" s="11">
        <f t="shared" si="52"/>
        <v>42430</v>
      </c>
      <c r="E699" s="5" t="s">
        <v>28</v>
      </c>
      <c r="F699" s="2" t="str">
        <f t="shared" si="53"/>
        <v>VALLE DEL CAUCA</v>
      </c>
      <c r="G699" s="5">
        <v>0</v>
      </c>
      <c r="H699" s="8">
        <v>605583551053</v>
      </c>
      <c r="I699">
        <f t="shared" si="54"/>
        <v>6055835.5105299996</v>
      </c>
    </row>
    <row r="700" spans="1:9" x14ac:dyDescent="0.2">
      <c r="A700" s="1" t="s">
        <v>57</v>
      </c>
      <c r="B700" s="5" t="str">
        <f t="shared" si="50"/>
        <v>2016</v>
      </c>
      <c r="C700" s="5">
        <f t="shared" si="51"/>
        <v>3</v>
      </c>
      <c r="D700" s="11">
        <f t="shared" si="52"/>
        <v>42430</v>
      </c>
      <c r="E700" s="2" t="s">
        <v>29</v>
      </c>
      <c r="F700" s="2" t="str">
        <f t="shared" si="53"/>
        <v>CASANARE</v>
      </c>
      <c r="G700" s="2">
        <v>0</v>
      </c>
      <c r="H700" s="7">
        <v>30917319621</v>
      </c>
      <c r="I700">
        <f t="shared" si="54"/>
        <v>309173.19621000002</v>
      </c>
    </row>
    <row r="701" spans="1:9" x14ac:dyDescent="0.2">
      <c r="A701" s="4" t="s">
        <v>57</v>
      </c>
      <c r="B701" s="5" t="str">
        <f t="shared" si="50"/>
        <v>2016</v>
      </c>
      <c r="C701" s="5">
        <f t="shared" si="51"/>
        <v>3</v>
      </c>
      <c r="D701" s="11">
        <f t="shared" si="52"/>
        <v>42430</v>
      </c>
      <c r="E701" s="5" t="s">
        <v>30</v>
      </c>
      <c r="F701" s="2" t="str">
        <f t="shared" si="53"/>
        <v>PUTUMAYO</v>
      </c>
      <c r="G701" s="5">
        <v>0</v>
      </c>
      <c r="H701" s="8">
        <v>3973941000</v>
      </c>
      <c r="I701">
        <f t="shared" si="54"/>
        <v>39739.410000000003</v>
      </c>
    </row>
    <row r="702" spans="1:9" x14ac:dyDescent="0.2">
      <c r="A702" s="1" t="s">
        <v>57</v>
      </c>
      <c r="B702" s="5" t="str">
        <f t="shared" si="50"/>
        <v>2016</v>
      </c>
      <c r="C702" s="5">
        <f t="shared" si="51"/>
        <v>3</v>
      </c>
      <c r="D702" s="11">
        <f t="shared" si="52"/>
        <v>42430</v>
      </c>
      <c r="E702" s="2" t="s">
        <v>31</v>
      </c>
      <c r="F702" s="2" t="str">
        <f t="shared" si="53"/>
        <v>GUAVIARE</v>
      </c>
      <c r="G702" s="2">
        <v>0</v>
      </c>
      <c r="H702" s="7">
        <v>3505299000</v>
      </c>
      <c r="I702">
        <f t="shared" si="54"/>
        <v>35052.99</v>
      </c>
    </row>
    <row r="703" spans="1:9" x14ac:dyDescent="0.2">
      <c r="A703" s="4" t="s">
        <v>58</v>
      </c>
      <c r="B703" s="5" t="str">
        <f t="shared" si="50"/>
        <v>2016</v>
      </c>
      <c r="C703" s="5">
        <f t="shared" si="51"/>
        <v>4</v>
      </c>
      <c r="D703" s="11">
        <f t="shared" si="52"/>
        <v>42461</v>
      </c>
      <c r="E703" s="5" t="s">
        <v>5</v>
      </c>
      <c r="F703" s="2" t="str">
        <f t="shared" si="53"/>
        <v>ANTIOQUIA</v>
      </c>
      <c r="G703" s="5">
        <v>0</v>
      </c>
      <c r="H703" s="8">
        <v>91657439259</v>
      </c>
      <c r="I703">
        <f t="shared" si="54"/>
        <v>916574.39258999994</v>
      </c>
    </row>
    <row r="704" spans="1:9" x14ac:dyDescent="0.2">
      <c r="A704" s="1" t="s">
        <v>58</v>
      </c>
      <c r="B704" s="5" t="str">
        <f t="shared" si="50"/>
        <v>2016</v>
      </c>
      <c r="C704" s="5">
        <f t="shared" si="51"/>
        <v>4</v>
      </c>
      <c r="D704" s="11">
        <f t="shared" si="52"/>
        <v>42461</v>
      </c>
      <c r="E704" s="2" t="s">
        <v>6</v>
      </c>
      <c r="F704" s="2" t="str">
        <f t="shared" si="53"/>
        <v>ATLANTICO</v>
      </c>
      <c r="G704" s="2">
        <v>0</v>
      </c>
      <c r="H704" s="7">
        <v>1936345008000</v>
      </c>
      <c r="I704">
        <f t="shared" si="54"/>
        <v>19363450.079999998</v>
      </c>
    </row>
    <row r="705" spans="1:9" x14ac:dyDescent="0.2">
      <c r="A705" s="4" t="s">
        <v>58</v>
      </c>
      <c r="B705" s="5" t="str">
        <f t="shared" si="50"/>
        <v>2016</v>
      </c>
      <c r="C705" s="5">
        <f t="shared" si="51"/>
        <v>4</v>
      </c>
      <c r="D705" s="11">
        <f t="shared" si="52"/>
        <v>42461</v>
      </c>
      <c r="E705" s="5" t="s">
        <v>7</v>
      </c>
      <c r="F705" s="2" t="str">
        <f t="shared" si="53"/>
        <v>BOGOTA, D.C.</v>
      </c>
      <c r="G705" s="5">
        <v>0</v>
      </c>
      <c r="H705" s="8">
        <v>5022401300000</v>
      </c>
      <c r="I705">
        <f t="shared" si="54"/>
        <v>50224013</v>
      </c>
    </row>
    <row r="706" spans="1:9" x14ac:dyDescent="0.2">
      <c r="A706" s="1" t="s">
        <v>58</v>
      </c>
      <c r="B706" s="5" t="str">
        <f t="shared" si="50"/>
        <v>2016</v>
      </c>
      <c r="C706" s="5">
        <f t="shared" si="51"/>
        <v>4</v>
      </c>
      <c r="D706" s="11">
        <f t="shared" si="52"/>
        <v>42461</v>
      </c>
      <c r="E706" s="2" t="s">
        <v>8</v>
      </c>
      <c r="F706" s="2" t="str">
        <f t="shared" si="53"/>
        <v>BOLIVAR</v>
      </c>
      <c r="G706" s="2">
        <v>0</v>
      </c>
      <c r="H706" s="7">
        <v>1197604652910</v>
      </c>
      <c r="I706">
        <f t="shared" si="54"/>
        <v>11976046.529100001</v>
      </c>
    </row>
    <row r="707" spans="1:9" x14ac:dyDescent="0.2">
      <c r="A707" s="4" t="s">
        <v>58</v>
      </c>
      <c r="B707" s="5" t="str">
        <f t="shared" ref="B707:B770" si="55">MID(A707,7,20)</f>
        <v>2016</v>
      </c>
      <c r="C707" s="5">
        <f t="shared" ref="C707:C770" si="56">IF(MID(A707,1,3)="Jan",1,
IF(MID(A707,1,3)="Feb",2,
IF(MID(A707,1,3)="Mar",3,
IF(MID(A707,1,3)="Apr",4,
IF(MID(A707,1,3)="May",5,
IF(MID(A707,1,3)="Jun",6,
IF(MID(A707,1,3)="Jul",7,
IF(MID(A707,1,3)="Aug",8,
IF(MID(A707,1,3)="Sep",9,
IF(MID(A707,1,3)="Oct",10,
IF(MID(A707,1,3)="Nov",11,
IF(MID(A707,1,3)="Dec",12))))))))))))</f>
        <v>4</v>
      </c>
      <c r="D707" s="11">
        <f t="shared" ref="D707:D770" si="57">DATE(B707,C707,1)</f>
        <v>42461</v>
      </c>
      <c r="E707" s="5" t="s">
        <v>9</v>
      </c>
      <c r="F707" s="2" t="str">
        <f t="shared" ref="F707:F770" si="58">MID(E707,5,100)</f>
        <v>BOYACA</v>
      </c>
      <c r="G707" s="5">
        <v>0</v>
      </c>
      <c r="H707" s="8">
        <v>469491390897</v>
      </c>
      <c r="I707">
        <f t="shared" ref="I707:I770" si="59">IF(G707=0,H707/100000,IF(H707=0,G707/100000,((G707+H707)/2)/100000))</f>
        <v>4694913.9089700002</v>
      </c>
    </row>
    <row r="708" spans="1:9" x14ac:dyDescent="0.2">
      <c r="A708" s="1" t="s">
        <v>58</v>
      </c>
      <c r="B708" s="5" t="str">
        <f t="shared" si="55"/>
        <v>2016</v>
      </c>
      <c r="C708" s="5">
        <f t="shared" si="56"/>
        <v>4</v>
      </c>
      <c r="D708" s="11">
        <f t="shared" si="57"/>
        <v>42461</v>
      </c>
      <c r="E708" s="2" t="s">
        <v>10</v>
      </c>
      <c r="F708" s="2" t="str">
        <f t="shared" si="58"/>
        <v>CALDAS</v>
      </c>
      <c r="G708" s="2">
        <v>0</v>
      </c>
      <c r="H708" s="7">
        <v>90103813333</v>
      </c>
      <c r="I708">
        <f t="shared" si="59"/>
        <v>901038.13332999998</v>
      </c>
    </row>
    <row r="709" spans="1:9" x14ac:dyDescent="0.2">
      <c r="A709" s="4" t="s">
        <v>58</v>
      </c>
      <c r="B709" s="5" t="str">
        <f t="shared" si="55"/>
        <v>2016</v>
      </c>
      <c r="C709" s="5">
        <f t="shared" si="56"/>
        <v>4</v>
      </c>
      <c r="D709" s="11">
        <f t="shared" si="57"/>
        <v>42461</v>
      </c>
      <c r="E709" s="5" t="s">
        <v>11</v>
      </c>
      <c r="F709" s="2" t="str">
        <f t="shared" si="58"/>
        <v>CAQUETA</v>
      </c>
      <c r="G709" s="5">
        <v>0</v>
      </c>
      <c r="H709" s="8">
        <v>26106266667</v>
      </c>
      <c r="I709">
        <f t="shared" si="59"/>
        <v>261062.66667000001</v>
      </c>
    </row>
    <row r="710" spans="1:9" x14ac:dyDescent="0.2">
      <c r="A710" s="1" t="s">
        <v>58</v>
      </c>
      <c r="B710" s="5" t="str">
        <f t="shared" si="55"/>
        <v>2016</v>
      </c>
      <c r="C710" s="5">
        <f t="shared" si="56"/>
        <v>4</v>
      </c>
      <c r="D710" s="11">
        <f t="shared" si="57"/>
        <v>42461</v>
      </c>
      <c r="E710" s="2" t="s">
        <v>12</v>
      </c>
      <c r="F710" s="2" t="str">
        <f t="shared" si="58"/>
        <v>CAUCA</v>
      </c>
      <c r="G710" s="2">
        <v>0</v>
      </c>
      <c r="H710" s="7">
        <v>46867235870</v>
      </c>
      <c r="I710">
        <f t="shared" si="59"/>
        <v>468672.35869999998</v>
      </c>
    </row>
    <row r="711" spans="1:9" x14ac:dyDescent="0.2">
      <c r="A711" s="4" t="s">
        <v>58</v>
      </c>
      <c r="B711" s="5" t="str">
        <f t="shared" si="55"/>
        <v>2016</v>
      </c>
      <c r="C711" s="5">
        <f t="shared" si="56"/>
        <v>4</v>
      </c>
      <c r="D711" s="11">
        <f t="shared" si="57"/>
        <v>42461</v>
      </c>
      <c r="E711" s="5" t="s">
        <v>13</v>
      </c>
      <c r="F711" s="2" t="str">
        <f t="shared" si="58"/>
        <v>CESAR</v>
      </c>
      <c r="G711" s="5">
        <v>0</v>
      </c>
      <c r="H711" s="8">
        <v>923609441975</v>
      </c>
      <c r="I711">
        <f t="shared" si="59"/>
        <v>9236094.4197499994</v>
      </c>
    </row>
    <row r="712" spans="1:9" x14ac:dyDescent="0.2">
      <c r="A712" s="1" t="s">
        <v>58</v>
      </c>
      <c r="B712" s="5" t="str">
        <f t="shared" si="55"/>
        <v>2016</v>
      </c>
      <c r="C712" s="5">
        <f t="shared" si="56"/>
        <v>4</v>
      </c>
      <c r="D712" s="11">
        <f t="shared" si="57"/>
        <v>42461</v>
      </c>
      <c r="E712" s="2" t="s">
        <v>14</v>
      </c>
      <c r="F712" s="2" t="str">
        <f t="shared" si="58"/>
        <v>CORDOBA</v>
      </c>
      <c r="G712" s="2">
        <v>0</v>
      </c>
      <c r="H712" s="7">
        <v>1009794607407</v>
      </c>
      <c r="I712">
        <f t="shared" si="59"/>
        <v>10097946.074069999</v>
      </c>
    </row>
    <row r="713" spans="1:9" x14ac:dyDescent="0.2">
      <c r="A713" s="4" t="s">
        <v>58</v>
      </c>
      <c r="B713" s="5" t="str">
        <f t="shared" si="55"/>
        <v>2016</v>
      </c>
      <c r="C713" s="5">
        <f t="shared" si="56"/>
        <v>4</v>
      </c>
      <c r="D713" s="11">
        <f t="shared" si="57"/>
        <v>42461</v>
      </c>
      <c r="E713" s="5" t="s">
        <v>15</v>
      </c>
      <c r="F713" s="2" t="str">
        <f t="shared" si="58"/>
        <v>CUNDINAMARCA</v>
      </c>
      <c r="G713" s="5">
        <v>0</v>
      </c>
      <c r="H713" s="8">
        <v>723134787603</v>
      </c>
      <c r="I713">
        <f t="shared" si="59"/>
        <v>7231347.8760299999</v>
      </c>
    </row>
    <row r="714" spans="1:9" x14ac:dyDescent="0.2">
      <c r="A714" s="1" t="s">
        <v>58</v>
      </c>
      <c r="B714" s="5" t="str">
        <f t="shared" si="55"/>
        <v>2016</v>
      </c>
      <c r="C714" s="5">
        <f t="shared" si="56"/>
        <v>4</v>
      </c>
      <c r="D714" s="11">
        <f t="shared" si="57"/>
        <v>42461</v>
      </c>
      <c r="E714" s="2" t="s">
        <v>17</v>
      </c>
      <c r="F714" s="2" t="str">
        <f t="shared" si="58"/>
        <v>HUILA</v>
      </c>
      <c r="G714" s="2">
        <v>0</v>
      </c>
      <c r="H714" s="7">
        <v>262827706767</v>
      </c>
      <c r="I714">
        <f t="shared" si="59"/>
        <v>2628277.0676699998</v>
      </c>
    </row>
    <row r="715" spans="1:9" x14ac:dyDescent="0.2">
      <c r="A715" s="4" t="s">
        <v>58</v>
      </c>
      <c r="B715" s="5" t="str">
        <f t="shared" si="55"/>
        <v>2016</v>
      </c>
      <c r="C715" s="5">
        <f t="shared" si="56"/>
        <v>4</v>
      </c>
      <c r="D715" s="11">
        <f t="shared" si="57"/>
        <v>42461</v>
      </c>
      <c r="E715" s="5" t="s">
        <v>18</v>
      </c>
      <c r="F715" s="2" t="str">
        <f t="shared" si="58"/>
        <v>LA GUAJIRA</v>
      </c>
      <c r="G715" s="5">
        <v>0</v>
      </c>
      <c r="H715" s="8">
        <v>209315100000</v>
      </c>
      <c r="I715">
        <f t="shared" si="59"/>
        <v>2093151</v>
      </c>
    </row>
    <row r="716" spans="1:9" x14ac:dyDescent="0.2">
      <c r="A716" s="1" t="s">
        <v>58</v>
      </c>
      <c r="B716" s="5" t="str">
        <f t="shared" si="55"/>
        <v>2016</v>
      </c>
      <c r="C716" s="5">
        <f t="shared" si="56"/>
        <v>4</v>
      </c>
      <c r="D716" s="11">
        <f t="shared" si="57"/>
        <v>42461</v>
      </c>
      <c r="E716" s="2" t="s">
        <v>19</v>
      </c>
      <c r="F716" s="2" t="str">
        <f t="shared" si="58"/>
        <v>MAGDALENA</v>
      </c>
      <c r="G716" s="13">
        <v>5351700000</v>
      </c>
      <c r="H716" s="7">
        <v>1332142077270</v>
      </c>
      <c r="I716">
        <f t="shared" si="59"/>
        <v>6687468.8863500003</v>
      </c>
    </row>
    <row r="717" spans="1:9" x14ac:dyDescent="0.2">
      <c r="A717" s="4" t="s">
        <v>58</v>
      </c>
      <c r="B717" s="5" t="str">
        <f t="shared" si="55"/>
        <v>2016</v>
      </c>
      <c r="C717" s="5">
        <f t="shared" si="56"/>
        <v>4</v>
      </c>
      <c r="D717" s="11">
        <f t="shared" si="57"/>
        <v>42461</v>
      </c>
      <c r="E717" s="5" t="s">
        <v>20</v>
      </c>
      <c r="F717" s="2" t="str">
        <f t="shared" si="58"/>
        <v>META</v>
      </c>
      <c r="G717" s="5">
        <v>0</v>
      </c>
      <c r="H717" s="8">
        <v>60843301625</v>
      </c>
      <c r="I717">
        <f t="shared" si="59"/>
        <v>608433.01624999999</v>
      </c>
    </row>
    <row r="718" spans="1:9" x14ac:dyDescent="0.2">
      <c r="A718" s="1" t="s">
        <v>58</v>
      </c>
      <c r="B718" s="5" t="str">
        <f t="shared" si="55"/>
        <v>2016</v>
      </c>
      <c r="C718" s="5">
        <f t="shared" si="56"/>
        <v>4</v>
      </c>
      <c r="D718" s="11">
        <f t="shared" si="57"/>
        <v>42461</v>
      </c>
      <c r="E718" s="2" t="s">
        <v>21</v>
      </c>
      <c r="F718" s="2" t="str">
        <f t="shared" si="58"/>
        <v>NARINO</v>
      </c>
      <c r="G718" s="2">
        <v>0</v>
      </c>
      <c r="H718" s="7">
        <v>9285550000</v>
      </c>
      <c r="I718">
        <f t="shared" si="59"/>
        <v>92855.5</v>
      </c>
    </row>
    <row r="719" spans="1:9" x14ac:dyDescent="0.2">
      <c r="A719" s="4" t="s">
        <v>58</v>
      </c>
      <c r="B719" s="5" t="str">
        <f t="shared" si="55"/>
        <v>2016</v>
      </c>
      <c r="C719" s="5">
        <f t="shared" si="56"/>
        <v>4</v>
      </c>
      <c r="D719" s="11">
        <f t="shared" si="57"/>
        <v>42461</v>
      </c>
      <c r="E719" s="5" t="s">
        <v>22</v>
      </c>
      <c r="F719" s="2" t="str">
        <f t="shared" si="58"/>
        <v>NORTE DE SANTANDER</v>
      </c>
      <c r="G719" s="5">
        <v>0</v>
      </c>
      <c r="H719" s="8">
        <v>62764765515</v>
      </c>
      <c r="I719">
        <f t="shared" si="59"/>
        <v>627647.65515000001</v>
      </c>
    </row>
    <row r="720" spans="1:9" x14ac:dyDescent="0.2">
      <c r="A720" s="1" t="s">
        <v>58</v>
      </c>
      <c r="B720" s="5" t="str">
        <f t="shared" si="55"/>
        <v>2016</v>
      </c>
      <c r="C720" s="5">
        <f t="shared" si="56"/>
        <v>4</v>
      </c>
      <c r="D720" s="11">
        <f t="shared" si="57"/>
        <v>42461</v>
      </c>
      <c r="E720" s="2" t="s">
        <v>23</v>
      </c>
      <c r="F720" s="2" t="str">
        <f t="shared" si="58"/>
        <v>QUINDIO</v>
      </c>
      <c r="G720" s="2">
        <v>0</v>
      </c>
      <c r="H720" s="7">
        <v>132120664615</v>
      </c>
      <c r="I720">
        <f t="shared" si="59"/>
        <v>1321206.6461499999</v>
      </c>
    </row>
    <row r="721" spans="1:9" x14ac:dyDescent="0.2">
      <c r="A721" s="4" t="s">
        <v>58</v>
      </c>
      <c r="B721" s="5" t="str">
        <f t="shared" si="55"/>
        <v>2016</v>
      </c>
      <c r="C721" s="5">
        <f t="shared" si="56"/>
        <v>4</v>
      </c>
      <c r="D721" s="11">
        <f t="shared" si="57"/>
        <v>42461</v>
      </c>
      <c r="E721" s="5" t="s">
        <v>24</v>
      </c>
      <c r="F721" s="2" t="str">
        <f t="shared" si="58"/>
        <v>RISARALDA</v>
      </c>
      <c r="G721" s="5">
        <v>0</v>
      </c>
      <c r="H721" s="8">
        <v>123134585667</v>
      </c>
      <c r="I721">
        <f t="shared" si="59"/>
        <v>1231345.8566699999</v>
      </c>
    </row>
    <row r="722" spans="1:9" x14ac:dyDescent="0.2">
      <c r="A722" s="1" t="s">
        <v>58</v>
      </c>
      <c r="B722" s="5" t="str">
        <f t="shared" si="55"/>
        <v>2016</v>
      </c>
      <c r="C722" s="5">
        <f t="shared" si="56"/>
        <v>4</v>
      </c>
      <c r="D722" s="11">
        <f t="shared" si="57"/>
        <v>42461</v>
      </c>
      <c r="E722" s="2" t="s">
        <v>25</v>
      </c>
      <c r="F722" s="2" t="str">
        <f t="shared" si="58"/>
        <v>SANTANDER</v>
      </c>
      <c r="G722" s="2">
        <v>0</v>
      </c>
      <c r="H722" s="7">
        <v>192574752247</v>
      </c>
      <c r="I722">
        <f t="shared" si="59"/>
        <v>1925747.52247</v>
      </c>
    </row>
    <row r="723" spans="1:9" x14ac:dyDescent="0.2">
      <c r="A723" s="4" t="s">
        <v>58</v>
      </c>
      <c r="B723" s="5" t="str">
        <f t="shared" si="55"/>
        <v>2016</v>
      </c>
      <c r="C723" s="5">
        <f t="shared" si="56"/>
        <v>4</v>
      </c>
      <c r="D723" s="11">
        <f t="shared" si="57"/>
        <v>42461</v>
      </c>
      <c r="E723" s="5" t="s">
        <v>26</v>
      </c>
      <c r="F723" s="2" t="str">
        <f t="shared" si="58"/>
        <v>SUCRE</v>
      </c>
      <c r="G723" s="5">
        <v>0</v>
      </c>
      <c r="H723" s="8">
        <v>1129654858772</v>
      </c>
      <c r="I723">
        <f t="shared" si="59"/>
        <v>11296548.587719999</v>
      </c>
    </row>
    <row r="724" spans="1:9" x14ac:dyDescent="0.2">
      <c r="A724" s="1" t="s">
        <v>58</v>
      </c>
      <c r="B724" s="5" t="str">
        <f t="shared" si="55"/>
        <v>2016</v>
      </c>
      <c r="C724" s="5">
        <f t="shared" si="56"/>
        <v>4</v>
      </c>
      <c r="D724" s="11">
        <f t="shared" si="57"/>
        <v>42461</v>
      </c>
      <c r="E724" s="2" t="s">
        <v>27</v>
      </c>
      <c r="F724" s="2" t="str">
        <f t="shared" si="58"/>
        <v>TOLIMA</v>
      </c>
      <c r="G724" s="2">
        <v>0</v>
      </c>
      <c r="H724" s="7">
        <v>265681007208</v>
      </c>
      <c r="I724">
        <f t="shared" si="59"/>
        <v>2656810.0720799998</v>
      </c>
    </row>
    <row r="725" spans="1:9" x14ac:dyDescent="0.2">
      <c r="A725" s="4" t="s">
        <v>58</v>
      </c>
      <c r="B725" s="5" t="str">
        <f t="shared" si="55"/>
        <v>2016</v>
      </c>
      <c r="C725" s="5">
        <f t="shared" si="56"/>
        <v>4</v>
      </c>
      <c r="D725" s="11">
        <f t="shared" si="57"/>
        <v>42461</v>
      </c>
      <c r="E725" s="5" t="s">
        <v>28</v>
      </c>
      <c r="F725" s="2" t="str">
        <f t="shared" si="58"/>
        <v>VALLE DEL CAUCA</v>
      </c>
      <c r="G725" s="5">
        <v>0</v>
      </c>
      <c r="H725" s="8">
        <v>614923370157</v>
      </c>
      <c r="I725">
        <f t="shared" si="59"/>
        <v>6149233.7015699996</v>
      </c>
    </row>
    <row r="726" spans="1:9" x14ac:dyDescent="0.2">
      <c r="A726" s="1" t="s">
        <v>58</v>
      </c>
      <c r="B726" s="5" t="str">
        <f t="shared" si="55"/>
        <v>2016</v>
      </c>
      <c r="C726" s="5">
        <f t="shared" si="56"/>
        <v>4</v>
      </c>
      <c r="D726" s="11">
        <f t="shared" si="57"/>
        <v>42461</v>
      </c>
      <c r="E726" s="2" t="s">
        <v>29</v>
      </c>
      <c r="F726" s="2" t="str">
        <f t="shared" si="58"/>
        <v>CASANARE</v>
      </c>
      <c r="G726" s="2">
        <v>0</v>
      </c>
      <c r="H726" s="7">
        <v>32835650931</v>
      </c>
      <c r="I726">
        <f t="shared" si="59"/>
        <v>328356.50930999999</v>
      </c>
    </row>
    <row r="727" spans="1:9" x14ac:dyDescent="0.2">
      <c r="A727" s="4" t="s">
        <v>58</v>
      </c>
      <c r="B727" s="5" t="str">
        <f t="shared" si="55"/>
        <v>2016</v>
      </c>
      <c r="C727" s="5">
        <f t="shared" si="56"/>
        <v>4</v>
      </c>
      <c r="D727" s="11">
        <f t="shared" si="57"/>
        <v>42461</v>
      </c>
      <c r="E727" s="5" t="s">
        <v>30</v>
      </c>
      <c r="F727" s="2" t="str">
        <f t="shared" si="58"/>
        <v>PUTUMAYO</v>
      </c>
      <c r="G727" s="5">
        <v>0</v>
      </c>
      <c r="H727" s="8">
        <v>4852857000</v>
      </c>
      <c r="I727">
        <f t="shared" si="59"/>
        <v>48528.57</v>
      </c>
    </row>
    <row r="728" spans="1:9" x14ac:dyDescent="0.2">
      <c r="A728" s="1" t="s">
        <v>58</v>
      </c>
      <c r="B728" s="5" t="str">
        <f t="shared" si="55"/>
        <v>2016</v>
      </c>
      <c r="C728" s="5">
        <f t="shared" si="56"/>
        <v>4</v>
      </c>
      <c r="D728" s="11">
        <f t="shared" si="57"/>
        <v>42461</v>
      </c>
      <c r="E728" s="2" t="s">
        <v>31</v>
      </c>
      <c r="F728" s="2" t="str">
        <f t="shared" si="58"/>
        <v>GUAVIARE</v>
      </c>
      <c r="G728" s="2">
        <v>0</v>
      </c>
      <c r="H728" s="7">
        <v>3678449000</v>
      </c>
      <c r="I728">
        <f t="shared" si="59"/>
        <v>36784.49</v>
      </c>
    </row>
    <row r="729" spans="1:9" x14ac:dyDescent="0.2">
      <c r="A729" s="4" t="s">
        <v>59</v>
      </c>
      <c r="B729" s="5" t="str">
        <f t="shared" si="55"/>
        <v>2016</v>
      </c>
      <c r="C729" s="5">
        <f t="shared" si="56"/>
        <v>5</v>
      </c>
      <c r="D729" s="11">
        <f t="shared" si="57"/>
        <v>42491</v>
      </c>
      <c r="E729" s="5" t="s">
        <v>5</v>
      </c>
      <c r="F729" s="2" t="str">
        <f t="shared" si="58"/>
        <v>ANTIOQUIA</v>
      </c>
      <c r="G729" s="5">
        <v>0</v>
      </c>
      <c r="H729" s="8">
        <v>93106338937</v>
      </c>
      <c r="I729">
        <f t="shared" si="59"/>
        <v>931063.38936999999</v>
      </c>
    </row>
    <row r="730" spans="1:9" x14ac:dyDescent="0.2">
      <c r="A730" s="1" t="s">
        <v>59</v>
      </c>
      <c r="B730" s="5" t="str">
        <f t="shared" si="55"/>
        <v>2016</v>
      </c>
      <c r="C730" s="5">
        <f t="shared" si="56"/>
        <v>5</v>
      </c>
      <c r="D730" s="11">
        <f t="shared" si="57"/>
        <v>42491</v>
      </c>
      <c r="E730" s="2" t="s">
        <v>6</v>
      </c>
      <c r="F730" s="2" t="str">
        <f t="shared" si="58"/>
        <v>ATLANTICO</v>
      </c>
      <c r="G730" s="2">
        <v>0</v>
      </c>
      <c r="H730" s="7">
        <v>1888804804000</v>
      </c>
      <c r="I730">
        <f t="shared" si="59"/>
        <v>18888048.039999999</v>
      </c>
    </row>
    <row r="731" spans="1:9" x14ac:dyDescent="0.2">
      <c r="A731" s="4" t="s">
        <v>59</v>
      </c>
      <c r="B731" s="5" t="str">
        <f t="shared" si="55"/>
        <v>2016</v>
      </c>
      <c r="C731" s="5">
        <f t="shared" si="56"/>
        <v>5</v>
      </c>
      <c r="D731" s="11">
        <f t="shared" si="57"/>
        <v>42491</v>
      </c>
      <c r="E731" s="5" t="s">
        <v>7</v>
      </c>
      <c r="F731" s="2" t="str">
        <f t="shared" si="58"/>
        <v>BOGOTA, D.C.</v>
      </c>
      <c r="G731" s="5">
        <v>0</v>
      </c>
      <c r="H731" s="8">
        <v>5240671600000</v>
      </c>
      <c r="I731">
        <f t="shared" si="59"/>
        <v>52406716</v>
      </c>
    </row>
    <row r="732" spans="1:9" x14ac:dyDescent="0.2">
      <c r="A732" s="1" t="s">
        <v>59</v>
      </c>
      <c r="B732" s="5" t="str">
        <f t="shared" si="55"/>
        <v>2016</v>
      </c>
      <c r="C732" s="5">
        <f t="shared" si="56"/>
        <v>5</v>
      </c>
      <c r="D732" s="11">
        <f t="shared" si="57"/>
        <v>42491</v>
      </c>
      <c r="E732" s="2" t="s">
        <v>8</v>
      </c>
      <c r="F732" s="2" t="str">
        <f t="shared" si="58"/>
        <v>BOLIVAR</v>
      </c>
      <c r="G732" s="2">
        <v>0</v>
      </c>
      <c r="H732" s="7">
        <v>1196399015377</v>
      </c>
      <c r="I732">
        <f t="shared" si="59"/>
        <v>11963990.15377</v>
      </c>
    </row>
    <row r="733" spans="1:9" x14ac:dyDescent="0.2">
      <c r="A733" s="4" t="s">
        <v>59</v>
      </c>
      <c r="B733" s="5" t="str">
        <f t="shared" si="55"/>
        <v>2016</v>
      </c>
      <c r="C733" s="5">
        <f t="shared" si="56"/>
        <v>5</v>
      </c>
      <c r="D733" s="11">
        <f t="shared" si="57"/>
        <v>42491</v>
      </c>
      <c r="E733" s="5" t="s">
        <v>9</v>
      </c>
      <c r="F733" s="2" t="str">
        <f t="shared" si="58"/>
        <v>BOYACA</v>
      </c>
      <c r="G733" s="5">
        <v>0</v>
      </c>
      <c r="H733" s="8">
        <v>473473315431</v>
      </c>
      <c r="I733">
        <f t="shared" si="59"/>
        <v>4734733.1543100001</v>
      </c>
    </row>
    <row r="734" spans="1:9" x14ac:dyDescent="0.2">
      <c r="A734" s="1" t="s">
        <v>59</v>
      </c>
      <c r="B734" s="5" t="str">
        <f t="shared" si="55"/>
        <v>2016</v>
      </c>
      <c r="C734" s="5">
        <f t="shared" si="56"/>
        <v>5</v>
      </c>
      <c r="D734" s="11">
        <f t="shared" si="57"/>
        <v>42491</v>
      </c>
      <c r="E734" s="2" t="s">
        <v>10</v>
      </c>
      <c r="F734" s="2" t="str">
        <f t="shared" si="58"/>
        <v>CALDAS</v>
      </c>
      <c r="G734" s="2">
        <v>0</v>
      </c>
      <c r="H734" s="7">
        <v>90024524698</v>
      </c>
      <c r="I734">
        <f t="shared" si="59"/>
        <v>900245.24698000005</v>
      </c>
    </row>
    <row r="735" spans="1:9" x14ac:dyDescent="0.2">
      <c r="A735" s="4" t="s">
        <v>59</v>
      </c>
      <c r="B735" s="5" t="str">
        <f t="shared" si="55"/>
        <v>2016</v>
      </c>
      <c r="C735" s="5">
        <f t="shared" si="56"/>
        <v>5</v>
      </c>
      <c r="D735" s="11">
        <f t="shared" si="57"/>
        <v>42491</v>
      </c>
      <c r="E735" s="5" t="s">
        <v>11</v>
      </c>
      <c r="F735" s="2" t="str">
        <f t="shared" si="58"/>
        <v>CAQUETA</v>
      </c>
      <c r="G735" s="5">
        <v>0</v>
      </c>
      <c r="H735" s="8">
        <v>24801933333</v>
      </c>
      <c r="I735">
        <f t="shared" si="59"/>
        <v>248019.33332999999</v>
      </c>
    </row>
    <row r="736" spans="1:9" x14ac:dyDescent="0.2">
      <c r="A736" s="1" t="s">
        <v>59</v>
      </c>
      <c r="B736" s="5" t="str">
        <f t="shared" si="55"/>
        <v>2016</v>
      </c>
      <c r="C736" s="5">
        <f t="shared" si="56"/>
        <v>5</v>
      </c>
      <c r="D736" s="11">
        <f t="shared" si="57"/>
        <v>42491</v>
      </c>
      <c r="E736" s="2" t="s">
        <v>12</v>
      </c>
      <c r="F736" s="2" t="str">
        <f t="shared" si="58"/>
        <v>CAUCA</v>
      </c>
      <c r="G736" s="2">
        <v>0</v>
      </c>
      <c r="H736" s="7">
        <v>40065938043</v>
      </c>
      <c r="I736">
        <f t="shared" si="59"/>
        <v>400659.38043000002</v>
      </c>
    </row>
    <row r="737" spans="1:9" x14ac:dyDescent="0.2">
      <c r="A737" s="4" t="s">
        <v>59</v>
      </c>
      <c r="B737" s="5" t="str">
        <f t="shared" si="55"/>
        <v>2016</v>
      </c>
      <c r="C737" s="5">
        <f t="shared" si="56"/>
        <v>5</v>
      </c>
      <c r="D737" s="11">
        <f t="shared" si="57"/>
        <v>42491</v>
      </c>
      <c r="E737" s="5" t="s">
        <v>13</v>
      </c>
      <c r="F737" s="2" t="str">
        <f t="shared" si="58"/>
        <v>CESAR</v>
      </c>
      <c r="G737" s="5">
        <v>0</v>
      </c>
      <c r="H737" s="8">
        <v>897859751793</v>
      </c>
      <c r="I737">
        <f t="shared" si="59"/>
        <v>8978597.5179299992</v>
      </c>
    </row>
    <row r="738" spans="1:9" x14ac:dyDescent="0.2">
      <c r="A738" s="1" t="s">
        <v>59</v>
      </c>
      <c r="B738" s="5" t="str">
        <f t="shared" si="55"/>
        <v>2016</v>
      </c>
      <c r="C738" s="5">
        <f t="shared" si="56"/>
        <v>5</v>
      </c>
      <c r="D738" s="11">
        <f t="shared" si="57"/>
        <v>42491</v>
      </c>
      <c r="E738" s="2" t="s">
        <v>14</v>
      </c>
      <c r="F738" s="2" t="str">
        <f t="shared" si="58"/>
        <v>CORDOBA</v>
      </c>
      <c r="G738" s="2">
        <v>0</v>
      </c>
      <c r="H738" s="7">
        <v>1024118457037</v>
      </c>
      <c r="I738">
        <f t="shared" si="59"/>
        <v>10241184.57037</v>
      </c>
    </row>
    <row r="739" spans="1:9" x14ac:dyDescent="0.2">
      <c r="A739" s="4" t="s">
        <v>59</v>
      </c>
      <c r="B739" s="5" t="str">
        <f t="shared" si="55"/>
        <v>2016</v>
      </c>
      <c r="C739" s="5">
        <f t="shared" si="56"/>
        <v>5</v>
      </c>
      <c r="D739" s="11">
        <f t="shared" si="57"/>
        <v>42491</v>
      </c>
      <c r="E739" s="5" t="s">
        <v>15</v>
      </c>
      <c r="F739" s="2" t="str">
        <f t="shared" si="58"/>
        <v>CUNDINAMARCA</v>
      </c>
      <c r="G739" s="5">
        <v>0</v>
      </c>
      <c r="H739" s="8">
        <v>742445963672</v>
      </c>
      <c r="I739">
        <f t="shared" si="59"/>
        <v>7424459.6367199998</v>
      </c>
    </row>
    <row r="740" spans="1:9" x14ac:dyDescent="0.2">
      <c r="A740" s="1" t="s">
        <v>59</v>
      </c>
      <c r="B740" s="5" t="str">
        <f t="shared" si="55"/>
        <v>2016</v>
      </c>
      <c r="C740" s="5">
        <f t="shared" si="56"/>
        <v>5</v>
      </c>
      <c r="D740" s="11">
        <f t="shared" si="57"/>
        <v>42491</v>
      </c>
      <c r="E740" s="2" t="s">
        <v>17</v>
      </c>
      <c r="F740" s="2" t="str">
        <f t="shared" si="58"/>
        <v>HUILA</v>
      </c>
      <c r="G740" s="2">
        <v>0</v>
      </c>
      <c r="H740" s="7">
        <v>259743198681</v>
      </c>
      <c r="I740">
        <f t="shared" si="59"/>
        <v>2597431.9868100001</v>
      </c>
    </row>
    <row r="741" spans="1:9" x14ac:dyDescent="0.2">
      <c r="A741" s="4" t="s">
        <v>59</v>
      </c>
      <c r="B741" s="5" t="str">
        <f t="shared" si="55"/>
        <v>2016</v>
      </c>
      <c r="C741" s="5">
        <f t="shared" si="56"/>
        <v>5</v>
      </c>
      <c r="D741" s="11">
        <f t="shared" si="57"/>
        <v>42491</v>
      </c>
      <c r="E741" s="5" t="s">
        <v>18</v>
      </c>
      <c r="F741" s="2" t="str">
        <f t="shared" si="58"/>
        <v>LA GUAJIRA</v>
      </c>
      <c r="G741" s="5">
        <v>0</v>
      </c>
      <c r="H741" s="8">
        <v>214000900000</v>
      </c>
      <c r="I741">
        <f t="shared" si="59"/>
        <v>2140009</v>
      </c>
    </row>
    <row r="742" spans="1:9" x14ac:dyDescent="0.2">
      <c r="A742" s="1" t="s">
        <v>59</v>
      </c>
      <c r="B742" s="5" t="str">
        <f t="shared" si="55"/>
        <v>2016</v>
      </c>
      <c r="C742" s="5">
        <f t="shared" si="56"/>
        <v>5</v>
      </c>
      <c r="D742" s="11">
        <f t="shared" si="57"/>
        <v>42491</v>
      </c>
      <c r="E742" s="2" t="s">
        <v>19</v>
      </c>
      <c r="F742" s="2" t="str">
        <f t="shared" si="58"/>
        <v>MAGDALENA</v>
      </c>
      <c r="G742" s="13">
        <v>4689520000</v>
      </c>
      <c r="H742" s="7">
        <v>1289817138034</v>
      </c>
      <c r="I742">
        <f t="shared" si="59"/>
        <v>6472533.2901699999</v>
      </c>
    </row>
    <row r="743" spans="1:9" x14ac:dyDescent="0.2">
      <c r="A743" s="4" t="s">
        <v>59</v>
      </c>
      <c r="B743" s="5" t="str">
        <f t="shared" si="55"/>
        <v>2016</v>
      </c>
      <c r="C743" s="5">
        <f t="shared" si="56"/>
        <v>5</v>
      </c>
      <c r="D743" s="11">
        <f t="shared" si="57"/>
        <v>42491</v>
      </c>
      <c r="E743" s="5" t="s">
        <v>20</v>
      </c>
      <c r="F743" s="2" t="str">
        <f t="shared" si="58"/>
        <v>META</v>
      </c>
      <c r="G743" s="5">
        <v>0</v>
      </c>
      <c r="H743" s="8">
        <v>57878384521</v>
      </c>
      <c r="I743">
        <f t="shared" si="59"/>
        <v>578783.84521000006</v>
      </c>
    </row>
    <row r="744" spans="1:9" x14ac:dyDescent="0.2">
      <c r="A744" s="1" t="s">
        <v>59</v>
      </c>
      <c r="B744" s="5" t="str">
        <f t="shared" si="55"/>
        <v>2016</v>
      </c>
      <c r="C744" s="5">
        <f t="shared" si="56"/>
        <v>5</v>
      </c>
      <c r="D744" s="11">
        <f t="shared" si="57"/>
        <v>42491</v>
      </c>
      <c r="E744" s="2" t="s">
        <v>21</v>
      </c>
      <c r="F744" s="2" t="str">
        <f t="shared" si="58"/>
        <v>NARINO</v>
      </c>
      <c r="G744" s="2">
        <v>0</v>
      </c>
      <c r="H744" s="7">
        <v>9444700000</v>
      </c>
      <c r="I744">
        <f t="shared" si="59"/>
        <v>94447</v>
      </c>
    </row>
    <row r="745" spans="1:9" x14ac:dyDescent="0.2">
      <c r="A745" s="4" t="s">
        <v>59</v>
      </c>
      <c r="B745" s="5" t="str">
        <f t="shared" si="55"/>
        <v>2016</v>
      </c>
      <c r="C745" s="5">
        <f t="shared" si="56"/>
        <v>5</v>
      </c>
      <c r="D745" s="11">
        <f t="shared" si="57"/>
        <v>42491</v>
      </c>
      <c r="E745" s="5" t="s">
        <v>22</v>
      </c>
      <c r="F745" s="2" t="str">
        <f t="shared" si="58"/>
        <v>NORTE DE SANTANDER</v>
      </c>
      <c r="G745" s="5">
        <v>0</v>
      </c>
      <c r="H745" s="8">
        <v>58842907545</v>
      </c>
      <c r="I745">
        <f t="shared" si="59"/>
        <v>588429.07545</v>
      </c>
    </row>
    <row r="746" spans="1:9" x14ac:dyDescent="0.2">
      <c r="A746" s="1" t="s">
        <v>59</v>
      </c>
      <c r="B746" s="5" t="str">
        <f t="shared" si="55"/>
        <v>2016</v>
      </c>
      <c r="C746" s="5">
        <f t="shared" si="56"/>
        <v>5</v>
      </c>
      <c r="D746" s="11">
        <f t="shared" si="57"/>
        <v>42491</v>
      </c>
      <c r="E746" s="2" t="s">
        <v>23</v>
      </c>
      <c r="F746" s="2" t="str">
        <f t="shared" si="58"/>
        <v>QUINDIO</v>
      </c>
      <c r="G746" s="2">
        <v>0</v>
      </c>
      <c r="H746" s="7">
        <v>136236334154</v>
      </c>
      <c r="I746">
        <f t="shared" si="59"/>
        <v>1362363.3415399999</v>
      </c>
    </row>
    <row r="747" spans="1:9" x14ac:dyDescent="0.2">
      <c r="A747" s="4" t="s">
        <v>59</v>
      </c>
      <c r="B747" s="5" t="str">
        <f t="shared" si="55"/>
        <v>2016</v>
      </c>
      <c r="C747" s="5">
        <f t="shared" si="56"/>
        <v>5</v>
      </c>
      <c r="D747" s="11">
        <f t="shared" si="57"/>
        <v>42491</v>
      </c>
      <c r="E747" s="5" t="s">
        <v>24</v>
      </c>
      <c r="F747" s="2" t="str">
        <f t="shared" si="58"/>
        <v>RISARALDA</v>
      </c>
      <c r="G747" s="5">
        <v>0</v>
      </c>
      <c r="H747" s="8">
        <v>123284514593</v>
      </c>
      <c r="I747">
        <f t="shared" si="59"/>
        <v>1232845.1459300001</v>
      </c>
    </row>
    <row r="748" spans="1:9" x14ac:dyDescent="0.2">
      <c r="A748" s="1" t="s">
        <v>59</v>
      </c>
      <c r="B748" s="5" t="str">
        <f t="shared" si="55"/>
        <v>2016</v>
      </c>
      <c r="C748" s="5">
        <f t="shared" si="56"/>
        <v>5</v>
      </c>
      <c r="D748" s="11">
        <f t="shared" si="57"/>
        <v>42491</v>
      </c>
      <c r="E748" s="2" t="s">
        <v>25</v>
      </c>
      <c r="F748" s="2" t="str">
        <f t="shared" si="58"/>
        <v>SANTANDER</v>
      </c>
      <c r="G748" s="2">
        <v>0</v>
      </c>
      <c r="H748" s="7">
        <v>197701014528</v>
      </c>
      <c r="I748">
        <f t="shared" si="59"/>
        <v>1977010.1452800001</v>
      </c>
    </row>
    <row r="749" spans="1:9" x14ac:dyDescent="0.2">
      <c r="A749" s="4" t="s">
        <v>59</v>
      </c>
      <c r="B749" s="5" t="str">
        <f t="shared" si="55"/>
        <v>2016</v>
      </c>
      <c r="C749" s="5">
        <f t="shared" si="56"/>
        <v>5</v>
      </c>
      <c r="D749" s="11">
        <f t="shared" si="57"/>
        <v>42491</v>
      </c>
      <c r="E749" s="5" t="s">
        <v>26</v>
      </c>
      <c r="F749" s="2" t="str">
        <f t="shared" si="58"/>
        <v>SUCRE</v>
      </c>
      <c r="G749" s="5">
        <v>0</v>
      </c>
      <c r="H749" s="8">
        <v>1145925617544</v>
      </c>
      <c r="I749">
        <f t="shared" si="59"/>
        <v>11459256.17544</v>
      </c>
    </row>
    <row r="750" spans="1:9" x14ac:dyDescent="0.2">
      <c r="A750" s="1" t="s">
        <v>59</v>
      </c>
      <c r="B750" s="5" t="str">
        <f t="shared" si="55"/>
        <v>2016</v>
      </c>
      <c r="C750" s="5">
        <f t="shared" si="56"/>
        <v>5</v>
      </c>
      <c r="D750" s="11">
        <f t="shared" si="57"/>
        <v>42491</v>
      </c>
      <c r="E750" s="2" t="s">
        <v>27</v>
      </c>
      <c r="F750" s="2" t="str">
        <f t="shared" si="58"/>
        <v>TOLIMA</v>
      </c>
      <c r="G750" s="2">
        <v>0</v>
      </c>
      <c r="H750" s="7">
        <v>264226042639</v>
      </c>
      <c r="I750">
        <f t="shared" si="59"/>
        <v>2642260.4263900002</v>
      </c>
    </row>
    <row r="751" spans="1:9" x14ac:dyDescent="0.2">
      <c r="A751" s="4" t="s">
        <v>59</v>
      </c>
      <c r="B751" s="5" t="str">
        <f t="shared" si="55"/>
        <v>2016</v>
      </c>
      <c r="C751" s="5">
        <f t="shared" si="56"/>
        <v>5</v>
      </c>
      <c r="D751" s="11">
        <f t="shared" si="57"/>
        <v>42491</v>
      </c>
      <c r="E751" s="5" t="s">
        <v>28</v>
      </c>
      <c r="F751" s="2" t="str">
        <f t="shared" si="58"/>
        <v>VALLE DEL CAUCA</v>
      </c>
      <c r="G751" s="5">
        <v>0</v>
      </c>
      <c r="H751" s="8">
        <v>578176397927</v>
      </c>
      <c r="I751">
        <f t="shared" si="59"/>
        <v>5781763.97927</v>
      </c>
    </row>
    <row r="752" spans="1:9" x14ac:dyDescent="0.2">
      <c r="A752" s="1" t="s">
        <v>59</v>
      </c>
      <c r="B752" s="5" t="str">
        <f t="shared" si="55"/>
        <v>2016</v>
      </c>
      <c r="C752" s="5">
        <f t="shared" si="56"/>
        <v>5</v>
      </c>
      <c r="D752" s="11">
        <f t="shared" si="57"/>
        <v>42491</v>
      </c>
      <c r="E752" s="2" t="s">
        <v>29</v>
      </c>
      <c r="F752" s="2" t="str">
        <f t="shared" si="58"/>
        <v>CASANARE</v>
      </c>
      <c r="G752" s="2">
        <v>0</v>
      </c>
      <c r="H752" s="7">
        <v>34691154621</v>
      </c>
      <c r="I752">
        <f t="shared" si="59"/>
        <v>346911.54621</v>
      </c>
    </row>
    <row r="753" spans="1:9" x14ac:dyDescent="0.2">
      <c r="A753" s="4" t="s">
        <v>59</v>
      </c>
      <c r="B753" s="5" t="str">
        <f t="shared" si="55"/>
        <v>2016</v>
      </c>
      <c r="C753" s="5">
        <f t="shared" si="56"/>
        <v>5</v>
      </c>
      <c r="D753" s="11">
        <f t="shared" si="57"/>
        <v>42491</v>
      </c>
      <c r="E753" s="5" t="s">
        <v>30</v>
      </c>
      <c r="F753" s="2" t="str">
        <f t="shared" si="58"/>
        <v>PUTUMAYO</v>
      </c>
      <c r="G753" s="5">
        <v>0</v>
      </c>
      <c r="H753" s="8">
        <v>4842339667</v>
      </c>
      <c r="I753">
        <f t="shared" si="59"/>
        <v>48423.396670000002</v>
      </c>
    </row>
    <row r="754" spans="1:9" x14ac:dyDescent="0.2">
      <c r="A754" s="1" t="s">
        <v>59</v>
      </c>
      <c r="B754" s="5" t="str">
        <f t="shared" si="55"/>
        <v>2016</v>
      </c>
      <c r="C754" s="5">
        <f t="shared" si="56"/>
        <v>5</v>
      </c>
      <c r="D754" s="11">
        <f t="shared" si="57"/>
        <v>42491</v>
      </c>
      <c r="E754" s="2" t="s">
        <v>31</v>
      </c>
      <c r="F754" s="2" t="str">
        <f t="shared" si="58"/>
        <v>GUAVIARE</v>
      </c>
      <c r="G754" s="2">
        <v>0</v>
      </c>
      <c r="H754" s="7">
        <v>4258717000</v>
      </c>
      <c r="I754">
        <f t="shared" si="59"/>
        <v>42587.17</v>
      </c>
    </row>
    <row r="755" spans="1:9" x14ac:dyDescent="0.2">
      <c r="A755" s="4" t="s">
        <v>60</v>
      </c>
      <c r="B755" s="5" t="str">
        <f t="shared" si="55"/>
        <v>2016</v>
      </c>
      <c r="C755" s="5">
        <f t="shared" si="56"/>
        <v>6</v>
      </c>
      <c r="D755" s="11">
        <f t="shared" si="57"/>
        <v>42522</v>
      </c>
      <c r="E755" s="5" t="s">
        <v>5</v>
      </c>
      <c r="F755" s="2" t="str">
        <f t="shared" si="58"/>
        <v>ANTIOQUIA</v>
      </c>
      <c r="G755" s="5">
        <v>0</v>
      </c>
      <c r="H755" s="8">
        <v>93590418030</v>
      </c>
      <c r="I755">
        <f t="shared" si="59"/>
        <v>935904.18030000001</v>
      </c>
    </row>
    <row r="756" spans="1:9" x14ac:dyDescent="0.2">
      <c r="A756" s="1" t="s">
        <v>60</v>
      </c>
      <c r="B756" s="5" t="str">
        <f t="shared" si="55"/>
        <v>2016</v>
      </c>
      <c r="C756" s="5">
        <f t="shared" si="56"/>
        <v>6</v>
      </c>
      <c r="D756" s="11">
        <f t="shared" si="57"/>
        <v>42522</v>
      </c>
      <c r="E756" s="2" t="s">
        <v>6</v>
      </c>
      <c r="F756" s="2" t="str">
        <f t="shared" si="58"/>
        <v>ATLANTICO</v>
      </c>
      <c r="G756" s="2">
        <v>0</v>
      </c>
      <c r="H756" s="7">
        <v>1943733707000</v>
      </c>
      <c r="I756">
        <f t="shared" si="59"/>
        <v>19437337.07</v>
      </c>
    </row>
    <row r="757" spans="1:9" x14ac:dyDescent="0.2">
      <c r="A757" s="4" t="s">
        <v>60</v>
      </c>
      <c r="B757" s="5" t="str">
        <f t="shared" si="55"/>
        <v>2016</v>
      </c>
      <c r="C757" s="5">
        <f t="shared" si="56"/>
        <v>6</v>
      </c>
      <c r="D757" s="11">
        <f t="shared" si="57"/>
        <v>42522</v>
      </c>
      <c r="E757" s="5" t="s">
        <v>7</v>
      </c>
      <c r="F757" s="2" t="str">
        <f t="shared" si="58"/>
        <v>BOGOTA, D.C.</v>
      </c>
      <c r="G757" s="5">
        <v>0</v>
      </c>
      <c r="H757" s="8">
        <v>5377300900000</v>
      </c>
      <c r="I757">
        <f t="shared" si="59"/>
        <v>53773009</v>
      </c>
    </row>
    <row r="758" spans="1:9" x14ac:dyDescent="0.2">
      <c r="A758" s="1" t="s">
        <v>60</v>
      </c>
      <c r="B758" s="5" t="str">
        <f t="shared" si="55"/>
        <v>2016</v>
      </c>
      <c r="C758" s="5">
        <f t="shared" si="56"/>
        <v>6</v>
      </c>
      <c r="D758" s="11">
        <f t="shared" si="57"/>
        <v>42522</v>
      </c>
      <c r="E758" s="2" t="s">
        <v>8</v>
      </c>
      <c r="F758" s="2" t="str">
        <f t="shared" si="58"/>
        <v>BOLIVAR</v>
      </c>
      <c r="G758" s="2">
        <v>0</v>
      </c>
      <c r="H758" s="7">
        <v>1235369082000</v>
      </c>
      <c r="I758">
        <f t="shared" si="59"/>
        <v>12353690.82</v>
      </c>
    </row>
    <row r="759" spans="1:9" x14ac:dyDescent="0.2">
      <c r="A759" s="4" t="s">
        <v>60</v>
      </c>
      <c r="B759" s="5" t="str">
        <f t="shared" si="55"/>
        <v>2016</v>
      </c>
      <c r="C759" s="5">
        <f t="shared" si="56"/>
        <v>6</v>
      </c>
      <c r="D759" s="11">
        <f t="shared" si="57"/>
        <v>42522</v>
      </c>
      <c r="E759" s="5" t="s">
        <v>9</v>
      </c>
      <c r="F759" s="2" t="str">
        <f t="shared" si="58"/>
        <v>BOYACA</v>
      </c>
      <c r="G759" s="5">
        <v>0</v>
      </c>
      <c r="H759" s="8">
        <v>468720392443</v>
      </c>
      <c r="I759">
        <f t="shared" si="59"/>
        <v>4687203.9244299997</v>
      </c>
    </row>
    <row r="760" spans="1:9" x14ac:dyDescent="0.2">
      <c r="A760" s="1" t="s">
        <v>60</v>
      </c>
      <c r="B760" s="5" t="str">
        <f t="shared" si="55"/>
        <v>2016</v>
      </c>
      <c r="C760" s="5">
        <f t="shared" si="56"/>
        <v>6</v>
      </c>
      <c r="D760" s="11">
        <f t="shared" si="57"/>
        <v>42522</v>
      </c>
      <c r="E760" s="2" t="s">
        <v>10</v>
      </c>
      <c r="F760" s="2" t="str">
        <f t="shared" si="58"/>
        <v>CALDAS</v>
      </c>
      <c r="G760" s="2">
        <v>0</v>
      </c>
      <c r="H760" s="7">
        <v>93809811048</v>
      </c>
      <c r="I760">
        <f t="shared" si="59"/>
        <v>938098.11048000003</v>
      </c>
    </row>
    <row r="761" spans="1:9" x14ac:dyDescent="0.2">
      <c r="A761" s="4" t="s">
        <v>60</v>
      </c>
      <c r="B761" s="5" t="str">
        <f t="shared" si="55"/>
        <v>2016</v>
      </c>
      <c r="C761" s="5">
        <f t="shared" si="56"/>
        <v>6</v>
      </c>
      <c r="D761" s="11">
        <f t="shared" si="57"/>
        <v>42522</v>
      </c>
      <c r="E761" s="5" t="s">
        <v>11</v>
      </c>
      <c r="F761" s="2" t="str">
        <f t="shared" si="58"/>
        <v>CAQUETA</v>
      </c>
      <c r="G761" s="5">
        <v>0</v>
      </c>
      <c r="H761" s="8">
        <v>25407866667</v>
      </c>
      <c r="I761">
        <f t="shared" si="59"/>
        <v>254078.66667000001</v>
      </c>
    </row>
    <row r="762" spans="1:9" x14ac:dyDescent="0.2">
      <c r="A762" s="1" t="s">
        <v>60</v>
      </c>
      <c r="B762" s="5" t="str">
        <f t="shared" si="55"/>
        <v>2016</v>
      </c>
      <c r="C762" s="5">
        <f t="shared" si="56"/>
        <v>6</v>
      </c>
      <c r="D762" s="11">
        <f t="shared" si="57"/>
        <v>42522</v>
      </c>
      <c r="E762" s="2" t="s">
        <v>12</v>
      </c>
      <c r="F762" s="2" t="str">
        <f t="shared" si="58"/>
        <v>CAUCA</v>
      </c>
      <c r="G762" s="2">
        <v>0</v>
      </c>
      <c r="H762" s="7">
        <v>46435843478</v>
      </c>
      <c r="I762">
        <f t="shared" si="59"/>
        <v>464358.43478000001</v>
      </c>
    </row>
    <row r="763" spans="1:9" x14ac:dyDescent="0.2">
      <c r="A763" s="4" t="s">
        <v>60</v>
      </c>
      <c r="B763" s="5" t="str">
        <f t="shared" si="55"/>
        <v>2016</v>
      </c>
      <c r="C763" s="5">
        <f t="shared" si="56"/>
        <v>6</v>
      </c>
      <c r="D763" s="11">
        <f t="shared" si="57"/>
        <v>42522</v>
      </c>
      <c r="E763" s="5" t="s">
        <v>13</v>
      </c>
      <c r="F763" s="2" t="str">
        <f t="shared" si="58"/>
        <v>CESAR</v>
      </c>
      <c r="G763" s="5">
        <v>0</v>
      </c>
      <c r="H763" s="8">
        <v>924783029112</v>
      </c>
      <c r="I763">
        <f t="shared" si="59"/>
        <v>9247830.2911200002</v>
      </c>
    </row>
    <row r="764" spans="1:9" x14ac:dyDescent="0.2">
      <c r="A764" s="1" t="s">
        <v>60</v>
      </c>
      <c r="B764" s="5" t="str">
        <f t="shared" si="55"/>
        <v>2016</v>
      </c>
      <c r="C764" s="5">
        <f t="shared" si="56"/>
        <v>6</v>
      </c>
      <c r="D764" s="11">
        <f t="shared" si="57"/>
        <v>42522</v>
      </c>
      <c r="E764" s="2" t="s">
        <v>14</v>
      </c>
      <c r="F764" s="2" t="str">
        <f t="shared" si="58"/>
        <v>CORDOBA</v>
      </c>
      <c r="G764" s="2">
        <v>0</v>
      </c>
      <c r="H764" s="7">
        <v>1059707003704</v>
      </c>
      <c r="I764">
        <f t="shared" si="59"/>
        <v>10597070.037040001</v>
      </c>
    </row>
    <row r="765" spans="1:9" x14ac:dyDescent="0.2">
      <c r="A765" s="4" t="s">
        <v>60</v>
      </c>
      <c r="B765" s="5" t="str">
        <f t="shared" si="55"/>
        <v>2016</v>
      </c>
      <c r="C765" s="5">
        <f t="shared" si="56"/>
        <v>6</v>
      </c>
      <c r="D765" s="11">
        <f t="shared" si="57"/>
        <v>42522</v>
      </c>
      <c r="E765" s="5" t="s">
        <v>15</v>
      </c>
      <c r="F765" s="2" t="str">
        <f t="shared" si="58"/>
        <v>CUNDINAMARCA</v>
      </c>
      <c r="G765" s="5">
        <v>0</v>
      </c>
      <c r="H765" s="8">
        <v>765983917641</v>
      </c>
      <c r="I765">
        <f t="shared" si="59"/>
        <v>7659839.1764099998</v>
      </c>
    </row>
    <row r="766" spans="1:9" x14ac:dyDescent="0.2">
      <c r="A766" s="1" t="s">
        <v>60</v>
      </c>
      <c r="B766" s="5" t="str">
        <f t="shared" si="55"/>
        <v>2016</v>
      </c>
      <c r="C766" s="5">
        <f t="shared" si="56"/>
        <v>6</v>
      </c>
      <c r="D766" s="11">
        <f t="shared" si="57"/>
        <v>42522</v>
      </c>
      <c r="E766" s="2" t="s">
        <v>17</v>
      </c>
      <c r="F766" s="2" t="str">
        <f t="shared" si="58"/>
        <v>HUILA</v>
      </c>
      <c r="G766" s="2">
        <v>0</v>
      </c>
      <c r="H766" s="7">
        <v>262148316216</v>
      </c>
      <c r="I766">
        <f t="shared" si="59"/>
        <v>2621483.1621599998</v>
      </c>
    </row>
    <row r="767" spans="1:9" x14ac:dyDescent="0.2">
      <c r="A767" s="4" t="s">
        <v>60</v>
      </c>
      <c r="B767" s="5" t="str">
        <f t="shared" si="55"/>
        <v>2016</v>
      </c>
      <c r="C767" s="5">
        <f t="shared" si="56"/>
        <v>6</v>
      </c>
      <c r="D767" s="11">
        <f t="shared" si="57"/>
        <v>42522</v>
      </c>
      <c r="E767" s="5" t="s">
        <v>18</v>
      </c>
      <c r="F767" s="2" t="str">
        <f t="shared" si="58"/>
        <v>LA GUAJIRA</v>
      </c>
      <c r="G767" s="5">
        <v>0</v>
      </c>
      <c r="H767" s="8">
        <v>204512500000</v>
      </c>
      <c r="I767">
        <f t="shared" si="59"/>
        <v>2045125</v>
      </c>
    </row>
    <row r="768" spans="1:9" x14ac:dyDescent="0.2">
      <c r="A768" s="1" t="s">
        <v>60</v>
      </c>
      <c r="B768" s="5" t="str">
        <f t="shared" si="55"/>
        <v>2016</v>
      </c>
      <c r="C768" s="5">
        <f t="shared" si="56"/>
        <v>6</v>
      </c>
      <c r="D768" s="11">
        <f t="shared" si="57"/>
        <v>42522</v>
      </c>
      <c r="E768" s="2" t="s">
        <v>19</v>
      </c>
      <c r="F768" s="2" t="str">
        <f t="shared" si="58"/>
        <v>MAGDALENA</v>
      </c>
      <c r="G768" s="13">
        <v>4591768000</v>
      </c>
      <c r="H768" s="7">
        <v>1327521359226</v>
      </c>
      <c r="I768">
        <f t="shared" si="59"/>
        <v>6660565.6361300005</v>
      </c>
    </row>
    <row r="769" spans="1:9" x14ac:dyDescent="0.2">
      <c r="A769" s="4" t="s">
        <v>60</v>
      </c>
      <c r="B769" s="5" t="str">
        <f t="shared" si="55"/>
        <v>2016</v>
      </c>
      <c r="C769" s="5">
        <f t="shared" si="56"/>
        <v>6</v>
      </c>
      <c r="D769" s="11">
        <f t="shared" si="57"/>
        <v>42522</v>
      </c>
      <c r="E769" s="5" t="s">
        <v>20</v>
      </c>
      <c r="F769" s="2" t="str">
        <f t="shared" si="58"/>
        <v>META</v>
      </c>
      <c r="G769" s="5">
        <v>0</v>
      </c>
      <c r="H769" s="8">
        <v>61548081521</v>
      </c>
      <c r="I769">
        <f t="shared" si="59"/>
        <v>615480.81521000003</v>
      </c>
    </row>
    <row r="770" spans="1:9" x14ac:dyDescent="0.2">
      <c r="A770" s="1" t="s">
        <v>60</v>
      </c>
      <c r="B770" s="5" t="str">
        <f t="shared" si="55"/>
        <v>2016</v>
      </c>
      <c r="C770" s="5">
        <f t="shared" si="56"/>
        <v>6</v>
      </c>
      <c r="D770" s="11">
        <f t="shared" si="57"/>
        <v>42522</v>
      </c>
      <c r="E770" s="2" t="s">
        <v>21</v>
      </c>
      <c r="F770" s="2" t="str">
        <f t="shared" si="58"/>
        <v>NARINO</v>
      </c>
      <c r="G770" s="2">
        <v>0</v>
      </c>
      <c r="H770" s="7">
        <v>9720850000</v>
      </c>
      <c r="I770">
        <f t="shared" si="59"/>
        <v>97208.5</v>
      </c>
    </row>
    <row r="771" spans="1:9" x14ac:dyDescent="0.2">
      <c r="A771" s="4" t="s">
        <v>60</v>
      </c>
      <c r="B771" s="5" t="str">
        <f t="shared" ref="B771:B834" si="60">MID(A771,7,20)</f>
        <v>2016</v>
      </c>
      <c r="C771" s="5">
        <f t="shared" ref="C771:C834" si="61">IF(MID(A771,1,3)="Jan",1,
IF(MID(A771,1,3)="Feb",2,
IF(MID(A771,1,3)="Mar",3,
IF(MID(A771,1,3)="Apr",4,
IF(MID(A771,1,3)="May",5,
IF(MID(A771,1,3)="Jun",6,
IF(MID(A771,1,3)="Jul",7,
IF(MID(A771,1,3)="Aug",8,
IF(MID(A771,1,3)="Sep",9,
IF(MID(A771,1,3)="Oct",10,
IF(MID(A771,1,3)="Nov",11,
IF(MID(A771,1,3)="Dec",12))))))))))))</f>
        <v>6</v>
      </c>
      <c r="D771" s="11">
        <f t="shared" ref="D771:D834" si="62">DATE(B771,C771,1)</f>
        <v>42522</v>
      </c>
      <c r="E771" s="5" t="s">
        <v>22</v>
      </c>
      <c r="F771" s="2" t="str">
        <f t="shared" ref="F771:F834" si="63">MID(E771,5,100)</f>
        <v>NORTE DE SANTANDER</v>
      </c>
      <c r="G771" s="5">
        <v>0</v>
      </c>
      <c r="H771" s="8">
        <v>64099364485</v>
      </c>
      <c r="I771">
        <f t="shared" ref="I771:I834" si="64">IF(G771=0,H771/100000,IF(H771=0,G771/100000,((G771+H771)/2)/100000))</f>
        <v>640993.64485000004</v>
      </c>
    </row>
    <row r="772" spans="1:9" x14ac:dyDescent="0.2">
      <c r="A772" s="1" t="s">
        <v>60</v>
      </c>
      <c r="B772" s="5" t="str">
        <f t="shared" si="60"/>
        <v>2016</v>
      </c>
      <c r="C772" s="5">
        <f t="shared" si="61"/>
        <v>6</v>
      </c>
      <c r="D772" s="11">
        <f t="shared" si="62"/>
        <v>42522</v>
      </c>
      <c r="E772" s="2" t="s">
        <v>23</v>
      </c>
      <c r="F772" s="2" t="str">
        <f t="shared" si="63"/>
        <v>QUINDIO</v>
      </c>
      <c r="G772" s="2">
        <v>0</v>
      </c>
      <c r="H772" s="7">
        <v>137604017231</v>
      </c>
      <c r="I772">
        <f t="shared" si="64"/>
        <v>1376040.1723100001</v>
      </c>
    </row>
    <row r="773" spans="1:9" x14ac:dyDescent="0.2">
      <c r="A773" s="4" t="s">
        <v>60</v>
      </c>
      <c r="B773" s="5" t="str">
        <f t="shared" si="60"/>
        <v>2016</v>
      </c>
      <c r="C773" s="5">
        <f t="shared" si="61"/>
        <v>6</v>
      </c>
      <c r="D773" s="11">
        <f t="shared" si="62"/>
        <v>42522</v>
      </c>
      <c r="E773" s="5" t="s">
        <v>24</v>
      </c>
      <c r="F773" s="2" t="str">
        <f t="shared" si="63"/>
        <v>RISARALDA</v>
      </c>
      <c r="G773" s="5">
        <v>0</v>
      </c>
      <c r="H773" s="8">
        <v>122517669667</v>
      </c>
      <c r="I773">
        <f t="shared" si="64"/>
        <v>1225176.69667</v>
      </c>
    </row>
    <row r="774" spans="1:9" x14ac:dyDescent="0.2">
      <c r="A774" s="1" t="s">
        <v>60</v>
      </c>
      <c r="B774" s="5" t="str">
        <f t="shared" si="60"/>
        <v>2016</v>
      </c>
      <c r="C774" s="5">
        <f t="shared" si="61"/>
        <v>6</v>
      </c>
      <c r="D774" s="11">
        <f t="shared" si="62"/>
        <v>42522</v>
      </c>
      <c r="E774" s="2" t="s">
        <v>25</v>
      </c>
      <c r="F774" s="2" t="str">
        <f t="shared" si="63"/>
        <v>SANTANDER</v>
      </c>
      <c r="G774" s="2">
        <v>0</v>
      </c>
      <c r="H774" s="7">
        <v>204682527225</v>
      </c>
      <c r="I774">
        <f t="shared" si="64"/>
        <v>2046825.2722499999</v>
      </c>
    </row>
    <row r="775" spans="1:9" x14ac:dyDescent="0.2">
      <c r="A775" s="4" t="s">
        <v>60</v>
      </c>
      <c r="B775" s="5" t="str">
        <f t="shared" si="60"/>
        <v>2016</v>
      </c>
      <c r="C775" s="5">
        <f t="shared" si="61"/>
        <v>6</v>
      </c>
      <c r="D775" s="11">
        <f t="shared" si="62"/>
        <v>42522</v>
      </c>
      <c r="E775" s="5" t="s">
        <v>26</v>
      </c>
      <c r="F775" s="2" t="str">
        <f t="shared" si="63"/>
        <v>SUCRE</v>
      </c>
      <c r="G775" s="5">
        <v>0</v>
      </c>
      <c r="H775" s="8">
        <v>1185915662281</v>
      </c>
      <c r="I775">
        <f t="shared" si="64"/>
        <v>11859156.622810001</v>
      </c>
    </row>
    <row r="776" spans="1:9" x14ac:dyDescent="0.2">
      <c r="A776" s="1" t="s">
        <v>60</v>
      </c>
      <c r="B776" s="5" t="str">
        <f t="shared" si="60"/>
        <v>2016</v>
      </c>
      <c r="C776" s="5">
        <f t="shared" si="61"/>
        <v>6</v>
      </c>
      <c r="D776" s="11">
        <f t="shared" si="62"/>
        <v>42522</v>
      </c>
      <c r="E776" s="2" t="s">
        <v>27</v>
      </c>
      <c r="F776" s="2" t="str">
        <f t="shared" si="63"/>
        <v>TOLIMA</v>
      </c>
      <c r="G776" s="2">
        <v>0</v>
      </c>
      <c r="H776" s="7">
        <v>269003764764</v>
      </c>
      <c r="I776">
        <f t="shared" si="64"/>
        <v>2690037.6476400001</v>
      </c>
    </row>
    <row r="777" spans="1:9" x14ac:dyDescent="0.2">
      <c r="A777" s="4" t="s">
        <v>60</v>
      </c>
      <c r="B777" s="5" t="str">
        <f t="shared" si="60"/>
        <v>2016</v>
      </c>
      <c r="C777" s="5">
        <f t="shared" si="61"/>
        <v>6</v>
      </c>
      <c r="D777" s="11">
        <f t="shared" si="62"/>
        <v>42522</v>
      </c>
      <c r="E777" s="5" t="s">
        <v>28</v>
      </c>
      <c r="F777" s="2" t="str">
        <f t="shared" si="63"/>
        <v>VALLE DEL CAUCA</v>
      </c>
      <c r="G777" s="5">
        <v>0</v>
      </c>
      <c r="H777" s="8">
        <v>625279427551</v>
      </c>
      <c r="I777">
        <f t="shared" si="64"/>
        <v>6252794.2755100001</v>
      </c>
    </row>
    <row r="778" spans="1:9" x14ac:dyDescent="0.2">
      <c r="A778" s="1" t="s">
        <v>60</v>
      </c>
      <c r="B778" s="5" t="str">
        <f t="shared" si="60"/>
        <v>2016</v>
      </c>
      <c r="C778" s="5">
        <f t="shared" si="61"/>
        <v>6</v>
      </c>
      <c r="D778" s="11">
        <f t="shared" si="62"/>
        <v>42522</v>
      </c>
      <c r="E778" s="2" t="s">
        <v>29</v>
      </c>
      <c r="F778" s="2" t="str">
        <f t="shared" si="63"/>
        <v>CASANARE</v>
      </c>
      <c r="G778" s="2">
        <v>0</v>
      </c>
      <c r="H778" s="7">
        <v>37888511483</v>
      </c>
      <c r="I778">
        <f t="shared" si="64"/>
        <v>378885.11482999998</v>
      </c>
    </row>
    <row r="779" spans="1:9" x14ac:dyDescent="0.2">
      <c r="A779" s="4" t="s">
        <v>60</v>
      </c>
      <c r="B779" s="5" t="str">
        <f t="shared" si="60"/>
        <v>2016</v>
      </c>
      <c r="C779" s="5">
        <f t="shared" si="61"/>
        <v>6</v>
      </c>
      <c r="D779" s="11">
        <f t="shared" si="62"/>
        <v>42522</v>
      </c>
      <c r="E779" s="5" t="s">
        <v>30</v>
      </c>
      <c r="F779" s="2" t="str">
        <f t="shared" si="63"/>
        <v>PUTUMAYO</v>
      </c>
      <c r="G779" s="5">
        <v>0</v>
      </c>
      <c r="H779" s="8">
        <v>4309535000</v>
      </c>
      <c r="I779">
        <f t="shared" si="64"/>
        <v>43095.35</v>
      </c>
    </row>
    <row r="780" spans="1:9" x14ac:dyDescent="0.2">
      <c r="A780" s="1" t="s">
        <v>60</v>
      </c>
      <c r="B780" s="5" t="str">
        <f t="shared" si="60"/>
        <v>2016</v>
      </c>
      <c r="C780" s="5">
        <f t="shared" si="61"/>
        <v>6</v>
      </c>
      <c r="D780" s="11">
        <f t="shared" si="62"/>
        <v>42522</v>
      </c>
      <c r="E780" s="2" t="s">
        <v>31</v>
      </c>
      <c r="F780" s="2" t="str">
        <f t="shared" si="63"/>
        <v>GUAVIARE</v>
      </c>
      <c r="G780" s="2">
        <v>0</v>
      </c>
      <c r="H780" s="7">
        <v>3080105000</v>
      </c>
      <c r="I780">
        <f t="shared" si="64"/>
        <v>30801.05</v>
      </c>
    </row>
    <row r="781" spans="1:9" x14ac:dyDescent="0.2">
      <c r="A781" s="4" t="s">
        <v>61</v>
      </c>
      <c r="B781" s="5" t="str">
        <f t="shared" si="60"/>
        <v>2016</v>
      </c>
      <c r="C781" s="5">
        <f t="shared" si="61"/>
        <v>7</v>
      </c>
      <c r="D781" s="11">
        <f t="shared" si="62"/>
        <v>42552</v>
      </c>
      <c r="E781" s="5" t="s">
        <v>5</v>
      </c>
      <c r="F781" s="2" t="str">
        <f t="shared" si="63"/>
        <v>ANTIOQUIA</v>
      </c>
      <c r="G781" s="5">
        <v>0</v>
      </c>
      <c r="H781" s="8">
        <v>89985508237</v>
      </c>
      <c r="I781">
        <f t="shared" si="64"/>
        <v>899855.08236999996</v>
      </c>
    </row>
    <row r="782" spans="1:9" x14ac:dyDescent="0.2">
      <c r="A782" s="1" t="s">
        <v>61</v>
      </c>
      <c r="B782" s="5" t="str">
        <f t="shared" si="60"/>
        <v>2016</v>
      </c>
      <c r="C782" s="5">
        <f t="shared" si="61"/>
        <v>7</v>
      </c>
      <c r="D782" s="11">
        <f t="shared" si="62"/>
        <v>42552</v>
      </c>
      <c r="E782" s="2" t="s">
        <v>6</v>
      </c>
      <c r="F782" s="2" t="str">
        <f t="shared" si="63"/>
        <v>ATLANTICO</v>
      </c>
      <c r="G782" s="2">
        <v>0</v>
      </c>
      <c r="H782" s="7">
        <v>1794862172000</v>
      </c>
      <c r="I782">
        <f t="shared" si="64"/>
        <v>17948621.719999999</v>
      </c>
    </row>
    <row r="783" spans="1:9" x14ac:dyDescent="0.2">
      <c r="A783" s="4" t="s">
        <v>61</v>
      </c>
      <c r="B783" s="5" t="str">
        <f t="shared" si="60"/>
        <v>2016</v>
      </c>
      <c r="C783" s="5">
        <f t="shared" si="61"/>
        <v>7</v>
      </c>
      <c r="D783" s="11">
        <f t="shared" si="62"/>
        <v>42552</v>
      </c>
      <c r="E783" s="5" t="s">
        <v>7</v>
      </c>
      <c r="F783" s="2" t="str">
        <f t="shared" si="63"/>
        <v>BOGOTA, D.C.</v>
      </c>
      <c r="G783" s="5">
        <v>0</v>
      </c>
      <c r="H783" s="8">
        <v>5298468500000</v>
      </c>
      <c r="I783">
        <f t="shared" si="64"/>
        <v>52984685</v>
      </c>
    </row>
    <row r="784" spans="1:9" x14ac:dyDescent="0.2">
      <c r="A784" s="1" t="s">
        <v>61</v>
      </c>
      <c r="B784" s="5" t="str">
        <f t="shared" si="60"/>
        <v>2016</v>
      </c>
      <c r="C784" s="5">
        <f t="shared" si="61"/>
        <v>7</v>
      </c>
      <c r="D784" s="11">
        <f t="shared" si="62"/>
        <v>42552</v>
      </c>
      <c r="E784" s="2" t="s">
        <v>8</v>
      </c>
      <c r="F784" s="2" t="str">
        <f t="shared" si="63"/>
        <v>BOLIVAR</v>
      </c>
      <c r="G784" s="2">
        <v>0</v>
      </c>
      <c r="H784" s="7">
        <v>1155354684936</v>
      </c>
      <c r="I784">
        <f t="shared" si="64"/>
        <v>11553546.84936</v>
      </c>
    </row>
    <row r="785" spans="1:9" x14ac:dyDescent="0.2">
      <c r="A785" s="4" t="s">
        <v>61</v>
      </c>
      <c r="B785" s="5" t="str">
        <f t="shared" si="60"/>
        <v>2016</v>
      </c>
      <c r="C785" s="5">
        <f t="shared" si="61"/>
        <v>7</v>
      </c>
      <c r="D785" s="11">
        <f t="shared" si="62"/>
        <v>42552</v>
      </c>
      <c r="E785" s="5" t="s">
        <v>9</v>
      </c>
      <c r="F785" s="2" t="str">
        <f t="shared" si="63"/>
        <v>BOYACA</v>
      </c>
      <c r="G785" s="5">
        <v>0</v>
      </c>
      <c r="H785" s="8">
        <v>467409445754</v>
      </c>
      <c r="I785">
        <f t="shared" si="64"/>
        <v>4674094.4575399999</v>
      </c>
    </row>
    <row r="786" spans="1:9" x14ac:dyDescent="0.2">
      <c r="A786" s="1" t="s">
        <v>61</v>
      </c>
      <c r="B786" s="5" t="str">
        <f t="shared" si="60"/>
        <v>2016</v>
      </c>
      <c r="C786" s="5">
        <f t="shared" si="61"/>
        <v>7</v>
      </c>
      <c r="D786" s="11">
        <f t="shared" si="62"/>
        <v>42552</v>
      </c>
      <c r="E786" s="2" t="s">
        <v>10</v>
      </c>
      <c r="F786" s="2" t="str">
        <f t="shared" si="63"/>
        <v>CALDAS</v>
      </c>
      <c r="G786" s="2">
        <v>0</v>
      </c>
      <c r="H786" s="7">
        <v>92526496048</v>
      </c>
      <c r="I786">
        <f t="shared" si="64"/>
        <v>925264.96048000001</v>
      </c>
    </row>
    <row r="787" spans="1:9" x14ac:dyDescent="0.2">
      <c r="A787" s="4" t="s">
        <v>61</v>
      </c>
      <c r="B787" s="5" t="str">
        <f t="shared" si="60"/>
        <v>2016</v>
      </c>
      <c r="C787" s="5">
        <f t="shared" si="61"/>
        <v>7</v>
      </c>
      <c r="D787" s="11">
        <f t="shared" si="62"/>
        <v>42552</v>
      </c>
      <c r="E787" s="5" t="s">
        <v>11</v>
      </c>
      <c r="F787" s="2" t="str">
        <f t="shared" si="63"/>
        <v>CAQUETA</v>
      </c>
      <c r="G787" s="5">
        <v>0</v>
      </c>
      <c r="H787" s="8">
        <v>25045600000</v>
      </c>
      <c r="I787">
        <f t="shared" si="64"/>
        <v>250456</v>
      </c>
    </row>
    <row r="788" spans="1:9" x14ac:dyDescent="0.2">
      <c r="A788" s="1" t="s">
        <v>61</v>
      </c>
      <c r="B788" s="5" t="str">
        <f t="shared" si="60"/>
        <v>2016</v>
      </c>
      <c r="C788" s="5">
        <f t="shared" si="61"/>
        <v>7</v>
      </c>
      <c r="D788" s="11">
        <f t="shared" si="62"/>
        <v>42552</v>
      </c>
      <c r="E788" s="2" t="s">
        <v>12</v>
      </c>
      <c r="F788" s="2" t="str">
        <f t="shared" si="63"/>
        <v>CAUCA</v>
      </c>
      <c r="G788" s="2">
        <v>0</v>
      </c>
      <c r="H788" s="7">
        <v>45800148913</v>
      </c>
      <c r="I788">
        <f t="shared" si="64"/>
        <v>458001.48913</v>
      </c>
    </row>
    <row r="789" spans="1:9" x14ac:dyDescent="0.2">
      <c r="A789" s="4" t="s">
        <v>61</v>
      </c>
      <c r="B789" s="5" t="str">
        <f t="shared" si="60"/>
        <v>2016</v>
      </c>
      <c r="C789" s="5">
        <f t="shared" si="61"/>
        <v>7</v>
      </c>
      <c r="D789" s="11">
        <f t="shared" si="62"/>
        <v>42552</v>
      </c>
      <c r="E789" s="5" t="s">
        <v>13</v>
      </c>
      <c r="F789" s="2" t="str">
        <f t="shared" si="63"/>
        <v>CESAR</v>
      </c>
      <c r="G789" s="5">
        <v>0</v>
      </c>
      <c r="H789" s="8">
        <v>858180189170</v>
      </c>
      <c r="I789">
        <f t="shared" si="64"/>
        <v>8581801.8916999996</v>
      </c>
    </row>
    <row r="790" spans="1:9" x14ac:dyDescent="0.2">
      <c r="A790" s="1" t="s">
        <v>61</v>
      </c>
      <c r="B790" s="5" t="str">
        <f t="shared" si="60"/>
        <v>2016</v>
      </c>
      <c r="C790" s="5">
        <f t="shared" si="61"/>
        <v>7</v>
      </c>
      <c r="D790" s="11">
        <f t="shared" si="62"/>
        <v>42552</v>
      </c>
      <c r="E790" s="2" t="s">
        <v>14</v>
      </c>
      <c r="F790" s="2" t="str">
        <f t="shared" si="63"/>
        <v>CORDOBA</v>
      </c>
      <c r="G790" s="2">
        <v>0</v>
      </c>
      <c r="H790" s="7">
        <v>1018352425926</v>
      </c>
      <c r="I790">
        <f t="shared" si="64"/>
        <v>10183524.259260001</v>
      </c>
    </row>
    <row r="791" spans="1:9" x14ac:dyDescent="0.2">
      <c r="A791" s="4" t="s">
        <v>61</v>
      </c>
      <c r="B791" s="5" t="str">
        <f t="shared" si="60"/>
        <v>2016</v>
      </c>
      <c r="C791" s="5">
        <f t="shared" si="61"/>
        <v>7</v>
      </c>
      <c r="D791" s="11">
        <f t="shared" si="62"/>
        <v>42552</v>
      </c>
      <c r="E791" s="5" t="s">
        <v>15</v>
      </c>
      <c r="F791" s="2" t="str">
        <f t="shared" si="63"/>
        <v>CUNDINAMARCA</v>
      </c>
      <c r="G791" s="5">
        <v>0</v>
      </c>
      <c r="H791" s="8">
        <v>757650265153</v>
      </c>
      <c r="I791">
        <f t="shared" si="64"/>
        <v>7576502.6515300004</v>
      </c>
    </row>
    <row r="792" spans="1:9" x14ac:dyDescent="0.2">
      <c r="A792" s="1" t="s">
        <v>61</v>
      </c>
      <c r="B792" s="5" t="str">
        <f t="shared" si="60"/>
        <v>2016</v>
      </c>
      <c r="C792" s="5">
        <f t="shared" si="61"/>
        <v>7</v>
      </c>
      <c r="D792" s="11">
        <f t="shared" si="62"/>
        <v>42552</v>
      </c>
      <c r="E792" s="2" t="s">
        <v>17</v>
      </c>
      <c r="F792" s="2" t="str">
        <f t="shared" si="63"/>
        <v>HUILA</v>
      </c>
      <c r="G792" s="2">
        <v>0</v>
      </c>
      <c r="H792" s="7">
        <v>258226427207</v>
      </c>
      <c r="I792">
        <f t="shared" si="64"/>
        <v>2582264.2720699999</v>
      </c>
    </row>
    <row r="793" spans="1:9" x14ac:dyDescent="0.2">
      <c r="A793" s="4" t="s">
        <v>61</v>
      </c>
      <c r="B793" s="5" t="str">
        <f t="shared" si="60"/>
        <v>2016</v>
      </c>
      <c r="C793" s="5">
        <f t="shared" si="61"/>
        <v>7</v>
      </c>
      <c r="D793" s="11">
        <f t="shared" si="62"/>
        <v>42552</v>
      </c>
      <c r="E793" s="5" t="s">
        <v>18</v>
      </c>
      <c r="F793" s="2" t="str">
        <f t="shared" si="63"/>
        <v>LA GUAJIRA</v>
      </c>
      <c r="G793" s="5">
        <v>0</v>
      </c>
      <c r="H793" s="8">
        <v>213364800000</v>
      </c>
      <c r="I793">
        <f t="shared" si="64"/>
        <v>2133648</v>
      </c>
    </row>
    <row r="794" spans="1:9" x14ac:dyDescent="0.2">
      <c r="A794" s="1" t="s">
        <v>61</v>
      </c>
      <c r="B794" s="5" t="str">
        <f t="shared" si="60"/>
        <v>2016</v>
      </c>
      <c r="C794" s="5">
        <f t="shared" si="61"/>
        <v>7</v>
      </c>
      <c r="D794" s="11">
        <f t="shared" si="62"/>
        <v>42552</v>
      </c>
      <c r="E794" s="2" t="s">
        <v>19</v>
      </c>
      <c r="F794" s="2" t="str">
        <f t="shared" si="63"/>
        <v>MAGDALENA</v>
      </c>
      <c r="G794" s="13">
        <v>4326202000</v>
      </c>
      <c r="H794" s="7">
        <v>1241475575427</v>
      </c>
      <c r="I794">
        <f t="shared" si="64"/>
        <v>6229008.887135</v>
      </c>
    </row>
    <row r="795" spans="1:9" x14ac:dyDescent="0.2">
      <c r="A795" s="4" t="s">
        <v>61</v>
      </c>
      <c r="B795" s="5" t="str">
        <f t="shared" si="60"/>
        <v>2016</v>
      </c>
      <c r="C795" s="5">
        <f t="shared" si="61"/>
        <v>7</v>
      </c>
      <c r="D795" s="11">
        <f t="shared" si="62"/>
        <v>42552</v>
      </c>
      <c r="E795" s="5" t="s">
        <v>20</v>
      </c>
      <c r="F795" s="2" t="str">
        <f t="shared" si="63"/>
        <v>META</v>
      </c>
      <c r="G795" s="5">
        <v>0</v>
      </c>
      <c r="H795" s="8">
        <v>61355587458</v>
      </c>
      <c r="I795">
        <f t="shared" si="64"/>
        <v>613555.87457999995</v>
      </c>
    </row>
    <row r="796" spans="1:9" x14ac:dyDescent="0.2">
      <c r="A796" s="1" t="s">
        <v>61</v>
      </c>
      <c r="B796" s="5" t="str">
        <f t="shared" si="60"/>
        <v>2016</v>
      </c>
      <c r="C796" s="5">
        <f t="shared" si="61"/>
        <v>7</v>
      </c>
      <c r="D796" s="11">
        <f t="shared" si="62"/>
        <v>42552</v>
      </c>
      <c r="E796" s="2" t="s">
        <v>21</v>
      </c>
      <c r="F796" s="2" t="str">
        <f t="shared" si="63"/>
        <v>NARINO</v>
      </c>
      <c r="G796" s="2">
        <v>0</v>
      </c>
      <c r="H796" s="7">
        <v>9906600000</v>
      </c>
      <c r="I796">
        <f t="shared" si="64"/>
        <v>99066</v>
      </c>
    </row>
    <row r="797" spans="1:9" x14ac:dyDescent="0.2">
      <c r="A797" s="4" t="s">
        <v>61</v>
      </c>
      <c r="B797" s="5" t="str">
        <f t="shared" si="60"/>
        <v>2016</v>
      </c>
      <c r="C797" s="5">
        <f t="shared" si="61"/>
        <v>7</v>
      </c>
      <c r="D797" s="11">
        <f t="shared" si="62"/>
        <v>42552</v>
      </c>
      <c r="E797" s="5" t="s">
        <v>22</v>
      </c>
      <c r="F797" s="2" t="str">
        <f t="shared" si="63"/>
        <v>NORTE DE SANTANDER</v>
      </c>
      <c r="G797" s="5">
        <v>0</v>
      </c>
      <c r="H797" s="8">
        <v>62616028303</v>
      </c>
      <c r="I797">
        <f t="shared" si="64"/>
        <v>626160.28303000005</v>
      </c>
    </row>
    <row r="798" spans="1:9" x14ac:dyDescent="0.2">
      <c r="A798" s="1" t="s">
        <v>61</v>
      </c>
      <c r="B798" s="5" t="str">
        <f t="shared" si="60"/>
        <v>2016</v>
      </c>
      <c r="C798" s="5">
        <f t="shared" si="61"/>
        <v>7</v>
      </c>
      <c r="D798" s="11">
        <f t="shared" si="62"/>
        <v>42552</v>
      </c>
      <c r="E798" s="2" t="s">
        <v>23</v>
      </c>
      <c r="F798" s="2" t="str">
        <f t="shared" si="63"/>
        <v>QUINDIO</v>
      </c>
      <c r="G798" s="2">
        <v>0</v>
      </c>
      <c r="H798" s="7">
        <v>133111055385</v>
      </c>
      <c r="I798">
        <f t="shared" si="64"/>
        <v>1331110.55385</v>
      </c>
    </row>
    <row r="799" spans="1:9" x14ac:dyDescent="0.2">
      <c r="A799" s="4" t="s">
        <v>61</v>
      </c>
      <c r="B799" s="5" t="str">
        <f t="shared" si="60"/>
        <v>2016</v>
      </c>
      <c r="C799" s="5">
        <f t="shared" si="61"/>
        <v>7</v>
      </c>
      <c r="D799" s="11">
        <f t="shared" si="62"/>
        <v>42552</v>
      </c>
      <c r="E799" s="5" t="s">
        <v>24</v>
      </c>
      <c r="F799" s="2" t="str">
        <f t="shared" si="63"/>
        <v>RISARALDA</v>
      </c>
      <c r="G799" s="5">
        <v>0</v>
      </c>
      <c r="H799" s="8">
        <v>118819123556</v>
      </c>
      <c r="I799">
        <f t="shared" si="64"/>
        <v>1188191.2355599999</v>
      </c>
    </row>
    <row r="800" spans="1:9" x14ac:dyDescent="0.2">
      <c r="A800" s="1" t="s">
        <v>61</v>
      </c>
      <c r="B800" s="5" t="str">
        <f t="shared" si="60"/>
        <v>2016</v>
      </c>
      <c r="C800" s="5">
        <f t="shared" si="61"/>
        <v>7</v>
      </c>
      <c r="D800" s="11">
        <f t="shared" si="62"/>
        <v>42552</v>
      </c>
      <c r="E800" s="2" t="s">
        <v>25</v>
      </c>
      <c r="F800" s="2" t="str">
        <f t="shared" si="63"/>
        <v>SANTANDER</v>
      </c>
      <c r="G800" s="2">
        <v>0</v>
      </c>
      <c r="H800" s="7">
        <v>246100446129</v>
      </c>
      <c r="I800">
        <f t="shared" si="64"/>
        <v>2461004.46129</v>
      </c>
    </row>
    <row r="801" spans="1:9" x14ac:dyDescent="0.2">
      <c r="A801" s="4" t="s">
        <v>61</v>
      </c>
      <c r="B801" s="5" t="str">
        <f t="shared" si="60"/>
        <v>2016</v>
      </c>
      <c r="C801" s="5">
        <f t="shared" si="61"/>
        <v>7</v>
      </c>
      <c r="D801" s="11">
        <f t="shared" si="62"/>
        <v>42552</v>
      </c>
      <c r="E801" s="5" t="s">
        <v>26</v>
      </c>
      <c r="F801" s="2" t="str">
        <f t="shared" si="63"/>
        <v>SUCRE</v>
      </c>
      <c r="G801" s="5">
        <v>0</v>
      </c>
      <c r="H801" s="8">
        <v>1139510507895</v>
      </c>
      <c r="I801">
        <f t="shared" si="64"/>
        <v>11395105.078950001</v>
      </c>
    </row>
    <row r="802" spans="1:9" x14ac:dyDescent="0.2">
      <c r="A802" s="1" t="s">
        <v>61</v>
      </c>
      <c r="B802" s="5" t="str">
        <f t="shared" si="60"/>
        <v>2016</v>
      </c>
      <c r="C802" s="5">
        <f t="shared" si="61"/>
        <v>7</v>
      </c>
      <c r="D802" s="11">
        <f t="shared" si="62"/>
        <v>42552</v>
      </c>
      <c r="E802" s="2" t="s">
        <v>27</v>
      </c>
      <c r="F802" s="2" t="str">
        <f t="shared" si="63"/>
        <v>TOLIMA</v>
      </c>
      <c r="G802" s="2">
        <v>0</v>
      </c>
      <c r="H802" s="7">
        <v>264296272319</v>
      </c>
      <c r="I802">
        <f t="shared" si="64"/>
        <v>2642962.7231899998</v>
      </c>
    </row>
    <row r="803" spans="1:9" x14ac:dyDescent="0.2">
      <c r="A803" s="4" t="s">
        <v>61</v>
      </c>
      <c r="B803" s="5" t="str">
        <f t="shared" si="60"/>
        <v>2016</v>
      </c>
      <c r="C803" s="5">
        <f t="shared" si="61"/>
        <v>7</v>
      </c>
      <c r="D803" s="11">
        <f t="shared" si="62"/>
        <v>42552</v>
      </c>
      <c r="E803" s="5" t="s">
        <v>28</v>
      </c>
      <c r="F803" s="2" t="str">
        <f t="shared" si="63"/>
        <v>VALLE DEL CAUCA</v>
      </c>
      <c r="G803" s="5">
        <v>0</v>
      </c>
      <c r="H803" s="8">
        <v>592376985787</v>
      </c>
      <c r="I803">
        <f t="shared" si="64"/>
        <v>5923769.8578700004</v>
      </c>
    </row>
    <row r="804" spans="1:9" x14ac:dyDescent="0.2">
      <c r="A804" s="1" t="s">
        <v>61</v>
      </c>
      <c r="B804" s="5" t="str">
        <f t="shared" si="60"/>
        <v>2016</v>
      </c>
      <c r="C804" s="5">
        <f t="shared" si="61"/>
        <v>7</v>
      </c>
      <c r="D804" s="11">
        <f t="shared" si="62"/>
        <v>42552</v>
      </c>
      <c r="E804" s="2" t="s">
        <v>29</v>
      </c>
      <c r="F804" s="2" t="str">
        <f t="shared" si="63"/>
        <v>CASANARE</v>
      </c>
      <c r="G804" s="2">
        <v>0</v>
      </c>
      <c r="H804" s="7">
        <v>36523628138</v>
      </c>
      <c r="I804">
        <f t="shared" si="64"/>
        <v>365236.28138</v>
      </c>
    </row>
    <row r="805" spans="1:9" x14ac:dyDescent="0.2">
      <c r="A805" s="4" t="s">
        <v>61</v>
      </c>
      <c r="B805" s="5" t="str">
        <f t="shared" si="60"/>
        <v>2016</v>
      </c>
      <c r="C805" s="5">
        <f t="shared" si="61"/>
        <v>7</v>
      </c>
      <c r="D805" s="11">
        <f t="shared" si="62"/>
        <v>42552</v>
      </c>
      <c r="E805" s="5" t="s">
        <v>30</v>
      </c>
      <c r="F805" s="2" t="str">
        <f t="shared" si="63"/>
        <v>PUTUMAYO</v>
      </c>
      <c r="G805" s="5">
        <v>0</v>
      </c>
      <c r="H805" s="8">
        <v>4772180667</v>
      </c>
      <c r="I805">
        <f t="shared" si="64"/>
        <v>47721.806669999998</v>
      </c>
    </row>
    <row r="806" spans="1:9" x14ac:dyDescent="0.2">
      <c r="A806" s="1" t="s">
        <v>61</v>
      </c>
      <c r="B806" s="5" t="str">
        <f t="shared" si="60"/>
        <v>2016</v>
      </c>
      <c r="C806" s="5">
        <f t="shared" si="61"/>
        <v>7</v>
      </c>
      <c r="D806" s="11">
        <f t="shared" si="62"/>
        <v>42552</v>
      </c>
      <c r="E806" s="2" t="s">
        <v>31</v>
      </c>
      <c r="F806" s="2" t="str">
        <f t="shared" si="63"/>
        <v>GUAVIARE</v>
      </c>
      <c r="G806" s="2">
        <v>0</v>
      </c>
      <c r="H806" s="7">
        <v>3625768000</v>
      </c>
      <c r="I806">
        <f t="shared" si="64"/>
        <v>36257.68</v>
      </c>
    </row>
    <row r="807" spans="1:9" x14ac:dyDescent="0.2">
      <c r="A807" s="4" t="s">
        <v>62</v>
      </c>
      <c r="B807" s="5" t="str">
        <f t="shared" si="60"/>
        <v>2016</v>
      </c>
      <c r="C807" s="5">
        <f t="shared" si="61"/>
        <v>8</v>
      </c>
      <c r="D807" s="11">
        <f t="shared" si="62"/>
        <v>42583</v>
      </c>
      <c r="E807" s="5" t="s">
        <v>5</v>
      </c>
      <c r="F807" s="2" t="str">
        <f t="shared" si="63"/>
        <v>ANTIOQUIA</v>
      </c>
      <c r="G807" s="5">
        <v>0</v>
      </c>
      <c r="H807" s="8">
        <v>86545474532</v>
      </c>
      <c r="I807">
        <f t="shared" si="64"/>
        <v>865454.74531999999</v>
      </c>
    </row>
    <row r="808" spans="1:9" x14ac:dyDescent="0.2">
      <c r="A808" s="1" t="s">
        <v>62</v>
      </c>
      <c r="B808" s="5" t="str">
        <f t="shared" si="60"/>
        <v>2016</v>
      </c>
      <c r="C808" s="5">
        <f t="shared" si="61"/>
        <v>8</v>
      </c>
      <c r="D808" s="11">
        <f t="shared" si="62"/>
        <v>42583</v>
      </c>
      <c r="E808" s="2" t="s">
        <v>6</v>
      </c>
      <c r="F808" s="2" t="str">
        <f t="shared" si="63"/>
        <v>ATLANTICO</v>
      </c>
      <c r="G808" s="2">
        <v>0</v>
      </c>
      <c r="H808" s="7">
        <v>1831894709000</v>
      </c>
      <c r="I808">
        <f t="shared" si="64"/>
        <v>18318947.09</v>
      </c>
    </row>
    <row r="809" spans="1:9" x14ac:dyDescent="0.2">
      <c r="A809" s="4" t="s">
        <v>62</v>
      </c>
      <c r="B809" s="5" t="str">
        <f t="shared" si="60"/>
        <v>2016</v>
      </c>
      <c r="C809" s="5">
        <f t="shared" si="61"/>
        <v>8</v>
      </c>
      <c r="D809" s="11">
        <f t="shared" si="62"/>
        <v>42583</v>
      </c>
      <c r="E809" s="5" t="s">
        <v>7</v>
      </c>
      <c r="F809" s="2" t="str">
        <f t="shared" si="63"/>
        <v>BOGOTA, D.C.</v>
      </c>
      <c r="G809" s="5">
        <v>0</v>
      </c>
      <c r="H809" s="8">
        <v>5353912400000</v>
      </c>
      <c r="I809">
        <f t="shared" si="64"/>
        <v>53539124</v>
      </c>
    </row>
    <row r="810" spans="1:9" x14ac:dyDescent="0.2">
      <c r="A810" s="1" t="s">
        <v>62</v>
      </c>
      <c r="B810" s="5" t="str">
        <f t="shared" si="60"/>
        <v>2016</v>
      </c>
      <c r="C810" s="5">
        <f t="shared" si="61"/>
        <v>8</v>
      </c>
      <c r="D810" s="11">
        <f t="shared" si="62"/>
        <v>42583</v>
      </c>
      <c r="E810" s="2" t="s">
        <v>8</v>
      </c>
      <c r="F810" s="2" t="str">
        <f t="shared" si="63"/>
        <v>BOLIVAR</v>
      </c>
      <c r="G810" s="2">
        <v>0</v>
      </c>
      <c r="H810" s="7">
        <v>1188002791099</v>
      </c>
      <c r="I810">
        <f t="shared" si="64"/>
        <v>11880027.91099</v>
      </c>
    </row>
    <row r="811" spans="1:9" x14ac:dyDescent="0.2">
      <c r="A811" s="4" t="s">
        <v>62</v>
      </c>
      <c r="B811" s="5" t="str">
        <f t="shared" si="60"/>
        <v>2016</v>
      </c>
      <c r="C811" s="5">
        <f t="shared" si="61"/>
        <v>8</v>
      </c>
      <c r="D811" s="11">
        <f t="shared" si="62"/>
        <v>42583</v>
      </c>
      <c r="E811" s="5" t="s">
        <v>9</v>
      </c>
      <c r="F811" s="2" t="str">
        <f t="shared" si="63"/>
        <v>BOYACA</v>
      </c>
      <c r="G811" s="5">
        <v>0</v>
      </c>
      <c r="H811" s="8">
        <v>476220944161</v>
      </c>
      <c r="I811">
        <f t="shared" si="64"/>
        <v>4762209.4416100001</v>
      </c>
    </row>
    <row r="812" spans="1:9" x14ac:dyDescent="0.2">
      <c r="A812" s="1" t="s">
        <v>62</v>
      </c>
      <c r="B812" s="5" t="str">
        <f t="shared" si="60"/>
        <v>2016</v>
      </c>
      <c r="C812" s="5">
        <f t="shared" si="61"/>
        <v>8</v>
      </c>
      <c r="D812" s="11">
        <f t="shared" si="62"/>
        <v>42583</v>
      </c>
      <c r="E812" s="2" t="s">
        <v>10</v>
      </c>
      <c r="F812" s="2" t="str">
        <f t="shared" si="63"/>
        <v>CALDAS</v>
      </c>
      <c r="G812" s="2">
        <v>0</v>
      </c>
      <c r="H812" s="7">
        <v>101968461158</v>
      </c>
      <c r="I812">
        <f t="shared" si="64"/>
        <v>1019684.61158</v>
      </c>
    </row>
    <row r="813" spans="1:9" x14ac:dyDescent="0.2">
      <c r="A813" s="4" t="s">
        <v>62</v>
      </c>
      <c r="B813" s="5" t="str">
        <f t="shared" si="60"/>
        <v>2016</v>
      </c>
      <c r="C813" s="5">
        <f t="shared" si="61"/>
        <v>8</v>
      </c>
      <c r="D813" s="11">
        <f t="shared" si="62"/>
        <v>42583</v>
      </c>
      <c r="E813" s="5" t="s">
        <v>11</v>
      </c>
      <c r="F813" s="2" t="str">
        <f t="shared" si="63"/>
        <v>CAQUETA</v>
      </c>
      <c r="G813" s="5">
        <v>0</v>
      </c>
      <c r="H813" s="8">
        <v>25650466667</v>
      </c>
      <c r="I813">
        <f t="shared" si="64"/>
        <v>256504.66667000001</v>
      </c>
    </row>
    <row r="814" spans="1:9" x14ac:dyDescent="0.2">
      <c r="A814" s="1" t="s">
        <v>62</v>
      </c>
      <c r="B814" s="5" t="str">
        <f t="shared" si="60"/>
        <v>2016</v>
      </c>
      <c r="C814" s="5">
        <f t="shared" si="61"/>
        <v>8</v>
      </c>
      <c r="D814" s="11">
        <f t="shared" si="62"/>
        <v>42583</v>
      </c>
      <c r="E814" s="2" t="s">
        <v>12</v>
      </c>
      <c r="F814" s="2" t="str">
        <f t="shared" si="63"/>
        <v>CAUCA</v>
      </c>
      <c r="G814" s="2">
        <v>0</v>
      </c>
      <c r="H814" s="7">
        <v>45537090174</v>
      </c>
      <c r="I814">
        <f t="shared" si="64"/>
        <v>455370.90174</v>
      </c>
    </row>
    <row r="815" spans="1:9" x14ac:dyDescent="0.2">
      <c r="A815" s="4" t="s">
        <v>62</v>
      </c>
      <c r="B815" s="5" t="str">
        <f t="shared" si="60"/>
        <v>2016</v>
      </c>
      <c r="C815" s="5">
        <f t="shared" si="61"/>
        <v>8</v>
      </c>
      <c r="D815" s="11">
        <f t="shared" si="62"/>
        <v>42583</v>
      </c>
      <c r="E815" s="5" t="s">
        <v>13</v>
      </c>
      <c r="F815" s="2" t="str">
        <f t="shared" si="63"/>
        <v>CESAR</v>
      </c>
      <c r="G815" s="5">
        <v>0</v>
      </c>
      <c r="H815" s="8">
        <v>876749664805</v>
      </c>
      <c r="I815">
        <f t="shared" si="64"/>
        <v>8767496.6480500009</v>
      </c>
    </row>
    <row r="816" spans="1:9" x14ac:dyDescent="0.2">
      <c r="A816" s="1" t="s">
        <v>62</v>
      </c>
      <c r="B816" s="5" t="str">
        <f t="shared" si="60"/>
        <v>2016</v>
      </c>
      <c r="C816" s="5">
        <f t="shared" si="61"/>
        <v>8</v>
      </c>
      <c r="D816" s="11">
        <f t="shared" si="62"/>
        <v>42583</v>
      </c>
      <c r="E816" s="2" t="s">
        <v>14</v>
      </c>
      <c r="F816" s="2" t="str">
        <f t="shared" si="63"/>
        <v>CORDOBA</v>
      </c>
      <c r="G816" s="2">
        <v>0</v>
      </c>
      <c r="H816" s="7">
        <v>1053834313333</v>
      </c>
      <c r="I816">
        <f t="shared" si="64"/>
        <v>10538343.133330001</v>
      </c>
    </row>
    <row r="817" spans="1:9" x14ac:dyDescent="0.2">
      <c r="A817" s="4" t="s">
        <v>62</v>
      </c>
      <c r="B817" s="5" t="str">
        <f t="shared" si="60"/>
        <v>2016</v>
      </c>
      <c r="C817" s="5">
        <f t="shared" si="61"/>
        <v>8</v>
      </c>
      <c r="D817" s="11">
        <f t="shared" si="62"/>
        <v>42583</v>
      </c>
      <c r="E817" s="5" t="s">
        <v>15</v>
      </c>
      <c r="F817" s="2" t="str">
        <f t="shared" si="63"/>
        <v>CUNDINAMARCA</v>
      </c>
      <c r="G817" s="5">
        <v>0</v>
      </c>
      <c r="H817" s="8">
        <v>773126490359</v>
      </c>
      <c r="I817">
        <f t="shared" si="64"/>
        <v>7731264.9035900002</v>
      </c>
    </row>
    <row r="818" spans="1:9" x14ac:dyDescent="0.2">
      <c r="A818" s="1" t="s">
        <v>62</v>
      </c>
      <c r="B818" s="5" t="str">
        <f t="shared" si="60"/>
        <v>2016</v>
      </c>
      <c r="C818" s="5">
        <f t="shared" si="61"/>
        <v>8</v>
      </c>
      <c r="D818" s="11">
        <f t="shared" si="62"/>
        <v>42583</v>
      </c>
      <c r="E818" s="2" t="s">
        <v>17</v>
      </c>
      <c r="F818" s="2" t="str">
        <f t="shared" si="63"/>
        <v>HUILA</v>
      </c>
      <c r="G818" s="2">
        <v>0</v>
      </c>
      <c r="H818" s="7">
        <v>266178247134</v>
      </c>
      <c r="I818">
        <f t="shared" si="64"/>
        <v>2661782.4713400002</v>
      </c>
    </row>
    <row r="819" spans="1:9" x14ac:dyDescent="0.2">
      <c r="A819" s="4" t="s">
        <v>62</v>
      </c>
      <c r="B819" s="5" t="str">
        <f t="shared" si="60"/>
        <v>2016</v>
      </c>
      <c r="C819" s="5">
        <f t="shared" si="61"/>
        <v>8</v>
      </c>
      <c r="D819" s="11">
        <f t="shared" si="62"/>
        <v>42583</v>
      </c>
      <c r="E819" s="5" t="s">
        <v>18</v>
      </c>
      <c r="F819" s="2" t="str">
        <f t="shared" si="63"/>
        <v>LA GUAJIRA</v>
      </c>
      <c r="G819" s="5">
        <v>0</v>
      </c>
      <c r="H819" s="8">
        <v>220572700000</v>
      </c>
      <c r="I819">
        <f t="shared" si="64"/>
        <v>2205727</v>
      </c>
    </row>
    <row r="820" spans="1:9" x14ac:dyDescent="0.2">
      <c r="A820" s="1" t="s">
        <v>62</v>
      </c>
      <c r="B820" s="5" t="str">
        <f t="shared" si="60"/>
        <v>2016</v>
      </c>
      <c r="C820" s="5">
        <f t="shared" si="61"/>
        <v>8</v>
      </c>
      <c r="D820" s="11">
        <f t="shared" si="62"/>
        <v>42583</v>
      </c>
      <c r="E820" s="2" t="s">
        <v>19</v>
      </c>
      <c r="F820" s="2" t="str">
        <f t="shared" si="63"/>
        <v>MAGDALENA</v>
      </c>
      <c r="G820" s="13">
        <v>4626535000</v>
      </c>
      <c r="H820" s="7">
        <v>1267578959992</v>
      </c>
      <c r="I820">
        <f t="shared" si="64"/>
        <v>6361027.4749600003</v>
      </c>
    </row>
    <row r="821" spans="1:9" x14ac:dyDescent="0.2">
      <c r="A821" s="4" t="s">
        <v>62</v>
      </c>
      <c r="B821" s="5" t="str">
        <f t="shared" si="60"/>
        <v>2016</v>
      </c>
      <c r="C821" s="5">
        <f t="shared" si="61"/>
        <v>8</v>
      </c>
      <c r="D821" s="11">
        <f t="shared" si="62"/>
        <v>42583</v>
      </c>
      <c r="E821" s="5" t="s">
        <v>20</v>
      </c>
      <c r="F821" s="2" t="str">
        <f t="shared" si="63"/>
        <v>META</v>
      </c>
      <c r="G821" s="5">
        <v>0</v>
      </c>
      <c r="H821" s="8">
        <v>64556485042</v>
      </c>
      <c r="I821">
        <f t="shared" si="64"/>
        <v>645564.85042000003</v>
      </c>
    </row>
    <row r="822" spans="1:9" x14ac:dyDescent="0.2">
      <c r="A822" s="1" t="s">
        <v>62</v>
      </c>
      <c r="B822" s="5" t="str">
        <f t="shared" si="60"/>
        <v>2016</v>
      </c>
      <c r="C822" s="5">
        <f t="shared" si="61"/>
        <v>8</v>
      </c>
      <c r="D822" s="11">
        <f t="shared" si="62"/>
        <v>42583</v>
      </c>
      <c r="E822" s="2" t="s">
        <v>21</v>
      </c>
      <c r="F822" s="2" t="str">
        <f t="shared" si="63"/>
        <v>NARINO</v>
      </c>
      <c r="G822" s="2">
        <v>0</v>
      </c>
      <c r="H822" s="7">
        <v>10140474000</v>
      </c>
      <c r="I822">
        <f t="shared" si="64"/>
        <v>101404.74</v>
      </c>
    </row>
    <row r="823" spans="1:9" x14ac:dyDescent="0.2">
      <c r="A823" s="4" t="s">
        <v>62</v>
      </c>
      <c r="B823" s="5" t="str">
        <f t="shared" si="60"/>
        <v>2016</v>
      </c>
      <c r="C823" s="5">
        <f t="shared" si="61"/>
        <v>8</v>
      </c>
      <c r="D823" s="11">
        <f t="shared" si="62"/>
        <v>42583</v>
      </c>
      <c r="E823" s="5" t="s">
        <v>22</v>
      </c>
      <c r="F823" s="2" t="str">
        <f t="shared" si="63"/>
        <v>NORTE DE SANTANDER</v>
      </c>
      <c r="G823" s="5">
        <v>0</v>
      </c>
      <c r="H823" s="8">
        <v>64920540121</v>
      </c>
      <c r="I823">
        <f t="shared" si="64"/>
        <v>649205.40121000004</v>
      </c>
    </row>
    <row r="824" spans="1:9" x14ac:dyDescent="0.2">
      <c r="A824" s="1" t="s">
        <v>62</v>
      </c>
      <c r="B824" s="5" t="str">
        <f t="shared" si="60"/>
        <v>2016</v>
      </c>
      <c r="C824" s="5">
        <f t="shared" si="61"/>
        <v>8</v>
      </c>
      <c r="D824" s="11">
        <f t="shared" si="62"/>
        <v>42583</v>
      </c>
      <c r="E824" s="2" t="s">
        <v>23</v>
      </c>
      <c r="F824" s="2" t="str">
        <f t="shared" si="63"/>
        <v>QUINDIO</v>
      </c>
      <c r="G824" s="2">
        <v>0</v>
      </c>
      <c r="H824" s="7">
        <v>137066417846</v>
      </c>
      <c r="I824">
        <f t="shared" si="64"/>
        <v>1370664.1784600001</v>
      </c>
    </row>
    <row r="825" spans="1:9" x14ac:dyDescent="0.2">
      <c r="A825" s="4" t="s">
        <v>62</v>
      </c>
      <c r="B825" s="5" t="str">
        <f t="shared" si="60"/>
        <v>2016</v>
      </c>
      <c r="C825" s="5">
        <f t="shared" si="61"/>
        <v>8</v>
      </c>
      <c r="D825" s="11">
        <f t="shared" si="62"/>
        <v>42583</v>
      </c>
      <c r="E825" s="5" t="s">
        <v>24</v>
      </c>
      <c r="F825" s="2" t="str">
        <f t="shared" si="63"/>
        <v>RISARALDA</v>
      </c>
      <c r="G825" s="5">
        <v>0</v>
      </c>
      <c r="H825" s="8">
        <v>104480828600</v>
      </c>
      <c r="I825">
        <f t="shared" si="64"/>
        <v>1044808.286</v>
      </c>
    </row>
    <row r="826" spans="1:9" x14ac:dyDescent="0.2">
      <c r="A826" s="1" t="s">
        <v>62</v>
      </c>
      <c r="B826" s="5" t="str">
        <f t="shared" si="60"/>
        <v>2016</v>
      </c>
      <c r="C826" s="5">
        <f t="shared" si="61"/>
        <v>8</v>
      </c>
      <c r="D826" s="11">
        <f t="shared" si="62"/>
        <v>42583</v>
      </c>
      <c r="E826" s="2" t="s">
        <v>25</v>
      </c>
      <c r="F826" s="2" t="str">
        <f t="shared" si="63"/>
        <v>SANTANDER</v>
      </c>
      <c r="G826" s="2">
        <v>0</v>
      </c>
      <c r="H826" s="7">
        <v>246727059703</v>
      </c>
      <c r="I826">
        <f t="shared" si="64"/>
        <v>2467270.5970299998</v>
      </c>
    </row>
    <row r="827" spans="1:9" x14ac:dyDescent="0.2">
      <c r="A827" s="4" t="s">
        <v>62</v>
      </c>
      <c r="B827" s="5" t="str">
        <f t="shared" si="60"/>
        <v>2016</v>
      </c>
      <c r="C827" s="5">
        <f t="shared" si="61"/>
        <v>8</v>
      </c>
      <c r="D827" s="11">
        <f t="shared" si="62"/>
        <v>42583</v>
      </c>
      <c r="E827" s="5" t="s">
        <v>26</v>
      </c>
      <c r="F827" s="2" t="str">
        <f t="shared" si="63"/>
        <v>SUCRE</v>
      </c>
      <c r="G827" s="5">
        <v>0</v>
      </c>
      <c r="H827" s="8">
        <v>1179256899123</v>
      </c>
      <c r="I827">
        <f t="shared" si="64"/>
        <v>11792568.99123</v>
      </c>
    </row>
    <row r="828" spans="1:9" x14ac:dyDescent="0.2">
      <c r="A828" s="1" t="s">
        <v>62</v>
      </c>
      <c r="B828" s="5" t="str">
        <f t="shared" si="60"/>
        <v>2016</v>
      </c>
      <c r="C828" s="5">
        <f t="shared" si="61"/>
        <v>8</v>
      </c>
      <c r="D828" s="11">
        <f t="shared" si="62"/>
        <v>42583</v>
      </c>
      <c r="E828" s="2" t="s">
        <v>27</v>
      </c>
      <c r="F828" s="2" t="str">
        <f t="shared" si="63"/>
        <v>TOLIMA</v>
      </c>
      <c r="G828" s="2">
        <v>0</v>
      </c>
      <c r="H828" s="7">
        <v>270881220139</v>
      </c>
      <c r="I828">
        <f t="shared" si="64"/>
        <v>2708812.2013900001</v>
      </c>
    </row>
    <row r="829" spans="1:9" x14ac:dyDescent="0.2">
      <c r="A829" s="4" t="s">
        <v>62</v>
      </c>
      <c r="B829" s="5" t="str">
        <f t="shared" si="60"/>
        <v>2016</v>
      </c>
      <c r="C829" s="5">
        <f t="shared" si="61"/>
        <v>8</v>
      </c>
      <c r="D829" s="11">
        <f t="shared" si="62"/>
        <v>42583</v>
      </c>
      <c r="E829" s="5" t="s">
        <v>28</v>
      </c>
      <c r="F829" s="2" t="str">
        <f t="shared" si="63"/>
        <v>VALLE DEL CAUCA</v>
      </c>
      <c r="G829" s="5">
        <v>0</v>
      </c>
      <c r="H829" s="8">
        <v>459523105854</v>
      </c>
      <c r="I829">
        <f t="shared" si="64"/>
        <v>4595231.0585399996</v>
      </c>
    </row>
    <row r="830" spans="1:9" x14ac:dyDescent="0.2">
      <c r="A830" s="1" t="s">
        <v>62</v>
      </c>
      <c r="B830" s="5" t="str">
        <f t="shared" si="60"/>
        <v>2016</v>
      </c>
      <c r="C830" s="5">
        <f t="shared" si="61"/>
        <v>8</v>
      </c>
      <c r="D830" s="11">
        <f t="shared" si="62"/>
        <v>42583</v>
      </c>
      <c r="E830" s="2" t="s">
        <v>29</v>
      </c>
      <c r="F830" s="2" t="str">
        <f t="shared" si="63"/>
        <v>CASANARE</v>
      </c>
      <c r="G830" s="2">
        <v>0</v>
      </c>
      <c r="H830" s="7">
        <v>40083895310</v>
      </c>
      <c r="I830">
        <f t="shared" si="64"/>
        <v>400838.95309999998</v>
      </c>
    </row>
    <row r="831" spans="1:9" x14ac:dyDescent="0.2">
      <c r="A831" s="4" t="s">
        <v>62</v>
      </c>
      <c r="B831" s="5" t="str">
        <f t="shared" si="60"/>
        <v>2016</v>
      </c>
      <c r="C831" s="5">
        <f t="shared" si="61"/>
        <v>8</v>
      </c>
      <c r="D831" s="11">
        <f t="shared" si="62"/>
        <v>42583</v>
      </c>
      <c r="E831" s="5" t="s">
        <v>30</v>
      </c>
      <c r="F831" s="2" t="str">
        <f t="shared" si="63"/>
        <v>PUTUMAYO</v>
      </c>
      <c r="G831" s="5">
        <v>0</v>
      </c>
      <c r="H831" s="8">
        <v>4402202000</v>
      </c>
      <c r="I831">
        <f t="shared" si="64"/>
        <v>44022.02</v>
      </c>
    </row>
    <row r="832" spans="1:9" x14ac:dyDescent="0.2">
      <c r="A832" s="1" t="s">
        <v>62</v>
      </c>
      <c r="B832" s="5" t="str">
        <f t="shared" si="60"/>
        <v>2016</v>
      </c>
      <c r="C832" s="5">
        <f t="shared" si="61"/>
        <v>8</v>
      </c>
      <c r="D832" s="11">
        <f t="shared" si="62"/>
        <v>42583</v>
      </c>
      <c r="E832" s="2" t="s">
        <v>31</v>
      </c>
      <c r="F832" s="2" t="str">
        <f t="shared" si="63"/>
        <v>GUAVIARE</v>
      </c>
      <c r="G832" s="2">
        <v>0</v>
      </c>
      <c r="H832" s="7">
        <v>4380266000</v>
      </c>
      <c r="I832">
        <f t="shared" si="64"/>
        <v>43802.66</v>
      </c>
    </row>
    <row r="833" spans="1:9" x14ac:dyDescent="0.2">
      <c r="A833" s="4" t="s">
        <v>63</v>
      </c>
      <c r="B833" s="5" t="str">
        <f t="shared" si="60"/>
        <v>2016</v>
      </c>
      <c r="C833" s="5">
        <f t="shared" si="61"/>
        <v>9</v>
      </c>
      <c r="D833" s="11">
        <f t="shared" si="62"/>
        <v>42614</v>
      </c>
      <c r="E833" s="5" t="s">
        <v>5</v>
      </c>
      <c r="F833" s="2" t="str">
        <f t="shared" si="63"/>
        <v>ANTIOQUIA</v>
      </c>
      <c r="G833" s="5">
        <v>0</v>
      </c>
      <c r="H833" s="8">
        <v>93294041183</v>
      </c>
      <c r="I833">
        <f t="shared" si="64"/>
        <v>932940.41183</v>
      </c>
    </row>
    <row r="834" spans="1:9" x14ac:dyDescent="0.2">
      <c r="A834" s="1" t="s">
        <v>63</v>
      </c>
      <c r="B834" s="5" t="str">
        <f t="shared" si="60"/>
        <v>2016</v>
      </c>
      <c r="C834" s="5">
        <f t="shared" si="61"/>
        <v>9</v>
      </c>
      <c r="D834" s="11">
        <f t="shared" si="62"/>
        <v>42614</v>
      </c>
      <c r="E834" s="2" t="s">
        <v>6</v>
      </c>
      <c r="F834" s="2" t="str">
        <f t="shared" si="63"/>
        <v>ATLANTICO</v>
      </c>
      <c r="G834" s="2">
        <v>0</v>
      </c>
      <c r="H834" s="7">
        <v>1943260132000</v>
      </c>
      <c r="I834">
        <f t="shared" si="64"/>
        <v>19432601.32</v>
      </c>
    </row>
    <row r="835" spans="1:9" x14ac:dyDescent="0.2">
      <c r="A835" s="4" t="s">
        <v>63</v>
      </c>
      <c r="B835" s="5" t="str">
        <f t="shared" ref="B835:B898" si="65">MID(A835,7,20)</f>
        <v>2016</v>
      </c>
      <c r="C835" s="5">
        <f t="shared" ref="C835:C898" si="66">IF(MID(A835,1,3)="Jan",1,
IF(MID(A835,1,3)="Feb",2,
IF(MID(A835,1,3)="Mar",3,
IF(MID(A835,1,3)="Apr",4,
IF(MID(A835,1,3)="May",5,
IF(MID(A835,1,3)="Jun",6,
IF(MID(A835,1,3)="Jul",7,
IF(MID(A835,1,3)="Aug",8,
IF(MID(A835,1,3)="Sep",9,
IF(MID(A835,1,3)="Oct",10,
IF(MID(A835,1,3)="Nov",11,
IF(MID(A835,1,3)="Dec",12))))))))))))</f>
        <v>9</v>
      </c>
      <c r="D835" s="11">
        <f t="shared" ref="D835:D898" si="67">DATE(B835,C835,1)</f>
        <v>42614</v>
      </c>
      <c r="E835" s="5" t="s">
        <v>7</v>
      </c>
      <c r="F835" s="2" t="str">
        <f t="shared" ref="F835:F898" si="68">MID(E835,5,100)</f>
        <v>BOGOTA, D.C.</v>
      </c>
      <c r="G835" s="5">
        <v>0</v>
      </c>
      <c r="H835" s="8">
        <v>5643862200000</v>
      </c>
      <c r="I835">
        <f t="shared" ref="I835:I898" si="69">IF(G835=0,H835/100000,IF(H835=0,G835/100000,((G835+H835)/2)/100000))</f>
        <v>56438622</v>
      </c>
    </row>
    <row r="836" spans="1:9" x14ac:dyDescent="0.2">
      <c r="A836" s="1" t="s">
        <v>63</v>
      </c>
      <c r="B836" s="5" t="str">
        <f t="shared" si="65"/>
        <v>2016</v>
      </c>
      <c r="C836" s="5">
        <f t="shared" si="66"/>
        <v>9</v>
      </c>
      <c r="D836" s="11">
        <f t="shared" si="67"/>
        <v>42614</v>
      </c>
      <c r="E836" s="2" t="s">
        <v>8</v>
      </c>
      <c r="F836" s="2" t="str">
        <f t="shared" si="68"/>
        <v>BOLIVAR</v>
      </c>
      <c r="G836" s="2">
        <v>0</v>
      </c>
      <c r="H836" s="7">
        <v>1292952688287</v>
      </c>
      <c r="I836">
        <f t="shared" si="69"/>
        <v>12929526.88287</v>
      </c>
    </row>
    <row r="837" spans="1:9" x14ac:dyDescent="0.2">
      <c r="A837" s="4" t="s">
        <v>63</v>
      </c>
      <c r="B837" s="5" t="str">
        <f t="shared" si="65"/>
        <v>2016</v>
      </c>
      <c r="C837" s="5">
        <f t="shared" si="66"/>
        <v>9</v>
      </c>
      <c r="D837" s="11">
        <f t="shared" si="67"/>
        <v>42614</v>
      </c>
      <c r="E837" s="5" t="s">
        <v>9</v>
      </c>
      <c r="F837" s="2" t="str">
        <f t="shared" si="68"/>
        <v>BOYACA</v>
      </c>
      <c r="G837" s="5">
        <v>0</v>
      </c>
      <c r="H837" s="8">
        <v>472508776397</v>
      </c>
      <c r="I837">
        <f t="shared" si="69"/>
        <v>4725087.7639699997</v>
      </c>
    </row>
    <row r="838" spans="1:9" x14ac:dyDescent="0.2">
      <c r="A838" s="1" t="s">
        <v>63</v>
      </c>
      <c r="B838" s="5" t="str">
        <f t="shared" si="65"/>
        <v>2016</v>
      </c>
      <c r="C838" s="5">
        <f t="shared" si="66"/>
        <v>9</v>
      </c>
      <c r="D838" s="11">
        <f t="shared" si="67"/>
        <v>42614</v>
      </c>
      <c r="E838" s="2" t="s">
        <v>10</v>
      </c>
      <c r="F838" s="2" t="str">
        <f t="shared" si="68"/>
        <v>CALDAS</v>
      </c>
      <c r="G838" s="2">
        <v>0</v>
      </c>
      <c r="H838" s="7">
        <v>92364192512</v>
      </c>
      <c r="I838">
        <f t="shared" si="69"/>
        <v>923641.92512000003</v>
      </c>
    </row>
    <row r="839" spans="1:9" x14ac:dyDescent="0.2">
      <c r="A839" s="4" t="s">
        <v>63</v>
      </c>
      <c r="B839" s="5" t="str">
        <f t="shared" si="65"/>
        <v>2016</v>
      </c>
      <c r="C839" s="5">
        <f t="shared" si="66"/>
        <v>9</v>
      </c>
      <c r="D839" s="11">
        <f t="shared" si="67"/>
        <v>42614</v>
      </c>
      <c r="E839" s="5" t="s">
        <v>11</v>
      </c>
      <c r="F839" s="2" t="str">
        <f t="shared" si="68"/>
        <v>CAQUETA</v>
      </c>
      <c r="G839" s="5">
        <v>0</v>
      </c>
      <c r="H839" s="8">
        <v>26028466667</v>
      </c>
      <c r="I839">
        <f t="shared" si="69"/>
        <v>260284.66667000001</v>
      </c>
    </row>
    <row r="840" spans="1:9" x14ac:dyDescent="0.2">
      <c r="A840" s="1" t="s">
        <v>63</v>
      </c>
      <c r="B840" s="5" t="str">
        <f t="shared" si="65"/>
        <v>2016</v>
      </c>
      <c r="C840" s="5">
        <f t="shared" si="66"/>
        <v>9</v>
      </c>
      <c r="D840" s="11">
        <f t="shared" si="67"/>
        <v>42614</v>
      </c>
      <c r="E840" s="2" t="s">
        <v>12</v>
      </c>
      <c r="F840" s="2" t="str">
        <f t="shared" si="68"/>
        <v>CAUCA</v>
      </c>
      <c r="G840" s="2">
        <v>0</v>
      </c>
      <c r="H840" s="7">
        <v>45614860870</v>
      </c>
      <c r="I840">
        <f t="shared" si="69"/>
        <v>456148.60869999998</v>
      </c>
    </row>
    <row r="841" spans="1:9" x14ac:dyDescent="0.2">
      <c r="A841" s="4" t="s">
        <v>63</v>
      </c>
      <c r="B841" s="5" t="str">
        <f t="shared" si="65"/>
        <v>2016</v>
      </c>
      <c r="C841" s="5">
        <f t="shared" si="66"/>
        <v>9</v>
      </c>
      <c r="D841" s="11">
        <f t="shared" si="67"/>
        <v>42614</v>
      </c>
      <c r="E841" s="5" t="s">
        <v>13</v>
      </c>
      <c r="F841" s="2" t="str">
        <f t="shared" si="68"/>
        <v>CESAR</v>
      </c>
      <c r="G841" s="5">
        <v>0</v>
      </c>
      <c r="H841" s="8">
        <v>1013085680303</v>
      </c>
      <c r="I841">
        <f t="shared" si="69"/>
        <v>10130856.803029999</v>
      </c>
    </row>
    <row r="842" spans="1:9" x14ac:dyDescent="0.2">
      <c r="A842" s="1" t="s">
        <v>63</v>
      </c>
      <c r="B842" s="5" t="str">
        <f t="shared" si="65"/>
        <v>2016</v>
      </c>
      <c r="C842" s="5">
        <f t="shared" si="66"/>
        <v>9</v>
      </c>
      <c r="D842" s="11">
        <f t="shared" si="67"/>
        <v>42614</v>
      </c>
      <c r="E842" s="2" t="s">
        <v>14</v>
      </c>
      <c r="F842" s="2" t="str">
        <f t="shared" si="68"/>
        <v>CORDOBA</v>
      </c>
      <c r="G842" s="2">
        <v>0</v>
      </c>
      <c r="H842" s="7">
        <v>1143541834074</v>
      </c>
      <c r="I842">
        <f t="shared" si="69"/>
        <v>11435418.340740001</v>
      </c>
    </row>
    <row r="843" spans="1:9" x14ac:dyDescent="0.2">
      <c r="A843" s="4" t="s">
        <v>63</v>
      </c>
      <c r="B843" s="5" t="str">
        <f t="shared" si="65"/>
        <v>2016</v>
      </c>
      <c r="C843" s="5">
        <f t="shared" si="66"/>
        <v>9</v>
      </c>
      <c r="D843" s="11">
        <f t="shared" si="67"/>
        <v>42614</v>
      </c>
      <c r="E843" s="5" t="s">
        <v>15</v>
      </c>
      <c r="F843" s="2" t="str">
        <f t="shared" si="68"/>
        <v>CUNDINAMARCA</v>
      </c>
      <c r="G843" s="5">
        <v>0</v>
      </c>
      <c r="H843" s="8">
        <v>770968144364</v>
      </c>
      <c r="I843">
        <f t="shared" si="69"/>
        <v>7709681.4436400002</v>
      </c>
    </row>
    <row r="844" spans="1:9" x14ac:dyDescent="0.2">
      <c r="A844" s="1" t="s">
        <v>63</v>
      </c>
      <c r="B844" s="5" t="str">
        <f t="shared" si="65"/>
        <v>2016</v>
      </c>
      <c r="C844" s="5">
        <f t="shared" si="66"/>
        <v>9</v>
      </c>
      <c r="D844" s="11">
        <f t="shared" si="67"/>
        <v>42614</v>
      </c>
      <c r="E844" s="2" t="s">
        <v>17</v>
      </c>
      <c r="F844" s="2" t="str">
        <f t="shared" si="68"/>
        <v>HUILA</v>
      </c>
      <c r="G844" s="2">
        <v>0</v>
      </c>
      <c r="H844" s="7">
        <v>263190754080</v>
      </c>
      <c r="I844">
        <f t="shared" si="69"/>
        <v>2631907.5408000001</v>
      </c>
    </row>
    <row r="845" spans="1:9" x14ac:dyDescent="0.2">
      <c r="A845" s="4" t="s">
        <v>63</v>
      </c>
      <c r="B845" s="5" t="str">
        <f t="shared" si="65"/>
        <v>2016</v>
      </c>
      <c r="C845" s="5">
        <f t="shared" si="66"/>
        <v>9</v>
      </c>
      <c r="D845" s="11">
        <f t="shared" si="67"/>
        <v>42614</v>
      </c>
      <c r="E845" s="5" t="s">
        <v>18</v>
      </c>
      <c r="F845" s="2" t="str">
        <f t="shared" si="68"/>
        <v>LA GUAJIRA</v>
      </c>
      <c r="G845" s="5">
        <v>0</v>
      </c>
      <c r="H845" s="8">
        <v>204258100000</v>
      </c>
      <c r="I845">
        <f t="shared" si="69"/>
        <v>2042581</v>
      </c>
    </row>
    <row r="846" spans="1:9" x14ac:dyDescent="0.2">
      <c r="A846" s="1" t="s">
        <v>63</v>
      </c>
      <c r="B846" s="5" t="str">
        <f t="shared" si="65"/>
        <v>2016</v>
      </c>
      <c r="C846" s="5">
        <f t="shared" si="66"/>
        <v>9</v>
      </c>
      <c r="D846" s="11">
        <f t="shared" si="67"/>
        <v>42614</v>
      </c>
      <c r="E846" s="2" t="s">
        <v>19</v>
      </c>
      <c r="F846" s="2" t="str">
        <f t="shared" si="68"/>
        <v>MAGDALENA</v>
      </c>
      <c r="G846" s="13">
        <v>4641025000</v>
      </c>
      <c r="H846" s="7">
        <v>1350462525000</v>
      </c>
      <c r="I846">
        <f t="shared" si="69"/>
        <v>6775517.75</v>
      </c>
    </row>
    <row r="847" spans="1:9" x14ac:dyDescent="0.2">
      <c r="A847" s="4" t="s">
        <v>63</v>
      </c>
      <c r="B847" s="5" t="str">
        <f t="shared" si="65"/>
        <v>2016</v>
      </c>
      <c r="C847" s="5">
        <f t="shared" si="66"/>
        <v>9</v>
      </c>
      <c r="D847" s="11">
        <f t="shared" si="67"/>
        <v>42614</v>
      </c>
      <c r="E847" s="5" t="s">
        <v>20</v>
      </c>
      <c r="F847" s="2" t="str">
        <f t="shared" si="68"/>
        <v>META</v>
      </c>
      <c r="G847" s="5">
        <v>0</v>
      </c>
      <c r="H847" s="8">
        <v>61156415583</v>
      </c>
      <c r="I847">
        <f t="shared" si="69"/>
        <v>611564.15582999995</v>
      </c>
    </row>
    <row r="848" spans="1:9" x14ac:dyDescent="0.2">
      <c r="A848" s="1" t="s">
        <v>63</v>
      </c>
      <c r="B848" s="5" t="str">
        <f t="shared" si="65"/>
        <v>2016</v>
      </c>
      <c r="C848" s="5">
        <f t="shared" si="66"/>
        <v>9</v>
      </c>
      <c r="D848" s="11">
        <f t="shared" si="67"/>
        <v>42614</v>
      </c>
      <c r="E848" s="2" t="s">
        <v>21</v>
      </c>
      <c r="F848" s="2" t="str">
        <f t="shared" si="68"/>
        <v>NARINO</v>
      </c>
      <c r="G848" s="2">
        <v>0</v>
      </c>
      <c r="H848" s="7">
        <v>10799286500</v>
      </c>
      <c r="I848">
        <f t="shared" si="69"/>
        <v>107992.86500000001</v>
      </c>
    </row>
    <row r="849" spans="1:9" x14ac:dyDescent="0.2">
      <c r="A849" s="4" t="s">
        <v>63</v>
      </c>
      <c r="B849" s="5" t="str">
        <f t="shared" si="65"/>
        <v>2016</v>
      </c>
      <c r="C849" s="5">
        <f t="shared" si="66"/>
        <v>9</v>
      </c>
      <c r="D849" s="11">
        <f t="shared" si="67"/>
        <v>42614</v>
      </c>
      <c r="E849" s="5" t="s">
        <v>22</v>
      </c>
      <c r="F849" s="2" t="str">
        <f t="shared" si="68"/>
        <v>NORTE DE SANTANDER</v>
      </c>
      <c r="G849" s="5">
        <v>0</v>
      </c>
      <c r="H849" s="8">
        <v>66069038424</v>
      </c>
      <c r="I849">
        <f t="shared" si="69"/>
        <v>660690.38424000004</v>
      </c>
    </row>
    <row r="850" spans="1:9" x14ac:dyDescent="0.2">
      <c r="A850" s="1" t="s">
        <v>63</v>
      </c>
      <c r="B850" s="5" t="str">
        <f t="shared" si="65"/>
        <v>2016</v>
      </c>
      <c r="C850" s="5">
        <f t="shared" si="66"/>
        <v>9</v>
      </c>
      <c r="D850" s="11">
        <f t="shared" si="67"/>
        <v>42614</v>
      </c>
      <c r="E850" s="2" t="s">
        <v>23</v>
      </c>
      <c r="F850" s="2" t="str">
        <f t="shared" si="68"/>
        <v>QUINDIO</v>
      </c>
      <c r="G850" s="2">
        <v>0</v>
      </c>
      <c r="H850" s="7">
        <v>140398376000</v>
      </c>
      <c r="I850">
        <f t="shared" si="69"/>
        <v>1403983.76</v>
      </c>
    </row>
    <row r="851" spans="1:9" x14ac:dyDescent="0.2">
      <c r="A851" s="4" t="s">
        <v>63</v>
      </c>
      <c r="B851" s="5" t="str">
        <f t="shared" si="65"/>
        <v>2016</v>
      </c>
      <c r="C851" s="5">
        <f t="shared" si="66"/>
        <v>9</v>
      </c>
      <c r="D851" s="11">
        <f t="shared" si="67"/>
        <v>42614</v>
      </c>
      <c r="E851" s="5" t="s">
        <v>24</v>
      </c>
      <c r="F851" s="2" t="str">
        <f t="shared" si="68"/>
        <v>RISARALDA</v>
      </c>
      <c r="G851" s="5">
        <v>0</v>
      </c>
      <c r="H851" s="8">
        <v>124226572593</v>
      </c>
      <c r="I851">
        <f t="shared" si="69"/>
        <v>1242265.72593</v>
      </c>
    </row>
    <row r="852" spans="1:9" x14ac:dyDescent="0.2">
      <c r="A852" s="1" t="s">
        <v>63</v>
      </c>
      <c r="B852" s="5" t="str">
        <f t="shared" si="65"/>
        <v>2016</v>
      </c>
      <c r="C852" s="5">
        <f t="shared" si="66"/>
        <v>9</v>
      </c>
      <c r="D852" s="11">
        <f t="shared" si="67"/>
        <v>42614</v>
      </c>
      <c r="E852" s="2" t="s">
        <v>25</v>
      </c>
      <c r="F852" s="2" t="str">
        <f t="shared" si="68"/>
        <v>SANTANDER</v>
      </c>
      <c r="G852" s="2">
        <v>0</v>
      </c>
      <c r="H852" s="7">
        <v>209780732124</v>
      </c>
      <c r="I852">
        <f t="shared" si="69"/>
        <v>2097807.32124</v>
      </c>
    </row>
    <row r="853" spans="1:9" x14ac:dyDescent="0.2">
      <c r="A853" s="4" t="s">
        <v>63</v>
      </c>
      <c r="B853" s="5" t="str">
        <f t="shared" si="65"/>
        <v>2016</v>
      </c>
      <c r="C853" s="5">
        <f t="shared" si="66"/>
        <v>9</v>
      </c>
      <c r="D853" s="11">
        <f t="shared" si="67"/>
        <v>42614</v>
      </c>
      <c r="E853" s="5" t="s">
        <v>26</v>
      </c>
      <c r="F853" s="2" t="str">
        <f t="shared" si="68"/>
        <v>SUCRE</v>
      </c>
      <c r="G853" s="5">
        <v>0</v>
      </c>
      <c r="H853" s="8">
        <v>1279931263158</v>
      </c>
      <c r="I853">
        <f t="shared" si="69"/>
        <v>12799312.631580001</v>
      </c>
    </row>
    <row r="854" spans="1:9" x14ac:dyDescent="0.2">
      <c r="A854" s="1" t="s">
        <v>63</v>
      </c>
      <c r="B854" s="5" t="str">
        <f t="shared" si="65"/>
        <v>2016</v>
      </c>
      <c r="C854" s="5">
        <f t="shared" si="66"/>
        <v>9</v>
      </c>
      <c r="D854" s="11">
        <f t="shared" si="67"/>
        <v>42614</v>
      </c>
      <c r="E854" s="2" t="s">
        <v>27</v>
      </c>
      <c r="F854" s="2" t="str">
        <f t="shared" si="68"/>
        <v>TOLIMA</v>
      </c>
      <c r="G854" s="2">
        <v>0</v>
      </c>
      <c r="H854" s="7">
        <v>270285451194</v>
      </c>
      <c r="I854">
        <f t="shared" si="69"/>
        <v>2702854.5119400001</v>
      </c>
    </row>
    <row r="855" spans="1:9" x14ac:dyDescent="0.2">
      <c r="A855" s="4" t="s">
        <v>63</v>
      </c>
      <c r="B855" s="5" t="str">
        <f t="shared" si="65"/>
        <v>2016</v>
      </c>
      <c r="C855" s="5">
        <f t="shared" si="66"/>
        <v>9</v>
      </c>
      <c r="D855" s="11">
        <f t="shared" si="67"/>
        <v>42614</v>
      </c>
      <c r="E855" s="5" t="s">
        <v>28</v>
      </c>
      <c r="F855" s="2" t="str">
        <f t="shared" si="68"/>
        <v>VALLE DEL CAUCA</v>
      </c>
      <c r="G855" s="5">
        <v>0</v>
      </c>
      <c r="H855" s="8">
        <v>470907773723</v>
      </c>
      <c r="I855">
        <f t="shared" si="69"/>
        <v>4709077.7372300001</v>
      </c>
    </row>
    <row r="856" spans="1:9" x14ac:dyDescent="0.2">
      <c r="A856" s="1" t="s">
        <v>63</v>
      </c>
      <c r="B856" s="5" t="str">
        <f t="shared" si="65"/>
        <v>2016</v>
      </c>
      <c r="C856" s="5">
        <f t="shared" si="66"/>
        <v>9</v>
      </c>
      <c r="D856" s="11">
        <f t="shared" si="67"/>
        <v>42614</v>
      </c>
      <c r="E856" s="2" t="s">
        <v>29</v>
      </c>
      <c r="F856" s="2" t="str">
        <f t="shared" si="68"/>
        <v>CASANARE</v>
      </c>
      <c r="G856" s="2">
        <v>0</v>
      </c>
      <c r="H856" s="7">
        <v>44970020759</v>
      </c>
      <c r="I856">
        <f t="shared" si="69"/>
        <v>449700.20759000001</v>
      </c>
    </row>
    <row r="857" spans="1:9" x14ac:dyDescent="0.2">
      <c r="A857" s="4" t="s">
        <v>63</v>
      </c>
      <c r="B857" s="5" t="str">
        <f t="shared" si="65"/>
        <v>2016</v>
      </c>
      <c r="C857" s="5">
        <f t="shared" si="66"/>
        <v>9</v>
      </c>
      <c r="D857" s="11">
        <f t="shared" si="67"/>
        <v>42614</v>
      </c>
      <c r="E857" s="5" t="s">
        <v>30</v>
      </c>
      <c r="F857" s="2" t="str">
        <f t="shared" si="68"/>
        <v>PUTUMAYO</v>
      </c>
      <c r="G857" s="5">
        <v>0</v>
      </c>
      <c r="H857" s="8">
        <v>4609957000</v>
      </c>
      <c r="I857">
        <f t="shared" si="69"/>
        <v>46099.57</v>
      </c>
    </row>
    <row r="858" spans="1:9" x14ac:dyDescent="0.2">
      <c r="A858" s="1" t="s">
        <v>63</v>
      </c>
      <c r="B858" s="5" t="str">
        <f t="shared" si="65"/>
        <v>2016</v>
      </c>
      <c r="C858" s="5">
        <f t="shared" si="66"/>
        <v>9</v>
      </c>
      <c r="D858" s="11">
        <f t="shared" si="67"/>
        <v>42614</v>
      </c>
      <c r="E858" s="2" t="s">
        <v>31</v>
      </c>
      <c r="F858" s="2" t="str">
        <f t="shared" si="68"/>
        <v>GUAVIARE</v>
      </c>
      <c r="G858" s="2">
        <v>0</v>
      </c>
      <c r="H858" s="7">
        <v>3576220000</v>
      </c>
      <c r="I858">
        <f t="shared" si="69"/>
        <v>35762.199999999997</v>
      </c>
    </row>
    <row r="859" spans="1:9" x14ac:dyDescent="0.2">
      <c r="A859" s="4" t="s">
        <v>64</v>
      </c>
      <c r="B859" s="5" t="str">
        <f t="shared" si="65"/>
        <v>2016</v>
      </c>
      <c r="C859" s="5">
        <f t="shared" si="66"/>
        <v>10</v>
      </c>
      <c r="D859" s="11">
        <f t="shared" si="67"/>
        <v>42644</v>
      </c>
      <c r="E859" s="5" t="s">
        <v>5</v>
      </c>
      <c r="F859" s="2" t="str">
        <f t="shared" si="68"/>
        <v>ANTIOQUIA</v>
      </c>
      <c r="G859" s="5">
        <v>0</v>
      </c>
      <c r="H859" s="8">
        <v>92967053106</v>
      </c>
      <c r="I859">
        <f t="shared" si="69"/>
        <v>929670.53105999995</v>
      </c>
    </row>
    <row r="860" spans="1:9" x14ac:dyDescent="0.2">
      <c r="A860" s="1" t="s">
        <v>64</v>
      </c>
      <c r="B860" s="5" t="str">
        <f t="shared" si="65"/>
        <v>2016</v>
      </c>
      <c r="C860" s="5">
        <f t="shared" si="66"/>
        <v>10</v>
      </c>
      <c r="D860" s="11">
        <f t="shared" si="67"/>
        <v>42644</v>
      </c>
      <c r="E860" s="2" t="s">
        <v>6</v>
      </c>
      <c r="F860" s="2" t="str">
        <f t="shared" si="68"/>
        <v>ATLANTICO</v>
      </c>
      <c r="G860" s="2">
        <v>0</v>
      </c>
      <c r="H860" s="7">
        <v>1934103304000</v>
      </c>
      <c r="I860">
        <f t="shared" si="69"/>
        <v>19341033.039999999</v>
      </c>
    </row>
    <row r="861" spans="1:9" x14ac:dyDescent="0.2">
      <c r="A861" s="4" t="s">
        <v>64</v>
      </c>
      <c r="B861" s="5" t="str">
        <f t="shared" si="65"/>
        <v>2016</v>
      </c>
      <c r="C861" s="5">
        <f t="shared" si="66"/>
        <v>10</v>
      </c>
      <c r="D861" s="11">
        <f t="shared" si="67"/>
        <v>42644</v>
      </c>
      <c r="E861" s="5" t="s">
        <v>7</v>
      </c>
      <c r="F861" s="2" t="str">
        <f t="shared" si="68"/>
        <v>BOGOTA, D.C.</v>
      </c>
      <c r="G861" s="5">
        <v>0</v>
      </c>
      <c r="H861" s="8">
        <v>5538954100000</v>
      </c>
      <c r="I861">
        <f t="shared" si="69"/>
        <v>55389541</v>
      </c>
    </row>
    <row r="862" spans="1:9" x14ac:dyDescent="0.2">
      <c r="A862" s="1" t="s">
        <v>64</v>
      </c>
      <c r="B862" s="5" t="str">
        <f t="shared" si="65"/>
        <v>2016</v>
      </c>
      <c r="C862" s="5">
        <f t="shared" si="66"/>
        <v>10</v>
      </c>
      <c r="D862" s="11">
        <f t="shared" si="67"/>
        <v>42644</v>
      </c>
      <c r="E862" s="2" t="s">
        <v>8</v>
      </c>
      <c r="F862" s="2" t="str">
        <f t="shared" si="68"/>
        <v>BOLIVAR</v>
      </c>
      <c r="G862" s="2">
        <v>0</v>
      </c>
      <c r="H862" s="7">
        <v>1284535174060</v>
      </c>
      <c r="I862">
        <f t="shared" si="69"/>
        <v>12845351.740599999</v>
      </c>
    </row>
    <row r="863" spans="1:9" x14ac:dyDescent="0.2">
      <c r="A863" s="4" t="s">
        <v>64</v>
      </c>
      <c r="B863" s="5" t="str">
        <f t="shared" si="65"/>
        <v>2016</v>
      </c>
      <c r="C863" s="5">
        <f t="shared" si="66"/>
        <v>10</v>
      </c>
      <c r="D863" s="11">
        <f t="shared" si="67"/>
        <v>42644</v>
      </c>
      <c r="E863" s="5" t="s">
        <v>9</v>
      </c>
      <c r="F863" s="2" t="str">
        <f t="shared" si="68"/>
        <v>BOYACA</v>
      </c>
      <c r="G863" s="5">
        <v>0</v>
      </c>
      <c r="H863" s="8">
        <v>449494636762</v>
      </c>
      <c r="I863">
        <f t="shared" si="69"/>
        <v>4494946.3676199997</v>
      </c>
    </row>
    <row r="864" spans="1:9" x14ac:dyDescent="0.2">
      <c r="A864" s="1" t="s">
        <v>64</v>
      </c>
      <c r="B864" s="5" t="str">
        <f t="shared" si="65"/>
        <v>2016</v>
      </c>
      <c r="C864" s="5">
        <f t="shared" si="66"/>
        <v>10</v>
      </c>
      <c r="D864" s="11">
        <f t="shared" si="67"/>
        <v>42644</v>
      </c>
      <c r="E864" s="2" t="s">
        <v>10</v>
      </c>
      <c r="F864" s="2" t="str">
        <f t="shared" si="68"/>
        <v>CALDAS</v>
      </c>
      <c r="G864" s="2">
        <v>0</v>
      </c>
      <c r="H864" s="7">
        <v>91258757116</v>
      </c>
      <c r="I864">
        <f t="shared" si="69"/>
        <v>912587.57116000005</v>
      </c>
    </row>
    <row r="865" spans="1:9" x14ac:dyDescent="0.2">
      <c r="A865" s="4" t="s">
        <v>64</v>
      </c>
      <c r="B865" s="5" t="str">
        <f t="shared" si="65"/>
        <v>2016</v>
      </c>
      <c r="C865" s="5">
        <f t="shared" si="66"/>
        <v>10</v>
      </c>
      <c r="D865" s="11">
        <f t="shared" si="67"/>
        <v>42644</v>
      </c>
      <c r="E865" s="5" t="s">
        <v>11</v>
      </c>
      <c r="F865" s="2" t="str">
        <f t="shared" si="68"/>
        <v>CAQUETA</v>
      </c>
      <c r="G865" s="5">
        <v>0</v>
      </c>
      <c r="H865" s="8">
        <v>24649733333</v>
      </c>
      <c r="I865">
        <f t="shared" si="69"/>
        <v>246497.33332999999</v>
      </c>
    </row>
    <row r="866" spans="1:9" x14ac:dyDescent="0.2">
      <c r="A866" s="1" t="s">
        <v>64</v>
      </c>
      <c r="B866" s="5" t="str">
        <f t="shared" si="65"/>
        <v>2016</v>
      </c>
      <c r="C866" s="5">
        <f t="shared" si="66"/>
        <v>10</v>
      </c>
      <c r="D866" s="11">
        <f t="shared" si="67"/>
        <v>42644</v>
      </c>
      <c r="E866" s="2" t="s">
        <v>12</v>
      </c>
      <c r="F866" s="2" t="str">
        <f t="shared" si="68"/>
        <v>CAUCA</v>
      </c>
      <c r="G866" s="2">
        <v>0</v>
      </c>
      <c r="H866" s="7">
        <v>46553415579</v>
      </c>
      <c r="I866">
        <f t="shared" si="69"/>
        <v>465534.15578999999</v>
      </c>
    </row>
    <row r="867" spans="1:9" x14ac:dyDescent="0.2">
      <c r="A867" s="4" t="s">
        <v>64</v>
      </c>
      <c r="B867" s="5" t="str">
        <f t="shared" si="65"/>
        <v>2016</v>
      </c>
      <c r="C867" s="5">
        <f t="shared" si="66"/>
        <v>10</v>
      </c>
      <c r="D867" s="11">
        <f t="shared" si="67"/>
        <v>42644</v>
      </c>
      <c r="E867" s="5" t="s">
        <v>13</v>
      </c>
      <c r="F867" s="2" t="str">
        <f t="shared" si="68"/>
        <v>CESAR</v>
      </c>
      <c r="G867" s="5">
        <v>0</v>
      </c>
      <c r="H867" s="8">
        <v>1008680164376</v>
      </c>
      <c r="I867">
        <f t="shared" si="69"/>
        <v>10086801.643759999</v>
      </c>
    </row>
    <row r="868" spans="1:9" x14ac:dyDescent="0.2">
      <c r="A868" s="1" t="s">
        <v>64</v>
      </c>
      <c r="B868" s="5" t="str">
        <f t="shared" si="65"/>
        <v>2016</v>
      </c>
      <c r="C868" s="5">
        <f t="shared" si="66"/>
        <v>10</v>
      </c>
      <c r="D868" s="11">
        <f t="shared" si="67"/>
        <v>42644</v>
      </c>
      <c r="E868" s="2" t="s">
        <v>14</v>
      </c>
      <c r="F868" s="2" t="str">
        <f t="shared" si="68"/>
        <v>CORDOBA</v>
      </c>
      <c r="G868" s="2">
        <v>0</v>
      </c>
      <c r="H868" s="7">
        <v>1135730274074</v>
      </c>
      <c r="I868">
        <f t="shared" si="69"/>
        <v>11357302.740739999</v>
      </c>
    </row>
    <row r="869" spans="1:9" x14ac:dyDescent="0.2">
      <c r="A869" s="4" t="s">
        <v>64</v>
      </c>
      <c r="B869" s="5" t="str">
        <f t="shared" si="65"/>
        <v>2016</v>
      </c>
      <c r="C869" s="5">
        <f t="shared" si="66"/>
        <v>10</v>
      </c>
      <c r="D869" s="11">
        <f t="shared" si="67"/>
        <v>42644</v>
      </c>
      <c r="E869" s="5" t="s">
        <v>15</v>
      </c>
      <c r="F869" s="2" t="str">
        <f t="shared" si="68"/>
        <v>CUNDINAMARCA</v>
      </c>
      <c r="G869" s="5">
        <v>0</v>
      </c>
      <c r="H869" s="8">
        <v>749789300331</v>
      </c>
      <c r="I869">
        <f t="shared" si="69"/>
        <v>7497893.0033099996</v>
      </c>
    </row>
    <row r="870" spans="1:9" x14ac:dyDescent="0.2">
      <c r="A870" s="1" t="s">
        <v>64</v>
      </c>
      <c r="B870" s="5" t="str">
        <f t="shared" si="65"/>
        <v>2016</v>
      </c>
      <c r="C870" s="5">
        <f t="shared" si="66"/>
        <v>10</v>
      </c>
      <c r="D870" s="11">
        <f t="shared" si="67"/>
        <v>42644</v>
      </c>
      <c r="E870" s="2" t="s">
        <v>17</v>
      </c>
      <c r="F870" s="2" t="str">
        <f t="shared" si="68"/>
        <v>HUILA</v>
      </c>
      <c r="G870" s="2">
        <v>0</v>
      </c>
      <c r="H870" s="7">
        <v>256889165643</v>
      </c>
      <c r="I870">
        <f t="shared" si="69"/>
        <v>2568891.65643</v>
      </c>
    </row>
    <row r="871" spans="1:9" x14ac:dyDescent="0.2">
      <c r="A871" s="4" t="s">
        <v>64</v>
      </c>
      <c r="B871" s="5" t="str">
        <f t="shared" si="65"/>
        <v>2016</v>
      </c>
      <c r="C871" s="5">
        <f t="shared" si="66"/>
        <v>10</v>
      </c>
      <c r="D871" s="11">
        <f t="shared" si="67"/>
        <v>42644</v>
      </c>
      <c r="E871" s="5" t="s">
        <v>18</v>
      </c>
      <c r="F871" s="2" t="str">
        <f t="shared" si="68"/>
        <v>LA GUAJIRA</v>
      </c>
      <c r="G871" s="5">
        <v>0</v>
      </c>
      <c r="H871" s="8">
        <v>200978800000</v>
      </c>
      <c r="I871">
        <f t="shared" si="69"/>
        <v>2009788</v>
      </c>
    </row>
    <row r="872" spans="1:9" x14ac:dyDescent="0.2">
      <c r="A872" s="1" t="s">
        <v>64</v>
      </c>
      <c r="B872" s="5" t="str">
        <f t="shared" si="65"/>
        <v>2016</v>
      </c>
      <c r="C872" s="5">
        <f t="shared" si="66"/>
        <v>10</v>
      </c>
      <c r="D872" s="11">
        <f t="shared" si="67"/>
        <v>42644</v>
      </c>
      <c r="E872" s="2" t="s">
        <v>19</v>
      </c>
      <c r="F872" s="2" t="str">
        <f t="shared" si="68"/>
        <v>MAGDALENA</v>
      </c>
      <c r="G872" s="13">
        <v>4723092000</v>
      </c>
      <c r="H872" s="7">
        <v>1344017702550</v>
      </c>
      <c r="I872">
        <f t="shared" si="69"/>
        <v>6743703.9727499997</v>
      </c>
    </row>
    <row r="873" spans="1:9" x14ac:dyDescent="0.2">
      <c r="A873" s="4" t="s">
        <v>64</v>
      </c>
      <c r="B873" s="5" t="str">
        <f t="shared" si="65"/>
        <v>2016</v>
      </c>
      <c r="C873" s="5">
        <f t="shared" si="66"/>
        <v>10</v>
      </c>
      <c r="D873" s="11">
        <f t="shared" si="67"/>
        <v>42644</v>
      </c>
      <c r="E873" s="5" t="s">
        <v>20</v>
      </c>
      <c r="F873" s="2" t="str">
        <f t="shared" si="68"/>
        <v>META</v>
      </c>
      <c r="G873" s="5">
        <v>0</v>
      </c>
      <c r="H873" s="8">
        <v>59929197167</v>
      </c>
      <c r="I873">
        <f t="shared" si="69"/>
        <v>599291.97167</v>
      </c>
    </row>
    <row r="874" spans="1:9" x14ac:dyDescent="0.2">
      <c r="A874" s="1" t="s">
        <v>64</v>
      </c>
      <c r="B874" s="5" t="str">
        <f t="shared" si="65"/>
        <v>2016</v>
      </c>
      <c r="C874" s="5">
        <f t="shared" si="66"/>
        <v>10</v>
      </c>
      <c r="D874" s="11">
        <f t="shared" si="67"/>
        <v>42644</v>
      </c>
      <c r="E874" s="2" t="s">
        <v>21</v>
      </c>
      <c r="F874" s="2" t="str">
        <f t="shared" si="68"/>
        <v>NARINO</v>
      </c>
      <c r="G874" s="2">
        <v>0</v>
      </c>
      <c r="H874" s="7">
        <v>10364800000</v>
      </c>
      <c r="I874">
        <f t="shared" si="69"/>
        <v>103648</v>
      </c>
    </row>
    <row r="875" spans="1:9" x14ac:dyDescent="0.2">
      <c r="A875" s="4" t="s">
        <v>64</v>
      </c>
      <c r="B875" s="5" t="str">
        <f t="shared" si="65"/>
        <v>2016</v>
      </c>
      <c r="C875" s="5">
        <f t="shared" si="66"/>
        <v>10</v>
      </c>
      <c r="D875" s="11">
        <f t="shared" si="67"/>
        <v>42644</v>
      </c>
      <c r="E875" s="5" t="s">
        <v>22</v>
      </c>
      <c r="F875" s="2" t="str">
        <f t="shared" si="68"/>
        <v>NORTE DE SANTANDER</v>
      </c>
      <c r="G875" s="5">
        <v>0</v>
      </c>
      <c r="H875" s="8">
        <v>64478580030</v>
      </c>
      <c r="I875">
        <f t="shared" si="69"/>
        <v>644785.8003</v>
      </c>
    </row>
    <row r="876" spans="1:9" x14ac:dyDescent="0.2">
      <c r="A876" s="1" t="s">
        <v>64</v>
      </c>
      <c r="B876" s="5" t="str">
        <f t="shared" si="65"/>
        <v>2016</v>
      </c>
      <c r="C876" s="5">
        <f t="shared" si="66"/>
        <v>10</v>
      </c>
      <c r="D876" s="11">
        <f t="shared" si="67"/>
        <v>42644</v>
      </c>
      <c r="E876" s="2" t="s">
        <v>23</v>
      </c>
      <c r="F876" s="2" t="str">
        <f t="shared" si="68"/>
        <v>QUINDIO</v>
      </c>
      <c r="G876" s="2">
        <v>0</v>
      </c>
      <c r="H876" s="7">
        <v>137914454154</v>
      </c>
      <c r="I876">
        <f t="shared" si="69"/>
        <v>1379144.5415399999</v>
      </c>
    </row>
    <row r="877" spans="1:9" x14ac:dyDescent="0.2">
      <c r="A877" s="4" t="s">
        <v>64</v>
      </c>
      <c r="B877" s="5" t="str">
        <f t="shared" si="65"/>
        <v>2016</v>
      </c>
      <c r="C877" s="5">
        <f t="shared" si="66"/>
        <v>10</v>
      </c>
      <c r="D877" s="11">
        <f t="shared" si="67"/>
        <v>42644</v>
      </c>
      <c r="E877" s="5" t="s">
        <v>24</v>
      </c>
      <c r="F877" s="2" t="str">
        <f t="shared" si="68"/>
        <v>RISARALDA</v>
      </c>
      <c r="G877" s="5">
        <v>0</v>
      </c>
      <c r="H877" s="8">
        <v>124031874185</v>
      </c>
      <c r="I877">
        <f t="shared" si="69"/>
        <v>1240318.7418500001</v>
      </c>
    </row>
    <row r="878" spans="1:9" x14ac:dyDescent="0.2">
      <c r="A878" s="1" t="s">
        <v>64</v>
      </c>
      <c r="B878" s="5" t="str">
        <f t="shared" si="65"/>
        <v>2016</v>
      </c>
      <c r="C878" s="5">
        <f t="shared" si="66"/>
        <v>10</v>
      </c>
      <c r="D878" s="11">
        <f t="shared" si="67"/>
        <v>42644</v>
      </c>
      <c r="E878" s="2" t="s">
        <v>25</v>
      </c>
      <c r="F878" s="2" t="str">
        <f t="shared" si="68"/>
        <v>SANTANDER</v>
      </c>
      <c r="G878" s="2">
        <v>0</v>
      </c>
      <c r="H878" s="7">
        <v>203147935270</v>
      </c>
      <c r="I878">
        <f t="shared" si="69"/>
        <v>2031479.3526999999</v>
      </c>
    </row>
    <row r="879" spans="1:9" x14ac:dyDescent="0.2">
      <c r="A879" s="4" t="s">
        <v>64</v>
      </c>
      <c r="B879" s="5" t="str">
        <f t="shared" si="65"/>
        <v>2016</v>
      </c>
      <c r="C879" s="5">
        <f t="shared" si="66"/>
        <v>10</v>
      </c>
      <c r="D879" s="11">
        <f t="shared" si="67"/>
        <v>42644</v>
      </c>
      <c r="E879" s="5" t="s">
        <v>26</v>
      </c>
      <c r="F879" s="2" t="str">
        <f t="shared" si="68"/>
        <v>SUCRE</v>
      </c>
      <c r="G879" s="5">
        <v>0</v>
      </c>
      <c r="H879" s="8">
        <v>1271172171930</v>
      </c>
      <c r="I879">
        <f t="shared" si="69"/>
        <v>12711721.7193</v>
      </c>
    </row>
    <row r="880" spans="1:9" x14ac:dyDescent="0.2">
      <c r="A880" s="1" t="s">
        <v>64</v>
      </c>
      <c r="B880" s="5" t="str">
        <f t="shared" si="65"/>
        <v>2016</v>
      </c>
      <c r="C880" s="5">
        <f t="shared" si="66"/>
        <v>10</v>
      </c>
      <c r="D880" s="11">
        <f t="shared" si="67"/>
        <v>42644</v>
      </c>
      <c r="E880" s="2" t="s">
        <v>27</v>
      </c>
      <c r="F880" s="2" t="str">
        <f t="shared" si="68"/>
        <v>TOLIMA</v>
      </c>
      <c r="G880" s="2">
        <v>0</v>
      </c>
      <c r="H880" s="7">
        <v>263633399208</v>
      </c>
      <c r="I880">
        <f t="shared" si="69"/>
        <v>2636333.9920800002</v>
      </c>
    </row>
    <row r="881" spans="1:9" x14ac:dyDescent="0.2">
      <c r="A881" s="4" t="s">
        <v>64</v>
      </c>
      <c r="B881" s="5" t="str">
        <f t="shared" si="65"/>
        <v>2016</v>
      </c>
      <c r="C881" s="5">
        <f t="shared" si="66"/>
        <v>10</v>
      </c>
      <c r="D881" s="11">
        <f t="shared" si="67"/>
        <v>42644</v>
      </c>
      <c r="E881" s="5" t="s">
        <v>28</v>
      </c>
      <c r="F881" s="2" t="str">
        <f t="shared" si="68"/>
        <v>VALLE DEL CAUCA</v>
      </c>
      <c r="G881" s="5">
        <v>0</v>
      </c>
      <c r="H881" s="8">
        <v>609816200503</v>
      </c>
      <c r="I881">
        <f t="shared" si="69"/>
        <v>6098162.0050299997</v>
      </c>
    </row>
    <row r="882" spans="1:9" x14ac:dyDescent="0.2">
      <c r="A882" s="1" t="s">
        <v>64</v>
      </c>
      <c r="B882" s="5" t="str">
        <f t="shared" si="65"/>
        <v>2016</v>
      </c>
      <c r="C882" s="5">
        <f t="shared" si="66"/>
        <v>10</v>
      </c>
      <c r="D882" s="11">
        <f t="shared" si="67"/>
        <v>42644</v>
      </c>
      <c r="E882" s="2" t="s">
        <v>29</v>
      </c>
      <c r="F882" s="2" t="str">
        <f t="shared" si="68"/>
        <v>CASANARE</v>
      </c>
      <c r="G882" s="2">
        <v>0</v>
      </c>
      <c r="H882" s="7">
        <v>42563896690</v>
      </c>
      <c r="I882">
        <f t="shared" si="69"/>
        <v>425638.9669</v>
      </c>
    </row>
    <row r="883" spans="1:9" x14ac:dyDescent="0.2">
      <c r="A883" s="4" t="s">
        <v>64</v>
      </c>
      <c r="B883" s="5" t="str">
        <f t="shared" si="65"/>
        <v>2016</v>
      </c>
      <c r="C883" s="5">
        <f t="shared" si="66"/>
        <v>10</v>
      </c>
      <c r="D883" s="11">
        <f t="shared" si="67"/>
        <v>42644</v>
      </c>
      <c r="E883" s="5" t="s">
        <v>30</v>
      </c>
      <c r="F883" s="2" t="str">
        <f t="shared" si="68"/>
        <v>PUTUMAYO</v>
      </c>
      <c r="G883" s="5">
        <v>0</v>
      </c>
      <c r="H883" s="8">
        <v>4285569667</v>
      </c>
      <c r="I883">
        <f t="shared" si="69"/>
        <v>42855.696669999998</v>
      </c>
    </row>
    <row r="884" spans="1:9" x14ac:dyDescent="0.2">
      <c r="A884" s="1" t="s">
        <v>64</v>
      </c>
      <c r="B884" s="5" t="str">
        <f t="shared" si="65"/>
        <v>2016</v>
      </c>
      <c r="C884" s="5">
        <f t="shared" si="66"/>
        <v>10</v>
      </c>
      <c r="D884" s="11">
        <f t="shared" si="67"/>
        <v>42644</v>
      </c>
      <c r="E884" s="2" t="s">
        <v>31</v>
      </c>
      <c r="F884" s="2" t="str">
        <f t="shared" si="68"/>
        <v>GUAVIARE</v>
      </c>
      <c r="G884" s="2">
        <v>0</v>
      </c>
      <c r="H884" s="7">
        <v>3567074000</v>
      </c>
      <c r="I884">
        <f t="shared" si="69"/>
        <v>35670.74</v>
      </c>
    </row>
    <row r="885" spans="1:9" x14ac:dyDescent="0.2">
      <c r="A885" s="4" t="s">
        <v>65</v>
      </c>
      <c r="B885" s="5" t="str">
        <f t="shared" si="65"/>
        <v>2016</v>
      </c>
      <c r="C885" s="5">
        <f t="shared" si="66"/>
        <v>11</v>
      </c>
      <c r="D885" s="11">
        <f t="shared" si="67"/>
        <v>42675</v>
      </c>
      <c r="E885" s="5" t="s">
        <v>5</v>
      </c>
      <c r="F885" s="2" t="str">
        <f t="shared" si="68"/>
        <v>ANTIOQUIA</v>
      </c>
      <c r="G885" s="5">
        <v>0</v>
      </c>
      <c r="H885" s="8">
        <v>95118151460</v>
      </c>
      <c r="I885">
        <f t="shared" si="69"/>
        <v>951181.51459999999</v>
      </c>
    </row>
    <row r="886" spans="1:9" x14ac:dyDescent="0.2">
      <c r="A886" s="1" t="s">
        <v>65</v>
      </c>
      <c r="B886" s="5" t="str">
        <f t="shared" si="65"/>
        <v>2016</v>
      </c>
      <c r="C886" s="5">
        <f t="shared" si="66"/>
        <v>11</v>
      </c>
      <c r="D886" s="11">
        <f t="shared" si="67"/>
        <v>42675</v>
      </c>
      <c r="E886" s="2" t="s">
        <v>6</v>
      </c>
      <c r="F886" s="2" t="str">
        <f t="shared" si="68"/>
        <v>ATLANTICO</v>
      </c>
      <c r="G886" s="2">
        <v>0</v>
      </c>
      <c r="H886" s="7">
        <v>1921450183000</v>
      </c>
      <c r="I886">
        <f t="shared" si="69"/>
        <v>19214501.829999998</v>
      </c>
    </row>
    <row r="887" spans="1:9" x14ac:dyDescent="0.2">
      <c r="A887" s="4" t="s">
        <v>65</v>
      </c>
      <c r="B887" s="5" t="str">
        <f t="shared" si="65"/>
        <v>2016</v>
      </c>
      <c r="C887" s="5">
        <f t="shared" si="66"/>
        <v>11</v>
      </c>
      <c r="D887" s="11">
        <f t="shared" si="67"/>
        <v>42675</v>
      </c>
      <c r="E887" s="5" t="s">
        <v>7</v>
      </c>
      <c r="F887" s="2" t="str">
        <f t="shared" si="68"/>
        <v>BOGOTA, D.C.</v>
      </c>
      <c r="G887" s="5">
        <v>0</v>
      </c>
      <c r="H887" s="8">
        <v>5280542200000</v>
      </c>
      <c r="I887">
        <f t="shared" si="69"/>
        <v>52805422</v>
      </c>
    </row>
    <row r="888" spans="1:9" x14ac:dyDescent="0.2">
      <c r="A888" s="1" t="s">
        <v>65</v>
      </c>
      <c r="B888" s="5" t="str">
        <f t="shared" si="65"/>
        <v>2016</v>
      </c>
      <c r="C888" s="5">
        <f t="shared" si="66"/>
        <v>11</v>
      </c>
      <c r="D888" s="11">
        <f t="shared" si="67"/>
        <v>42675</v>
      </c>
      <c r="E888" s="2" t="s">
        <v>8</v>
      </c>
      <c r="F888" s="2" t="str">
        <f t="shared" si="68"/>
        <v>BOLIVAR</v>
      </c>
      <c r="G888" s="2">
        <v>0</v>
      </c>
      <c r="H888" s="7">
        <v>1259218659796</v>
      </c>
      <c r="I888">
        <f t="shared" si="69"/>
        <v>12592186.597960001</v>
      </c>
    </row>
    <row r="889" spans="1:9" x14ac:dyDescent="0.2">
      <c r="A889" s="4" t="s">
        <v>65</v>
      </c>
      <c r="B889" s="5" t="str">
        <f t="shared" si="65"/>
        <v>2016</v>
      </c>
      <c r="C889" s="5">
        <f t="shared" si="66"/>
        <v>11</v>
      </c>
      <c r="D889" s="11">
        <f t="shared" si="67"/>
        <v>42675</v>
      </c>
      <c r="E889" s="5" t="s">
        <v>9</v>
      </c>
      <c r="F889" s="2" t="str">
        <f t="shared" si="68"/>
        <v>BOYACA</v>
      </c>
      <c r="G889" s="5">
        <v>0</v>
      </c>
      <c r="H889" s="8">
        <v>435396987297</v>
      </c>
      <c r="I889">
        <f t="shared" si="69"/>
        <v>4353969.8729699999</v>
      </c>
    </row>
    <row r="890" spans="1:9" x14ac:dyDescent="0.2">
      <c r="A890" s="1" t="s">
        <v>65</v>
      </c>
      <c r="B890" s="5" t="str">
        <f t="shared" si="65"/>
        <v>2016</v>
      </c>
      <c r="C890" s="5">
        <f t="shared" si="66"/>
        <v>11</v>
      </c>
      <c r="D890" s="11">
        <f t="shared" si="67"/>
        <v>42675</v>
      </c>
      <c r="E890" s="2" t="s">
        <v>10</v>
      </c>
      <c r="F890" s="2" t="str">
        <f t="shared" si="68"/>
        <v>CALDAS</v>
      </c>
      <c r="G890" s="2">
        <v>0</v>
      </c>
      <c r="H890" s="7">
        <v>94173731488</v>
      </c>
      <c r="I890">
        <f t="shared" si="69"/>
        <v>941737.31487999996</v>
      </c>
    </row>
    <row r="891" spans="1:9" x14ac:dyDescent="0.2">
      <c r="A891" s="4" t="s">
        <v>65</v>
      </c>
      <c r="B891" s="5" t="str">
        <f t="shared" si="65"/>
        <v>2016</v>
      </c>
      <c r="C891" s="5">
        <f t="shared" si="66"/>
        <v>11</v>
      </c>
      <c r="D891" s="11">
        <f t="shared" si="67"/>
        <v>42675</v>
      </c>
      <c r="E891" s="5" t="s">
        <v>11</v>
      </c>
      <c r="F891" s="2" t="str">
        <f t="shared" si="68"/>
        <v>CAQUETA</v>
      </c>
      <c r="G891" s="5">
        <v>0</v>
      </c>
      <c r="H891" s="8">
        <v>24905466667</v>
      </c>
      <c r="I891">
        <f t="shared" si="69"/>
        <v>249054.66667000001</v>
      </c>
    </row>
    <row r="892" spans="1:9" x14ac:dyDescent="0.2">
      <c r="A892" s="1" t="s">
        <v>65</v>
      </c>
      <c r="B892" s="5" t="str">
        <f t="shared" si="65"/>
        <v>2016</v>
      </c>
      <c r="C892" s="5">
        <f t="shared" si="66"/>
        <v>11</v>
      </c>
      <c r="D892" s="11">
        <f t="shared" si="67"/>
        <v>42675</v>
      </c>
      <c r="E892" s="2" t="s">
        <v>12</v>
      </c>
      <c r="F892" s="2" t="str">
        <f t="shared" si="68"/>
        <v>CAUCA</v>
      </c>
      <c r="G892" s="2">
        <v>0</v>
      </c>
      <c r="H892" s="7">
        <v>49542803158</v>
      </c>
      <c r="I892">
        <f t="shared" si="69"/>
        <v>495428.03158000001</v>
      </c>
    </row>
    <row r="893" spans="1:9" x14ac:dyDescent="0.2">
      <c r="A893" s="4" t="s">
        <v>65</v>
      </c>
      <c r="B893" s="5" t="str">
        <f t="shared" si="65"/>
        <v>2016</v>
      </c>
      <c r="C893" s="5">
        <f t="shared" si="66"/>
        <v>11</v>
      </c>
      <c r="D893" s="11">
        <f t="shared" si="67"/>
        <v>42675</v>
      </c>
      <c r="E893" s="5" t="s">
        <v>13</v>
      </c>
      <c r="F893" s="2" t="str">
        <f t="shared" si="68"/>
        <v>CESAR</v>
      </c>
      <c r="G893" s="5">
        <v>0</v>
      </c>
      <c r="H893" s="8">
        <v>1002312887018</v>
      </c>
      <c r="I893">
        <f t="shared" si="69"/>
        <v>10023128.87018</v>
      </c>
    </row>
    <row r="894" spans="1:9" x14ac:dyDescent="0.2">
      <c r="A894" s="1" t="s">
        <v>65</v>
      </c>
      <c r="B894" s="5" t="str">
        <f t="shared" si="65"/>
        <v>2016</v>
      </c>
      <c r="C894" s="5">
        <f t="shared" si="66"/>
        <v>11</v>
      </c>
      <c r="D894" s="11">
        <f t="shared" si="67"/>
        <v>42675</v>
      </c>
      <c r="E894" s="2" t="s">
        <v>14</v>
      </c>
      <c r="F894" s="2" t="str">
        <f t="shared" si="68"/>
        <v>CORDOBA</v>
      </c>
      <c r="G894" s="2">
        <v>0</v>
      </c>
      <c r="H894" s="7">
        <v>1102414951111</v>
      </c>
      <c r="I894">
        <f t="shared" si="69"/>
        <v>11024149.51111</v>
      </c>
    </row>
    <row r="895" spans="1:9" x14ac:dyDescent="0.2">
      <c r="A895" s="4" t="s">
        <v>65</v>
      </c>
      <c r="B895" s="5" t="str">
        <f t="shared" si="65"/>
        <v>2016</v>
      </c>
      <c r="C895" s="5">
        <f t="shared" si="66"/>
        <v>11</v>
      </c>
      <c r="D895" s="11">
        <f t="shared" si="67"/>
        <v>42675</v>
      </c>
      <c r="E895" s="5" t="s">
        <v>15</v>
      </c>
      <c r="F895" s="2" t="str">
        <f t="shared" si="68"/>
        <v>CUNDINAMARCA</v>
      </c>
      <c r="G895" s="5">
        <v>0</v>
      </c>
      <c r="H895" s="8">
        <v>725002146339</v>
      </c>
      <c r="I895">
        <f t="shared" si="69"/>
        <v>7250021.4633900002</v>
      </c>
    </row>
    <row r="896" spans="1:9" x14ac:dyDescent="0.2">
      <c r="A896" s="1" t="s">
        <v>65</v>
      </c>
      <c r="B896" s="5" t="str">
        <f t="shared" si="65"/>
        <v>2016</v>
      </c>
      <c r="C896" s="5">
        <f t="shared" si="66"/>
        <v>11</v>
      </c>
      <c r="D896" s="11">
        <f t="shared" si="67"/>
        <v>42675</v>
      </c>
      <c r="E896" s="2" t="s">
        <v>17</v>
      </c>
      <c r="F896" s="2" t="str">
        <f t="shared" si="68"/>
        <v>HUILA</v>
      </c>
      <c r="G896" s="2">
        <v>0</v>
      </c>
      <c r="H896" s="7">
        <v>259790460348</v>
      </c>
      <c r="I896">
        <f t="shared" si="69"/>
        <v>2597904.60348</v>
      </c>
    </row>
    <row r="897" spans="1:9" x14ac:dyDescent="0.2">
      <c r="A897" s="4" t="s">
        <v>65</v>
      </c>
      <c r="B897" s="5" t="str">
        <f t="shared" si="65"/>
        <v>2016</v>
      </c>
      <c r="C897" s="5">
        <f t="shared" si="66"/>
        <v>11</v>
      </c>
      <c r="D897" s="11">
        <f t="shared" si="67"/>
        <v>42675</v>
      </c>
      <c r="E897" s="5" t="s">
        <v>18</v>
      </c>
      <c r="F897" s="2" t="str">
        <f t="shared" si="68"/>
        <v>LA GUAJIRA</v>
      </c>
      <c r="G897" s="5">
        <v>0</v>
      </c>
      <c r="H897" s="8">
        <v>198056500000</v>
      </c>
      <c r="I897">
        <f t="shared" si="69"/>
        <v>1980565</v>
      </c>
    </row>
    <row r="898" spans="1:9" x14ac:dyDescent="0.2">
      <c r="A898" s="1" t="s">
        <v>65</v>
      </c>
      <c r="B898" s="5" t="str">
        <f t="shared" si="65"/>
        <v>2016</v>
      </c>
      <c r="C898" s="5">
        <f t="shared" si="66"/>
        <v>11</v>
      </c>
      <c r="D898" s="11">
        <f t="shared" si="67"/>
        <v>42675</v>
      </c>
      <c r="E898" s="2" t="s">
        <v>19</v>
      </c>
      <c r="F898" s="2" t="str">
        <f t="shared" si="68"/>
        <v>MAGDALENA</v>
      </c>
      <c r="G898" s="13">
        <v>4936545000</v>
      </c>
      <c r="H898" s="7">
        <v>1334556606942</v>
      </c>
      <c r="I898">
        <f t="shared" si="69"/>
        <v>6697465.7597099999</v>
      </c>
    </row>
    <row r="899" spans="1:9" x14ac:dyDescent="0.2">
      <c r="A899" s="4" t="s">
        <v>65</v>
      </c>
      <c r="B899" s="5" t="str">
        <f t="shared" ref="B899:B962" si="70">MID(A899,7,20)</f>
        <v>2016</v>
      </c>
      <c r="C899" s="5">
        <f t="shared" ref="C899:C962" si="71">IF(MID(A899,1,3)="Jan",1,
IF(MID(A899,1,3)="Feb",2,
IF(MID(A899,1,3)="Mar",3,
IF(MID(A899,1,3)="Apr",4,
IF(MID(A899,1,3)="May",5,
IF(MID(A899,1,3)="Jun",6,
IF(MID(A899,1,3)="Jul",7,
IF(MID(A899,1,3)="Aug",8,
IF(MID(A899,1,3)="Sep",9,
IF(MID(A899,1,3)="Oct",10,
IF(MID(A899,1,3)="Nov",11,
IF(MID(A899,1,3)="Dec",12))))))))))))</f>
        <v>11</v>
      </c>
      <c r="D899" s="11">
        <f t="shared" ref="D899:D962" si="72">DATE(B899,C899,1)</f>
        <v>42675</v>
      </c>
      <c r="E899" s="5" t="s">
        <v>20</v>
      </c>
      <c r="F899" s="2" t="str">
        <f t="shared" ref="F899:F962" si="73">MID(E899,5,100)</f>
        <v>META</v>
      </c>
      <c r="G899" s="5">
        <v>0</v>
      </c>
      <c r="H899" s="8">
        <v>59229190063</v>
      </c>
      <c r="I899">
        <f t="shared" ref="I899:I962" si="74">IF(G899=0,H899/100000,IF(H899=0,G899/100000,((G899+H899)/2)/100000))</f>
        <v>592291.90063000005</v>
      </c>
    </row>
    <row r="900" spans="1:9" x14ac:dyDescent="0.2">
      <c r="A900" s="1" t="s">
        <v>65</v>
      </c>
      <c r="B900" s="5" t="str">
        <f t="shared" si="70"/>
        <v>2016</v>
      </c>
      <c r="C900" s="5">
        <f t="shared" si="71"/>
        <v>11</v>
      </c>
      <c r="D900" s="11">
        <f t="shared" si="72"/>
        <v>42675</v>
      </c>
      <c r="E900" s="2" t="s">
        <v>21</v>
      </c>
      <c r="F900" s="2" t="str">
        <f t="shared" si="73"/>
        <v>NARINO</v>
      </c>
      <c r="G900" s="2">
        <v>0</v>
      </c>
      <c r="H900" s="7">
        <v>10633000000</v>
      </c>
      <c r="I900">
        <f t="shared" si="74"/>
        <v>106330</v>
      </c>
    </row>
    <row r="901" spans="1:9" x14ac:dyDescent="0.2">
      <c r="A901" s="4" t="s">
        <v>65</v>
      </c>
      <c r="B901" s="5" t="str">
        <f t="shared" si="70"/>
        <v>2016</v>
      </c>
      <c r="C901" s="5">
        <f t="shared" si="71"/>
        <v>11</v>
      </c>
      <c r="D901" s="11">
        <f t="shared" si="72"/>
        <v>42675</v>
      </c>
      <c r="E901" s="5" t="s">
        <v>22</v>
      </c>
      <c r="F901" s="2" t="str">
        <f t="shared" si="73"/>
        <v>NORTE DE SANTANDER</v>
      </c>
      <c r="G901" s="5">
        <v>0</v>
      </c>
      <c r="H901" s="8">
        <v>59782302818</v>
      </c>
      <c r="I901">
        <f t="shared" si="74"/>
        <v>597823.02818000002</v>
      </c>
    </row>
    <row r="902" spans="1:9" x14ac:dyDescent="0.2">
      <c r="A902" s="1" t="s">
        <v>65</v>
      </c>
      <c r="B902" s="5" t="str">
        <f t="shared" si="70"/>
        <v>2016</v>
      </c>
      <c r="C902" s="5">
        <f t="shared" si="71"/>
        <v>11</v>
      </c>
      <c r="D902" s="11">
        <f t="shared" si="72"/>
        <v>42675</v>
      </c>
      <c r="E902" s="2" t="s">
        <v>23</v>
      </c>
      <c r="F902" s="2" t="str">
        <f t="shared" si="73"/>
        <v>QUINDIO</v>
      </c>
      <c r="G902" s="2">
        <v>0</v>
      </c>
      <c r="H902" s="7">
        <v>143957729231</v>
      </c>
      <c r="I902">
        <f t="shared" si="74"/>
        <v>1439577.2923099999</v>
      </c>
    </row>
    <row r="903" spans="1:9" x14ac:dyDescent="0.2">
      <c r="A903" s="4" t="s">
        <v>65</v>
      </c>
      <c r="B903" s="5" t="str">
        <f t="shared" si="70"/>
        <v>2016</v>
      </c>
      <c r="C903" s="5">
        <f t="shared" si="71"/>
        <v>11</v>
      </c>
      <c r="D903" s="11">
        <f t="shared" si="72"/>
        <v>42675</v>
      </c>
      <c r="E903" s="5" t="s">
        <v>24</v>
      </c>
      <c r="F903" s="2" t="str">
        <f t="shared" si="73"/>
        <v>RISARALDA</v>
      </c>
      <c r="G903" s="5">
        <v>0</v>
      </c>
      <c r="H903" s="8">
        <v>128104987407</v>
      </c>
      <c r="I903">
        <f t="shared" si="74"/>
        <v>1281049.8740699999</v>
      </c>
    </row>
    <row r="904" spans="1:9" x14ac:dyDescent="0.2">
      <c r="A904" s="1" t="s">
        <v>65</v>
      </c>
      <c r="B904" s="5" t="str">
        <f t="shared" si="70"/>
        <v>2016</v>
      </c>
      <c r="C904" s="5">
        <f t="shared" si="71"/>
        <v>11</v>
      </c>
      <c r="D904" s="11">
        <f t="shared" si="72"/>
        <v>42675</v>
      </c>
      <c r="E904" s="2" t="s">
        <v>25</v>
      </c>
      <c r="F904" s="2" t="str">
        <f t="shared" si="73"/>
        <v>SANTANDER</v>
      </c>
      <c r="G904" s="2">
        <v>0</v>
      </c>
      <c r="H904" s="7">
        <v>205369811685</v>
      </c>
      <c r="I904">
        <f t="shared" si="74"/>
        <v>2053698.1168500001</v>
      </c>
    </row>
    <row r="905" spans="1:9" x14ac:dyDescent="0.2">
      <c r="A905" s="4" t="s">
        <v>65</v>
      </c>
      <c r="B905" s="5" t="str">
        <f t="shared" si="70"/>
        <v>2016</v>
      </c>
      <c r="C905" s="5">
        <f t="shared" si="71"/>
        <v>11</v>
      </c>
      <c r="D905" s="11">
        <f t="shared" si="72"/>
        <v>42675</v>
      </c>
      <c r="E905" s="5" t="s">
        <v>26</v>
      </c>
      <c r="F905" s="2" t="str">
        <f t="shared" si="73"/>
        <v>SUCRE</v>
      </c>
      <c r="G905" s="5">
        <v>0</v>
      </c>
      <c r="H905" s="8">
        <v>1233963677193</v>
      </c>
      <c r="I905">
        <f t="shared" si="74"/>
        <v>12339636.77193</v>
      </c>
    </row>
    <row r="906" spans="1:9" x14ac:dyDescent="0.2">
      <c r="A906" s="1" t="s">
        <v>65</v>
      </c>
      <c r="B906" s="5" t="str">
        <f t="shared" si="70"/>
        <v>2016</v>
      </c>
      <c r="C906" s="5">
        <f t="shared" si="71"/>
        <v>11</v>
      </c>
      <c r="D906" s="11">
        <f t="shared" si="72"/>
        <v>42675</v>
      </c>
      <c r="E906" s="2" t="s">
        <v>27</v>
      </c>
      <c r="F906" s="2" t="str">
        <f t="shared" si="73"/>
        <v>TOLIMA</v>
      </c>
      <c r="G906" s="2">
        <v>0</v>
      </c>
      <c r="H906" s="7">
        <v>270410128014</v>
      </c>
      <c r="I906">
        <f t="shared" si="74"/>
        <v>2704101.2801399999</v>
      </c>
    </row>
    <row r="907" spans="1:9" x14ac:dyDescent="0.2">
      <c r="A907" s="4" t="s">
        <v>65</v>
      </c>
      <c r="B907" s="5" t="str">
        <f t="shared" si="70"/>
        <v>2016</v>
      </c>
      <c r="C907" s="5">
        <f t="shared" si="71"/>
        <v>11</v>
      </c>
      <c r="D907" s="11">
        <f t="shared" si="72"/>
        <v>42675</v>
      </c>
      <c r="E907" s="5" t="s">
        <v>28</v>
      </c>
      <c r="F907" s="2" t="str">
        <f t="shared" si="73"/>
        <v>VALLE DEL CAUCA</v>
      </c>
      <c r="G907" s="12">
        <v>711328100000</v>
      </c>
      <c r="H907" s="8">
        <v>358181471429</v>
      </c>
      <c r="I907">
        <f t="shared" si="74"/>
        <v>5347547.8571450002</v>
      </c>
    </row>
    <row r="908" spans="1:9" x14ac:dyDescent="0.2">
      <c r="A908" s="1" t="s">
        <v>65</v>
      </c>
      <c r="B908" s="5" t="str">
        <f t="shared" si="70"/>
        <v>2016</v>
      </c>
      <c r="C908" s="5">
        <f t="shared" si="71"/>
        <v>11</v>
      </c>
      <c r="D908" s="11">
        <f t="shared" si="72"/>
        <v>42675</v>
      </c>
      <c r="E908" s="2" t="s">
        <v>29</v>
      </c>
      <c r="F908" s="2" t="str">
        <f t="shared" si="73"/>
        <v>CASANARE</v>
      </c>
      <c r="G908" s="2">
        <v>0</v>
      </c>
      <c r="H908" s="7">
        <v>34723923897</v>
      </c>
      <c r="I908">
        <f t="shared" si="74"/>
        <v>347239.23897000001</v>
      </c>
    </row>
    <row r="909" spans="1:9" x14ac:dyDescent="0.2">
      <c r="A909" s="4" t="s">
        <v>65</v>
      </c>
      <c r="B909" s="5" t="str">
        <f t="shared" si="70"/>
        <v>2016</v>
      </c>
      <c r="C909" s="5">
        <f t="shared" si="71"/>
        <v>11</v>
      </c>
      <c r="D909" s="11">
        <f t="shared" si="72"/>
        <v>42675</v>
      </c>
      <c r="E909" s="5" t="s">
        <v>30</v>
      </c>
      <c r="F909" s="2" t="str">
        <f t="shared" si="73"/>
        <v>PUTUMAYO</v>
      </c>
      <c r="G909" s="5">
        <v>0</v>
      </c>
      <c r="H909" s="8">
        <v>4107345000</v>
      </c>
      <c r="I909">
        <f t="shared" si="74"/>
        <v>41073.449999999997</v>
      </c>
    </row>
    <row r="910" spans="1:9" x14ac:dyDescent="0.2">
      <c r="A910" s="1" t="s">
        <v>65</v>
      </c>
      <c r="B910" s="5" t="str">
        <f t="shared" si="70"/>
        <v>2016</v>
      </c>
      <c r="C910" s="5">
        <f t="shared" si="71"/>
        <v>11</v>
      </c>
      <c r="D910" s="11">
        <f t="shared" si="72"/>
        <v>42675</v>
      </c>
      <c r="E910" s="2" t="s">
        <v>31</v>
      </c>
      <c r="F910" s="2" t="str">
        <f t="shared" si="73"/>
        <v>GUAVIARE</v>
      </c>
      <c r="G910" s="2">
        <v>0</v>
      </c>
      <c r="H910" s="7">
        <v>2087871000</v>
      </c>
      <c r="I910">
        <f t="shared" si="74"/>
        <v>20878.71</v>
      </c>
    </row>
    <row r="911" spans="1:9" x14ac:dyDescent="0.2">
      <c r="A911" s="4" t="s">
        <v>66</v>
      </c>
      <c r="B911" s="5" t="str">
        <f t="shared" si="70"/>
        <v>2016</v>
      </c>
      <c r="C911" s="5">
        <f t="shared" si="71"/>
        <v>12</v>
      </c>
      <c r="D911" s="11">
        <f t="shared" si="72"/>
        <v>42705</v>
      </c>
      <c r="E911" s="5" t="s">
        <v>5</v>
      </c>
      <c r="F911" s="2" t="str">
        <f t="shared" si="73"/>
        <v>ANTIOQUIA</v>
      </c>
      <c r="G911" s="5">
        <v>0</v>
      </c>
      <c r="H911" s="8">
        <v>92580055944</v>
      </c>
      <c r="I911">
        <f t="shared" si="74"/>
        <v>925800.55943999998</v>
      </c>
    </row>
    <row r="912" spans="1:9" x14ac:dyDescent="0.2">
      <c r="A912" s="1" t="s">
        <v>66</v>
      </c>
      <c r="B912" s="5" t="str">
        <f t="shared" si="70"/>
        <v>2016</v>
      </c>
      <c r="C912" s="5">
        <f t="shared" si="71"/>
        <v>12</v>
      </c>
      <c r="D912" s="11">
        <f t="shared" si="72"/>
        <v>42705</v>
      </c>
      <c r="E912" s="2" t="s">
        <v>6</v>
      </c>
      <c r="F912" s="2" t="str">
        <f t="shared" si="73"/>
        <v>ATLANTICO</v>
      </c>
      <c r="G912" s="2">
        <v>0</v>
      </c>
      <c r="H912" s="7">
        <v>1909494949000</v>
      </c>
      <c r="I912">
        <f t="shared" si="74"/>
        <v>19094949.489999998</v>
      </c>
    </row>
    <row r="913" spans="1:9" x14ac:dyDescent="0.2">
      <c r="A913" s="4" t="s">
        <v>66</v>
      </c>
      <c r="B913" s="5" t="str">
        <f t="shared" si="70"/>
        <v>2016</v>
      </c>
      <c r="C913" s="5">
        <f t="shared" si="71"/>
        <v>12</v>
      </c>
      <c r="D913" s="11">
        <f t="shared" si="72"/>
        <v>42705</v>
      </c>
      <c r="E913" s="5" t="s">
        <v>7</v>
      </c>
      <c r="F913" s="2" t="str">
        <f t="shared" si="73"/>
        <v>BOGOTA, D.C.</v>
      </c>
      <c r="G913" s="5">
        <v>0</v>
      </c>
      <c r="H913" s="8">
        <v>5282960000000</v>
      </c>
      <c r="I913">
        <f t="shared" si="74"/>
        <v>52829600</v>
      </c>
    </row>
    <row r="914" spans="1:9" x14ac:dyDescent="0.2">
      <c r="A914" s="1" t="s">
        <v>66</v>
      </c>
      <c r="B914" s="5" t="str">
        <f t="shared" si="70"/>
        <v>2016</v>
      </c>
      <c r="C914" s="5">
        <f t="shared" si="71"/>
        <v>12</v>
      </c>
      <c r="D914" s="11">
        <f t="shared" si="72"/>
        <v>42705</v>
      </c>
      <c r="E914" s="2" t="s">
        <v>8</v>
      </c>
      <c r="F914" s="2" t="str">
        <f t="shared" si="73"/>
        <v>BOLIVAR</v>
      </c>
      <c r="G914" s="2">
        <v>0</v>
      </c>
      <c r="H914" s="7">
        <v>1230669765617</v>
      </c>
      <c r="I914">
        <f t="shared" si="74"/>
        <v>12306697.656169999</v>
      </c>
    </row>
    <row r="915" spans="1:9" x14ac:dyDescent="0.2">
      <c r="A915" s="4" t="s">
        <v>66</v>
      </c>
      <c r="B915" s="5" t="str">
        <f t="shared" si="70"/>
        <v>2016</v>
      </c>
      <c r="C915" s="5">
        <f t="shared" si="71"/>
        <v>12</v>
      </c>
      <c r="D915" s="11">
        <f t="shared" si="72"/>
        <v>42705</v>
      </c>
      <c r="E915" s="5" t="s">
        <v>9</v>
      </c>
      <c r="F915" s="2" t="str">
        <f t="shared" si="73"/>
        <v>BOYACA</v>
      </c>
      <c r="G915" s="5">
        <v>0</v>
      </c>
      <c r="H915" s="8">
        <v>422232799738</v>
      </c>
      <c r="I915">
        <f t="shared" si="74"/>
        <v>4222327.9973799996</v>
      </c>
    </row>
    <row r="916" spans="1:9" x14ac:dyDescent="0.2">
      <c r="A916" s="1" t="s">
        <v>66</v>
      </c>
      <c r="B916" s="5" t="str">
        <f t="shared" si="70"/>
        <v>2016</v>
      </c>
      <c r="C916" s="5">
        <f t="shared" si="71"/>
        <v>12</v>
      </c>
      <c r="D916" s="11">
        <f t="shared" si="72"/>
        <v>42705</v>
      </c>
      <c r="E916" s="2" t="s">
        <v>10</v>
      </c>
      <c r="F916" s="2" t="str">
        <f t="shared" si="73"/>
        <v>CALDAS</v>
      </c>
      <c r="G916" s="2">
        <v>0</v>
      </c>
      <c r="H916" s="7">
        <v>94620020186</v>
      </c>
      <c r="I916">
        <f t="shared" si="74"/>
        <v>946200.20186000003</v>
      </c>
    </row>
    <row r="917" spans="1:9" x14ac:dyDescent="0.2">
      <c r="A917" s="4" t="s">
        <v>66</v>
      </c>
      <c r="B917" s="5" t="str">
        <f t="shared" si="70"/>
        <v>2016</v>
      </c>
      <c r="C917" s="5">
        <f t="shared" si="71"/>
        <v>12</v>
      </c>
      <c r="D917" s="11">
        <f t="shared" si="72"/>
        <v>42705</v>
      </c>
      <c r="E917" s="5" t="s">
        <v>11</v>
      </c>
      <c r="F917" s="2" t="str">
        <f t="shared" si="73"/>
        <v>CAQUETA</v>
      </c>
      <c r="G917" s="5">
        <v>0</v>
      </c>
      <c r="H917" s="8">
        <v>24505866667</v>
      </c>
      <c r="I917">
        <f t="shared" si="74"/>
        <v>245058.66667000001</v>
      </c>
    </row>
    <row r="918" spans="1:9" x14ac:dyDescent="0.2">
      <c r="A918" s="1" t="s">
        <v>66</v>
      </c>
      <c r="B918" s="5" t="str">
        <f t="shared" si="70"/>
        <v>2016</v>
      </c>
      <c r="C918" s="5">
        <f t="shared" si="71"/>
        <v>12</v>
      </c>
      <c r="D918" s="11">
        <f t="shared" si="72"/>
        <v>42705</v>
      </c>
      <c r="E918" s="2" t="s">
        <v>12</v>
      </c>
      <c r="F918" s="2" t="str">
        <f t="shared" si="73"/>
        <v>CAUCA</v>
      </c>
      <c r="G918" s="2">
        <v>0</v>
      </c>
      <c r="H918" s="7">
        <v>50466638947</v>
      </c>
      <c r="I918">
        <f t="shared" si="74"/>
        <v>504666.38946999999</v>
      </c>
    </row>
    <row r="919" spans="1:9" x14ac:dyDescent="0.2">
      <c r="A919" s="4" t="s">
        <v>66</v>
      </c>
      <c r="B919" s="5" t="str">
        <f t="shared" si="70"/>
        <v>2016</v>
      </c>
      <c r="C919" s="5">
        <f t="shared" si="71"/>
        <v>12</v>
      </c>
      <c r="D919" s="11">
        <f t="shared" si="72"/>
        <v>42705</v>
      </c>
      <c r="E919" s="5" t="s">
        <v>13</v>
      </c>
      <c r="F919" s="2" t="str">
        <f t="shared" si="73"/>
        <v>CESAR</v>
      </c>
      <c r="G919" s="5">
        <v>0</v>
      </c>
      <c r="H919" s="8">
        <v>996418900651</v>
      </c>
      <c r="I919">
        <f t="shared" si="74"/>
        <v>9964189.0065100007</v>
      </c>
    </row>
    <row r="920" spans="1:9" x14ac:dyDescent="0.2">
      <c r="A920" s="1" t="s">
        <v>66</v>
      </c>
      <c r="B920" s="5" t="str">
        <f t="shared" si="70"/>
        <v>2016</v>
      </c>
      <c r="C920" s="5">
        <f t="shared" si="71"/>
        <v>12</v>
      </c>
      <c r="D920" s="11">
        <f t="shared" si="72"/>
        <v>42705</v>
      </c>
      <c r="E920" s="2" t="s">
        <v>14</v>
      </c>
      <c r="F920" s="2" t="str">
        <f t="shared" si="73"/>
        <v>CORDOBA</v>
      </c>
      <c r="G920" s="2">
        <v>0</v>
      </c>
      <c r="H920" s="7">
        <v>1064859759259</v>
      </c>
      <c r="I920">
        <f t="shared" si="74"/>
        <v>10648597.59259</v>
      </c>
    </row>
    <row r="921" spans="1:9" x14ac:dyDescent="0.2">
      <c r="A921" s="4" t="s">
        <v>66</v>
      </c>
      <c r="B921" s="5" t="str">
        <f t="shared" si="70"/>
        <v>2016</v>
      </c>
      <c r="C921" s="5">
        <f t="shared" si="71"/>
        <v>12</v>
      </c>
      <c r="D921" s="11">
        <f t="shared" si="72"/>
        <v>42705</v>
      </c>
      <c r="E921" s="5" t="s">
        <v>15</v>
      </c>
      <c r="F921" s="2" t="str">
        <f t="shared" si="73"/>
        <v>CUNDINAMARCA</v>
      </c>
      <c r="G921" s="5">
        <v>0</v>
      </c>
      <c r="H921" s="8">
        <v>719828244777</v>
      </c>
      <c r="I921">
        <f t="shared" si="74"/>
        <v>7198282.4477700004</v>
      </c>
    </row>
    <row r="922" spans="1:9" x14ac:dyDescent="0.2">
      <c r="A922" s="1" t="s">
        <v>66</v>
      </c>
      <c r="B922" s="5" t="str">
        <f t="shared" si="70"/>
        <v>2016</v>
      </c>
      <c r="C922" s="5">
        <f t="shared" si="71"/>
        <v>12</v>
      </c>
      <c r="D922" s="11">
        <f t="shared" si="72"/>
        <v>42705</v>
      </c>
      <c r="E922" s="2" t="s">
        <v>17</v>
      </c>
      <c r="F922" s="2" t="str">
        <f t="shared" si="73"/>
        <v>HUILA</v>
      </c>
      <c r="G922" s="2">
        <v>0</v>
      </c>
      <c r="H922" s="7">
        <v>254985314152</v>
      </c>
      <c r="I922">
        <f t="shared" si="74"/>
        <v>2549853.1415200001</v>
      </c>
    </row>
    <row r="923" spans="1:9" x14ac:dyDescent="0.2">
      <c r="A923" s="4" t="s">
        <v>66</v>
      </c>
      <c r="B923" s="5" t="str">
        <f t="shared" si="70"/>
        <v>2016</v>
      </c>
      <c r="C923" s="5">
        <f t="shared" si="71"/>
        <v>12</v>
      </c>
      <c r="D923" s="11">
        <f t="shared" si="72"/>
        <v>42705</v>
      </c>
      <c r="E923" s="5" t="s">
        <v>18</v>
      </c>
      <c r="F923" s="2" t="str">
        <f t="shared" si="73"/>
        <v>LA GUAJIRA</v>
      </c>
      <c r="G923" s="5">
        <v>0</v>
      </c>
      <c r="H923" s="8">
        <v>188273700000</v>
      </c>
      <c r="I923">
        <f t="shared" si="74"/>
        <v>1882737</v>
      </c>
    </row>
    <row r="924" spans="1:9" x14ac:dyDescent="0.2">
      <c r="A924" s="1" t="s">
        <v>66</v>
      </c>
      <c r="B924" s="5" t="str">
        <f t="shared" si="70"/>
        <v>2016</v>
      </c>
      <c r="C924" s="5">
        <f t="shared" si="71"/>
        <v>12</v>
      </c>
      <c r="D924" s="11">
        <f t="shared" si="72"/>
        <v>42705</v>
      </c>
      <c r="E924" s="2" t="s">
        <v>19</v>
      </c>
      <c r="F924" s="2" t="str">
        <f t="shared" si="73"/>
        <v>MAGDALENA</v>
      </c>
      <c r="G924" s="13">
        <v>4717650000</v>
      </c>
      <c r="H924" s="7">
        <v>1325336501633</v>
      </c>
      <c r="I924">
        <f t="shared" si="74"/>
        <v>6650270.758165</v>
      </c>
    </row>
    <row r="925" spans="1:9" x14ac:dyDescent="0.2">
      <c r="A925" s="4" t="s">
        <v>66</v>
      </c>
      <c r="B925" s="5" t="str">
        <f t="shared" si="70"/>
        <v>2016</v>
      </c>
      <c r="C925" s="5">
        <f t="shared" si="71"/>
        <v>12</v>
      </c>
      <c r="D925" s="11">
        <f t="shared" si="72"/>
        <v>42705</v>
      </c>
      <c r="E925" s="5" t="s">
        <v>20</v>
      </c>
      <c r="F925" s="2" t="str">
        <f t="shared" si="73"/>
        <v>META</v>
      </c>
      <c r="G925" s="5">
        <v>0</v>
      </c>
      <c r="H925" s="8">
        <v>56679885646</v>
      </c>
      <c r="I925">
        <f t="shared" si="74"/>
        <v>566798.85646000004</v>
      </c>
    </row>
    <row r="926" spans="1:9" x14ac:dyDescent="0.2">
      <c r="A926" s="1" t="s">
        <v>66</v>
      </c>
      <c r="B926" s="5" t="str">
        <f t="shared" si="70"/>
        <v>2016</v>
      </c>
      <c r="C926" s="5">
        <f t="shared" si="71"/>
        <v>12</v>
      </c>
      <c r="D926" s="11">
        <f t="shared" si="72"/>
        <v>42705</v>
      </c>
      <c r="E926" s="2" t="s">
        <v>21</v>
      </c>
      <c r="F926" s="2" t="str">
        <f t="shared" si="73"/>
        <v>NARINO</v>
      </c>
      <c r="G926" s="2">
        <v>0</v>
      </c>
      <c r="H926" s="7">
        <v>10473095000</v>
      </c>
      <c r="I926">
        <f t="shared" si="74"/>
        <v>104730.95</v>
      </c>
    </row>
    <row r="927" spans="1:9" x14ac:dyDescent="0.2">
      <c r="A927" s="4" t="s">
        <v>66</v>
      </c>
      <c r="B927" s="5" t="str">
        <f t="shared" si="70"/>
        <v>2016</v>
      </c>
      <c r="C927" s="5">
        <f t="shared" si="71"/>
        <v>12</v>
      </c>
      <c r="D927" s="11">
        <f t="shared" si="72"/>
        <v>42705</v>
      </c>
      <c r="E927" s="5" t="s">
        <v>22</v>
      </c>
      <c r="F927" s="2" t="str">
        <f t="shared" si="73"/>
        <v>NORTE DE SANTANDER</v>
      </c>
      <c r="G927" s="5">
        <v>0</v>
      </c>
      <c r="H927" s="8">
        <v>61327639765</v>
      </c>
      <c r="I927">
        <f t="shared" si="74"/>
        <v>613276.39765000006</v>
      </c>
    </row>
    <row r="928" spans="1:9" x14ac:dyDescent="0.2">
      <c r="A928" s="1" t="s">
        <v>66</v>
      </c>
      <c r="B928" s="5" t="str">
        <f t="shared" si="70"/>
        <v>2016</v>
      </c>
      <c r="C928" s="5">
        <f t="shared" si="71"/>
        <v>12</v>
      </c>
      <c r="D928" s="11">
        <f t="shared" si="72"/>
        <v>42705</v>
      </c>
      <c r="E928" s="2" t="s">
        <v>23</v>
      </c>
      <c r="F928" s="2" t="str">
        <f t="shared" si="73"/>
        <v>QUINDIO</v>
      </c>
      <c r="G928" s="2">
        <v>0</v>
      </c>
      <c r="H928" s="7">
        <v>141060902154</v>
      </c>
      <c r="I928">
        <f t="shared" si="74"/>
        <v>1410609.0215400001</v>
      </c>
    </row>
    <row r="929" spans="1:9" x14ac:dyDescent="0.2">
      <c r="A929" s="4" t="s">
        <v>66</v>
      </c>
      <c r="B929" s="5" t="str">
        <f t="shared" si="70"/>
        <v>2016</v>
      </c>
      <c r="C929" s="5">
        <f t="shared" si="71"/>
        <v>12</v>
      </c>
      <c r="D929" s="11">
        <f t="shared" si="72"/>
        <v>42705</v>
      </c>
      <c r="E929" s="5" t="s">
        <v>24</v>
      </c>
      <c r="F929" s="2" t="str">
        <f t="shared" si="73"/>
        <v>RISARALDA</v>
      </c>
      <c r="G929" s="5">
        <v>0</v>
      </c>
      <c r="H929" s="8">
        <v>128311406222</v>
      </c>
      <c r="I929">
        <f t="shared" si="74"/>
        <v>1283114.06222</v>
      </c>
    </row>
    <row r="930" spans="1:9" x14ac:dyDescent="0.2">
      <c r="A930" s="1" t="s">
        <v>66</v>
      </c>
      <c r="B930" s="5" t="str">
        <f t="shared" si="70"/>
        <v>2016</v>
      </c>
      <c r="C930" s="5">
        <f t="shared" si="71"/>
        <v>12</v>
      </c>
      <c r="D930" s="11">
        <f t="shared" si="72"/>
        <v>42705</v>
      </c>
      <c r="E930" s="2" t="s">
        <v>25</v>
      </c>
      <c r="F930" s="2" t="str">
        <f t="shared" si="73"/>
        <v>SANTANDER</v>
      </c>
      <c r="G930" s="2">
        <v>0</v>
      </c>
      <c r="H930" s="7">
        <v>204281539225</v>
      </c>
      <c r="I930">
        <f t="shared" si="74"/>
        <v>2042815.39225</v>
      </c>
    </row>
    <row r="931" spans="1:9" x14ac:dyDescent="0.2">
      <c r="A931" s="4" t="s">
        <v>66</v>
      </c>
      <c r="B931" s="5" t="str">
        <f t="shared" si="70"/>
        <v>2016</v>
      </c>
      <c r="C931" s="5">
        <f t="shared" si="71"/>
        <v>12</v>
      </c>
      <c r="D931" s="11">
        <f t="shared" si="72"/>
        <v>42705</v>
      </c>
      <c r="E931" s="5" t="s">
        <v>26</v>
      </c>
      <c r="F931" s="2" t="str">
        <f t="shared" si="73"/>
        <v>SUCRE</v>
      </c>
      <c r="G931" s="5">
        <v>0</v>
      </c>
      <c r="H931" s="8">
        <v>1191843693860</v>
      </c>
      <c r="I931">
        <f t="shared" si="74"/>
        <v>11918436.9386</v>
      </c>
    </row>
    <row r="932" spans="1:9" x14ac:dyDescent="0.2">
      <c r="A932" s="1" t="s">
        <v>66</v>
      </c>
      <c r="B932" s="5" t="str">
        <f t="shared" si="70"/>
        <v>2016</v>
      </c>
      <c r="C932" s="5">
        <f t="shared" si="71"/>
        <v>12</v>
      </c>
      <c r="D932" s="11">
        <f t="shared" si="72"/>
        <v>42705</v>
      </c>
      <c r="E932" s="2" t="s">
        <v>27</v>
      </c>
      <c r="F932" s="2" t="str">
        <f t="shared" si="73"/>
        <v>TOLIMA</v>
      </c>
      <c r="G932" s="2">
        <v>0</v>
      </c>
      <c r="H932" s="7">
        <v>270777141028</v>
      </c>
      <c r="I932">
        <f t="shared" si="74"/>
        <v>2707771.41028</v>
      </c>
    </row>
    <row r="933" spans="1:9" x14ac:dyDescent="0.2">
      <c r="A933" s="4" t="s">
        <v>66</v>
      </c>
      <c r="B933" s="5" t="str">
        <f t="shared" si="70"/>
        <v>2016</v>
      </c>
      <c r="C933" s="5">
        <f t="shared" si="71"/>
        <v>12</v>
      </c>
      <c r="D933" s="11">
        <f t="shared" si="72"/>
        <v>42705</v>
      </c>
      <c r="E933" s="5" t="s">
        <v>28</v>
      </c>
      <c r="F933" s="2" t="str">
        <f t="shared" si="73"/>
        <v>VALLE DEL CAUCA</v>
      </c>
      <c r="G933" s="5">
        <v>0</v>
      </c>
      <c r="H933" s="8">
        <v>642879947525</v>
      </c>
      <c r="I933">
        <f t="shared" si="74"/>
        <v>6428799.4752500001</v>
      </c>
    </row>
    <row r="934" spans="1:9" x14ac:dyDescent="0.2">
      <c r="A934" s="1" t="s">
        <v>66</v>
      </c>
      <c r="B934" s="5" t="str">
        <f t="shared" si="70"/>
        <v>2016</v>
      </c>
      <c r="C934" s="5">
        <f t="shared" si="71"/>
        <v>12</v>
      </c>
      <c r="D934" s="11">
        <f t="shared" si="72"/>
        <v>42705</v>
      </c>
      <c r="E934" s="2" t="s">
        <v>29</v>
      </c>
      <c r="F934" s="2" t="str">
        <f t="shared" si="73"/>
        <v>CASANARE</v>
      </c>
      <c r="G934" s="2">
        <v>0</v>
      </c>
      <c r="H934" s="7">
        <v>33613345690</v>
      </c>
      <c r="I934">
        <f t="shared" si="74"/>
        <v>336133.45689999999</v>
      </c>
    </row>
    <row r="935" spans="1:9" x14ac:dyDescent="0.2">
      <c r="A935" s="4" t="s">
        <v>66</v>
      </c>
      <c r="B935" s="5" t="str">
        <f t="shared" si="70"/>
        <v>2016</v>
      </c>
      <c r="C935" s="5">
        <f t="shared" si="71"/>
        <v>12</v>
      </c>
      <c r="D935" s="11">
        <f t="shared" si="72"/>
        <v>42705</v>
      </c>
      <c r="E935" s="5" t="s">
        <v>30</v>
      </c>
      <c r="F935" s="2" t="str">
        <f t="shared" si="73"/>
        <v>PUTUMAYO</v>
      </c>
      <c r="G935" s="5">
        <v>0</v>
      </c>
      <c r="H935" s="8">
        <v>4272865000</v>
      </c>
      <c r="I935">
        <f t="shared" si="74"/>
        <v>42728.65</v>
      </c>
    </row>
    <row r="936" spans="1:9" x14ac:dyDescent="0.2">
      <c r="A936" s="1" t="s">
        <v>66</v>
      </c>
      <c r="B936" s="5" t="str">
        <f t="shared" si="70"/>
        <v>2016</v>
      </c>
      <c r="C936" s="5">
        <f t="shared" si="71"/>
        <v>12</v>
      </c>
      <c r="D936" s="11">
        <f t="shared" si="72"/>
        <v>42705</v>
      </c>
      <c r="E936" s="2" t="s">
        <v>31</v>
      </c>
      <c r="F936" s="2" t="str">
        <f t="shared" si="73"/>
        <v>GUAVIARE</v>
      </c>
      <c r="G936" s="2">
        <v>0</v>
      </c>
      <c r="H936" s="7">
        <v>3377208000</v>
      </c>
      <c r="I936">
        <f t="shared" si="74"/>
        <v>33772.080000000002</v>
      </c>
    </row>
    <row r="937" spans="1:9" x14ac:dyDescent="0.2">
      <c r="A937" s="4" t="s">
        <v>67</v>
      </c>
      <c r="B937" s="5" t="str">
        <f t="shared" si="70"/>
        <v>2017</v>
      </c>
      <c r="C937" s="5">
        <f t="shared" si="71"/>
        <v>1</v>
      </c>
      <c r="D937" s="11">
        <f t="shared" si="72"/>
        <v>42736</v>
      </c>
      <c r="E937" s="5" t="s">
        <v>5</v>
      </c>
      <c r="F937" s="2" t="str">
        <f t="shared" si="73"/>
        <v>ANTIOQUIA</v>
      </c>
      <c r="G937" s="5">
        <v>0</v>
      </c>
      <c r="H937" s="8">
        <v>90108326231</v>
      </c>
      <c r="I937">
        <f t="shared" si="74"/>
        <v>901083.26231000002</v>
      </c>
    </row>
    <row r="938" spans="1:9" x14ac:dyDescent="0.2">
      <c r="A938" s="1" t="s">
        <v>67</v>
      </c>
      <c r="B938" s="5" t="str">
        <f t="shared" si="70"/>
        <v>2017</v>
      </c>
      <c r="C938" s="5">
        <f t="shared" si="71"/>
        <v>1</v>
      </c>
      <c r="D938" s="11">
        <f t="shared" si="72"/>
        <v>42736</v>
      </c>
      <c r="E938" s="2" t="s">
        <v>6</v>
      </c>
      <c r="F938" s="2" t="str">
        <f t="shared" si="73"/>
        <v>ATLANTICO</v>
      </c>
      <c r="G938" s="2">
        <v>0</v>
      </c>
      <c r="H938" s="7">
        <v>1893454355000</v>
      </c>
      <c r="I938">
        <f t="shared" si="74"/>
        <v>18934543.550000001</v>
      </c>
    </row>
    <row r="939" spans="1:9" x14ac:dyDescent="0.2">
      <c r="A939" s="4" t="s">
        <v>67</v>
      </c>
      <c r="B939" s="5" t="str">
        <f t="shared" si="70"/>
        <v>2017</v>
      </c>
      <c r="C939" s="5">
        <f t="shared" si="71"/>
        <v>1</v>
      </c>
      <c r="D939" s="11">
        <f t="shared" si="72"/>
        <v>42736</v>
      </c>
      <c r="E939" s="5" t="s">
        <v>7</v>
      </c>
      <c r="F939" s="2" t="str">
        <f t="shared" si="73"/>
        <v>BOGOTA, D.C.</v>
      </c>
      <c r="G939" s="5">
        <v>0</v>
      </c>
      <c r="H939" s="8">
        <v>5202390600000</v>
      </c>
      <c r="I939">
        <f t="shared" si="74"/>
        <v>52023906</v>
      </c>
    </row>
    <row r="940" spans="1:9" x14ac:dyDescent="0.2">
      <c r="A940" s="1" t="s">
        <v>67</v>
      </c>
      <c r="B940" s="5" t="str">
        <f t="shared" si="70"/>
        <v>2017</v>
      </c>
      <c r="C940" s="5">
        <f t="shared" si="71"/>
        <v>1</v>
      </c>
      <c r="D940" s="11">
        <f t="shared" si="72"/>
        <v>42736</v>
      </c>
      <c r="E940" s="2" t="s">
        <v>8</v>
      </c>
      <c r="F940" s="2" t="str">
        <f t="shared" si="73"/>
        <v>BOLIVAR</v>
      </c>
      <c r="G940" s="2">
        <v>0</v>
      </c>
      <c r="H940" s="7">
        <v>1244061603054</v>
      </c>
      <c r="I940">
        <f t="shared" si="74"/>
        <v>12440616.030540001</v>
      </c>
    </row>
    <row r="941" spans="1:9" x14ac:dyDescent="0.2">
      <c r="A941" s="4" t="s">
        <v>67</v>
      </c>
      <c r="B941" s="5" t="str">
        <f t="shared" si="70"/>
        <v>2017</v>
      </c>
      <c r="C941" s="5">
        <f t="shared" si="71"/>
        <v>1</v>
      </c>
      <c r="D941" s="11">
        <f t="shared" si="72"/>
        <v>42736</v>
      </c>
      <c r="E941" s="5" t="s">
        <v>9</v>
      </c>
      <c r="F941" s="2" t="str">
        <f t="shared" si="73"/>
        <v>BOYACA</v>
      </c>
      <c r="G941" s="5">
        <v>0</v>
      </c>
      <c r="H941" s="8">
        <v>433353414785</v>
      </c>
      <c r="I941">
        <f t="shared" si="74"/>
        <v>4333534.1478500003</v>
      </c>
    </row>
    <row r="942" spans="1:9" x14ac:dyDescent="0.2">
      <c r="A942" s="1" t="s">
        <v>67</v>
      </c>
      <c r="B942" s="5" t="str">
        <f t="shared" si="70"/>
        <v>2017</v>
      </c>
      <c r="C942" s="5">
        <f t="shared" si="71"/>
        <v>1</v>
      </c>
      <c r="D942" s="11">
        <f t="shared" si="72"/>
        <v>42736</v>
      </c>
      <c r="E942" s="2" t="s">
        <v>10</v>
      </c>
      <c r="F942" s="2" t="str">
        <f t="shared" si="73"/>
        <v>CALDAS</v>
      </c>
      <c r="G942" s="2">
        <v>0</v>
      </c>
      <c r="H942" s="7">
        <v>97241887070</v>
      </c>
      <c r="I942">
        <f t="shared" si="74"/>
        <v>972418.87069999997</v>
      </c>
    </row>
    <row r="943" spans="1:9" x14ac:dyDescent="0.2">
      <c r="A943" s="4" t="s">
        <v>67</v>
      </c>
      <c r="B943" s="5" t="str">
        <f t="shared" si="70"/>
        <v>2017</v>
      </c>
      <c r="C943" s="5">
        <f t="shared" si="71"/>
        <v>1</v>
      </c>
      <c r="D943" s="11">
        <f t="shared" si="72"/>
        <v>42736</v>
      </c>
      <c r="E943" s="5" t="s">
        <v>11</v>
      </c>
      <c r="F943" s="2" t="str">
        <f t="shared" si="73"/>
        <v>CAQUETA</v>
      </c>
      <c r="G943" s="5">
        <v>0</v>
      </c>
      <c r="H943" s="8">
        <v>24779933333</v>
      </c>
      <c r="I943">
        <f t="shared" si="74"/>
        <v>247799.33332999999</v>
      </c>
    </row>
    <row r="944" spans="1:9" x14ac:dyDescent="0.2">
      <c r="A944" s="1" t="s">
        <v>67</v>
      </c>
      <c r="B944" s="5" t="str">
        <f t="shared" si="70"/>
        <v>2017</v>
      </c>
      <c r="C944" s="5">
        <f t="shared" si="71"/>
        <v>1</v>
      </c>
      <c r="D944" s="11">
        <f t="shared" si="72"/>
        <v>42736</v>
      </c>
      <c r="E944" s="2" t="s">
        <v>12</v>
      </c>
      <c r="F944" s="2" t="str">
        <f t="shared" si="73"/>
        <v>CAUCA</v>
      </c>
      <c r="G944" s="2">
        <v>0</v>
      </c>
      <c r="H944" s="7">
        <v>48456324211</v>
      </c>
      <c r="I944">
        <f t="shared" si="74"/>
        <v>484563.24210999999</v>
      </c>
    </row>
    <row r="945" spans="1:9" x14ac:dyDescent="0.2">
      <c r="A945" s="4" t="s">
        <v>67</v>
      </c>
      <c r="B945" s="5" t="str">
        <f t="shared" si="70"/>
        <v>2017</v>
      </c>
      <c r="C945" s="5">
        <f t="shared" si="71"/>
        <v>1</v>
      </c>
      <c r="D945" s="11">
        <f t="shared" si="72"/>
        <v>42736</v>
      </c>
      <c r="E945" s="5" t="s">
        <v>13</v>
      </c>
      <c r="F945" s="2" t="str">
        <f t="shared" si="73"/>
        <v>CESAR</v>
      </c>
      <c r="G945" s="5">
        <v>0</v>
      </c>
      <c r="H945" s="8">
        <v>988300190688</v>
      </c>
      <c r="I945">
        <f t="shared" si="74"/>
        <v>9883001.9068800006</v>
      </c>
    </row>
    <row r="946" spans="1:9" x14ac:dyDescent="0.2">
      <c r="A946" s="1" t="s">
        <v>67</v>
      </c>
      <c r="B946" s="5" t="str">
        <f t="shared" si="70"/>
        <v>2017</v>
      </c>
      <c r="C946" s="5">
        <f t="shared" si="71"/>
        <v>1</v>
      </c>
      <c r="D946" s="11">
        <f t="shared" si="72"/>
        <v>42736</v>
      </c>
      <c r="E946" s="2" t="s">
        <v>14</v>
      </c>
      <c r="F946" s="2" t="str">
        <f t="shared" si="73"/>
        <v>CORDOBA</v>
      </c>
      <c r="G946" s="2">
        <v>0</v>
      </c>
      <c r="H946" s="7">
        <v>1089970469630</v>
      </c>
      <c r="I946">
        <f t="shared" si="74"/>
        <v>10899704.6963</v>
      </c>
    </row>
    <row r="947" spans="1:9" x14ac:dyDescent="0.2">
      <c r="A947" s="4" t="s">
        <v>67</v>
      </c>
      <c r="B947" s="5" t="str">
        <f t="shared" si="70"/>
        <v>2017</v>
      </c>
      <c r="C947" s="5">
        <f t="shared" si="71"/>
        <v>1</v>
      </c>
      <c r="D947" s="11">
        <f t="shared" si="72"/>
        <v>42736</v>
      </c>
      <c r="E947" s="5" t="s">
        <v>15</v>
      </c>
      <c r="F947" s="2" t="str">
        <f t="shared" si="73"/>
        <v>CUNDINAMARCA</v>
      </c>
      <c r="G947" s="5">
        <v>0</v>
      </c>
      <c r="H947" s="8">
        <v>734588210830</v>
      </c>
      <c r="I947">
        <f t="shared" si="74"/>
        <v>7345882.1083000004</v>
      </c>
    </row>
    <row r="948" spans="1:9" x14ac:dyDescent="0.2">
      <c r="A948" s="1" t="s">
        <v>67</v>
      </c>
      <c r="B948" s="5" t="str">
        <f t="shared" si="70"/>
        <v>2017</v>
      </c>
      <c r="C948" s="5">
        <f t="shared" si="71"/>
        <v>1</v>
      </c>
      <c r="D948" s="11">
        <f t="shared" si="72"/>
        <v>42736</v>
      </c>
      <c r="E948" s="2" t="s">
        <v>17</v>
      </c>
      <c r="F948" s="2" t="str">
        <f t="shared" si="73"/>
        <v>HUILA</v>
      </c>
      <c r="G948" s="2">
        <v>0</v>
      </c>
      <c r="H948" s="7">
        <v>263956960170</v>
      </c>
      <c r="I948">
        <f t="shared" si="74"/>
        <v>2639569.6017</v>
      </c>
    </row>
    <row r="949" spans="1:9" x14ac:dyDescent="0.2">
      <c r="A949" s="4" t="s">
        <v>67</v>
      </c>
      <c r="B949" s="5" t="str">
        <f t="shared" si="70"/>
        <v>2017</v>
      </c>
      <c r="C949" s="5">
        <f t="shared" si="71"/>
        <v>1</v>
      </c>
      <c r="D949" s="11">
        <f t="shared" si="72"/>
        <v>42736</v>
      </c>
      <c r="E949" s="5" t="s">
        <v>18</v>
      </c>
      <c r="F949" s="2" t="str">
        <f t="shared" si="73"/>
        <v>LA GUAJIRA</v>
      </c>
      <c r="G949" s="5">
        <v>0</v>
      </c>
      <c r="H949" s="8">
        <v>166574500000</v>
      </c>
      <c r="I949">
        <f t="shared" si="74"/>
        <v>1665745</v>
      </c>
    </row>
    <row r="950" spans="1:9" x14ac:dyDescent="0.2">
      <c r="A950" s="1" t="s">
        <v>67</v>
      </c>
      <c r="B950" s="5" t="str">
        <f t="shared" si="70"/>
        <v>2017</v>
      </c>
      <c r="C950" s="5">
        <f t="shared" si="71"/>
        <v>1</v>
      </c>
      <c r="D950" s="11">
        <f t="shared" si="72"/>
        <v>42736</v>
      </c>
      <c r="E950" s="2" t="s">
        <v>19</v>
      </c>
      <c r="F950" s="2" t="str">
        <f t="shared" si="73"/>
        <v>MAGDALENA</v>
      </c>
      <c r="G950" s="13">
        <v>4812918000</v>
      </c>
      <c r="H950" s="7">
        <v>1304627055504</v>
      </c>
      <c r="I950">
        <f t="shared" si="74"/>
        <v>6547199.8675199999</v>
      </c>
    </row>
    <row r="951" spans="1:9" x14ac:dyDescent="0.2">
      <c r="A951" s="4" t="s">
        <v>67</v>
      </c>
      <c r="B951" s="5" t="str">
        <f t="shared" si="70"/>
        <v>2017</v>
      </c>
      <c r="C951" s="5">
        <f t="shared" si="71"/>
        <v>1</v>
      </c>
      <c r="D951" s="11">
        <f t="shared" si="72"/>
        <v>42736</v>
      </c>
      <c r="E951" s="5" t="s">
        <v>20</v>
      </c>
      <c r="F951" s="2" t="str">
        <f t="shared" si="73"/>
        <v>META</v>
      </c>
      <c r="G951" s="5">
        <v>0</v>
      </c>
      <c r="H951" s="8">
        <v>68427677885</v>
      </c>
      <c r="I951">
        <f t="shared" si="74"/>
        <v>684276.77885</v>
      </c>
    </row>
    <row r="952" spans="1:9" x14ac:dyDescent="0.2">
      <c r="A952" s="1" t="s">
        <v>67</v>
      </c>
      <c r="B952" s="5" t="str">
        <f t="shared" si="70"/>
        <v>2017</v>
      </c>
      <c r="C952" s="5">
        <f t="shared" si="71"/>
        <v>1</v>
      </c>
      <c r="D952" s="11">
        <f t="shared" si="72"/>
        <v>42736</v>
      </c>
      <c r="E952" s="2" t="s">
        <v>21</v>
      </c>
      <c r="F952" s="2" t="str">
        <f t="shared" si="73"/>
        <v>NARINO</v>
      </c>
      <c r="G952" s="2">
        <v>0</v>
      </c>
      <c r="H952" s="7">
        <v>10747008500</v>
      </c>
      <c r="I952">
        <f t="shared" si="74"/>
        <v>107470.08500000001</v>
      </c>
    </row>
    <row r="953" spans="1:9" x14ac:dyDescent="0.2">
      <c r="A953" s="4" t="s">
        <v>67</v>
      </c>
      <c r="B953" s="5" t="str">
        <f t="shared" si="70"/>
        <v>2017</v>
      </c>
      <c r="C953" s="5">
        <f t="shared" si="71"/>
        <v>1</v>
      </c>
      <c r="D953" s="11">
        <f t="shared" si="72"/>
        <v>42736</v>
      </c>
      <c r="E953" s="5" t="s">
        <v>22</v>
      </c>
      <c r="F953" s="2" t="str">
        <f t="shared" si="73"/>
        <v>NORTE DE SANTANDER</v>
      </c>
      <c r="G953" s="5">
        <v>0</v>
      </c>
      <c r="H953" s="8">
        <v>63602837824</v>
      </c>
      <c r="I953">
        <f t="shared" si="74"/>
        <v>636028.37823999999</v>
      </c>
    </row>
    <row r="954" spans="1:9" x14ac:dyDescent="0.2">
      <c r="A954" s="1" t="s">
        <v>67</v>
      </c>
      <c r="B954" s="5" t="str">
        <f t="shared" si="70"/>
        <v>2017</v>
      </c>
      <c r="C954" s="5">
        <f t="shared" si="71"/>
        <v>1</v>
      </c>
      <c r="D954" s="11">
        <f t="shared" si="72"/>
        <v>42736</v>
      </c>
      <c r="E954" s="2" t="s">
        <v>23</v>
      </c>
      <c r="F954" s="2" t="str">
        <f t="shared" si="73"/>
        <v>QUINDIO</v>
      </c>
      <c r="G954" s="2">
        <v>0</v>
      </c>
      <c r="H954" s="7">
        <v>145419820308</v>
      </c>
      <c r="I954">
        <f t="shared" si="74"/>
        <v>1454198.2030799999</v>
      </c>
    </row>
    <row r="955" spans="1:9" x14ac:dyDescent="0.2">
      <c r="A955" s="4" t="s">
        <v>67</v>
      </c>
      <c r="B955" s="5" t="str">
        <f t="shared" si="70"/>
        <v>2017</v>
      </c>
      <c r="C955" s="5">
        <f t="shared" si="71"/>
        <v>1</v>
      </c>
      <c r="D955" s="11">
        <f t="shared" si="72"/>
        <v>42736</v>
      </c>
      <c r="E955" s="5" t="s">
        <v>24</v>
      </c>
      <c r="F955" s="2" t="str">
        <f t="shared" si="73"/>
        <v>RISARALDA</v>
      </c>
      <c r="G955" s="5">
        <v>0</v>
      </c>
      <c r="H955" s="8">
        <v>130536423667</v>
      </c>
      <c r="I955">
        <f t="shared" si="74"/>
        <v>1305364.23667</v>
      </c>
    </row>
    <row r="956" spans="1:9" x14ac:dyDescent="0.2">
      <c r="A956" s="1" t="s">
        <v>67</v>
      </c>
      <c r="B956" s="5" t="str">
        <f t="shared" si="70"/>
        <v>2017</v>
      </c>
      <c r="C956" s="5">
        <f t="shared" si="71"/>
        <v>1</v>
      </c>
      <c r="D956" s="11">
        <f t="shared" si="72"/>
        <v>42736</v>
      </c>
      <c r="E956" s="2" t="s">
        <v>25</v>
      </c>
      <c r="F956" s="2" t="str">
        <f t="shared" si="73"/>
        <v>SANTANDER</v>
      </c>
      <c r="G956" s="2">
        <v>0</v>
      </c>
      <c r="H956" s="7">
        <v>208652708966</v>
      </c>
      <c r="I956">
        <f t="shared" si="74"/>
        <v>2086527.0896600001</v>
      </c>
    </row>
    <row r="957" spans="1:9" x14ac:dyDescent="0.2">
      <c r="A957" s="4" t="s">
        <v>67</v>
      </c>
      <c r="B957" s="5" t="str">
        <f t="shared" si="70"/>
        <v>2017</v>
      </c>
      <c r="C957" s="5">
        <f t="shared" si="71"/>
        <v>1</v>
      </c>
      <c r="D957" s="11">
        <f t="shared" si="72"/>
        <v>42736</v>
      </c>
      <c r="E957" s="5" t="s">
        <v>26</v>
      </c>
      <c r="F957" s="2" t="str">
        <f t="shared" si="73"/>
        <v>SUCRE</v>
      </c>
      <c r="G957" s="5">
        <v>0</v>
      </c>
      <c r="H957" s="8">
        <v>1219595039474</v>
      </c>
      <c r="I957">
        <f t="shared" si="74"/>
        <v>12195950.39474</v>
      </c>
    </row>
    <row r="958" spans="1:9" x14ac:dyDescent="0.2">
      <c r="A958" s="1" t="s">
        <v>67</v>
      </c>
      <c r="B958" s="5" t="str">
        <f t="shared" si="70"/>
        <v>2017</v>
      </c>
      <c r="C958" s="5">
        <f t="shared" si="71"/>
        <v>1</v>
      </c>
      <c r="D958" s="11">
        <f t="shared" si="72"/>
        <v>42736</v>
      </c>
      <c r="E958" s="2" t="s">
        <v>27</v>
      </c>
      <c r="F958" s="2" t="str">
        <f t="shared" si="73"/>
        <v>TOLIMA</v>
      </c>
      <c r="G958" s="2">
        <v>0</v>
      </c>
      <c r="H958" s="7">
        <v>280233932125</v>
      </c>
      <c r="I958">
        <f t="shared" si="74"/>
        <v>2802339.32125</v>
      </c>
    </row>
    <row r="959" spans="1:9" x14ac:dyDescent="0.2">
      <c r="A959" s="4" t="s">
        <v>67</v>
      </c>
      <c r="B959" s="5" t="str">
        <f t="shared" si="70"/>
        <v>2017</v>
      </c>
      <c r="C959" s="5">
        <f t="shared" si="71"/>
        <v>1</v>
      </c>
      <c r="D959" s="11">
        <f t="shared" si="72"/>
        <v>42736</v>
      </c>
      <c r="E959" s="5" t="s">
        <v>28</v>
      </c>
      <c r="F959" s="2" t="str">
        <f t="shared" si="73"/>
        <v>VALLE DEL CAUCA</v>
      </c>
      <c r="G959" s="5">
        <v>0</v>
      </c>
      <c r="H959" s="8">
        <v>625957071782</v>
      </c>
      <c r="I959">
        <f t="shared" si="74"/>
        <v>6259570.7178199999</v>
      </c>
    </row>
    <row r="960" spans="1:9" x14ac:dyDescent="0.2">
      <c r="A960" s="1" t="s">
        <v>67</v>
      </c>
      <c r="B960" s="5" t="str">
        <f t="shared" si="70"/>
        <v>2017</v>
      </c>
      <c r="C960" s="5">
        <f t="shared" si="71"/>
        <v>1</v>
      </c>
      <c r="D960" s="11">
        <f t="shared" si="72"/>
        <v>42736</v>
      </c>
      <c r="E960" s="2" t="s">
        <v>29</v>
      </c>
      <c r="F960" s="2" t="str">
        <f t="shared" si="73"/>
        <v>CASANARE</v>
      </c>
      <c r="G960" s="2">
        <v>0</v>
      </c>
      <c r="H960" s="7">
        <v>33198046138</v>
      </c>
      <c r="I960">
        <f t="shared" si="74"/>
        <v>331980.46137999999</v>
      </c>
    </row>
    <row r="961" spans="1:9" x14ac:dyDescent="0.2">
      <c r="A961" s="4" t="s">
        <v>67</v>
      </c>
      <c r="B961" s="5" t="str">
        <f t="shared" si="70"/>
        <v>2017</v>
      </c>
      <c r="C961" s="5">
        <f t="shared" si="71"/>
        <v>1</v>
      </c>
      <c r="D961" s="11">
        <f t="shared" si="72"/>
        <v>42736</v>
      </c>
      <c r="E961" s="5" t="s">
        <v>30</v>
      </c>
      <c r="F961" s="2" t="str">
        <f t="shared" si="73"/>
        <v>PUTUMAYO</v>
      </c>
      <c r="G961" s="5">
        <v>0</v>
      </c>
      <c r="H961" s="8">
        <v>3960254667</v>
      </c>
      <c r="I961">
        <f t="shared" si="74"/>
        <v>39602.546670000003</v>
      </c>
    </row>
    <row r="962" spans="1:9" x14ac:dyDescent="0.2">
      <c r="A962" s="1" t="s">
        <v>67</v>
      </c>
      <c r="B962" s="5" t="str">
        <f t="shared" si="70"/>
        <v>2017</v>
      </c>
      <c r="C962" s="5">
        <f t="shared" si="71"/>
        <v>1</v>
      </c>
      <c r="D962" s="11">
        <f t="shared" si="72"/>
        <v>42736</v>
      </c>
      <c r="E962" s="2" t="s">
        <v>31</v>
      </c>
      <c r="F962" s="2" t="str">
        <f t="shared" si="73"/>
        <v>GUAVIARE</v>
      </c>
      <c r="G962" s="2">
        <v>0</v>
      </c>
      <c r="H962" s="7">
        <v>3868865000</v>
      </c>
      <c r="I962">
        <f t="shared" si="74"/>
        <v>38688.65</v>
      </c>
    </row>
    <row r="963" spans="1:9" x14ac:dyDescent="0.2">
      <c r="A963" s="4" t="s">
        <v>68</v>
      </c>
      <c r="B963" s="5" t="str">
        <f t="shared" ref="B963:B1026" si="75">MID(A963,7,20)</f>
        <v>2017</v>
      </c>
      <c r="C963" s="5">
        <f t="shared" ref="C963:C1026" si="76">IF(MID(A963,1,3)="Jan",1,
IF(MID(A963,1,3)="Feb",2,
IF(MID(A963,1,3)="Mar",3,
IF(MID(A963,1,3)="Apr",4,
IF(MID(A963,1,3)="May",5,
IF(MID(A963,1,3)="Jun",6,
IF(MID(A963,1,3)="Jul",7,
IF(MID(A963,1,3)="Aug",8,
IF(MID(A963,1,3)="Sep",9,
IF(MID(A963,1,3)="Oct",10,
IF(MID(A963,1,3)="Nov",11,
IF(MID(A963,1,3)="Dec",12))))))))))))</f>
        <v>2</v>
      </c>
      <c r="D963" s="11">
        <f t="shared" ref="D963:D1026" si="77">DATE(B963,C963,1)</f>
        <v>42767</v>
      </c>
      <c r="E963" s="5" t="s">
        <v>5</v>
      </c>
      <c r="F963" s="2" t="str">
        <f t="shared" ref="F963:F1026" si="78">MID(E963,5,100)</f>
        <v>ANTIOQUIA</v>
      </c>
      <c r="G963" s="5">
        <v>0</v>
      </c>
      <c r="H963" s="8">
        <v>94357253610</v>
      </c>
      <c r="I963">
        <f t="shared" ref="I963:I1026" si="79">IF(G963=0,H963/100000,IF(H963=0,G963/100000,((G963+H963)/2)/100000))</f>
        <v>943572.53610000003</v>
      </c>
    </row>
    <row r="964" spans="1:9" x14ac:dyDescent="0.2">
      <c r="A964" s="1" t="s">
        <v>68</v>
      </c>
      <c r="B964" s="5" t="str">
        <f t="shared" si="75"/>
        <v>2017</v>
      </c>
      <c r="C964" s="5">
        <f t="shared" si="76"/>
        <v>2</v>
      </c>
      <c r="D964" s="11">
        <f t="shared" si="77"/>
        <v>42767</v>
      </c>
      <c r="E964" s="2" t="s">
        <v>6</v>
      </c>
      <c r="F964" s="2" t="str">
        <f t="shared" si="78"/>
        <v>ATLANTICO</v>
      </c>
      <c r="G964" s="2">
        <v>0</v>
      </c>
      <c r="H964" s="7">
        <v>1946965781000</v>
      </c>
      <c r="I964">
        <f t="shared" si="79"/>
        <v>19469657.809999999</v>
      </c>
    </row>
    <row r="965" spans="1:9" x14ac:dyDescent="0.2">
      <c r="A965" s="4" t="s">
        <v>68</v>
      </c>
      <c r="B965" s="5" t="str">
        <f t="shared" si="75"/>
        <v>2017</v>
      </c>
      <c r="C965" s="5">
        <f t="shared" si="76"/>
        <v>2</v>
      </c>
      <c r="D965" s="11">
        <f t="shared" si="77"/>
        <v>42767</v>
      </c>
      <c r="E965" s="5" t="s">
        <v>7</v>
      </c>
      <c r="F965" s="2" t="str">
        <f t="shared" si="78"/>
        <v>BOGOTA, D.C.</v>
      </c>
      <c r="G965" s="5">
        <v>0</v>
      </c>
      <c r="H965" s="8">
        <v>4891323700000</v>
      </c>
      <c r="I965">
        <f t="shared" si="79"/>
        <v>48913237</v>
      </c>
    </row>
    <row r="966" spans="1:9" x14ac:dyDescent="0.2">
      <c r="A966" s="1" t="s">
        <v>68</v>
      </c>
      <c r="B966" s="5" t="str">
        <f t="shared" si="75"/>
        <v>2017</v>
      </c>
      <c r="C966" s="5">
        <f t="shared" si="76"/>
        <v>2</v>
      </c>
      <c r="D966" s="11">
        <f t="shared" si="77"/>
        <v>42767</v>
      </c>
      <c r="E966" s="2" t="s">
        <v>8</v>
      </c>
      <c r="F966" s="2" t="str">
        <f t="shared" si="78"/>
        <v>BOLIVAR</v>
      </c>
      <c r="G966" s="2">
        <v>0</v>
      </c>
      <c r="H966" s="7">
        <v>1270739001210</v>
      </c>
      <c r="I966">
        <f t="shared" si="79"/>
        <v>12707390.0121</v>
      </c>
    </row>
    <row r="967" spans="1:9" x14ac:dyDescent="0.2">
      <c r="A967" s="4" t="s">
        <v>68</v>
      </c>
      <c r="B967" s="5" t="str">
        <f t="shared" si="75"/>
        <v>2017</v>
      </c>
      <c r="C967" s="5">
        <f t="shared" si="76"/>
        <v>2</v>
      </c>
      <c r="D967" s="11">
        <f t="shared" si="77"/>
        <v>42767</v>
      </c>
      <c r="E967" s="5" t="s">
        <v>9</v>
      </c>
      <c r="F967" s="2" t="str">
        <f t="shared" si="78"/>
        <v>BOYACA</v>
      </c>
      <c r="G967" s="5">
        <v>0</v>
      </c>
      <c r="H967" s="8">
        <v>437641762470</v>
      </c>
      <c r="I967">
        <f t="shared" si="79"/>
        <v>4376417.6246999996</v>
      </c>
    </row>
    <row r="968" spans="1:9" x14ac:dyDescent="0.2">
      <c r="A968" s="1" t="s">
        <v>68</v>
      </c>
      <c r="B968" s="5" t="str">
        <f t="shared" si="75"/>
        <v>2017</v>
      </c>
      <c r="C968" s="5">
        <f t="shared" si="76"/>
        <v>2</v>
      </c>
      <c r="D968" s="11">
        <f t="shared" si="77"/>
        <v>42767</v>
      </c>
      <c r="E968" s="2" t="s">
        <v>10</v>
      </c>
      <c r="F968" s="2" t="str">
        <f t="shared" si="78"/>
        <v>CALDAS</v>
      </c>
      <c r="G968" s="2">
        <v>0</v>
      </c>
      <c r="H968" s="7">
        <v>97659170791</v>
      </c>
      <c r="I968">
        <f t="shared" si="79"/>
        <v>976591.70791</v>
      </c>
    </row>
    <row r="969" spans="1:9" x14ac:dyDescent="0.2">
      <c r="A969" s="4" t="s">
        <v>68</v>
      </c>
      <c r="B969" s="5" t="str">
        <f t="shared" si="75"/>
        <v>2017</v>
      </c>
      <c r="C969" s="5">
        <f t="shared" si="76"/>
        <v>2</v>
      </c>
      <c r="D969" s="11">
        <f t="shared" si="77"/>
        <v>42767</v>
      </c>
      <c r="E969" s="5" t="s">
        <v>11</v>
      </c>
      <c r="F969" s="2" t="str">
        <f t="shared" si="78"/>
        <v>CAQUETA</v>
      </c>
      <c r="G969" s="5">
        <v>0</v>
      </c>
      <c r="H969" s="8">
        <v>24915200000</v>
      </c>
      <c r="I969">
        <f t="shared" si="79"/>
        <v>249152</v>
      </c>
    </row>
    <row r="970" spans="1:9" x14ac:dyDescent="0.2">
      <c r="A970" s="1" t="s">
        <v>68</v>
      </c>
      <c r="B970" s="5" t="str">
        <f t="shared" si="75"/>
        <v>2017</v>
      </c>
      <c r="C970" s="5">
        <f t="shared" si="76"/>
        <v>2</v>
      </c>
      <c r="D970" s="11">
        <f t="shared" si="77"/>
        <v>42767</v>
      </c>
      <c r="E970" s="2" t="s">
        <v>12</v>
      </c>
      <c r="F970" s="2" t="str">
        <f t="shared" si="78"/>
        <v>CAUCA</v>
      </c>
      <c r="G970" s="2">
        <v>0</v>
      </c>
      <c r="H970" s="7">
        <v>48905351579</v>
      </c>
      <c r="I970">
        <f t="shared" si="79"/>
        <v>489053.51578999998</v>
      </c>
    </row>
    <row r="971" spans="1:9" x14ac:dyDescent="0.2">
      <c r="A971" s="4" t="s">
        <v>68</v>
      </c>
      <c r="B971" s="5" t="str">
        <f t="shared" si="75"/>
        <v>2017</v>
      </c>
      <c r="C971" s="5">
        <f t="shared" si="76"/>
        <v>2</v>
      </c>
      <c r="D971" s="11">
        <f t="shared" si="77"/>
        <v>42767</v>
      </c>
      <c r="E971" s="5" t="s">
        <v>13</v>
      </c>
      <c r="F971" s="2" t="str">
        <f t="shared" si="78"/>
        <v>CESAR</v>
      </c>
      <c r="G971" s="5">
        <v>0</v>
      </c>
      <c r="H971" s="8">
        <v>1016177745211</v>
      </c>
      <c r="I971">
        <f t="shared" si="79"/>
        <v>10161777.45211</v>
      </c>
    </row>
    <row r="972" spans="1:9" x14ac:dyDescent="0.2">
      <c r="A972" s="1" t="s">
        <v>68</v>
      </c>
      <c r="B972" s="5" t="str">
        <f t="shared" si="75"/>
        <v>2017</v>
      </c>
      <c r="C972" s="5">
        <f t="shared" si="76"/>
        <v>2</v>
      </c>
      <c r="D972" s="11">
        <f t="shared" si="77"/>
        <v>42767</v>
      </c>
      <c r="E972" s="2" t="s">
        <v>14</v>
      </c>
      <c r="F972" s="2" t="str">
        <f t="shared" si="78"/>
        <v>CORDOBA</v>
      </c>
      <c r="G972" s="2">
        <v>0</v>
      </c>
      <c r="H972" s="7">
        <v>1111469828889</v>
      </c>
      <c r="I972">
        <f t="shared" si="79"/>
        <v>11114698.28889</v>
      </c>
    </row>
    <row r="973" spans="1:9" x14ac:dyDescent="0.2">
      <c r="A973" s="4" t="s">
        <v>68</v>
      </c>
      <c r="B973" s="5" t="str">
        <f t="shared" si="75"/>
        <v>2017</v>
      </c>
      <c r="C973" s="5">
        <f t="shared" si="76"/>
        <v>2</v>
      </c>
      <c r="D973" s="11">
        <f t="shared" si="77"/>
        <v>42767</v>
      </c>
      <c r="E973" s="5" t="s">
        <v>15</v>
      </c>
      <c r="F973" s="2" t="str">
        <f t="shared" si="78"/>
        <v>CUNDINAMARCA</v>
      </c>
      <c r="G973" s="5">
        <v>0</v>
      </c>
      <c r="H973" s="8">
        <v>712430657948</v>
      </c>
      <c r="I973">
        <f t="shared" si="79"/>
        <v>7124306.5794799998</v>
      </c>
    </row>
    <row r="974" spans="1:9" x14ac:dyDescent="0.2">
      <c r="A974" s="1" t="s">
        <v>68</v>
      </c>
      <c r="B974" s="5" t="str">
        <f t="shared" si="75"/>
        <v>2017</v>
      </c>
      <c r="C974" s="5">
        <f t="shared" si="76"/>
        <v>2</v>
      </c>
      <c r="D974" s="11">
        <f t="shared" si="77"/>
        <v>42767</v>
      </c>
      <c r="E974" s="2" t="s">
        <v>17</v>
      </c>
      <c r="F974" s="2" t="str">
        <f t="shared" si="78"/>
        <v>HUILA</v>
      </c>
      <c r="G974" s="2">
        <v>0</v>
      </c>
      <c r="H974" s="7">
        <v>261389468527</v>
      </c>
      <c r="I974">
        <f t="shared" si="79"/>
        <v>2613894.6852699998</v>
      </c>
    </row>
    <row r="975" spans="1:9" x14ac:dyDescent="0.2">
      <c r="A975" s="4" t="s">
        <v>68</v>
      </c>
      <c r="B975" s="5" t="str">
        <f t="shared" si="75"/>
        <v>2017</v>
      </c>
      <c r="C975" s="5">
        <f t="shared" si="76"/>
        <v>2</v>
      </c>
      <c r="D975" s="11">
        <f t="shared" si="77"/>
        <v>42767</v>
      </c>
      <c r="E975" s="5" t="s">
        <v>18</v>
      </c>
      <c r="F975" s="2" t="str">
        <f t="shared" si="78"/>
        <v>LA GUAJIRA</v>
      </c>
      <c r="G975" s="5">
        <v>0</v>
      </c>
      <c r="H975" s="8">
        <v>190908500000</v>
      </c>
      <c r="I975">
        <f t="shared" si="79"/>
        <v>1909085</v>
      </c>
    </row>
    <row r="976" spans="1:9" x14ac:dyDescent="0.2">
      <c r="A976" s="1" t="s">
        <v>68</v>
      </c>
      <c r="B976" s="5" t="str">
        <f t="shared" si="75"/>
        <v>2017</v>
      </c>
      <c r="C976" s="5">
        <f t="shared" si="76"/>
        <v>2</v>
      </c>
      <c r="D976" s="11">
        <f t="shared" si="77"/>
        <v>42767</v>
      </c>
      <c r="E976" s="2" t="s">
        <v>19</v>
      </c>
      <c r="F976" s="2" t="str">
        <f t="shared" si="78"/>
        <v>MAGDALENA</v>
      </c>
      <c r="G976" s="13">
        <v>5480864000</v>
      </c>
      <c r="H976" s="7">
        <v>1355846752895</v>
      </c>
      <c r="I976">
        <f t="shared" si="79"/>
        <v>6806638.0844750004</v>
      </c>
    </row>
    <row r="977" spans="1:9" x14ac:dyDescent="0.2">
      <c r="A977" s="4" t="s">
        <v>68</v>
      </c>
      <c r="B977" s="5" t="str">
        <f t="shared" si="75"/>
        <v>2017</v>
      </c>
      <c r="C977" s="5">
        <f t="shared" si="76"/>
        <v>2</v>
      </c>
      <c r="D977" s="11">
        <f t="shared" si="77"/>
        <v>42767</v>
      </c>
      <c r="E977" s="5" t="s">
        <v>20</v>
      </c>
      <c r="F977" s="2" t="str">
        <f t="shared" si="78"/>
        <v>META</v>
      </c>
      <c r="G977" s="5">
        <v>0</v>
      </c>
      <c r="H977" s="8">
        <v>69237186058</v>
      </c>
      <c r="I977">
        <f t="shared" si="79"/>
        <v>692371.86057999998</v>
      </c>
    </row>
    <row r="978" spans="1:9" x14ac:dyDescent="0.2">
      <c r="A978" s="1" t="s">
        <v>68</v>
      </c>
      <c r="B978" s="5" t="str">
        <f t="shared" si="75"/>
        <v>2017</v>
      </c>
      <c r="C978" s="5">
        <f t="shared" si="76"/>
        <v>2</v>
      </c>
      <c r="D978" s="11">
        <f t="shared" si="77"/>
        <v>42767</v>
      </c>
      <c r="E978" s="2" t="s">
        <v>21</v>
      </c>
      <c r="F978" s="2" t="str">
        <f t="shared" si="78"/>
        <v>NARINO</v>
      </c>
      <c r="G978" s="2">
        <v>0</v>
      </c>
      <c r="H978" s="7">
        <v>10990450000</v>
      </c>
      <c r="I978">
        <f t="shared" si="79"/>
        <v>109904.5</v>
      </c>
    </row>
    <row r="979" spans="1:9" x14ac:dyDescent="0.2">
      <c r="A979" s="4" t="s">
        <v>68</v>
      </c>
      <c r="B979" s="5" t="str">
        <f t="shared" si="75"/>
        <v>2017</v>
      </c>
      <c r="C979" s="5">
        <f t="shared" si="76"/>
        <v>2</v>
      </c>
      <c r="D979" s="11">
        <f t="shared" si="77"/>
        <v>42767</v>
      </c>
      <c r="E979" s="5" t="s">
        <v>22</v>
      </c>
      <c r="F979" s="2" t="str">
        <f t="shared" si="78"/>
        <v>NORTE DE SANTANDER</v>
      </c>
      <c r="G979" s="5">
        <v>0</v>
      </c>
      <c r="H979" s="8">
        <v>64656329676</v>
      </c>
      <c r="I979">
        <f t="shared" si="79"/>
        <v>646563.29676000006</v>
      </c>
    </row>
    <row r="980" spans="1:9" x14ac:dyDescent="0.2">
      <c r="A980" s="1" t="s">
        <v>68</v>
      </c>
      <c r="B980" s="5" t="str">
        <f t="shared" si="75"/>
        <v>2017</v>
      </c>
      <c r="C980" s="5">
        <f t="shared" si="76"/>
        <v>2</v>
      </c>
      <c r="D980" s="11">
        <f t="shared" si="77"/>
        <v>42767</v>
      </c>
      <c r="E980" s="2" t="s">
        <v>23</v>
      </c>
      <c r="F980" s="2" t="str">
        <f t="shared" si="78"/>
        <v>QUINDIO</v>
      </c>
      <c r="G980" s="2">
        <v>0</v>
      </c>
      <c r="H980" s="7">
        <v>148709323077</v>
      </c>
      <c r="I980">
        <f t="shared" si="79"/>
        <v>1487093.23077</v>
      </c>
    </row>
    <row r="981" spans="1:9" x14ac:dyDescent="0.2">
      <c r="A981" s="4" t="s">
        <v>68</v>
      </c>
      <c r="B981" s="5" t="str">
        <f t="shared" si="75"/>
        <v>2017</v>
      </c>
      <c r="C981" s="5">
        <f t="shared" si="76"/>
        <v>2</v>
      </c>
      <c r="D981" s="11">
        <f t="shared" si="77"/>
        <v>42767</v>
      </c>
      <c r="E981" s="5" t="s">
        <v>24</v>
      </c>
      <c r="F981" s="2" t="str">
        <f t="shared" si="78"/>
        <v>RISARALDA</v>
      </c>
      <c r="G981" s="5">
        <v>0</v>
      </c>
      <c r="H981" s="8">
        <v>130593757889</v>
      </c>
      <c r="I981">
        <f t="shared" si="79"/>
        <v>1305937.57889</v>
      </c>
    </row>
    <row r="982" spans="1:9" x14ac:dyDescent="0.2">
      <c r="A982" s="1" t="s">
        <v>68</v>
      </c>
      <c r="B982" s="5" t="str">
        <f t="shared" si="75"/>
        <v>2017</v>
      </c>
      <c r="C982" s="5">
        <f t="shared" si="76"/>
        <v>2</v>
      </c>
      <c r="D982" s="11">
        <f t="shared" si="77"/>
        <v>42767</v>
      </c>
      <c r="E982" s="2" t="s">
        <v>25</v>
      </c>
      <c r="F982" s="2" t="str">
        <f t="shared" si="78"/>
        <v>SANTANDER</v>
      </c>
      <c r="G982" s="2">
        <v>0</v>
      </c>
      <c r="H982" s="7">
        <v>165125252306</v>
      </c>
      <c r="I982">
        <f t="shared" si="79"/>
        <v>1651252.52306</v>
      </c>
    </row>
    <row r="983" spans="1:9" x14ac:dyDescent="0.2">
      <c r="A983" s="4" t="s">
        <v>68</v>
      </c>
      <c r="B983" s="5" t="str">
        <f t="shared" si="75"/>
        <v>2017</v>
      </c>
      <c r="C983" s="5">
        <f t="shared" si="76"/>
        <v>2</v>
      </c>
      <c r="D983" s="11">
        <f t="shared" si="77"/>
        <v>42767</v>
      </c>
      <c r="E983" s="5" t="s">
        <v>26</v>
      </c>
      <c r="F983" s="2" t="str">
        <f t="shared" si="78"/>
        <v>SUCRE</v>
      </c>
      <c r="G983" s="5">
        <v>0</v>
      </c>
      <c r="H983" s="8">
        <v>1243694251754</v>
      </c>
      <c r="I983">
        <f t="shared" si="79"/>
        <v>12436942.51754</v>
      </c>
    </row>
    <row r="984" spans="1:9" x14ac:dyDescent="0.2">
      <c r="A984" s="1" t="s">
        <v>68</v>
      </c>
      <c r="B984" s="5" t="str">
        <f t="shared" si="75"/>
        <v>2017</v>
      </c>
      <c r="C984" s="5">
        <f t="shared" si="76"/>
        <v>2</v>
      </c>
      <c r="D984" s="11">
        <f t="shared" si="77"/>
        <v>42767</v>
      </c>
      <c r="E984" s="2" t="s">
        <v>27</v>
      </c>
      <c r="F984" s="2" t="str">
        <f t="shared" si="78"/>
        <v>TOLIMA</v>
      </c>
      <c r="G984" s="2">
        <v>0</v>
      </c>
      <c r="H984" s="7">
        <v>274332771222</v>
      </c>
      <c r="I984">
        <f t="shared" si="79"/>
        <v>2743327.7122200001</v>
      </c>
    </row>
    <row r="985" spans="1:9" x14ac:dyDescent="0.2">
      <c r="A985" s="4" t="s">
        <v>68</v>
      </c>
      <c r="B985" s="5" t="str">
        <f t="shared" si="75"/>
        <v>2017</v>
      </c>
      <c r="C985" s="5">
        <f t="shared" si="76"/>
        <v>2</v>
      </c>
      <c r="D985" s="11">
        <f t="shared" si="77"/>
        <v>42767</v>
      </c>
      <c r="E985" s="5" t="s">
        <v>28</v>
      </c>
      <c r="F985" s="2" t="str">
        <f t="shared" si="78"/>
        <v>VALLE DEL CAUCA</v>
      </c>
      <c r="G985" s="5">
        <v>0</v>
      </c>
      <c r="H985" s="8">
        <v>601885179902</v>
      </c>
      <c r="I985">
        <f t="shared" si="79"/>
        <v>6018851.7990199998</v>
      </c>
    </row>
    <row r="986" spans="1:9" x14ac:dyDescent="0.2">
      <c r="A986" s="1" t="s">
        <v>68</v>
      </c>
      <c r="B986" s="5" t="str">
        <f t="shared" si="75"/>
        <v>2017</v>
      </c>
      <c r="C986" s="5">
        <f t="shared" si="76"/>
        <v>2</v>
      </c>
      <c r="D986" s="11">
        <f t="shared" si="77"/>
        <v>42767</v>
      </c>
      <c r="E986" s="2" t="s">
        <v>29</v>
      </c>
      <c r="F986" s="2" t="str">
        <f t="shared" si="78"/>
        <v>CASANARE</v>
      </c>
      <c r="G986" s="2">
        <v>0</v>
      </c>
      <c r="H986" s="7">
        <v>32310613069</v>
      </c>
      <c r="I986">
        <f t="shared" si="79"/>
        <v>323106.13069000002</v>
      </c>
    </row>
    <row r="987" spans="1:9" x14ac:dyDescent="0.2">
      <c r="A987" s="4" t="s">
        <v>68</v>
      </c>
      <c r="B987" s="5" t="str">
        <f t="shared" si="75"/>
        <v>2017</v>
      </c>
      <c r="C987" s="5">
        <f t="shared" si="76"/>
        <v>2</v>
      </c>
      <c r="D987" s="11">
        <f t="shared" si="77"/>
        <v>42767</v>
      </c>
      <c r="E987" s="5" t="s">
        <v>30</v>
      </c>
      <c r="F987" s="2" t="str">
        <f t="shared" si="78"/>
        <v>PUTUMAYO</v>
      </c>
      <c r="G987" s="5">
        <v>0</v>
      </c>
      <c r="H987" s="8">
        <v>3960254667</v>
      </c>
      <c r="I987">
        <f t="shared" si="79"/>
        <v>39602.546670000003</v>
      </c>
    </row>
    <row r="988" spans="1:9" x14ac:dyDescent="0.2">
      <c r="A988" s="1" t="s">
        <v>68</v>
      </c>
      <c r="B988" s="5" t="str">
        <f t="shared" si="75"/>
        <v>2017</v>
      </c>
      <c r="C988" s="5">
        <f t="shared" si="76"/>
        <v>2</v>
      </c>
      <c r="D988" s="11">
        <f t="shared" si="77"/>
        <v>42767</v>
      </c>
      <c r="E988" s="2" t="s">
        <v>31</v>
      </c>
      <c r="F988" s="2" t="str">
        <f t="shared" si="78"/>
        <v>GUAVIARE</v>
      </c>
      <c r="G988" s="2">
        <v>0</v>
      </c>
      <c r="H988" s="7">
        <v>4147361000</v>
      </c>
      <c r="I988">
        <f t="shared" si="79"/>
        <v>41473.61</v>
      </c>
    </row>
    <row r="989" spans="1:9" x14ac:dyDescent="0.2">
      <c r="A989" s="4" t="s">
        <v>69</v>
      </c>
      <c r="B989" s="5" t="str">
        <f t="shared" si="75"/>
        <v>2017</v>
      </c>
      <c r="C989" s="5">
        <f t="shared" si="76"/>
        <v>3</v>
      </c>
      <c r="D989" s="11">
        <f t="shared" si="77"/>
        <v>42795</v>
      </c>
      <c r="E989" s="5" t="s">
        <v>5</v>
      </c>
      <c r="F989" s="2" t="str">
        <f t="shared" si="78"/>
        <v>ANTIOQUIA</v>
      </c>
      <c r="G989" s="5">
        <v>9400000</v>
      </c>
      <c r="H989" s="8">
        <v>107393109088</v>
      </c>
      <c r="I989">
        <f t="shared" si="79"/>
        <v>537012.54544000002</v>
      </c>
    </row>
    <row r="990" spans="1:9" x14ac:dyDescent="0.2">
      <c r="A990" s="1" t="s">
        <v>69</v>
      </c>
      <c r="B990" s="5" t="str">
        <f t="shared" si="75"/>
        <v>2017</v>
      </c>
      <c r="C990" s="5">
        <f t="shared" si="76"/>
        <v>3</v>
      </c>
      <c r="D990" s="11">
        <f t="shared" si="77"/>
        <v>42795</v>
      </c>
      <c r="E990" s="2" t="s">
        <v>6</v>
      </c>
      <c r="F990" s="2" t="str">
        <f t="shared" si="78"/>
        <v>ATLANTICO</v>
      </c>
      <c r="G990" s="2">
        <v>0</v>
      </c>
      <c r="H990" s="7">
        <v>1826989308000</v>
      </c>
      <c r="I990">
        <f t="shared" si="79"/>
        <v>18269893.079999998</v>
      </c>
    </row>
    <row r="991" spans="1:9" x14ac:dyDescent="0.2">
      <c r="A991" s="4" t="s">
        <v>69</v>
      </c>
      <c r="B991" s="5" t="str">
        <f t="shared" si="75"/>
        <v>2017</v>
      </c>
      <c r="C991" s="5">
        <f t="shared" si="76"/>
        <v>3</v>
      </c>
      <c r="D991" s="11">
        <f t="shared" si="77"/>
        <v>42795</v>
      </c>
      <c r="E991" s="5" t="s">
        <v>7</v>
      </c>
      <c r="F991" s="2" t="str">
        <f t="shared" si="78"/>
        <v>BOGOTA, D.C.</v>
      </c>
      <c r="G991" s="5">
        <v>0</v>
      </c>
      <c r="H991" s="8">
        <v>4939366400000</v>
      </c>
      <c r="I991">
        <f t="shared" si="79"/>
        <v>49393664</v>
      </c>
    </row>
    <row r="992" spans="1:9" x14ac:dyDescent="0.2">
      <c r="A992" s="1" t="s">
        <v>69</v>
      </c>
      <c r="B992" s="5" t="str">
        <f t="shared" si="75"/>
        <v>2017</v>
      </c>
      <c r="C992" s="5">
        <f t="shared" si="76"/>
        <v>3</v>
      </c>
      <c r="D992" s="11">
        <f t="shared" si="77"/>
        <v>42795</v>
      </c>
      <c r="E992" s="2" t="s">
        <v>8</v>
      </c>
      <c r="F992" s="2" t="str">
        <f t="shared" si="78"/>
        <v>BOLIVAR</v>
      </c>
      <c r="G992" s="2">
        <v>0</v>
      </c>
      <c r="H992" s="7">
        <v>1173023921772</v>
      </c>
      <c r="I992">
        <f t="shared" si="79"/>
        <v>11730239.21772</v>
      </c>
    </row>
    <row r="993" spans="1:9" x14ac:dyDescent="0.2">
      <c r="A993" s="4" t="s">
        <v>69</v>
      </c>
      <c r="B993" s="5" t="str">
        <f t="shared" si="75"/>
        <v>2017</v>
      </c>
      <c r="C993" s="5">
        <f t="shared" si="76"/>
        <v>3</v>
      </c>
      <c r="D993" s="11">
        <f t="shared" si="77"/>
        <v>42795</v>
      </c>
      <c r="E993" s="5" t="s">
        <v>9</v>
      </c>
      <c r="F993" s="2" t="str">
        <f t="shared" si="78"/>
        <v>BOYACA</v>
      </c>
      <c r="G993" s="5">
        <v>0</v>
      </c>
      <c r="H993" s="8">
        <v>397516170318</v>
      </c>
      <c r="I993">
        <f t="shared" si="79"/>
        <v>3975161.7031800002</v>
      </c>
    </row>
    <row r="994" spans="1:9" x14ac:dyDescent="0.2">
      <c r="A994" s="1" t="s">
        <v>69</v>
      </c>
      <c r="B994" s="5" t="str">
        <f t="shared" si="75"/>
        <v>2017</v>
      </c>
      <c r="C994" s="5">
        <f t="shared" si="76"/>
        <v>3</v>
      </c>
      <c r="D994" s="11">
        <f t="shared" si="77"/>
        <v>42795</v>
      </c>
      <c r="E994" s="2" t="s">
        <v>10</v>
      </c>
      <c r="F994" s="2" t="str">
        <f t="shared" si="78"/>
        <v>CALDAS</v>
      </c>
      <c r="G994" s="2">
        <v>0</v>
      </c>
      <c r="H994" s="7">
        <v>87613270442</v>
      </c>
      <c r="I994">
        <f t="shared" si="79"/>
        <v>876132.70441999997</v>
      </c>
    </row>
    <row r="995" spans="1:9" x14ac:dyDescent="0.2">
      <c r="A995" s="4" t="s">
        <v>69</v>
      </c>
      <c r="B995" s="5" t="str">
        <f t="shared" si="75"/>
        <v>2017</v>
      </c>
      <c r="C995" s="5">
        <f t="shared" si="76"/>
        <v>3</v>
      </c>
      <c r="D995" s="11">
        <f t="shared" si="77"/>
        <v>42795</v>
      </c>
      <c r="E995" s="5" t="s">
        <v>11</v>
      </c>
      <c r="F995" s="2" t="str">
        <f t="shared" si="78"/>
        <v>CAQUETA</v>
      </c>
      <c r="G995" s="5">
        <v>0</v>
      </c>
      <c r="H995" s="8">
        <v>23513133333</v>
      </c>
      <c r="I995">
        <f t="shared" si="79"/>
        <v>235131.33332999999</v>
      </c>
    </row>
    <row r="996" spans="1:9" x14ac:dyDescent="0.2">
      <c r="A996" s="1" t="s">
        <v>69</v>
      </c>
      <c r="B996" s="5" t="str">
        <f t="shared" si="75"/>
        <v>2017</v>
      </c>
      <c r="C996" s="5">
        <f t="shared" si="76"/>
        <v>3</v>
      </c>
      <c r="D996" s="11">
        <f t="shared" si="77"/>
        <v>42795</v>
      </c>
      <c r="E996" s="2" t="s">
        <v>12</v>
      </c>
      <c r="F996" s="2" t="str">
        <f t="shared" si="78"/>
        <v>CAUCA</v>
      </c>
      <c r="G996" s="2">
        <v>0</v>
      </c>
      <c r="H996" s="7">
        <v>44384801053</v>
      </c>
      <c r="I996">
        <f t="shared" si="79"/>
        <v>443848.01053000003</v>
      </c>
    </row>
    <row r="997" spans="1:9" x14ac:dyDescent="0.2">
      <c r="A997" s="4" t="s">
        <v>69</v>
      </c>
      <c r="B997" s="5" t="str">
        <f t="shared" si="75"/>
        <v>2017</v>
      </c>
      <c r="C997" s="5">
        <f t="shared" si="76"/>
        <v>3</v>
      </c>
      <c r="D997" s="11">
        <f t="shared" si="77"/>
        <v>42795</v>
      </c>
      <c r="E997" s="5" t="s">
        <v>13</v>
      </c>
      <c r="F997" s="2" t="str">
        <f t="shared" si="78"/>
        <v>CESAR</v>
      </c>
      <c r="G997" s="5">
        <v>0</v>
      </c>
      <c r="H997" s="8">
        <v>951281070174</v>
      </c>
      <c r="I997">
        <f t="shared" si="79"/>
        <v>9512810.7017400004</v>
      </c>
    </row>
    <row r="998" spans="1:9" x14ac:dyDescent="0.2">
      <c r="A998" s="1" t="s">
        <v>69</v>
      </c>
      <c r="B998" s="5" t="str">
        <f t="shared" si="75"/>
        <v>2017</v>
      </c>
      <c r="C998" s="5">
        <f t="shared" si="76"/>
        <v>3</v>
      </c>
      <c r="D998" s="11">
        <f t="shared" si="77"/>
        <v>42795</v>
      </c>
      <c r="E998" s="2" t="s">
        <v>14</v>
      </c>
      <c r="F998" s="2" t="str">
        <f t="shared" si="78"/>
        <v>CORDOBA</v>
      </c>
      <c r="G998" s="2">
        <v>0</v>
      </c>
      <c r="H998" s="7">
        <v>1014104762963</v>
      </c>
      <c r="I998">
        <f t="shared" si="79"/>
        <v>10141047.629629999</v>
      </c>
    </row>
    <row r="999" spans="1:9" x14ac:dyDescent="0.2">
      <c r="A999" s="4" t="s">
        <v>69</v>
      </c>
      <c r="B999" s="5" t="str">
        <f t="shared" si="75"/>
        <v>2017</v>
      </c>
      <c r="C999" s="5">
        <f t="shared" si="76"/>
        <v>3</v>
      </c>
      <c r="D999" s="11">
        <f t="shared" si="77"/>
        <v>42795</v>
      </c>
      <c r="E999" s="5" t="s">
        <v>15</v>
      </c>
      <c r="F999" s="2" t="str">
        <f t="shared" si="78"/>
        <v>CUNDINAMARCA</v>
      </c>
      <c r="G999" s="5">
        <v>0</v>
      </c>
      <c r="H999" s="8">
        <v>690259917126</v>
      </c>
      <c r="I999">
        <f t="shared" si="79"/>
        <v>6902599.1712600002</v>
      </c>
    </row>
    <row r="1000" spans="1:9" x14ac:dyDescent="0.2">
      <c r="A1000" s="1" t="s">
        <v>69</v>
      </c>
      <c r="B1000" s="5" t="str">
        <f t="shared" si="75"/>
        <v>2017</v>
      </c>
      <c r="C1000" s="5">
        <f t="shared" si="76"/>
        <v>3</v>
      </c>
      <c r="D1000" s="11">
        <f t="shared" si="77"/>
        <v>42795</v>
      </c>
      <c r="E1000" s="2" t="s">
        <v>17</v>
      </c>
      <c r="F1000" s="2" t="str">
        <f t="shared" si="78"/>
        <v>HUILA</v>
      </c>
      <c r="G1000" s="2">
        <v>0</v>
      </c>
      <c r="H1000" s="7">
        <v>242481066223</v>
      </c>
      <c r="I1000">
        <f t="shared" si="79"/>
        <v>2424810.6622299999</v>
      </c>
    </row>
    <row r="1001" spans="1:9" x14ac:dyDescent="0.2">
      <c r="A1001" s="4" t="s">
        <v>69</v>
      </c>
      <c r="B1001" s="5" t="str">
        <f t="shared" si="75"/>
        <v>2017</v>
      </c>
      <c r="C1001" s="5">
        <f t="shared" si="76"/>
        <v>3</v>
      </c>
      <c r="D1001" s="11">
        <f t="shared" si="77"/>
        <v>42795</v>
      </c>
      <c r="E1001" s="5" t="s">
        <v>18</v>
      </c>
      <c r="F1001" s="2" t="str">
        <f t="shared" si="78"/>
        <v>LA GUAJIRA</v>
      </c>
      <c r="G1001" s="5">
        <v>0</v>
      </c>
      <c r="H1001" s="8">
        <v>204821500000</v>
      </c>
      <c r="I1001">
        <f t="shared" si="79"/>
        <v>2048215</v>
      </c>
    </row>
    <row r="1002" spans="1:9" x14ac:dyDescent="0.2">
      <c r="A1002" s="1" t="s">
        <v>69</v>
      </c>
      <c r="B1002" s="5" t="str">
        <f t="shared" si="75"/>
        <v>2017</v>
      </c>
      <c r="C1002" s="5">
        <f t="shared" si="76"/>
        <v>3</v>
      </c>
      <c r="D1002" s="11">
        <f t="shared" si="77"/>
        <v>42795</v>
      </c>
      <c r="E1002" s="2" t="s">
        <v>19</v>
      </c>
      <c r="F1002" s="2" t="str">
        <f t="shared" si="78"/>
        <v>MAGDALENA</v>
      </c>
      <c r="G1002" s="13">
        <v>4236141000</v>
      </c>
      <c r="H1002" s="7">
        <v>1245589339290</v>
      </c>
      <c r="I1002">
        <f t="shared" si="79"/>
        <v>6249127.4014499998</v>
      </c>
    </row>
    <row r="1003" spans="1:9" x14ac:dyDescent="0.2">
      <c r="A1003" s="4" t="s">
        <v>69</v>
      </c>
      <c r="B1003" s="5" t="str">
        <f t="shared" si="75"/>
        <v>2017</v>
      </c>
      <c r="C1003" s="5">
        <f t="shared" si="76"/>
        <v>3</v>
      </c>
      <c r="D1003" s="11">
        <f t="shared" si="77"/>
        <v>42795</v>
      </c>
      <c r="E1003" s="5" t="s">
        <v>20</v>
      </c>
      <c r="F1003" s="2" t="str">
        <f t="shared" si="78"/>
        <v>META</v>
      </c>
      <c r="G1003" s="5">
        <v>0</v>
      </c>
      <c r="H1003" s="8">
        <v>61623197192</v>
      </c>
      <c r="I1003">
        <f t="shared" si="79"/>
        <v>616231.97192000004</v>
      </c>
    </row>
    <row r="1004" spans="1:9" x14ac:dyDescent="0.2">
      <c r="A1004" s="1" t="s">
        <v>69</v>
      </c>
      <c r="B1004" s="5" t="str">
        <f t="shared" si="75"/>
        <v>2017</v>
      </c>
      <c r="C1004" s="5">
        <f t="shared" si="76"/>
        <v>3</v>
      </c>
      <c r="D1004" s="11">
        <f t="shared" si="77"/>
        <v>42795</v>
      </c>
      <c r="E1004" s="2" t="s">
        <v>21</v>
      </c>
      <c r="F1004" s="2" t="str">
        <f t="shared" si="78"/>
        <v>NARINO</v>
      </c>
      <c r="G1004" s="2">
        <v>0</v>
      </c>
      <c r="H1004" s="7">
        <v>10374506000</v>
      </c>
      <c r="I1004">
        <f t="shared" si="79"/>
        <v>103745.06</v>
      </c>
    </row>
    <row r="1005" spans="1:9" x14ac:dyDescent="0.2">
      <c r="A1005" s="4" t="s">
        <v>69</v>
      </c>
      <c r="B1005" s="5" t="str">
        <f t="shared" si="75"/>
        <v>2017</v>
      </c>
      <c r="C1005" s="5">
        <f t="shared" si="76"/>
        <v>3</v>
      </c>
      <c r="D1005" s="11">
        <f t="shared" si="77"/>
        <v>42795</v>
      </c>
      <c r="E1005" s="5" t="s">
        <v>22</v>
      </c>
      <c r="F1005" s="2" t="str">
        <f t="shared" si="78"/>
        <v>NORTE DE SANTANDER</v>
      </c>
      <c r="G1005" s="5">
        <v>0</v>
      </c>
      <c r="H1005" s="8">
        <v>58323813027</v>
      </c>
      <c r="I1005">
        <f t="shared" si="79"/>
        <v>583238.13026999997</v>
      </c>
    </row>
    <row r="1006" spans="1:9" x14ac:dyDescent="0.2">
      <c r="A1006" s="1" t="s">
        <v>69</v>
      </c>
      <c r="B1006" s="5" t="str">
        <f t="shared" si="75"/>
        <v>2017</v>
      </c>
      <c r="C1006" s="5">
        <f t="shared" si="76"/>
        <v>3</v>
      </c>
      <c r="D1006" s="11">
        <f t="shared" si="77"/>
        <v>42795</v>
      </c>
      <c r="E1006" s="2" t="s">
        <v>23</v>
      </c>
      <c r="F1006" s="2" t="str">
        <f t="shared" si="78"/>
        <v>QUINDIO</v>
      </c>
      <c r="G1006" s="2">
        <v>0</v>
      </c>
      <c r="H1006" s="7">
        <v>128920880000</v>
      </c>
      <c r="I1006">
        <f t="shared" si="79"/>
        <v>1289208.8</v>
      </c>
    </row>
    <row r="1007" spans="1:9" x14ac:dyDescent="0.2">
      <c r="A1007" s="4" t="s">
        <v>69</v>
      </c>
      <c r="B1007" s="5" t="str">
        <f t="shared" si="75"/>
        <v>2017</v>
      </c>
      <c r="C1007" s="5">
        <f t="shared" si="76"/>
        <v>3</v>
      </c>
      <c r="D1007" s="11">
        <f t="shared" si="77"/>
        <v>42795</v>
      </c>
      <c r="E1007" s="5" t="s">
        <v>24</v>
      </c>
      <c r="F1007" s="2" t="str">
        <f t="shared" si="78"/>
        <v>RISARALDA</v>
      </c>
      <c r="G1007" s="5">
        <v>0</v>
      </c>
      <c r="H1007" s="8">
        <v>117778190815</v>
      </c>
      <c r="I1007">
        <f t="shared" si="79"/>
        <v>1177781.90815</v>
      </c>
    </row>
    <row r="1008" spans="1:9" x14ac:dyDescent="0.2">
      <c r="A1008" s="1" t="s">
        <v>69</v>
      </c>
      <c r="B1008" s="5" t="str">
        <f t="shared" si="75"/>
        <v>2017</v>
      </c>
      <c r="C1008" s="5">
        <f t="shared" si="76"/>
        <v>3</v>
      </c>
      <c r="D1008" s="11">
        <f t="shared" si="77"/>
        <v>42795</v>
      </c>
      <c r="E1008" s="2" t="s">
        <v>25</v>
      </c>
      <c r="F1008" s="2" t="str">
        <f t="shared" si="78"/>
        <v>SANTANDER</v>
      </c>
      <c r="G1008" s="2">
        <v>0</v>
      </c>
      <c r="H1008" s="7">
        <v>158053470880</v>
      </c>
      <c r="I1008">
        <f t="shared" si="79"/>
        <v>1580534.7087999999</v>
      </c>
    </row>
    <row r="1009" spans="1:9" x14ac:dyDescent="0.2">
      <c r="A1009" s="4" t="s">
        <v>69</v>
      </c>
      <c r="B1009" s="5" t="str">
        <f t="shared" si="75"/>
        <v>2017</v>
      </c>
      <c r="C1009" s="5">
        <f t="shared" si="76"/>
        <v>3</v>
      </c>
      <c r="D1009" s="11">
        <f t="shared" si="77"/>
        <v>42795</v>
      </c>
      <c r="E1009" s="5" t="s">
        <v>26</v>
      </c>
      <c r="F1009" s="2" t="str">
        <f t="shared" si="78"/>
        <v>SUCRE</v>
      </c>
      <c r="G1009" s="5">
        <v>0</v>
      </c>
      <c r="H1009" s="8">
        <v>1134964079825</v>
      </c>
      <c r="I1009">
        <f t="shared" si="79"/>
        <v>11349640.798250001</v>
      </c>
    </row>
    <row r="1010" spans="1:9" x14ac:dyDescent="0.2">
      <c r="A1010" s="1" t="s">
        <v>69</v>
      </c>
      <c r="B1010" s="5" t="str">
        <f t="shared" si="75"/>
        <v>2017</v>
      </c>
      <c r="C1010" s="5">
        <f t="shared" si="76"/>
        <v>3</v>
      </c>
      <c r="D1010" s="11">
        <f t="shared" si="77"/>
        <v>42795</v>
      </c>
      <c r="E1010" s="2" t="s">
        <v>27</v>
      </c>
      <c r="F1010" s="2" t="str">
        <f t="shared" si="78"/>
        <v>TOLIMA</v>
      </c>
      <c r="G1010" s="2">
        <v>0</v>
      </c>
      <c r="H1010" s="7">
        <v>251323923764</v>
      </c>
      <c r="I1010">
        <f t="shared" si="79"/>
        <v>2513239.2376399999</v>
      </c>
    </row>
    <row r="1011" spans="1:9" x14ac:dyDescent="0.2">
      <c r="A1011" s="4" t="s">
        <v>69</v>
      </c>
      <c r="B1011" s="5" t="str">
        <f t="shared" si="75"/>
        <v>2017</v>
      </c>
      <c r="C1011" s="5">
        <f t="shared" si="76"/>
        <v>3</v>
      </c>
      <c r="D1011" s="11">
        <f t="shared" si="77"/>
        <v>42795</v>
      </c>
      <c r="E1011" s="5" t="s">
        <v>28</v>
      </c>
      <c r="F1011" s="2" t="str">
        <f t="shared" si="78"/>
        <v>VALLE DEL CAUCA</v>
      </c>
      <c r="G1011" s="5">
        <v>100000</v>
      </c>
      <c r="H1011" s="8">
        <v>562277463285</v>
      </c>
      <c r="I1011">
        <f t="shared" si="79"/>
        <v>2811387.8164249999</v>
      </c>
    </row>
    <row r="1012" spans="1:9" x14ac:dyDescent="0.2">
      <c r="A1012" s="1" t="s">
        <v>69</v>
      </c>
      <c r="B1012" s="5" t="str">
        <f t="shared" si="75"/>
        <v>2017</v>
      </c>
      <c r="C1012" s="5">
        <f t="shared" si="76"/>
        <v>3</v>
      </c>
      <c r="D1012" s="11">
        <f t="shared" si="77"/>
        <v>42795</v>
      </c>
      <c r="E1012" s="2" t="s">
        <v>29</v>
      </c>
      <c r="F1012" s="2" t="str">
        <f t="shared" si="78"/>
        <v>CASANARE</v>
      </c>
      <c r="G1012" s="2">
        <v>0</v>
      </c>
      <c r="H1012" s="7">
        <v>30066328897</v>
      </c>
      <c r="I1012">
        <f t="shared" si="79"/>
        <v>300663.28896999999</v>
      </c>
    </row>
    <row r="1013" spans="1:9" x14ac:dyDescent="0.2">
      <c r="A1013" s="4" t="s">
        <v>69</v>
      </c>
      <c r="B1013" s="5" t="str">
        <f t="shared" si="75"/>
        <v>2017</v>
      </c>
      <c r="C1013" s="5">
        <f t="shared" si="76"/>
        <v>3</v>
      </c>
      <c r="D1013" s="11">
        <f t="shared" si="77"/>
        <v>42795</v>
      </c>
      <c r="E1013" s="5" t="s">
        <v>30</v>
      </c>
      <c r="F1013" s="2" t="str">
        <f t="shared" si="78"/>
        <v>PUTUMAYO</v>
      </c>
      <c r="G1013" s="5">
        <v>0</v>
      </c>
      <c r="H1013" s="8">
        <v>3891197000</v>
      </c>
      <c r="I1013">
        <f t="shared" si="79"/>
        <v>38911.97</v>
      </c>
    </row>
    <row r="1014" spans="1:9" x14ac:dyDescent="0.2">
      <c r="A1014" s="1" t="s">
        <v>69</v>
      </c>
      <c r="B1014" s="5" t="str">
        <f t="shared" si="75"/>
        <v>2017</v>
      </c>
      <c r="C1014" s="5">
        <f t="shared" si="76"/>
        <v>3</v>
      </c>
      <c r="D1014" s="11">
        <f t="shared" si="77"/>
        <v>42795</v>
      </c>
      <c r="E1014" s="2" t="s">
        <v>31</v>
      </c>
      <c r="F1014" s="2" t="str">
        <f t="shared" si="78"/>
        <v>GUAVIARE</v>
      </c>
      <c r="G1014" s="2">
        <v>0</v>
      </c>
      <c r="H1014" s="7">
        <v>4147252000</v>
      </c>
      <c r="I1014">
        <f t="shared" si="79"/>
        <v>41472.519999999997</v>
      </c>
    </row>
    <row r="1015" spans="1:9" x14ac:dyDescent="0.2">
      <c r="A1015" s="4" t="s">
        <v>70</v>
      </c>
      <c r="B1015" s="5" t="str">
        <f t="shared" si="75"/>
        <v>2017</v>
      </c>
      <c r="C1015" s="5">
        <f t="shared" si="76"/>
        <v>4</v>
      </c>
      <c r="D1015" s="11">
        <f t="shared" si="77"/>
        <v>42826</v>
      </c>
      <c r="E1015" s="5" t="s">
        <v>5</v>
      </c>
      <c r="F1015" s="2" t="str">
        <f t="shared" si="78"/>
        <v>ANTIOQUIA</v>
      </c>
      <c r="G1015" s="12">
        <v>2142200000</v>
      </c>
      <c r="H1015" s="8">
        <v>112740391096</v>
      </c>
      <c r="I1015">
        <f t="shared" si="79"/>
        <v>574412.95548</v>
      </c>
    </row>
    <row r="1016" spans="1:9" x14ac:dyDescent="0.2">
      <c r="A1016" s="1" t="s">
        <v>70</v>
      </c>
      <c r="B1016" s="5" t="str">
        <f t="shared" si="75"/>
        <v>2017</v>
      </c>
      <c r="C1016" s="5">
        <f t="shared" si="76"/>
        <v>4</v>
      </c>
      <c r="D1016" s="11">
        <f t="shared" si="77"/>
        <v>42826</v>
      </c>
      <c r="E1016" s="2" t="s">
        <v>6</v>
      </c>
      <c r="F1016" s="2" t="str">
        <f t="shared" si="78"/>
        <v>ATLANTICO</v>
      </c>
      <c r="G1016" s="2">
        <v>0</v>
      </c>
      <c r="H1016" s="7">
        <v>1941870697000</v>
      </c>
      <c r="I1016">
        <f t="shared" si="79"/>
        <v>19418706.969999999</v>
      </c>
    </row>
    <row r="1017" spans="1:9" x14ac:dyDescent="0.2">
      <c r="A1017" s="4" t="s">
        <v>70</v>
      </c>
      <c r="B1017" s="5" t="str">
        <f t="shared" si="75"/>
        <v>2017</v>
      </c>
      <c r="C1017" s="5">
        <f t="shared" si="76"/>
        <v>4</v>
      </c>
      <c r="D1017" s="11">
        <f t="shared" si="77"/>
        <v>42826</v>
      </c>
      <c r="E1017" s="5" t="s">
        <v>7</v>
      </c>
      <c r="F1017" s="2" t="str">
        <f t="shared" si="78"/>
        <v>BOGOTA, D.C.</v>
      </c>
      <c r="G1017" s="5">
        <v>0</v>
      </c>
      <c r="H1017" s="8">
        <v>5551564300000</v>
      </c>
      <c r="I1017">
        <f t="shared" si="79"/>
        <v>55515643</v>
      </c>
    </row>
    <row r="1018" spans="1:9" x14ac:dyDescent="0.2">
      <c r="A1018" s="1" t="s">
        <v>70</v>
      </c>
      <c r="B1018" s="5" t="str">
        <f t="shared" si="75"/>
        <v>2017</v>
      </c>
      <c r="C1018" s="5">
        <f t="shared" si="76"/>
        <v>4</v>
      </c>
      <c r="D1018" s="11">
        <f t="shared" si="77"/>
        <v>42826</v>
      </c>
      <c r="E1018" s="2" t="s">
        <v>8</v>
      </c>
      <c r="F1018" s="2" t="str">
        <f t="shared" si="78"/>
        <v>BOLIVAR</v>
      </c>
      <c r="G1018" s="2">
        <v>0</v>
      </c>
      <c r="H1018" s="7">
        <v>1273029002838</v>
      </c>
      <c r="I1018">
        <f t="shared" si="79"/>
        <v>12730290.028379999</v>
      </c>
    </row>
    <row r="1019" spans="1:9" x14ac:dyDescent="0.2">
      <c r="A1019" s="4" t="s">
        <v>70</v>
      </c>
      <c r="B1019" s="5" t="str">
        <f t="shared" si="75"/>
        <v>2017</v>
      </c>
      <c r="C1019" s="5">
        <f t="shared" si="76"/>
        <v>4</v>
      </c>
      <c r="D1019" s="11">
        <f t="shared" si="77"/>
        <v>42826</v>
      </c>
      <c r="E1019" s="5" t="s">
        <v>9</v>
      </c>
      <c r="F1019" s="2" t="str">
        <f t="shared" si="78"/>
        <v>BOYACA</v>
      </c>
      <c r="G1019" s="5">
        <v>0</v>
      </c>
      <c r="H1019" s="8">
        <v>450622244923</v>
      </c>
      <c r="I1019">
        <f t="shared" si="79"/>
        <v>4506222.4492300004</v>
      </c>
    </row>
    <row r="1020" spans="1:9" x14ac:dyDescent="0.2">
      <c r="A1020" s="1" t="s">
        <v>70</v>
      </c>
      <c r="B1020" s="5" t="str">
        <f t="shared" si="75"/>
        <v>2017</v>
      </c>
      <c r="C1020" s="5">
        <f t="shared" si="76"/>
        <v>4</v>
      </c>
      <c r="D1020" s="11">
        <f t="shared" si="77"/>
        <v>42826</v>
      </c>
      <c r="E1020" s="2" t="s">
        <v>10</v>
      </c>
      <c r="F1020" s="2" t="str">
        <f t="shared" si="78"/>
        <v>CALDAS</v>
      </c>
      <c r="G1020" s="2">
        <v>0</v>
      </c>
      <c r="H1020" s="7">
        <v>102445138762</v>
      </c>
      <c r="I1020">
        <f t="shared" si="79"/>
        <v>1024451.3876200001</v>
      </c>
    </row>
    <row r="1021" spans="1:9" x14ac:dyDescent="0.2">
      <c r="A1021" s="4" t="s">
        <v>70</v>
      </c>
      <c r="B1021" s="5" t="str">
        <f t="shared" si="75"/>
        <v>2017</v>
      </c>
      <c r="C1021" s="5">
        <f t="shared" si="76"/>
        <v>4</v>
      </c>
      <c r="D1021" s="11">
        <f t="shared" si="77"/>
        <v>42826</v>
      </c>
      <c r="E1021" s="5" t="s">
        <v>11</v>
      </c>
      <c r="F1021" s="2" t="str">
        <f t="shared" si="78"/>
        <v>CAQUETA</v>
      </c>
      <c r="G1021" s="5">
        <v>0</v>
      </c>
      <c r="H1021" s="8">
        <v>26701400000</v>
      </c>
      <c r="I1021">
        <f t="shared" si="79"/>
        <v>267014</v>
      </c>
    </row>
    <row r="1022" spans="1:9" x14ac:dyDescent="0.2">
      <c r="A1022" s="1" t="s">
        <v>70</v>
      </c>
      <c r="B1022" s="5" t="str">
        <f t="shared" si="75"/>
        <v>2017</v>
      </c>
      <c r="C1022" s="5">
        <f t="shared" si="76"/>
        <v>4</v>
      </c>
      <c r="D1022" s="11">
        <f t="shared" si="77"/>
        <v>42826</v>
      </c>
      <c r="E1022" s="2" t="s">
        <v>12</v>
      </c>
      <c r="F1022" s="2" t="str">
        <f t="shared" si="78"/>
        <v>CAUCA</v>
      </c>
      <c r="G1022" s="2">
        <v>0</v>
      </c>
      <c r="H1022" s="7">
        <v>52212537755</v>
      </c>
      <c r="I1022">
        <f t="shared" si="79"/>
        <v>522125.37754999998</v>
      </c>
    </row>
    <row r="1023" spans="1:9" x14ac:dyDescent="0.2">
      <c r="A1023" s="4" t="s">
        <v>70</v>
      </c>
      <c r="B1023" s="5" t="str">
        <f t="shared" si="75"/>
        <v>2017</v>
      </c>
      <c r="C1023" s="5">
        <f t="shared" si="76"/>
        <v>4</v>
      </c>
      <c r="D1023" s="11">
        <f t="shared" si="77"/>
        <v>42826</v>
      </c>
      <c r="E1023" s="5" t="s">
        <v>13</v>
      </c>
      <c r="F1023" s="2" t="str">
        <f t="shared" si="78"/>
        <v>CESAR</v>
      </c>
      <c r="G1023" s="5">
        <v>0</v>
      </c>
      <c r="H1023" s="8">
        <v>1012494098578</v>
      </c>
      <c r="I1023">
        <f t="shared" si="79"/>
        <v>10124940.985780001</v>
      </c>
    </row>
    <row r="1024" spans="1:9" x14ac:dyDescent="0.2">
      <c r="A1024" s="1" t="s">
        <v>70</v>
      </c>
      <c r="B1024" s="5" t="str">
        <f t="shared" si="75"/>
        <v>2017</v>
      </c>
      <c r="C1024" s="5">
        <f t="shared" si="76"/>
        <v>4</v>
      </c>
      <c r="D1024" s="11">
        <f t="shared" si="77"/>
        <v>42826</v>
      </c>
      <c r="E1024" s="2" t="s">
        <v>14</v>
      </c>
      <c r="F1024" s="2" t="str">
        <f t="shared" si="78"/>
        <v>CORDOBA</v>
      </c>
      <c r="G1024" s="2">
        <v>0</v>
      </c>
      <c r="H1024" s="7">
        <v>1113678949630</v>
      </c>
      <c r="I1024">
        <f t="shared" si="79"/>
        <v>11136789.496300001</v>
      </c>
    </row>
    <row r="1025" spans="1:9" x14ac:dyDescent="0.2">
      <c r="A1025" s="4" t="s">
        <v>70</v>
      </c>
      <c r="B1025" s="5" t="str">
        <f t="shared" si="75"/>
        <v>2017</v>
      </c>
      <c r="C1025" s="5">
        <f t="shared" si="76"/>
        <v>4</v>
      </c>
      <c r="D1025" s="11">
        <f t="shared" si="77"/>
        <v>42826</v>
      </c>
      <c r="E1025" s="5" t="s">
        <v>15</v>
      </c>
      <c r="F1025" s="2" t="str">
        <f t="shared" si="78"/>
        <v>CUNDINAMARCA</v>
      </c>
      <c r="G1025" s="5">
        <v>0</v>
      </c>
      <c r="H1025" s="8">
        <v>775108672704</v>
      </c>
      <c r="I1025">
        <f t="shared" si="79"/>
        <v>7751086.7270400003</v>
      </c>
    </row>
    <row r="1026" spans="1:9" x14ac:dyDescent="0.2">
      <c r="A1026" s="1" t="s">
        <v>70</v>
      </c>
      <c r="B1026" s="5" t="str">
        <f t="shared" si="75"/>
        <v>2017</v>
      </c>
      <c r="C1026" s="5">
        <f t="shared" si="76"/>
        <v>4</v>
      </c>
      <c r="D1026" s="11">
        <f t="shared" si="77"/>
        <v>42826</v>
      </c>
      <c r="E1026" s="2" t="s">
        <v>17</v>
      </c>
      <c r="F1026" s="2" t="str">
        <f t="shared" si="78"/>
        <v>HUILA</v>
      </c>
      <c r="G1026" s="2">
        <v>0</v>
      </c>
      <c r="H1026" s="7">
        <v>273105630152</v>
      </c>
      <c r="I1026">
        <f t="shared" si="79"/>
        <v>2731056.3015200002</v>
      </c>
    </row>
    <row r="1027" spans="1:9" x14ac:dyDescent="0.2">
      <c r="A1027" s="4" t="s">
        <v>70</v>
      </c>
      <c r="B1027" s="5" t="str">
        <f t="shared" ref="B1027:B1090" si="80">MID(A1027,7,20)</f>
        <v>2017</v>
      </c>
      <c r="C1027" s="5">
        <f t="shared" ref="C1027:C1090" si="81">IF(MID(A1027,1,3)="Jan",1,
IF(MID(A1027,1,3)="Feb",2,
IF(MID(A1027,1,3)="Mar",3,
IF(MID(A1027,1,3)="Apr",4,
IF(MID(A1027,1,3)="May",5,
IF(MID(A1027,1,3)="Jun",6,
IF(MID(A1027,1,3)="Jul",7,
IF(MID(A1027,1,3)="Aug",8,
IF(MID(A1027,1,3)="Sep",9,
IF(MID(A1027,1,3)="Oct",10,
IF(MID(A1027,1,3)="Nov",11,
IF(MID(A1027,1,3)="Dec",12))))))))))))</f>
        <v>4</v>
      </c>
      <c r="D1027" s="11">
        <f t="shared" ref="D1027:D1090" si="82">DATE(B1027,C1027,1)</f>
        <v>42826</v>
      </c>
      <c r="E1027" s="5" t="s">
        <v>18</v>
      </c>
      <c r="F1027" s="2" t="str">
        <f t="shared" ref="F1027:F1090" si="83">MID(E1027,5,100)</f>
        <v>LA GUAJIRA</v>
      </c>
      <c r="G1027" s="5">
        <v>0</v>
      </c>
      <c r="H1027" s="8">
        <v>211634600000</v>
      </c>
      <c r="I1027">
        <f t="shared" ref="I1027:I1090" si="84">IF(G1027=0,H1027/100000,IF(H1027=0,G1027/100000,((G1027+H1027)/2)/100000))</f>
        <v>2116346</v>
      </c>
    </row>
    <row r="1028" spans="1:9" x14ac:dyDescent="0.2">
      <c r="A1028" s="1" t="s">
        <v>70</v>
      </c>
      <c r="B1028" s="5" t="str">
        <f t="shared" si="80"/>
        <v>2017</v>
      </c>
      <c r="C1028" s="5">
        <f t="shared" si="81"/>
        <v>4</v>
      </c>
      <c r="D1028" s="11">
        <f t="shared" si="82"/>
        <v>42826</v>
      </c>
      <c r="E1028" s="2" t="s">
        <v>19</v>
      </c>
      <c r="F1028" s="2" t="str">
        <f t="shared" si="83"/>
        <v>MAGDALENA</v>
      </c>
      <c r="G1028" s="13">
        <v>4894208000</v>
      </c>
      <c r="H1028" s="7">
        <v>1324965036641</v>
      </c>
      <c r="I1028">
        <f t="shared" si="84"/>
        <v>6649296.2232050002</v>
      </c>
    </row>
    <row r="1029" spans="1:9" x14ac:dyDescent="0.2">
      <c r="A1029" s="4" t="s">
        <v>70</v>
      </c>
      <c r="B1029" s="5" t="str">
        <f t="shared" si="80"/>
        <v>2017</v>
      </c>
      <c r="C1029" s="5">
        <f t="shared" si="81"/>
        <v>4</v>
      </c>
      <c r="D1029" s="11">
        <f t="shared" si="82"/>
        <v>42826</v>
      </c>
      <c r="E1029" s="5" t="s">
        <v>20</v>
      </c>
      <c r="F1029" s="2" t="str">
        <f t="shared" si="83"/>
        <v>META</v>
      </c>
      <c r="G1029" s="5">
        <v>0</v>
      </c>
      <c r="H1029" s="8">
        <v>72240572160</v>
      </c>
      <c r="I1029">
        <f t="shared" si="84"/>
        <v>722405.72160000005</v>
      </c>
    </row>
    <row r="1030" spans="1:9" x14ac:dyDescent="0.2">
      <c r="A1030" s="1" t="s">
        <v>70</v>
      </c>
      <c r="B1030" s="5" t="str">
        <f t="shared" si="80"/>
        <v>2017</v>
      </c>
      <c r="C1030" s="5">
        <f t="shared" si="81"/>
        <v>4</v>
      </c>
      <c r="D1030" s="11">
        <f t="shared" si="82"/>
        <v>42826</v>
      </c>
      <c r="E1030" s="2" t="s">
        <v>21</v>
      </c>
      <c r="F1030" s="2" t="str">
        <f t="shared" si="83"/>
        <v>NARINO</v>
      </c>
      <c r="G1030" s="2">
        <v>0</v>
      </c>
      <c r="H1030" s="7">
        <v>11202100000</v>
      </c>
      <c r="I1030">
        <f t="shared" si="84"/>
        <v>112021</v>
      </c>
    </row>
    <row r="1031" spans="1:9" x14ac:dyDescent="0.2">
      <c r="A1031" s="4" t="s">
        <v>70</v>
      </c>
      <c r="B1031" s="5" t="str">
        <f t="shared" si="80"/>
        <v>2017</v>
      </c>
      <c r="C1031" s="5">
        <f t="shared" si="81"/>
        <v>4</v>
      </c>
      <c r="D1031" s="11">
        <f t="shared" si="82"/>
        <v>42826</v>
      </c>
      <c r="E1031" s="5" t="s">
        <v>22</v>
      </c>
      <c r="F1031" s="2" t="str">
        <f t="shared" si="83"/>
        <v>NORTE DE SANTANDER</v>
      </c>
      <c r="G1031" s="5">
        <v>0</v>
      </c>
      <c r="H1031" s="8">
        <v>65938018865</v>
      </c>
      <c r="I1031">
        <f t="shared" si="84"/>
        <v>659380.18865000003</v>
      </c>
    </row>
    <row r="1032" spans="1:9" x14ac:dyDescent="0.2">
      <c r="A1032" s="1" t="s">
        <v>70</v>
      </c>
      <c r="B1032" s="5" t="str">
        <f t="shared" si="80"/>
        <v>2017</v>
      </c>
      <c r="C1032" s="5">
        <f t="shared" si="81"/>
        <v>4</v>
      </c>
      <c r="D1032" s="11">
        <f t="shared" si="82"/>
        <v>42826</v>
      </c>
      <c r="E1032" s="2" t="s">
        <v>23</v>
      </c>
      <c r="F1032" s="2" t="str">
        <f t="shared" si="83"/>
        <v>QUINDIO</v>
      </c>
      <c r="G1032" s="2">
        <v>0</v>
      </c>
      <c r="H1032" s="7">
        <v>147488239385</v>
      </c>
      <c r="I1032">
        <f t="shared" si="84"/>
        <v>1474882.3938500001</v>
      </c>
    </row>
    <row r="1033" spans="1:9" x14ac:dyDescent="0.2">
      <c r="A1033" s="4" t="s">
        <v>70</v>
      </c>
      <c r="B1033" s="5" t="str">
        <f t="shared" si="80"/>
        <v>2017</v>
      </c>
      <c r="C1033" s="5">
        <f t="shared" si="81"/>
        <v>4</v>
      </c>
      <c r="D1033" s="11">
        <f t="shared" si="82"/>
        <v>42826</v>
      </c>
      <c r="E1033" s="5" t="s">
        <v>24</v>
      </c>
      <c r="F1033" s="2" t="str">
        <f t="shared" si="83"/>
        <v>RISARALDA</v>
      </c>
      <c r="G1033" s="5">
        <v>0</v>
      </c>
      <c r="H1033" s="8">
        <v>135668753815</v>
      </c>
      <c r="I1033">
        <f t="shared" si="84"/>
        <v>1356687.5381499999</v>
      </c>
    </row>
    <row r="1034" spans="1:9" x14ac:dyDescent="0.2">
      <c r="A1034" s="1" t="s">
        <v>70</v>
      </c>
      <c r="B1034" s="5" t="str">
        <f t="shared" si="80"/>
        <v>2017</v>
      </c>
      <c r="C1034" s="5">
        <f t="shared" si="81"/>
        <v>4</v>
      </c>
      <c r="D1034" s="11">
        <f t="shared" si="82"/>
        <v>42826</v>
      </c>
      <c r="E1034" s="2" t="s">
        <v>25</v>
      </c>
      <c r="F1034" s="2" t="str">
        <f t="shared" si="83"/>
        <v>SANTANDER</v>
      </c>
      <c r="G1034" s="2">
        <v>0</v>
      </c>
      <c r="H1034" s="7">
        <v>174288330722</v>
      </c>
      <c r="I1034">
        <f t="shared" si="84"/>
        <v>1742883.3072200001</v>
      </c>
    </row>
    <row r="1035" spans="1:9" x14ac:dyDescent="0.2">
      <c r="A1035" s="4" t="s">
        <v>70</v>
      </c>
      <c r="B1035" s="5" t="str">
        <f t="shared" si="80"/>
        <v>2017</v>
      </c>
      <c r="C1035" s="5">
        <f t="shared" si="81"/>
        <v>4</v>
      </c>
      <c r="D1035" s="11">
        <f t="shared" si="82"/>
        <v>42826</v>
      </c>
      <c r="E1035" s="5" t="s">
        <v>26</v>
      </c>
      <c r="F1035" s="2" t="str">
        <f t="shared" si="83"/>
        <v>SUCRE</v>
      </c>
      <c r="G1035" s="5">
        <v>0</v>
      </c>
      <c r="H1035" s="8">
        <v>1246598528947</v>
      </c>
      <c r="I1035">
        <f t="shared" si="84"/>
        <v>12465985.28947</v>
      </c>
    </row>
    <row r="1036" spans="1:9" x14ac:dyDescent="0.2">
      <c r="A1036" s="1" t="s">
        <v>70</v>
      </c>
      <c r="B1036" s="5" t="str">
        <f t="shared" si="80"/>
        <v>2017</v>
      </c>
      <c r="C1036" s="5">
        <f t="shared" si="81"/>
        <v>4</v>
      </c>
      <c r="D1036" s="11">
        <f t="shared" si="82"/>
        <v>42826</v>
      </c>
      <c r="E1036" s="2" t="s">
        <v>27</v>
      </c>
      <c r="F1036" s="2" t="str">
        <f t="shared" si="83"/>
        <v>TOLIMA</v>
      </c>
      <c r="G1036" s="2">
        <v>0</v>
      </c>
      <c r="H1036" s="7">
        <v>285514257472</v>
      </c>
      <c r="I1036">
        <f t="shared" si="84"/>
        <v>2855142.5747199999</v>
      </c>
    </row>
    <row r="1037" spans="1:9" x14ac:dyDescent="0.2">
      <c r="A1037" s="4" t="s">
        <v>70</v>
      </c>
      <c r="B1037" s="5" t="str">
        <f t="shared" si="80"/>
        <v>2017</v>
      </c>
      <c r="C1037" s="5">
        <f t="shared" si="81"/>
        <v>4</v>
      </c>
      <c r="D1037" s="11">
        <f t="shared" si="82"/>
        <v>42826</v>
      </c>
      <c r="E1037" s="5" t="s">
        <v>28</v>
      </c>
      <c r="F1037" s="2" t="str">
        <f t="shared" si="83"/>
        <v>VALLE DEL CAUCA</v>
      </c>
      <c r="G1037" s="5">
        <v>100000</v>
      </c>
      <c r="H1037" s="8">
        <v>639731991346</v>
      </c>
      <c r="I1037">
        <f t="shared" si="84"/>
        <v>3198660.4567300002</v>
      </c>
    </row>
    <row r="1038" spans="1:9" x14ac:dyDescent="0.2">
      <c r="A1038" s="1" t="s">
        <v>70</v>
      </c>
      <c r="B1038" s="5" t="str">
        <f t="shared" si="80"/>
        <v>2017</v>
      </c>
      <c r="C1038" s="5">
        <f t="shared" si="81"/>
        <v>4</v>
      </c>
      <c r="D1038" s="11">
        <f t="shared" si="82"/>
        <v>42826</v>
      </c>
      <c r="E1038" s="2" t="s">
        <v>29</v>
      </c>
      <c r="F1038" s="2" t="str">
        <f t="shared" si="83"/>
        <v>CASANARE</v>
      </c>
      <c r="G1038" s="2">
        <v>0</v>
      </c>
      <c r="H1038" s="7">
        <v>33429950300</v>
      </c>
      <c r="I1038">
        <f t="shared" si="84"/>
        <v>334299.50300000003</v>
      </c>
    </row>
    <row r="1039" spans="1:9" x14ac:dyDescent="0.2">
      <c r="A1039" s="4" t="s">
        <v>70</v>
      </c>
      <c r="B1039" s="5" t="str">
        <f t="shared" si="80"/>
        <v>2017</v>
      </c>
      <c r="C1039" s="5">
        <f t="shared" si="81"/>
        <v>4</v>
      </c>
      <c r="D1039" s="11">
        <f t="shared" si="82"/>
        <v>42826</v>
      </c>
      <c r="E1039" s="5" t="s">
        <v>30</v>
      </c>
      <c r="F1039" s="2" t="str">
        <f t="shared" si="83"/>
        <v>PUTUMAYO</v>
      </c>
      <c r="G1039" s="5">
        <v>0</v>
      </c>
      <c r="H1039" s="8">
        <v>3956005333</v>
      </c>
      <c r="I1039">
        <f t="shared" si="84"/>
        <v>39560.053330000002</v>
      </c>
    </row>
    <row r="1040" spans="1:9" x14ac:dyDescent="0.2">
      <c r="A1040" s="1" t="s">
        <v>70</v>
      </c>
      <c r="B1040" s="5" t="str">
        <f t="shared" si="80"/>
        <v>2017</v>
      </c>
      <c r="C1040" s="5">
        <f t="shared" si="81"/>
        <v>4</v>
      </c>
      <c r="D1040" s="11">
        <f t="shared" si="82"/>
        <v>42826</v>
      </c>
      <c r="E1040" s="2" t="s">
        <v>31</v>
      </c>
      <c r="F1040" s="2" t="str">
        <f t="shared" si="83"/>
        <v>GUAVIARE</v>
      </c>
      <c r="G1040" s="2">
        <v>0</v>
      </c>
      <c r="H1040" s="7">
        <v>4611997000</v>
      </c>
      <c r="I1040">
        <f t="shared" si="84"/>
        <v>46119.97</v>
      </c>
    </row>
    <row r="1041" spans="1:9" x14ac:dyDescent="0.2">
      <c r="A1041" s="4" t="s">
        <v>71</v>
      </c>
      <c r="B1041" s="5" t="str">
        <f t="shared" si="80"/>
        <v>2017</v>
      </c>
      <c r="C1041" s="5">
        <f t="shared" si="81"/>
        <v>5</v>
      </c>
      <c r="D1041" s="11">
        <f t="shared" si="82"/>
        <v>42856</v>
      </c>
      <c r="E1041" s="5" t="s">
        <v>5</v>
      </c>
      <c r="F1041" s="2" t="str">
        <f t="shared" si="83"/>
        <v>ANTIOQUIA</v>
      </c>
      <c r="G1041" s="12">
        <v>2134500000</v>
      </c>
      <c r="H1041" s="8">
        <v>104289346845</v>
      </c>
      <c r="I1041">
        <f t="shared" si="84"/>
        <v>532119.23422500002</v>
      </c>
    </row>
    <row r="1042" spans="1:9" x14ac:dyDescent="0.2">
      <c r="A1042" s="1" t="s">
        <v>71</v>
      </c>
      <c r="B1042" s="5" t="str">
        <f t="shared" si="80"/>
        <v>2017</v>
      </c>
      <c r="C1042" s="5">
        <f t="shared" si="81"/>
        <v>5</v>
      </c>
      <c r="D1042" s="11">
        <f t="shared" si="82"/>
        <v>42856</v>
      </c>
      <c r="E1042" s="2" t="s">
        <v>6</v>
      </c>
      <c r="F1042" s="2" t="str">
        <f t="shared" si="83"/>
        <v>ATLANTICO</v>
      </c>
      <c r="G1042" s="2">
        <v>0</v>
      </c>
      <c r="H1042" s="7">
        <v>1823898228000</v>
      </c>
      <c r="I1042">
        <f t="shared" si="84"/>
        <v>18238982.280000001</v>
      </c>
    </row>
    <row r="1043" spans="1:9" x14ac:dyDescent="0.2">
      <c r="A1043" s="4" t="s">
        <v>71</v>
      </c>
      <c r="B1043" s="5" t="str">
        <f t="shared" si="80"/>
        <v>2017</v>
      </c>
      <c r="C1043" s="5">
        <f t="shared" si="81"/>
        <v>5</v>
      </c>
      <c r="D1043" s="11">
        <f t="shared" si="82"/>
        <v>42856</v>
      </c>
      <c r="E1043" s="5" t="s">
        <v>7</v>
      </c>
      <c r="F1043" s="2" t="str">
        <f t="shared" si="83"/>
        <v>BOGOTA, D.C.</v>
      </c>
      <c r="G1043" s="5">
        <v>0</v>
      </c>
      <c r="H1043" s="8">
        <v>5054792100000</v>
      </c>
      <c r="I1043">
        <f t="shared" si="84"/>
        <v>50547921</v>
      </c>
    </row>
    <row r="1044" spans="1:9" x14ac:dyDescent="0.2">
      <c r="A1044" s="1" t="s">
        <v>71</v>
      </c>
      <c r="B1044" s="5" t="str">
        <f t="shared" si="80"/>
        <v>2017</v>
      </c>
      <c r="C1044" s="5">
        <f t="shared" si="81"/>
        <v>5</v>
      </c>
      <c r="D1044" s="11">
        <f t="shared" si="82"/>
        <v>42856</v>
      </c>
      <c r="E1044" s="2" t="s">
        <v>8</v>
      </c>
      <c r="F1044" s="2" t="str">
        <f t="shared" si="83"/>
        <v>BOLIVAR</v>
      </c>
      <c r="G1044" s="2">
        <v>0</v>
      </c>
      <c r="H1044" s="7">
        <v>1183632551353</v>
      </c>
      <c r="I1044">
        <f t="shared" si="84"/>
        <v>11836325.513529999</v>
      </c>
    </row>
    <row r="1045" spans="1:9" x14ac:dyDescent="0.2">
      <c r="A1045" s="4" t="s">
        <v>71</v>
      </c>
      <c r="B1045" s="5" t="str">
        <f t="shared" si="80"/>
        <v>2017</v>
      </c>
      <c r="C1045" s="5">
        <f t="shared" si="81"/>
        <v>5</v>
      </c>
      <c r="D1045" s="11">
        <f t="shared" si="82"/>
        <v>42856</v>
      </c>
      <c r="E1045" s="5" t="s">
        <v>9</v>
      </c>
      <c r="F1045" s="2" t="str">
        <f t="shared" si="83"/>
        <v>BOYACA</v>
      </c>
      <c r="G1045" s="5">
        <v>0</v>
      </c>
      <c r="H1045" s="8">
        <v>417688754273</v>
      </c>
      <c r="I1045">
        <f t="shared" si="84"/>
        <v>4176887.5427299999</v>
      </c>
    </row>
    <row r="1046" spans="1:9" x14ac:dyDescent="0.2">
      <c r="A1046" s="1" t="s">
        <v>71</v>
      </c>
      <c r="B1046" s="5" t="str">
        <f t="shared" si="80"/>
        <v>2017</v>
      </c>
      <c r="C1046" s="5">
        <f t="shared" si="81"/>
        <v>5</v>
      </c>
      <c r="D1046" s="11">
        <f t="shared" si="82"/>
        <v>42856</v>
      </c>
      <c r="E1046" s="2" t="s">
        <v>10</v>
      </c>
      <c r="F1046" s="2" t="str">
        <f t="shared" si="83"/>
        <v>CALDAS</v>
      </c>
      <c r="G1046" s="2">
        <v>0</v>
      </c>
      <c r="H1046" s="7">
        <v>96690693857</v>
      </c>
      <c r="I1046">
        <f t="shared" si="84"/>
        <v>966906.93857</v>
      </c>
    </row>
    <row r="1047" spans="1:9" x14ac:dyDescent="0.2">
      <c r="A1047" s="4" t="s">
        <v>71</v>
      </c>
      <c r="B1047" s="5" t="str">
        <f t="shared" si="80"/>
        <v>2017</v>
      </c>
      <c r="C1047" s="5">
        <f t="shared" si="81"/>
        <v>5</v>
      </c>
      <c r="D1047" s="11">
        <f t="shared" si="82"/>
        <v>42856</v>
      </c>
      <c r="E1047" s="5" t="s">
        <v>11</v>
      </c>
      <c r="F1047" s="2" t="str">
        <f t="shared" si="83"/>
        <v>CAQUETA</v>
      </c>
      <c r="G1047" s="5">
        <v>0</v>
      </c>
      <c r="H1047" s="8">
        <v>25226933333</v>
      </c>
      <c r="I1047">
        <f t="shared" si="84"/>
        <v>252269.33332999999</v>
      </c>
    </row>
    <row r="1048" spans="1:9" x14ac:dyDescent="0.2">
      <c r="A1048" s="1" t="s">
        <v>71</v>
      </c>
      <c r="B1048" s="5" t="str">
        <f t="shared" si="80"/>
        <v>2017</v>
      </c>
      <c r="C1048" s="5">
        <f t="shared" si="81"/>
        <v>5</v>
      </c>
      <c r="D1048" s="11">
        <f t="shared" si="82"/>
        <v>42856</v>
      </c>
      <c r="E1048" s="2" t="s">
        <v>12</v>
      </c>
      <c r="F1048" s="2" t="str">
        <f t="shared" si="83"/>
        <v>CAUCA</v>
      </c>
      <c r="G1048" s="2">
        <v>0</v>
      </c>
      <c r="H1048" s="7">
        <v>44727707143</v>
      </c>
      <c r="I1048">
        <f t="shared" si="84"/>
        <v>447277.07143000001</v>
      </c>
    </row>
    <row r="1049" spans="1:9" x14ac:dyDescent="0.2">
      <c r="A1049" s="4" t="s">
        <v>71</v>
      </c>
      <c r="B1049" s="5" t="str">
        <f t="shared" si="80"/>
        <v>2017</v>
      </c>
      <c r="C1049" s="5">
        <f t="shared" si="81"/>
        <v>5</v>
      </c>
      <c r="D1049" s="11">
        <f t="shared" si="82"/>
        <v>42856</v>
      </c>
      <c r="E1049" s="5" t="s">
        <v>13</v>
      </c>
      <c r="F1049" s="2" t="str">
        <f t="shared" si="83"/>
        <v>CESAR</v>
      </c>
      <c r="G1049" s="5">
        <v>0</v>
      </c>
      <c r="H1049" s="8">
        <v>953630784477</v>
      </c>
      <c r="I1049">
        <f t="shared" si="84"/>
        <v>9536307.8447699994</v>
      </c>
    </row>
    <row r="1050" spans="1:9" x14ac:dyDescent="0.2">
      <c r="A1050" s="1" t="s">
        <v>71</v>
      </c>
      <c r="B1050" s="5" t="str">
        <f t="shared" si="80"/>
        <v>2017</v>
      </c>
      <c r="C1050" s="5">
        <f t="shared" si="81"/>
        <v>5</v>
      </c>
      <c r="D1050" s="11">
        <f t="shared" si="82"/>
        <v>42856</v>
      </c>
      <c r="E1050" s="2" t="s">
        <v>14</v>
      </c>
      <c r="F1050" s="2" t="str">
        <f t="shared" si="83"/>
        <v>CORDOBA</v>
      </c>
      <c r="G1050" s="2">
        <v>0</v>
      </c>
      <c r="H1050" s="7">
        <v>1028822435556</v>
      </c>
      <c r="I1050">
        <f t="shared" si="84"/>
        <v>10288224.355559999</v>
      </c>
    </row>
    <row r="1051" spans="1:9" x14ac:dyDescent="0.2">
      <c r="A1051" s="4" t="s">
        <v>71</v>
      </c>
      <c r="B1051" s="5" t="str">
        <f t="shared" si="80"/>
        <v>2017</v>
      </c>
      <c r="C1051" s="5">
        <f t="shared" si="81"/>
        <v>5</v>
      </c>
      <c r="D1051" s="11">
        <f t="shared" si="82"/>
        <v>42856</v>
      </c>
      <c r="E1051" s="5" t="s">
        <v>15</v>
      </c>
      <c r="F1051" s="2" t="str">
        <f t="shared" si="83"/>
        <v>CUNDINAMARCA</v>
      </c>
      <c r="G1051" s="5">
        <v>0</v>
      </c>
      <c r="H1051" s="8">
        <v>718657673726</v>
      </c>
      <c r="I1051">
        <f t="shared" si="84"/>
        <v>7186576.7372599998</v>
      </c>
    </row>
    <row r="1052" spans="1:9" x14ac:dyDescent="0.2">
      <c r="A1052" s="1" t="s">
        <v>71</v>
      </c>
      <c r="B1052" s="5" t="str">
        <f t="shared" si="80"/>
        <v>2017</v>
      </c>
      <c r="C1052" s="5">
        <f t="shared" si="81"/>
        <v>5</v>
      </c>
      <c r="D1052" s="11">
        <f t="shared" si="82"/>
        <v>42856</v>
      </c>
      <c r="E1052" s="2" t="s">
        <v>17</v>
      </c>
      <c r="F1052" s="2" t="str">
        <f t="shared" si="83"/>
        <v>HUILA</v>
      </c>
      <c r="G1052" s="2">
        <v>0</v>
      </c>
      <c r="H1052" s="7">
        <v>256871541187</v>
      </c>
      <c r="I1052">
        <f t="shared" si="84"/>
        <v>2568715.41187</v>
      </c>
    </row>
    <row r="1053" spans="1:9" x14ac:dyDescent="0.2">
      <c r="A1053" s="4" t="s">
        <v>71</v>
      </c>
      <c r="B1053" s="5" t="str">
        <f t="shared" si="80"/>
        <v>2017</v>
      </c>
      <c r="C1053" s="5">
        <f t="shared" si="81"/>
        <v>5</v>
      </c>
      <c r="D1053" s="11">
        <f t="shared" si="82"/>
        <v>42856</v>
      </c>
      <c r="E1053" s="5" t="s">
        <v>18</v>
      </c>
      <c r="F1053" s="2" t="str">
        <f t="shared" si="83"/>
        <v>LA GUAJIRA</v>
      </c>
      <c r="G1053" s="5">
        <v>0</v>
      </c>
      <c r="H1053" s="8">
        <v>179456300000</v>
      </c>
      <c r="I1053">
        <f t="shared" si="84"/>
        <v>1794563</v>
      </c>
    </row>
    <row r="1054" spans="1:9" x14ac:dyDescent="0.2">
      <c r="A1054" s="1" t="s">
        <v>71</v>
      </c>
      <c r="B1054" s="5" t="str">
        <f t="shared" si="80"/>
        <v>2017</v>
      </c>
      <c r="C1054" s="5">
        <f t="shared" si="81"/>
        <v>5</v>
      </c>
      <c r="D1054" s="11">
        <f t="shared" si="82"/>
        <v>42856</v>
      </c>
      <c r="E1054" s="2" t="s">
        <v>19</v>
      </c>
      <c r="F1054" s="2" t="str">
        <f t="shared" si="83"/>
        <v>MAGDALENA</v>
      </c>
      <c r="G1054" s="13">
        <v>5746805000</v>
      </c>
      <c r="H1054" s="7">
        <v>1244170026954</v>
      </c>
      <c r="I1054">
        <f t="shared" si="84"/>
        <v>6249584.1597699998</v>
      </c>
    </row>
    <row r="1055" spans="1:9" x14ac:dyDescent="0.2">
      <c r="A1055" s="4" t="s">
        <v>71</v>
      </c>
      <c r="B1055" s="5" t="str">
        <f t="shared" si="80"/>
        <v>2017</v>
      </c>
      <c r="C1055" s="5">
        <f t="shared" si="81"/>
        <v>5</v>
      </c>
      <c r="D1055" s="11">
        <f t="shared" si="82"/>
        <v>42856</v>
      </c>
      <c r="E1055" s="5" t="s">
        <v>20</v>
      </c>
      <c r="F1055" s="2" t="str">
        <f t="shared" si="83"/>
        <v>META</v>
      </c>
      <c r="G1055" s="5">
        <v>0</v>
      </c>
      <c r="H1055" s="8">
        <v>73549371920</v>
      </c>
      <c r="I1055">
        <f t="shared" si="84"/>
        <v>735493.71920000005</v>
      </c>
    </row>
    <row r="1056" spans="1:9" x14ac:dyDescent="0.2">
      <c r="A1056" s="1" t="s">
        <v>71</v>
      </c>
      <c r="B1056" s="5" t="str">
        <f t="shared" si="80"/>
        <v>2017</v>
      </c>
      <c r="C1056" s="5">
        <f t="shared" si="81"/>
        <v>5</v>
      </c>
      <c r="D1056" s="11">
        <f t="shared" si="82"/>
        <v>42856</v>
      </c>
      <c r="E1056" s="2" t="s">
        <v>21</v>
      </c>
      <c r="F1056" s="2" t="str">
        <f t="shared" si="83"/>
        <v>NARINO</v>
      </c>
      <c r="G1056" s="2">
        <v>0</v>
      </c>
      <c r="H1056" s="7">
        <v>11052150000</v>
      </c>
      <c r="I1056">
        <f t="shared" si="84"/>
        <v>110521.5</v>
      </c>
    </row>
    <row r="1057" spans="1:9" x14ac:dyDescent="0.2">
      <c r="A1057" s="4" t="s">
        <v>71</v>
      </c>
      <c r="B1057" s="5" t="str">
        <f t="shared" si="80"/>
        <v>2017</v>
      </c>
      <c r="C1057" s="5">
        <f t="shared" si="81"/>
        <v>5</v>
      </c>
      <c r="D1057" s="11">
        <f t="shared" si="82"/>
        <v>42856</v>
      </c>
      <c r="E1057" s="5" t="s">
        <v>22</v>
      </c>
      <c r="F1057" s="2" t="str">
        <f t="shared" si="83"/>
        <v>NORTE DE SANTANDER</v>
      </c>
      <c r="G1057" s="5">
        <v>0</v>
      </c>
      <c r="H1057" s="8">
        <v>61613855216</v>
      </c>
      <c r="I1057">
        <f t="shared" si="84"/>
        <v>616138.55215999996</v>
      </c>
    </row>
    <row r="1058" spans="1:9" x14ac:dyDescent="0.2">
      <c r="A1058" s="1" t="s">
        <v>71</v>
      </c>
      <c r="B1058" s="5" t="str">
        <f t="shared" si="80"/>
        <v>2017</v>
      </c>
      <c r="C1058" s="5">
        <f t="shared" si="81"/>
        <v>5</v>
      </c>
      <c r="D1058" s="11">
        <f t="shared" si="82"/>
        <v>42856</v>
      </c>
      <c r="E1058" s="2" t="s">
        <v>23</v>
      </c>
      <c r="F1058" s="2" t="str">
        <f t="shared" si="83"/>
        <v>QUINDIO</v>
      </c>
      <c r="G1058" s="2">
        <v>0</v>
      </c>
      <c r="H1058" s="7">
        <v>142397774769</v>
      </c>
      <c r="I1058">
        <f t="shared" si="84"/>
        <v>1423977.7476900001</v>
      </c>
    </row>
    <row r="1059" spans="1:9" x14ac:dyDescent="0.2">
      <c r="A1059" s="4" t="s">
        <v>71</v>
      </c>
      <c r="B1059" s="5" t="str">
        <f t="shared" si="80"/>
        <v>2017</v>
      </c>
      <c r="C1059" s="5">
        <f t="shared" si="81"/>
        <v>5</v>
      </c>
      <c r="D1059" s="11">
        <f t="shared" si="82"/>
        <v>42856</v>
      </c>
      <c r="E1059" s="5" t="s">
        <v>24</v>
      </c>
      <c r="F1059" s="2" t="str">
        <f t="shared" si="83"/>
        <v>RISARALDA</v>
      </c>
      <c r="G1059" s="5">
        <v>0</v>
      </c>
      <c r="H1059" s="8">
        <v>124482984037</v>
      </c>
      <c r="I1059">
        <f t="shared" si="84"/>
        <v>1244829.8403700001</v>
      </c>
    </row>
    <row r="1060" spans="1:9" x14ac:dyDescent="0.2">
      <c r="A1060" s="1" t="s">
        <v>71</v>
      </c>
      <c r="B1060" s="5" t="str">
        <f t="shared" si="80"/>
        <v>2017</v>
      </c>
      <c r="C1060" s="5">
        <f t="shared" si="81"/>
        <v>5</v>
      </c>
      <c r="D1060" s="11">
        <f t="shared" si="82"/>
        <v>42856</v>
      </c>
      <c r="E1060" s="2" t="s">
        <v>25</v>
      </c>
      <c r="F1060" s="2" t="str">
        <f t="shared" si="83"/>
        <v>SANTANDER</v>
      </c>
      <c r="G1060" s="2">
        <v>0</v>
      </c>
      <c r="H1060" s="7">
        <v>163703811410</v>
      </c>
      <c r="I1060">
        <f t="shared" si="84"/>
        <v>1637038.1140999999</v>
      </c>
    </row>
    <row r="1061" spans="1:9" x14ac:dyDescent="0.2">
      <c r="A1061" s="4" t="s">
        <v>71</v>
      </c>
      <c r="B1061" s="5" t="str">
        <f t="shared" si="80"/>
        <v>2017</v>
      </c>
      <c r="C1061" s="5">
        <f t="shared" si="81"/>
        <v>5</v>
      </c>
      <c r="D1061" s="11">
        <f t="shared" si="82"/>
        <v>42856</v>
      </c>
      <c r="E1061" s="5" t="s">
        <v>26</v>
      </c>
      <c r="F1061" s="2" t="str">
        <f t="shared" si="83"/>
        <v>SUCRE</v>
      </c>
      <c r="G1061" s="5">
        <v>0</v>
      </c>
      <c r="H1061" s="8">
        <v>1151341425439</v>
      </c>
      <c r="I1061">
        <f t="shared" si="84"/>
        <v>11513414.254389999</v>
      </c>
    </row>
    <row r="1062" spans="1:9" x14ac:dyDescent="0.2">
      <c r="A1062" s="1" t="s">
        <v>71</v>
      </c>
      <c r="B1062" s="5" t="str">
        <f t="shared" si="80"/>
        <v>2017</v>
      </c>
      <c r="C1062" s="5">
        <f t="shared" si="81"/>
        <v>5</v>
      </c>
      <c r="D1062" s="11">
        <f t="shared" si="82"/>
        <v>42856</v>
      </c>
      <c r="E1062" s="2" t="s">
        <v>27</v>
      </c>
      <c r="F1062" s="2" t="str">
        <f t="shared" si="83"/>
        <v>TOLIMA</v>
      </c>
      <c r="G1062" s="2">
        <v>0</v>
      </c>
      <c r="H1062" s="7">
        <v>269934552250</v>
      </c>
      <c r="I1062">
        <f t="shared" si="84"/>
        <v>2699345.5225</v>
      </c>
    </row>
    <row r="1063" spans="1:9" x14ac:dyDescent="0.2">
      <c r="A1063" s="4" t="s">
        <v>71</v>
      </c>
      <c r="B1063" s="5" t="str">
        <f t="shared" si="80"/>
        <v>2017</v>
      </c>
      <c r="C1063" s="5">
        <f t="shared" si="81"/>
        <v>5</v>
      </c>
      <c r="D1063" s="11">
        <f t="shared" si="82"/>
        <v>42856</v>
      </c>
      <c r="E1063" s="5" t="s">
        <v>28</v>
      </c>
      <c r="F1063" s="2" t="str">
        <f t="shared" si="83"/>
        <v>VALLE DEL CAUCA</v>
      </c>
      <c r="G1063" s="5">
        <v>100000</v>
      </c>
      <c r="H1063" s="8">
        <v>562576359135</v>
      </c>
      <c r="I1063">
        <f t="shared" si="84"/>
        <v>2812882.2956750002</v>
      </c>
    </row>
    <row r="1064" spans="1:9" x14ac:dyDescent="0.2">
      <c r="A1064" s="1" t="s">
        <v>71</v>
      </c>
      <c r="B1064" s="5" t="str">
        <f t="shared" si="80"/>
        <v>2017</v>
      </c>
      <c r="C1064" s="5">
        <f t="shared" si="81"/>
        <v>5</v>
      </c>
      <c r="D1064" s="11">
        <f t="shared" si="82"/>
        <v>42856</v>
      </c>
      <c r="E1064" s="2" t="s">
        <v>29</v>
      </c>
      <c r="F1064" s="2" t="str">
        <f t="shared" si="83"/>
        <v>CASANARE</v>
      </c>
      <c r="G1064" s="2">
        <v>0</v>
      </c>
      <c r="H1064" s="7">
        <v>31596495767</v>
      </c>
      <c r="I1064">
        <f t="shared" si="84"/>
        <v>315964.95766999997</v>
      </c>
    </row>
    <row r="1065" spans="1:9" x14ac:dyDescent="0.2">
      <c r="A1065" s="4" t="s">
        <v>71</v>
      </c>
      <c r="B1065" s="5" t="str">
        <f t="shared" si="80"/>
        <v>2017</v>
      </c>
      <c r="C1065" s="5">
        <f t="shared" si="81"/>
        <v>5</v>
      </c>
      <c r="D1065" s="11">
        <f t="shared" si="82"/>
        <v>42856</v>
      </c>
      <c r="E1065" s="5" t="s">
        <v>30</v>
      </c>
      <c r="F1065" s="2" t="str">
        <f t="shared" si="83"/>
        <v>PUTUMAYO</v>
      </c>
      <c r="G1065" s="5">
        <v>0</v>
      </c>
      <c r="H1065" s="8">
        <v>3685609667</v>
      </c>
      <c r="I1065">
        <f t="shared" si="84"/>
        <v>36856.096669999999</v>
      </c>
    </row>
    <row r="1066" spans="1:9" x14ac:dyDescent="0.2">
      <c r="A1066" s="1" t="s">
        <v>71</v>
      </c>
      <c r="B1066" s="5" t="str">
        <f t="shared" si="80"/>
        <v>2017</v>
      </c>
      <c r="C1066" s="5">
        <f t="shared" si="81"/>
        <v>5</v>
      </c>
      <c r="D1066" s="11">
        <f t="shared" si="82"/>
        <v>42856</v>
      </c>
      <c r="E1066" s="2" t="s">
        <v>31</v>
      </c>
      <c r="F1066" s="2" t="str">
        <f t="shared" si="83"/>
        <v>GUAVIARE</v>
      </c>
      <c r="G1066" s="2">
        <v>0</v>
      </c>
      <c r="H1066" s="7">
        <v>4292916000</v>
      </c>
      <c r="I1066">
        <f t="shared" si="84"/>
        <v>42929.16</v>
      </c>
    </row>
    <row r="1067" spans="1:9" x14ac:dyDescent="0.2">
      <c r="A1067" s="4" t="s">
        <v>72</v>
      </c>
      <c r="B1067" s="5" t="str">
        <f t="shared" si="80"/>
        <v>2017</v>
      </c>
      <c r="C1067" s="5">
        <f t="shared" si="81"/>
        <v>6</v>
      </c>
      <c r="D1067" s="11">
        <f t="shared" si="82"/>
        <v>42887</v>
      </c>
      <c r="E1067" s="5" t="s">
        <v>5</v>
      </c>
      <c r="F1067" s="2" t="str">
        <f t="shared" si="83"/>
        <v>ANTIOQUIA</v>
      </c>
      <c r="G1067" s="12">
        <v>2388600000</v>
      </c>
      <c r="H1067" s="8">
        <v>113409227115</v>
      </c>
      <c r="I1067">
        <f t="shared" si="84"/>
        <v>578989.13557499996</v>
      </c>
    </row>
    <row r="1068" spans="1:9" x14ac:dyDescent="0.2">
      <c r="A1068" s="1" t="s">
        <v>72</v>
      </c>
      <c r="B1068" s="5" t="str">
        <f t="shared" si="80"/>
        <v>2017</v>
      </c>
      <c r="C1068" s="5">
        <f t="shared" si="81"/>
        <v>6</v>
      </c>
      <c r="D1068" s="11">
        <f t="shared" si="82"/>
        <v>42887</v>
      </c>
      <c r="E1068" s="2" t="s">
        <v>6</v>
      </c>
      <c r="F1068" s="2" t="str">
        <f t="shared" si="83"/>
        <v>ATLANTICO</v>
      </c>
      <c r="G1068" s="2">
        <v>0</v>
      </c>
      <c r="H1068" s="7">
        <v>1803848788000</v>
      </c>
      <c r="I1068">
        <f t="shared" si="84"/>
        <v>18038487.879999999</v>
      </c>
    </row>
    <row r="1069" spans="1:9" x14ac:dyDescent="0.2">
      <c r="A1069" s="4" t="s">
        <v>72</v>
      </c>
      <c r="B1069" s="5" t="str">
        <f t="shared" si="80"/>
        <v>2017</v>
      </c>
      <c r="C1069" s="5">
        <f t="shared" si="81"/>
        <v>6</v>
      </c>
      <c r="D1069" s="11">
        <f t="shared" si="82"/>
        <v>42887</v>
      </c>
      <c r="E1069" s="5" t="s">
        <v>7</v>
      </c>
      <c r="F1069" s="2" t="str">
        <f t="shared" si="83"/>
        <v>BOGOTA, D.C.</v>
      </c>
      <c r="G1069" s="5">
        <v>0</v>
      </c>
      <c r="H1069" s="8">
        <v>5468900400000</v>
      </c>
      <c r="I1069">
        <f t="shared" si="84"/>
        <v>54689004</v>
      </c>
    </row>
    <row r="1070" spans="1:9" x14ac:dyDescent="0.2">
      <c r="A1070" s="1" t="s">
        <v>72</v>
      </c>
      <c r="B1070" s="5" t="str">
        <f t="shared" si="80"/>
        <v>2017</v>
      </c>
      <c r="C1070" s="5">
        <f t="shared" si="81"/>
        <v>6</v>
      </c>
      <c r="D1070" s="11">
        <f t="shared" si="82"/>
        <v>42887</v>
      </c>
      <c r="E1070" s="2" t="s">
        <v>8</v>
      </c>
      <c r="F1070" s="2" t="str">
        <f t="shared" si="83"/>
        <v>BOLIVAR</v>
      </c>
      <c r="G1070" s="2">
        <v>0</v>
      </c>
      <c r="H1070" s="7">
        <v>1195539262850</v>
      </c>
      <c r="I1070">
        <f t="shared" si="84"/>
        <v>11955392.6285</v>
      </c>
    </row>
    <row r="1071" spans="1:9" x14ac:dyDescent="0.2">
      <c r="A1071" s="4" t="s">
        <v>72</v>
      </c>
      <c r="B1071" s="5" t="str">
        <f t="shared" si="80"/>
        <v>2017</v>
      </c>
      <c r="C1071" s="5">
        <f t="shared" si="81"/>
        <v>6</v>
      </c>
      <c r="D1071" s="11">
        <f t="shared" si="82"/>
        <v>42887</v>
      </c>
      <c r="E1071" s="5" t="s">
        <v>9</v>
      </c>
      <c r="F1071" s="2" t="str">
        <f t="shared" si="83"/>
        <v>BOYACA</v>
      </c>
      <c r="G1071" s="5">
        <v>0</v>
      </c>
      <c r="H1071" s="8">
        <v>452034659761</v>
      </c>
      <c r="I1071">
        <f t="shared" si="84"/>
        <v>4520346.5976099996</v>
      </c>
    </row>
    <row r="1072" spans="1:9" x14ac:dyDescent="0.2">
      <c r="A1072" s="1" t="s">
        <v>72</v>
      </c>
      <c r="B1072" s="5" t="str">
        <f t="shared" si="80"/>
        <v>2017</v>
      </c>
      <c r="C1072" s="5">
        <f t="shared" si="81"/>
        <v>6</v>
      </c>
      <c r="D1072" s="11">
        <f t="shared" si="82"/>
        <v>42887</v>
      </c>
      <c r="E1072" s="2" t="s">
        <v>10</v>
      </c>
      <c r="F1072" s="2" t="str">
        <f t="shared" si="83"/>
        <v>CALDAS</v>
      </c>
      <c r="G1072" s="2">
        <v>0</v>
      </c>
      <c r="H1072" s="7">
        <v>100569884452</v>
      </c>
      <c r="I1072">
        <f t="shared" si="84"/>
        <v>1005698.84452</v>
      </c>
    </row>
    <row r="1073" spans="1:9" x14ac:dyDescent="0.2">
      <c r="A1073" s="4" t="s">
        <v>72</v>
      </c>
      <c r="B1073" s="5" t="str">
        <f t="shared" si="80"/>
        <v>2017</v>
      </c>
      <c r="C1073" s="5">
        <f t="shared" si="81"/>
        <v>6</v>
      </c>
      <c r="D1073" s="11">
        <f t="shared" si="82"/>
        <v>42887</v>
      </c>
      <c r="E1073" s="5" t="s">
        <v>11</v>
      </c>
      <c r="F1073" s="2" t="str">
        <f t="shared" si="83"/>
        <v>CAQUETA</v>
      </c>
      <c r="G1073" s="5">
        <v>0</v>
      </c>
      <c r="H1073" s="8">
        <v>26508400000</v>
      </c>
      <c r="I1073">
        <f t="shared" si="84"/>
        <v>265084</v>
      </c>
    </row>
    <row r="1074" spans="1:9" x14ac:dyDescent="0.2">
      <c r="A1074" s="1" t="s">
        <v>72</v>
      </c>
      <c r="B1074" s="5" t="str">
        <f t="shared" si="80"/>
        <v>2017</v>
      </c>
      <c r="C1074" s="5">
        <f t="shared" si="81"/>
        <v>6</v>
      </c>
      <c r="D1074" s="11">
        <f t="shared" si="82"/>
        <v>42887</v>
      </c>
      <c r="E1074" s="2" t="s">
        <v>12</v>
      </c>
      <c r="F1074" s="2" t="str">
        <f t="shared" si="83"/>
        <v>CAUCA</v>
      </c>
      <c r="G1074" s="2">
        <v>0</v>
      </c>
      <c r="H1074" s="7">
        <v>51535383168</v>
      </c>
      <c r="I1074">
        <f t="shared" si="84"/>
        <v>515353.83168</v>
      </c>
    </row>
    <row r="1075" spans="1:9" x14ac:dyDescent="0.2">
      <c r="A1075" s="4" t="s">
        <v>72</v>
      </c>
      <c r="B1075" s="5" t="str">
        <f t="shared" si="80"/>
        <v>2017</v>
      </c>
      <c r="C1075" s="5">
        <f t="shared" si="81"/>
        <v>6</v>
      </c>
      <c r="D1075" s="11">
        <f t="shared" si="82"/>
        <v>42887</v>
      </c>
      <c r="E1075" s="5" t="s">
        <v>13</v>
      </c>
      <c r="F1075" s="2" t="str">
        <f t="shared" si="83"/>
        <v>CESAR</v>
      </c>
      <c r="G1075" s="5">
        <v>0</v>
      </c>
      <c r="H1075" s="8">
        <v>869541063668</v>
      </c>
      <c r="I1075">
        <f t="shared" si="84"/>
        <v>8695410.6366799995</v>
      </c>
    </row>
    <row r="1076" spans="1:9" x14ac:dyDescent="0.2">
      <c r="A1076" s="1" t="s">
        <v>72</v>
      </c>
      <c r="B1076" s="5" t="str">
        <f t="shared" si="80"/>
        <v>2017</v>
      </c>
      <c r="C1076" s="5">
        <f t="shared" si="81"/>
        <v>6</v>
      </c>
      <c r="D1076" s="11">
        <f t="shared" si="82"/>
        <v>42887</v>
      </c>
      <c r="E1076" s="2" t="s">
        <v>14</v>
      </c>
      <c r="F1076" s="2" t="str">
        <f t="shared" si="83"/>
        <v>CORDOBA</v>
      </c>
      <c r="G1076" s="2">
        <v>0</v>
      </c>
      <c r="H1076" s="7">
        <v>1051151899259</v>
      </c>
      <c r="I1076">
        <f t="shared" si="84"/>
        <v>10511518.992590001</v>
      </c>
    </row>
    <row r="1077" spans="1:9" x14ac:dyDescent="0.2">
      <c r="A1077" s="4" t="s">
        <v>72</v>
      </c>
      <c r="B1077" s="5" t="str">
        <f t="shared" si="80"/>
        <v>2017</v>
      </c>
      <c r="C1077" s="5">
        <f t="shared" si="81"/>
        <v>6</v>
      </c>
      <c r="D1077" s="11">
        <f t="shared" si="82"/>
        <v>42887</v>
      </c>
      <c r="E1077" s="5" t="s">
        <v>15</v>
      </c>
      <c r="F1077" s="2" t="str">
        <f t="shared" si="83"/>
        <v>CUNDINAMARCA</v>
      </c>
      <c r="G1077" s="5">
        <v>0</v>
      </c>
      <c r="H1077" s="8">
        <v>773064899452</v>
      </c>
      <c r="I1077">
        <f t="shared" si="84"/>
        <v>7730648.9945200002</v>
      </c>
    </row>
    <row r="1078" spans="1:9" x14ac:dyDescent="0.2">
      <c r="A1078" s="1" t="s">
        <v>72</v>
      </c>
      <c r="B1078" s="5" t="str">
        <f t="shared" si="80"/>
        <v>2017</v>
      </c>
      <c r="C1078" s="5">
        <f t="shared" si="81"/>
        <v>6</v>
      </c>
      <c r="D1078" s="11">
        <f t="shared" si="82"/>
        <v>42887</v>
      </c>
      <c r="E1078" s="2" t="s">
        <v>17</v>
      </c>
      <c r="F1078" s="2" t="str">
        <f t="shared" si="83"/>
        <v>HUILA</v>
      </c>
      <c r="G1078" s="2">
        <v>0</v>
      </c>
      <c r="H1078" s="7">
        <v>266022973625</v>
      </c>
      <c r="I1078">
        <f t="shared" si="84"/>
        <v>2660229.7362500001</v>
      </c>
    </row>
    <row r="1079" spans="1:9" x14ac:dyDescent="0.2">
      <c r="A1079" s="4" t="s">
        <v>72</v>
      </c>
      <c r="B1079" s="5" t="str">
        <f t="shared" si="80"/>
        <v>2017</v>
      </c>
      <c r="C1079" s="5">
        <f t="shared" si="81"/>
        <v>6</v>
      </c>
      <c r="D1079" s="11">
        <f t="shared" si="82"/>
        <v>42887</v>
      </c>
      <c r="E1079" s="5" t="s">
        <v>18</v>
      </c>
      <c r="F1079" s="2" t="str">
        <f t="shared" si="83"/>
        <v>LA GUAJIRA</v>
      </c>
      <c r="G1079" s="5">
        <v>0</v>
      </c>
      <c r="H1079" s="8">
        <v>201000200000</v>
      </c>
      <c r="I1079">
        <f t="shared" si="84"/>
        <v>2010002</v>
      </c>
    </row>
    <row r="1080" spans="1:9" x14ac:dyDescent="0.2">
      <c r="A1080" s="1" t="s">
        <v>72</v>
      </c>
      <c r="B1080" s="5" t="str">
        <f t="shared" si="80"/>
        <v>2017</v>
      </c>
      <c r="C1080" s="5">
        <f t="shared" si="81"/>
        <v>6</v>
      </c>
      <c r="D1080" s="11">
        <f t="shared" si="82"/>
        <v>42887</v>
      </c>
      <c r="E1080" s="2" t="s">
        <v>19</v>
      </c>
      <c r="F1080" s="2" t="str">
        <f t="shared" si="83"/>
        <v>MAGDALENA</v>
      </c>
      <c r="G1080" s="13">
        <v>5957614000</v>
      </c>
      <c r="H1080" s="7">
        <v>1227458817909</v>
      </c>
      <c r="I1080">
        <f t="shared" si="84"/>
        <v>6167082.1595449997</v>
      </c>
    </row>
    <row r="1081" spans="1:9" x14ac:dyDescent="0.2">
      <c r="A1081" s="4" t="s">
        <v>72</v>
      </c>
      <c r="B1081" s="5" t="str">
        <f t="shared" si="80"/>
        <v>2017</v>
      </c>
      <c r="C1081" s="5">
        <f t="shared" si="81"/>
        <v>6</v>
      </c>
      <c r="D1081" s="11">
        <f t="shared" si="82"/>
        <v>42887</v>
      </c>
      <c r="E1081" s="5" t="s">
        <v>20</v>
      </c>
      <c r="F1081" s="2" t="str">
        <f t="shared" si="83"/>
        <v>META</v>
      </c>
      <c r="G1081" s="5">
        <v>0</v>
      </c>
      <c r="H1081" s="8">
        <v>71335826680</v>
      </c>
      <c r="I1081">
        <f t="shared" si="84"/>
        <v>713358.26679999998</v>
      </c>
    </row>
    <row r="1082" spans="1:9" x14ac:dyDescent="0.2">
      <c r="A1082" s="1" t="s">
        <v>72</v>
      </c>
      <c r="B1082" s="5" t="str">
        <f t="shared" si="80"/>
        <v>2017</v>
      </c>
      <c r="C1082" s="5">
        <f t="shared" si="81"/>
        <v>6</v>
      </c>
      <c r="D1082" s="11">
        <f t="shared" si="82"/>
        <v>42887</v>
      </c>
      <c r="E1082" s="2" t="s">
        <v>21</v>
      </c>
      <c r="F1082" s="2" t="str">
        <f t="shared" si="83"/>
        <v>NARINO</v>
      </c>
      <c r="G1082" s="2">
        <v>0</v>
      </c>
      <c r="H1082" s="7">
        <v>11595100000</v>
      </c>
      <c r="I1082">
        <f t="shared" si="84"/>
        <v>115951</v>
      </c>
    </row>
    <row r="1083" spans="1:9" x14ac:dyDescent="0.2">
      <c r="A1083" s="4" t="s">
        <v>72</v>
      </c>
      <c r="B1083" s="5" t="str">
        <f t="shared" si="80"/>
        <v>2017</v>
      </c>
      <c r="C1083" s="5">
        <f t="shared" si="81"/>
        <v>6</v>
      </c>
      <c r="D1083" s="11">
        <f t="shared" si="82"/>
        <v>42887</v>
      </c>
      <c r="E1083" s="5" t="s">
        <v>22</v>
      </c>
      <c r="F1083" s="2" t="str">
        <f t="shared" si="83"/>
        <v>NORTE DE SANTANDER</v>
      </c>
      <c r="G1083" s="5">
        <v>0</v>
      </c>
      <c r="H1083" s="8">
        <v>66899842676</v>
      </c>
      <c r="I1083">
        <f t="shared" si="84"/>
        <v>668998.42675999994</v>
      </c>
    </row>
    <row r="1084" spans="1:9" x14ac:dyDescent="0.2">
      <c r="A1084" s="1" t="s">
        <v>72</v>
      </c>
      <c r="B1084" s="5" t="str">
        <f t="shared" si="80"/>
        <v>2017</v>
      </c>
      <c r="C1084" s="5">
        <f t="shared" si="81"/>
        <v>6</v>
      </c>
      <c r="D1084" s="11">
        <f t="shared" si="82"/>
        <v>42887</v>
      </c>
      <c r="E1084" s="2" t="s">
        <v>23</v>
      </c>
      <c r="F1084" s="2" t="str">
        <f t="shared" si="83"/>
        <v>QUINDIO</v>
      </c>
      <c r="G1084" s="2">
        <v>0</v>
      </c>
      <c r="H1084" s="7">
        <v>148046836923</v>
      </c>
      <c r="I1084">
        <f t="shared" si="84"/>
        <v>1480468.3692300001</v>
      </c>
    </row>
    <row r="1085" spans="1:9" x14ac:dyDescent="0.2">
      <c r="A1085" s="4" t="s">
        <v>72</v>
      </c>
      <c r="B1085" s="5" t="str">
        <f t="shared" si="80"/>
        <v>2017</v>
      </c>
      <c r="C1085" s="5">
        <f t="shared" si="81"/>
        <v>6</v>
      </c>
      <c r="D1085" s="11">
        <f t="shared" si="82"/>
        <v>42887</v>
      </c>
      <c r="E1085" s="5" t="s">
        <v>24</v>
      </c>
      <c r="F1085" s="2" t="str">
        <f t="shared" si="83"/>
        <v>RISARALDA</v>
      </c>
      <c r="G1085" s="5">
        <v>0</v>
      </c>
      <c r="H1085" s="8">
        <v>132867904704</v>
      </c>
      <c r="I1085">
        <f t="shared" si="84"/>
        <v>1328679.0470400001</v>
      </c>
    </row>
    <row r="1086" spans="1:9" x14ac:dyDescent="0.2">
      <c r="A1086" s="1" t="s">
        <v>72</v>
      </c>
      <c r="B1086" s="5" t="str">
        <f t="shared" si="80"/>
        <v>2017</v>
      </c>
      <c r="C1086" s="5">
        <f t="shared" si="81"/>
        <v>6</v>
      </c>
      <c r="D1086" s="11">
        <f t="shared" si="82"/>
        <v>42887</v>
      </c>
      <c r="E1086" s="2" t="s">
        <v>25</v>
      </c>
      <c r="F1086" s="2" t="str">
        <f t="shared" si="83"/>
        <v>SANTANDER</v>
      </c>
      <c r="G1086" s="2">
        <v>0</v>
      </c>
      <c r="H1086" s="7">
        <v>172412078500</v>
      </c>
      <c r="I1086">
        <f t="shared" si="84"/>
        <v>1724120.7849999999</v>
      </c>
    </row>
    <row r="1087" spans="1:9" x14ac:dyDescent="0.2">
      <c r="A1087" s="4" t="s">
        <v>72</v>
      </c>
      <c r="B1087" s="5" t="str">
        <f t="shared" si="80"/>
        <v>2017</v>
      </c>
      <c r="C1087" s="5">
        <f t="shared" si="81"/>
        <v>6</v>
      </c>
      <c r="D1087" s="11">
        <f t="shared" si="82"/>
        <v>42887</v>
      </c>
      <c r="E1087" s="5" t="s">
        <v>26</v>
      </c>
      <c r="F1087" s="2" t="str">
        <f t="shared" si="83"/>
        <v>SUCRE</v>
      </c>
      <c r="G1087" s="5">
        <v>0</v>
      </c>
      <c r="H1087" s="8">
        <v>1176138654386</v>
      </c>
      <c r="I1087">
        <f t="shared" si="84"/>
        <v>11761386.54386</v>
      </c>
    </row>
    <row r="1088" spans="1:9" x14ac:dyDescent="0.2">
      <c r="A1088" s="1" t="s">
        <v>72</v>
      </c>
      <c r="B1088" s="5" t="str">
        <f t="shared" si="80"/>
        <v>2017</v>
      </c>
      <c r="C1088" s="5">
        <f t="shared" si="81"/>
        <v>6</v>
      </c>
      <c r="D1088" s="11">
        <f t="shared" si="82"/>
        <v>42887</v>
      </c>
      <c r="E1088" s="2" t="s">
        <v>27</v>
      </c>
      <c r="F1088" s="2" t="str">
        <f t="shared" si="83"/>
        <v>TOLIMA</v>
      </c>
      <c r="G1088" s="2">
        <v>0</v>
      </c>
      <c r="H1088" s="7">
        <v>276515679181</v>
      </c>
      <c r="I1088">
        <f t="shared" si="84"/>
        <v>2765156.7918099998</v>
      </c>
    </row>
    <row r="1089" spans="1:9" x14ac:dyDescent="0.2">
      <c r="A1089" s="4" t="s">
        <v>72</v>
      </c>
      <c r="B1089" s="5" t="str">
        <f t="shared" si="80"/>
        <v>2017</v>
      </c>
      <c r="C1089" s="5">
        <f t="shared" si="81"/>
        <v>6</v>
      </c>
      <c r="D1089" s="11">
        <f t="shared" si="82"/>
        <v>42887</v>
      </c>
      <c r="E1089" s="5" t="s">
        <v>28</v>
      </c>
      <c r="F1089" s="2" t="str">
        <f t="shared" si="83"/>
        <v>VALLE DEL CAUCA</v>
      </c>
      <c r="G1089" s="5">
        <v>100000</v>
      </c>
      <c r="H1089" s="8">
        <v>617205166507</v>
      </c>
      <c r="I1089">
        <f t="shared" si="84"/>
        <v>3086026.3325350001</v>
      </c>
    </row>
    <row r="1090" spans="1:9" x14ac:dyDescent="0.2">
      <c r="A1090" s="1" t="s">
        <v>72</v>
      </c>
      <c r="B1090" s="5" t="str">
        <f t="shared" si="80"/>
        <v>2017</v>
      </c>
      <c r="C1090" s="5">
        <f t="shared" si="81"/>
        <v>6</v>
      </c>
      <c r="D1090" s="11">
        <f t="shared" si="82"/>
        <v>42887</v>
      </c>
      <c r="E1090" s="2" t="s">
        <v>29</v>
      </c>
      <c r="F1090" s="2" t="str">
        <f t="shared" si="83"/>
        <v>CASANARE</v>
      </c>
      <c r="G1090" s="2">
        <v>0</v>
      </c>
      <c r="H1090" s="7">
        <v>36325585067</v>
      </c>
      <c r="I1090">
        <f t="shared" si="84"/>
        <v>363255.85067000001</v>
      </c>
    </row>
    <row r="1091" spans="1:9" x14ac:dyDescent="0.2">
      <c r="A1091" s="4" t="s">
        <v>72</v>
      </c>
      <c r="B1091" s="5" t="str">
        <f t="shared" ref="B1091:B1154" si="85">MID(A1091,7,20)</f>
        <v>2017</v>
      </c>
      <c r="C1091" s="5">
        <f t="shared" ref="C1091:C1154" si="86">IF(MID(A1091,1,3)="Jan",1,
IF(MID(A1091,1,3)="Feb",2,
IF(MID(A1091,1,3)="Mar",3,
IF(MID(A1091,1,3)="Apr",4,
IF(MID(A1091,1,3)="May",5,
IF(MID(A1091,1,3)="Jun",6,
IF(MID(A1091,1,3)="Jul",7,
IF(MID(A1091,1,3)="Aug",8,
IF(MID(A1091,1,3)="Sep",9,
IF(MID(A1091,1,3)="Oct",10,
IF(MID(A1091,1,3)="Nov",11,
IF(MID(A1091,1,3)="Dec",12))))))))))))</f>
        <v>6</v>
      </c>
      <c r="D1091" s="11">
        <f t="shared" ref="D1091:D1154" si="87">DATE(B1091,C1091,1)</f>
        <v>42887</v>
      </c>
      <c r="E1091" s="5" t="s">
        <v>30</v>
      </c>
      <c r="F1091" s="2" t="str">
        <f t="shared" ref="F1091:F1154" si="88">MID(E1091,5,100)</f>
        <v>PUTUMAYO</v>
      </c>
      <c r="G1091" s="5">
        <v>0</v>
      </c>
      <c r="H1091" s="8">
        <v>4050209667</v>
      </c>
      <c r="I1091">
        <f t="shared" ref="I1091:I1154" si="89">IF(G1091=0,H1091/100000,IF(H1091=0,G1091/100000,((G1091+H1091)/2)/100000))</f>
        <v>40502.096669999999</v>
      </c>
    </row>
    <row r="1092" spans="1:9" x14ac:dyDescent="0.2">
      <c r="A1092" s="1" t="s">
        <v>72</v>
      </c>
      <c r="B1092" s="5" t="str">
        <f t="shared" si="85"/>
        <v>2017</v>
      </c>
      <c r="C1092" s="5">
        <f t="shared" si="86"/>
        <v>6</v>
      </c>
      <c r="D1092" s="11">
        <f t="shared" si="87"/>
        <v>42887</v>
      </c>
      <c r="E1092" s="2" t="s">
        <v>31</v>
      </c>
      <c r="F1092" s="2" t="str">
        <f t="shared" si="88"/>
        <v>GUAVIARE</v>
      </c>
      <c r="G1092" s="2">
        <v>0</v>
      </c>
      <c r="H1092" s="7">
        <v>3950592000</v>
      </c>
      <c r="I1092">
        <f t="shared" si="89"/>
        <v>39505.919999999998</v>
      </c>
    </row>
    <row r="1093" spans="1:9" x14ac:dyDescent="0.2">
      <c r="A1093" s="4" t="s">
        <v>73</v>
      </c>
      <c r="B1093" s="5" t="str">
        <f t="shared" si="85"/>
        <v>2017</v>
      </c>
      <c r="C1093" s="5">
        <f t="shared" si="86"/>
        <v>7</v>
      </c>
      <c r="D1093" s="11">
        <f t="shared" si="87"/>
        <v>42917</v>
      </c>
      <c r="E1093" s="5" t="s">
        <v>5</v>
      </c>
      <c r="F1093" s="2" t="str">
        <f t="shared" si="88"/>
        <v>ANTIOQUIA</v>
      </c>
      <c r="G1093" s="12">
        <v>3223000000</v>
      </c>
      <c r="H1093" s="8">
        <v>108832211350</v>
      </c>
      <c r="I1093">
        <f t="shared" si="89"/>
        <v>560276.05674999999</v>
      </c>
    </row>
    <row r="1094" spans="1:9" x14ac:dyDescent="0.2">
      <c r="A1094" s="1" t="s">
        <v>73</v>
      </c>
      <c r="B1094" s="5" t="str">
        <f t="shared" si="85"/>
        <v>2017</v>
      </c>
      <c r="C1094" s="5">
        <f t="shared" si="86"/>
        <v>7</v>
      </c>
      <c r="D1094" s="11">
        <f t="shared" si="87"/>
        <v>42917</v>
      </c>
      <c r="E1094" s="2" t="s">
        <v>6</v>
      </c>
      <c r="F1094" s="2" t="str">
        <f t="shared" si="88"/>
        <v>ATLANTICO</v>
      </c>
      <c r="G1094" s="2">
        <v>0</v>
      </c>
      <c r="H1094" s="7">
        <v>1775448502000</v>
      </c>
      <c r="I1094">
        <f t="shared" si="89"/>
        <v>17754485.02</v>
      </c>
    </row>
    <row r="1095" spans="1:9" x14ac:dyDescent="0.2">
      <c r="A1095" s="4" t="s">
        <v>73</v>
      </c>
      <c r="B1095" s="5" t="str">
        <f t="shared" si="85"/>
        <v>2017</v>
      </c>
      <c r="C1095" s="5">
        <f t="shared" si="86"/>
        <v>7</v>
      </c>
      <c r="D1095" s="11">
        <f t="shared" si="87"/>
        <v>42917</v>
      </c>
      <c r="E1095" s="5" t="s">
        <v>7</v>
      </c>
      <c r="F1095" s="2" t="str">
        <f t="shared" si="88"/>
        <v>BOGOTA, D.C.</v>
      </c>
      <c r="G1095" s="5">
        <v>0</v>
      </c>
      <c r="H1095" s="8">
        <v>5179744600000</v>
      </c>
      <c r="I1095">
        <f t="shared" si="89"/>
        <v>51797446</v>
      </c>
    </row>
    <row r="1096" spans="1:9" x14ac:dyDescent="0.2">
      <c r="A1096" s="1" t="s">
        <v>73</v>
      </c>
      <c r="B1096" s="5" t="str">
        <f t="shared" si="85"/>
        <v>2017</v>
      </c>
      <c r="C1096" s="5">
        <f t="shared" si="86"/>
        <v>7</v>
      </c>
      <c r="D1096" s="11">
        <f t="shared" si="87"/>
        <v>42917</v>
      </c>
      <c r="E1096" s="2" t="s">
        <v>8</v>
      </c>
      <c r="F1096" s="2" t="str">
        <f t="shared" si="88"/>
        <v>BOLIVAR</v>
      </c>
      <c r="G1096" s="2">
        <v>0</v>
      </c>
      <c r="H1096" s="7">
        <v>1178608375952</v>
      </c>
      <c r="I1096">
        <f t="shared" si="89"/>
        <v>11786083.75952</v>
      </c>
    </row>
    <row r="1097" spans="1:9" x14ac:dyDescent="0.2">
      <c r="A1097" s="4" t="s">
        <v>73</v>
      </c>
      <c r="B1097" s="5" t="str">
        <f t="shared" si="85"/>
        <v>2017</v>
      </c>
      <c r="C1097" s="5">
        <f t="shared" si="86"/>
        <v>7</v>
      </c>
      <c r="D1097" s="11">
        <f t="shared" si="87"/>
        <v>42917</v>
      </c>
      <c r="E1097" s="5" t="s">
        <v>9</v>
      </c>
      <c r="F1097" s="2" t="str">
        <f t="shared" si="88"/>
        <v>BOYACA</v>
      </c>
      <c r="G1097" s="5">
        <v>0</v>
      </c>
      <c r="H1097" s="8">
        <v>442182059672</v>
      </c>
      <c r="I1097">
        <f t="shared" si="89"/>
        <v>4421820.5967199998</v>
      </c>
    </row>
    <row r="1098" spans="1:9" x14ac:dyDescent="0.2">
      <c r="A1098" s="1" t="s">
        <v>73</v>
      </c>
      <c r="B1098" s="5" t="str">
        <f t="shared" si="85"/>
        <v>2017</v>
      </c>
      <c r="C1098" s="5">
        <f t="shared" si="86"/>
        <v>7</v>
      </c>
      <c r="D1098" s="11">
        <f t="shared" si="87"/>
        <v>42917</v>
      </c>
      <c r="E1098" s="2" t="s">
        <v>10</v>
      </c>
      <c r="F1098" s="2" t="str">
        <f t="shared" si="88"/>
        <v>CALDAS</v>
      </c>
      <c r="G1098" s="2">
        <v>0</v>
      </c>
      <c r="H1098" s="7">
        <v>97429006452</v>
      </c>
      <c r="I1098">
        <f t="shared" si="89"/>
        <v>974290.06452000001</v>
      </c>
    </row>
    <row r="1099" spans="1:9" x14ac:dyDescent="0.2">
      <c r="A1099" s="4" t="s">
        <v>73</v>
      </c>
      <c r="B1099" s="5" t="str">
        <f t="shared" si="85"/>
        <v>2017</v>
      </c>
      <c r="C1099" s="5">
        <f t="shared" si="86"/>
        <v>7</v>
      </c>
      <c r="D1099" s="11">
        <f t="shared" si="87"/>
        <v>42917</v>
      </c>
      <c r="E1099" s="5" t="s">
        <v>11</v>
      </c>
      <c r="F1099" s="2" t="str">
        <f t="shared" si="88"/>
        <v>CAQUETA</v>
      </c>
      <c r="G1099" s="5">
        <v>0</v>
      </c>
      <c r="H1099" s="8">
        <v>25776533333</v>
      </c>
      <c r="I1099">
        <f t="shared" si="89"/>
        <v>257765.33332999999</v>
      </c>
    </row>
    <row r="1100" spans="1:9" x14ac:dyDescent="0.2">
      <c r="A1100" s="1" t="s">
        <v>73</v>
      </c>
      <c r="B1100" s="5" t="str">
        <f t="shared" si="85"/>
        <v>2017</v>
      </c>
      <c r="C1100" s="5">
        <f t="shared" si="86"/>
        <v>7</v>
      </c>
      <c r="D1100" s="11">
        <f t="shared" si="87"/>
        <v>42917</v>
      </c>
      <c r="E1100" s="2" t="s">
        <v>12</v>
      </c>
      <c r="F1100" s="2" t="str">
        <f t="shared" si="88"/>
        <v>CAUCA</v>
      </c>
      <c r="G1100" s="2">
        <v>0</v>
      </c>
      <c r="H1100" s="7">
        <v>51475426733</v>
      </c>
      <c r="I1100">
        <f t="shared" si="89"/>
        <v>514754.26733</v>
      </c>
    </row>
    <row r="1101" spans="1:9" x14ac:dyDescent="0.2">
      <c r="A1101" s="4" t="s">
        <v>73</v>
      </c>
      <c r="B1101" s="5" t="str">
        <f t="shared" si="85"/>
        <v>2017</v>
      </c>
      <c r="C1101" s="5">
        <f t="shared" si="86"/>
        <v>7</v>
      </c>
      <c r="D1101" s="11">
        <f t="shared" si="87"/>
        <v>42917</v>
      </c>
      <c r="E1101" s="5" t="s">
        <v>13</v>
      </c>
      <c r="F1101" s="2" t="str">
        <f t="shared" si="88"/>
        <v>CESAR</v>
      </c>
      <c r="G1101" s="5">
        <v>0</v>
      </c>
      <c r="H1101" s="8">
        <v>853419647129</v>
      </c>
      <c r="I1101">
        <f t="shared" si="89"/>
        <v>8534196.4712899998</v>
      </c>
    </row>
    <row r="1102" spans="1:9" x14ac:dyDescent="0.2">
      <c r="A1102" s="1" t="s">
        <v>73</v>
      </c>
      <c r="B1102" s="5" t="str">
        <f t="shared" si="85"/>
        <v>2017</v>
      </c>
      <c r="C1102" s="5">
        <f t="shared" si="86"/>
        <v>7</v>
      </c>
      <c r="D1102" s="11">
        <f t="shared" si="87"/>
        <v>42917</v>
      </c>
      <c r="E1102" s="2" t="s">
        <v>14</v>
      </c>
      <c r="F1102" s="2" t="str">
        <f t="shared" si="88"/>
        <v>CORDOBA</v>
      </c>
      <c r="G1102" s="2">
        <v>0</v>
      </c>
      <c r="H1102" s="7">
        <v>1038627293333</v>
      </c>
      <c r="I1102">
        <f t="shared" si="89"/>
        <v>10386272.933329999</v>
      </c>
    </row>
    <row r="1103" spans="1:9" x14ac:dyDescent="0.2">
      <c r="A1103" s="4" t="s">
        <v>73</v>
      </c>
      <c r="B1103" s="5" t="str">
        <f t="shared" si="85"/>
        <v>2017</v>
      </c>
      <c r="C1103" s="5">
        <f t="shared" si="86"/>
        <v>7</v>
      </c>
      <c r="D1103" s="11">
        <f t="shared" si="87"/>
        <v>42917</v>
      </c>
      <c r="E1103" s="5" t="s">
        <v>15</v>
      </c>
      <c r="F1103" s="2" t="str">
        <f t="shared" si="88"/>
        <v>CUNDINAMARCA</v>
      </c>
      <c r="G1103" s="5">
        <v>0</v>
      </c>
      <c r="H1103" s="8">
        <v>736254372000</v>
      </c>
      <c r="I1103">
        <f t="shared" si="89"/>
        <v>7362543.7199999997</v>
      </c>
    </row>
    <row r="1104" spans="1:9" x14ac:dyDescent="0.2">
      <c r="A1104" s="1" t="s">
        <v>73</v>
      </c>
      <c r="B1104" s="5" t="str">
        <f t="shared" si="85"/>
        <v>2017</v>
      </c>
      <c r="C1104" s="5">
        <f t="shared" si="86"/>
        <v>7</v>
      </c>
      <c r="D1104" s="11">
        <f t="shared" si="87"/>
        <v>42917</v>
      </c>
      <c r="E1104" s="2" t="s">
        <v>17</v>
      </c>
      <c r="F1104" s="2" t="str">
        <f t="shared" si="88"/>
        <v>HUILA</v>
      </c>
      <c r="G1104" s="2">
        <v>0</v>
      </c>
      <c r="H1104" s="7">
        <v>258554110384</v>
      </c>
      <c r="I1104">
        <f t="shared" si="89"/>
        <v>2585541.10384</v>
      </c>
    </row>
    <row r="1105" spans="1:9" x14ac:dyDescent="0.2">
      <c r="A1105" s="4" t="s">
        <v>73</v>
      </c>
      <c r="B1105" s="5" t="str">
        <f t="shared" si="85"/>
        <v>2017</v>
      </c>
      <c r="C1105" s="5">
        <f t="shared" si="86"/>
        <v>7</v>
      </c>
      <c r="D1105" s="11">
        <f t="shared" si="87"/>
        <v>42917</v>
      </c>
      <c r="E1105" s="5" t="s">
        <v>18</v>
      </c>
      <c r="F1105" s="2" t="str">
        <f t="shared" si="88"/>
        <v>LA GUAJIRA</v>
      </c>
      <c r="G1105" s="5">
        <v>0</v>
      </c>
      <c r="H1105" s="8">
        <v>193625000000</v>
      </c>
      <c r="I1105">
        <f t="shared" si="89"/>
        <v>1936250</v>
      </c>
    </row>
    <row r="1106" spans="1:9" x14ac:dyDescent="0.2">
      <c r="A1106" s="1" t="s">
        <v>73</v>
      </c>
      <c r="B1106" s="5" t="str">
        <f t="shared" si="85"/>
        <v>2017</v>
      </c>
      <c r="C1106" s="5">
        <f t="shared" si="86"/>
        <v>7</v>
      </c>
      <c r="D1106" s="11">
        <f t="shared" si="87"/>
        <v>42917</v>
      </c>
      <c r="E1106" s="2" t="s">
        <v>19</v>
      </c>
      <c r="F1106" s="2" t="str">
        <f t="shared" si="88"/>
        <v>MAGDALENA</v>
      </c>
      <c r="G1106" s="13">
        <v>6036678000</v>
      </c>
      <c r="H1106" s="7">
        <v>1207955766426</v>
      </c>
      <c r="I1106">
        <f t="shared" si="89"/>
        <v>6069962.2221299997</v>
      </c>
    </row>
    <row r="1107" spans="1:9" x14ac:dyDescent="0.2">
      <c r="A1107" s="4" t="s">
        <v>73</v>
      </c>
      <c r="B1107" s="5" t="str">
        <f t="shared" si="85"/>
        <v>2017</v>
      </c>
      <c r="C1107" s="5">
        <f t="shared" si="86"/>
        <v>7</v>
      </c>
      <c r="D1107" s="11">
        <f t="shared" si="87"/>
        <v>42917</v>
      </c>
      <c r="E1107" s="5" t="s">
        <v>20</v>
      </c>
      <c r="F1107" s="2" t="str">
        <f t="shared" si="88"/>
        <v>META</v>
      </c>
      <c r="G1107" s="5">
        <v>0</v>
      </c>
      <c r="H1107" s="8">
        <v>63589686280</v>
      </c>
      <c r="I1107">
        <f t="shared" si="89"/>
        <v>635896.8628</v>
      </c>
    </row>
    <row r="1108" spans="1:9" x14ac:dyDescent="0.2">
      <c r="A1108" s="1" t="s">
        <v>73</v>
      </c>
      <c r="B1108" s="5" t="str">
        <f t="shared" si="85"/>
        <v>2017</v>
      </c>
      <c r="C1108" s="5">
        <f t="shared" si="86"/>
        <v>7</v>
      </c>
      <c r="D1108" s="11">
        <f t="shared" si="87"/>
        <v>42917</v>
      </c>
      <c r="E1108" s="2" t="s">
        <v>21</v>
      </c>
      <c r="F1108" s="2" t="str">
        <f t="shared" si="88"/>
        <v>NARINO</v>
      </c>
      <c r="G1108" s="2">
        <v>0</v>
      </c>
      <c r="H1108" s="7">
        <v>11532750000</v>
      </c>
      <c r="I1108">
        <f t="shared" si="89"/>
        <v>115327.5</v>
      </c>
    </row>
    <row r="1109" spans="1:9" x14ac:dyDescent="0.2">
      <c r="A1109" s="4" t="s">
        <v>73</v>
      </c>
      <c r="B1109" s="5" t="str">
        <f t="shared" si="85"/>
        <v>2017</v>
      </c>
      <c r="C1109" s="5">
        <f t="shared" si="86"/>
        <v>7</v>
      </c>
      <c r="D1109" s="11">
        <f t="shared" si="87"/>
        <v>42917</v>
      </c>
      <c r="E1109" s="5" t="s">
        <v>22</v>
      </c>
      <c r="F1109" s="2" t="str">
        <f t="shared" si="88"/>
        <v>NORTE DE SANTANDER</v>
      </c>
      <c r="G1109" s="5">
        <v>0</v>
      </c>
      <c r="H1109" s="8">
        <v>64823036676</v>
      </c>
      <c r="I1109">
        <f t="shared" si="89"/>
        <v>648230.36676</v>
      </c>
    </row>
    <row r="1110" spans="1:9" x14ac:dyDescent="0.2">
      <c r="A1110" s="1" t="s">
        <v>73</v>
      </c>
      <c r="B1110" s="5" t="str">
        <f t="shared" si="85"/>
        <v>2017</v>
      </c>
      <c r="C1110" s="5">
        <f t="shared" si="86"/>
        <v>7</v>
      </c>
      <c r="D1110" s="11">
        <f t="shared" si="87"/>
        <v>42917</v>
      </c>
      <c r="E1110" s="2" t="s">
        <v>23</v>
      </c>
      <c r="F1110" s="2" t="str">
        <f t="shared" si="88"/>
        <v>QUINDIO</v>
      </c>
      <c r="G1110" s="2">
        <v>0</v>
      </c>
      <c r="H1110" s="7">
        <v>141950362462</v>
      </c>
      <c r="I1110">
        <f t="shared" si="89"/>
        <v>1419503.6246199999</v>
      </c>
    </row>
    <row r="1111" spans="1:9" x14ac:dyDescent="0.2">
      <c r="A1111" s="4" t="s">
        <v>73</v>
      </c>
      <c r="B1111" s="5" t="str">
        <f t="shared" si="85"/>
        <v>2017</v>
      </c>
      <c r="C1111" s="5">
        <f t="shared" si="86"/>
        <v>7</v>
      </c>
      <c r="D1111" s="11">
        <f t="shared" si="87"/>
        <v>42917</v>
      </c>
      <c r="E1111" s="5" t="s">
        <v>24</v>
      </c>
      <c r="F1111" s="2" t="str">
        <f t="shared" si="88"/>
        <v>RISARALDA</v>
      </c>
      <c r="G1111" s="5">
        <v>0</v>
      </c>
      <c r="H1111" s="8">
        <v>127265975259</v>
      </c>
      <c r="I1111">
        <f t="shared" si="89"/>
        <v>1272659.7525899999</v>
      </c>
    </row>
    <row r="1112" spans="1:9" x14ac:dyDescent="0.2">
      <c r="A1112" s="1" t="s">
        <v>73</v>
      </c>
      <c r="B1112" s="5" t="str">
        <f t="shared" si="85"/>
        <v>2017</v>
      </c>
      <c r="C1112" s="5">
        <f t="shared" si="86"/>
        <v>7</v>
      </c>
      <c r="D1112" s="11">
        <f t="shared" si="87"/>
        <v>42917</v>
      </c>
      <c r="E1112" s="2" t="s">
        <v>25</v>
      </c>
      <c r="F1112" s="2" t="str">
        <f t="shared" si="88"/>
        <v>SANTANDER</v>
      </c>
      <c r="G1112" s="2">
        <v>0</v>
      </c>
      <c r="H1112" s="7">
        <v>168318978836</v>
      </c>
      <c r="I1112">
        <f t="shared" si="89"/>
        <v>1683189.7883599999</v>
      </c>
    </row>
    <row r="1113" spans="1:9" x14ac:dyDescent="0.2">
      <c r="A1113" s="4" t="s">
        <v>73</v>
      </c>
      <c r="B1113" s="5" t="str">
        <f t="shared" si="85"/>
        <v>2017</v>
      </c>
      <c r="C1113" s="5">
        <f t="shared" si="86"/>
        <v>7</v>
      </c>
      <c r="D1113" s="11">
        <f t="shared" si="87"/>
        <v>42917</v>
      </c>
      <c r="E1113" s="5" t="s">
        <v>26</v>
      </c>
      <c r="F1113" s="2" t="str">
        <f t="shared" si="88"/>
        <v>SUCRE</v>
      </c>
      <c r="G1113" s="5">
        <v>0</v>
      </c>
      <c r="H1113" s="8">
        <v>1161792399123</v>
      </c>
      <c r="I1113">
        <f t="shared" si="89"/>
        <v>11617923.99123</v>
      </c>
    </row>
    <row r="1114" spans="1:9" x14ac:dyDescent="0.2">
      <c r="A1114" s="1" t="s">
        <v>73</v>
      </c>
      <c r="B1114" s="5" t="str">
        <f t="shared" si="85"/>
        <v>2017</v>
      </c>
      <c r="C1114" s="5">
        <f t="shared" si="86"/>
        <v>7</v>
      </c>
      <c r="D1114" s="11">
        <f t="shared" si="87"/>
        <v>42917</v>
      </c>
      <c r="E1114" s="2" t="s">
        <v>27</v>
      </c>
      <c r="F1114" s="2" t="str">
        <f t="shared" si="88"/>
        <v>TOLIMA</v>
      </c>
      <c r="G1114" s="2">
        <v>0</v>
      </c>
      <c r="H1114" s="7">
        <v>267742028639</v>
      </c>
      <c r="I1114">
        <f t="shared" si="89"/>
        <v>2677420.28639</v>
      </c>
    </row>
    <row r="1115" spans="1:9" x14ac:dyDescent="0.2">
      <c r="A1115" s="4" t="s">
        <v>73</v>
      </c>
      <c r="B1115" s="5" t="str">
        <f t="shared" si="85"/>
        <v>2017</v>
      </c>
      <c r="C1115" s="5">
        <f t="shared" si="86"/>
        <v>7</v>
      </c>
      <c r="D1115" s="11">
        <f t="shared" si="87"/>
        <v>42917</v>
      </c>
      <c r="E1115" s="5" t="s">
        <v>28</v>
      </c>
      <c r="F1115" s="2" t="str">
        <f t="shared" si="88"/>
        <v>VALLE DEL CAUCA</v>
      </c>
      <c r="G1115" s="5">
        <v>100000</v>
      </c>
      <c r="H1115" s="8">
        <v>617526771429</v>
      </c>
      <c r="I1115">
        <f t="shared" si="89"/>
        <v>3087634.3571449998</v>
      </c>
    </row>
    <row r="1116" spans="1:9" x14ac:dyDescent="0.2">
      <c r="A1116" s="1" t="s">
        <v>73</v>
      </c>
      <c r="B1116" s="5" t="str">
        <f t="shared" si="85"/>
        <v>2017</v>
      </c>
      <c r="C1116" s="5">
        <f t="shared" si="86"/>
        <v>7</v>
      </c>
      <c r="D1116" s="11">
        <f t="shared" si="87"/>
        <v>42917</v>
      </c>
      <c r="E1116" s="2" t="s">
        <v>74</v>
      </c>
      <c r="F1116" s="2" t="str">
        <f t="shared" si="88"/>
        <v>ARAUCA</v>
      </c>
      <c r="G1116" s="2">
        <v>0</v>
      </c>
      <c r="H1116" s="7">
        <v>600000000</v>
      </c>
      <c r="I1116">
        <f t="shared" si="89"/>
        <v>6000</v>
      </c>
    </row>
    <row r="1117" spans="1:9" x14ac:dyDescent="0.2">
      <c r="A1117" s="4" t="s">
        <v>73</v>
      </c>
      <c r="B1117" s="5" t="str">
        <f t="shared" si="85"/>
        <v>2017</v>
      </c>
      <c r="C1117" s="5">
        <f t="shared" si="86"/>
        <v>7</v>
      </c>
      <c r="D1117" s="11">
        <f t="shared" si="87"/>
        <v>42917</v>
      </c>
      <c r="E1117" s="5" t="s">
        <v>29</v>
      </c>
      <c r="F1117" s="2" t="str">
        <f t="shared" si="88"/>
        <v>CASANARE</v>
      </c>
      <c r="G1117" s="5">
        <v>0</v>
      </c>
      <c r="H1117" s="8">
        <v>33625994677</v>
      </c>
      <c r="I1117">
        <f t="shared" si="89"/>
        <v>336259.94676999998</v>
      </c>
    </row>
    <row r="1118" spans="1:9" x14ac:dyDescent="0.2">
      <c r="A1118" s="1" t="s">
        <v>73</v>
      </c>
      <c r="B1118" s="5" t="str">
        <f t="shared" si="85"/>
        <v>2017</v>
      </c>
      <c r="C1118" s="5">
        <f t="shared" si="86"/>
        <v>7</v>
      </c>
      <c r="D1118" s="11">
        <f t="shared" si="87"/>
        <v>42917</v>
      </c>
      <c r="E1118" s="2" t="s">
        <v>30</v>
      </c>
      <c r="F1118" s="2" t="str">
        <f t="shared" si="88"/>
        <v>PUTUMAYO</v>
      </c>
      <c r="G1118" s="2">
        <v>0</v>
      </c>
      <c r="H1118" s="7">
        <v>3738139000</v>
      </c>
      <c r="I1118">
        <f t="shared" si="89"/>
        <v>37381.39</v>
      </c>
    </row>
    <row r="1119" spans="1:9" x14ac:dyDescent="0.2">
      <c r="A1119" s="4" t="s">
        <v>73</v>
      </c>
      <c r="B1119" s="5" t="str">
        <f t="shared" si="85"/>
        <v>2017</v>
      </c>
      <c r="C1119" s="5">
        <f t="shared" si="86"/>
        <v>7</v>
      </c>
      <c r="D1119" s="11">
        <f t="shared" si="87"/>
        <v>42917</v>
      </c>
      <c r="E1119" s="5" t="s">
        <v>31</v>
      </c>
      <c r="F1119" s="2" t="str">
        <f t="shared" si="88"/>
        <v>GUAVIARE</v>
      </c>
      <c r="G1119" s="5">
        <v>0</v>
      </c>
      <c r="H1119" s="8">
        <v>4033254000</v>
      </c>
      <c r="I1119">
        <f t="shared" si="89"/>
        <v>40332.54</v>
      </c>
    </row>
    <row r="1120" spans="1:9" x14ac:dyDescent="0.2">
      <c r="A1120" s="1" t="s">
        <v>75</v>
      </c>
      <c r="B1120" s="5" t="str">
        <f t="shared" si="85"/>
        <v>2017</v>
      </c>
      <c r="C1120" s="5">
        <f t="shared" si="86"/>
        <v>8</v>
      </c>
      <c r="D1120" s="11">
        <f t="shared" si="87"/>
        <v>42948</v>
      </c>
      <c r="E1120" s="2" t="s">
        <v>5</v>
      </c>
      <c r="F1120" s="2" t="str">
        <f t="shared" si="88"/>
        <v>ANTIOQUIA</v>
      </c>
      <c r="G1120" s="13">
        <v>3446100000</v>
      </c>
      <c r="H1120" s="7">
        <v>110649956282</v>
      </c>
      <c r="I1120">
        <f t="shared" si="89"/>
        <v>570480.28141000005</v>
      </c>
    </row>
    <row r="1121" spans="1:9" x14ac:dyDescent="0.2">
      <c r="A1121" s="4" t="s">
        <v>75</v>
      </c>
      <c r="B1121" s="5" t="str">
        <f t="shared" si="85"/>
        <v>2017</v>
      </c>
      <c r="C1121" s="5">
        <f t="shared" si="86"/>
        <v>8</v>
      </c>
      <c r="D1121" s="11">
        <f t="shared" si="87"/>
        <v>42948</v>
      </c>
      <c r="E1121" s="5" t="s">
        <v>6</v>
      </c>
      <c r="F1121" s="2" t="str">
        <f t="shared" si="88"/>
        <v>ATLANTICO</v>
      </c>
      <c r="G1121" s="5">
        <v>0</v>
      </c>
      <c r="H1121" s="8">
        <v>1803244639000</v>
      </c>
      <c r="I1121">
        <f t="shared" si="89"/>
        <v>18032446.390000001</v>
      </c>
    </row>
    <row r="1122" spans="1:9" x14ac:dyDescent="0.2">
      <c r="A1122" s="1" t="s">
        <v>75</v>
      </c>
      <c r="B1122" s="5" t="str">
        <f t="shared" si="85"/>
        <v>2017</v>
      </c>
      <c r="C1122" s="5">
        <f t="shared" si="86"/>
        <v>8</v>
      </c>
      <c r="D1122" s="11">
        <f t="shared" si="87"/>
        <v>42948</v>
      </c>
      <c r="E1122" s="2" t="s">
        <v>7</v>
      </c>
      <c r="F1122" s="2" t="str">
        <f t="shared" si="88"/>
        <v>BOGOTA, D.C.</v>
      </c>
      <c r="G1122" s="2">
        <v>0</v>
      </c>
      <c r="H1122" s="7">
        <v>5341406400000</v>
      </c>
      <c r="I1122">
        <f t="shared" si="89"/>
        <v>53414064</v>
      </c>
    </row>
    <row r="1123" spans="1:9" x14ac:dyDescent="0.2">
      <c r="A1123" s="4" t="s">
        <v>75</v>
      </c>
      <c r="B1123" s="5" t="str">
        <f t="shared" si="85"/>
        <v>2017</v>
      </c>
      <c r="C1123" s="5">
        <f t="shared" si="86"/>
        <v>8</v>
      </c>
      <c r="D1123" s="11">
        <f t="shared" si="87"/>
        <v>42948</v>
      </c>
      <c r="E1123" s="5" t="s">
        <v>8</v>
      </c>
      <c r="F1123" s="2" t="str">
        <f t="shared" si="88"/>
        <v>BOLIVAR</v>
      </c>
      <c r="G1123" s="5">
        <v>0</v>
      </c>
      <c r="H1123" s="8">
        <v>1232795198431</v>
      </c>
      <c r="I1123">
        <f t="shared" si="89"/>
        <v>12327951.984309999</v>
      </c>
    </row>
    <row r="1124" spans="1:9" x14ac:dyDescent="0.2">
      <c r="A1124" s="1" t="s">
        <v>75</v>
      </c>
      <c r="B1124" s="5" t="str">
        <f t="shared" si="85"/>
        <v>2017</v>
      </c>
      <c r="C1124" s="5">
        <f t="shared" si="86"/>
        <v>8</v>
      </c>
      <c r="D1124" s="11">
        <f t="shared" si="87"/>
        <v>42948</v>
      </c>
      <c r="E1124" s="2" t="s">
        <v>9</v>
      </c>
      <c r="F1124" s="2" t="str">
        <f t="shared" si="88"/>
        <v>BOYACA</v>
      </c>
      <c r="G1124" s="2">
        <v>0</v>
      </c>
      <c r="H1124" s="7">
        <v>458216870269</v>
      </c>
      <c r="I1124">
        <f t="shared" si="89"/>
        <v>4582168.7026899997</v>
      </c>
    </row>
    <row r="1125" spans="1:9" x14ac:dyDescent="0.2">
      <c r="A1125" s="4" t="s">
        <v>75</v>
      </c>
      <c r="B1125" s="5" t="str">
        <f t="shared" si="85"/>
        <v>2017</v>
      </c>
      <c r="C1125" s="5">
        <f t="shared" si="86"/>
        <v>8</v>
      </c>
      <c r="D1125" s="11">
        <f t="shared" si="87"/>
        <v>42948</v>
      </c>
      <c r="E1125" s="5" t="s">
        <v>10</v>
      </c>
      <c r="F1125" s="2" t="str">
        <f t="shared" si="88"/>
        <v>CALDAS</v>
      </c>
      <c r="G1125" s="5">
        <v>0</v>
      </c>
      <c r="H1125" s="8">
        <v>99655187429</v>
      </c>
      <c r="I1125">
        <f t="shared" si="89"/>
        <v>996551.87428999995</v>
      </c>
    </row>
    <row r="1126" spans="1:9" x14ac:dyDescent="0.2">
      <c r="A1126" s="1" t="s">
        <v>75</v>
      </c>
      <c r="B1126" s="5" t="str">
        <f t="shared" si="85"/>
        <v>2017</v>
      </c>
      <c r="C1126" s="5">
        <f t="shared" si="86"/>
        <v>8</v>
      </c>
      <c r="D1126" s="11">
        <f t="shared" si="87"/>
        <v>42948</v>
      </c>
      <c r="E1126" s="2" t="s">
        <v>11</v>
      </c>
      <c r="F1126" s="2" t="str">
        <f t="shared" si="88"/>
        <v>CAQUETA</v>
      </c>
      <c r="G1126" s="2">
        <v>0</v>
      </c>
      <c r="H1126" s="7">
        <v>26716266667</v>
      </c>
      <c r="I1126">
        <f t="shared" si="89"/>
        <v>267162.66667000001</v>
      </c>
    </row>
    <row r="1127" spans="1:9" x14ac:dyDescent="0.2">
      <c r="A1127" s="4" t="s">
        <v>75</v>
      </c>
      <c r="B1127" s="5" t="str">
        <f t="shared" si="85"/>
        <v>2017</v>
      </c>
      <c r="C1127" s="5">
        <f t="shared" si="86"/>
        <v>8</v>
      </c>
      <c r="D1127" s="11">
        <f t="shared" si="87"/>
        <v>42948</v>
      </c>
      <c r="E1127" s="5" t="s">
        <v>12</v>
      </c>
      <c r="F1127" s="2" t="str">
        <f t="shared" si="88"/>
        <v>CAUCA</v>
      </c>
      <c r="G1127" s="5">
        <v>0</v>
      </c>
      <c r="H1127" s="8">
        <v>51441520792</v>
      </c>
      <c r="I1127">
        <f t="shared" si="89"/>
        <v>514415.20792000002</v>
      </c>
    </row>
    <row r="1128" spans="1:9" x14ac:dyDescent="0.2">
      <c r="A1128" s="1" t="s">
        <v>75</v>
      </c>
      <c r="B1128" s="5" t="str">
        <f t="shared" si="85"/>
        <v>2017</v>
      </c>
      <c r="C1128" s="5">
        <f t="shared" si="86"/>
        <v>8</v>
      </c>
      <c r="D1128" s="11">
        <f t="shared" si="87"/>
        <v>42948</v>
      </c>
      <c r="E1128" s="2" t="s">
        <v>13</v>
      </c>
      <c r="F1128" s="2" t="str">
        <f t="shared" si="88"/>
        <v>CESAR</v>
      </c>
      <c r="G1128" s="2">
        <v>0</v>
      </c>
      <c r="H1128" s="7">
        <v>870228190822</v>
      </c>
      <c r="I1128">
        <f t="shared" si="89"/>
        <v>8702281.9082200006</v>
      </c>
    </row>
    <row r="1129" spans="1:9" x14ac:dyDescent="0.2">
      <c r="A1129" s="4" t="s">
        <v>75</v>
      </c>
      <c r="B1129" s="5" t="str">
        <f t="shared" si="85"/>
        <v>2017</v>
      </c>
      <c r="C1129" s="5">
        <f t="shared" si="86"/>
        <v>8</v>
      </c>
      <c r="D1129" s="11">
        <f t="shared" si="87"/>
        <v>42948</v>
      </c>
      <c r="E1129" s="5" t="s">
        <v>14</v>
      </c>
      <c r="F1129" s="2" t="str">
        <f t="shared" si="88"/>
        <v>CORDOBA</v>
      </c>
      <c r="G1129" s="5">
        <v>0</v>
      </c>
      <c r="H1129" s="8">
        <v>1105321780000</v>
      </c>
      <c r="I1129">
        <f t="shared" si="89"/>
        <v>11053217.800000001</v>
      </c>
    </row>
    <row r="1130" spans="1:9" x14ac:dyDescent="0.2">
      <c r="A1130" s="1" t="s">
        <v>75</v>
      </c>
      <c r="B1130" s="5" t="str">
        <f t="shared" si="85"/>
        <v>2017</v>
      </c>
      <c r="C1130" s="5">
        <f t="shared" si="86"/>
        <v>8</v>
      </c>
      <c r="D1130" s="11">
        <f t="shared" si="87"/>
        <v>42948</v>
      </c>
      <c r="E1130" s="2" t="s">
        <v>15</v>
      </c>
      <c r="F1130" s="2" t="str">
        <f t="shared" si="88"/>
        <v>CUNDINAMARCA</v>
      </c>
      <c r="G1130" s="2">
        <v>0</v>
      </c>
      <c r="H1130" s="7">
        <v>759195634615</v>
      </c>
      <c r="I1130">
        <f t="shared" si="89"/>
        <v>7591956.3461499996</v>
      </c>
    </row>
    <row r="1131" spans="1:9" x14ac:dyDescent="0.2">
      <c r="A1131" s="4" t="s">
        <v>75</v>
      </c>
      <c r="B1131" s="5" t="str">
        <f t="shared" si="85"/>
        <v>2017</v>
      </c>
      <c r="C1131" s="5">
        <f t="shared" si="86"/>
        <v>8</v>
      </c>
      <c r="D1131" s="11">
        <f t="shared" si="87"/>
        <v>42948</v>
      </c>
      <c r="E1131" s="5" t="s">
        <v>17</v>
      </c>
      <c r="F1131" s="2" t="str">
        <f t="shared" si="88"/>
        <v>HUILA</v>
      </c>
      <c r="G1131" s="5">
        <v>0</v>
      </c>
      <c r="H1131" s="8">
        <v>268985855518</v>
      </c>
      <c r="I1131">
        <f t="shared" si="89"/>
        <v>2689858.5551800001</v>
      </c>
    </row>
    <row r="1132" spans="1:9" x14ac:dyDescent="0.2">
      <c r="A1132" s="1" t="s">
        <v>75</v>
      </c>
      <c r="B1132" s="5" t="str">
        <f t="shared" si="85"/>
        <v>2017</v>
      </c>
      <c r="C1132" s="5">
        <f t="shared" si="86"/>
        <v>8</v>
      </c>
      <c r="D1132" s="11">
        <f t="shared" si="87"/>
        <v>42948</v>
      </c>
      <c r="E1132" s="2" t="s">
        <v>18</v>
      </c>
      <c r="F1132" s="2" t="str">
        <f t="shared" si="88"/>
        <v>LA GUAJIRA</v>
      </c>
      <c r="G1132" s="2">
        <v>0</v>
      </c>
      <c r="H1132" s="7">
        <v>193625000000</v>
      </c>
      <c r="I1132">
        <f t="shared" si="89"/>
        <v>1936250</v>
      </c>
    </row>
    <row r="1133" spans="1:9" x14ac:dyDescent="0.2">
      <c r="A1133" s="4" t="s">
        <v>75</v>
      </c>
      <c r="B1133" s="5" t="str">
        <f t="shared" si="85"/>
        <v>2017</v>
      </c>
      <c r="C1133" s="5">
        <f t="shared" si="86"/>
        <v>8</v>
      </c>
      <c r="D1133" s="11">
        <f t="shared" si="87"/>
        <v>42948</v>
      </c>
      <c r="E1133" s="5" t="s">
        <v>19</v>
      </c>
      <c r="F1133" s="2" t="str">
        <f t="shared" si="88"/>
        <v>MAGDALENA</v>
      </c>
      <c r="G1133" s="12">
        <v>6470967000</v>
      </c>
      <c r="H1133" s="8">
        <v>1228538569430</v>
      </c>
      <c r="I1133">
        <f t="shared" si="89"/>
        <v>6175047.6821499998</v>
      </c>
    </row>
    <row r="1134" spans="1:9" x14ac:dyDescent="0.2">
      <c r="A1134" s="1" t="s">
        <v>75</v>
      </c>
      <c r="B1134" s="5" t="str">
        <f t="shared" si="85"/>
        <v>2017</v>
      </c>
      <c r="C1134" s="5">
        <f t="shared" si="86"/>
        <v>8</v>
      </c>
      <c r="D1134" s="11">
        <f t="shared" si="87"/>
        <v>42948</v>
      </c>
      <c r="E1134" s="2" t="s">
        <v>20</v>
      </c>
      <c r="F1134" s="2" t="str">
        <f t="shared" si="88"/>
        <v>META</v>
      </c>
      <c r="G1134" s="2">
        <v>0</v>
      </c>
      <c r="H1134" s="7">
        <v>64204715840</v>
      </c>
      <c r="I1134">
        <f t="shared" si="89"/>
        <v>642047.15839999996</v>
      </c>
    </row>
    <row r="1135" spans="1:9" x14ac:dyDescent="0.2">
      <c r="A1135" s="4" t="s">
        <v>75</v>
      </c>
      <c r="B1135" s="5" t="str">
        <f t="shared" si="85"/>
        <v>2017</v>
      </c>
      <c r="C1135" s="5">
        <f t="shared" si="86"/>
        <v>8</v>
      </c>
      <c r="D1135" s="11">
        <f t="shared" si="87"/>
        <v>42948</v>
      </c>
      <c r="E1135" s="5" t="s">
        <v>21</v>
      </c>
      <c r="F1135" s="2" t="str">
        <f t="shared" si="88"/>
        <v>NARINO</v>
      </c>
      <c r="G1135" s="5">
        <v>0</v>
      </c>
      <c r="H1135" s="8">
        <v>11675650000</v>
      </c>
      <c r="I1135">
        <f t="shared" si="89"/>
        <v>116756.5</v>
      </c>
    </row>
    <row r="1136" spans="1:9" x14ac:dyDescent="0.2">
      <c r="A1136" s="1" t="s">
        <v>75</v>
      </c>
      <c r="B1136" s="5" t="str">
        <f t="shared" si="85"/>
        <v>2017</v>
      </c>
      <c r="C1136" s="5">
        <f t="shared" si="86"/>
        <v>8</v>
      </c>
      <c r="D1136" s="11">
        <f t="shared" si="87"/>
        <v>42948</v>
      </c>
      <c r="E1136" s="2" t="s">
        <v>22</v>
      </c>
      <c r="F1136" s="2" t="str">
        <f t="shared" si="88"/>
        <v>NORTE DE SANTANDER</v>
      </c>
      <c r="G1136" s="2">
        <v>0</v>
      </c>
      <c r="H1136" s="7">
        <v>66078768622</v>
      </c>
      <c r="I1136">
        <f t="shared" si="89"/>
        <v>660787.68622000003</v>
      </c>
    </row>
    <row r="1137" spans="1:9" x14ac:dyDescent="0.2">
      <c r="A1137" s="4" t="s">
        <v>75</v>
      </c>
      <c r="B1137" s="5" t="str">
        <f t="shared" si="85"/>
        <v>2017</v>
      </c>
      <c r="C1137" s="5">
        <f t="shared" si="86"/>
        <v>8</v>
      </c>
      <c r="D1137" s="11">
        <f t="shared" si="87"/>
        <v>42948</v>
      </c>
      <c r="E1137" s="5" t="s">
        <v>23</v>
      </c>
      <c r="F1137" s="2" t="str">
        <f t="shared" si="88"/>
        <v>QUINDIO</v>
      </c>
      <c r="G1137" s="5">
        <v>0</v>
      </c>
      <c r="H1137" s="8">
        <v>144608176000</v>
      </c>
      <c r="I1137">
        <f t="shared" si="89"/>
        <v>1446081.76</v>
      </c>
    </row>
    <row r="1138" spans="1:9" x14ac:dyDescent="0.2">
      <c r="A1138" s="1" t="s">
        <v>75</v>
      </c>
      <c r="B1138" s="5" t="str">
        <f t="shared" si="85"/>
        <v>2017</v>
      </c>
      <c r="C1138" s="5">
        <f t="shared" si="86"/>
        <v>8</v>
      </c>
      <c r="D1138" s="11">
        <f t="shared" si="87"/>
        <v>42948</v>
      </c>
      <c r="E1138" s="2" t="s">
        <v>24</v>
      </c>
      <c r="F1138" s="2" t="str">
        <f t="shared" si="88"/>
        <v>RISARALDA</v>
      </c>
      <c r="G1138" s="2">
        <v>0</v>
      </c>
      <c r="H1138" s="7">
        <v>131260905370</v>
      </c>
      <c r="I1138">
        <f t="shared" si="89"/>
        <v>1312609.0537</v>
      </c>
    </row>
    <row r="1139" spans="1:9" x14ac:dyDescent="0.2">
      <c r="A1139" s="4" t="s">
        <v>75</v>
      </c>
      <c r="B1139" s="5" t="str">
        <f t="shared" si="85"/>
        <v>2017</v>
      </c>
      <c r="C1139" s="5">
        <f t="shared" si="86"/>
        <v>8</v>
      </c>
      <c r="D1139" s="11">
        <f t="shared" si="87"/>
        <v>42948</v>
      </c>
      <c r="E1139" s="5" t="s">
        <v>25</v>
      </c>
      <c r="F1139" s="2" t="str">
        <f t="shared" si="88"/>
        <v>SANTANDER</v>
      </c>
      <c r="G1139" s="5">
        <v>0</v>
      </c>
      <c r="H1139" s="8">
        <v>174852927246</v>
      </c>
      <c r="I1139">
        <f t="shared" si="89"/>
        <v>1748529.2724599999</v>
      </c>
    </row>
    <row r="1140" spans="1:9" x14ac:dyDescent="0.2">
      <c r="A1140" s="1" t="s">
        <v>75</v>
      </c>
      <c r="B1140" s="5" t="str">
        <f t="shared" si="85"/>
        <v>2017</v>
      </c>
      <c r="C1140" s="5">
        <f t="shared" si="86"/>
        <v>8</v>
      </c>
      <c r="D1140" s="11">
        <f t="shared" si="87"/>
        <v>42948</v>
      </c>
      <c r="E1140" s="2" t="s">
        <v>26</v>
      </c>
      <c r="F1140" s="2" t="str">
        <f t="shared" si="88"/>
        <v>SUCRE</v>
      </c>
      <c r="G1140" s="2">
        <v>0</v>
      </c>
      <c r="H1140" s="7">
        <v>1236768793860</v>
      </c>
      <c r="I1140">
        <f t="shared" si="89"/>
        <v>12367687.9386</v>
      </c>
    </row>
    <row r="1141" spans="1:9" x14ac:dyDescent="0.2">
      <c r="A1141" s="4" t="s">
        <v>75</v>
      </c>
      <c r="B1141" s="5" t="str">
        <f t="shared" si="85"/>
        <v>2017</v>
      </c>
      <c r="C1141" s="5">
        <f t="shared" si="86"/>
        <v>8</v>
      </c>
      <c r="D1141" s="11">
        <f t="shared" si="87"/>
        <v>42948</v>
      </c>
      <c r="E1141" s="5" t="s">
        <v>27</v>
      </c>
      <c r="F1141" s="2" t="str">
        <f t="shared" si="88"/>
        <v>TOLIMA</v>
      </c>
      <c r="G1141" s="5">
        <v>0</v>
      </c>
      <c r="H1141" s="8">
        <v>274845738153</v>
      </c>
      <c r="I1141">
        <f t="shared" si="89"/>
        <v>2748457.3815299999</v>
      </c>
    </row>
    <row r="1142" spans="1:9" x14ac:dyDescent="0.2">
      <c r="A1142" s="1" t="s">
        <v>75</v>
      </c>
      <c r="B1142" s="5" t="str">
        <f t="shared" si="85"/>
        <v>2017</v>
      </c>
      <c r="C1142" s="5">
        <f t="shared" si="86"/>
        <v>8</v>
      </c>
      <c r="D1142" s="11">
        <f t="shared" si="87"/>
        <v>42948</v>
      </c>
      <c r="E1142" s="2" t="s">
        <v>28</v>
      </c>
      <c r="F1142" s="2" t="str">
        <f t="shared" si="88"/>
        <v>VALLE DEL CAUCA</v>
      </c>
      <c r="G1142" s="13">
        <v>490566667</v>
      </c>
      <c r="H1142" s="7">
        <v>614051461587</v>
      </c>
      <c r="I1142">
        <f t="shared" si="89"/>
        <v>3072710.14127</v>
      </c>
    </row>
    <row r="1143" spans="1:9" x14ac:dyDescent="0.2">
      <c r="A1143" s="4" t="s">
        <v>75</v>
      </c>
      <c r="B1143" s="5" t="str">
        <f t="shared" si="85"/>
        <v>2017</v>
      </c>
      <c r="C1143" s="5">
        <f t="shared" si="86"/>
        <v>8</v>
      </c>
      <c r="D1143" s="11">
        <f t="shared" si="87"/>
        <v>42948</v>
      </c>
      <c r="E1143" s="5" t="s">
        <v>74</v>
      </c>
      <c r="F1143" s="2" t="str">
        <f t="shared" si="88"/>
        <v>ARAUCA</v>
      </c>
      <c r="G1143" s="5">
        <v>0</v>
      </c>
      <c r="H1143" s="8">
        <v>600000000</v>
      </c>
      <c r="I1143">
        <f t="shared" si="89"/>
        <v>6000</v>
      </c>
    </row>
    <row r="1144" spans="1:9" x14ac:dyDescent="0.2">
      <c r="A1144" s="1" t="s">
        <v>75</v>
      </c>
      <c r="B1144" s="5" t="str">
        <f t="shared" si="85"/>
        <v>2017</v>
      </c>
      <c r="C1144" s="5">
        <f t="shared" si="86"/>
        <v>8</v>
      </c>
      <c r="D1144" s="11">
        <f t="shared" si="87"/>
        <v>42948</v>
      </c>
      <c r="E1144" s="2" t="s">
        <v>29</v>
      </c>
      <c r="F1144" s="2" t="str">
        <f t="shared" si="88"/>
        <v>CASANARE</v>
      </c>
      <c r="G1144" s="2">
        <v>0</v>
      </c>
      <c r="H1144" s="7">
        <v>36628772323</v>
      </c>
      <c r="I1144">
        <f t="shared" si="89"/>
        <v>366287.72323</v>
      </c>
    </row>
    <row r="1145" spans="1:9" x14ac:dyDescent="0.2">
      <c r="A1145" s="4" t="s">
        <v>75</v>
      </c>
      <c r="B1145" s="5" t="str">
        <f t="shared" si="85"/>
        <v>2017</v>
      </c>
      <c r="C1145" s="5">
        <f t="shared" si="86"/>
        <v>8</v>
      </c>
      <c r="D1145" s="11">
        <f t="shared" si="87"/>
        <v>42948</v>
      </c>
      <c r="E1145" s="5" t="s">
        <v>30</v>
      </c>
      <c r="F1145" s="2" t="str">
        <f t="shared" si="88"/>
        <v>PUTUMAYO</v>
      </c>
      <c r="G1145" s="5">
        <v>0</v>
      </c>
      <c r="H1145" s="8">
        <v>4276537667</v>
      </c>
      <c r="I1145">
        <f t="shared" si="89"/>
        <v>42765.376669999998</v>
      </c>
    </row>
    <row r="1146" spans="1:9" x14ac:dyDescent="0.2">
      <c r="A1146" s="1" t="s">
        <v>75</v>
      </c>
      <c r="B1146" s="5" t="str">
        <f t="shared" si="85"/>
        <v>2017</v>
      </c>
      <c r="C1146" s="5">
        <f t="shared" si="86"/>
        <v>8</v>
      </c>
      <c r="D1146" s="11">
        <f t="shared" si="87"/>
        <v>42948</v>
      </c>
      <c r="E1146" s="2" t="s">
        <v>31</v>
      </c>
      <c r="F1146" s="2" t="str">
        <f t="shared" si="88"/>
        <v>GUAVIARE</v>
      </c>
      <c r="G1146" s="2">
        <v>0</v>
      </c>
      <c r="H1146" s="7">
        <v>4643330000</v>
      </c>
      <c r="I1146">
        <f t="shared" si="89"/>
        <v>46433.3</v>
      </c>
    </row>
    <row r="1147" spans="1:9" x14ac:dyDescent="0.2">
      <c r="A1147" s="4" t="s">
        <v>76</v>
      </c>
      <c r="B1147" s="5" t="str">
        <f t="shared" si="85"/>
        <v>2017</v>
      </c>
      <c r="C1147" s="5">
        <f t="shared" si="86"/>
        <v>9</v>
      </c>
      <c r="D1147" s="11">
        <f t="shared" si="87"/>
        <v>42979</v>
      </c>
      <c r="E1147" s="5" t="s">
        <v>5</v>
      </c>
      <c r="F1147" s="2" t="str">
        <f t="shared" si="88"/>
        <v>ANTIOQUIA</v>
      </c>
      <c r="G1147" s="12">
        <v>3399400000</v>
      </c>
      <c r="H1147" s="8">
        <v>111925219210</v>
      </c>
      <c r="I1147">
        <f t="shared" si="89"/>
        <v>576623.09605000005</v>
      </c>
    </row>
    <row r="1148" spans="1:9" x14ac:dyDescent="0.2">
      <c r="A1148" s="1" t="s">
        <v>76</v>
      </c>
      <c r="B1148" s="5" t="str">
        <f t="shared" si="85"/>
        <v>2017</v>
      </c>
      <c r="C1148" s="5">
        <f t="shared" si="86"/>
        <v>9</v>
      </c>
      <c r="D1148" s="11">
        <f t="shared" si="87"/>
        <v>42979</v>
      </c>
      <c r="E1148" s="2" t="s">
        <v>6</v>
      </c>
      <c r="F1148" s="2" t="str">
        <f t="shared" si="88"/>
        <v>ATLANTICO</v>
      </c>
      <c r="G1148" s="2">
        <v>0</v>
      </c>
      <c r="H1148" s="7">
        <v>1816705441000</v>
      </c>
      <c r="I1148">
        <f t="shared" si="89"/>
        <v>18167054.41</v>
      </c>
    </row>
    <row r="1149" spans="1:9" x14ac:dyDescent="0.2">
      <c r="A1149" s="4" t="s">
        <v>76</v>
      </c>
      <c r="B1149" s="5" t="str">
        <f t="shared" si="85"/>
        <v>2017</v>
      </c>
      <c r="C1149" s="5">
        <f t="shared" si="86"/>
        <v>9</v>
      </c>
      <c r="D1149" s="11">
        <f t="shared" si="87"/>
        <v>42979</v>
      </c>
      <c r="E1149" s="5" t="s">
        <v>7</v>
      </c>
      <c r="F1149" s="2" t="str">
        <f t="shared" si="88"/>
        <v>BOGOTA, D.C.</v>
      </c>
      <c r="G1149" s="5">
        <v>0</v>
      </c>
      <c r="H1149" s="8">
        <v>5514873700000</v>
      </c>
      <c r="I1149">
        <f t="shared" si="89"/>
        <v>55148737</v>
      </c>
    </row>
    <row r="1150" spans="1:9" x14ac:dyDescent="0.2">
      <c r="A1150" s="1" t="s">
        <v>76</v>
      </c>
      <c r="B1150" s="5" t="str">
        <f t="shared" si="85"/>
        <v>2017</v>
      </c>
      <c r="C1150" s="5">
        <f t="shared" si="86"/>
        <v>9</v>
      </c>
      <c r="D1150" s="11">
        <f t="shared" si="87"/>
        <v>42979</v>
      </c>
      <c r="E1150" s="2" t="s">
        <v>8</v>
      </c>
      <c r="F1150" s="2" t="str">
        <f t="shared" si="88"/>
        <v>BOLIVAR</v>
      </c>
      <c r="G1150" s="2">
        <v>0</v>
      </c>
      <c r="H1150" s="7">
        <v>1262309949832</v>
      </c>
      <c r="I1150">
        <f t="shared" si="89"/>
        <v>12623099.49832</v>
      </c>
    </row>
    <row r="1151" spans="1:9" x14ac:dyDescent="0.2">
      <c r="A1151" s="4" t="s">
        <v>76</v>
      </c>
      <c r="B1151" s="5" t="str">
        <f t="shared" si="85"/>
        <v>2017</v>
      </c>
      <c r="C1151" s="5">
        <f t="shared" si="86"/>
        <v>9</v>
      </c>
      <c r="D1151" s="11">
        <f t="shared" si="87"/>
        <v>42979</v>
      </c>
      <c r="E1151" s="5" t="s">
        <v>9</v>
      </c>
      <c r="F1151" s="2" t="str">
        <f t="shared" si="88"/>
        <v>BOYACA</v>
      </c>
      <c r="G1151" s="5">
        <v>0</v>
      </c>
      <c r="H1151" s="8">
        <v>463460059687</v>
      </c>
      <c r="I1151">
        <f t="shared" si="89"/>
        <v>4634600.5968699995</v>
      </c>
    </row>
    <row r="1152" spans="1:9" x14ac:dyDescent="0.2">
      <c r="A1152" s="1" t="s">
        <v>76</v>
      </c>
      <c r="B1152" s="5" t="str">
        <f t="shared" si="85"/>
        <v>2017</v>
      </c>
      <c r="C1152" s="5">
        <f t="shared" si="86"/>
        <v>9</v>
      </c>
      <c r="D1152" s="11">
        <f t="shared" si="87"/>
        <v>42979</v>
      </c>
      <c r="E1152" s="2" t="s">
        <v>10</v>
      </c>
      <c r="F1152" s="2" t="str">
        <f t="shared" si="88"/>
        <v>CALDAS</v>
      </c>
      <c r="G1152" s="2">
        <v>0</v>
      </c>
      <c r="H1152" s="7">
        <v>100017460262</v>
      </c>
      <c r="I1152">
        <f t="shared" si="89"/>
        <v>1000174.60262</v>
      </c>
    </row>
    <row r="1153" spans="1:9" x14ac:dyDescent="0.2">
      <c r="A1153" s="4" t="s">
        <v>76</v>
      </c>
      <c r="B1153" s="5" t="str">
        <f t="shared" si="85"/>
        <v>2017</v>
      </c>
      <c r="C1153" s="5">
        <f t="shared" si="86"/>
        <v>9</v>
      </c>
      <c r="D1153" s="11">
        <f t="shared" si="87"/>
        <v>42979</v>
      </c>
      <c r="E1153" s="5" t="s">
        <v>11</v>
      </c>
      <c r="F1153" s="2" t="str">
        <f t="shared" si="88"/>
        <v>CAQUETA</v>
      </c>
      <c r="G1153" s="5">
        <v>0</v>
      </c>
      <c r="H1153" s="8">
        <v>26629733333</v>
      </c>
      <c r="I1153">
        <f t="shared" si="89"/>
        <v>266297.33332999999</v>
      </c>
    </row>
    <row r="1154" spans="1:9" x14ac:dyDescent="0.2">
      <c r="A1154" s="1" t="s">
        <v>76</v>
      </c>
      <c r="B1154" s="5" t="str">
        <f t="shared" si="85"/>
        <v>2017</v>
      </c>
      <c r="C1154" s="5">
        <f t="shared" si="86"/>
        <v>9</v>
      </c>
      <c r="D1154" s="11">
        <f t="shared" si="87"/>
        <v>42979</v>
      </c>
      <c r="E1154" s="2" t="s">
        <v>12</v>
      </c>
      <c r="F1154" s="2" t="str">
        <f t="shared" si="88"/>
        <v>CAUCA</v>
      </c>
      <c r="G1154" s="2">
        <v>0</v>
      </c>
      <c r="H1154" s="7">
        <v>51221914851</v>
      </c>
      <c r="I1154">
        <f t="shared" si="89"/>
        <v>512219.14851000003</v>
      </c>
    </row>
    <row r="1155" spans="1:9" x14ac:dyDescent="0.2">
      <c r="A1155" s="4" t="s">
        <v>76</v>
      </c>
      <c r="B1155" s="5" t="str">
        <f t="shared" ref="B1155:B1218" si="90">MID(A1155,7,20)</f>
        <v>2017</v>
      </c>
      <c r="C1155" s="5">
        <f t="shared" ref="C1155:C1218" si="91">IF(MID(A1155,1,3)="Jan",1,
IF(MID(A1155,1,3)="Feb",2,
IF(MID(A1155,1,3)="Mar",3,
IF(MID(A1155,1,3)="Apr",4,
IF(MID(A1155,1,3)="May",5,
IF(MID(A1155,1,3)="Jun",6,
IF(MID(A1155,1,3)="Jul",7,
IF(MID(A1155,1,3)="Aug",8,
IF(MID(A1155,1,3)="Sep",9,
IF(MID(A1155,1,3)="Oct",10,
IF(MID(A1155,1,3)="Nov",11,
IF(MID(A1155,1,3)="Dec",12))))))))))))</f>
        <v>9</v>
      </c>
      <c r="D1155" s="11">
        <f t="shared" ref="D1155:D1218" si="92">DATE(B1155,C1155,1)</f>
        <v>42979</v>
      </c>
      <c r="E1155" s="5" t="s">
        <v>13</v>
      </c>
      <c r="F1155" s="2" t="str">
        <f t="shared" ref="F1155:F1218" si="93">MID(E1155,5,100)</f>
        <v>CESAR</v>
      </c>
      <c r="G1155" s="5">
        <v>0</v>
      </c>
      <c r="H1155" s="8">
        <v>877473451950</v>
      </c>
      <c r="I1155">
        <f t="shared" ref="I1155:I1218" si="94">IF(G1155=0,H1155/100000,IF(H1155=0,G1155/100000,((G1155+H1155)/2)/100000))</f>
        <v>8774734.5195000004</v>
      </c>
    </row>
    <row r="1156" spans="1:9" x14ac:dyDescent="0.2">
      <c r="A1156" s="1" t="s">
        <v>76</v>
      </c>
      <c r="B1156" s="5" t="str">
        <f t="shared" si="90"/>
        <v>2017</v>
      </c>
      <c r="C1156" s="5">
        <f t="shared" si="91"/>
        <v>9</v>
      </c>
      <c r="D1156" s="11">
        <f t="shared" si="92"/>
        <v>42979</v>
      </c>
      <c r="E1156" s="2" t="s">
        <v>14</v>
      </c>
      <c r="F1156" s="2" t="str">
        <f t="shared" si="93"/>
        <v>CORDOBA</v>
      </c>
      <c r="G1156" s="2">
        <v>0</v>
      </c>
      <c r="H1156" s="7">
        <v>1142564960000</v>
      </c>
      <c r="I1156">
        <f t="shared" si="94"/>
        <v>11425649.6</v>
      </c>
    </row>
    <row r="1157" spans="1:9" x14ac:dyDescent="0.2">
      <c r="A1157" s="4" t="s">
        <v>76</v>
      </c>
      <c r="B1157" s="5" t="str">
        <f t="shared" si="90"/>
        <v>2017</v>
      </c>
      <c r="C1157" s="5">
        <f t="shared" si="91"/>
        <v>9</v>
      </c>
      <c r="D1157" s="11">
        <f t="shared" si="92"/>
        <v>42979</v>
      </c>
      <c r="E1157" s="5" t="s">
        <v>15</v>
      </c>
      <c r="F1157" s="2" t="str">
        <f t="shared" si="93"/>
        <v>CUNDINAMARCA</v>
      </c>
      <c r="G1157" s="5">
        <v>0</v>
      </c>
      <c r="H1157" s="8">
        <v>778661461519</v>
      </c>
      <c r="I1157">
        <f t="shared" si="94"/>
        <v>7786614.6151900003</v>
      </c>
    </row>
    <row r="1158" spans="1:9" x14ac:dyDescent="0.2">
      <c r="A1158" s="1" t="s">
        <v>76</v>
      </c>
      <c r="B1158" s="5" t="str">
        <f t="shared" si="90"/>
        <v>2017</v>
      </c>
      <c r="C1158" s="5">
        <f t="shared" si="91"/>
        <v>9</v>
      </c>
      <c r="D1158" s="11">
        <f t="shared" si="92"/>
        <v>42979</v>
      </c>
      <c r="E1158" s="2" t="s">
        <v>17</v>
      </c>
      <c r="F1158" s="2" t="str">
        <f t="shared" si="93"/>
        <v>HUILA</v>
      </c>
      <c r="G1158" s="2">
        <v>0</v>
      </c>
      <c r="H1158" s="7">
        <v>266190470125</v>
      </c>
      <c r="I1158">
        <f t="shared" si="94"/>
        <v>2661904.7012499999</v>
      </c>
    </row>
    <row r="1159" spans="1:9" x14ac:dyDescent="0.2">
      <c r="A1159" s="4" t="s">
        <v>76</v>
      </c>
      <c r="B1159" s="5" t="str">
        <f t="shared" si="90"/>
        <v>2017</v>
      </c>
      <c r="C1159" s="5">
        <f t="shared" si="91"/>
        <v>9</v>
      </c>
      <c r="D1159" s="11">
        <f t="shared" si="92"/>
        <v>42979</v>
      </c>
      <c r="E1159" s="5" t="s">
        <v>18</v>
      </c>
      <c r="F1159" s="2" t="str">
        <f t="shared" si="93"/>
        <v>LA GUAJIRA</v>
      </c>
      <c r="G1159" s="5">
        <v>0</v>
      </c>
      <c r="H1159" s="8">
        <v>201796800000</v>
      </c>
      <c r="I1159">
        <f t="shared" si="94"/>
        <v>2017968</v>
      </c>
    </row>
    <row r="1160" spans="1:9" x14ac:dyDescent="0.2">
      <c r="A1160" s="1" t="s">
        <v>76</v>
      </c>
      <c r="B1160" s="5" t="str">
        <f t="shared" si="90"/>
        <v>2017</v>
      </c>
      <c r="C1160" s="5">
        <f t="shared" si="91"/>
        <v>9</v>
      </c>
      <c r="D1160" s="11">
        <f t="shared" si="92"/>
        <v>42979</v>
      </c>
      <c r="E1160" s="2" t="s">
        <v>19</v>
      </c>
      <c r="F1160" s="2" t="str">
        <f t="shared" si="93"/>
        <v>MAGDALENA</v>
      </c>
      <c r="G1160" s="13">
        <v>6761132000</v>
      </c>
      <c r="H1160" s="7">
        <v>1238593956479</v>
      </c>
      <c r="I1160">
        <f t="shared" si="94"/>
        <v>6226775.4423949998</v>
      </c>
    </row>
    <row r="1161" spans="1:9" x14ac:dyDescent="0.2">
      <c r="A1161" s="4" t="s">
        <v>76</v>
      </c>
      <c r="B1161" s="5" t="str">
        <f t="shared" si="90"/>
        <v>2017</v>
      </c>
      <c r="C1161" s="5">
        <f t="shared" si="91"/>
        <v>9</v>
      </c>
      <c r="D1161" s="11">
        <f t="shared" si="92"/>
        <v>42979</v>
      </c>
      <c r="E1161" s="5" t="s">
        <v>20</v>
      </c>
      <c r="F1161" s="2" t="str">
        <f t="shared" si="93"/>
        <v>META</v>
      </c>
      <c r="G1161" s="5">
        <v>0</v>
      </c>
      <c r="H1161" s="8">
        <v>66618760360</v>
      </c>
      <c r="I1161">
        <f t="shared" si="94"/>
        <v>666187.60360000003</v>
      </c>
    </row>
    <row r="1162" spans="1:9" x14ac:dyDescent="0.2">
      <c r="A1162" s="1" t="s">
        <v>76</v>
      </c>
      <c r="B1162" s="5" t="str">
        <f t="shared" si="90"/>
        <v>2017</v>
      </c>
      <c r="C1162" s="5">
        <f t="shared" si="91"/>
        <v>9</v>
      </c>
      <c r="D1162" s="11">
        <f t="shared" si="92"/>
        <v>42979</v>
      </c>
      <c r="E1162" s="2" t="s">
        <v>21</v>
      </c>
      <c r="F1162" s="2" t="str">
        <f t="shared" si="93"/>
        <v>NARINO</v>
      </c>
      <c r="G1162" s="2">
        <v>0</v>
      </c>
      <c r="H1162" s="7">
        <v>11133100000</v>
      </c>
      <c r="I1162">
        <f t="shared" si="94"/>
        <v>111331</v>
      </c>
    </row>
    <row r="1163" spans="1:9" x14ac:dyDescent="0.2">
      <c r="A1163" s="4" t="s">
        <v>76</v>
      </c>
      <c r="B1163" s="5" t="str">
        <f t="shared" si="90"/>
        <v>2017</v>
      </c>
      <c r="C1163" s="5">
        <f t="shared" si="91"/>
        <v>9</v>
      </c>
      <c r="D1163" s="11">
        <f t="shared" si="92"/>
        <v>42979</v>
      </c>
      <c r="E1163" s="5" t="s">
        <v>22</v>
      </c>
      <c r="F1163" s="2" t="str">
        <f t="shared" si="93"/>
        <v>NORTE DE SANTANDER</v>
      </c>
      <c r="G1163" s="5">
        <v>0</v>
      </c>
      <c r="H1163" s="8">
        <v>66731245865</v>
      </c>
      <c r="I1163">
        <f t="shared" si="94"/>
        <v>667312.45865000004</v>
      </c>
    </row>
    <row r="1164" spans="1:9" x14ac:dyDescent="0.2">
      <c r="A1164" s="1" t="s">
        <v>76</v>
      </c>
      <c r="B1164" s="5" t="str">
        <f t="shared" si="90"/>
        <v>2017</v>
      </c>
      <c r="C1164" s="5">
        <f t="shared" si="91"/>
        <v>9</v>
      </c>
      <c r="D1164" s="11">
        <f t="shared" si="92"/>
        <v>42979</v>
      </c>
      <c r="E1164" s="2" t="s">
        <v>23</v>
      </c>
      <c r="F1164" s="2" t="str">
        <f t="shared" si="93"/>
        <v>QUINDIO</v>
      </c>
      <c r="G1164" s="2">
        <v>0</v>
      </c>
      <c r="H1164" s="7">
        <v>144667118769</v>
      </c>
      <c r="I1164">
        <f t="shared" si="94"/>
        <v>1446671.18769</v>
      </c>
    </row>
    <row r="1165" spans="1:9" x14ac:dyDescent="0.2">
      <c r="A1165" s="4" t="s">
        <v>76</v>
      </c>
      <c r="B1165" s="5" t="str">
        <f t="shared" si="90"/>
        <v>2017</v>
      </c>
      <c r="C1165" s="5">
        <f t="shared" si="91"/>
        <v>9</v>
      </c>
      <c r="D1165" s="11">
        <f t="shared" si="92"/>
        <v>42979</v>
      </c>
      <c r="E1165" s="5" t="s">
        <v>24</v>
      </c>
      <c r="F1165" s="2" t="str">
        <f t="shared" si="93"/>
        <v>RISARALDA</v>
      </c>
      <c r="G1165" s="5">
        <v>0</v>
      </c>
      <c r="H1165" s="8">
        <v>133566275037</v>
      </c>
      <c r="I1165">
        <f t="shared" si="94"/>
        <v>1335662.75037</v>
      </c>
    </row>
    <row r="1166" spans="1:9" x14ac:dyDescent="0.2">
      <c r="A1166" s="1" t="s">
        <v>76</v>
      </c>
      <c r="B1166" s="5" t="str">
        <f t="shared" si="90"/>
        <v>2017</v>
      </c>
      <c r="C1166" s="5">
        <f t="shared" si="91"/>
        <v>9</v>
      </c>
      <c r="D1166" s="11">
        <f t="shared" si="92"/>
        <v>42979</v>
      </c>
      <c r="E1166" s="2" t="s">
        <v>25</v>
      </c>
      <c r="F1166" s="2" t="str">
        <f t="shared" si="93"/>
        <v>SANTANDER</v>
      </c>
      <c r="G1166" s="2">
        <v>0</v>
      </c>
      <c r="H1166" s="7">
        <v>175480498889</v>
      </c>
      <c r="I1166">
        <f t="shared" si="94"/>
        <v>1754804.9888899999</v>
      </c>
    </row>
    <row r="1167" spans="1:9" x14ac:dyDescent="0.2">
      <c r="A1167" s="4" t="s">
        <v>76</v>
      </c>
      <c r="B1167" s="5" t="str">
        <f t="shared" si="90"/>
        <v>2017</v>
      </c>
      <c r="C1167" s="5">
        <f t="shared" si="91"/>
        <v>9</v>
      </c>
      <c r="D1167" s="11">
        <f t="shared" si="92"/>
        <v>42979</v>
      </c>
      <c r="E1167" s="5" t="s">
        <v>26</v>
      </c>
      <c r="F1167" s="2" t="str">
        <f t="shared" si="93"/>
        <v>SUCRE</v>
      </c>
      <c r="G1167" s="5">
        <v>0</v>
      </c>
      <c r="H1167" s="8">
        <v>1278618273684</v>
      </c>
      <c r="I1167">
        <f t="shared" si="94"/>
        <v>12786182.73684</v>
      </c>
    </row>
    <row r="1168" spans="1:9" x14ac:dyDescent="0.2">
      <c r="A1168" s="1" t="s">
        <v>76</v>
      </c>
      <c r="B1168" s="5" t="str">
        <f t="shared" si="90"/>
        <v>2017</v>
      </c>
      <c r="C1168" s="5">
        <f t="shared" si="91"/>
        <v>9</v>
      </c>
      <c r="D1168" s="11">
        <f t="shared" si="92"/>
        <v>42979</v>
      </c>
      <c r="E1168" s="2" t="s">
        <v>27</v>
      </c>
      <c r="F1168" s="2" t="str">
        <f t="shared" si="93"/>
        <v>TOLIMA</v>
      </c>
      <c r="G1168" s="2">
        <v>0</v>
      </c>
      <c r="H1168" s="7">
        <v>273179921653</v>
      </c>
      <c r="I1168">
        <f t="shared" si="94"/>
        <v>2731799.2165299999</v>
      </c>
    </row>
    <row r="1169" spans="1:9" x14ac:dyDescent="0.2">
      <c r="A1169" s="4" t="s">
        <v>76</v>
      </c>
      <c r="B1169" s="5" t="str">
        <f t="shared" si="90"/>
        <v>2017</v>
      </c>
      <c r="C1169" s="5">
        <f t="shared" si="91"/>
        <v>9</v>
      </c>
      <c r="D1169" s="11">
        <f t="shared" si="92"/>
        <v>42979</v>
      </c>
      <c r="E1169" s="5" t="s">
        <v>28</v>
      </c>
      <c r="F1169" s="2" t="str">
        <f t="shared" si="93"/>
        <v>VALLE DEL CAUCA</v>
      </c>
      <c r="G1169" s="12">
        <v>711600000</v>
      </c>
      <c r="H1169" s="8">
        <v>613358849048</v>
      </c>
      <c r="I1169">
        <f t="shared" si="94"/>
        <v>3070352.2452400001</v>
      </c>
    </row>
    <row r="1170" spans="1:9" x14ac:dyDescent="0.2">
      <c r="A1170" s="1" t="s">
        <v>76</v>
      </c>
      <c r="B1170" s="5" t="str">
        <f t="shared" si="90"/>
        <v>2017</v>
      </c>
      <c r="C1170" s="5">
        <f t="shared" si="91"/>
        <v>9</v>
      </c>
      <c r="D1170" s="11">
        <f t="shared" si="92"/>
        <v>42979</v>
      </c>
      <c r="E1170" s="2" t="s">
        <v>74</v>
      </c>
      <c r="F1170" s="2" t="str">
        <f t="shared" si="93"/>
        <v>ARAUCA</v>
      </c>
      <c r="G1170" s="2">
        <v>0</v>
      </c>
      <c r="H1170" s="7">
        <v>600000000</v>
      </c>
      <c r="I1170">
        <f t="shared" si="94"/>
        <v>6000</v>
      </c>
    </row>
    <row r="1171" spans="1:9" x14ac:dyDescent="0.2">
      <c r="A1171" s="4" t="s">
        <v>76</v>
      </c>
      <c r="B1171" s="5" t="str">
        <f t="shared" si="90"/>
        <v>2017</v>
      </c>
      <c r="C1171" s="5">
        <f t="shared" si="91"/>
        <v>9</v>
      </c>
      <c r="D1171" s="11">
        <f t="shared" si="92"/>
        <v>42979</v>
      </c>
      <c r="E1171" s="5" t="s">
        <v>29</v>
      </c>
      <c r="F1171" s="2" t="str">
        <f t="shared" si="93"/>
        <v>CASANARE</v>
      </c>
      <c r="G1171" s="5">
        <v>0</v>
      </c>
      <c r="H1171" s="8">
        <v>39024212871</v>
      </c>
      <c r="I1171">
        <f t="shared" si="94"/>
        <v>390242.12871000002</v>
      </c>
    </row>
    <row r="1172" spans="1:9" x14ac:dyDescent="0.2">
      <c r="A1172" s="1" t="s">
        <v>76</v>
      </c>
      <c r="B1172" s="5" t="str">
        <f t="shared" si="90"/>
        <v>2017</v>
      </c>
      <c r="C1172" s="5">
        <f t="shared" si="91"/>
        <v>9</v>
      </c>
      <c r="D1172" s="11">
        <f t="shared" si="92"/>
        <v>42979</v>
      </c>
      <c r="E1172" s="2" t="s">
        <v>30</v>
      </c>
      <c r="F1172" s="2" t="str">
        <f t="shared" si="93"/>
        <v>PUTUMAYO</v>
      </c>
      <c r="G1172" s="2">
        <v>0</v>
      </c>
      <c r="H1172" s="7">
        <v>4123220333</v>
      </c>
      <c r="I1172">
        <f t="shared" si="94"/>
        <v>41232.203329999997</v>
      </c>
    </row>
    <row r="1173" spans="1:9" x14ac:dyDescent="0.2">
      <c r="A1173" s="4" t="s">
        <v>76</v>
      </c>
      <c r="B1173" s="5" t="str">
        <f t="shared" si="90"/>
        <v>2017</v>
      </c>
      <c r="C1173" s="5">
        <f t="shared" si="91"/>
        <v>9</v>
      </c>
      <c r="D1173" s="11">
        <f t="shared" si="92"/>
        <v>42979</v>
      </c>
      <c r="E1173" s="5" t="s">
        <v>31</v>
      </c>
      <c r="F1173" s="2" t="str">
        <f t="shared" si="93"/>
        <v>GUAVIARE</v>
      </c>
      <c r="G1173" s="5">
        <v>0</v>
      </c>
      <c r="H1173" s="8">
        <v>3453882000</v>
      </c>
      <c r="I1173">
        <f t="shared" si="94"/>
        <v>34538.82</v>
      </c>
    </row>
    <row r="1174" spans="1:9" x14ac:dyDescent="0.2">
      <c r="A1174" s="1" t="s">
        <v>77</v>
      </c>
      <c r="B1174" s="5" t="str">
        <f t="shared" si="90"/>
        <v>2017</v>
      </c>
      <c r="C1174" s="5">
        <f t="shared" si="91"/>
        <v>10</v>
      </c>
      <c r="D1174" s="11">
        <f t="shared" si="92"/>
        <v>43009</v>
      </c>
      <c r="E1174" s="2" t="s">
        <v>5</v>
      </c>
      <c r="F1174" s="2" t="str">
        <f t="shared" si="93"/>
        <v>ANTIOQUIA</v>
      </c>
      <c r="G1174" s="13">
        <v>4002100000</v>
      </c>
      <c r="H1174" s="7">
        <v>116489019324</v>
      </c>
      <c r="I1174">
        <f t="shared" si="94"/>
        <v>602455.59661999997</v>
      </c>
    </row>
    <row r="1175" spans="1:9" x14ac:dyDescent="0.2">
      <c r="A1175" s="4" t="s">
        <v>77</v>
      </c>
      <c r="B1175" s="5" t="str">
        <f t="shared" si="90"/>
        <v>2017</v>
      </c>
      <c r="C1175" s="5">
        <f t="shared" si="91"/>
        <v>10</v>
      </c>
      <c r="D1175" s="11">
        <f t="shared" si="92"/>
        <v>43009</v>
      </c>
      <c r="E1175" s="5" t="s">
        <v>6</v>
      </c>
      <c r="F1175" s="2" t="str">
        <f t="shared" si="93"/>
        <v>ATLANTICO</v>
      </c>
      <c r="G1175" s="5">
        <v>0</v>
      </c>
      <c r="H1175" s="8">
        <v>1820326931000</v>
      </c>
      <c r="I1175">
        <f t="shared" si="94"/>
        <v>18203269.309999999</v>
      </c>
    </row>
    <row r="1176" spans="1:9" x14ac:dyDescent="0.2">
      <c r="A1176" s="1" t="s">
        <v>77</v>
      </c>
      <c r="B1176" s="5" t="str">
        <f t="shared" si="90"/>
        <v>2017</v>
      </c>
      <c r="C1176" s="5">
        <f t="shared" si="91"/>
        <v>10</v>
      </c>
      <c r="D1176" s="11">
        <f t="shared" si="92"/>
        <v>43009</v>
      </c>
      <c r="E1176" s="2" t="s">
        <v>7</v>
      </c>
      <c r="F1176" s="2" t="str">
        <f t="shared" si="93"/>
        <v>BOGOTA, D.C.</v>
      </c>
      <c r="G1176" s="2">
        <v>0</v>
      </c>
      <c r="H1176" s="7">
        <v>5302583400000</v>
      </c>
      <c r="I1176">
        <f t="shared" si="94"/>
        <v>53025834</v>
      </c>
    </row>
    <row r="1177" spans="1:9" x14ac:dyDescent="0.2">
      <c r="A1177" s="4" t="s">
        <v>77</v>
      </c>
      <c r="B1177" s="5" t="str">
        <f t="shared" si="90"/>
        <v>2017</v>
      </c>
      <c r="C1177" s="5">
        <f t="shared" si="91"/>
        <v>10</v>
      </c>
      <c r="D1177" s="11">
        <f t="shared" si="92"/>
        <v>43009</v>
      </c>
      <c r="E1177" s="5" t="s">
        <v>8</v>
      </c>
      <c r="F1177" s="2" t="str">
        <f t="shared" si="93"/>
        <v>BOLIVAR</v>
      </c>
      <c r="G1177" s="5">
        <v>0</v>
      </c>
      <c r="H1177" s="8">
        <v>1227199377856</v>
      </c>
      <c r="I1177">
        <f t="shared" si="94"/>
        <v>12271993.77856</v>
      </c>
    </row>
    <row r="1178" spans="1:9" x14ac:dyDescent="0.2">
      <c r="A1178" s="1" t="s">
        <v>77</v>
      </c>
      <c r="B1178" s="5" t="str">
        <f t="shared" si="90"/>
        <v>2017</v>
      </c>
      <c r="C1178" s="5">
        <f t="shared" si="91"/>
        <v>10</v>
      </c>
      <c r="D1178" s="11">
        <f t="shared" si="92"/>
        <v>43009</v>
      </c>
      <c r="E1178" s="2" t="s">
        <v>9</v>
      </c>
      <c r="F1178" s="2" t="str">
        <f t="shared" si="93"/>
        <v>BOYACA</v>
      </c>
      <c r="G1178" s="2">
        <v>0</v>
      </c>
      <c r="H1178" s="7">
        <v>443340787851</v>
      </c>
      <c r="I1178">
        <f t="shared" si="94"/>
        <v>4433407.8785100002</v>
      </c>
    </row>
    <row r="1179" spans="1:9" x14ac:dyDescent="0.2">
      <c r="A1179" s="4" t="s">
        <v>77</v>
      </c>
      <c r="B1179" s="5" t="str">
        <f t="shared" si="90"/>
        <v>2017</v>
      </c>
      <c r="C1179" s="5">
        <f t="shared" si="91"/>
        <v>10</v>
      </c>
      <c r="D1179" s="11">
        <f t="shared" si="92"/>
        <v>43009</v>
      </c>
      <c r="E1179" s="5" t="s">
        <v>10</v>
      </c>
      <c r="F1179" s="2" t="str">
        <f t="shared" si="93"/>
        <v>CALDAS</v>
      </c>
      <c r="G1179" s="5">
        <v>0</v>
      </c>
      <c r="H1179" s="8">
        <v>99071715238</v>
      </c>
      <c r="I1179">
        <f t="shared" si="94"/>
        <v>990717.15237999998</v>
      </c>
    </row>
    <row r="1180" spans="1:9" x14ac:dyDescent="0.2">
      <c r="A1180" s="1" t="s">
        <v>77</v>
      </c>
      <c r="B1180" s="5" t="str">
        <f t="shared" si="90"/>
        <v>2017</v>
      </c>
      <c r="C1180" s="5">
        <f t="shared" si="91"/>
        <v>10</v>
      </c>
      <c r="D1180" s="11">
        <f t="shared" si="92"/>
        <v>43009</v>
      </c>
      <c r="E1180" s="2" t="s">
        <v>11</v>
      </c>
      <c r="F1180" s="2" t="str">
        <f t="shared" si="93"/>
        <v>CAQUETA</v>
      </c>
      <c r="G1180" s="2">
        <v>0</v>
      </c>
      <c r="H1180" s="7">
        <v>25621066667</v>
      </c>
      <c r="I1180">
        <f t="shared" si="94"/>
        <v>256210.66667000001</v>
      </c>
    </row>
    <row r="1181" spans="1:9" x14ac:dyDescent="0.2">
      <c r="A1181" s="4" t="s">
        <v>77</v>
      </c>
      <c r="B1181" s="5" t="str">
        <f t="shared" si="90"/>
        <v>2017</v>
      </c>
      <c r="C1181" s="5">
        <f t="shared" si="91"/>
        <v>10</v>
      </c>
      <c r="D1181" s="11">
        <f t="shared" si="92"/>
        <v>43009</v>
      </c>
      <c r="E1181" s="5" t="s">
        <v>12</v>
      </c>
      <c r="F1181" s="2" t="str">
        <f t="shared" si="93"/>
        <v>CAUCA</v>
      </c>
      <c r="G1181" s="5">
        <v>0</v>
      </c>
      <c r="H1181" s="8">
        <v>50208900990</v>
      </c>
      <c r="I1181">
        <f t="shared" si="94"/>
        <v>502089.0099</v>
      </c>
    </row>
    <row r="1182" spans="1:9" x14ac:dyDescent="0.2">
      <c r="A1182" s="1" t="s">
        <v>77</v>
      </c>
      <c r="B1182" s="5" t="str">
        <f t="shared" si="90"/>
        <v>2017</v>
      </c>
      <c r="C1182" s="5">
        <f t="shared" si="91"/>
        <v>10</v>
      </c>
      <c r="D1182" s="11">
        <f t="shared" si="92"/>
        <v>43009</v>
      </c>
      <c r="E1182" s="2" t="s">
        <v>13</v>
      </c>
      <c r="F1182" s="2" t="str">
        <f t="shared" si="93"/>
        <v>CESAR</v>
      </c>
      <c r="G1182" s="2">
        <v>0</v>
      </c>
      <c r="H1182" s="7">
        <v>875756283983</v>
      </c>
      <c r="I1182">
        <f t="shared" si="94"/>
        <v>8757562.83983</v>
      </c>
    </row>
    <row r="1183" spans="1:9" x14ac:dyDescent="0.2">
      <c r="A1183" s="4" t="s">
        <v>77</v>
      </c>
      <c r="B1183" s="5" t="str">
        <f t="shared" si="90"/>
        <v>2017</v>
      </c>
      <c r="C1183" s="5">
        <f t="shared" si="91"/>
        <v>10</v>
      </c>
      <c r="D1183" s="11">
        <f t="shared" si="92"/>
        <v>43009</v>
      </c>
      <c r="E1183" s="5" t="s">
        <v>14</v>
      </c>
      <c r="F1183" s="2" t="str">
        <f t="shared" si="93"/>
        <v>CORDOBA</v>
      </c>
      <c r="G1183" s="5">
        <v>0</v>
      </c>
      <c r="H1183" s="8">
        <v>1091419583704</v>
      </c>
      <c r="I1183">
        <f t="shared" si="94"/>
        <v>10914195.83704</v>
      </c>
    </row>
    <row r="1184" spans="1:9" x14ac:dyDescent="0.2">
      <c r="A1184" s="1" t="s">
        <v>77</v>
      </c>
      <c r="B1184" s="5" t="str">
        <f t="shared" si="90"/>
        <v>2017</v>
      </c>
      <c r="C1184" s="5">
        <f t="shared" si="91"/>
        <v>10</v>
      </c>
      <c r="D1184" s="11">
        <f t="shared" si="92"/>
        <v>43009</v>
      </c>
      <c r="E1184" s="2" t="s">
        <v>15</v>
      </c>
      <c r="F1184" s="2" t="str">
        <f t="shared" si="93"/>
        <v>CUNDINAMARCA</v>
      </c>
      <c r="G1184" s="2">
        <v>0</v>
      </c>
      <c r="H1184" s="7">
        <v>748643576911</v>
      </c>
      <c r="I1184">
        <f t="shared" si="94"/>
        <v>7486435.7691099998</v>
      </c>
    </row>
    <row r="1185" spans="1:9" x14ac:dyDescent="0.2">
      <c r="A1185" s="4" t="s">
        <v>77</v>
      </c>
      <c r="B1185" s="5" t="str">
        <f t="shared" si="90"/>
        <v>2017</v>
      </c>
      <c r="C1185" s="5">
        <f t="shared" si="91"/>
        <v>10</v>
      </c>
      <c r="D1185" s="11">
        <f t="shared" si="92"/>
        <v>43009</v>
      </c>
      <c r="E1185" s="5" t="s">
        <v>17</v>
      </c>
      <c r="F1185" s="2" t="str">
        <f t="shared" si="93"/>
        <v>HUILA</v>
      </c>
      <c r="G1185" s="5">
        <v>0</v>
      </c>
      <c r="H1185" s="8">
        <v>254666853116</v>
      </c>
      <c r="I1185">
        <f t="shared" si="94"/>
        <v>2546668.5311599998</v>
      </c>
    </row>
    <row r="1186" spans="1:9" x14ac:dyDescent="0.2">
      <c r="A1186" s="1" t="s">
        <v>77</v>
      </c>
      <c r="B1186" s="5" t="str">
        <f t="shared" si="90"/>
        <v>2017</v>
      </c>
      <c r="C1186" s="5">
        <f t="shared" si="91"/>
        <v>10</v>
      </c>
      <c r="D1186" s="11">
        <f t="shared" si="92"/>
        <v>43009</v>
      </c>
      <c r="E1186" s="2" t="s">
        <v>18</v>
      </c>
      <c r="F1186" s="2" t="str">
        <f t="shared" si="93"/>
        <v>LA GUAJIRA</v>
      </c>
      <c r="G1186" s="2">
        <v>0</v>
      </c>
      <c r="H1186" s="7">
        <v>190039700000</v>
      </c>
      <c r="I1186">
        <f t="shared" si="94"/>
        <v>1900397</v>
      </c>
    </row>
    <row r="1187" spans="1:9" x14ac:dyDescent="0.2">
      <c r="A1187" s="4" t="s">
        <v>77</v>
      </c>
      <c r="B1187" s="5" t="str">
        <f t="shared" si="90"/>
        <v>2017</v>
      </c>
      <c r="C1187" s="5">
        <f t="shared" si="91"/>
        <v>10</v>
      </c>
      <c r="D1187" s="11">
        <f t="shared" si="92"/>
        <v>43009</v>
      </c>
      <c r="E1187" s="5" t="s">
        <v>19</v>
      </c>
      <c r="F1187" s="2" t="str">
        <f t="shared" si="93"/>
        <v>MAGDALENA</v>
      </c>
      <c r="G1187" s="12">
        <v>6489553000</v>
      </c>
      <c r="H1187" s="8">
        <v>1230148823366</v>
      </c>
      <c r="I1187">
        <f t="shared" si="94"/>
        <v>6183191.8818300003</v>
      </c>
    </row>
    <row r="1188" spans="1:9" x14ac:dyDescent="0.2">
      <c r="A1188" s="1" t="s">
        <v>77</v>
      </c>
      <c r="B1188" s="5" t="str">
        <f t="shared" si="90"/>
        <v>2017</v>
      </c>
      <c r="C1188" s="5">
        <f t="shared" si="91"/>
        <v>10</v>
      </c>
      <c r="D1188" s="11">
        <f t="shared" si="92"/>
        <v>43009</v>
      </c>
      <c r="E1188" s="2" t="s">
        <v>20</v>
      </c>
      <c r="F1188" s="2" t="str">
        <f t="shared" si="93"/>
        <v>META</v>
      </c>
      <c r="G1188" s="2">
        <v>0</v>
      </c>
      <c r="H1188" s="7">
        <v>65618230880</v>
      </c>
      <c r="I1188">
        <f t="shared" si="94"/>
        <v>656182.3088</v>
      </c>
    </row>
    <row r="1189" spans="1:9" x14ac:dyDescent="0.2">
      <c r="A1189" s="4" t="s">
        <v>77</v>
      </c>
      <c r="B1189" s="5" t="str">
        <f t="shared" si="90"/>
        <v>2017</v>
      </c>
      <c r="C1189" s="5">
        <f t="shared" si="91"/>
        <v>10</v>
      </c>
      <c r="D1189" s="11">
        <f t="shared" si="92"/>
        <v>43009</v>
      </c>
      <c r="E1189" s="5" t="s">
        <v>21</v>
      </c>
      <c r="F1189" s="2" t="str">
        <f t="shared" si="93"/>
        <v>NARINO</v>
      </c>
      <c r="G1189" s="5">
        <v>0</v>
      </c>
      <c r="H1189" s="8">
        <v>11525000000</v>
      </c>
      <c r="I1189">
        <f t="shared" si="94"/>
        <v>115250</v>
      </c>
    </row>
    <row r="1190" spans="1:9" x14ac:dyDescent="0.2">
      <c r="A1190" s="1" t="s">
        <v>77</v>
      </c>
      <c r="B1190" s="5" t="str">
        <f t="shared" si="90"/>
        <v>2017</v>
      </c>
      <c r="C1190" s="5">
        <f t="shared" si="91"/>
        <v>10</v>
      </c>
      <c r="D1190" s="11">
        <f t="shared" si="92"/>
        <v>43009</v>
      </c>
      <c r="E1190" s="2" t="s">
        <v>22</v>
      </c>
      <c r="F1190" s="2" t="str">
        <f t="shared" si="93"/>
        <v>NORTE DE SANTANDER</v>
      </c>
      <c r="G1190" s="2">
        <v>0</v>
      </c>
      <c r="H1190" s="7">
        <v>64541912351</v>
      </c>
      <c r="I1190">
        <f t="shared" si="94"/>
        <v>645419.12350999995</v>
      </c>
    </row>
    <row r="1191" spans="1:9" x14ac:dyDescent="0.2">
      <c r="A1191" s="4" t="s">
        <v>77</v>
      </c>
      <c r="B1191" s="5" t="str">
        <f t="shared" si="90"/>
        <v>2017</v>
      </c>
      <c r="C1191" s="5">
        <f t="shared" si="91"/>
        <v>10</v>
      </c>
      <c r="D1191" s="11">
        <f t="shared" si="92"/>
        <v>43009</v>
      </c>
      <c r="E1191" s="5" t="s">
        <v>23</v>
      </c>
      <c r="F1191" s="2" t="str">
        <f t="shared" si="93"/>
        <v>QUINDIO</v>
      </c>
      <c r="G1191" s="5">
        <v>0</v>
      </c>
      <c r="H1191" s="8">
        <v>138524115077</v>
      </c>
      <c r="I1191">
        <f t="shared" si="94"/>
        <v>1385241.1507699999</v>
      </c>
    </row>
    <row r="1192" spans="1:9" x14ac:dyDescent="0.2">
      <c r="A1192" s="1" t="s">
        <v>77</v>
      </c>
      <c r="B1192" s="5" t="str">
        <f t="shared" si="90"/>
        <v>2017</v>
      </c>
      <c r="C1192" s="5">
        <f t="shared" si="91"/>
        <v>10</v>
      </c>
      <c r="D1192" s="11">
        <f t="shared" si="92"/>
        <v>43009</v>
      </c>
      <c r="E1192" s="2" t="s">
        <v>24</v>
      </c>
      <c r="F1192" s="2" t="str">
        <f t="shared" si="93"/>
        <v>RISARALDA</v>
      </c>
      <c r="G1192" s="2">
        <v>0</v>
      </c>
      <c r="H1192" s="7">
        <v>130804652481</v>
      </c>
      <c r="I1192">
        <f t="shared" si="94"/>
        <v>1308046.5248100001</v>
      </c>
    </row>
    <row r="1193" spans="1:9" x14ac:dyDescent="0.2">
      <c r="A1193" s="4" t="s">
        <v>77</v>
      </c>
      <c r="B1193" s="5" t="str">
        <f t="shared" si="90"/>
        <v>2017</v>
      </c>
      <c r="C1193" s="5">
        <f t="shared" si="91"/>
        <v>10</v>
      </c>
      <c r="D1193" s="11">
        <f t="shared" si="92"/>
        <v>43009</v>
      </c>
      <c r="E1193" s="5" t="s">
        <v>25</v>
      </c>
      <c r="F1193" s="2" t="str">
        <f t="shared" si="93"/>
        <v>SANTANDER</v>
      </c>
      <c r="G1193" s="5">
        <v>0</v>
      </c>
      <c r="H1193" s="8">
        <v>170714760615</v>
      </c>
      <c r="I1193">
        <f t="shared" si="94"/>
        <v>1707147.6061499999</v>
      </c>
    </row>
    <row r="1194" spans="1:9" x14ac:dyDescent="0.2">
      <c r="A1194" s="1" t="s">
        <v>77</v>
      </c>
      <c r="B1194" s="5" t="str">
        <f t="shared" si="90"/>
        <v>2017</v>
      </c>
      <c r="C1194" s="5">
        <f t="shared" si="91"/>
        <v>10</v>
      </c>
      <c r="D1194" s="11">
        <f t="shared" si="92"/>
        <v>43009</v>
      </c>
      <c r="E1194" s="2" t="s">
        <v>26</v>
      </c>
      <c r="F1194" s="2" t="str">
        <f t="shared" si="93"/>
        <v>SUCRE</v>
      </c>
      <c r="G1194" s="2">
        <v>0</v>
      </c>
      <c r="H1194" s="7">
        <v>1221429468421</v>
      </c>
      <c r="I1194">
        <f t="shared" si="94"/>
        <v>12214294.684210001</v>
      </c>
    </row>
    <row r="1195" spans="1:9" x14ac:dyDescent="0.2">
      <c r="A1195" s="4" t="s">
        <v>77</v>
      </c>
      <c r="B1195" s="5" t="str">
        <f t="shared" si="90"/>
        <v>2017</v>
      </c>
      <c r="C1195" s="5">
        <f t="shared" si="91"/>
        <v>10</v>
      </c>
      <c r="D1195" s="11">
        <f t="shared" si="92"/>
        <v>43009</v>
      </c>
      <c r="E1195" s="5" t="s">
        <v>27</v>
      </c>
      <c r="F1195" s="2" t="str">
        <f t="shared" si="93"/>
        <v>TOLIMA</v>
      </c>
      <c r="G1195" s="5">
        <v>0</v>
      </c>
      <c r="H1195" s="8">
        <v>261697824875</v>
      </c>
      <c r="I1195">
        <f t="shared" si="94"/>
        <v>2616978.2487499998</v>
      </c>
    </row>
    <row r="1196" spans="1:9" x14ac:dyDescent="0.2">
      <c r="A1196" s="1" t="s">
        <v>77</v>
      </c>
      <c r="B1196" s="5" t="str">
        <f t="shared" si="90"/>
        <v>2017</v>
      </c>
      <c r="C1196" s="5">
        <f t="shared" si="91"/>
        <v>10</v>
      </c>
      <c r="D1196" s="11">
        <f t="shared" si="92"/>
        <v>43009</v>
      </c>
      <c r="E1196" s="2" t="s">
        <v>28</v>
      </c>
      <c r="F1196" s="2" t="str">
        <f t="shared" si="93"/>
        <v>VALLE DEL CAUCA</v>
      </c>
      <c r="G1196" s="13">
        <v>640700000</v>
      </c>
      <c r="H1196" s="7">
        <v>583046922275</v>
      </c>
      <c r="I1196">
        <f t="shared" si="94"/>
        <v>2918438.1113749999</v>
      </c>
    </row>
    <row r="1197" spans="1:9" x14ac:dyDescent="0.2">
      <c r="A1197" s="4" t="s">
        <v>77</v>
      </c>
      <c r="B1197" s="5" t="str">
        <f t="shared" si="90"/>
        <v>2017</v>
      </c>
      <c r="C1197" s="5">
        <f t="shared" si="91"/>
        <v>10</v>
      </c>
      <c r="D1197" s="11">
        <f t="shared" si="92"/>
        <v>43009</v>
      </c>
      <c r="E1197" s="5" t="s">
        <v>74</v>
      </c>
      <c r="F1197" s="2" t="str">
        <f t="shared" si="93"/>
        <v>ARAUCA</v>
      </c>
      <c r="G1197" s="5">
        <v>0</v>
      </c>
      <c r="H1197" s="8">
        <v>1063400000</v>
      </c>
      <c r="I1197">
        <f t="shared" si="94"/>
        <v>10634</v>
      </c>
    </row>
    <row r="1198" spans="1:9" x14ac:dyDescent="0.2">
      <c r="A1198" s="1" t="s">
        <v>77</v>
      </c>
      <c r="B1198" s="5" t="str">
        <f t="shared" si="90"/>
        <v>2017</v>
      </c>
      <c r="C1198" s="5">
        <f t="shared" si="91"/>
        <v>10</v>
      </c>
      <c r="D1198" s="11">
        <f t="shared" si="92"/>
        <v>43009</v>
      </c>
      <c r="E1198" s="2" t="s">
        <v>29</v>
      </c>
      <c r="F1198" s="2" t="str">
        <f t="shared" si="93"/>
        <v>CASANARE</v>
      </c>
      <c r="G1198" s="2">
        <v>0</v>
      </c>
      <c r="H1198" s="7">
        <v>35615240419</v>
      </c>
      <c r="I1198">
        <f t="shared" si="94"/>
        <v>356152.40418999997</v>
      </c>
    </row>
    <row r="1199" spans="1:9" x14ac:dyDescent="0.2">
      <c r="A1199" s="4" t="s">
        <v>77</v>
      </c>
      <c r="B1199" s="5" t="str">
        <f t="shared" si="90"/>
        <v>2017</v>
      </c>
      <c r="C1199" s="5">
        <f t="shared" si="91"/>
        <v>10</v>
      </c>
      <c r="D1199" s="11">
        <f t="shared" si="92"/>
        <v>43009</v>
      </c>
      <c r="E1199" s="5" t="s">
        <v>30</v>
      </c>
      <c r="F1199" s="2" t="str">
        <f t="shared" si="93"/>
        <v>PUTUMAYO</v>
      </c>
      <c r="G1199" s="5">
        <v>0</v>
      </c>
      <c r="H1199" s="8">
        <v>4118741667</v>
      </c>
      <c r="I1199">
        <f t="shared" si="94"/>
        <v>41187.416669999999</v>
      </c>
    </row>
    <row r="1200" spans="1:9" x14ac:dyDescent="0.2">
      <c r="A1200" s="1" t="s">
        <v>77</v>
      </c>
      <c r="B1200" s="5" t="str">
        <f t="shared" si="90"/>
        <v>2017</v>
      </c>
      <c r="C1200" s="5">
        <f t="shared" si="91"/>
        <v>10</v>
      </c>
      <c r="D1200" s="11">
        <f t="shared" si="92"/>
        <v>43009</v>
      </c>
      <c r="E1200" s="2" t="s">
        <v>31</v>
      </c>
      <c r="F1200" s="2" t="str">
        <f t="shared" si="93"/>
        <v>GUAVIARE</v>
      </c>
      <c r="G1200" s="2">
        <v>0</v>
      </c>
      <c r="H1200" s="7">
        <v>4503038000</v>
      </c>
      <c r="I1200">
        <f t="shared" si="94"/>
        <v>45030.38</v>
      </c>
    </row>
    <row r="1201" spans="1:9" x14ac:dyDescent="0.2">
      <c r="A1201" s="4" t="s">
        <v>78</v>
      </c>
      <c r="B1201" s="5" t="str">
        <f t="shared" si="90"/>
        <v>2017</v>
      </c>
      <c r="C1201" s="5">
        <f t="shared" si="91"/>
        <v>11</v>
      </c>
      <c r="D1201" s="11">
        <f t="shared" si="92"/>
        <v>43040</v>
      </c>
      <c r="E1201" s="5" t="s">
        <v>5</v>
      </c>
      <c r="F1201" s="2" t="str">
        <f t="shared" si="93"/>
        <v>ANTIOQUIA</v>
      </c>
      <c r="G1201" s="12">
        <v>3947600000</v>
      </c>
      <c r="H1201" s="8">
        <v>115328240420</v>
      </c>
      <c r="I1201">
        <f t="shared" si="94"/>
        <v>596379.20209999999</v>
      </c>
    </row>
    <row r="1202" spans="1:9" x14ac:dyDescent="0.2">
      <c r="A1202" s="1" t="s">
        <v>78</v>
      </c>
      <c r="B1202" s="5" t="str">
        <f t="shared" si="90"/>
        <v>2017</v>
      </c>
      <c r="C1202" s="5">
        <f t="shared" si="91"/>
        <v>11</v>
      </c>
      <c r="D1202" s="11">
        <f t="shared" si="92"/>
        <v>43040</v>
      </c>
      <c r="E1202" s="2" t="s">
        <v>6</v>
      </c>
      <c r="F1202" s="2" t="str">
        <f t="shared" si="93"/>
        <v>ATLANTICO</v>
      </c>
      <c r="G1202" s="2">
        <v>0</v>
      </c>
      <c r="H1202" s="7">
        <v>1827349300000</v>
      </c>
      <c r="I1202">
        <f t="shared" si="94"/>
        <v>18273493</v>
      </c>
    </row>
    <row r="1203" spans="1:9" x14ac:dyDescent="0.2">
      <c r="A1203" s="4" t="s">
        <v>78</v>
      </c>
      <c r="B1203" s="5" t="str">
        <f t="shared" si="90"/>
        <v>2017</v>
      </c>
      <c r="C1203" s="5">
        <f t="shared" si="91"/>
        <v>11</v>
      </c>
      <c r="D1203" s="11">
        <f t="shared" si="92"/>
        <v>43040</v>
      </c>
      <c r="E1203" s="5" t="s">
        <v>7</v>
      </c>
      <c r="F1203" s="2" t="str">
        <f t="shared" si="93"/>
        <v>BOGOTA, D.C.</v>
      </c>
      <c r="G1203" s="5">
        <v>0</v>
      </c>
      <c r="H1203" s="8">
        <v>5491329400000</v>
      </c>
      <c r="I1203">
        <f t="shared" si="94"/>
        <v>54913294</v>
      </c>
    </row>
    <row r="1204" spans="1:9" x14ac:dyDescent="0.2">
      <c r="A1204" s="1" t="s">
        <v>78</v>
      </c>
      <c r="B1204" s="5" t="str">
        <f t="shared" si="90"/>
        <v>2017</v>
      </c>
      <c r="C1204" s="5">
        <f t="shared" si="91"/>
        <v>11</v>
      </c>
      <c r="D1204" s="11">
        <f t="shared" si="92"/>
        <v>43040</v>
      </c>
      <c r="E1204" s="2" t="s">
        <v>8</v>
      </c>
      <c r="F1204" s="2" t="str">
        <f t="shared" si="93"/>
        <v>BOLIVAR</v>
      </c>
      <c r="G1204" s="2">
        <v>0</v>
      </c>
      <c r="H1204" s="7">
        <v>1219294837126</v>
      </c>
      <c r="I1204">
        <f t="shared" si="94"/>
        <v>12192948.37126</v>
      </c>
    </row>
    <row r="1205" spans="1:9" x14ac:dyDescent="0.2">
      <c r="A1205" s="4" t="s">
        <v>78</v>
      </c>
      <c r="B1205" s="5" t="str">
        <f t="shared" si="90"/>
        <v>2017</v>
      </c>
      <c r="C1205" s="5">
        <f t="shared" si="91"/>
        <v>11</v>
      </c>
      <c r="D1205" s="11">
        <f t="shared" si="92"/>
        <v>43040</v>
      </c>
      <c r="E1205" s="5" t="s">
        <v>9</v>
      </c>
      <c r="F1205" s="2" t="str">
        <f t="shared" si="93"/>
        <v>BOYACA</v>
      </c>
      <c r="G1205" s="5">
        <v>0</v>
      </c>
      <c r="H1205" s="8">
        <v>426936420333</v>
      </c>
      <c r="I1205">
        <f t="shared" si="94"/>
        <v>4269364.2033299999</v>
      </c>
    </row>
    <row r="1206" spans="1:9" x14ac:dyDescent="0.2">
      <c r="A1206" s="1" t="s">
        <v>78</v>
      </c>
      <c r="B1206" s="5" t="str">
        <f t="shared" si="90"/>
        <v>2017</v>
      </c>
      <c r="C1206" s="5">
        <f t="shared" si="91"/>
        <v>11</v>
      </c>
      <c r="D1206" s="11">
        <f t="shared" si="92"/>
        <v>43040</v>
      </c>
      <c r="E1206" s="2" t="s">
        <v>10</v>
      </c>
      <c r="F1206" s="2" t="str">
        <f t="shared" si="93"/>
        <v>CALDAS</v>
      </c>
      <c r="G1206" s="2">
        <v>0</v>
      </c>
      <c r="H1206" s="7">
        <v>101401732476</v>
      </c>
      <c r="I1206">
        <f t="shared" si="94"/>
        <v>1014017.32476</v>
      </c>
    </row>
    <row r="1207" spans="1:9" x14ac:dyDescent="0.2">
      <c r="A1207" s="4" t="s">
        <v>78</v>
      </c>
      <c r="B1207" s="5" t="str">
        <f t="shared" si="90"/>
        <v>2017</v>
      </c>
      <c r="C1207" s="5">
        <f t="shared" si="91"/>
        <v>11</v>
      </c>
      <c r="D1207" s="11">
        <f t="shared" si="92"/>
        <v>43040</v>
      </c>
      <c r="E1207" s="5" t="s">
        <v>11</v>
      </c>
      <c r="F1207" s="2" t="str">
        <f t="shared" si="93"/>
        <v>CAQUETA</v>
      </c>
      <c r="G1207" s="5">
        <v>0</v>
      </c>
      <c r="H1207" s="8">
        <v>26781000000</v>
      </c>
      <c r="I1207">
        <f t="shared" si="94"/>
        <v>267810</v>
      </c>
    </row>
    <row r="1208" spans="1:9" x14ac:dyDescent="0.2">
      <c r="A1208" s="1" t="s">
        <v>78</v>
      </c>
      <c r="B1208" s="5" t="str">
        <f t="shared" si="90"/>
        <v>2017</v>
      </c>
      <c r="C1208" s="5">
        <f t="shared" si="91"/>
        <v>11</v>
      </c>
      <c r="D1208" s="11">
        <f t="shared" si="92"/>
        <v>43040</v>
      </c>
      <c r="E1208" s="2" t="s">
        <v>12</v>
      </c>
      <c r="F1208" s="2" t="str">
        <f t="shared" si="93"/>
        <v>CAUCA</v>
      </c>
      <c r="G1208" s="2">
        <v>0</v>
      </c>
      <c r="H1208" s="7">
        <v>51077077551</v>
      </c>
      <c r="I1208">
        <f t="shared" si="94"/>
        <v>510770.77551000001</v>
      </c>
    </row>
    <row r="1209" spans="1:9" x14ac:dyDescent="0.2">
      <c r="A1209" s="4" t="s">
        <v>78</v>
      </c>
      <c r="B1209" s="5" t="str">
        <f t="shared" si="90"/>
        <v>2017</v>
      </c>
      <c r="C1209" s="5">
        <f t="shared" si="91"/>
        <v>11</v>
      </c>
      <c r="D1209" s="11">
        <f t="shared" si="92"/>
        <v>43040</v>
      </c>
      <c r="E1209" s="5" t="s">
        <v>13</v>
      </c>
      <c r="F1209" s="2" t="str">
        <f t="shared" si="93"/>
        <v>CESAR</v>
      </c>
      <c r="G1209" s="5">
        <v>0</v>
      </c>
      <c r="H1209" s="8">
        <v>880240965145</v>
      </c>
      <c r="I1209">
        <f t="shared" si="94"/>
        <v>8802409.6514500007</v>
      </c>
    </row>
    <row r="1210" spans="1:9" x14ac:dyDescent="0.2">
      <c r="A1210" s="1" t="s">
        <v>78</v>
      </c>
      <c r="B1210" s="5" t="str">
        <f t="shared" si="90"/>
        <v>2017</v>
      </c>
      <c r="C1210" s="5">
        <f t="shared" si="91"/>
        <v>11</v>
      </c>
      <c r="D1210" s="11">
        <f t="shared" si="92"/>
        <v>43040</v>
      </c>
      <c r="E1210" s="2" t="s">
        <v>14</v>
      </c>
      <c r="F1210" s="2" t="str">
        <f t="shared" si="93"/>
        <v>CORDOBA</v>
      </c>
      <c r="G1210" s="2">
        <v>0</v>
      </c>
      <c r="H1210" s="7">
        <v>1077674718519</v>
      </c>
      <c r="I1210">
        <f t="shared" si="94"/>
        <v>10776747.18519</v>
      </c>
    </row>
    <row r="1211" spans="1:9" x14ac:dyDescent="0.2">
      <c r="A1211" s="4" t="s">
        <v>78</v>
      </c>
      <c r="B1211" s="5" t="str">
        <f t="shared" si="90"/>
        <v>2017</v>
      </c>
      <c r="C1211" s="5">
        <f t="shared" si="91"/>
        <v>11</v>
      </c>
      <c r="D1211" s="11">
        <f t="shared" si="92"/>
        <v>43040</v>
      </c>
      <c r="E1211" s="5" t="s">
        <v>15</v>
      </c>
      <c r="F1211" s="2" t="str">
        <f t="shared" si="93"/>
        <v>CUNDINAMARCA</v>
      </c>
      <c r="G1211" s="5">
        <v>0</v>
      </c>
      <c r="H1211" s="8">
        <v>759383061703</v>
      </c>
      <c r="I1211">
        <f t="shared" si="94"/>
        <v>7593830.6170300003</v>
      </c>
    </row>
    <row r="1212" spans="1:9" x14ac:dyDescent="0.2">
      <c r="A1212" s="1" t="s">
        <v>78</v>
      </c>
      <c r="B1212" s="5" t="str">
        <f t="shared" si="90"/>
        <v>2017</v>
      </c>
      <c r="C1212" s="5">
        <f t="shared" si="91"/>
        <v>11</v>
      </c>
      <c r="D1212" s="11">
        <f t="shared" si="92"/>
        <v>43040</v>
      </c>
      <c r="E1212" s="2" t="s">
        <v>17</v>
      </c>
      <c r="F1212" s="2" t="str">
        <f t="shared" si="93"/>
        <v>HUILA</v>
      </c>
      <c r="G1212" s="2">
        <v>0</v>
      </c>
      <c r="H1212" s="7">
        <v>259027326904</v>
      </c>
      <c r="I1212">
        <f t="shared" si="94"/>
        <v>2590273.2690400002</v>
      </c>
    </row>
    <row r="1213" spans="1:9" x14ac:dyDescent="0.2">
      <c r="A1213" s="4" t="s">
        <v>78</v>
      </c>
      <c r="B1213" s="5" t="str">
        <f t="shared" si="90"/>
        <v>2017</v>
      </c>
      <c r="C1213" s="5">
        <f t="shared" si="91"/>
        <v>11</v>
      </c>
      <c r="D1213" s="11">
        <f t="shared" si="92"/>
        <v>43040</v>
      </c>
      <c r="E1213" s="5" t="s">
        <v>18</v>
      </c>
      <c r="F1213" s="2" t="str">
        <f t="shared" si="93"/>
        <v>LA GUAJIRA</v>
      </c>
      <c r="G1213" s="5">
        <v>0</v>
      </c>
      <c r="H1213" s="8">
        <v>195208400000</v>
      </c>
      <c r="I1213">
        <f t="shared" si="94"/>
        <v>1952084</v>
      </c>
    </row>
    <row r="1214" spans="1:9" x14ac:dyDescent="0.2">
      <c r="A1214" s="1" t="s">
        <v>78</v>
      </c>
      <c r="B1214" s="5" t="str">
        <f t="shared" si="90"/>
        <v>2017</v>
      </c>
      <c r="C1214" s="5">
        <f t="shared" si="91"/>
        <v>11</v>
      </c>
      <c r="D1214" s="11">
        <f t="shared" si="92"/>
        <v>43040</v>
      </c>
      <c r="E1214" s="2" t="s">
        <v>19</v>
      </c>
      <c r="F1214" s="2" t="str">
        <f t="shared" si="93"/>
        <v>MAGDALENA</v>
      </c>
      <c r="G1214" s="13">
        <v>6627400000</v>
      </c>
      <c r="H1214" s="7">
        <v>1260387798195</v>
      </c>
      <c r="I1214">
        <f t="shared" si="94"/>
        <v>6335075.990975</v>
      </c>
    </row>
    <row r="1215" spans="1:9" x14ac:dyDescent="0.2">
      <c r="A1215" s="4" t="s">
        <v>78</v>
      </c>
      <c r="B1215" s="5" t="str">
        <f t="shared" si="90"/>
        <v>2017</v>
      </c>
      <c r="C1215" s="5">
        <f t="shared" si="91"/>
        <v>11</v>
      </c>
      <c r="D1215" s="11">
        <f t="shared" si="92"/>
        <v>43040</v>
      </c>
      <c r="E1215" s="5" t="s">
        <v>20</v>
      </c>
      <c r="F1215" s="2" t="str">
        <f t="shared" si="93"/>
        <v>META</v>
      </c>
      <c r="G1215" s="5">
        <v>0</v>
      </c>
      <c r="H1215" s="8">
        <v>68910175620</v>
      </c>
      <c r="I1215">
        <f t="shared" si="94"/>
        <v>689101.75619999995</v>
      </c>
    </row>
    <row r="1216" spans="1:9" x14ac:dyDescent="0.2">
      <c r="A1216" s="1" t="s">
        <v>78</v>
      </c>
      <c r="B1216" s="5" t="str">
        <f t="shared" si="90"/>
        <v>2017</v>
      </c>
      <c r="C1216" s="5">
        <f t="shared" si="91"/>
        <v>11</v>
      </c>
      <c r="D1216" s="11">
        <f t="shared" si="92"/>
        <v>43040</v>
      </c>
      <c r="E1216" s="2" t="s">
        <v>21</v>
      </c>
      <c r="F1216" s="2" t="str">
        <f t="shared" si="93"/>
        <v>NARINO</v>
      </c>
      <c r="G1216" s="2">
        <v>0</v>
      </c>
      <c r="H1216" s="7">
        <v>12647200000</v>
      </c>
      <c r="I1216">
        <f t="shared" si="94"/>
        <v>126472</v>
      </c>
    </row>
    <row r="1217" spans="1:9" x14ac:dyDescent="0.2">
      <c r="A1217" s="4" t="s">
        <v>78</v>
      </c>
      <c r="B1217" s="5" t="str">
        <f t="shared" si="90"/>
        <v>2017</v>
      </c>
      <c r="C1217" s="5">
        <f t="shared" si="91"/>
        <v>11</v>
      </c>
      <c r="D1217" s="11">
        <f t="shared" si="92"/>
        <v>43040</v>
      </c>
      <c r="E1217" s="5" t="s">
        <v>22</v>
      </c>
      <c r="F1217" s="2" t="str">
        <f t="shared" si="93"/>
        <v>NORTE DE SANTANDER</v>
      </c>
      <c r="G1217" s="5">
        <v>0</v>
      </c>
      <c r="H1217" s="8">
        <v>66103356297</v>
      </c>
      <c r="I1217">
        <f t="shared" si="94"/>
        <v>661033.56296999997</v>
      </c>
    </row>
    <row r="1218" spans="1:9" x14ac:dyDescent="0.2">
      <c r="A1218" s="1" t="s">
        <v>78</v>
      </c>
      <c r="B1218" s="5" t="str">
        <f t="shared" si="90"/>
        <v>2017</v>
      </c>
      <c r="C1218" s="5">
        <f t="shared" si="91"/>
        <v>11</v>
      </c>
      <c r="D1218" s="11">
        <f t="shared" si="92"/>
        <v>43040</v>
      </c>
      <c r="E1218" s="2" t="s">
        <v>23</v>
      </c>
      <c r="F1218" s="2" t="str">
        <f t="shared" si="93"/>
        <v>QUINDIO</v>
      </c>
      <c r="G1218" s="2">
        <v>0</v>
      </c>
      <c r="H1218" s="7">
        <v>145455452308</v>
      </c>
      <c r="I1218">
        <f t="shared" si="94"/>
        <v>1454554.52308</v>
      </c>
    </row>
    <row r="1219" spans="1:9" x14ac:dyDescent="0.2">
      <c r="A1219" s="4" t="s">
        <v>78</v>
      </c>
      <c r="B1219" s="5" t="str">
        <f t="shared" ref="B1219:B1282" si="95">MID(A1219,7,20)</f>
        <v>2017</v>
      </c>
      <c r="C1219" s="5">
        <f t="shared" ref="C1219:C1282" si="96">IF(MID(A1219,1,3)="Jan",1,
IF(MID(A1219,1,3)="Feb",2,
IF(MID(A1219,1,3)="Mar",3,
IF(MID(A1219,1,3)="Apr",4,
IF(MID(A1219,1,3)="May",5,
IF(MID(A1219,1,3)="Jun",6,
IF(MID(A1219,1,3)="Jul",7,
IF(MID(A1219,1,3)="Aug",8,
IF(MID(A1219,1,3)="Sep",9,
IF(MID(A1219,1,3)="Oct",10,
IF(MID(A1219,1,3)="Nov",11,
IF(MID(A1219,1,3)="Dec",12))))))))))))</f>
        <v>11</v>
      </c>
      <c r="D1219" s="11">
        <f t="shared" ref="D1219:D1282" si="97">DATE(B1219,C1219,1)</f>
        <v>43040</v>
      </c>
      <c r="E1219" s="5" t="s">
        <v>24</v>
      </c>
      <c r="F1219" s="2" t="str">
        <f t="shared" ref="F1219:F1282" si="98">MID(E1219,5,100)</f>
        <v>RISARALDA</v>
      </c>
      <c r="G1219" s="5">
        <v>0</v>
      </c>
      <c r="H1219" s="8">
        <v>138209488481</v>
      </c>
      <c r="I1219">
        <f t="shared" ref="I1219:I1282" si="99">IF(G1219=0,H1219/100000,IF(H1219=0,G1219/100000,((G1219+H1219)/2)/100000))</f>
        <v>1382094.88481</v>
      </c>
    </row>
    <row r="1220" spans="1:9" x14ac:dyDescent="0.2">
      <c r="A1220" s="1" t="s">
        <v>78</v>
      </c>
      <c r="B1220" s="5" t="str">
        <f t="shared" si="95"/>
        <v>2017</v>
      </c>
      <c r="C1220" s="5">
        <f t="shared" si="96"/>
        <v>11</v>
      </c>
      <c r="D1220" s="11">
        <f t="shared" si="97"/>
        <v>43040</v>
      </c>
      <c r="E1220" s="2" t="s">
        <v>25</v>
      </c>
      <c r="F1220" s="2" t="str">
        <f t="shared" si="98"/>
        <v>SANTANDER</v>
      </c>
      <c r="G1220" s="2">
        <v>0</v>
      </c>
      <c r="H1220" s="7">
        <v>169075837933</v>
      </c>
      <c r="I1220">
        <f t="shared" si="99"/>
        <v>1690758.3793299999</v>
      </c>
    </row>
    <row r="1221" spans="1:9" x14ac:dyDescent="0.2">
      <c r="A1221" s="4" t="s">
        <v>78</v>
      </c>
      <c r="B1221" s="5" t="str">
        <f t="shared" si="95"/>
        <v>2017</v>
      </c>
      <c r="C1221" s="5">
        <f t="shared" si="96"/>
        <v>11</v>
      </c>
      <c r="D1221" s="11">
        <f t="shared" si="97"/>
        <v>43040</v>
      </c>
      <c r="E1221" s="5" t="s">
        <v>26</v>
      </c>
      <c r="F1221" s="2" t="str">
        <f t="shared" si="98"/>
        <v>SUCRE</v>
      </c>
      <c r="G1221" s="5">
        <v>0</v>
      </c>
      <c r="H1221" s="8">
        <v>1206038346491</v>
      </c>
      <c r="I1221">
        <f t="shared" si="99"/>
        <v>12060383.464910001</v>
      </c>
    </row>
    <row r="1222" spans="1:9" x14ac:dyDescent="0.2">
      <c r="A1222" s="1" t="s">
        <v>78</v>
      </c>
      <c r="B1222" s="5" t="str">
        <f t="shared" si="95"/>
        <v>2017</v>
      </c>
      <c r="C1222" s="5">
        <f t="shared" si="96"/>
        <v>11</v>
      </c>
      <c r="D1222" s="11">
        <f t="shared" si="97"/>
        <v>43040</v>
      </c>
      <c r="E1222" s="2" t="s">
        <v>27</v>
      </c>
      <c r="F1222" s="2" t="str">
        <f t="shared" si="98"/>
        <v>TOLIMA</v>
      </c>
      <c r="G1222" s="2">
        <v>0</v>
      </c>
      <c r="H1222" s="7">
        <v>273670019611</v>
      </c>
      <c r="I1222">
        <f t="shared" si="99"/>
        <v>2736700.1961099999</v>
      </c>
    </row>
    <row r="1223" spans="1:9" x14ac:dyDescent="0.2">
      <c r="A1223" s="4" t="s">
        <v>78</v>
      </c>
      <c r="B1223" s="5" t="str">
        <f t="shared" si="95"/>
        <v>2017</v>
      </c>
      <c r="C1223" s="5">
        <f t="shared" si="96"/>
        <v>11</v>
      </c>
      <c r="D1223" s="11">
        <f t="shared" si="97"/>
        <v>43040</v>
      </c>
      <c r="E1223" s="5" t="s">
        <v>28</v>
      </c>
      <c r="F1223" s="2" t="str">
        <f t="shared" si="98"/>
        <v>VALLE DEL CAUCA</v>
      </c>
      <c r="G1223" s="12">
        <v>735800000</v>
      </c>
      <c r="H1223" s="8">
        <v>619178541395</v>
      </c>
      <c r="I1223">
        <f t="shared" si="99"/>
        <v>3099571.706975</v>
      </c>
    </row>
    <row r="1224" spans="1:9" x14ac:dyDescent="0.2">
      <c r="A1224" s="1" t="s">
        <v>78</v>
      </c>
      <c r="B1224" s="5" t="str">
        <f t="shared" si="95"/>
        <v>2017</v>
      </c>
      <c r="C1224" s="5">
        <f t="shared" si="96"/>
        <v>11</v>
      </c>
      <c r="D1224" s="11">
        <f t="shared" si="97"/>
        <v>43040</v>
      </c>
      <c r="E1224" s="2" t="s">
        <v>74</v>
      </c>
      <c r="F1224" s="2" t="str">
        <f t="shared" si="98"/>
        <v>ARAUCA</v>
      </c>
      <c r="G1224" s="2">
        <v>0</v>
      </c>
      <c r="H1224" s="7">
        <v>1642600000</v>
      </c>
      <c r="I1224">
        <f t="shared" si="99"/>
        <v>16426</v>
      </c>
    </row>
    <row r="1225" spans="1:9" x14ac:dyDescent="0.2">
      <c r="A1225" s="4" t="s">
        <v>78</v>
      </c>
      <c r="B1225" s="5" t="str">
        <f t="shared" si="95"/>
        <v>2017</v>
      </c>
      <c r="C1225" s="5">
        <f t="shared" si="96"/>
        <v>11</v>
      </c>
      <c r="D1225" s="11">
        <f t="shared" si="97"/>
        <v>43040</v>
      </c>
      <c r="E1225" s="5" t="s">
        <v>29</v>
      </c>
      <c r="F1225" s="2" t="str">
        <f t="shared" si="98"/>
        <v>CASANARE</v>
      </c>
      <c r="G1225" s="5">
        <v>0</v>
      </c>
      <c r="H1225" s="8">
        <v>36164350645</v>
      </c>
      <c r="I1225">
        <f t="shared" si="99"/>
        <v>361643.50644999999</v>
      </c>
    </row>
    <row r="1226" spans="1:9" x14ac:dyDescent="0.2">
      <c r="A1226" s="1" t="s">
        <v>78</v>
      </c>
      <c r="B1226" s="5" t="str">
        <f t="shared" si="95"/>
        <v>2017</v>
      </c>
      <c r="C1226" s="5">
        <f t="shared" si="96"/>
        <v>11</v>
      </c>
      <c r="D1226" s="11">
        <f t="shared" si="97"/>
        <v>43040</v>
      </c>
      <c r="E1226" s="2" t="s">
        <v>30</v>
      </c>
      <c r="F1226" s="2" t="str">
        <f t="shared" si="98"/>
        <v>PUTUMAYO</v>
      </c>
      <c r="G1226" s="2">
        <v>0</v>
      </c>
      <c r="H1226" s="7">
        <v>4176319000</v>
      </c>
      <c r="I1226">
        <f t="shared" si="99"/>
        <v>41763.19</v>
      </c>
    </row>
    <row r="1227" spans="1:9" x14ac:dyDescent="0.2">
      <c r="A1227" s="4" t="s">
        <v>78</v>
      </c>
      <c r="B1227" s="5" t="str">
        <f t="shared" si="95"/>
        <v>2017</v>
      </c>
      <c r="C1227" s="5">
        <f t="shared" si="96"/>
        <v>11</v>
      </c>
      <c r="D1227" s="11">
        <f t="shared" si="97"/>
        <v>43040</v>
      </c>
      <c r="E1227" s="5" t="s">
        <v>31</v>
      </c>
      <c r="F1227" s="2" t="str">
        <f t="shared" si="98"/>
        <v>GUAVIARE</v>
      </c>
      <c r="G1227" s="5">
        <v>0</v>
      </c>
      <c r="H1227" s="8">
        <v>4349612000</v>
      </c>
      <c r="I1227">
        <f t="shared" si="99"/>
        <v>43496.12</v>
      </c>
    </row>
    <row r="1228" spans="1:9" x14ac:dyDescent="0.2">
      <c r="A1228" s="1" t="s">
        <v>79</v>
      </c>
      <c r="B1228" s="5" t="str">
        <f t="shared" si="95"/>
        <v>2017</v>
      </c>
      <c r="C1228" s="5">
        <f t="shared" si="96"/>
        <v>12</v>
      </c>
      <c r="D1228" s="11">
        <f t="shared" si="97"/>
        <v>43070</v>
      </c>
      <c r="E1228" s="2" t="s">
        <v>5</v>
      </c>
      <c r="F1228" s="2" t="str">
        <f t="shared" si="98"/>
        <v>ANTIOQUIA</v>
      </c>
      <c r="G1228" s="13">
        <v>3471800000</v>
      </c>
      <c r="H1228" s="7">
        <v>115042570077</v>
      </c>
      <c r="I1228">
        <f t="shared" si="99"/>
        <v>592571.850385</v>
      </c>
    </row>
    <row r="1229" spans="1:9" x14ac:dyDescent="0.2">
      <c r="A1229" s="4" t="s">
        <v>79</v>
      </c>
      <c r="B1229" s="5" t="str">
        <f t="shared" si="95"/>
        <v>2017</v>
      </c>
      <c r="C1229" s="5">
        <f t="shared" si="96"/>
        <v>12</v>
      </c>
      <c r="D1229" s="11">
        <f t="shared" si="97"/>
        <v>43070</v>
      </c>
      <c r="E1229" s="5" t="s">
        <v>6</v>
      </c>
      <c r="F1229" s="2" t="str">
        <f t="shared" si="98"/>
        <v>ATLANTICO</v>
      </c>
      <c r="G1229" s="5">
        <v>0</v>
      </c>
      <c r="H1229" s="8">
        <v>1812104797000</v>
      </c>
      <c r="I1229">
        <f t="shared" si="99"/>
        <v>18121047.969999999</v>
      </c>
    </row>
    <row r="1230" spans="1:9" x14ac:dyDescent="0.2">
      <c r="A1230" s="1" t="s">
        <v>79</v>
      </c>
      <c r="B1230" s="5" t="str">
        <f t="shared" si="95"/>
        <v>2017</v>
      </c>
      <c r="C1230" s="5">
        <f t="shared" si="96"/>
        <v>12</v>
      </c>
      <c r="D1230" s="11">
        <f t="shared" si="97"/>
        <v>43070</v>
      </c>
      <c r="E1230" s="2" t="s">
        <v>7</v>
      </c>
      <c r="F1230" s="2" t="str">
        <f t="shared" si="98"/>
        <v>BOGOTA, D.C.</v>
      </c>
      <c r="G1230" s="2">
        <v>0</v>
      </c>
      <c r="H1230" s="7">
        <v>5453134200000</v>
      </c>
      <c r="I1230">
        <f t="shared" si="99"/>
        <v>54531342</v>
      </c>
    </row>
    <row r="1231" spans="1:9" x14ac:dyDescent="0.2">
      <c r="A1231" s="4" t="s">
        <v>79</v>
      </c>
      <c r="B1231" s="5" t="str">
        <f t="shared" si="95"/>
        <v>2017</v>
      </c>
      <c r="C1231" s="5">
        <f t="shared" si="96"/>
        <v>12</v>
      </c>
      <c r="D1231" s="11">
        <f t="shared" si="97"/>
        <v>43070</v>
      </c>
      <c r="E1231" s="5" t="s">
        <v>8</v>
      </c>
      <c r="F1231" s="2" t="str">
        <f t="shared" si="98"/>
        <v>BOLIVAR</v>
      </c>
      <c r="G1231" s="5">
        <v>0</v>
      </c>
      <c r="H1231" s="8">
        <v>1179910574096</v>
      </c>
      <c r="I1231">
        <f t="shared" si="99"/>
        <v>11799105.74096</v>
      </c>
    </row>
    <row r="1232" spans="1:9" x14ac:dyDescent="0.2">
      <c r="A1232" s="1" t="s">
        <v>79</v>
      </c>
      <c r="B1232" s="5" t="str">
        <f t="shared" si="95"/>
        <v>2017</v>
      </c>
      <c r="C1232" s="5">
        <f t="shared" si="96"/>
        <v>12</v>
      </c>
      <c r="D1232" s="11">
        <f t="shared" si="97"/>
        <v>43070</v>
      </c>
      <c r="E1232" s="2" t="s">
        <v>9</v>
      </c>
      <c r="F1232" s="2" t="str">
        <f t="shared" si="98"/>
        <v>BOYACA</v>
      </c>
      <c r="G1232" s="2">
        <v>0</v>
      </c>
      <c r="H1232" s="7">
        <v>428024373264</v>
      </c>
      <c r="I1232">
        <f t="shared" si="99"/>
        <v>4280243.7326400001</v>
      </c>
    </row>
    <row r="1233" spans="1:9" x14ac:dyDescent="0.2">
      <c r="A1233" s="4" t="s">
        <v>79</v>
      </c>
      <c r="B1233" s="5" t="str">
        <f t="shared" si="95"/>
        <v>2017</v>
      </c>
      <c r="C1233" s="5">
        <f t="shared" si="96"/>
        <v>12</v>
      </c>
      <c r="D1233" s="11">
        <f t="shared" si="97"/>
        <v>43070</v>
      </c>
      <c r="E1233" s="5" t="s">
        <v>10</v>
      </c>
      <c r="F1233" s="2" t="str">
        <f t="shared" si="98"/>
        <v>CALDAS</v>
      </c>
      <c r="G1233" s="5">
        <v>0</v>
      </c>
      <c r="H1233" s="8">
        <v>98614180619</v>
      </c>
      <c r="I1233">
        <f t="shared" si="99"/>
        <v>986141.80619000003</v>
      </c>
    </row>
    <row r="1234" spans="1:9" x14ac:dyDescent="0.2">
      <c r="A1234" s="1" t="s">
        <v>79</v>
      </c>
      <c r="B1234" s="5" t="str">
        <f t="shared" si="95"/>
        <v>2017</v>
      </c>
      <c r="C1234" s="5">
        <f t="shared" si="96"/>
        <v>12</v>
      </c>
      <c r="D1234" s="11">
        <f t="shared" si="97"/>
        <v>43070</v>
      </c>
      <c r="E1234" s="2" t="s">
        <v>11</v>
      </c>
      <c r="F1234" s="2" t="str">
        <f t="shared" si="98"/>
        <v>CAQUETA</v>
      </c>
      <c r="G1234" s="2">
        <v>0</v>
      </c>
      <c r="H1234" s="7">
        <v>25659866667</v>
      </c>
      <c r="I1234">
        <f t="shared" si="99"/>
        <v>256598.66667000001</v>
      </c>
    </row>
    <row r="1235" spans="1:9" x14ac:dyDescent="0.2">
      <c r="A1235" s="4" t="s">
        <v>79</v>
      </c>
      <c r="B1235" s="5" t="str">
        <f t="shared" si="95"/>
        <v>2017</v>
      </c>
      <c r="C1235" s="5">
        <f t="shared" si="96"/>
        <v>12</v>
      </c>
      <c r="D1235" s="11">
        <f t="shared" si="97"/>
        <v>43070</v>
      </c>
      <c r="E1235" s="5" t="s">
        <v>12</v>
      </c>
      <c r="F1235" s="2" t="str">
        <f t="shared" si="98"/>
        <v>CAUCA</v>
      </c>
      <c r="G1235" s="5">
        <v>0</v>
      </c>
      <c r="H1235" s="8">
        <v>53560003592</v>
      </c>
      <c r="I1235">
        <f t="shared" si="99"/>
        <v>535600.03592000005</v>
      </c>
    </row>
    <row r="1236" spans="1:9" x14ac:dyDescent="0.2">
      <c r="A1236" s="1" t="s">
        <v>79</v>
      </c>
      <c r="B1236" s="5" t="str">
        <f t="shared" si="95"/>
        <v>2017</v>
      </c>
      <c r="C1236" s="5">
        <f t="shared" si="96"/>
        <v>12</v>
      </c>
      <c r="D1236" s="11">
        <f t="shared" si="97"/>
        <v>43070</v>
      </c>
      <c r="E1236" s="2" t="s">
        <v>13</v>
      </c>
      <c r="F1236" s="2" t="str">
        <f t="shared" si="98"/>
        <v>CESAR</v>
      </c>
      <c r="G1236" s="2">
        <v>0</v>
      </c>
      <c r="H1236" s="7">
        <v>871332189552</v>
      </c>
      <c r="I1236">
        <f t="shared" si="99"/>
        <v>8713321.8955199998</v>
      </c>
    </row>
    <row r="1237" spans="1:9" x14ac:dyDescent="0.2">
      <c r="A1237" s="4" t="s">
        <v>79</v>
      </c>
      <c r="B1237" s="5" t="str">
        <f t="shared" si="95"/>
        <v>2017</v>
      </c>
      <c r="C1237" s="5">
        <f t="shared" si="96"/>
        <v>12</v>
      </c>
      <c r="D1237" s="11">
        <f t="shared" si="97"/>
        <v>43070</v>
      </c>
      <c r="E1237" s="5" t="s">
        <v>14</v>
      </c>
      <c r="F1237" s="2" t="str">
        <f t="shared" si="98"/>
        <v>CORDOBA</v>
      </c>
      <c r="G1237" s="5">
        <v>0</v>
      </c>
      <c r="H1237" s="8">
        <v>1025110657778</v>
      </c>
      <c r="I1237">
        <f t="shared" si="99"/>
        <v>10251106.577780001</v>
      </c>
    </row>
    <row r="1238" spans="1:9" x14ac:dyDescent="0.2">
      <c r="A1238" s="1" t="s">
        <v>79</v>
      </c>
      <c r="B1238" s="5" t="str">
        <f t="shared" si="95"/>
        <v>2017</v>
      </c>
      <c r="C1238" s="5">
        <f t="shared" si="96"/>
        <v>12</v>
      </c>
      <c r="D1238" s="11">
        <f t="shared" si="97"/>
        <v>43070</v>
      </c>
      <c r="E1238" s="2" t="s">
        <v>15</v>
      </c>
      <c r="F1238" s="2" t="str">
        <f t="shared" si="98"/>
        <v>CUNDINAMARCA</v>
      </c>
      <c r="G1238" s="2">
        <v>0</v>
      </c>
      <c r="H1238" s="7">
        <v>751902311601</v>
      </c>
      <c r="I1238">
        <f t="shared" si="99"/>
        <v>7519023.11601</v>
      </c>
    </row>
    <row r="1239" spans="1:9" x14ac:dyDescent="0.2">
      <c r="A1239" s="4" t="s">
        <v>79</v>
      </c>
      <c r="B1239" s="5" t="str">
        <f t="shared" si="95"/>
        <v>2017</v>
      </c>
      <c r="C1239" s="5">
        <f t="shared" si="96"/>
        <v>12</v>
      </c>
      <c r="D1239" s="11">
        <f t="shared" si="97"/>
        <v>43070</v>
      </c>
      <c r="E1239" s="5" t="s">
        <v>17</v>
      </c>
      <c r="F1239" s="2" t="str">
        <f t="shared" si="98"/>
        <v>HUILA</v>
      </c>
      <c r="G1239" s="5">
        <v>0</v>
      </c>
      <c r="H1239" s="8">
        <v>258090196652</v>
      </c>
      <c r="I1239">
        <f t="shared" si="99"/>
        <v>2580901.9665199998</v>
      </c>
    </row>
    <row r="1240" spans="1:9" x14ac:dyDescent="0.2">
      <c r="A1240" s="1" t="s">
        <v>79</v>
      </c>
      <c r="B1240" s="5" t="str">
        <f t="shared" si="95"/>
        <v>2017</v>
      </c>
      <c r="C1240" s="5">
        <f t="shared" si="96"/>
        <v>12</v>
      </c>
      <c r="D1240" s="11">
        <f t="shared" si="97"/>
        <v>43070</v>
      </c>
      <c r="E1240" s="2" t="s">
        <v>18</v>
      </c>
      <c r="F1240" s="2" t="str">
        <f t="shared" si="98"/>
        <v>LA GUAJIRA</v>
      </c>
      <c r="G1240" s="2">
        <v>0</v>
      </c>
      <c r="H1240" s="7">
        <v>174572300000</v>
      </c>
      <c r="I1240">
        <f t="shared" si="99"/>
        <v>1745723</v>
      </c>
    </row>
    <row r="1241" spans="1:9" x14ac:dyDescent="0.2">
      <c r="A1241" s="4" t="s">
        <v>79</v>
      </c>
      <c r="B1241" s="5" t="str">
        <f t="shared" si="95"/>
        <v>2017</v>
      </c>
      <c r="C1241" s="5">
        <f t="shared" si="96"/>
        <v>12</v>
      </c>
      <c r="D1241" s="11">
        <f t="shared" si="97"/>
        <v>43070</v>
      </c>
      <c r="E1241" s="5" t="s">
        <v>19</v>
      </c>
      <c r="F1241" s="2" t="str">
        <f t="shared" si="98"/>
        <v>MAGDALENA</v>
      </c>
      <c r="G1241" s="12">
        <v>6541464000</v>
      </c>
      <c r="H1241" s="8">
        <v>1248636818448</v>
      </c>
      <c r="I1241">
        <f t="shared" si="99"/>
        <v>6275891.4122400004</v>
      </c>
    </row>
    <row r="1242" spans="1:9" x14ac:dyDescent="0.2">
      <c r="A1242" s="1" t="s">
        <v>79</v>
      </c>
      <c r="B1242" s="5" t="str">
        <f t="shared" si="95"/>
        <v>2017</v>
      </c>
      <c r="C1242" s="5">
        <f t="shared" si="96"/>
        <v>12</v>
      </c>
      <c r="D1242" s="11">
        <f t="shared" si="97"/>
        <v>43070</v>
      </c>
      <c r="E1242" s="2" t="s">
        <v>20</v>
      </c>
      <c r="F1242" s="2" t="str">
        <f t="shared" si="98"/>
        <v>META</v>
      </c>
      <c r="G1242" s="2">
        <v>0</v>
      </c>
      <c r="H1242" s="7">
        <v>62703096980</v>
      </c>
      <c r="I1242">
        <f t="shared" si="99"/>
        <v>627030.96979999996</v>
      </c>
    </row>
    <row r="1243" spans="1:9" x14ac:dyDescent="0.2">
      <c r="A1243" s="4" t="s">
        <v>79</v>
      </c>
      <c r="B1243" s="5" t="str">
        <f t="shared" si="95"/>
        <v>2017</v>
      </c>
      <c r="C1243" s="5">
        <f t="shared" si="96"/>
        <v>12</v>
      </c>
      <c r="D1243" s="11">
        <f t="shared" si="97"/>
        <v>43070</v>
      </c>
      <c r="E1243" s="5" t="s">
        <v>21</v>
      </c>
      <c r="F1243" s="2" t="str">
        <f t="shared" si="98"/>
        <v>NARINO</v>
      </c>
      <c r="G1243" s="5">
        <v>0</v>
      </c>
      <c r="H1243" s="8">
        <v>12788989500</v>
      </c>
      <c r="I1243">
        <f t="shared" si="99"/>
        <v>127889.895</v>
      </c>
    </row>
    <row r="1244" spans="1:9" x14ac:dyDescent="0.2">
      <c r="A1244" s="1" t="s">
        <v>79</v>
      </c>
      <c r="B1244" s="5" t="str">
        <f t="shared" si="95"/>
        <v>2017</v>
      </c>
      <c r="C1244" s="5">
        <f t="shared" si="96"/>
        <v>12</v>
      </c>
      <c r="D1244" s="11">
        <f t="shared" si="97"/>
        <v>43070</v>
      </c>
      <c r="E1244" s="2" t="s">
        <v>22</v>
      </c>
      <c r="F1244" s="2" t="str">
        <f t="shared" si="98"/>
        <v>NORTE DE SANTANDER</v>
      </c>
      <c r="G1244" s="2">
        <v>0</v>
      </c>
      <c r="H1244" s="7">
        <v>66413444378</v>
      </c>
      <c r="I1244">
        <f t="shared" si="99"/>
        <v>664134.44377999997</v>
      </c>
    </row>
    <row r="1245" spans="1:9" x14ac:dyDescent="0.2">
      <c r="A1245" s="4" t="s">
        <v>79</v>
      </c>
      <c r="B1245" s="5" t="str">
        <f t="shared" si="95"/>
        <v>2017</v>
      </c>
      <c r="C1245" s="5">
        <f t="shared" si="96"/>
        <v>12</v>
      </c>
      <c r="D1245" s="11">
        <f t="shared" si="97"/>
        <v>43070</v>
      </c>
      <c r="E1245" s="5" t="s">
        <v>23</v>
      </c>
      <c r="F1245" s="2" t="str">
        <f t="shared" si="98"/>
        <v>QUINDIO</v>
      </c>
      <c r="G1245" s="5">
        <v>0</v>
      </c>
      <c r="H1245" s="8">
        <v>147244476923</v>
      </c>
      <c r="I1245">
        <f t="shared" si="99"/>
        <v>1472444.76923</v>
      </c>
    </row>
    <row r="1246" spans="1:9" x14ac:dyDescent="0.2">
      <c r="A1246" s="1" t="s">
        <v>79</v>
      </c>
      <c r="B1246" s="5" t="str">
        <f t="shared" si="95"/>
        <v>2017</v>
      </c>
      <c r="C1246" s="5">
        <f t="shared" si="96"/>
        <v>12</v>
      </c>
      <c r="D1246" s="11">
        <f t="shared" si="97"/>
        <v>43070</v>
      </c>
      <c r="E1246" s="2" t="s">
        <v>24</v>
      </c>
      <c r="F1246" s="2" t="str">
        <f t="shared" si="98"/>
        <v>RISARALDA</v>
      </c>
      <c r="G1246" s="2">
        <v>0</v>
      </c>
      <c r="H1246" s="7">
        <v>135385876593</v>
      </c>
      <c r="I1246">
        <f t="shared" si="99"/>
        <v>1353858.76593</v>
      </c>
    </row>
    <row r="1247" spans="1:9" x14ac:dyDescent="0.2">
      <c r="A1247" s="4" t="s">
        <v>79</v>
      </c>
      <c r="B1247" s="5" t="str">
        <f t="shared" si="95"/>
        <v>2017</v>
      </c>
      <c r="C1247" s="5">
        <f t="shared" si="96"/>
        <v>12</v>
      </c>
      <c r="D1247" s="11">
        <f t="shared" si="97"/>
        <v>43070</v>
      </c>
      <c r="E1247" s="5" t="s">
        <v>25</v>
      </c>
      <c r="F1247" s="2" t="str">
        <f t="shared" si="98"/>
        <v>SANTANDER</v>
      </c>
      <c r="G1247" s="5">
        <v>0</v>
      </c>
      <c r="H1247" s="8">
        <v>169963309230</v>
      </c>
      <c r="I1247">
        <f t="shared" si="99"/>
        <v>1699633.0922999999</v>
      </c>
    </row>
    <row r="1248" spans="1:9" x14ac:dyDescent="0.2">
      <c r="A1248" s="1" t="s">
        <v>79</v>
      </c>
      <c r="B1248" s="5" t="str">
        <f t="shared" si="95"/>
        <v>2017</v>
      </c>
      <c r="C1248" s="5">
        <f t="shared" si="96"/>
        <v>12</v>
      </c>
      <c r="D1248" s="11">
        <f t="shared" si="97"/>
        <v>43070</v>
      </c>
      <c r="E1248" s="2" t="s">
        <v>26</v>
      </c>
      <c r="F1248" s="2" t="str">
        <f t="shared" si="98"/>
        <v>SUCRE</v>
      </c>
      <c r="G1248" s="2">
        <v>0</v>
      </c>
      <c r="H1248" s="7">
        <v>1147108460526</v>
      </c>
      <c r="I1248">
        <f t="shared" si="99"/>
        <v>11471084.60526</v>
      </c>
    </row>
    <row r="1249" spans="1:9" x14ac:dyDescent="0.2">
      <c r="A1249" s="4" t="s">
        <v>79</v>
      </c>
      <c r="B1249" s="5" t="str">
        <f t="shared" si="95"/>
        <v>2017</v>
      </c>
      <c r="C1249" s="5">
        <f t="shared" si="96"/>
        <v>12</v>
      </c>
      <c r="D1249" s="11">
        <f t="shared" si="97"/>
        <v>43070</v>
      </c>
      <c r="E1249" s="5" t="s">
        <v>27</v>
      </c>
      <c r="F1249" s="2" t="str">
        <f t="shared" si="98"/>
        <v>TOLIMA</v>
      </c>
      <c r="G1249" s="5">
        <v>0</v>
      </c>
      <c r="H1249" s="8">
        <v>270958608458</v>
      </c>
      <c r="I1249">
        <f t="shared" si="99"/>
        <v>2709586.08458</v>
      </c>
    </row>
    <row r="1250" spans="1:9" x14ac:dyDescent="0.2">
      <c r="A1250" s="1" t="s">
        <v>79</v>
      </c>
      <c r="B1250" s="5" t="str">
        <f t="shared" si="95"/>
        <v>2017</v>
      </c>
      <c r="C1250" s="5">
        <f t="shared" si="96"/>
        <v>12</v>
      </c>
      <c r="D1250" s="11">
        <f t="shared" si="97"/>
        <v>43070</v>
      </c>
      <c r="E1250" s="2" t="s">
        <v>28</v>
      </c>
      <c r="F1250" s="2" t="str">
        <f t="shared" si="98"/>
        <v>VALLE DEL CAUCA</v>
      </c>
      <c r="G1250" s="13">
        <v>741300000</v>
      </c>
      <c r="H1250" s="7">
        <v>616506409302</v>
      </c>
      <c r="I1250">
        <f t="shared" si="99"/>
        <v>3086238.5465099998</v>
      </c>
    </row>
    <row r="1251" spans="1:9" x14ac:dyDescent="0.2">
      <c r="A1251" s="4" t="s">
        <v>79</v>
      </c>
      <c r="B1251" s="5" t="str">
        <f t="shared" si="95"/>
        <v>2017</v>
      </c>
      <c r="C1251" s="5">
        <f t="shared" si="96"/>
        <v>12</v>
      </c>
      <c r="D1251" s="11">
        <f t="shared" si="97"/>
        <v>43070</v>
      </c>
      <c r="E1251" s="5" t="s">
        <v>74</v>
      </c>
      <c r="F1251" s="2" t="str">
        <f t="shared" si="98"/>
        <v>ARAUCA</v>
      </c>
      <c r="G1251" s="5">
        <v>0</v>
      </c>
      <c r="H1251" s="8">
        <v>2228800000</v>
      </c>
      <c r="I1251">
        <f t="shared" si="99"/>
        <v>22288</v>
      </c>
    </row>
    <row r="1252" spans="1:9" x14ac:dyDescent="0.2">
      <c r="A1252" s="1" t="s">
        <v>79</v>
      </c>
      <c r="B1252" s="5" t="str">
        <f t="shared" si="95"/>
        <v>2017</v>
      </c>
      <c r="C1252" s="5">
        <f t="shared" si="96"/>
        <v>12</v>
      </c>
      <c r="D1252" s="11">
        <f t="shared" si="97"/>
        <v>43070</v>
      </c>
      <c r="E1252" s="2" t="s">
        <v>29</v>
      </c>
      <c r="F1252" s="2" t="str">
        <f t="shared" si="98"/>
        <v>CASANARE</v>
      </c>
      <c r="G1252" s="2">
        <v>0</v>
      </c>
      <c r="H1252" s="7">
        <v>33539470968</v>
      </c>
      <c r="I1252">
        <f t="shared" si="99"/>
        <v>335394.70968000003</v>
      </c>
    </row>
    <row r="1253" spans="1:9" x14ac:dyDescent="0.2">
      <c r="A1253" s="4" t="s">
        <v>79</v>
      </c>
      <c r="B1253" s="5" t="str">
        <f t="shared" si="95"/>
        <v>2017</v>
      </c>
      <c r="C1253" s="5">
        <f t="shared" si="96"/>
        <v>12</v>
      </c>
      <c r="D1253" s="11">
        <f t="shared" si="97"/>
        <v>43070</v>
      </c>
      <c r="E1253" s="5" t="s">
        <v>30</v>
      </c>
      <c r="F1253" s="2" t="str">
        <f t="shared" si="98"/>
        <v>PUTUMAYO</v>
      </c>
      <c r="G1253" s="5">
        <v>0</v>
      </c>
      <c r="H1253" s="8">
        <v>3830091000</v>
      </c>
      <c r="I1253">
        <f t="shared" si="99"/>
        <v>38300.910000000003</v>
      </c>
    </row>
    <row r="1254" spans="1:9" x14ac:dyDescent="0.2">
      <c r="A1254" s="1" t="s">
        <v>79</v>
      </c>
      <c r="B1254" s="5" t="str">
        <f t="shared" si="95"/>
        <v>2017</v>
      </c>
      <c r="C1254" s="5">
        <f t="shared" si="96"/>
        <v>12</v>
      </c>
      <c r="D1254" s="11">
        <f t="shared" si="97"/>
        <v>43070</v>
      </c>
      <c r="E1254" s="2" t="s">
        <v>31</v>
      </c>
      <c r="F1254" s="2" t="str">
        <f t="shared" si="98"/>
        <v>GUAVIARE</v>
      </c>
      <c r="G1254" s="2">
        <v>0</v>
      </c>
      <c r="H1254" s="7">
        <v>3926796000</v>
      </c>
      <c r="I1254">
        <f t="shared" si="99"/>
        <v>39267.96</v>
      </c>
    </row>
    <row r="1255" spans="1:9" x14ac:dyDescent="0.2">
      <c r="A1255" s="4" t="s">
        <v>80</v>
      </c>
      <c r="B1255" s="5" t="str">
        <f t="shared" si="95"/>
        <v>2018</v>
      </c>
      <c r="C1255" s="5">
        <f t="shared" si="96"/>
        <v>1</v>
      </c>
      <c r="D1255" s="11">
        <f t="shared" si="97"/>
        <v>43101</v>
      </c>
      <c r="E1255" s="5" t="s">
        <v>5</v>
      </c>
      <c r="F1255" s="2" t="str">
        <f t="shared" si="98"/>
        <v>ANTIOQUIA</v>
      </c>
      <c r="G1255" s="12">
        <v>4030300000</v>
      </c>
      <c r="H1255" s="8">
        <v>119764025052</v>
      </c>
      <c r="I1255">
        <f t="shared" si="99"/>
        <v>618971.62526</v>
      </c>
    </row>
    <row r="1256" spans="1:9" x14ac:dyDescent="0.2">
      <c r="A1256" s="1" t="s">
        <v>80</v>
      </c>
      <c r="B1256" s="5" t="str">
        <f t="shared" si="95"/>
        <v>2018</v>
      </c>
      <c r="C1256" s="5">
        <f t="shared" si="96"/>
        <v>1</v>
      </c>
      <c r="D1256" s="11">
        <f t="shared" si="97"/>
        <v>43101</v>
      </c>
      <c r="E1256" s="2" t="s">
        <v>6</v>
      </c>
      <c r="F1256" s="2" t="str">
        <f t="shared" si="98"/>
        <v>ATLANTICO</v>
      </c>
      <c r="G1256" s="2">
        <v>0</v>
      </c>
      <c r="H1256" s="7">
        <v>1838753959000</v>
      </c>
      <c r="I1256">
        <f t="shared" si="99"/>
        <v>18387539.59</v>
      </c>
    </row>
    <row r="1257" spans="1:9" x14ac:dyDescent="0.2">
      <c r="A1257" s="4" t="s">
        <v>80</v>
      </c>
      <c r="B1257" s="5" t="str">
        <f t="shared" si="95"/>
        <v>2018</v>
      </c>
      <c r="C1257" s="5">
        <f t="shared" si="96"/>
        <v>1</v>
      </c>
      <c r="D1257" s="11">
        <f t="shared" si="97"/>
        <v>43101</v>
      </c>
      <c r="E1257" s="5" t="s">
        <v>7</v>
      </c>
      <c r="F1257" s="2" t="str">
        <f t="shared" si="98"/>
        <v>BOGOTA, D.C.</v>
      </c>
      <c r="G1257" s="5">
        <v>0</v>
      </c>
      <c r="H1257" s="8">
        <v>5272175800000</v>
      </c>
      <c r="I1257">
        <f t="shared" si="99"/>
        <v>52721758</v>
      </c>
    </row>
    <row r="1258" spans="1:9" x14ac:dyDescent="0.2">
      <c r="A1258" s="1" t="s">
        <v>80</v>
      </c>
      <c r="B1258" s="5" t="str">
        <f t="shared" si="95"/>
        <v>2018</v>
      </c>
      <c r="C1258" s="5">
        <f t="shared" si="96"/>
        <v>1</v>
      </c>
      <c r="D1258" s="11">
        <f t="shared" si="97"/>
        <v>43101</v>
      </c>
      <c r="E1258" s="2" t="s">
        <v>8</v>
      </c>
      <c r="F1258" s="2" t="str">
        <f t="shared" si="98"/>
        <v>BOLIVAR</v>
      </c>
      <c r="G1258" s="2">
        <v>0</v>
      </c>
      <c r="H1258" s="7">
        <v>1340364522094</v>
      </c>
      <c r="I1258">
        <f t="shared" si="99"/>
        <v>13403645.220939999</v>
      </c>
    </row>
    <row r="1259" spans="1:9" x14ac:dyDescent="0.2">
      <c r="A1259" s="4" t="s">
        <v>80</v>
      </c>
      <c r="B1259" s="5" t="str">
        <f t="shared" si="95"/>
        <v>2018</v>
      </c>
      <c r="C1259" s="5">
        <f t="shared" si="96"/>
        <v>1</v>
      </c>
      <c r="D1259" s="11">
        <f t="shared" si="97"/>
        <v>43101</v>
      </c>
      <c r="E1259" s="5" t="s">
        <v>9</v>
      </c>
      <c r="F1259" s="2" t="str">
        <f t="shared" si="98"/>
        <v>BOYACA</v>
      </c>
      <c r="G1259" s="5">
        <v>0</v>
      </c>
      <c r="H1259" s="8">
        <v>421840087722</v>
      </c>
      <c r="I1259">
        <f t="shared" si="99"/>
        <v>4218400.8772200001</v>
      </c>
    </row>
    <row r="1260" spans="1:9" x14ac:dyDescent="0.2">
      <c r="A1260" s="1" t="s">
        <v>80</v>
      </c>
      <c r="B1260" s="5" t="str">
        <f t="shared" si="95"/>
        <v>2018</v>
      </c>
      <c r="C1260" s="5">
        <f t="shared" si="96"/>
        <v>1</v>
      </c>
      <c r="D1260" s="11">
        <f t="shared" si="97"/>
        <v>43101</v>
      </c>
      <c r="E1260" s="2" t="s">
        <v>10</v>
      </c>
      <c r="F1260" s="2" t="str">
        <f t="shared" si="98"/>
        <v>CALDAS</v>
      </c>
      <c r="G1260" s="2">
        <v>0</v>
      </c>
      <c r="H1260" s="7">
        <v>97941586262</v>
      </c>
      <c r="I1260">
        <f t="shared" si="99"/>
        <v>979415.86262000003</v>
      </c>
    </row>
    <row r="1261" spans="1:9" x14ac:dyDescent="0.2">
      <c r="A1261" s="4" t="s">
        <v>80</v>
      </c>
      <c r="B1261" s="5" t="str">
        <f t="shared" si="95"/>
        <v>2018</v>
      </c>
      <c r="C1261" s="5">
        <f t="shared" si="96"/>
        <v>1</v>
      </c>
      <c r="D1261" s="11">
        <f t="shared" si="97"/>
        <v>43101</v>
      </c>
      <c r="E1261" s="5" t="s">
        <v>11</v>
      </c>
      <c r="F1261" s="2" t="str">
        <f t="shared" si="98"/>
        <v>CAQUETA</v>
      </c>
      <c r="G1261" s="5">
        <v>0</v>
      </c>
      <c r="H1261" s="8">
        <v>25747766000</v>
      </c>
      <c r="I1261">
        <f t="shared" si="99"/>
        <v>257477.66</v>
      </c>
    </row>
    <row r="1262" spans="1:9" x14ac:dyDescent="0.2">
      <c r="A1262" s="1" t="s">
        <v>80</v>
      </c>
      <c r="B1262" s="5" t="str">
        <f t="shared" si="95"/>
        <v>2018</v>
      </c>
      <c r="C1262" s="5">
        <f t="shared" si="96"/>
        <v>1</v>
      </c>
      <c r="D1262" s="11">
        <f t="shared" si="97"/>
        <v>43101</v>
      </c>
      <c r="E1262" s="2" t="s">
        <v>12</v>
      </c>
      <c r="F1262" s="2" t="str">
        <f t="shared" si="98"/>
        <v>CAUCA</v>
      </c>
      <c r="G1262" s="2">
        <v>0</v>
      </c>
      <c r="H1262" s="7">
        <v>49414661386</v>
      </c>
      <c r="I1262">
        <f t="shared" si="99"/>
        <v>494146.61385999998</v>
      </c>
    </row>
    <row r="1263" spans="1:9" x14ac:dyDescent="0.2">
      <c r="A1263" s="4" t="s">
        <v>80</v>
      </c>
      <c r="B1263" s="5" t="str">
        <f t="shared" si="95"/>
        <v>2018</v>
      </c>
      <c r="C1263" s="5">
        <f t="shared" si="96"/>
        <v>1</v>
      </c>
      <c r="D1263" s="11">
        <f t="shared" si="97"/>
        <v>43101</v>
      </c>
      <c r="E1263" s="5" t="s">
        <v>13</v>
      </c>
      <c r="F1263" s="2" t="str">
        <f t="shared" si="98"/>
        <v>CESAR</v>
      </c>
      <c r="G1263" s="5">
        <v>0</v>
      </c>
      <c r="H1263" s="8">
        <v>885284536232</v>
      </c>
      <c r="I1263">
        <f t="shared" si="99"/>
        <v>8852845.3623200003</v>
      </c>
    </row>
    <row r="1264" spans="1:9" x14ac:dyDescent="0.2">
      <c r="A1264" s="1" t="s">
        <v>80</v>
      </c>
      <c r="B1264" s="5" t="str">
        <f t="shared" si="95"/>
        <v>2018</v>
      </c>
      <c r="C1264" s="5">
        <f t="shared" si="96"/>
        <v>1</v>
      </c>
      <c r="D1264" s="11">
        <f t="shared" si="97"/>
        <v>43101</v>
      </c>
      <c r="E1264" s="2" t="s">
        <v>14</v>
      </c>
      <c r="F1264" s="2" t="str">
        <f t="shared" si="98"/>
        <v>CORDOBA</v>
      </c>
      <c r="G1264" s="2">
        <v>0</v>
      </c>
      <c r="H1264" s="7">
        <v>1277245791111</v>
      </c>
      <c r="I1264">
        <f t="shared" si="99"/>
        <v>12772457.911110001</v>
      </c>
    </row>
    <row r="1265" spans="1:9" x14ac:dyDescent="0.2">
      <c r="A1265" s="4" t="s">
        <v>80</v>
      </c>
      <c r="B1265" s="5" t="str">
        <f t="shared" si="95"/>
        <v>2018</v>
      </c>
      <c r="C1265" s="5">
        <f t="shared" si="96"/>
        <v>1</v>
      </c>
      <c r="D1265" s="11">
        <f t="shared" si="97"/>
        <v>43101</v>
      </c>
      <c r="E1265" s="5" t="s">
        <v>15</v>
      </c>
      <c r="F1265" s="2" t="str">
        <f t="shared" si="98"/>
        <v>CUNDINAMARCA</v>
      </c>
      <c r="G1265" s="5">
        <v>0</v>
      </c>
      <c r="H1265" s="8">
        <v>736035303754</v>
      </c>
      <c r="I1265">
        <f t="shared" si="99"/>
        <v>7360353.0375399999</v>
      </c>
    </row>
    <row r="1266" spans="1:9" x14ac:dyDescent="0.2">
      <c r="A1266" s="1" t="s">
        <v>80</v>
      </c>
      <c r="B1266" s="5" t="str">
        <f t="shared" si="95"/>
        <v>2018</v>
      </c>
      <c r="C1266" s="5">
        <f t="shared" si="96"/>
        <v>1</v>
      </c>
      <c r="D1266" s="11">
        <f t="shared" si="97"/>
        <v>43101</v>
      </c>
      <c r="E1266" s="2" t="s">
        <v>17</v>
      </c>
      <c r="F1266" s="2" t="str">
        <f t="shared" si="98"/>
        <v>HUILA</v>
      </c>
      <c r="G1266" s="2">
        <v>0</v>
      </c>
      <c r="H1266" s="7">
        <v>252916346824</v>
      </c>
      <c r="I1266">
        <f t="shared" si="99"/>
        <v>2529163.4682399998</v>
      </c>
    </row>
    <row r="1267" spans="1:9" x14ac:dyDescent="0.2">
      <c r="A1267" s="4" t="s">
        <v>80</v>
      </c>
      <c r="B1267" s="5" t="str">
        <f t="shared" si="95"/>
        <v>2018</v>
      </c>
      <c r="C1267" s="5">
        <f t="shared" si="96"/>
        <v>1</v>
      </c>
      <c r="D1267" s="11">
        <f t="shared" si="97"/>
        <v>43101</v>
      </c>
      <c r="E1267" s="5" t="s">
        <v>18</v>
      </c>
      <c r="F1267" s="2" t="str">
        <f t="shared" si="98"/>
        <v>LA GUAJIRA</v>
      </c>
      <c r="G1267" s="5">
        <v>0</v>
      </c>
      <c r="H1267" s="8">
        <v>196006500000</v>
      </c>
      <c r="I1267">
        <f t="shared" si="99"/>
        <v>1960065</v>
      </c>
    </row>
    <row r="1268" spans="1:9" x14ac:dyDescent="0.2">
      <c r="A1268" s="1" t="s">
        <v>80</v>
      </c>
      <c r="B1268" s="5" t="str">
        <f t="shared" si="95"/>
        <v>2018</v>
      </c>
      <c r="C1268" s="5">
        <f t="shared" si="96"/>
        <v>1</v>
      </c>
      <c r="D1268" s="11">
        <f t="shared" si="97"/>
        <v>43101</v>
      </c>
      <c r="E1268" s="2" t="s">
        <v>19</v>
      </c>
      <c r="F1268" s="2" t="str">
        <f t="shared" si="98"/>
        <v>MAGDALENA</v>
      </c>
      <c r="G1268" s="13">
        <v>6826892000</v>
      </c>
      <c r="H1268" s="7">
        <v>1273369470188</v>
      </c>
      <c r="I1268">
        <f t="shared" si="99"/>
        <v>6400981.8109400002</v>
      </c>
    </row>
    <row r="1269" spans="1:9" x14ac:dyDescent="0.2">
      <c r="A1269" s="4" t="s">
        <v>80</v>
      </c>
      <c r="B1269" s="5" t="str">
        <f t="shared" si="95"/>
        <v>2018</v>
      </c>
      <c r="C1269" s="5">
        <f t="shared" si="96"/>
        <v>1</v>
      </c>
      <c r="D1269" s="11">
        <f t="shared" si="97"/>
        <v>43101</v>
      </c>
      <c r="E1269" s="5" t="s">
        <v>20</v>
      </c>
      <c r="F1269" s="2" t="str">
        <f t="shared" si="98"/>
        <v>META</v>
      </c>
      <c r="G1269" s="5">
        <v>0</v>
      </c>
      <c r="H1269" s="8">
        <v>63988587135</v>
      </c>
      <c r="I1269">
        <f t="shared" si="99"/>
        <v>639885.87135000003</v>
      </c>
    </row>
    <row r="1270" spans="1:9" x14ac:dyDescent="0.2">
      <c r="A1270" s="1" t="s">
        <v>80</v>
      </c>
      <c r="B1270" s="5" t="str">
        <f t="shared" si="95"/>
        <v>2018</v>
      </c>
      <c r="C1270" s="5">
        <f t="shared" si="96"/>
        <v>1</v>
      </c>
      <c r="D1270" s="11">
        <f t="shared" si="97"/>
        <v>43101</v>
      </c>
      <c r="E1270" s="2" t="s">
        <v>21</v>
      </c>
      <c r="F1270" s="2" t="str">
        <f t="shared" si="98"/>
        <v>NARINO</v>
      </c>
      <c r="G1270" s="2">
        <v>0</v>
      </c>
      <c r="H1270" s="7">
        <v>12959450000</v>
      </c>
      <c r="I1270">
        <f t="shared" si="99"/>
        <v>129594.5</v>
      </c>
    </row>
    <row r="1271" spans="1:9" x14ac:dyDescent="0.2">
      <c r="A1271" s="4" t="s">
        <v>80</v>
      </c>
      <c r="B1271" s="5" t="str">
        <f t="shared" si="95"/>
        <v>2018</v>
      </c>
      <c r="C1271" s="5">
        <f t="shared" si="96"/>
        <v>1</v>
      </c>
      <c r="D1271" s="11">
        <f t="shared" si="97"/>
        <v>43101</v>
      </c>
      <c r="E1271" s="5" t="s">
        <v>22</v>
      </c>
      <c r="F1271" s="2" t="str">
        <f t="shared" si="98"/>
        <v>NORTE DE SANTANDER</v>
      </c>
      <c r="G1271" s="5">
        <v>0</v>
      </c>
      <c r="H1271" s="8">
        <v>68714206676</v>
      </c>
      <c r="I1271">
        <f t="shared" si="99"/>
        <v>687142.06675999996</v>
      </c>
    </row>
    <row r="1272" spans="1:9" x14ac:dyDescent="0.2">
      <c r="A1272" s="1" t="s">
        <v>80</v>
      </c>
      <c r="B1272" s="5" t="str">
        <f t="shared" si="95"/>
        <v>2018</v>
      </c>
      <c r="C1272" s="5">
        <f t="shared" si="96"/>
        <v>1</v>
      </c>
      <c r="D1272" s="11">
        <f t="shared" si="97"/>
        <v>43101</v>
      </c>
      <c r="E1272" s="2" t="s">
        <v>23</v>
      </c>
      <c r="F1272" s="2" t="str">
        <f t="shared" si="98"/>
        <v>QUINDIO</v>
      </c>
      <c r="G1272" s="2">
        <v>0</v>
      </c>
      <c r="H1272" s="7">
        <v>146136787692</v>
      </c>
      <c r="I1272">
        <f t="shared" si="99"/>
        <v>1461367.87692</v>
      </c>
    </row>
    <row r="1273" spans="1:9" x14ac:dyDescent="0.2">
      <c r="A1273" s="4" t="s">
        <v>80</v>
      </c>
      <c r="B1273" s="5" t="str">
        <f t="shared" si="95"/>
        <v>2018</v>
      </c>
      <c r="C1273" s="5">
        <f t="shared" si="96"/>
        <v>1</v>
      </c>
      <c r="D1273" s="11">
        <f t="shared" si="97"/>
        <v>43101</v>
      </c>
      <c r="E1273" s="5" t="s">
        <v>24</v>
      </c>
      <c r="F1273" s="2" t="str">
        <f t="shared" si="98"/>
        <v>RISARALDA</v>
      </c>
      <c r="G1273" s="5">
        <v>0</v>
      </c>
      <c r="H1273" s="8">
        <v>136061237926</v>
      </c>
      <c r="I1273">
        <f t="shared" si="99"/>
        <v>1360612.3792600001</v>
      </c>
    </row>
    <row r="1274" spans="1:9" x14ac:dyDescent="0.2">
      <c r="A1274" s="1" t="s">
        <v>80</v>
      </c>
      <c r="B1274" s="5" t="str">
        <f t="shared" si="95"/>
        <v>2018</v>
      </c>
      <c r="C1274" s="5">
        <f t="shared" si="96"/>
        <v>1</v>
      </c>
      <c r="D1274" s="11">
        <f t="shared" si="97"/>
        <v>43101</v>
      </c>
      <c r="E1274" s="2" t="s">
        <v>25</v>
      </c>
      <c r="F1274" s="2" t="str">
        <f t="shared" si="98"/>
        <v>SANTANDER</v>
      </c>
      <c r="G1274" s="2">
        <v>0</v>
      </c>
      <c r="H1274" s="7">
        <v>206299397571</v>
      </c>
      <c r="I1274">
        <f t="shared" si="99"/>
        <v>2062993.9757099999</v>
      </c>
    </row>
    <row r="1275" spans="1:9" x14ac:dyDescent="0.2">
      <c r="A1275" s="4" t="s">
        <v>80</v>
      </c>
      <c r="B1275" s="5" t="str">
        <f t="shared" si="95"/>
        <v>2018</v>
      </c>
      <c r="C1275" s="5">
        <f t="shared" si="96"/>
        <v>1</v>
      </c>
      <c r="D1275" s="11">
        <f t="shared" si="97"/>
        <v>43101</v>
      </c>
      <c r="E1275" s="5" t="s">
        <v>26</v>
      </c>
      <c r="F1275" s="2" t="str">
        <f t="shared" si="98"/>
        <v>SUCRE</v>
      </c>
      <c r="G1275" s="5">
        <v>0</v>
      </c>
      <c r="H1275" s="8">
        <v>1429438353509</v>
      </c>
      <c r="I1275">
        <f t="shared" si="99"/>
        <v>14294383.535089999</v>
      </c>
    </row>
    <row r="1276" spans="1:9" x14ac:dyDescent="0.2">
      <c r="A1276" s="1" t="s">
        <v>80</v>
      </c>
      <c r="B1276" s="5" t="str">
        <f t="shared" si="95"/>
        <v>2018</v>
      </c>
      <c r="C1276" s="5">
        <f t="shared" si="96"/>
        <v>1</v>
      </c>
      <c r="D1276" s="11">
        <f t="shared" si="97"/>
        <v>43101</v>
      </c>
      <c r="E1276" s="2" t="s">
        <v>27</v>
      </c>
      <c r="F1276" s="2" t="str">
        <f t="shared" si="98"/>
        <v>TOLIMA</v>
      </c>
      <c r="G1276" s="2">
        <v>0</v>
      </c>
      <c r="H1276" s="7">
        <v>275494360167</v>
      </c>
      <c r="I1276">
        <f t="shared" si="99"/>
        <v>2754943.6016699998</v>
      </c>
    </row>
    <row r="1277" spans="1:9" x14ac:dyDescent="0.2">
      <c r="A1277" s="4" t="s">
        <v>80</v>
      </c>
      <c r="B1277" s="5" t="str">
        <f t="shared" si="95"/>
        <v>2018</v>
      </c>
      <c r="C1277" s="5">
        <f t="shared" si="96"/>
        <v>1</v>
      </c>
      <c r="D1277" s="11">
        <f t="shared" si="97"/>
        <v>43101</v>
      </c>
      <c r="E1277" s="5" t="s">
        <v>28</v>
      </c>
      <c r="F1277" s="2" t="str">
        <f t="shared" si="98"/>
        <v>VALLE DEL CAUCA</v>
      </c>
      <c r="G1277" s="12">
        <v>794600000</v>
      </c>
      <c r="H1277" s="8">
        <v>607983324186</v>
      </c>
      <c r="I1277">
        <f t="shared" si="99"/>
        <v>3043889.6209300002</v>
      </c>
    </row>
    <row r="1278" spans="1:9" x14ac:dyDescent="0.2">
      <c r="A1278" s="1" t="s">
        <v>80</v>
      </c>
      <c r="B1278" s="5" t="str">
        <f t="shared" si="95"/>
        <v>2018</v>
      </c>
      <c r="C1278" s="5">
        <f t="shared" si="96"/>
        <v>1</v>
      </c>
      <c r="D1278" s="11">
        <f t="shared" si="97"/>
        <v>43101</v>
      </c>
      <c r="E1278" s="2" t="s">
        <v>74</v>
      </c>
      <c r="F1278" s="2" t="str">
        <f t="shared" si="98"/>
        <v>ARAUCA</v>
      </c>
      <c r="G1278" s="2">
        <v>0</v>
      </c>
      <c r="H1278" s="7">
        <v>1768600000</v>
      </c>
      <c r="I1278">
        <f t="shared" si="99"/>
        <v>17686</v>
      </c>
    </row>
    <row r="1279" spans="1:9" x14ac:dyDescent="0.2">
      <c r="A1279" s="4" t="s">
        <v>80</v>
      </c>
      <c r="B1279" s="5" t="str">
        <f t="shared" si="95"/>
        <v>2018</v>
      </c>
      <c r="C1279" s="5">
        <f t="shared" si="96"/>
        <v>1</v>
      </c>
      <c r="D1279" s="11">
        <f t="shared" si="97"/>
        <v>43101</v>
      </c>
      <c r="E1279" s="5" t="s">
        <v>29</v>
      </c>
      <c r="F1279" s="2" t="str">
        <f t="shared" si="98"/>
        <v>CASANARE</v>
      </c>
      <c r="G1279" s="5">
        <v>0</v>
      </c>
      <c r="H1279" s="8">
        <v>33318592258</v>
      </c>
      <c r="I1279">
        <f t="shared" si="99"/>
        <v>333185.92258000001</v>
      </c>
    </row>
    <row r="1280" spans="1:9" x14ac:dyDescent="0.2">
      <c r="A1280" s="1" t="s">
        <v>80</v>
      </c>
      <c r="B1280" s="5" t="str">
        <f t="shared" si="95"/>
        <v>2018</v>
      </c>
      <c r="C1280" s="5">
        <f t="shared" si="96"/>
        <v>1</v>
      </c>
      <c r="D1280" s="11">
        <f t="shared" si="97"/>
        <v>43101</v>
      </c>
      <c r="E1280" s="2" t="s">
        <v>30</v>
      </c>
      <c r="F1280" s="2" t="str">
        <f t="shared" si="98"/>
        <v>PUTUMAYO</v>
      </c>
      <c r="G1280" s="2">
        <v>0</v>
      </c>
      <c r="H1280" s="7">
        <v>4397238667</v>
      </c>
      <c r="I1280">
        <f t="shared" si="99"/>
        <v>43972.38667</v>
      </c>
    </row>
    <row r="1281" spans="1:9" x14ac:dyDescent="0.2">
      <c r="A1281" s="4" t="s">
        <v>80</v>
      </c>
      <c r="B1281" s="5" t="str">
        <f t="shared" si="95"/>
        <v>2018</v>
      </c>
      <c r="C1281" s="5">
        <f t="shared" si="96"/>
        <v>1</v>
      </c>
      <c r="D1281" s="11">
        <f t="shared" si="97"/>
        <v>43101</v>
      </c>
      <c r="E1281" s="5" t="s">
        <v>31</v>
      </c>
      <c r="F1281" s="2" t="str">
        <f t="shared" si="98"/>
        <v>GUAVIARE</v>
      </c>
      <c r="G1281" s="5">
        <v>0</v>
      </c>
      <c r="H1281" s="8">
        <v>4081934000</v>
      </c>
      <c r="I1281">
        <f t="shared" si="99"/>
        <v>40819.339999999997</v>
      </c>
    </row>
    <row r="1282" spans="1:9" x14ac:dyDescent="0.2">
      <c r="A1282" s="1" t="s">
        <v>81</v>
      </c>
      <c r="B1282" s="5" t="str">
        <f t="shared" si="95"/>
        <v>2018</v>
      </c>
      <c r="C1282" s="5">
        <f t="shared" si="96"/>
        <v>2</v>
      </c>
      <c r="D1282" s="11">
        <f t="shared" si="97"/>
        <v>43132</v>
      </c>
      <c r="E1282" s="2" t="s">
        <v>5</v>
      </c>
      <c r="F1282" s="2" t="str">
        <f t="shared" si="98"/>
        <v>ANTIOQUIA</v>
      </c>
      <c r="G1282" s="13">
        <v>2371608380000</v>
      </c>
      <c r="H1282" s="7">
        <v>1734384587492</v>
      </c>
      <c r="I1282">
        <f t="shared" si="99"/>
        <v>20529964.83746</v>
      </c>
    </row>
    <row r="1283" spans="1:9" x14ac:dyDescent="0.2">
      <c r="A1283" s="4" t="s">
        <v>81</v>
      </c>
      <c r="B1283" s="5" t="str">
        <f t="shared" ref="B1283:B1346" si="100">MID(A1283,7,20)</f>
        <v>2018</v>
      </c>
      <c r="C1283" s="5">
        <f t="shared" ref="C1283:C1346" si="101">IF(MID(A1283,1,3)="Jan",1,
IF(MID(A1283,1,3)="Feb",2,
IF(MID(A1283,1,3)="Mar",3,
IF(MID(A1283,1,3)="Apr",4,
IF(MID(A1283,1,3)="May",5,
IF(MID(A1283,1,3)="Jun",6,
IF(MID(A1283,1,3)="Jul",7,
IF(MID(A1283,1,3)="Aug",8,
IF(MID(A1283,1,3)="Sep",9,
IF(MID(A1283,1,3)="Oct",10,
IF(MID(A1283,1,3)="Nov",11,
IF(MID(A1283,1,3)="Dec",12))))))))))))</f>
        <v>2</v>
      </c>
      <c r="D1283" s="11">
        <f t="shared" ref="D1283:D1346" si="102">DATE(B1283,C1283,1)</f>
        <v>43132</v>
      </c>
      <c r="E1283" s="5" t="s">
        <v>6</v>
      </c>
      <c r="F1283" s="2" t="str">
        <f t="shared" ref="F1283:F1346" si="103">MID(E1283,5,100)</f>
        <v>ATLANTICO</v>
      </c>
      <c r="G1283" s="12">
        <v>1863054522000</v>
      </c>
      <c r="H1283" s="8">
        <v>1863054522000</v>
      </c>
      <c r="I1283">
        <f t="shared" ref="I1283:I1346" si="104">IF(G1283=0,H1283/100000,IF(H1283=0,G1283/100000,((G1283+H1283)/2)/100000))</f>
        <v>18630545.219999999</v>
      </c>
    </row>
    <row r="1284" spans="1:9" x14ac:dyDescent="0.2">
      <c r="A1284" s="1" t="s">
        <v>81</v>
      </c>
      <c r="B1284" s="5" t="str">
        <f t="shared" si="100"/>
        <v>2018</v>
      </c>
      <c r="C1284" s="5">
        <f t="shared" si="101"/>
        <v>2</v>
      </c>
      <c r="D1284" s="11">
        <f t="shared" si="102"/>
        <v>43132</v>
      </c>
      <c r="E1284" s="2" t="s">
        <v>7</v>
      </c>
      <c r="F1284" s="2" t="str">
        <f t="shared" si="103"/>
        <v>BOGOTA, D.C.</v>
      </c>
      <c r="G1284" s="2">
        <v>0</v>
      </c>
      <c r="H1284" s="7">
        <v>5208732700000</v>
      </c>
      <c r="I1284">
        <f t="shared" si="104"/>
        <v>52087327</v>
      </c>
    </row>
    <row r="1285" spans="1:9" x14ac:dyDescent="0.2">
      <c r="A1285" s="4" t="s">
        <v>81</v>
      </c>
      <c r="B1285" s="5" t="str">
        <f t="shared" si="100"/>
        <v>2018</v>
      </c>
      <c r="C1285" s="5">
        <f t="shared" si="101"/>
        <v>2</v>
      </c>
      <c r="D1285" s="11">
        <f t="shared" si="102"/>
        <v>43132</v>
      </c>
      <c r="E1285" s="5" t="s">
        <v>8</v>
      </c>
      <c r="F1285" s="2" t="str">
        <f t="shared" si="103"/>
        <v>BOLIVAR</v>
      </c>
      <c r="G1285" s="12">
        <v>1669131009784</v>
      </c>
      <c r="H1285" s="8">
        <v>1574581761556</v>
      </c>
      <c r="I1285">
        <f t="shared" si="104"/>
        <v>16218563.856699999</v>
      </c>
    </row>
    <row r="1286" spans="1:9" x14ac:dyDescent="0.2">
      <c r="A1286" s="1" t="s">
        <v>81</v>
      </c>
      <c r="B1286" s="5" t="str">
        <f t="shared" si="100"/>
        <v>2018</v>
      </c>
      <c r="C1286" s="5">
        <f t="shared" si="101"/>
        <v>2</v>
      </c>
      <c r="D1286" s="11">
        <f t="shared" si="102"/>
        <v>43132</v>
      </c>
      <c r="E1286" s="2" t="s">
        <v>9</v>
      </c>
      <c r="F1286" s="2" t="str">
        <f t="shared" si="103"/>
        <v>BOYACA</v>
      </c>
      <c r="G1286" s="2">
        <v>0</v>
      </c>
      <c r="H1286" s="7">
        <v>489683131139</v>
      </c>
      <c r="I1286">
        <f t="shared" si="104"/>
        <v>4896831.3113900004</v>
      </c>
    </row>
    <row r="1287" spans="1:9" x14ac:dyDescent="0.2">
      <c r="A1287" s="4" t="s">
        <v>81</v>
      </c>
      <c r="B1287" s="5" t="str">
        <f t="shared" si="100"/>
        <v>2018</v>
      </c>
      <c r="C1287" s="5">
        <f t="shared" si="101"/>
        <v>2</v>
      </c>
      <c r="D1287" s="11">
        <f t="shared" si="102"/>
        <v>43132</v>
      </c>
      <c r="E1287" s="5" t="s">
        <v>10</v>
      </c>
      <c r="F1287" s="2" t="str">
        <f t="shared" si="103"/>
        <v>CALDAS</v>
      </c>
      <c r="G1287" s="5">
        <v>0</v>
      </c>
      <c r="H1287" s="8">
        <v>537568538028</v>
      </c>
      <c r="I1287">
        <f t="shared" si="104"/>
        <v>5375685.3802800002</v>
      </c>
    </row>
    <row r="1288" spans="1:9" x14ac:dyDescent="0.2">
      <c r="A1288" s="1" t="s">
        <v>81</v>
      </c>
      <c r="B1288" s="5" t="str">
        <f t="shared" si="100"/>
        <v>2018</v>
      </c>
      <c r="C1288" s="5">
        <f t="shared" si="101"/>
        <v>2</v>
      </c>
      <c r="D1288" s="11">
        <f t="shared" si="102"/>
        <v>43132</v>
      </c>
      <c r="E1288" s="2" t="s">
        <v>11</v>
      </c>
      <c r="F1288" s="2" t="str">
        <f t="shared" si="103"/>
        <v>CAQUETA</v>
      </c>
      <c r="G1288" s="2">
        <v>0</v>
      </c>
      <c r="H1288" s="7">
        <v>884244134400</v>
      </c>
      <c r="I1288">
        <f t="shared" si="104"/>
        <v>8842441.3440000005</v>
      </c>
    </row>
    <row r="1289" spans="1:9" x14ac:dyDescent="0.2">
      <c r="A1289" s="4" t="s">
        <v>81</v>
      </c>
      <c r="B1289" s="5" t="str">
        <f t="shared" si="100"/>
        <v>2018</v>
      </c>
      <c r="C1289" s="5">
        <f t="shared" si="101"/>
        <v>2</v>
      </c>
      <c r="D1289" s="11">
        <f t="shared" si="102"/>
        <v>43132</v>
      </c>
      <c r="E1289" s="5" t="s">
        <v>12</v>
      </c>
      <c r="F1289" s="2" t="str">
        <f t="shared" si="103"/>
        <v>CAUCA</v>
      </c>
      <c r="G1289" s="12">
        <v>1711408800000</v>
      </c>
      <c r="H1289" s="8">
        <v>1105305168000</v>
      </c>
      <c r="I1289">
        <f t="shared" si="104"/>
        <v>14083569.84</v>
      </c>
    </row>
    <row r="1290" spans="1:9" x14ac:dyDescent="0.2">
      <c r="A1290" s="1" t="s">
        <v>81</v>
      </c>
      <c r="B1290" s="5" t="str">
        <f t="shared" si="100"/>
        <v>2018</v>
      </c>
      <c r="C1290" s="5">
        <f t="shared" si="101"/>
        <v>2</v>
      </c>
      <c r="D1290" s="11">
        <f t="shared" si="102"/>
        <v>43132</v>
      </c>
      <c r="E1290" s="2" t="s">
        <v>13</v>
      </c>
      <c r="F1290" s="2" t="str">
        <f t="shared" si="103"/>
        <v>CESAR</v>
      </c>
      <c r="G1290" s="13">
        <v>1863054522000</v>
      </c>
      <c r="H1290" s="7">
        <v>485795192935</v>
      </c>
      <c r="I1290">
        <f t="shared" si="104"/>
        <v>11744248.574674999</v>
      </c>
    </row>
    <row r="1291" spans="1:9" x14ac:dyDescent="0.2">
      <c r="A1291" s="4" t="s">
        <v>81</v>
      </c>
      <c r="B1291" s="5" t="str">
        <f t="shared" si="100"/>
        <v>2018</v>
      </c>
      <c r="C1291" s="5">
        <f t="shared" si="101"/>
        <v>2</v>
      </c>
      <c r="D1291" s="11">
        <f t="shared" si="102"/>
        <v>43132</v>
      </c>
      <c r="E1291" s="5" t="s">
        <v>14</v>
      </c>
      <c r="F1291" s="2" t="str">
        <f t="shared" si="103"/>
        <v>CORDOBA</v>
      </c>
      <c r="G1291" s="12">
        <v>1414606400000</v>
      </c>
      <c r="H1291" s="6">
        <v>0</v>
      </c>
      <c r="I1291">
        <f t="shared" si="104"/>
        <v>14146064</v>
      </c>
    </row>
    <row r="1292" spans="1:9" x14ac:dyDescent="0.2">
      <c r="A1292" s="1" t="s">
        <v>81</v>
      </c>
      <c r="B1292" s="5" t="str">
        <f t="shared" si="100"/>
        <v>2018</v>
      </c>
      <c r="C1292" s="5">
        <f t="shared" si="101"/>
        <v>2</v>
      </c>
      <c r="D1292" s="11">
        <f t="shared" si="102"/>
        <v>43132</v>
      </c>
      <c r="E1292" s="2" t="s">
        <v>15</v>
      </c>
      <c r="F1292" s="2" t="str">
        <f t="shared" si="103"/>
        <v>CUNDINAMARCA</v>
      </c>
      <c r="G1292" s="2">
        <v>0</v>
      </c>
      <c r="H1292" s="7">
        <v>1034010579956</v>
      </c>
      <c r="I1292">
        <f t="shared" si="104"/>
        <v>10340105.799559999</v>
      </c>
    </row>
    <row r="1293" spans="1:9" x14ac:dyDescent="0.2">
      <c r="A1293" s="4" t="s">
        <v>81</v>
      </c>
      <c r="B1293" s="5" t="str">
        <f t="shared" si="100"/>
        <v>2018</v>
      </c>
      <c r="C1293" s="5">
        <f t="shared" si="101"/>
        <v>2</v>
      </c>
      <c r="D1293" s="11">
        <f t="shared" si="102"/>
        <v>43132</v>
      </c>
      <c r="E1293" s="5" t="s">
        <v>17</v>
      </c>
      <c r="F1293" s="2" t="str">
        <f t="shared" si="103"/>
        <v>HUILA</v>
      </c>
      <c r="G1293" s="5">
        <v>0</v>
      </c>
      <c r="H1293" s="8">
        <v>965115422209</v>
      </c>
      <c r="I1293">
        <f t="shared" si="104"/>
        <v>9651154.2220900003</v>
      </c>
    </row>
    <row r="1294" spans="1:9" x14ac:dyDescent="0.2">
      <c r="A1294" s="1" t="s">
        <v>81</v>
      </c>
      <c r="B1294" s="5" t="str">
        <f t="shared" si="100"/>
        <v>2018</v>
      </c>
      <c r="C1294" s="5">
        <f t="shared" si="101"/>
        <v>2</v>
      </c>
      <c r="D1294" s="11">
        <f t="shared" si="102"/>
        <v>43132</v>
      </c>
      <c r="E1294" s="2" t="s">
        <v>18</v>
      </c>
      <c r="F1294" s="2" t="str">
        <f t="shared" si="103"/>
        <v>LA GUAJIRA</v>
      </c>
      <c r="G1294" s="2">
        <v>0</v>
      </c>
      <c r="H1294" s="7">
        <v>195825000000</v>
      </c>
      <c r="I1294">
        <f t="shared" si="104"/>
        <v>1958250</v>
      </c>
    </row>
    <row r="1295" spans="1:9" x14ac:dyDescent="0.2">
      <c r="A1295" s="4" t="s">
        <v>81</v>
      </c>
      <c r="B1295" s="5" t="str">
        <f t="shared" si="100"/>
        <v>2018</v>
      </c>
      <c r="C1295" s="5">
        <f t="shared" si="101"/>
        <v>2</v>
      </c>
      <c r="D1295" s="11">
        <f t="shared" si="102"/>
        <v>43132</v>
      </c>
      <c r="E1295" s="5" t="s">
        <v>19</v>
      </c>
      <c r="F1295" s="2" t="str">
        <f t="shared" si="103"/>
        <v>MAGDALENA</v>
      </c>
      <c r="G1295" s="12">
        <v>1792286395118</v>
      </c>
      <c r="H1295" s="8">
        <v>1378768084320</v>
      </c>
      <c r="I1295">
        <f t="shared" si="104"/>
        <v>15855272.397190001</v>
      </c>
    </row>
    <row r="1296" spans="1:9" x14ac:dyDescent="0.2">
      <c r="A1296" s="1" t="s">
        <v>81</v>
      </c>
      <c r="B1296" s="5" t="str">
        <f t="shared" si="100"/>
        <v>2018</v>
      </c>
      <c r="C1296" s="5">
        <f t="shared" si="101"/>
        <v>2</v>
      </c>
      <c r="D1296" s="11">
        <f t="shared" si="102"/>
        <v>43132</v>
      </c>
      <c r="E1296" s="2" t="s">
        <v>20</v>
      </c>
      <c r="F1296" s="2" t="str">
        <f t="shared" si="103"/>
        <v>META</v>
      </c>
      <c r="G1296" s="2">
        <v>0</v>
      </c>
      <c r="H1296" s="7">
        <v>73734794346</v>
      </c>
      <c r="I1296">
        <f t="shared" si="104"/>
        <v>737347.94345999998</v>
      </c>
    </row>
    <row r="1297" spans="1:9" x14ac:dyDescent="0.2">
      <c r="A1297" s="4" t="s">
        <v>81</v>
      </c>
      <c r="B1297" s="5" t="str">
        <f t="shared" si="100"/>
        <v>2018</v>
      </c>
      <c r="C1297" s="5">
        <f t="shared" si="101"/>
        <v>2</v>
      </c>
      <c r="D1297" s="11">
        <f t="shared" si="102"/>
        <v>43132</v>
      </c>
      <c r="E1297" s="5" t="s">
        <v>21</v>
      </c>
      <c r="F1297" s="2" t="str">
        <f t="shared" si="103"/>
        <v>NARINO</v>
      </c>
      <c r="G1297" s="5">
        <v>0</v>
      </c>
      <c r="H1297" s="8">
        <v>982493482667</v>
      </c>
      <c r="I1297">
        <f t="shared" si="104"/>
        <v>9824934.8266700003</v>
      </c>
    </row>
    <row r="1298" spans="1:9" x14ac:dyDescent="0.2">
      <c r="A1298" s="1" t="s">
        <v>81</v>
      </c>
      <c r="B1298" s="5" t="str">
        <f t="shared" si="100"/>
        <v>2018</v>
      </c>
      <c r="C1298" s="5">
        <f t="shared" si="101"/>
        <v>2</v>
      </c>
      <c r="D1298" s="11">
        <f t="shared" si="102"/>
        <v>43132</v>
      </c>
      <c r="E1298" s="2" t="s">
        <v>22</v>
      </c>
      <c r="F1298" s="2" t="str">
        <f t="shared" si="103"/>
        <v>NORTE DE SANTANDER</v>
      </c>
      <c r="G1298" s="2">
        <v>0</v>
      </c>
      <c r="H1298" s="7">
        <v>81284330175</v>
      </c>
      <c r="I1298">
        <f t="shared" si="104"/>
        <v>812843.30174999998</v>
      </c>
    </row>
    <row r="1299" spans="1:9" x14ac:dyDescent="0.2">
      <c r="A1299" s="4" t="s">
        <v>81</v>
      </c>
      <c r="B1299" s="5" t="str">
        <f t="shared" si="100"/>
        <v>2018</v>
      </c>
      <c r="C1299" s="5">
        <f t="shared" si="101"/>
        <v>2</v>
      </c>
      <c r="D1299" s="11">
        <f t="shared" si="102"/>
        <v>43132</v>
      </c>
      <c r="E1299" s="5" t="s">
        <v>23</v>
      </c>
      <c r="F1299" s="2" t="str">
        <f t="shared" si="103"/>
        <v>QUINDIO</v>
      </c>
      <c r="G1299" s="5">
        <v>0</v>
      </c>
      <c r="H1299" s="8">
        <v>157122640000</v>
      </c>
      <c r="I1299">
        <f t="shared" si="104"/>
        <v>1571226.4</v>
      </c>
    </row>
    <row r="1300" spans="1:9" x14ac:dyDescent="0.2">
      <c r="A1300" s="1" t="s">
        <v>81</v>
      </c>
      <c r="B1300" s="5" t="str">
        <f t="shared" si="100"/>
        <v>2018</v>
      </c>
      <c r="C1300" s="5">
        <f t="shared" si="101"/>
        <v>2</v>
      </c>
      <c r="D1300" s="11">
        <f t="shared" si="102"/>
        <v>43132</v>
      </c>
      <c r="E1300" s="2" t="s">
        <v>24</v>
      </c>
      <c r="F1300" s="2" t="str">
        <f t="shared" si="103"/>
        <v>RISARALDA</v>
      </c>
      <c r="G1300" s="2">
        <v>0</v>
      </c>
      <c r="H1300" s="7">
        <v>139748448407</v>
      </c>
      <c r="I1300">
        <f t="shared" si="104"/>
        <v>1397484.48407</v>
      </c>
    </row>
    <row r="1301" spans="1:9" x14ac:dyDescent="0.2">
      <c r="A1301" s="4" t="s">
        <v>81</v>
      </c>
      <c r="B1301" s="5" t="str">
        <f t="shared" si="100"/>
        <v>2018</v>
      </c>
      <c r="C1301" s="5">
        <f t="shared" si="101"/>
        <v>2</v>
      </c>
      <c r="D1301" s="11">
        <f t="shared" si="102"/>
        <v>43132</v>
      </c>
      <c r="E1301" s="5" t="s">
        <v>25</v>
      </c>
      <c r="F1301" s="2" t="str">
        <f t="shared" si="103"/>
        <v>SANTANDER</v>
      </c>
      <c r="G1301" s="5">
        <v>0</v>
      </c>
      <c r="H1301" s="8">
        <v>165612347927</v>
      </c>
      <c r="I1301">
        <f t="shared" si="104"/>
        <v>1656123.47927</v>
      </c>
    </row>
    <row r="1302" spans="1:9" x14ac:dyDescent="0.2">
      <c r="A1302" s="1" t="s">
        <v>81</v>
      </c>
      <c r="B1302" s="5" t="str">
        <f t="shared" si="100"/>
        <v>2018</v>
      </c>
      <c r="C1302" s="5">
        <f t="shared" si="101"/>
        <v>2</v>
      </c>
      <c r="D1302" s="11">
        <f t="shared" si="102"/>
        <v>43132</v>
      </c>
      <c r="E1302" s="2" t="s">
        <v>26</v>
      </c>
      <c r="F1302" s="2" t="str">
        <f t="shared" si="103"/>
        <v>SUCRE</v>
      </c>
      <c r="G1302" s="13">
        <v>1414606400000</v>
      </c>
      <c r="H1302" s="3">
        <v>0</v>
      </c>
      <c r="I1302">
        <f t="shared" si="104"/>
        <v>14146064</v>
      </c>
    </row>
    <row r="1303" spans="1:9" x14ac:dyDescent="0.2">
      <c r="A1303" s="4" t="s">
        <v>81</v>
      </c>
      <c r="B1303" s="5" t="str">
        <f t="shared" si="100"/>
        <v>2018</v>
      </c>
      <c r="C1303" s="5">
        <f t="shared" si="101"/>
        <v>2</v>
      </c>
      <c r="D1303" s="11">
        <f t="shared" si="102"/>
        <v>43132</v>
      </c>
      <c r="E1303" s="5" t="s">
        <v>27</v>
      </c>
      <c r="F1303" s="2" t="str">
        <f t="shared" si="103"/>
        <v>TOLIMA</v>
      </c>
      <c r="G1303" s="5">
        <v>0</v>
      </c>
      <c r="H1303" s="8">
        <v>1073567213553</v>
      </c>
      <c r="I1303">
        <f t="shared" si="104"/>
        <v>10735672.135530001</v>
      </c>
    </row>
    <row r="1304" spans="1:9" x14ac:dyDescent="0.2">
      <c r="A1304" s="1" t="s">
        <v>81</v>
      </c>
      <c r="B1304" s="5" t="str">
        <f t="shared" si="100"/>
        <v>2018</v>
      </c>
      <c r="C1304" s="5">
        <f t="shared" si="101"/>
        <v>2</v>
      </c>
      <c r="D1304" s="11">
        <f t="shared" si="102"/>
        <v>43132</v>
      </c>
      <c r="E1304" s="2" t="s">
        <v>28</v>
      </c>
      <c r="F1304" s="2" t="str">
        <f t="shared" si="103"/>
        <v>VALLE DEL CAUCA</v>
      </c>
      <c r="G1304" s="13">
        <v>1673396280000</v>
      </c>
      <c r="H1304" s="7">
        <v>1711408800000</v>
      </c>
      <c r="I1304">
        <f t="shared" si="104"/>
        <v>16924025.399999999</v>
      </c>
    </row>
    <row r="1305" spans="1:9" x14ac:dyDescent="0.2">
      <c r="A1305" s="4" t="s">
        <v>81</v>
      </c>
      <c r="B1305" s="5" t="str">
        <f t="shared" si="100"/>
        <v>2018</v>
      </c>
      <c r="C1305" s="5">
        <f t="shared" si="101"/>
        <v>2</v>
      </c>
      <c r="D1305" s="11">
        <f t="shared" si="102"/>
        <v>43132</v>
      </c>
      <c r="E1305" s="5" t="s">
        <v>74</v>
      </c>
      <c r="F1305" s="2" t="str">
        <f t="shared" si="103"/>
        <v>ARAUCA</v>
      </c>
      <c r="G1305" s="5">
        <v>0</v>
      </c>
      <c r="H1305" s="8">
        <v>2363000000</v>
      </c>
      <c r="I1305">
        <f t="shared" si="104"/>
        <v>23630</v>
      </c>
    </row>
    <row r="1306" spans="1:9" x14ac:dyDescent="0.2">
      <c r="A1306" s="1" t="s">
        <v>81</v>
      </c>
      <c r="B1306" s="5" t="str">
        <f t="shared" si="100"/>
        <v>2018</v>
      </c>
      <c r="C1306" s="5">
        <f t="shared" si="101"/>
        <v>2</v>
      </c>
      <c r="D1306" s="11">
        <f t="shared" si="102"/>
        <v>43132</v>
      </c>
      <c r="E1306" s="2" t="s">
        <v>29</v>
      </c>
      <c r="F1306" s="2" t="str">
        <f t="shared" si="103"/>
        <v>CASANARE</v>
      </c>
      <c r="G1306" s="2">
        <v>0</v>
      </c>
      <c r="H1306" s="7">
        <v>35039114548</v>
      </c>
      <c r="I1306">
        <f t="shared" si="104"/>
        <v>350391.14548000001</v>
      </c>
    </row>
    <row r="1307" spans="1:9" x14ac:dyDescent="0.2">
      <c r="A1307" s="4" t="s">
        <v>81</v>
      </c>
      <c r="B1307" s="5" t="str">
        <f t="shared" si="100"/>
        <v>2018</v>
      </c>
      <c r="C1307" s="5">
        <f t="shared" si="101"/>
        <v>2</v>
      </c>
      <c r="D1307" s="11">
        <f t="shared" si="102"/>
        <v>43132</v>
      </c>
      <c r="E1307" s="5" t="s">
        <v>30</v>
      </c>
      <c r="F1307" s="2" t="str">
        <f t="shared" si="103"/>
        <v>PUTUMAYO</v>
      </c>
      <c r="G1307" s="5">
        <v>0</v>
      </c>
      <c r="H1307" s="8">
        <v>3835010000</v>
      </c>
      <c r="I1307">
        <f t="shared" si="104"/>
        <v>38350.1</v>
      </c>
    </row>
    <row r="1308" spans="1:9" x14ac:dyDescent="0.2">
      <c r="A1308" s="1" t="s">
        <v>81</v>
      </c>
      <c r="B1308" s="5" t="str">
        <f t="shared" si="100"/>
        <v>2018</v>
      </c>
      <c r="C1308" s="5">
        <f t="shared" si="101"/>
        <v>2</v>
      </c>
      <c r="D1308" s="11">
        <f t="shared" si="102"/>
        <v>43132</v>
      </c>
      <c r="E1308" s="2" t="s">
        <v>31</v>
      </c>
      <c r="F1308" s="2" t="str">
        <f t="shared" si="103"/>
        <v>GUAVIARE</v>
      </c>
      <c r="G1308" s="2">
        <v>0</v>
      </c>
      <c r="H1308" s="7">
        <v>4230249000</v>
      </c>
      <c r="I1308">
        <f t="shared" si="104"/>
        <v>42302.49</v>
      </c>
    </row>
    <row r="1309" spans="1:9" x14ac:dyDescent="0.2">
      <c r="A1309" s="4" t="s">
        <v>82</v>
      </c>
      <c r="B1309" s="5" t="str">
        <f t="shared" si="100"/>
        <v>2018</v>
      </c>
      <c r="C1309" s="5">
        <f t="shared" si="101"/>
        <v>3</v>
      </c>
      <c r="D1309" s="11">
        <f t="shared" si="102"/>
        <v>43160</v>
      </c>
      <c r="E1309" s="5" t="s">
        <v>5</v>
      </c>
      <c r="F1309" s="2" t="str">
        <f t="shared" si="103"/>
        <v>ANTIOQUIA</v>
      </c>
      <c r="G1309" s="12">
        <v>2153266464835</v>
      </c>
      <c r="H1309" s="8">
        <v>1578565366315</v>
      </c>
      <c r="I1309">
        <f t="shared" si="104"/>
        <v>18659159.155749999</v>
      </c>
    </row>
    <row r="1310" spans="1:9" x14ac:dyDescent="0.2">
      <c r="A1310" s="1" t="s">
        <v>82</v>
      </c>
      <c r="B1310" s="5" t="str">
        <f t="shared" si="100"/>
        <v>2018</v>
      </c>
      <c r="C1310" s="5">
        <f t="shared" si="101"/>
        <v>3</v>
      </c>
      <c r="D1310" s="11">
        <f t="shared" si="102"/>
        <v>43160</v>
      </c>
      <c r="E1310" s="2" t="s">
        <v>6</v>
      </c>
      <c r="F1310" s="2" t="str">
        <f t="shared" si="103"/>
        <v>ATLANTICO</v>
      </c>
      <c r="G1310" s="13">
        <v>1877157642000</v>
      </c>
      <c r="H1310" s="7">
        <v>1877157642000</v>
      </c>
      <c r="I1310">
        <f t="shared" si="104"/>
        <v>18771576.420000002</v>
      </c>
    </row>
    <row r="1311" spans="1:9" x14ac:dyDescent="0.2">
      <c r="A1311" s="4" t="s">
        <v>82</v>
      </c>
      <c r="B1311" s="5" t="str">
        <f t="shared" si="100"/>
        <v>2018</v>
      </c>
      <c r="C1311" s="5">
        <f t="shared" si="101"/>
        <v>3</v>
      </c>
      <c r="D1311" s="11">
        <f t="shared" si="102"/>
        <v>43160</v>
      </c>
      <c r="E1311" s="5" t="s">
        <v>7</v>
      </c>
      <c r="F1311" s="2" t="str">
        <f t="shared" si="103"/>
        <v>BOGOTA, D.C.</v>
      </c>
      <c r="G1311" s="5">
        <v>0</v>
      </c>
      <c r="H1311" s="8">
        <v>5120050300000</v>
      </c>
      <c r="I1311">
        <f t="shared" si="104"/>
        <v>51200503</v>
      </c>
    </row>
    <row r="1312" spans="1:9" x14ac:dyDescent="0.2">
      <c r="A1312" s="1" t="s">
        <v>82</v>
      </c>
      <c r="B1312" s="5" t="str">
        <f t="shared" si="100"/>
        <v>2018</v>
      </c>
      <c r="C1312" s="5">
        <f t="shared" si="101"/>
        <v>3</v>
      </c>
      <c r="D1312" s="11">
        <f t="shared" si="102"/>
        <v>43160</v>
      </c>
      <c r="E1312" s="2" t="s">
        <v>8</v>
      </c>
      <c r="F1312" s="2" t="str">
        <f t="shared" si="103"/>
        <v>BOLIVAR</v>
      </c>
      <c r="G1312" s="13">
        <v>1619884283297</v>
      </c>
      <c r="H1312" s="7">
        <v>1577099566000</v>
      </c>
      <c r="I1312">
        <f t="shared" si="104"/>
        <v>15984919.246485</v>
      </c>
    </row>
    <row r="1313" spans="1:9" x14ac:dyDescent="0.2">
      <c r="A1313" s="4" t="s">
        <v>82</v>
      </c>
      <c r="B1313" s="5" t="str">
        <f t="shared" si="100"/>
        <v>2018</v>
      </c>
      <c r="C1313" s="5">
        <f t="shared" si="101"/>
        <v>3</v>
      </c>
      <c r="D1313" s="11">
        <f t="shared" si="102"/>
        <v>43160</v>
      </c>
      <c r="E1313" s="5" t="s">
        <v>9</v>
      </c>
      <c r="F1313" s="2" t="str">
        <f t="shared" si="103"/>
        <v>BOYACA</v>
      </c>
      <c r="G1313" s="5">
        <v>0</v>
      </c>
      <c r="H1313" s="8">
        <v>451749969544</v>
      </c>
      <c r="I1313">
        <f t="shared" si="104"/>
        <v>4517499.6954399999</v>
      </c>
    </row>
    <row r="1314" spans="1:9" x14ac:dyDescent="0.2">
      <c r="A1314" s="1" t="s">
        <v>82</v>
      </c>
      <c r="B1314" s="5" t="str">
        <f t="shared" si="100"/>
        <v>2018</v>
      </c>
      <c r="C1314" s="5">
        <f t="shared" si="101"/>
        <v>3</v>
      </c>
      <c r="D1314" s="11">
        <f t="shared" si="102"/>
        <v>43160</v>
      </c>
      <c r="E1314" s="2" t="s">
        <v>10</v>
      </c>
      <c r="F1314" s="2" t="str">
        <f t="shared" si="103"/>
        <v>CALDAS</v>
      </c>
      <c r="G1314" s="2">
        <v>0</v>
      </c>
      <c r="H1314" s="7">
        <v>489923452775</v>
      </c>
      <c r="I1314">
        <f t="shared" si="104"/>
        <v>4899234.5277500004</v>
      </c>
    </row>
    <row r="1315" spans="1:9" x14ac:dyDescent="0.2">
      <c r="A1315" s="4" t="s">
        <v>82</v>
      </c>
      <c r="B1315" s="5" t="str">
        <f t="shared" si="100"/>
        <v>2018</v>
      </c>
      <c r="C1315" s="5">
        <f t="shared" si="101"/>
        <v>3</v>
      </c>
      <c r="D1315" s="11">
        <f t="shared" si="102"/>
        <v>43160</v>
      </c>
      <c r="E1315" s="5" t="s">
        <v>11</v>
      </c>
      <c r="F1315" s="2" t="str">
        <f t="shared" si="103"/>
        <v>CAQUETA</v>
      </c>
      <c r="G1315" s="5">
        <v>0</v>
      </c>
      <c r="H1315" s="8">
        <v>803767873600</v>
      </c>
      <c r="I1315">
        <f t="shared" si="104"/>
        <v>8037678.7359999996</v>
      </c>
    </row>
    <row r="1316" spans="1:9" x14ac:dyDescent="0.2">
      <c r="A1316" s="1" t="s">
        <v>82</v>
      </c>
      <c r="B1316" s="5" t="str">
        <f t="shared" si="100"/>
        <v>2018</v>
      </c>
      <c r="C1316" s="5">
        <f t="shared" si="101"/>
        <v>3</v>
      </c>
      <c r="D1316" s="11">
        <f t="shared" si="102"/>
        <v>43160</v>
      </c>
      <c r="E1316" s="2" t="s">
        <v>12</v>
      </c>
      <c r="F1316" s="2" t="str">
        <f t="shared" si="103"/>
        <v>CAUCA</v>
      </c>
      <c r="G1316" s="13">
        <v>1579180500000</v>
      </c>
      <c r="H1316" s="7">
        <v>1004709842000</v>
      </c>
      <c r="I1316">
        <f t="shared" si="104"/>
        <v>12919451.710000001</v>
      </c>
    </row>
    <row r="1317" spans="1:9" x14ac:dyDescent="0.2">
      <c r="A1317" s="4" t="s">
        <v>82</v>
      </c>
      <c r="B1317" s="5" t="str">
        <f t="shared" si="100"/>
        <v>2018</v>
      </c>
      <c r="C1317" s="5">
        <f t="shared" si="101"/>
        <v>3</v>
      </c>
      <c r="D1317" s="11">
        <f t="shared" si="102"/>
        <v>43160</v>
      </c>
      <c r="E1317" s="5" t="s">
        <v>13</v>
      </c>
      <c r="F1317" s="2" t="str">
        <f t="shared" si="103"/>
        <v>CESAR</v>
      </c>
      <c r="G1317" s="12">
        <v>1877157642000</v>
      </c>
      <c r="H1317" s="8">
        <v>506393489383</v>
      </c>
      <c r="I1317">
        <f t="shared" si="104"/>
        <v>11917755.656915</v>
      </c>
    </row>
    <row r="1318" spans="1:9" x14ac:dyDescent="0.2">
      <c r="A1318" s="1" t="s">
        <v>82</v>
      </c>
      <c r="B1318" s="5" t="str">
        <f t="shared" si="100"/>
        <v>2018</v>
      </c>
      <c r="C1318" s="5">
        <f t="shared" si="101"/>
        <v>3</v>
      </c>
      <c r="D1318" s="11">
        <f t="shared" si="102"/>
        <v>43160</v>
      </c>
      <c r="E1318" s="2" t="s">
        <v>14</v>
      </c>
      <c r="F1318" s="2" t="str">
        <f t="shared" si="103"/>
        <v>CORDOBA</v>
      </c>
      <c r="G1318" s="13">
        <v>1282213000000</v>
      </c>
      <c r="H1318" s="3">
        <v>0</v>
      </c>
      <c r="I1318">
        <f t="shared" si="104"/>
        <v>12822130</v>
      </c>
    </row>
    <row r="1319" spans="1:9" x14ac:dyDescent="0.2">
      <c r="A1319" s="4" t="s">
        <v>82</v>
      </c>
      <c r="B1319" s="5" t="str">
        <f t="shared" si="100"/>
        <v>2018</v>
      </c>
      <c r="C1319" s="5">
        <f t="shared" si="101"/>
        <v>3</v>
      </c>
      <c r="D1319" s="11">
        <f t="shared" si="102"/>
        <v>43160</v>
      </c>
      <c r="E1319" s="5" t="s">
        <v>15</v>
      </c>
      <c r="F1319" s="2" t="str">
        <f t="shared" si="103"/>
        <v>CUNDINAMARCA</v>
      </c>
      <c r="G1319" s="5">
        <v>0</v>
      </c>
      <c r="H1319" s="8">
        <v>945107433239</v>
      </c>
      <c r="I1319">
        <f t="shared" si="104"/>
        <v>9451074.3323899992</v>
      </c>
    </row>
    <row r="1320" spans="1:9" x14ac:dyDescent="0.2">
      <c r="A1320" s="1" t="s">
        <v>82</v>
      </c>
      <c r="B1320" s="5" t="str">
        <f t="shared" si="100"/>
        <v>2018</v>
      </c>
      <c r="C1320" s="5">
        <f t="shared" si="101"/>
        <v>3</v>
      </c>
      <c r="D1320" s="11">
        <f t="shared" si="102"/>
        <v>43160</v>
      </c>
      <c r="E1320" s="2" t="s">
        <v>17</v>
      </c>
      <c r="F1320" s="2" t="str">
        <f t="shared" si="103"/>
        <v>HUILA</v>
      </c>
      <c r="G1320" s="2">
        <v>0</v>
      </c>
      <c r="H1320" s="7">
        <v>877255847924</v>
      </c>
      <c r="I1320">
        <f t="shared" si="104"/>
        <v>8772558.4792400002</v>
      </c>
    </row>
    <row r="1321" spans="1:9" x14ac:dyDescent="0.2">
      <c r="A1321" s="4" t="s">
        <v>82</v>
      </c>
      <c r="B1321" s="5" t="str">
        <f t="shared" si="100"/>
        <v>2018</v>
      </c>
      <c r="C1321" s="5">
        <f t="shared" si="101"/>
        <v>3</v>
      </c>
      <c r="D1321" s="11">
        <f t="shared" si="102"/>
        <v>43160</v>
      </c>
      <c r="E1321" s="5" t="s">
        <v>18</v>
      </c>
      <c r="F1321" s="2" t="str">
        <f t="shared" si="103"/>
        <v>LA GUAJIRA</v>
      </c>
      <c r="G1321" s="5">
        <v>0</v>
      </c>
      <c r="H1321" s="8">
        <v>182900000000</v>
      </c>
      <c r="I1321">
        <f t="shared" si="104"/>
        <v>1829000</v>
      </c>
    </row>
    <row r="1322" spans="1:9" x14ac:dyDescent="0.2">
      <c r="A1322" s="1" t="s">
        <v>82</v>
      </c>
      <c r="B1322" s="5" t="str">
        <f t="shared" si="100"/>
        <v>2018</v>
      </c>
      <c r="C1322" s="5">
        <f t="shared" si="101"/>
        <v>3</v>
      </c>
      <c r="D1322" s="11">
        <f t="shared" si="102"/>
        <v>43160</v>
      </c>
      <c r="E1322" s="2" t="s">
        <v>19</v>
      </c>
      <c r="F1322" s="2" t="str">
        <f t="shared" si="103"/>
        <v>MAGDALENA</v>
      </c>
      <c r="G1322" s="13">
        <v>1804123079094</v>
      </c>
      <c r="H1322" s="7">
        <v>1388121238980</v>
      </c>
      <c r="I1322">
        <f t="shared" si="104"/>
        <v>15961221.590369999</v>
      </c>
    </row>
    <row r="1323" spans="1:9" x14ac:dyDescent="0.2">
      <c r="A1323" s="4" t="s">
        <v>82</v>
      </c>
      <c r="B1323" s="5" t="str">
        <f t="shared" si="100"/>
        <v>2018</v>
      </c>
      <c r="C1323" s="5">
        <f t="shared" si="101"/>
        <v>3</v>
      </c>
      <c r="D1323" s="11">
        <f t="shared" si="102"/>
        <v>43160</v>
      </c>
      <c r="E1323" s="5" t="s">
        <v>20</v>
      </c>
      <c r="F1323" s="2" t="str">
        <f t="shared" si="103"/>
        <v>META</v>
      </c>
      <c r="G1323" s="5">
        <v>0</v>
      </c>
      <c r="H1323" s="8">
        <v>61269725558</v>
      </c>
      <c r="I1323">
        <f t="shared" si="104"/>
        <v>612697.25558</v>
      </c>
    </row>
    <row r="1324" spans="1:9" x14ac:dyDescent="0.2">
      <c r="A1324" s="1" t="s">
        <v>82</v>
      </c>
      <c r="B1324" s="5" t="str">
        <f t="shared" si="100"/>
        <v>2018</v>
      </c>
      <c r="C1324" s="5">
        <f t="shared" si="101"/>
        <v>3</v>
      </c>
      <c r="D1324" s="11">
        <f t="shared" si="102"/>
        <v>43160</v>
      </c>
      <c r="E1324" s="2" t="s">
        <v>21</v>
      </c>
      <c r="F1324" s="2" t="str">
        <f t="shared" si="103"/>
        <v>NARINO</v>
      </c>
      <c r="G1324" s="2">
        <v>0</v>
      </c>
      <c r="H1324" s="7">
        <v>893075415111</v>
      </c>
      <c r="I1324">
        <f t="shared" si="104"/>
        <v>8930754.1511100009</v>
      </c>
    </row>
    <row r="1325" spans="1:9" x14ac:dyDescent="0.2">
      <c r="A1325" s="4" t="s">
        <v>82</v>
      </c>
      <c r="B1325" s="5" t="str">
        <f t="shared" si="100"/>
        <v>2018</v>
      </c>
      <c r="C1325" s="5">
        <f t="shared" si="101"/>
        <v>3</v>
      </c>
      <c r="D1325" s="11">
        <f t="shared" si="102"/>
        <v>43160</v>
      </c>
      <c r="E1325" s="5" t="s">
        <v>22</v>
      </c>
      <c r="F1325" s="2" t="str">
        <f t="shared" si="103"/>
        <v>NORTE DE SANTANDER</v>
      </c>
      <c r="G1325" s="12">
        <v>256179781000</v>
      </c>
      <c r="H1325" s="8">
        <v>204885358056</v>
      </c>
      <c r="I1325">
        <f t="shared" si="104"/>
        <v>2305325.6952800001</v>
      </c>
    </row>
    <row r="1326" spans="1:9" x14ac:dyDescent="0.2">
      <c r="A1326" s="1" t="s">
        <v>82</v>
      </c>
      <c r="B1326" s="5" t="str">
        <f t="shared" si="100"/>
        <v>2018</v>
      </c>
      <c r="C1326" s="5">
        <f t="shared" si="101"/>
        <v>3</v>
      </c>
      <c r="D1326" s="11">
        <f t="shared" si="102"/>
        <v>43160</v>
      </c>
      <c r="E1326" s="2" t="s">
        <v>23</v>
      </c>
      <c r="F1326" s="2" t="str">
        <f t="shared" si="103"/>
        <v>QUINDIO</v>
      </c>
      <c r="G1326" s="2">
        <v>0</v>
      </c>
      <c r="H1326" s="7">
        <v>138153263385</v>
      </c>
      <c r="I1326">
        <f t="shared" si="104"/>
        <v>1381532.6338500001</v>
      </c>
    </row>
    <row r="1327" spans="1:9" x14ac:dyDescent="0.2">
      <c r="A1327" s="4" t="s">
        <v>82</v>
      </c>
      <c r="B1327" s="5" t="str">
        <f t="shared" si="100"/>
        <v>2018</v>
      </c>
      <c r="C1327" s="5">
        <f t="shared" si="101"/>
        <v>3</v>
      </c>
      <c r="D1327" s="11">
        <f t="shared" si="102"/>
        <v>43160</v>
      </c>
      <c r="E1327" s="5" t="s">
        <v>24</v>
      </c>
      <c r="F1327" s="2" t="str">
        <f t="shared" si="103"/>
        <v>RISARALDA</v>
      </c>
      <c r="G1327" s="5">
        <v>0</v>
      </c>
      <c r="H1327" s="8">
        <v>128720579556</v>
      </c>
      <c r="I1327">
        <f t="shared" si="104"/>
        <v>1287205.79556</v>
      </c>
    </row>
    <row r="1328" spans="1:9" x14ac:dyDescent="0.2">
      <c r="A1328" s="1" t="s">
        <v>82</v>
      </c>
      <c r="B1328" s="5" t="str">
        <f t="shared" si="100"/>
        <v>2018</v>
      </c>
      <c r="C1328" s="5">
        <f t="shared" si="101"/>
        <v>3</v>
      </c>
      <c r="D1328" s="11">
        <f t="shared" si="102"/>
        <v>43160</v>
      </c>
      <c r="E1328" s="2" t="s">
        <v>25</v>
      </c>
      <c r="F1328" s="2" t="str">
        <f t="shared" si="103"/>
        <v>SANTANDER</v>
      </c>
      <c r="G1328" s="2">
        <v>0</v>
      </c>
      <c r="H1328" s="7">
        <v>122972587460</v>
      </c>
      <c r="I1328">
        <f t="shared" si="104"/>
        <v>1229725.8746</v>
      </c>
    </row>
    <row r="1329" spans="1:9" x14ac:dyDescent="0.2">
      <c r="A1329" s="4" t="s">
        <v>82</v>
      </c>
      <c r="B1329" s="5" t="str">
        <f t="shared" si="100"/>
        <v>2018</v>
      </c>
      <c r="C1329" s="5">
        <f t="shared" si="101"/>
        <v>3</v>
      </c>
      <c r="D1329" s="11">
        <f t="shared" si="102"/>
        <v>43160</v>
      </c>
      <c r="E1329" s="5" t="s">
        <v>26</v>
      </c>
      <c r="F1329" s="2" t="str">
        <f t="shared" si="103"/>
        <v>SUCRE</v>
      </c>
      <c r="G1329" s="12">
        <v>1282213000000</v>
      </c>
      <c r="H1329" s="6">
        <v>0</v>
      </c>
      <c r="I1329">
        <f t="shared" si="104"/>
        <v>12822130</v>
      </c>
    </row>
    <row r="1330" spans="1:9" x14ac:dyDescent="0.2">
      <c r="A1330" s="1" t="s">
        <v>82</v>
      </c>
      <c r="B1330" s="5" t="str">
        <f t="shared" si="100"/>
        <v>2018</v>
      </c>
      <c r="C1330" s="5">
        <f t="shared" si="101"/>
        <v>3</v>
      </c>
      <c r="D1330" s="11">
        <f t="shared" si="102"/>
        <v>43160</v>
      </c>
      <c r="E1330" s="2" t="s">
        <v>27</v>
      </c>
      <c r="F1330" s="2" t="str">
        <f t="shared" si="103"/>
        <v>TOLIMA</v>
      </c>
      <c r="G1330" s="2">
        <v>0</v>
      </c>
      <c r="H1330" s="7">
        <v>975860589958</v>
      </c>
      <c r="I1330">
        <f t="shared" si="104"/>
        <v>9758605.89958</v>
      </c>
    </row>
    <row r="1331" spans="1:9" x14ac:dyDescent="0.2">
      <c r="A1331" s="4" t="s">
        <v>82</v>
      </c>
      <c r="B1331" s="5" t="str">
        <f t="shared" si="100"/>
        <v>2018</v>
      </c>
      <c r="C1331" s="5">
        <f t="shared" si="101"/>
        <v>3</v>
      </c>
      <c r="D1331" s="11">
        <f t="shared" si="102"/>
        <v>43160</v>
      </c>
      <c r="E1331" s="5" t="s">
        <v>28</v>
      </c>
      <c r="F1331" s="2" t="str">
        <f t="shared" si="103"/>
        <v>VALLE DEL CAUCA</v>
      </c>
      <c r="G1331" s="12">
        <v>1447647533333</v>
      </c>
      <c r="H1331" s="8">
        <v>1579180500000</v>
      </c>
      <c r="I1331">
        <f t="shared" si="104"/>
        <v>15134140.166665001</v>
      </c>
    </row>
    <row r="1332" spans="1:9" x14ac:dyDescent="0.2">
      <c r="A1332" s="1" t="s">
        <v>82</v>
      </c>
      <c r="B1332" s="5" t="str">
        <f t="shared" si="100"/>
        <v>2018</v>
      </c>
      <c r="C1332" s="5">
        <f t="shared" si="101"/>
        <v>3</v>
      </c>
      <c r="D1332" s="11">
        <f t="shared" si="102"/>
        <v>43160</v>
      </c>
      <c r="E1332" s="2" t="s">
        <v>74</v>
      </c>
      <c r="F1332" s="2" t="str">
        <f t="shared" si="103"/>
        <v>ARAUCA</v>
      </c>
      <c r="G1332" s="2">
        <v>0</v>
      </c>
      <c r="H1332" s="7">
        <v>1794400000</v>
      </c>
      <c r="I1332">
        <f t="shared" si="104"/>
        <v>17944</v>
      </c>
    </row>
    <row r="1333" spans="1:9" x14ac:dyDescent="0.2">
      <c r="A1333" s="4" t="s">
        <v>82</v>
      </c>
      <c r="B1333" s="5" t="str">
        <f t="shared" si="100"/>
        <v>2018</v>
      </c>
      <c r="C1333" s="5">
        <f t="shared" si="101"/>
        <v>3</v>
      </c>
      <c r="D1333" s="11">
        <f t="shared" si="102"/>
        <v>43160</v>
      </c>
      <c r="E1333" s="5" t="s">
        <v>29</v>
      </c>
      <c r="F1333" s="2" t="str">
        <f t="shared" si="103"/>
        <v>CASANARE</v>
      </c>
      <c r="G1333" s="5">
        <v>0</v>
      </c>
      <c r="H1333" s="8">
        <v>32353977258</v>
      </c>
      <c r="I1333">
        <f t="shared" si="104"/>
        <v>323539.77257999999</v>
      </c>
    </row>
    <row r="1334" spans="1:9" x14ac:dyDescent="0.2">
      <c r="A1334" s="1" t="s">
        <v>82</v>
      </c>
      <c r="B1334" s="5" t="str">
        <f t="shared" si="100"/>
        <v>2018</v>
      </c>
      <c r="C1334" s="5">
        <f t="shared" si="101"/>
        <v>3</v>
      </c>
      <c r="D1334" s="11">
        <f t="shared" si="102"/>
        <v>43160</v>
      </c>
      <c r="E1334" s="2" t="s">
        <v>30</v>
      </c>
      <c r="F1334" s="2" t="str">
        <f t="shared" si="103"/>
        <v>PUTUMAYO</v>
      </c>
      <c r="G1334" s="2">
        <v>0</v>
      </c>
      <c r="H1334" s="7">
        <v>3794926667</v>
      </c>
      <c r="I1334">
        <f t="shared" si="104"/>
        <v>37949.266669999997</v>
      </c>
    </row>
    <row r="1335" spans="1:9" x14ac:dyDescent="0.2">
      <c r="A1335" s="4" t="s">
        <v>82</v>
      </c>
      <c r="B1335" s="5" t="str">
        <f t="shared" si="100"/>
        <v>2018</v>
      </c>
      <c r="C1335" s="5">
        <f t="shared" si="101"/>
        <v>3</v>
      </c>
      <c r="D1335" s="11">
        <f t="shared" si="102"/>
        <v>43160</v>
      </c>
      <c r="E1335" s="5" t="s">
        <v>31</v>
      </c>
      <c r="F1335" s="2" t="str">
        <f t="shared" si="103"/>
        <v>GUAVIARE</v>
      </c>
      <c r="G1335" s="5">
        <v>0</v>
      </c>
      <c r="H1335" s="8">
        <v>3791899000</v>
      </c>
      <c r="I1335">
        <f t="shared" si="104"/>
        <v>37918.99</v>
      </c>
    </row>
    <row r="1336" spans="1:9" x14ac:dyDescent="0.2">
      <c r="A1336" s="1" t="s">
        <v>83</v>
      </c>
      <c r="B1336" s="5" t="str">
        <f t="shared" si="100"/>
        <v>2018</v>
      </c>
      <c r="C1336" s="5">
        <f t="shared" si="101"/>
        <v>4</v>
      </c>
      <c r="D1336" s="11">
        <f t="shared" si="102"/>
        <v>43191</v>
      </c>
      <c r="E1336" s="2" t="s">
        <v>5</v>
      </c>
      <c r="F1336" s="2" t="str">
        <f t="shared" si="103"/>
        <v>ANTIOQUIA</v>
      </c>
      <c r="G1336" s="13">
        <v>2294450462222</v>
      </c>
      <c r="H1336" s="7">
        <v>1608860045302</v>
      </c>
      <c r="I1336">
        <f t="shared" si="104"/>
        <v>19516552.537620001</v>
      </c>
    </row>
    <row r="1337" spans="1:9" x14ac:dyDescent="0.2">
      <c r="A1337" s="4" t="s">
        <v>83</v>
      </c>
      <c r="B1337" s="5" t="str">
        <f t="shared" si="100"/>
        <v>2018</v>
      </c>
      <c r="C1337" s="5">
        <f t="shared" si="101"/>
        <v>4</v>
      </c>
      <c r="D1337" s="11">
        <f t="shared" si="102"/>
        <v>43191</v>
      </c>
      <c r="E1337" s="5" t="s">
        <v>6</v>
      </c>
      <c r="F1337" s="2" t="str">
        <f t="shared" si="103"/>
        <v>ATLANTICO</v>
      </c>
      <c r="G1337" s="12">
        <v>1965509712000</v>
      </c>
      <c r="H1337" s="8">
        <v>1965509712000</v>
      </c>
      <c r="I1337">
        <f t="shared" si="104"/>
        <v>19655097.120000001</v>
      </c>
    </row>
    <row r="1338" spans="1:9" x14ac:dyDescent="0.2">
      <c r="A1338" s="1" t="s">
        <v>83</v>
      </c>
      <c r="B1338" s="5" t="str">
        <f t="shared" si="100"/>
        <v>2018</v>
      </c>
      <c r="C1338" s="5">
        <f t="shared" si="101"/>
        <v>4</v>
      </c>
      <c r="D1338" s="11">
        <f t="shared" si="102"/>
        <v>43191</v>
      </c>
      <c r="E1338" s="2" t="s">
        <v>7</v>
      </c>
      <c r="F1338" s="2" t="str">
        <f t="shared" si="103"/>
        <v>BOGOTA, D.C.</v>
      </c>
      <c r="G1338" s="2">
        <v>0</v>
      </c>
      <c r="H1338" s="7">
        <v>5188654500000</v>
      </c>
      <c r="I1338">
        <f t="shared" si="104"/>
        <v>51886545</v>
      </c>
    </row>
    <row r="1339" spans="1:9" x14ac:dyDescent="0.2">
      <c r="A1339" s="4" t="s">
        <v>83</v>
      </c>
      <c r="B1339" s="5" t="str">
        <f t="shared" si="100"/>
        <v>2018</v>
      </c>
      <c r="C1339" s="5">
        <f t="shared" si="101"/>
        <v>4</v>
      </c>
      <c r="D1339" s="11">
        <f t="shared" si="102"/>
        <v>43191</v>
      </c>
      <c r="E1339" s="5" t="s">
        <v>8</v>
      </c>
      <c r="F1339" s="2" t="str">
        <f t="shared" si="103"/>
        <v>BOLIVAR</v>
      </c>
      <c r="G1339" s="12">
        <v>1693300020324</v>
      </c>
      <c r="H1339" s="8">
        <v>1656484176000</v>
      </c>
      <c r="I1339">
        <f t="shared" si="104"/>
        <v>16748920.981620001</v>
      </c>
    </row>
    <row r="1340" spans="1:9" x14ac:dyDescent="0.2">
      <c r="A1340" s="1" t="s">
        <v>83</v>
      </c>
      <c r="B1340" s="5" t="str">
        <f t="shared" si="100"/>
        <v>2018</v>
      </c>
      <c r="C1340" s="5">
        <f t="shared" si="101"/>
        <v>4</v>
      </c>
      <c r="D1340" s="11">
        <f t="shared" si="102"/>
        <v>43191</v>
      </c>
      <c r="E1340" s="2" t="s">
        <v>9</v>
      </c>
      <c r="F1340" s="2" t="str">
        <f t="shared" si="103"/>
        <v>BOYACA</v>
      </c>
      <c r="G1340" s="13">
        <v>396400000</v>
      </c>
      <c r="H1340" s="7">
        <v>437489831480</v>
      </c>
      <c r="I1340">
        <f t="shared" si="104"/>
        <v>2189431.1573999999</v>
      </c>
    </row>
    <row r="1341" spans="1:9" x14ac:dyDescent="0.2">
      <c r="A1341" s="4" t="s">
        <v>83</v>
      </c>
      <c r="B1341" s="5" t="str">
        <f t="shared" si="100"/>
        <v>2018</v>
      </c>
      <c r="C1341" s="5">
        <f t="shared" si="101"/>
        <v>4</v>
      </c>
      <c r="D1341" s="11">
        <f t="shared" si="102"/>
        <v>43191</v>
      </c>
      <c r="E1341" s="5" t="s">
        <v>10</v>
      </c>
      <c r="F1341" s="2" t="str">
        <f t="shared" si="103"/>
        <v>CALDAS</v>
      </c>
      <c r="G1341" s="5">
        <v>0</v>
      </c>
      <c r="H1341" s="8">
        <v>88990422887</v>
      </c>
      <c r="I1341">
        <f t="shared" si="104"/>
        <v>889904.22886999999</v>
      </c>
    </row>
    <row r="1342" spans="1:9" x14ac:dyDescent="0.2">
      <c r="A1342" s="1" t="s">
        <v>83</v>
      </c>
      <c r="B1342" s="5" t="str">
        <f t="shared" si="100"/>
        <v>2018</v>
      </c>
      <c r="C1342" s="5">
        <f t="shared" si="101"/>
        <v>4</v>
      </c>
      <c r="D1342" s="11">
        <f t="shared" si="102"/>
        <v>43191</v>
      </c>
      <c r="E1342" s="2" t="s">
        <v>11</v>
      </c>
      <c r="F1342" s="2" t="str">
        <f t="shared" si="103"/>
        <v>CAQUETA</v>
      </c>
      <c r="G1342" s="2">
        <v>0</v>
      </c>
      <c r="H1342" s="7">
        <v>88857181600</v>
      </c>
      <c r="I1342">
        <f t="shared" si="104"/>
        <v>888571.81599999999</v>
      </c>
    </row>
    <row r="1343" spans="1:9" x14ac:dyDescent="0.2">
      <c r="A1343" s="4" t="s">
        <v>83</v>
      </c>
      <c r="B1343" s="5" t="str">
        <f t="shared" si="100"/>
        <v>2018</v>
      </c>
      <c r="C1343" s="5">
        <f t="shared" si="101"/>
        <v>4</v>
      </c>
      <c r="D1343" s="11">
        <f t="shared" si="102"/>
        <v>43191</v>
      </c>
      <c r="E1343" s="5" t="s">
        <v>12</v>
      </c>
      <c r="F1343" s="2" t="str">
        <f t="shared" si="103"/>
        <v>CAUCA</v>
      </c>
      <c r="G1343" s="12">
        <v>1707444100000</v>
      </c>
      <c r="H1343" s="8">
        <v>546445828727</v>
      </c>
      <c r="I1343">
        <f t="shared" si="104"/>
        <v>11269449.643634999</v>
      </c>
    </row>
    <row r="1344" spans="1:9" x14ac:dyDescent="0.2">
      <c r="A1344" s="1" t="s">
        <v>83</v>
      </c>
      <c r="B1344" s="5" t="str">
        <f t="shared" si="100"/>
        <v>2018</v>
      </c>
      <c r="C1344" s="5">
        <f t="shared" si="101"/>
        <v>4</v>
      </c>
      <c r="D1344" s="11">
        <f t="shared" si="102"/>
        <v>43191</v>
      </c>
      <c r="E1344" s="2" t="s">
        <v>13</v>
      </c>
      <c r="F1344" s="2" t="str">
        <f t="shared" si="103"/>
        <v>CESAR</v>
      </c>
      <c r="G1344" s="13">
        <v>1965509712000</v>
      </c>
      <c r="H1344" s="7">
        <v>534119007703</v>
      </c>
      <c r="I1344">
        <f t="shared" si="104"/>
        <v>12498143.598515</v>
      </c>
    </row>
    <row r="1345" spans="1:9" x14ac:dyDescent="0.2">
      <c r="A1345" s="4" t="s">
        <v>83</v>
      </c>
      <c r="B1345" s="5" t="str">
        <f t="shared" si="100"/>
        <v>2018</v>
      </c>
      <c r="C1345" s="5">
        <f t="shared" si="101"/>
        <v>4</v>
      </c>
      <c r="D1345" s="11">
        <f t="shared" si="102"/>
        <v>43191</v>
      </c>
      <c r="E1345" s="5" t="s">
        <v>14</v>
      </c>
      <c r="F1345" s="2" t="str">
        <f t="shared" si="103"/>
        <v>CORDOBA</v>
      </c>
      <c r="G1345" s="12">
        <v>1336024800000</v>
      </c>
      <c r="H1345" s="6">
        <v>0</v>
      </c>
      <c r="I1345">
        <f t="shared" si="104"/>
        <v>13360248</v>
      </c>
    </row>
    <row r="1346" spans="1:9" x14ac:dyDescent="0.2">
      <c r="A1346" s="1" t="s">
        <v>83</v>
      </c>
      <c r="B1346" s="5" t="str">
        <f t="shared" si="100"/>
        <v>2018</v>
      </c>
      <c r="C1346" s="5">
        <f t="shared" si="101"/>
        <v>4</v>
      </c>
      <c r="D1346" s="11">
        <f t="shared" si="102"/>
        <v>43191</v>
      </c>
      <c r="E1346" s="2" t="s">
        <v>15</v>
      </c>
      <c r="F1346" s="2" t="str">
        <f t="shared" si="103"/>
        <v>CUNDINAMARCA</v>
      </c>
      <c r="G1346" s="2">
        <v>0</v>
      </c>
      <c r="H1346" s="7">
        <v>253374595382</v>
      </c>
      <c r="I1346">
        <f t="shared" si="104"/>
        <v>2533745.9538199999</v>
      </c>
    </row>
    <row r="1347" spans="1:9" x14ac:dyDescent="0.2">
      <c r="A1347" s="4" t="s">
        <v>83</v>
      </c>
      <c r="B1347" s="5" t="str">
        <f t="shared" ref="B1347:B1410" si="105">MID(A1347,7,20)</f>
        <v>2018</v>
      </c>
      <c r="C1347" s="5">
        <f t="shared" ref="C1347:C1410" si="106">IF(MID(A1347,1,3)="Jan",1,
IF(MID(A1347,1,3)="Feb",2,
IF(MID(A1347,1,3)="Mar",3,
IF(MID(A1347,1,3)="Apr",4,
IF(MID(A1347,1,3)="May",5,
IF(MID(A1347,1,3)="Jun",6,
IF(MID(A1347,1,3)="Jul",7,
IF(MID(A1347,1,3)="Aug",8,
IF(MID(A1347,1,3)="Sep",9,
IF(MID(A1347,1,3)="Oct",10,
IF(MID(A1347,1,3)="Nov",11,
IF(MID(A1347,1,3)="Dec",12))))))))))))</f>
        <v>4</v>
      </c>
      <c r="D1347" s="11">
        <f t="shared" ref="D1347:D1410" si="107">DATE(B1347,C1347,1)</f>
        <v>43191</v>
      </c>
      <c r="E1347" s="5" t="s">
        <v>17</v>
      </c>
      <c r="F1347" s="2" t="str">
        <f t="shared" ref="F1347:F1410" si="108">MID(E1347,5,100)</f>
        <v>HUILA</v>
      </c>
      <c r="G1347" s="5">
        <v>0</v>
      </c>
      <c r="H1347" s="8">
        <v>97992846370</v>
      </c>
      <c r="I1347">
        <f t="shared" ref="I1347:I1410" si="109">IF(G1347=0,H1347/100000,IF(H1347=0,G1347/100000,((G1347+H1347)/2)/100000))</f>
        <v>979928.46369999996</v>
      </c>
    </row>
    <row r="1348" spans="1:9" x14ac:dyDescent="0.2">
      <c r="A1348" s="1" t="s">
        <v>83</v>
      </c>
      <c r="B1348" s="5" t="str">
        <f t="shared" si="105"/>
        <v>2018</v>
      </c>
      <c r="C1348" s="5">
        <f t="shared" si="106"/>
        <v>4</v>
      </c>
      <c r="D1348" s="11">
        <f t="shared" si="107"/>
        <v>43191</v>
      </c>
      <c r="E1348" s="2" t="s">
        <v>18</v>
      </c>
      <c r="F1348" s="2" t="str">
        <f t="shared" si="108"/>
        <v>LA GUAJIRA</v>
      </c>
      <c r="G1348" s="2">
        <v>0</v>
      </c>
      <c r="H1348" s="7">
        <v>200091600000</v>
      </c>
      <c r="I1348">
        <f t="shared" si="109"/>
        <v>2000916</v>
      </c>
    </row>
    <row r="1349" spans="1:9" x14ac:dyDescent="0.2">
      <c r="A1349" s="4" t="s">
        <v>83</v>
      </c>
      <c r="B1349" s="5" t="str">
        <f t="shared" si="105"/>
        <v>2018</v>
      </c>
      <c r="C1349" s="5">
        <f t="shared" si="106"/>
        <v>4</v>
      </c>
      <c r="D1349" s="11">
        <f t="shared" si="107"/>
        <v>43191</v>
      </c>
      <c r="E1349" s="5" t="s">
        <v>19</v>
      </c>
      <c r="F1349" s="2" t="str">
        <f t="shared" si="108"/>
        <v>MAGDALENA</v>
      </c>
      <c r="G1349" s="12">
        <v>1888974913871</v>
      </c>
      <c r="H1349" s="8">
        <v>1454446031361</v>
      </c>
      <c r="I1349">
        <f t="shared" si="109"/>
        <v>16717104.726159999</v>
      </c>
    </row>
    <row r="1350" spans="1:9" x14ac:dyDescent="0.2">
      <c r="A1350" s="1" t="s">
        <v>83</v>
      </c>
      <c r="B1350" s="5" t="str">
        <f t="shared" si="105"/>
        <v>2018</v>
      </c>
      <c r="C1350" s="5">
        <f t="shared" si="106"/>
        <v>4</v>
      </c>
      <c r="D1350" s="11">
        <f t="shared" si="107"/>
        <v>43191</v>
      </c>
      <c r="E1350" s="2" t="s">
        <v>20</v>
      </c>
      <c r="F1350" s="2" t="str">
        <f t="shared" si="108"/>
        <v>META</v>
      </c>
      <c r="G1350" s="2">
        <v>0</v>
      </c>
      <c r="H1350" s="7">
        <v>68619272731</v>
      </c>
      <c r="I1350">
        <f t="shared" si="109"/>
        <v>686192.72730999999</v>
      </c>
    </row>
    <row r="1351" spans="1:9" x14ac:dyDescent="0.2">
      <c r="A1351" s="4" t="s">
        <v>83</v>
      </c>
      <c r="B1351" s="5" t="str">
        <f t="shared" si="105"/>
        <v>2018</v>
      </c>
      <c r="C1351" s="5">
        <f t="shared" si="106"/>
        <v>4</v>
      </c>
      <c r="D1351" s="11">
        <f t="shared" si="107"/>
        <v>43191</v>
      </c>
      <c r="E1351" s="5" t="s">
        <v>21</v>
      </c>
      <c r="F1351" s="2" t="str">
        <f t="shared" si="108"/>
        <v>NARINO</v>
      </c>
      <c r="G1351" s="5">
        <v>0</v>
      </c>
      <c r="H1351" s="8">
        <v>98730201778</v>
      </c>
      <c r="I1351">
        <f t="shared" si="109"/>
        <v>987302.01777999999</v>
      </c>
    </row>
    <row r="1352" spans="1:9" x14ac:dyDescent="0.2">
      <c r="A1352" s="1" t="s">
        <v>83</v>
      </c>
      <c r="B1352" s="5" t="str">
        <f t="shared" si="105"/>
        <v>2018</v>
      </c>
      <c r="C1352" s="5">
        <f t="shared" si="106"/>
        <v>4</v>
      </c>
      <c r="D1352" s="11">
        <f t="shared" si="107"/>
        <v>43191</v>
      </c>
      <c r="E1352" s="2" t="s">
        <v>22</v>
      </c>
      <c r="F1352" s="2" t="str">
        <f t="shared" si="108"/>
        <v>NORTE DE SANTANDER</v>
      </c>
      <c r="G1352" s="13">
        <v>281797179000</v>
      </c>
      <c r="H1352" s="7">
        <v>225141319278</v>
      </c>
      <c r="I1352">
        <f t="shared" si="109"/>
        <v>2534692.4913900001</v>
      </c>
    </row>
    <row r="1353" spans="1:9" x14ac:dyDescent="0.2">
      <c r="A1353" s="4" t="s">
        <v>83</v>
      </c>
      <c r="B1353" s="5" t="str">
        <f t="shared" si="105"/>
        <v>2018</v>
      </c>
      <c r="C1353" s="5">
        <f t="shared" si="106"/>
        <v>4</v>
      </c>
      <c r="D1353" s="11">
        <f t="shared" si="107"/>
        <v>43191</v>
      </c>
      <c r="E1353" s="5" t="s">
        <v>23</v>
      </c>
      <c r="F1353" s="2" t="str">
        <f t="shared" si="108"/>
        <v>QUINDIO</v>
      </c>
      <c r="G1353" s="5">
        <v>0</v>
      </c>
      <c r="H1353" s="8">
        <v>151559993846</v>
      </c>
      <c r="I1353">
        <f t="shared" si="109"/>
        <v>1515599.9384600001</v>
      </c>
    </row>
    <row r="1354" spans="1:9" x14ac:dyDescent="0.2">
      <c r="A1354" s="1" t="s">
        <v>83</v>
      </c>
      <c r="B1354" s="5" t="str">
        <f t="shared" si="105"/>
        <v>2018</v>
      </c>
      <c r="C1354" s="5">
        <f t="shared" si="106"/>
        <v>4</v>
      </c>
      <c r="D1354" s="11">
        <f t="shared" si="107"/>
        <v>43191</v>
      </c>
      <c r="E1354" s="2" t="s">
        <v>24</v>
      </c>
      <c r="F1354" s="2" t="str">
        <f t="shared" si="108"/>
        <v>RISARALDA</v>
      </c>
      <c r="G1354" s="2">
        <v>0</v>
      </c>
      <c r="H1354" s="7">
        <v>138075728185</v>
      </c>
      <c r="I1354">
        <f t="shared" si="109"/>
        <v>1380757.2818499999</v>
      </c>
    </row>
    <row r="1355" spans="1:9" x14ac:dyDescent="0.2">
      <c r="A1355" s="4" t="s">
        <v>83</v>
      </c>
      <c r="B1355" s="5" t="str">
        <f t="shared" si="105"/>
        <v>2018</v>
      </c>
      <c r="C1355" s="5">
        <f t="shared" si="106"/>
        <v>4</v>
      </c>
      <c r="D1355" s="11">
        <f t="shared" si="107"/>
        <v>43191</v>
      </c>
      <c r="E1355" s="5" t="s">
        <v>25</v>
      </c>
      <c r="F1355" s="2" t="str">
        <f t="shared" si="108"/>
        <v>SANTANDER</v>
      </c>
      <c r="G1355" s="5">
        <v>0</v>
      </c>
      <c r="H1355" s="8">
        <v>170629603701</v>
      </c>
      <c r="I1355">
        <f t="shared" si="109"/>
        <v>1706296.0370100001</v>
      </c>
    </row>
    <row r="1356" spans="1:9" x14ac:dyDescent="0.2">
      <c r="A1356" s="1" t="s">
        <v>83</v>
      </c>
      <c r="B1356" s="5" t="str">
        <f t="shared" si="105"/>
        <v>2018</v>
      </c>
      <c r="C1356" s="5">
        <f t="shared" si="106"/>
        <v>4</v>
      </c>
      <c r="D1356" s="11">
        <f t="shared" si="107"/>
        <v>43191</v>
      </c>
      <c r="E1356" s="2" t="s">
        <v>26</v>
      </c>
      <c r="F1356" s="2" t="str">
        <f t="shared" si="108"/>
        <v>SUCRE</v>
      </c>
      <c r="G1356" s="13">
        <v>1336024800000</v>
      </c>
      <c r="H1356" s="3">
        <v>0</v>
      </c>
      <c r="I1356">
        <f t="shared" si="109"/>
        <v>13360248</v>
      </c>
    </row>
    <row r="1357" spans="1:9" x14ac:dyDescent="0.2">
      <c r="A1357" s="4" t="s">
        <v>83</v>
      </c>
      <c r="B1357" s="5" t="str">
        <f t="shared" si="105"/>
        <v>2018</v>
      </c>
      <c r="C1357" s="5">
        <f t="shared" si="106"/>
        <v>4</v>
      </c>
      <c r="D1357" s="11">
        <f t="shared" si="107"/>
        <v>43191</v>
      </c>
      <c r="E1357" s="5" t="s">
        <v>27</v>
      </c>
      <c r="F1357" s="2" t="str">
        <f t="shared" si="108"/>
        <v>TOLIMA</v>
      </c>
      <c r="G1357" s="5">
        <v>0</v>
      </c>
      <c r="H1357" s="8">
        <v>107921895313</v>
      </c>
      <c r="I1357">
        <f t="shared" si="109"/>
        <v>1079218.95313</v>
      </c>
    </row>
    <row r="1358" spans="1:9" x14ac:dyDescent="0.2">
      <c r="A1358" s="1" t="s">
        <v>83</v>
      </c>
      <c r="B1358" s="5" t="str">
        <f t="shared" si="105"/>
        <v>2018</v>
      </c>
      <c r="C1358" s="5">
        <f t="shared" si="106"/>
        <v>4</v>
      </c>
      <c r="D1358" s="11">
        <f t="shared" si="107"/>
        <v>43191</v>
      </c>
      <c r="E1358" s="2" t="s">
        <v>28</v>
      </c>
      <c r="F1358" s="2" t="str">
        <f t="shared" si="108"/>
        <v>VALLE DEL CAUCA</v>
      </c>
      <c r="G1358" s="13">
        <v>1445081376923</v>
      </c>
      <c r="H1358" s="7">
        <v>1707444100000</v>
      </c>
      <c r="I1358">
        <f t="shared" si="109"/>
        <v>15762627.384615</v>
      </c>
    </row>
    <row r="1359" spans="1:9" x14ac:dyDescent="0.2">
      <c r="A1359" s="4" t="s">
        <v>83</v>
      </c>
      <c r="B1359" s="5" t="str">
        <f t="shared" si="105"/>
        <v>2018</v>
      </c>
      <c r="C1359" s="5">
        <f t="shared" si="106"/>
        <v>4</v>
      </c>
      <c r="D1359" s="11">
        <f t="shared" si="107"/>
        <v>43191</v>
      </c>
      <c r="E1359" s="5" t="s">
        <v>74</v>
      </c>
      <c r="F1359" s="2" t="str">
        <f t="shared" si="108"/>
        <v>ARAUCA</v>
      </c>
      <c r="G1359" s="5">
        <v>0</v>
      </c>
      <c r="H1359" s="8">
        <v>2340000000</v>
      </c>
      <c r="I1359">
        <f t="shared" si="109"/>
        <v>23400</v>
      </c>
    </row>
    <row r="1360" spans="1:9" x14ac:dyDescent="0.2">
      <c r="A1360" s="1" t="s">
        <v>83</v>
      </c>
      <c r="B1360" s="5" t="str">
        <f t="shared" si="105"/>
        <v>2018</v>
      </c>
      <c r="C1360" s="5">
        <f t="shared" si="106"/>
        <v>4</v>
      </c>
      <c r="D1360" s="11">
        <f t="shared" si="107"/>
        <v>43191</v>
      </c>
      <c r="E1360" s="2" t="s">
        <v>29</v>
      </c>
      <c r="F1360" s="2" t="str">
        <f t="shared" si="108"/>
        <v>CASANARE</v>
      </c>
      <c r="G1360" s="2">
        <v>0</v>
      </c>
      <c r="H1360" s="7">
        <v>33940610097</v>
      </c>
      <c r="I1360">
        <f t="shared" si="109"/>
        <v>339406.10097000003</v>
      </c>
    </row>
    <row r="1361" spans="1:9" x14ac:dyDescent="0.2">
      <c r="A1361" s="4" t="s">
        <v>83</v>
      </c>
      <c r="B1361" s="5" t="str">
        <f t="shared" si="105"/>
        <v>2018</v>
      </c>
      <c r="C1361" s="5">
        <f t="shared" si="106"/>
        <v>4</v>
      </c>
      <c r="D1361" s="11">
        <f t="shared" si="107"/>
        <v>43191</v>
      </c>
      <c r="E1361" s="5" t="s">
        <v>30</v>
      </c>
      <c r="F1361" s="2" t="str">
        <f t="shared" si="108"/>
        <v>PUTUMAYO</v>
      </c>
      <c r="G1361" s="5">
        <v>0</v>
      </c>
      <c r="H1361" s="8">
        <v>3826382333</v>
      </c>
      <c r="I1361">
        <f t="shared" si="109"/>
        <v>38263.823329999999</v>
      </c>
    </row>
    <row r="1362" spans="1:9" x14ac:dyDescent="0.2">
      <c r="A1362" s="1" t="s">
        <v>83</v>
      </c>
      <c r="B1362" s="5" t="str">
        <f t="shared" si="105"/>
        <v>2018</v>
      </c>
      <c r="C1362" s="5">
        <f t="shared" si="106"/>
        <v>4</v>
      </c>
      <c r="D1362" s="11">
        <f t="shared" si="107"/>
        <v>43191</v>
      </c>
      <c r="E1362" s="2" t="s">
        <v>31</v>
      </c>
      <c r="F1362" s="2" t="str">
        <f t="shared" si="108"/>
        <v>GUAVIARE</v>
      </c>
      <c r="G1362" s="2">
        <v>0</v>
      </c>
      <c r="H1362" s="7">
        <v>4467251000</v>
      </c>
      <c r="I1362">
        <f t="shared" si="109"/>
        <v>44672.51</v>
      </c>
    </row>
    <row r="1363" spans="1:9" x14ac:dyDescent="0.2">
      <c r="A1363" s="4" t="s">
        <v>84</v>
      </c>
      <c r="B1363" s="5" t="str">
        <f t="shared" si="105"/>
        <v>2018</v>
      </c>
      <c r="C1363" s="5">
        <f t="shared" si="106"/>
        <v>5</v>
      </c>
      <c r="D1363" s="11">
        <f t="shared" si="107"/>
        <v>43221</v>
      </c>
      <c r="E1363" s="5" t="s">
        <v>5</v>
      </c>
      <c r="F1363" s="2" t="str">
        <f t="shared" si="108"/>
        <v>ANTIOQUIA</v>
      </c>
      <c r="G1363" s="12">
        <v>2347439404444</v>
      </c>
      <c r="H1363" s="8">
        <v>1720733793802</v>
      </c>
      <c r="I1363">
        <f t="shared" si="109"/>
        <v>20340865.99123</v>
      </c>
    </row>
    <row r="1364" spans="1:9" x14ac:dyDescent="0.2">
      <c r="A1364" s="1" t="s">
        <v>84</v>
      </c>
      <c r="B1364" s="5" t="str">
        <f t="shared" si="105"/>
        <v>2018</v>
      </c>
      <c r="C1364" s="5">
        <f t="shared" si="106"/>
        <v>5</v>
      </c>
      <c r="D1364" s="11">
        <f t="shared" si="107"/>
        <v>43221</v>
      </c>
      <c r="E1364" s="2" t="s">
        <v>6</v>
      </c>
      <c r="F1364" s="2" t="str">
        <f t="shared" si="108"/>
        <v>ATLANTICO</v>
      </c>
      <c r="G1364" s="13">
        <v>1896830016000</v>
      </c>
      <c r="H1364" s="7">
        <v>1896830016000</v>
      </c>
      <c r="I1364">
        <f t="shared" si="109"/>
        <v>18968300.16</v>
      </c>
    </row>
    <row r="1365" spans="1:9" x14ac:dyDescent="0.2">
      <c r="A1365" s="4" t="s">
        <v>84</v>
      </c>
      <c r="B1365" s="5" t="str">
        <f t="shared" si="105"/>
        <v>2018</v>
      </c>
      <c r="C1365" s="5">
        <f t="shared" si="106"/>
        <v>5</v>
      </c>
      <c r="D1365" s="11">
        <f t="shared" si="107"/>
        <v>43221</v>
      </c>
      <c r="E1365" s="5" t="s">
        <v>7</v>
      </c>
      <c r="F1365" s="2" t="str">
        <f t="shared" si="108"/>
        <v>BOGOTA, D.C.</v>
      </c>
      <c r="G1365" s="5">
        <v>0</v>
      </c>
      <c r="H1365" s="8">
        <v>5285041100000</v>
      </c>
      <c r="I1365">
        <f t="shared" si="109"/>
        <v>52850411</v>
      </c>
    </row>
    <row r="1366" spans="1:9" x14ac:dyDescent="0.2">
      <c r="A1366" s="1" t="s">
        <v>84</v>
      </c>
      <c r="B1366" s="5" t="str">
        <f t="shared" si="105"/>
        <v>2018</v>
      </c>
      <c r="C1366" s="5">
        <f t="shared" si="106"/>
        <v>5</v>
      </c>
      <c r="D1366" s="11">
        <f t="shared" si="107"/>
        <v>43221</v>
      </c>
      <c r="E1366" s="2" t="s">
        <v>8</v>
      </c>
      <c r="F1366" s="2" t="str">
        <f t="shared" si="108"/>
        <v>BOLIVAR</v>
      </c>
      <c r="G1366" s="13">
        <v>1627018549622</v>
      </c>
      <c r="H1366" s="7">
        <v>1605189434667</v>
      </c>
      <c r="I1366">
        <f t="shared" si="109"/>
        <v>16161039.921445001</v>
      </c>
    </row>
    <row r="1367" spans="1:9" x14ac:dyDescent="0.2">
      <c r="A1367" s="4" t="s">
        <v>84</v>
      </c>
      <c r="B1367" s="5" t="str">
        <f t="shared" si="105"/>
        <v>2018</v>
      </c>
      <c r="C1367" s="5">
        <f t="shared" si="106"/>
        <v>5</v>
      </c>
      <c r="D1367" s="11">
        <f t="shared" si="107"/>
        <v>43221</v>
      </c>
      <c r="E1367" s="5" t="s">
        <v>9</v>
      </c>
      <c r="F1367" s="2" t="str">
        <f t="shared" si="108"/>
        <v>BOYACA</v>
      </c>
      <c r="G1367" s="12">
        <v>884058000</v>
      </c>
      <c r="H1367" s="8">
        <v>524414050405</v>
      </c>
      <c r="I1367">
        <f t="shared" si="109"/>
        <v>2626490.5420249999</v>
      </c>
    </row>
    <row r="1368" spans="1:9" x14ac:dyDescent="0.2">
      <c r="A1368" s="1" t="s">
        <v>84</v>
      </c>
      <c r="B1368" s="5" t="str">
        <f t="shared" si="105"/>
        <v>2018</v>
      </c>
      <c r="C1368" s="5">
        <f t="shared" si="106"/>
        <v>5</v>
      </c>
      <c r="D1368" s="11">
        <f t="shared" si="107"/>
        <v>43221</v>
      </c>
      <c r="E1368" s="2" t="s">
        <v>10</v>
      </c>
      <c r="F1368" s="2" t="str">
        <f t="shared" si="108"/>
        <v>CALDAS</v>
      </c>
      <c r="G1368" s="2">
        <v>0</v>
      </c>
      <c r="H1368" s="7">
        <v>538347412310</v>
      </c>
      <c r="I1368">
        <f t="shared" si="109"/>
        <v>5383474.1231000004</v>
      </c>
    </row>
    <row r="1369" spans="1:9" x14ac:dyDescent="0.2">
      <c r="A1369" s="4" t="s">
        <v>84</v>
      </c>
      <c r="B1369" s="5" t="str">
        <f t="shared" si="105"/>
        <v>2018</v>
      </c>
      <c r="C1369" s="5">
        <f t="shared" si="106"/>
        <v>5</v>
      </c>
      <c r="D1369" s="11">
        <f t="shared" si="107"/>
        <v>43221</v>
      </c>
      <c r="E1369" s="5" t="s">
        <v>11</v>
      </c>
      <c r="F1369" s="2" t="str">
        <f t="shared" si="108"/>
        <v>CAQUETA</v>
      </c>
      <c r="G1369" s="5">
        <v>0</v>
      </c>
      <c r="H1369" s="8">
        <v>884554024000</v>
      </c>
      <c r="I1369">
        <f t="shared" si="109"/>
        <v>8845540.2400000002</v>
      </c>
    </row>
    <row r="1370" spans="1:9" x14ac:dyDescent="0.2">
      <c r="A1370" s="1" t="s">
        <v>84</v>
      </c>
      <c r="B1370" s="5" t="str">
        <f t="shared" si="105"/>
        <v>2018</v>
      </c>
      <c r="C1370" s="5">
        <f t="shared" si="106"/>
        <v>5</v>
      </c>
      <c r="D1370" s="11">
        <f t="shared" si="107"/>
        <v>43221</v>
      </c>
      <c r="E1370" s="2" t="s">
        <v>12</v>
      </c>
      <c r="F1370" s="2" t="str">
        <f t="shared" si="108"/>
        <v>CAUCA</v>
      </c>
      <c r="G1370" s="13">
        <v>1720167500000</v>
      </c>
      <c r="H1370" s="7">
        <v>1105692530000</v>
      </c>
      <c r="I1370">
        <f t="shared" si="109"/>
        <v>14129300.15</v>
      </c>
    </row>
    <row r="1371" spans="1:9" x14ac:dyDescent="0.2">
      <c r="A1371" s="4" t="s">
        <v>84</v>
      </c>
      <c r="B1371" s="5" t="str">
        <f t="shared" si="105"/>
        <v>2018</v>
      </c>
      <c r="C1371" s="5">
        <f t="shared" si="106"/>
        <v>5</v>
      </c>
      <c r="D1371" s="11">
        <f t="shared" si="107"/>
        <v>43221</v>
      </c>
      <c r="E1371" s="5" t="s">
        <v>13</v>
      </c>
      <c r="F1371" s="2" t="str">
        <f t="shared" si="108"/>
        <v>CESAR</v>
      </c>
      <c r="G1371" s="12">
        <v>1896830016000</v>
      </c>
      <c r="H1371" s="8">
        <v>513115548814</v>
      </c>
      <c r="I1371">
        <f t="shared" si="109"/>
        <v>12049727.824069999</v>
      </c>
    </row>
    <row r="1372" spans="1:9" x14ac:dyDescent="0.2">
      <c r="A1372" s="1" t="s">
        <v>84</v>
      </c>
      <c r="B1372" s="5" t="str">
        <f t="shared" si="105"/>
        <v>2018</v>
      </c>
      <c r="C1372" s="5">
        <f t="shared" si="106"/>
        <v>5</v>
      </c>
      <c r="D1372" s="11">
        <f t="shared" si="107"/>
        <v>43221</v>
      </c>
      <c r="E1372" s="2" t="s">
        <v>14</v>
      </c>
      <c r="F1372" s="2" t="str">
        <f t="shared" si="108"/>
        <v>CORDOBA</v>
      </c>
      <c r="G1372" s="13">
        <v>1272891000000</v>
      </c>
      <c r="H1372" s="3">
        <v>0</v>
      </c>
      <c r="I1372">
        <f t="shared" si="109"/>
        <v>12728910</v>
      </c>
    </row>
    <row r="1373" spans="1:9" x14ac:dyDescent="0.2">
      <c r="A1373" s="4" t="s">
        <v>84</v>
      </c>
      <c r="B1373" s="5" t="str">
        <f t="shared" si="105"/>
        <v>2018</v>
      </c>
      <c r="C1373" s="5">
        <f t="shared" si="106"/>
        <v>5</v>
      </c>
      <c r="D1373" s="11">
        <f t="shared" si="107"/>
        <v>43221</v>
      </c>
      <c r="E1373" s="5" t="s">
        <v>15</v>
      </c>
      <c r="F1373" s="2" t="str">
        <f t="shared" si="108"/>
        <v>CUNDINAMARCA</v>
      </c>
      <c r="G1373" s="5">
        <v>0</v>
      </c>
      <c r="H1373" s="8">
        <v>1040371000700</v>
      </c>
      <c r="I1373">
        <f t="shared" si="109"/>
        <v>10403710.006999999</v>
      </c>
    </row>
    <row r="1374" spans="1:9" x14ac:dyDescent="0.2">
      <c r="A1374" s="1" t="s">
        <v>84</v>
      </c>
      <c r="B1374" s="5" t="str">
        <f t="shared" si="105"/>
        <v>2018</v>
      </c>
      <c r="C1374" s="5">
        <f t="shared" si="106"/>
        <v>5</v>
      </c>
      <c r="D1374" s="11">
        <f t="shared" si="107"/>
        <v>43221</v>
      </c>
      <c r="E1374" s="2" t="s">
        <v>17</v>
      </c>
      <c r="F1374" s="2" t="str">
        <f t="shared" si="108"/>
        <v>HUILA</v>
      </c>
      <c r="G1374" s="2">
        <v>0</v>
      </c>
      <c r="H1374" s="7">
        <v>965427983569</v>
      </c>
      <c r="I1374">
        <f t="shared" si="109"/>
        <v>9654279.8356899992</v>
      </c>
    </row>
    <row r="1375" spans="1:9" x14ac:dyDescent="0.2">
      <c r="A1375" s="4" t="s">
        <v>84</v>
      </c>
      <c r="B1375" s="5" t="str">
        <f t="shared" si="105"/>
        <v>2018</v>
      </c>
      <c r="C1375" s="5">
        <f t="shared" si="106"/>
        <v>5</v>
      </c>
      <c r="D1375" s="11">
        <f t="shared" si="107"/>
        <v>43221</v>
      </c>
      <c r="E1375" s="5" t="s">
        <v>18</v>
      </c>
      <c r="F1375" s="2" t="str">
        <f t="shared" si="108"/>
        <v>LA GUAJIRA</v>
      </c>
      <c r="G1375" s="5">
        <v>0</v>
      </c>
      <c r="H1375" s="8">
        <v>214085000000</v>
      </c>
      <c r="I1375">
        <f t="shared" si="109"/>
        <v>2140850</v>
      </c>
    </row>
    <row r="1376" spans="1:9" x14ac:dyDescent="0.2">
      <c r="A1376" s="1" t="s">
        <v>84</v>
      </c>
      <c r="B1376" s="5" t="str">
        <f t="shared" si="105"/>
        <v>2018</v>
      </c>
      <c r="C1376" s="5">
        <f t="shared" si="106"/>
        <v>5</v>
      </c>
      <c r="D1376" s="11">
        <f t="shared" si="107"/>
        <v>43221</v>
      </c>
      <c r="E1376" s="2" t="s">
        <v>19</v>
      </c>
      <c r="F1376" s="2" t="str">
        <f t="shared" si="108"/>
        <v>MAGDALENA</v>
      </c>
      <c r="G1376" s="13">
        <v>1822783579800</v>
      </c>
      <c r="H1376" s="7">
        <v>1403419641401</v>
      </c>
      <c r="I1376">
        <f t="shared" si="109"/>
        <v>16131016.106005</v>
      </c>
    </row>
    <row r="1377" spans="1:9" x14ac:dyDescent="0.2">
      <c r="A1377" s="4" t="s">
        <v>84</v>
      </c>
      <c r="B1377" s="5" t="str">
        <f t="shared" si="105"/>
        <v>2018</v>
      </c>
      <c r="C1377" s="5">
        <f t="shared" si="106"/>
        <v>5</v>
      </c>
      <c r="D1377" s="11">
        <f t="shared" si="107"/>
        <v>43221</v>
      </c>
      <c r="E1377" s="5" t="s">
        <v>20</v>
      </c>
      <c r="F1377" s="2" t="str">
        <f t="shared" si="108"/>
        <v>META</v>
      </c>
      <c r="G1377" s="5">
        <v>0</v>
      </c>
      <c r="H1377" s="8">
        <v>69057639038</v>
      </c>
      <c r="I1377">
        <f t="shared" si="109"/>
        <v>690576.39038</v>
      </c>
    </row>
    <row r="1378" spans="1:9" x14ac:dyDescent="0.2">
      <c r="A1378" s="1" t="s">
        <v>84</v>
      </c>
      <c r="B1378" s="5" t="str">
        <f t="shared" si="105"/>
        <v>2018</v>
      </c>
      <c r="C1378" s="5">
        <f t="shared" si="106"/>
        <v>5</v>
      </c>
      <c r="D1378" s="11">
        <f t="shared" si="107"/>
        <v>43221</v>
      </c>
      <c r="E1378" s="2" t="s">
        <v>21</v>
      </c>
      <c r="F1378" s="2" t="str">
        <f t="shared" si="108"/>
        <v>NARINO</v>
      </c>
      <c r="G1378" s="2">
        <v>0</v>
      </c>
      <c r="H1378" s="7">
        <v>982837804444</v>
      </c>
      <c r="I1378">
        <f t="shared" si="109"/>
        <v>9828378.0444399994</v>
      </c>
    </row>
    <row r="1379" spans="1:9" x14ac:dyDescent="0.2">
      <c r="A1379" s="4" t="s">
        <v>84</v>
      </c>
      <c r="B1379" s="5" t="str">
        <f t="shared" si="105"/>
        <v>2018</v>
      </c>
      <c r="C1379" s="5">
        <f t="shared" si="106"/>
        <v>5</v>
      </c>
      <c r="D1379" s="11">
        <f t="shared" si="107"/>
        <v>43221</v>
      </c>
      <c r="E1379" s="5" t="s">
        <v>22</v>
      </c>
      <c r="F1379" s="2" t="str">
        <f t="shared" si="108"/>
        <v>NORTE DE SANTANDER</v>
      </c>
      <c r="G1379" s="12">
        <v>281886262000</v>
      </c>
      <c r="H1379" s="8">
        <v>225210523861</v>
      </c>
      <c r="I1379">
        <f t="shared" si="109"/>
        <v>2535483.9293050002</v>
      </c>
    </row>
    <row r="1380" spans="1:9" x14ac:dyDescent="0.2">
      <c r="A1380" s="1" t="s">
        <v>84</v>
      </c>
      <c r="B1380" s="5" t="str">
        <f t="shared" si="105"/>
        <v>2018</v>
      </c>
      <c r="C1380" s="5">
        <f t="shared" si="106"/>
        <v>5</v>
      </c>
      <c r="D1380" s="11">
        <f t="shared" si="107"/>
        <v>43221</v>
      </c>
      <c r="E1380" s="2" t="s">
        <v>23</v>
      </c>
      <c r="F1380" s="2" t="str">
        <f t="shared" si="108"/>
        <v>QUINDIO</v>
      </c>
      <c r="G1380" s="2">
        <v>0</v>
      </c>
      <c r="H1380" s="7">
        <v>152194971077</v>
      </c>
      <c r="I1380">
        <f t="shared" si="109"/>
        <v>1521949.71077</v>
      </c>
    </row>
    <row r="1381" spans="1:9" x14ac:dyDescent="0.2">
      <c r="A1381" s="4" t="s">
        <v>84</v>
      </c>
      <c r="B1381" s="5" t="str">
        <f t="shared" si="105"/>
        <v>2018</v>
      </c>
      <c r="C1381" s="5">
        <f t="shared" si="106"/>
        <v>5</v>
      </c>
      <c r="D1381" s="11">
        <f t="shared" si="107"/>
        <v>43221</v>
      </c>
      <c r="E1381" s="5" t="s">
        <v>24</v>
      </c>
      <c r="F1381" s="2" t="str">
        <f t="shared" si="108"/>
        <v>RISARALDA</v>
      </c>
      <c r="G1381" s="5">
        <v>0</v>
      </c>
      <c r="H1381" s="8">
        <v>140507079000</v>
      </c>
      <c r="I1381">
        <f t="shared" si="109"/>
        <v>1405070.79</v>
      </c>
    </row>
    <row r="1382" spans="1:9" x14ac:dyDescent="0.2">
      <c r="A1382" s="1" t="s">
        <v>84</v>
      </c>
      <c r="B1382" s="5" t="str">
        <f t="shared" si="105"/>
        <v>2018</v>
      </c>
      <c r="C1382" s="5">
        <f t="shared" si="106"/>
        <v>5</v>
      </c>
      <c r="D1382" s="11">
        <f t="shared" si="107"/>
        <v>43221</v>
      </c>
      <c r="E1382" s="2" t="s">
        <v>25</v>
      </c>
      <c r="F1382" s="2" t="str">
        <f t="shared" si="108"/>
        <v>SANTANDER</v>
      </c>
      <c r="G1382" s="2">
        <v>0</v>
      </c>
      <c r="H1382" s="7">
        <v>174496860287</v>
      </c>
      <c r="I1382">
        <f t="shared" si="109"/>
        <v>1744968.6028700001</v>
      </c>
    </row>
    <row r="1383" spans="1:9" x14ac:dyDescent="0.2">
      <c r="A1383" s="4" t="s">
        <v>84</v>
      </c>
      <c r="B1383" s="5" t="str">
        <f t="shared" si="105"/>
        <v>2018</v>
      </c>
      <c r="C1383" s="5">
        <f t="shared" si="106"/>
        <v>5</v>
      </c>
      <c r="D1383" s="11">
        <f t="shared" si="107"/>
        <v>43221</v>
      </c>
      <c r="E1383" s="5" t="s">
        <v>26</v>
      </c>
      <c r="F1383" s="2" t="str">
        <f t="shared" si="108"/>
        <v>SUCRE</v>
      </c>
      <c r="G1383" s="12">
        <v>1272891000000</v>
      </c>
      <c r="H1383" s="6">
        <v>0</v>
      </c>
      <c r="I1383">
        <f t="shared" si="109"/>
        <v>12728910</v>
      </c>
    </row>
    <row r="1384" spans="1:9" x14ac:dyDescent="0.2">
      <c r="A1384" s="1" t="s">
        <v>84</v>
      </c>
      <c r="B1384" s="5" t="str">
        <f t="shared" si="105"/>
        <v>2018</v>
      </c>
      <c r="C1384" s="5">
        <f t="shared" si="106"/>
        <v>5</v>
      </c>
      <c r="D1384" s="11">
        <f t="shared" si="107"/>
        <v>43221</v>
      </c>
      <c r="E1384" s="2" t="s">
        <v>27</v>
      </c>
      <c r="F1384" s="2" t="str">
        <f t="shared" si="108"/>
        <v>TOLIMA</v>
      </c>
      <c r="G1384" s="2">
        <v>0</v>
      </c>
      <c r="H1384" s="7">
        <v>1070522135459</v>
      </c>
      <c r="I1384">
        <f t="shared" si="109"/>
        <v>10705221.354590001</v>
      </c>
    </row>
    <row r="1385" spans="1:9" x14ac:dyDescent="0.2">
      <c r="A1385" s="4" t="s">
        <v>84</v>
      </c>
      <c r="B1385" s="5" t="str">
        <f t="shared" si="105"/>
        <v>2018</v>
      </c>
      <c r="C1385" s="5">
        <f t="shared" si="106"/>
        <v>5</v>
      </c>
      <c r="D1385" s="11">
        <f t="shared" si="107"/>
        <v>43221</v>
      </c>
      <c r="E1385" s="5" t="s">
        <v>28</v>
      </c>
      <c r="F1385" s="2" t="str">
        <f t="shared" si="108"/>
        <v>VALLE DEL CAUCA</v>
      </c>
      <c r="G1385" s="12">
        <v>1673523380543</v>
      </c>
      <c r="H1385" s="6">
        <v>0</v>
      </c>
      <c r="I1385">
        <f t="shared" si="109"/>
        <v>16735233.805430001</v>
      </c>
    </row>
    <row r="1386" spans="1:9" x14ac:dyDescent="0.2">
      <c r="A1386" s="1" t="s">
        <v>84</v>
      </c>
      <c r="B1386" s="5" t="str">
        <f t="shared" si="105"/>
        <v>2018</v>
      </c>
      <c r="C1386" s="5">
        <f t="shared" si="106"/>
        <v>5</v>
      </c>
      <c r="D1386" s="11">
        <f t="shared" si="107"/>
        <v>43221</v>
      </c>
      <c r="E1386" s="2" t="s">
        <v>74</v>
      </c>
      <c r="F1386" s="2" t="str">
        <f t="shared" si="108"/>
        <v>ARAUCA</v>
      </c>
      <c r="G1386" s="2">
        <v>0</v>
      </c>
      <c r="H1386" s="7">
        <v>2472100000</v>
      </c>
      <c r="I1386">
        <f t="shared" si="109"/>
        <v>24721</v>
      </c>
    </row>
    <row r="1387" spans="1:9" x14ac:dyDescent="0.2">
      <c r="A1387" s="4" t="s">
        <v>84</v>
      </c>
      <c r="B1387" s="5" t="str">
        <f t="shared" si="105"/>
        <v>2018</v>
      </c>
      <c r="C1387" s="5">
        <f t="shared" si="106"/>
        <v>5</v>
      </c>
      <c r="D1387" s="11">
        <f t="shared" si="107"/>
        <v>43221</v>
      </c>
      <c r="E1387" s="5" t="s">
        <v>29</v>
      </c>
      <c r="F1387" s="2" t="str">
        <f t="shared" si="108"/>
        <v>CASANARE</v>
      </c>
      <c r="G1387" s="5">
        <v>0</v>
      </c>
      <c r="H1387" s="8">
        <v>33514677581</v>
      </c>
      <c r="I1387">
        <f t="shared" si="109"/>
        <v>335146.77581000002</v>
      </c>
    </row>
    <row r="1388" spans="1:9" x14ac:dyDescent="0.2">
      <c r="A1388" s="1" t="s">
        <v>84</v>
      </c>
      <c r="B1388" s="5" t="str">
        <f t="shared" si="105"/>
        <v>2018</v>
      </c>
      <c r="C1388" s="5">
        <f t="shared" si="106"/>
        <v>5</v>
      </c>
      <c r="D1388" s="11">
        <f t="shared" si="107"/>
        <v>43221</v>
      </c>
      <c r="E1388" s="2" t="s">
        <v>30</v>
      </c>
      <c r="F1388" s="2" t="str">
        <f t="shared" si="108"/>
        <v>PUTUMAYO</v>
      </c>
      <c r="G1388" s="2">
        <v>0</v>
      </c>
      <c r="H1388" s="7">
        <v>4633183667</v>
      </c>
      <c r="I1388">
        <f t="shared" si="109"/>
        <v>46331.836669999997</v>
      </c>
    </row>
    <row r="1389" spans="1:9" x14ac:dyDescent="0.2">
      <c r="A1389" s="4" t="s">
        <v>84</v>
      </c>
      <c r="B1389" s="5" t="str">
        <f t="shared" si="105"/>
        <v>2018</v>
      </c>
      <c r="C1389" s="5">
        <f t="shared" si="106"/>
        <v>5</v>
      </c>
      <c r="D1389" s="11">
        <f t="shared" si="107"/>
        <v>43221</v>
      </c>
      <c r="E1389" s="5" t="s">
        <v>31</v>
      </c>
      <c r="F1389" s="2" t="str">
        <f t="shared" si="108"/>
        <v>GUAVIARE</v>
      </c>
      <c r="G1389" s="5">
        <v>0</v>
      </c>
      <c r="H1389" s="8">
        <v>4687231000</v>
      </c>
      <c r="I1389">
        <f t="shared" si="109"/>
        <v>46872.31</v>
      </c>
    </row>
    <row r="1390" spans="1:9" x14ac:dyDescent="0.2">
      <c r="A1390" s="1" t="s">
        <v>85</v>
      </c>
      <c r="B1390" s="5" t="str">
        <f t="shared" si="105"/>
        <v>2018</v>
      </c>
      <c r="C1390" s="5">
        <f t="shared" si="106"/>
        <v>6</v>
      </c>
      <c r="D1390" s="11">
        <f t="shared" si="107"/>
        <v>43252</v>
      </c>
      <c r="E1390" s="2" t="s">
        <v>5</v>
      </c>
      <c r="F1390" s="2" t="str">
        <f t="shared" si="108"/>
        <v>ANTIOQUIA</v>
      </c>
      <c r="G1390" s="13">
        <v>2414934277778</v>
      </c>
      <c r="H1390" s="7">
        <v>2023635763884</v>
      </c>
      <c r="I1390">
        <f t="shared" si="109"/>
        <v>22192850.208310001</v>
      </c>
    </row>
    <row r="1391" spans="1:9" x14ac:dyDescent="0.2">
      <c r="A1391" s="4" t="s">
        <v>85</v>
      </c>
      <c r="B1391" s="5" t="str">
        <f t="shared" si="105"/>
        <v>2018</v>
      </c>
      <c r="C1391" s="5">
        <f t="shared" si="106"/>
        <v>6</v>
      </c>
      <c r="D1391" s="11">
        <f t="shared" si="107"/>
        <v>43252</v>
      </c>
      <c r="E1391" s="5" t="s">
        <v>6</v>
      </c>
      <c r="F1391" s="2" t="str">
        <f t="shared" si="108"/>
        <v>ATLANTICO</v>
      </c>
      <c r="G1391" s="12">
        <v>1862122351000</v>
      </c>
      <c r="H1391" s="8">
        <v>1862122351000</v>
      </c>
      <c r="I1391">
        <f t="shared" si="109"/>
        <v>18621223.510000002</v>
      </c>
    </row>
    <row r="1392" spans="1:9" x14ac:dyDescent="0.2">
      <c r="A1392" s="1" t="s">
        <v>85</v>
      </c>
      <c r="B1392" s="5" t="str">
        <f t="shared" si="105"/>
        <v>2018</v>
      </c>
      <c r="C1392" s="5">
        <f t="shared" si="106"/>
        <v>6</v>
      </c>
      <c r="D1392" s="11">
        <f t="shared" si="107"/>
        <v>43252</v>
      </c>
      <c r="E1392" s="2" t="s">
        <v>7</v>
      </c>
      <c r="F1392" s="2" t="str">
        <f t="shared" si="108"/>
        <v>BOGOTA, D.C.</v>
      </c>
      <c r="G1392" s="2">
        <v>0</v>
      </c>
      <c r="H1392" s="7">
        <v>5762553000000</v>
      </c>
      <c r="I1392">
        <f t="shared" si="109"/>
        <v>57625530</v>
      </c>
    </row>
    <row r="1393" spans="1:9" x14ac:dyDescent="0.2">
      <c r="A1393" s="4" t="s">
        <v>85</v>
      </c>
      <c r="B1393" s="5" t="str">
        <f t="shared" si="105"/>
        <v>2018</v>
      </c>
      <c r="C1393" s="5">
        <f t="shared" si="106"/>
        <v>6</v>
      </c>
      <c r="D1393" s="11">
        <f t="shared" si="107"/>
        <v>43252</v>
      </c>
      <c r="E1393" s="5" t="s">
        <v>8</v>
      </c>
      <c r="F1393" s="2" t="str">
        <f t="shared" si="108"/>
        <v>BOLIVAR</v>
      </c>
      <c r="G1393" s="12">
        <v>1621859366784</v>
      </c>
      <c r="H1393" s="8">
        <v>1578194584111</v>
      </c>
      <c r="I1393">
        <f t="shared" si="109"/>
        <v>16000269.754474999</v>
      </c>
    </row>
    <row r="1394" spans="1:9" x14ac:dyDescent="0.2">
      <c r="A1394" s="1" t="s">
        <v>85</v>
      </c>
      <c r="B1394" s="5" t="str">
        <f t="shared" si="105"/>
        <v>2018</v>
      </c>
      <c r="C1394" s="5">
        <f t="shared" si="106"/>
        <v>6</v>
      </c>
      <c r="D1394" s="11">
        <f t="shared" si="107"/>
        <v>43252</v>
      </c>
      <c r="E1394" s="2" t="s">
        <v>9</v>
      </c>
      <c r="F1394" s="2" t="str">
        <f t="shared" si="108"/>
        <v>BOYACA</v>
      </c>
      <c r="G1394" s="13">
        <v>1638600000</v>
      </c>
      <c r="H1394" s="7">
        <v>501008502899</v>
      </c>
      <c r="I1394">
        <f t="shared" si="109"/>
        <v>2513235.5144949998</v>
      </c>
    </row>
    <row r="1395" spans="1:9" x14ac:dyDescent="0.2">
      <c r="A1395" s="4" t="s">
        <v>85</v>
      </c>
      <c r="B1395" s="5" t="str">
        <f t="shared" si="105"/>
        <v>2018</v>
      </c>
      <c r="C1395" s="5">
        <f t="shared" si="106"/>
        <v>6</v>
      </c>
      <c r="D1395" s="11">
        <f t="shared" si="107"/>
        <v>43252</v>
      </c>
      <c r="E1395" s="5" t="s">
        <v>10</v>
      </c>
      <c r="F1395" s="2" t="str">
        <f t="shared" si="108"/>
        <v>CALDAS</v>
      </c>
      <c r="G1395" s="5">
        <v>0</v>
      </c>
      <c r="H1395" s="8">
        <v>553648123507</v>
      </c>
      <c r="I1395">
        <f t="shared" si="109"/>
        <v>5536481.2350700004</v>
      </c>
    </row>
    <row r="1396" spans="1:9" x14ac:dyDescent="0.2">
      <c r="A1396" s="1" t="s">
        <v>85</v>
      </c>
      <c r="B1396" s="5" t="str">
        <f t="shared" si="105"/>
        <v>2018</v>
      </c>
      <c r="C1396" s="5">
        <f t="shared" si="106"/>
        <v>6</v>
      </c>
      <c r="D1396" s="11">
        <f t="shared" si="107"/>
        <v>43252</v>
      </c>
      <c r="E1396" s="2" t="s">
        <v>11</v>
      </c>
      <c r="F1396" s="2" t="str">
        <f t="shared" si="108"/>
        <v>CAQUETA</v>
      </c>
      <c r="G1396" s="2">
        <v>0</v>
      </c>
      <c r="H1396" s="7">
        <v>907864979200</v>
      </c>
      <c r="I1396">
        <f t="shared" si="109"/>
        <v>9078649.7919999994</v>
      </c>
    </row>
    <row r="1397" spans="1:9" x14ac:dyDescent="0.2">
      <c r="A1397" s="4" t="s">
        <v>85</v>
      </c>
      <c r="B1397" s="5" t="str">
        <f t="shared" si="105"/>
        <v>2018</v>
      </c>
      <c r="C1397" s="5">
        <f t="shared" si="106"/>
        <v>6</v>
      </c>
      <c r="D1397" s="11">
        <f t="shared" si="107"/>
        <v>43252</v>
      </c>
      <c r="E1397" s="5" t="s">
        <v>12</v>
      </c>
      <c r="F1397" s="2" t="str">
        <f t="shared" si="108"/>
        <v>CAUCA</v>
      </c>
      <c r="G1397" s="12">
        <v>1817221800000</v>
      </c>
      <c r="H1397" s="8">
        <v>1134831224000</v>
      </c>
      <c r="I1397">
        <f t="shared" si="109"/>
        <v>14760265.119999999</v>
      </c>
    </row>
    <row r="1398" spans="1:9" x14ac:dyDescent="0.2">
      <c r="A1398" s="1" t="s">
        <v>85</v>
      </c>
      <c r="B1398" s="5" t="str">
        <f t="shared" si="105"/>
        <v>2018</v>
      </c>
      <c r="C1398" s="5">
        <f t="shared" si="106"/>
        <v>6</v>
      </c>
      <c r="D1398" s="11">
        <f t="shared" si="107"/>
        <v>43252</v>
      </c>
      <c r="E1398" s="2" t="s">
        <v>13</v>
      </c>
      <c r="F1398" s="2" t="str">
        <f t="shared" si="108"/>
        <v>CESAR</v>
      </c>
      <c r="G1398" s="13">
        <v>1862122351000</v>
      </c>
      <c r="H1398" s="7">
        <v>511663554429</v>
      </c>
      <c r="I1398">
        <f t="shared" si="109"/>
        <v>11868929.527145</v>
      </c>
    </row>
    <row r="1399" spans="1:9" x14ac:dyDescent="0.2">
      <c r="A1399" s="4" t="s">
        <v>85</v>
      </c>
      <c r="B1399" s="5" t="str">
        <f t="shared" si="105"/>
        <v>2018</v>
      </c>
      <c r="C1399" s="5">
        <f t="shared" si="106"/>
        <v>6</v>
      </c>
      <c r="D1399" s="11">
        <f t="shared" si="107"/>
        <v>43252</v>
      </c>
      <c r="E1399" s="5" t="s">
        <v>14</v>
      </c>
      <c r="F1399" s="2" t="str">
        <f t="shared" si="108"/>
        <v>CORDOBA</v>
      </c>
      <c r="G1399" s="12">
        <v>1306514200000</v>
      </c>
      <c r="H1399" s="6">
        <v>0</v>
      </c>
      <c r="I1399">
        <f t="shared" si="109"/>
        <v>13065142</v>
      </c>
    </row>
    <row r="1400" spans="1:9" x14ac:dyDescent="0.2">
      <c r="A1400" s="1" t="s">
        <v>85</v>
      </c>
      <c r="B1400" s="5" t="str">
        <f t="shared" si="105"/>
        <v>2018</v>
      </c>
      <c r="C1400" s="5">
        <f t="shared" si="106"/>
        <v>6</v>
      </c>
      <c r="D1400" s="11">
        <f t="shared" si="107"/>
        <v>43252</v>
      </c>
      <c r="E1400" s="2" t="s">
        <v>15</v>
      </c>
      <c r="F1400" s="2" t="str">
        <f t="shared" si="108"/>
        <v>CUNDINAMARCA</v>
      </c>
      <c r="G1400" s="2">
        <v>0</v>
      </c>
      <c r="H1400" s="7">
        <v>1066057320882</v>
      </c>
      <c r="I1400">
        <f t="shared" si="109"/>
        <v>10660573.20882</v>
      </c>
    </row>
    <row r="1401" spans="1:9" x14ac:dyDescent="0.2">
      <c r="A1401" s="4" t="s">
        <v>85</v>
      </c>
      <c r="B1401" s="5" t="str">
        <f t="shared" si="105"/>
        <v>2018</v>
      </c>
      <c r="C1401" s="5">
        <f t="shared" si="106"/>
        <v>6</v>
      </c>
      <c r="D1401" s="11">
        <f t="shared" si="107"/>
        <v>43252</v>
      </c>
      <c r="E1401" s="5" t="s">
        <v>17</v>
      </c>
      <c r="F1401" s="2" t="str">
        <f t="shared" si="108"/>
        <v>HUILA</v>
      </c>
      <c r="G1401" s="5">
        <v>0</v>
      </c>
      <c r="H1401" s="8">
        <v>990895152796</v>
      </c>
      <c r="I1401">
        <f t="shared" si="109"/>
        <v>9908951.5279600006</v>
      </c>
    </row>
    <row r="1402" spans="1:9" x14ac:dyDescent="0.2">
      <c r="A1402" s="1" t="s">
        <v>85</v>
      </c>
      <c r="B1402" s="5" t="str">
        <f t="shared" si="105"/>
        <v>2018</v>
      </c>
      <c r="C1402" s="5">
        <f t="shared" si="106"/>
        <v>6</v>
      </c>
      <c r="D1402" s="11">
        <f t="shared" si="107"/>
        <v>43252</v>
      </c>
      <c r="E1402" s="2" t="s">
        <v>18</v>
      </c>
      <c r="F1402" s="2" t="str">
        <f t="shared" si="108"/>
        <v>LA GUAJIRA</v>
      </c>
      <c r="G1402" s="2">
        <v>0</v>
      </c>
      <c r="H1402" s="7">
        <v>211415500000</v>
      </c>
      <c r="I1402">
        <f t="shared" si="109"/>
        <v>2114155</v>
      </c>
    </row>
    <row r="1403" spans="1:9" x14ac:dyDescent="0.2">
      <c r="A1403" s="4" t="s">
        <v>85</v>
      </c>
      <c r="B1403" s="5" t="str">
        <f t="shared" si="105"/>
        <v>2018</v>
      </c>
      <c r="C1403" s="5">
        <f t="shared" si="106"/>
        <v>6</v>
      </c>
      <c r="D1403" s="11">
        <f t="shared" si="107"/>
        <v>43252</v>
      </c>
      <c r="E1403" s="5" t="s">
        <v>19</v>
      </c>
      <c r="F1403" s="2" t="str">
        <f t="shared" si="108"/>
        <v>MAGDALENA</v>
      </c>
      <c r="G1403" s="12">
        <v>1790113404859</v>
      </c>
      <c r="H1403" s="8">
        <v>1378303378286</v>
      </c>
      <c r="I1403">
        <f t="shared" si="109"/>
        <v>15842083.915725</v>
      </c>
    </row>
    <row r="1404" spans="1:9" x14ac:dyDescent="0.2">
      <c r="A1404" s="1" t="s">
        <v>85</v>
      </c>
      <c r="B1404" s="5" t="str">
        <f t="shared" si="105"/>
        <v>2018</v>
      </c>
      <c r="C1404" s="5">
        <f t="shared" si="106"/>
        <v>6</v>
      </c>
      <c r="D1404" s="11">
        <f t="shared" si="107"/>
        <v>43252</v>
      </c>
      <c r="E1404" s="2" t="s">
        <v>20</v>
      </c>
      <c r="F1404" s="2" t="str">
        <f t="shared" si="108"/>
        <v>META</v>
      </c>
      <c r="G1404" s="2">
        <v>0</v>
      </c>
      <c r="H1404" s="7">
        <v>71039471058</v>
      </c>
      <c r="I1404">
        <f t="shared" si="109"/>
        <v>710394.71057999996</v>
      </c>
    </row>
    <row r="1405" spans="1:9" x14ac:dyDescent="0.2">
      <c r="A1405" s="4" t="s">
        <v>85</v>
      </c>
      <c r="B1405" s="5" t="str">
        <f t="shared" si="105"/>
        <v>2018</v>
      </c>
      <c r="C1405" s="5">
        <f t="shared" si="106"/>
        <v>6</v>
      </c>
      <c r="D1405" s="11">
        <f t="shared" si="107"/>
        <v>43252</v>
      </c>
      <c r="E1405" s="5" t="s">
        <v>21</v>
      </c>
      <c r="F1405" s="2" t="str">
        <f t="shared" si="108"/>
        <v>NARINO</v>
      </c>
      <c r="G1405" s="5">
        <v>0</v>
      </c>
      <c r="H1405" s="8">
        <v>1008738865778</v>
      </c>
      <c r="I1405">
        <f t="shared" si="109"/>
        <v>10087388.657779999</v>
      </c>
    </row>
    <row r="1406" spans="1:9" x14ac:dyDescent="0.2">
      <c r="A1406" s="1" t="s">
        <v>85</v>
      </c>
      <c r="B1406" s="5" t="str">
        <f t="shared" si="105"/>
        <v>2018</v>
      </c>
      <c r="C1406" s="5">
        <f t="shared" si="106"/>
        <v>6</v>
      </c>
      <c r="D1406" s="11">
        <f t="shared" si="107"/>
        <v>43252</v>
      </c>
      <c r="E1406" s="2" t="s">
        <v>22</v>
      </c>
      <c r="F1406" s="2" t="str">
        <f t="shared" si="108"/>
        <v>NORTE DE SANTANDER</v>
      </c>
      <c r="G1406" s="13">
        <v>284916805000</v>
      </c>
      <c r="H1406" s="7">
        <v>221681602778</v>
      </c>
      <c r="I1406">
        <f t="shared" si="109"/>
        <v>2532992.03889</v>
      </c>
    </row>
    <row r="1407" spans="1:9" x14ac:dyDescent="0.2">
      <c r="A1407" s="4" t="s">
        <v>85</v>
      </c>
      <c r="B1407" s="5" t="str">
        <f t="shared" si="105"/>
        <v>2018</v>
      </c>
      <c r="C1407" s="5">
        <f t="shared" si="106"/>
        <v>6</v>
      </c>
      <c r="D1407" s="11">
        <f t="shared" si="107"/>
        <v>43252</v>
      </c>
      <c r="E1407" s="5" t="s">
        <v>23</v>
      </c>
      <c r="F1407" s="2" t="str">
        <f t="shared" si="108"/>
        <v>QUINDIO</v>
      </c>
      <c r="G1407" s="5">
        <v>0</v>
      </c>
      <c r="H1407" s="8">
        <v>157037993846</v>
      </c>
      <c r="I1407">
        <f t="shared" si="109"/>
        <v>1570379.9384600001</v>
      </c>
    </row>
    <row r="1408" spans="1:9" x14ac:dyDescent="0.2">
      <c r="A1408" s="1" t="s">
        <v>85</v>
      </c>
      <c r="B1408" s="5" t="str">
        <f t="shared" si="105"/>
        <v>2018</v>
      </c>
      <c r="C1408" s="5">
        <f t="shared" si="106"/>
        <v>6</v>
      </c>
      <c r="D1408" s="11">
        <f t="shared" si="107"/>
        <v>43252</v>
      </c>
      <c r="E1408" s="2" t="s">
        <v>24</v>
      </c>
      <c r="F1408" s="2" t="str">
        <f t="shared" si="108"/>
        <v>RISARALDA</v>
      </c>
      <c r="G1408" s="2">
        <v>0</v>
      </c>
      <c r="H1408" s="7">
        <v>148587509148</v>
      </c>
      <c r="I1408">
        <f t="shared" si="109"/>
        <v>1485875.0914799999</v>
      </c>
    </row>
    <row r="1409" spans="1:9" x14ac:dyDescent="0.2">
      <c r="A1409" s="4" t="s">
        <v>85</v>
      </c>
      <c r="B1409" s="5" t="str">
        <f t="shared" si="105"/>
        <v>2018</v>
      </c>
      <c r="C1409" s="5">
        <f t="shared" si="106"/>
        <v>6</v>
      </c>
      <c r="D1409" s="11">
        <f t="shared" si="107"/>
        <v>43252</v>
      </c>
      <c r="E1409" s="5" t="s">
        <v>25</v>
      </c>
      <c r="F1409" s="2" t="str">
        <f t="shared" si="108"/>
        <v>SANTANDER</v>
      </c>
      <c r="G1409" s="5">
        <v>0</v>
      </c>
      <c r="H1409" s="8">
        <v>171477917876</v>
      </c>
      <c r="I1409">
        <f t="shared" si="109"/>
        <v>1714779.17876</v>
      </c>
    </row>
    <row r="1410" spans="1:9" x14ac:dyDescent="0.2">
      <c r="A1410" s="1" t="s">
        <v>85</v>
      </c>
      <c r="B1410" s="5" t="str">
        <f t="shared" si="105"/>
        <v>2018</v>
      </c>
      <c r="C1410" s="5">
        <f t="shared" si="106"/>
        <v>6</v>
      </c>
      <c r="D1410" s="11">
        <f t="shared" si="107"/>
        <v>43252</v>
      </c>
      <c r="E1410" s="2" t="s">
        <v>26</v>
      </c>
      <c r="F1410" s="2" t="str">
        <f t="shared" si="108"/>
        <v>SUCRE</v>
      </c>
      <c r="G1410" s="13">
        <v>1306514200000</v>
      </c>
      <c r="H1410" s="3">
        <v>0</v>
      </c>
      <c r="I1410">
        <f t="shared" si="109"/>
        <v>13065142</v>
      </c>
    </row>
    <row r="1411" spans="1:9" x14ac:dyDescent="0.2">
      <c r="A1411" s="4" t="s">
        <v>85</v>
      </c>
      <c r="B1411" s="5" t="str">
        <f t="shared" ref="B1411:B1474" si="110">MID(A1411,7,20)</f>
        <v>2018</v>
      </c>
      <c r="C1411" s="5">
        <f t="shared" ref="C1411:C1474" si="111">IF(MID(A1411,1,3)="Jan",1,
IF(MID(A1411,1,3)="Feb",2,
IF(MID(A1411,1,3)="Mar",3,
IF(MID(A1411,1,3)="Apr",4,
IF(MID(A1411,1,3)="May",5,
IF(MID(A1411,1,3)="Jun",6,
IF(MID(A1411,1,3)="Jul",7,
IF(MID(A1411,1,3)="Aug",8,
IF(MID(A1411,1,3)="Sep",9,
IF(MID(A1411,1,3)="Oct",10,
IF(MID(A1411,1,3)="Nov",11,
IF(MID(A1411,1,3)="Dec",12))))))))))))</f>
        <v>6</v>
      </c>
      <c r="D1411" s="11">
        <f t="shared" ref="D1411:D1474" si="112">DATE(B1411,C1411,1)</f>
        <v>43252</v>
      </c>
      <c r="E1411" s="5" t="s">
        <v>27</v>
      </c>
      <c r="F1411" s="2" t="str">
        <f t="shared" ref="F1411:F1474" si="113">MID(E1411,5,100)</f>
        <v>TOLIMA</v>
      </c>
      <c r="G1411" s="5">
        <v>0</v>
      </c>
      <c r="H1411" s="8">
        <v>1098793500389</v>
      </c>
      <c r="I1411">
        <f t="shared" ref="I1411:I1474" si="114">IF(G1411=0,H1411/100000,IF(H1411=0,G1411/100000,((G1411+H1411)/2)/100000))</f>
        <v>10987935.00389</v>
      </c>
    </row>
    <row r="1412" spans="1:9" x14ac:dyDescent="0.2">
      <c r="A1412" s="1" t="s">
        <v>85</v>
      </c>
      <c r="B1412" s="5" t="str">
        <f t="shared" si="110"/>
        <v>2018</v>
      </c>
      <c r="C1412" s="5">
        <f t="shared" si="111"/>
        <v>6</v>
      </c>
      <c r="D1412" s="11">
        <f t="shared" si="112"/>
        <v>43252</v>
      </c>
      <c r="E1412" s="2" t="s">
        <v>28</v>
      </c>
      <c r="F1412" s="2" t="str">
        <f t="shared" si="113"/>
        <v>VALLE DEL CAUCA</v>
      </c>
      <c r="G1412" s="13">
        <v>1767954350226</v>
      </c>
      <c r="H1412" s="3">
        <v>0</v>
      </c>
      <c r="I1412">
        <f t="shared" si="114"/>
        <v>17679543.50226</v>
      </c>
    </row>
    <row r="1413" spans="1:9" x14ac:dyDescent="0.2">
      <c r="A1413" s="4" t="s">
        <v>85</v>
      </c>
      <c r="B1413" s="5" t="str">
        <f t="shared" si="110"/>
        <v>2018</v>
      </c>
      <c r="C1413" s="5">
        <f t="shared" si="111"/>
        <v>6</v>
      </c>
      <c r="D1413" s="11">
        <f t="shared" si="112"/>
        <v>43252</v>
      </c>
      <c r="E1413" s="5" t="s">
        <v>74</v>
      </c>
      <c r="F1413" s="2" t="str">
        <f t="shared" si="113"/>
        <v>ARAUCA</v>
      </c>
      <c r="G1413" s="5">
        <v>0</v>
      </c>
      <c r="H1413" s="8">
        <v>2416300000</v>
      </c>
      <c r="I1413">
        <f t="shared" si="114"/>
        <v>24163</v>
      </c>
    </row>
    <row r="1414" spans="1:9" x14ac:dyDescent="0.2">
      <c r="A1414" s="1" t="s">
        <v>85</v>
      </c>
      <c r="B1414" s="5" t="str">
        <f t="shared" si="110"/>
        <v>2018</v>
      </c>
      <c r="C1414" s="5">
        <f t="shared" si="111"/>
        <v>6</v>
      </c>
      <c r="D1414" s="11">
        <f t="shared" si="112"/>
        <v>43252</v>
      </c>
      <c r="E1414" s="2" t="s">
        <v>29</v>
      </c>
      <c r="F1414" s="2" t="str">
        <f t="shared" si="113"/>
        <v>CASANARE</v>
      </c>
      <c r="G1414" s="2">
        <v>0</v>
      </c>
      <c r="H1414" s="7">
        <v>35015753000</v>
      </c>
      <c r="I1414">
        <f t="shared" si="114"/>
        <v>350157.53</v>
      </c>
    </row>
    <row r="1415" spans="1:9" x14ac:dyDescent="0.2">
      <c r="A1415" s="4" t="s">
        <v>85</v>
      </c>
      <c r="B1415" s="5" t="str">
        <f t="shared" si="110"/>
        <v>2018</v>
      </c>
      <c r="C1415" s="5">
        <f t="shared" si="111"/>
        <v>6</v>
      </c>
      <c r="D1415" s="11">
        <f t="shared" si="112"/>
        <v>43252</v>
      </c>
      <c r="E1415" s="5" t="s">
        <v>30</v>
      </c>
      <c r="F1415" s="2" t="str">
        <f t="shared" si="113"/>
        <v>PUTUMAYO</v>
      </c>
      <c r="G1415" s="5">
        <v>0</v>
      </c>
      <c r="H1415" s="8">
        <v>4452421333</v>
      </c>
      <c r="I1415">
        <f t="shared" si="114"/>
        <v>44524.213329999999</v>
      </c>
    </row>
    <row r="1416" spans="1:9" x14ac:dyDescent="0.2">
      <c r="A1416" s="1" t="s">
        <v>85</v>
      </c>
      <c r="B1416" s="5" t="str">
        <f t="shared" si="110"/>
        <v>2018</v>
      </c>
      <c r="C1416" s="5">
        <f t="shared" si="111"/>
        <v>6</v>
      </c>
      <c r="D1416" s="11">
        <f t="shared" si="112"/>
        <v>43252</v>
      </c>
      <c r="E1416" s="2" t="s">
        <v>31</v>
      </c>
      <c r="F1416" s="2" t="str">
        <f t="shared" si="113"/>
        <v>GUAVIARE</v>
      </c>
      <c r="G1416" s="2">
        <v>0</v>
      </c>
      <c r="H1416" s="7">
        <v>4814810000</v>
      </c>
      <c r="I1416">
        <f t="shared" si="114"/>
        <v>48148.1</v>
      </c>
    </row>
    <row r="1417" spans="1:9" x14ac:dyDescent="0.2">
      <c r="A1417" s="4" t="s">
        <v>86</v>
      </c>
      <c r="B1417" s="5" t="str">
        <f t="shared" si="110"/>
        <v>2018</v>
      </c>
      <c r="C1417" s="5">
        <f t="shared" si="111"/>
        <v>7</v>
      </c>
      <c r="D1417" s="11">
        <f t="shared" si="112"/>
        <v>43282</v>
      </c>
      <c r="E1417" s="5" t="s">
        <v>5</v>
      </c>
      <c r="F1417" s="2" t="str">
        <f t="shared" si="113"/>
        <v>ANTIOQUIA</v>
      </c>
      <c r="G1417" s="12">
        <v>2267369753333</v>
      </c>
      <c r="H1417" s="8">
        <v>1898651629652</v>
      </c>
      <c r="I1417">
        <f t="shared" si="114"/>
        <v>20830106.914925002</v>
      </c>
    </row>
    <row r="1418" spans="1:9" x14ac:dyDescent="0.2">
      <c r="A1418" s="1" t="s">
        <v>86</v>
      </c>
      <c r="B1418" s="5" t="str">
        <f t="shared" si="110"/>
        <v>2018</v>
      </c>
      <c r="C1418" s="5">
        <f t="shared" si="111"/>
        <v>7</v>
      </c>
      <c r="D1418" s="11">
        <f t="shared" si="112"/>
        <v>43282</v>
      </c>
      <c r="E1418" s="2" t="s">
        <v>6</v>
      </c>
      <c r="F1418" s="2" t="str">
        <f t="shared" si="113"/>
        <v>ATLANTICO</v>
      </c>
      <c r="G1418" s="13">
        <v>1783367515000</v>
      </c>
      <c r="H1418" s="7">
        <v>1783367515000</v>
      </c>
      <c r="I1418">
        <f t="shared" si="114"/>
        <v>17833675.149999999</v>
      </c>
    </row>
    <row r="1419" spans="1:9" x14ac:dyDescent="0.2">
      <c r="A1419" s="4" t="s">
        <v>86</v>
      </c>
      <c r="B1419" s="5" t="str">
        <f t="shared" si="110"/>
        <v>2018</v>
      </c>
      <c r="C1419" s="5">
        <f t="shared" si="111"/>
        <v>7</v>
      </c>
      <c r="D1419" s="11">
        <f t="shared" si="112"/>
        <v>43282</v>
      </c>
      <c r="E1419" s="5" t="s">
        <v>7</v>
      </c>
      <c r="F1419" s="2" t="str">
        <f t="shared" si="113"/>
        <v>BOGOTA, D.C.</v>
      </c>
      <c r="G1419" s="5">
        <v>0</v>
      </c>
      <c r="H1419" s="8">
        <v>5385493400000</v>
      </c>
      <c r="I1419">
        <f t="shared" si="114"/>
        <v>53854934</v>
      </c>
    </row>
    <row r="1420" spans="1:9" x14ac:dyDescent="0.2">
      <c r="A1420" s="1" t="s">
        <v>86</v>
      </c>
      <c r="B1420" s="5" t="str">
        <f t="shared" si="110"/>
        <v>2018</v>
      </c>
      <c r="C1420" s="5">
        <f t="shared" si="111"/>
        <v>7</v>
      </c>
      <c r="D1420" s="11">
        <f t="shared" si="112"/>
        <v>43282</v>
      </c>
      <c r="E1420" s="2" t="s">
        <v>8</v>
      </c>
      <c r="F1420" s="2" t="str">
        <f t="shared" si="113"/>
        <v>BOLIVAR</v>
      </c>
      <c r="G1420" s="13">
        <v>1573118297703</v>
      </c>
      <c r="H1420" s="7">
        <v>1516013533889</v>
      </c>
      <c r="I1420">
        <f t="shared" si="114"/>
        <v>15445659.15796</v>
      </c>
    </row>
    <row r="1421" spans="1:9" x14ac:dyDescent="0.2">
      <c r="A1421" s="4" t="s">
        <v>86</v>
      </c>
      <c r="B1421" s="5" t="str">
        <f t="shared" si="110"/>
        <v>2018</v>
      </c>
      <c r="C1421" s="5">
        <f t="shared" si="111"/>
        <v>7</v>
      </c>
      <c r="D1421" s="11">
        <f t="shared" si="112"/>
        <v>43282</v>
      </c>
      <c r="E1421" s="5" t="s">
        <v>9</v>
      </c>
      <c r="F1421" s="2" t="str">
        <f t="shared" si="113"/>
        <v>BOYACA</v>
      </c>
      <c r="G1421" s="5">
        <v>90500000</v>
      </c>
      <c r="H1421" s="8">
        <v>467485312924</v>
      </c>
      <c r="I1421">
        <f t="shared" si="114"/>
        <v>2337879.0646199998</v>
      </c>
    </row>
    <row r="1422" spans="1:9" x14ac:dyDescent="0.2">
      <c r="A1422" s="1" t="s">
        <v>86</v>
      </c>
      <c r="B1422" s="5" t="str">
        <f t="shared" si="110"/>
        <v>2018</v>
      </c>
      <c r="C1422" s="5">
        <f t="shared" si="111"/>
        <v>7</v>
      </c>
      <c r="D1422" s="11">
        <f t="shared" si="112"/>
        <v>43282</v>
      </c>
      <c r="E1422" s="2" t="s">
        <v>10</v>
      </c>
      <c r="F1422" s="2" t="str">
        <f t="shared" si="113"/>
        <v>CALDAS</v>
      </c>
      <c r="G1422" s="2">
        <v>0</v>
      </c>
      <c r="H1422" s="7">
        <v>520010991458</v>
      </c>
      <c r="I1422">
        <f t="shared" si="114"/>
        <v>5200109.9145799996</v>
      </c>
    </row>
    <row r="1423" spans="1:9" x14ac:dyDescent="0.2">
      <c r="A1423" s="4" t="s">
        <v>86</v>
      </c>
      <c r="B1423" s="5" t="str">
        <f t="shared" si="110"/>
        <v>2018</v>
      </c>
      <c r="C1423" s="5">
        <f t="shared" si="111"/>
        <v>7</v>
      </c>
      <c r="D1423" s="11">
        <f t="shared" si="112"/>
        <v>43282</v>
      </c>
      <c r="E1423" s="5" t="s">
        <v>11</v>
      </c>
      <c r="F1423" s="2" t="str">
        <f t="shared" si="113"/>
        <v>CAQUETA</v>
      </c>
      <c r="G1423" s="5">
        <v>0</v>
      </c>
      <c r="H1423" s="8">
        <v>866820733600</v>
      </c>
      <c r="I1423">
        <f t="shared" si="114"/>
        <v>8668207.3359999992</v>
      </c>
    </row>
    <row r="1424" spans="1:9" x14ac:dyDescent="0.2">
      <c r="A1424" s="1" t="s">
        <v>86</v>
      </c>
      <c r="B1424" s="5" t="str">
        <f t="shared" si="110"/>
        <v>2018</v>
      </c>
      <c r="C1424" s="5">
        <f t="shared" si="111"/>
        <v>7</v>
      </c>
      <c r="D1424" s="11">
        <f t="shared" si="112"/>
        <v>43282</v>
      </c>
      <c r="E1424" s="2" t="s">
        <v>12</v>
      </c>
      <c r="F1424" s="2" t="str">
        <f t="shared" si="113"/>
        <v>CAUCA</v>
      </c>
      <c r="G1424" s="13">
        <v>1723788100000</v>
      </c>
      <c r="H1424" s="7">
        <v>1083525917000</v>
      </c>
      <c r="I1424">
        <f t="shared" si="114"/>
        <v>14036570.085000001</v>
      </c>
    </row>
    <row r="1425" spans="1:9" x14ac:dyDescent="0.2">
      <c r="A1425" s="4" t="s">
        <v>86</v>
      </c>
      <c r="B1425" s="5" t="str">
        <f t="shared" si="110"/>
        <v>2018</v>
      </c>
      <c r="C1425" s="5">
        <f t="shared" si="111"/>
        <v>7</v>
      </c>
      <c r="D1425" s="11">
        <f t="shared" si="112"/>
        <v>43282</v>
      </c>
      <c r="E1425" s="5" t="s">
        <v>13</v>
      </c>
      <c r="F1425" s="2" t="str">
        <f t="shared" si="113"/>
        <v>CESAR</v>
      </c>
      <c r="G1425" s="12">
        <v>1783367515000</v>
      </c>
      <c r="H1425" s="8">
        <v>504325207464</v>
      </c>
      <c r="I1425">
        <f t="shared" si="114"/>
        <v>11438463.61232</v>
      </c>
    </row>
    <row r="1426" spans="1:9" x14ac:dyDescent="0.2">
      <c r="A1426" s="1" t="s">
        <v>86</v>
      </c>
      <c r="B1426" s="5" t="str">
        <f t="shared" si="110"/>
        <v>2018</v>
      </c>
      <c r="C1426" s="5">
        <f t="shared" si="111"/>
        <v>7</v>
      </c>
      <c r="D1426" s="11">
        <f t="shared" si="112"/>
        <v>43282</v>
      </c>
      <c r="E1426" s="2" t="s">
        <v>14</v>
      </c>
      <c r="F1426" s="2" t="str">
        <f t="shared" si="113"/>
        <v>CORDOBA</v>
      </c>
      <c r="G1426" s="13">
        <v>1297166200000</v>
      </c>
      <c r="H1426" s="3">
        <v>0</v>
      </c>
      <c r="I1426">
        <f t="shared" si="114"/>
        <v>12971662</v>
      </c>
    </row>
    <row r="1427" spans="1:9" x14ac:dyDescent="0.2">
      <c r="A1427" s="4" t="s">
        <v>86</v>
      </c>
      <c r="B1427" s="5" t="str">
        <f t="shared" si="110"/>
        <v>2018</v>
      </c>
      <c r="C1427" s="5">
        <f t="shared" si="111"/>
        <v>7</v>
      </c>
      <c r="D1427" s="11">
        <f t="shared" si="112"/>
        <v>43282</v>
      </c>
      <c r="E1427" s="5" t="s">
        <v>15</v>
      </c>
      <c r="F1427" s="2" t="str">
        <f t="shared" si="113"/>
        <v>CUNDINAMARCA</v>
      </c>
      <c r="G1427" s="5">
        <v>0</v>
      </c>
      <c r="H1427" s="8">
        <v>1014416779123</v>
      </c>
      <c r="I1427">
        <f t="shared" si="114"/>
        <v>10144167.791230001</v>
      </c>
    </row>
    <row r="1428" spans="1:9" x14ac:dyDescent="0.2">
      <c r="A1428" s="1" t="s">
        <v>86</v>
      </c>
      <c r="B1428" s="5" t="str">
        <f t="shared" si="110"/>
        <v>2018</v>
      </c>
      <c r="C1428" s="5">
        <f t="shared" si="111"/>
        <v>7</v>
      </c>
      <c r="D1428" s="11">
        <f t="shared" si="112"/>
        <v>43282</v>
      </c>
      <c r="E1428" s="2" t="s">
        <v>17</v>
      </c>
      <c r="F1428" s="2" t="str">
        <f t="shared" si="113"/>
        <v>HUILA</v>
      </c>
      <c r="G1428" s="2">
        <v>0</v>
      </c>
      <c r="H1428" s="7">
        <v>946050626289</v>
      </c>
      <c r="I1428">
        <f t="shared" si="114"/>
        <v>9460506.2628899999</v>
      </c>
    </row>
    <row r="1429" spans="1:9" x14ac:dyDescent="0.2">
      <c r="A1429" s="4" t="s">
        <v>86</v>
      </c>
      <c r="B1429" s="5" t="str">
        <f t="shared" si="110"/>
        <v>2018</v>
      </c>
      <c r="C1429" s="5">
        <f t="shared" si="111"/>
        <v>7</v>
      </c>
      <c r="D1429" s="11">
        <f t="shared" si="112"/>
        <v>43282</v>
      </c>
      <c r="E1429" s="5" t="s">
        <v>18</v>
      </c>
      <c r="F1429" s="2" t="str">
        <f t="shared" si="113"/>
        <v>LA GUAJIRA</v>
      </c>
      <c r="G1429" s="5">
        <v>0</v>
      </c>
      <c r="H1429" s="8">
        <v>200454200000</v>
      </c>
      <c r="I1429">
        <f t="shared" si="114"/>
        <v>2004542</v>
      </c>
    </row>
    <row r="1430" spans="1:9" x14ac:dyDescent="0.2">
      <c r="A1430" s="1" t="s">
        <v>86</v>
      </c>
      <c r="B1430" s="5" t="str">
        <f t="shared" si="110"/>
        <v>2018</v>
      </c>
      <c r="C1430" s="5">
        <f t="shared" si="111"/>
        <v>7</v>
      </c>
      <c r="D1430" s="11">
        <f t="shared" si="112"/>
        <v>43282</v>
      </c>
      <c r="E1430" s="2" t="s">
        <v>19</v>
      </c>
      <c r="F1430" s="2" t="str">
        <f t="shared" si="113"/>
        <v>MAGDALENA</v>
      </c>
      <c r="G1430" s="13">
        <v>1716132402618</v>
      </c>
      <c r="H1430" s="7">
        <v>1326287907624</v>
      </c>
      <c r="I1430">
        <f t="shared" si="114"/>
        <v>15212101.551209999</v>
      </c>
    </row>
    <row r="1431" spans="1:9" x14ac:dyDescent="0.2">
      <c r="A1431" s="4" t="s">
        <v>86</v>
      </c>
      <c r="B1431" s="5" t="str">
        <f t="shared" si="110"/>
        <v>2018</v>
      </c>
      <c r="C1431" s="5">
        <f t="shared" si="111"/>
        <v>7</v>
      </c>
      <c r="D1431" s="11">
        <f t="shared" si="112"/>
        <v>43282</v>
      </c>
      <c r="E1431" s="5" t="s">
        <v>20</v>
      </c>
      <c r="F1431" s="2" t="str">
        <f t="shared" si="113"/>
        <v>META</v>
      </c>
      <c r="G1431" s="5">
        <v>0</v>
      </c>
      <c r="H1431" s="8">
        <v>68664480154</v>
      </c>
      <c r="I1431">
        <f t="shared" si="114"/>
        <v>686644.80154000001</v>
      </c>
    </row>
    <row r="1432" spans="1:9" x14ac:dyDescent="0.2">
      <c r="A1432" s="1" t="s">
        <v>86</v>
      </c>
      <c r="B1432" s="5" t="str">
        <f t="shared" si="110"/>
        <v>2018</v>
      </c>
      <c r="C1432" s="5">
        <f t="shared" si="111"/>
        <v>7</v>
      </c>
      <c r="D1432" s="11">
        <f t="shared" si="112"/>
        <v>43282</v>
      </c>
      <c r="E1432" s="2" t="s">
        <v>21</v>
      </c>
      <c r="F1432" s="2" t="str">
        <f t="shared" si="113"/>
        <v>NARINO</v>
      </c>
      <c r="G1432" s="2">
        <v>0</v>
      </c>
      <c r="H1432" s="7">
        <v>963134148444</v>
      </c>
      <c r="I1432">
        <f t="shared" si="114"/>
        <v>9631341.4844400007</v>
      </c>
    </row>
    <row r="1433" spans="1:9" x14ac:dyDescent="0.2">
      <c r="A1433" s="4" t="s">
        <v>86</v>
      </c>
      <c r="B1433" s="5" t="str">
        <f t="shared" si="110"/>
        <v>2018</v>
      </c>
      <c r="C1433" s="5">
        <f t="shared" si="111"/>
        <v>7</v>
      </c>
      <c r="D1433" s="11">
        <f t="shared" si="112"/>
        <v>43282</v>
      </c>
      <c r="E1433" s="5" t="s">
        <v>22</v>
      </c>
      <c r="F1433" s="2" t="str">
        <f t="shared" si="113"/>
        <v>NORTE DE SANTANDER</v>
      </c>
      <c r="G1433" s="12">
        <v>283078381000</v>
      </c>
      <c r="H1433" s="8">
        <v>220251156083</v>
      </c>
      <c r="I1433">
        <f t="shared" si="114"/>
        <v>2516647.6854150002</v>
      </c>
    </row>
    <row r="1434" spans="1:9" x14ac:dyDescent="0.2">
      <c r="A1434" s="1" t="s">
        <v>86</v>
      </c>
      <c r="B1434" s="5" t="str">
        <f t="shared" si="110"/>
        <v>2018</v>
      </c>
      <c r="C1434" s="5">
        <f t="shared" si="111"/>
        <v>7</v>
      </c>
      <c r="D1434" s="11">
        <f t="shared" si="112"/>
        <v>43282</v>
      </c>
      <c r="E1434" s="2" t="s">
        <v>23</v>
      </c>
      <c r="F1434" s="2" t="str">
        <f t="shared" si="113"/>
        <v>QUINDIO</v>
      </c>
      <c r="G1434" s="2">
        <v>0</v>
      </c>
      <c r="H1434" s="7">
        <v>145684400615</v>
      </c>
      <c r="I1434">
        <f t="shared" si="114"/>
        <v>1456844.00615</v>
      </c>
    </row>
    <row r="1435" spans="1:9" x14ac:dyDescent="0.2">
      <c r="A1435" s="4" t="s">
        <v>86</v>
      </c>
      <c r="B1435" s="5" t="str">
        <f t="shared" si="110"/>
        <v>2018</v>
      </c>
      <c r="C1435" s="5">
        <f t="shared" si="111"/>
        <v>7</v>
      </c>
      <c r="D1435" s="11">
        <f t="shared" si="112"/>
        <v>43282</v>
      </c>
      <c r="E1435" s="5" t="s">
        <v>24</v>
      </c>
      <c r="F1435" s="2" t="str">
        <f t="shared" si="113"/>
        <v>RISARALDA</v>
      </c>
      <c r="G1435" s="5">
        <v>0</v>
      </c>
      <c r="H1435" s="8">
        <v>141143915778</v>
      </c>
      <c r="I1435">
        <f t="shared" si="114"/>
        <v>1411439.15778</v>
      </c>
    </row>
    <row r="1436" spans="1:9" x14ac:dyDescent="0.2">
      <c r="A1436" s="1" t="s">
        <v>86</v>
      </c>
      <c r="B1436" s="5" t="str">
        <f t="shared" si="110"/>
        <v>2018</v>
      </c>
      <c r="C1436" s="5">
        <f t="shared" si="111"/>
        <v>7</v>
      </c>
      <c r="D1436" s="11">
        <f t="shared" si="112"/>
        <v>43282</v>
      </c>
      <c r="E1436" s="2" t="s">
        <v>25</v>
      </c>
      <c r="F1436" s="2" t="str">
        <f t="shared" si="113"/>
        <v>SANTANDER</v>
      </c>
      <c r="G1436" s="2">
        <v>0</v>
      </c>
      <c r="H1436" s="7">
        <v>134462480971</v>
      </c>
      <c r="I1436">
        <f t="shared" si="114"/>
        <v>1344624.8097099999</v>
      </c>
    </row>
    <row r="1437" spans="1:9" x14ac:dyDescent="0.2">
      <c r="A1437" s="4" t="s">
        <v>86</v>
      </c>
      <c r="B1437" s="5" t="str">
        <f t="shared" si="110"/>
        <v>2018</v>
      </c>
      <c r="C1437" s="5">
        <f t="shared" si="111"/>
        <v>7</v>
      </c>
      <c r="D1437" s="11">
        <f t="shared" si="112"/>
        <v>43282</v>
      </c>
      <c r="E1437" s="5" t="s">
        <v>26</v>
      </c>
      <c r="F1437" s="2" t="str">
        <f t="shared" si="113"/>
        <v>SUCRE</v>
      </c>
      <c r="G1437" s="12">
        <v>1297166200000</v>
      </c>
      <c r="H1437" s="6">
        <v>0</v>
      </c>
      <c r="I1437">
        <f t="shared" si="114"/>
        <v>12971662</v>
      </c>
    </row>
    <row r="1438" spans="1:9" x14ac:dyDescent="0.2">
      <c r="A1438" s="1" t="s">
        <v>86</v>
      </c>
      <c r="B1438" s="5" t="str">
        <f t="shared" si="110"/>
        <v>2018</v>
      </c>
      <c r="C1438" s="5">
        <f t="shared" si="111"/>
        <v>7</v>
      </c>
      <c r="D1438" s="11">
        <f t="shared" si="112"/>
        <v>43282</v>
      </c>
      <c r="E1438" s="2" t="s">
        <v>27</v>
      </c>
      <c r="F1438" s="2" t="str">
        <f t="shared" si="113"/>
        <v>TOLIMA</v>
      </c>
      <c r="G1438" s="2">
        <v>0</v>
      </c>
      <c r="H1438" s="7">
        <v>1049105583392</v>
      </c>
      <c r="I1438">
        <f t="shared" si="114"/>
        <v>10491055.83392</v>
      </c>
    </row>
    <row r="1439" spans="1:9" x14ac:dyDescent="0.2">
      <c r="A1439" s="4" t="s">
        <v>86</v>
      </c>
      <c r="B1439" s="5" t="str">
        <f t="shared" si="110"/>
        <v>2018</v>
      </c>
      <c r="C1439" s="5">
        <f t="shared" si="111"/>
        <v>7</v>
      </c>
      <c r="D1439" s="11">
        <f t="shared" si="112"/>
        <v>43282</v>
      </c>
      <c r="E1439" s="5" t="s">
        <v>28</v>
      </c>
      <c r="F1439" s="2" t="str">
        <f t="shared" si="113"/>
        <v>VALLE DEL CAUCA</v>
      </c>
      <c r="G1439" s="12">
        <v>1677071271946</v>
      </c>
      <c r="H1439" s="6">
        <v>0</v>
      </c>
      <c r="I1439">
        <f t="shared" si="114"/>
        <v>16770712.719459999</v>
      </c>
    </row>
    <row r="1440" spans="1:9" x14ac:dyDescent="0.2">
      <c r="A1440" s="1" t="s">
        <v>86</v>
      </c>
      <c r="B1440" s="5" t="str">
        <f t="shared" si="110"/>
        <v>2018</v>
      </c>
      <c r="C1440" s="5">
        <f t="shared" si="111"/>
        <v>7</v>
      </c>
      <c r="D1440" s="11">
        <f t="shared" si="112"/>
        <v>43282</v>
      </c>
      <c r="E1440" s="2" t="s">
        <v>74</v>
      </c>
      <c r="F1440" s="2" t="str">
        <f t="shared" si="113"/>
        <v>ARAUCA</v>
      </c>
      <c r="G1440" s="2">
        <v>0</v>
      </c>
      <c r="H1440" s="7">
        <v>3111000000</v>
      </c>
      <c r="I1440">
        <f t="shared" si="114"/>
        <v>31110</v>
      </c>
    </row>
    <row r="1441" spans="1:9" x14ac:dyDescent="0.2">
      <c r="A1441" s="4" t="s">
        <v>86</v>
      </c>
      <c r="B1441" s="5" t="str">
        <f t="shared" si="110"/>
        <v>2018</v>
      </c>
      <c r="C1441" s="5">
        <f t="shared" si="111"/>
        <v>7</v>
      </c>
      <c r="D1441" s="11">
        <f t="shared" si="112"/>
        <v>43282</v>
      </c>
      <c r="E1441" s="5" t="s">
        <v>29</v>
      </c>
      <c r="F1441" s="2" t="str">
        <f t="shared" si="113"/>
        <v>CASANARE</v>
      </c>
      <c r="G1441" s="5">
        <v>0</v>
      </c>
      <c r="H1441" s="8">
        <v>35093151645</v>
      </c>
      <c r="I1441">
        <f t="shared" si="114"/>
        <v>350931.51645</v>
      </c>
    </row>
    <row r="1442" spans="1:9" x14ac:dyDescent="0.2">
      <c r="A1442" s="1" t="s">
        <v>86</v>
      </c>
      <c r="B1442" s="5" t="str">
        <f t="shared" si="110"/>
        <v>2018</v>
      </c>
      <c r="C1442" s="5">
        <f t="shared" si="111"/>
        <v>7</v>
      </c>
      <c r="D1442" s="11">
        <f t="shared" si="112"/>
        <v>43282</v>
      </c>
      <c r="E1442" s="2" t="s">
        <v>30</v>
      </c>
      <c r="F1442" s="2" t="str">
        <f t="shared" si="113"/>
        <v>PUTUMAYO</v>
      </c>
      <c r="G1442" s="2">
        <v>0</v>
      </c>
      <c r="H1442" s="7">
        <v>4218315667</v>
      </c>
      <c r="I1442">
        <f t="shared" si="114"/>
        <v>42183.156669999997</v>
      </c>
    </row>
    <row r="1443" spans="1:9" x14ac:dyDescent="0.2">
      <c r="A1443" s="4" t="s">
        <v>86</v>
      </c>
      <c r="B1443" s="5" t="str">
        <f t="shared" si="110"/>
        <v>2018</v>
      </c>
      <c r="C1443" s="5">
        <f t="shared" si="111"/>
        <v>7</v>
      </c>
      <c r="D1443" s="11">
        <f t="shared" si="112"/>
        <v>43282</v>
      </c>
      <c r="E1443" s="5" t="s">
        <v>31</v>
      </c>
      <c r="F1443" s="2" t="str">
        <f t="shared" si="113"/>
        <v>GUAVIARE</v>
      </c>
      <c r="G1443" s="5">
        <v>0</v>
      </c>
      <c r="H1443" s="8">
        <v>4225363000</v>
      </c>
      <c r="I1443">
        <f t="shared" si="114"/>
        <v>42253.63</v>
      </c>
    </row>
    <row r="1444" spans="1:9" x14ac:dyDescent="0.2">
      <c r="A1444" s="1" t="s">
        <v>87</v>
      </c>
      <c r="B1444" s="5" t="str">
        <f t="shared" si="110"/>
        <v>2018</v>
      </c>
      <c r="C1444" s="5">
        <f t="shared" si="111"/>
        <v>8</v>
      </c>
      <c r="D1444" s="11">
        <f t="shared" si="112"/>
        <v>43313</v>
      </c>
      <c r="E1444" s="2" t="s">
        <v>5</v>
      </c>
      <c r="F1444" s="2" t="str">
        <f t="shared" si="113"/>
        <v>ANTIOQUIA</v>
      </c>
      <c r="G1444" s="13">
        <v>2274521651111</v>
      </c>
      <c r="H1444" s="7">
        <v>1905652416530</v>
      </c>
      <c r="I1444">
        <f t="shared" si="114"/>
        <v>20900870.338204999</v>
      </c>
    </row>
    <row r="1445" spans="1:9" x14ac:dyDescent="0.2">
      <c r="A1445" s="4" t="s">
        <v>87</v>
      </c>
      <c r="B1445" s="5" t="str">
        <f t="shared" si="110"/>
        <v>2018</v>
      </c>
      <c r="C1445" s="5">
        <f t="shared" si="111"/>
        <v>8</v>
      </c>
      <c r="D1445" s="11">
        <f t="shared" si="112"/>
        <v>43313</v>
      </c>
      <c r="E1445" s="5" t="s">
        <v>6</v>
      </c>
      <c r="F1445" s="2" t="str">
        <f t="shared" si="113"/>
        <v>ATLANTICO</v>
      </c>
      <c r="G1445" s="12">
        <v>1846974937000</v>
      </c>
      <c r="H1445" s="8">
        <v>1846974937000</v>
      </c>
      <c r="I1445">
        <f t="shared" si="114"/>
        <v>18469749.370000001</v>
      </c>
    </row>
    <row r="1446" spans="1:9" x14ac:dyDescent="0.2">
      <c r="A1446" s="1" t="s">
        <v>87</v>
      </c>
      <c r="B1446" s="5" t="str">
        <f t="shared" si="110"/>
        <v>2018</v>
      </c>
      <c r="C1446" s="5">
        <f t="shared" si="111"/>
        <v>8</v>
      </c>
      <c r="D1446" s="11">
        <f t="shared" si="112"/>
        <v>43313</v>
      </c>
      <c r="E1446" s="2" t="s">
        <v>7</v>
      </c>
      <c r="F1446" s="2" t="str">
        <f t="shared" si="113"/>
        <v>BOGOTA, D.C.</v>
      </c>
      <c r="G1446" s="2">
        <v>0</v>
      </c>
      <c r="H1446" s="7">
        <v>5581590600000</v>
      </c>
      <c r="I1446">
        <f t="shared" si="114"/>
        <v>55815906</v>
      </c>
    </row>
    <row r="1447" spans="1:9" x14ac:dyDescent="0.2">
      <c r="A1447" s="4" t="s">
        <v>87</v>
      </c>
      <c r="B1447" s="5" t="str">
        <f t="shared" si="110"/>
        <v>2018</v>
      </c>
      <c r="C1447" s="5">
        <f t="shared" si="111"/>
        <v>8</v>
      </c>
      <c r="D1447" s="11">
        <f t="shared" si="112"/>
        <v>43313</v>
      </c>
      <c r="E1447" s="5" t="s">
        <v>8</v>
      </c>
      <c r="F1447" s="2" t="str">
        <f t="shared" si="113"/>
        <v>BOLIVAR</v>
      </c>
      <c r="G1447" s="12">
        <v>1616307504784</v>
      </c>
      <c r="H1447" s="8">
        <v>1571019573222</v>
      </c>
      <c r="I1447">
        <f t="shared" si="114"/>
        <v>15936635.39003</v>
      </c>
    </row>
    <row r="1448" spans="1:9" x14ac:dyDescent="0.2">
      <c r="A1448" s="1" t="s">
        <v>87</v>
      </c>
      <c r="B1448" s="5" t="str">
        <f t="shared" si="110"/>
        <v>2018</v>
      </c>
      <c r="C1448" s="5">
        <f t="shared" si="111"/>
        <v>8</v>
      </c>
      <c r="D1448" s="11">
        <f t="shared" si="112"/>
        <v>43313</v>
      </c>
      <c r="E1448" s="2" t="s">
        <v>9</v>
      </c>
      <c r="F1448" s="2" t="str">
        <f t="shared" si="113"/>
        <v>BOYACA</v>
      </c>
      <c r="G1448" s="13">
        <v>3169600000</v>
      </c>
      <c r="H1448" s="7">
        <v>494220173380</v>
      </c>
      <c r="I1448">
        <f t="shared" si="114"/>
        <v>2486948.8668999998</v>
      </c>
    </row>
    <row r="1449" spans="1:9" x14ac:dyDescent="0.2">
      <c r="A1449" s="4" t="s">
        <v>87</v>
      </c>
      <c r="B1449" s="5" t="str">
        <f t="shared" si="110"/>
        <v>2018</v>
      </c>
      <c r="C1449" s="5">
        <f t="shared" si="111"/>
        <v>8</v>
      </c>
      <c r="D1449" s="11">
        <f t="shared" si="112"/>
        <v>43313</v>
      </c>
      <c r="E1449" s="5" t="s">
        <v>10</v>
      </c>
      <c r="F1449" s="2" t="str">
        <f t="shared" si="113"/>
        <v>CALDAS</v>
      </c>
      <c r="G1449" s="5">
        <v>0</v>
      </c>
      <c r="H1449" s="8">
        <v>537554177676</v>
      </c>
      <c r="I1449">
        <f t="shared" si="114"/>
        <v>5375541.7767599998</v>
      </c>
    </row>
    <row r="1450" spans="1:9" x14ac:dyDescent="0.2">
      <c r="A1450" s="1" t="s">
        <v>87</v>
      </c>
      <c r="B1450" s="5" t="str">
        <f t="shared" si="110"/>
        <v>2018</v>
      </c>
      <c r="C1450" s="5">
        <f t="shared" si="111"/>
        <v>8</v>
      </c>
      <c r="D1450" s="11">
        <f t="shared" si="112"/>
        <v>43313</v>
      </c>
      <c r="E1450" s="2" t="s">
        <v>11</v>
      </c>
      <c r="F1450" s="2" t="str">
        <f t="shared" si="113"/>
        <v>CAQUETA</v>
      </c>
      <c r="G1450" s="2">
        <v>0</v>
      </c>
      <c r="H1450" s="7">
        <v>883853680000</v>
      </c>
      <c r="I1450">
        <f t="shared" si="114"/>
        <v>8838536.8000000007</v>
      </c>
    </row>
    <row r="1451" spans="1:9" x14ac:dyDescent="0.2">
      <c r="A1451" s="4" t="s">
        <v>87</v>
      </c>
      <c r="B1451" s="5" t="str">
        <f t="shared" si="110"/>
        <v>2018</v>
      </c>
      <c r="C1451" s="5">
        <f t="shared" si="111"/>
        <v>8</v>
      </c>
      <c r="D1451" s="11">
        <f t="shared" si="112"/>
        <v>43313</v>
      </c>
      <c r="E1451" s="5" t="s">
        <v>12</v>
      </c>
      <c r="F1451" s="2" t="str">
        <f t="shared" si="113"/>
        <v>CAUCA</v>
      </c>
      <c r="G1451" s="12">
        <v>1681525800000</v>
      </c>
      <c r="H1451" s="8">
        <v>1104817100000</v>
      </c>
      <c r="I1451">
        <f t="shared" si="114"/>
        <v>13931714.5</v>
      </c>
    </row>
    <row r="1452" spans="1:9" x14ac:dyDescent="0.2">
      <c r="A1452" s="1" t="s">
        <v>87</v>
      </c>
      <c r="B1452" s="5" t="str">
        <f t="shared" si="110"/>
        <v>2018</v>
      </c>
      <c r="C1452" s="5">
        <f t="shared" si="111"/>
        <v>8</v>
      </c>
      <c r="D1452" s="11">
        <f t="shared" si="112"/>
        <v>43313</v>
      </c>
      <c r="E1452" s="2" t="s">
        <v>13</v>
      </c>
      <c r="F1452" s="2" t="str">
        <f t="shared" si="113"/>
        <v>CESAR</v>
      </c>
      <c r="G1452" s="13">
        <v>1846974937000</v>
      </c>
      <c r="H1452" s="7">
        <v>520094879698</v>
      </c>
      <c r="I1452">
        <f t="shared" si="114"/>
        <v>11835349.083489999</v>
      </c>
    </row>
    <row r="1453" spans="1:9" x14ac:dyDescent="0.2">
      <c r="A1453" s="4" t="s">
        <v>87</v>
      </c>
      <c r="B1453" s="5" t="str">
        <f t="shared" si="110"/>
        <v>2018</v>
      </c>
      <c r="C1453" s="5">
        <f t="shared" si="111"/>
        <v>8</v>
      </c>
      <c r="D1453" s="11">
        <f t="shared" si="112"/>
        <v>43313</v>
      </c>
      <c r="E1453" s="5" t="s">
        <v>14</v>
      </c>
      <c r="F1453" s="2" t="str">
        <f t="shared" si="113"/>
        <v>CORDOBA</v>
      </c>
      <c r="G1453" s="12">
        <v>1313556500000</v>
      </c>
      <c r="H1453" s="6">
        <v>0</v>
      </c>
      <c r="I1453">
        <f t="shared" si="114"/>
        <v>13135565</v>
      </c>
    </row>
    <row r="1454" spans="1:9" x14ac:dyDescent="0.2">
      <c r="A1454" s="1" t="s">
        <v>87</v>
      </c>
      <c r="B1454" s="5" t="str">
        <f t="shared" si="110"/>
        <v>2018</v>
      </c>
      <c r="C1454" s="5">
        <f t="shared" si="111"/>
        <v>8</v>
      </c>
      <c r="D1454" s="11">
        <f t="shared" si="112"/>
        <v>43313</v>
      </c>
      <c r="E1454" s="2" t="s">
        <v>15</v>
      </c>
      <c r="F1454" s="2" t="str">
        <f t="shared" si="113"/>
        <v>CUNDINAMARCA</v>
      </c>
      <c r="G1454" s="2">
        <v>0</v>
      </c>
      <c r="H1454" s="7">
        <v>1039262965665</v>
      </c>
      <c r="I1454">
        <f t="shared" si="114"/>
        <v>10392629.656649999</v>
      </c>
    </row>
    <row r="1455" spans="1:9" x14ac:dyDescent="0.2">
      <c r="A1455" s="4" t="s">
        <v>87</v>
      </c>
      <c r="B1455" s="5" t="str">
        <f t="shared" si="110"/>
        <v>2018</v>
      </c>
      <c r="C1455" s="5">
        <f t="shared" si="111"/>
        <v>8</v>
      </c>
      <c r="D1455" s="11">
        <f t="shared" si="112"/>
        <v>43313</v>
      </c>
      <c r="E1455" s="5" t="s">
        <v>17</v>
      </c>
      <c r="F1455" s="2" t="str">
        <f t="shared" si="113"/>
        <v>HUILA</v>
      </c>
      <c r="G1455" s="5">
        <v>0</v>
      </c>
      <c r="H1455" s="8">
        <v>964743505967</v>
      </c>
      <c r="I1455">
        <f t="shared" si="114"/>
        <v>9647435.0596699994</v>
      </c>
    </row>
    <row r="1456" spans="1:9" x14ac:dyDescent="0.2">
      <c r="A1456" s="1" t="s">
        <v>87</v>
      </c>
      <c r="B1456" s="5" t="str">
        <f t="shared" si="110"/>
        <v>2018</v>
      </c>
      <c r="C1456" s="5">
        <f t="shared" si="111"/>
        <v>8</v>
      </c>
      <c r="D1456" s="11">
        <f t="shared" si="112"/>
        <v>43313</v>
      </c>
      <c r="E1456" s="2" t="s">
        <v>18</v>
      </c>
      <c r="F1456" s="2" t="str">
        <f t="shared" si="113"/>
        <v>LA GUAJIRA</v>
      </c>
      <c r="G1456" s="2">
        <v>0</v>
      </c>
      <c r="H1456" s="7">
        <v>188640629000</v>
      </c>
      <c r="I1456">
        <f t="shared" si="114"/>
        <v>1886406.29</v>
      </c>
    </row>
    <row r="1457" spans="1:9" x14ac:dyDescent="0.2">
      <c r="A1457" s="4" t="s">
        <v>87</v>
      </c>
      <c r="B1457" s="5" t="str">
        <f t="shared" si="110"/>
        <v>2018</v>
      </c>
      <c r="C1457" s="5">
        <f t="shared" si="111"/>
        <v>8</v>
      </c>
      <c r="D1457" s="11">
        <f t="shared" si="112"/>
        <v>43313</v>
      </c>
      <c r="E1457" s="5" t="s">
        <v>19</v>
      </c>
      <c r="F1457" s="2" t="str">
        <f t="shared" si="113"/>
        <v>MAGDALENA</v>
      </c>
      <c r="G1457" s="12">
        <v>1778186549068</v>
      </c>
      <c r="H1457" s="8">
        <v>1379932156344</v>
      </c>
      <c r="I1457">
        <f t="shared" si="114"/>
        <v>15790593.52706</v>
      </c>
    </row>
    <row r="1458" spans="1:9" x14ac:dyDescent="0.2">
      <c r="A1458" s="1" t="s">
        <v>87</v>
      </c>
      <c r="B1458" s="5" t="str">
        <f t="shared" si="110"/>
        <v>2018</v>
      </c>
      <c r="C1458" s="5">
        <f t="shared" si="111"/>
        <v>8</v>
      </c>
      <c r="D1458" s="11">
        <f t="shared" si="112"/>
        <v>43313</v>
      </c>
      <c r="E1458" s="2" t="s">
        <v>20</v>
      </c>
      <c r="F1458" s="2" t="str">
        <f t="shared" si="113"/>
        <v>META</v>
      </c>
      <c r="G1458" s="2">
        <v>0</v>
      </c>
      <c r="H1458" s="7">
        <v>70787591423</v>
      </c>
      <c r="I1458">
        <f t="shared" si="114"/>
        <v>707875.91422999999</v>
      </c>
    </row>
    <row r="1459" spans="1:9" x14ac:dyDescent="0.2">
      <c r="A1459" s="4" t="s">
        <v>87</v>
      </c>
      <c r="B1459" s="5" t="str">
        <f t="shared" si="110"/>
        <v>2018</v>
      </c>
      <c r="C1459" s="5">
        <f t="shared" si="111"/>
        <v>8</v>
      </c>
      <c r="D1459" s="11">
        <f t="shared" si="112"/>
        <v>43313</v>
      </c>
      <c r="E1459" s="5" t="s">
        <v>21</v>
      </c>
      <c r="F1459" s="2" t="str">
        <f t="shared" si="113"/>
        <v>NARINO</v>
      </c>
      <c r="G1459" s="5">
        <v>0</v>
      </c>
      <c r="H1459" s="8">
        <v>982059644444</v>
      </c>
      <c r="I1459">
        <f t="shared" si="114"/>
        <v>9820596.4444399998</v>
      </c>
    </row>
    <row r="1460" spans="1:9" x14ac:dyDescent="0.2">
      <c r="A1460" s="1" t="s">
        <v>87</v>
      </c>
      <c r="B1460" s="5" t="str">
        <f t="shared" si="110"/>
        <v>2018</v>
      </c>
      <c r="C1460" s="5">
        <f t="shared" si="111"/>
        <v>8</v>
      </c>
      <c r="D1460" s="11">
        <f t="shared" si="112"/>
        <v>43313</v>
      </c>
      <c r="E1460" s="2" t="s">
        <v>22</v>
      </c>
      <c r="F1460" s="2" t="str">
        <f t="shared" si="113"/>
        <v>NORTE DE SANTANDER</v>
      </c>
      <c r="G1460" s="13">
        <v>292608331000</v>
      </c>
      <c r="H1460" s="7">
        <v>227670685611</v>
      </c>
      <c r="I1460">
        <f t="shared" si="114"/>
        <v>2601395.0830549998</v>
      </c>
    </row>
    <row r="1461" spans="1:9" x14ac:dyDescent="0.2">
      <c r="A1461" s="4" t="s">
        <v>87</v>
      </c>
      <c r="B1461" s="5" t="str">
        <f t="shared" si="110"/>
        <v>2018</v>
      </c>
      <c r="C1461" s="5">
        <f t="shared" si="111"/>
        <v>8</v>
      </c>
      <c r="D1461" s="11">
        <f t="shared" si="112"/>
        <v>43313</v>
      </c>
      <c r="E1461" s="5" t="s">
        <v>23</v>
      </c>
      <c r="F1461" s="2" t="str">
        <f t="shared" si="113"/>
        <v>QUINDIO</v>
      </c>
      <c r="G1461" s="5">
        <v>0</v>
      </c>
      <c r="H1461" s="8">
        <v>149781744000</v>
      </c>
      <c r="I1461">
        <f t="shared" si="114"/>
        <v>1497817.44</v>
      </c>
    </row>
    <row r="1462" spans="1:9" x14ac:dyDescent="0.2">
      <c r="A1462" s="1" t="s">
        <v>87</v>
      </c>
      <c r="B1462" s="5" t="str">
        <f t="shared" si="110"/>
        <v>2018</v>
      </c>
      <c r="C1462" s="5">
        <f t="shared" si="111"/>
        <v>8</v>
      </c>
      <c r="D1462" s="11">
        <f t="shared" si="112"/>
        <v>43313</v>
      </c>
      <c r="E1462" s="2" t="s">
        <v>24</v>
      </c>
      <c r="F1462" s="2" t="str">
        <f t="shared" si="113"/>
        <v>RISARALDA</v>
      </c>
      <c r="G1462" s="2">
        <v>0</v>
      </c>
      <c r="H1462" s="7">
        <v>143192106222</v>
      </c>
      <c r="I1462">
        <f t="shared" si="114"/>
        <v>1431921.06222</v>
      </c>
    </row>
    <row r="1463" spans="1:9" x14ac:dyDescent="0.2">
      <c r="A1463" s="4" t="s">
        <v>87</v>
      </c>
      <c r="B1463" s="5" t="str">
        <f t="shared" si="110"/>
        <v>2018</v>
      </c>
      <c r="C1463" s="5">
        <f t="shared" si="111"/>
        <v>8</v>
      </c>
      <c r="D1463" s="11">
        <f t="shared" si="112"/>
        <v>43313</v>
      </c>
      <c r="E1463" s="5" t="s">
        <v>25</v>
      </c>
      <c r="F1463" s="2" t="str">
        <f t="shared" si="113"/>
        <v>SANTANDER</v>
      </c>
      <c r="G1463" s="5">
        <v>0</v>
      </c>
      <c r="H1463" s="8">
        <v>141676072200</v>
      </c>
      <c r="I1463">
        <f t="shared" si="114"/>
        <v>1416760.7220000001</v>
      </c>
    </row>
    <row r="1464" spans="1:9" x14ac:dyDescent="0.2">
      <c r="A1464" s="1" t="s">
        <v>87</v>
      </c>
      <c r="B1464" s="5" t="str">
        <f t="shared" si="110"/>
        <v>2018</v>
      </c>
      <c r="C1464" s="5">
        <f t="shared" si="111"/>
        <v>8</v>
      </c>
      <c r="D1464" s="11">
        <f t="shared" si="112"/>
        <v>43313</v>
      </c>
      <c r="E1464" s="2" t="s">
        <v>26</v>
      </c>
      <c r="F1464" s="2" t="str">
        <f t="shared" si="113"/>
        <v>SUCRE</v>
      </c>
      <c r="G1464" s="13">
        <v>1313556500000</v>
      </c>
      <c r="H1464" s="3">
        <v>0</v>
      </c>
      <c r="I1464">
        <f t="shared" si="114"/>
        <v>13135565</v>
      </c>
    </row>
    <row r="1465" spans="1:9" x14ac:dyDescent="0.2">
      <c r="A1465" s="4" t="s">
        <v>87</v>
      </c>
      <c r="B1465" s="5" t="str">
        <f t="shared" si="110"/>
        <v>2018</v>
      </c>
      <c r="C1465" s="5">
        <f t="shared" si="111"/>
        <v>8</v>
      </c>
      <c r="D1465" s="11">
        <f t="shared" si="112"/>
        <v>43313</v>
      </c>
      <c r="E1465" s="5" t="s">
        <v>27</v>
      </c>
      <c r="F1465" s="2" t="str">
        <f t="shared" si="113"/>
        <v>TOLIMA</v>
      </c>
      <c r="G1465" s="5">
        <v>0</v>
      </c>
      <c r="H1465" s="8">
        <v>1069720067111</v>
      </c>
      <c r="I1465">
        <f t="shared" si="114"/>
        <v>10697200.67111</v>
      </c>
    </row>
    <row r="1466" spans="1:9" x14ac:dyDescent="0.2">
      <c r="A1466" s="1" t="s">
        <v>87</v>
      </c>
      <c r="B1466" s="5" t="str">
        <f t="shared" si="110"/>
        <v>2018</v>
      </c>
      <c r="C1466" s="5">
        <f t="shared" si="111"/>
        <v>8</v>
      </c>
      <c r="D1466" s="11">
        <f t="shared" si="112"/>
        <v>43313</v>
      </c>
      <c r="E1466" s="2" t="s">
        <v>28</v>
      </c>
      <c r="F1466" s="2" t="str">
        <f t="shared" si="113"/>
        <v>VALLE DEL CAUCA</v>
      </c>
      <c r="G1466" s="13">
        <v>1635947560181</v>
      </c>
      <c r="H1466" s="3">
        <v>0</v>
      </c>
      <c r="I1466">
        <f t="shared" si="114"/>
        <v>16359475.601810001</v>
      </c>
    </row>
    <row r="1467" spans="1:9" x14ac:dyDescent="0.2">
      <c r="A1467" s="4" t="s">
        <v>87</v>
      </c>
      <c r="B1467" s="5" t="str">
        <f t="shared" si="110"/>
        <v>2018</v>
      </c>
      <c r="C1467" s="5">
        <f t="shared" si="111"/>
        <v>8</v>
      </c>
      <c r="D1467" s="11">
        <f t="shared" si="112"/>
        <v>43313</v>
      </c>
      <c r="E1467" s="5" t="s">
        <v>74</v>
      </c>
      <c r="F1467" s="2" t="str">
        <f t="shared" si="113"/>
        <v>ARAUCA</v>
      </c>
      <c r="G1467" s="5">
        <v>0</v>
      </c>
      <c r="H1467" s="8">
        <v>3074900000</v>
      </c>
      <c r="I1467">
        <f t="shared" si="114"/>
        <v>30749</v>
      </c>
    </row>
    <row r="1468" spans="1:9" x14ac:dyDescent="0.2">
      <c r="A1468" s="1" t="s">
        <v>87</v>
      </c>
      <c r="B1468" s="5" t="str">
        <f t="shared" si="110"/>
        <v>2018</v>
      </c>
      <c r="C1468" s="5">
        <f t="shared" si="111"/>
        <v>8</v>
      </c>
      <c r="D1468" s="11">
        <f t="shared" si="112"/>
        <v>43313</v>
      </c>
      <c r="E1468" s="2" t="s">
        <v>29</v>
      </c>
      <c r="F1468" s="2" t="str">
        <f t="shared" si="113"/>
        <v>CASANARE</v>
      </c>
      <c r="G1468" s="2">
        <v>0</v>
      </c>
      <c r="H1468" s="7">
        <v>39081620710</v>
      </c>
      <c r="I1468">
        <f t="shared" si="114"/>
        <v>390816.2071</v>
      </c>
    </row>
    <row r="1469" spans="1:9" x14ac:dyDescent="0.2">
      <c r="A1469" s="4" t="s">
        <v>87</v>
      </c>
      <c r="B1469" s="5" t="str">
        <f t="shared" si="110"/>
        <v>2018</v>
      </c>
      <c r="C1469" s="5">
        <f t="shared" si="111"/>
        <v>8</v>
      </c>
      <c r="D1469" s="11">
        <f t="shared" si="112"/>
        <v>43313</v>
      </c>
      <c r="E1469" s="5" t="s">
        <v>30</v>
      </c>
      <c r="F1469" s="2" t="str">
        <f t="shared" si="113"/>
        <v>PUTUMAYO</v>
      </c>
      <c r="G1469" s="5">
        <v>0</v>
      </c>
      <c r="H1469" s="8">
        <v>4332727000</v>
      </c>
      <c r="I1469">
        <f t="shared" si="114"/>
        <v>43327.27</v>
      </c>
    </row>
    <row r="1470" spans="1:9" x14ac:dyDescent="0.2">
      <c r="A1470" s="1" t="s">
        <v>87</v>
      </c>
      <c r="B1470" s="5" t="str">
        <f t="shared" si="110"/>
        <v>2018</v>
      </c>
      <c r="C1470" s="5">
        <f t="shared" si="111"/>
        <v>8</v>
      </c>
      <c r="D1470" s="11">
        <f t="shared" si="112"/>
        <v>43313</v>
      </c>
      <c r="E1470" s="2" t="s">
        <v>31</v>
      </c>
      <c r="F1470" s="2" t="str">
        <f t="shared" si="113"/>
        <v>GUAVIARE</v>
      </c>
      <c r="G1470" s="2">
        <v>0</v>
      </c>
      <c r="H1470" s="7">
        <v>4520681000</v>
      </c>
      <c r="I1470">
        <f t="shared" si="114"/>
        <v>45206.81</v>
      </c>
    </row>
    <row r="1471" spans="1:9" x14ac:dyDescent="0.2">
      <c r="A1471" s="4" t="s">
        <v>88</v>
      </c>
      <c r="B1471" s="5" t="str">
        <f t="shared" si="110"/>
        <v>2018</v>
      </c>
      <c r="C1471" s="5">
        <f t="shared" si="111"/>
        <v>9</v>
      </c>
      <c r="D1471" s="11">
        <f t="shared" si="112"/>
        <v>43344</v>
      </c>
      <c r="E1471" s="5" t="s">
        <v>5</v>
      </c>
      <c r="F1471" s="2" t="str">
        <f t="shared" si="113"/>
        <v>ANTIOQUIA</v>
      </c>
      <c r="G1471" s="12">
        <v>2342698611111</v>
      </c>
      <c r="H1471" s="8">
        <v>1959744875111</v>
      </c>
      <c r="I1471">
        <f t="shared" si="114"/>
        <v>21512217.431109998</v>
      </c>
    </row>
    <row r="1472" spans="1:9" x14ac:dyDescent="0.2">
      <c r="A1472" s="1" t="s">
        <v>88</v>
      </c>
      <c r="B1472" s="5" t="str">
        <f t="shared" si="110"/>
        <v>2018</v>
      </c>
      <c r="C1472" s="5">
        <f t="shared" si="111"/>
        <v>9</v>
      </c>
      <c r="D1472" s="11">
        <f t="shared" si="112"/>
        <v>43344</v>
      </c>
      <c r="E1472" s="2" t="s">
        <v>6</v>
      </c>
      <c r="F1472" s="2" t="str">
        <f t="shared" si="113"/>
        <v>ATLANTICO</v>
      </c>
      <c r="G1472" s="13">
        <v>1901202143000</v>
      </c>
      <c r="H1472" s="7">
        <v>1901202143000</v>
      </c>
      <c r="I1472">
        <f t="shared" si="114"/>
        <v>19012021.43</v>
      </c>
    </row>
    <row r="1473" spans="1:9" x14ac:dyDescent="0.2">
      <c r="A1473" s="4" t="s">
        <v>88</v>
      </c>
      <c r="B1473" s="5" t="str">
        <f t="shared" si="110"/>
        <v>2018</v>
      </c>
      <c r="C1473" s="5">
        <f t="shared" si="111"/>
        <v>9</v>
      </c>
      <c r="D1473" s="11">
        <f t="shared" si="112"/>
        <v>43344</v>
      </c>
      <c r="E1473" s="5" t="s">
        <v>7</v>
      </c>
      <c r="F1473" s="2" t="str">
        <f t="shared" si="113"/>
        <v>BOGOTA, D.C.</v>
      </c>
      <c r="G1473" s="5">
        <v>0</v>
      </c>
      <c r="H1473" s="8">
        <v>5748577900000</v>
      </c>
      <c r="I1473">
        <f t="shared" si="114"/>
        <v>57485779</v>
      </c>
    </row>
    <row r="1474" spans="1:9" x14ac:dyDescent="0.2">
      <c r="A1474" s="1" t="s">
        <v>88</v>
      </c>
      <c r="B1474" s="5" t="str">
        <f t="shared" si="110"/>
        <v>2018</v>
      </c>
      <c r="C1474" s="5">
        <f t="shared" si="111"/>
        <v>9</v>
      </c>
      <c r="D1474" s="11">
        <f t="shared" si="112"/>
        <v>43344</v>
      </c>
      <c r="E1474" s="2" t="s">
        <v>8</v>
      </c>
      <c r="F1474" s="2" t="str">
        <f t="shared" si="113"/>
        <v>BOLIVAR</v>
      </c>
      <c r="G1474" s="13">
        <v>1672615356838</v>
      </c>
      <c r="H1474" s="7">
        <v>1614195666778</v>
      </c>
      <c r="I1474">
        <f t="shared" si="114"/>
        <v>16434055.118079999</v>
      </c>
    </row>
    <row r="1475" spans="1:9" x14ac:dyDescent="0.2">
      <c r="A1475" s="4" t="s">
        <v>88</v>
      </c>
      <c r="B1475" s="5" t="str">
        <f t="shared" ref="B1475:B1538" si="115">MID(A1475,7,20)</f>
        <v>2018</v>
      </c>
      <c r="C1475" s="5">
        <f t="shared" ref="C1475:C1538" si="116">IF(MID(A1475,1,3)="Jan",1,
IF(MID(A1475,1,3)="Feb",2,
IF(MID(A1475,1,3)="Mar",3,
IF(MID(A1475,1,3)="Apr",4,
IF(MID(A1475,1,3)="May",5,
IF(MID(A1475,1,3)="Jun",6,
IF(MID(A1475,1,3)="Jul",7,
IF(MID(A1475,1,3)="Aug",8,
IF(MID(A1475,1,3)="Sep",9,
IF(MID(A1475,1,3)="Oct",10,
IF(MID(A1475,1,3)="Nov",11,
IF(MID(A1475,1,3)="Dec",12))))))))))))</f>
        <v>9</v>
      </c>
      <c r="D1475" s="11">
        <f t="shared" ref="D1475:D1538" si="117">DATE(B1475,C1475,1)</f>
        <v>43344</v>
      </c>
      <c r="E1475" s="5" t="s">
        <v>9</v>
      </c>
      <c r="F1475" s="2" t="str">
        <f t="shared" ref="F1475:F1538" si="118">MID(E1475,5,100)</f>
        <v>BOYACA</v>
      </c>
      <c r="G1475" s="12">
        <v>2896921000</v>
      </c>
      <c r="H1475" s="8">
        <v>534763004937</v>
      </c>
      <c r="I1475">
        <f t="shared" ref="I1475:I1538" si="119">IF(G1475=0,H1475/100000,IF(H1475=0,G1475/100000,((G1475+H1475)/2)/100000))</f>
        <v>2688299.6296850001</v>
      </c>
    </row>
    <row r="1476" spans="1:9" x14ac:dyDescent="0.2">
      <c r="A1476" s="1" t="s">
        <v>88</v>
      </c>
      <c r="B1476" s="5" t="str">
        <f t="shared" si="115"/>
        <v>2018</v>
      </c>
      <c r="C1476" s="5">
        <f t="shared" si="116"/>
        <v>9</v>
      </c>
      <c r="D1476" s="11">
        <f t="shared" si="117"/>
        <v>43344</v>
      </c>
      <c r="E1476" s="2" t="s">
        <v>10</v>
      </c>
      <c r="F1476" s="2" t="str">
        <f t="shared" si="118"/>
        <v>CALDAS</v>
      </c>
      <c r="G1476" s="2">
        <v>0</v>
      </c>
      <c r="H1476" s="7">
        <v>529231523500</v>
      </c>
      <c r="I1476">
        <f t="shared" si="119"/>
        <v>5292315.2350000003</v>
      </c>
    </row>
    <row r="1477" spans="1:9" x14ac:dyDescent="0.2">
      <c r="A1477" s="4" t="s">
        <v>88</v>
      </c>
      <c r="B1477" s="5" t="str">
        <f t="shared" si="115"/>
        <v>2018</v>
      </c>
      <c r="C1477" s="5">
        <f t="shared" si="116"/>
        <v>9</v>
      </c>
      <c r="D1477" s="11">
        <f t="shared" si="117"/>
        <v>43344</v>
      </c>
      <c r="E1477" s="5" t="s">
        <v>11</v>
      </c>
      <c r="F1477" s="2" t="str">
        <f t="shared" si="118"/>
        <v>CAQUETA</v>
      </c>
      <c r="G1477" s="5">
        <v>0</v>
      </c>
      <c r="H1477" s="8">
        <v>883205488000</v>
      </c>
      <c r="I1477">
        <f t="shared" si="119"/>
        <v>8832054.8800000008</v>
      </c>
    </row>
    <row r="1478" spans="1:9" x14ac:dyDescent="0.2">
      <c r="A1478" s="1" t="s">
        <v>88</v>
      </c>
      <c r="B1478" s="5" t="str">
        <f t="shared" si="115"/>
        <v>2018</v>
      </c>
      <c r="C1478" s="5">
        <f t="shared" si="116"/>
        <v>9</v>
      </c>
      <c r="D1478" s="11">
        <f t="shared" si="117"/>
        <v>43344</v>
      </c>
      <c r="E1478" s="2" t="s">
        <v>12</v>
      </c>
      <c r="F1478" s="2" t="str">
        <f t="shared" si="118"/>
        <v>CAUCA</v>
      </c>
      <c r="G1478" s="13">
        <v>1775946000000</v>
      </c>
      <c r="H1478" s="7">
        <v>1104006860000</v>
      </c>
      <c r="I1478">
        <f t="shared" si="119"/>
        <v>14399764.300000001</v>
      </c>
    </row>
    <row r="1479" spans="1:9" x14ac:dyDescent="0.2">
      <c r="A1479" s="4" t="s">
        <v>88</v>
      </c>
      <c r="B1479" s="5" t="str">
        <f t="shared" si="115"/>
        <v>2018</v>
      </c>
      <c r="C1479" s="5">
        <f t="shared" si="116"/>
        <v>9</v>
      </c>
      <c r="D1479" s="11">
        <f t="shared" si="117"/>
        <v>43344</v>
      </c>
      <c r="E1479" s="5" t="s">
        <v>13</v>
      </c>
      <c r="F1479" s="2" t="str">
        <f t="shared" si="118"/>
        <v>CESAR</v>
      </c>
      <c r="G1479" s="12">
        <v>1901202143000</v>
      </c>
      <c r="H1479" s="8">
        <v>564071962294</v>
      </c>
      <c r="I1479">
        <f t="shared" si="119"/>
        <v>12326370.52647</v>
      </c>
    </row>
    <row r="1480" spans="1:9" x14ac:dyDescent="0.2">
      <c r="A1480" s="1" t="s">
        <v>88</v>
      </c>
      <c r="B1480" s="5" t="str">
        <f t="shared" si="115"/>
        <v>2018</v>
      </c>
      <c r="C1480" s="5">
        <f t="shared" si="116"/>
        <v>9</v>
      </c>
      <c r="D1480" s="11">
        <f t="shared" si="117"/>
        <v>43344</v>
      </c>
      <c r="E1480" s="2" t="s">
        <v>14</v>
      </c>
      <c r="F1480" s="2" t="str">
        <f t="shared" si="118"/>
        <v>CORDOBA</v>
      </c>
      <c r="G1480" s="13">
        <v>1372595200000</v>
      </c>
      <c r="H1480" s="3">
        <v>0</v>
      </c>
      <c r="I1480">
        <f t="shared" si="119"/>
        <v>13725952</v>
      </c>
    </row>
    <row r="1481" spans="1:9" x14ac:dyDescent="0.2">
      <c r="A1481" s="4" t="s">
        <v>88</v>
      </c>
      <c r="B1481" s="5" t="str">
        <f t="shared" si="115"/>
        <v>2018</v>
      </c>
      <c r="C1481" s="5">
        <f t="shared" si="116"/>
        <v>9</v>
      </c>
      <c r="D1481" s="11">
        <f t="shared" si="117"/>
        <v>43344</v>
      </c>
      <c r="E1481" s="5" t="s">
        <v>15</v>
      </c>
      <c r="F1481" s="2" t="str">
        <f t="shared" si="118"/>
        <v>CUNDINAMARCA</v>
      </c>
      <c r="G1481" s="5">
        <v>0</v>
      </c>
      <c r="H1481" s="8">
        <v>1048104543084</v>
      </c>
      <c r="I1481">
        <f t="shared" si="119"/>
        <v>10481045.430840001</v>
      </c>
    </row>
    <row r="1482" spans="1:9" x14ac:dyDescent="0.2">
      <c r="A1482" s="1" t="s">
        <v>88</v>
      </c>
      <c r="B1482" s="5" t="str">
        <f t="shared" si="115"/>
        <v>2018</v>
      </c>
      <c r="C1482" s="5">
        <f t="shared" si="116"/>
        <v>9</v>
      </c>
      <c r="D1482" s="11">
        <f t="shared" si="117"/>
        <v>43344</v>
      </c>
      <c r="E1482" s="2" t="s">
        <v>17</v>
      </c>
      <c r="F1482" s="2" t="str">
        <f t="shared" si="118"/>
        <v>HUILA</v>
      </c>
      <c r="G1482" s="2">
        <v>0</v>
      </c>
      <c r="H1482" s="7">
        <v>1082595080032</v>
      </c>
      <c r="I1482">
        <f t="shared" si="119"/>
        <v>10825950.800319999</v>
      </c>
    </row>
    <row r="1483" spans="1:9" x14ac:dyDescent="0.2">
      <c r="A1483" s="4" t="s">
        <v>88</v>
      </c>
      <c r="B1483" s="5" t="str">
        <f t="shared" si="115"/>
        <v>2018</v>
      </c>
      <c r="C1483" s="5">
        <f t="shared" si="116"/>
        <v>9</v>
      </c>
      <c r="D1483" s="11">
        <f t="shared" si="117"/>
        <v>43344</v>
      </c>
      <c r="E1483" s="5" t="s">
        <v>18</v>
      </c>
      <c r="F1483" s="2" t="str">
        <f t="shared" si="118"/>
        <v>LA GUAJIRA</v>
      </c>
      <c r="G1483" s="5">
        <v>0</v>
      </c>
      <c r="H1483" s="8">
        <v>188640629000</v>
      </c>
      <c r="I1483">
        <f t="shared" si="119"/>
        <v>1886406.29</v>
      </c>
    </row>
    <row r="1484" spans="1:9" x14ac:dyDescent="0.2">
      <c r="A1484" s="1" t="s">
        <v>88</v>
      </c>
      <c r="B1484" s="5" t="str">
        <f t="shared" si="115"/>
        <v>2018</v>
      </c>
      <c r="C1484" s="5">
        <f t="shared" si="116"/>
        <v>9</v>
      </c>
      <c r="D1484" s="11">
        <f t="shared" si="117"/>
        <v>43344</v>
      </c>
      <c r="E1484" s="2" t="s">
        <v>19</v>
      </c>
      <c r="F1484" s="2" t="str">
        <f t="shared" si="118"/>
        <v>MAGDALENA</v>
      </c>
      <c r="G1484" s="13">
        <v>1830627385511</v>
      </c>
      <c r="H1484" s="7">
        <v>1420595977510</v>
      </c>
      <c r="I1484">
        <f t="shared" si="119"/>
        <v>16256116.815105001</v>
      </c>
    </row>
    <row r="1485" spans="1:9" x14ac:dyDescent="0.2">
      <c r="A1485" s="4" t="s">
        <v>88</v>
      </c>
      <c r="B1485" s="5" t="str">
        <f t="shared" si="115"/>
        <v>2018</v>
      </c>
      <c r="C1485" s="5">
        <f t="shared" si="116"/>
        <v>9</v>
      </c>
      <c r="D1485" s="11">
        <f t="shared" si="117"/>
        <v>43344</v>
      </c>
      <c r="E1485" s="5" t="s">
        <v>20</v>
      </c>
      <c r="F1485" s="2" t="str">
        <f t="shared" si="118"/>
        <v>META</v>
      </c>
      <c r="G1485" s="5">
        <v>0</v>
      </c>
      <c r="H1485" s="8">
        <v>70351549077</v>
      </c>
      <c r="I1485">
        <f t="shared" si="119"/>
        <v>703515.49077000003</v>
      </c>
    </row>
    <row r="1486" spans="1:9" x14ac:dyDescent="0.2">
      <c r="A1486" s="1" t="s">
        <v>88</v>
      </c>
      <c r="B1486" s="5" t="str">
        <f t="shared" si="115"/>
        <v>2018</v>
      </c>
      <c r="C1486" s="5">
        <f t="shared" si="116"/>
        <v>9</v>
      </c>
      <c r="D1486" s="11">
        <f t="shared" si="117"/>
        <v>43344</v>
      </c>
      <c r="E1486" s="2" t="s">
        <v>21</v>
      </c>
      <c r="F1486" s="2" t="str">
        <f t="shared" si="118"/>
        <v>NARINO</v>
      </c>
      <c r="G1486" s="2">
        <v>0</v>
      </c>
      <c r="H1486" s="7">
        <v>981339431111</v>
      </c>
      <c r="I1486">
        <f t="shared" si="119"/>
        <v>9813394.3111099992</v>
      </c>
    </row>
    <row r="1487" spans="1:9" x14ac:dyDescent="0.2">
      <c r="A1487" s="4" t="s">
        <v>88</v>
      </c>
      <c r="B1487" s="5" t="str">
        <f t="shared" si="115"/>
        <v>2018</v>
      </c>
      <c r="C1487" s="5">
        <f t="shared" si="116"/>
        <v>9</v>
      </c>
      <c r="D1487" s="11">
        <f t="shared" si="117"/>
        <v>43344</v>
      </c>
      <c r="E1487" s="5" t="s">
        <v>22</v>
      </c>
      <c r="F1487" s="2" t="str">
        <f t="shared" si="118"/>
        <v>NORTE DE SANTANDER</v>
      </c>
      <c r="G1487" s="5">
        <v>0</v>
      </c>
      <c r="H1487" s="8">
        <v>101677438</v>
      </c>
      <c r="I1487">
        <f t="shared" si="119"/>
        <v>1016.77438</v>
      </c>
    </row>
    <row r="1488" spans="1:9" x14ac:dyDescent="0.2">
      <c r="A1488" s="1" t="s">
        <v>88</v>
      </c>
      <c r="B1488" s="5" t="str">
        <f t="shared" si="115"/>
        <v>2018</v>
      </c>
      <c r="C1488" s="5">
        <f t="shared" si="116"/>
        <v>9</v>
      </c>
      <c r="D1488" s="11">
        <f t="shared" si="117"/>
        <v>43344</v>
      </c>
      <c r="E1488" s="2" t="s">
        <v>23</v>
      </c>
      <c r="F1488" s="2" t="str">
        <f t="shared" si="118"/>
        <v>QUINDIO</v>
      </c>
      <c r="G1488" s="2">
        <v>0</v>
      </c>
      <c r="H1488" s="7">
        <v>153082034462</v>
      </c>
      <c r="I1488">
        <f t="shared" si="119"/>
        <v>1530820.3446200001</v>
      </c>
    </row>
    <row r="1489" spans="1:9" x14ac:dyDescent="0.2">
      <c r="A1489" s="4" t="s">
        <v>88</v>
      </c>
      <c r="B1489" s="5" t="str">
        <f t="shared" si="115"/>
        <v>2018</v>
      </c>
      <c r="C1489" s="5">
        <f t="shared" si="116"/>
        <v>9</v>
      </c>
      <c r="D1489" s="11">
        <f t="shared" si="117"/>
        <v>43344</v>
      </c>
      <c r="E1489" s="5" t="s">
        <v>24</v>
      </c>
      <c r="F1489" s="2" t="str">
        <f t="shared" si="118"/>
        <v>RISARALDA</v>
      </c>
      <c r="G1489" s="5">
        <v>0</v>
      </c>
      <c r="H1489" s="8">
        <v>142636600704</v>
      </c>
      <c r="I1489">
        <f t="shared" si="119"/>
        <v>1426366.0070400001</v>
      </c>
    </row>
    <row r="1490" spans="1:9" x14ac:dyDescent="0.2">
      <c r="A1490" s="1" t="s">
        <v>88</v>
      </c>
      <c r="B1490" s="5" t="str">
        <f t="shared" si="115"/>
        <v>2018</v>
      </c>
      <c r="C1490" s="5">
        <f t="shared" si="116"/>
        <v>9</v>
      </c>
      <c r="D1490" s="11">
        <f t="shared" si="117"/>
        <v>43344</v>
      </c>
      <c r="E1490" s="2" t="s">
        <v>25</v>
      </c>
      <c r="F1490" s="2" t="str">
        <f t="shared" si="118"/>
        <v>SANTANDER</v>
      </c>
      <c r="G1490" s="2">
        <v>0</v>
      </c>
      <c r="H1490" s="7">
        <v>169303775299</v>
      </c>
      <c r="I1490">
        <f t="shared" si="119"/>
        <v>1693037.7529899999</v>
      </c>
    </row>
    <row r="1491" spans="1:9" x14ac:dyDescent="0.2">
      <c r="A1491" s="4" t="s">
        <v>88</v>
      </c>
      <c r="B1491" s="5" t="str">
        <f t="shared" si="115"/>
        <v>2018</v>
      </c>
      <c r="C1491" s="5">
        <f t="shared" si="116"/>
        <v>9</v>
      </c>
      <c r="D1491" s="11">
        <f t="shared" si="117"/>
        <v>43344</v>
      </c>
      <c r="E1491" s="5" t="s">
        <v>26</v>
      </c>
      <c r="F1491" s="2" t="str">
        <f t="shared" si="118"/>
        <v>SUCRE</v>
      </c>
      <c r="G1491" s="12">
        <v>1372595200000</v>
      </c>
      <c r="H1491" s="6">
        <v>0</v>
      </c>
      <c r="I1491">
        <f t="shared" si="119"/>
        <v>13725952</v>
      </c>
    </row>
    <row r="1492" spans="1:9" x14ac:dyDescent="0.2">
      <c r="A1492" s="1" t="s">
        <v>88</v>
      </c>
      <c r="B1492" s="5" t="str">
        <f t="shared" si="115"/>
        <v>2018</v>
      </c>
      <c r="C1492" s="5">
        <f t="shared" si="116"/>
        <v>9</v>
      </c>
      <c r="D1492" s="11">
        <f t="shared" si="117"/>
        <v>43344</v>
      </c>
      <c r="E1492" s="2" t="s">
        <v>27</v>
      </c>
      <c r="F1492" s="2" t="str">
        <f t="shared" si="118"/>
        <v>TOLIMA</v>
      </c>
      <c r="G1492" s="2">
        <v>0</v>
      </c>
      <c r="H1492" s="7">
        <v>1068935458513</v>
      </c>
      <c r="I1492">
        <f t="shared" si="119"/>
        <v>10689354.58513</v>
      </c>
    </row>
    <row r="1493" spans="1:9" x14ac:dyDescent="0.2">
      <c r="A1493" s="4" t="s">
        <v>88</v>
      </c>
      <c r="B1493" s="5" t="str">
        <f t="shared" si="115"/>
        <v>2018</v>
      </c>
      <c r="C1493" s="5">
        <f t="shared" si="116"/>
        <v>9</v>
      </c>
      <c r="D1493" s="11">
        <f t="shared" si="117"/>
        <v>43344</v>
      </c>
      <c r="E1493" s="5" t="s">
        <v>28</v>
      </c>
      <c r="F1493" s="2" t="str">
        <f t="shared" si="118"/>
        <v>VALLE DEL CAUCA</v>
      </c>
      <c r="G1493" s="12">
        <v>1727826010860</v>
      </c>
      <c r="H1493" s="6">
        <v>0</v>
      </c>
      <c r="I1493">
        <f t="shared" si="119"/>
        <v>17278260.108600002</v>
      </c>
    </row>
    <row r="1494" spans="1:9" x14ac:dyDescent="0.2">
      <c r="A1494" s="1" t="s">
        <v>88</v>
      </c>
      <c r="B1494" s="5" t="str">
        <f t="shared" si="115"/>
        <v>2018</v>
      </c>
      <c r="C1494" s="5">
        <f t="shared" si="116"/>
        <v>9</v>
      </c>
      <c r="D1494" s="11">
        <f t="shared" si="117"/>
        <v>43344</v>
      </c>
      <c r="E1494" s="2" t="s">
        <v>74</v>
      </c>
      <c r="F1494" s="2" t="str">
        <f t="shared" si="118"/>
        <v>ARAUCA</v>
      </c>
      <c r="G1494" s="2">
        <v>0</v>
      </c>
      <c r="H1494" s="7">
        <v>3899000000</v>
      </c>
      <c r="I1494">
        <f t="shared" si="119"/>
        <v>38990</v>
      </c>
    </row>
    <row r="1495" spans="1:9" x14ac:dyDescent="0.2">
      <c r="A1495" s="4" t="s">
        <v>88</v>
      </c>
      <c r="B1495" s="5" t="str">
        <f t="shared" si="115"/>
        <v>2018</v>
      </c>
      <c r="C1495" s="5">
        <f t="shared" si="116"/>
        <v>9</v>
      </c>
      <c r="D1495" s="11">
        <f t="shared" si="117"/>
        <v>43344</v>
      </c>
      <c r="E1495" s="5" t="s">
        <v>29</v>
      </c>
      <c r="F1495" s="2" t="str">
        <f t="shared" si="118"/>
        <v>CASANARE</v>
      </c>
      <c r="G1495" s="5">
        <v>0</v>
      </c>
      <c r="H1495" s="8">
        <v>42117301387</v>
      </c>
      <c r="I1495">
        <f t="shared" si="119"/>
        <v>421173.01387000002</v>
      </c>
    </row>
    <row r="1496" spans="1:9" x14ac:dyDescent="0.2">
      <c r="A1496" s="1" t="s">
        <v>88</v>
      </c>
      <c r="B1496" s="5" t="str">
        <f t="shared" si="115"/>
        <v>2018</v>
      </c>
      <c r="C1496" s="5">
        <f t="shared" si="116"/>
        <v>9</v>
      </c>
      <c r="D1496" s="11">
        <f t="shared" si="117"/>
        <v>43344</v>
      </c>
      <c r="E1496" s="2" t="s">
        <v>30</v>
      </c>
      <c r="F1496" s="2" t="str">
        <f t="shared" si="118"/>
        <v>PUTUMAYO</v>
      </c>
      <c r="G1496" s="2">
        <v>0</v>
      </c>
      <c r="H1496" s="7">
        <v>4726640000</v>
      </c>
      <c r="I1496">
        <f t="shared" si="119"/>
        <v>47266.400000000001</v>
      </c>
    </row>
    <row r="1497" spans="1:9" x14ac:dyDescent="0.2">
      <c r="A1497" s="4" t="s">
        <v>88</v>
      </c>
      <c r="B1497" s="5" t="str">
        <f t="shared" si="115"/>
        <v>2018</v>
      </c>
      <c r="C1497" s="5">
        <f t="shared" si="116"/>
        <v>9</v>
      </c>
      <c r="D1497" s="11">
        <f t="shared" si="117"/>
        <v>43344</v>
      </c>
      <c r="E1497" s="5" t="s">
        <v>31</v>
      </c>
      <c r="F1497" s="2" t="str">
        <f t="shared" si="118"/>
        <v>GUAVIARE</v>
      </c>
      <c r="G1497" s="5">
        <v>0</v>
      </c>
      <c r="H1497" s="8">
        <v>4695074000</v>
      </c>
      <c r="I1497">
        <f t="shared" si="119"/>
        <v>46950.74</v>
      </c>
    </row>
    <row r="1498" spans="1:9" x14ac:dyDescent="0.2">
      <c r="A1498" s="1" t="s">
        <v>89</v>
      </c>
      <c r="B1498" s="5" t="str">
        <f t="shared" si="115"/>
        <v>2018</v>
      </c>
      <c r="C1498" s="5">
        <f t="shared" si="116"/>
        <v>10</v>
      </c>
      <c r="D1498" s="11">
        <f t="shared" si="117"/>
        <v>43374</v>
      </c>
      <c r="E1498" s="2" t="s">
        <v>5</v>
      </c>
      <c r="F1498" s="2" t="str">
        <f t="shared" si="118"/>
        <v>ANTIOQUIA</v>
      </c>
      <c r="G1498" s="13">
        <v>2291674564130</v>
      </c>
      <c r="H1498" s="7">
        <v>1921324325802</v>
      </c>
      <c r="I1498">
        <f t="shared" si="119"/>
        <v>21064994.449659999</v>
      </c>
    </row>
    <row r="1499" spans="1:9" x14ac:dyDescent="0.2">
      <c r="A1499" s="4" t="s">
        <v>89</v>
      </c>
      <c r="B1499" s="5" t="str">
        <f t="shared" si="115"/>
        <v>2018</v>
      </c>
      <c r="C1499" s="5">
        <f t="shared" si="116"/>
        <v>10</v>
      </c>
      <c r="D1499" s="11">
        <f t="shared" si="117"/>
        <v>43374</v>
      </c>
      <c r="E1499" s="5" t="s">
        <v>6</v>
      </c>
      <c r="F1499" s="2" t="str">
        <f t="shared" si="118"/>
        <v>ATLANTICO</v>
      </c>
      <c r="G1499" s="12">
        <v>1852119428000</v>
      </c>
      <c r="H1499" s="8">
        <v>1852119428000</v>
      </c>
      <c r="I1499">
        <f t="shared" si="119"/>
        <v>18521194.280000001</v>
      </c>
    </row>
    <row r="1500" spans="1:9" x14ac:dyDescent="0.2">
      <c r="A1500" s="1" t="s">
        <v>89</v>
      </c>
      <c r="B1500" s="5" t="str">
        <f t="shared" si="115"/>
        <v>2018</v>
      </c>
      <c r="C1500" s="5">
        <f t="shared" si="116"/>
        <v>10</v>
      </c>
      <c r="D1500" s="11">
        <f t="shared" si="117"/>
        <v>43374</v>
      </c>
      <c r="E1500" s="2" t="s">
        <v>7</v>
      </c>
      <c r="F1500" s="2" t="str">
        <f t="shared" si="118"/>
        <v>BOGOTA, D.C.</v>
      </c>
      <c r="G1500" s="2">
        <v>0</v>
      </c>
      <c r="H1500" s="7">
        <v>5537555600000</v>
      </c>
      <c r="I1500">
        <f t="shared" si="119"/>
        <v>55375556</v>
      </c>
    </row>
    <row r="1501" spans="1:9" x14ac:dyDescent="0.2">
      <c r="A1501" s="4" t="s">
        <v>89</v>
      </c>
      <c r="B1501" s="5" t="str">
        <f t="shared" si="115"/>
        <v>2018</v>
      </c>
      <c r="C1501" s="5">
        <f t="shared" si="116"/>
        <v>10</v>
      </c>
      <c r="D1501" s="11">
        <f t="shared" si="117"/>
        <v>43374</v>
      </c>
      <c r="E1501" s="5" t="s">
        <v>8</v>
      </c>
      <c r="F1501" s="2" t="str">
        <f t="shared" si="118"/>
        <v>BOLIVAR</v>
      </c>
      <c r="G1501" s="12">
        <v>1623416842919</v>
      </c>
      <c r="H1501" s="8">
        <v>1569687599556</v>
      </c>
      <c r="I1501">
        <f t="shared" si="119"/>
        <v>15965522.212375</v>
      </c>
    </row>
    <row r="1502" spans="1:9" x14ac:dyDescent="0.2">
      <c r="A1502" s="1" t="s">
        <v>89</v>
      </c>
      <c r="B1502" s="5" t="str">
        <f t="shared" si="115"/>
        <v>2018</v>
      </c>
      <c r="C1502" s="5">
        <f t="shared" si="116"/>
        <v>10</v>
      </c>
      <c r="D1502" s="11">
        <f t="shared" si="117"/>
        <v>43374</v>
      </c>
      <c r="E1502" s="2" t="s">
        <v>9</v>
      </c>
      <c r="F1502" s="2" t="str">
        <f t="shared" si="118"/>
        <v>BOYACA</v>
      </c>
      <c r="G1502" s="13">
        <v>3041139000</v>
      </c>
      <c r="H1502" s="7">
        <v>506323133038</v>
      </c>
      <c r="I1502">
        <f t="shared" si="119"/>
        <v>2546821.3601899999</v>
      </c>
    </row>
    <row r="1503" spans="1:9" x14ac:dyDescent="0.2">
      <c r="A1503" s="4" t="s">
        <v>89</v>
      </c>
      <c r="B1503" s="5" t="str">
        <f t="shared" si="115"/>
        <v>2018</v>
      </c>
      <c r="C1503" s="5">
        <f t="shared" si="116"/>
        <v>10</v>
      </c>
      <c r="D1503" s="11">
        <f t="shared" si="117"/>
        <v>43374</v>
      </c>
      <c r="E1503" s="5" t="s">
        <v>10</v>
      </c>
      <c r="F1503" s="2" t="str">
        <f t="shared" si="118"/>
        <v>CALDAS</v>
      </c>
      <c r="G1503" s="5">
        <v>0</v>
      </c>
      <c r="H1503" s="8">
        <v>510201564597</v>
      </c>
      <c r="I1503">
        <f t="shared" si="119"/>
        <v>5102015.64597</v>
      </c>
    </row>
    <row r="1504" spans="1:9" x14ac:dyDescent="0.2">
      <c r="A1504" s="1" t="s">
        <v>89</v>
      </c>
      <c r="B1504" s="5" t="str">
        <f t="shared" si="115"/>
        <v>2018</v>
      </c>
      <c r="C1504" s="5">
        <f t="shared" si="116"/>
        <v>10</v>
      </c>
      <c r="D1504" s="11">
        <f t="shared" si="117"/>
        <v>43374</v>
      </c>
      <c r="E1504" s="2" t="s">
        <v>11</v>
      </c>
      <c r="F1504" s="2" t="str">
        <f t="shared" si="118"/>
        <v>CAQUETA</v>
      </c>
      <c r="G1504" s="2">
        <v>0</v>
      </c>
      <c r="H1504" s="7">
        <v>772808467636</v>
      </c>
      <c r="I1504">
        <f t="shared" si="119"/>
        <v>7728084.6763599999</v>
      </c>
    </row>
    <row r="1505" spans="1:9" x14ac:dyDescent="0.2">
      <c r="A1505" s="4" t="s">
        <v>89</v>
      </c>
      <c r="B1505" s="5" t="str">
        <f t="shared" si="115"/>
        <v>2018</v>
      </c>
      <c r="C1505" s="5">
        <f t="shared" si="116"/>
        <v>10</v>
      </c>
      <c r="D1505" s="11">
        <f t="shared" si="117"/>
        <v>43374</v>
      </c>
      <c r="E1505" s="5" t="s">
        <v>12</v>
      </c>
      <c r="F1505" s="2" t="str">
        <f t="shared" si="118"/>
        <v>CAUCA</v>
      </c>
      <c r="G1505" s="12">
        <v>1709475000000</v>
      </c>
      <c r="H1505" s="8">
        <v>1062611643000</v>
      </c>
      <c r="I1505">
        <f t="shared" si="119"/>
        <v>13860433.215</v>
      </c>
    </row>
    <row r="1506" spans="1:9" x14ac:dyDescent="0.2">
      <c r="A1506" s="1" t="s">
        <v>89</v>
      </c>
      <c r="B1506" s="5" t="str">
        <f t="shared" si="115"/>
        <v>2018</v>
      </c>
      <c r="C1506" s="5">
        <f t="shared" si="116"/>
        <v>10</v>
      </c>
      <c r="D1506" s="11">
        <f t="shared" si="117"/>
        <v>43374</v>
      </c>
      <c r="E1506" s="2" t="s">
        <v>13</v>
      </c>
      <c r="F1506" s="2" t="str">
        <f t="shared" si="118"/>
        <v>CESAR</v>
      </c>
      <c r="G1506" s="13">
        <v>1852119428000</v>
      </c>
      <c r="H1506" s="7">
        <v>548350520852</v>
      </c>
      <c r="I1506">
        <f t="shared" si="119"/>
        <v>12002349.74426</v>
      </c>
    </row>
    <row r="1507" spans="1:9" x14ac:dyDescent="0.2">
      <c r="A1507" s="4" t="s">
        <v>89</v>
      </c>
      <c r="B1507" s="5" t="str">
        <f t="shared" si="115"/>
        <v>2018</v>
      </c>
      <c r="C1507" s="5">
        <f t="shared" si="116"/>
        <v>10</v>
      </c>
      <c r="D1507" s="11">
        <f t="shared" si="117"/>
        <v>43374</v>
      </c>
      <c r="E1507" s="5" t="s">
        <v>14</v>
      </c>
      <c r="F1507" s="2" t="str">
        <f t="shared" si="118"/>
        <v>CORDOBA</v>
      </c>
      <c r="G1507" s="12">
        <v>1323244700000</v>
      </c>
      <c r="H1507" s="6">
        <v>0</v>
      </c>
      <c r="I1507">
        <f t="shared" si="119"/>
        <v>13232447</v>
      </c>
    </row>
    <row r="1508" spans="1:9" x14ac:dyDescent="0.2">
      <c r="A1508" s="1" t="s">
        <v>89</v>
      </c>
      <c r="B1508" s="5" t="str">
        <f t="shared" si="115"/>
        <v>2018</v>
      </c>
      <c r="C1508" s="5">
        <f t="shared" si="116"/>
        <v>10</v>
      </c>
      <c r="D1508" s="11">
        <f t="shared" si="117"/>
        <v>43374</v>
      </c>
      <c r="E1508" s="2" t="s">
        <v>15</v>
      </c>
      <c r="F1508" s="2" t="str">
        <f t="shared" si="118"/>
        <v>CUNDINAMARCA</v>
      </c>
      <c r="G1508" s="2">
        <v>0</v>
      </c>
      <c r="H1508" s="7">
        <v>1007349021719</v>
      </c>
      <c r="I1508">
        <f t="shared" si="119"/>
        <v>10073490.217189999</v>
      </c>
    </row>
    <row r="1509" spans="1:9" x14ac:dyDescent="0.2">
      <c r="A1509" s="4" t="s">
        <v>89</v>
      </c>
      <c r="B1509" s="5" t="str">
        <f t="shared" si="115"/>
        <v>2018</v>
      </c>
      <c r="C1509" s="5">
        <f t="shared" si="116"/>
        <v>10</v>
      </c>
      <c r="D1509" s="11">
        <f t="shared" si="117"/>
        <v>43374</v>
      </c>
      <c r="E1509" s="5" t="s">
        <v>17</v>
      </c>
      <c r="F1509" s="2" t="str">
        <f t="shared" si="118"/>
        <v>HUILA</v>
      </c>
      <c r="G1509" s="5">
        <v>0</v>
      </c>
      <c r="H1509" s="8">
        <v>1040140828904</v>
      </c>
      <c r="I1509">
        <f t="shared" si="119"/>
        <v>10401408.289039999</v>
      </c>
    </row>
    <row r="1510" spans="1:9" x14ac:dyDescent="0.2">
      <c r="A1510" s="1" t="s">
        <v>89</v>
      </c>
      <c r="B1510" s="5" t="str">
        <f t="shared" si="115"/>
        <v>2018</v>
      </c>
      <c r="C1510" s="5">
        <f t="shared" si="116"/>
        <v>10</v>
      </c>
      <c r="D1510" s="11">
        <f t="shared" si="117"/>
        <v>43374</v>
      </c>
      <c r="E1510" s="2" t="s">
        <v>18</v>
      </c>
      <c r="F1510" s="2" t="str">
        <f t="shared" si="118"/>
        <v>LA GUAJIRA</v>
      </c>
      <c r="G1510" s="2">
        <v>0</v>
      </c>
      <c r="H1510" s="7">
        <v>188640629000</v>
      </c>
      <c r="I1510">
        <f t="shared" si="119"/>
        <v>1886406.29</v>
      </c>
    </row>
    <row r="1511" spans="1:9" x14ac:dyDescent="0.2">
      <c r="A1511" s="4" t="s">
        <v>89</v>
      </c>
      <c r="B1511" s="5" t="str">
        <f t="shared" si="115"/>
        <v>2018</v>
      </c>
      <c r="C1511" s="5">
        <f t="shared" si="116"/>
        <v>10</v>
      </c>
      <c r="D1511" s="11">
        <f t="shared" si="117"/>
        <v>43374</v>
      </c>
      <c r="E1511" s="5" t="s">
        <v>19</v>
      </c>
      <c r="F1511" s="2" t="str">
        <f t="shared" si="118"/>
        <v>MAGDALENA</v>
      </c>
      <c r="G1511" s="12">
        <v>1783198548705</v>
      </c>
      <c r="H1511" s="8">
        <v>1383355304490</v>
      </c>
      <c r="I1511">
        <f t="shared" si="119"/>
        <v>15832769.265975</v>
      </c>
    </row>
    <row r="1512" spans="1:9" x14ac:dyDescent="0.2">
      <c r="A1512" s="1" t="s">
        <v>89</v>
      </c>
      <c r="B1512" s="5" t="str">
        <f t="shared" si="115"/>
        <v>2018</v>
      </c>
      <c r="C1512" s="5">
        <f t="shared" si="116"/>
        <v>10</v>
      </c>
      <c r="D1512" s="11">
        <f t="shared" si="117"/>
        <v>43374</v>
      </c>
      <c r="E1512" s="2" t="s">
        <v>20</v>
      </c>
      <c r="F1512" s="2" t="str">
        <f t="shared" si="118"/>
        <v>META</v>
      </c>
      <c r="G1512" s="2">
        <v>0</v>
      </c>
      <c r="H1512" s="7">
        <v>67677542596</v>
      </c>
      <c r="I1512">
        <f t="shared" si="119"/>
        <v>676775.42596000002</v>
      </c>
    </row>
    <row r="1513" spans="1:9" x14ac:dyDescent="0.2">
      <c r="A1513" s="4" t="s">
        <v>89</v>
      </c>
      <c r="B1513" s="5" t="str">
        <f t="shared" si="115"/>
        <v>2018</v>
      </c>
      <c r="C1513" s="5">
        <f t="shared" si="116"/>
        <v>10</v>
      </c>
      <c r="D1513" s="11">
        <f t="shared" si="117"/>
        <v>43374</v>
      </c>
      <c r="E1513" s="5" t="s">
        <v>21</v>
      </c>
      <c r="F1513" s="2" t="str">
        <f t="shared" si="118"/>
        <v>NARINO</v>
      </c>
      <c r="G1513" s="5">
        <v>0</v>
      </c>
      <c r="H1513" s="8">
        <v>944543682667</v>
      </c>
      <c r="I1513">
        <f t="shared" si="119"/>
        <v>9445436.8266700003</v>
      </c>
    </row>
    <row r="1514" spans="1:9" x14ac:dyDescent="0.2">
      <c r="A1514" s="1" t="s">
        <v>89</v>
      </c>
      <c r="B1514" s="5" t="str">
        <f t="shared" si="115"/>
        <v>2018</v>
      </c>
      <c r="C1514" s="5">
        <f t="shared" si="116"/>
        <v>10</v>
      </c>
      <c r="D1514" s="11">
        <f t="shared" si="117"/>
        <v>43374</v>
      </c>
      <c r="E1514" s="2" t="s">
        <v>22</v>
      </c>
      <c r="F1514" s="2" t="str">
        <f t="shared" si="118"/>
        <v>NORTE DE SANTANDER</v>
      </c>
      <c r="G1514" s="13">
        <v>278215596000</v>
      </c>
      <c r="H1514" s="7">
        <v>243546136188</v>
      </c>
      <c r="I1514">
        <f t="shared" si="119"/>
        <v>2608808.6609399999</v>
      </c>
    </row>
    <row r="1515" spans="1:9" x14ac:dyDescent="0.2">
      <c r="A1515" s="4" t="s">
        <v>89</v>
      </c>
      <c r="B1515" s="5" t="str">
        <f t="shared" si="115"/>
        <v>2018</v>
      </c>
      <c r="C1515" s="5">
        <f t="shared" si="116"/>
        <v>10</v>
      </c>
      <c r="D1515" s="11">
        <f t="shared" si="117"/>
        <v>43374</v>
      </c>
      <c r="E1515" s="5" t="s">
        <v>23</v>
      </c>
      <c r="F1515" s="2" t="str">
        <f t="shared" si="118"/>
        <v>QUINDIO</v>
      </c>
      <c r="G1515" s="5">
        <v>0</v>
      </c>
      <c r="H1515" s="8">
        <v>151176839385</v>
      </c>
      <c r="I1515">
        <f t="shared" si="119"/>
        <v>1511768.3938500001</v>
      </c>
    </row>
    <row r="1516" spans="1:9" x14ac:dyDescent="0.2">
      <c r="A1516" s="1" t="s">
        <v>89</v>
      </c>
      <c r="B1516" s="5" t="str">
        <f t="shared" si="115"/>
        <v>2018</v>
      </c>
      <c r="C1516" s="5">
        <f t="shared" si="116"/>
        <v>10</v>
      </c>
      <c r="D1516" s="11">
        <f t="shared" si="117"/>
        <v>43374</v>
      </c>
      <c r="E1516" s="2" t="s">
        <v>24</v>
      </c>
      <c r="F1516" s="2" t="str">
        <f t="shared" si="118"/>
        <v>RISARALDA</v>
      </c>
      <c r="G1516" s="2">
        <v>0</v>
      </c>
      <c r="H1516" s="7">
        <v>137247448741</v>
      </c>
      <c r="I1516">
        <f t="shared" si="119"/>
        <v>1372474.4874100001</v>
      </c>
    </row>
    <row r="1517" spans="1:9" x14ac:dyDescent="0.2">
      <c r="A1517" s="4" t="s">
        <v>89</v>
      </c>
      <c r="B1517" s="5" t="str">
        <f t="shared" si="115"/>
        <v>2018</v>
      </c>
      <c r="C1517" s="5">
        <f t="shared" si="116"/>
        <v>10</v>
      </c>
      <c r="D1517" s="11">
        <f t="shared" si="117"/>
        <v>43374</v>
      </c>
      <c r="E1517" s="5" t="s">
        <v>25</v>
      </c>
      <c r="F1517" s="2" t="str">
        <f t="shared" si="118"/>
        <v>SANTANDER</v>
      </c>
      <c r="G1517" s="5">
        <v>0</v>
      </c>
      <c r="H1517" s="8">
        <v>129653771875</v>
      </c>
      <c r="I1517">
        <f t="shared" si="119"/>
        <v>1296537.71875</v>
      </c>
    </row>
    <row r="1518" spans="1:9" x14ac:dyDescent="0.2">
      <c r="A1518" s="1" t="s">
        <v>89</v>
      </c>
      <c r="B1518" s="5" t="str">
        <f t="shared" si="115"/>
        <v>2018</v>
      </c>
      <c r="C1518" s="5">
        <f t="shared" si="116"/>
        <v>10</v>
      </c>
      <c r="D1518" s="11">
        <f t="shared" si="117"/>
        <v>43374</v>
      </c>
      <c r="E1518" s="2" t="s">
        <v>26</v>
      </c>
      <c r="F1518" s="2" t="str">
        <f t="shared" si="118"/>
        <v>SUCRE</v>
      </c>
      <c r="G1518" s="13">
        <v>1323244700000</v>
      </c>
      <c r="H1518" s="3">
        <v>0</v>
      </c>
      <c r="I1518">
        <f t="shared" si="119"/>
        <v>13232447</v>
      </c>
    </row>
    <row r="1519" spans="1:9" x14ac:dyDescent="0.2">
      <c r="A1519" s="4" t="s">
        <v>89</v>
      </c>
      <c r="B1519" s="5" t="str">
        <f t="shared" si="115"/>
        <v>2018</v>
      </c>
      <c r="C1519" s="5">
        <f t="shared" si="116"/>
        <v>10</v>
      </c>
      <c r="D1519" s="11">
        <f t="shared" si="117"/>
        <v>43374</v>
      </c>
      <c r="E1519" s="5" t="s">
        <v>27</v>
      </c>
      <c r="F1519" s="2" t="str">
        <f t="shared" si="118"/>
        <v>TOLIMA</v>
      </c>
      <c r="G1519" s="5">
        <v>0</v>
      </c>
      <c r="H1519" s="8">
        <v>1032142963572</v>
      </c>
      <c r="I1519">
        <f t="shared" si="119"/>
        <v>10321429.63572</v>
      </c>
    </row>
    <row r="1520" spans="1:9" x14ac:dyDescent="0.2">
      <c r="A1520" s="1" t="s">
        <v>89</v>
      </c>
      <c r="B1520" s="5" t="str">
        <f t="shared" si="115"/>
        <v>2018</v>
      </c>
      <c r="C1520" s="5">
        <f t="shared" si="116"/>
        <v>10</v>
      </c>
      <c r="D1520" s="11">
        <f t="shared" si="117"/>
        <v>43374</v>
      </c>
      <c r="E1520" s="2" t="s">
        <v>28</v>
      </c>
      <c r="F1520" s="2" t="str">
        <f t="shared" si="118"/>
        <v>VALLE DEL CAUCA</v>
      </c>
      <c r="G1520" s="13">
        <v>1663351378378</v>
      </c>
      <c r="H1520" s="3">
        <v>0</v>
      </c>
      <c r="I1520">
        <f t="shared" si="119"/>
        <v>16633513.783779999</v>
      </c>
    </row>
    <row r="1521" spans="1:9" x14ac:dyDescent="0.2">
      <c r="A1521" s="4" t="s">
        <v>89</v>
      </c>
      <c r="B1521" s="5" t="str">
        <f t="shared" si="115"/>
        <v>2018</v>
      </c>
      <c r="C1521" s="5">
        <f t="shared" si="116"/>
        <v>10</v>
      </c>
      <c r="D1521" s="11">
        <f t="shared" si="117"/>
        <v>43374</v>
      </c>
      <c r="E1521" s="5" t="s">
        <v>74</v>
      </c>
      <c r="F1521" s="2" t="str">
        <f t="shared" si="118"/>
        <v>ARAUCA</v>
      </c>
      <c r="G1521" s="5">
        <v>0</v>
      </c>
      <c r="H1521" s="8">
        <v>3860900000</v>
      </c>
      <c r="I1521">
        <f t="shared" si="119"/>
        <v>38609</v>
      </c>
    </row>
    <row r="1522" spans="1:9" x14ac:dyDescent="0.2">
      <c r="A1522" s="1" t="s">
        <v>89</v>
      </c>
      <c r="B1522" s="5" t="str">
        <f t="shared" si="115"/>
        <v>2018</v>
      </c>
      <c r="C1522" s="5">
        <f t="shared" si="116"/>
        <v>10</v>
      </c>
      <c r="D1522" s="11">
        <f t="shared" si="117"/>
        <v>43374</v>
      </c>
      <c r="E1522" s="2" t="s">
        <v>29</v>
      </c>
      <c r="F1522" s="2" t="str">
        <f t="shared" si="118"/>
        <v>CASANARE</v>
      </c>
      <c r="G1522" s="2">
        <v>0</v>
      </c>
      <c r="H1522" s="7">
        <v>34910806968</v>
      </c>
      <c r="I1522">
        <f t="shared" si="119"/>
        <v>349108.06968000002</v>
      </c>
    </row>
    <row r="1523" spans="1:9" x14ac:dyDescent="0.2">
      <c r="A1523" s="4" t="s">
        <v>89</v>
      </c>
      <c r="B1523" s="5" t="str">
        <f t="shared" si="115"/>
        <v>2018</v>
      </c>
      <c r="C1523" s="5">
        <f t="shared" si="116"/>
        <v>10</v>
      </c>
      <c r="D1523" s="11">
        <f t="shared" si="117"/>
        <v>43374</v>
      </c>
      <c r="E1523" s="5" t="s">
        <v>30</v>
      </c>
      <c r="F1523" s="2" t="str">
        <f t="shared" si="118"/>
        <v>PUTUMAYO</v>
      </c>
      <c r="G1523" s="5">
        <v>0</v>
      </c>
      <c r="H1523" s="8">
        <v>4869990667</v>
      </c>
      <c r="I1523">
        <f t="shared" si="119"/>
        <v>48699.906669999997</v>
      </c>
    </row>
    <row r="1524" spans="1:9" x14ac:dyDescent="0.2">
      <c r="A1524" s="1" t="s">
        <v>89</v>
      </c>
      <c r="B1524" s="5" t="str">
        <f t="shared" si="115"/>
        <v>2018</v>
      </c>
      <c r="C1524" s="5">
        <f t="shared" si="116"/>
        <v>10</v>
      </c>
      <c r="D1524" s="11">
        <f t="shared" si="117"/>
        <v>43374</v>
      </c>
      <c r="E1524" s="2" t="s">
        <v>31</v>
      </c>
      <c r="F1524" s="2" t="str">
        <f t="shared" si="118"/>
        <v>GUAVIARE</v>
      </c>
      <c r="G1524" s="2">
        <v>0</v>
      </c>
      <c r="H1524" s="7">
        <v>4571991000</v>
      </c>
      <c r="I1524">
        <f t="shared" si="119"/>
        <v>45719.91</v>
      </c>
    </row>
    <row r="1525" spans="1:9" x14ac:dyDescent="0.2">
      <c r="A1525" s="4" t="s">
        <v>90</v>
      </c>
      <c r="B1525" s="5" t="str">
        <f t="shared" si="115"/>
        <v>2018</v>
      </c>
      <c r="C1525" s="5">
        <f t="shared" si="116"/>
        <v>11</v>
      </c>
      <c r="D1525" s="11">
        <f t="shared" si="117"/>
        <v>43405</v>
      </c>
      <c r="E1525" s="5" t="s">
        <v>5</v>
      </c>
      <c r="F1525" s="2" t="str">
        <f t="shared" si="118"/>
        <v>ANTIOQUIA</v>
      </c>
      <c r="G1525" s="12">
        <v>2425323734783</v>
      </c>
      <c r="H1525" s="8">
        <v>2038200819995</v>
      </c>
      <c r="I1525">
        <f t="shared" si="119"/>
        <v>22317622.77389</v>
      </c>
    </row>
    <row r="1526" spans="1:9" x14ac:dyDescent="0.2">
      <c r="A1526" s="1" t="s">
        <v>90</v>
      </c>
      <c r="B1526" s="5" t="str">
        <f t="shared" si="115"/>
        <v>2018</v>
      </c>
      <c r="C1526" s="5">
        <f t="shared" si="116"/>
        <v>11</v>
      </c>
      <c r="D1526" s="11">
        <f t="shared" si="117"/>
        <v>43405</v>
      </c>
      <c r="E1526" s="2" t="s">
        <v>6</v>
      </c>
      <c r="F1526" s="2" t="str">
        <f t="shared" si="118"/>
        <v>ATLANTICO</v>
      </c>
      <c r="G1526" s="13">
        <v>1863903268000</v>
      </c>
      <c r="H1526" s="7">
        <v>1863903268000</v>
      </c>
      <c r="I1526">
        <f t="shared" si="119"/>
        <v>18639032.68</v>
      </c>
    </row>
    <row r="1527" spans="1:9" x14ac:dyDescent="0.2">
      <c r="A1527" s="4" t="s">
        <v>90</v>
      </c>
      <c r="B1527" s="5" t="str">
        <f t="shared" si="115"/>
        <v>2018</v>
      </c>
      <c r="C1527" s="5">
        <f t="shared" si="116"/>
        <v>11</v>
      </c>
      <c r="D1527" s="11">
        <f t="shared" si="117"/>
        <v>43405</v>
      </c>
      <c r="E1527" s="5" t="s">
        <v>7</v>
      </c>
      <c r="F1527" s="2" t="str">
        <f t="shared" si="118"/>
        <v>BOGOTA, D.C.</v>
      </c>
      <c r="G1527" s="5">
        <v>0</v>
      </c>
      <c r="H1527" s="8">
        <v>5664918500000</v>
      </c>
      <c r="I1527">
        <f t="shared" si="119"/>
        <v>56649185</v>
      </c>
    </row>
    <row r="1528" spans="1:9" x14ac:dyDescent="0.2">
      <c r="A1528" s="1" t="s">
        <v>90</v>
      </c>
      <c r="B1528" s="5" t="str">
        <f t="shared" si="115"/>
        <v>2018</v>
      </c>
      <c r="C1528" s="5">
        <f t="shared" si="116"/>
        <v>11</v>
      </c>
      <c r="D1528" s="11">
        <f t="shared" si="117"/>
        <v>43405</v>
      </c>
      <c r="E1528" s="2" t="s">
        <v>8</v>
      </c>
      <c r="F1528" s="2" t="str">
        <f t="shared" si="118"/>
        <v>BOLIVAR</v>
      </c>
      <c r="G1528" s="13">
        <v>1645792146703</v>
      </c>
      <c r="H1528" s="7">
        <v>1585784808444</v>
      </c>
      <c r="I1528">
        <f t="shared" si="119"/>
        <v>16157884.775735</v>
      </c>
    </row>
    <row r="1529" spans="1:9" x14ac:dyDescent="0.2">
      <c r="A1529" s="4" t="s">
        <v>90</v>
      </c>
      <c r="B1529" s="5" t="str">
        <f t="shared" si="115"/>
        <v>2018</v>
      </c>
      <c r="C1529" s="5">
        <f t="shared" si="116"/>
        <v>11</v>
      </c>
      <c r="D1529" s="11">
        <f t="shared" si="117"/>
        <v>43405</v>
      </c>
      <c r="E1529" s="5" t="s">
        <v>9</v>
      </c>
      <c r="F1529" s="2" t="str">
        <f t="shared" si="118"/>
        <v>BOYACA</v>
      </c>
      <c r="G1529" s="12">
        <v>2776462000</v>
      </c>
      <c r="H1529" s="8">
        <v>524501158570</v>
      </c>
      <c r="I1529">
        <f t="shared" si="119"/>
        <v>2636388.1028499999</v>
      </c>
    </row>
    <row r="1530" spans="1:9" x14ac:dyDescent="0.2">
      <c r="A1530" s="1" t="s">
        <v>90</v>
      </c>
      <c r="B1530" s="5" t="str">
        <f t="shared" si="115"/>
        <v>2018</v>
      </c>
      <c r="C1530" s="5">
        <f t="shared" si="116"/>
        <v>11</v>
      </c>
      <c r="D1530" s="11">
        <f t="shared" si="117"/>
        <v>43405</v>
      </c>
      <c r="E1530" s="2" t="s">
        <v>10</v>
      </c>
      <c r="F1530" s="2" t="str">
        <f t="shared" si="118"/>
        <v>CALDAS</v>
      </c>
      <c r="G1530" s="2">
        <v>0</v>
      </c>
      <c r="H1530" s="7">
        <v>540568940639</v>
      </c>
      <c r="I1530">
        <f t="shared" si="119"/>
        <v>5405689.4063900001</v>
      </c>
    </row>
    <row r="1531" spans="1:9" x14ac:dyDescent="0.2">
      <c r="A1531" s="4" t="s">
        <v>90</v>
      </c>
      <c r="B1531" s="5" t="str">
        <f t="shared" si="115"/>
        <v>2018</v>
      </c>
      <c r="C1531" s="5">
        <f t="shared" si="116"/>
        <v>11</v>
      </c>
      <c r="D1531" s="11">
        <f t="shared" si="117"/>
        <v>43405</v>
      </c>
      <c r="E1531" s="5" t="s">
        <v>11</v>
      </c>
      <c r="F1531" s="2" t="str">
        <f t="shared" si="118"/>
        <v>CAQUETA</v>
      </c>
      <c r="G1531" s="5">
        <v>0</v>
      </c>
      <c r="H1531" s="8">
        <v>816849844364</v>
      </c>
      <c r="I1531">
        <f t="shared" si="119"/>
        <v>8168498.4436400002</v>
      </c>
    </row>
    <row r="1532" spans="1:9" x14ac:dyDescent="0.2">
      <c r="A1532" s="1" t="s">
        <v>90</v>
      </c>
      <c r="B1532" s="5" t="str">
        <f t="shared" si="115"/>
        <v>2018</v>
      </c>
      <c r="C1532" s="5">
        <f t="shared" si="116"/>
        <v>11</v>
      </c>
      <c r="D1532" s="11">
        <f t="shared" si="117"/>
        <v>43405</v>
      </c>
      <c r="E1532" s="2" t="s">
        <v>12</v>
      </c>
      <c r="F1532" s="2" t="str">
        <f t="shared" si="118"/>
        <v>CAUCA</v>
      </c>
      <c r="G1532" s="13">
        <v>1798308700000</v>
      </c>
      <c r="H1532" s="7">
        <v>1123168536000</v>
      </c>
      <c r="I1532">
        <f t="shared" si="119"/>
        <v>14607386.18</v>
      </c>
    </row>
    <row r="1533" spans="1:9" x14ac:dyDescent="0.2">
      <c r="A1533" s="4" t="s">
        <v>90</v>
      </c>
      <c r="B1533" s="5" t="str">
        <f t="shared" si="115"/>
        <v>2018</v>
      </c>
      <c r="C1533" s="5">
        <f t="shared" si="116"/>
        <v>11</v>
      </c>
      <c r="D1533" s="11">
        <f t="shared" si="117"/>
        <v>43405</v>
      </c>
      <c r="E1533" s="5" t="s">
        <v>13</v>
      </c>
      <c r="F1533" s="2" t="str">
        <f t="shared" si="118"/>
        <v>CESAR</v>
      </c>
      <c r="G1533" s="12">
        <v>1863903268000</v>
      </c>
      <c r="H1533" s="8">
        <v>555048897989</v>
      </c>
      <c r="I1533">
        <f t="shared" si="119"/>
        <v>12094760.829945</v>
      </c>
    </row>
    <row r="1534" spans="1:9" x14ac:dyDescent="0.2">
      <c r="A1534" s="1" t="s">
        <v>90</v>
      </c>
      <c r="B1534" s="5" t="str">
        <f t="shared" si="115"/>
        <v>2018</v>
      </c>
      <c r="C1534" s="5">
        <f t="shared" si="116"/>
        <v>11</v>
      </c>
      <c r="D1534" s="11">
        <f t="shared" si="117"/>
        <v>43405</v>
      </c>
      <c r="E1534" s="2" t="s">
        <v>14</v>
      </c>
      <c r="F1534" s="2" t="str">
        <f t="shared" si="118"/>
        <v>CORDOBA</v>
      </c>
      <c r="G1534" s="13">
        <v>1359521300000</v>
      </c>
      <c r="H1534" s="3">
        <v>0</v>
      </c>
      <c r="I1534">
        <f t="shared" si="119"/>
        <v>13595213</v>
      </c>
    </row>
    <row r="1535" spans="1:9" x14ac:dyDescent="0.2">
      <c r="A1535" s="4" t="s">
        <v>90</v>
      </c>
      <c r="B1535" s="5" t="str">
        <f t="shared" si="115"/>
        <v>2018</v>
      </c>
      <c r="C1535" s="5">
        <f t="shared" si="116"/>
        <v>11</v>
      </c>
      <c r="D1535" s="11">
        <f t="shared" si="117"/>
        <v>43405</v>
      </c>
      <c r="E1535" s="5" t="s">
        <v>15</v>
      </c>
      <c r="F1535" s="2" t="str">
        <f t="shared" si="118"/>
        <v>CUNDINAMARCA</v>
      </c>
      <c r="G1535" s="5">
        <v>0</v>
      </c>
      <c r="H1535" s="8">
        <v>1059895111064</v>
      </c>
      <c r="I1535">
        <f t="shared" si="119"/>
        <v>10598951.110640001</v>
      </c>
    </row>
    <row r="1536" spans="1:9" x14ac:dyDescent="0.2">
      <c r="A1536" s="1" t="s">
        <v>90</v>
      </c>
      <c r="B1536" s="5" t="str">
        <f t="shared" si="115"/>
        <v>2018</v>
      </c>
      <c r="C1536" s="5">
        <f t="shared" si="116"/>
        <v>11</v>
      </c>
      <c r="D1536" s="11">
        <f t="shared" si="117"/>
        <v>43405</v>
      </c>
      <c r="E1536" s="2" t="s">
        <v>17</v>
      </c>
      <c r="F1536" s="2" t="str">
        <f t="shared" si="118"/>
        <v>HUILA</v>
      </c>
      <c r="G1536" s="2">
        <v>0</v>
      </c>
      <c r="H1536" s="7">
        <v>1099301386319</v>
      </c>
      <c r="I1536">
        <f t="shared" si="119"/>
        <v>10993013.863190001</v>
      </c>
    </row>
    <row r="1537" spans="1:9" x14ac:dyDescent="0.2">
      <c r="A1537" s="4" t="s">
        <v>90</v>
      </c>
      <c r="B1537" s="5" t="str">
        <f t="shared" si="115"/>
        <v>2018</v>
      </c>
      <c r="C1537" s="5">
        <f t="shared" si="116"/>
        <v>11</v>
      </c>
      <c r="D1537" s="11">
        <f t="shared" si="117"/>
        <v>43405</v>
      </c>
      <c r="E1537" s="5" t="s">
        <v>18</v>
      </c>
      <c r="F1537" s="2" t="str">
        <f t="shared" si="118"/>
        <v>LA GUAJIRA</v>
      </c>
      <c r="G1537" s="5">
        <v>0</v>
      </c>
      <c r="H1537" s="8">
        <v>188640629000</v>
      </c>
      <c r="I1537">
        <f t="shared" si="119"/>
        <v>1886406.29</v>
      </c>
    </row>
    <row r="1538" spans="1:9" x14ac:dyDescent="0.2">
      <c r="A1538" s="1" t="s">
        <v>90</v>
      </c>
      <c r="B1538" s="5" t="str">
        <f t="shared" si="115"/>
        <v>2018</v>
      </c>
      <c r="C1538" s="5">
        <f t="shared" si="116"/>
        <v>11</v>
      </c>
      <c r="D1538" s="11">
        <f t="shared" si="117"/>
        <v>43405</v>
      </c>
      <c r="E1538" s="2" t="s">
        <v>19</v>
      </c>
      <c r="F1538" s="2" t="str">
        <f t="shared" si="118"/>
        <v>MAGDALENA</v>
      </c>
      <c r="G1538" s="13">
        <v>1794868150386</v>
      </c>
      <c r="H1538" s="7">
        <v>1374487277307</v>
      </c>
      <c r="I1538">
        <f t="shared" si="119"/>
        <v>15846777.138465</v>
      </c>
    </row>
    <row r="1539" spans="1:9" x14ac:dyDescent="0.2">
      <c r="A1539" s="4" t="s">
        <v>90</v>
      </c>
      <c r="B1539" s="5" t="str">
        <f t="shared" ref="B1539:B1602" si="120">MID(A1539,7,20)</f>
        <v>2018</v>
      </c>
      <c r="C1539" s="5">
        <f t="shared" ref="C1539:C1602" si="121">IF(MID(A1539,1,3)="Jan",1,
IF(MID(A1539,1,3)="Feb",2,
IF(MID(A1539,1,3)="Mar",3,
IF(MID(A1539,1,3)="Apr",4,
IF(MID(A1539,1,3)="May",5,
IF(MID(A1539,1,3)="Jun",6,
IF(MID(A1539,1,3)="Jul",7,
IF(MID(A1539,1,3)="Aug",8,
IF(MID(A1539,1,3)="Sep",9,
IF(MID(A1539,1,3)="Oct",10,
IF(MID(A1539,1,3)="Nov",11,
IF(MID(A1539,1,3)="Dec",12))))))))))))</f>
        <v>11</v>
      </c>
      <c r="D1539" s="11">
        <f t="shared" ref="D1539:D1602" si="122">DATE(B1539,C1539,1)</f>
        <v>43405</v>
      </c>
      <c r="E1539" s="5" t="s">
        <v>20</v>
      </c>
      <c r="F1539" s="2" t="str">
        <f t="shared" ref="F1539:F1602" si="123">MID(E1539,5,100)</f>
        <v>META</v>
      </c>
      <c r="G1539" s="5">
        <v>0</v>
      </c>
      <c r="H1539" s="8">
        <v>71052762519</v>
      </c>
      <c r="I1539">
        <f t="shared" ref="I1539:I1602" si="124">IF(G1539=0,H1539/100000,IF(H1539=0,G1539/100000,((G1539+H1539)/2)/100000))</f>
        <v>710527.62519000005</v>
      </c>
    </row>
    <row r="1540" spans="1:9" x14ac:dyDescent="0.2">
      <c r="A1540" s="1" t="s">
        <v>90</v>
      </c>
      <c r="B1540" s="5" t="str">
        <f t="shared" si="120"/>
        <v>2018</v>
      </c>
      <c r="C1540" s="5">
        <f t="shared" si="121"/>
        <v>11</v>
      </c>
      <c r="D1540" s="11">
        <f t="shared" si="122"/>
        <v>43405</v>
      </c>
      <c r="E1540" s="2" t="s">
        <v>21</v>
      </c>
      <c r="F1540" s="2" t="str">
        <f t="shared" si="123"/>
        <v>NARINO</v>
      </c>
      <c r="G1540" s="2">
        <v>0</v>
      </c>
      <c r="H1540" s="7">
        <v>998372032000</v>
      </c>
      <c r="I1540">
        <f t="shared" si="124"/>
        <v>9983720.3200000003</v>
      </c>
    </row>
    <row r="1541" spans="1:9" x14ac:dyDescent="0.2">
      <c r="A1541" s="4" t="s">
        <v>90</v>
      </c>
      <c r="B1541" s="5" t="str">
        <f t="shared" si="120"/>
        <v>2018</v>
      </c>
      <c r="C1541" s="5">
        <f t="shared" si="121"/>
        <v>11</v>
      </c>
      <c r="D1541" s="11">
        <f t="shared" si="122"/>
        <v>43405</v>
      </c>
      <c r="E1541" s="5" t="s">
        <v>22</v>
      </c>
      <c r="F1541" s="2" t="str">
        <f t="shared" si="123"/>
        <v>NORTE DE SANTANDER</v>
      </c>
      <c r="G1541" s="12">
        <v>289814647000</v>
      </c>
      <c r="H1541" s="8">
        <v>253705769594</v>
      </c>
      <c r="I1541">
        <f t="shared" si="124"/>
        <v>2717602.0829699999</v>
      </c>
    </row>
    <row r="1542" spans="1:9" x14ac:dyDescent="0.2">
      <c r="A1542" s="1" t="s">
        <v>90</v>
      </c>
      <c r="B1542" s="5" t="str">
        <f t="shared" si="120"/>
        <v>2018</v>
      </c>
      <c r="C1542" s="5">
        <f t="shared" si="121"/>
        <v>11</v>
      </c>
      <c r="D1542" s="11">
        <f t="shared" si="122"/>
        <v>43405</v>
      </c>
      <c r="E1542" s="2" t="s">
        <v>23</v>
      </c>
      <c r="F1542" s="2" t="str">
        <f t="shared" si="123"/>
        <v>QUINDIO</v>
      </c>
      <c r="G1542" s="2">
        <v>0</v>
      </c>
      <c r="H1542" s="7">
        <v>155304168615</v>
      </c>
      <c r="I1542">
        <f t="shared" si="124"/>
        <v>1553041.68615</v>
      </c>
    </row>
    <row r="1543" spans="1:9" x14ac:dyDescent="0.2">
      <c r="A1543" s="4" t="s">
        <v>90</v>
      </c>
      <c r="B1543" s="5" t="str">
        <f t="shared" si="120"/>
        <v>2018</v>
      </c>
      <c r="C1543" s="5">
        <f t="shared" si="121"/>
        <v>11</v>
      </c>
      <c r="D1543" s="11">
        <f t="shared" si="122"/>
        <v>43405</v>
      </c>
      <c r="E1543" s="5" t="s">
        <v>24</v>
      </c>
      <c r="F1543" s="2" t="str">
        <f t="shared" si="123"/>
        <v>RISARALDA</v>
      </c>
      <c r="G1543" s="5">
        <v>0</v>
      </c>
      <c r="H1543" s="8">
        <v>146051786815</v>
      </c>
      <c r="I1543">
        <f t="shared" si="124"/>
        <v>1460517.86815</v>
      </c>
    </row>
    <row r="1544" spans="1:9" x14ac:dyDescent="0.2">
      <c r="A1544" s="1" t="s">
        <v>90</v>
      </c>
      <c r="B1544" s="5" t="str">
        <f t="shared" si="120"/>
        <v>2018</v>
      </c>
      <c r="C1544" s="5">
        <f t="shared" si="121"/>
        <v>11</v>
      </c>
      <c r="D1544" s="11">
        <f t="shared" si="122"/>
        <v>43405</v>
      </c>
      <c r="E1544" s="2" t="s">
        <v>25</v>
      </c>
      <c r="F1544" s="2" t="str">
        <f t="shared" si="123"/>
        <v>SANTANDER</v>
      </c>
      <c r="G1544" s="2">
        <v>0</v>
      </c>
      <c r="H1544" s="7">
        <v>170520191715</v>
      </c>
      <c r="I1544">
        <f t="shared" si="124"/>
        <v>1705201.9171500001</v>
      </c>
    </row>
    <row r="1545" spans="1:9" x14ac:dyDescent="0.2">
      <c r="A1545" s="4" t="s">
        <v>90</v>
      </c>
      <c r="B1545" s="5" t="str">
        <f t="shared" si="120"/>
        <v>2018</v>
      </c>
      <c r="C1545" s="5">
        <f t="shared" si="121"/>
        <v>11</v>
      </c>
      <c r="D1545" s="11">
        <f t="shared" si="122"/>
        <v>43405</v>
      </c>
      <c r="E1545" s="5" t="s">
        <v>26</v>
      </c>
      <c r="F1545" s="2" t="str">
        <f t="shared" si="123"/>
        <v>SUCRE</v>
      </c>
      <c r="G1545" s="12">
        <v>1359521300000</v>
      </c>
      <c r="H1545" s="6">
        <v>0</v>
      </c>
      <c r="I1545">
        <f t="shared" si="124"/>
        <v>13595213</v>
      </c>
    </row>
    <row r="1546" spans="1:9" x14ac:dyDescent="0.2">
      <c r="A1546" s="1" t="s">
        <v>90</v>
      </c>
      <c r="B1546" s="5" t="str">
        <f t="shared" si="120"/>
        <v>2018</v>
      </c>
      <c r="C1546" s="5">
        <f t="shared" si="121"/>
        <v>11</v>
      </c>
      <c r="D1546" s="11">
        <f t="shared" si="122"/>
        <v>43405</v>
      </c>
      <c r="E1546" s="2" t="s">
        <v>27</v>
      </c>
      <c r="F1546" s="2" t="str">
        <f t="shared" si="123"/>
        <v>TOLIMA</v>
      </c>
      <c r="G1546" s="2">
        <v>0</v>
      </c>
      <c r="H1546" s="7">
        <v>1090961133946</v>
      </c>
      <c r="I1546">
        <f t="shared" si="124"/>
        <v>10909611.33946</v>
      </c>
    </row>
    <row r="1547" spans="1:9" x14ac:dyDescent="0.2">
      <c r="A1547" s="4" t="s">
        <v>90</v>
      </c>
      <c r="B1547" s="5" t="str">
        <f t="shared" si="120"/>
        <v>2018</v>
      </c>
      <c r="C1547" s="5">
        <f t="shared" si="121"/>
        <v>11</v>
      </c>
      <c r="D1547" s="11">
        <f t="shared" si="122"/>
        <v>43405</v>
      </c>
      <c r="E1547" s="5" t="s">
        <v>28</v>
      </c>
      <c r="F1547" s="2" t="str">
        <f t="shared" si="123"/>
        <v>VALLE DEL CAUCA</v>
      </c>
      <c r="G1547" s="12">
        <v>1750018625561</v>
      </c>
      <c r="H1547" s="6">
        <v>0</v>
      </c>
      <c r="I1547">
        <f t="shared" si="124"/>
        <v>17500186.25561</v>
      </c>
    </row>
    <row r="1548" spans="1:9" x14ac:dyDescent="0.2">
      <c r="A1548" s="1" t="s">
        <v>90</v>
      </c>
      <c r="B1548" s="5" t="str">
        <f t="shared" si="120"/>
        <v>2018</v>
      </c>
      <c r="C1548" s="5">
        <f t="shared" si="121"/>
        <v>11</v>
      </c>
      <c r="D1548" s="11">
        <f t="shared" si="122"/>
        <v>43405</v>
      </c>
      <c r="E1548" s="2" t="s">
        <v>74</v>
      </c>
      <c r="F1548" s="2" t="str">
        <f t="shared" si="123"/>
        <v>ARAUCA</v>
      </c>
      <c r="G1548" s="2">
        <v>0</v>
      </c>
      <c r="H1548" s="7">
        <v>4716900000</v>
      </c>
      <c r="I1548">
        <f t="shared" si="124"/>
        <v>47169</v>
      </c>
    </row>
    <row r="1549" spans="1:9" x14ac:dyDescent="0.2">
      <c r="A1549" s="4" t="s">
        <v>90</v>
      </c>
      <c r="B1549" s="5" t="str">
        <f t="shared" si="120"/>
        <v>2018</v>
      </c>
      <c r="C1549" s="5">
        <f t="shared" si="121"/>
        <v>11</v>
      </c>
      <c r="D1549" s="11">
        <f t="shared" si="122"/>
        <v>43405</v>
      </c>
      <c r="E1549" s="5" t="s">
        <v>29</v>
      </c>
      <c r="F1549" s="2" t="str">
        <f t="shared" si="123"/>
        <v>CASANARE</v>
      </c>
      <c r="G1549" s="5">
        <v>0</v>
      </c>
      <c r="H1549" s="8">
        <v>41982369968</v>
      </c>
      <c r="I1549">
        <f t="shared" si="124"/>
        <v>419823.69968000002</v>
      </c>
    </row>
    <row r="1550" spans="1:9" x14ac:dyDescent="0.2">
      <c r="A1550" s="1" t="s">
        <v>90</v>
      </c>
      <c r="B1550" s="5" t="str">
        <f t="shared" si="120"/>
        <v>2018</v>
      </c>
      <c r="C1550" s="5">
        <f t="shared" si="121"/>
        <v>11</v>
      </c>
      <c r="D1550" s="11">
        <f t="shared" si="122"/>
        <v>43405</v>
      </c>
      <c r="E1550" s="2" t="s">
        <v>30</v>
      </c>
      <c r="F1550" s="2" t="str">
        <f t="shared" si="123"/>
        <v>PUTUMAYO</v>
      </c>
      <c r="G1550" s="2">
        <v>0</v>
      </c>
      <c r="H1550" s="7">
        <v>4758435333</v>
      </c>
      <c r="I1550">
        <f t="shared" si="124"/>
        <v>47584.353329999998</v>
      </c>
    </row>
    <row r="1551" spans="1:9" x14ac:dyDescent="0.2">
      <c r="A1551" s="4" t="s">
        <v>90</v>
      </c>
      <c r="B1551" s="5" t="str">
        <f t="shared" si="120"/>
        <v>2018</v>
      </c>
      <c r="C1551" s="5">
        <f t="shared" si="121"/>
        <v>11</v>
      </c>
      <c r="D1551" s="11">
        <f t="shared" si="122"/>
        <v>43405</v>
      </c>
      <c r="E1551" s="5" t="s">
        <v>31</v>
      </c>
      <c r="F1551" s="2" t="str">
        <f t="shared" si="123"/>
        <v>GUAVIARE</v>
      </c>
      <c r="G1551" s="5">
        <v>0</v>
      </c>
      <c r="H1551" s="8">
        <v>3824864000</v>
      </c>
      <c r="I1551">
        <f t="shared" si="124"/>
        <v>38248.639999999999</v>
      </c>
    </row>
    <row r="1552" spans="1:9" x14ac:dyDescent="0.2">
      <c r="A1552" s="1" t="s">
        <v>91</v>
      </c>
      <c r="B1552" s="5" t="str">
        <f t="shared" si="120"/>
        <v>2018</v>
      </c>
      <c r="C1552" s="5">
        <f t="shared" si="121"/>
        <v>12</v>
      </c>
      <c r="D1552" s="11">
        <f t="shared" si="122"/>
        <v>43435</v>
      </c>
      <c r="E1552" s="2" t="s">
        <v>5</v>
      </c>
      <c r="F1552" s="2" t="str">
        <f t="shared" si="123"/>
        <v>ANTIOQUIA</v>
      </c>
      <c r="G1552" s="13">
        <v>2421701391304</v>
      </c>
      <c r="H1552" s="7">
        <v>2036152324277</v>
      </c>
      <c r="I1552">
        <f t="shared" si="124"/>
        <v>22289268.577904999</v>
      </c>
    </row>
    <row r="1553" spans="1:9" x14ac:dyDescent="0.2">
      <c r="A1553" s="4" t="s">
        <v>91</v>
      </c>
      <c r="B1553" s="5" t="str">
        <f t="shared" si="120"/>
        <v>2018</v>
      </c>
      <c r="C1553" s="5">
        <f t="shared" si="121"/>
        <v>12</v>
      </c>
      <c r="D1553" s="11">
        <f t="shared" si="122"/>
        <v>43435</v>
      </c>
      <c r="E1553" s="5" t="s">
        <v>6</v>
      </c>
      <c r="F1553" s="2" t="str">
        <f t="shared" si="123"/>
        <v>ATLANTICO</v>
      </c>
      <c r="G1553" s="12">
        <v>1868645586000</v>
      </c>
      <c r="H1553" s="8">
        <v>1868645586000</v>
      </c>
      <c r="I1553">
        <f t="shared" si="124"/>
        <v>18686455.859999999</v>
      </c>
    </row>
    <row r="1554" spans="1:9" x14ac:dyDescent="0.2">
      <c r="A1554" s="1" t="s">
        <v>91</v>
      </c>
      <c r="B1554" s="5" t="str">
        <f t="shared" si="120"/>
        <v>2018</v>
      </c>
      <c r="C1554" s="5">
        <f t="shared" si="121"/>
        <v>12</v>
      </c>
      <c r="D1554" s="11">
        <f t="shared" si="122"/>
        <v>43435</v>
      </c>
      <c r="E1554" s="2" t="s">
        <v>7</v>
      </c>
      <c r="F1554" s="2" t="str">
        <f t="shared" si="123"/>
        <v>BOGOTA, D.C.</v>
      </c>
      <c r="G1554" s="2">
        <v>0</v>
      </c>
      <c r="H1554" s="7">
        <v>5538185400000</v>
      </c>
      <c r="I1554">
        <f t="shared" si="124"/>
        <v>55381854</v>
      </c>
    </row>
    <row r="1555" spans="1:9" x14ac:dyDescent="0.2">
      <c r="A1555" s="4" t="s">
        <v>91</v>
      </c>
      <c r="B1555" s="5" t="str">
        <f t="shared" si="120"/>
        <v>2018</v>
      </c>
      <c r="C1555" s="5">
        <f t="shared" si="121"/>
        <v>12</v>
      </c>
      <c r="D1555" s="11">
        <f t="shared" si="122"/>
        <v>43435</v>
      </c>
      <c r="E1555" s="5" t="s">
        <v>8</v>
      </c>
      <c r="F1555" s="2" t="str">
        <f t="shared" si="123"/>
        <v>BOLIVAR</v>
      </c>
      <c r="G1555" s="12">
        <v>1616543883946</v>
      </c>
      <c r="H1555" s="8">
        <v>1585367322444</v>
      </c>
      <c r="I1555">
        <f t="shared" si="124"/>
        <v>16009556.031950001</v>
      </c>
    </row>
    <row r="1556" spans="1:9" x14ac:dyDescent="0.2">
      <c r="A1556" s="1" t="s">
        <v>91</v>
      </c>
      <c r="B1556" s="5" t="str">
        <f t="shared" si="120"/>
        <v>2018</v>
      </c>
      <c r="C1556" s="5">
        <f t="shared" si="121"/>
        <v>12</v>
      </c>
      <c r="D1556" s="11">
        <f t="shared" si="122"/>
        <v>43435</v>
      </c>
      <c r="E1556" s="2" t="s">
        <v>9</v>
      </c>
      <c r="F1556" s="2" t="str">
        <f t="shared" si="123"/>
        <v>BOYACA</v>
      </c>
      <c r="G1556" s="13">
        <v>4091100000</v>
      </c>
      <c r="H1556" s="7">
        <v>512017260848</v>
      </c>
      <c r="I1556">
        <f t="shared" si="124"/>
        <v>2580541.80424</v>
      </c>
    </row>
    <row r="1557" spans="1:9" x14ac:dyDescent="0.2">
      <c r="A1557" s="4" t="s">
        <v>91</v>
      </c>
      <c r="B1557" s="5" t="str">
        <f t="shared" si="120"/>
        <v>2018</v>
      </c>
      <c r="C1557" s="5">
        <f t="shared" si="121"/>
        <v>12</v>
      </c>
      <c r="D1557" s="11">
        <f t="shared" si="122"/>
        <v>43435</v>
      </c>
      <c r="E1557" s="5" t="s">
        <v>10</v>
      </c>
      <c r="F1557" s="2" t="str">
        <f t="shared" si="123"/>
        <v>CALDAS</v>
      </c>
      <c r="G1557" s="5">
        <v>0</v>
      </c>
      <c r="H1557" s="8">
        <v>520483713708</v>
      </c>
      <c r="I1557">
        <f t="shared" si="124"/>
        <v>5204837.1370799998</v>
      </c>
    </row>
    <row r="1558" spans="1:9" x14ac:dyDescent="0.2">
      <c r="A1558" s="1" t="s">
        <v>91</v>
      </c>
      <c r="B1558" s="5" t="str">
        <f t="shared" si="120"/>
        <v>2018</v>
      </c>
      <c r="C1558" s="5">
        <f t="shared" si="121"/>
        <v>12</v>
      </c>
      <c r="D1558" s="11">
        <f t="shared" si="122"/>
        <v>43435</v>
      </c>
      <c r="E1558" s="2" t="s">
        <v>11</v>
      </c>
      <c r="F1558" s="2" t="str">
        <f t="shared" si="123"/>
        <v>CAQUETA</v>
      </c>
      <c r="G1558" s="2">
        <v>0</v>
      </c>
      <c r="H1558" s="7">
        <v>788469102545</v>
      </c>
      <c r="I1558">
        <f t="shared" si="124"/>
        <v>7884691.0254499996</v>
      </c>
    </row>
    <row r="1559" spans="1:9" x14ac:dyDescent="0.2">
      <c r="A1559" s="4" t="s">
        <v>91</v>
      </c>
      <c r="B1559" s="5" t="str">
        <f t="shared" si="120"/>
        <v>2018</v>
      </c>
      <c r="C1559" s="5">
        <f t="shared" si="121"/>
        <v>12</v>
      </c>
      <c r="D1559" s="11">
        <f t="shared" si="122"/>
        <v>43435</v>
      </c>
      <c r="E1559" s="5" t="s">
        <v>12</v>
      </c>
      <c r="F1559" s="2" t="str">
        <f t="shared" si="123"/>
        <v>CAUCA</v>
      </c>
      <c r="G1559" s="12">
        <v>1726415100000</v>
      </c>
      <c r="H1559" s="8">
        <v>1084145016000</v>
      </c>
      <c r="I1559">
        <f t="shared" si="124"/>
        <v>14052800.58</v>
      </c>
    </row>
    <row r="1560" spans="1:9" x14ac:dyDescent="0.2">
      <c r="A1560" s="1" t="s">
        <v>91</v>
      </c>
      <c r="B1560" s="5" t="str">
        <f t="shared" si="120"/>
        <v>2018</v>
      </c>
      <c r="C1560" s="5">
        <f t="shared" si="121"/>
        <v>12</v>
      </c>
      <c r="D1560" s="11">
        <f t="shared" si="122"/>
        <v>43435</v>
      </c>
      <c r="E1560" s="2" t="s">
        <v>13</v>
      </c>
      <c r="F1560" s="2" t="str">
        <f t="shared" si="123"/>
        <v>CESAR</v>
      </c>
      <c r="G1560" s="13">
        <v>1868645586000</v>
      </c>
      <c r="H1560" s="7">
        <v>549969967707</v>
      </c>
      <c r="I1560">
        <f t="shared" si="124"/>
        <v>12093077.768534999</v>
      </c>
    </row>
    <row r="1561" spans="1:9" x14ac:dyDescent="0.2">
      <c r="A1561" s="4" t="s">
        <v>91</v>
      </c>
      <c r="B1561" s="5" t="str">
        <f t="shared" si="120"/>
        <v>2018</v>
      </c>
      <c r="C1561" s="5">
        <f t="shared" si="121"/>
        <v>12</v>
      </c>
      <c r="D1561" s="11">
        <f t="shared" si="122"/>
        <v>43435</v>
      </c>
      <c r="E1561" s="5" t="s">
        <v>14</v>
      </c>
      <c r="F1561" s="2" t="str">
        <f t="shared" si="123"/>
        <v>CORDOBA</v>
      </c>
      <c r="G1561" s="12">
        <v>1285660400000</v>
      </c>
      <c r="H1561" s="6">
        <v>0</v>
      </c>
      <c r="I1561">
        <f t="shared" si="124"/>
        <v>12856604</v>
      </c>
    </row>
    <row r="1562" spans="1:9" x14ac:dyDescent="0.2">
      <c r="A1562" s="1" t="s">
        <v>91</v>
      </c>
      <c r="B1562" s="5" t="str">
        <f t="shared" si="120"/>
        <v>2018</v>
      </c>
      <c r="C1562" s="5">
        <f t="shared" si="121"/>
        <v>12</v>
      </c>
      <c r="D1562" s="11">
        <f t="shared" si="122"/>
        <v>43435</v>
      </c>
      <c r="E1562" s="2" t="s">
        <v>15</v>
      </c>
      <c r="F1562" s="2" t="str">
        <f t="shared" si="123"/>
        <v>CUNDINAMARCA</v>
      </c>
      <c r="G1562" s="2">
        <v>0</v>
      </c>
      <c r="H1562" s="7">
        <v>1025074627458</v>
      </c>
      <c r="I1562">
        <f t="shared" si="124"/>
        <v>10250746.27458</v>
      </c>
    </row>
    <row r="1563" spans="1:9" x14ac:dyDescent="0.2">
      <c r="A1563" s="4" t="s">
        <v>91</v>
      </c>
      <c r="B1563" s="5" t="str">
        <f t="shared" si="120"/>
        <v>2018</v>
      </c>
      <c r="C1563" s="5">
        <f t="shared" si="121"/>
        <v>12</v>
      </c>
      <c r="D1563" s="11">
        <f t="shared" si="122"/>
        <v>43435</v>
      </c>
      <c r="E1563" s="5" t="s">
        <v>17</v>
      </c>
      <c r="F1563" s="2" t="str">
        <f t="shared" si="123"/>
        <v>HUILA</v>
      </c>
      <c r="G1563" s="5">
        <v>0</v>
      </c>
      <c r="H1563" s="8">
        <v>1061108153979</v>
      </c>
      <c r="I1563">
        <f t="shared" si="124"/>
        <v>10611081.539790001</v>
      </c>
    </row>
    <row r="1564" spans="1:9" x14ac:dyDescent="0.2">
      <c r="A1564" s="1" t="s">
        <v>91</v>
      </c>
      <c r="B1564" s="5" t="str">
        <f t="shared" si="120"/>
        <v>2018</v>
      </c>
      <c r="C1564" s="5">
        <f t="shared" si="121"/>
        <v>12</v>
      </c>
      <c r="D1564" s="11">
        <f t="shared" si="122"/>
        <v>43435</v>
      </c>
      <c r="E1564" s="2" t="s">
        <v>18</v>
      </c>
      <c r="F1564" s="2" t="str">
        <f t="shared" si="123"/>
        <v>LA GUAJIRA</v>
      </c>
      <c r="G1564" s="2">
        <v>0</v>
      </c>
      <c r="H1564" s="7">
        <v>188640629000</v>
      </c>
      <c r="I1564">
        <f t="shared" si="124"/>
        <v>1886406.29</v>
      </c>
    </row>
    <row r="1565" spans="1:9" x14ac:dyDescent="0.2">
      <c r="A1565" s="4" t="s">
        <v>91</v>
      </c>
      <c r="B1565" s="5" t="str">
        <f t="shared" si="120"/>
        <v>2018</v>
      </c>
      <c r="C1565" s="5">
        <f t="shared" si="121"/>
        <v>12</v>
      </c>
      <c r="D1565" s="11">
        <f t="shared" si="122"/>
        <v>43435</v>
      </c>
      <c r="E1565" s="5" t="s">
        <v>19</v>
      </c>
      <c r="F1565" s="2" t="str">
        <f t="shared" si="123"/>
        <v>MAGDALENA</v>
      </c>
      <c r="G1565" s="12">
        <v>1798547381955</v>
      </c>
      <c r="H1565" s="8">
        <v>1359807794942</v>
      </c>
      <c r="I1565">
        <f t="shared" si="124"/>
        <v>15791775.884485001</v>
      </c>
    </row>
    <row r="1566" spans="1:9" x14ac:dyDescent="0.2">
      <c r="A1566" s="1" t="s">
        <v>91</v>
      </c>
      <c r="B1566" s="5" t="str">
        <f t="shared" si="120"/>
        <v>2018</v>
      </c>
      <c r="C1566" s="5">
        <f t="shared" si="121"/>
        <v>12</v>
      </c>
      <c r="D1566" s="11">
        <f t="shared" si="122"/>
        <v>43435</v>
      </c>
      <c r="E1566" s="2" t="s">
        <v>20</v>
      </c>
      <c r="F1566" s="2" t="str">
        <f t="shared" si="123"/>
        <v>META</v>
      </c>
      <c r="G1566" s="2">
        <v>0</v>
      </c>
      <c r="H1566" s="7">
        <v>68351141115</v>
      </c>
      <c r="I1566">
        <f t="shared" si="124"/>
        <v>683511.41115000006</v>
      </c>
    </row>
    <row r="1567" spans="1:9" x14ac:dyDescent="0.2">
      <c r="A1567" s="4" t="s">
        <v>91</v>
      </c>
      <c r="B1567" s="5" t="str">
        <f t="shared" si="120"/>
        <v>2018</v>
      </c>
      <c r="C1567" s="5">
        <f t="shared" si="121"/>
        <v>12</v>
      </c>
      <c r="D1567" s="11">
        <f t="shared" si="122"/>
        <v>43435</v>
      </c>
      <c r="E1567" s="5" t="s">
        <v>21</v>
      </c>
      <c r="F1567" s="2" t="str">
        <f t="shared" si="123"/>
        <v>NARINO</v>
      </c>
      <c r="G1567" s="5">
        <v>0</v>
      </c>
      <c r="H1567" s="8">
        <v>963684458667</v>
      </c>
      <c r="I1567">
        <f t="shared" si="124"/>
        <v>9636844.5866700001</v>
      </c>
    </row>
    <row r="1568" spans="1:9" x14ac:dyDescent="0.2">
      <c r="A1568" s="1" t="s">
        <v>91</v>
      </c>
      <c r="B1568" s="5" t="str">
        <f t="shared" si="120"/>
        <v>2018</v>
      </c>
      <c r="C1568" s="5">
        <f t="shared" si="121"/>
        <v>12</v>
      </c>
      <c r="D1568" s="11">
        <f t="shared" si="122"/>
        <v>43435</v>
      </c>
      <c r="E1568" s="2" t="s">
        <v>22</v>
      </c>
      <c r="F1568" s="2" t="str">
        <f t="shared" si="123"/>
        <v>NORTE DE SANTANDER</v>
      </c>
      <c r="G1568" s="13">
        <v>281097447000</v>
      </c>
      <c r="H1568" s="7">
        <v>246069163656</v>
      </c>
      <c r="I1568">
        <f t="shared" si="124"/>
        <v>2635833.0532800001</v>
      </c>
    </row>
    <row r="1569" spans="1:9" x14ac:dyDescent="0.2">
      <c r="A1569" s="4" t="s">
        <v>91</v>
      </c>
      <c r="B1569" s="5" t="str">
        <f t="shared" si="120"/>
        <v>2018</v>
      </c>
      <c r="C1569" s="5">
        <f t="shared" si="121"/>
        <v>12</v>
      </c>
      <c r="D1569" s="11">
        <f t="shared" si="122"/>
        <v>43435</v>
      </c>
      <c r="E1569" s="5" t="s">
        <v>23</v>
      </c>
      <c r="F1569" s="2" t="str">
        <f t="shared" si="123"/>
        <v>QUINDIO</v>
      </c>
      <c r="G1569" s="5">
        <v>0</v>
      </c>
      <c r="H1569" s="8">
        <v>150976114462</v>
      </c>
      <c r="I1569">
        <f t="shared" si="124"/>
        <v>1509761.1446199999</v>
      </c>
    </row>
    <row r="1570" spans="1:9" x14ac:dyDescent="0.2">
      <c r="A1570" s="1" t="s">
        <v>91</v>
      </c>
      <c r="B1570" s="5" t="str">
        <f t="shared" si="120"/>
        <v>2018</v>
      </c>
      <c r="C1570" s="5">
        <f t="shared" si="121"/>
        <v>12</v>
      </c>
      <c r="D1570" s="11">
        <f t="shared" si="122"/>
        <v>43435</v>
      </c>
      <c r="E1570" s="2" t="s">
        <v>24</v>
      </c>
      <c r="F1570" s="2" t="str">
        <f t="shared" si="123"/>
        <v>RISARALDA</v>
      </c>
      <c r="G1570" s="2">
        <v>0</v>
      </c>
      <c r="H1570" s="7">
        <v>142160842926</v>
      </c>
      <c r="I1570">
        <f t="shared" si="124"/>
        <v>1421608.4292599999</v>
      </c>
    </row>
    <row r="1571" spans="1:9" x14ac:dyDescent="0.2">
      <c r="A1571" s="4" t="s">
        <v>91</v>
      </c>
      <c r="B1571" s="5" t="str">
        <f t="shared" si="120"/>
        <v>2018</v>
      </c>
      <c r="C1571" s="5">
        <f t="shared" si="121"/>
        <v>12</v>
      </c>
      <c r="D1571" s="11">
        <f t="shared" si="122"/>
        <v>43435</v>
      </c>
      <c r="E1571" s="5" t="s">
        <v>25</v>
      </c>
      <c r="F1571" s="2" t="str">
        <f t="shared" si="123"/>
        <v>SANTANDER</v>
      </c>
      <c r="G1571" s="5">
        <v>0</v>
      </c>
      <c r="H1571" s="8">
        <v>163913363896</v>
      </c>
      <c r="I1571">
        <f t="shared" si="124"/>
        <v>1639133.6389599999</v>
      </c>
    </row>
    <row r="1572" spans="1:9" x14ac:dyDescent="0.2">
      <c r="A1572" s="1" t="s">
        <v>91</v>
      </c>
      <c r="B1572" s="5" t="str">
        <f t="shared" si="120"/>
        <v>2018</v>
      </c>
      <c r="C1572" s="5">
        <f t="shared" si="121"/>
        <v>12</v>
      </c>
      <c r="D1572" s="11">
        <f t="shared" si="122"/>
        <v>43435</v>
      </c>
      <c r="E1572" s="2" t="s">
        <v>26</v>
      </c>
      <c r="F1572" s="2" t="str">
        <f t="shared" si="123"/>
        <v>SUCRE</v>
      </c>
      <c r="G1572" s="13">
        <v>1285660400000</v>
      </c>
      <c r="H1572" s="3">
        <v>0</v>
      </c>
      <c r="I1572">
        <f t="shared" si="124"/>
        <v>12856604</v>
      </c>
    </row>
    <row r="1573" spans="1:9" x14ac:dyDescent="0.2">
      <c r="A1573" s="4" t="s">
        <v>91</v>
      </c>
      <c r="B1573" s="5" t="str">
        <f t="shared" si="120"/>
        <v>2018</v>
      </c>
      <c r="C1573" s="5">
        <f t="shared" si="121"/>
        <v>12</v>
      </c>
      <c r="D1573" s="11">
        <f t="shared" si="122"/>
        <v>43435</v>
      </c>
      <c r="E1573" s="5" t="s">
        <v>27</v>
      </c>
      <c r="F1573" s="2" t="str">
        <f t="shared" si="123"/>
        <v>TOLIMA</v>
      </c>
      <c r="G1573" s="5">
        <v>0</v>
      </c>
      <c r="H1573" s="8">
        <v>1053059931866</v>
      </c>
      <c r="I1573">
        <f t="shared" si="124"/>
        <v>10530599.31866</v>
      </c>
    </row>
    <row r="1574" spans="1:9" x14ac:dyDescent="0.2">
      <c r="A1574" s="1" t="s">
        <v>91</v>
      </c>
      <c r="B1574" s="5" t="str">
        <f t="shared" si="120"/>
        <v>2018</v>
      </c>
      <c r="C1574" s="5">
        <f t="shared" si="121"/>
        <v>12</v>
      </c>
      <c r="D1574" s="11">
        <f t="shared" si="122"/>
        <v>43435</v>
      </c>
      <c r="E1574" s="2" t="s">
        <v>28</v>
      </c>
      <c r="F1574" s="2" t="str">
        <f t="shared" si="123"/>
        <v>VALLE DEL CAUCA</v>
      </c>
      <c r="G1574" s="13">
        <v>1680053056951</v>
      </c>
      <c r="H1574" s="3">
        <v>0</v>
      </c>
      <c r="I1574">
        <f t="shared" si="124"/>
        <v>16800530.569510002</v>
      </c>
    </row>
    <row r="1575" spans="1:9" x14ac:dyDescent="0.2">
      <c r="A1575" s="4" t="s">
        <v>91</v>
      </c>
      <c r="B1575" s="5" t="str">
        <f t="shared" si="120"/>
        <v>2018</v>
      </c>
      <c r="C1575" s="5">
        <f t="shared" si="121"/>
        <v>12</v>
      </c>
      <c r="D1575" s="11">
        <f t="shared" si="122"/>
        <v>43435</v>
      </c>
      <c r="E1575" s="5" t="s">
        <v>74</v>
      </c>
      <c r="F1575" s="2" t="str">
        <f t="shared" si="123"/>
        <v>ARAUCA</v>
      </c>
      <c r="G1575" s="5">
        <v>0</v>
      </c>
      <c r="H1575" s="8">
        <v>4716900000</v>
      </c>
      <c r="I1575">
        <f t="shared" si="124"/>
        <v>47169</v>
      </c>
    </row>
    <row r="1576" spans="1:9" x14ac:dyDescent="0.2">
      <c r="A1576" s="1" t="s">
        <v>91</v>
      </c>
      <c r="B1576" s="5" t="str">
        <f t="shared" si="120"/>
        <v>2018</v>
      </c>
      <c r="C1576" s="5">
        <f t="shared" si="121"/>
        <v>12</v>
      </c>
      <c r="D1576" s="11">
        <f t="shared" si="122"/>
        <v>43435</v>
      </c>
      <c r="E1576" s="2" t="s">
        <v>29</v>
      </c>
      <c r="F1576" s="2" t="str">
        <f t="shared" si="123"/>
        <v>CASANARE</v>
      </c>
      <c r="G1576" s="2">
        <v>0</v>
      </c>
      <c r="H1576" s="7">
        <v>41239895710</v>
      </c>
      <c r="I1576">
        <f t="shared" si="124"/>
        <v>412398.9571</v>
      </c>
    </row>
    <row r="1577" spans="1:9" x14ac:dyDescent="0.2">
      <c r="A1577" s="4" t="s">
        <v>91</v>
      </c>
      <c r="B1577" s="5" t="str">
        <f t="shared" si="120"/>
        <v>2018</v>
      </c>
      <c r="C1577" s="5">
        <f t="shared" si="121"/>
        <v>12</v>
      </c>
      <c r="D1577" s="11">
        <f t="shared" si="122"/>
        <v>43435</v>
      </c>
      <c r="E1577" s="5" t="s">
        <v>30</v>
      </c>
      <c r="F1577" s="2" t="str">
        <f t="shared" si="123"/>
        <v>PUTUMAYO</v>
      </c>
      <c r="G1577" s="5">
        <v>0</v>
      </c>
      <c r="H1577" s="8">
        <v>4934741667</v>
      </c>
      <c r="I1577">
        <f t="shared" si="124"/>
        <v>49347.416669999999</v>
      </c>
    </row>
    <row r="1578" spans="1:9" x14ac:dyDescent="0.2">
      <c r="A1578" s="1" t="s">
        <v>91</v>
      </c>
      <c r="B1578" s="5" t="str">
        <f t="shared" si="120"/>
        <v>2018</v>
      </c>
      <c r="C1578" s="5">
        <f t="shared" si="121"/>
        <v>12</v>
      </c>
      <c r="D1578" s="11">
        <f t="shared" si="122"/>
        <v>43435</v>
      </c>
      <c r="E1578" s="2" t="s">
        <v>31</v>
      </c>
      <c r="F1578" s="2" t="str">
        <f t="shared" si="123"/>
        <v>GUAVIARE</v>
      </c>
      <c r="G1578" s="2">
        <v>0</v>
      </c>
      <c r="H1578" s="7">
        <v>3802434000</v>
      </c>
      <c r="I1578">
        <f t="shared" si="124"/>
        <v>38024.339999999997</v>
      </c>
    </row>
    <row r="1579" spans="1:9" x14ac:dyDescent="0.2">
      <c r="A1579" s="4" t="s">
        <v>92</v>
      </c>
      <c r="B1579" s="5" t="str">
        <f t="shared" si="120"/>
        <v>2019</v>
      </c>
      <c r="C1579" s="5">
        <f t="shared" si="121"/>
        <v>1</v>
      </c>
      <c r="D1579" s="11">
        <f t="shared" si="122"/>
        <v>43466</v>
      </c>
      <c r="E1579" s="5" t="s">
        <v>5</v>
      </c>
      <c r="F1579" s="2" t="str">
        <f t="shared" si="123"/>
        <v>ANTIOQUIA</v>
      </c>
      <c r="G1579" s="12">
        <v>2273358004348</v>
      </c>
      <c r="H1579" s="8">
        <v>1907946445876</v>
      </c>
      <c r="I1579">
        <f t="shared" si="124"/>
        <v>20906522.251120001</v>
      </c>
    </row>
    <row r="1580" spans="1:9" x14ac:dyDescent="0.2">
      <c r="A1580" s="1" t="s">
        <v>92</v>
      </c>
      <c r="B1580" s="5" t="str">
        <f t="shared" si="120"/>
        <v>2019</v>
      </c>
      <c r="C1580" s="5">
        <f t="shared" si="121"/>
        <v>1</v>
      </c>
      <c r="D1580" s="11">
        <f t="shared" si="122"/>
        <v>43466</v>
      </c>
      <c r="E1580" s="2" t="s">
        <v>6</v>
      </c>
      <c r="F1580" s="2" t="str">
        <f t="shared" si="123"/>
        <v>ATLANTICO</v>
      </c>
      <c r="G1580" s="13">
        <v>1885365371000</v>
      </c>
      <c r="H1580" s="7">
        <v>1885365371000</v>
      </c>
      <c r="I1580">
        <f t="shared" si="124"/>
        <v>18853653.710000001</v>
      </c>
    </row>
    <row r="1581" spans="1:9" x14ac:dyDescent="0.2">
      <c r="A1581" s="4" t="s">
        <v>92</v>
      </c>
      <c r="B1581" s="5" t="str">
        <f t="shared" si="120"/>
        <v>2019</v>
      </c>
      <c r="C1581" s="5">
        <f t="shared" si="121"/>
        <v>1</v>
      </c>
      <c r="D1581" s="11">
        <f t="shared" si="122"/>
        <v>43466</v>
      </c>
      <c r="E1581" s="5" t="s">
        <v>7</v>
      </c>
      <c r="F1581" s="2" t="str">
        <f t="shared" si="123"/>
        <v>BOGOTA, D.C.</v>
      </c>
      <c r="G1581" s="5">
        <v>0</v>
      </c>
      <c r="H1581" s="8">
        <v>5350293300000</v>
      </c>
      <c r="I1581">
        <f t="shared" si="124"/>
        <v>53502933</v>
      </c>
    </row>
    <row r="1582" spans="1:9" x14ac:dyDescent="0.2">
      <c r="A1582" s="1" t="s">
        <v>92</v>
      </c>
      <c r="B1582" s="5" t="str">
        <f t="shared" si="120"/>
        <v>2019</v>
      </c>
      <c r="C1582" s="5">
        <f t="shared" si="121"/>
        <v>1</v>
      </c>
      <c r="D1582" s="11">
        <f t="shared" si="122"/>
        <v>43466</v>
      </c>
      <c r="E1582" s="2" t="s">
        <v>8</v>
      </c>
      <c r="F1582" s="2" t="str">
        <f t="shared" si="123"/>
        <v>BOLIVAR</v>
      </c>
      <c r="G1582" s="13">
        <v>1690579288630</v>
      </c>
      <c r="H1582" s="7">
        <v>1599189977444</v>
      </c>
      <c r="I1582">
        <f t="shared" si="124"/>
        <v>16448846.33037</v>
      </c>
    </row>
    <row r="1583" spans="1:9" x14ac:dyDescent="0.2">
      <c r="A1583" s="4" t="s">
        <v>92</v>
      </c>
      <c r="B1583" s="5" t="str">
        <f t="shared" si="120"/>
        <v>2019</v>
      </c>
      <c r="C1583" s="5">
        <f t="shared" si="121"/>
        <v>1</v>
      </c>
      <c r="D1583" s="11">
        <f t="shared" si="122"/>
        <v>43466</v>
      </c>
      <c r="E1583" s="5" t="s">
        <v>9</v>
      </c>
      <c r="F1583" s="2" t="str">
        <f t="shared" si="123"/>
        <v>BOYACA</v>
      </c>
      <c r="G1583" s="12">
        <v>2531700000</v>
      </c>
      <c r="H1583" s="8">
        <v>477836945062</v>
      </c>
      <c r="I1583">
        <f t="shared" si="124"/>
        <v>2401843.2253100001</v>
      </c>
    </row>
    <row r="1584" spans="1:9" x14ac:dyDescent="0.2">
      <c r="A1584" s="1" t="s">
        <v>92</v>
      </c>
      <c r="B1584" s="5" t="str">
        <f t="shared" si="120"/>
        <v>2019</v>
      </c>
      <c r="C1584" s="5">
        <f t="shared" si="121"/>
        <v>1</v>
      </c>
      <c r="D1584" s="11">
        <f t="shared" si="122"/>
        <v>43466</v>
      </c>
      <c r="E1584" s="2" t="s">
        <v>10</v>
      </c>
      <c r="F1584" s="2" t="str">
        <f t="shared" si="123"/>
        <v>CALDAS</v>
      </c>
      <c r="G1584" s="2">
        <v>0</v>
      </c>
      <c r="H1584" s="7">
        <v>527785024889</v>
      </c>
      <c r="I1584">
        <f t="shared" si="124"/>
        <v>5277850.2488900004</v>
      </c>
    </row>
    <row r="1585" spans="1:9" x14ac:dyDescent="0.2">
      <c r="A1585" s="4" t="s">
        <v>92</v>
      </c>
      <c r="B1585" s="5" t="str">
        <f t="shared" si="120"/>
        <v>2019</v>
      </c>
      <c r="C1585" s="5">
        <f t="shared" si="121"/>
        <v>1</v>
      </c>
      <c r="D1585" s="11">
        <f t="shared" si="122"/>
        <v>43466</v>
      </c>
      <c r="E1585" s="5" t="s">
        <v>11</v>
      </c>
      <c r="F1585" s="2" t="str">
        <f t="shared" si="123"/>
        <v>CAQUETA</v>
      </c>
      <c r="G1585" s="5">
        <v>0</v>
      </c>
      <c r="H1585" s="8">
        <v>800429157818</v>
      </c>
      <c r="I1585">
        <f t="shared" si="124"/>
        <v>8004291.5781800002</v>
      </c>
    </row>
    <row r="1586" spans="1:9" x14ac:dyDescent="0.2">
      <c r="A1586" s="1" t="s">
        <v>92</v>
      </c>
      <c r="B1586" s="5" t="str">
        <f t="shared" si="120"/>
        <v>2019</v>
      </c>
      <c r="C1586" s="5">
        <f t="shared" si="121"/>
        <v>1</v>
      </c>
      <c r="D1586" s="11">
        <f t="shared" si="122"/>
        <v>43466</v>
      </c>
      <c r="E1586" s="2" t="s">
        <v>12</v>
      </c>
      <c r="F1586" s="2" t="str">
        <f t="shared" si="123"/>
        <v>CAUCA</v>
      </c>
      <c r="G1586" s="13">
        <v>1733395600000</v>
      </c>
      <c r="H1586" s="7">
        <v>1100590092000</v>
      </c>
      <c r="I1586">
        <f t="shared" si="124"/>
        <v>14169928.460000001</v>
      </c>
    </row>
    <row r="1587" spans="1:9" x14ac:dyDescent="0.2">
      <c r="A1587" s="4" t="s">
        <v>92</v>
      </c>
      <c r="B1587" s="5" t="str">
        <f t="shared" si="120"/>
        <v>2019</v>
      </c>
      <c r="C1587" s="5">
        <f t="shared" si="121"/>
        <v>1</v>
      </c>
      <c r="D1587" s="11">
        <f t="shared" si="122"/>
        <v>43466</v>
      </c>
      <c r="E1587" s="5" t="s">
        <v>13</v>
      </c>
      <c r="F1587" s="2" t="str">
        <f t="shared" si="123"/>
        <v>CESAR</v>
      </c>
      <c r="G1587" s="12">
        <v>1885365371000</v>
      </c>
      <c r="H1587" s="8">
        <v>545135960709</v>
      </c>
      <c r="I1587">
        <f t="shared" si="124"/>
        <v>12152506.658545</v>
      </c>
    </row>
    <row r="1588" spans="1:9" x14ac:dyDescent="0.2">
      <c r="A1588" s="1" t="s">
        <v>92</v>
      </c>
      <c r="B1588" s="5" t="str">
        <f t="shared" si="120"/>
        <v>2019</v>
      </c>
      <c r="C1588" s="5">
        <f t="shared" si="121"/>
        <v>1</v>
      </c>
      <c r="D1588" s="11">
        <f t="shared" si="122"/>
        <v>43466</v>
      </c>
      <c r="E1588" s="2" t="s">
        <v>14</v>
      </c>
      <c r="F1588" s="2" t="str">
        <f t="shared" si="123"/>
        <v>CORDOBA</v>
      </c>
      <c r="G1588" s="13">
        <v>1392313100000</v>
      </c>
      <c r="H1588" s="3">
        <v>0</v>
      </c>
      <c r="I1588">
        <f t="shared" si="124"/>
        <v>13923131</v>
      </c>
    </row>
    <row r="1589" spans="1:9" x14ac:dyDescent="0.2">
      <c r="A1589" s="4" t="s">
        <v>92</v>
      </c>
      <c r="B1589" s="5" t="str">
        <f t="shared" si="120"/>
        <v>2019</v>
      </c>
      <c r="C1589" s="5">
        <f t="shared" si="121"/>
        <v>1</v>
      </c>
      <c r="D1589" s="11">
        <f t="shared" si="122"/>
        <v>43466</v>
      </c>
      <c r="E1589" s="5" t="s">
        <v>15</v>
      </c>
      <c r="F1589" s="2" t="str">
        <f t="shared" si="123"/>
        <v>CUNDINAMARCA</v>
      </c>
      <c r="G1589" s="5">
        <v>0</v>
      </c>
      <c r="H1589" s="8">
        <v>1020383113330</v>
      </c>
      <c r="I1589">
        <f t="shared" si="124"/>
        <v>10203831.133300001</v>
      </c>
    </row>
    <row r="1590" spans="1:9" x14ac:dyDescent="0.2">
      <c r="A1590" s="1" t="s">
        <v>92</v>
      </c>
      <c r="B1590" s="5" t="str">
        <f t="shared" si="120"/>
        <v>2019</v>
      </c>
      <c r="C1590" s="5">
        <f t="shared" si="121"/>
        <v>1</v>
      </c>
      <c r="D1590" s="11">
        <f t="shared" si="122"/>
        <v>43466</v>
      </c>
      <c r="E1590" s="2" t="s">
        <v>17</v>
      </c>
      <c r="F1590" s="2" t="str">
        <f t="shared" si="123"/>
        <v>HUILA</v>
      </c>
      <c r="G1590" s="2">
        <v>0</v>
      </c>
      <c r="H1590" s="7">
        <v>1077203334745</v>
      </c>
      <c r="I1590">
        <f t="shared" si="124"/>
        <v>10772033.347449999</v>
      </c>
    </row>
    <row r="1591" spans="1:9" x14ac:dyDescent="0.2">
      <c r="A1591" s="4" t="s">
        <v>92</v>
      </c>
      <c r="B1591" s="5" t="str">
        <f t="shared" si="120"/>
        <v>2019</v>
      </c>
      <c r="C1591" s="5">
        <f t="shared" si="121"/>
        <v>1</v>
      </c>
      <c r="D1591" s="11">
        <f t="shared" si="122"/>
        <v>43466</v>
      </c>
      <c r="E1591" s="5" t="s">
        <v>18</v>
      </c>
      <c r="F1591" s="2" t="str">
        <f t="shared" si="123"/>
        <v>LA GUAJIRA</v>
      </c>
      <c r="G1591" s="5">
        <v>0</v>
      </c>
      <c r="H1591" s="8">
        <v>188640629000</v>
      </c>
      <c r="I1591">
        <f t="shared" si="124"/>
        <v>1886406.29</v>
      </c>
    </row>
    <row r="1592" spans="1:9" x14ac:dyDescent="0.2">
      <c r="A1592" s="1" t="s">
        <v>92</v>
      </c>
      <c r="B1592" s="5" t="str">
        <f t="shared" si="120"/>
        <v>2019</v>
      </c>
      <c r="C1592" s="5">
        <f t="shared" si="121"/>
        <v>1</v>
      </c>
      <c r="D1592" s="11">
        <f t="shared" si="122"/>
        <v>43466</v>
      </c>
      <c r="E1592" s="2" t="s">
        <v>19</v>
      </c>
      <c r="F1592" s="2" t="str">
        <f t="shared" si="123"/>
        <v>MAGDALENA</v>
      </c>
      <c r="G1592" s="13">
        <v>1826301317304</v>
      </c>
      <c r="H1592" s="7">
        <v>1378813754522</v>
      </c>
      <c r="I1592">
        <f t="shared" si="124"/>
        <v>16025575.359130001</v>
      </c>
    </row>
    <row r="1593" spans="1:9" x14ac:dyDescent="0.2">
      <c r="A1593" s="4" t="s">
        <v>92</v>
      </c>
      <c r="B1593" s="5" t="str">
        <f t="shared" si="120"/>
        <v>2019</v>
      </c>
      <c r="C1593" s="5">
        <f t="shared" si="121"/>
        <v>1</v>
      </c>
      <c r="D1593" s="11">
        <f t="shared" si="122"/>
        <v>43466</v>
      </c>
      <c r="E1593" s="5" t="s">
        <v>20</v>
      </c>
      <c r="F1593" s="2" t="str">
        <f t="shared" si="123"/>
        <v>META</v>
      </c>
      <c r="G1593" s="5">
        <v>0</v>
      </c>
      <c r="H1593" s="8">
        <v>63669949507</v>
      </c>
      <c r="I1593">
        <f t="shared" si="124"/>
        <v>636699.49506999995</v>
      </c>
    </row>
    <row r="1594" spans="1:9" x14ac:dyDescent="0.2">
      <c r="A1594" s="1" t="s">
        <v>92</v>
      </c>
      <c r="B1594" s="5" t="str">
        <f t="shared" si="120"/>
        <v>2019</v>
      </c>
      <c r="C1594" s="5">
        <f t="shared" si="121"/>
        <v>1</v>
      </c>
      <c r="D1594" s="11">
        <f t="shared" si="122"/>
        <v>43466</v>
      </c>
      <c r="E1594" s="2" t="s">
        <v>21</v>
      </c>
      <c r="F1594" s="2" t="str">
        <f t="shared" si="123"/>
        <v>NARINO</v>
      </c>
      <c r="G1594" s="2">
        <v>0</v>
      </c>
      <c r="H1594" s="7">
        <v>978302304000</v>
      </c>
      <c r="I1594">
        <f t="shared" si="124"/>
        <v>9783023.0399999991</v>
      </c>
    </row>
    <row r="1595" spans="1:9" x14ac:dyDescent="0.2">
      <c r="A1595" s="4" t="s">
        <v>92</v>
      </c>
      <c r="B1595" s="5" t="str">
        <f t="shared" si="120"/>
        <v>2019</v>
      </c>
      <c r="C1595" s="5">
        <f t="shared" si="121"/>
        <v>1</v>
      </c>
      <c r="D1595" s="11">
        <f t="shared" si="122"/>
        <v>43466</v>
      </c>
      <c r="E1595" s="5" t="s">
        <v>22</v>
      </c>
      <c r="F1595" s="2" t="str">
        <f t="shared" si="123"/>
        <v>NORTE DE SANTANDER</v>
      </c>
      <c r="G1595" s="12">
        <v>289444943000</v>
      </c>
      <c r="H1595" s="8">
        <v>253370906031</v>
      </c>
      <c r="I1595">
        <f t="shared" si="124"/>
        <v>2714079.2451550001</v>
      </c>
    </row>
    <row r="1596" spans="1:9" x14ac:dyDescent="0.2">
      <c r="A1596" s="1" t="s">
        <v>92</v>
      </c>
      <c r="B1596" s="5" t="str">
        <f t="shared" si="120"/>
        <v>2019</v>
      </c>
      <c r="C1596" s="5">
        <f t="shared" si="121"/>
        <v>1</v>
      </c>
      <c r="D1596" s="11">
        <f t="shared" si="122"/>
        <v>43466</v>
      </c>
      <c r="E1596" s="2" t="s">
        <v>23</v>
      </c>
      <c r="F1596" s="2" t="str">
        <f t="shared" si="123"/>
        <v>QUINDIO</v>
      </c>
      <c r="G1596" s="2">
        <v>0</v>
      </c>
      <c r="H1596" s="7">
        <v>154219119385</v>
      </c>
      <c r="I1596">
        <f t="shared" si="124"/>
        <v>1542191.1938499999</v>
      </c>
    </row>
    <row r="1597" spans="1:9" x14ac:dyDescent="0.2">
      <c r="A1597" s="4" t="s">
        <v>92</v>
      </c>
      <c r="B1597" s="5" t="str">
        <f t="shared" si="120"/>
        <v>2019</v>
      </c>
      <c r="C1597" s="5">
        <f t="shared" si="121"/>
        <v>1</v>
      </c>
      <c r="D1597" s="11">
        <f t="shared" si="122"/>
        <v>43466</v>
      </c>
      <c r="E1597" s="5" t="s">
        <v>24</v>
      </c>
      <c r="F1597" s="2" t="str">
        <f t="shared" si="123"/>
        <v>RISARALDA</v>
      </c>
      <c r="G1597" s="5">
        <v>0</v>
      </c>
      <c r="H1597" s="8">
        <v>141766953148</v>
      </c>
      <c r="I1597">
        <f t="shared" si="124"/>
        <v>1417669.5314799999</v>
      </c>
    </row>
    <row r="1598" spans="1:9" x14ac:dyDescent="0.2">
      <c r="A1598" s="1" t="s">
        <v>92</v>
      </c>
      <c r="B1598" s="5" t="str">
        <f t="shared" si="120"/>
        <v>2019</v>
      </c>
      <c r="C1598" s="5">
        <f t="shared" si="121"/>
        <v>1</v>
      </c>
      <c r="D1598" s="11">
        <f t="shared" si="122"/>
        <v>43466</v>
      </c>
      <c r="E1598" s="2" t="s">
        <v>25</v>
      </c>
      <c r="F1598" s="2" t="str">
        <f t="shared" si="123"/>
        <v>SANTANDER</v>
      </c>
      <c r="G1598" s="2">
        <v>0</v>
      </c>
      <c r="H1598" s="7">
        <v>138263638577</v>
      </c>
      <c r="I1598">
        <f t="shared" si="124"/>
        <v>1382636.3857700001</v>
      </c>
    </row>
    <row r="1599" spans="1:9" x14ac:dyDescent="0.2">
      <c r="A1599" s="4" t="s">
        <v>92</v>
      </c>
      <c r="B1599" s="5" t="str">
        <f t="shared" si="120"/>
        <v>2019</v>
      </c>
      <c r="C1599" s="5">
        <f t="shared" si="121"/>
        <v>1</v>
      </c>
      <c r="D1599" s="11">
        <f t="shared" si="122"/>
        <v>43466</v>
      </c>
      <c r="E1599" s="5" t="s">
        <v>26</v>
      </c>
      <c r="F1599" s="2" t="str">
        <f t="shared" si="123"/>
        <v>SUCRE</v>
      </c>
      <c r="G1599" s="12">
        <v>1392313100000</v>
      </c>
      <c r="H1599" s="6">
        <v>0</v>
      </c>
      <c r="I1599">
        <f t="shared" si="124"/>
        <v>13923131</v>
      </c>
    </row>
    <row r="1600" spans="1:9" x14ac:dyDescent="0.2">
      <c r="A1600" s="1" t="s">
        <v>92</v>
      </c>
      <c r="B1600" s="5" t="str">
        <f t="shared" si="120"/>
        <v>2019</v>
      </c>
      <c r="C1600" s="5">
        <f t="shared" si="121"/>
        <v>1</v>
      </c>
      <c r="D1600" s="11">
        <f t="shared" si="122"/>
        <v>43466</v>
      </c>
      <c r="E1600" s="2" t="s">
        <v>27</v>
      </c>
      <c r="F1600" s="2" t="str">
        <f t="shared" si="123"/>
        <v>TOLIMA</v>
      </c>
      <c r="G1600" s="2">
        <v>0</v>
      </c>
      <c r="H1600" s="7">
        <v>1069031931348</v>
      </c>
      <c r="I1600">
        <f t="shared" si="124"/>
        <v>10690319.313479999</v>
      </c>
    </row>
    <row r="1601" spans="1:9" x14ac:dyDescent="0.2">
      <c r="A1601" s="4" t="s">
        <v>92</v>
      </c>
      <c r="B1601" s="5" t="str">
        <f t="shared" si="120"/>
        <v>2019</v>
      </c>
      <c r="C1601" s="5">
        <f t="shared" si="121"/>
        <v>1</v>
      </c>
      <c r="D1601" s="11">
        <f t="shared" si="122"/>
        <v>43466</v>
      </c>
      <c r="E1601" s="5" t="s">
        <v>28</v>
      </c>
      <c r="F1601" s="2" t="str">
        <f t="shared" si="123"/>
        <v>VALLE DEL CAUCA</v>
      </c>
      <c r="G1601" s="12">
        <v>1687059475000</v>
      </c>
      <c r="H1601" s="6">
        <v>0</v>
      </c>
      <c r="I1601">
        <f t="shared" si="124"/>
        <v>16870594.75</v>
      </c>
    </row>
    <row r="1602" spans="1:9" x14ac:dyDescent="0.2">
      <c r="A1602" s="1" t="s">
        <v>92</v>
      </c>
      <c r="B1602" s="5" t="str">
        <f t="shared" si="120"/>
        <v>2019</v>
      </c>
      <c r="C1602" s="5">
        <f t="shared" si="121"/>
        <v>1</v>
      </c>
      <c r="D1602" s="11">
        <f t="shared" si="122"/>
        <v>43466</v>
      </c>
      <c r="E1602" s="2" t="s">
        <v>74</v>
      </c>
      <c r="F1602" s="2" t="str">
        <f t="shared" si="123"/>
        <v>ARAUCA</v>
      </c>
      <c r="G1602" s="2">
        <v>0</v>
      </c>
      <c r="H1602" s="7">
        <v>3866300000</v>
      </c>
      <c r="I1602">
        <f t="shared" si="124"/>
        <v>38663</v>
      </c>
    </row>
    <row r="1603" spans="1:9" x14ac:dyDescent="0.2">
      <c r="A1603" s="4" t="s">
        <v>92</v>
      </c>
      <c r="B1603" s="5" t="str">
        <f t="shared" ref="B1603:B1666" si="125">MID(A1603,7,20)</f>
        <v>2019</v>
      </c>
      <c r="C1603" s="5">
        <f t="shared" ref="C1603:C1666" si="126">IF(MID(A1603,1,3)="Jan",1,
IF(MID(A1603,1,3)="Feb",2,
IF(MID(A1603,1,3)="Mar",3,
IF(MID(A1603,1,3)="Apr",4,
IF(MID(A1603,1,3)="May",5,
IF(MID(A1603,1,3)="Jun",6,
IF(MID(A1603,1,3)="Jul",7,
IF(MID(A1603,1,3)="Aug",8,
IF(MID(A1603,1,3)="Sep",9,
IF(MID(A1603,1,3)="Oct",10,
IF(MID(A1603,1,3)="Nov",11,
IF(MID(A1603,1,3)="Dec",12))))))))))))</f>
        <v>1</v>
      </c>
      <c r="D1603" s="11">
        <f t="shared" ref="D1603:D1666" si="127">DATE(B1603,C1603,1)</f>
        <v>43466</v>
      </c>
      <c r="E1603" s="5" t="s">
        <v>29</v>
      </c>
      <c r="F1603" s="2" t="str">
        <f t="shared" ref="F1603:F1666" si="128">MID(E1603,5,100)</f>
        <v>CASANARE</v>
      </c>
      <c r="G1603" s="5">
        <v>0</v>
      </c>
      <c r="H1603" s="8">
        <v>40096651097</v>
      </c>
      <c r="I1603">
        <f t="shared" ref="I1603:I1666" si="129">IF(G1603=0,H1603/100000,IF(H1603=0,G1603/100000,((G1603+H1603)/2)/100000))</f>
        <v>400966.51097</v>
      </c>
    </row>
    <row r="1604" spans="1:9" x14ac:dyDescent="0.2">
      <c r="A1604" s="1" t="s">
        <v>92</v>
      </c>
      <c r="B1604" s="5" t="str">
        <f t="shared" si="125"/>
        <v>2019</v>
      </c>
      <c r="C1604" s="5">
        <f t="shared" si="126"/>
        <v>1</v>
      </c>
      <c r="D1604" s="11">
        <f t="shared" si="127"/>
        <v>43466</v>
      </c>
      <c r="E1604" s="2" t="s">
        <v>30</v>
      </c>
      <c r="F1604" s="2" t="str">
        <f t="shared" si="128"/>
        <v>PUTUMAYO</v>
      </c>
      <c r="G1604" s="2">
        <v>0</v>
      </c>
      <c r="H1604" s="7">
        <v>5589801667</v>
      </c>
      <c r="I1604">
        <f t="shared" si="129"/>
        <v>55898.016669999997</v>
      </c>
    </row>
    <row r="1605" spans="1:9" x14ac:dyDescent="0.2">
      <c r="A1605" s="4" t="s">
        <v>92</v>
      </c>
      <c r="B1605" s="5" t="str">
        <f t="shared" si="125"/>
        <v>2019</v>
      </c>
      <c r="C1605" s="5">
        <f t="shared" si="126"/>
        <v>1</v>
      </c>
      <c r="D1605" s="11">
        <f t="shared" si="127"/>
        <v>43466</v>
      </c>
      <c r="E1605" s="5" t="s">
        <v>31</v>
      </c>
      <c r="F1605" s="2" t="str">
        <f t="shared" si="128"/>
        <v>GUAVIARE</v>
      </c>
      <c r="G1605" s="5">
        <v>0</v>
      </c>
      <c r="H1605" s="8">
        <v>4101243000</v>
      </c>
      <c r="I1605">
        <f t="shared" si="129"/>
        <v>41012.43</v>
      </c>
    </row>
    <row r="1606" spans="1:9" x14ac:dyDescent="0.2">
      <c r="A1606" s="1" t="s">
        <v>93</v>
      </c>
      <c r="B1606" s="5" t="str">
        <f t="shared" si="125"/>
        <v>2019</v>
      </c>
      <c r="C1606" s="5">
        <f t="shared" si="126"/>
        <v>2</v>
      </c>
      <c r="D1606" s="11">
        <f t="shared" si="127"/>
        <v>43497</v>
      </c>
      <c r="E1606" s="2" t="s">
        <v>5</v>
      </c>
      <c r="F1606" s="2" t="str">
        <f t="shared" si="128"/>
        <v>ANTIOQUIA</v>
      </c>
      <c r="G1606" s="13">
        <v>2272596331522</v>
      </c>
      <c r="H1606" s="7">
        <v>1909336331129</v>
      </c>
      <c r="I1606">
        <f t="shared" si="129"/>
        <v>20909663.313255001</v>
      </c>
    </row>
    <row r="1607" spans="1:9" x14ac:dyDescent="0.2">
      <c r="A1607" s="4" t="s">
        <v>93</v>
      </c>
      <c r="B1607" s="5" t="str">
        <f t="shared" si="125"/>
        <v>2019</v>
      </c>
      <c r="C1607" s="5">
        <f t="shared" si="126"/>
        <v>2</v>
      </c>
      <c r="D1607" s="11">
        <f t="shared" si="127"/>
        <v>43497</v>
      </c>
      <c r="E1607" s="5" t="s">
        <v>6</v>
      </c>
      <c r="F1607" s="2" t="str">
        <f t="shared" si="128"/>
        <v>ATLANTICO</v>
      </c>
      <c r="G1607" s="12">
        <v>1897767955000</v>
      </c>
      <c r="H1607" s="8">
        <v>1897767955000</v>
      </c>
      <c r="I1607">
        <f t="shared" si="129"/>
        <v>18977679.550000001</v>
      </c>
    </row>
    <row r="1608" spans="1:9" x14ac:dyDescent="0.2">
      <c r="A1608" s="1" t="s">
        <v>93</v>
      </c>
      <c r="B1608" s="5" t="str">
        <f t="shared" si="125"/>
        <v>2019</v>
      </c>
      <c r="C1608" s="5">
        <f t="shared" si="126"/>
        <v>2</v>
      </c>
      <c r="D1608" s="11">
        <f t="shared" si="127"/>
        <v>43497</v>
      </c>
      <c r="E1608" s="2" t="s">
        <v>7</v>
      </c>
      <c r="F1608" s="2" t="str">
        <f t="shared" si="128"/>
        <v>BOGOTA, D.C.</v>
      </c>
      <c r="G1608" s="2">
        <v>0</v>
      </c>
      <c r="H1608" s="7">
        <v>5149602500000</v>
      </c>
      <c r="I1608">
        <f t="shared" si="129"/>
        <v>51496025</v>
      </c>
    </row>
    <row r="1609" spans="1:9" x14ac:dyDescent="0.2">
      <c r="A1609" s="4" t="s">
        <v>93</v>
      </c>
      <c r="B1609" s="5" t="str">
        <f t="shared" si="125"/>
        <v>2019</v>
      </c>
      <c r="C1609" s="5">
        <f t="shared" si="126"/>
        <v>2</v>
      </c>
      <c r="D1609" s="11">
        <f t="shared" si="127"/>
        <v>43497</v>
      </c>
      <c r="E1609" s="5" t="s">
        <v>8</v>
      </c>
      <c r="F1609" s="2" t="str">
        <f t="shared" si="128"/>
        <v>BOLIVAR</v>
      </c>
      <c r="G1609" s="12">
        <v>1688905553025</v>
      </c>
      <c r="H1609" s="8">
        <v>1602922209444</v>
      </c>
      <c r="I1609">
        <f t="shared" si="129"/>
        <v>16459138.812345</v>
      </c>
    </row>
    <row r="1610" spans="1:9" x14ac:dyDescent="0.2">
      <c r="A1610" s="1" t="s">
        <v>93</v>
      </c>
      <c r="B1610" s="5" t="str">
        <f t="shared" si="125"/>
        <v>2019</v>
      </c>
      <c r="C1610" s="5">
        <f t="shared" si="126"/>
        <v>2</v>
      </c>
      <c r="D1610" s="11">
        <f t="shared" si="127"/>
        <v>43497</v>
      </c>
      <c r="E1610" s="2" t="s">
        <v>9</v>
      </c>
      <c r="F1610" s="2" t="str">
        <f t="shared" si="128"/>
        <v>BOYACA</v>
      </c>
      <c r="G1610" s="13">
        <v>4475439000</v>
      </c>
      <c r="H1610" s="7">
        <v>501082667556</v>
      </c>
      <c r="I1610">
        <f t="shared" si="129"/>
        <v>2527790.53278</v>
      </c>
    </row>
    <row r="1611" spans="1:9" x14ac:dyDescent="0.2">
      <c r="A1611" s="4" t="s">
        <v>93</v>
      </c>
      <c r="B1611" s="5" t="str">
        <f t="shared" si="125"/>
        <v>2019</v>
      </c>
      <c r="C1611" s="5">
        <f t="shared" si="126"/>
        <v>2</v>
      </c>
      <c r="D1611" s="11">
        <f t="shared" si="127"/>
        <v>43497</v>
      </c>
      <c r="E1611" s="5" t="s">
        <v>10</v>
      </c>
      <c r="F1611" s="2" t="str">
        <f t="shared" si="128"/>
        <v>CALDAS</v>
      </c>
      <c r="G1611" s="5">
        <v>0</v>
      </c>
      <c r="H1611" s="8">
        <v>534263333694</v>
      </c>
      <c r="I1611">
        <f t="shared" si="129"/>
        <v>5342633.3369399998</v>
      </c>
    </row>
    <row r="1612" spans="1:9" x14ac:dyDescent="0.2">
      <c r="A1612" s="1" t="s">
        <v>93</v>
      </c>
      <c r="B1612" s="5" t="str">
        <f t="shared" si="125"/>
        <v>2019</v>
      </c>
      <c r="C1612" s="5">
        <f t="shared" si="126"/>
        <v>2</v>
      </c>
      <c r="D1612" s="11">
        <f t="shared" si="127"/>
        <v>43497</v>
      </c>
      <c r="E1612" s="2" t="s">
        <v>11</v>
      </c>
      <c r="F1612" s="2" t="str">
        <f t="shared" si="128"/>
        <v>CAQUETA</v>
      </c>
      <c r="G1612" s="2">
        <v>0</v>
      </c>
      <c r="H1612" s="7">
        <v>810849463273</v>
      </c>
      <c r="I1612">
        <f t="shared" si="129"/>
        <v>8108494.6327299997</v>
      </c>
    </row>
    <row r="1613" spans="1:9" x14ac:dyDescent="0.2">
      <c r="A1613" s="4" t="s">
        <v>93</v>
      </c>
      <c r="B1613" s="5" t="str">
        <f t="shared" si="125"/>
        <v>2019</v>
      </c>
      <c r="C1613" s="5">
        <f t="shared" si="126"/>
        <v>2</v>
      </c>
      <c r="D1613" s="11">
        <f t="shared" si="127"/>
        <v>43497</v>
      </c>
      <c r="E1613" s="5" t="s">
        <v>12</v>
      </c>
      <c r="F1613" s="2" t="str">
        <f t="shared" si="128"/>
        <v>CAUCA</v>
      </c>
      <c r="G1613" s="12">
        <v>1729598600000</v>
      </c>
      <c r="H1613" s="8">
        <v>1114918012000</v>
      </c>
      <c r="I1613">
        <f t="shared" si="129"/>
        <v>14222583.060000001</v>
      </c>
    </row>
    <row r="1614" spans="1:9" x14ac:dyDescent="0.2">
      <c r="A1614" s="1" t="s">
        <v>93</v>
      </c>
      <c r="B1614" s="5" t="str">
        <f t="shared" si="125"/>
        <v>2019</v>
      </c>
      <c r="C1614" s="5">
        <f t="shared" si="126"/>
        <v>2</v>
      </c>
      <c r="D1614" s="11">
        <f t="shared" si="127"/>
        <v>43497</v>
      </c>
      <c r="E1614" s="2" t="s">
        <v>13</v>
      </c>
      <c r="F1614" s="2" t="str">
        <f t="shared" si="128"/>
        <v>CESAR</v>
      </c>
      <c r="G1614" s="13">
        <v>1897767955000</v>
      </c>
      <c r="H1614" s="7">
        <v>547815392370</v>
      </c>
      <c r="I1614">
        <f t="shared" si="129"/>
        <v>12227916.736850001</v>
      </c>
    </row>
    <row r="1615" spans="1:9" x14ac:dyDescent="0.2">
      <c r="A1615" s="4" t="s">
        <v>93</v>
      </c>
      <c r="B1615" s="5" t="str">
        <f t="shared" si="125"/>
        <v>2019</v>
      </c>
      <c r="C1615" s="5">
        <f t="shared" si="126"/>
        <v>2</v>
      </c>
      <c r="D1615" s="11">
        <f t="shared" si="127"/>
        <v>43497</v>
      </c>
      <c r="E1615" s="5" t="s">
        <v>14</v>
      </c>
      <c r="F1615" s="2" t="str">
        <f t="shared" si="128"/>
        <v>CORDOBA</v>
      </c>
      <c r="G1615" s="12">
        <v>1369085000000</v>
      </c>
      <c r="H1615" s="6">
        <v>0</v>
      </c>
      <c r="I1615">
        <f t="shared" si="129"/>
        <v>13690850</v>
      </c>
    </row>
    <row r="1616" spans="1:9" x14ac:dyDescent="0.2">
      <c r="A1616" s="1" t="s">
        <v>93</v>
      </c>
      <c r="B1616" s="5" t="str">
        <f t="shared" si="125"/>
        <v>2019</v>
      </c>
      <c r="C1616" s="5">
        <f t="shared" si="126"/>
        <v>2</v>
      </c>
      <c r="D1616" s="11">
        <f t="shared" si="127"/>
        <v>43497</v>
      </c>
      <c r="E1616" s="2" t="s">
        <v>15</v>
      </c>
      <c r="F1616" s="2" t="str">
        <f t="shared" si="128"/>
        <v>CUNDINAMARCA</v>
      </c>
      <c r="G1616" s="2">
        <v>0</v>
      </c>
      <c r="H1616" s="7">
        <v>1030814461675</v>
      </c>
      <c r="I1616">
        <f t="shared" si="129"/>
        <v>10308144.61675</v>
      </c>
    </row>
    <row r="1617" spans="1:9" x14ac:dyDescent="0.2">
      <c r="A1617" s="4" t="s">
        <v>93</v>
      </c>
      <c r="B1617" s="5" t="str">
        <f t="shared" si="125"/>
        <v>2019</v>
      </c>
      <c r="C1617" s="5">
        <f t="shared" si="126"/>
        <v>2</v>
      </c>
      <c r="D1617" s="11">
        <f t="shared" si="127"/>
        <v>43497</v>
      </c>
      <c r="E1617" s="5" t="s">
        <v>17</v>
      </c>
      <c r="F1617" s="2" t="str">
        <f t="shared" si="128"/>
        <v>HUILA</v>
      </c>
      <c r="G1617" s="5">
        <v>0</v>
      </c>
      <c r="H1617" s="8">
        <v>1091226405383</v>
      </c>
      <c r="I1617">
        <f t="shared" si="129"/>
        <v>10912264.05383</v>
      </c>
    </row>
    <row r="1618" spans="1:9" x14ac:dyDescent="0.2">
      <c r="A1618" s="1" t="s">
        <v>93</v>
      </c>
      <c r="B1618" s="5" t="str">
        <f t="shared" si="125"/>
        <v>2019</v>
      </c>
      <c r="C1618" s="5">
        <f t="shared" si="126"/>
        <v>2</v>
      </c>
      <c r="D1618" s="11">
        <f t="shared" si="127"/>
        <v>43497</v>
      </c>
      <c r="E1618" s="2" t="s">
        <v>18</v>
      </c>
      <c r="F1618" s="2" t="str">
        <f t="shared" si="128"/>
        <v>LA GUAJIRA</v>
      </c>
      <c r="G1618" s="13">
        <v>211267198000</v>
      </c>
      <c r="H1618" s="3">
        <v>0</v>
      </c>
      <c r="I1618">
        <f t="shared" si="129"/>
        <v>2112671.98</v>
      </c>
    </row>
    <row r="1619" spans="1:9" x14ac:dyDescent="0.2">
      <c r="A1619" s="4" t="s">
        <v>93</v>
      </c>
      <c r="B1619" s="5" t="str">
        <f t="shared" si="125"/>
        <v>2019</v>
      </c>
      <c r="C1619" s="5">
        <f t="shared" si="126"/>
        <v>2</v>
      </c>
      <c r="D1619" s="11">
        <f t="shared" si="127"/>
        <v>43497</v>
      </c>
      <c r="E1619" s="5" t="s">
        <v>19</v>
      </c>
      <c r="F1619" s="2" t="str">
        <f t="shared" si="128"/>
        <v>MAGDALENA</v>
      </c>
      <c r="G1619" s="12">
        <v>1838017213429</v>
      </c>
      <c r="H1619" s="8">
        <v>1388059640573</v>
      </c>
      <c r="I1619">
        <f t="shared" si="129"/>
        <v>16130384.27001</v>
      </c>
    </row>
    <row r="1620" spans="1:9" x14ac:dyDescent="0.2">
      <c r="A1620" s="1" t="s">
        <v>93</v>
      </c>
      <c r="B1620" s="5" t="str">
        <f t="shared" si="125"/>
        <v>2019</v>
      </c>
      <c r="C1620" s="5">
        <f t="shared" si="126"/>
        <v>2</v>
      </c>
      <c r="D1620" s="11">
        <f t="shared" si="127"/>
        <v>43497</v>
      </c>
      <c r="E1620" s="2" t="s">
        <v>20</v>
      </c>
      <c r="F1620" s="2" t="str">
        <f t="shared" si="128"/>
        <v>META</v>
      </c>
      <c r="G1620" s="2">
        <v>0</v>
      </c>
      <c r="H1620" s="7">
        <v>58883960563</v>
      </c>
      <c r="I1620">
        <f t="shared" si="129"/>
        <v>588839.60563000001</v>
      </c>
    </row>
    <row r="1621" spans="1:9" x14ac:dyDescent="0.2">
      <c r="A1621" s="4" t="s">
        <v>93</v>
      </c>
      <c r="B1621" s="5" t="str">
        <f t="shared" si="125"/>
        <v>2019</v>
      </c>
      <c r="C1621" s="5">
        <f t="shared" si="126"/>
        <v>2</v>
      </c>
      <c r="D1621" s="11">
        <f t="shared" si="127"/>
        <v>43497</v>
      </c>
      <c r="E1621" s="5" t="s">
        <v>21</v>
      </c>
      <c r="F1621" s="2" t="str">
        <f t="shared" si="128"/>
        <v>NARINO</v>
      </c>
      <c r="G1621" s="5">
        <v>0</v>
      </c>
      <c r="H1621" s="8">
        <v>991038232889</v>
      </c>
      <c r="I1621">
        <f t="shared" si="129"/>
        <v>9910382.3288899995</v>
      </c>
    </row>
    <row r="1622" spans="1:9" x14ac:dyDescent="0.2">
      <c r="A1622" s="1" t="s">
        <v>93</v>
      </c>
      <c r="B1622" s="5" t="str">
        <f t="shared" si="125"/>
        <v>2019</v>
      </c>
      <c r="C1622" s="5">
        <f t="shared" si="126"/>
        <v>2</v>
      </c>
      <c r="D1622" s="11">
        <f t="shared" si="127"/>
        <v>43497</v>
      </c>
      <c r="E1622" s="2" t="s">
        <v>22</v>
      </c>
      <c r="F1622" s="2" t="str">
        <f t="shared" si="128"/>
        <v>NORTE DE SANTANDER</v>
      </c>
      <c r="G1622" s="13">
        <v>283672278000</v>
      </c>
      <c r="H1622" s="7">
        <v>245965487300</v>
      </c>
      <c r="I1622">
        <f t="shared" si="129"/>
        <v>2648188.8265</v>
      </c>
    </row>
    <row r="1623" spans="1:9" x14ac:dyDescent="0.2">
      <c r="A1623" s="4" t="s">
        <v>93</v>
      </c>
      <c r="B1623" s="5" t="str">
        <f t="shared" si="125"/>
        <v>2019</v>
      </c>
      <c r="C1623" s="5">
        <f t="shared" si="126"/>
        <v>2</v>
      </c>
      <c r="D1623" s="11">
        <f t="shared" si="127"/>
        <v>43497</v>
      </c>
      <c r="E1623" s="5" t="s">
        <v>23</v>
      </c>
      <c r="F1623" s="2" t="str">
        <f t="shared" si="128"/>
        <v>QUINDIO</v>
      </c>
      <c r="G1623" s="5">
        <v>0</v>
      </c>
      <c r="H1623" s="8">
        <v>152887012923</v>
      </c>
      <c r="I1623">
        <f t="shared" si="129"/>
        <v>1528870.1292300001</v>
      </c>
    </row>
    <row r="1624" spans="1:9" x14ac:dyDescent="0.2">
      <c r="A1624" s="1" t="s">
        <v>93</v>
      </c>
      <c r="B1624" s="5" t="str">
        <f t="shared" si="125"/>
        <v>2019</v>
      </c>
      <c r="C1624" s="5">
        <f t="shared" si="126"/>
        <v>2</v>
      </c>
      <c r="D1624" s="11">
        <f t="shared" si="127"/>
        <v>43497</v>
      </c>
      <c r="E1624" s="2" t="s">
        <v>24</v>
      </c>
      <c r="F1624" s="2" t="str">
        <f t="shared" si="128"/>
        <v>RISARALDA</v>
      </c>
      <c r="G1624" s="2">
        <v>0</v>
      </c>
      <c r="H1624" s="7">
        <v>142680613926</v>
      </c>
      <c r="I1624">
        <f t="shared" si="129"/>
        <v>1426806.1392600001</v>
      </c>
    </row>
    <row r="1625" spans="1:9" x14ac:dyDescent="0.2">
      <c r="A1625" s="4" t="s">
        <v>93</v>
      </c>
      <c r="B1625" s="5" t="str">
        <f t="shared" si="125"/>
        <v>2019</v>
      </c>
      <c r="C1625" s="5">
        <f t="shared" si="126"/>
        <v>2</v>
      </c>
      <c r="D1625" s="11">
        <f t="shared" si="127"/>
        <v>43497</v>
      </c>
      <c r="E1625" s="5" t="s">
        <v>25</v>
      </c>
      <c r="F1625" s="2" t="str">
        <f t="shared" si="128"/>
        <v>SANTANDER</v>
      </c>
      <c r="G1625" s="5">
        <v>0</v>
      </c>
      <c r="H1625" s="8">
        <v>133961328314</v>
      </c>
      <c r="I1625">
        <f t="shared" si="129"/>
        <v>1339613.28314</v>
      </c>
    </row>
    <row r="1626" spans="1:9" x14ac:dyDescent="0.2">
      <c r="A1626" s="1" t="s">
        <v>93</v>
      </c>
      <c r="B1626" s="5" t="str">
        <f t="shared" si="125"/>
        <v>2019</v>
      </c>
      <c r="C1626" s="5">
        <f t="shared" si="126"/>
        <v>2</v>
      </c>
      <c r="D1626" s="11">
        <f t="shared" si="127"/>
        <v>43497</v>
      </c>
      <c r="E1626" s="2" t="s">
        <v>26</v>
      </c>
      <c r="F1626" s="2" t="str">
        <f t="shared" si="128"/>
        <v>SUCRE</v>
      </c>
      <c r="G1626" s="13">
        <v>1369085000000</v>
      </c>
      <c r="H1626" s="3">
        <v>0</v>
      </c>
      <c r="I1626">
        <f t="shared" si="129"/>
        <v>13690850</v>
      </c>
    </row>
    <row r="1627" spans="1:9" x14ac:dyDescent="0.2">
      <c r="A1627" s="4" t="s">
        <v>93</v>
      </c>
      <c r="B1627" s="5" t="str">
        <f t="shared" si="125"/>
        <v>2019</v>
      </c>
      <c r="C1627" s="5">
        <f t="shared" si="126"/>
        <v>2</v>
      </c>
      <c r="D1627" s="11">
        <f t="shared" si="127"/>
        <v>43497</v>
      </c>
      <c r="E1627" s="5" t="s">
        <v>27</v>
      </c>
      <c r="F1627" s="2" t="str">
        <f t="shared" si="128"/>
        <v>TOLIMA</v>
      </c>
      <c r="G1627" s="5">
        <v>0</v>
      </c>
      <c r="H1627" s="8">
        <v>1082947861182</v>
      </c>
      <c r="I1627">
        <f t="shared" si="129"/>
        <v>10829478.611819999</v>
      </c>
    </row>
    <row r="1628" spans="1:9" x14ac:dyDescent="0.2">
      <c r="A1628" s="1" t="s">
        <v>93</v>
      </c>
      <c r="B1628" s="5" t="str">
        <f t="shared" si="125"/>
        <v>2019</v>
      </c>
      <c r="C1628" s="5">
        <f t="shared" si="126"/>
        <v>2</v>
      </c>
      <c r="D1628" s="11">
        <f t="shared" si="127"/>
        <v>43497</v>
      </c>
      <c r="E1628" s="2" t="s">
        <v>28</v>
      </c>
      <c r="F1628" s="2" t="str">
        <f t="shared" si="128"/>
        <v>VALLE DEL CAUCA</v>
      </c>
      <c r="G1628" s="13">
        <v>1683571949333</v>
      </c>
      <c r="H1628" s="3">
        <v>0</v>
      </c>
      <c r="I1628">
        <f t="shared" si="129"/>
        <v>16835719.493330002</v>
      </c>
    </row>
    <row r="1629" spans="1:9" x14ac:dyDescent="0.2">
      <c r="A1629" s="4" t="s">
        <v>93</v>
      </c>
      <c r="B1629" s="5" t="str">
        <f t="shared" si="125"/>
        <v>2019</v>
      </c>
      <c r="C1629" s="5">
        <f t="shared" si="126"/>
        <v>2</v>
      </c>
      <c r="D1629" s="11">
        <f t="shared" si="127"/>
        <v>43497</v>
      </c>
      <c r="E1629" s="5" t="s">
        <v>74</v>
      </c>
      <c r="F1629" s="2" t="str">
        <f t="shared" si="128"/>
        <v>ARAUCA</v>
      </c>
      <c r="G1629" s="5">
        <v>0</v>
      </c>
      <c r="H1629" s="8">
        <v>3866300000</v>
      </c>
      <c r="I1629">
        <f t="shared" si="129"/>
        <v>38663</v>
      </c>
    </row>
    <row r="1630" spans="1:9" x14ac:dyDescent="0.2">
      <c r="A1630" s="1" t="s">
        <v>93</v>
      </c>
      <c r="B1630" s="5" t="str">
        <f t="shared" si="125"/>
        <v>2019</v>
      </c>
      <c r="C1630" s="5">
        <f t="shared" si="126"/>
        <v>2</v>
      </c>
      <c r="D1630" s="11">
        <f t="shared" si="127"/>
        <v>43497</v>
      </c>
      <c r="E1630" s="2" t="s">
        <v>29</v>
      </c>
      <c r="F1630" s="2" t="str">
        <f t="shared" si="128"/>
        <v>CASANARE</v>
      </c>
      <c r="G1630" s="2">
        <v>0</v>
      </c>
      <c r="H1630" s="7">
        <v>34987163871</v>
      </c>
      <c r="I1630">
        <f t="shared" si="129"/>
        <v>349871.63871000003</v>
      </c>
    </row>
    <row r="1631" spans="1:9" x14ac:dyDescent="0.2">
      <c r="A1631" s="4" t="s">
        <v>93</v>
      </c>
      <c r="B1631" s="5" t="str">
        <f t="shared" si="125"/>
        <v>2019</v>
      </c>
      <c r="C1631" s="5">
        <f t="shared" si="126"/>
        <v>2</v>
      </c>
      <c r="D1631" s="11">
        <f t="shared" si="127"/>
        <v>43497</v>
      </c>
      <c r="E1631" s="5" t="s">
        <v>30</v>
      </c>
      <c r="F1631" s="2" t="str">
        <f t="shared" si="128"/>
        <v>PUTUMAYO</v>
      </c>
      <c r="G1631" s="5">
        <v>0</v>
      </c>
      <c r="H1631" s="8">
        <v>5263662333</v>
      </c>
      <c r="I1631">
        <f t="shared" si="129"/>
        <v>52636.623330000002</v>
      </c>
    </row>
    <row r="1632" spans="1:9" x14ac:dyDescent="0.2">
      <c r="A1632" s="1" t="s">
        <v>93</v>
      </c>
      <c r="B1632" s="5" t="str">
        <f t="shared" si="125"/>
        <v>2019</v>
      </c>
      <c r="C1632" s="5">
        <f t="shared" si="126"/>
        <v>2</v>
      </c>
      <c r="D1632" s="11">
        <f t="shared" si="127"/>
        <v>43497</v>
      </c>
      <c r="E1632" s="2" t="s">
        <v>31</v>
      </c>
      <c r="F1632" s="2" t="str">
        <f t="shared" si="128"/>
        <v>GUAVIARE</v>
      </c>
      <c r="G1632" s="2">
        <v>0</v>
      </c>
      <c r="H1632" s="7">
        <v>4116156000</v>
      </c>
      <c r="I1632">
        <f t="shared" si="129"/>
        <v>41161.56</v>
      </c>
    </row>
    <row r="1633" spans="1:9" x14ac:dyDescent="0.2">
      <c r="A1633" s="4" t="s">
        <v>94</v>
      </c>
      <c r="B1633" s="5" t="str">
        <f t="shared" si="125"/>
        <v>2019</v>
      </c>
      <c r="C1633" s="5">
        <f t="shared" si="126"/>
        <v>3</v>
      </c>
      <c r="D1633" s="11">
        <f t="shared" si="127"/>
        <v>43525</v>
      </c>
      <c r="E1633" s="5" t="s">
        <v>5</v>
      </c>
      <c r="F1633" s="2" t="str">
        <f t="shared" si="128"/>
        <v>ANTIOQUIA</v>
      </c>
      <c r="G1633" s="12">
        <v>2207625573913</v>
      </c>
      <c r="H1633" s="8">
        <v>1761490507635</v>
      </c>
      <c r="I1633">
        <f t="shared" si="129"/>
        <v>19845580.407740001</v>
      </c>
    </row>
    <row r="1634" spans="1:9" x14ac:dyDescent="0.2">
      <c r="A1634" s="1" t="s">
        <v>94</v>
      </c>
      <c r="B1634" s="5" t="str">
        <f t="shared" si="125"/>
        <v>2019</v>
      </c>
      <c r="C1634" s="5">
        <f t="shared" si="126"/>
        <v>3</v>
      </c>
      <c r="D1634" s="11">
        <f t="shared" si="127"/>
        <v>43525</v>
      </c>
      <c r="E1634" s="2" t="s">
        <v>6</v>
      </c>
      <c r="F1634" s="2" t="str">
        <f t="shared" si="128"/>
        <v>ATLANTICO</v>
      </c>
      <c r="G1634" s="13">
        <v>1863712407000</v>
      </c>
      <c r="H1634" s="7">
        <v>1863712407000</v>
      </c>
      <c r="I1634">
        <f t="shared" si="129"/>
        <v>18637124.07</v>
      </c>
    </row>
    <row r="1635" spans="1:9" x14ac:dyDescent="0.2">
      <c r="A1635" s="4" t="s">
        <v>94</v>
      </c>
      <c r="B1635" s="5" t="str">
        <f t="shared" si="125"/>
        <v>2019</v>
      </c>
      <c r="C1635" s="5">
        <f t="shared" si="126"/>
        <v>3</v>
      </c>
      <c r="D1635" s="11">
        <f t="shared" si="127"/>
        <v>43525</v>
      </c>
      <c r="E1635" s="5" t="s">
        <v>7</v>
      </c>
      <c r="F1635" s="2" t="str">
        <f t="shared" si="128"/>
        <v>BOGOTA, D.C.</v>
      </c>
      <c r="G1635" s="5">
        <v>0</v>
      </c>
      <c r="H1635" s="8">
        <v>5095868100000</v>
      </c>
      <c r="I1635">
        <f t="shared" si="129"/>
        <v>50958681</v>
      </c>
    </row>
    <row r="1636" spans="1:9" x14ac:dyDescent="0.2">
      <c r="A1636" s="1" t="s">
        <v>94</v>
      </c>
      <c r="B1636" s="5" t="str">
        <f t="shared" si="125"/>
        <v>2019</v>
      </c>
      <c r="C1636" s="5">
        <f t="shared" si="126"/>
        <v>3</v>
      </c>
      <c r="D1636" s="11">
        <f t="shared" si="127"/>
        <v>43525</v>
      </c>
      <c r="E1636" s="2" t="s">
        <v>8</v>
      </c>
      <c r="F1636" s="2" t="str">
        <f t="shared" si="128"/>
        <v>BOLIVAR</v>
      </c>
      <c r="G1636" s="13">
        <v>1625975870901</v>
      </c>
      <c r="H1636" s="7">
        <v>1571035427667</v>
      </c>
      <c r="I1636">
        <f t="shared" si="129"/>
        <v>15985056.492839999</v>
      </c>
    </row>
    <row r="1637" spans="1:9" x14ac:dyDescent="0.2">
      <c r="A1637" s="4" t="s">
        <v>94</v>
      </c>
      <c r="B1637" s="5" t="str">
        <f t="shared" si="125"/>
        <v>2019</v>
      </c>
      <c r="C1637" s="5">
        <f t="shared" si="126"/>
        <v>3</v>
      </c>
      <c r="D1637" s="11">
        <f t="shared" si="127"/>
        <v>43525</v>
      </c>
      <c r="E1637" s="5" t="s">
        <v>9</v>
      </c>
      <c r="F1637" s="2" t="str">
        <f t="shared" si="128"/>
        <v>BOYACA</v>
      </c>
      <c r="G1637" s="12">
        <v>5326017000</v>
      </c>
      <c r="H1637" s="8">
        <v>467225005025</v>
      </c>
      <c r="I1637">
        <f t="shared" si="129"/>
        <v>2362755.1101250001</v>
      </c>
    </row>
    <row r="1638" spans="1:9" x14ac:dyDescent="0.2">
      <c r="A1638" s="1" t="s">
        <v>94</v>
      </c>
      <c r="B1638" s="5" t="str">
        <f t="shared" si="125"/>
        <v>2019</v>
      </c>
      <c r="C1638" s="5">
        <f t="shared" si="126"/>
        <v>3</v>
      </c>
      <c r="D1638" s="11">
        <f t="shared" si="127"/>
        <v>43525</v>
      </c>
      <c r="E1638" s="2" t="s">
        <v>10</v>
      </c>
      <c r="F1638" s="2" t="str">
        <f t="shared" si="128"/>
        <v>CALDAS</v>
      </c>
      <c r="G1638" s="2">
        <v>0</v>
      </c>
      <c r="H1638" s="7">
        <v>539247397262</v>
      </c>
      <c r="I1638">
        <f t="shared" si="129"/>
        <v>5392473.9726200001</v>
      </c>
    </row>
    <row r="1639" spans="1:9" x14ac:dyDescent="0.2">
      <c r="A1639" s="4" t="s">
        <v>94</v>
      </c>
      <c r="B1639" s="5" t="str">
        <f t="shared" si="125"/>
        <v>2019</v>
      </c>
      <c r="C1639" s="5">
        <f t="shared" si="126"/>
        <v>3</v>
      </c>
      <c r="D1639" s="11">
        <f t="shared" si="127"/>
        <v>43525</v>
      </c>
      <c r="E1639" s="5" t="s">
        <v>11</v>
      </c>
      <c r="F1639" s="2" t="str">
        <f t="shared" si="128"/>
        <v>CAQUETA</v>
      </c>
      <c r="G1639" s="5">
        <v>0</v>
      </c>
      <c r="H1639" s="8">
        <v>737544850909</v>
      </c>
      <c r="I1639">
        <f t="shared" si="129"/>
        <v>7375448.5090899998</v>
      </c>
    </row>
    <row r="1640" spans="1:9" x14ac:dyDescent="0.2">
      <c r="A1640" s="1" t="s">
        <v>94</v>
      </c>
      <c r="B1640" s="5" t="str">
        <f t="shared" si="125"/>
        <v>2019</v>
      </c>
      <c r="C1640" s="5">
        <f t="shared" si="126"/>
        <v>3</v>
      </c>
      <c r="D1640" s="11">
        <f t="shared" si="127"/>
        <v>43525</v>
      </c>
      <c r="E1640" s="2" t="s">
        <v>12</v>
      </c>
      <c r="F1640" s="2" t="str">
        <f t="shared" si="128"/>
        <v>CAUCA</v>
      </c>
      <c r="G1640" s="13">
        <v>1635450900000</v>
      </c>
      <c r="H1640" s="7">
        <v>1014124170000</v>
      </c>
      <c r="I1640">
        <f t="shared" si="129"/>
        <v>13247875.35</v>
      </c>
    </row>
    <row r="1641" spans="1:9" x14ac:dyDescent="0.2">
      <c r="A1641" s="4" t="s">
        <v>94</v>
      </c>
      <c r="B1641" s="5" t="str">
        <f t="shared" si="125"/>
        <v>2019</v>
      </c>
      <c r="C1641" s="5">
        <f t="shared" si="126"/>
        <v>3</v>
      </c>
      <c r="D1641" s="11">
        <f t="shared" si="127"/>
        <v>43525</v>
      </c>
      <c r="E1641" s="5" t="s">
        <v>13</v>
      </c>
      <c r="F1641" s="2" t="str">
        <f t="shared" si="128"/>
        <v>CESAR</v>
      </c>
      <c r="G1641" s="12">
        <v>1863712407000</v>
      </c>
      <c r="H1641" s="8">
        <v>530830462455</v>
      </c>
      <c r="I1641">
        <f t="shared" si="129"/>
        <v>11972714.347275</v>
      </c>
    </row>
    <row r="1642" spans="1:9" x14ac:dyDescent="0.2">
      <c r="A1642" s="1" t="s">
        <v>94</v>
      </c>
      <c r="B1642" s="5" t="str">
        <f t="shared" si="125"/>
        <v>2019</v>
      </c>
      <c r="C1642" s="5">
        <f t="shared" si="126"/>
        <v>3</v>
      </c>
      <c r="D1642" s="11">
        <f t="shared" si="127"/>
        <v>43525</v>
      </c>
      <c r="E1642" s="2" t="s">
        <v>14</v>
      </c>
      <c r="F1642" s="2" t="str">
        <f t="shared" si="128"/>
        <v>CORDOBA</v>
      </c>
      <c r="G1642" s="13">
        <v>1261941800000</v>
      </c>
      <c r="H1642" s="3">
        <v>0</v>
      </c>
      <c r="I1642">
        <f t="shared" si="129"/>
        <v>12619418</v>
      </c>
    </row>
    <row r="1643" spans="1:9" x14ac:dyDescent="0.2">
      <c r="A1643" s="4" t="s">
        <v>94</v>
      </c>
      <c r="B1643" s="5" t="str">
        <f t="shared" si="125"/>
        <v>2019</v>
      </c>
      <c r="C1643" s="5">
        <f t="shared" si="126"/>
        <v>3</v>
      </c>
      <c r="D1643" s="11">
        <f t="shared" si="127"/>
        <v>43525</v>
      </c>
      <c r="E1643" s="5" t="s">
        <v>15</v>
      </c>
      <c r="F1643" s="2" t="str">
        <f t="shared" si="128"/>
        <v>CUNDINAMARCA</v>
      </c>
      <c r="G1643" s="5">
        <v>0</v>
      </c>
      <c r="H1643" s="8">
        <v>957429628786</v>
      </c>
      <c r="I1643">
        <f t="shared" si="129"/>
        <v>9574296.2878600005</v>
      </c>
    </row>
    <row r="1644" spans="1:9" x14ac:dyDescent="0.2">
      <c r="A1644" s="1" t="s">
        <v>94</v>
      </c>
      <c r="B1644" s="5" t="str">
        <f t="shared" si="125"/>
        <v>2019</v>
      </c>
      <c r="C1644" s="5">
        <f t="shared" si="126"/>
        <v>3</v>
      </c>
      <c r="D1644" s="11">
        <f t="shared" si="127"/>
        <v>43525</v>
      </c>
      <c r="E1644" s="2" t="s">
        <v>17</v>
      </c>
      <c r="F1644" s="2" t="str">
        <f t="shared" si="128"/>
        <v>HUILA</v>
      </c>
      <c r="G1644" s="2">
        <v>0</v>
      </c>
      <c r="H1644" s="7">
        <v>1006022476648</v>
      </c>
      <c r="I1644">
        <f t="shared" si="129"/>
        <v>10060224.766480001</v>
      </c>
    </row>
    <row r="1645" spans="1:9" x14ac:dyDescent="0.2">
      <c r="A1645" s="4" t="s">
        <v>94</v>
      </c>
      <c r="B1645" s="5" t="str">
        <f t="shared" si="125"/>
        <v>2019</v>
      </c>
      <c r="C1645" s="5">
        <f t="shared" si="126"/>
        <v>3</v>
      </c>
      <c r="D1645" s="11">
        <f t="shared" si="127"/>
        <v>43525</v>
      </c>
      <c r="E1645" s="5" t="s">
        <v>18</v>
      </c>
      <c r="F1645" s="2" t="str">
        <f t="shared" si="128"/>
        <v>LA GUAJIRA</v>
      </c>
      <c r="G1645" s="12">
        <v>194308156000</v>
      </c>
      <c r="H1645" s="6">
        <v>0</v>
      </c>
      <c r="I1645">
        <f t="shared" si="129"/>
        <v>1943081.56</v>
      </c>
    </row>
    <row r="1646" spans="1:9" x14ac:dyDescent="0.2">
      <c r="A1646" s="1" t="s">
        <v>94</v>
      </c>
      <c r="B1646" s="5" t="str">
        <f t="shared" si="125"/>
        <v>2019</v>
      </c>
      <c r="C1646" s="5">
        <f t="shared" si="126"/>
        <v>3</v>
      </c>
      <c r="D1646" s="11">
        <f t="shared" si="127"/>
        <v>43525</v>
      </c>
      <c r="E1646" s="2" t="s">
        <v>19</v>
      </c>
      <c r="F1646" s="2" t="str">
        <f t="shared" si="128"/>
        <v>MAGDALENA</v>
      </c>
      <c r="G1646" s="13">
        <v>1804216890663</v>
      </c>
      <c r="H1646" s="7">
        <v>1362061050446</v>
      </c>
      <c r="I1646">
        <f t="shared" si="129"/>
        <v>15831389.705545001</v>
      </c>
    </row>
    <row r="1647" spans="1:9" x14ac:dyDescent="0.2">
      <c r="A1647" s="4" t="s">
        <v>94</v>
      </c>
      <c r="B1647" s="5" t="str">
        <f t="shared" si="125"/>
        <v>2019</v>
      </c>
      <c r="C1647" s="5">
        <f t="shared" si="126"/>
        <v>3</v>
      </c>
      <c r="D1647" s="11">
        <f t="shared" si="127"/>
        <v>43525</v>
      </c>
      <c r="E1647" s="5" t="s">
        <v>20</v>
      </c>
      <c r="F1647" s="2" t="str">
        <f t="shared" si="128"/>
        <v>META</v>
      </c>
      <c r="G1647" s="5">
        <v>0</v>
      </c>
      <c r="H1647" s="8">
        <v>52200055803</v>
      </c>
      <c r="I1647">
        <f t="shared" si="129"/>
        <v>522000.55803000001</v>
      </c>
    </row>
    <row r="1648" spans="1:9" x14ac:dyDescent="0.2">
      <c r="A1648" s="1" t="s">
        <v>94</v>
      </c>
      <c r="B1648" s="5" t="str">
        <f t="shared" si="125"/>
        <v>2019</v>
      </c>
      <c r="C1648" s="5">
        <f t="shared" si="126"/>
        <v>3</v>
      </c>
      <c r="D1648" s="11">
        <f t="shared" si="127"/>
        <v>43525</v>
      </c>
      <c r="E1648" s="2" t="s">
        <v>21</v>
      </c>
      <c r="F1648" s="2" t="str">
        <f t="shared" si="128"/>
        <v>NARINO</v>
      </c>
      <c r="G1648" s="2">
        <v>0</v>
      </c>
      <c r="H1648" s="7">
        <v>973559203200</v>
      </c>
      <c r="I1648">
        <f t="shared" si="129"/>
        <v>9735592.0319999997</v>
      </c>
    </row>
    <row r="1649" spans="1:9" x14ac:dyDescent="0.2">
      <c r="A1649" s="4" t="s">
        <v>94</v>
      </c>
      <c r="B1649" s="5" t="str">
        <f t="shared" si="125"/>
        <v>2019</v>
      </c>
      <c r="C1649" s="5">
        <f t="shared" si="126"/>
        <v>3</v>
      </c>
      <c r="D1649" s="11">
        <f t="shared" si="127"/>
        <v>43525</v>
      </c>
      <c r="E1649" s="5" t="s">
        <v>22</v>
      </c>
      <c r="F1649" s="2" t="str">
        <f t="shared" si="128"/>
        <v>NORTE DE SANTANDER</v>
      </c>
      <c r="G1649" s="12">
        <v>271826861000</v>
      </c>
      <c r="H1649" s="8">
        <v>235690636633</v>
      </c>
      <c r="I1649">
        <f t="shared" si="129"/>
        <v>2537587.488165</v>
      </c>
    </row>
    <row r="1650" spans="1:9" x14ac:dyDescent="0.2">
      <c r="A1650" s="1" t="s">
        <v>94</v>
      </c>
      <c r="B1650" s="5" t="str">
        <f t="shared" si="125"/>
        <v>2019</v>
      </c>
      <c r="C1650" s="5">
        <f t="shared" si="126"/>
        <v>3</v>
      </c>
      <c r="D1650" s="11">
        <f t="shared" si="127"/>
        <v>43525</v>
      </c>
      <c r="E1650" s="2" t="s">
        <v>23</v>
      </c>
      <c r="F1650" s="2" t="str">
        <f t="shared" si="128"/>
        <v>QUINDIO</v>
      </c>
      <c r="G1650" s="2">
        <v>0</v>
      </c>
      <c r="H1650" s="7">
        <v>139679870154</v>
      </c>
      <c r="I1650">
        <f t="shared" si="129"/>
        <v>1396798.70154</v>
      </c>
    </row>
    <row r="1651" spans="1:9" x14ac:dyDescent="0.2">
      <c r="A1651" s="4" t="s">
        <v>94</v>
      </c>
      <c r="B1651" s="5" t="str">
        <f t="shared" si="125"/>
        <v>2019</v>
      </c>
      <c r="C1651" s="5">
        <f t="shared" si="126"/>
        <v>3</v>
      </c>
      <c r="D1651" s="11">
        <f t="shared" si="127"/>
        <v>43525</v>
      </c>
      <c r="E1651" s="5" t="s">
        <v>24</v>
      </c>
      <c r="F1651" s="2" t="str">
        <f t="shared" si="128"/>
        <v>RISARALDA</v>
      </c>
      <c r="G1651" s="5">
        <v>0</v>
      </c>
      <c r="H1651" s="8">
        <v>131055217630</v>
      </c>
      <c r="I1651">
        <f t="shared" si="129"/>
        <v>1310552.1762999999</v>
      </c>
    </row>
    <row r="1652" spans="1:9" x14ac:dyDescent="0.2">
      <c r="A1652" s="1" t="s">
        <v>94</v>
      </c>
      <c r="B1652" s="5" t="str">
        <f t="shared" si="125"/>
        <v>2019</v>
      </c>
      <c r="C1652" s="5">
        <f t="shared" si="126"/>
        <v>3</v>
      </c>
      <c r="D1652" s="11">
        <f t="shared" si="127"/>
        <v>43525</v>
      </c>
      <c r="E1652" s="2" t="s">
        <v>25</v>
      </c>
      <c r="F1652" s="2" t="str">
        <f t="shared" si="128"/>
        <v>SANTANDER</v>
      </c>
      <c r="G1652" s="2">
        <v>0</v>
      </c>
      <c r="H1652" s="7">
        <v>150557188119</v>
      </c>
      <c r="I1652">
        <f t="shared" si="129"/>
        <v>1505571.8811900001</v>
      </c>
    </row>
    <row r="1653" spans="1:9" x14ac:dyDescent="0.2">
      <c r="A1653" s="4" t="s">
        <v>94</v>
      </c>
      <c r="B1653" s="5" t="str">
        <f t="shared" si="125"/>
        <v>2019</v>
      </c>
      <c r="C1653" s="5">
        <f t="shared" si="126"/>
        <v>3</v>
      </c>
      <c r="D1653" s="11">
        <f t="shared" si="127"/>
        <v>43525</v>
      </c>
      <c r="E1653" s="5" t="s">
        <v>26</v>
      </c>
      <c r="F1653" s="2" t="str">
        <f t="shared" si="128"/>
        <v>SUCRE</v>
      </c>
      <c r="G1653" s="12">
        <v>1261941800000</v>
      </c>
      <c r="H1653" s="6">
        <v>0</v>
      </c>
      <c r="I1653">
        <f t="shared" si="129"/>
        <v>12619418</v>
      </c>
    </row>
    <row r="1654" spans="1:9" x14ac:dyDescent="0.2">
      <c r="A1654" s="1" t="s">
        <v>94</v>
      </c>
      <c r="B1654" s="5" t="str">
        <f t="shared" si="125"/>
        <v>2019</v>
      </c>
      <c r="C1654" s="5">
        <f t="shared" si="126"/>
        <v>3</v>
      </c>
      <c r="D1654" s="11">
        <f t="shared" si="127"/>
        <v>43525</v>
      </c>
      <c r="E1654" s="2" t="s">
        <v>27</v>
      </c>
      <c r="F1654" s="2" t="str">
        <f t="shared" si="128"/>
        <v>TOLIMA</v>
      </c>
      <c r="G1654" s="2">
        <v>0</v>
      </c>
      <c r="H1654" s="7">
        <v>1000758690730</v>
      </c>
      <c r="I1654">
        <f t="shared" si="129"/>
        <v>10007586.907299999</v>
      </c>
    </row>
    <row r="1655" spans="1:9" x14ac:dyDescent="0.2">
      <c r="A1655" s="4" t="s">
        <v>94</v>
      </c>
      <c r="B1655" s="5" t="str">
        <f t="shared" si="125"/>
        <v>2019</v>
      </c>
      <c r="C1655" s="5">
        <f t="shared" si="126"/>
        <v>3</v>
      </c>
      <c r="D1655" s="11">
        <f t="shared" si="127"/>
        <v>43525</v>
      </c>
      <c r="E1655" s="5" t="s">
        <v>28</v>
      </c>
      <c r="F1655" s="2" t="str">
        <f t="shared" si="128"/>
        <v>VALLE DEL CAUCA</v>
      </c>
      <c r="G1655" s="12">
        <v>1592507773684</v>
      </c>
      <c r="H1655" s="6">
        <v>0</v>
      </c>
      <c r="I1655">
        <f t="shared" si="129"/>
        <v>15925077.73684</v>
      </c>
    </row>
    <row r="1656" spans="1:9" x14ac:dyDescent="0.2">
      <c r="A1656" s="1" t="s">
        <v>94</v>
      </c>
      <c r="B1656" s="5" t="str">
        <f t="shared" si="125"/>
        <v>2019</v>
      </c>
      <c r="C1656" s="5">
        <f t="shared" si="126"/>
        <v>3</v>
      </c>
      <c r="D1656" s="11">
        <f t="shared" si="127"/>
        <v>43525</v>
      </c>
      <c r="E1656" s="2" t="s">
        <v>74</v>
      </c>
      <c r="F1656" s="2" t="str">
        <f t="shared" si="128"/>
        <v>ARAUCA</v>
      </c>
      <c r="G1656" s="2">
        <v>0</v>
      </c>
      <c r="H1656" s="7">
        <v>4132300000</v>
      </c>
      <c r="I1656">
        <f t="shared" si="129"/>
        <v>41323</v>
      </c>
    </row>
    <row r="1657" spans="1:9" x14ac:dyDescent="0.2">
      <c r="A1657" s="4" t="s">
        <v>94</v>
      </c>
      <c r="B1657" s="5" t="str">
        <f t="shared" si="125"/>
        <v>2019</v>
      </c>
      <c r="C1657" s="5">
        <f t="shared" si="126"/>
        <v>3</v>
      </c>
      <c r="D1657" s="11">
        <f t="shared" si="127"/>
        <v>43525</v>
      </c>
      <c r="E1657" s="5" t="s">
        <v>29</v>
      </c>
      <c r="F1657" s="2" t="str">
        <f t="shared" si="128"/>
        <v>CASANARE</v>
      </c>
      <c r="G1657" s="5">
        <v>0</v>
      </c>
      <c r="H1657" s="8">
        <v>32590545677</v>
      </c>
      <c r="I1657">
        <f t="shared" si="129"/>
        <v>325905.45676999999</v>
      </c>
    </row>
    <row r="1658" spans="1:9" x14ac:dyDescent="0.2">
      <c r="A1658" s="1" t="s">
        <v>94</v>
      </c>
      <c r="B1658" s="5" t="str">
        <f t="shared" si="125"/>
        <v>2019</v>
      </c>
      <c r="C1658" s="5">
        <f t="shared" si="126"/>
        <v>3</v>
      </c>
      <c r="D1658" s="11">
        <f t="shared" si="127"/>
        <v>43525</v>
      </c>
      <c r="E1658" s="2" t="s">
        <v>30</v>
      </c>
      <c r="F1658" s="2" t="str">
        <f t="shared" si="128"/>
        <v>PUTUMAYO</v>
      </c>
      <c r="G1658" s="2">
        <v>0</v>
      </c>
      <c r="H1658" s="7">
        <v>5454468000</v>
      </c>
      <c r="I1658">
        <f t="shared" si="129"/>
        <v>54544.68</v>
      </c>
    </row>
    <row r="1659" spans="1:9" x14ac:dyDescent="0.2">
      <c r="A1659" s="4" t="s">
        <v>94</v>
      </c>
      <c r="B1659" s="5" t="str">
        <f t="shared" si="125"/>
        <v>2019</v>
      </c>
      <c r="C1659" s="5">
        <f t="shared" si="126"/>
        <v>3</v>
      </c>
      <c r="D1659" s="11">
        <f t="shared" si="127"/>
        <v>43525</v>
      </c>
      <c r="E1659" s="5" t="s">
        <v>31</v>
      </c>
      <c r="F1659" s="2" t="str">
        <f t="shared" si="128"/>
        <v>GUAVIARE</v>
      </c>
      <c r="G1659" s="5">
        <v>0</v>
      </c>
      <c r="H1659" s="8">
        <v>3785309000</v>
      </c>
      <c r="I1659">
        <f t="shared" si="129"/>
        <v>37853.089999999997</v>
      </c>
    </row>
    <row r="1660" spans="1:9" x14ac:dyDescent="0.2">
      <c r="A1660" s="1" t="s">
        <v>95</v>
      </c>
      <c r="B1660" s="5" t="str">
        <f t="shared" si="125"/>
        <v>2019</v>
      </c>
      <c r="C1660" s="5">
        <f t="shared" si="126"/>
        <v>4</v>
      </c>
      <c r="D1660" s="11">
        <f t="shared" si="127"/>
        <v>43556</v>
      </c>
      <c r="E1660" s="2" t="s">
        <v>5</v>
      </c>
      <c r="F1660" s="2" t="str">
        <f t="shared" si="128"/>
        <v>ANTIOQUIA</v>
      </c>
      <c r="G1660" s="13">
        <v>2430679513043</v>
      </c>
      <c r="H1660" s="7">
        <v>1940719506108</v>
      </c>
      <c r="I1660">
        <f t="shared" si="129"/>
        <v>21856995.095755</v>
      </c>
    </row>
    <row r="1661" spans="1:9" x14ac:dyDescent="0.2">
      <c r="A1661" s="4" t="s">
        <v>95</v>
      </c>
      <c r="B1661" s="5" t="str">
        <f t="shared" si="125"/>
        <v>2019</v>
      </c>
      <c r="C1661" s="5">
        <f t="shared" si="126"/>
        <v>4</v>
      </c>
      <c r="D1661" s="11">
        <f t="shared" si="127"/>
        <v>43556</v>
      </c>
      <c r="E1661" s="5" t="s">
        <v>6</v>
      </c>
      <c r="F1661" s="2" t="str">
        <f t="shared" si="128"/>
        <v>ATLANTICO</v>
      </c>
      <c r="G1661" s="12">
        <v>1863712407000</v>
      </c>
      <c r="H1661" s="8">
        <v>1863712407000</v>
      </c>
      <c r="I1661">
        <f t="shared" si="129"/>
        <v>18637124.07</v>
      </c>
    </row>
    <row r="1662" spans="1:9" x14ac:dyDescent="0.2">
      <c r="A1662" s="1" t="s">
        <v>95</v>
      </c>
      <c r="B1662" s="5" t="str">
        <f t="shared" si="125"/>
        <v>2019</v>
      </c>
      <c r="C1662" s="5">
        <f t="shared" si="126"/>
        <v>4</v>
      </c>
      <c r="D1662" s="11">
        <f t="shared" si="127"/>
        <v>43556</v>
      </c>
      <c r="E1662" s="2" t="s">
        <v>7</v>
      </c>
      <c r="F1662" s="2" t="str">
        <f t="shared" si="128"/>
        <v>BOGOTA, D.C.</v>
      </c>
      <c r="G1662" s="2">
        <v>0</v>
      </c>
      <c r="H1662" s="7">
        <v>5594100500000</v>
      </c>
      <c r="I1662">
        <f t="shared" si="129"/>
        <v>55941005</v>
      </c>
    </row>
    <row r="1663" spans="1:9" x14ac:dyDescent="0.2">
      <c r="A1663" s="4" t="s">
        <v>95</v>
      </c>
      <c r="B1663" s="5" t="str">
        <f t="shared" si="125"/>
        <v>2019</v>
      </c>
      <c r="C1663" s="5">
        <f t="shared" si="126"/>
        <v>4</v>
      </c>
      <c r="D1663" s="11">
        <f t="shared" si="127"/>
        <v>43556</v>
      </c>
      <c r="E1663" s="5" t="s">
        <v>8</v>
      </c>
      <c r="F1663" s="2" t="str">
        <f t="shared" si="128"/>
        <v>BOLIVAR</v>
      </c>
      <c r="G1663" s="12">
        <v>1674733994358</v>
      </c>
      <c r="H1663" s="8">
        <v>1539975226919</v>
      </c>
      <c r="I1663">
        <f t="shared" si="129"/>
        <v>16073546.106385</v>
      </c>
    </row>
    <row r="1664" spans="1:9" x14ac:dyDescent="0.2">
      <c r="A1664" s="1" t="s">
        <v>95</v>
      </c>
      <c r="B1664" s="5" t="str">
        <f t="shared" si="125"/>
        <v>2019</v>
      </c>
      <c r="C1664" s="5">
        <f t="shared" si="126"/>
        <v>4</v>
      </c>
      <c r="D1664" s="11">
        <f t="shared" si="127"/>
        <v>43556</v>
      </c>
      <c r="E1664" s="2" t="s">
        <v>9</v>
      </c>
      <c r="F1664" s="2" t="str">
        <f t="shared" si="128"/>
        <v>BOYACA</v>
      </c>
      <c r="G1664" s="13">
        <v>6490264000</v>
      </c>
      <c r="H1664" s="7">
        <v>520231227556</v>
      </c>
      <c r="I1664">
        <f t="shared" si="129"/>
        <v>2633607.4577799998</v>
      </c>
    </row>
    <row r="1665" spans="1:9" x14ac:dyDescent="0.2">
      <c r="A1665" s="4" t="s">
        <v>95</v>
      </c>
      <c r="B1665" s="5" t="str">
        <f t="shared" si="125"/>
        <v>2019</v>
      </c>
      <c r="C1665" s="5">
        <f t="shared" si="126"/>
        <v>4</v>
      </c>
      <c r="D1665" s="11">
        <f t="shared" si="127"/>
        <v>43556</v>
      </c>
      <c r="E1665" s="5" t="s">
        <v>10</v>
      </c>
      <c r="F1665" s="2" t="str">
        <f t="shared" si="128"/>
        <v>CALDAS</v>
      </c>
      <c r="G1665" s="5">
        <v>0</v>
      </c>
      <c r="H1665" s="8">
        <v>599643804037</v>
      </c>
      <c r="I1665">
        <f t="shared" si="129"/>
        <v>5996438.0403699996</v>
      </c>
    </row>
    <row r="1666" spans="1:9" x14ac:dyDescent="0.2">
      <c r="A1666" s="1" t="s">
        <v>95</v>
      </c>
      <c r="B1666" s="5" t="str">
        <f t="shared" si="125"/>
        <v>2019</v>
      </c>
      <c r="C1666" s="5">
        <f t="shared" si="126"/>
        <v>4</v>
      </c>
      <c r="D1666" s="11">
        <f t="shared" si="127"/>
        <v>43556</v>
      </c>
      <c r="E1666" s="2" t="s">
        <v>11</v>
      </c>
      <c r="F1666" s="2" t="str">
        <f t="shared" si="128"/>
        <v>CAQUETA</v>
      </c>
      <c r="G1666" s="2">
        <v>0</v>
      </c>
      <c r="H1666" s="7">
        <v>902052901600</v>
      </c>
      <c r="I1666">
        <f t="shared" si="129"/>
        <v>9020529.0160000008</v>
      </c>
    </row>
    <row r="1667" spans="1:9" x14ac:dyDescent="0.2">
      <c r="A1667" s="4" t="s">
        <v>95</v>
      </c>
      <c r="B1667" s="5" t="str">
        <f t="shared" ref="B1667:B1730" si="130">MID(A1667,7,20)</f>
        <v>2019</v>
      </c>
      <c r="C1667" s="5">
        <f t="shared" ref="C1667:C1730" si="131">IF(MID(A1667,1,3)="Jan",1,
IF(MID(A1667,1,3)="Feb",2,
IF(MID(A1667,1,3)="Mar",3,
IF(MID(A1667,1,3)="Apr",4,
IF(MID(A1667,1,3)="May",5,
IF(MID(A1667,1,3)="Jun",6,
IF(MID(A1667,1,3)="Jul",7,
IF(MID(A1667,1,3)="Aug",8,
IF(MID(A1667,1,3)="Sep",9,
IF(MID(A1667,1,3)="Oct",10,
IF(MID(A1667,1,3)="Nov",11,
IF(MID(A1667,1,3)="Dec",12))))))))))))</f>
        <v>4</v>
      </c>
      <c r="D1667" s="11">
        <f t="shared" ref="D1667:D1730" si="132">DATE(B1667,C1667,1)</f>
        <v>43556</v>
      </c>
      <c r="E1667" s="5" t="s">
        <v>12</v>
      </c>
      <c r="F1667" s="2" t="str">
        <f t="shared" ref="F1667:F1730" si="133">MID(E1667,5,100)</f>
        <v>CAUCA</v>
      </c>
      <c r="G1667" s="12">
        <v>1807105100000</v>
      </c>
      <c r="H1667" s="8">
        <v>1127566127000</v>
      </c>
      <c r="I1667">
        <f t="shared" ref="I1667:I1730" si="134">IF(G1667=0,H1667/100000,IF(H1667=0,G1667/100000,((G1667+H1667)/2)/100000))</f>
        <v>14673356.135</v>
      </c>
    </row>
    <row r="1668" spans="1:9" x14ac:dyDescent="0.2">
      <c r="A1668" s="1" t="s">
        <v>95</v>
      </c>
      <c r="B1668" s="5" t="str">
        <f t="shared" si="130"/>
        <v>2019</v>
      </c>
      <c r="C1668" s="5">
        <f t="shared" si="131"/>
        <v>4</v>
      </c>
      <c r="D1668" s="11">
        <f t="shared" si="132"/>
        <v>43556</v>
      </c>
      <c r="E1668" s="2" t="s">
        <v>13</v>
      </c>
      <c r="F1668" s="2" t="str">
        <f t="shared" si="133"/>
        <v>CESAR</v>
      </c>
      <c r="G1668" s="13">
        <v>1863712407000</v>
      </c>
      <c r="H1668" s="7">
        <v>538579058455</v>
      </c>
      <c r="I1668">
        <f t="shared" si="134"/>
        <v>12011457.327275001</v>
      </c>
    </row>
    <row r="1669" spans="1:9" x14ac:dyDescent="0.2">
      <c r="A1669" s="4" t="s">
        <v>95</v>
      </c>
      <c r="B1669" s="5" t="str">
        <f t="shared" si="130"/>
        <v>2019</v>
      </c>
      <c r="C1669" s="5">
        <f t="shared" si="131"/>
        <v>4</v>
      </c>
      <c r="D1669" s="11">
        <f t="shared" si="132"/>
        <v>43556</v>
      </c>
      <c r="E1669" s="5" t="s">
        <v>14</v>
      </c>
      <c r="F1669" s="2" t="str">
        <f t="shared" si="133"/>
        <v>CORDOBA</v>
      </c>
      <c r="G1669" s="12">
        <v>1385360800000</v>
      </c>
      <c r="H1669" s="6">
        <v>0</v>
      </c>
      <c r="I1669">
        <f t="shared" si="134"/>
        <v>13853608</v>
      </c>
    </row>
    <row r="1670" spans="1:9" x14ac:dyDescent="0.2">
      <c r="A1670" s="1" t="s">
        <v>95</v>
      </c>
      <c r="B1670" s="5" t="str">
        <f t="shared" si="130"/>
        <v>2019</v>
      </c>
      <c r="C1670" s="5">
        <f t="shared" si="131"/>
        <v>4</v>
      </c>
      <c r="D1670" s="11">
        <f t="shared" si="132"/>
        <v>43556</v>
      </c>
      <c r="E1670" s="2" t="s">
        <v>15</v>
      </c>
      <c r="F1670" s="2" t="str">
        <f t="shared" si="133"/>
        <v>CUNDINAMARCA</v>
      </c>
      <c r="G1670" s="2">
        <v>0</v>
      </c>
      <c r="H1670" s="7">
        <v>1064589820378</v>
      </c>
      <c r="I1670">
        <f t="shared" si="134"/>
        <v>10645898.203779999</v>
      </c>
    </row>
    <row r="1671" spans="1:9" x14ac:dyDescent="0.2">
      <c r="A1671" s="4" t="s">
        <v>95</v>
      </c>
      <c r="B1671" s="5" t="str">
        <f t="shared" si="130"/>
        <v>2019</v>
      </c>
      <c r="C1671" s="5">
        <f t="shared" si="131"/>
        <v>4</v>
      </c>
      <c r="D1671" s="11">
        <f t="shared" si="132"/>
        <v>43556</v>
      </c>
      <c r="E1671" s="5" t="s">
        <v>17</v>
      </c>
      <c r="F1671" s="2" t="str">
        <f t="shared" si="133"/>
        <v>HUILA</v>
      </c>
      <c r="G1671" s="5">
        <v>0</v>
      </c>
      <c r="H1671" s="8">
        <v>1118556897992</v>
      </c>
      <c r="I1671">
        <f t="shared" si="134"/>
        <v>11185568.97992</v>
      </c>
    </row>
    <row r="1672" spans="1:9" x14ac:dyDescent="0.2">
      <c r="A1672" s="1" t="s">
        <v>95</v>
      </c>
      <c r="B1672" s="5" t="str">
        <f t="shared" si="130"/>
        <v>2019</v>
      </c>
      <c r="C1672" s="5">
        <f t="shared" si="131"/>
        <v>4</v>
      </c>
      <c r="D1672" s="11">
        <f t="shared" si="132"/>
        <v>43556</v>
      </c>
      <c r="E1672" s="2" t="s">
        <v>18</v>
      </c>
      <c r="F1672" s="2" t="str">
        <f t="shared" si="133"/>
        <v>LA GUAJIRA</v>
      </c>
      <c r="G1672" s="13">
        <v>216190409000</v>
      </c>
      <c r="H1672" s="3">
        <v>0</v>
      </c>
      <c r="I1672">
        <f t="shared" si="134"/>
        <v>2161904.09</v>
      </c>
    </row>
    <row r="1673" spans="1:9" x14ac:dyDescent="0.2">
      <c r="A1673" s="4" t="s">
        <v>95</v>
      </c>
      <c r="B1673" s="5" t="str">
        <f t="shared" si="130"/>
        <v>2019</v>
      </c>
      <c r="C1673" s="5">
        <f t="shared" si="131"/>
        <v>4</v>
      </c>
      <c r="D1673" s="11">
        <f t="shared" si="132"/>
        <v>43556</v>
      </c>
      <c r="E1673" s="5" t="s">
        <v>19</v>
      </c>
      <c r="F1673" s="2" t="str">
        <f t="shared" si="133"/>
        <v>MAGDALENA</v>
      </c>
      <c r="G1673" s="12">
        <v>1805427788880</v>
      </c>
      <c r="H1673" s="8">
        <v>1365649403962</v>
      </c>
      <c r="I1673">
        <f t="shared" si="134"/>
        <v>15855385.96421</v>
      </c>
    </row>
    <row r="1674" spans="1:9" x14ac:dyDescent="0.2">
      <c r="A1674" s="1" t="s">
        <v>95</v>
      </c>
      <c r="B1674" s="5" t="str">
        <f t="shared" si="130"/>
        <v>2019</v>
      </c>
      <c r="C1674" s="5">
        <f t="shared" si="131"/>
        <v>4</v>
      </c>
      <c r="D1674" s="11">
        <f t="shared" si="132"/>
        <v>43556</v>
      </c>
      <c r="E1674" s="2" t="s">
        <v>20</v>
      </c>
      <c r="F1674" s="2" t="str">
        <f t="shared" si="133"/>
        <v>META</v>
      </c>
      <c r="G1674" s="2">
        <v>0</v>
      </c>
      <c r="H1674" s="7">
        <v>60907975211</v>
      </c>
      <c r="I1674">
        <f t="shared" si="134"/>
        <v>609079.75211</v>
      </c>
    </row>
    <row r="1675" spans="1:9" x14ac:dyDescent="0.2">
      <c r="A1675" s="4" t="s">
        <v>95</v>
      </c>
      <c r="B1675" s="5" t="str">
        <f t="shared" si="130"/>
        <v>2019</v>
      </c>
      <c r="C1675" s="5">
        <f t="shared" si="131"/>
        <v>4</v>
      </c>
      <c r="D1675" s="11">
        <f t="shared" si="132"/>
        <v>43556</v>
      </c>
      <c r="E1675" s="5" t="s">
        <v>21</v>
      </c>
      <c r="F1675" s="2" t="str">
        <f t="shared" si="133"/>
        <v>NARINO</v>
      </c>
      <c r="G1675" s="5">
        <v>0</v>
      </c>
      <c r="H1675" s="8">
        <v>1082463481920</v>
      </c>
      <c r="I1675">
        <f t="shared" si="134"/>
        <v>10824634.8192</v>
      </c>
    </row>
    <row r="1676" spans="1:9" x14ac:dyDescent="0.2">
      <c r="A1676" s="1" t="s">
        <v>95</v>
      </c>
      <c r="B1676" s="5" t="str">
        <f t="shared" si="130"/>
        <v>2019</v>
      </c>
      <c r="C1676" s="5">
        <f t="shared" si="131"/>
        <v>4</v>
      </c>
      <c r="D1676" s="11">
        <f t="shared" si="132"/>
        <v>43556</v>
      </c>
      <c r="E1676" s="2" t="s">
        <v>22</v>
      </c>
      <c r="F1676" s="2" t="str">
        <f t="shared" si="133"/>
        <v>NORTE DE SANTANDER</v>
      </c>
      <c r="G1676" s="13">
        <v>302233214000</v>
      </c>
      <c r="H1676" s="7">
        <v>262061460067</v>
      </c>
      <c r="I1676">
        <f t="shared" si="134"/>
        <v>2821473.3703350001</v>
      </c>
    </row>
    <row r="1677" spans="1:9" x14ac:dyDescent="0.2">
      <c r="A1677" s="4" t="s">
        <v>95</v>
      </c>
      <c r="B1677" s="5" t="str">
        <f t="shared" si="130"/>
        <v>2019</v>
      </c>
      <c r="C1677" s="5">
        <f t="shared" si="131"/>
        <v>4</v>
      </c>
      <c r="D1677" s="11">
        <f t="shared" si="132"/>
        <v>43556</v>
      </c>
      <c r="E1677" s="5" t="s">
        <v>23</v>
      </c>
      <c r="F1677" s="2" t="str">
        <f t="shared" si="133"/>
        <v>QUINDIO</v>
      </c>
      <c r="G1677" s="5">
        <v>0</v>
      </c>
      <c r="H1677" s="8">
        <v>154662339692</v>
      </c>
      <c r="I1677">
        <f t="shared" si="134"/>
        <v>1546623.39692</v>
      </c>
    </row>
    <row r="1678" spans="1:9" x14ac:dyDescent="0.2">
      <c r="A1678" s="1" t="s">
        <v>95</v>
      </c>
      <c r="B1678" s="5" t="str">
        <f t="shared" si="130"/>
        <v>2019</v>
      </c>
      <c r="C1678" s="5">
        <f t="shared" si="131"/>
        <v>4</v>
      </c>
      <c r="D1678" s="11">
        <f t="shared" si="132"/>
        <v>43556</v>
      </c>
      <c r="E1678" s="2" t="s">
        <v>24</v>
      </c>
      <c r="F1678" s="2" t="str">
        <f t="shared" si="133"/>
        <v>RISARALDA</v>
      </c>
      <c r="G1678" s="2">
        <v>0</v>
      </c>
      <c r="H1678" s="7">
        <v>145751554296</v>
      </c>
      <c r="I1678">
        <f t="shared" si="134"/>
        <v>1457515.54296</v>
      </c>
    </row>
    <row r="1679" spans="1:9" x14ac:dyDescent="0.2">
      <c r="A1679" s="4" t="s">
        <v>95</v>
      </c>
      <c r="B1679" s="5" t="str">
        <f t="shared" si="130"/>
        <v>2019</v>
      </c>
      <c r="C1679" s="5">
        <f t="shared" si="131"/>
        <v>4</v>
      </c>
      <c r="D1679" s="11">
        <f t="shared" si="132"/>
        <v>43556</v>
      </c>
      <c r="E1679" s="5" t="s">
        <v>25</v>
      </c>
      <c r="F1679" s="2" t="str">
        <f t="shared" si="133"/>
        <v>SANTANDER</v>
      </c>
      <c r="G1679" s="5">
        <v>0</v>
      </c>
      <c r="H1679" s="8">
        <v>140275069390</v>
      </c>
      <c r="I1679">
        <f t="shared" si="134"/>
        <v>1402750.6939000001</v>
      </c>
    </row>
    <row r="1680" spans="1:9" x14ac:dyDescent="0.2">
      <c r="A1680" s="1" t="s">
        <v>95</v>
      </c>
      <c r="B1680" s="5" t="str">
        <f t="shared" si="130"/>
        <v>2019</v>
      </c>
      <c r="C1680" s="5">
        <f t="shared" si="131"/>
        <v>4</v>
      </c>
      <c r="D1680" s="11">
        <f t="shared" si="132"/>
        <v>43556</v>
      </c>
      <c r="E1680" s="2" t="s">
        <v>26</v>
      </c>
      <c r="F1680" s="2" t="str">
        <f t="shared" si="133"/>
        <v>SUCRE</v>
      </c>
      <c r="G1680" s="13">
        <v>1385360800000</v>
      </c>
      <c r="H1680" s="3">
        <v>0</v>
      </c>
      <c r="I1680">
        <f t="shared" si="134"/>
        <v>13853608</v>
      </c>
    </row>
    <row r="1681" spans="1:9" x14ac:dyDescent="0.2">
      <c r="A1681" s="4" t="s">
        <v>95</v>
      </c>
      <c r="B1681" s="5" t="str">
        <f t="shared" si="130"/>
        <v>2019</v>
      </c>
      <c r="C1681" s="5">
        <f t="shared" si="131"/>
        <v>4</v>
      </c>
      <c r="D1681" s="11">
        <f t="shared" si="132"/>
        <v>43556</v>
      </c>
      <c r="E1681" s="5" t="s">
        <v>27</v>
      </c>
      <c r="F1681" s="2" t="str">
        <f t="shared" si="133"/>
        <v>TOLIMA</v>
      </c>
      <c r="G1681" s="5">
        <v>0</v>
      </c>
      <c r="H1681" s="8">
        <v>1107828978892</v>
      </c>
      <c r="I1681">
        <f t="shared" si="134"/>
        <v>11078289.78892</v>
      </c>
    </row>
    <row r="1682" spans="1:9" x14ac:dyDescent="0.2">
      <c r="A1682" s="1" t="s">
        <v>95</v>
      </c>
      <c r="B1682" s="5" t="str">
        <f t="shared" si="130"/>
        <v>2019</v>
      </c>
      <c r="C1682" s="5">
        <f t="shared" si="131"/>
        <v>4</v>
      </c>
      <c r="D1682" s="11">
        <f t="shared" si="132"/>
        <v>43556</v>
      </c>
      <c r="E1682" s="2" t="s">
        <v>28</v>
      </c>
      <c r="F1682" s="2" t="str">
        <f t="shared" si="133"/>
        <v>VALLE DEL CAUCA</v>
      </c>
      <c r="G1682" s="13">
        <v>1759648171053</v>
      </c>
      <c r="H1682" s="3">
        <v>0</v>
      </c>
      <c r="I1682">
        <f t="shared" si="134"/>
        <v>17596481.710530002</v>
      </c>
    </row>
    <row r="1683" spans="1:9" x14ac:dyDescent="0.2">
      <c r="A1683" s="4" t="s">
        <v>95</v>
      </c>
      <c r="B1683" s="5" t="str">
        <f t="shared" si="130"/>
        <v>2019</v>
      </c>
      <c r="C1683" s="5">
        <f t="shared" si="131"/>
        <v>4</v>
      </c>
      <c r="D1683" s="11">
        <f t="shared" si="132"/>
        <v>43556</v>
      </c>
      <c r="E1683" s="5" t="s">
        <v>74</v>
      </c>
      <c r="F1683" s="2" t="str">
        <f t="shared" si="133"/>
        <v>ARAUCA</v>
      </c>
      <c r="G1683" s="5">
        <v>0</v>
      </c>
      <c r="H1683" s="8">
        <v>4132300000</v>
      </c>
      <c r="I1683">
        <f t="shared" si="134"/>
        <v>41323</v>
      </c>
    </row>
    <row r="1684" spans="1:9" x14ac:dyDescent="0.2">
      <c r="A1684" s="1" t="s">
        <v>95</v>
      </c>
      <c r="B1684" s="5" t="str">
        <f t="shared" si="130"/>
        <v>2019</v>
      </c>
      <c r="C1684" s="5">
        <f t="shared" si="131"/>
        <v>4</v>
      </c>
      <c r="D1684" s="11">
        <f t="shared" si="132"/>
        <v>43556</v>
      </c>
      <c r="E1684" s="2" t="s">
        <v>29</v>
      </c>
      <c r="F1684" s="2" t="str">
        <f t="shared" si="133"/>
        <v>CASANARE</v>
      </c>
      <c r="G1684" s="2">
        <v>0</v>
      </c>
      <c r="H1684" s="7">
        <v>36513498903</v>
      </c>
      <c r="I1684">
        <f t="shared" si="134"/>
        <v>365134.98903</v>
      </c>
    </row>
    <row r="1685" spans="1:9" x14ac:dyDescent="0.2">
      <c r="A1685" s="4" t="s">
        <v>95</v>
      </c>
      <c r="B1685" s="5" t="str">
        <f t="shared" si="130"/>
        <v>2019</v>
      </c>
      <c r="C1685" s="5">
        <f t="shared" si="131"/>
        <v>4</v>
      </c>
      <c r="D1685" s="11">
        <f t="shared" si="132"/>
        <v>43556</v>
      </c>
      <c r="E1685" s="5" t="s">
        <v>30</v>
      </c>
      <c r="F1685" s="2" t="str">
        <f t="shared" si="133"/>
        <v>PUTUMAYO</v>
      </c>
      <c r="G1685" s="5">
        <v>0</v>
      </c>
      <c r="H1685" s="8">
        <v>4830618000</v>
      </c>
      <c r="I1685">
        <f t="shared" si="134"/>
        <v>48306.18</v>
      </c>
    </row>
    <row r="1686" spans="1:9" x14ac:dyDescent="0.2">
      <c r="A1686" s="1" t="s">
        <v>95</v>
      </c>
      <c r="B1686" s="5" t="str">
        <f t="shared" si="130"/>
        <v>2019</v>
      </c>
      <c r="C1686" s="5">
        <f t="shared" si="131"/>
        <v>4</v>
      </c>
      <c r="D1686" s="11">
        <f t="shared" si="132"/>
        <v>43556</v>
      </c>
      <c r="E1686" s="2" t="s">
        <v>31</v>
      </c>
      <c r="F1686" s="2" t="str">
        <f t="shared" si="133"/>
        <v>GUAVIARE</v>
      </c>
      <c r="G1686" s="2">
        <v>0</v>
      </c>
      <c r="H1686" s="7">
        <v>5662583000</v>
      </c>
      <c r="I1686">
        <f t="shared" si="134"/>
        <v>56625.83</v>
      </c>
    </row>
    <row r="1687" spans="1:9" x14ac:dyDescent="0.2">
      <c r="A1687" s="4" t="s">
        <v>96</v>
      </c>
      <c r="B1687" s="5" t="str">
        <f t="shared" si="130"/>
        <v>2019</v>
      </c>
      <c r="C1687" s="5">
        <f t="shared" si="131"/>
        <v>5</v>
      </c>
      <c r="D1687" s="11">
        <f t="shared" si="132"/>
        <v>43586</v>
      </c>
      <c r="E1687" s="5" t="s">
        <v>5</v>
      </c>
      <c r="F1687" s="2" t="str">
        <f t="shared" si="133"/>
        <v>ANTIOQUIA</v>
      </c>
      <c r="G1687" s="12">
        <v>2427883821739</v>
      </c>
      <c r="H1687" s="8">
        <v>1940284623180</v>
      </c>
      <c r="I1687">
        <f t="shared" si="134"/>
        <v>21840842.224594999</v>
      </c>
    </row>
    <row r="1688" spans="1:9" x14ac:dyDescent="0.2">
      <c r="A1688" s="1" t="s">
        <v>96</v>
      </c>
      <c r="B1688" s="5" t="str">
        <f t="shared" si="130"/>
        <v>2019</v>
      </c>
      <c r="C1688" s="5">
        <f t="shared" si="131"/>
        <v>5</v>
      </c>
      <c r="D1688" s="11">
        <f t="shared" si="132"/>
        <v>43586</v>
      </c>
      <c r="E1688" s="2" t="s">
        <v>6</v>
      </c>
      <c r="F1688" s="2" t="str">
        <f t="shared" si="133"/>
        <v>ATLANTICO</v>
      </c>
      <c r="G1688" s="13">
        <v>1888762416000</v>
      </c>
      <c r="H1688" s="7">
        <v>1888762416000</v>
      </c>
      <c r="I1688">
        <f t="shared" si="134"/>
        <v>18887624.16</v>
      </c>
    </row>
    <row r="1689" spans="1:9" x14ac:dyDescent="0.2">
      <c r="A1689" s="4" t="s">
        <v>96</v>
      </c>
      <c r="B1689" s="5" t="str">
        <f t="shared" si="130"/>
        <v>2019</v>
      </c>
      <c r="C1689" s="5">
        <f t="shared" si="131"/>
        <v>5</v>
      </c>
      <c r="D1689" s="11">
        <f t="shared" si="132"/>
        <v>43586</v>
      </c>
      <c r="E1689" s="5" t="s">
        <v>7</v>
      </c>
      <c r="F1689" s="2" t="str">
        <f t="shared" si="133"/>
        <v>BOGOTA, D.C.</v>
      </c>
      <c r="G1689" s="5">
        <v>0</v>
      </c>
      <c r="H1689" s="8">
        <v>5321933100000</v>
      </c>
      <c r="I1689">
        <f t="shared" si="134"/>
        <v>53219331</v>
      </c>
    </row>
    <row r="1690" spans="1:9" x14ac:dyDescent="0.2">
      <c r="A1690" s="1" t="s">
        <v>96</v>
      </c>
      <c r="B1690" s="5" t="str">
        <f t="shared" si="130"/>
        <v>2019</v>
      </c>
      <c r="C1690" s="5">
        <f t="shared" si="131"/>
        <v>5</v>
      </c>
      <c r="D1690" s="11">
        <f t="shared" si="132"/>
        <v>43586</v>
      </c>
      <c r="E1690" s="2" t="s">
        <v>8</v>
      </c>
      <c r="F1690" s="2" t="str">
        <f t="shared" si="133"/>
        <v>BOLIVAR</v>
      </c>
      <c r="G1690" s="13">
        <v>1671183071407</v>
      </c>
      <c r="H1690" s="7">
        <v>1555957698595</v>
      </c>
      <c r="I1690">
        <f t="shared" si="134"/>
        <v>16135703.85001</v>
      </c>
    </row>
    <row r="1691" spans="1:9" x14ac:dyDescent="0.2">
      <c r="A1691" s="4" t="s">
        <v>96</v>
      </c>
      <c r="B1691" s="5" t="str">
        <f t="shared" si="130"/>
        <v>2019</v>
      </c>
      <c r="C1691" s="5">
        <f t="shared" si="131"/>
        <v>5</v>
      </c>
      <c r="D1691" s="11">
        <f t="shared" si="132"/>
        <v>43586</v>
      </c>
      <c r="E1691" s="5" t="s">
        <v>9</v>
      </c>
      <c r="F1691" s="2" t="str">
        <f t="shared" si="133"/>
        <v>BOYACA</v>
      </c>
      <c r="G1691" s="12">
        <v>5365743000</v>
      </c>
      <c r="H1691" s="8">
        <v>509147064284</v>
      </c>
      <c r="I1691">
        <f t="shared" si="134"/>
        <v>2572564.0364199998</v>
      </c>
    </row>
    <row r="1692" spans="1:9" x14ac:dyDescent="0.2">
      <c r="A1692" s="1" t="s">
        <v>96</v>
      </c>
      <c r="B1692" s="5" t="str">
        <f t="shared" si="130"/>
        <v>2019</v>
      </c>
      <c r="C1692" s="5">
        <f t="shared" si="131"/>
        <v>5</v>
      </c>
      <c r="D1692" s="11">
        <f t="shared" si="132"/>
        <v>43586</v>
      </c>
      <c r="E1692" s="2" t="s">
        <v>10</v>
      </c>
      <c r="F1692" s="2" t="str">
        <f t="shared" si="133"/>
        <v>CALDAS</v>
      </c>
      <c r="G1692" s="2">
        <v>0</v>
      </c>
      <c r="H1692" s="7">
        <v>598644837587</v>
      </c>
      <c r="I1692">
        <f t="shared" si="134"/>
        <v>5986448.3758699996</v>
      </c>
    </row>
    <row r="1693" spans="1:9" x14ac:dyDescent="0.2">
      <c r="A1693" s="4" t="s">
        <v>96</v>
      </c>
      <c r="B1693" s="5" t="str">
        <f t="shared" si="130"/>
        <v>2019</v>
      </c>
      <c r="C1693" s="5">
        <f t="shared" si="131"/>
        <v>5</v>
      </c>
      <c r="D1693" s="11">
        <f t="shared" si="132"/>
        <v>43586</v>
      </c>
      <c r="E1693" s="5" t="s">
        <v>11</v>
      </c>
      <c r="F1693" s="2" t="str">
        <f t="shared" si="133"/>
        <v>CAQUETA</v>
      </c>
      <c r="G1693" s="5">
        <v>0</v>
      </c>
      <c r="H1693" s="8">
        <v>901096751200</v>
      </c>
      <c r="I1693">
        <f t="shared" si="134"/>
        <v>9010967.5120000001</v>
      </c>
    </row>
    <row r="1694" spans="1:9" x14ac:dyDescent="0.2">
      <c r="A1694" s="1" t="s">
        <v>96</v>
      </c>
      <c r="B1694" s="5" t="str">
        <f t="shared" si="130"/>
        <v>2019</v>
      </c>
      <c r="C1694" s="5">
        <f t="shared" si="131"/>
        <v>5</v>
      </c>
      <c r="D1694" s="11">
        <f t="shared" si="132"/>
        <v>43586</v>
      </c>
      <c r="E1694" s="2" t="s">
        <v>12</v>
      </c>
      <c r="F1694" s="2" t="str">
        <f t="shared" si="133"/>
        <v>CAUCA</v>
      </c>
      <c r="G1694" s="13">
        <v>1717556300000</v>
      </c>
      <c r="H1694" s="7">
        <v>1126370939000</v>
      </c>
      <c r="I1694">
        <f t="shared" si="134"/>
        <v>14219636.195</v>
      </c>
    </row>
    <row r="1695" spans="1:9" x14ac:dyDescent="0.2">
      <c r="A1695" s="4" t="s">
        <v>96</v>
      </c>
      <c r="B1695" s="5" t="str">
        <f t="shared" si="130"/>
        <v>2019</v>
      </c>
      <c r="C1695" s="5">
        <f t="shared" si="131"/>
        <v>5</v>
      </c>
      <c r="D1695" s="11">
        <f t="shared" si="132"/>
        <v>43586</v>
      </c>
      <c r="E1695" s="5" t="s">
        <v>13</v>
      </c>
      <c r="F1695" s="2" t="str">
        <f t="shared" si="133"/>
        <v>CESAR</v>
      </c>
      <c r="G1695" s="12">
        <v>1888762416000</v>
      </c>
      <c r="H1695" s="8">
        <v>542839297175</v>
      </c>
      <c r="I1695">
        <f t="shared" si="134"/>
        <v>12158008.565874999</v>
      </c>
    </row>
    <row r="1696" spans="1:9" x14ac:dyDescent="0.2">
      <c r="A1696" s="1" t="s">
        <v>96</v>
      </c>
      <c r="B1696" s="5" t="str">
        <f t="shared" si="130"/>
        <v>2019</v>
      </c>
      <c r="C1696" s="5">
        <f t="shared" si="131"/>
        <v>5</v>
      </c>
      <c r="D1696" s="11">
        <f t="shared" si="132"/>
        <v>43586</v>
      </c>
      <c r="E1696" s="2" t="s">
        <v>14</v>
      </c>
      <c r="F1696" s="2" t="str">
        <f t="shared" si="133"/>
        <v>CORDOBA</v>
      </c>
      <c r="G1696" s="13">
        <v>1338014700000</v>
      </c>
      <c r="H1696" s="3">
        <v>0</v>
      </c>
      <c r="I1696">
        <f t="shared" si="134"/>
        <v>13380147</v>
      </c>
    </row>
    <row r="1697" spans="1:9" x14ac:dyDescent="0.2">
      <c r="A1697" s="4" t="s">
        <v>96</v>
      </c>
      <c r="B1697" s="5" t="str">
        <f t="shared" si="130"/>
        <v>2019</v>
      </c>
      <c r="C1697" s="5">
        <f t="shared" si="131"/>
        <v>5</v>
      </c>
      <c r="D1697" s="11">
        <f t="shared" si="132"/>
        <v>43586</v>
      </c>
      <c r="E1697" s="5" t="s">
        <v>15</v>
      </c>
      <c r="F1697" s="2" t="str">
        <f t="shared" si="133"/>
        <v>CUNDINAMARCA</v>
      </c>
      <c r="G1697" s="5">
        <v>0</v>
      </c>
      <c r="H1697" s="8">
        <v>1058791499792</v>
      </c>
      <c r="I1697">
        <f t="shared" si="134"/>
        <v>10587914.997920001</v>
      </c>
    </row>
    <row r="1698" spans="1:9" x14ac:dyDescent="0.2">
      <c r="A1698" s="1" t="s">
        <v>96</v>
      </c>
      <c r="B1698" s="5" t="str">
        <f t="shared" si="130"/>
        <v>2019</v>
      </c>
      <c r="C1698" s="5">
        <f t="shared" si="131"/>
        <v>5</v>
      </c>
      <c r="D1698" s="11">
        <f t="shared" si="132"/>
        <v>43586</v>
      </c>
      <c r="E1698" s="2" t="s">
        <v>17</v>
      </c>
      <c r="F1698" s="2" t="str">
        <f t="shared" si="133"/>
        <v>HUILA</v>
      </c>
      <c r="G1698" s="2">
        <v>0</v>
      </c>
      <c r="H1698" s="7">
        <v>1117371271496</v>
      </c>
      <c r="I1698">
        <f t="shared" si="134"/>
        <v>11173712.71496</v>
      </c>
    </row>
    <row r="1699" spans="1:9" x14ac:dyDescent="0.2">
      <c r="A1699" s="4" t="s">
        <v>96</v>
      </c>
      <c r="B1699" s="5" t="str">
        <f t="shared" si="130"/>
        <v>2019</v>
      </c>
      <c r="C1699" s="5">
        <f t="shared" si="131"/>
        <v>5</v>
      </c>
      <c r="D1699" s="11">
        <f t="shared" si="132"/>
        <v>43586</v>
      </c>
      <c r="E1699" s="5" t="s">
        <v>18</v>
      </c>
      <c r="F1699" s="2" t="str">
        <f t="shared" si="133"/>
        <v>LA GUAJIRA</v>
      </c>
      <c r="G1699" s="12">
        <v>210502669000</v>
      </c>
      <c r="H1699" s="6">
        <v>0</v>
      </c>
      <c r="I1699">
        <f t="shared" si="134"/>
        <v>2105026.69</v>
      </c>
    </row>
    <row r="1700" spans="1:9" x14ac:dyDescent="0.2">
      <c r="A1700" s="1" t="s">
        <v>96</v>
      </c>
      <c r="B1700" s="5" t="str">
        <f t="shared" si="130"/>
        <v>2019</v>
      </c>
      <c r="C1700" s="5">
        <f t="shared" si="131"/>
        <v>5</v>
      </c>
      <c r="D1700" s="11">
        <f t="shared" si="132"/>
        <v>43586</v>
      </c>
      <c r="E1700" s="2" t="s">
        <v>19</v>
      </c>
      <c r="F1700" s="2" t="str">
        <f t="shared" si="133"/>
        <v>MAGDALENA</v>
      </c>
      <c r="G1700" s="13">
        <v>1828049820441</v>
      </c>
      <c r="H1700" s="7">
        <v>1374574860426</v>
      </c>
      <c r="I1700">
        <f t="shared" si="134"/>
        <v>16013123.404335</v>
      </c>
    </row>
    <row r="1701" spans="1:9" x14ac:dyDescent="0.2">
      <c r="A1701" s="4" t="s">
        <v>96</v>
      </c>
      <c r="B1701" s="5" t="str">
        <f t="shared" si="130"/>
        <v>2019</v>
      </c>
      <c r="C1701" s="5">
        <f t="shared" si="131"/>
        <v>5</v>
      </c>
      <c r="D1701" s="11">
        <f t="shared" si="132"/>
        <v>43586</v>
      </c>
      <c r="E1701" s="5" t="s">
        <v>20</v>
      </c>
      <c r="F1701" s="2" t="str">
        <f t="shared" si="133"/>
        <v>META</v>
      </c>
      <c r="G1701" s="5">
        <v>0</v>
      </c>
      <c r="H1701" s="8">
        <v>60216612366</v>
      </c>
      <c r="I1701">
        <f t="shared" si="134"/>
        <v>602166.12366000004</v>
      </c>
    </row>
    <row r="1702" spans="1:9" x14ac:dyDescent="0.2">
      <c r="A1702" s="1" t="s">
        <v>96</v>
      </c>
      <c r="B1702" s="5" t="str">
        <f t="shared" si="130"/>
        <v>2019</v>
      </c>
      <c r="C1702" s="5">
        <f t="shared" si="131"/>
        <v>5</v>
      </c>
      <c r="D1702" s="11">
        <f t="shared" si="132"/>
        <v>43586</v>
      </c>
      <c r="E1702" s="2" t="s">
        <v>21</v>
      </c>
      <c r="F1702" s="2" t="str">
        <f t="shared" si="133"/>
        <v>NARINO</v>
      </c>
      <c r="G1702" s="2">
        <v>0</v>
      </c>
      <c r="H1702" s="7">
        <v>1081316101440</v>
      </c>
      <c r="I1702">
        <f t="shared" si="134"/>
        <v>10813161.0144</v>
      </c>
    </row>
    <row r="1703" spans="1:9" x14ac:dyDescent="0.2">
      <c r="A1703" s="4" t="s">
        <v>96</v>
      </c>
      <c r="B1703" s="5" t="str">
        <f t="shared" si="130"/>
        <v>2019</v>
      </c>
      <c r="C1703" s="5">
        <f t="shared" si="131"/>
        <v>5</v>
      </c>
      <c r="D1703" s="11">
        <f t="shared" si="132"/>
        <v>43586</v>
      </c>
      <c r="E1703" s="5" t="s">
        <v>22</v>
      </c>
      <c r="F1703" s="2" t="str">
        <f t="shared" si="133"/>
        <v>NORTE DE SANTANDER</v>
      </c>
      <c r="G1703" s="12">
        <v>290864562000</v>
      </c>
      <c r="H1703" s="8">
        <v>252204530433</v>
      </c>
      <c r="I1703">
        <f t="shared" si="134"/>
        <v>2715345.4621649999</v>
      </c>
    </row>
    <row r="1704" spans="1:9" x14ac:dyDescent="0.2">
      <c r="A1704" s="1" t="s">
        <v>96</v>
      </c>
      <c r="B1704" s="5" t="str">
        <f t="shared" si="130"/>
        <v>2019</v>
      </c>
      <c r="C1704" s="5">
        <f t="shared" si="131"/>
        <v>5</v>
      </c>
      <c r="D1704" s="11">
        <f t="shared" si="132"/>
        <v>43586</v>
      </c>
      <c r="E1704" s="2" t="s">
        <v>23</v>
      </c>
      <c r="F1704" s="2" t="str">
        <f t="shared" si="133"/>
        <v>QUINDIO</v>
      </c>
      <c r="G1704" s="2">
        <v>0</v>
      </c>
      <c r="H1704" s="7">
        <v>152814246154</v>
      </c>
      <c r="I1704">
        <f t="shared" si="134"/>
        <v>1528142.46154</v>
      </c>
    </row>
    <row r="1705" spans="1:9" x14ac:dyDescent="0.2">
      <c r="A1705" s="4" t="s">
        <v>96</v>
      </c>
      <c r="B1705" s="5" t="str">
        <f t="shared" si="130"/>
        <v>2019</v>
      </c>
      <c r="C1705" s="5">
        <f t="shared" si="131"/>
        <v>5</v>
      </c>
      <c r="D1705" s="11">
        <f t="shared" si="132"/>
        <v>43586</v>
      </c>
      <c r="E1705" s="5" t="s">
        <v>24</v>
      </c>
      <c r="F1705" s="2" t="str">
        <f t="shared" si="133"/>
        <v>RISARALDA</v>
      </c>
      <c r="G1705" s="5">
        <v>0</v>
      </c>
      <c r="H1705" s="8">
        <v>143949538889</v>
      </c>
      <c r="I1705">
        <f t="shared" si="134"/>
        <v>1439495.3888900001</v>
      </c>
    </row>
    <row r="1706" spans="1:9" x14ac:dyDescent="0.2">
      <c r="A1706" s="1" t="s">
        <v>96</v>
      </c>
      <c r="B1706" s="5" t="str">
        <f t="shared" si="130"/>
        <v>2019</v>
      </c>
      <c r="C1706" s="5">
        <f t="shared" si="131"/>
        <v>5</v>
      </c>
      <c r="D1706" s="11">
        <f t="shared" si="132"/>
        <v>43586</v>
      </c>
      <c r="E1706" s="2" t="s">
        <v>25</v>
      </c>
      <c r="F1706" s="2" t="str">
        <f t="shared" si="133"/>
        <v>SANTANDER</v>
      </c>
      <c r="G1706" s="2">
        <v>0</v>
      </c>
      <c r="H1706" s="7">
        <v>130859686385</v>
      </c>
      <c r="I1706">
        <f t="shared" si="134"/>
        <v>1308596.8638500001</v>
      </c>
    </row>
    <row r="1707" spans="1:9" x14ac:dyDescent="0.2">
      <c r="A1707" s="4" t="s">
        <v>96</v>
      </c>
      <c r="B1707" s="5" t="str">
        <f t="shared" si="130"/>
        <v>2019</v>
      </c>
      <c r="C1707" s="5">
        <f t="shared" si="131"/>
        <v>5</v>
      </c>
      <c r="D1707" s="11">
        <f t="shared" si="132"/>
        <v>43586</v>
      </c>
      <c r="E1707" s="5" t="s">
        <v>26</v>
      </c>
      <c r="F1707" s="2" t="str">
        <f t="shared" si="133"/>
        <v>SUCRE</v>
      </c>
      <c r="G1707" s="12">
        <v>1338014700000</v>
      </c>
      <c r="H1707" s="6">
        <v>0</v>
      </c>
      <c r="I1707">
        <f t="shared" si="134"/>
        <v>13380147</v>
      </c>
    </row>
    <row r="1708" spans="1:9" x14ac:dyDescent="0.2">
      <c r="A1708" s="1" t="s">
        <v>96</v>
      </c>
      <c r="B1708" s="5" t="str">
        <f t="shared" si="130"/>
        <v>2019</v>
      </c>
      <c r="C1708" s="5">
        <f t="shared" si="131"/>
        <v>5</v>
      </c>
      <c r="D1708" s="11">
        <f t="shared" si="132"/>
        <v>43586</v>
      </c>
      <c r="E1708" s="2" t="s">
        <v>27</v>
      </c>
      <c r="F1708" s="2" t="str">
        <f t="shared" si="133"/>
        <v>TOLIMA</v>
      </c>
      <c r="G1708" s="2">
        <v>0</v>
      </c>
      <c r="H1708" s="7">
        <v>1106654081137</v>
      </c>
      <c r="I1708">
        <f t="shared" si="134"/>
        <v>11066540.81137</v>
      </c>
    </row>
    <row r="1709" spans="1:9" x14ac:dyDescent="0.2">
      <c r="A1709" s="4" t="s">
        <v>96</v>
      </c>
      <c r="B1709" s="5" t="str">
        <f t="shared" si="130"/>
        <v>2019</v>
      </c>
      <c r="C1709" s="5">
        <f t="shared" si="131"/>
        <v>5</v>
      </c>
      <c r="D1709" s="11">
        <f t="shared" si="132"/>
        <v>43586</v>
      </c>
      <c r="E1709" s="5" t="s">
        <v>28</v>
      </c>
      <c r="F1709" s="2" t="str">
        <f t="shared" si="133"/>
        <v>VALLE DEL CAUCA</v>
      </c>
      <c r="G1709" s="12">
        <v>1666063431760</v>
      </c>
      <c r="H1709" s="6">
        <v>0</v>
      </c>
      <c r="I1709">
        <f t="shared" si="134"/>
        <v>16660634.317600001</v>
      </c>
    </row>
    <row r="1710" spans="1:9" x14ac:dyDescent="0.2">
      <c r="A1710" s="1" t="s">
        <v>96</v>
      </c>
      <c r="B1710" s="5" t="str">
        <f t="shared" si="130"/>
        <v>2019</v>
      </c>
      <c r="C1710" s="5">
        <f t="shared" si="131"/>
        <v>5</v>
      </c>
      <c r="D1710" s="11">
        <f t="shared" si="132"/>
        <v>43586</v>
      </c>
      <c r="E1710" s="2" t="s">
        <v>74</v>
      </c>
      <c r="F1710" s="2" t="str">
        <f t="shared" si="133"/>
        <v>ARAUCA</v>
      </c>
      <c r="G1710" s="2">
        <v>0</v>
      </c>
      <c r="H1710" s="7">
        <v>4043900000</v>
      </c>
      <c r="I1710">
        <f t="shared" si="134"/>
        <v>40439</v>
      </c>
    </row>
    <row r="1711" spans="1:9" x14ac:dyDescent="0.2">
      <c r="A1711" s="4" t="s">
        <v>96</v>
      </c>
      <c r="B1711" s="5" t="str">
        <f t="shared" si="130"/>
        <v>2019</v>
      </c>
      <c r="C1711" s="5">
        <f t="shared" si="131"/>
        <v>5</v>
      </c>
      <c r="D1711" s="11">
        <f t="shared" si="132"/>
        <v>43586</v>
      </c>
      <c r="E1711" s="5" t="s">
        <v>29</v>
      </c>
      <c r="F1711" s="2" t="str">
        <f t="shared" si="133"/>
        <v>CASANARE</v>
      </c>
      <c r="G1711" s="5">
        <v>0</v>
      </c>
      <c r="H1711" s="8">
        <v>37982191871</v>
      </c>
      <c r="I1711">
        <f t="shared" si="134"/>
        <v>379821.91871</v>
      </c>
    </row>
    <row r="1712" spans="1:9" x14ac:dyDescent="0.2">
      <c r="A1712" s="1" t="s">
        <v>96</v>
      </c>
      <c r="B1712" s="5" t="str">
        <f t="shared" si="130"/>
        <v>2019</v>
      </c>
      <c r="C1712" s="5">
        <f t="shared" si="131"/>
        <v>5</v>
      </c>
      <c r="D1712" s="11">
        <f t="shared" si="132"/>
        <v>43586</v>
      </c>
      <c r="E1712" s="2" t="s">
        <v>30</v>
      </c>
      <c r="F1712" s="2" t="str">
        <f t="shared" si="133"/>
        <v>PUTUMAYO</v>
      </c>
      <c r="G1712" s="2">
        <v>0</v>
      </c>
      <c r="H1712" s="7">
        <v>4455937667</v>
      </c>
      <c r="I1712">
        <f t="shared" si="134"/>
        <v>44559.376669999998</v>
      </c>
    </row>
    <row r="1713" spans="1:9" x14ac:dyDescent="0.2">
      <c r="A1713" s="4" t="s">
        <v>96</v>
      </c>
      <c r="B1713" s="5" t="str">
        <f t="shared" si="130"/>
        <v>2019</v>
      </c>
      <c r="C1713" s="5">
        <f t="shared" si="131"/>
        <v>5</v>
      </c>
      <c r="D1713" s="11">
        <f t="shared" si="132"/>
        <v>43586</v>
      </c>
      <c r="E1713" s="5" t="s">
        <v>31</v>
      </c>
      <c r="F1713" s="2" t="str">
        <f t="shared" si="133"/>
        <v>GUAVIARE</v>
      </c>
      <c r="G1713" s="5">
        <v>0</v>
      </c>
      <c r="H1713" s="8">
        <v>3480299000</v>
      </c>
      <c r="I1713">
        <f t="shared" si="134"/>
        <v>34802.99</v>
      </c>
    </row>
    <row r="1714" spans="1:9" x14ac:dyDescent="0.2">
      <c r="A1714" s="1" t="s">
        <v>97</v>
      </c>
      <c r="B1714" s="5" t="str">
        <f t="shared" si="130"/>
        <v>2019</v>
      </c>
      <c r="C1714" s="5">
        <f t="shared" si="131"/>
        <v>6</v>
      </c>
      <c r="D1714" s="11">
        <f t="shared" si="132"/>
        <v>43617</v>
      </c>
      <c r="E1714" s="2" t="s">
        <v>5</v>
      </c>
      <c r="F1714" s="2" t="str">
        <f t="shared" si="133"/>
        <v>ANTIOQUIA</v>
      </c>
      <c r="G1714" s="13">
        <v>2488977995652</v>
      </c>
      <c r="H1714" s="7">
        <v>1988111493045</v>
      </c>
      <c r="I1714">
        <f t="shared" si="134"/>
        <v>22385447.443484999</v>
      </c>
    </row>
    <row r="1715" spans="1:9" x14ac:dyDescent="0.2">
      <c r="A1715" s="4" t="s">
        <v>97</v>
      </c>
      <c r="B1715" s="5" t="str">
        <f t="shared" si="130"/>
        <v>2019</v>
      </c>
      <c r="C1715" s="5">
        <f t="shared" si="131"/>
        <v>6</v>
      </c>
      <c r="D1715" s="11">
        <f t="shared" si="132"/>
        <v>43617</v>
      </c>
      <c r="E1715" s="5" t="s">
        <v>6</v>
      </c>
      <c r="F1715" s="2" t="str">
        <f t="shared" si="133"/>
        <v>ATLANTICO</v>
      </c>
      <c r="G1715" s="12">
        <v>1853542548000</v>
      </c>
      <c r="H1715" s="8">
        <v>1853542548000</v>
      </c>
      <c r="I1715">
        <f t="shared" si="134"/>
        <v>18535425.48</v>
      </c>
    </row>
    <row r="1716" spans="1:9" x14ac:dyDescent="0.2">
      <c r="A1716" s="1" t="s">
        <v>97</v>
      </c>
      <c r="B1716" s="5" t="str">
        <f t="shared" si="130"/>
        <v>2019</v>
      </c>
      <c r="C1716" s="5">
        <f t="shared" si="131"/>
        <v>6</v>
      </c>
      <c r="D1716" s="11">
        <f t="shared" si="132"/>
        <v>43617</v>
      </c>
      <c r="E1716" s="2" t="s">
        <v>7</v>
      </c>
      <c r="F1716" s="2" t="str">
        <f t="shared" si="133"/>
        <v>BOGOTA, D.C.</v>
      </c>
      <c r="G1716" s="2">
        <v>0</v>
      </c>
      <c r="H1716" s="7">
        <v>5814980300000</v>
      </c>
      <c r="I1716">
        <f t="shared" si="134"/>
        <v>58149803</v>
      </c>
    </row>
    <row r="1717" spans="1:9" x14ac:dyDescent="0.2">
      <c r="A1717" s="4" t="s">
        <v>97</v>
      </c>
      <c r="B1717" s="5" t="str">
        <f t="shared" si="130"/>
        <v>2019</v>
      </c>
      <c r="C1717" s="5">
        <f t="shared" si="131"/>
        <v>6</v>
      </c>
      <c r="D1717" s="11">
        <f t="shared" si="132"/>
        <v>43617</v>
      </c>
      <c r="E1717" s="5" t="s">
        <v>8</v>
      </c>
      <c r="F1717" s="2" t="str">
        <f t="shared" si="133"/>
        <v>BOLIVAR</v>
      </c>
      <c r="G1717" s="12">
        <v>1668881827802</v>
      </c>
      <c r="H1717" s="8">
        <v>1536209214703</v>
      </c>
      <c r="I1717">
        <f t="shared" si="134"/>
        <v>16025455.212525001</v>
      </c>
    </row>
    <row r="1718" spans="1:9" x14ac:dyDescent="0.2">
      <c r="A1718" s="1" t="s">
        <v>97</v>
      </c>
      <c r="B1718" s="5" t="str">
        <f t="shared" si="130"/>
        <v>2019</v>
      </c>
      <c r="C1718" s="5">
        <f t="shared" si="131"/>
        <v>6</v>
      </c>
      <c r="D1718" s="11">
        <f t="shared" si="132"/>
        <v>43617</v>
      </c>
      <c r="E1718" s="2" t="s">
        <v>9</v>
      </c>
      <c r="F1718" s="2" t="str">
        <f t="shared" si="133"/>
        <v>BOYACA</v>
      </c>
      <c r="G1718" s="13">
        <v>6073535000</v>
      </c>
      <c r="H1718" s="7">
        <v>551169966000</v>
      </c>
      <c r="I1718">
        <f t="shared" si="134"/>
        <v>2786217.5049999999</v>
      </c>
    </row>
    <row r="1719" spans="1:9" x14ac:dyDescent="0.2">
      <c r="A1719" s="4" t="s">
        <v>97</v>
      </c>
      <c r="B1719" s="5" t="str">
        <f t="shared" si="130"/>
        <v>2019</v>
      </c>
      <c r="C1719" s="5">
        <f t="shared" si="131"/>
        <v>6</v>
      </c>
      <c r="D1719" s="11">
        <f t="shared" si="132"/>
        <v>43617</v>
      </c>
      <c r="E1719" s="5" t="s">
        <v>10</v>
      </c>
      <c r="F1719" s="2" t="str">
        <f t="shared" si="133"/>
        <v>CALDAS</v>
      </c>
      <c r="G1719" s="5">
        <v>0</v>
      </c>
      <c r="H1719" s="8">
        <v>613084551650</v>
      </c>
      <c r="I1719">
        <f t="shared" si="134"/>
        <v>6130845.5164999999</v>
      </c>
    </row>
    <row r="1720" spans="1:9" x14ac:dyDescent="0.2">
      <c r="A1720" s="1" t="s">
        <v>97</v>
      </c>
      <c r="B1720" s="5" t="str">
        <f t="shared" si="130"/>
        <v>2019</v>
      </c>
      <c r="C1720" s="5">
        <f t="shared" si="131"/>
        <v>6</v>
      </c>
      <c r="D1720" s="11">
        <f t="shared" si="132"/>
        <v>43617</v>
      </c>
      <c r="E1720" s="2" t="s">
        <v>11</v>
      </c>
      <c r="F1720" s="2" t="str">
        <f t="shared" si="133"/>
        <v>CAQUETA</v>
      </c>
      <c r="G1720" s="2">
        <v>0</v>
      </c>
      <c r="H1720" s="7">
        <v>921689172000</v>
      </c>
      <c r="I1720">
        <f t="shared" si="134"/>
        <v>9216891.7200000007</v>
      </c>
    </row>
    <row r="1721" spans="1:9" x14ac:dyDescent="0.2">
      <c r="A1721" s="4" t="s">
        <v>97</v>
      </c>
      <c r="B1721" s="5" t="str">
        <f t="shared" si="130"/>
        <v>2019</v>
      </c>
      <c r="C1721" s="5">
        <f t="shared" si="131"/>
        <v>6</v>
      </c>
      <c r="D1721" s="11">
        <f t="shared" si="132"/>
        <v>43617</v>
      </c>
      <c r="E1721" s="5" t="s">
        <v>12</v>
      </c>
      <c r="F1721" s="2" t="str">
        <f t="shared" si="133"/>
        <v>CAUCA</v>
      </c>
      <c r="G1721" s="12">
        <v>1840440000000</v>
      </c>
      <c r="H1721" s="8">
        <v>1152111465000</v>
      </c>
      <c r="I1721">
        <f t="shared" si="134"/>
        <v>14962757.324999999</v>
      </c>
    </row>
    <row r="1722" spans="1:9" x14ac:dyDescent="0.2">
      <c r="A1722" s="1" t="s">
        <v>97</v>
      </c>
      <c r="B1722" s="5" t="str">
        <f t="shared" si="130"/>
        <v>2019</v>
      </c>
      <c r="C1722" s="5">
        <f t="shared" si="131"/>
        <v>6</v>
      </c>
      <c r="D1722" s="11">
        <f t="shared" si="132"/>
        <v>43617</v>
      </c>
      <c r="E1722" s="2" t="s">
        <v>13</v>
      </c>
      <c r="F1722" s="2" t="str">
        <f t="shared" si="133"/>
        <v>CESAR</v>
      </c>
      <c r="G1722" s="13">
        <v>1853542548000</v>
      </c>
      <c r="H1722" s="7">
        <v>540333017492</v>
      </c>
      <c r="I1722">
        <f t="shared" si="134"/>
        <v>11969377.82746</v>
      </c>
    </row>
    <row r="1723" spans="1:9" x14ac:dyDescent="0.2">
      <c r="A1723" s="4" t="s">
        <v>97</v>
      </c>
      <c r="B1723" s="5" t="str">
        <f t="shared" si="130"/>
        <v>2019</v>
      </c>
      <c r="C1723" s="5">
        <f t="shared" si="131"/>
        <v>6</v>
      </c>
      <c r="D1723" s="11">
        <f t="shared" si="132"/>
        <v>43617</v>
      </c>
      <c r="E1723" s="5" t="s">
        <v>14</v>
      </c>
      <c r="F1723" s="2" t="str">
        <f t="shared" si="133"/>
        <v>CORDOBA</v>
      </c>
      <c r="G1723" s="12">
        <v>1386120100000</v>
      </c>
      <c r="H1723" s="6">
        <v>0</v>
      </c>
      <c r="I1723">
        <f t="shared" si="134"/>
        <v>13861201</v>
      </c>
    </row>
    <row r="1724" spans="1:9" x14ac:dyDescent="0.2">
      <c r="A1724" s="1" t="s">
        <v>97</v>
      </c>
      <c r="B1724" s="5" t="str">
        <f t="shared" si="130"/>
        <v>2019</v>
      </c>
      <c r="C1724" s="5">
        <f t="shared" si="131"/>
        <v>6</v>
      </c>
      <c r="D1724" s="11">
        <f t="shared" si="132"/>
        <v>43617</v>
      </c>
      <c r="E1724" s="2" t="s">
        <v>15</v>
      </c>
      <c r="F1724" s="2" t="str">
        <f t="shared" si="133"/>
        <v>CUNDINAMARCA</v>
      </c>
      <c r="G1724" s="2">
        <v>0</v>
      </c>
      <c r="H1724" s="7">
        <v>1092462995724</v>
      </c>
      <c r="I1724">
        <f t="shared" si="134"/>
        <v>10924629.95724</v>
      </c>
    </row>
    <row r="1725" spans="1:9" x14ac:dyDescent="0.2">
      <c r="A1725" s="4" t="s">
        <v>97</v>
      </c>
      <c r="B1725" s="5" t="str">
        <f t="shared" si="130"/>
        <v>2019</v>
      </c>
      <c r="C1725" s="5">
        <f t="shared" si="131"/>
        <v>6</v>
      </c>
      <c r="D1725" s="11">
        <f t="shared" si="132"/>
        <v>43617</v>
      </c>
      <c r="E1725" s="5" t="s">
        <v>17</v>
      </c>
      <c r="F1725" s="2" t="str">
        <f t="shared" si="133"/>
        <v>HUILA</v>
      </c>
      <c r="G1725" s="5">
        <v>0</v>
      </c>
      <c r="H1725" s="8">
        <v>1142905873288</v>
      </c>
      <c r="I1725">
        <f t="shared" si="134"/>
        <v>11429058.73288</v>
      </c>
    </row>
    <row r="1726" spans="1:9" x14ac:dyDescent="0.2">
      <c r="A1726" s="1" t="s">
        <v>97</v>
      </c>
      <c r="B1726" s="5" t="str">
        <f t="shared" si="130"/>
        <v>2019</v>
      </c>
      <c r="C1726" s="5">
        <f t="shared" si="131"/>
        <v>6</v>
      </c>
      <c r="D1726" s="11">
        <f t="shared" si="132"/>
        <v>43617</v>
      </c>
      <c r="E1726" s="2" t="s">
        <v>18</v>
      </c>
      <c r="F1726" s="2" t="str">
        <f t="shared" si="133"/>
        <v>LA GUAJIRA</v>
      </c>
      <c r="G1726" s="13">
        <v>230151599000</v>
      </c>
      <c r="H1726" s="3">
        <v>0</v>
      </c>
      <c r="I1726">
        <f t="shared" si="134"/>
        <v>2301515.9900000002</v>
      </c>
    </row>
    <row r="1727" spans="1:9" x14ac:dyDescent="0.2">
      <c r="A1727" s="4" t="s">
        <v>97</v>
      </c>
      <c r="B1727" s="5" t="str">
        <f t="shared" si="130"/>
        <v>2019</v>
      </c>
      <c r="C1727" s="5">
        <f t="shared" si="131"/>
        <v>6</v>
      </c>
      <c r="D1727" s="11">
        <f t="shared" si="132"/>
        <v>43617</v>
      </c>
      <c r="E1727" s="5" t="s">
        <v>19</v>
      </c>
      <c r="F1727" s="2" t="str">
        <f t="shared" si="133"/>
        <v>MAGDALENA</v>
      </c>
      <c r="G1727" s="12">
        <v>1795681426969</v>
      </c>
      <c r="H1727" s="8">
        <v>1356113994726</v>
      </c>
      <c r="I1727">
        <f t="shared" si="134"/>
        <v>15758977.108475</v>
      </c>
    </row>
    <row r="1728" spans="1:9" x14ac:dyDescent="0.2">
      <c r="A1728" s="1" t="s">
        <v>97</v>
      </c>
      <c r="B1728" s="5" t="str">
        <f t="shared" si="130"/>
        <v>2019</v>
      </c>
      <c r="C1728" s="5">
        <f t="shared" si="131"/>
        <v>6</v>
      </c>
      <c r="D1728" s="11">
        <f t="shared" si="132"/>
        <v>43617</v>
      </c>
      <c r="E1728" s="2" t="s">
        <v>20</v>
      </c>
      <c r="F1728" s="2" t="str">
        <f t="shared" si="133"/>
        <v>META</v>
      </c>
      <c r="G1728" s="2">
        <v>0</v>
      </c>
      <c r="H1728" s="7">
        <v>64474415859</v>
      </c>
      <c r="I1728">
        <f t="shared" si="134"/>
        <v>644744.15859000001</v>
      </c>
    </row>
    <row r="1729" spans="1:9" x14ac:dyDescent="0.2">
      <c r="A1729" s="4" t="s">
        <v>97</v>
      </c>
      <c r="B1729" s="5" t="str">
        <f t="shared" si="130"/>
        <v>2019</v>
      </c>
      <c r="C1729" s="5">
        <f t="shared" si="131"/>
        <v>6</v>
      </c>
      <c r="D1729" s="11">
        <f t="shared" si="132"/>
        <v>43617</v>
      </c>
      <c r="E1729" s="5" t="s">
        <v>21</v>
      </c>
      <c r="F1729" s="2" t="str">
        <f t="shared" si="133"/>
        <v>NARINO</v>
      </c>
      <c r="G1729" s="5">
        <v>0</v>
      </c>
      <c r="H1729" s="8">
        <v>1106027006400</v>
      </c>
      <c r="I1729">
        <f t="shared" si="134"/>
        <v>11060270.063999999</v>
      </c>
    </row>
    <row r="1730" spans="1:9" x14ac:dyDescent="0.2">
      <c r="A1730" s="1" t="s">
        <v>97</v>
      </c>
      <c r="B1730" s="5" t="str">
        <f t="shared" si="130"/>
        <v>2019</v>
      </c>
      <c r="C1730" s="5">
        <f t="shared" si="131"/>
        <v>6</v>
      </c>
      <c r="D1730" s="11">
        <f t="shared" si="132"/>
        <v>43617</v>
      </c>
      <c r="E1730" s="2" t="s">
        <v>22</v>
      </c>
      <c r="F1730" s="2" t="str">
        <f t="shared" si="133"/>
        <v>NORTE DE SANTANDER</v>
      </c>
      <c r="G1730" s="13">
        <v>293357163000</v>
      </c>
      <c r="H1730" s="7">
        <v>254377385333</v>
      </c>
      <c r="I1730">
        <f t="shared" si="134"/>
        <v>2738672.7416650001</v>
      </c>
    </row>
    <row r="1731" spans="1:9" x14ac:dyDescent="0.2">
      <c r="A1731" s="4" t="s">
        <v>97</v>
      </c>
      <c r="B1731" s="5" t="str">
        <f t="shared" ref="B1731:B1794" si="135">MID(A1731,7,20)</f>
        <v>2019</v>
      </c>
      <c r="C1731" s="5">
        <f t="shared" ref="C1731:C1794" si="136">IF(MID(A1731,1,3)="Jan",1,
IF(MID(A1731,1,3)="Feb",2,
IF(MID(A1731,1,3)="Mar",3,
IF(MID(A1731,1,3)="Apr",4,
IF(MID(A1731,1,3)="May",5,
IF(MID(A1731,1,3)="Jun",6,
IF(MID(A1731,1,3)="Jul",7,
IF(MID(A1731,1,3)="Aug",8,
IF(MID(A1731,1,3)="Sep",9,
IF(MID(A1731,1,3)="Oct",10,
IF(MID(A1731,1,3)="Nov",11,
IF(MID(A1731,1,3)="Dec",12))))))))))))</f>
        <v>6</v>
      </c>
      <c r="D1731" s="11">
        <f t="shared" ref="D1731:D1794" si="137">DATE(B1731,C1731,1)</f>
        <v>43617</v>
      </c>
      <c r="E1731" s="5" t="s">
        <v>23</v>
      </c>
      <c r="F1731" s="2" t="str">
        <f t="shared" ref="F1731:F1794" si="138">MID(E1731,5,100)</f>
        <v>QUINDIO</v>
      </c>
      <c r="G1731" s="5">
        <v>0</v>
      </c>
      <c r="H1731" s="8">
        <v>170202967333</v>
      </c>
      <c r="I1731">
        <f t="shared" ref="I1731:I1794" si="139">IF(G1731=0,H1731/100000,IF(H1731=0,G1731/100000,((G1731+H1731)/2)/100000))</f>
        <v>1702029.6733299999</v>
      </c>
    </row>
    <row r="1732" spans="1:9" x14ac:dyDescent="0.2">
      <c r="A1732" s="1" t="s">
        <v>97</v>
      </c>
      <c r="B1732" s="5" t="str">
        <f t="shared" si="135"/>
        <v>2019</v>
      </c>
      <c r="C1732" s="5">
        <f t="shared" si="136"/>
        <v>6</v>
      </c>
      <c r="D1732" s="11">
        <f t="shared" si="137"/>
        <v>43617</v>
      </c>
      <c r="E1732" s="2" t="s">
        <v>24</v>
      </c>
      <c r="F1732" s="2" t="str">
        <f t="shared" si="138"/>
        <v>RISARALDA</v>
      </c>
      <c r="G1732" s="2">
        <v>0</v>
      </c>
      <c r="H1732" s="7">
        <v>150658728370</v>
      </c>
      <c r="I1732">
        <f t="shared" si="139"/>
        <v>1506587.2837</v>
      </c>
    </row>
    <row r="1733" spans="1:9" x14ac:dyDescent="0.2">
      <c r="A1733" s="4" t="s">
        <v>97</v>
      </c>
      <c r="B1733" s="5" t="str">
        <f t="shared" si="135"/>
        <v>2019</v>
      </c>
      <c r="C1733" s="5">
        <f t="shared" si="136"/>
        <v>6</v>
      </c>
      <c r="D1733" s="11">
        <f t="shared" si="137"/>
        <v>43617</v>
      </c>
      <c r="E1733" s="5" t="s">
        <v>25</v>
      </c>
      <c r="F1733" s="2" t="str">
        <f t="shared" si="138"/>
        <v>SANTANDER</v>
      </c>
      <c r="G1733" s="5">
        <v>0</v>
      </c>
      <c r="H1733" s="8">
        <v>112909919747</v>
      </c>
      <c r="I1733">
        <f t="shared" si="139"/>
        <v>1129099.19747</v>
      </c>
    </row>
    <row r="1734" spans="1:9" x14ac:dyDescent="0.2">
      <c r="A1734" s="1" t="s">
        <v>97</v>
      </c>
      <c r="B1734" s="5" t="str">
        <f t="shared" si="135"/>
        <v>2019</v>
      </c>
      <c r="C1734" s="5">
        <f t="shared" si="136"/>
        <v>6</v>
      </c>
      <c r="D1734" s="11">
        <f t="shared" si="137"/>
        <v>43617</v>
      </c>
      <c r="E1734" s="2" t="s">
        <v>26</v>
      </c>
      <c r="F1734" s="2" t="str">
        <f t="shared" si="138"/>
        <v>SUCRE</v>
      </c>
      <c r="G1734" s="13">
        <v>1386120100000</v>
      </c>
      <c r="H1734" s="3">
        <v>0</v>
      </c>
      <c r="I1734">
        <f t="shared" si="139"/>
        <v>13861201</v>
      </c>
    </row>
    <row r="1735" spans="1:9" x14ac:dyDescent="0.2">
      <c r="A1735" s="4" t="s">
        <v>97</v>
      </c>
      <c r="B1735" s="5" t="str">
        <f t="shared" si="135"/>
        <v>2019</v>
      </c>
      <c r="C1735" s="5">
        <f t="shared" si="136"/>
        <v>6</v>
      </c>
      <c r="D1735" s="11">
        <f t="shared" si="137"/>
        <v>43617</v>
      </c>
      <c r="E1735" s="5" t="s">
        <v>27</v>
      </c>
      <c r="F1735" s="2" t="str">
        <f t="shared" si="138"/>
        <v>TOLIMA</v>
      </c>
      <c r="G1735" s="5">
        <v>0</v>
      </c>
      <c r="H1735" s="8">
        <v>1131944898506</v>
      </c>
      <c r="I1735">
        <f t="shared" si="139"/>
        <v>11319448.985060001</v>
      </c>
    </row>
    <row r="1736" spans="1:9" x14ac:dyDescent="0.2">
      <c r="A1736" s="1" t="s">
        <v>97</v>
      </c>
      <c r="B1736" s="5" t="str">
        <f t="shared" si="135"/>
        <v>2019</v>
      </c>
      <c r="C1736" s="5">
        <f t="shared" si="136"/>
        <v>6</v>
      </c>
      <c r="D1736" s="11">
        <f t="shared" si="137"/>
        <v>43617</v>
      </c>
      <c r="E1736" s="2" t="s">
        <v>28</v>
      </c>
      <c r="F1736" s="2" t="str">
        <f t="shared" si="138"/>
        <v>VALLE DEL CAUCA</v>
      </c>
      <c r="G1736" s="13">
        <v>1777654109402</v>
      </c>
      <c r="H1736" s="3">
        <v>0</v>
      </c>
      <c r="I1736">
        <f t="shared" si="139"/>
        <v>17776541.094020002</v>
      </c>
    </row>
    <row r="1737" spans="1:9" x14ac:dyDescent="0.2">
      <c r="A1737" s="4" t="s">
        <v>97</v>
      </c>
      <c r="B1737" s="5" t="str">
        <f t="shared" si="135"/>
        <v>2019</v>
      </c>
      <c r="C1737" s="5">
        <f t="shared" si="136"/>
        <v>6</v>
      </c>
      <c r="D1737" s="11">
        <f t="shared" si="137"/>
        <v>43617</v>
      </c>
      <c r="E1737" s="5" t="s">
        <v>74</v>
      </c>
      <c r="F1737" s="2" t="str">
        <f t="shared" si="138"/>
        <v>ARAUCA</v>
      </c>
      <c r="G1737" s="5">
        <v>0</v>
      </c>
      <c r="H1737" s="8">
        <v>4865000000</v>
      </c>
      <c r="I1737">
        <f t="shared" si="139"/>
        <v>48650</v>
      </c>
    </row>
    <row r="1738" spans="1:9" x14ac:dyDescent="0.2">
      <c r="A1738" s="1" t="s">
        <v>97</v>
      </c>
      <c r="B1738" s="5" t="str">
        <f t="shared" si="135"/>
        <v>2019</v>
      </c>
      <c r="C1738" s="5">
        <f t="shared" si="136"/>
        <v>6</v>
      </c>
      <c r="D1738" s="11">
        <f t="shared" si="137"/>
        <v>43617</v>
      </c>
      <c r="E1738" s="2" t="s">
        <v>29</v>
      </c>
      <c r="F1738" s="2" t="str">
        <f t="shared" si="138"/>
        <v>CASANARE</v>
      </c>
      <c r="G1738" s="2">
        <v>0</v>
      </c>
      <c r="H1738" s="7">
        <v>41984512406</v>
      </c>
      <c r="I1738">
        <f t="shared" si="139"/>
        <v>419845.12406</v>
      </c>
    </row>
    <row r="1739" spans="1:9" x14ac:dyDescent="0.2">
      <c r="A1739" s="4" t="s">
        <v>97</v>
      </c>
      <c r="B1739" s="5" t="str">
        <f t="shared" si="135"/>
        <v>2019</v>
      </c>
      <c r="C1739" s="5">
        <f t="shared" si="136"/>
        <v>6</v>
      </c>
      <c r="D1739" s="11">
        <f t="shared" si="137"/>
        <v>43617</v>
      </c>
      <c r="E1739" s="5" t="s">
        <v>30</v>
      </c>
      <c r="F1739" s="2" t="str">
        <f t="shared" si="138"/>
        <v>PUTUMAYO</v>
      </c>
      <c r="G1739" s="5">
        <v>0</v>
      </c>
      <c r="H1739" s="8">
        <v>5498064000</v>
      </c>
      <c r="I1739">
        <f t="shared" si="139"/>
        <v>54980.639999999999</v>
      </c>
    </row>
    <row r="1740" spans="1:9" x14ac:dyDescent="0.2">
      <c r="A1740" s="1" t="s">
        <v>97</v>
      </c>
      <c r="B1740" s="5" t="str">
        <f t="shared" si="135"/>
        <v>2019</v>
      </c>
      <c r="C1740" s="5">
        <f t="shared" si="136"/>
        <v>6</v>
      </c>
      <c r="D1740" s="11">
        <f t="shared" si="137"/>
        <v>43617</v>
      </c>
      <c r="E1740" s="2" t="s">
        <v>31</v>
      </c>
      <c r="F1740" s="2" t="str">
        <f t="shared" si="138"/>
        <v>GUAVIARE</v>
      </c>
      <c r="G1740" s="2">
        <v>0</v>
      </c>
      <c r="H1740" s="7">
        <v>5117881000</v>
      </c>
      <c r="I1740">
        <f t="shared" si="139"/>
        <v>51178.81</v>
      </c>
    </row>
    <row r="1741" spans="1:9" x14ac:dyDescent="0.2">
      <c r="A1741" s="4" t="s">
        <v>98</v>
      </c>
      <c r="B1741" s="5" t="str">
        <f t="shared" si="135"/>
        <v>2019</v>
      </c>
      <c r="C1741" s="5">
        <f t="shared" si="136"/>
        <v>7</v>
      </c>
      <c r="D1741" s="11">
        <f t="shared" si="137"/>
        <v>43647</v>
      </c>
      <c r="E1741" s="5" t="s">
        <v>5</v>
      </c>
      <c r="F1741" s="2" t="str">
        <f t="shared" si="138"/>
        <v>ANTIOQUIA</v>
      </c>
      <c r="G1741" s="12">
        <v>2323106269565</v>
      </c>
      <c r="H1741" s="8">
        <v>1847796801568</v>
      </c>
      <c r="I1741">
        <f t="shared" si="139"/>
        <v>20854515.355664998</v>
      </c>
    </row>
    <row r="1742" spans="1:9" x14ac:dyDescent="0.2">
      <c r="A1742" s="1" t="s">
        <v>98</v>
      </c>
      <c r="B1742" s="5" t="str">
        <f t="shared" si="135"/>
        <v>2019</v>
      </c>
      <c r="C1742" s="5">
        <f t="shared" si="136"/>
        <v>7</v>
      </c>
      <c r="D1742" s="11">
        <f t="shared" si="137"/>
        <v>43647</v>
      </c>
      <c r="E1742" s="2" t="s">
        <v>6</v>
      </c>
      <c r="F1742" s="2" t="str">
        <f t="shared" si="138"/>
        <v>ATLANTICO</v>
      </c>
      <c r="G1742" s="13">
        <v>1811249692000</v>
      </c>
      <c r="H1742" s="7">
        <v>1811249692000</v>
      </c>
      <c r="I1742">
        <f t="shared" si="139"/>
        <v>18112496.920000002</v>
      </c>
    </row>
    <row r="1743" spans="1:9" x14ac:dyDescent="0.2">
      <c r="A1743" s="4" t="s">
        <v>98</v>
      </c>
      <c r="B1743" s="5" t="str">
        <f t="shared" si="135"/>
        <v>2019</v>
      </c>
      <c r="C1743" s="5">
        <f t="shared" si="136"/>
        <v>7</v>
      </c>
      <c r="D1743" s="11">
        <f t="shared" si="137"/>
        <v>43647</v>
      </c>
      <c r="E1743" s="5" t="s">
        <v>7</v>
      </c>
      <c r="F1743" s="2" t="str">
        <f t="shared" si="138"/>
        <v>BOGOTA, D.C.</v>
      </c>
      <c r="G1743" s="5">
        <v>0</v>
      </c>
      <c r="H1743" s="8">
        <v>5443535600000</v>
      </c>
      <c r="I1743">
        <f t="shared" si="139"/>
        <v>54435356</v>
      </c>
    </row>
    <row r="1744" spans="1:9" x14ac:dyDescent="0.2">
      <c r="A1744" s="1" t="s">
        <v>98</v>
      </c>
      <c r="B1744" s="5" t="str">
        <f t="shared" si="135"/>
        <v>2019</v>
      </c>
      <c r="C1744" s="5">
        <f t="shared" si="136"/>
        <v>7</v>
      </c>
      <c r="D1744" s="11">
        <f t="shared" si="137"/>
        <v>43647</v>
      </c>
      <c r="E1744" s="2" t="s">
        <v>8</v>
      </c>
      <c r="F1744" s="2" t="str">
        <f t="shared" si="138"/>
        <v>BOLIVAR</v>
      </c>
      <c r="G1744" s="13">
        <v>1617346761827</v>
      </c>
      <c r="H1744" s="7">
        <v>1496944956108</v>
      </c>
      <c r="I1744">
        <f t="shared" si="139"/>
        <v>15571458.589675</v>
      </c>
    </row>
    <row r="1745" spans="1:9" x14ac:dyDescent="0.2">
      <c r="A1745" s="4" t="s">
        <v>98</v>
      </c>
      <c r="B1745" s="5" t="str">
        <f t="shared" si="135"/>
        <v>2019</v>
      </c>
      <c r="C1745" s="5">
        <f t="shared" si="136"/>
        <v>7</v>
      </c>
      <c r="D1745" s="11">
        <f t="shared" si="137"/>
        <v>43647</v>
      </c>
      <c r="E1745" s="5" t="s">
        <v>9</v>
      </c>
      <c r="F1745" s="2" t="str">
        <f t="shared" si="138"/>
        <v>BOYACA</v>
      </c>
      <c r="G1745" s="12">
        <v>6244125000</v>
      </c>
      <c r="H1745" s="8">
        <v>510752448407</v>
      </c>
      <c r="I1745">
        <f t="shared" si="139"/>
        <v>2584982.8670350001</v>
      </c>
    </row>
    <row r="1746" spans="1:9" x14ac:dyDescent="0.2">
      <c r="A1746" s="1" t="s">
        <v>98</v>
      </c>
      <c r="B1746" s="5" t="str">
        <f t="shared" si="135"/>
        <v>2019</v>
      </c>
      <c r="C1746" s="5">
        <f t="shared" si="136"/>
        <v>7</v>
      </c>
      <c r="D1746" s="11">
        <f t="shared" si="137"/>
        <v>43647</v>
      </c>
      <c r="E1746" s="2" t="s">
        <v>10</v>
      </c>
      <c r="F1746" s="2" t="str">
        <f t="shared" si="138"/>
        <v>CALDAS</v>
      </c>
      <c r="G1746" s="2">
        <v>0</v>
      </c>
      <c r="H1746" s="7">
        <v>585546422913</v>
      </c>
      <c r="I1746">
        <f t="shared" si="139"/>
        <v>5855464.2291299999</v>
      </c>
    </row>
    <row r="1747" spans="1:9" x14ac:dyDescent="0.2">
      <c r="A1747" s="4" t="s">
        <v>98</v>
      </c>
      <c r="B1747" s="5" t="str">
        <f t="shared" si="135"/>
        <v>2019</v>
      </c>
      <c r="C1747" s="5">
        <f t="shared" si="136"/>
        <v>7</v>
      </c>
      <c r="D1747" s="11">
        <f t="shared" si="137"/>
        <v>43647</v>
      </c>
      <c r="E1747" s="5" t="s">
        <v>11</v>
      </c>
      <c r="F1747" s="2" t="str">
        <f t="shared" si="138"/>
        <v>CAQUETA</v>
      </c>
      <c r="G1747" s="5">
        <v>0</v>
      </c>
      <c r="H1747" s="8">
        <v>880565612800</v>
      </c>
      <c r="I1747">
        <f t="shared" si="139"/>
        <v>8805656.1280000005</v>
      </c>
    </row>
    <row r="1748" spans="1:9" x14ac:dyDescent="0.2">
      <c r="A1748" s="1" t="s">
        <v>98</v>
      </c>
      <c r="B1748" s="5" t="str">
        <f t="shared" si="135"/>
        <v>2019</v>
      </c>
      <c r="C1748" s="5">
        <f t="shared" si="136"/>
        <v>7</v>
      </c>
      <c r="D1748" s="11">
        <f t="shared" si="137"/>
        <v>43647</v>
      </c>
      <c r="E1748" s="2" t="s">
        <v>12</v>
      </c>
      <c r="F1748" s="2" t="str">
        <f t="shared" si="138"/>
        <v>CAUCA</v>
      </c>
      <c r="G1748" s="13">
        <v>1777356000000</v>
      </c>
      <c r="H1748" s="7">
        <v>1100707016000</v>
      </c>
      <c r="I1748">
        <f t="shared" si="139"/>
        <v>14390315.08</v>
      </c>
    </row>
    <row r="1749" spans="1:9" x14ac:dyDescent="0.2">
      <c r="A1749" s="4" t="s">
        <v>98</v>
      </c>
      <c r="B1749" s="5" t="str">
        <f t="shared" si="135"/>
        <v>2019</v>
      </c>
      <c r="C1749" s="5">
        <f t="shared" si="136"/>
        <v>7</v>
      </c>
      <c r="D1749" s="11">
        <f t="shared" si="137"/>
        <v>43647</v>
      </c>
      <c r="E1749" s="5" t="s">
        <v>13</v>
      </c>
      <c r="F1749" s="2" t="str">
        <f t="shared" si="138"/>
        <v>CESAR</v>
      </c>
      <c r="G1749" s="12">
        <v>1811249692000</v>
      </c>
      <c r="H1749" s="8">
        <v>525674733386</v>
      </c>
      <c r="I1749">
        <f t="shared" si="139"/>
        <v>11684622.12693</v>
      </c>
    </row>
    <row r="1750" spans="1:9" x14ac:dyDescent="0.2">
      <c r="A1750" s="1" t="s">
        <v>98</v>
      </c>
      <c r="B1750" s="5" t="str">
        <f t="shared" si="135"/>
        <v>2019</v>
      </c>
      <c r="C1750" s="5">
        <f t="shared" si="136"/>
        <v>7</v>
      </c>
      <c r="D1750" s="11">
        <f t="shared" si="137"/>
        <v>43647</v>
      </c>
      <c r="E1750" s="2" t="s">
        <v>14</v>
      </c>
      <c r="F1750" s="2" t="str">
        <f t="shared" si="138"/>
        <v>CORDOBA</v>
      </c>
      <c r="G1750" s="13">
        <v>1320432900000</v>
      </c>
      <c r="H1750" s="3">
        <v>0</v>
      </c>
      <c r="I1750">
        <f t="shared" si="139"/>
        <v>13204329</v>
      </c>
    </row>
    <row r="1751" spans="1:9" x14ac:dyDescent="0.2">
      <c r="A1751" s="4" t="s">
        <v>98</v>
      </c>
      <c r="B1751" s="5" t="str">
        <f t="shared" si="135"/>
        <v>2019</v>
      </c>
      <c r="C1751" s="5">
        <f t="shared" si="136"/>
        <v>7</v>
      </c>
      <c r="D1751" s="11">
        <f t="shared" si="137"/>
        <v>43647</v>
      </c>
      <c r="E1751" s="5" t="s">
        <v>15</v>
      </c>
      <c r="F1751" s="2" t="str">
        <f t="shared" si="138"/>
        <v>CUNDINAMARCA</v>
      </c>
      <c r="G1751" s="5">
        <v>0</v>
      </c>
      <c r="H1751" s="8">
        <v>1040326195872</v>
      </c>
      <c r="I1751">
        <f t="shared" si="139"/>
        <v>10403261.95872</v>
      </c>
    </row>
    <row r="1752" spans="1:9" x14ac:dyDescent="0.2">
      <c r="A1752" s="1" t="s">
        <v>98</v>
      </c>
      <c r="B1752" s="5" t="str">
        <f t="shared" si="135"/>
        <v>2019</v>
      </c>
      <c r="C1752" s="5">
        <f t="shared" si="136"/>
        <v>7</v>
      </c>
      <c r="D1752" s="11">
        <f t="shared" si="137"/>
        <v>43647</v>
      </c>
      <c r="E1752" s="2" t="s">
        <v>17</v>
      </c>
      <c r="F1752" s="2" t="str">
        <f t="shared" si="138"/>
        <v>HUILA</v>
      </c>
      <c r="G1752" s="2">
        <v>0</v>
      </c>
      <c r="H1752" s="7">
        <v>1091912659880</v>
      </c>
      <c r="I1752">
        <f t="shared" si="139"/>
        <v>10919126.5988</v>
      </c>
    </row>
    <row r="1753" spans="1:9" x14ac:dyDescent="0.2">
      <c r="A1753" s="4" t="s">
        <v>98</v>
      </c>
      <c r="B1753" s="5" t="str">
        <f t="shared" si="135"/>
        <v>2019</v>
      </c>
      <c r="C1753" s="5">
        <f t="shared" si="136"/>
        <v>7</v>
      </c>
      <c r="D1753" s="11">
        <f t="shared" si="137"/>
        <v>43647</v>
      </c>
      <c r="E1753" s="5" t="s">
        <v>18</v>
      </c>
      <c r="F1753" s="2" t="str">
        <f t="shared" si="138"/>
        <v>LA GUAJIRA</v>
      </c>
      <c r="G1753" s="12">
        <v>234745564000</v>
      </c>
      <c r="H1753" s="6">
        <v>0</v>
      </c>
      <c r="I1753">
        <f t="shared" si="139"/>
        <v>2347455.64</v>
      </c>
    </row>
    <row r="1754" spans="1:9" x14ac:dyDescent="0.2">
      <c r="A1754" s="1" t="s">
        <v>98</v>
      </c>
      <c r="B1754" s="5" t="str">
        <f t="shared" si="135"/>
        <v>2019</v>
      </c>
      <c r="C1754" s="5">
        <f t="shared" si="136"/>
        <v>7</v>
      </c>
      <c r="D1754" s="11">
        <f t="shared" si="137"/>
        <v>43647</v>
      </c>
      <c r="E1754" s="2" t="s">
        <v>19</v>
      </c>
      <c r="F1754" s="2" t="str">
        <f t="shared" si="138"/>
        <v>MAGDALENA</v>
      </c>
      <c r="G1754" s="13">
        <v>1754384375595</v>
      </c>
      <c r="H1754" s="7">
        <v>1325279473860</v>
      </c>
      <c r="I1754">
        <f t="shared" si="139"/>
        <v>15398319.247275</v>
      </c>
    </row>
    <row r="1755" spans="1:9" x14ac:dyDescent="0.2">
      <c r="A1755" s="4" t="s">
        <v>98</v>
      </c>
      <c r="B1755" s="5" t="str">
        <f t="shared" si="135"/>
        <v>2019</v>
      </c>
      <c r="C1755" s="5">
        <f t="shared" si="136"/>
        <v>7</v>
      </c>
      <c r="D1755" s="11">
        <f t="shared" si="137"/>
        <v>43647</v>
      </c>
      <c r="E1755" s="5" t="s">
        <v>20</v>
      </c>
      <c r="F1755" s="2" t="str">
        <f t="shared" si="138"/>
        <v>META</v>
      </c>
      <c r="G1755" s="5">
        <v>0</v>
      </c>
      <c r="H1755" s="8">
        <v>62807403887</v>
      </c>
      <c r="I1755">
        <f t="shared" si="139"/>
        <v>628074.03887000005</v>
      </c>
    </row>
    <row r="1756" spans="1:9" x14ac:dyDescent="0.2">
      <c r="A1756" s="1" t="s">
        <v>98</v>
      </c>
      <c r="B1756" s="5" t="str">
        <f t="shared" si="135"/>
        <v>2019</v>
      </c>
      <c r="C1756" s="5">
        <f t="shared" si="136"/>
        <v>7</v>
      </c>
      <c r="D1756" s="11">
        <f t="shared" si="137"/>
        <v>43647</v>
      </c>
      <c r="E1756" s="2" t="s">
        <v>21</v>
      </c>
      <c r="F1756" s="2" t="str">
        <f t="shared" si="138"/>
        <v>NARINO</v>
      </c>
      <c r="G1756" s="2">
        <v>0</v>
      </c>
      <c r="H1756" s="7">
        <v>1056678735360</v>
      </c>
      <c r="I1756">
        <f t="shared" si="139"/>
        <v>10566787.353599999</v>
      </c>
    </row>
    <row r="1757" spans="1:9" x14ac:dyDescent="0.2">
      <c r="A1757" s="4" t="s">
        <v>98</v>
      </c>
      <c r="B1757" s="5" t="str">
        <f t="shared" si="135"/>
        <v>2019</v>
      </c>
      <c r="C1757" s="5">
        <f t="shared" si="136"/>
        <v>7</v>
      </c>
      <c r="D1757" s="11">
        <f t="shared" si="137"/>
        <v>43647</v>
      </c>
      <c r="E1757" s="5" t="s">
        <v>22</v>
      </c>
      <c r="F1757" s="2" t="str">
        <f t="shared" si="138"/>
        <v>NORTE DE SANTANDER</v>
      </c>
      <c r="G1757" s="12">
        <v>280695061000</v>
      </c>
      <c r="H1757" s="8">
        <v>243403769000</v>
      </c>
      <c r="I1757">
        <f t="shared" si="139"/>
        <v>2620494.15</v>
      </c>
    </row>
    <row r="1758" spans="1:9" x14ac:dyDescent="0.2">
      <c r="A1758" s="1" t="s">
        <v>98</v>
      </c>
      <c r="B1758" s="5" t="str">
        <f t="shared" si="135"/>
        <v>2019</v>
      </c>
      <c r="C1758" s="5">
        <f t="shared" si="136"/>
        <v>7</v>
      </c>
      <c r="D1758" s="11">
        <f t="shared" si="137"/>
        <v>43647</v>
      </c>
      <c r="E1758" s="2" t="s">
        <v>23</v>
      </c>
      <c r="F1758" s="2" t="str">
        <f t="shared" si="138"/>
        <v>QUINDIO</v>
      </c>
      <c r="G1758" s="2">
        <v>0</v>
      </c>
      <c r="H1758" s="7">
        <v>150852321846</v>
      </c>
      <c r="I1758">
        <f t="shared" si="139"/>
        <v>1508523.2184599999</v>
      </c>
    </row>
    <row r="1759" spans="1:9" x14ac:dyDescent="0.2">
      <c r="A1759" s="4" t="s">
        <v>98</v>
      </c>
      <c r="B1759" s="5" t="str">
        <f t="shared" si="135"/>
        <v>2019</v>
      </c>
      <c r="C1759" s="5">
        <f t="shared" si="136"/>
        <v>7</v>
      </c>
      <c r="D1759" s="11">
        <f t="shared" si="137"/>
        <v>43647</v>
      </c>
      <c r="E1759" s="5" t="s">
        <v>24</v>
      </c>
      <c r="F1759" s="2" t="str">
        <f t="shared" si="138"/>
        <v>RISARALDA</v>
      </c>
      <c r="G1759" s="5">
        <v>0</v>
      </c>
      <c r="H1759" s="8">
        <v>140419800444</v>
      </c>
      <c r="I1759">
        <f t="shared" si="139"/>
        <v>1404198.00444</v>
      </c>
    </row>
    <row r="1760" spans="1:9" x14ac:dyDescent="0.2">
      <c r="A1760" s="1" t="s">
        <v>98</v>
      </c>
      <c r="B1760" s="5" t="str">
        <f t="shared" si="135"/>
        <v>2019</v>
      </c>
      <c r="C1760" s="5">
        <f t="shared" si="136"/>
        <v>7</v>
      </c>
      <c r="D1760" s="11">
        <f t="shared" si="137"/>
        <v>43647</v>
      </c>
      <c r="E1760" s="2" t="s">
        <v>25</v>
      </c>
      <c r="F1760" s="2" t="str">
        <f t="shared" si="138"/>
        <v>SANTANDER</v>
      </c>
      <c r="G1760" s="2">
        <v>0</v>
      </c>
      <c r="H1760" s="7">
        <v>130300177590</v>
      </c>
      <c r="I1760">
        <f t="shared" si="139"/>
        <v>1303001.7759</v>
      </c>
    </row>
    <row r="1761" spans="1:9" x14ac:dyDescent="0.2">
      <c r="A1761" s="4" t="s">
        <v>98</v>
      </c>
      <c r="B1761" s="5" t="str">
        <f t="shared" si="135"/>
        <v>2019</v>
      </c>
      <c r="C1761" s="5">
        <f t="shared" si="136"/>
        <v>7</v>
      </c>
      <c r="D1761" s="11">
        <f t="shared" si="137"/>
        <v>43647</v>
      </c>
      <c r="E1761" s="5" t="s">
        <v>26</v>
      </c>
      <c r="F1761" s="2" t="str">
        <f t="shared" si="138"/>
        <v>SUCRE</v>
      </c>
      <c r="G1761" s="12">
        <v>1320432900000</v>
      </c>
      <c r="H1761" s="6">
        <v>0</v>
      </c>
      <c r="I1761">
        <f t="shared" si="139"/>
        <v>13204329</v>
      </c>
    </row>
    <row r="1762" spans="1:9" x14ac:dyDescent="0.2">
      <c r="A1762" s="1" t="s">
        <v>98</v>
      </c>
      <c r="B1762" s="5" t="str">
        <f t="shared" si="135"/>
        <v>2019</v>
      </c>
      <c r="C1762" s="5">
        <f t="shared" si="136"/>
        <v>7</v>
      </c>
      <c r="D1762" s="11">
        <f t="shared" si="137"/>
        <v>43647</v>
      </c>
      <c r="E1762" s="2" t="s">
        <v>27</v>
      </c>
      <c r="F1762" s="2" t="str">
        <f t="shared" si="138"/>
        <v>TOLIMA</v>
      </c>
      <c r="G1762" s="2">
        <v>0</v>
      </c>
      <c r="H1762" s="7">
        <v>1081449467184</v>
      </c>
      <c r="I1762">
        <f t="shared" si="139"/>
        <v>10814494.671840001</v>
      </c>
    </row>
    <row r="1763" spans="1:9" x14ac:dyDescent="0.2">
      <c r="A1763" s="4" t="s">
        <v>98</v>
      </c>
      <c r="B1763" s="5" t="str">
        <f t="shared" si="135"/>
        <v>2019</v>
      </c>
      <c r="C1763" s="5">
        <f t="shared" si="136"/>
        <v>7</v>
      </c>
      <c r="D1763" s="11">
        <f t="shared" si="137"/>
        <v>43647</v>
      </c>
      <c r="E1763" s="5" t="s">
        <v>28</v>
      </c>
      <c r="F1763" s="2" t="str">
        <f t="shared" si="138"/>
        <v>VALLE DEL CAUCA</v>
      </c>
      <c r="G1763" s="12">
        <v>1709710543220</v>
      </c>
      <c r="H1763" s="6">
        <v>0</v>
      </c>
      <c r="I1763">
        <f t="shared" si="139"/>
        <v>17097105.4322</v>
      </c>
    </row>
    <row r="1764" spans="1:9" x14ac:dyDescent="0.2">
      <c r="A1764" s="1" t="s">
        <v>98</v>
      </c>
      <c r="B1764" s="5" t="str">
        <f t="shared" si="135"/>
        <v>2019</v>
      </c>
      <c r="C1764" s="5">
        <f t="shared" si="136"/>
        <v>7</v>
      </c>
      <c r="D1764" s="11">
        <f t="shared" si="137"/>
        <v>43647</v>
      </c>
      <c r="E1764" s="2" t="s">
        <v>74</v>
      </c>
      <c r="F1764" s="2" t="str">
        <f t="shared" si="138"/>
        <v>ARAUCA</v>
      </c>
      <c r="G1764" s="2">
        <v>0</v>
      </c>
      <c r="H1764" s="7">
        <v>4865000000</v>
      </c>
      <c r="I1764">
        <f t="shared" si="139"/>
        <v>48650</v>
      </c>
    </row>
    <row r="1765" spans="1:9" x14ac:dyDescent="0.2">
      <c r="A1765" s="4" t="s">
        <v>98</v>
      </c>
      <c r="B1765" s="5" t="str">
        <f t="shared" si="135"/>
        <v>2019</v>
      </c>
      <c r="C1765" s="5">
        <f t="shared" si="136"/>
        <v>7</v>
      </c>
      <c r="D1765" s="11">
        <f t="shared" si="137"/>
        <v>43647</v>
      </c>
      <c r="E1765" s="5" t="s">
        <v>29</v>
      </c>
      <c r="F1765" s="2" t="str">
        <f t="shared" si="138"/>
        <v>CASANARE</v>
      </c>
      <c r="G1765" s="5">
        <v>0</v>
      </c>
      <c r="H1765" s="8">
        <v>45812032875</v>
      </c>
      <c r="I1765">
        <f t="shared" si="139"/>
        <v>458120.32874999999</v>
      </c>
    </row>
    <row r="1766" spans="1:9" x14ac:dyDescent="0.2">
      <c r="A1766" s="1" t="s">
        <v>98</v>
      </c>
      <c r="B1766" s="5" t="str">
        <f t="shared" si="135"/>
        <v>2019</v>
      </c>
      <c r="C1766" s="5">
        <f t="shared" si="136"/>
        <v>7</v>
      </c>
      <c r="D1766" s="11">
        <f t="shared" si="137"/>
        <v>43647</v>
      </c>
      <c r="E1766" s="2" t="s">
        <v>30</v>
      </c>
      <c r="F1766" s="2" t="str">
        <f t="shared" si="138"/>
        <v>PUTUMAYO</v>
      </c>
      <c r="G1766" s="2">
        <v>0</v>
      </c>
      <c r="H1766" s="7">
        <v>5464497333</v>
      </c>
      <c r="I1766">
        <f t="shared" si="139"/>
        <v>54644.973330000001</v>
      </c>
    </row>
    <row r="1767" spans="1:9" x14ac:dyDescent="0.2">
      <c r="A1767" s="4" t="s">
        <v>98</v>
      </c>
      <c r="B1767" s="5" t="str">
        <f t="shared" si="135"/>
        <v>2019</v>
      </c>
      <c r="C1767" s="5">
        <f t="shared" si="136"/>
        <v>7</v>
      </c>
      <c r="D1767" s="11">
        <f t="shared" si="137"/>
        <v>43647</v>
      </c>
      <c r="E1767" s="5" t="s">
        <v>31</v>
      </c>
      <c r="F1767" s="2" t="str">
        <f t="shared" si="138"/>
        <v>GUAVIARE</v>
      </c>
      <c r="G1767" s="5">
        <v>0</v>
      </c>
      <c r="H1767" s="8">
        <v>5206045000</v>
      </c>
      <c r="I1767">
        <f t="shared" si="139"/>
        <v>52060.45</v>
      </c>
    </row>
    <row r="1768" spans="1:9" x14ac:dyDescent="0.2">
      <c r="A1768" s="1" t="s">
        <v>99</v>
      </c>
      <c r="B1768" s="5" t="str">
        <f t="shared" si="135"/>
        <v>2019</v>
      </c>
      <c r="C1768" s="5">
        <f t="shared" si="136"/>
        <v>8</v>
      </c>
      <c r="D1768" s="11">
        <f t="shared" si="137"/>
        <v>43678</v>
      </c>
      <c r="E1768" s="2" t="s">
        <v>5</v>
      </c>
      <c r="F1768" s="2" t="str">
        <f t="shared" si="138"/>
        <v>ANTIOQUIA</v>
      </c>
      <c r="G1768" s="13">
        <v>2402766641304</v>
      </c>
      <c r="H1768" s="7">
        <v>1924828359306</v>
      </c>
      <c r="I1768">
        <f t="shared" si="139"/>
        <v>21637975.003049999</v>
      </c>
    </row>
    <row r="1769" spans="1:9" x14ac:dyDescent="0.2">
      <c r="A1769" s="4" t="s">
        <v>99</v>
      </c>
      <c r="B1769" s="5" t="str">
        <f t="shared" si="135"/>
        <v>2019</v>
      </c>
      <c r="C1769" s="5">
        <f t="shared" si="136"/>
        <v>8</v>
      </c>
      <c r="D1769" s="11">
        <f t="shared" si="137"/>
        <v>43678</v>
      </c>
      <c r="E1769" s="5" t="s">
        <v>6</v>
      </c>
      <c r="F1769" s="2" t="str">
        <f t="shared" si="138"/>
        <v>ATLANTICO</v>
      </c>
      <c r="G1769" s="12">
        <v>1858507733000</v>
      </c>
      <c r="H1769" s="8">
        <v>1858507733000</v>
      </c>
      <c r="I1769">
        <f t="shared" si="139"/>
        <v>18585077.329999998</v>
      </c>
    </row>
    <row r="1770" spans="1:9" x14ac:dyDescent="0.2">
      <c r="A1770" s="1" t="s">
        <v>99</v>
      </c>
      <c r="B1770" s="5" t="str">
        <f t="shared" si="135"/>
        <v>2019</v>
      </c>
      <c r="C1770" s="5">
        <f t="shared" si="136"/>
        <v>8</v>
      </c>
      <c r="D1770" s="11">
        <f t="shared" si="137"/>
        <v>43678</v>
      </c>
      <c r="E1770" s="2" t="s">
        <v>7</v>
      </c>
      <c r="F1770" s="2" t="str">
        <f t="shared" si="138"/>
        <v>BOGOTA, D.C.</v>
      </c>
      <c r="G1770" s="2">
        <v>0</v>
      </c>
      <c r="H1770" s="7">
        <v>5865575600000</v>
      </c>
      <c r="I1770">
        <f t="shared" si="139"/>
        <v>58655756</v>
      </c>
    </row>
    <row r="1771" spans="1:9" x14ac:dyDescent="0.2">
      <c r="A1771" s="4" t="s">
        <v>99</v>
      </c>
      <c r="B1771" s="5" t="str">
        <f t="shared" si="135"/>
        <v>2019</v>
      </c>
      <c r="C1771" s="5">
        <f t="shared" si="136"/>
        <v>8</v>
      </c>
      <c r="D1771" s="11">
        <f t="shared" si="137"/>
        <v>43678</v>
      </c>
      <c r="E1771" s="5" t="s">
        <v>8</v>
      </c>
      <c r="F1771" s="2" t="str">
        <f t="shared" si="138"/>
        <v>BOLIVAR</v>
      </c>
      <c r="G1771" s="12">
        <v>1691049744654</v>
      </c>
      <c r="H1771" s="8">
        <v>1538902976324</v>
      </c>
      <c r="I1771">
        <f t="shared" si="139"/>
        <v>16149763.60489</v>
      </c>
    </row>
    <row r="1772" spans="1:9" x14ac:dyDescent="0.2">
      <c r="A1772" s="1" t="s">
        <v>99</v>
      </c>
      <c r="B1772" s="5" t="str">
        <f t="shared" si="135"/>
        <v>2019</v>
      </c>
      <c r="C1772" s="5">
        <f t="shared" si="136"/>
        <v>8</v>
      </c>
      <c r="D1772" s="11">
        <f t="shared" si="137"/>
        <v>43678</v>
      </c>
      <c r="E1772" s="2" t="s">
        <v>9</v>
      </c>
      <c r="F1772" s="2" t="str">
        <f t="shared" si="138"/>
        <v>BOYACA</v>
      </c>
      <c r="G1772" s="13">
        <v>6273956000</v>
      </c>
      <c r="H1772" s="7">
        <v>537489017358</v>
      </c>
      <c r="I1772">
        <f t="shared" si="139"/>
        <v>2718814.8667899999</v>
      </c>
    </row>
    <row r="1773" spans="1:9" x14ac:dyDescent="0.2">
      <c r="A1773" s="4" t="s">
        <v>99</v>
      </c>
      <c r="B1773" s="5" t="str">
        <f t="shared" si="135"/>
        <v>2019</v>
      </c>
      <c r="C1773" s="5">
        <f t="shared" si="136"/>
        <v>8</v>
      </c>
      <c r="D1773" s="11">
        <f t="shared" si="137"/>
        <v>43678</v>
      </c>
      <c r="E1773" s="5" t="s">
        <v>10</v>
      </c>
      <c r="F1773" s="2" t="str">
        <f t="shared" si="138"/>
        <v>CALDAS</v>
      </c>
      <c r="G1773" s="5">
        <v>0</v>
      </c>
      <c r="H1773" s="8">
        <v>602443714250</v>
      </c>
      <c r="I1773">
        <f t="shared" si="139"/>
        <v>6024437.1425000001</v>
      </c>
    </row>
    <row r="1774" spans="1:9" x14ac:dyDescent="0.2">
      <c r="A1774" s="1" t="s">
        <v>99</v>
      </c>
      <c r="B1774" s="5" t="str">
        <f t="shared" si="135"/>
        <v>2019</v>
      </c>
      <c r="C1774" s="5">
        <f t="shared" si="136"/>
        <v>8</v>
      </c>
      <c r="D1774" s="11">
        <f t="shared" si="137"/>
        <v>43678</v>
      </c>
      <c r="E1774" s="2" t="s">
        <v>11</v>
      </c>
      <c r="F1774" s="2" t="str">
        <f t="shared" si="138"/>
        <v>CAQUETA</v>
      </c>
      <c r="G1774" s="2">
        <v>0</v>
      </c>
      <c r="H1774" s="7">
        <v>905757828000</v>
      </c>
      <c r="I1774">
        <f t="shared" si="139"/>
        <v>9057578.2799999993</v>
      </c>
    </row>
    <row r="1775" spans="1:9" x14ac:dyDescent="0.2">
      <c r="A1775" s="4" t="s">
        <v>99</v>
      </c>
      <c r="B1775" s="5" t="str">
        <f t="shared" si="135"/>
        <v>2019</v>
      </c>
      <c r="C1775" s="5">
        <f t="shared" si="136"/>
        <v>8</v>
      </c>
      <c r="D1775" s="11">
        <f t="shared" si="137"/>
        <v>43678</v>
      </c>
      <c r="E1775" s="5" t="s">
        <v>12</v>
      </c>
      <c r="F1775" s="2" t="str">
        <f t="shared" si="138"/>
        <v>CAUCA</v>
      </c>
      <c r="G1775" s="12">
        <v>1853586900000</v>
      </c>
      <c r="H1775" s="8">
        <v>1132197285000</v>
      </c>
      <c r="I1775">
        <f t="shared" si="139"/>
        <v>14928920.925000001</v>
      </c>
    </row>
    <row r="1776" spans="1:9" x14ac:dyDescent="0.2">
      <c r="A1776" s="1" t="s">
        <v>99</v>
      </c>
      <c r="B1776" s="5" t="str">
        <f t="shared" si="135"/>
        <v>2019</v>
      </c>
      <c r="C1776" s="5">
        <f t="shared" si="136"/>
        <v>8</v>
      </c>
      <c r="D1776" s="11">
        <f t="shared" si="137"/>
        <v>43678</v>
      </c>
      <c r="E1776" s="2" t="s">
        <v>13</v>
      </c>
      <c r="F1776" s="2" t="str">
        <f t="shared" si="138"/>
        <v>CESAR</v>
      </c>
      <c r="G1776" s="13">
        <v>1858507733000</v>
      </c>
      <c r="H1776" s="7">
        <v>537749030199</v>
      </c>
      <c r="I1776">
        <f t="shared" si="139"/>
        <v>11981283.815995</v>
      </c>
    </row>
    <row r="1777" spans="1:9" x14ac:dyDescent="0.2">
      <c r="A1777" s="4" t="s">
        <v>99</v>
      </c>
      <c r="B1777" s="5" t="str">
        <f t="shared" si="135"/>
        <v>2019</v>
      </c>
      <c r="C1777" s="5">
        <f t="shared" si="136"/>
        <v>8</v>
      </c>
      <c r="D1777" s="11">
        <f t="shared" si="137"/>
        <v>43678</v>
      </c>
      <c r="E1777" s="5" t="s">
        <v>14</v>
      </c>
      <c r="F1777" s="2" t="str">
        <f t="shared" si="138"/>
        <v>CORDOBA</v>
      </c>
      <c r="G1777" s="12">
        <v>1434629700000</v>
      </c>
      <c r="H1777" s="6">
        <v>0</v>
      </c>
      <c r="I1777">
        <f t="shared" si="139"/>
        <v>14346297</v>
      </c>
    </row>
    <row r="1778" spans="1:9" x14ac:dyDescent="0.2">
      <c r="A1778" s="1" t="s">
        <v>99</v>
      </c>
      <c r="B1778" s="5" t="str">
        <f t="shared" si="135"/>
        <v>2019</v>
      </c>
      <c r="C1778" s="5">
        <f t="shared" si="136"/>
        <v>8</v>
      </c>
      <c r="D1778" s="11">
        <f t="shared" si="137"/>
        <v>43678</v>
      </c>
      <c r="E1778" s="2" t="s">
        <v>15</v>
      </c>
      <c r="F1778" s="2" t="str">
        <f t="shared" si="138"/>
        <v>CUNDINAMARCA</v>
      </c>
      <c r="G1778" s="2">
        <v>0</v>
      </c>
      <c r="H1778" s="7">
        <v>1075620750940</v>
      </c>
      <c r="I1778">
        <f t="shared" si="139"/>
        <v>10756207.509400001</v>
      </c>
    </row>
    <row r="1779" spans="1:9" x14ac:dyDescent="0.2">
      <c r="A1779" s="4" t="s">
        <v>99</v>
      </c>
      <c r="B1779" s="5" t="str">
        <f t="shared" si="135"/>
        <v>2019</v>
      </c>
      <c r="C1779" s="5">
        <f t="shared" si="136"/>
        <v>8</v>
      </c>
      <c r="D1779" s="11">
        <f t="shared" si="137"/>
        <v>43678</v>
      </c>
      <c r="E1779" s="5" t="s">
        <v>17</v>
      </c>
      <c r="F1779" s="2" t="str">
        <f t="shared" si="138"/>
        <v>HUILA</v>
      </c>
      <c r="G1779" s="5">
        <v>0</v>
      </c>
      <c r="H1779" s="8">
        <v>1123151006728</v>
      </c>
      <c r="I1779">
        <f t="shared" si="139"/>
        <v>11231510.06728</v>
      </c>
    </row>
    <row r="1780" spans="1:9" x14ac:dyDescent="0.2">
      <c r="A1780" s="1" t="s">
        <v>99</v>
      </c>
      <c r="B1780" s="5" t="str">
        <f t="shared" si="135"/>
        <v>2019</v>
      </c>
      <c r="C1780" s="5">
        <f t="shared" si="136"/>
        <v>8</v>
      </c>
      <c r="D1780" s="11">
        <f t="shared" si="137"/>
        <v>43678</v>
      </c>
      <c r="E1780" s="2" t="s">
        <v>18</v>
      </c>
      <c r="F1780" s="2" t="str">
        <f t="shared" si="138"/>
        <v>LA GUAJIRA</v>
      </c>
      <c r="G1780" s="13">
        <v>234974103000</v>
      </c>
      <c r="H1780" s="3">
        <v>0</v>
      </c>
      <c r="I1780">
        <f t="shared" si="139"/>
        <v>2349741.0299999998</v>
      </c>
    </row>
    <row r="1781" spans="1:9" x14ac:dyDescent="0.2">
      <c r="A1781" s="4" t="s">
        <v>99</v>
      </c>
      <c r="B1781" s="5" t="str">
        <f t="shared" si="135"/>
        <v>2019</v>
      </c>
      <c r="C1781" s="5">
        <f t="shared" si="136"/>
        <v>8</v>
      </c>
      <c r="D1781" s="11">
        <f t="shared" si="137"/>
        <v>43678</v>
      </c>
      <c r="E1781" s="5" t="s">
        <v>19</v>
      </c>
      <c r="F1781" s="2" t="str">
        <f t="shared" si="138"/>
        <v>MAGDALENA</v>
      </c>
      <c r="G1781" s="12">
        <v>1809936707106</v>
      </c>
      <c r="H1781" s="8">
        <v>1361542667925</v>
      </c>
      <c r="I1781">
        <f t="shared" si="139"/>
        <v>15857396.875155</v>
      </c>
    </row>
    <row r="1782" spans="1:9" x14ac:dyDescent="0.2">
      <c r="A1782" s="1" t="s">
        <v>99</v>
      </c>
      <c r="B1782" s="5" t="str">
        <f t="shared" si="135"/>
        <v>2019</v>
      </c>
      <c r="C1782" s="5">
        <f t="shared" si="136"/>
        <v>8</v>
      </c>
      <c r="D1782" s="11">
        <f t="shared" si="137"/>
        <v>43678</v>
      </c>
      <c r="E1782" s="2" t="s">
        <v>20</v>
      </c>
      <c r="F1782" s="2" t="str">
        <f t="shared" si="138"/>
        <v>META</v>
      </c>
      <c r="G1782" s="2">
        <v>0</v>
      </c>
      <c r="H1782" s="7">
        <v>66747413507</v>
      </c>
      <c r="I1782">
        <f t="shared" si="139"/>
        <v>667474.13506999996</v>
      </c>
    </row>
    <row r="1783" spans="1:9" x14ac:dyDescent="0.2">
      <c r="A1783" s="4" t="s">
        <v>99</v>
      </c>
      <c r="B1783" s="5" t="str">
        <f t="shared" si="135"/>
        <v>2019</v>
      </c>
      <c r="C1783" s="5">
        <f t="shared" si="136"/>
        <v>8</v>
      </c>
      <c r="D1783" s="11">
        <f t="shared" si="137"/>
        <v>43678</v>
      </c>
      <c r="E1783" s="5" t="s">
        <v>21</v>
      </c>
      <c r="F1783" s="2" t="str">
        <f t="shared" si="138"/>
        <v>NARINO</v>
      </c>
      <c r="G1783" s="5">
        <v>0</v>
      </c>
      <c r="H1783" s="8">
        <v>1086909393600</v>
      </c>
      <c r="I1783">
        <f t="shared" si="139"/>
        <v>10869093.936000001</v>
      </c>
    </row>
    <row r="1784" spans="1:9" x14ac:dyDescent="0.2">
      <c r="A1784" s="1" t="s">
        <v>99</v>
      </c>
      <c r="B1784" s="5" t="str">
        <f t="shared" si="135"/>
        <v>2019</v>
      </c>
      <c r="C1784" s="5">
        <f t="shared" si="136"/>
        <v>8</v>
      </c>
      <c r="D1784" s="11">
        <f t="shared" si="137"/>
        <v>43678</v>
      </c>
      <c r="E1784" s="2" t="s">
        <v>22</v>
      </c>
      <c r="F1784" s="2" t="str">
        <f t="shared" si="138"/>
        <v>NORTE DE SANTANDER</v>
      </c>
      <c r="G1784" s="13">
        <v>316537064000</v>
      </c>
      <c r="H1784" s="7">
        <v>274449407533</v>
      </c>
      <c r="I1784">
        <f t="shared" si="139"/>
        <v>2954932.357665</v>
      </c>
    </row>
    <row r="1785" spans="1:9" x14ac:dyDescent="0.2">
      <c r="A1785" s="4" t="s">
        <v>99</v>
      </c>
      <c r="B1785" s="5" t="str">
        <f t="shared" si="135"/>
        <v>2019</v>
      </c>
      <c r="C1785" s="5">
        <f t="shared" si="136"/>
        <v>8</v>
      </c>
      <c r="D1785" s="11">
        <f t="shared" si="137"/>
        <v>43678</v>
      </c>
      <c r="E1785" s="5" t="s">
        <v>23</v>
      </c>
      <c r="F1785" s="2" t="str">
        <f t="shared" si="138"/>
        <v>QUINDIO</v>
      </c>
      <c r="G1785" s="5">
        <v>0</v>
      </c>
      <c r="H1785" s="8">
        <v>157291660308</v>
      </c>
      <c r="I1785">
        <f t="shared" si="139"/>
        <v>1572916.60308</v>
      </c>
    </row>
    <row r="1786" spans="1:9" x14ac:dyDescent="0.2">
      <c r="A1786" s="1" t="s">
        <v>99</v>
      </c>
      <c r="B1786" s="5" t="str">
        <f t="shared" si="135"/>
        <v>2019</v>
      </c>
      <c r="C1786" s="5">
        <f t="shared" si="136"/>
        <v>8</v>
      </c>
      <c r="D1786" s="11">
        <f t="shared" si="137"/>
        <v>43678</v>
      </c>
      <c r="E1786" s="2" t="s">
        <v>24</v>
      </c>
      <c r="F1786" s="2" t="str">
        <f t="shared" si="138"/>
        <v>RISARALDA</v>
      </c>
      <c r="G1786" s="2">
        <v>0</v>
      </c>
      <c r="H1786" s="7">
        <v>146262742556</v>
      </c>
      <c r="I1786">
        <f t="shared" si="139"/>
        <v>1462627.4255599999</v>
      </c>
    </row>
    <row r="1787" spans="1:9" x14ac:dyDescent="0.2">
      <c r="A1787" s="4" t="s">
        <v>99</v>
      </c>
      <c r="B1787" s="5" t="str">
        <f t="shared" si="135"/>
        <v>2019</v>
      </c>
      <c r="C1787" s="5">
        <f t="shared" si="136"/>
        <v>8</v>
      </c>
      <c r="D1787" s="11">
        <f t="shared" si="137"/>
        <v>43678</v>
      </c>
      <c r="E1787" s="5" t="s">
        <v>25</v>
      </c>
      <c r="F1787" s="2" t="str">
        <f t="shared" si="138"/>
        <v>SANTANDER</v>
      </c>
      <c r="G1787" s="5">
        <v>0</v>
      </c>
      <c r="H1787" s="8">
        <v>134736060867</v>
      </c>
      <c r="I1787">
        <f t="shared" si="139"/>
        <v>1347360.60867</v>
      </c>
    </row>
    <row r="1788" spans="1:9" x14ac:dyDescent="0.2">
      <c r="A1788" s="1" t="s">
        <v>99</v>
      </c>
      <c r="B1788" s="5" t="str">
        <f t="shared" si="135"/>
        <v>2019</v>
      </c>
      <c r="C1788" s="5">
        <f t="shared" si="136"/>
        <v>8</v>
      </c>
      <c r="D1788" s="11">
        <f t="shared" si="137"/>
        <v>43678</v>
      </c>
      <c r="E1788" s="2" t="s">
        <v>26</v>
      </c>
      <c r="F1788" s="2" t="str">
        <f t="shared" si="138"/>
        <v>SUCRE</v>
      </c>
      <c r="G1788" s="13">
        <v>1434629700000</v>
      </c>
      <c r="H1788" s="3">
        <v>0</v>
      </c>
      <c r="I1788">
        <f t="shared" si="139"/>
        <v>14346297</v>
      </c>
    </row>
    <row r="1789" spans="1:9" x14ac:dyDescent="0.2">
      <c r="A1789" s="4" t="s">
        <v>99</v>
      </c>
      <c r="B1789" s="5" t="str">
        <f t="shared" si="135"/>
        <v>2019</v>
      </c>
      <c r="C1789" s="5">
        <f t="shared" si="136"/>
        <v>8</v>
      </c>
      <c r="D1789" s="11">
        <f t="shared" si="137"/>
        <v>43678</v>
      </c>
      <c r="E1789" s="5" t="s">
        <v>27</v>
      </c>
      <c r="F1789" s="2" t="str">
        <f t="shared" si="138"/>
        <v>TOLIMA</v>
      </c>
      <c r="G1789" s="5">
        <v>0</v>
      </c>
      <c r="H1789" s="8">
        <v>1115650636982</v>
      </c>
      <c r="I1789">
        <f t="shared" si="139"/>
        <v>11156506.369820001</v>
      </c>
    </row>
    <row r="1790" spans="1:9" x14ac:dyDescent="0.2">
      <c r="A1790" s="1" t="s">
        <v>99</v>
      </c>
      <c r="B1790" s="5" t="str">
        <f t="shared" si="135"/>
        <v>2019</v>
      </c>
      <c r="C1790" s="5">
        <f t="shared" si="136"/>
        <v>8</v>
      </c>
      <c r="D1790" s="11">
        <f t="shared" si="137"/>
        <v>43678</v>
      </c>
      <c r="E1790" s="2" t="s">
        <v>28</v>
      </c>
      <c r="F1790" s="2" t="str">
        <f t="shared" si="138"/>
        <v>VALLE DEL CAUCA</v>
      </c>
      <c r="G1790" s="13">
        <v>1783040247458</v>
      </c>
      <c r="H1790" s="3">
        <v>0</v>
      </c>
      <c r="I1790">
        <f t="shared" si="139"/>
        <v>17830402.474580001</v>
      </c>
    </row>
    <row r="1791" spans="1:9" x14ac:dyDescent="0.2">
      <c r="A1791" s="4" t="s">
        <v>99</v>
      </c>
      <c r="B1791" s="5" t="str">
        <f t="shared" si="135"/>
        <v>2019</v>
      </c>
      <c r="C1791" s="5">
        <f t="shared" si="136"/>
        <v>8</v>
      </c>
      <c r="D1791" s="11">
        <f t="shared" si="137"/>
        <v>43678</v>
      </c>
      <c r="E1791" s="5" t="s">
        <v>74</v>
      </c>
      <c r="F1791" s="2" t="str">
        <f t="shared" si="138"/>
        <v>ARAUCA</v>
      </c>
      <c r="G1791" s="5">
        <v>0</v>
      </c>
      <c r="H1791" s="8">
        <v>4148900000</v>
      </c>
      <c r="I1791">
        <f t="shared" si="139"/>
        <v>41489</v>
      </c>
    </row>
    <row r="1792" spans="1:9" x14ac:dyDescent="0.2">
      <c r="A1792" s="1" t="s">
        <v>99</v>
      </c>
      <c r="B1792" s="5" t="str">
        <f t="shared" si="135"/>
        <v>2019</v>
      </c>
      <c r="C1792" s="5">
        <f t="shared" si="136"/>
        <v>8</v>
      </c>
      <c r="D1792" s="11">
        <f t="shared" si="137"/>
        <v>43678</v>
      </c>
      <c r="E1792" s="2" t="s">
        <v>29</v>
      </c>
      <c r="F1792" s="2" t="str">
        <f t="shared" si="138"/>
        <v>CASANARE</v>
      </c>
      <c r="G1792" s="2">
        <v>0</v>
      </c>
      <c r="H1792" s="7">
        <v>44657923875</v>
      </c>
      <c r="I1792">
        <f t="shared" si="139"/>
        <v>446579.23875000002</v>
      </c>
    </row>
    <row r="1793" spans="1:9" x14ac:dyDescent="0.2">
      <c r="A1793" s="4" t="s">
        <v>99</v>
      </c>
      <c r="B1793" s="5" t="str">
        <f t="shared" si="135"/>
        <v>2019</v>
      </c>
      <c r="C1793" s="5">
        <f t="shared" si="136"/>
        <v>8</v>
      </c>
      <c r="D1793" s="11">
        <f t="shared" si="137"/>
        <v>43678</v>
      </c>
      <c r="E1793" s="5" t="s">
        <v>30</v>
      </c>
      <c r="F1793" s="2" t="str">
        <f t="shared" si="138"/>
        <v>PUTUMAYO</v>
      </c>
      <c r="G1793" s="5">
        <v>0</v>
      </c>
      <c r="H1793" s="8">
        <v>4981436333</v>
      </c>
      <c r="I1793">
        <f t="shared" si="139"/>
        <v>49814.36333</v>
      </c>
    </row>
    <row r="1794" spans="1:9" x14ac:dyDescent="0.2">
      <c r="A1794" s="1" t="s">
        <v>99</v>
      </c>
      <c r="B1794" s="5" t="str">
        <f t="shared" si="135"/>
        <v>2019</v>
      </c>
      <c r="C1794" s="5">
        <f t="shared" si="136"/>
        <v>8</v>
      </c>
      <c r="D1794" s="11">
        <f t="shared" si="137"/>
        <v>43678</v>
      </c>
      <c r="E1794" s="2" t="s">
        <v>31</v>
      </c>
      <c r="F1794" s="2" t="str">
        <f t="shared" si="138"/>
        <v>GUAVIARE</v>
      </c>
      <c r="G1794" s="2">
        <v>0</v>
      </c>
      <c r="H1794" s="7">
        <v>5334011000</v>
      </c>
      <c r="I1794">
        <f t="shared" si="139"/>
        <v>53340.11</v>
      </c>
    </row>
    <row r="1795" spans="1:9" x14ac:dyDescent="0.2">
      <c r="A1795" s="4" t="s">
        <v>100</v>
      </c>
      <c r="B1795" s="5" t="str">
        <f t="shared" ref="B1795:B1858" si="140">MID(A1795,7,20)</f>
        <v>2019</v>
      </c>
      <c r="C1795" s="5">
        <f t="shared" ref="C1795:C1858" si="141">IF(MID(A1795,1,3)="Jan",1,
IF(MID(A1795,1,3)="Feb",2,
IF(MID(A1795,1,3)="Mar",3,
IF(MID(A1795,1,3)="Apr",4,
IF(MID(A1795,1,3)="May",5,
IF(MID(A1795,1,3)="Jun",6,
IF(MID(A1795,1,3)="Jul",7,
IF(MID(A1795,1,3)="Aug",8,
IF(MID(A1795,1,3)="Sep",9,
IF(MID(A1795,1,3)="Oct",10,
IF(MID(A1795,1,3)="Nov",11,
IF(MID(A1795,1,3)="Dec",12))))))))))))</f>
        <v>9</v>
      </c>
      <c r="D1795" s="11">
        <f t="shared" ref="D1795:D1858" si="142">DATE(B1795,C1795,1)</f>
        <v>43709</v>
      </c>
      <c r="E1795" s="5" t="s">
        <v>5</v>
      </c>
      <c r="F1795" s="2" t="str">
        <f t="shared" ref="F1795:F1858" si="143">MID(E1795,5,100)</f>
        <v>ANTIOQUIA</v>
      </c>
      <c r="G1795" s="12">
        <v>2443126300000</v>
      </c>
      <c r="H1795" s="8">
        <v>1952674975023</v>
      </c>
      <c r="I1795">
        <f t="shared" ref="I1795:I1858" si="144">IF(G1795=0,H1795/100000,IF(H1795=0,G1795/100000,((G1795+H1795)/2)/100000))</f>
        <v>21979006.375115</v>
      </c>
    </row>
    <row r="1796" spans="1:9" x14ac:dyDescent="0.2">
      <c r="A1796" s="1" t="s">
        <v>100</v>
      </c>
      <c r="B1796" s="5" t="str">
        <f t="shared" si="140"/>
        <v>2019</v>
      </c>
      <c r="C1796" s="5">
        <f t="shared" si="141"/>
        <v>9</v>
      </c>
      <c r="D1796" s="11">
        <f t="shared" si="142"/>
        <v>43709</v>
      </c>
      <c r="E1796" s="2" t="s">
        <v>6</v>
      </c>
      <c r="F1796" s="2" t="str">
        <f t="shared" si="143"/>
        <v>ATLANTICO</v>
      </c>
      <c r="G1796" s="13">
        <v>1892243620000</v>
      </c>
      <c r="H1796" s="7">
        <v>1892243620000</v>
      </c>
      <c r="I1796">
        <f t="shared" si="144"/>
        <v>18922436.199999999</v>
      </c>
    </row>
    <row r="1797" spans="1:9" x14ac:dyDescent="0.2">
      <c r="A1797" s="4" t="s">
        <v>100</v>
      </c>
      <c r="B1797" s="5" t="str">
        <f t="shared" si="140"/>
        <v>2019</v>
      </c>
      <c r="C1797" s="5">
        <f t="shared" si="141"/>
        <v>9</v>
      </c>
      <c r="D1797" s="11">
        <f t="shared" si="142"/>
        <v>43709</v>
      </c>
      <c r="E1797" s="5" t="s">
        <v>7</v>
      </c>
      <c r="F1797" s="2" t="str">
        <f t="shared" si="143"/>
        <v>BOGOTA, D.C.</v>
      </c>
      <c r="G1797" s="5">
        <v>0</v>
      </c>
      <c r="H1797" s="8">
        <v>5902358500000</v>
      </c>
      <c r="I1797">
        <f t="shared" si="144"/>
        <v>59023585</v>
      </c>
    </row>
    <row r="1798" spans="1:9" x14ac:dyDescent="0.2">
      <c r="A1798" s="1" t="s">
        <v>100</v>
      </c>
      <c r="B1798" s="5" t="str">
        <f t="shared" si="140"/>
        <v>2019</v>
      </c>
      <c r="C1798" s="5">
        <f t="shared" si="141"/>
        <v>9</v>
      </c>
      <c r="D1798" s="11">
        <f t="shared" si="142"/>
        <v>43709</v>
      </c>
      <c r="E1798" s="2" t="s">
        <v>8</v>
      </c>
      <c r="F1798" s="2" t="str">
        <f t="shared" si="143"/>
        <v>BOLIVAR</v>
      </c>
      <c r="G1798" s="13">
        <v>1690122802222</v>
      </c>
      <c r="H1798" s="7">
        <v>1567652447568</v>
      </c>
      <c r="I1798">
        <f t="shared" si="144"/>
        <v>16288876.248950001</v>
      </c>
    </row>
    <row r="1799" spans="1:9" x14ac:dyDescent="0.2">
      <c r="A1799" s="4" t="s">
        <v>100</v>
      </c>
      <c r="B1799" s="5" t="str">
        <f t="shared" si="140"/>
        <v>2019</v>
      </c>
      <c r="C1799" s="5">
        <f t="shared" si="141"/>
        <v>9</v>
      </c>
      <c r="D1799" s="11">
        <f t="shared" si="142"/>
        <v>43709</v>
      </c>
      <c r="E1799" s="5" t="s">
        <v>9</v>
      </c>
      <c r="F1799" s="2" t="str">
        <f t="shared" si="143"/>
        <v>BOYACA</v>
      </c>
      <c r="G1799" s="12">
        <v>5896196000</v>
      </c>
      <c r="H1799" s="8">
        <v>545163216062</v>
      </c>
      <c r="I1799">
        <f t="shared" si="144"/>
        <v>2755297.0603100001</v>
      </c>
    </row>
    <row r="1800" spans="1:9" x14ac:dyDescent="0.2">
      <c r="A1800" s="1" t="s">
        <v>100</v>
      </c>
      <c r="B1800" s="5" t="str">
        <f t="shared" si="140"/>
        <v>2019</v>
      </c>
      <c r="C1800" s="5">
        <f t="shared" si="141"/>
        <v>9</v>
      </c>
      <c r="D1800" s="11">
        <f t="shared" si="142"/>
        <v>43709</v>
      </c>
      <c r="E1800" s="2" t="s">
        <v>10</v>
      </c>
      <c r="F1800" s="2" t="str">
        <f t="shared" si="143"/>
        <v>CALDAS</v>
      </c>
      <c r="G1800" s="2">
        <v>0</v>
      </c>
      <c r="H1800" s="7">
        <v>608286980888</v>
      </c>
      <c r="I1800">
        <f t="shared" si="144"/>
        <v>6082869.8088800004</v>
      </c>
    </row>
    <row r="1801" spans="1:9" x14ac:dyDescent="0.2">
      <c r="A1801" s="4" t="s">
        <v>100</v>
      </c>
      <c r="B1801" s="5" t="str">
        <f t="shared" si="140"/>
        <v>2019</v>
      </c>
      <c r="C1801" s="5">
        <f t="shared" si="141"/>
        <v>9</v>
      </c>
      <c r="D1801" s="11">
        <f t="shared" si="142"/>
        <v>43709</v>
      </c>
      <c r="E1801" s="5" t="s">
        <v>11</v>
      </c>
      <c r="F1801" s="2" t="str">
        <f t="shared" si="143"/>
        <v>CAQUETA</v>
      </c>
      <c r="G1801" s="5">
        <v>0</v>
      </c>
      <c r="H1801" s="8">
        <v>915146708800</v>
      </c>
      <c r="I1801">
        <f t="shared" si="144"/>
        <v>9151467.0879999995</v>
      </c>
    </row>
    <row r="1802" spans="1:9" x14ac:dyDescent="0.2">
      <c r="A1802" s="1" t="s">
        <v>100</v>
      </c>
      <c r="B1802" s="5" t="str">
        <f t="shared" si="140"/>
        <v>2019</v>
      </c>
      <c r="C1802" s="5">
        <f t="shared" si="141"/>
        <v>9</v>
      </c>
      <c r="D1802" s="11">
        <f t="shared" si="142"/>
        <v>43709</v>
      </c>
      <c r="E1802" s="2" t="s">
        <v>12</v>
      </c>
      <c r="F1802" s="2" t="str">
        <f t="shared" si="143"/>
        <v>CAUCA</v>
      </c>
      <c r="G1802" s="13">
        <v>1836496900000</v>
      </c>
      <c r="H1802" s="7">
        <v>1143933386000</v>
      </c>
      <c r="I1802">
        <f t="shared" si="144"/>
        <v>14902151.43</v>
      </c>
    </row>
    <row r="1803" spans="1:9" x14ac:dyDescent="0.2">
      <c r="A1803" s="4" t="s">
        <v>100</v>
      </c>
      <c r="B1803" s="5" t="str">
        <f t="shared" si="140"/>
        <v>2019</v>
      </c>
      <c r="C1803" s="5">
        <f t="shared" si="141"/>
        <v>9</v>
      </c>
      <c r="D1803" s="11">
        <f t="shared" si="142"/>
        <v>43709</v>
      </c>
      <c r="E1803" s="5" t="s">
        <v>13</v>
      </c>
      <c r="F1803" s="2" t="str">
        <f t="shared" si="143"/>
        <v>CESAR</v>
      </c>
      <c r="G1803" s="12">
        <v>1892243620000</v>
      </c>
      <c r="H1803" s="8">
        <v>548496944356</v>
      </c>
      <c r="I1803">
        <f t="shared" si="144"/>
        <v>12203702.82178</v>
      </c>
    </row>
    <row r="1804" spans="1:9" x14ac:dyDescent="0.2">
      <c r="A1804" s="1" t="s">
        <v>100</v>
      </c>
      <c r="B1804" s="5" t="str">
        <f t="shared" si="140"/>
        <v>2019</v>
      </c>
      <c r="C1804" s="5">
        <f t="shared" si="141"/>
        <v>9</v>
      </c>
      <c r="D1804" s="11">
        <f t="shared" si="142"/>
        <v>43709</v>
      </c>
      <c r="E1804" s="2" t="s">
        <v>14</v>
      </c>
      <c r="F1804" s="2" t="str">
        <f t="shared" si="143"/>
        <v>CORDOBA</v>
      </c>
      <c r="G1804" s="13">
        <v>1380625300000</v>
      </c>
      <c r="H1804" s="3">
        <v>0</v>
      </c>
      <c r="I1804">
        <f t="shared" si="144"/>
        <v>13806253</v>
      </c>
    </row>
    <row r="1805" spans="1:9" x14ac:dyDescent="0.2">
      <c r="A1805" s="4" t="s">
        <v>100</v>
      </c>
      <c r="B1805" s="5" t="str">
        <f t="shared" si="140"/>
        <v>2019</v>
      </c>
      <c r="C1805" s="5">
        <f t="shared" si="141"/>
        <v>9</v>
      </c>
      <c r="D1805" s="11">
        <f t="shared" si="142"/>
        <v>43709</v>
      </c>
      <c r="E1805" s="5" t="s">
        <v>15</v>
      </c>
      <c r="F1805" s="2" t="str">
        <f t="shared" si="143"/>
        <v>CUNDINAMARCA</v>
      </c>
      <c r="G1805" s="5">
        <v>0</v>
      </c>
      <c r="H1805" s="8">
        <v>1086179084316</v>
      </c>
      <c r="I1805">
        <f t="shared" si="144"/>
        <v>10861790.84316</v>
      </c>
    </row>
    <row r="1806" spans="1:9" x14ac:dyDescent="0.2">
      <c r="A1806" s="1" t="s">
        <v>100</v>
      </c>
      <c r="B1806" s="5" t="str">
        <f t="shared" si="140"/>
        <v>2019</v>
      </c>
      <c r="C1806" s="5">
        <f t="shared" si="141"/>
        <v>9</v>
      </c>
      <c r="D1806" s="11">
        <f t="shared" si="142"/>
        <v>43709</v>
      </c>
      <c r="E1806" s="2" t="s">
        <v>17</v>
      </c>
      <c r="F1806" s="2" t="str">
        <f t="shared" si="143"/>
        <v>HUILA</v>
      </c>
      <c r="G1806" s="2">
        <v>0</v>
      </c>
      <c r="H1806" s="7">
        <v>1134793218920</v>
      </c>
      <c r="I1806">
        <f t="shared" si="144"/>
        <v>11347932.189200001</v>
      </c>
    </row>
    <row r="1807" spans="1:9" x14ac:dyDescent="0.2">
      <c r="A1807" s="4" t="s">
        <v>100</v>
      </c>
      <c r="B1807" s="5" t="str">
        <f t="shared" si="140"/>
        <v>2019</v>
      </c>
      <c r="C1807" s="5">
        <f t="shared" si="141"/>
        <v>9</v>
      </c>
      <c r="D1807" s="11">
        <f t="shared" si="142"/>
        <v>43709</v>
      </c>
      <c r="E1807" s="5" t="s">
        <v>18</v>
      </c>
      <c r="F1807" s="2" t="str">
        <f t="shared" si="143"/>
        <v>LA GUAJIRA</v>
      </c>
      <c r="G1807" s="12">
        <v>239385773000</v>
      </c>
      <c r="H1807" s="6">
        <v>0</v>
      </c>
      <c r="I1807">
        <f t="shared" si="144"/>
        <v>2393857.73</v>
      </c>
    </row>
    <row r="1808" spans="1:9" x14ac:dyDescent="0.2">
      <c r="A1808" s="1" t="s">
        <v>100</v>
      </c>
      <c r="B1808" s="5" t="str">
        <f t="shared" si="140"/>
        <v>2019</v>
      </c>
      <c r="C1808" s="5">
        <f t="shared" si="141"/>
        <v>9</v>
      </c>
      <c r="D1808" s="11">
        <f t="shared" si="142"/>
        <v>43709</v>
      </c>
      <c r="E1808" s="2" t="s">
        <v>19</v>
      </c>
      <c r="F1808" s="2" t="str">
        <f t="shared" si="143"/>
        <v>MAGDALENA</v>
      </c>
      <c r="G1808" s="13">
        <v>1842148318561</v>
      </c>
      <c r="H1808" s="7">
        <v>1386337286246</v>
      </c>
      <c r="I1808">
        <f t="shared" si="144"/>
        <v>16142428.024034999</v>
      </c>
    </row>
    <row r="1809" spans="1:9" x14ac:dyDescent="0.2">
      <c r="A1809" s="4" t="s">
        <v>100</v>
      </c>
      <c r="B1809" s="5" t="str">
        <f t="shared" si="140"/>
        <v>2019</v>
      </c>
      <c r="C1809" s="5">
        <f t="shared" si="141"/>
        <v>9</v>
      </c>
      <c r="D1809" s="11">
        <f t="shared" si="142"/>
        <v>43709</v>
      </c>
      <c r="E1809" s="5" t="s">
        <v>20</v>
      </c>
      <c r="F1809" s="2" t="str">
        <f t="shared" si="143"/>
        <v>META</v>
      </c>
      <c r="G1809" s="5">
        <v>0</v>
      </c>
      <c r="H1809" s="8">
        <v>65305209380</v>
      </c>
      <c r="I1809">
        <f t="shared" si="144"/>
        <v>653052.09380000003</v>
      </c>
    </row>
    <row r="1810" spans="1:9" x14ac:dyDescent="0.2">
      <c r="A1810" s="1" t="s">
        <v>100</v>
      </c>
      <c r="B1810" s="5" t="str">
        <f t="shared" si="140"/>
        <v>2019</v>
      </c>
      <c r="C1810" s="5">
        <f t="shared" si="141"/>
        <v>9</v>
      </c>
      <c r="D1810" s="11">
        <f t="shared" si="142"/>
        <v>43709</v>
      </c>
      <c r="E1810" s="2" t="s">
        <v>21</v>
      </c>
      <c r="F1810" s="2" t="str">
        <f t="shared" si="143"/>
        <v>NARINO</v>
      </c>
      <c r="G1810" s="2">
        <v>0</v>
      </c>
      <c r="H1810" s="7">
        <v>1098176050560</v>
      </c>
      <c r="I1810">
        <f t="shared" si="144"/>
        <v>10981760.5056</v>
      </c>
    </row>
    <row r="1811" spans="1:9" x14ac:dyDescent="0.2">
      <c r="A1811" s="4" t="s">
        <v>100</v>
      </c>
      <c r="B1811" s="5" t="str">
        <f t="shared" si="140"/>
        <v>2019</v>
      </c>
      <c r="C1811" s="5">
        <f t="shared" si="141"/>
        <v>9</v>
      </c>
      <c r="D1811" s="11">
        <f t="shared" si="142"/>
        <v>43709</v>
      </c>
      <c r="E1811" s="5" t="s">
        <v>22</v>
      </c>
      <c r="F1811" s="2" t="str">
        <f t="shared" si="143"/>
        <v>NORTE DE SANTANDER</v>
      </c>
      <c r="G1811" s="12">
        <v>315874685000</v>
      </c>
      <c r="H1811" s="8">
        <v>283197993448</v>
      </c>
      <c r="I1811">
        <f t="shared" si="144"/>
        <v>2995363.39224</v>
      </c>
    </row>
    <row r="1812" spans="1:9" x14ac:dyDescent="0.2">
      <c r="A1812" s="1" t="s">
        <v>100</v>
      </c>
      <c r="B1812" s="5" t="str">
        <f t="shared" si="140"/>
        <v>2019</v>
      </c>
      <c r="C1812" s="5">
        <f t="shared" si="141"/>
        <v>9</v>
      </c>
      <c r="D1812" s="11">
        <f t="shared" si="142"/>
        <v>43709</v>
      </c>
      <c r="E1812" s="2" t="s">
        <v>23</v>
      </c>
      <c r="F1812" s="2" t="str">
        <f t="shared" si="143"/>
        <v>QUINDIO</v>
      </c>
      <c r="G1812" s="2">
        <v>0</v>
      </c>
      <c r="H1812" s="7">
        <v>151344095385</v>
      </c>
      <c r="I1812">
        <f t="shared" si="144"/>
        <v>1513440.9538499999</v>
      </c>
    </row>
    <row r="1813" spans="1:9" x14ac:dyDescent="0.2">
      <c r="A1813" s="4" t="s">
        <v>100</v>
      </c>
      <c r="B1813" s="5" t="str">
        <f t="shared" si="140"/>
        <v>2019</v>
      </c>
      <c r="C1813" s="5">
        <f t="shared" si="141"/>
        <v>9</v>
      </c>
      <c r="D1813" s="11">
        <f t="shared" si="142"/>
        <v>43709</v>
      </c>
      <c r="E1813" s="5" t="s">
        <v>24</v>
      </c>
      <c r="F1813" s="2" t="str">
        <f t="shared" si="143"/>
        <v>RISARALDA</v>
      </c>
      <c r="G1813" s="5">
        <v>0</v>
      </c>
      <c r="H1813" s="8">
        <v>149367033296</v>
      </c>
      <c r="I1813">
        <f t="shared" si="144"/>
        <v>1493670.33296</v>
      </c>
    </row>
    <row r="1814" spans="1:9" x14ac:dyDescent="0.2">
      <c r="A1814" s="1" t="s">
        <v>100</v>
      </c>
      <c r="B1814" s="5" t="str">
        <f t="shared" si="140"/>
        <v>2019</v>
      </c>
      <c r="C1814" s="5">
        <f t="shared" si="141"/>
        <v>9</v>
      </c>
      <c r="D1814" s="11">
        <f t="shared" si="142"/>
        <v>43709</v>
      </c>
      <c r="E1814" s="2" t="s">
        <v>25</v>
      </c>
      <c r="F1814" s="2" t="str">
        <f t="shared" si="143"/>
        <v>SANTANDER</v>
      </c>
      <c r="G1814" s="2">
        <v>0</v>
      </c>
      <c r="H1814" s="7">
        <v>138651541661</v>
      </c>
      <c r="I1814">
        <f t="shared" si="144"/>
        <v>1386515.41661</v>
      </c>
    </row>
    <row r="1815" spans="1:9" x14ac:dyDescent="0.2">
      <c r="A1815" s="4" t="s">
        <v>100</v>
      </c>
      <c r="B1815" s="5" t="str">
        <f t="shared" si="140"/>
        <v>2019</v>
      </c>
      <c r="C1815" s="5">
        <f t="shared" si="141"/>
        <v>9</v>
      </c>
      <c r="D1815" s="11">
        <f t="shared" si="142"/>
        <v>43709</v>
      </c>
      <c r="E1815" s="5" t="s">
        <v>26</v>
      </c>
      <c r="F1815" s="2" t="str">
        <f t="shared" si="143"/>
        <v>SUCRE</v>
      </c>
      <c r="G1815" s="12">
        <v>1380625300000</v>
      </c>
      <c r="H1815" s="6">
        <v>0</v>
      </c>
      <c r="I1815">
        <f t="shared" si="144"/>
        <v>13806253</v>
      </c>
    </row>
    <row r="1816" spans="1:9" x14ac:dyDescent="0.2">
      <c r="A1816" s="1" t="s">
        <v>100</v>
      </c>
      <c r="B1816" s="5" t="str">
        <f t="shared" si="140"/>
        <v>2019</v>
      </c>
      <c r="C1816" s="5">
        <f t="shared" si="141"/>
        <v>9</v>
      </c>
      <c r="D1816" s="11">
        <f t="shared" si="142"/>
        <v>43709</v>
      </c>
      <c r="E1816" s="2" t="s">
        <v>27</v>
      </c>
      <c r="F1816" s="2" t="str">
        <f t="shared" si="143"/>
        <v>TOLIMA</v>
      </c>
      <c r="G1816" s="2">
        <v>0</v>
      </c>
      <c r="H1816" s="7">
        <v>1127214628396</v>
      </c>
      <c r="I1816">
        <f t="shared" si="144"/>
        <v>11272146.28396</v>
      </c>
    </row>
    <row r="1817" spans="1:9" x14ac:dyDescent="0.2">
      <c r="A1817" s="4" t="s">
        <v>100</v>
      </c>
      <c r="B1817" s="5" t="str">
        <f t="shared" si="140"/>
        <v>2019</v>
      </c>
      <c r="C1817" s="5">
        <f t="shared" si="141"/>
        <v>9</v>
      </c>
      <c r="D1817" s="11">
        <f t="shared" si="142"/>
        <v>43709</v>
      </c>
      <c r="E1817" s="5" t="s">
        <v>28</v>
      </c>
      <c r="F1817" s="2" t="str">
        <f t="shared" si="143"/>
        <v>VALLE DEL CAUCA</v>
      </c>
      <c r="G1817" s="12">
        <v>1766599017797</v>
      </c>
      <c r="H1817" s="6">
        <v>0</v>
      </c>
      <c r="I1817">
        <f t="shared" si="144"/>
        <v>17665990.17797</v>
      </c>
    </row>
    <row r="1818" spans="1:9" x14ac:dyDescent="0.2">
      <c r="A1818" s="1" t="s">
        <v>100</v>
      </c>
      <c r="B1818" s="5" t="str">
        <f t="shared" si="140"/>
        <v>2019</v>
      </c>
      <c r="C1818" s="5">
        <f t="shared" si="141"/>
        <v>9</v>
      </c>
      <c r="D1818" s="11">
        <f t="shared" si="142"/>
        <v>43709</v>
      </c>
      <c r="E1818" s="2" t="s">
        <v>74</v>
      </c>
      <c r="F1818" s="2" t="str">
        <f t="shared" si="143"/>
        <v>ARAUCA</v>
      </c>
      <c r="G1818" s="2">
        <v>0</v>
      </c>
      <c r="H1818" s="7">
        <v>4174000000</v>
      </c>
      <c r="I1818">
        <f t="shared" si="144"/>
        <v>41740</v>
      </c>
    </row>
    <row r="1819" spans="1:9" x14ac:dyDescent="0.2">
      <c r="A1819" s="4" t="s">
        <v>100</v>
      </c>
      <c r="B1819" s="5" t="str">
        <f t="shared" si="140"/>
        <v>2019</v>
      </c>
      <c r="C1819" s="5">
        <f t="shared" si="141"/>
        <v>9</v>
      </c>
      <c r="D1819" s="11">
        <f t="shared" si="142"/>
        <v>43709</v>
      </c>
      <c r="E1819" s="5" t="s">
        <v>29</v>
      </c>
      <c r="F1819" s="2" t="str">
        <f t="shared" si="143"/>
        <v>CASANARE</v>
      </c>
      <c r="G1819" s="5">
        <v>0</v>
      </c>
      <c r="H1819" s="8">
        <v>43410160939</v>
      </c>
      <c r="I1819">
        <f t="shared" si="144"/>
        <v>434101.60939</v>
      </c>
    </row>
    <row r="1820" spans="1:9" x14ac:dyDescent="0.2">
      <c r="A1820" s="1" t="s">
        <v>100</v>
      </c>
      <c r="B1820" s="5" t="str">
        <f t="shared" si="140"/>
        <v>2019</v>
      </c>
      <c r="C1820" s="5">
        <f t="shared" si="141"/>
        <v>9</v>
      </c>
      <c r="D1820" s="11">
        <f t="shared" si="142"/>
        <v>43709</v>
      </c>
      <c r="E1820" s="2" t="s">
        <v>30</v>
      </c>
      <c r="F1820" s="2" t="str">
        <f t="shared" si="143"/>
        <v>PUTUMAYO</v>
      </c>
      <c r="G1820" s="2">
        <v>0</v>
      </c>
      <c r="H1820" s="7">
        <v>4846194000</v>
      </c>
      <c r="I1820">
        <f t="shared" si="144"/>
        <v>48461.94</v>
      </c>
    </row>
    <row r="1821" spans="1:9" x14ac:dyDescent="0.2">
      <c r="A1821" s="4" t="s">
        <v>100</v>
      </c>
      <c r="B1821" s="5" t="str">
        <f t="shared" si="140"/>
        <v>2019</v>
      </c>
      <c r="C1821" s="5">
        <f t="shared" si="141"/>
        <v>9</v>
      </c>
      <c r="D1821" s="11">
        <f t="shared" si="142"/>
        <v>43709</v>
      </c>
      <c r="E1821" s="5" t="s">
        <v>31</v>
      </c>
      <c r="F1821" s="2" t="str">
        <f t="shared" si="143"/>
        <v>GUAVIARE</v>
      </c>
      <c r="G1821" s="5">
        <v>0</v>
      </c>
      <c r="H1821" s="8">
        <v>5315696000</v>
      </c>
      <c r="I1821">
        <f t="shared" si="144"/>
        <v>53156.959999999999</v>
      </c>
    </row>
    <row r="1822" spans="1:9" x14ac:dyDescent="0.2">
      <c r="A1822" s="1" t="s">
        <v>101</v>
      </c>
      <c r="B1822" s="5" t="str">
        <f t="shared" si="140"/>
        <v>2019</v>
      </c>
      <c r="C1822" s="5">
        <f t="shared" si="141"/>
        <v>10</v>
      </c>
      <c r="D1822" s="11">
        <f t="shared" si="142"/>
        <v>43739</v>
      </c>
      <c r="E1822" s="2" t="s">
        <v>5</v>
      </c>
      <c r="F1822" s="2" t="str">
        <f t="shared" si="143"/>
        <v>ANTIOQUIA</v>
      </c>
      <c r="G1822" s="13">
        <v>2441515034409</v>
      </c>
      <c r="H1822" s="7">
        <v>1950367089513</v>
      </c>
      <c r="I1822">
        <f t="shared" si="144"/>
        <v>21959410.61961</v>
      </c>
    </row>
    <row r="1823" spans="1:9" x14ac:dyDescent="0.2">
      <c r="A1823" s="4" t="s">
        <v>101</v>
      </c>
      <c r="B1823" s="5" t="str">
        <f t="shared" si="140"/>
        <v>2019</v>
      </c>
      <c r="C1823" s="5">
        <f t="shared" si="141"/>
        <v>10</v>
      </c>
      <c r="D1823" s="11">
        <f t="shared" si="142"/>
        <v>43739</v>
      </c>
      <c r="E1823" s="5" t="s">
        <v>6</v>
      </c>
      <c r="F1823" s="2" t="str">
        <f t="shared" si="143"/>
        <v>ATLANTICO</v>
      </c>
      <c r="G1823" s="12">
        <v>1847142023000</v>
      </c>
      <c r="H1823" s="8">
        <v>1847142023000</v>
      </c>
      <c r="I1823">
        <f t="shared" si="144"/>
        <v>18471420.23</v>
      </c>
    </row>
    <row r="1824" spans="1:9" x14ac:dyDescent="0.2">
      <c r="A1824" s="1" t="s">
        <v>101</v>
      </c>
      <c r="B1824" s="5" t="str">
        <f t="shared" si="140"/>
        <v>2019</v>
      </c>
      <c r="C1824" s="5">
        <f t="shared" si="141"/>
        <v>10</v>
      </c>
      <c r="D1824" s="11">
        <f t="shared" si="142"/>
        <v>43739</v>
      </c>
      <c r="E1824" s="2" t="s">
        <v>7</v>
      </c>
      <c r="F1824" s="2" t="str">
        <f t="shared" si="143"/>
        <v>BOGOTA, D.C.</v>
      </c>
      <c r="G1824" s="2">
        <v>0</v>
      </c>
      <c r="H1824" s="7">
        <v>5678205600000</v>
      </c>
      <c r="I1824">
        <f t="shared" si="144"/>
        <v>56782056</v>
      </c>
    </row>
    <row r="1825" spans="1:9" x14ac:dyDescent="0.2">
      <c r="A1825" s="4" t="s">
        <v>101</v>
      </c>
      <c r="B1825" s="5" t="str">
        <f t="shared" si="140"/>
        <v>2019</v>
      </c>
      <c r="C1825" s="5">
        <f t="shared" si="141"/>
        <v>10</v>
      </c>
      <c r="D1825" s="11">
        <f t="shared" si="142"/>
        <v>43739</v>
      </c>
      <c r="E1825" s="5" t="s">
        <v>8</v>
      </c>
      <c r="F1825" s="2" t="str">
        <f t="shared" si="143"/>
        <v>BOLIVAR</v>
      </c>
      <c r="G1825" s="12">
        <v>1657768502802</v>
      </c>
      <c r="H1825" s="8">
        <v>1529407866054</v>
      </c>
      <c r="I1825">
        <f t="shared" si="144"/>
        <v>15935881.844280001</v>
      </c>
    </row>
    <row r="1826" spans="1:9" x14ac:dyDescent="0.2">
      <c r="A1826" s="1" t="s">
        <v>101</v>
      </c>
      <c r="B1826" s="5" t="str">
        <f t="shared" si="140"/>
        <v>2019</v>
      </c>
      <c r="C1826" s="5">
        <f t="shared" si="141"/>
        <v>10</v>
      </c>
      <c r="D1826" s="11">
        <f t="shared" si="142"/>
        <v>43739</v>
      </c>
      <c r="E1826" s="2" t="s">
        <v>9</v>
      </c>
      <c r="F1826" s="2" t="str">
        <f t="shared" si="143"/>
        <v>BOYACA</v>
      </c>
      <c r="G1826" s="13">
        <v>6615237000</v>
      </c>
      <c r="H1826" s="7">
        <v>509147957222</v>
      </c>
      <c r="I1826">
        <f t="shared" si="144"/>
        <v>2578815.9711099998</v>
      </c>
    </row>
    <row r="1827" spans="1:9" x14ac:dyDescent="0.2">
      <c r="A1827" s="4" t="s">
        <v>101</v>
      </c>
      <c r="B1827" s="5" t="str">
        <f t="shared" si="140"/>
        <v>2019</v>
      </c>
      <c r="C1827" s="5">
        <f t="shared" si="141"/>
        <v>10</v>
      </c>
      <c r="D1827" s="11">
        <f t="shared" si="142"/>
        <v>43739</v>
      </c>
      <c r="E1827" s="5" t="s">
        <v>10</v>
      </c>
      <c r="F1827" s="2" t="str">
        <f t="shared" si="143"/>
        <v>CALDAS</v>
      </c>
      <c r="G1827" s="5">
        <v>0</v>
      </c>
      <c r="H1827" s="8">
        <v>577656722075</v>
      </c>
      <c r="I1827">
        <f t="shared" si="144"/>
        <v>5776567.2207500003</v>
      </c>
    </row>
    <row r="1828" spans="1:9" x14ac:dyDescent="0.2">
      <c r="A1828" s="1" t="s">
        <v>101</v>
      </c>
      <c r="B1828" s="5" t="str">
        <f t="shared" si="140"/>
        <v>2019</v>
      </c>
      <c r="C1828" s="5">
        <f t="shared" si="141"/>
        <v>10</v>
      </c>
      <c r="D1828" s="11">
        <f t="shared" si="142"/>
        <v>43739</v>
      </c>
      <c r="E1828" s="2" t="s">
        <v>11</v>
      </c>
      <c r="F1828" s="2" t="str">
        <f t="shared" si="143"/>
        <v>CAQUETA</v>
      </c>
      <c r="G1828" s="2">
        <v>0</v>
      </c>
      <c r="H1828" s="7">
        <v>867838907200</v>
      </c>
      <c r="I1828">
        <f t="shared" si="144"/>
        <v>8678389.0720000006</v>
      </c>
    </row>
    <row r="1829" spans="1:9" x14ac:dyDescent="0.2">
      <c r="A1829" s="4" t="s">
        <v>101</v>
      </c>
      <c r="B1829" s="5" t="str">
        <f t="shared" si="140"/>
        <v>2019</v>
      </c>
      <c r="C1829" s="5">
        <f t="shared" si="141"/>
        <v>10</v>
      </c>
      <c r="D1829" s="11">
        <f t="shared" si="142"/>
        <v>43739</v>
      </c>
      <c r="E1829" s="5" t="s">
        <v>12</v>
      </c>
      <c r="F1829" s="2" t="str">
        <f t="shared" si="143"/>
        <v>CAUCA</v>
      </c>
      <c r="G1829" s="12">
        <v>1766673900000</v>
      </c>
      <c r="H1829" s="8">
        <v>1084798634000</v>
      </c>
      <c r="I1829">
        <f t="shared" si="144"/>
        <v>14257362.67</v>
      </c>
    </row>
    <row r="1830" spans="1:9" x14ac:dyDescent="0.2">
      <c r="A1830" s="1" t="s">
        <v>101</v>
      </c>
      <c r="B1830" s="5" t="str">
        <f t="shared" si="140"/>
        <v>2019</v>
      </c>
      <c r="C1830" s="5">
        <f t="shared" si="141"/>
        <v>10</v>
      </c>
      <c r="D1830" s="11">
        <f t="shared" si="142"/>
        <v>43739</v>
      </c>
      <c r="E1830" s="2" t="s">
        <v>13</v>
      </c>
      <c r="F1830" s="2" t="str">
        <f t="shared" si="143"/>
        <v>CESAR</v>
      </c>
      <c r="G1830" s="13">
        <v>1847142023000</v>
      </c>
      <c r="H1830" s="7">
        <v>532561986545</v>
      </c>
      <c r="I1830">
        <f t="shared" si="144"/>
        <v>11898520.047724999</v>
      </c>
    </row>
    <row r="1831" spans="1:9" x14ac:dyDescent="0.2">
      <c r="A1831" s="4" t="s">
        <v>101</v>
      </c>
      <c r="B1831" s="5" t="str">
        <f t="shared" si="140"/>
        <v>2019</v>
      </c>
      <c r="C1831" s="5">
        <f t="shared" si="141"/>
        <v>10</v>
      </c>
      <c r="D1831" s="11">
        <f t="shared" si="142"/>
        <v>43739</v>
      </c>
      <c r="E1831" s="5" t="s">
        <v>14</v>
      </c>
      <c r="F1831" s="2" t="str">
        <f t="shared" si="143"/>
        <v>CORDOBA</v>
      </c>
      <c r="G1831" s="12">
        <v>1367790300000</v>
      </c>
      <c r="H1831" s="6">
        <v>0</v>
      </c>
      <c r="I1831">
        <f t="shared" si="144"/>
        <v>13677903</v>
      </c>
    </row>
    <row r="1832" spans="1:9" x14ac:dyDescent="0.2">
      <c r="A1832" s="1" t="s">
        <v>101</v>
      </c>
      <c r="B1832" s="5" t="str">
        <f t="shared" si="140"/>
        <v>2019</v>
      </c>
      <c r="C1832" s="5">
        <f t="shared" si="141"/>
        <v>10</v>
      </c>
      <c r="D1832" s="11">
        <f t="shared" si="142"/>
        <v>43739</v>
      </c>
      <c r="E1832" s="2" t="s">
        <v>15</v>
      </c>
      <c r="F1832" s="2" t="str">
        <f t="shared" si="143"/>
        <v>CUNDINAMARCA</v>
      </c>
      <c r="G1832" s="2">
        <v>0</v>
      </c>
      <c r="H1832" s="7">
        <v>1029398136124</v>
      </c>
      <c r="I1832">
        <f t="shared" si="144"/>
        <v>10293981.36124</v>
      </c>
    </row>
    <row r="1833" spans="1:9" x14ac:dyDescent="0.2">
      <c r="A1833" s="4" t="s">
        <v>101</v>
      </c>
      <c r="B1833" s="5" t="str">
        <f t="shared" si="140"/>
        <v>2019</v>
      </c>
      <c r="C1833" s="5">
        <f t="shared" si="141"/>
        <v>10</v>
      </c>
      <c r="D1833" s="11">
        <f t="shared" si="142"/>
        <v>43739</v>
      </c>
      <c r="E1833" s="5" t="s">
        <v>17</v>
      </c>
      <c r="F1833" s="2" t="str">
        <f t="shared" si="143"/>
        <v>HUILA</v>
      </c>
      <c r="G1833" s="5">
        <v>0</v>
      </c>
      <c r="H1833" s="8">
        <v>1076131544936</v>
      </c>
      <c r="I1833">
        <f t="shared" si="144"/>
        <v>10761315.44936</v>
      </c>
    </row>
    <row r="1834" spans="1:9" x14ac:dyDescent="0.2">
      <c r="A1834" s="1" t="s">
        <v>101</v>
      </c>
      <c r="B1834" s="5" t="str">
        <f t="shared" si="140"/>
        <v>2019</v>
      </c>
      <c r="C1834" s="5">
        <f t="shared" si="141"/>
        <v>10</v>
      </c>
      <c r="D1834" s="11">
        <f t="shared" si="142"/>
        <v>43739</v>
      </c>
      <c r="E1834" s="2" t="s">
        <v>18</v>
      </c>
      <c r="F1834" s="2" t="str">
        <f t="shared" si="143"/>
        <v>LA GUAJIRA</v>
      </c>
      <c r="G1834" s="13">
        <v>223376750000</v>
      </c>
      <c r="H1834" s="3">
        <v>0</v>
      </c>
      <c r="I1834">
        <f t="shared" si="144"/>
        <v>2233767.5</v>
      </c>
    </row>
    <row r="1835" spans="1:9" x14ac:dyDescent="0.2">
      <c r="A1835" s="4" t="s">
        <v>101</v>
      </c>
      <c r="B1835" s="5" t="str">
        <f t="shared" si="140"/>
        <v>2019</v>
      </c>
      <c r="C1835" s="5">
        <f t="shared" si="141"/>
        <v>10</v>
      </c>
      <c r="D1835" s="11">
        <f t="shared" si="142"/>
        <v>43739</v>
      </c>
      <c r="E1835" s="5" t="s">
        <v>19</v>
      </c>
      <c r="F1835" s="2" t="str">
        <f t="shared" si="143"/>
        <v>MAGDALENA</v>
      </c>
      <c r="G1835" s="12">
        <v>1799089189196</v>
      </c>
      <c r="H1835" s="8">
        <v>1358482689079</v>
      </c>
      <c r="I1835">
        <f t="shared" si="144"/>
        <v>15787859.391375</v>
      </c>
    </row>
    <row r="1836" spans="1:9" x14ac:dyDescent="0.2">
      <c r="A1836" s="1" t="s">
        <v>101</v>
      </c>
      <c r="B1836" s="5" t="str">
        <f t="shared" si="140"/>
        <v>2019</v>
      </c>
      <c r="C1836" s="5">
        <f t="shared" si="141"/>
        <v>10</v>
      </c>
      <c r="D1836" s="11">
        <f t="shared" si="142"/>
        <v>43739</v>
      </c>
      <c r="E1836" s="2" t="s">
        <v>20</v>
      </c>
      <c r="F1836" s="2" t="str">
        <f t="shared" si="143"/>
        <v>META</v>
      </c>
      <c r="G1836" s="2">
        <v>0</v>
      </c>
      <c r="H1836" s="7">
        <v>60513849648</v>
      </c>
      <c r="I1836">
        <f t="shared" si="144"/>
        <v>605138.49647999997</v>
      </c>
    </row>
    <row r="1837" spans="1:9" x14ac:dyDescent="0.2">
      <c r="A1837" s="4" t="s">
        <v>101</v>
      </c>
      <c r="B1837" s="5" t="str">
        <f t="shared" si="140"/>
        <v>2019</v>
      </c>
      <c r="C1837" s="5">
        <f t="shared" si="141"/>
        <v>10</v>
      </c>
      <c r="D1837" s="11">
        <f t="shared" si="142"/>
        <v>43739</v>
      </c>
      <c r="E1837" s="5" t="s">
        <v>21</v>
      </c>
      <c r="F1837" s="2" t="str">
        <f t="shared" si="143"/>
        <v>NARINO</v>
      </c>
      <c r="G1837" s="5">
        <v>0</v>
      </c>
      <c r="H1837" s="8">
        <v>1041406688640</v>
      </c>
      <c r="I1837">
        <f t="shared" si="144"/>
        <v>10414066.886399999</v>
      </c>
    </row>
    <row r="1838" spans="1:9" x14ac:dyDescent="0.2">
      <c r="A1838" s="1" t="s">
        <v>101</v>
      </c>
      <c r="B1838" s="5" t="str">
        <f t="shared" si="140"/>
        <v>2019</v>
      </c>
      <c r="C1838" s="5">
        <f t="shared" si="141"/>
        <v>10</v>
      </c>
      <c r="D1838" s="11">
        <f t="shared" si="142"/>
        <v>43739</v>
      </c>
      <c r="E1838" s="2" t="s">
        <v>22</v>
      </c>
      <c r="F1838" s="2" t="str">
        <f t="shared" si="143"/>
        <v>NORTE DE SANTANDER</v>
      </c>
      <c r="G1838" s="13">
        <v>305503635000</v>
      </c>
      <c r="H1838" s="7">
        <v>273899810690</v>
      </c>
      <c r="I1838">
        <f t="shared" si="144"/>
        <v>2897017.2284499998</v>
      </c>
    </row>
    <row r="1839" spans="1:9" x14ac:dyDescent="0.2">
      <c r="A1839" s="4" t="s">
        <v>101</v>
      </c>
      <c r="B1839" s="5" t="str">
        <f t="shared" si="140"/>
        <v>2019</v>
      </c>
      <c r="C1839" s="5">
        <f t="shared" si="141"/>
        <v>10</v>
      </c>
      <c r="D1839" s="11">
        <f t="shared" si="142"/>
        <v>43739</v>
      </c>
      <c r="E1839" s="5" t="s">
        <v>23</v>
      </c>
      <c r="F1839" s="2" t="str">
        <f t="shared" si="143"/>
        <v>QUINDIO</v>
      </c>
      <c r="G1839" s="5">
        <v>0</v>
      </c>
      <c r="H1839" s="8">
        <v>146703004308</v>
      </c>
      <c r="I1839">
        <f t="shared" si="144"/>
        <v>1467030.04308</v>
      </c>
    </row>
    <row r="1840" spans="1:9" x14ac:dyDescent="0.2">
      <c r="A1840" s="1" t="s">
        <v>101</v>
      </c>
      <c r="B1840" s="5" t="str">
        <f t="shared" si="140"/>
        <v>2019</v>
      </c>
      <c r="C1840" s="5">
        <f t="shared" si="141"/>
        <v>10</v>
      </c>
      <c r="D1840" s="11">
        <f t="shared" si="142"/>
        <v>43739</v>
      </c>
      <c r="E1840" s="2" t="s">
        <v>24</v>
      </c>
      <c r="F1840" s="2" t="str">
        <f t="shared" si="143"/>
        <v>RISARALDA</v>
      </c>
      <c r="G1840" s="2">
        <v>0</v>
      </c>
      <c r="H1840" s="7">
        <v>144934036222</v>
      </c>
      <c r="I1840">
        <f t="shared" si="144"/>
        <v>1449340.36222</v>
      </c>
    </row>
    <row r="1841" spans="1:9" x14ac:dyDescent="0.2">
      <c r="A1841" s="4" t="s">
        <v>101</v>
      </c>
      <c r="B1841" s="5" t="str">
        <f t="shared" si="140"/>
        <v>2019</v>
      </c>
      <c r="C1841" s="5">
        <f t="shared" si="141"/>
        <v>10</v>
      </c>
      <c r="D1841" s="11">
        <f t="shared" si="142"/>
        <v>43739</v>
      </c>
      <c r="E1841" s="5" t="s">
        <v>25</v>
      </c>
      <c r="F1841" s="2" t="str">
        <f t="shared" si="143"/>
        <v>SANTANDER</v>
      </c>
      <c r="G1841" s="5">
        <v>0</v>
      </c>
      <c r="H1841" s="8">
        <v>108446980728</v>
      </c>
      <c r="I1841">
        <f t="shared" si="144"/>
        <v>1084469.8072800001</v>
      </c>
    </row>
    <row r="1842" spans="1:9" x14ac:dyDescent="0.2">
      <c r="A1842" s="1" t="s">
        <v>101</v>
      </c>
      <c r="B1842" s="5" t="str">
        <f t="shared" si="140"/>
        <v>2019</v>
      </c>
      <c r="C1842" s="5">
        <f t="shared" si="141"/>
        <v>10</v>
      </c>
      <c r="D1842" s="11">
        <f t="shared" si="142"/>
        <v>43739</v>
      </c>
      <c r="E1842" s="2" t="s">
        <v>26</v>
      </c>
      <c r="F1842" s="2" t="str">
        <f t="shared" si="143"/>
        <v>SUCRE</v>
      </c>
      <c r="G1842" s="13">
        <v>1367790300000</v>
      </c>
      <c r="H1842" s="3">
        <v>0</v>
      </c>
      <c r="I1842">
        <f t="shared" si="144"/>
        <v>13677903</v>
      </c>
    </row>
    <row r="1843" spans="1:9" x14ac:dyDescent="0.2">
      <c r="A1843" s="4" t="s">
        <v>101</v>
      </c>
      <c r="B1843" s="5" t="str">
        <f t="shared" si="140"/>
        <v>2019</v>
      </c>
      <c r="C1843" s="5">
        <f t="shared" si="141"/>
        <v>10</v>
      </c>
      <c r="D1843" s="11">
        <f t="shared" si="142"/>
        <v>43739</v>
      </c>
      <c r="E1843" s="5" t="s">
        <v>27</v>
      </c>
      <c r="F1843" s="2" t="str">
        <f t="shared" si="143"/>
        <v>TOLIMA</v>
      </c>
      <c r="G1843" s="5">
        <v>0</v>
      </c>
      <c r="H1843" s="8">
        <v>1065819668202</v>
      </c>
      <c r="I1843">
        <f t="shared" si="144"/>
        <v>10658196.682019999</v>
      </c>
    </row>
    <row r="1844" spans="1:9" x14ac:dyDescent="0.2">
      <c r="A1844" s="1" t="s">
        <v>101</v>
      </c>
      <c r="B1844" s="5" t="str">
        <f t="shared" si="140"/>
        <v>2019</v>
      </c>
      <c r="C1844" s="5">
        <f t="shared" si="141"/>
        <v>10</v>
      </c>
      <c r="D1844" s="11">
        <f t="shared" si="142"/>
        <v>43739</v>
      </c>
      <c r="E1844" s="2" t="s">
        <v>28</v>
      </c>
      <c r="F1844" s="2" t="str">
        <f t="shared" si="143"/>
        <v>VALLE DEL CAUCA</v>
      </c>
      <c r="G1844" s="13">
        <v>1699460153390</v>
      </c>
      <c r="H1844" s="3">
        <v>0</v>
      </c>
      <c r="I1844">
        <f t="shared" si="144"/>
        <v>16994601.5339</v>
      </c>
    </row>
    <row r="1845" spans="1:9" x14ac:dyDescent="0.2">
      <c r="A1845" s="4" t="s">
        <v>101</v>
      </c>
      <c r="B1845" s="5" t="str">
        <f t="shared" si="140"/>
        <v>2019</v>
      </c>
      <c r="C1845" s="5">
        <f t="shared" si="141"/>
        <v>10</v>
      </c>
      <c r="D1845" s="11">
        <f t="shared" si="142"/>
        <v>43739</v>
      </c>
      <c r="E1845" s="5" t="s">
        <v>74</v>
      </c>
      <c r="F1845" s="2" t="str">
        <f t="shared" si="143"/>
        <v>ARAUCA</v>
      </c>
      <c r="G1845" s="5">
        <v>0</v>
      </c>
      <c r="H1845" s="8">
        <v>4308100000</v>
      </c>
      <c r="I1845">
        <f t="shared" si="144"/>
        <v>43081</v>
      </c>
    </row>
    <row r="1846" spans="1:9" x14ac:dyDescent="0.2">
      <c r="A1846" s="1" t="s">
        <v>101</v>
      </c>
      <c r="B1846" s="5" t="str">
        <f t="shared" si="140"/>
        <v>2019</v>
      </c>
      <c r="C1846" s="5">
        <f t="shared" si="141"/>
        <v>10</v>
      </c>
      <c r="D1846" s="11">
        <f t="shared" si="142"/>
        <v>43739</v>
      </c>
      <c r="E1846" s="2" t="s">
        <v>29</v>
      </c>
      <c r="F1846" s="2" t="str">
        <f t="shared" si="143"/>
        <v>CASANARE</v>
      </c>
      <c r="G1846" s="2">
        <v>0</v>
      </c>
      <c r="H1846" s="7">
        <v>47394968909</v>
      </c>
      <c r="I1846">
        <f t="shared" si="144"/>
        <v>473949.68909</v>
      </c>
    </row>
    <row r="1847" spans="1:9" x14ac:dyDescent="0.2">
      <c r="A1847" s="4" t="s">
        <v>101</v>
      </c>
      <c r="B1847" s="5" t="str">
        <f t="shared" si="140"/>
        <v>2019</v>
      </c>
      <c r="C1847" s="5">
        <f t="shared" si="141"/>
        <v>10</v>
      </c>
      <c r="D1847" s="11">
        <f t="shared" si="142"/>
        <v>43739</v>
      </c>
      <c r="E1847" s="5" t="s">
        <v>30</v>
      </c>
      <c r="F1847" s="2" t="str">
        <f t="shared" si="143"/>
        <v>PUTUMAYO</v>
      </c>
      <c r="G1847" s="5">
        <v>0</v>
      </c>
      <c r="H1847" s="8">
        <v>4797771000</v>
      </c>
      <c r="I1847">
        <f t="shared" si="144"/>
        <v>47977.71</v>
      </c>
    </row>
    <row r="1848" spans="1:9" x14ac:dyDescent="0.2">
      <c r="A1848" s="1" t="s">
        <v>101</v>
      </c>
      <c r="B1848" s="5" t="str">
        <f t="shared" si="140"/>
        <v>2019</v>
      </c>
      <c r="C1848" s="5">
        <f t="shared" si="141"/>
        <v>10</v>
      </c>
      <c r="D1848" s="11">
        <f t="shared" si="142"/>
        <v>43739</v>
      </c>
      <c r="E1848" s="2" t="s">
        <v>31</v>
      </c>
      <c r="F1848" s="2" t="str">
        <f t="shared" si="143"/>
        <v>GUAVIARE</v>
      </c>
      <c r="G1848" s="2">
        <v>0</v>
      </c>
      <c r="H1848" s="7">
        <v>4709652000</v>
      </c>
      <c r="I1848">
        <f t="shared" si="144"/>
        <v>47096.52</v>
      </c>
    </row>
    <row r="1849" spans="1:9" x14ac:dyDescent="0.2">
      <c r="A1849" s="4" t="s">
        <v>102</v>
      </c>
      <c r="B1849" s="5" t="str">
        <f t="shared" si="140"/>
        <v>2019</v>
      </c>
      <c r="C1849" s="5">
        <f t="shared" si="141"/>
        <v>11</v>
      </c>
      <c r="D1849" s="11">
        <f t="shared" si="142"/>
        <v>43770</v>
      </c>
      <c r="E1849" s="5" t="s">
        <v>5</v>
      </c>
      <c r="F1849" s="2" t="str">
        <f t="shared" si="143"/>
        <v>ANTIOQUIA</v>
      </c>
      <c r="G1849" s="12">
        <v>2500918381720</v>
      </c>
      <c r="H1849" s="8">
        <v>1992108303746</v>
      </c>
      <c r="I1849">
        <f t="shared" si="144"/>
        <v>22465133.427329998</v>
      </c>
    </row>
    <row r="1850" spans="1:9" x14ac:dyDescent="0.2">
      <c r="A1850" s="1" t="s">
        <v>102</v>
      </c>
      <c r="B1850" s="5" t="str">
        <f t="shared" si="140"/>
        <v>2019</v>
      </c>
      <c r="C1850" s="5">
        <f t="shared" si="141"/>
        <v>11</v>
      </c>
      <c r="D1850" s="11">
        <f t="shared" si="142"/>
        <v>43770</v>
      </c>
      <c r="E1850" s="2" t="s">
        <v>6</v>
      </c>
      <c r="F1850" s="2" t="str">
        <f t="shared" si="143"/>
        <v>ATLANTICO</v>
      </c>
      <c r="G1850" s="13">
        <v>1853995894000</v>
      </c>
      <c r="H1850" s="7">
        <v>1853995894000</v>
      </c>
      <c r="I1850">
        <f t="shared" si="144"/>
        <v>18539958.940000001</v>
      </c>
    </row>
    <row r="1851" spans="1:9" x14ac:dyDescent="0.2">
      <c r="A1851" s="4" t="s">
        <v>102</v>
      </c>
      <c r="B1851" s="5" t="str">
        <f t="shared" si="140"/>
        <v>2019</v>
      </c>
      <c r="C1851" s="5">
        <f t="shared" si="141"/>
        <v>11</v>
      </c>
      <c r="D1851" s="11">
        <f t="shared" si="142"/>
        <v>43770</v>
      </c>
      <c r="E1851" s="5" t="s">
        <v>7</v>
      </c>
      <c r="F1851" s="2" t="str">
        <f t="shared" si="143"/>
        <v>BOGOTA, D.C.</v>
      </c>
      <c r="G1851" s="5">
        <v>0</v>
      </c>
      <c r="H1851" s="8">
        <v>5886691600000</v>
      </c>
      <c r="I1851">
        <f t="shared" si="144"/>
        <v>58866916</v>
      </c>
    </row>
    <row r="1852" spans="1:9" x14ac:dyDescent="0.2">
      <c r="A1852" s="1" t="s">
        <v>102</v>
      </c>
      <c r="B1852" s="5" t="str">
        <f t="shared" si="140"/>
        <v>2019</v>
      </c>
      <c r="C1852" s="5">
        <f t="shared" si="141"/>
        <v>11</v>
      </c>
      <c r="D1852" s="11">
        <f t="shared" si="142"/>
        <v>43770</v>
      </c>
      <c r="E1852" s="2" t="s">
        <v>8</v>
      </c>
      <c r="F1852" s="2" t="str">
        <f t="shared" si="143"/>
        <v>BOLIVAR</v>
      </c>
      <c r="G1852" s="13">
        <v>1700717674148</v>
      </c>
      <c r="H1852" s="7">
        <v>1540916395459</v>
      </c>
      <c r="I1852">
        <f t="shared" si="144"/>
        <v>16208170.348035</v>
      </c>
    </row>
    <row r="1853" spans="1:9" x14ac:dyDescent="0.2">
      <c r="A1853" s="4" t="s">
        <v>102</v>
      </c>
      <c r="B1853" s="5" t="str">
        <f t="shared" si="140"/>
        <v>2019</v>
      </c>
      <c r="C1853" s="5">
        <f t="shared" si="141"/>
        <v>11</v>
      </c>
      <c r="D1853" s="11">
        <f t="shared" si="142"/>
        <v>43770</v>
      </c>
      <c r="E1853" s="5" t="s">
        <v>9</v>
      </c>
      <c r="F1853" s="2" t="str">
        <f t="shared" si="143"/>
        <v>BOYACA</v>
      </c>
      <c r="G1853" s="12">
        <v>6607385000</v>
      </c>
      <c r="H1853" s="8">
        <v>539537644975</v>
      </c>
      <c r="I1853">
        <f t="shared" si="144"/>
        <v>2730725.1498750001</v>
      </c>
    </row>
    <row r="1854" spans="1:9" x14ac:dyDescent="0.2">
      <c r="A1854" s="1" t="s">
        <v>102</v>
      </c>
      <c r="B1854" s="5" t="str">
        <f t="shared" si="140"/>
        <v>2019</v>
      </c>
      <c r="C1854" s="5">
        <f t="shared" si="141"/>
        <v>11</v>
      </c>
      <c r="D1854" s="11">
        <f t="shared" si="142"/>
        <v>43770</v>
      </c>
      <c r="E1854" s="2" t="s">
        <v>10</v>
      </c>
      <c r="F1854" s="2" t="str">
        <f t="shared" si="143"/>
        <v>CALDAS</v>
      </c>
      <c r="G1854" s="2">
        <v>0</v>
      </c>
      <c r="H1854" s="7">
        <v>573482172914</v>
      </c>
      <c r="I1854">
        <f t="shared" si="144"/>
        <v>5734821.7291400004</v>
      </c>
    </row>
    <row r="1855" spans="1:9" x14ac:dyDescent="0.2">
      <c r="A1855" s="4" t="s">
        <v>102</v>
      </c>
      <c r="B1855" s="5" t="str">
        <f t="shared" si="140"/>
        <v>2019</v>
      </c>
      <c r="C1855" s="5">
        <f t="shared" si="141"/>
        <v>11</v>
      </c>
      <c r="D1855" s="11">
        <f t="shared" si="142"/>
        <v>43770</v>
      </c>
      <c r="E1855" s="5" t="s">
        <v>11</v>
      </c>
      <c r="F1855" s="2" t="str">
        <f t="shared" si="143"/>
        <v>CAQUETA</v>
      </c>
      <c r="G1855" s="5">
        <v>0</v>
      </c>
      <c r="H1855" s="8">
        <v>788944461091</v>
      </c>
      <c r="I1855">
        <f t="shared" si="144"/>
        <v>7889444.6109100003</v>
      </c>
    </row>
    <row r="1856" spans="1:9" x14ac:dyDescent="0.2">
      <c r="A1856" s="1" t="s">
        <v>102</v>
      </c>
      <c r="B1856" s="5" t="str">
        <f t="shared" si="140"/>
        <v>2019</v>
      </c>
      <c r="C1856" s="5">
        <f t="shared" si="141"/>
        <v>11</v>
      </c>
      <c r="D1856" s="11">
        <f t="shared" si="142"/>
        <v>43770</v>
      </c>
      <c r="E1856" s="2" t="s">
        <v>12</v>
      </c>
      <c r="F1856" s="2" t="str">
        <f t="shared" si="143"/>
        <v>CAUCA</v>
      </c>
      <c r="G1856" s="13">
        <v>1845690500000</v>
      </c>
      <c r="H1856" s="7">
        <v>1084798634000</v>
      </c>
      <c r="I1856">
        <f t="shared" si="144"/>
        <v>14652445.67</v>
      </c>
    </row>
    <row r="1857" spans="1:9" x14ac:dyDescent="0.2">
      <c r="A1857" s="4" t="s">
        <v>102</v>
      </c>
      <c r="B1857" s="5" t="str">
        <f t="shared" si="140"/>
        <v>2019</v>
      </c>
      <c r="C1857" s="5">
        <f t="shared" si="141"/>
        <v>11</v>
      </c>
      <c r="D1857" s="11">
        <f t="shared" si="142"/>
        <v>43770</v>
      </c>
      <c r="E1857" s="5" t="s">
        <v>13</v>
      </c>
      <c r="F1857" s="2" t="str">
        <f t="shared" si="143"/>
        <v>CESAR</v>
      </c>
      <c r="G1857" s="12">
        <v>1853995894000</v>
      </c>
      <c r="H1857" s="8">
        <v>538405656314</v>
      </c>
      <c r="I1857">
        <f t="shared" si="144"/>
        <v>11962007.751569999</v>
      </c>
    </row>
    <row r="1858" spans="1:9" x14ac:dyDescent="0.2">
      <c r="A1858" s="1" t="s">
        <v>102</v>
      </c>
      <c r="B1858" s="5" t="str">
        <f t="shared" si="140"/>
        <v>2019</v>
      </c>
      <c r="C1858" s="5">
        <f t="shared" si="141"/>
        <v>11</v>
      </c>
      <c r="D1858" s="11">
        <f t="shared" si="142"/>
        <v>43770</v>
      </c>
      <c r="E1858" s="2" t="s">
        <v>14</v>
      </c>
      <c r="F1858" s="2" t="str">
        <f t="shared" si="143"/>
        <v>CORDOBA</v>
      </c>
      <c r="G1858" s="13">
        <v>1466010400000</v>
      </c>
      <c r="H1858" s="3">
        <v>0</v>
      </c>
      <c r="I1858">
        <f t="shared" si="144"/>
        <v>14660104</v>
      </c>
    </row>
    <row r="1859" spans="1:9" x14ac:dyDescent="0.2">
      <c r="A1859" s="4" t="s">
        <v>102</v>
      </c>
      <c r="B1859" s="5" t="str">
        <f t="shared" ref="B1859:B1922" si="145">MID(A1859,7,20)</f>
        <v>2019</v>
      </c>
      <c r="C1859" s="5">
        <f t="shared" ref="C1859:C1922" si="146">IF(MID(A1859,1,3)="Jan",1,
IF(MID(A1859,1,3)="Feb",2,
IF(MID(A1859,1,3)="Mar",3,
IF(MID(A1859,1,3)="Apr",4,
IF(MID(A1859,1,3)="May",5,
IF(MID(A1859,1,3)="Jun",6,
IF(MID(A1859,1,3)="Jul",7,
IF(MID(A1859,1,3)="Aug",8,
IF(MID(A1859,1,3)="Sep",9,
IF(MID(A1859,1,3)="Oct",10,
IF(MID(A1859,1,3)="Nov",11,
IF(MID(A1859,1,3)="Dec",12))))))))))))</f>
        <v>11</v>
      </c>
      <c r="D1859" s="11">
        <f t="shared" ref="D1859:D1922" si="147">DATE(B1859,C1859,1)</f>
        <v>43770</v>
      </c>
      <c r="E1859" s="5" t="s">
        <v>15</v>
      </c>
      <c r="F1859" s="2" t="str">
        <f t="shared" ref="F1859:F1922" si="148">MID(E1859,5,100)</f>
        <v>CUNDINAMARCA</v>
      </c>
      <c r="G1859" s="5">
        <v>0</v>
      </c>
      <c r="H1859" s="8">
        <v>1036936455708</v>
      </c>
      <c r="I1859">
        <f t="shared" ref="I1859:I1922" si="149">IF(G1859=0,H1859/100000,IF(H1859=0,G1859/100000,((G1859+H1859)/2)/100000))</f>
        <v>10369364.557080001</v>
      </c>
    </row>
    <row r="1860" spans="1:9" x14ac:dyDescent="0.2">
      <c r="A1860" s="1" t="s">
        <v>102</v>
      </c>
      <c r="B1860" s="5" t="str">
        <f t="shared" si="145"/>
        <v>2019</v>
      </c>
      <c r="C1860" s="5">
        <f t="shared" si="146"/>
        <v>11</v>
      </c>
      <c r="D1860" s="11">
        <f t="shared" si="147"/>
        <v>43770</v>
      </c>
      <c r="E1860" s="2" t="s">
        <v>17</v>
      </c>
      <c r="F1860" s="2" t="str">
        <f t="shared" si="148"/>
        <v>HUILA</v>
      </c>
      <c r="G1860" s="2">
        <v>0</v>
      </c>
      <c r="H1860" s="7">
        <v>1076131544936</v>
      </c>
      <c r="I1860">
        <f t="shared" si="149"/>
        <v>10761315.44936</v>
      </c>
    </row>
    <row r="1861" spans="1:9" x14ac:dyDescent="0.2">
      <c r="A1861" s="4" t="s">
        <v>102</v>
      </c>
      <c r="B1861" s="5" t="str">
        <f t="shared" si="145"/>
        <v>2019</v>
      </c>
      <c r="C1861" s="5">
        <f t="shared" si="146"/>
        <v>11</v>
      </c>
      <c r="D1861" s="11">
        <f t="shared" si="147"/>
        <v>43770</v>
      </c>
      <c r="E1861" s="5" t="s">
        <v>18</v>
      </c>
      <c r="F1861" s="2" t="str">
        <f t="shared" si="148"/>
        <v>LA GUAJIRA</v>
      </c>
      <c r="G1861" s="12">
        <v>231927124000</v>
      </c>
      <c r="H1861" s="6">
        <v>0</v>
      </c>
      <c r="I1861">
        <f t="shared" si="149"/>
        <v>2319271.2400000002</v>
      </c>
    </row>
    <row r="1862" spans="1:9" x14ac:dyDescent="0.2">
      <c r="A1862" s="1" t="s">
        <v>102</v>
      </c>
      <c r="B1862" s="5" t="str">
        <f t="shared" si="145"/>
        <v>2019</v>
      </c>
      <c r="C1862" s="5">
        <f t="shared" si="146"/>
        <v>11</v>
      </c>
      <c r="D1862" s="11">
        <f t="shared" si="147"/>
        <v>43770</v>
      </c>
      <c r="E1862" s="2" t="s">
        <v>19</v>
      </c>
      <c r="F1862" s="2" t="str">
        <f t="shared" si="148"/>
        <v>MAGDALENA</v>
      </c>
      <c r="G1862" s="13">
        <v>1806520610641</v>
      </c>
      <c r="H1862" s="7">
        <v>1363783535799</v>
      </c>
      <c r="I1862">
        <f t="shared" si="149"/>
        <v>15851520.7322</v>
      </c>
    </row>
    <row r="1863" spans="1:9" x14ac:dyDescent="0.2">
      <c r="A1863" s="4" t="s">
        <v>102</v>
      </c>
      <c r="B1863" s="5" t="str">
        <f t="shared" si="145"/>
        <v>2019</v>
      </c>
      <c r="C1863" s="5">
        <f t="shared" si="146"/>
        <v>11</v>
      </c>
      <c r="D1863" s="11">
        <f t="shared" si="147"/>
        <v>43770</v>
      </c>
      <c r="E1863" s="5" t="s">
        <v>20</v>
      </c>
      <c r="F1863" s="2" t="str">
        <f t="shared" si="148"/>
        <v>META</v>
      </c>
      <c r="G1863" s="5">
        <v>0</v>
      </c>
      <c r="H1863" s="8">
        <v>62473033451</v>
      </c>
      <c r="I1863">
        <f t="shared" si="149"/>
        <v>624730.33450999996</v>
      </c>
    </row>
    <row r="1864" spans="1:9" x14ac:dyDescent="0.2">
      <c r="A1864" s="1" t="s">
        <v>102</v>
      </c>
      <c r="B1864" s="5" t="str">
        <f t="shared" si="145"/>
        <v>2019</v>
      </c>
      <c r="C1864" s="5">
        <f t="shared" si="146"/>
        <v>11</v>
      </c>
      <c r="D1864" s="11">
        <f t="shared" si="147"/>
        <v>43770</v>
      </c>
      <c r="E1864" s="2" t="s">
        <v>21</v>
      </c>
      <c r="F1864" s="2" t="str">
        <f t="shared" si="148"/>
        <v>NARINO</v>
      </c>
      <c r="G1864" s="2">
        <v>0</v>
      </c>
      <c r="H1864" s="7">
        <v>1041406688640</v>
      </c>
      <c r="I1864">
        <f t="shared" si="149"/>
        <v>10414066.886399999</v>
      </c>
    </row>
    <row r="1865" spans="1:9" x14ac:dyDescent="0.2">
      <c r="A1865" s="4" t="s">
        <v>102</v>
      </c>
      <c r="B1865" s="5" t="str">
        <f t="shared" si="145"/>
        <v>2019</v>
      </c>
      <c r="C1865" s="5">
        <f t="shared" si="146"/>
        <v>11</v>
      </c>
      <c r="D1865" s="11">
        <f t="shared" si="147"/>
        <v>43770</v>
      </c>
      <c r="E1865" s="5" t="s">
        <v>22</v>
      </c>
      <c r="F1865" s="2" t="str">
        <f t="shared" si="148"/>
        <v>NORTE DE SANTANDER</v>
      </c>
      <c r="G1865" s="12">
        <v>314898920000</v>
      </c>
      <c r="H1865" s="8">
        <v>282323169655</v>
      </c>
      <c r="I1865">
        <f t="shared" si="149"/>
        <v>2986110.4482749999</v>
      </c>
    </row>
    <row r="1866" spans="1:9" x14ac:dyDescent="0.2">
      <c r="A1866" s="1" t="s">
        <v>102</v>
      </c>
      <c r="B1866" s="5" t="str">
        <f t="shared" si="145"/>
        <v>2019</v>
      </c>
      <c r="C1866" s="5">
        <f t="shared" si="146"/>
        <v>11</v>
      </c>
      <c r="D1866" s="11">
        <f t="shared" si="147"/>
        <v>43770</v>
      </c>
      <c r="E1866" s="2" t="s">
        <v>23</v>
      </c>
      <c r="F1866" s="2" t="str">
        <f t="shared" si="148"/>
        <v>QUINDIO</v>
      </c>
      <c r="G1866" s="2">
        <v>0</v>
      </c>
      <c r="H1866" s="7">
        <v>156536344000</v>
      </c>
      <c r="I1866">
        <f t="shared" si="149"/>
        <v>1565363.44</v>
      </c>
    </row>
    <row r="1867" spans="1:9" x14ac:dyDescent="0.2">
      <c r="A1867" s="4" t="s">
        <v>102</v>
      </c>
      <c r="B1867" s="5" t="str">
        <f t="shared" si="145"/>
        <v>2019</v>
      </c>
      <c r="C1867" s="5">
        <f t="shared" si="146"/>
        <v>11</v>
      </c>
      <c r="D1867" s="11">
        <f t="shared" si="147"/>
        <v>43770</v>
      </c>
      <c r="E1867" s="5" t="s">
        <v>24</v>
      </c>
      <c r="F1867" s="2" t="str">
        <f t="shared" si="148"/>
        <v>RISARALDA</v>
      </c>
      <c r="G1867" s="5">
        <v>0</v>
      </c>
      <c r="H1867" s="8">
        <v>154225130074</v>
      </c>
      <c r="I1867">
        <f t="shared" si="149"/>
        <v>1542251.3007400001</v>
      </c>
    </row>
    <row r="1868" spans="1:9" x14ac:dyDescent="0.2">
      <c r="A1868" s="1" t="s">
        <v>102</v>
      </c>
      <c r="B1868" s="5" t="str">
        <f t="shared" si="145"/>
        <v>2019</v>
      </c>
      <c r="C1868" s="5">
        <f t="shared" si="146"/>
        <v>11</v>
      </c>
      <c r="D1868" s="11">
        <f t="shared" si="147"/>
        <v>43770</v>
      </c>
      <c r="E1868" s="2" t="s">
        <v>25</v>
      </c>
      <c r="F1868" s="2" t="str">
        <f t="shared" si="148"/>
        <v>SANTANDER</v>
      </c>
      <c r="G1868" s="2">
        <v>0</v>
      </c>
      <c r="H1868" s="7">
        <v>138581687106</v>
      </c>
      <c r="I1868">
        <f t="shared" si="149"/>
        <v>1385816.87106</v>
      </c>
    </row>
    <row r="1869" spans="1:9" x14ac:dyDescent="0.2">
      <c r="A1869" s="4" t="s">
        <v>102</v>
      </c>
      <c r="B1869" s="5" t="str">
        <f t="shared" si="145"/>
        <v>2019</v>
      </c>
      <c r="C1869" s="5">
        <f t="shared" si="146"/>
        <v>11</v>
      </c>
      <c r="D1869" s="11">
        <f t="shared" si="147"/>
        <v>43770</v>
      </c>
      <c r="E1869" s="5" t="s">
        <v>26</v>
      </c>
      <c r="F1869" s="2" t="str">
        <f t="shared" si="148"/>
        <v>SUCRE</v>
      </c>
      <c r="G1869" s="12">
        <v>1466010400000</v>
      </c>
      <c r="H1869" s="6">
        <v>0</v>
      </c>
      <c r="I1869">
        <f t="shared" si="149"/>
        <v>14660104</v>
      </c>
    </row>
    <row r="1870" spans="1:9" x14ac:dyDescent="0.2">
      <c r="A1870" s="1" t="s">
        <v>102</v>
      </c>
      <c r="B1870" s="5" t="str">
        <f t="shared" si="145"/>
        <v>2019</v>
      </c>
      <c r="C1870" s="5">
        <f t="shared" si="146"/>
        <v>11</v>
      </c>
      <c r="D1870" s="11">
        <f t="shared" si="147"/>
        <v>43770</v>
      </c>
      <c r="E1870" s="2" t="s">
        <v>27</v>
      </c>
      <c r="F1870" s="2" t="str">
        <f t="shared" si="148"/>
        <v>TOLIMA</v>
      </c>
      <c r="G1870" s="2">
        <v>0</v>
      </c>
      <c r="H1870" s="7">
        <v>1067382077818</v>
      </c>
      <c r="I1870">
        <f t="shared" si="149"/>
        <v>10673820.778179999</v>
      </c>
    </row>
    <row r="1871" spans="1:9" x14ac:dyDescent="0.2">
      <c r="A1871" s="4" t="s">
        <v>102</v>
      </c>
      <c r="B1871" s="5" t="str">
        <f t="shared" si="145"/>
        <v>2019</v>
      </c>
      <c r="C1871" s="5">
        <f t="shared" si="146"/>
        <v>11</v>
      </c>
      <c r="D1871" s="11">
        <f t="shared" si="147"/>
        <v>43770</v>
      </c>
      <c r="E1871" s="5" t="s">
        <v>28</v>
      </c>
      <c r="F1871" s="2" t="str">
        <f t="shared" si="148"/>
        <v>VALLE DEL CAUCA</v>
      </c>
      <c r="G1871" s="12">
        <v>1776054705462</v>
      </c>
      <c r="H1871" s="6">
        <v>0</v>
      </c>
      <c r="I1871">
        <f t="shared" si="149"/>
        <v>17760547.054620001</v>
      </c>
    </row>
    <row r="1872" spans="1:9" x14ac:dyDescent="0.2">
      <c r="A1872" s="1" t="s">
        <v>102</v>
      </c>
      <c r="B1872" s="5" t="str">
        <f t="shared" si="145"/>
        <v>2019</v>
      </c>
      <c r="C1872" s="5">
        <f t="shared" si="146"/>
        <v>11</v>
      </c>
      <c r="D1872" s="11">
        <f t="shared" si="147"/>
        <v>43770</v>
      </c>
      <c r="E1872" s="2" t="s">
        <v>74</v>
      </c>
      <c r="F1872" s="2" t="str">
        <f t="shared" si="148"/>
        <v>ARAUCA</v>
      </c>
      <c r="G1872" s="2">
        <v>0</v>
      </c>
      <c r="H1872" s="7">
        <v>4003000000</v>
      </c>
      <c r="I1872">
        <f t="shared" si="149"/>
        <v>40030</v>
      </c>
    </row>
    <row r="1873" spans="1:9" x14ac:dyDescent="0.2">
      <c r="A1873" s="4" t="s">
        <v>102</v>
      </c>
      <c r="B1873" s="5" t="str">
        <f t="shared" si="145"/>
        <v>2019</v>
      </c>
      <c r="C1873" s="5">
        <f t="shared" si="146"/>
        <v>11</v>
      </c>
      <c r="D1873" s="11">
        <f t="shared" si="147"/>
        <v>43770</v>
      </c>
      <c r="E1873" s="5" t="s">
        <v>29</v>
      </c>
      <c r="F1873" s="2" t="str">
        <f t="shared" si="148"/>
        <v>CASANARE</v>
      </c>
      <c r="G1873" s="5">
        <v>0</v>
      </c>
      <c r="H1873" s="8">
        <v>48965060394</v>
      </c>
      <c r="I1873">
        <f t="shared" si="149"/>
        <v>489650.60394</v>
      </c>
    </row>
    <row r="1874" spans="1:9" x14ac:dyDescent="0.2">
      <c r="A1874" s="1" t="s">
        <v>102</v>
      </c>
      <c r="B1874" s="5" t="str">
        <f t="shared" si="145"/>
        <v>2019</v>
      </c>
      <c r="C1874" s="5">
        <f t="shared" si="146"/>
        <v>11</v>
      </c>
      <c r="D1874" s="11">
        <f t="shared" si="147"/>
        <v>43770</v>
      </c>
      <c r="E1874" s="2" t="s">
        <v>30</v>
      </c>
      <c r="F1874" s="2" t="str">
        <f t="shared" si="148"/>
        <v>PUTUMAYO</v>
      </c>
      <c r="G1874" s="2">
        <v>0</v>
      </c>
      <c r="H1874" s="7">
        <v>4888051667</v>
      </c>
      <c r="I1874">
        <f t="shared" si="149"/>
        <v>48880.516669999997</v>
      </c>
    </row>
    <row r="1875" spans="1:9" x14ac:dyDescent="0.2">
      <c r="A1875" s="4" t="s">
        <v>102</v>
      </c>
      <c r="B1875" s="5" t="str">
        <f t="shared" si="145"/>
        <v>2019</v>
      </c>
      <c r="C1875" s="5">
        <f t="shared" si="146"/>
        <v>11</v>
      </c>
      <c r="D1875" s="11">
        <f t="shared" si="147"/>
        <v>43770</v>
      </c>
      <c r="E1875" s="5" t="s">
        <v>31</v>
      </c>
      <c r="F1875" s="2" t="str">
        <f t="shared" si="148"/>
        <v>GUAVIARE</v>
      </c>
      <c r="G1875" s="5">
        <v>0</v>
      </c>
      <c r="H1875" s="8">
        <v>5426386000</v>
      </c>
      <c r="I1875">
        <f t="shared" si="149"/>
        <v>54263.86</v>
      </c>
    </row>
    <row r="1876" spans="1:9" x14ac:dyDescent="0.2">
      <c r="A1876" s="1" t="s">
        <v>103</v>
      </c>
      <c r="B1876" s="5" t="str">
        <f t="shared" si="145"/>
        <v>2019</v>
      </c>
      <c r="C1876" s="5">
        <f t="shared" si="146"/>
        <v>12</v>
      </c>
      <c r="D1876" s="11">
        <f t="shared" si="147"/>
        <v>43800</v>
      </c>
      <c r="E1876" s="2" t="s">
        <v>5</v>
      </c>
      <c r="F1876" s="2" t="str">
        <f t="shared" si="148"/>
        <v>ANTIOQUIA</v>
      </c>
      <c r="G1876" s="13">
        <v>2437513098925</v>
      </c>
      <c r="H1876" s="7">
        <v>1946015571866</v>
      </c>
      <c r="I1876">
        <f t="shared" si="149"/>
        <v>21917643.353955001</v>
      </c>
    </row>
    <row r="1877" spans="1:9" x14ac:dyDescent="0.2">
      <c r="A1877" s="4" t="s">
        <v>103</v>
      </c>
      <c r="B1877" s="5" t="str">
        <f t="shared" si="145"/>
        <v>2019</v>
      </c>
      <c r="C1877" s="5">
        <f t="shared" si="146"/>
        <v>12</v>
      </c>
      <c r="D1877" s="11">
        <f t="shared" si="147"/>
        <v>43800</v>
      </c>
      <c r="E1877" s="5" t="s">
        <v>6</v>
      </c>
      <c r="F1877" s="2" t="str">
        <f t="shared" si="148"/>
        <v>ATLANTICO</v>
      </c>
      <c r="G1877" s="12">
        <v>1867452405000</v>
      </c>
      <c r="H1877" s="8">
        <v>1867452405000</v>
      </c>
      <c r="I1877">
        <f t="shared" si="149"/>
        <v>18674524.050000001</v>
      </c>
    </row>
    <row r="1878" spans="1:9" x14ac:dyDescent="0.2">
      <c r="A1878" s="1" t="s">
        <v>103</v>
      </c>
      <c r="B1878" s="5" t="str">
        <f t="shared" si="145"/>
        <v>2019</v>
      </c>
      <c r="C1878" s="5">
        <f t="shared" si="146"/>
        <v>12</v>
      </c>
      <c r="D1878" s="11">
        <f t="shared" si="147"/>
        <v>43800</v>
      </c>
      <c r="E1878" s="2" t="s">
        <v>7</v>
      </c>
      <c r="F1878" s="2" t="str">
        <f t="shared" si="148"/>
        <v>BOGOTA, D.C.</v>
      </c>
      <c r="G1878" s="2">
        <v>0</v>
      </c>
      <c r="H1878" s="7">
        <v>5614101900000</v>
      </c>
      <c r="I1878">
        <f t="shared" si="149"/>
        <v>56141019</v>
      </c>
    </row>
    <row r="1879" spans="1:9" x14ac:dyDescent="0.2">
      <c r="A1879" s="4" t="s">
        <v>103</v>
      </c>
      <c r="B1879" s="5" t="str">
        <f t="shared" si="145"/>
        <v>2019</v>
      </c>
      <c r="C1879" s="5">
        <f t="shared" si="146"/>
        <v>12</v>
      </c>
      <c r="D1879" s="11">
        <f t="shared" si="147"/>
        <v>43800</v>
      </c>
      <c r="E1879" s="5" t="s">
        <v>8</v>
      </c>
      <c r="F1879" s="2" t="str">
        <f t="shared" si="148"/>
        <v>BOLIVAR</v>
      </c>
      <c r="G1879" s="12">
        <v>1680250941296</v>
      </c>
      <c r="H1879" s="8">
        <v>1551099701081</v>
      </c>
      <c r="I1879">
        <f t="shared" si="149"/>
        <v>16156753.211885</v>
      </c>
    </row>
    <row r="1880" spans="1:9" x14ac:dyDescent="0.2">
      <c r="A1880" s="1" t="s">
        <v>103</v>
      </c>
      <c r="B1880" s="5" t="str">
        <f t="shared" si="145"/>
        <v>2019</v>
      </c>
      <c r="C1880" s="5">
        <f t="shared" si="146"/>
        <v>12</v>
      </c>
      <c r="D1880" s="11">
        <f t="shared" si="147"/>
        <v>43800</v>
      </c>
      <c r="E1880" s="2" t="s">
        <v>9</v>
      </c>
      <c r="F1880" s="2" t="str">
        <f t="shared" si="148"/>
        <v>BOYACA</v>
      </c>
      <c r="G1880" s="13">
        <v>7266894000</v>
      </c>
      <c r="H1880" s="7">
        <v>514937755691</v>
      </c>
      <c r="I1880">
        <f t="shared" si="149"/>
        <v>2611023.2484550001</v>
      </c>
    </row>
    <row r="1881" spans="1:9" x14ac:dyDescent="0.2">
      <c r="A1881" s="4" t="s">
        <v>103</v>
      </c>
      <c r="B1881" s="5" t="str">
        <f t="shared" si="145"/>
        <v>2019</v>
      </c>
      <c r="C1881" s="5">
        <f t="shared" si="146"/>
        <v>12</v>
      </c>
      <c r="D1881" s="11">
        <f t="shared" si="147"/>
        <v>43800</v>
      </c>
      <c r="E1881" s="5" t="s">
        <v>10</v>
      </c>
      <c r="F1881" s="2" t="str">
        <f t="shared" si="148"/>
        <v>CALDAS</v>
      </c>
      <c r="G1881" s="5">
        <v>0</v>
      </c>
      <c r="H1881" s="8">
        <v>572031745556</v>
      </c>
      <c r="I1881">
        <f t="shared" si="149"/>
        <v>5720317.4555599997</v>
      </c>
    </row>
    <row r="1882" spans="1:9" x14ac:dyDescent="0.2">
      <c r="A1882" s="1" t="s">
        <v>103</v>
      </c>
      <c r="B1882" s="5" t="str">
        <f t="shared" si="145"/>
        <v>2019</v>
      </c>
      <c r="C1882" s="5">
        <f t="shared" si="146"/>
        <v>12</v>
      </c>
      <c r="D1882" s="11">
        <f t="shared" si="147"/>
        <v>43800</v>
      </c>
      <c r="E1882" s="2" t="s">
        <v>11</v>
      </c>
      <c r="F1882" s="2" t="str">
        <f t="shared" si="148"/>
        <v>CAQUETA</v>
      </c>
      <c r="G1882" s="2">
        <v>0</v>
      </c>
      <c r="H1882" s="7">
        <v>788944461091</v>
      </c>
      <c r="I1882">
        <f t="shared" si="149"/>
        <v>7889444.6109100003</v>
      </c>
    </row>
    <row r="1883" spans="1:9" x14ac:dyDescent="0.2">
      <c r="A1883" s="4" t="s">
        <v>103</v>
      </c>
      <c r="B1883" s="5" t="str">
        <f t="shared" si="145"/>
        <v>2019</v>
      </c>
      <c r="C1883" s="5">
        <f t="shared" si="146"/>
        <v>12</v>
      </c>
      <c r="D1883" s="11">
        <f t="shared" si="147"/>
        <v>43800</v>
      </c>
      <c r="E1883" s="5" t="s">
        <v>12</v>
      </c>
      <c r="F1883" s="2" t="str">
        <f t="shared" si="148"/>
        <v>CAUCA</v>
      </c>
      <c r="G1883" s="12">
        <v>1787562300000</v>
      </c>
      <c r="H1883" s="8">
        <v>1084798634000</v>
      </c>
      <c r="I1883">
        <f t="shared" si="149"/>
        <v>14361804.67</v>
      </c>
    </row>
    <row r="1884" spans="1:9" x14ac:dyDescent="0.2">
      <c r="A1884" s="1" t="s">
        <v>103</v>
      </c>
      <c r="B1884" s="5" t="str">
        <f t="shared" si="145"/>
        <v>2019</v>
      </c>
      <c r="C1884" s="5">
        <f t="shared" si="146"/>
        <v>12</v>
      </c>
      <c r="D1884" s="11">
        <f t="shared" si="147"/>
        <v>43800</v>
      </c>
      <c r="E1884" s="2" t="s">
        <v>13</v>
      </c>
      <c r="F1884" s="2" t="str">
        <f t="shared" si="148"/>
        <v>CESAR</v>
      </c>
      <c r="G1884" s="13">
        <v>1867452405000</v>
      </c>
      <c r="H1884" s="7">
        <v>553074562767</v>
      </c>
      <c r="I1884">
        <f t="shared" si="149"/>
        <v>12102634.838834999</v>
      </c>
    </row>
    <row r="1885" spans="1:9" x14ac:dyDescent="0.2">
      <c r="A1885" s="4" t="s">
        <v>103</v>
      </c>
      <c r="B1885" s="5" t="str">
        <f t="shared" si="145"/>
        <v>2019</v>
      </c>
      <c r="C1885" s="5">
        <f t="shared" si="146"/>
        <v>12</v>
      </c>
      <c r="D1885" s="11">
        <f t="shared" si="147"/>
        <v>43800</v>
      </c>
      <c r="E1885" s="5" t="s">
        <v>14</v>
      </c>
      <c r="F1885" s="2" t="str">
        <f t="shared" si="148"/>
        <v>CORDOBA</v>
      </c>
      <c r="G1885" s="12">
        <v>1393598700000</v>
      </c>
      <c r="H1885" s="6">
        <v>0</v>
      </c>
      <c r="I1885">
        <f t="shared" si="149"/>
        <v>13935987</v>
      </c>
    </row>
    <row r="1886" spans="1:9" x14ac:dyDescent="0.2">
      <c r="A1886" s="1" t="s">
        <v>103</v>
      </c>
      <c r="B1886" s="5" t="str">
        <f t="shared" si="145"/>
        <v>2019</v>
      </c>
      <c r="C1886" s="5">
        <f t="shared" si="146"/>
        <v>12</v>
      </c>
      <c r="D1886" s="11">
        <f t="shared" si="147"/>
        <v>43800</v>
      </c>
      <c r="E1886" s="2" t="s">
        <v>15</v>
      </c>
      <c r="F1886" s="2" t="str">
        <f t="shared" si="148"/>
        <v>CUNDINAMARCA</v>
      </c>
      <c r="G1886" s="2">
        <v>0</v>
      </c>
      <c r="H1886" s="7">
        <v>1030371568474</v>
      </c>
      <c r="I1886">
        <f t="shared" si="149"/>
        <v>10303715.684739999</v>
      </c>
    </row>
    <row r="1887" spans="1:9" x14ac:dyDescent="0.2">
      <c r="A1887" s="4" t="s">
        <v>103</v>
      </c>
      <c r="B1887" s="5" t="str">
        <f t="shared" si="145"/>
        <v>2019</v>
      </c>
      <c r="C1887" s="5">
        <f t="shared" si="146"/>
        <v>12</v>
      </c>
      <c r="D1887" s="11">
        <f t="shared" si="147"/>
        <v>43800</v>
      </c>
      <c r="E1887" s="5" t="s">
        <v>17</v>
      </c>
      <c r="F1887" s="2" t="str">
        <f t="shared" si="148"/>
        <v>HUILA</v>
      </c>
      <c r="G1887" s="5">
        <v>0</v>
      </c>
      <c r="H1887" s="8">
        <v>1076131544936</v>
      </c>
      <c r="I1887">
        <f t="shared" si="149"/>
        <v>10761315.44936</v>
      </c>
    </row>
    <row r="1888" spans="1:9" x14ac:dyDescent="0.2">
      <c r="A1888" s="1" t="s">
        <v>103</v>
      </c>
      <c r="B1888" s="5" t="str">
        <f t="shared" si="145"/>
        <v>2019</v>
      </c>
      <c r="C1888" s="5">
        <f t="shared" si="146"/>
        <v>12</v>
      </c>
      <c r="D1888" s="11">
        <f t="shared" si="147"/>
        <v>43800</v>
      </c>
      <c r="E1888" s="2" t="s">
        <v>18</v>
      </c>
      <c r="F1888" s="2" t="str">
        <f t="shared" si="148"/>
        <v>LA GUAJIRA</v>
      </c>
      <c r="G1888" s="13">
        <v>239940339000</v>
      </c>
      <c r="H1888" s="3">
        <v>0</v>
      </c>
      <c r="I1888">
        <f t="shared" si="149"/>
        <v>2399403.39</v>
      </c>
    </row>
    <row r="1889" spans="1:9" x14ac:dyDescent="0.2">
      <c r="A1889" s="4" t="s">
        <v>103</v>
      </c>
      <c r="B1889" s="5" t="str">
        <f t="shared" si="145"/>
        <v>2019</v>
      </c>
      <c r="C1889" s="5">
        <f t="shared" si="146"/>
        <v>12</v>
      </c>
      <c r="D1889" s="11">
        <f t="shared" si="147"/>
        <v>43800</v>
      </c>
      <c r="E1889" s="5" t="s">
        <v>19</v>
      </c>
      <c r="F1889" s="2" t="str">
        <f t="shared" si="148"/>
        <v>MAGDALENA</v>
      </c>
      <c r="G1889" s="12">
        <v>1818964003028</v>
      </c>
      <c r="H1889" s="8">
        <v>1373295767958</v>
      </c>
      <c r="I1889">
        <f t="shared" si="149"/>
        <v>15961298.85493</v>
      </c>
    </row>
    <row r="1890" spans="1:9" x14ac:dyDescent="0.2">
      <c r="A1890" s="1" t="s">
        <v>103</v>
      </c>
      <c r="B1890" s="5" t="str">
        <f t="shared" si="145"/>
        <v>2019</v>
      </c>
      <c r="C1890" s="5">
        <f t="shared" si="146"/>
        <v>12</v>
      </c>
      <c r="D1890" s="11">
        <f t="shared" si="147"/>
        <v>43800</v>
      </c>
      <c r="E1890" s="2" t="s">
        <v>20</v>
      </c>
      <c r="F1890" s="2" t="str">
        <f t="shared" si="148"/>
        <v>META</v>
      </c>
      <c r="G1890" s="2">
        <v>0</v>
      </c>
      <c r="H1890" s="7">
        <v>63736470690</v>
      </c>
      <c r="I1890">
        <f t="shared" si="149"/>
        <v>637364.70689999999</v>
      </c>
    </row>
    <row r="1891" spans="1:9" x14ac:dyDescent="0.2">
      <c r="A1891" s="4" t="s">
        <v>103</v>
      </c>
      <c r="B1891" s="5" t="str">
        <f t="shared" si="145"/>
        <v>2019</v>
      </c>
      <c r="C1891" s="5">
        <f t="shared" si="146"/>
        <v>12</v>
      </c>
      <c r="D1891" s="11">
        <f t="shared" si="147"/>
        <v>43800</v>
      </c>
      <c r="E1891" s="5" t="s">
        <v>21</v>
      </c>
      <c r="F1891" s="2" t="str">
        <f t="shared" si="148"/>
        <v>NARINO</v>
      </c>
      <c r="G1891" s="5">
        <v>0</v>
      </c>
      <c r="H1891" s="8">
        <v>1051925948121</v>
      </c>
      <c r="I1891">
        <f t="shared" si="149"/>
        <v>10519259.481210001</v>
      </c>
    </row>
    <row r="1892" spans="1:9" x14ac:dyDescent="0.2">
      <c r="A1892" s="1" t="s">
        <v>103</v>
      </c>
      <c r="B1892" s="5" t="str">
        <f t="shared" si="145"/>
        <v>2019</v>
      </c>
      <c r="C1892" s="5">
        <f t="shared" si="146"/>
        <v>12</v>
      </c>
      <c r="D1892" s="11">
        <f t="shared" si="147"/>
        <v>43800</v>
      </c>
      <c r="E1892" s="2" t="s">
        <v>22</v>
      </c>
      <c r="F1892" s="2" t="str">
        <f t="shared" si="148"/>
        <v>NORTE DE SANTANDER</v>
      </c>
      <c r="G1892" s="13">
        <v>305348912000</v>
      </c>
      <c r="H1892" s="7">
        <v>273761093517</v>
      </c>
      <c r="I1892">
        <f t="shared" si="149"/>
        <v>2895550.0275849998</v>
      </c>
    </row>
    <row r="1893" spans="1:9" x14ac:dyDescent="0.2">
      <c r="A1893" s="4" t="s">
        <v>103</v>
      </c>
      <c r="B1893" s="5" t="str">
        <f t="shared" si="145"/>
        <v>2019</v>
      </c>
      <c r="C1893" s="5">
        <f t="shared" si="146"/>
        <v>12</v>
      </c>
      <c r="D1893" s="11">
        <f t="shared" si="147"/>
        <v>43800</v>
      </c>
      <c r="E1893" s="5" t="s">
        <v>23</v>
      </c>
      <c r="F1893" s="2" t="str">
        <f t="shared" si="148"/>
        <v>QUINDIO</v>
      </c>
      <c r="G1893" s="5">
        <v>0</v>
      </c>
      <c r="H1893" s="8">
        <v>152044167385</v>
      </c>
      <c r="I1893">
        <f t="shared" si="149"/>
        <v>1520441.6738499999</v>
      </c>
    </row>
    <row r="1894" spans="1:9" x14ac:dyDescent="0.2">
      <c r="A1894" s="1" t="s">
        <v>103</v>
      </c>
      <c r="B1894" s="5" t="str">
        <f t="shared" si="145"/>
        <v>2019</v>
      </c>
      <c r="C1894" s="5">
        <f t="shared" si="146"/>
        <v>12</v>
      </c>
      <c r="D1894" s="11">
        <f t="shared" si="147"/>
        <v>43800</v>
      </c>
      <c r="E1894" s="2" t="s">
        <v>24</v>
      </c>
      <c r="F1894" s="2" t="str">
        <f t="shared" si="148"/>
        <v>RISARALDA</v>
      </c>
      <c r="G1894" s="2">
        <v>0</v>
      </c>
      <c r="H1894" s="7">
        <v>149164693370</v>
      </c>
      <c r="I1894">
        <f t="shared" si="149"/>
        <v>1491646.9336999999</v>
      </c>
    </row>
    <row r="1895" spans="1:9" x14ac:dyDescent="0.2">
      <c r="A1895" s="4" t="s">
        <v>103</v>
      </c>
      <c r="B1895" s="5" t="str">
        <f t="shared" si="145"/>
        <v>2019</v>
      </c>
      <c r="C1895" s="5">
        <f t="shared" si="146"/>
        <v>12</v>
      </c>
      <c r="D1895" s="11">
        <f t="shared" si="147"/>
        <v>43800</v>
      </c>
      <c r="E1895" s="5" t="s">
        <v>25</v>
      </c>
      <c r="F1895" s="2" t="str">
        <f t="shared" si="148"/>
        <v>SANTANDER</v>
      </c>
      <c r="G1895" s="5">
        <v>0</v>
      </c>
      <c r="H1895" s="8">
        <v>112555414315</v>
      </c>
      <c r="I1895">
        <f t="shared" si="149"/>
        <v>1125554.1431499999</v>
      </c>
    </row>
    <row r="1896" spans="1:9" x14ac:dyDescent="0.2">
      <c r="A1896" s="1" t="s">
        <v>103</v>
      </c>
      <c r="B1896" s="5" t="str">
        <f t="shared" si="145"/>
        <v>2019</v>
      </c>
      <c r="C1896" s="5">
        <f t="shared" si="146"/>
        <v>12</v>
      </c>
      <c r="D1896" s="11">
        <f t="shared" si="147"/>
        <v>43800</v>
      </c>
      <c r="E1896" s="2" t="s">
        <v>26</v>
      </c>
      <c r="F1896" s="2" t="str">
        <f t="shared" si="148"/>
        <v>SUCRE</v>
      </c>
      <c r="G1896" s="13">
        <v>1393598700000</v>
      </c>
      <c r="H1896" s="3">
        <v>0</v>
      </c>
      <c r="I1896">
        <f t="shared" si="149"/>
        <v>13935987</v>
      </c>
    </row>
    <row r="1897" spans="1:9" x14ac:dyDescent="0.2">
      <c r="A1897" s="4" t="s">
        <v>103</v>
      </c>
      <c r="B1897" s="5" t="str">
        <f t="shared" si="145"/>
        <v>2019</v>
      </c>
      <c r="C1897" s="5">
        <f t="shared" si="146"/>
        <v>12</v>
      </c>
      <c r="D1897" s="11">
        <f t="shared" si="147"/>
        <v>43800</v>
      </c>
      <c r="E1897" s="5" t="s">
        <v>27</v>
      </c>
      <c r="F1897" s="2" t="str">
        <f t="shared" si="148"/>
        <v>TOLIMA</v>
      </c>
      <c r="G1897" s="5">
        <v>0</v>
      </c>
      <c r="H1897" s="8">
        <v>1065819998579</v>
      </c>
      <c r="I1897">
        <f t="shared" si="149"/>
        <v>10658199.985789999</v>
      </c>
    </row>
    <row r="1898" spans="1:9" x14ac:dyDescent="0.2">
      <c r="A1898" s="1" t="s">
        <v>103</v>
      </c>
      <c r="B1898" s="5" t="str">
        <f t="shared" si="145"/>
        <v>2019</v>
      </c>
      <c r="C1898" s="5">
        <f t="shared" si="146"/>
        <v>12</v>
      </c>
      <c r="D1898" s="11">
        <f t="shared" si="147"/>
        <v>43800</v>
      </c>
      <c r="E1898" s="2" t="s">
        <v>28</v>
      </c>
      <c r="F1898" s="2" t="str">
        <f t="shared" si="148"/>
        <v>VALLE DEL CAUCA</v>
      </c>
      <c r="G1898" s="13">
        <v>1720137302521</v>
      </c>
      <c r="H1898" s="3">
        <v>0</v>
      </c>
      <c r="I1898">
        <f t="shared" si="149"/>
        <v>17201373.025210001</v>
      </c>
    </row>
    <row r="1899" spans="1:9" x14ac:dyDescent="0.2">
      <c r="A1899" s="4" t="s">
        <v>103</v>
      </c>
      <c r="B1899" s="5" t="str">
        <f t="shared" si="145"/>
        <v>2019</v>
      </c>
      <c r="C1899" s="5">
        <f t="shared" si="146"/>
        <v>12</v>
      </c>
      <c r="D1899" s="11">
        <f t="shared" si="147"/>
        <v>43800</v>
      </c>
      <c r="E1899" s="5" t="s">
        <v>74</v>
      </c>
      <c r="F1899" s="2" t="str">
        <f t="shared" si="148"/>
        <v>ARAUCA</v>
      </c>
      <c r="G1899" s="5">
        <v>0</v>
      </c>
      <c r="H1899" s="8">
        <v>4193900000</v>
      </c>
      <c r="I1899">
        <f t="shared" si="149"/>
        <v>41939</v>
      </c>
    </row>
    <row r="1900" spans="1:9" x14ac:dyDescent="0.2">
      <c r="A1900" s="1" t="s">
        <v>103</v>
      </c>
      <c r="B1900" s="5" t="str">
        <f t="shared" si="145"/>
        <v>2019</v>
      </c>
      <c r="C1900" s="5">
        <f t="shared" si="146"/>
        <v>12</v>
      </c>
      <c r="D1900" s="11">
        <f t="shared" si="147"/>
        <v>43800</v>
      </c>
      <c r="E1900" s="2" t="s">
        <v>29</v>
      </c>
      <c r="F1900" s="2" t="str">
        <f t="shared" si="148"/>
        <v>CASANARE</v>
      </c>
      <c r="G1900" s="2">
        <v>0</v>
      </c>
      <c r="H1900" s="7">
        <v>45344526061</v>
      </c>
      <c r="I1900">
        <f t="shared" si="149"/>
        <v>453445.26061</v>
      </c>
    </row>
    <row r="1901" spans="1:9" x14ac:dyDescent="0.2">
      <c r="A1901" s="4" t="s">
        <v>103</v>
      </c>
      <c r="B1901" s="5" t="str">
        <f t="shared" si="145"/>
        <v>2019</v>
      </c>
      <c r="C1901" s="5">
        <f t="shared" si="146"/>
        <v>12</v>
      </c>
      <c r="D1901" s="11">
        <f t="shared" si="147"/>
        <v>43800</v>
      </c>
      <c r="E1901" s="5" t="s">
        <v>30</v>
      </c>
      <c r="F1901" s="2" t="str">
        <f t="shared" si="148"/>
        <v>PUTUMAYO</v>
      </c>
      <c r="G1901" s="5">
        <v>0</v>
      </c>
      <c r="H1901" s="8">
        <v>5023811333</v>
      </c>
      <c r="I1901">
        <f t="shared" si="149"/>
        <v>50238.11333</v>
      </c>
    </row>
    <row r="1902" spans="1:9" x14ac:dyDescent="0.2">
      <c r="A1902" s="1" t="s">
        <v>103</v>
      </c>
      <c r="B1902" s="5" t="str">
        <f t="shared" si="145"/>
        <v>2019</v>
      </c>
      <c r="C1902" s="5">
        <f t="shared" si="146"/>
        <v>12</v>
      </c>
      <c r="D1902" s="11">
        <f t="shared" si="147"/>
        <v>43800</v>
      </c>
      <c r="E1902" s="2" t="s">
        <v>31</v>
      </c>
      <c r="F1902" s="2" t="str">
        <f t="shared" si="148"/>
        <v>GUAVIARE</v>
      </c>
      <c r="G1902" s="2">
        <v>0</v>
      </c>
      <c r="H1902" s="7">
        <v>5213956000</v>
      </c>
      <c r="I1902">
        <f t="shared" si="149"/>
        <v>52139.56</v>
      </c>
    </row>
    <row r="1903" spans="1:9" x14ac:dyDescent="0.2">
      <c r="A1903" s="4" t="s">
        <v>104</v>
      </c>
      <c r="B1903" s="5" t="str">
        <f t="shared" si="145"/>
        <v>2020</v>
      </c>
      <c r="C1903" s="5">
        <f t="shared" si="146"/>
        <v>1</v>
      </c>
      <c r="D1903" s="11">
        <f t="shared" si="147"/>
        <v>43831</v>
      </c>
      <c r="E1903" s="5" t="s">
        <v>5</v>
      </c>
      <c r="F1903" s="2" t="str">
        <f t="shared" si="148"/>
        <v>ANTIOQUIA</v>
      </c>
      <c r="G1903" s="12">
        <v>2392261653763</v>
      </c>
      <c r="H1903" s="8">
        <v>1909588403348</v>
      </c>
      <c r="I1903">
        <f t="shared" si="149"/>
        <v>21509250.285555001</v>
      </c>
    </row>
    <row r="1904" spans="1:9" x14ac:dyDescent="0.2">
      <c r="A1904" s="1" t="s">
        <v>104</v>
      </c>
      <c r="B1904" s="5" t="str">
        <f t="shared" si="145"/>
        <v>2020</v>
      </c>
      <c r="C1904" s="5">
        <f t="shared" si="146"/>
        <v>1</v>
      </c>
      <c r="D1904" s="11">
        <f t="shared" si="147"/>
        <v>43831</v>
      </c>
      <c r="E1904" s="2" t="s">
        <v>6</v>
      </c>
      <c r="F1904" s="2" t="str">
        <f t="shared" si="148"/>
        <v>ATLANTICO</v>
      </c>
      <c r="G1904" s="13">
        <v>1905546721000</v>
      </c>
      <c r="H1904" s="7">
        <v>1905546721000</v>
      </c>
      <c r="I1904">
        <f t="shared" si="149"/>
        <v>19055467.210000001</v>
      </c>
    </row>
    <row r="1905" spans="1:9" x14ac:dyDescent="0.2">
      <c r="A1905" s="4" t="s">
        <v>104</v>
      </c>
      <c r="B1905" s="5" t="str">
        <f t="shared" si="145"/>
        <v>2020</v>
      </c>
      <c r="C1905" s="5">
        <f t="shared" si="146"/>
        <v>1</v>
      </c>
      <c r="D1905" s="11">
        <f t="shared" si="147"/>
        <v>43831</v>
      </c>
      <c r="E1905" s="5" t="s">
        <v>7</v>
      </c>
      <c r="F1905" s="2" t="str">
        <f t="shared" si="148"/>
        <v>BOGOTA, D.C.</v>
      </c>
      <c r="G1905" s="5">
        <v>0</v>
      </c>
      <c r="H1905" s="8">
        <v>5492583000000</v>
      </c>
      <c r="I1905">
        <f t="shared" si="149"/>
        <v>54925830</v>
      </c>
    </row>
    <row r="1906" spans="1:9" x14ac:dyDescent="0.2">
      <c r="A1906" s="1" t="s">
        <v>104</v>
      </c>
      <c r="B1906" s="5" t="str">
        <f t="shared" si="145"/>
        <v>2020</v>
      </c>
      <c r="C1906" s="5">
        <f t="shared" si="146"/>
        <v>1</v>
      </c>
      <c r="D1906" s="11">
        <f t="shared" si="147"/>
        <v>43831</v>
      </c>
      <c r="E1906" s="2" t="s">
        <v>8</v>
      </c>
      <c r="F1906" s="2" t="str">
        <f t="shared" si="148"/>
        <v>BOLIVAR</v>
      </c>
      <c r="G1906" s="13">
        <v>1724718781840</v>
      </c>
      <c r="H1906" s="7">
        <v>1525939863658</v>
      </c>
      <c r="I1906">
        <f t="shared" si="149"/>
        <v>16253293.22749</v>
      </c>
    </row>
    <row r="1907" spans="1:9" x14ac:dyDescent="0.2">
      <c r="A1907" s="4" t="s">
        <v>104</v>
      </c>
      <c r="B1907" s="5" t="str">
        <f t="shared" si="145"/>
        <v>2020</v>
      </c>
      <c r="C1907" s="5">
        <f t="shared" si="146"/>
        <v>1</v>
      </c>
      <c r="D1907" s="11">
        <f t="shared" si="147"/>
        <v>43831</v>
      </c>
      <c r="E1907" s="5" t="s">
        <v>9</v>
      </c>
      <c r="F1907" s="2" t="str">
        <f t="shared" si="148"/>
        <v>BOYACA</v>
      </c>
      <c r="G1907" s="12">
        <v>1145867368365</v>
      </c>
      <c r="H1907" s="8">
        <v>182190905286</v>
      </c>
      <c r="I1907">
        <f t="shared" si="149"/>
        <v>6640291.3682549996</v>
      </c>
    </row>
    <row r="1908" spans="1:9" x14ac:dyDescent="0.2">
      <c r="A1908" s="1" t="s">
        <v>104</v>
      </c>
      <c r="B1908" s="5" t="str">
        <f t="shared" si="145"/>
        <v>2020</v>
      </c>
      <c r="C1908" s="5">
        <f t="shared" si="146"/>
        <v>1</v>
      </c>
      <c r="D1908" s="11">
        <f t="shared" si="147"/>
        <v>43831</v>
      </c>
      <c r="E1908" s="2" t="s">
        <v>10</v>
      </c>
      <c r="F1908" s="2" t="str">
        <f t="shared" si="148"/>
        <v>CALDAS</v>
      </c>
      <c r="G1908" s="2">
        <v>0</v>
      </c>
      <c r="H1908" s="7">
        <v>572052029531</v>
      </c>
      <c r="I1908">
        <f t="shared" si="149"/>
        <v>5720520.29531</v>
      </c>
    </row>
    <row r="1909" spans="1:9" x14ac:dyDescent="0.2">
      <c r="A1909" s="4" t="s">
        <v>104</v>
      </c>
      <c r="B1909" s="5" t="str">
        <f t="shared" si="145"/>
        <v>2020</v>
      </c>
      <c r="C1909" s="5">
        <f t="shared" si="146"/>
        <v>1</v>
      </c>
      <c r="D1909" s="11">
        <f t="shared" si="147"/>
        <v>43831</v>
      </c>
      <c r="E1909" s="5" t="s">
        <v>11</v>
      </c>
      <c r="F1909" s="2" t="str">
        <f t="shared" si="148"/>
        <v>CAQUETA</v>
      </c>
      <c r="G1909" s="5">
        <v>0</v>
      </c>
      <c r="H1909" s="8">
        <v>723199089333</v>
      </c>
      <c r="I1909">
        <f t="shared" si="149"/>
        <v>7231990.8933300003</v>
      </c>
    </row>
    <row r="1910" spans="1:9" x14ac:dyDescent="0.2">
      <c r="A1910" s="1" t="s">
        <v>104</v>
      </c>
      <c r="B1910" s="5" t="str">
        <f t="shared" si="145"/>
        <v>2020</v>
      </c>
      <c r="C1910" s="5">
        <f t="shared" si="146"/>
        <v>1</v>
      </c>
      <c r="D1910" s="11">
        <f t="shared" si="147"/>
        <v>43831</v>
      </c>
      <c r="E1910" s="2" t="s">
        <v>12</v>
      </c>
      <c r="F1910" s="2" t="str">
        <f t="shared" si="148"/>
        <v>CAUCA</v>
      </c>
      <c r="G1910" s="2">
        <v>71200000</v>
      </c>
      <c r="H1910" s="7">
        <v>1084798634000</v>
      </c>
      <c r="I1910">
        <f t="shared" si="149"/>
        <v>5424349.1699999999</v>
      </c>
    </row>
    <row r="1911" spans="1:9" x14ac:dyDescent="0.2">
      <c r="A1911" s="4" t="s">
        <v>104</v>
      </c>
      <c r="B1911" s="5" t="str">
        <f t="shared" si="145"/>
        <v>2020</v>
      </c>
      <c r="C1911" s="5">
        <f t="shared" si="146"/>
        <v>1</v>
      </c>
      <c r="D1911" s="11">
        <f t="shared" si="147"/>
        <v>43831</v>
      </c>
      <c r="E1911" s="5" t="s">
        <v>13</v>
      </c>
      <c r="F1911" s="2" t="str">
        <f t="shared" si="148"/>
        <v>CESAR</v>
      </c>
      <c r="G1911" s="12">
        <v>1905546721000</v>
      </c>
      <c r="H1911" s="8">
        <v>533823963510</v>
      </c>
      <c r="I1911">
        <f t="shared" si="149"/>
        <v>12196853.42255</v>
      </c>
    </row>
    <row r="1912" spans="1:9" x14ac:dyDescent="0.2">
      <c r="A1912" s="1" t="s">
        <v>104</v>
      </c>
      <c r="B1912" s="5" t="str">
        <f t="shared" si="145"/>
        <v>2020</v>
      </c>
      <c r="C1912" s="5">
        <f t="shared" si="146"/>
        <v>1</v>
      </c>
      <c r="D1912" s="11">
        <f t="shared" si="147"/>
        <v>43831</v>
      </c>
      <c r="E1912" s="2" t="s">
        <v>14</v>
      </c>
      <c r="F1912" s="2" t="str">
        <f t="shared" si="148"/>
        <v>CORDOBA</v>
      </c>
      <c r="G1912" s="13">
        <v>1447826000000</v>
      </c>
      <c r="H1912" s="3">
        <v>0</v>
      </c>
      <c r="I1912">
        <f t="shared" si="149"/>
        <v>14478260</v>
      </c>
    </row>
    <row r="1913" spans="1:9" x14ac:dyDescent="0.2">
      <c r="A1913" s="4" t="s">
        <v>104</v>
      </c>
      <c r="B1913" s="5" t="str">
        <f t="shared" si="145"/>
        <v>2020</v>
      </c>
      <c r="C1913" s="5">
        <f t="shared" si="146"/>
        <v>1</v>
      </c>
      <c r="D1913" s="11">
        <f t="shared" si="147"/>
        <v>43831</v>
      </c>
      <c r="E1913" s="5" t="s">
        <v>15</v>
      </c>
      <c r="F1913" s="2" t="str">
        <f t="shared" si="148"/>
        <v>CUNDINAMARCA</v>
      </c>
      <c r="G1913" s="12">
        <v>1159466700000</v>
      </c>
      <c r="H1913" s="8">
        <v>1020306189333</v>
      </c>
      <c r="I1913">
        <f t="shared" si="149"/>
        <v>10898864.446665</v>
      </c>
    </row>
    <row r="1914" spans="1:9" x14ac:dyDescent="0.2">
      <c r="A1914" s="1" t="s">
        <v>104</v>
      </c>
      <c r="B1914" s="5" t="str">
        <f t="shared" si="145"/>
        <v>2020</v>
      </c>
      <c r="C1914" s="5">
        <f t="shared" si="146"/>
        <v>1</v>
      </c>
      <c r="D1914" s="11">
        <f t="shared" si="147"/>
        <v>43831</v>
      </c>
      <c r="E1914" s="2" t="s">
        <v>17</v>
      </c>
      <c r="F1914" s="2" t="str">
        <f t="shared" si="148"/>
        <v>HUILA</v>
      </c>
      <c r="G1914" s="2">
        <v>0</v>
      </c>
      <c r="H1914" s="7">
        <v>1076131544936</v>
      </c>
      <c r="I1914">
        <f t="shared" si="149"/>
        <v>10761315.44936</v>
      </c>
    </row>
    <row r="1915" spans="1:9" x14ac:dyDescent="0.2">
      <c r="A1915" s="4" t="s">
        <v>104</v>
      </c>
      <c r="B1915" s="5" t="str">
        <f t="shared" si="145"/>
        <v>2020</v>
      </c>
      <c r="C1915" s="5">
        <f t="shared" si="146"/>
        <v>1</v>
      </c>
      <c r="D1915" s="11">
        <f t="shared" si="147"/>
        <v>43831</v>
      </c>
      <c r="E1915" s="5" t="s">
        <v>18</v>
      </c>
      <c r="F1915" s="2" t="str">
        <f t="shared" si="148"/>
        <v>LA GUAJIRA</v>
      </c>
      <c r="G1915" s="12">
        <v>252880457000</v>
      </c>
      <c r="H1915" s="6">
        <v>0</v>
      </c>
      <c r="I1915">
        <f t="shared" si="149"/>
        <v>2528804.5699999998</v>
      </c>
    </row>
    <row r="1916" spans="1:9" x14ac:dyDescent="0.2">
      <c r="A1916" s="1" t="s">
        <v>104</v>
      </c>
      <c r="B1916" s="5" t="str">
        <f t="shared" si="145"/>
        <v>2020</v>
      </c>
      <c r="C1916" s="5">
        <f t="shared" si="146"/>
        <v>1</v>
      </c>
      <c r="D1916" s="11">
        <f t="shared" si="147"/>
        <v>43831</v>
      </c>
      <c r="E1916" s="2" t="s">
        <v>19</v>
      </c>
      <c r="F1916" s="2" t="str">
        <f t="shared" si="148"/>
        <v>MAGDALENA</v>
      </c>
      <c r="G1916" s="13">
        <v>1856278714026</v>
      </c>
      <c r="H1916" s="7">
        <v>1252243740863</v>
      </c>
      <c r="I1916">
        <f t="shared" si="149"/>
        <v>15542612.274444999</v>
      </c>
    </row>
    <row r="1917" spans="1:9" x14ac:dyDescent="0.2">
      <c r="A1917" s="4" t="s">
        <v>104</v>
      </c>
      <c r="B1917" s="5" t="str">
        <f t="shared" si="145"/>
        <v>2020</v>
      </c>
      <c r="C1917" s="5">
        <f t="shared" si="146"/>
        <v>1</v>
      </c>
      <c r="D1917" s="11">
        <f t="shared" si="147"/>
        <v>43831</v>
      </c>
      <c r="E1917" s="5" t="s">
        <v>20</v>
      </c>
      <c r="F1917" s="2" t="str">
        <f t="shared" si="148"/>
        <v>META</v>
      </c>
      <c r="G1917" s="5">
        <v>0</v>
      </c>
      <c r="H1917" s="8">
        <v>59707676732</v>
      </c>
      <c r="I1917">
        <f t="shared" si="149"/>
        <v>597076.76731999998</v>
      </c>
    </row>
    <row r="1918" spans="1:9" x14ac:dyDescent="0.2">
      <c r="A1918" s="1" t="s">
        <v>104</v>
      </c>
      <c r="B1918" s="5" t="str">
        <f t="shared" si="145"/>
        <v>2020</v>
      </c>
      <c r="C1918" s="5">
        <f t="shared" si="146"/>
        <v>1</v>
      </c>
      <c r="D1918" s="11">
        <f t="shared" si="147"/>
        <v>43831</v>
      </c>
      <c r="E1918" s="2" t="s">
        <v>21</v>
      </c>
      <c r="F1918" s="2" t="str">
        <f t="shared" si="148"/>
        <v>NARINO</v>
      </c>
      <c r="G1918" s="2">
        <v>0</v>
      </c>
      <c r="H1918" s="7">
        <v>1084798634000</v>
      </c>
      <c r="I1918">
        <f t="shared" si="149"/>
        <v>10847986.34</v>
      </c>
    </row>
    <row r="1919" spans="1:9" x14ac:dyDescent="0.2">
      <c r="A1919" s="4" t="s">
        <v>104</v>
      </c>
      <c r="B1919" s="5" t="str">
        <f t="shared" si="145"/>
        <v>2020</v>
      </c>
      <c r="C1919" s="5">
        <f t="shared" si="146"/>
        <v>1</v>
      </c>
      <c r="D1919" s="11">
        <f t="shared" si="147"/>
        <v>43831</v>
      </c>
      <c r="E1919" s="5" t="s">
        <v>22</v>
      </c>
      <c r="F1919" s="2" t="str">
        <f t="shared" si="148"/>
        <v>NORTE DE SANTANDER</v>
      </c>
      <c r="G1919" s="12">
        <v>310589341000</v>
      </c>
      <c r="H1919" s="8">
        <v>278459409172</v>
      </c>
      <c r="I1919">
        <f t="shared" si="149"/>
        <v>2945243.75086</v>
      </c>
    </row>
    <row r="1920" spans="1:9" x14ac:dyDescent="0.2">
      <c r="A1920" s="1" t="s">
        <v>104</v>
      </c>
      <c r="B1920" s="5" t="str">
        <f t="shared" si="145"/>
        <v>2020</v>
      </c>
      <c r="C1920" s="5">
        <f t="shared" si="146"/>
        <v>1</v>
      </c>
      <c r="D1920" s="11">
        <f t="shared" si="147"/>
        <v>43831</v>
      </c>
      <c r="E1920" s="2" t="s">
        <v>23</v>
      </c>
      <c r="F1920" s="2" t="str">
        <f t="shared" si="148"/>
        <v>QUINDIO</v>
      </c>
      <c r="G1920" s="2">
        <v>0</v>
      </c>
      <c r="H1920" s="7">
        <v>153721916923</v>
      </c>
      <c r="I1920">
        <f t="shared" si="149"/>
        <v>1537219.1692300001</v>
      </c>
    </row>
    <row r="1921" spans="1:9" x14ac:dyDescent="0.2">
      <c r="A1921" s="4" t="s">
        <v>104</v>
      </c>
      <c r="B1921" s="5" t="str">
        <f t="shared" si="145"/>
        <v>2020</v>
      </c>
      <c r="C1921" s="5">
        <f t="shared" si="146"/>
        <v>1</v>
      </c>
      <c r="D1921" s="11">
        <f t="shared" si="147"/>
        <v>43831</v>
      </c>
      <c r="E1921" s="5" t="s">
        <v>24</v>
      </c>
      <c r="F1921" s="2" t="str">
        <f t="shared" si="148"/>
        <v>RISARALDA</v>
      </c>
      <c r="G1921" s="5">
        <v>0</v>
      </c>
      <c r="H1921" s="8">
        <v>148637437222</v>
      </c>
      <c r="I1921">
        <f t="shared" si="149"/>
        <v>1486374.37222</v>
      </c>
    </row>
    <row r="1922" spans="1:9" x14ac:dyDescent="0.2">
      <c r="A1922" s="1" t="s">
        <v>104</v>
      </c>
      <c r="B1922" s="5" t="str">
        <f t="shared" si="145"/>
        <v>2020</v>
      </c>
      <c r="C1922" s="5">
        <f t="shared" si="146"/>
        <v>1</v>
      </c>
      <c r="D1922" s="11">
        <f t="shared" si="147"/>
        <v>43831</v>
      </c>
      <c r="E1922" s="2" t="s">
        <v>25</v>
      </c>
      <c r="F1922" s="2" t="str">
        <f t="shared" si="148"/>
        <v>SANTANDER</v>
      </c>
      <c r="G1922" s="13">
        <v>1159466700000</v>
      </c>
      <c r="H1922" s="7">
        <v>108819975219</v>
      </c>
      <c r="I1922">
        <f t="shared" si="149"/>
        <v>6341433.3760949997</v>
      </c>
    </row>
    <row r="1923" spans="1:9" x14ac:dyDescent="0.2">
      <c r="A1923" s="4" t="s">
        <v>104</v>
      </c>
      <c r="B1923" s="5" t="str">
        <f t="shared" ref="B1923:B1986" si="150">MID(A1923,7,20)</f>
        <v>2020</v>
      </c>
      <c r="C1923" s="5">
        <f t="shared" ref="C1923:C1986" si="151">IF(MID(A1923,1,3)="Jan",1,
IF(MID(A1923,1,3)="Feb",2,
IF(MID(A1923,1,3)="Mar",3,
IF(MID(A1923,1,3)="Apr",4,
IF(MID(A1923,1,3)="May",5,
IF(MID(A1923,1,3)="Jun",6,
IF(MID(A1923,1,3)="Jul",7,
IF(MID(A1923,1,3)="Aug",8,
IF(MID(A1923,1,3)="Sep",9,
IF(MID(A1923,1,3)="Oct",10,
IF(MID(A1923,1,3)="Nov",11,
IF(MID(A1923,1,3)="Dec",12))))))))))))</f>
        <v>1</v>
      </c>
      <c r="D1923" s="11">
        <f t="shared" ref="D1923:D1986" si="152">DATE(B1923,C1923,1)</f>
        <v>43831</v>
      </c>
      <c r="E1923" s="5" t="s">
        <v>26</v>
      </c>
      <c r="F1923" s="2" t="str">
        <f t="shared" ref="F1923:F1986" si="153">MID(E1923,5,100)</f>
        <v>SUCRE</v>
      </c>
      <c r="G1923" s="12">
        <v>1447826000000</v>
      </c>
      <c r="H1923" s="6">
        <v>0</v>
      </c>
      <c r="I1923">
        <f t="shared" ref="I1923:I1986" si="154">IF(G1923=0,H1923/100000,IF(H1923=0,G1923/100000,((G1923+H1923)/2)/100000))</f>
        <v>14478260</v>
      </c>
    </row>
    <row r="1924" spans="1:9" x14ac:dyDescent="0.2">
      <c r="A1924" s="1" t="s">
        <v>104</v>
      </c>
      <c r="B1924" s="5" t="str">
        <f t="shared" si="150"/>
        <v>2020</v>
      </c>
      <c r="C1924" s="5">
        <f t="shared" si="151"/>
        <v>1</v>
      </c>
      <c r="D1924" s="11">
        <f t="shared" si="152"/>
        <v>43831</v>
      </c>
      <c r="E1924" s="2" t="s">
        <v>27</v>
      </c>
      <c r="F1924" s="2" t="str">
        <f t="shared" si="153"/>
        <v>TOLIMA</v>
      </c>
      <c r="G1924" s="2">
        <v>0</v>
      </c>
      <c r="H1924" s="7">
        <v>1070517015932</v>
      </c>
      <c r="I1924">
        <f t="shared" si="154"/>
        <v>10705170.159320001</v>
      </c>
    </row>
    <row r="1925" spans="1:9" x14ac:dyDescent="0.2">
      <c r="A1925" s="4" t="s">
        <v>104</v>
      </c>
      <c r="B1925" s="5" t="str">
        <f t="shared" si="150"/>
        <v>2020</v>
      </c>
      <c r="C1925" s="5">
        <f t="shared" si="151"/>
        <v>1</v>
      </c>
      <c r="D1925" s="11">
        <f t="shared" si="152"/>
        <v>43831</v>
      </c>
      <c r="E1925" s="5" t="s">
        <v>28</v>
      </c>
      <c r="F1925" s="2" t="str">
        <f t="shared" si="153"/>
        <v>VALLE DEL CAUCA</v>
      </c>
      <c r="G1925" s="12">
        <v>241039076</v>
      </c>
      <c r="H1925" s="6">
        <v>0</v>
      </c>
      <c r="I1925">
        <f t="shared" si="154"/>
        <v>2410.3907599999998</v>
      </c>
    </row>
    <row r="1926" spans="1:9" x14ac:dyDescent="0.2">
      <c r="A1926" s="1" t="s">
        <v>104</v>
      </c>
      <c r="B1926" s="5" t="str">
        <f t="shared" si="150"/>
        <v>2020</v>
      </c>
      <c r="C1926" s="5">
        <f t="shared" si="151"/>
        <v>1</v>
      </c>
      <c r="D1926" s="11">
        <f t="shared" si="152"/>
        <v>43831</v>
      </c>
      <c r="E1926" s="2" t="s">
        <v>74</v>
      </c>
      <c r="F1926" s="2" t="str">
        <f t="shared" si="153"/>
        <v>ARAUCA</v>
      </c>
      <c r="G1926" s="2">
        <v>0</v>
      </c>
      <c r="H1926" s="7">
        <v>4831200000</v>
      </c>
      <c r="I1926">
        <f t="shared" si="154"/>
        <v>48312</v>
      </c>
    </row>
    <row r="1927" spans="1:9" x14ac:dyDescent="0.2">
      <c r="A1927" s="4" t="s">
        <v>104</v>
      </c>
      <c r="B1927" s="5" t="str">
        <f t="shared" si="150"/>
        <v>2020</v>
      </c>
      <c r="C1927" s="5">
        <f t="shared" si="151"/>
        <v>1</v>
      </c>
      <c r="D1927" s="11">
        <f t="shared" si="152"/>
        <v>43831</v>
      </c>
      <c r="E1927" s="5" t="s">
        <v>29</v>
      </c>
      <c r="F1927" s="2" t="str">
        <f t="shared" si="153"/>
        <v>CASANARE</v>
      </c>
      <c r="G1927" s="5">
        <v>0</v>
      </c>
      <c r="H1927" s="8">
        <v>50481209971</v>
      </c>
      <c r="I1927">
        <f t="shared" si="154"/>
        <v>504812.09970999998</v>
      </c>
    </row>
    <row r="1928" spans="1:9" x14ac:dyDescent="0.2">
      <c r="A1928" s="1" t="s">
        <v>104</v>
      </c>
      <c r="B1928" s="5" t="str">
        <f t="shared" si="150"/>
        <v>2020</v>
      </c>
      <c r="C1928" s="5">
        <f t="shared" si="151"/>
        <v>1</v>
      </c>
      <c r="D1928" s="11">
        <f t="shared" si="152"/>
        <v>43831</v>
      </c>
      <c r="E1928" s="2" t="s">
        <v>30</v>
      </c>
      <c r="F1928" s="2" t="str">
        <f t="shared" si="153"/>
        <v>PUTUMAYO</v>
      </c>
      <c r="G1928" s="2">
        <v>0</v>
      </c>
      <c r="H1928" s="7">
        <v>4510380333</v>
      </c>
      <c r="I1928">
        <f t="shared" si="154"/>
        <v>45103.803330000002</v>
      </c>
    </row>
    <row r="1929" spans="1:9" x14ac:dyDescent="0.2">
      <c r="A1929" s="4" t="s">
        <v>104</v>
      </c>
      <c r="B1929" s="5" t="str">
        <f t="shared" si="150"/>
        <v>2020</v>
      </c>
      <c r="C1929" s="5">
        <f t="shared" si="151"/>
        <v>1</v>
      </c>
      <c r="D1929" s="11">
        <f t="shared" si="152"/>
        <v>43831</v>
      </c>
      <c r="E1929" s="5" t="s">
        <v>31</v>
      </c>
      <c r="F1929" s="2" t="str">
        <f t="shared" si="153"/>
        <v>GUAVIARE</v>
      </c>
      <c r="G1929" s="5">
        <v>0</v>
      </c>
      <c r="H1929" s="8">
        <v>4081904000</v>
      </c>
      <c r="I1929">
        <f t="shared" si="154"/>
        <v>40819.040000000001</v>
      </c>
    </row>
    <row r="1930" spans="1:9" x14ac:dyDescent="0.2">
      <c r="A1930" s="1" t="s">
        <v>105</v>
      </c>
      <c r="B1930" s="5" t="str">
        <f t="shared" si="150"/>
        <v>2020</v>
      </c>
      <c r="C1930" s="5">
        <f t="shared" si="151"/>
        <v>2</v>
      </c>
      <c r="D1930" s="11">
        <f t="shared" si="152"/>
        <v>43862</v>
      </c>
      <c r="E1930" s="2" t="s">
        <v>5</v>
      </c>
      <c r="F1930" s="2" t="str">
        <f t="shared" si="153"/>
        <v>ANTIOQUIA</v>
      </c>
      <c r="G1930" s="13">
        <v>2313404287097</v>
      </c>
      <c r="H1930" s="7">
        <v>1854607889379</v>
      </c>
      <c r="I1930">
        <f t="shared" si="154"/>
        <v>20840060.882380001</v>
      </c>
    </row>
    <row r="1931" spans="1:9" x14ac:dyDescent="0.2">
      <c r="A1931" s="4" t="s">
        <v>105</v>
      </c>
      <c r="B1931" s="5" t="str">
        <f t="shared" si="150"/>
        <v>2020</v>
      </c>
      <c r="C1931" s="5">
        <f t="shared" si="151"/>
        <v>2</v>
      </c>
      <c r="D1931" s="11">
        <f t="shared" si="152"/>
        <v>43862</v>
      </c>
      <c r="E1931" s="5" t="s">
        <v>6</v>
      </c>
      <c r="F1931" s="2" t="str">
        <f t="shared" si="153"/>
        <v>ATLANTICO</v>
      </c>
      <c r="G1931" s="12">
        <v>1925271167000</v>
      </c>
      <c r="H1931" s="8">
        <v>1925271167000</v>
      </c>
      <c r="I1931">
        <f t="shared" si="154"/>
        <v>19252711.670000002</v>
      </c>
    </row>
    <row r="1932" spans="1:9" x14ac:dyDescent="0.2">
      <c r="A1932" s="1" t="s">
        <v>105</v>
      </c>
      <c r="B1932" s="5" t="str">
        <f t="shared" si="150"/>
        <v>2020</v>
      </c>
      <c r="C1932" s="5">
        <f t="shared" si="151"/>
        <v>2</v>
      </c>
      <c r="D1932" s="11">
        <f t="shared" si="152"/>
        <v>43862</v>
      </c>
      <c r="E1932" s="2" t="s">
        <v>7</v>
      </c>
      <c r="F1932" s="2" t="str">
        <f t="shared" si="153"/>
        <v>BOGOTA, D.C.</v>
      </c>
      <c r="G1932" s="2">
        <v>0</v>
      </c>
      <c r="H1932" s="7">
        <v>5115942200000</v>
      </c>
      <c r="I1932">
        <f t="shared" si="154"/>
        <v>51159422</v>
      </c>
    </row>
    <row r="1933" spans="1:9" x14ac:dyDescent="0.2">
      <c r="A1933" s="4" t="s">
        <v>105</v>
      </c>
      <c r="B1933" s="5" t="str">
        <f t="shared" si="150"/>
        <v>2020</v>
      </c>
      <c r="C1933" s="5">
        <f t="shared" si="151"/>
        <v>2</v>
      </c>
      <c r="D1933" s="11">
        <f t="shared" si="152"/>
        <v>43862</v>
      </c>
      <c r="E1933" s="5" t="s">
        <v>8</v>
      </c>
      <c r="F1933" s="2" t="str">
        <f t="shared" si="153"/>
        <v>BOLIVAR</v>
      </c>
      <c r="G1933" s="12">
        <v>1740208938062</v>
      </c>
      <c r="H1933" s="8">
        <v>1535101898868</v>
      </c>
      <c r="I1933">
        <f t="shared" si="154"/>
        <v>16376554.18465</v>
      </c>
    </row>
    <row r="1934" spans="1:9" x14ac:dyDescent="0.2">
      <c r="A1934" s="1" t="s">
        <v>105</v>
      </c>
      <c r="B1934" s="5" t="str">
        <f t="shared" si="150"/>
        <v>2020</v>
      </c>
      <c r="C1934" s="5">
        <f t="shared" si="151"/>
        <v>2</v>
      </c>
      <c r="D1934" s="11">
        <f t="shared" si="152"/>
        <v>43862</v>
      </c>
      <c r="E1934" s="2" t="s">
        <v>9</v>
      </c>
      <c r="F1934" s="2" t="str">
        <f t="shared" si="153"/>
        <v>BOYACA</v>
      </c>
      <c r="G1934" s="13">
        <v>1111759686776</v>
      </c>
      <c r="H1934" s="7">
        <v>189119076184</v>
      </c>
      <c r="I1934">
        <f t="shared" si="154"/>
        <v>6504393.8147999998</v>
      </c>
    </row>
    <row r="1935" spans="1:9" x14ac:dyDescent="0.2">
      <c r="A1935" s="4" t="s">
        <v>105</v>
      </c>
      <c r="B1935" s="5" t="str">
        <f t="shared" si="150"/>
        <v>2020</v>
      </c>
      <c r="C1935" s="5">
        <f t="shared" si="151"/>
        <v>2</v>
      </c>
      <c r="D1935" s="11">
        <f t="shared" si="152"/>
        <v>43862</v>
      </c>
      <c r="E1935" s="5" t="s">
        <v>10</v>
      </c>
      <c r="F1935" s="2" t="str">
        <f t="shared" si="153"/>
        <v>CALDAS</v>
      </c>
      <c r="G1935" s="5">
        <v>0</v>
      </c>
      <c r="H1935" s="8">
        <v>594618080025</v>
      </c>
      <c r="I1935">
        <f t="shared" si="154"/>
        <v>5946180.8002500003</v>
      </c>
    </row>
    <row r="1936" spans="1:9" x14ac:dyDescent="0.2">
      <c r="A1936" s="1" t="s">
        <v>105</v>
      </c>
      <c r="B1936" s="5" t="str">
        <f t="shared" si="150"/>
        <v>2020</v>
      </c>
      <c r="C1936" s="5">
        <f t="shared" si="151"/>
        <v>2</v>
      </c>
      <c r="D1936" s="11">
        <f t="shared" si="152"/>
        <v>43862</v>
      </c>
      <c r="E1936" s="2" t="s">
        <v>11</v>
      </c>
      <c r="F1936" s="2" t="str">
        <f t="shared" si="153"/>
        <v>CAQUETA</v>
      </c>
      <c r="G1936" s="2">
        <v>0</v>
      </c>
      <c r="H1936" s="7">
        <v>696435953231</v>
      </c>
      <c r="I1936">
        <f t="shared" si="154"/>
        <v>6964359.5323099997</v>
      </c>
    </row>
    <row r="1937" spans="1:9" x14ac:dyDescent="0.2">
      <c r="A1937" s="4" t="s">
        <v>105</v>
      </c>
      <c r="B1937" s="5" t="str">
        <f t="shared" si="150"/>
        <v>2020</v>
      </c>
      <c r="C1937" s="5">
        <f t="shared" si="151"/>
        <v>2</v>
      </c>
      <c r="D1937" s="11">
        <f t="shared" si="152"/>
        <v>43862</v>
      </c>
      <c r="E1937" s="5" t="s">
        <v>12</v>
      </c>
      <c r="F1937" s="2" t="str">
        <f t="shared" si="153"/>
        <v>CAUCA</v>
      </c>
      <c r="G1937" s="12">
        <v>1777459600000</v>
      </c>
      <c r="H1937" s="8">
        <v>1131708424000</v>
      </c>
      <c r="I1937">
        <f t="shared" si="154"/>
        <v>14545840.119999999</v>
      </c>
    </row>
    <row r="1938" spans="1:9" x14ac:dyDescent="0.2">
      <c r="A1938" s="1" t="s">
        <v>105</v>
      </c>
      <c r="B1938" s="5" t="str">
        <f t="shared" si="150"/>
        <v>2020</v>
      </c>
      <c r="C1938" s="5">
        <f t="shared" si="151"/>
        <v>2</v>
      </c>
      <c r="D1938" s="11">
        <f t="shared" si="152"/>
        <v>43862</v>
      </c>
      <c r="E1938" s="2" t="s">
        <v>13</v>
      </c>
      <c r="F1938" s="2" t="str">
        <f t="shared" si="153"/>
        <v>CESAR</v>
      </c>
      <c r="G1938" s="13">
        <v>1925271167000</v>
      </c>
      <c r="H1938" s="7">
        <v>540398304137</v>
      </c>
      <c r="I1938">
        <f t="shared" si="154"/>
        <v>12328347.355684999</v>
      </c>
    </row>
    <row r="1939" spans="1:9" x14ac:dyDescent="0.2">
      <c r="A1939" s="4" t="s">
        <v>105</v>
      </c>
      <c r="B1939" s="5" t="str">
        <f t="shared" si="150"/>
        <v>2020</v>
      </c>
      <c r="C1939" s="5">
        <f t="shared" si="151"/>
        <v>2</v>
      </c>
      <c r="D1939" s="11">
        <f t="shared" si="152"/>
        <v>43862</v>
      </c>
      <c r="E1939" s="5" t="s">
        <v>14</v>
      </c>
      <c r="F1939" s="2" t="str">
        <f t="shared" si="153"/>
        <v>CORDOBA</v>
      </c>
      <c r="G1939" s="12">
        <v>1456832400000</v>
      </c>
      <c r="H1939" s="6">
        <v>0</v>
      </c>
      <c r="I1939">
        <f t="shared" si="154"/>
        <v>14568324</v>
      </c>
    </row>
    <row r="1940" spans="1:9" x14ac:dyDescent="0.2">
      <c r="A1940" s="1" t="s">
        <v>105</v>
      </c>
      <c r="B1940" s="5" t="str">
        <f t="shared" si="150"/>
        <v>2020</v>
      </c>
      <c r="C1940" s="5">
        <f t="shared" si="151"/>
        <v>2</v>
      </c>
      <c r="D1940" s="11">
        <f t="shared" si="152"/>
        <v>43862</v>
      </c>
      <c r="E1940" s="2" t="s">
        <v>15</v>
      </c>
      <c r="F1940" s="2" t="str">
        <f t="shared" si="153"/>
        <v>CUNDINAMARCA</v>
      </c>
      <c r="G1940" s="13">
        <v>1124930100000</v>
      </c>
      <c r="H1940" s="7">
        <v>1055646490139</v>
      </c>
      <c r="I1940">
        <f t="shared" si="154"/>
        <v>10902882.950695001</v>
      </c>
    </row>
    <row r="1941" spans="1:9" x14ac:dyDescent="0.2">
      <c r="A1941" s="4" t="s">
        <v>105</v>
      </c>
      <c r="B1941" s="5" t="str">
        <f t="shared" si="150"/>
        <v>2020</v>
      </c>
      <c r="C1941" s="5">
        <f t="shared" si="151"/>
        <v>2</v>
      </c>
      <c r="D1941" s="11">
        <f t="shared" si="152"/>
        <v>43862</v>
      </c>
      <c r="E1941" s="5" t="s">
        <v>17</v>
      </c>
      <c r="F1941" s="2" t="str">
        <f t="shared" si="153"/>
        <v>HUILA</v>
      </c>
      <c r="G1941" s="5">
        <v>0</v>
      </c>
      <c r="H1941" s="8">
        <v>1122666056616</v>
      </c>
      <c r="I1941">
        <f t="shared" si="154"/>
        <v>11226660.566160001</v>
      </c>
    </row>
    <row r="1942" spans="1:9" x14ac:dyDescent="0.2">
      <c r="A1942" s="1" t="s">
        <v>105</v>
      </c>
      <c r="B1942" s="5" t="str">
        <f t="shared" si="150"/>
        <v>2020</v>
      </c>
      <c r="C1942" s="5">
        <f t="shared" si="151"/>
        <v>2</v>
      </c>
      <c r="D1942" s="11">
        <f t="shared" si="152"/>
        <v>43862</v>
      </c>
      <c r="E1942" s="2" t="s">
        <v>18</v>
      </c>
      <c r="F1942" s="2" t="str">
        <f t="shared" si="153"/>
        <v>LA GUAJIRA</v>
      </c>
      <c r="G1942" s="13">
        <v>244712940000</v>
      </c>
      <c r="H1942" s="3">
        <v>0</v>
      </c>
      <c r="I1942">
        <f t="shared" si="154"/>
        <v>2447129.4</v>
      </c>
    </row>
    <row r="1943" spans="1:9" x14ac:dyDescent="0.2">
      <c r="A1943" s="4" t="s">
        <v>105</v>
      </c>
      <c r="B1943" s="5" t="str">
        <f t="shared" si="150"/>
        <v>2020</v>
      </c>
      <c r="C1943" s="5">
        <f t="shared" si="151"/>
        <v>2</v>
      </c>
      <c r="D1943" s="11">
        <f t="shared" si="152"/>
        <v>43862</v>
      </c>
      <c r="E1943" s="5" t="s">
        <v>19</v>
      </c>
      <c r="F1943" s="2" t="str">
        <f t="shared" si="153"/>
        <v>MAGDALENA</v>
      </c>
      <c r="G1943" s="12">
        <v>1875414262816</v>
      </c>
      <c r="H1943" s="8">
        <v>1265336017420</v>
      </c>
      <c r="I1943">
        <f t="shared" si="154"/>
        <v>15703751.401179999</v>
      </c>
    </row>
    <row r="1944" spans="1:9" x14ac:dyDescent="0.2">
      <c r="A1944" s="1" t="s">
        <v>105</v>
      </c>
      <c r="B1944" s="5" t="str">
        <f t="shared" si="150"/>
        <v>2020</v>
      </c>
      <c r="C1944" s="5">
        <f t="shared" si="151"/>
        <v>2</v>
      </c>
      <c r="D1944" s="11">
        <f t="shared" si="152"/>
        <v>43862</v>
      </c>
      <c r="E1944" s="2" t="s">
        <v>20</v>
      </c>
      <c r="F1944" s="2" t="str">
        <f t="shared" si="153"/>
        <v>META</v>
      </c>
      <c r="G1944" s="2">
        <v>0</v>
      </c>
      <c r="H1944" s="7">
        <v>58769337521</v>
      </c>
      <c r="I1944">
        <f t="shared" si="154"/>
        <v>587693.37520999997</v>
      </c>
    </row>
    <row r="1945" spans="1:9" x14ac:dyDescent="0.2">
      <c r="A1945" s="4" t="s">
        <v>105</v>
      </c>
      <c r="B1945" s="5" t="str">
        <f t="shared" si="150"/>
        <v>2020</v>
      </c>
      <c r="C1945" s="5">
        <f t="shared" si="151"/>
        <v>2</v>
      </c>
      <c r="D1945" s="11">
        <f t="shared" si="152"/>
        <v>43862</v>
      </c>
      <c r="E1945" s="5" t="s">
        <v>21</v>
      </c>
      <c r="F1945" s="2" t="str">
        <f t="shared" si="153"/>
        <v>NARINO</v>
      </c>
      <c r="G1945" s="5">
        <v>0</v>
      </c>
      <c r="H1945" s="8">
        <v>1097414229333</v>
      </c>
      <c r="I1945">
        <f t="shared" si="154"/>
        <v>10974142.293330001</v>
      </c>
    </row>
    <row r="1946" spans="1:9" x14ac:dyDescent="0.2">
      <c r="A1946" s="1" t="s">
        <v>105</v>
      </c>
      <c r="B1946" s="5" t="str">
        <f t="shared" si="150"/>
        <v>2020</v>
      </c>
      <c r="C1946" s="5">
        <f t="shared" si="151"/>
        <v>2</v>
      </c>
      <c r="D1946" s="11">
        <f t="shared" si="152"/>
        <v>43862</v>
      </c>
      <c r="E1946" s="2" t="s">
        <v>22</v>
      </c>
      <c r="F1946" s="2" t="str">
        <f t="shared" si="153"/>
        <v>NORTE DE SANTANDER</v>
      </c>
      <c r="G1946" s="13">
        <v>307399367000</v>
      </c>
      <c r="H1946" s="7">
        <v>266472282233</v>
      </c>
      <c r="I1946">
        <f t="shared" si="154"/>
        <v>2869358.2461649999</v>
      </c>
    </row>
    <row r="1947" spans="1:9" x14ac:dyDescent="0.2">
      <c r="A1947" s="4" t="s">
        <v>105</v>
      </c>
      <c r="B1947" s="5" t="str">
        <f t="shared" si="150"/>
        <v>2020</v>
      </c>
      <c r="C1947" s="5">
        <f t="shared" si="151"/>
        <v>2</v>
      </c>
      <c r="D1947" s="11">
        <f t="shared" si="152"/>
        <v>43862</v>
      </c>
      <c r="E1947" s="5" t="s">
        <v>23</v>
      </c>
      <c r="F1947" s="2" t="str">
        <f t="shared" si="153"/>
        <v>QUINDIO</v>
      </c>
      <c r="G1947" s="5">
        <v>0</v>
      </c>
      <c r="H1947" s="8">
        <v>154723988923</v>
      </c>
      <c r="I1947">
        <f t="shared" si="154"/>
        <v>1547239.8892300001</v>
      </c>
    </row>
    <row r="1948" spans="1:9" x14ac:dyDescent="0.2">
      <c r="A1948" s="1" t="s">
        <v>105</v>
      </c>
      <c r="B1948" s="5" t="str">
        <f t="shared" si="150"/>
        <v>2020</v>
      </c>
      <c r="C1948" s="5">
        <f t="shared" si="151"/>
        <v>2</v>
      </c>
      <c r="D1948" s="11">
        <f t="shared" si="152"/>
        <v>43862</v>
      </c>
      <c r="E1948" s="2" t="s">
        <v>24</v>
      </c>
      <c r="F1948" s="2" t="str">
        <f t="shared" si="153"/>
        <v>RISARALDA</v>
      </c>
      <c r="G1948" s="2">
        <v>0</v>
      </c>
      <c r="H1948" s="7">
        <v>144406673704</v>
      </c>
      <c r="I1948">
        <f t="shared" si="154"/>
        <v>1444066.73704</v>
      </c>
    </row>
    <row r="1949" spans="1:9" x14ac:dyDescent="0.2">
      <c r="A1949" s="4" t="s">
        <v>105</v>
      </c>
      <c r="B1949" s="5" t="str">
        <f t="shared" si="150"/>
        <v>2020</v>
      </c>
      <c r="C1949" s="5">
        <f t="shared" si="151"/>
        <v>2</v>
      </c>
      <c r="D1949" s="11">
        <f t="shared" si="152"/>
        <v>43862</v>
      </c>
      <c r="E1949" s="5" t="s">
        <v>25</v>
      </c>
      <c r="F1949" s="2" t="str">
        <f t="shared" si="153"/>
        <v>SANTANDER</v>
      </c>
      <c r="G1949" s="12">
        <v>1124930100000</v>
      </c>
      <c r="H1949" s="8">
        <v>102246729557</v>
      </c>
      <c r="I1949">
        <f t="shared" si="154"/>
        <v>6135884.1477849996</v>
      </c>
    </row>
    <row r="1950" spans="1:9" x14ac:dyDescent="0.2">
      <c r="A1950" s="1" t="s">
        <v>105</v>
      </c>
      <c r="B1950" s="5" t="str">
        <f t="shared" si="150"/>
        <v>2020</v>
      </c>
      <c r="C1950" s="5">
        <f t="shared" si="151"/>
        <v>2</v>
      </c>
      <c r="D1950" s="11">
        <f t="shared" si="152"/>
        <v>43862</v>
      </c>
      <c r="E1950" s="2" t="s">
        <v>26</v>
      </c>
      <c r="F1950" s="2" t="str">
        <f t="shared" si="153"/>
        <v>SUCRE</v>
      </c>
      <c r="G1950" s="13">
        <v>1456832400000</v>
      </c>
      <c r="H1950" s="3">
        <v>0</v>
      </c>
      <c r="I1950">
        <f t="shared" si="154"/>
        <v>14568324</v>
      </c>
    </row>
    <row r="1951" spans="1:9" x14ac:dyDescent="0.2">
      <c r="A1951" s="4" t="s">
        <v>105</v>
      </c>
      <c r="B1951" s="5" t="str">
        <f t="shared" si="150"/>
        <v>2020</v>
      </c>
      <c r="C1951" s="5">
        <f t="shared" si="151"/>
        <v>2</v>
      </c>
      <c r="D1951" s="11">
        <f t="shared" si="152"/>
        <v>43862</v>
      </c>
      <c r="E1951" s="5" t="s">
        <v>27</v>
      </c>
      <c r="F1951" s="2" t="str">
        <f t="shared" si="153"/>
        <v>TOLIMA</v>
      </c>
      <c r="G1951" s="5">
        <v>0</v>
      </c>
      <c r="H1951" s="8">
        <v>1113536402893</v>
      </c>
      <c r="I1951">
        <f t="shared" si="154"/>
        <v>11135364.028929999</v>
      </c>
    </row>
    <row r="1952" spans="1:9" x14ac:dyDescent="0.2">
      <c r="A1952" s="1" t="s">
        <v>105</v>
      </c>
      <c r="B1952" s="5" t="str">
        <f t="shared" si="150"/>
        <v>2020</v>
      </c>
      <c r="C1952" s="5">
        <f t="shared" si="151"/>
        <v>2</v>
      </c>
      <c r="D1952" s="11">
        <f t="shared" si="152"/>
        <v>43862</v>
      </c>
      <c r="E1952" s="2" t="s">
        <v>28</v>
      </c>
      <c r="F1952" s="2" t="str">
        <f t="shared" si="153"/>
        <v>VALLE DEL CAUCA</v>
      </c>
      <c r="G1952" s="13">
        <v>1710416947479</v>
      </c>
      <c r="H1952" s="3">
        <v>0</v>
      </c>
      <c r="I1952">
        <f t="shared" si="154"/>
        <v>17104169.474789999</v>
      </c>
    </row>
    <row r="1953" spans="1:9" x14ac:dyDescent="0.2">
      <c r="A1953" s="4" t="s">
        <v>105</v>
      </c>
      <c r="B1953" s="5" t="str">
        <f t="shared" si="150"/>
        <v>2020</v>
      </c>
      <c r="C1953" s="5">
        <f t="shared" si="151"/>
        <v>2</v>
      </c>
      <c r="D1953" s="11">
        <f t="shared" si="152"/>
        <v>43862</v>
      </c>
      <c r="E1953" s="5" t="s">
        <v>74</v>
      </c>
      <c r="F1953" s="2" t="str">
        <f t="shared" si="153"/>
        <v>ARAUCA</v>
      </c>
      <c r="G1953" s="5">
        <v>0</v>
      </c>
      <c r="H1953" s="8">
        <v>5404600000</v>
      </c>
      <c r="I1953">
        <f t="shared" si="154"/>
        <v>54046</v>
      </c>
    </row>
    <row r="1954" spans="1:9" x14ac:dyDescent="0.2">
      <c r="A1954" s="1" t="s">
        <v>105</v>
      </c>
      <c r="B1954" s="5" t="str">
        <f t="shared" si="150"/>
        <v>2020</v>
      </c>
      <c r="C1954" s="5">
        <f t="shared" si="151"/>
        <v>2</v>
      </c>
      <c r="D1954" s="11">
        <f t="shared" si="152"/>
        <v>43862</v>
      </c>
      <c r="E1954" s="2" t="s">
        <v>29</v>
      </c>
      <c r="F1954" s="2" t="str">
        <f t="shared" si="153"/>
        <v>CASANARE</v>
      </c>
      <c r="G1954" s="2">
        <v>0</v>
      </c>
      <c r="H1954" s="7">
        <v>48255274943</v>
      </c>
      <c r="I1954">
        <f t="shared" si="154"/>
        <v>482552.74943000003</v>
      </c>
    </row>
    <row r="1955" spans="1:9" x14ac:dyDescent="0.2">
      <c r="A1955" s="4" t="s">
        <v>105</v>
      </c>
      <c r="B1955" s="5" t="str">
        <f t="shared" si="150"/>
        <v>2020</v>
      </c>
      <c r="C1955" s="5">
        <f t="shared" si="151"/>
        <v>2</v>
      </c>
      <c r="D1955" s="11">
        <f t="shared" si="152"/>
        <v>43862</v>
      </c>
      <c r="E1955" s="5" t="s">
        <v>30</v>
      </c>
      <c r="F1955" s="2" t="str">
        <f t="shared" si="153"/>
        <v>PUTUMAYO</v>
      </c>
      <c r="G1955" s="5">
        <v>0</v>
      </c>
      <c r="H1955" s="8">
        <v>4788912667</v>
      </c>
      <c r="I1955">
        <f t="shared" si="154"/>
        <v>47889.126669999998</v>
      </c>
    </row>
    <row r="1956" spans="1:9" x14ac:dyDescent="0.2">
      <c r="A1956" s="1" t="s">
        <v>105</v>
      </c>
      <c r="B1956" s="5" t="str">
        <f t="shared" si="150"/>
        <v>2020</v>
      </c>
      <c r="C1956" s="5">
        <f t="shared" si="151"/>
        <v>2</v>
      </c>
      <c r="D1956" s="11">
        <f t="shared" si="152"/>
        <v>43862</v>
      </c>
      <c r="E1956" s="2" t="s">
        <v>31</v>
      </c>
      <c r="F1956" s="2" t="str">
        <f t="shared" si="153"/>
        <v>GUAVIARE</v>
      </c>
      <c r="G1956" s="2">
        <v>0</v>
      </c>
      <c r="H1956" s="7">
        <v>4000544000</v>
      </c>
      <c r="I1956">
        <f t="shared" si="154"/>
        <v>40005.440000000002</v>
      </c>
    </row>
    <row r="1957" spans="1:9" x14ac:dyDescent="0.2">
      <c r="A1957" s="4" t="s">
        <v>106</v>
      </c>
      <c r="B1957" s="5" t="str">
        <f t="shared" si="150"/>
        <v>2020</v>
      </c>
      <c r="C1957" s="5">
        <f t="shared" si="151"/>
        <v>3</v>
      </c>
      <c r="D1957" s="11">
        <f t="shared" si="152"/>
        <v>43891</v>
      </c>
      <c r="E1957" s="5" t="s">
        <v>5</v>
      </c>
      <c r="F1957" s="2" t="str">
        <f t="shared" si="153"/>
        <v>ANTIOQUIA</v>
      </c>
      <c r="G1957" s="12">
        <v>2220959425806</v>
      </c>
      <c r="H1957" s="8">
        <v>1776949203696</v>
      </c>
      <c r="I1957">
        <f t="shared" si="154"/>
        <v>19989543.14751</v>
      </c>
    </row>
    <row r="1958" spans="1:9" x14ac:dyDescent="0.2">
      <c r="A1958" s="1" t="s">
        <v>106</v>
      </c>
      <c r="B1958" s="5" t="str">
        <f t="shared" si="150"/>
        <v>2020</v>
      </c>
      <c r="C1958" s="5">
        <f t="shared" si="151"/>
        <v>3</v>
      </c>
      <c r="D1958" s="11">
        <f t="shared" si="152"/>
        <v>43891</v>
      </c>
      <c r="E1958" s="2" t="s">
        <v>6</v>
      </c>
      <c r="F1958" s="2" t="str">
        <f t="shared" si="153"/>
        <v>ATLANTICO</v>
      </c>
      <c r="G1958" s="13">
        <v>1899138124000</v>
      </c>
      <c r="H1958" s="7">
        <v>1899138124000</v>
      </c>
      <c r="I1958">
        <f t="shared" si="154"/>
        <v>18991381.239999998</v>
      </c>
    </row>
    <row r="1959" spans="1:9" x14ac:dyDescent="0.2">
      <c r="A1959" s="4" t="s">
        <v>106</v>
      </c>
      <c r="B1959" s="5" t="str">
        <f t="shared" si="150"/>
        <v>2020</v>
      </c>
      <c r="C1959" s="5">
        <f t="shared" si="151"/>
        <v>3</v>
      </c>
      <c r="D1959" s="11">
        <f t="shared" si="152"/>
        <v>43891</v>
      </c>
      <c r="E1959" s="5" t="s">
        <v>7</v>
      </c>
      <c r="F1959" s="2" t="str">
        <f t="shared" si="153"/>
        <v>BOGOTA, D.C.</v>
      </c>
      <c r="G1959" s="5">
        <v>0</v>
      </c>
      <c r="H1959" s="8">
        <v>5324057400000</v>
      </c>
      <c r="I1959">
        <f t="shared" si="154"/>
        <v>53240574</v>
      </c>
    </row>
    <row r="1960" spans="1:9" x14ac:dyDescent="0.2">
      <c r="A1960" s="1" t="s">
        <v>106</v>
      </c>
      <c r="B1960" s="5" t="str">
        <f t="shared" si="150"/>
        <v>2020</v>
      </c>
      <c r="C1960" s="5">
        <f t="shared" si="151"/>
        <v>3</v>
      </c>
      <c r="D1960" s="11">
        <f t="shared" si="152"/>
        <v>43891</v>
      </c>
      <c r="E1960" s="2" t="s">
        <v>8</v>
      </c>
      <c r="F1960" s="2" t="str">
        <f t="shared" si="153"/>
        <v>BOLIVAR</v>
      </c>
      <c r="G1960" s="13">
        <v>1681564149086</v>
      </c>
      <c r="H1960" s="7">
        <v>1515111731632</v>
      </c>
      <c r="I1960">
        <f t="shared" si="154"/>
        <v>15983379.403589999</v>
      </c>
    </row>
    <row r="1961" spans="1:9" x14ac:dyDescent="0.2">
      <c r="A1961" s="4" t="s">
        <v>106</v>
      </c>
      <c r="B1961" s="5" t="str">
        <f t="shared" si="150"/>
        <v>2020</v>
      </c>
      <c r="C1961" s="5">
        <f t="shared" si="151"/>
        <v>3</v>
      </c>
      <c r="D1961" s="11">
        <f t="shared" si="152"/>
        <v>43891</v>
      </c>
      <c r="E1961" s="5" t="s">
        <v>9</v>
      </c>
      <c r="F1961" s="2" t="str">
        <f t="shared" si="153"/>
        <v>BOYACA</v>
      </c>
      <c r="G1961" s="12">
        <v>1109104724965</v>
      </c>
      <c r="H1961" s="8">
        <v>176184568878</v>
      </c>
      <c r="I1961">
        <f t="shared" si="154"/>
        <v>6426446.469215</v>
      </c>
    </row>
    <row r="1962" spans="1:9" x14ac:dyDescent="0.2">
      <c r="A1962" s="1" t="s">
        <v>106</v>
      </c>
      <c r="B1962" s="5" t="str">
        <f t="shared" si="150"/>
        <v>2020</v>
      </c>
      <c r="C1962" s="5">
        <f t="shared" si="151"/>
        <v>3</v>
      </c>
      <c r="D1962" s="11">
        <f t="shared" si="152"/>
        <v>43891</v>
      </c>
      <c r="E1962" s="2" t="s">
        <v>10</v>
      </c>
      <c r="F1962" s="2" t="str">
        <f t="shared" si="153"/>
        <v>CALDAS</v>
      </c>
      <c r="G1962" s="2">
        <v>0</v>
      </c>
      <c r="H1962" s="7">
        <v>555642772519</v>
      </c>
      <c r="I1962">
        <f t="shared" si="154"/>
        <v>5556427.7251899997</v>
      </c>
    </row>
    <row r="1963" spans="1:9" x14ac:dyDescent="0.2">
      <c r="A1963" s="4" t="s">
        <v>106</v>
      </c>
      <c r="B1963" s="5" t="str">
        <f t="shared" si="150"/>
        <v>2020</v>
      </c>
      <c r="C1963" s="5">
        <f t="shared" si="151"/>
        <v>3</v>
      </c>
      <c r="D1963" s="11">
        <f t="shared" si="152"/>
        <v>43891</v>
      </c>
      <c r="E1963" s="5" t="s">
        <v>11</v>
      </c>
      <c r="F1963" s="2" t="str">
        <f t="shared" si="153"/>
        <v>CAQUETA</v>
      </c>
      <c r="G1963" s="5">
        <v>0</v>
      </c>
      <c r="H1963" s="8">
        <v>650578025231</v>
      </c>
      <c r="I1963">
        <f t="shared" si="154"/>
        <v>6505780.2523100004</v>
      </c>
    </row>
    <row r="1964" spans="1:9" x14ac:dyDescent="0.2">
      <c r="A1964" s="1" t="s">
        <v>106</v>
      </c>
      <c r="B1964" s="5" t="str">
        <f t="shared" si="150"/>
        <v>2020</v>
      </c>
      <c r="C1964" s="5">
        <f t="shared" si="151"/>
        <v>3</v>
      </c>
      <c r="D1964" s="11">
        <f t="shared" si="152"/>
        <v>43891</v>
      </c>
      <c r="E1964" s="2" t="s">
        <v>12</v>
      </c>
      <c r="F1964" s="2" t="str">
        <f t="shared" si="153"/>
        <v>CAUCA</v>
      </c>
      <c r="G1964" s="13">
        <v>1760693600000</v>
      </c>
      <c r="H1964" s="7">
        <v>1057189291000</v>
      </c>
      <c r="I1964">
        <f t="shared" si="154"/>
        <v>14089414.455</v>
      </c>
    </row>
    <row r="1965" spans="1:9" x14ac:dyDescent="0.2">
      <c r="A1965" s="4" t="s">
        <v>106</v>
      </c>
      <c r="B1965" s="5" t="str">
        <f t="shared" si="150"/>
        <v>2020</v>
      </c>
      <c r="C1965" s="5">
        <f t="shared" si="151"/>
        <v>3</v>
      </c>
      <c r="D1965" s="11">
        <f t="shared" si="152"/>
        <v>43891</v>
      </c>
      <c r="E1965" s="5" t="s">
        <v>13</v>
      </c>
      <c r="F1965" s="2" t="str">
        <f t="shared" si="153"/>
        <v>CESAR</v>
      </c>
      <c r="G1965" s="12">
        <v>1899138124000</v>
      </c>
      <c r="H1965" s="8">
        <v>527147858936</v>
      </c>
      <c r="I1965">
        <f t="shared" si="154"/>
        <v>12131429.91468</v>
      </c>
    </row>
    <row r="1966" spans="1:9" x14ac:dyDescent="0.2">
      <c r="A1966" s="1" t="s">
        <v>106</v>
      </c>
      <c r="B1966" s="5" t="str">
        <f t="shared" si="150"/>
        <v>2020</v>
      </c>
      <c r="C1966" s="5">
        <f t="shared" si="151"/>
        <v>3</v>
      </c>
      <c r="D1966" s="11">
        <f t="shared" si="152"/>
        <v>43891</v>
      </c>
      <c r="E1966" s="2" t="s">
        <v>14</v>
      </c>
      <c r="F1966" s="2" t="str">
        <f t="shared" si="153"/>
        <v>CORDOBA</v>
      </c>
      <c r="G1966" s="13">
        <v>1348404000000</v>
      </c>
      <c r="H1966" s="3">
        <v>0</v>
      </c>
      <c r="I1966">
        <f t="shared" si="154"/>
        <v>13484040</v>
      </c>
    </row>
    <row r="1967" spans="1:9" x14ac:dyDescent="0.2">
      <c r="A1967" s="4" t="s">
        <v>106</v>
      </c>
      <c r="B1967" s="5" t="str">
        <f t="shared" si="150"/>
        <v>2020</v>
      </c>
      <c r="C1967" s="5">
        <f t="shared" si="151"/>
        <v>3</v>
      </c>
      <c r="D1967" s="11">
        <f t="shared" si="152"/>
        <v>43891</v>
      </c>
      <c r="E1967" s="5" t="s">
        <v>15</v>
      </c>
      <c r="F1967" s="2" t="str">
        <f t="shared" si="153"/>
        <v>CUNDINAMARCA</v>
      </c>
      <c r="G1967" s="12">
        <v>1122243100000</v>
      </c>
      <c r="H1967" s="8">
        <v>993184919118</v>
      </c>
      <c r="I1967">
        <f t="shared" si="154"/>
        <v>10577140.095589999</v>
      </c>
    </row>
    <row r="1968" spans="1:9" x14ac:dyDescent="0.2">
      <c r="A1968" s="1" t="s">
        <v>106</v>
      </c>
      <c r="B1968" s="5" t="str">
        <f t="shared" si="150"/>
        <v>2020</v>
      </c>
      <c r="C1968" s="5">
        <f t="shared" si="151"/>
        <v>3</v>
      </c>
      <c r="D1968" s="11">
        <f t="shared" si="152"/>
        <v>43891</v>
      </c>
      <c r="E1968" s="2" t="s">
        <v>17</v>
      </c>
      <c r="F1968" s="2" t="str">
        <f t="shared" si="153"/>
        <v>HUILA</v>
      </c>
      <c r="G1968" s="2">
        <v>0</v>
      </c>
      <c r="H1968" s="7">
        <v>1048605739862</v>
      </c>
      <c r="I1968">
        <f t="shared" si="154"/>
        <v>10486057.39862</v>
      </c>
    </row>
    <row r="1969" spans="1:9" x14ac:dyDescent="0.2">
      <c r="A1969" s="4" t="s">
        <v>106</v>
      </c>
      <c r="B1969" s="5" t="str">
        <f t="shared" si="150"/>
        <v>2020</v>
      </c>
      <c r="C1969" s="5">
        <f t="shared" si="151"/>
        <v>3</v>
      </c>
      <c r="D1969" s="11">
        <f t="shared" si="152"/>
        <v>43891</v>
      </c>
      <c r="E1969" s="5" t="s">
        <v>18</v>
      </c>
      <c r="F1969" s="2" t="str">
        <f t="shared" si="153"/>
        <v>LA GUAJIRA</v>
      </c>
      <c r="G1969" s="12">
        <v>240086555000</v>
      </c>
      <c r="H1969" s="6">
        <v>0</v>
      </c>
      <c r="I1969">
        <f t="shared" si="154"/>
        <v>2400865.5499999998</v>
      </c>
    </row>
    <row r="1970" spans="1:9" x14ac:dyDescent="0.2">
      <c r="A1970" s="1" t="s">
        <v>106</v>
      </c>
      <c r="B1970" s="5" t="str">
        <f t="shared" si="150"/>
        <v>2020</v>
      </c>
      <c r="C1970" s="5">
        <f t="shared" si="151"/>
        <v>3</v>
      </c>
      <c r="D1970" s="11">
        <f t="shared" si="152"/>
        <v>43891</v>
      </c>
      <c r="E1970" s="2" t="s">
        <v>19</v>
      </c>
      <c r="F1970" s="2" t="str">
        <f t="shared" si="153"/>
        <v>MAGDALENA</v>
      </c>
      <c r="G1970" s="13">
        <v>1849229170725</v>
      </c>
      <c r="H1970" s="7">
        <v>1247386937061</v>
      </c>
      <c r="I1970">
        <f t="shared" si="154"/>
        <v>15483080.538930001</v>
      </c>
    </row>
    <row r="1971" spans="1:9" x14ac:dyDescent="0.2">
      <c r="A1971" s="4" t="s">
        <v>106</v>
      </c>
      <c r="B1971" s="5" t="str">
        <f t="shared" si="150"/>
        <v>2020</v>
      </c>
      <c r="C1971" s="5">
        <f t="shared" si="151"/>
        <v>3</v>
      </c>
      <c r="D1971" s="11">
        <f t="shared" si="152"/>
        <v>43891</v>
      </c>
      <c r="E1971" s="5" t="s">
        <v>20</v>
      </c>
      <c r="F1971" s="2" t="str">
        <f t="shared" si="153"/>
        <v>META</v>
      </c>
      <c r="G1971" s="5">
        <v>0</v>
      </c>
      <c r="H1971" s="8">
        <v>55487051944</v>
      </c>
      <c r="I1971">
        <f t="shared" si="154"/>
        <v>554870.51943999995</v>
      </c>
    </row>
    <row r="1972" spans="1:9" x14ac:dyDescent="0.2">
      <c r="A1972" s="1" t="s">
        <v>106</v>
      </c>
      <c r="B1972" s="5" t="str">
        <f t="shared" si="150"/>
        <v>2020</v>
      </c>
      <c r="C1972" s="5">
        <f t="shared" si="151"/>
        <v>3</v>
      </c>
      <c r="D1972" s="11">
        <f t="shared" si="152"/>
        <v>43891</v>
      </c>
      <c r="E1972" s="2" t="s">
        <v>21</v>
      </c>
      <c r="F1972" s="2" t="str">
        <f t="shared" si="153"/>
        <v>NARINO</v>
      </c>
      <c r="G1972" s="2">
        <v>0</v>
      </c>
      <c r="H1972" s="7">
        <v>1025153251879</v>
      </c>
      <c r="I1972">
        <f t="shared" si="154"/>
        <v>10251532.518789999</v>
      </c>
    </row>
    <row r="1973" spans="1:9" x14ac:dyDescent="0.2">
      <c r="A1973" s="4" t="s">
        <v>106</v>
      </c>
      <c r="B1973" s="5" t="str">
        <f t="shared" si="150"/>
        <v>2020</v>
      </c>
      <c r="C1973" s="5">
        <f t="shared" si="151"/>
        <v>3</v>
      </c>
      <c r="D1973" s="11">
        <f t="shared" si="152"/>
        <v>43891</v>
      </c>
      <c r="E1973" s="5" t="s">
        <v>22</v>
      </c>
      <c r="F1973" s="2" t="str">
        <f t="shared" si="153"/>
        <v>NORTE DE SANTANDER</v>
      </c>
      <c r="G1973" s="12">
        <v>299322611000</v>
      </c>
      <c r="H1973" s="8">
        <v>259451224567</v>
      </c>
      <c r="I1973">
        <f t="shared" si="154"/>
        <v>2793869.1778350002</v>
      </c>
    </row>
    <row r="1974" spans="1:9" x14ac:dyDescent="0.2">
      <c r="A1974" s="1" t="s">
        <v>106</v>
      </c>
      <c r="B1974" s="5" t="str">
        <f t="shared" si="150"/>
        <v>2020</v>
      </c>
      <c r="C1974" s="5">
        <f t="shared" si="151"/>
        <v>3</v>
      </c>
      <c r="D1974" s="11">
        <f t="shared" si="152"/>
        <v>43891</v>
      </c>
      <c r="E1974" s="2" t="s">
        <v>23</v>
      </c>
      <c r="F1974" s="2" t="str">
        <f t="shared" si="153"/>
        <v>QUINDIO</v>
      </c>
      <c r="G1974" s="2">
        <v>0</v>
      </c>
      <c r="H1974" s="7">
        <v>142618506462</v>
      </c>
      <c r="I1974">
        <f t="shared" si="154"/>
        <v>1426185.0646200001</v>
      </c>
    </row>
    <row r="1975" spans="1:9" x14ac:dyDescent="0.2">
      <c r="A1975" s="4" t="s">
        <v>106</v>
      </c>
      <c r="B1975" s="5" t="str">
        <f t="shared" si="150"/>
        <v>2020</v>
      </c>
      <c r="C1975" s="5">
        <f t="shared" si="151"/>
        <v>3</v>
      </c>
      <c r="D1975" s="11">
        <f t="shared" si="152"/>
        <v>43891</v>
      </c>
      <c r="E1975" s="5" t="s">
        <v>24</v>
      </c>
      <c r="F1975" s="2" t="str">
        <f t="shared" si="153"/>
        <v>RISARALDA</v>
      </c>
      <c r="G1975" s="5">
        <v>0</v>
      </c>
      <c r="H1975" s="8">
        <v>136041803963</v>
      </c>
      <c r="I1975">
        <f t="shared" si="154"/>
        <v>1360418.03963</v>
      </c>
    </row>
    <row r="1976" spans="1:9" x14ac:dyDescent="0.2">
      <c r="A1976" s="1" t="s">
        <v>106</v>
      </c>
      <c r="B1976" s="5" t="str">
        <f t="shared" si="150"/>
        <v>2020</v>
      </c>
      <c r="C1976" s="5">
        <f t="shared" si="151"/>
        <v>3</v>
      </c>
      <c r="D1976" s="11">
        <f t="shared" si="152"/>
        <v>43891</v>
      </c>
      <c r="E1976" s="2" t="s">
        <v>25</v>
      </c>
      <c r="F1976" s="2" t="str">
        <f t="shared" si="153"/>
        <v>SANTANDER</v>
      </c>
      <c r="G1976" s="13">
        <v>1122243100000</v>
      </c>
      <c r="H1976" s="7">
        <v>103112605616</v>
      </c>
      <c r="I1976">
        <f t="shared" si="154"/>
        <v>6126778.5280799996</v>
      </c>
    </row>
    <row r="1977" spans="1:9" x14ac:dyDescent="0.2">
      <c r="A1977" s="4" t="s">
        <v>106</v>
      </c>
      <c r="B1977" s="5" t="str">
        <f t="shared" si="150"/>
        <v>2020</v>
      </c>
      <c r="C1977" s="5">
        <f t="shared" si="151"/>
        <v>3</v>
      </c>
      <c r="D1977" s="11">
        <f t="shared" si="152"/>
        <v>43891</v>
      </c>
      <c r="E1977" s="5" t="s">
        <v>26</v>
      </c>
      <c r="F1977" s="2" t="str">
        <f t="shared" si="153"/>
        <v>SUCRE</v>
      </c>
      <c r="G1977" s="12">
        <v>1348404000000</v>
      </c>
      <c r="H1977" s="6">
        <v>0</v>
      </c>
      <c r="I1977">
        <f t="shared" si="154"/>
        <v>13484040</v>
      </c>
    </row>
    <row r="1978" spans="1:9" x14ac:dyDescent="0.2">
      <c r="A1978" s="1" t="s">
        <v>106</v>
      </c>
      <c r="B1978" s="5" t="str">
        <f t="shared" si="150"/>
        <v>2020</v>
      </c>
      <c r="C1978" s="5">
        <f t="shared" si="151"/>
        <v>3</v>
      </c>
      <c r="D1978" s="11">
        <f t="shared" si="152"/>
        <v>43891</v>
      </c>
      <c r="E1978" s="2" t="s">
        <v>27</v>
      </c>
      <c r="F1978" s="2" t="str">
        <f t="shared" si="153"/>
        <v>TOLIMA</v>
      </c>
      <c r="G1978" s="2">
        <v>0</v>
      </c>
      <c r="H1978" s="7">
        <v>1037172032342</v>
      </c>
      <c r="I1978">
        <f t="shared" si="154"/>
        <v>10371720.323419999</v>
      </c>
    </row>
    <row r="1979" spans="1:9" x14ac:dyDescent="0.2">
      <c r="A1979" s="4" t="s">
        <v>106</v>
      </c>
      <c r="B1979" s="5" t="str">
        <f t="shared" si="150"/>
        <v>2020</v>
      </c>
      <c r="C1979" s="5">
        <f t="shared" si="151"/>
        <v>3</v>
      </c>
      <c r="D1979" s="11">
        <f t="shared" si="152"/>
        <v>43891</v>
      </c>
      <c r="E1979" s="5" t="s">
        <v>28</v>
      </c>
      <c r="F1979" s="2" t="str">
        <f t="shared" si="153"/>
        <v>VALLE DEL CAUCA</v>
      </c>
      <c r="G1979" s="12">
        <v>1694291671849</v>
      </c>
      <c r="H1979" s="6">
        <v>0</v>
      </c>
      <c r="I1979">
        <f t="shared" si="154"/>
        <v>16942916.718490001</v>
      </c>
    </row>
    <row r="1980" spans="1:9" x14ac:dyDescent="0.2">
      <c r="A1980" s="1" t="s">
        <v>106</v>
      </c>
      <c r="B1980" s="5" t="str">
        <f t="shared" si="150"/>
        <v>2020</v>
      </c>
      <c r="C1980" s="5">
        <f t="shared" si="151"/>
        <v>3</v>
      </c>
      <c r="D1980" s="11">
        <f t="shared" si="152"/>
        <v>43891</v>
      </c>
      <c r="E1980" s="2" t="s">
        <v>74</v>
      </c>
      <c r="F1980" s="2" t="str">
        <f t="shared" si="153"/>
        <v>ARAUCA</v>
      </c>
      <c r="G1980" s="2">
        <v>0</v>
      </c>
      <c r="H1980" s="7">
        <v>5068100000</v>
      </c>
      <c r="I1980">
        <f t="shared" si="154"/>
        <v>50681</v>
      </c>
    </row>
    <row r="1981" spans="1:9" x14ac:dyDescent="0.2">
      <c r="A1981" s="4" t="s">
        <v>106</v>
      </c>
      <c r="B1981" s="5" t="str">
        <f t="shared" si="150"/>
        <v>2020</v>
      </c>
      <c r="C1981" s="5">
        <f t="shared" si="151"/>
        <v>3</v>
      </c>
      <c r="D1981" s="11">
        <f t="shared" si="152"/>
        <v>43891</v>
      </c>
      <c r="E1981" s="5" t="s">
        <v>29</v>
      </c>
      <c r="F1981" s="2" t="str">
        <f t="shared" si="153"/>
        <v>CASANARE</v>
      </c>
      <c r="G1981" s="5">
        <v>0</v>
      </c>
      <c r="H1981" s="8">
        <v>48668633371</v>
      </c>
      <c r="I1981">
        <f t="shared" si="154"/>
        <v>486686.33370999998</v>
      </c>
    </row>
    <row r="1982" spans="1:9" x14ac:dyDescent="0.2">
      <c r="A1982" s="1" t="s">
        <v>106</v>
      </c>
      <c r="B1982" s="5" t="str">
        <f t="shared" si="150"/>
        <v>2020</v>
      </c>
      <c r="C1982" s="5">
        <f t="shared" si="151"/>
        <v>3</v>
      </c>
      <c r="D1982" s="11">
        <f t="shared" si="152"/>
        <v>43891</v>
      </c>
      <c r="E1982" s="2" t="s">
        <v>30</v>
      </c>
      <c r="F1982" s="2" t="str">
        <f t="shared" si="153"/>
        <v>PUTUMAYO</v>
      </c>
      <c r="G1982" s="2">
        <v>0</v>
      </c>
      <c r="H1982" s="7">
        <v>5063920000</v>
      </c>
      <c r="I1982">
        <f t="shared" si="154"/>
        <v>50639.199999999997</v>
      </c>
    </row>
    <row r="1983" spans="1:9" x14ac:dyDescent="0.2">
      <c r="A1983" s="4" t="s">
        <v>106</v>
      </c>
      <c r="B1983" s="5" t="str">
        <f t="shared" si="150"/>
        <v>2020</v>
      </c>
      <c r="C1983" s="5">
        <f t="shared" si="151"/>
        <v>3</v>
      </c>
      <c r="D1983" s="11">
        <f t="shared" si="152"/>
        <v>43891</v>
      </c>
      <c r="E1983" s="5" t="s">
        <v>31</v>
      </c>
      <c r="F1983" s="2" t="str">
        <f t="shared" si="153"/>
        <v>GUAVIARE</v>
      </c>
      <c r="G1983" s="5">
        <v>0</v>
      </c>
      <c r="H1983" s="8">
        <v>4353443000</v>
      </c>
      <c r="I1983">
        <f t="shared" si="154"/>
        <v>43534.43</v>
      </c>
    </row>
    <row r="1984" spans="1:9" x14ac:dyDescent="0.2">
      <c r="A1984" s="1" t="s">
        <v>107</v>
      </c>
      <c r="B1984" s="5" t="str">
        <f t="shared" si="150"/>
        <v>2020</v>
      </c>
      <c r="C1984" s="5">
        <f t="shared" si="151"/>
        <v>4</v>
      </c>
      <c r="D1984" s="11">
        <f t="shared" si="152"/>
        <v>43922</v>
      </c>
      <c r="E1984" s="2" t="s">
        <v>5</v>
      </c>
      <c r="F1984" s="2" t="str">
        <f t="shared" si="153"/>
        <v>ANTIOQUIA</v>
      </c>
      <c r="G1984" s="13">
        <v>2206933824731</v>
      </c>
      <c r="H1984" s="7">
        <v>1772235924808</v>
      </c>
      <c r="I1984">
        <f t="shared" si="154"/>
        <v>19895848.747694999</v>
      </c>
    </row>
    <row r="1985" spans="1:9" x14ac:dyDescent="0.2">
      <c r="A1985" s="4" t="s">
        <v>107</v>
      </c>
      <c r="B1985" s="5" t="str">
        <f t="shared" si="150"/>
        <v>2020</v>
      </c>
      <c r="C1985" s="5">
        <f t="shared" si="151"/>
        <v>4</v>
      </c>
      <c r="D1985" s="11">
        <f t="shared" si="152"/>
        <v>43922</v>
      </c>
      <c r="E1985" s="5" t="s">
        <v>6</v>
      </c>
      <c r="F1985" s="2" t="str">
        <f t="shared" si="153"/>
        <v>ATLANTICO</v>
      </c>
      <c r="G1985" s="12">
        <v>1964005561000</v>
      </c>
      <c r="H1985" s="8">
        <v>1964005561000</v>
      </c>
      <c r="I1985">
        <f t="shared" si="154"/>
        <v>19640055.609999999</v>
      </c>
    </row>
    <row r="1986" spans="1:9" x14ac:dyDescent="0.2">
      <c r="A1986" s="1" t="s">
        <v>107</v>
      </c>
      <c r="B1986" s="5" t="str">
        <f t="shared" si="150"/>
        <v>2020</v>
      </c>
      <c r="C1986" s="5">
        <f t="shared" si="151"/>
        <v>4</v>
      </c>
      <c r="D1986" s="11">
        <f t="shared" si="152"/>
        <v>43922</v>
      </c>
      <c r="E1986" s="2" t="s">
        <v>7</v>
      </c>
      <c r="F1986" s="2" t="str">
        <f t="shared" si="153"/>
        <v>BOGOTA, D.C.</v>
      </c>
      <c r="G1986" s="2">
        <v>0</v>
      </c>
      <c r="H1986" s="7">
        <v>5199196100000</v>
      </c>
      <c r="I1986">
        <f t="shared" si="154"/>
        <v>51991961</v>
      </c>
    </row>
    <row r="1987" spans="1:9" x14ac:dyDescent="0.2">
      <c r="A1987" s="4" t="s">
        <v>107</v>
      </c>
      <c r="B1987" s="5" t="str">
        <f t="shared" ref="B1987:B2050" si="155">MID(A1987,7,20)</f>
        <v>2020</v>
      </c>
      <c r="C1987" s="5">
        <f t="shared" ref="C1987:C2050" si="156">IF(MID(A1987,1,3)="Jan",1,
IF(MID(A1987,1,3)="Feb",2,
IF(MID(A1987,1,3)="Mar",3,
IF(MID(A1987,1,3)="Apr",4,
IF(MID(A1987,1,3)="May",5,
IF(MID(A1987,1,3)="Jun",6,
IF(MID(A1987,1,3)="Jul",7,
IF(MID(A1987,1,3)="Aug",8,
IF(MID(A1987,1,3)="Sep",9,
IF(MID(A1987,1,3)="Oct",10,
IF(MID(A1987,1,3)="Nov",11,
IF(MID(A1987,1,3)="Dec",12))))))))))))</f>
        <v>4</v>
      </c>
      <c r="D1987" s="11">
        <f t="shared" ref="D1987:D2050" si="157">DATE(B1987,C1987,1)</f>
        <v>43922</v>
      </c>
      <c r="E1987" s="5" t="s">
        <v>8</v>
      </c>
      <c r="F1987" s="2" t="str">
        <f t="shared" ref="F1987:F2050" si="158">MID(E1987,5,100)</f>
        <v>BOLIVAR</v>
      </c>
      <c r="G1987" s="12">
        <v>1749240420852</v>
      </c>
      <c r="H1987" s="8">
        <v>1563820736947</v>
      </c>
      <c r="I1987">
        <f t="shared" ref="I1987:I2050" si="159">IF(G1987=0,H1987/100000,IF(H1987=0,G1987/100000,((G1987+H1987)/2)/100000))</f>
        <v>16565305.788995</v>
      </c>
    </row>
    <row r="1988" spans="1:9" x14ac:dyDescent="0.2">
      <c r="A1988" s="1" t="s">
        <v>107</v>
      </c>
      <c r="B1988" s="5" t="str">
        <f t="shared" si="155"/>
        <v>2020</v>
      </c>
      <c r="C1988" s="5">
        <f t="shared" si="156"/>
        <v>4</v>
      </c>
      <c r="D1988" s="11">
        <f t="shared" si="157"/>
        <v>43922</v>
      </c>
      <c r="E1988" s="2" t="s">
        <v>9</v>
      </c>
      <c r="F1988" s="2" t="str">
        <f t="shared" si="158"/>
        <v>BOYACA</v>
      </c>
      <c r="G1988" s="13">
        <v>1097538216565</v>
      </c>
      <c r="H1988" s="7">
        <v>190924376163</v>
      </c>
      <c r="I1988">
        <f t="shared" si="159"/>
        <v>6442312.9636399997</v>
      </c>
    </row>
    <row r="1989" spans="1:9" x14ac:dyDescent="0.2">
      <c r="A1989" s="4" t="s">
        <v>107</v>
      </c>
      <c r="B1989" s="5" t="str">
        <f t="shared" si="155"/>
        <v>2020</v>
      </c>
      <c r="C1989" s="5">
        <f t="shared" si="156"/>
        <v>4</v>
      </c>
      <c r="D1989" s="11">
        <f t="shared" si="157"/>
        <v>43922</v>
      </c>
      <c r="E1989" s="5" t="s">
        <v>10</v>
      </c>
      <c r="F1989" s="2" t="str">
        <f t="shared" si="158"/>
        <v>CALDAS</v>
      </c>
      <c r="G1989" s="5">
        <v>0</v>
      </c>
      <c r="H1989" s="8">
        <v>595868964074</v>
      </c>
      <c r="I1989">
        <f t="shared" si="159"/>
        <v>5958689.6407399997</v>
      </c>
    </row>
    <row r="1990" spans="1:9" x14ac:dyDescent="0.2">
      <c r="A1990" s="1" t="s">
        <v>107</v>
      </c>
      <c r="B1990" s="5" t="str">
        <f t="shared" si="155"/>
        <v>2020</v>
      </c>
      <c r="C1990" s="5">
        <f t="shared" si="156"/>
        <v>4</v>
      </c>
      <c r="D1990" s="11">
        <f t="shared" si="157"/>
        <v>43922</v>
      </c>
      <c r="E1990" s="2" t="s">
        <v>11</v>
      </c>
      <c r="F1990" s="2" t="str">
        <f t="shared" si="158"/>
        <v>CAQUETA</v>
      </c>
      <c r="G1990" s="2">
        <v>0</v>
      </c>
      <c r="H1990" s="7">
        <v>698775257231</v>
      </c>
      <c r="I1990">
        <f t="shared" si="159"/>
        <v>6987752.5723099997</v>
      </c>
    </row>
    <row r="1991" spans="1:9" x14ac:dyDescent="0.2">
      <c r="A1991" s="4" t="s">
        <v>107</v>
      </c>
      <c r="B1991" s="5" t="str">
        <f t="shared" si="155"/>
        <v>2020</v>
      </c>
      <c r="C1991" s="5">
        <f t="shared" si="156"/>
        <v>4</v>
      </c>
      <c r="D1991" s="11">
        <f t="shared" si="157"/>
        <v>43922</v>
      </c>
      <c r="E1991" s="5" t="s">
        <v>12</v>
      </c>
      <c r="F1991" s="2" t="str">
        <f t="shared" si="158"/>
        <v>CAUCA</v>
      </c>
      <c r="G1991" s="12">
        <v>1799061800000</v>
      </c>
      <c r="H1991" s="8">
        <v>1135509793000</v>
      </c>
      <c r="I1991">
        <f t="shared" si="159"/>
        <v>14672857.965</v>
      </c>
    </row>
    <row r="1992" spans="1:9" x14ac:dyDescent="0.2">
      <c r="A1992" s="1" t="s">
        <v>107</v>
      </c>
      <c r="B1992" s="5" t="str">
        <f t="shared" si="155"/>
        <v>2020</v>
      </c>
      <c r="C1992" s="5">
        <f t="shared" si="156"/>
        <v>4</v>
      </c>
      <c r="D1992" s="11">
        <f t="shared" si="157"/>
        <v>43922</v>
      </c>
      <c r="E1992" s="2" t="s">
        <v>13</v>
      </c>
      <c r="F1992" s="2" t="str">
        <f t="shared" si="158"/>
        <v>CESAR</v>
      </c>
      <c r="G1992" s="13">
        <v>1964005561000</v>
      </c>
      <c r="H1992" s="7">
        <v>547095425206</v>
      </c>
      <c r="I1992">
        <f t="shared" si="159"/>
        <v>12555504.93103</v>
      </c>
    </row>
    <row r="1993" spans="1:9" x14ac:dyDescent="0.2">
      <c r="A1993" s="4" t="s">
        <v>107</v>
      </c>
      <c r="B1993" s="5" t="str">
        <f t="shared" si="155"/>
        <v>2020</v>
      </c>
      <c r="C1993" s="5">
        <f t="shared" si="156"/>
        <v>4</v>
      </c>
      <c r="D1993" s="11">
        <f t="shared" si="157"/>
        <v>43922</v>
      </c>
      <c r="E1993" s="5" t="s">
        <v>14</v>
      </c>
      <c r="F1993" s="2" t="str">
        <f t="shared" si="158"/>
        <v>CORDOBA</v>
      </c>
      <c r="G1993" s="12">
        <v>1420381300000</v>
      </c>
      <c r="H1993" s="6">
        <v>0</v>
      </c>
      <c r="I1993">
        <f t="shared" si="159"/>
        <v>14203813</v>
      </c>
    </row>
    <row r="1994" spans="1:9" x14ac:dyDescent="0.2">
      <c r="A1994" s="1" t="s">
        <v>107</v>
      </c>
      <c r="B1994" s="5" t="str">
        <f t="shared" si="155"/>
        <v>2020</v>
      </c>
      <c r="C1994" s="5">
        <f t="shared" si="156"/>
        <v>4</v>
      </c>
      <c r="D1994" s="11">
        <f t="shared" si="157"/>
        <v>43922</v>
      </c>
      <c r="E1994" s="2" t="s">
        <v>15</v>
      </c>
      <c r="F1994" s="2" t="str">
        <f t="shared" si="158"/>
        <v>CUNDINAMARCA</v>
      </c>
      <c r="G1994" s="13">
        <v>1110557400000</v>
      </c>
      <c r="H1994" s="7">
        <v>1059573951612</v>
      </c>
      <c r="I1994">
        <f t="shared" si="159"/>
        <v>10850656.758060001</v>
      </c>
    </row>
    <row r="1995" spans="1:9" x14ac:dyDescent="0.2">
      <c r="A1995" s="4" t="s">
        <v>107</v>
      </c>
      <c r="B1995" s="5" t="str">
        <f t="shared" si="155"/>
        <v>2020</v>
      </c>
      <c r="C1995" s="5">
        <f t="shared" si="156"/>
        <v>4</v>
      </c>
      <c r="D1995" s="11">
        <f t="shared" si="157"/>
        <v>43922</v>
      </c>
      <c r="E1995" s="5" t="s">
        <v>17</v>
      </c>
      <c r="F1995" s="2" t="str">
        <f t="shared" si="158"/>
        <v>HUILA</v>
      </c>
      <c r="G1995" s="5">
        <v>0</v>
      </c>
      <c r="H1995" s="8">
        <v>1126289489813</v>
      </c>
      <c r="I1995">
        <f t="shared" si="159"/>
        <v>11262894.89813</v>
      </c>
    </row>
    <row r="1996" spans="1:9" x14ac:dyDescent="0.2">
      <c r="A1996" s="1" t="s">
        <v>107</v>
      </c>
      <c r="B1996" s="5" t="str">
        <f t="shared" si="155"/>
        <v>2020</v>
      </c>
      <c r="C1996" s="5">
        <f t="shared" si="156"/>
        <v>4</v>
      </c>
      <c r="D1996" s="11">
        <f t="shared" si="157"/>
        <v>43922</v>
      </c>
      <c r="E1996" s="2" t="s">
        <v>18</v>
      </c>
      <c r="F1996" s="2" t="str">
        <f t="shared" si="158"/>
        <v>LA GUAJIRA</v>
      </c>
      <c r="G1996" s="13">
        <v>251200617000</v>
      </c>
      <c r="H1996" s="3">
        <v>0</v>
      </c>
      <c r="I1996">
        <f t="shared" si="159"/>
        <v>2512006.17</v>
      </c>
    </row>
    <row r="1997" spans="1:9" x14ac:dyDescent="0.2">
      <c r="A1997" s="4" t="s">
        <v>107</v>
      </c>
      <c r="B1997" s="5" t="str">
        <f t="shared" si="155"/>
        <v>2020</v>
      </c>
      <c r="C1997" s="5">
        <f t="shared" si="156"/>
        <v>4</v>
      </c>
      <c r="D1997" s="11">
        <f t="shared" si="157"/>
        <v>43922</v>
      </c>
      <c r="E1997" s="5" t="s">
        <v>19</v>
      </c>
      <c r="F1997" s="2" t="str">
        <f t="shared" si="158"/>
        <v>MAGDALENA</v>
      </c>
      <c r="G1997" s="12">
        <v>1912621631557</v>
      </c>
      <c r="H1997" s="8">
        <v>1290138608014</v>
      </c>
      <c r="I1997">
        <f t="shared" si="159"/>
        <v>16013801.197854999</v>
      </c>
    </row>
    <row r="1998" spans="1:9" x14ac:dyDescent="0.2">
      <c r="A1998" s="1" t="s">
        <v>107</v>
      </c>
      <c r="B1998" s="5" t="str">
        <f t="shared" si="155"/>
        <v>2020</v>
      </c>
      <c r="C1998" s="5">
        <f t="shared" si="156"/>
        <v>4</v>
      </c>
      <c r="D1998" s="11">
        <f t="shared" si="157"/>
        <v>43922</v>
      </c>
      <c r="E1998" s="2" t="s">
        <v>20</v>
      </c>
      <c r="F1998" s="2" t="str">
        <f t="shared" si="158"/>
        <v>META</v>
      </c>
      <c r="G1998" s="2">
        <v>0</v>
      </c>
      <c r="H1998" s="7">
        <v>58089449634</v>
      </c>
      <c r="I1998">
        <f t="shared" si="159"/>
        <v>580894.49633999995</v>
      </c>
    </row>
    <row r="1999" spans="1:9" x14ac:dyDescent="0.2">
      <c r="A1999" s="4" t="s">
        <v>107</v>
      </c>
      <c r="B1999" s="5" t="str">
        <f t="shared" si="155"/>
        <v>2020</v>
      </c>
      <c r="C1999" s="5">
        <f t="shared" si="156"/>
        <v>4</v>
      </c>
      <c r="D1999" s="11">
        <f t="shared" si="157"/>
        <v>43922</v>
      </c>
      <c r="E1999" s="5" t="s">
        <v>21</v>
      </c>
      <c r="F1999" s="2" t="str">
        <f t="shared" si="158"/>
        <v>NARINO</v>
      </c>
      <c r="G1999" s="5">
        <v>0</v>
      </c>
      <c r="H1999" s="8">
        <v>1101100405333</v>
      </c>
      <c r="I1999">
        <f t="shared" si="159"/>
        <v>11011004.05333</v>
      </c>
    </row>
    <row r="2000" spans="1:9" x14ac:dyDescent="0.2">
      <c r="A2000" s="1" t="s">
        <v>107</v>
      </c>
      <c r="B2000" s="5" t="str">
        <f t="shared" si="155"/>
        <v>2020</v>
      </c>
      <c r="C2000" s="5">
        <f t="shared" si="156"/>
        <v>4</v>
      </c>
      <c r="D2000" s="11">
        <f t="shared" si="157"/>
        <v>43922</v>
      </c>
      <c r="E2000" s="2" t="s">
        <v>22</v>
      </c>
      <c r="F2000" s="2" t="str">
        <f t="shared" si="158"/>
        <v>NORTE DE SANTANDER</v>
      </c>
      <c r="G2000" s="13">
        <v>323428165000</v>
      </c>
      <c r="H2000" s="7">
        <v>282999718313</v>
      </c>
      <c r="I2000">
        <f t="shared" si="159"/>
        <v>3032139.4165650001</v>
      </c>
    </row>
    <row r="2001" spans="1:9" x14ac:dyDescent="0.2">
      <c r="A2001" s="4" t="s">
        <v>107</v>
      </c>
      <c r="B2001" s="5" t="str">
        <f t="shared" si="155"/>
        <v>2020</v>
      </c>
      <c r="C2001" s="5">
        <f t="shared" si="156"/>
        <v>4</v>
      </c>
      <c r="D2001" s="11">
        <f t="shared" si="157"/>
        <v>43922</v>
      </c>
      <c r="E2001" s="5" t="s">
        <v>23</v>
      </c>
      <c r="F2001" s="2" t="str">
        <f t="shared" si="158"/>
        <v>QUINDIO</v>
      </c>
      <c r="G2001" s="5">
        <v>0</v>
      </c>
      <c r="H2001" s="8">
        <v>143843996308</v>
      </c>
      <c r="I2001">
        <f t="shared" si="159"/>
        <v>1438439.9630799999</v>
      </c>
    </row>
    <row r="2002" spans="1:9" x14ac:dyDescent="0.2">
      <c r="A2002" s="1" t="s">
        <v>107</v>
      </c>
      <c r="B2002" s="5" t="str">
        <f t="shared" si="155"/>
        <v>2020</v>
      </c>
      <c r="C2002" s="5">
        <f t="shared" si="156"/>
        <v>4</v>
      </c>
      <c r="D2002" s="11">
        <f t="shared" si="157"/>
        <v>43922</v>
      </c>
      <c r="E2002" s="2" t="s">
        <v>24</v>
      </c>
      <c r="F2002" s="2" t="str">
        <f t="shared" si="158"/>
        <v>RISARALDA</v>
      </c>
      <c r="G2002" s="2">
        <v>0</v>
      </c>
      <c r="H2002" s="7">
        <v>141224438333</v>
      </c>
      <c r="I2002">
        <f t="shared" si="159"/>
        <v>1412244.3833300001</v>
      </c>
    </row>
    <row r="2003" spans="1:9" x14ac:dyDescent="0.2">
      <c r="A2003" s="4" t="s">
        <v>107</v>
      </c>
      <c r="B2003" s="5" t="str">
        <f t="shared" si="155"/>
        <v>2020</v>
      </c>
      <c r="C2003" s="5">
        <f t="shared" si="156"/>
        <v>4</v>
      </c>
      <c r="D2003" s="11">
        <f t="shared" si="157"/>
        <v>43922</v>
      </c>
      <c r="E2003" s="5" t="s">
        <v>25</v>
      </c>
      <c r="F2003" s="2" t="str">
        <f t="shared" si="158"/>
        <v>SANTANDER</v>
      </c>
      <c r="G2003" s="12">
        <v>1110557400000</v>
      </c>
      <c r="H2003" s="8">
        <v>97289935736</v>
      </c>
      <c r="I2003">
        <f t="shared" si="159"/>
        <v>6039236.6786799999</v>
      </c>
    </row>
    <row r="2004" spans="1:9" x14ac:dyDescent="0.2">
      <c r="A2004" s="1" t="s">
        <v>107</v>
      </c>
      <c r="B2004" s="5" t="str">
        <f t="shared" si="155"/>
        <v>2020</v>
      </c>
      <c r="C2004" s="5">
        <f t="shared" si="156"/>
        <v>4</v>
      </c>
      <c r="D2004" s="11">
        <f t="shared" si="157"/>
        <v>43922</v>
      </c>
      <c r="E2004" s="2" t="s">
        <v>26</v>
      </c>
      <c r="F2004" s="2" t="str">
        <f t="shared" si="158"/>
        <v>SUCRE</v>
      </c>
      <c r="G2004" s="13">
        <v>1420381300000</v>
      </c>
      <c r="H2004" s="3">
        <v>0</v>
      </c>
      <c r="I2004">
        <f t="shared" si="159"/>
        <v>14203813</v>
      </c>
    </row>
    <row r="2005" spans="1:9" x14ac:dyDescent="0.2">
      <c r="A2005" s="4" t="s">
        <v>107</v>
      </c>
      <c r="B2005" s="5" t="str">
        <f t="shared" si="155"/>
        <v>2020</v>
      </c>
      <c r="C2005" s="5">
        <f t="shared" si="156"/>
        <v>4</v>
      </c>
      <c r="D2005" s="11">
        <f t="shared" si="157"/>
        <v>43922</v>
      </c>
      <c r="E2005" s="5" t="s">
        <v>27</v>
      </c>
      <c r="F2005" s="2" t="str">
        <f t="shared" si="158"/>
        <v>TOLIMA</v>
      </c>
      <c r="G2005" s="5">
        <v>0</v>
      </c>
      <c r="H2005" s="8">
        <v>1114009060873</v>
      </c>
      <c r="I2005">
        <f t="shared" si="159"/>
        <v>11140090.60873</v>
      </c>
    </row>
    <row r="2006" spans="1:9" x14ac:dyDescent="0.2">
      <c r="A2006" s="1" t="s">
        <v>107</v>
      </c>
      <c r="B2006" s="5" t="str">
        <f t="shared" si="155"/>
        <v>2020</v>
      </c>
      <c r="C2006" s="5">
        <f t="shared" si="156"/>
        <v>4</v>
      </c>
      <c r="D2006" s="11">
        <f t="shared" si="157"/>
        <v>43922</v>
      </c>
      <c r="E2006" s="2" t="s">
        <v>28</v>
      </c>
      <c r="F2006" s="2" t="str">
        <f t="shared" si="158"/>
        <v>VALLE DEL CAUCA</v>
      </c>
      <c r="G2006" s="13">
        <v>1731196645798</v>
      </c>
      <c r="H2006" s="3">
        <v>0</v>
      </c>
      <c r="I2006">
        <f t="shared" si="159"/>
        <v>17311966.457979999</v>
      </c>
    </row>
    <row r="2007" spans="1:9" x14ac:dyDescent="0.2">
      <c r="A2007" s="4" t="s">
        <v>107</v>
      </c>
      <c r="B2007" s="5" t="str">
        <f t="shared" si="155"/>
        <v>2020</v>
      </c>
      <c r="C2007" s="5">
        <f t="shared" si="156"/>
        <v>4</v>
      </c>
      <c r="D2007" s="11">
        <f t="shared" si="157"/>
        <v>43922</v>
      </c>
      <c r="E2007" s="5" t="s">
        <v>74</v>
      </c>
      <c r="F2007" s="2" t="str">
        <f t="shared" si="158"/>
        <v>ARAUCA</v>
      </c>
      <c r="G2007" s="5">
        <v>0</v>
      </c>
      <c r="H2007" s="8">
        <v>5536200000</v>
      </c>
      <c r="I2007">
        <f t="shared" si="159"/>
        <v>55362</v>
      </c>
    </row>
    <row r="2008" spans="1:9" x14ac:dyDescent="0.2">
      <c r="A2008" s="1" t="s">
        <v>107</v>
      </c>
      <c r="B2008" s="5" t="str">
        <f t="shared" si="155"/>
        <v>2020</v>
      </c>
      <c r="C2008" s="5">
        <f t="shared" si="156"/>
        <v>4</v>
      </c>
      <c r="D2008" s="11">
        <f t="shared" si="157"/>
        <v>43922</v>
      </c>
      <c r="E2008" s="2" t="s">
        <v>29</v>
      </c>
      <c r="F2008" s="2" t="str">
        <f t="shared" si="158"/>
        <v>CASANARE</v>
      </c>
      <c r="G2008" s="2">
        <v>0</v>
      </c>
      <c r="H2008" s="7">
        <v>49377055800</v>
      </c>
      <c r="I2008">
        <f t="shared" si="159"/>
        <v>493770.55800000002</v>
      </c>
    </row>
    <row r="2009" spans="1:9" x14ac:dyDescent="0.2">
      <c r="A2009" s="4" t="s">
        <v>107</v>
      </c>
      <c r="B2009" s="5" t="str">
        <f t="shared" si="155"/>
        <v>2020</v>
      </c>
      <c r="C2009" s="5">
        <f t="shared" si="156"/>
        <v>4</v>
      </c>
      <c r="D2009" s="11">
        <f t="shared" si="157"/>
        <v>43922</v>
      </c>
      <c r="E2009" s="5" t="s">
        <v>30</v>
      </c>
      <c r="F2009" s="2" t="str">
        <f t="shared" si="158"/>
        <v>PUTUMAYO</v>
      </c>
      <c r="G2009" s="5">
        <v>0</v>
      </c>
      <c r="H2009" s="8">
        <v>5037129333</v>
      </c>
      <c r="I2009">
        <f t="shared" si="159"/>
        <v>50371.29333</v>
      </c>
    </row>
    <row r="2010" spans="1:9" x14ac:dyDescent="0.2">
      <c r="A2010" s="1" t="s">
        <v>107</v>
      </c>
      <c r="B2010" s="5" t="str">
        <f t="shared" si="155"/>
        <v>2020</v>
      </c>
      <c r="C2010" s="5">
        <f t="shared" si="156"/>
        <v>4</v>
      </c>
      <c r="D2010" s="11">
        <f t="shared" si="157"/>
        <v>43922</v>
      </c>
      <c r="E2010" s="2" t="s">
        <v>31</v>
      </c>
      <c r="F2010" s="2" t="str">
        <f t="shared" si="158"/>
        <v>GUAVIARE</v>
      </c>
      <c r="G2010" s="2">
        <v>0</v>
      </c>
      <c r="H2010" s="7">
        <v>5316333000</v>
      </c>
      <c r="I2010">
        <f t="shared" si="159"/>
        <v>53163.33</v>
      </c>
    </row>
    <row r="2011" spans="1:9" x14ac:dyDescent="0.2">
      <c r="A2011" s="4" t="s">
        <v>108</v>
      </c>
      <c r="B2011" s="5" t="str">
        <f t="shared" si="155"/>
        <v>2020</v>
      </c>
      <c r="C2011" s="5">
        <f t="shared" si="156"/>
        <v>5</v>
      </c>
      <c r="D2011" s="11">
        <f t="shared" si="157"/>
        <v>43952</v>
      </c>
      <c r="E2011" s="5" t="s">
        <v>5</v>
      </c>
      <c r="F2011" s="2" t="str">
        <f t="shared" si="158"/>
        <v>ANTIOQUIA</v>
      </c>
      <c r="G2011" s="12">
        <v>1981315635484</v>
      </c>
      <c r="H2011" s="8">
        <v>1599311603893</v>
      </c>
      <c r="I2011">
        <f t="shared" si="159"/>
        <v>17903136.196885001</v>
      </c>
    </row>
    <row r="2012" spans="1:9" x14ac:dyDescent="0.2">
      <c r="A2012" s="1" t="s">
        <v>108</v>
      </c>
      <c r="B2012" s="5" t="str">
        <f t="shared" si="155"/>
        <v>2020</v>
      </c>
      <c r="C2012" s="5">
        <f t="shared" si="156"/>
        <v>5</v>
      </c>
      <c r="D2012" s="11">
        <f t="shared" si="157"/>
        <v>43952</v>
      </c>
      <c r="E2012" s="2" t="s">
        <v>6</v>
      </c>
      <c r="F2012" s="2" t="str">
        <f t="shared" si="158"/>
        <v>ATLANTICO</v>
      </c>
      <c r="G2012" s="13">
        <v>1883732440000</v>
      </c>
      <c r="H2012" s="7">
        <v>1883732440000</v>
      </c>
      <c r="I2012">
        <f t="shared" si="159"/>
        <v>18837324.399999999</v>
      </c>
    </row>
    <row r="2013" spans="1:9" x14ac:dyDescent="0.2">
      <c r="A2013" s="4" t="s">
        <v>108</v>
      </c>
      <c r="B2013" s="5" t="str">
        <f t="shared" si="155"/>
        <v>2020</v>
      </c>
      <c r="C2013" s="5">
        <f t="shared" si="156"/>
        <v>5</v>
      </c>
      <c r="D2013" s="11">
        <f t="shared" si="157"/>
        <v>43952</v>
      </c>
      <c r="E2013" s="5" t="s">
        <v>7</v>
      </c>
      <c r="F2013" s="2" t="str">
        <f t="shared" si="158"/>
        <v>BOGOTA, D.C.</v>
      </c>
      <c r="G2013" s="5">
        <v>0</v>
      </c>
      <c r="H2013" s="8">
        <v>4648254000000</v>
      </c>
      <c r="I2013">
        <f t="shared" si="159"/>
        <v>46482540</v>
      </c>
    </row>
    <row r="2014" spans="1:9" x14ac:dyDescent="0.2">
      <c r="A2014" s="1" t="s">
        <v>108</v>
      </c>
      <c r="B2014" s="5" t="str">
        <f t="shared" si="155"/>
        <v>2020</v>
      </c>
      <c r="C2014" s="5">
        <f t="shared" si="156"/>
        <v>5</v>
      </c>
      <c r="D2014" s="11">
        <f t="shared" si="157"/>
        <v>43952</v>
      </c>
      <c r="E2014" s="2" t="s">
        <v>8</v>
      </c>
      <c r="F2014" s="2" t="str">
        <f t="shared" si="158"/>
        <v>BOLIVAR</v>
      </c>
      <c r="G2014" s="13">
        <v>1674173234074</v>
      </c>
      <c r="H2014" s="7">
        <v>1498337527158</v>
      </c>
      <c r="I2014">
        <f t="shared" si="159"/>
        <v>15862553.806159999</v>
      </c>
    </row>
    <row r="2015" spans="1:9" x14ac:dyDescent="0.2">
      <c r="A2015" s="4" t="s">
        <v>108</v>
      </c>
      <c r="B2015" s="5" t="str">
        <f t="shared" si="155"/>
        <v>2020</v>
      </c>
      <c r="C2015" s="5">
        <f t="shared" si="156"/>
        <v>5</v>
      </c>
      <c r="D2015" s="11">
        <f t="shared" si="157"/>
        <v>43952</v>
      </c>
      <c r="E2015" s="5" t="s">
        <v>9</v>
      </c>
      <c r="F2015" s="2" t="str">
        <f t="shared" si="158"/>
        <v>BOYACA</v>
      </c>
      <c r="G2015" s="12">
        <v>981002839576</v>
      </c>
      <c r="H2015" s="8">
        <v>184778614755</v>
      </c>
      <c r="I2015">
        <f t="shared" si="159"/>
        <v>5828907.2716549998</v>
      </c>
    </row>
    <row r="2016" spans="1:9" x14ac:dyDescent="0.2">
      <c r="A2016" s="1" t="s">
        <v>108</v>
      </c>
      <c r="B2016" s="5" t="str">
        <f t="shared" si="155"/>
        <v>2020</v>
      </c>
      <c r="C2016" s="5">
        <f t="shared" si="156"/>
        <v>5</v>
      </c>
      <c r="D2016" s="11">
        <f t="shared" si="157"/>
        <v>43952</v>
      </c>
      <c r="E2016" s="2" t="s">
        <v>10</v>
      </c>
      <c r="F2016" s="2" t="str">
        <f t="shared" si="158"/>
        <v>CALDAS</v>
      </c>
      <c r="G2016" s="2">
        <v>0</v>
      </c>
      <c r="H2016" s="7">
        <v>578389781988</v>
      </c>
      <c r="I2016">
        <f t="shared" si="159"/>
        <v>5783897.8198800003</v>
      </c>
    </row>
    <row r="2017" spans="1:9" x14ac:dyDescent="0.2">
      <c r="A2017" s="4" t="s">
        <v>108</v>
      </c>
      <c r="B2017" s="5" t="str">
        <f t="shared" si="155"/>
        <v>2020</v>
      </c>
      <c r="C2017" s="5">
        <f t="shared" si="156"/>
        <v>5</v>
      </c>
      <c r="D2017" s="11">
        <f t="shared" si="157"/>
        <v>43952</v>
      </c>
      <c r="E2017" s="5" t="s">
        <v>11</v>
      </c>
      <c r="F2017" s="2" t="str">
        <f t="shared" si="158"/>
        <v>CAQUETA</v>
      </c>
      <c r="G2017" s="5">
        <v>0</v>
      </c>
      <c r="H2017" s="8">
        <v>678798636923</v>
      </c>
      <c r="I2017">
        <f t="shared" si="159"/>
        <v>6787986.3692300003</v>
      </c>
    </row>
    <row r="2018" spans="1:9" x14ac:dyDescent="0.2">
      <c r="A2018" s="1" t="s">
        <v>108</v>
      </c>
      <c r="B2018" s="5" t="str">
        <f t="shared" si="155"/>
        <v>2020</v>
      </c>
      <c r="C2018" s="5">
        <f t="shared" si="156"/>
        <v>5</v>
      </c>
      <c r="D2018" s="11">
        <f t="shared" si="157"/>
        <v>43952</v>
      </c>
      <c r="E2018" s="2" t="s">
        <v>12</v>
      </c>
      <c r="F2018" s="2" t="str">
        <f t="shared" si="158"/>
        <v>CAUCA</v>
      </c>
      <c r="G2018" s="13">
        <v>1645946300000</v>
      </c>
      <c r="H2018" s="7">
        <v>1103047785000</v>
      </c>
      <c r="I2018">
        <f t="shared" si="159"/>
        <v>13744970.425000001</v>
      </c>
    </row>
    <row r="2019" spans="1:9" x14ac:dyDescent="0.2">
      <c r="A2019" s="4" t="s">
        <v>108</v>
      </c>
      <c r="B2019" s="5" t="str">
        <f t="shared" si="155"/>
        <v>2020</v>
      </c>
      <c r="C2019" s="5">
        <f t="shared" si="156"/>
        <v>5</v>
      </c>
      <c r="D2019" s="11">
        <f t="shared" si="157"/>
        <v>43952</v>
      </c>
      <c r="E2019" s="5" t="s">
        <v>13</v>
      </c>
      <c r="F2019" s="2" t="str">
        <f t="shared" si="158"/>
        <v>CESAR</v>
      </c>
      <c r="G2019" s="12">
        <v>1883732440000</v>
      </c>
      <c r="H2019" s="8">
        <v>527943450784</v>
      </c>
      <c r="I2019">
        <f t="shared" si="159"/>
        <v>12058379.453919999</v>
      </c>
    </row>
    <row r="2020" spans="1:9" x14ac:dyDescent="0.2">
      <c r="A2020" s="1" t="s">
        <v>108</v>
      </c>
      <c r="B2020" s="5" t="str">
        <f t="shared" si="155"/>
        <v>2020</v>
      </c>
      <c r="C2020" s="5">
        <f t="shared" si="156"/>
        <v>5</v>
      </c>
      <c r="D2020" s="11">
        <f t="shared" si="157"/>
        <v>43952</v>
      </c>
      <c r="E2020" s="2" t="s">
        <v>14</v>
      </c>
      <c r="F2020" s="2" t="str">
        <f t="shared" si="158"/>
        <v>CORDOBA</v>
      </c>
      <c r="G2020" s="13">
        <v>1353285700000</v>
      </c>
      <c r="H2020" s="3">
        <v>0</v>
      </c>
      <c r="I2020">
        <f t="shared" si="159"/>
        <v>13532857</v>
      </c>
    </row>
    <row r="2021" spans="1:9" x14ac:dyDescent="0.2">
      <c r="A2021" s="4" t="s">
        <v>108</v>
      </c>
      <c r="B2021" s="5" t="str">
        <f t="shared" si="155"/>
        <v>2020</v>
      </c>
      <c r="C2021" s="5">
        <f t="shared" si="156"/>
        <v>5</v>
      </c>
      <c r="D2021" s="11">
        <f t="shared" si="157"/>
        <v>43952</v>
      </c>
      <c r="E2021" s="5" t="s">
        <v>15</v>
      </c>
      <c r="F2021" s="2" t="str">
        <f t="shared" si="158"/>
        <v>CUNDINAMARCA</v>
      </c>
      <c r="G2021" s="12">
        <v>992655200000</v>
      </c>
      <c r="H2021" s="8">
        <v>1024655265494</v>
      </c>
      <c r="I2021">
        <f t="shared" si="159"/>
        <v>10086552.327470001</v>
      </c>
    </row>
    <row r="2022" spans="1:9" x14ac:dyDescent="0.2">
      <c r="A2022" s="1" t="s">
        <v>108</v>
      </c>
      <c r="B2022" s="5" t="str">
        <f t="shared" si="155"/>
        <v>2020</v>
      </c>
      <c r="C2022" s="5">
        <f t="shared" si="156"/>
        <v>5</v>
      </c>
      <c r="D2022" s="11">
        <f t="shared" si="157"/>
        <v>43952</v>
      </c>
      <c r="E2022" s="2" t="s">
        <v>17</v>
      </c>
      <c r="F2022" s="2" t="str">
        <f t="shared" si="158"/>
        <v>HUILA</v>
      </c>
      <c r="G2022" s="2">
        <v>0</v>
      </c>
      <c r="H2022" s="7">
        <v>1094091400577</v>
      </c>
      <c r="I2022">
        <f t="shared" si="159"/>
        <v>10940914.00577</v>
      </c>
    </row>
    <row r="2023" spans="1:9" x14ac:dyDescent="0.2">
      <c r="A2023" s="4" t="s">
        <v>108</v>
      </c>
      <c r="B2023" s="5" t="str">
        <f t="shared" si="155"/>
        <v>2020</v>
      </c>
      <c r="C2023" s="5">
        <f t="shared" si="156"/>
        <v>5</v>
      </c>
      <c r="D2023" s="11">
        <f t="shared" si="157"/>
        <v>43952</v>
      </c>
      <c r="E2023" s="5" t="s">
        <v>18</v>
      </c>
      <c r="F2023" s="2" t="str">
        <f t="shared" si="158"/>
        <v>LA GUAJIRA</v>
      </c>
      <c r="G2023" s="12">
        <v>236878111000</v>
      </c>
      <c r="H2023" s="6">
        <v>0</v>
      </c>
      <c r="I2023">
        <f t="shared" si="159"/>
        <v>2368781.11</v>
      </c>
    </row>
    <row r="2024" spans="1:9" x14ac:dyDescent="0.2">
      <c r="A2024" s="1" t="s">
        <v>108</v>
      </c>
      <c r="B2024" s="5" t="str">
        <f t="shared" si="155"/>
        <v>2020</v>
      </c>
      <c r="C2024" s="5">
        <f t="shared" si="156"/>
        <v>5</v>
      </c>
      <c r="D2024" s="11">
        <f t="shared" si="157"/>
        <v>43952</v>
      </c>
      <c r="E2024" s="2" t="s">
        <v>19</v>
      </c>
      <c r="F2024" s="2" t="str">
        <f t="shared" si="158"/>
        <v>MAGDALENA</v>
      </c>
      <c r="G2024" s="13">
        <v>1834389006645</v>
      </c>
      <c r="H2024" s="7">
        <v>1237861249505</v>
      </c>
      <c r="I2024">
        <f t="shared" si="159"/>
        <v>15361251.280750001</v>
      </c>
    </row>
    <row r="2025" spans="1:9" x14ac:dyDescent="0.2">
      <c r="A2025" s="4" t="s">
        <v>108</v>
      </c>
      <c r="B2025" s="5" t="str">
        <f t="shared" si="155"/>
        <v>2020</v>
      </c>
      <c r="C2025" s="5">
        <f t="shared" si="156"/>
        <v>5</v>
      </c>
      <c r="D2025" s="11">
        <f t="shared" si="157"/>
        <v>43952</v>
      </c>
      <c r="E2025" s="5" t="s">
        <v>20</v>
      </c>
      <c r="F2025" s="2" t="str">
        <f t="shared" si="158"/>
        <v>META</v>
      </c>
      <c r="G2025" s="5">
        <v>0</v>
      </c>
      <c r="H2025" s="8">
        <v>58268755732</v>
      </c>
      <c r="I2025">
        <f t="shared" si="159"/>
        <v>582687.55732000002</v>
      </c>
    </row>
    <row r="2026" spans="1:9" x14ac:dyDescent="0.2">
      <c r="A2026" s="1" t="s">
        <v>108</v>
      </c>
      <c r="B2026" s="5" t="str">
        <f t="shared" si="155"/>
        <v>2020</v>
      </c>
      <c r="C2026" s="5">
        <f t="shared" si="156"/>
        <v>5</v>
      </c>
      <c r="D2026" s="11">
        <f t="shared" si="157"/>
        <v>43952</v>
      </c>
      <c r="E2026" s="2" t="s">
        <v>21</v>
      </c>
      <c r="F2026" s="2" t="str">
        <f t="shared" si="158"/>
        <v>NARINO</v>
      </c>
      <c r="G2026" s="2">
        <v>0</v>
      </c>
      <c r="H2026" s="7">
        <v>1069622094545</v>
      </c>
      <c r="I2026">
        <f t="shared" si="159"/>
        <v>10696220.94545</v>
      </c>
    </row>
    <row r="2027" spans="1:9" x14ac:dyDescent="0.2">
      <c r="A2027" s="4" t="s">
        <v>108</v>
      </c>
      <c r="B2027" s="5" t="str">
        <f t="shared" si="155"/>
        <v>2020</v>
      </c>
      <c r="C2027" s="5">
        <f t="shared" si="156"/>
        <v>5</v>
      </c>
      <c r="D2027" s="11">
        <f t="shared" si="157"/>
        <v>43952</v>
      </c>
      <c r="E2027" s="5" t="s">
        <v>22</v>
      </c>
      <c r="F2027" s="2" t="str">
        <f t="shared" si="158"/>
        <v>NORTE DE SANTANDER</v>
      </c>
      <c r="G2027" s="12">
        <v>307217207000</v>
      </c>
      <c r="H2027" s="8">
        <v>268875317906</v>
      </c>
      <c r="I2027">
        <f t="shared" si="159"/>
        <v>2880462.6245300001</v>
      </c>
    </row>
    <row r="2028" spans="1:9" x14ac:dyDescent="0.2">
      <c r="A2028" s="1" t="s">
        <v>108</v>
      </c>
      <c r="B2028" s="5" t="str">
        <f t="shared" si="155"/>
        <v>2020</v>
      </c>
      <c r="C2028" s="5">
        <f t="shared" si="156"/>
        <v>5</v>
      </c>
      <c r="D2028" s="11">
        <f t="shared" si="157"/>
        <v>43952</v>
      </c>
      <c r="E2028" s="2" t="s">
        <v>23</v>
      </c>
      <c r="F2028" s="2" t="str">
        <f t="shared" si="158"/>
        <v>QUINDIO</v>
      </c>
      <c r="G2028" s="2">
        <v>0</v>
      </c>
      <c r="H2028" s="7">
        <v>136142550769</v>
      </c>
      <c r="I2028">
        <f t="shared" si="159"/>
        <v>1361425.5076900001</v>
      </c>
    </row>
    <row r="2029" spans="1:9" x14ac:dyDescent="0.2">
      <c r="A2029" s="4" t="s">
        <v>108</v>
      </c>
      <c r="B2029" s="5" t="str">
        <f t="shared" si="155"/>
        <v>2020</v>
      </c>
      <c r="C2029" s="5">
        <f t="shared" si="156"/>
        <v>5</v>
      </c>
      <c r="D2029" s="11">
        <f t="shared" si="157"/>
        <v>43952</v>
      </c>
      <c r="E2029" s="5" t="s">
        <v>24</v>
      </c>
      <c r="F2029" s="2" t="str">
        <f t="shared" si="158"/>
        <v>RISARALDA</v>
      </c>
      <c r="G2029" s="5">
        <v>0</v>
      </c>
      <c r="H2029" s="8">
        <v>132817715370</v>
      </c>
      <c r="I2029">
        <f t="shared" si="159"/>
        <v>1328177.1536999999</v>
      </c>
    </row>
    <row r="2030" spans="1:9" x14ac:dyDescent="0.2">
      <c r="A2030" s="1" t="s">
        <v>108</v>
      </c>
      <c r="B2030" s="5" t="str">
        <f t="shared" si="155"/>
        <v>2020</v>
      </c>
      <c r="C2030" s="5">
        <f t="shared" si="156"/>
        <v>5</v>
      </c>
      <c r="D2030" s="11">
        <f t="shared" si="157"/>
        <v>43952</v>
      </c>
      <c r="E2030" s="2" t="s">
        <v>25</v>
      </c>
      <c r="F2030" s="2" t="str">
        <f t="shared" si="158"/>
        <v>SANTANDER</v>
      </c>
      <c r="G2030" s="13">
        <v>992655200000</v>
      </c>
      <c r="H2030" s="7">
        <v>92456691309</v>
      </c>
      <c r="I2030">
        <f t="shared" si="159"/>
        <v>5425559.456545</v>
      </c>
    </row>
    <row r="2031" spans="1:9" x14ac:dyDescent="0.2">
      <c r="A2031" s="4" t="s">
        <v>108</v>
      </c>
      <c r="B2031" s="5" t="str">
        <f t="shared" si="155"/>
        <v>2020</v>
      </c>
      <c r="C2031" s="5">
        <f t="shared" si="156"/>
        <v>5</v>
      </c>
      <c r="D2031" s="11">
        <f t="shared" si="157"/>
        <v>43952</v>
      </c>
      <c r="E2031" s="5" t="s">
        <v>26</v>
      </c>
      <c r="F2031" s="2" t="str">
        <f t="shared" si="158"/>
        <v>SUCRE</v>
      </c>
      <c r="G2031" s="12">
        <v>1353285700000</v>
      </c>
      <c r="H2031" s="6">
        <v>0</v>
      </c>
      <c r="I2031">
        <f t="shared" si="159"/>
        <v>13532857</v>
      </c>
    </row>
    <row r="2032" spans="1:9" x14ac:dyDescent="0.2">
      <c r="A2032" s="1" t="s">
        <v>108</v>
      </c>
      <c r="B2032" s="5" t="str">
        <f t="shared" si="155"/>
        <v>2020</v>
      </c>
      <c r="C2032" s="5">
        <f t="shared" si="156"/>
        <v>5</v>
      </c>
      <c r="D2032" s="11">
        <f t="shared" si="157"/>
        <v>43952</v>
      </c>
      <c r="E2032" s="2" t="s">
        <v>27</v>
      </c>
      <c r="F2032" s="2" t="str">
        <f t="shared" si="158"/>
        <v>TOLIMA</v>
      </c>
      <c r="G2032" s="2">
        <v>0</v>
      </c>
      <c r="H2032" s="7">
        <v>1082161669667</v>
      </c>
      <c r="I2032">
        <f t="shared" si="159"/>
        <v>10821616.69667</v>
      </c>
    </row>
    <row r="2033" spans="1:9" x14ac:dyDescent="0.2">
      <c r="A2033" s="4" t="s">
        <v>108</v>
      </c>
      <c r="B2033" s="5" t="str">
        <f t="shared" si="155"/>
        <v>2020</v>
      </c>
      <c r="C2033" s="5">
        <f t="shared" si="156"/>
        <v>5</v>
      </c>
      <c r="D2033" s="11">
        <f t="shared" si="157"/>
        <v>43952</v>
      </c>
      <c r="E2033" s="5" t="s">
        <v>28</v>
      </c>
      <c r="F2033" s="2" t="str">
        <f t="shared" si="158"/>
        <v>VALLE DEL CAUCA</v>
      </c>
      <c r="G2033" s="12">
        <v>1583871227731</v>
      </c>
      <c r="H2033" s="6">
        <v>0</v>
      </c>
      <c r="I2033">
        <f t="shared" si="159"/>
        <v>15838712.277310001</v>
      </c>
    </row>
    <row r="2034" spans="1:9" x14ac:dyDescent="0.2">
      <c r="A2034" s="1" t="s">
        <v>108</v>
      </c>
      <c r="B2034" s="5" t="str">
        <f t="shared" si="155"/>
        <v>2020</v>
      </c>
      <c r="C2034" s="5">
        <f t="shared" si="156"/>
        <v>5</v>
      </c>
      <c r="D2034" s="11">
        <f t="shared" si="157"/>
        <v>43952</v>
      </c>
      <c r="E2034" s="2" t="s">
        <v>74</v>
      </c>
      <c r="F2034" s="2" t="str">
        <f t="shared" si="158"/>
        <v>ARAUCA</v>
      </c>
      <c r="G2034" s="2">
        <v>0</v>
      </c>
      <c r="H2034" s="7">
        <v>5409400000</v>
      </c>
      <c r="I2034">
        <f t="shared" si="159"/>
        <v>54094</v>
      </c>
    </row>
    <row r="2035" spans="1:9" x14ac:dyDescent="0.2">
      <c r="A2035" s="4" t="s">
        <v>108</v>
      </c>
      <c r="B2035" s="5" t="str">
        <f t="shared" si="155"/>
        <v>2020</v>
      </c>
      <c r="C2035" s="5">
        <f t="shared" si="156"/>
        <v>5</v>
      </c>
      <c r="D2035" s="11">
        <f t="shared" si="157"/>
        <v>43952</v>
      </c>
      <c r="E2035" s="5" t="s">
        <v>29</v>
      </c>
      <c r="F2035" s="2" t="str">
        <f t="shared" si="158"/>
        <v>CASANARE</v>
      </c>
      <c r="G2035" s="5">
        <v>0</v>
      </c>
      <c r="H2035" s="8">
        <v>47300508143</v>
      </c>
      <c r="I2035">
        <f t="shared" si="159"/>
        <v>473005.08143000002</v>
      </c>
    </row>
    <row r="2036" spans="1:9" x14ac:dyDescent="0.2">
      <c r="A2036" s="1" t="s">
        <v>108</v>
      </c>
      <c r="B2036" s="5" t="str">
        <f t="shared" si="155"/>
        <v>2020</v>
      </c>
      <c r="C2036" s="5">
        <f t="shared" si="156"/>
        <v>5</v>
      </c>
      <c r="D2036" s="11">
        <f t="shared" si="157"/>
        <v>43952</v>
      </c>
      <c r="E2036" s="2" t="s">
        <v>30</v>
      </c>
      <c r="F2036" s="2" t="str">
        <f t="shared" si="158"/>
        <v>PUTUMAYO</v>
      </c>
      <c r="G2036" s="2">
        <v>0</v>
      </c>
      <c r="H2036" s="7">
        <v>5250749000</v>
      </c>
      <c r="I2036">
        <f t="shared" si="159"/>
        <v>52507.49</v>
      </c>
    </row>
    <row r="2037" spans="1:9" x14ac:dyDescent="0.2">
      <c r="A2037" s="4" t="s">
        <v>108</v>
      </c>
      <c r="B2037" s="5" t="str">
        <f t="shared" si="155"/>
        <v>2020</v>
      </c>
      <c r="C2037" s="5">
        <f t="shared" si="156"/>
        <v>5</v>
      </c>
      <c r="D2037" s="11">
        <f t="shared" si="157"/>
        <v>43952</v>
      </c>
      <c r="E2037" s="5" t="s">
        <v>31</v>
      </c>
      <c r="F2037" s="2" t="str">
        <f t="shared" si="158"/>
        <v>GUAVIARE</v>
      </c>
      <c r="G2037" s="5">
        <v>0</v>
      </c>
      <c r="H2037" s="8">
        <v>3941697000</v>
      </c>
      <c r="I2037">
        <f t="shared" si="159"/>
        <v>39416.97</v>
      </c>
    </row>
    <row r="2038" spans="1:9" x14ac:dyDescent="0.2">
      <c r="A2038" s="1" t="s">
        <v>109</v>
      </c>
      <c r="B2038" s="5" t="str">
        <f t="shared" si="155"/>
        <v>2020</v>
      </c>
      <c r="C2038" s="5">
        <f t="shared" si="156"/>
        <v>6</v>
      </c>
      <c r="D2038" s="11">
        <f t="shared" si="157"/>
        <v>43983</v>
      </c>
      <c r="E2038" s="2" t="s">
        <v>5</v>
      </c>
      <c r="F2038" s="2" t="str">
        <f t="shared" si="158"/>
        <v>ANTIOQUIA</v>
      </c>
      <c r="G2038" s="13">
        <v>2145263768817</v>
      </c>
      <c r="H2038" s="7">
        <v>1727454711071</v>
      </c>
      <c r="I2038">
        <f t="shared" si="159"/>
        <v>19363592.399440002</v>
      </c>
    </row>
    <row r="2039" spans="1:9" x14ac:dyDescent="0.2">
      <c r="A2039" s="4" t="s">
        <v>109</v>
      </c>
      <c r="B2039" s="5" t="str">
        <f t="shared" si="155"/>
        <v>2020</v>
      </c>
      <c r="C2039" s="5">
        <f t="shared" si="156"/>
        <v>6</v>
      </c>
      <c r="D2039" s="11">
        <f t="shared" si="157"/>
        <v>43983</v>
      </c>
      <c r="E2039" s="5" t="s">
        <v>6</v>
      </c>
      <c r="F2039" s="2" t="str">
        <f t="shared" si="158"/>
        <v>ATLANTICO</v>
      </c>
      <c r="G2039" s="12">
        <v>1842196474000</v>
      </c>
      <c r="H2039" s="8">
        <v>1842196474000</v>
      </c>
      <c r="I2039">
        <f t="shared" si="159"/>
        <v>18421964.739999998</v>
      </c>
    </row>
    <row r="2040" spans="1:9" x14ac:dyDescent="0.2">
      <c r="A2040" s="1" t="s">
        <v>109</v>
      </c>
      <c r="B2040" s="5" t="str">
        <f t="shared" si="155"/>
        <v>2020</v>
      </c>
      <c r="C2040" s="5">
        <f t="shared" si="156"/>
        <v>6</v>
      </c>
      <c r="D2040" s="11">
        <f t="shared" si="157"/>
        <v>43983</v>
      </c>
      <c r="E2040" s="2" t="s">
        <v>7</v>
      </c>
      <c r="F2040" s="2" t="str">
        <f t="shared" si="158"/>
        <v>BOGOTA, D.C.</v>
      </c>
      <c r="G2040" s="2">
        <v>0</v>
      </c>
      <c r="H2040" s="7">
        <v>5105294800000</v>
      </c>
      <c r="I2040">
        <f t="shared" si="159"/>
        <v>51052948</v>
      </c>
    </row>
    <row r="2041" spans="1:9" x14ac:dyDescent="0.2">
      <c r="A2041" s="4" t="s">
        <v>109</v>
      </c>
      <c r="B2041" s="5" t="str">
        <f t="shared" si="155"/>
        <v>2020</v>
      </c>
      <c r="C2041" s="5">
        <f t="shared" si="156"/>
        <v>6</v>
      </c>
      <c r="D2041" s="11">
        <f t="shared" si="157"/>
        <v>43983</v>
      </c>
      <c r="E2041" s="5" t="s">
        <v>8</v>
      </c>
      <c r="F2041" s="2" t="str">
        <f t="shared" si="158"/>
        <v>BOLIVAR</v>
      </c>
      <c r="G2041" s="12">
        <v>1667472296617</v>
      </c>
      <c r="H2041" s="8">
        <v>1470452560868</v>
      </c>
      <c r="I2041">
        <f t="shared" si="159"/>
        <v>15689624.287425</v>
      </c>
    </row>
    <row r="2042" spans="1:9" x14ac:dyDescent="0.2">
      <c r="A2042" s="1" t="s">
        <v>109</v>
      </c>
      <c r="B2042" s="5" t="str">
        <f t="shared" si="155"/>
        <v>2020</v>
      </c>
      <c r="C2042" s="5">
        <f t="shared" si="156"/>
        <v>6</v>
      </c>
      <c r="D2042" s="11">
        <f t="shared" si="157"/>
        <v>43983</v>
      </c>
      <c r="E2042" s="2" t="s">
        <v>9</v>
      </c>
      <c r="F2042" s="2" t="str">
        <f t="shared" si="158"/>
        <v>BOYACA</v>
      </c>
      <c r="G2042" s="13">
        <v>1064082889718</v>
      </c>
      <c r="H2042" s="7">
        <v>190713962837</v>
      </c>
      <c r="I2042">
        <f t="shared" si="159"/>
        <v>6273984.2627750002</v>
      </c>
    </row>
    <row r="2043" spans="1:9" x14ac:dyDescent="0.2">
      <c r="A2043" s="4" t="s">
        <v>109</v>
      </c>
      <c r="B2043" s="5" t="str">
        <f t="shared" si="155"/>
        <v>2020</v>
      </c>
      <c r="C2043" s="5">
        <f t="shared" si="156"/>
        <v>6</v>
      </c>
      <c r="D2043" s="11">
        <f t="shared" si="157"/>
        <v>43983</v>
      </c>
      <c r="E2043" s="5" t="s">
        <v>10</v>
      </c>
      <c r="F2043" s="2" t="str">
        <f t="shared" si="158"/>
        <v>CALDAS</v>
      </c>
      <c r="G2043" s="5">
        <v>0</v>
      </c>
      <c r="H2043" s="8">
        <v>602689175325</v>
      </c>
      <c r="I2043">
        <f t="shared" si="159"/>
        <v>6026891.7532500001</v>
      </c>
    </row>
    <row r="2044" spans="1:9" x14ac:dyDescent="0.2">
      <c r="A2044" s="1" t="s">
        <v>109</v>
      </c>
      <c r="B2044" s="5" t="str">
        <f t="shared" si="155"/>
        <v>2020</v>
      </c>
      <c r="C2044" s="5">
        <f t="shared" si="156"/>
        <v>6</v>
      </c>
      <c r="D2044" s="11">
        <f t="shared" si="157"/>
        <v>43983</v>
      </c>
      <c r="E2044" s="2" t="s">
        <v>11</v>
      </c>
      <c r="F2044" s="2" t="str">
        <f t="shared" si="158"/>
        <v>CAQUETA</v>
      </c>
      <c r="G2044" s="2">
        <v>0</v>
      </c>
      <c r="H2044" s="7">
        <v>698063718154</v>
      </c>
      <c r="I2044">
        <f t="shared" si="159"/>
        <v>6980637.1815400003</v>
      </c>
    </row>
    <row r="2045" spans="1:9" x14ac:dyDescent="0.2">
      <c r="A2045" s="4" t="s">
        <v>109</v>
      </c>
      <c r="B2045" s="5" t="str">
        <f t="shared" si="155"/>
        <v>2020</v>
      </c>
      <c r="C2045" s="5">
        <f t="shared" si="156"/>
        <v>6</v>
      </c>
      <c r="D2045" s="11">
        <f t="shared" si="157"/>
        <v>43983</v>
      </c>
      <c r="E2045" s="5" t="s">
        <v>12</v>
      </c>
      <c r="F2045" s="2" t="str">
        <f t="shared" si="158"/>
        <v>CAUCA</v>
      </c>
      <c r="G2045" s="12">
        <v>1717719400000</v>
      </c>
      <c r="H2045" s="8">
        <v>1134353542000</v>
      </c>
      <c r="I2045">
        <f t="shared" si="159"/>
        <v>14260364.710000001</v>
      </c>
    </row>
    <row r="2046" spans="1:9" x14ac:dyDescent="0.2">
      <c r="A2046" s="1" t="s">
        <v>109</v>
      </c>
      <c r="B2046" s="5" t="str">
        <f t="shared" si="155"/>
        <v>2020</v>
      </c>
      <c r="C2046" s="5">
        <f t="shared" si="156"/>
        <v>6</v>
      </c>
      <c r="D2046" s="11">
        <f t="shared" si="157"/>
        <v>43983</v>
      </c>
      <c r="E2046" s="2" t="s">
        <v>13</v>
      </c>
      <c r="F2046" s="2" t="str">
        <f t="shared" si="158"/>
        <v>CESAR</v>
      </c>
      <c r="G2046" s="13">
        <v>1842196474000</v>
      </c>
      <c r="H2046" s="7">
        <v>524061092118</v>
      </c>
      <c r="I2046">
        <f t="shared" si="159"/>
        <v>11831287.83059</v>
      </c>
    </row>
    <row r="2047" spans="1:9" x14ac:dyDescent="0.2">
      <c r="A2047" s="4" t="s">
        <v>109</v>
      </c>
      <c r="B2047" s="5" t="str">
        <f t="shared" si="155"/>
        <v>2020</v>
      </c>
      <c r="C2047" s="5">
        <f t="shared" si="156"/>
        <v>6</v>
      </c>
      <c r="D2047" s="11">
        <f t="shared" si="157"/>
        <v>43983</v>
      </c>
      <c r="E2047" s="5" t="s">
        <v>14</v>
      </c>
      <c r="F2047" s="2" t="str">
        <f t="shared" si="158"/>
        <v>CORDOBA</v>
      </c>
      <c r="G2047" s="12">
        <v>1399925900000</v>
      </c>
      <c r="H2047" s="6">
        <v>0</v>
      </c>
      <c r="I2047">
        <f t="shared" si="159"/>
        <v>13999259</v>
      </c>
    </row>
    <row r="2048" spans="1:9" x14ac:dyDescent="0.2">
      <c r="A2048" s="1" t="s">
        <v>109</v>
      </c>
      <c r="B2048" s="5" t="str">
        <f t="shared" si="155"/>
        <v>2020</v>
      </c>
      <c r="C2048" s="5">
        <f t="shared" si="156"/>
        <v>6</v>
      </c>
      <c r="D2048" s="11">
        <f t="shared" si="157"/>
        <v>43983</v>
      </c>
      <c r="E2048" s="2" t="s">
        <v>15</v>
      </c>
      <c r="F2048" s="2" t="str">
        <f t="shared" si="158"/>
        <v>CUNDINAMARCA</v>
      </c>
      <c r="G2048" s="13">
        <v>1076685600000</v>
      </c>
      <c r="H2048" s="7">
        <v>1058841970924</v>
      </c>
      <c r="I2048">
        <f t="shared" si="159"/>
        <v>10677637.85462</v>
      </c>
    </row>
    <row r="2049" spans="1:9" x14ac:dyDescent="0.2">
      <c r="A2049" s="4" t="s">
        <v>109</v>
      </c>
      <c r="B2049" s="5" t="str">
        <f t="shared" si="155"/>
        <v>2020</v>
      </c>
      <c r="C2049" s="5">
        <f t="shared" si="156"/>
        <v>6</v>
      </c>
      <c r="D2049" s="11">
        <f t="shared" si="157"/>
        <v>43983</v>
      </c>
      <c r="E2049" s="5" t="s">
        <v>17</v>
      </c>
      <c r="F2049" s="2" t="str">
        <f t="shared" si="158"/>
        <v>HUILA</v>
      </c>
      <c r="G2049" s="5">
        <v>0</v>
      </c>
      <c r="H2049" s="8">
        <v>1125142639228</v>
      </c>
      <c r="I2049">
        <f t="shared" si="159"/>
        <v>11251426.392279999</v>
      </c>
    </row>
    <row r="2050" spans="1:9" x14ac:dyDescent="0.2">
      <c r="A2050" s="1" t="s">
        <v>109</v>
      </c>
      <c r="B2050" s="5" t="str">
        <f t="shared" si="155"/>
        <v>2020</v>
      </c>
      <c r="C2050" s="5">
        <f t="shared" si="156"/>
        <v>6</v>
      </c>
      <c r="D2050" s="11">
        <f t="shared" si="157"/>
        <v>43983</v>
      </c>
      <c r="E2050" s="2" t="s">
        <v>18</v>
      </c>
      <c r="F2050" s="2" t="str">
        <f t="shared" si="158"/>
        <v>LA GUAJIRA</v>
      </c>
      <c r="G2050" s="13">
        <v>238780800000</v>
      </c>
      <c r="H2050" s="3">
        <v>0</v>
      </c>
      <c r="I2050">
        <f t="shared" si="159"/>
        <v>2387808</v>
      </c>
    </row>
    <row r="2051" spans="1:9" x14ac:dyDescent="0.2">
      <c r="A2051" s="4" t="s">
        <v>109</v>
      </c>
      <c r="B2051" s="5" t="str">
        <f t="shared" ref="B2051:B2114" si="160">MID(A2051,7,20)</f>
        <v>2020</v>
      </c>
      <c r="C2051" s="5">
        <f t="shared" ref="C2051:C2114" si="161">IF(MID(A2051,1,3)="Jan",1,
IF(MID(A2051,1,3)="Feb",2,
IF(MID(A2051,1,3)="Mar",3,
IF(MID(A2051,1,3)="Apr",4,
IF(MID(A2051,1,3)="May",5,
IF(MID(A2051,1,3)="Jun",6,
IF(MID(A2051,1,3)="Jul",7,
IF(MID(A2051,1,3)="Aug",8,
IF(MID(A2051,1,3)="Sep",9,
IF(MID(A2051,1,3)="Oct",10,
IF(MID(A2051,1,3)="Nov",11,
IF(MID(A2051,1,3)="Dec",12))))))))))))</f>
        <v>6</v>
      </c>
      <c r="D2051" s="11">
        <f t="shared" ref="D2051:D2114" si="162">DATE(B2051,C2051,1)</f>
        <v>43983</v>
      </c>
      <c r="E2051" s="5" t="s">
        <v>19</v>
      </c>
      <c r="F2051" s="2" t="str">
        <f t="shared" ref="F2051:F2114" si="163">MID(E2051,5,100)</f>
        <v>MAGDALENA</v>
      </c>
      <c r="G2051" s="12">
        <v>1794570031050</v>
      </c>
      <c r="H2051" s="8">
        <v>1211336968014</v>
      </c>
      <c r="I2051">
        <f t="shared" ref="I2051:I2114" si="164">IF(G2051=0,H2051/100000,IF(H2051=0,G2051/100000,((G2051+H2051)/2)/100000))</f>
        <v>15029534.99532</v>
      </c>
    </row>
    <row r="2052" spans="1:9" x14ac:dyDescent="0.2">
      <c r="A2052" s="1" t="s">
        <v>109</v>
      </c>
      <c r="B2052" s="5" t="str">
        <f t="shared" si="160"/>
        <v>2020</v>
      </c>
      <c r="C2052" s="5">
        <f t="shared" si="161"/>
        <v>6</v>
      </c>
      <c r="D2052" s="11">
        <f t="shared" si="162"/>
        <v>43983</v>
      </c>
      <c r="E2052" s="2" t="s">
        <v>20</v>
      </c>
      <c r="F2052" s="2" t="str">
        <f t="shared" si="163"/>
        <v>META</v>
      </c>
      <c r="G2052" s="2">
        <v>0</v>
      </c>
      <c r="H2052" s="7">
        <v>62566948986</v>
      </c>
      <c r="I2052">
        <f t="shared" si="164"/>
        <v>625669.48985999997</v>
      </c>
    </row>
    <row r="2053" spans="1:9" x14ac:dyDescent="0.2">
      <c r="A2053" s="4" t="s">
        <v>109</v>
      </c>
      <c r="B2053" s="5" t="str">
        <f t="shared" si="160"/>
        <v>2020</v>
      </c>
      <c r="C2053" s="5">
        <f t="shared" si="161"/>
        <v>6</v>
      </c>
      <c r="D2053" s="11">
        <f t="shared" si="162"/>
        <v>43983</v>
      </c>
      <c r="E2053" s="5" t="s">
        <v>21</v>
      </c>
      <c r="F2053" s="2" t="str">
        <f t="shared" si="163"/>
        <v>NARINO</v>
      </c>
      <c r="G2053" s="5">
        <v>0</v>
      </c>
      <c r="H2053" s="8">
        <v>1099979192242</v>
      </c>
      <c r="I2053">
        <f t="shared" si="164"/>
        <v>10999791.922420001</v>
      </c>
    </row>
    <row r="2054" spans="1:9" x14ac:dyDescent="0.2">
      <c r="A2054" s="1" t="s">
        <v>109</v>
      </c>
      <c r="B2054" s="5" t="str">
        <f t="shared" si="160"/>
        <v>2020</v>
      </c>
      <c r="C2054" s="5">
        <f t="shared" si="161"/>
        <v>6</v>
      </c>
      <c r="D2054" s="11">
        <f t="shared" si="162"/>
        <v>43983</v>
      </c>
      <c r="E2054" s="2" t="s">
        <v>22</v>
      </c>
      <c r="F2054" s="2" t="str">
        <f t="shared" si="163"/>
        <v>NORTE DE SANTANDER</v>
      </c>
      <c r="G2054" s="13">
        <v>323138715000</v>
      </c>
      <c r="H2054" s="7">
        <v>282803571688</v>
      </c>
      <c r="I2054">
        <f t="shared" si="164"/>
        <v>3029711.4334399998</v>
      </c>
    </row>
    <row r="2055" spans="1:9" x14ac:dyDescent="0.2">
      <c r="A2055" s="4" t="s">
        <v>109</v>
      </c>
      <c r="B2055" s="5" t="str">
        <f t="shared" si="160"/>
        <v>2020</v>
      </c>
      <c r="C2055" s="5">
        <f t="shared" si="161"/>
        <v>6</v>
      </c>
      <c r="D2055" s="11">
        <f t="shared" si="162"/>
        <v>43983</v>
      </c>
      <c r="E2055" s="5" t="s">
        <v>23</v>
      </c>
      <c r="F2055" s="2" t="str">
        <f t="shared" si="163"/>
        <v>QUINDIO</v>
      </c>
      <c r="G2055" s="5">
        <v>0</v>
      </c>
      <c r="H2055" s="8">
        <v>142094990154</v>
      </c>
      <c r="I2055">
        <f t="shared" si="164"/>
        <v>1420949.90154</v>
      </c>
    </row>
    <row r="2056" spans="1:9" x14ac:dyDescent="0.2">
      <c r="A2056" s="1" t="s">
        <v>109</v>
      </c>
      <c r="B2056" s="5" t="str">
        <f t="shared" si="160"/>
        <v>2020</v>
      </c>
      <c r="C2056" s="5">
        <f t="shared" si="161"/>
        <v>6</v>
      </c>
      <c r="D2056" s="11">
        <f t="shared" si="162"/>
        <v>43983</v>
      </c>
      <c r="E2056" s="2" t="s">
        <v>24</v>
      </c>
      <c r="F2056" s="2" t="str">
        <f t="shared" si="163"/>
        <v>RISARALDA</v>
      </c>
      <c r="G2056" s="2">
        <v>0</v>
      </c>
      <c r="H2056" s="7">
        <v>141258701963</v>
      </c>
      <c r="I2056">
        <f t="shared" si="164"/>
        <v>1412587.01963</v>
      </c>
    </row>
    <row r="2057" spans="1:9" x14ac:dyDescent="0.2">
      <c r="A2057" s="4" t="s">
        <v>109</v>
      </c>
      <c r="B2057" s="5" t="str">
        <f t="shared" si="160"/>
        <v>2020</v>
      </c>
      <c r="C2057" s="5">
        <f t="shared" si="161"/>
        <v>6</v>
      </c>
      <c r="D2057" s="11">
        <f t="shared" si="162"/>
        <v>43983</v>
      </c>
      <c r="E2057" s="5" t="s">
        <v>25</v>
      </c>
      <c r="F2057" s="2" t="str">
        <f t="shared" si="163"/>
        <v>SANTANDER</v>
      </c>
      <c r="G2057" s="12">
        <v>1076685600000</v>
      </c>
      <c r="H2057" s="8">
        <v>95074160129</v>
      </c>
      <c r="I2057">
        <f t="shared" si="164"/>
        <v>5858798.8006450003</v>
      </c>
    </row>
    <row r="2058" spans="1:9" x14ac:dyDescent="0.2">
      <c r="A2058" s="1" t="s">
        <v>109</v>
      </c>
      <c r="B2058" s="5" t="str">
        <f t="shared" si="160"/>
        <v>2020</v>
      </c>
      <c r="C2058" s="5">
        <f t="shared" si="161"/>
        <v>6</v>
      </c>
      <c r="D2058" s="11">
        <f t="shared" si="162"/>
        <v>43983</v>
      </c>
      <c r="E2058" s="2" t="s">
        <v>26</v>
      </c>
      <c r="F2058" s="2" t="str">
        <f t="shared" si="163"/>
        <v>SUCRE</v>
      </c>
      <c r="G2058" s="13">
        <v>1399925900000</v>
      </c>
      <c r="H2058" s="3">
        <v>0</v>
      </c>
      <c r="I2058">
        <f t="shared" si="164"/>
        <v>13999259</v>
      </c>
    </row>
    <row r="2059" spans="1:9" x14ac:dyDescent="0.2">
      <c r="A2059" s="4" t="s">
        <v>109</v>
      </c>
      <c r="B2059" s="5" t="str">
        <f t="shared" si="160"/>
        <v>2020</v>
      </c>
      <c r="C2059" s="5">
        <f t="shared" si="161"/>
        <v>6</v>
      </c>
      <c r="D2059" s="11">
        <f t="shared" si="162"/>
        <v>43983</v>
      </c>
      <c r="E2059" s="5" t="s">
        <v>27</v>
      </c>
      <c r="F2059" s="2" t="str">
        <f t="shared" si="163"/>
        <v>TOLIMA</v>
      </c>
      <c r="G2059" s="5">
        <v>0</v>
      </c>
      <c r="H2059" s="8">
        <v>1116133537373</v>
      </c>
      <c r="I2059">
        <f t="shared" si="164"/>
        <v>11161335.37373</v>
      </c>
    </row>
    <row r="2060" spans="1:9" x14ac:dyDescent="0.2">
      <c r="A2060" s="1" t="s">
        <v>109</v>
      </c>
      <c r="B2060" s="5" t="str">
        <f t="shared" si="160"/>
        <v>2020</v>
      </c>
      <c r="C2060" s="5">
        <f t="shared" si="161"/>
        <v>6</v>
      </c>
      <c r="D2060" s="11">
        <f t="shared" si="162"/>
        <v>43983</v>
      </c>
      <c r="E2060" s="2" t="s">
        <v>28</v>
      </c>
      <c r="F2060" s="2" t="str">
        <f t="shared" si="163"/>
        <v>VALLE DEL CAUCA</v>
      </c>
      <c r="G2060" s="13">
        <v>1652950313866</v>
      </c>
      <c r="H2060" s="3">
        <v>0</v>
      </c>
      <c r="I2060">
        <f t="shared" si="164"/>
        <v>16529503.138660001</v>
      </c>
    </row>
    <row r="2061" spans="1:9" x14ac:dyDescent="0.2">
      <c r="A2061" s="4" t="s">
        <v>109</v>
      </c>
      <c r="B2061" s="5" t="str">
        <f t="shared" si="160"/>
        <v>2020</v>
      </c>
      <c r="C2061" s="5">
        <f t="shared" si="161"/>
        <v>6</v>
      </c>
      <c r="D2061" s="11">
        <f t="shared" si="162"/>
        <v>43983</v>
      </c>
      <c r="E2061" s="5" t="s">
        <v>74</v>
      </c>
      <c r="F2061" s="2" t="str">
        <f t="shared" si="163"/>
        <v>ARAUCA</v>
      </c>
      <c r="G2061" s="5">
        <v>0</v>
      </c>
      <c r="H2061" s="8">
        <v>5404200000</v>
      </c>
      <c r="I2061">
        <f t="shared" si="164"/>
        <v>54042</v>
      </c>
    </row>
    <row r="2062" spans="1:9" x14ac:dyDescent="0.2">
      <c r="A2062" s="1" t="s">
        <v>109</v>
      </c>
      <c r="B2062" s="5" t="str">
        <f t="shared" si="160"/>
        <v>2020</v>
      </c>
      <c r="C2062" s="5">
        <f t="shared" si="161"/>
        <v>6</v>
      </c>
      <c r="D2062" s="11">
        <f t="shared" si="162"/>
        <v>43983</v>
      </c>
      <c r="E2062" s="2" t="s">
        <v>29</v>
      </c>
      <c r="F2062" s="2" t="str">
        <f t="shared" si="163"/>
        <v>CASANARE</v>
      </c>
      <c r="G2062" s="2">
        <v>0</v>
      </c>
      <c r="H2062" s="7">
        <v>48818463971</v>
      </c>
      <c r="I2062">
        <f t="shared" si="164"/>
        <v>488184.63971000002</v>
      </c>
    </row>
    <row r="2063" spans="1:9" x14ac:dyDescent="0.2">
      <c r="A2063" s="4" t="s">
        <v>109</v>
      </c>
      <c r="B2063" s="5" t="str">
        <f t="shared" si="160"/>
        <v>2020</v>
      </c>
      <c r="C2063" s="5">
        <f t="shared" si="161"/>
        <v>6</v>
      </c>
      <c r="D2063" s="11">
        <f t="shared" si="162"/>
        <v>43983</v>
      </c>
      <c r="E2063" s="5" t="s">
        <v>30</v>
      </c>
      <c r="F2063" s="2" t="str">
        <f t="shared" si="163"/>
        <v>PUTUMAYO</v>
      </c>
      <c r="G2063" s="5">
        <v>0</v>
      </c>
      <c r="H2063" s="8">
        <v>5668299333</v>
      </c>
      <c r="I2063">
        <f t="shared" si="164"/>
        <v>56682.993329999998</v>
      </c>
    </row>
    <row r="2064" spans="1:9" x14ac:dyDescent="0.2">
      <c r="A2064" s="1" t="s">
        <v>109</v>
      </c>
      <c r="B2064" s="5" t="str">
        <f t="shared" si="160"/>
        <v>2020</v>
      </c>
      <c r="C2064" s="5">
        <f t="shared" si="161"/>
        <v>6</v>
      </c>
      <c r="D2064" s="11">
        <f t="shared" si="162"/>
        <v>43983</v>
      </c>
      <c r="E2064" s="2" t="s">
        <v>31</v>
      </c>
      <c r="F2064" s="2" t="str">
        <f t="shared" si="163"/>
        <v>GUAVIARE</v>
      </c>
      <c r="G2064" s="2">
        <v>0</v>
      </c>
      <c r="H2064" s="7">
        <v>4886449000</v>
      </c>
      <c r="I2064">
        <f t="shared" si="164"/>
        <v>48864.49</v>
      </c>
    </row>
    <row r="2065" spans="1:9" x14ac:dyDescent="0.2">
      <c r="A2065" s="4" t="s">
        <v>110</v>
      </c>
      <c r="B2065" s="5" t="str">
        <f t="shared" si="160"/>
        <v>2020</v>
      </c>
      <c r="C2065" s="5">
        <f t="shared" si="161"/>
        <v>7</v>
      </c>
      <c r="D2065" s="11">
        <f t="shared" si="162"/>
        <v>44013</v>
      </c>
      <c r="E2065" s="5" t="s">
        <v>5</v>
      </c>
      <c r="F2065" s="2" t="str">
        <f t="shared" si="163"/>
        <v>ANTIOQUIA</v>
      </c>
      <c r="G2065" s="12">
        <v>2191069641935</v>
      </c>
      <c r="H2065" s="8">
        <v>1763882325527</v>
      </c>
      <c r="I2065">
        <f t="shared" si="164"/>
        <v>19774759.837310001</v>
      </c>
    </row>
    <row r="2066" spans="1:9" x14ac:dyDescent="0.2">
      <c r="A2066" s="1" t="s">
        <v>110</v>
      </c>
      <c r="B2066" s="5" t="str">
        <f t="shared" si="160"/>
        <v>2020</v>
      </c>
      <c r="C2066" s="5">
        <f t="shared" si="161"/>
        <v>7</v>
      </c>
      <c r="D2066" s="11">
        <f t="shared" si="162"/>
        <v>44013</v>
      </c>
      <c r="E2066" s="2" t="s">
        <v>6</v>
      </c>
      <c r="F2066" s="2" t="str">
        <f t="shared" si="163"/>
        <v>ATLANTICO</v>
      </c>
      <c r="G2066" s="13">
        <v>1844533862000</v>
      </c>
      <c r="H2066" s="7">
        <v>1844533862000</v>
      </c>
      <c r="I2066">
        <f t="shared" si="164"/>
        <v>18445338.620000001</v>
      </c>
    </row>
    <row r="2067" spans="1:9" x14ac:dyDescent="0.2">
      <c r="A2067" s="4" t="s">
        <v>110</v>
      </c>
      <c r="B2067" s="5" t="str">
        <f t="shared" si="160"/>
        <v>2020</v>
      </c>
      <c r="C2067" s="5">
        <f t="shared" si="161"/>
        <v>7</v>
      </c>
      <c r="D2067" s="11">
        <f t="shared" si="162"/>
        <v>44013</v>
      </c>
      <c r="E2067" s="5" t="s">
        <v>7</v>
      </c>
      <c r="F2067" s="2" t="str">
        <f t="shared" si="163"/>
        <v>BOGOTA, D.C.</v>
      </c>
      <c r="G2067" s="5">
        <v>0</v>
      </c>
      <c r="H2067" s="8">
        <v>5067783800000</v>
      </c>
      <c r="I2067">
        <f t="shared" si="164"/>
        <v>50677838</v>
      </c>
    </row>
    <row r="2068" spans="1:9" x14ac:dyDescent="0.2">
      <c r="A2068" s="1" t="s">
        <v>110</v>
      </c>
      <c r="B2068" s="5" t="str">
        <f t="shared" si="160"/>
        <v>2020</v>
      </c>
      <c r="C2068" s="5">
        <f t="shared" si="161"/>
        <v>7</v>
      </c>
      <c r="D2068" s="11">
        <f t="shared" si="162"/>
        <v>44013</v>
      </c>
      <c r="E2068" s="2" t="s">
        <v>8</v>
      </c>
      <c r="F2068" s="2" t="str">
        <f t="shared" si="163"/>
        <v>BOLIVAR</v>
      </c>
      <c r="G2068" s="13">
        <v>1656595032568</v>
      </c>
      <c r="H2068" s="7">
        <v>1475578644395</v>
      </c>
      <c r="I2068">
        <f t="shared" si="164"/>
        <v>15660868.384815</v>
      </c>
    </row>
    <row r="2069" spans="1:9" x14ac:dyDescent="0.2">
      <c r="A2069" s="4" t="s">
        <v>110</v>
      </c>
      <c r="B2069" s="5" t="str">
        <f t="shared" si="160"/>
        <v>2020</v>
      </c>
      <c r="C2069" s="5">
        <f t="shared" si="161"/>
        <v>7</v>
      </c>
      <c r="D2069" s="11">
        <f t="shared" si="162"/>
        <v>44013</v>
      </c>
      <c r="E2069" s="5" t="s">
        <v>9</v>
      </c>
      <c r="F2069" s="2" t="str">
        <f t="shared" si="163"/>
        <v>BOYACA</v>
      </c>
      <c r="G2069" s="12">
        <v>1083655135729</v>
      </c>
      <c r="H2069" s="8">
        <v>185325845653</v>
      </c>
      <c r="I2069">
        <f t="shared" si="164"/>
        <v>6344904.9069100004</v>
      </c>
    </row>
    <row r="2070" spans="1:9" x14ac:dyDescent="0.2">
      <c r="A2070" s="1" t="s">
        <v>110</v>
      </c>
      <c r="B2070" s="5" t="str">
        <f t="shared" si="160"/>
        <v>2020</v>
      </c>
      <c r="C2070" s="5">
        <f t="shared" si="161"/>
        <v>7</v>
      </c>
      <c r="D2070" s="11">
        <f t="shared" si="162"/>
        <v>44013</v>
      </c>
      <c r="E2070" s="2" t="s">
        <v>10</v>
      </c>
      <c r="F2070" s="2" t="str">
        <f t="shared" si="163"/>
        <v>CALDAS</v>
      </c>
      <c r="G2070" s="2">
        <v>0</v>
      </c>
      <c r="H2070" s="7">
        <v>590092128025</v>
      </c>
      <c r="I2070">
        <f t="shared" si="164"/>
        <v>5900921.2802499998</v>
      </c>
    </row>
    <row r="2071" spans="1:9" x14ac:dyDescent="0.2">
      <c r="A2071" s="4" t="s">
        <v>110</v>
      </c>
      <c r="B2071" s="5" t="str">
        <f t="shared" si="160"/>
        <v>2020</v>
      </c>
      <c r="C2071" s="5">
        <f t="shared" si="161"/>
        <v>7</v>
      </c>
      <c r="D2071" s="11">
        <f t="shared" si="162"/>
        <v>44013</v>
      </c>
      <c r="E2071" s="5" t="s">
        <v>11</v>
      </c>
      <c r="F2071" s="2" t="str">
        <f t="shared" si="163"/>
        <v>CAQUETA</v>
      </c>
      <c r="G2071" s="5">
        <v>0</v>
      </c>
      <c r="H2071" s="8">
        <v>682906033231</v>
      </c>
      <c r="I2071">
        <f t="shared" si="164"/>
        <v>6829060.3323100004</v>
      </c>
    </row>
    <row r="2072" spans="1:9" x14ac:dyDescent="0.2">
      <c r="A2072" s="1" t="s">
        <v>110</v>
      </c>
      <c r="B2072" s="5" t="str">
        <f t="shared" si="160"/>
        <v>2020</v>
      </c>
      <c r="C2072" s="5">
        <f t="shared" si="161"/>
        <v>7</v>
      </c>
      <c r="D2072" s="11">
        <f t="shared" si="162"/>
        <v>44013</v>
      </c>
      <c r="E2072" s="2" t="s">
        <v>12</v>
      </c>
      <c r="F2072" s="2" t="str">
        <f t="shared" si="163"/>
        <v>CAUCA</v>
      </c>
      <c r="G2072" s="13">
        <v>1686948200000</v>
      </c>
      <c r="H2072" s="7">
        <v>1109722304000</v>
      </c>
      <c r="I2072">
        <f t="shared" si="164"/>
        <v>13983352.52</v>
      </c>
    </row>
    <row r="2073" spans="1:9" x14ac:dyDescent="0.2">
      <c r="A2073" s="4" t="s">
        <v>110</v>
      </c>
      <c r="B2073" s="5" t="str">
        <f t="shared" si="160"/>
        <v>2020</v>
      </c>
      <c r="C2073" s="5">
        <f t="shared" si="161"/>
        <v>7</v>
      </c>
      <c r="D2073" s="11">
        <f t="shared" si="162"/>
        <v>44013</v>
      </c>
      <c r="E2073" s="5" t="s">
        <v>13</v>
      </c>
      <c r="F2073" s="2" t="str">
        <f t="shared" si="163"/>
        <v>CESAR</v>
      </c>
      <c r="G2073" s="12">
        <v>1844533862000</v>
      </c>
      <c r="H2073" s="8">
        <v>561819117224</v>
      </c>
      <c r="I2073">
        <f t="shared" si="164"/>
        <v>12031764.896120001</v>
      </c>
    </row>
    <row r="2074" spans="1:9" x14ac:dyDescent="0.2">
      <c r="A2074" s="1" t="s">
        <v>110</v>
      </c>
      <c r="B2074" s="5" t="str">
        <f t="shared" si="160"/>
        <v>2020</v>
      </c>
      <c r="C2074" s="5">
        <f t="shared" si="161"/>
        <v>7</v>
      </c>
      <c r="D2074" s="11">
        <f t="shared" si="162"/>
        <v>44013</v>
      </c>
      <c r="E2074" s="2" t="s">
        <v>14</v>
      </c>
      <c r="F2074" s="2" t="str">
        <f t="shared" si="163"/>
        <v>CORDOBA</v>
      </c>
      <c r="G2074" s="13">
        <v>1368813700000</v>
      </c>
      <c r="H2074" s="3">
        <v>0</v>
      </c>
      <c r="I2074">
        <f t="shared" si="164"/>
        <v>13688137</v>
      </c>
    </row>
    <row r="2075" spans="1:9" x14ac:dyDescent="0.2">
      <c r="A2075" s="4" t="s">
        <v>110</v>
      </c>
      <c r="B2075" s="5" t="str">
        <f t="shared" si="160"/>
        <v>2020</v>
      </c>
      <c r="C2075" s="5">
        <f t="shared" si="161"/>
        <v>7</v>
      </c>
      <c r="D2075" s="11">
        <f t="shared" si="162"/>
        <v>44013</v>
      </c>
      <c r="E2075" s="5" t="s">
        <v>15</v>
      </c>
      <c r="F2075" s="2" t="str">
        <f t="shared" si="163"/>
        <v>CUNDINAMARCA</v>
      </c>
      <c r="G2075" s="12">
        <v>1096474100000</v>
      </c>
      <c r="H2075" s="8">
        <v>1036996514679</v>
      </c>
      <c r="I2075">
        <f t="shared" si="164"/>
        <v>10667353.073395001</v>
      </c>
    </row>
    <row r="2076" spans="1:9" x14ac:dyDescent="0.2">
      <c r="A2076" s="1" t="s">
        <v>110</v>
      </c>
      <c r="B2076" s="5" t="str">
        <f t="shared" si="160"/>
        <v>2020</v>
      </c>
      <c r="C2076" s="5">
        <f t="shared" si="161"/>
        <v>7</v>
      </c>
      <c r="D2076" s="11">
        <f t="shared" si="162"/>
        <v>44013</v>
      </c>
      <c r="E2076" s="2" t="s">
        <v>17</v>
      </c>
      <c r="F2076" s="2" t="str">
        <f t="shared" si="163"/>
        <v>HUILA</v>
      </c>
      <c r="G2076" s="2">
        <v>0</v>
      </c>
      <c r="H2076" s="7">
        <v>1100711655195</v>
      </c>
      <c r="I2076">
        <f t="shared" si="164"/>
        <v>11007116.55195</v>
      </c>
    </row>
    <row r="2077" spans="1:9" x14ac:dyDescent="0.2">
      <c r="A2077" s="4" t="s">
        <v>110</v>
      </c>
      <c r="B2077" s="5" t="str">
        <f t="shared" si="160"/>
        <v>2020</v>
      </c>
      <c r="C2077" s="5">
        <f t="shared" si="161"/>
        <v>7</v>
      </c>
      <c r="D2077" s="11">
        <f t="shared" si="162"/>
        <v>44013</v>
      </c>
      <c r="E2077" s="5" t="s">
        <v>18</v>
      </c>
      <c r="F2077" s="2" t="str">
        <f t="shared" si="163"/>
        <v>LA GUAJIRA</v>
      </c>
      <c r="G2077" s="12">
        <v>229986883000</v>
      </c>
      <c r="H2077" s="6">
        <v>0</v>
      </c>
      <c r="I2077">
        <f t="shared" si="164"/>
        <v>2299868.83</v>
      </c>
    </row>
    <row r="2078" spans="1:9" x14ac:dyDescent="0.2">
      <c r="A2078" s="1" t="s">
        <v>110</v>
      </c>
      <c r="B2078" s="5" t="str">
        <f t="shared" si="160"/>
        <v>2020</v>
      </c>
      <c r="C2078" s="5">
        <f t="shared" si="161"/>
        <v>7</v>
      </c>
      <c r="D2078" s="11">
        <f t="shared" si="162"/>
        <v>44013</v>
      </c>
      <c r="E2078" s="2" t="s">
        <v>19</v>
      </c>
      <c r="F2078" s="2" t="str">
        <f t="shared" si="163"/>
        <v>MAGDALENA</v>
      </c>
      <c r="G2078" s="13">
        <v>1796592458689</v>
      </c>
      <c r="H2078" s="7">
        <v>1212913476429</v>
      </c>
      <c r="I2078">
        <f t="shared" si="164"/>
        <v>15047529.675589999</v>
      </c>
    </row>
    <row r="2079" spans="1:9" x14ac:dyDescent="0.2">
      <c r="A2079" s="4" t="s">
        <v>110</v>
      </c>
      <c r="B2079" s="5" t="str">
        <f t="shared" si="160"/>
        <v>2020</v>
      </c>
      <c r="C2079" s="5">
        <f t="shared" si="161"/>
        <v>7</v>
      </c>
      <c r="D2079" s="11">
        <f t="shared" si="162"/>
        <v>44013</v>
      </c>
      <c r="E2079" s="5" t="s">
        <v>20</v>
      </c>
      <c r="F2079" s="2" t="str">
        <f t="shared" si="163"/>
        <v>META</v>
      </c>
      <c r="G2079" s="5">
        <v>0</v>
      </c>
      <c r="H2079" s="8">
        <v>61766176085</v>
      </c>
      <c r="I2079">
        <f t="shared" si="164"/>
        <v>617661.76084999996</v>
      </c>
    </row>
    <row r="2080" spans="1:9" x14ac:dyDescent="0.2">
      <c r="A2080" s="1" t="s">
        <v>110</v>
      </c>
      <c r="B2080" s="5" t="str">
        <f t="shared" si="160"/>
        <v>2020</v>
      </c>
      <c r="C2080" s="5">
        <f t="shared" si="161"/>
        <v>7</v>
      </c>
      <c r="D2080" s="11">
        <f t="shared" si="162"/>
        <v>44013</v>
      </c>
      <c r="E2080" s="2" t="s">
        <v>21</v>
      </c>
      <c r="F2080" s="2" t="str">
        <f t="shared" si="163"/>
        <v>NARINO</v>
      </c>
      <c r="G2080" s="2">
        <v>0</v>
      </c>
      <c r="H2080" s="7">
        <v>1076094355394</v>
      </c>
      <c r="I2080">
        <f t="shared" si="164"/>
        <v>10760943.55394</v>
      </c>
    </row>
    <row r="2081" spans="1:9" x14ac:dyDescent="0.2">
      <c r="A2081" s="4" t="s">
        <v>110</v>
      </c>
      <c r="B2081" s="5" t="str">
        <f t="shared" si="160"/>
        <v>2020</v>
      </c>
      <c r="C2081" s="5">
        <f t="shared" si="161"/>
        <v>7</v>
      </c>
      <c r="D2081" s="11">
        <f t="shared" si="162"/>
        <v>44013</v>
      </c>
      <c r="E2081" s="5" t="s">
        <v>22</v>
      </c>
      <c r="F2081" s="2" t="str">
        <f t="shared" si="163"/>
        <v>NORTE DE SANTANDER</v>
      </c>
      <c r="G2081" s="12">
        <v>321692505000</v>
      </c>
      <c r="H2081" s="8">
        <v>281481015812</v>
      </c>
      <c r="I2081">
        <f t="shared" si="164"/>
        <v>3015867.6040599998</v>
      </c>
    </row>
    <row r="2082" spans="1:9" x14ac:dyDescent="0.2">
      <c r="A2082" s="1" t="s">
        <v>110</v>
      </c>
      <c r="B2082" s="5" t="str">
        <f t="shared" si="160"/>
        <v>2020</v>
      </c>
      <c r="C2082" s="5">
        <f t="shared" si="161"/>
        <v>7</v>
      </c>
      <c r="D2082" s="11">
        <f t="shared" si="162"/>
        <v>44013</v>
      </c>
      <c r="E2082" s="2" t="s">
        <v>23</v>
      </c>
      <c r="F2082" s="2" t="str">
        <f t="shared" si="163"/>
        <v>QUINDIO</v>
      </c>
      <c r="G2082" s="2">
        <v>0</v>
      </c>
      <c r="H2082" s="7">
        <v>142620147692</v>
      </c>
      <c r="I2082">
        <f t="shared" si="164"/>
        <v>1426201.47692</v>
      </c>
    </row>
    <row r="2083" spans="1:9" x14ac:dyDescent="0.2">
      <c r="A2083" s="4" t="s">
        <v>110</v>
      </c>
      <c r="B2083" s="5" t="str">
        <f t="shared" si="160"/>
        <v>2020</v>
      </c>
      <c r="C2083" s="5">
        <f t="shared" si="161"/>
        <v>7</v>
      </c>
      <c r="D2083" s="11">
        <f t="shared" si="162"/>
        <v>44013</v>
      </c>
      <c r="E2083" s="5" t="s">
        <v>24</v>
      </c>
      <c r="F2083" s="2" t="str">
        <f t="shared" si="163"/>
        <v>RISARALDA</v>
      </c>
      <c r="G2083" s="5">
        <v>0</v>
      </c>
      <c r="H2083" s="8">
        <v>138385448259</v>
      </c>
      <c r="I2083">
        <f t="shared" si="164"/>
        <v>1383854.4825899999</v>
      </c>
    </row>
    <row r="2084" spans="1:9" x14ac:dyDescent="0.2">
      <c r="A2084" s="1" t="s">
        <v>110</v>
      </c>
      <c r="B2084" s="5" t="str">
        <f t="shared" si="160"/>
        <v>2020</v>
      </c>
      <c r="C2084" s="5">
        <f t="shared" si="161"/>
        <v>7</v>
      </c>
      <c r="D2084" s="11">
        <f t="shared" si="162"/>
        <v>44013</v>
      </c>
      <c r="E2084" s="2" t="s">
        <v>25</v>
      </c>
      <c r="F2084" s="2" t="str">
        <f t="shared" si="163"/>
        <v>SANTANDER</v>
      </c>
      <c r="G2084" s="13">
        <v>1096474100000</v>
      </c>
      <c r="H2084" s="7">
        <v>97114947416</v>
      </c>
      <c r="I2084">
        <f t="shared" si="164"/>
        <v>5967945.2370800003</v>
      </c>
    </row>
    <row r="2085" spans="1:9" x14ac:dyDescent="0.2">
      <c r="A2085" s="4" t="s">
        <v>110</v>
      </c>
      <c r="B2085" s="5" t="str">
        <f t="shared" si="160"/>
        <v>2020</v>
      </c>
      <c r="C2085" s="5">
        <f t="shared" si="161"/>
        <v>7</v>
      </c>
      <c r="D2085" s="11">
        <f t="shared" si="162"/>
        <v>44013</v>
      </c>
      <c r="E2085" s="5" t="s">
        <v>26</v>
      </c>
      <c r="F2085" s="2" t="str">
        <f t="shared" si="163"/>
        <v>SUCRE</v>
      </c>
      <c r="G2085" s="12">
        <v>1368813700000</v>
      </c>
      <c r="H2085" s="6">
        <v>0</v>
      </c>
      <c r="I2085">
        <f t="shared" si="164"/>
        <v>13688137</v>
      </c>
    </row>
    <row r="2086" spans="1:9" x14ac:dyDescent="0.2">
      <c r="A2086" s="1" t="s">
        <v>110</v>
      </c>
      <c r="B2086" s="5" t="str">
        <f t="shared" si="160"/>
        <v>2020</v>
      </c>
      <c r="C2086" s="5">
        <f t="shared" si="161"/>
        <v>7</v>
      </c>
      <c r="D2086" s="11">
        <f t="shared" si="162"/>
        <v>44013</v>
      </c>
      <c r="E2086" s="2" t="s">
        <v>27</v>
      </c>
      <c r="F2086" s="2" t="str">
        <f t="shared" si="163"/>
        <v>TOLIMA</v>
      </c>
      <c r="G2086" s="2">
        <v>0</v>
      </c>
      <c r="H2086" s="7">
        <v>1091897540981</v>
      </c>
      <c r="I2086">
        <f t="shared" si="164"/>
        <v>10918975.409809999</v>
      </c>
    </row>
    <row r="2087" spans="1:9" x14ac:dyDescent="0.2">
      <c r="A2087" s="4" t="s">
        <v>110</v>
      </c>
      <c r="B2087" s="5" t="str">
        <f t="shared" si="160"/>
        <v>2020</v>
      </c>
      <c r="C2087" s="5">
        <f t="shared" si="161"/>
        <v>7</v>
      </c>
      <c r="D2087" s="11">
        <f t="shared" si="162"/>
        <v>44013</v>
      </c>
      <c r="E2087" s="5" t="s">
        <v>28</v>
      </c>
      <c r="F2087" s="2" t="str">
        <f t="shared" si="163"/>
        <v>VALLE DEL CAUCA</v>
      </c>
      <c r="G2087" s="12">
        <v>1623362840756</v>
      </c>
      <c r="H2087" s="6">
        <v>0</v>
      </c>
      <c r="I2087">
        <f t="shared" si="164"/>
        <v>16233628.40756</v>
      </c>
    </row>
    <row r="2088" spans="1:9" x14ac:dyDescent="0.2">
      <c r="A2088" s="1" t="s">
        <v>110</v>
      </c>
      <c r="B2088" s="5" t="str">
        <f t="shared" si="160"/>
        <v>2020</v>
      </c>
      <c r="C2088" s="5">
        <f t="shared" si="161"/>
        <v>7</v>
      </c>
      <c r="D2088" s="11">
        <f t="shared" si="162"/>
        <v>44013</v>
      </c>
      <c r="E2088" s="2" t="s">
        <v>74</v>
      </c>
      <c r="F2088" s="2" t="str">
        <f t="shared" si="163"/>
        <v>ARAUCA</v>
      </c>
      <c r="G2088" s="2">
        <v>0</v>
      </c>
      <c r="H2088" s="7">
        <v>5880700000</v>
      </c>
      <c r="I2088">
        <f t="shared" si="164"/>
        <v>58807</v>
      </c>
    </row>
    <row r="2089" spans="1:9" x14ac:dyDescent="0.2">
      <c r="A2089" s="4" t="s">
        <v>110</v>
      </c>
      <c r="B2089" s="5" t="str">
        <f t="shared" si="160"/>
        <v>2020</v>
      </c>
      <c r="C2089" s="5">
        <f t="shared" si="161"/>
        <v>7</v>
      </c>
      <c r="D2089" s="11">
        <f t="shared" si="162"/>
        <v>44013</v>
      </c>
      <c r="E2089" s="5" t="s">
        <v>29</v>
      </c>
      <c r="F2089" s="2" t="str">
        <f t="shared" si="163"/>
        <v>CASANARE</v>
      </c>
      <c r="G2089" s="5">
        <v>0</v>
      </c>
      <c r="H2089" s="8">
        <v>50509451971</v>
      </c>
      <c r="I2089">
        <f t="shared" si="164"/>
        <v>505094.51971000002</v>
      </c>
    </row>
    <row r="2090" spans="1:9" x14ac:dyDescent="0.2">
      <c r="A2090" s="1" t="s">
        <v>110</v>
      </c>
      <c r="B2090" s="5" t="str">
        <f t="shared" si="160"/>
        <v>2020</v>
      </c>
      <c r="C2090" s="5">
        <f t="shared" si="161"/>
        <v>7</v>
      </c>
      <c r="D2090" s="11">
        <f t="shared" si="162"/>
        <v>44013</v>
      </c>
      <c r="E2090" s="2" t="s">
        <v>30</v>
      </c>
      <c r="F2090" s="2" t="str">
        <f t="shared" si="163"/>
        <v>PUTUMAYO</v>
      </c>
      <c r="G2090" s="2">
        <v>0</v>
      </c>
      <c r="H2090" s="7">
        <v>5532745333</v>
      </c>
      <c r="I2090">
        <f t="shared" si="164"/>
        <v>55327.453329999997</v>
      </c>
    </row>
    <row r="2091" spans="1:9" x14ac:dyDescent="0.2">
      <c r="A2091" s="4" t="s">
        <v>110</v>
      </c>
      <c r="B2091" s="5" t="str">
        <f t="shared" si="160"/>
        <v>2020</v>
      </c>
      <c r="C2091" s="5">
        <f t="shared" si="161"/>
        <v>7</v>
      </c>
      <c r="D2091" s="11">
        <f t="shared" si="162"/>
        <v>44013</v>
      </c>
      <c r="E2091" s="5" t="s">
        <v>31</v>
      </c>
      <c r="F2091" s="2" t="str">
        <f t="shared" si="163"/>
        <v>GUAVIARE</v>
      </c>
      <c r="G2091" s="5">
        <v>0</v>
      </c>
      <c r="H2091" s="8">
        <v>5142584000</v>
      </c>
      <c r="I2091">
        <f t="shared" si="164"/>
        <v>51425.84</v>
      </c>
    </row>
    <row r="2092" spans="1:9" x14ac:dyDescent="0.2">
      <c r="A2092" s="1" t="s">
        <v>111</v>
      </c>
      <c r="B2092" s="5" t="str">
        <f t="shared" si="160"/>
        <v>2020</v>
      </c>
      <c r="C2092" s="5">
        <f t="shared" si="161"/>
        <v>8</v>
      </c>
      <c r="D2092" s="11">
        <f t="shared" si="162"/>
        <v>44044</v>
      </c>
      <c r="E2092" s="2" t="s">
        <v>5</v>
      </c>
      <c r="F2092" s="2" t="str">
        <f t="shared" si="163"/>
        <v>ANTIOQUIA</v>
      </c>
      <c r="G2092" s="13">
        <v>2369018011828</v>
      </c>
      <c r="H2092" s="7">
        <v>1902025831031</v>
      </c>
      <c r="I2092">
        <f t="shared" si="164"/>
        <v>21355219.214295</v>
      </c>
    </row>
    <row r="2093" spans="1:9" x14ac:dyDescent="0.2">
      <c r="A2093" s="4" t="s">
        <v>111</v>
      </c>
      <c r="B2093" s="5" t="str">
        <f t="shared" si="160"/>
        <v>2020</v>
      </c>
      <c r="C2093" s="5">
        <f t="shared" si="161"/>
        <v>8</v>
      </c>
      <c r="D2093" s="11">
        <f t="shared" si="162"/>
        <v>44044</v>
      </c>
      <c r="E2093" s="5" t="s">
        <v>6</v>
      </c>
      <c r="F2093" s="2" t="str">
        <f t="shared" si="163"/>
        <v>ATLANTICO</v>
      </c>
      <c r="G2093" s="12">
        <v>1904222103000</v>
      </c>
      <c r="H2093" s="8">
        <v>1904222103000</v>
      </c>
      <c r="I2093">
        <f t="shared" si="164"/>
        <v>19042221.030000001</v>
      </c>
    </row>
    <row r="2094" spans="1:9" x14ac:dyDescent="0.2">
      <c r="A2094" s="1" t="s">
        <v>111</v>
      </c>
      <c r="B2094" s="5" t="str">
        <f t="shared" si="160"/>
        <v>2020</v>
      </c>
      <c r="C2094" s="5">
        <f t="shared" si="161"/>
        <v>8</v>
      </c>
      <c r="D2094" s="11">
        <f t="shared" si="162"/>
        <v>44044</v>
      </c>
      <c r="E2094" s="2" t="s">
        <v>7</v>
      </c>
      <c r="F2094" s="2" t="str">
        <f t="shared" si="163"/>
        <v>BOGOTA, D.C.</v>
      </c>
      <c r="G2094" s="2">
        <v>0</v>
      </c>
      <c r="H2094" s="7">
        <v>5383121000000</v>
      </c>
      <c r="I2094">
        <f t="shared" si="164"/>
        <v>53831210</v>
      </c>
    </row>
    <row r="2095" spans="1:9" x14ac:dyDescent="0.2">
      <c r="A2095" s="4" t="s">
        <v>111</v>
      </c>
      <c r="B2095" s="5" t="str">
        <f t="shared" si="160"/>
        <v>2020</v>
      </c>
      <c r="C2095" s="5">
        <f t="shared" si="161"/>
        <v>8</v>
      </c>
      <c r="D2095" s="11">
        <f t="shared" si="162"/>
        <v>44044</v>
      </c>
      <c r="E2095" s="5" t="s">
        <v>8</v>
      </c>
      <c r="F2095" s="2" t="str">
        <f t="shared" si="163"/>
        <v>BOLIVAR</v>
      </c>
      <c r="G2095" s="12">
        <v>1726202901815</v>
      </c>
      <c r="H2095" s="8">
        <v>1527656694974</v>
      </c>
      <c r="I2095">
        <f t="shared" si="164"/>
        <v>16269297.983945001</v>
      </c>
    </row>
    <row r="2096" spans="1:9" x14ac:dyDescent="0.2">
      <c r="A2096" s="1" t="s">
        <v>111</v>
      </c>
      <c r="B2096" s="5" t="str">
        <f t="shared" si="160"/>
        <v>2020</v>
      </c>
      <c r="C2096" s="5">
        <f t="shared" si="161"/>
        <v>8</v>
      </c>
      <c r="D2096" s="11">
        <f t="shared" si="162"/>
        <v>44044</v>
      </c>
      <c r="E2096" s="2" t="s">
        <v>9</v>
      </c>
      <c r="F2096" s="2" t="str">
        <f t="shared" si="163"/>
        <v>BOYACA</v>
      </c>
      <c r="G2096" s="13">
        <v>1176061354553</v>
      </c>
      <c r="H2096" s="7">
        <v>197290294959</v>
      </c>
      <c r="I2096">
        <f t="shared" si="164"/>
        <v>6866758.24756</v>
      </c>
    </row>
    <row r="2097" spans="1:9" x14ac:dyDescent="0.2">
      <c r="A2097" s="4" t="s">
        <v>111</v>
      </c>
      <c r="B2097" s="5" t="str">
        <f t="shared" si="160"/>
        <v>2020</v>
      </c>
      <c r="C2097" s="5">
        <f t="shared" si="161"/>
        <v>8</v>
      </c>
      <c r="D2097" s="11">
        <f t="shared" si="162"/>
        <v>44044</v>
      </c>
      <c r="E2097" s="5" t="s">
        <v>10</v>
      </c>
      <c r="F2097" s="2" t="str">
        <f t="shared" si="163"/>
        <v>CALDAS</v>
      </c>
      <c r="G2097" s="5">
        <v>0</v>
      </c>
      <c r="H2097" s="8">
        <v>618370754593</v>
      </c>
      <c r="I2097">
        <f t="shared" si="164"/>
        <v>6183707.54593</v>
      </c>
    </row>
    <row r="2098" spans="1:9" x14ac:dyDescent="0.2">
      <c r="A2098" s="1" t="s">
        <v>111</v>
      </c>
      <c r="B2098" s="5" t="str">
        <f t="shared" si="160"/>
        <v>2020</v>
      </c>
      <c r="C2098" s="5">
        <f t="shared" si="161"/>
        <v>8</v>
      </c>
      <c r="D2098" s="11">
        <f t="shared" si="162"/>
        <v>44044</v>
      </c>
      <c r="E2098" s="2" t="s">
        <v>11</v>
      </c>
      <c r="F2098" s="2" t="str">
        <f t="shared" si="163"/>
        <v>CAQUETA</v>
      </c>
      <c r="G2098" s="2">
        <v>0</v>
      </c>
      <c r="H2098" s="7">
        <v>724808092308</v>
      </c>
      <c r="I2098">
        <f t="shared" si="164"/>
        <v>7248080.9230800001</v>
      </c>
    </row>
    <row r="2099" spans="1:9" x14ac:dyDescent="0.2">
      <c r="A2099" s="4" t="s">
        <v>111</v>
      </c>
      <c r="B2099" s="5" t="str">
        <f t="shared" si="160"/>
        <v>2020</v>
      </c>
      <c r="C2099" s="5">
        <f t="shared" si="161"/>
        <v>8</v>
      </c>
      <c r="D2099" s="11">
        <f t="shared" si="162"/>
        <v>44044</v>
      </c>
      <c r="E2099" s="5" t="s">
        <v>12</v>
      </c>
      <c r="F2099" s="2" t="str">
        <f t="shared" si="163"/>
        <v>CAUCA</v>
      </c>
      <c r="G2099" s="12">
        <v>1757674300000</v>
      </c>
      <c r="H2099" s="8">
        <v>1177813150000</v>
      </c>
      <c r="I2099">
        <f t="shared" si="164"/>
        <v>14677437.25</v>
      </c>
    </row>
    <row r="2100" spans="1:9" x14ac:dyDescent="0.2">
      <c r="A2100" s="1" t="s">
        <v>111</v>
      </c>
      <c r="B2100" s="5" t="str">
        <f t="shared" si="160"/>
        <v>2020</v>
      </c>
      <c r="C2100" s="5">
        <f t="shared" si="161"/>
        <v>8</v>
      </c>
      <c r="D2100" s="11">
        <f t="shared" si="162"/>
        <v>44044</v>
      </c>
      <c r="E2100" s="2" t="s">
        <v>13</v>
      </c>
      <c r="F2100" s="2" t="str">
        <f t="shared" si="163"/>
        <v>CESAR</v>
      </c>
      <c r="G2100" s="13">
        <v>1904222103000</v>
      </c>
      <c r="H2100" s="7">
        <v>581041179990</v>
      </c>
      <c r="I2100">
        <f t="shared" si="164"/>
        <v>12426316.41495</v>
      </c>
    </row>
    <row r="2101" spans="1:9" x14ac:dyDescent="0.2">
      <c r="A2101" s="4" t="s">
        <v>111</v>
      </c>
      <c r="B2101" s="5" t="str">
        <f t="shared" si="160"/>
        <v>2020</v>
      </c>
      <c r="C2101" s="5">
        <f t="shared" si="161"/>
        <v>8</v>
      </c>
      <c r="D2101" s="11">
        <f t="shared" si="162"/>
        <v>44044</v>
      </c>
      <c r="E2101" s="5" t="s">
        <v>14</v>
      </c>
      <c r="F2101" s="2" t="str">
        <f t="shared" si="163"/>
        <v>CORDOBA</v>
      </c>
      <c r="G2101" s="12">
        <v>1453611000000</v>
      </c>
      <c r="H2101" s="6">
        <v>0</v>
      </c>
      <c r="I2101">
        <f t="shared" si="164"/>
        <v>14536110</v>
      </c>
    </row>
    <row r="2102" spans="1:9" x14ac:dyDescent="0.2">
      <c r="A2102" s="1" t="s">
        <v>111</v>
      </c>
      <c r="B2102" s="5" t="str">
        <f t="shared" si="160"/>
        <v>2020</v>
      </c>
      <c r="C2102" s="5">
        <f t="shared" si="161"/>
        <v>8</v>
      </c>
      <c r="D2102" s="11">
        <f t="shared" si="162"/>
        <v>44044</v>
      </c>
      <c r="E2102" s="2" t="s">
        <v>15</v>
      </c>
      <c r="F2102" s="2" t="str">
        <f t="shared" si="163"/>
        <v>CUNDINAMARCA</v>
      </c>
      <c r="G2102" s="13">
        <v>1189976100000</v>
      </c>
      <c r="H2102" s="7">
        <v>1100968228489</v>
      </c>
      <c r="I2102">
        <f t="shared" si="164"/>
        <v>11454721.642445</v>
      </c>
    </row>
    <row r="2103" spans="1:9" x14ac:dyDescent="0.2">
      <c r="A2103" s="4" t="s">
        <v>111</v>
      </c>
      <c r="B2103" s="5" t="str">
        <f t="shared" si="160"/>
        <v>2020</v>
      </c>
      <c r="C2103" s="5">
        <f t="shared" si="161"/>
        <v>8</v>
      </c>
      <c r="D2103" s="11">
        <f t="shared" si="162"/>
        <v>44044</v>
      </c>
      <c r="E2103" s="5" t="s">
        <v>17</v>
      </c>
      <c r="F2103" s="2" t="str">
        <f t="shared" si="163"/>
        <v>HUILA</v>
      </c>
      <c r="G2103" s="5">
        <v>0</v>
      </c>
      <c r="H2103" s="8">
        <v>1168248917081</v>
      </c>
      <c r="I2103">
        <f t="shared" si="164"/>
        <v>11682489.170809999</v>
      </c>
    </row>
    <row r="2104" spans="1:9" x14ac:dyDescent="0.2">
      <c r="A2104" s="1" t="s">
        <v>111</v>
      </c>
      <c r="B2104" s="5" t="str">
        <f t="shared" si="160"/>
        <v>2020</v>
      </c>
      <c r="C2104" s="5">
        <f t="shared" si="161"/>
        <v>8</v>
      </c>
      <c r="D2104" s="11">
        <f t="shared" si="162"/>
        <v>44044</v>
      </c>
      <c r="E2104" s="2" t="s">
        <v>18</v>
      </c>
      <c r="F2104" s="2" t="str">
        <f t="shared" si="163"/>
        <v>LA GUAJIRA</v>
      </c>
      <c r="G2104" s="13">
        <v>250288223000</v>
      </c>
      <c r="H2104" s="3">
        <v>0</v>
      </c>
      <c r="I2104">
        <f t="shared" si="164"/>
        <v>2502882.23</v>
      </c>
    </row>
    <row r="2105" spans="1:9" x14ac:dyDescent="0.2">
      <c r="A2105" s="4" t="s">
        <v>111</v>
      </c>
      <c r="B2105" s="5" t="str">
        <f t="shared" si="160"/>
        <v>2020</v>
      </c>
      <c r="C2105" s="5">
        <f t="shared" si="161"/>
        <v>8</v>
      </c>
      <c r="D2105" s="11">
        <f t="shared" si="162"/>
        <v>44044</v>
      </c>
      <c r="E2105" s="5" t="s">
        <v>19</v>
      </c>
      <c r="F2105" s="2" t="str">
        <f t="shared" si="163"/>
        <v>MAGDALENA</v>
      </c>
      <c r="G2105" s="12">
        <v>1855105225461</v>
      </c>
      <c r="H2105" s="8">
        <v>1252789144439</v>
      </c>
      <c r="I2105">
        <f t="shared" si="164"/>
        <v>15539471.8495</v>
      </c>
    </row>
    <row r="2106" spans="1:9" x14ac:dyDescent="0.2">
      <c r="A2106" s="1" t="s">
        <v>111</v>
      </c>
      <c r="B2106" s="5" t="str">
        <f t="shared" si="160"/>
        <v>2020</v>
      </c>
      <c r="C2106" s="5">
        <f t="shared" si="161"/>
        <v>8</v>
      </c>
      <c r="D2106" s="11">
        <f t="shared" si="162"/>
        <v>44044</v>
      </c>
      <c r="E2106" s="2" t="s">
        <v>20</v>
      </c>
      <c r="F2106" s="2" t="str">
        <f t="shared" si="163"/>
        <v>META</v>
      </c>
      <c r="G2106" s="2">
        <v>0</v>
      </c>
      <c r="H2106" s="7">
        <v>66682554521</v>
      </c>
      <c r="I2106">
        <f t="shared" si="164"/>
        <v>666825.54521000001</v>
      </c>
    </row>
    <row r="2107" spans="1:9" x14ac:dyDescent="0.2">
      <c r="A2107" s="4" t="s">
        <v>111</v>
      </c>
      <c r="B2107" s="5" t="str">
        <f t="shared" si="160"/>
        <v>2020</v>
      </c>
      <c r="C2107" s="5">
        <f t="shared" si="161"/>
        <v>8</v>
      </c>
      <c r="D2107" s="11">
        <f t="shared" si="162"/>
        <v>44044</v>
      </c>
      <c r="E2107" s="5" t="s">
        <v>21</v>
      </c>
      <c r="F2107" s="2" t="str">
        <f t="shared" si="163"/>
        <v>NARINO</v>
      </c>
      <c r="G2107" s="5">
        <v>0</v>
      </c>
      <c r="H2107" s="8">
        <v>1142121842424</v>
      </c>
      <c r="I2107">
        <f t="shared" si="164"/>
        <v>11421218.424240001</v>
      </c>
    </row>
    <row r="2108" spans="1:9" x14ac:dyDescent="0.2">
      <c r="A2108" s="1" t="s">
        <v>111</v>
      </c>
      <c r="B2108" s="5" t="str">
        <f t="shared" si="160"/>
        <v>2020</v>
      </c>
      <c r="C2108" s="5">
        <f t="shared" si="161"/>
        <v>8</v>
      </c>
      <c r="D2108" s="11">
        <f t="shared" si="162"/>
        <v>44044</v>
      </c>
      <c r="E2108" s="2" t="s">
        <v>22</v>
      </c>
      <c r="F2108" s="2" t="str">
        <f t="shared" si="163"/>
        <v>NORTE DE SANTANDER</v>
      </c>
      <c r="G2108" s="13">
        <v>339708034000</v>
      </c>
      <c r="H2108" s="7">
        <v>297244603688</v>
      </c>
      <c r="I2108">
        <f t="shared" si="164"/>
        <v>3184763.1884400002</v>
      </c>
    </row>
    <row r="2109" spans="1:9" x14ac:dyDescent="0.2">
      <c r="A2109" s="4" t="s">
        <v>111</v>
      </c>
      <c r="B2109" s="5" t="str">
        <f t="shared" si="160"/>
        <v>2020</v>
      </c>
      <c r="C2109" s="5">
        <f t="shared" si="161"/>
        <v>8</v>
      </c>
      <c r="D2109" s="11">
        <f t="shared" si="162"/>
        <v>44044</v>
      </c>
      <c r="E2109" s="5" t="s">
        <v>23</v>
      </c>
      <c r="F2109" s="2" t="str">
        <f t="shared" si="163"/>
        <v>QUINDIO</v>
      </c>
      <c r="G2109" s="5">
        <v>0</v>
      </c>
      <c r="H2109" s="8">
        <v>150629295385</v>
      </c>
      <c r="I2109">
        <f t="shared" si="164"/>
        <v>1506292.9538499999</v>
      </c>
    </row>
    <row r="2110" spans="1:9" x14ac:dyDescent="0.2">
      <c r="A2110" s="1" t="s">
        <v>111</v>
      </c>
      <c r="B2110" s="5" t="str">
        <f t="shared" si="160"/>
        <v>2020</v>
      </c>
      <c r="C2110" s="5">
        <f t="shared" si="161"/>
        <v>8</v>
      </c>
      <c r="D2110" s="11">
        <f t="shared" si="162"/>
        <v>44044</v>
      </c>
      <c r="E2110" s="2" t="s">
        <v>24</v>
      </c>
      <c r="F2110" s="2" t="str">
        <f t="shared" si="163"/>
        <v>RISARALDA</v>
      </c>
      <c r="G2110" s="2">
        <v>0</v>
      </c>
      <c r="H2110" s="7">
        <v>147323673074</v>
      </c>
      <c r="I2110">
        <f t="shared" si="164"/>
        <v>1473236.73074</v>
      </c>
    </row>
    <row r="2111" spans="1:9" x14ac:dyDescent="0.2">
      <c r="A2111" s="4" t="s">
        <v>111</v>
      </c>
      <c r="B2111" s="5" t="str">
        <f t="shared" si="160"/>
        <v>2020</v>
      </c>
      <c r="C2111" s="5">
        <f t="shared" si="161"/>
        <v>8</v>
      </c>
      <c r="D2111" s="11">
        <f t="shared" si="162"/>
        <v>44044</v>
      </c>
      <c r="E2111" s="5" t="s">
        <v>25</v>
      </c>
      <c r="F2111" s="2" t="str">
        <f t="shared" si="163"/>
        <v>SANTANDER</v>
      </c>
      <c r="G2111" s="12">
        <v>1189976100000</v>
      </c>
      <c r="H2111" s="8">
        <v>102067531718</v>
      </c>
      <c r="I2111">
        <f t="shared" si="164"/>
        <v>6460218.1585900001</v>
      </c>
    </row>
    <row r="2112" spans="1:9" x14ac:dyDescent="0.2">
      <c r="A2112" s="1" t="s">
        <v>111</v>
      </c>
      <c r="B2112" s="5" t="str">
        <f t="shared" si="160"/>
        <v>2020</v>
      </c>
      <c r="C2112" s="5">
        <f t="shared" si="161"/>
        <v>8</v>
      </c>
      <c r="D2112" s="11">
        <f t="shared" si="162"/>
        <v>44044</v>
      </c>
      <c r="E2112" s="2" t="s">
        <v>26</v>
      </c>
      <c r="F2112" s="2" t="str">
        <f t="shared" si="163"/>
        <v>SUCRE</v>
      </c>
      <c r="G2112" s="13">
        <v>1453611000000</v>
      </c>
      <c r="H2112" s="3">
        <v>0</v>
      </c>
      <c r="I2112">
        <f t="shared" si="164"/>
        <v>14536110</v>
      </c>
    </row>
    <row r="2113" spans="1:9" x14ac:dyDescent="0.2">
      <c r="A2113" s="4" t="s">
        <v>111</v>
      </c>
      <c r="B2113" s="5" t="str">
        <f t="shared" si="160"/>
        <v>2020</v>
      </c>
      <c r="C2113" s="5">
        <f t="shared" si="161"/>
        <v>8</v>
      </c>
      <c r="D2113" s="11">
        <f t="shared" si="162"/>
        <v>44044</v>
      </c>
      <c r="E2113" s="5" t="s">
        <v>27</v>
      </c>
      <c r="F2113" s="2" t="str">
        <f t="shared" si="163"/>
        <v>TOLIMA</v>
      </c>
      <c r="G2113" s="5">
        <v>0</v>
      </c>
      <c r="H2113" s="8">
        <v>1158893210252</v>
      </c>
      <c r="I2113">
        <f t="shared" si="164"/>
        <v>11588932.10252</v>
      </c>
    </row>
    <row r="2114" spans="1:9" x14ac:dyDescent="0.2">
      <c r="A2114" s="1" t="s">
        <v>111</v>
      </c>
      <c r="B2114" s="5" t="str">
        <f t="shared" si="160"/>
        <v>2020</v>
      </c>
      <c r="C2114" s="5">
        <f t="shared" si="161"/>
        <v>8</v>
      </c>
      <c r="D2114" s="11">
        <f t="shared" si="162"/>
        <v>44044</v>
      </c>
      <c r="E2114" s="2" t="s">
        <v>28</v>
      </c>
      <c r="F2114" s="2" t="str">
        <f t="shared" si="163"/>
        <v>VALLE DEL CAUCA</v>
      </c>
      <c r="G2114" s="13">
        <v>1691408396639</v>
      </c>
      <c r="H2114" s="3">
        <v>0</v>
      </c>
      <c r="I2114">
        <f t="shared" si="164"/>
        <v>16914083.966389999</v>
      </c>
    </row>
    <row r="2115" spans="1:9" x14ac:dyDescent="0.2">
      <c r="A2115" s="4" t="s">
        <v>111</v>
      </c>
      <c r="B2115" s="5" t="str">
        <f t="shared" ref="B2115:B2178" si="165">MID(A2115,7,20)</f>
        <v>2020</v>
      </c>
      <c r="C2115" s="5">
        <f t="shared" ref="C2115:C2178" si="166">IF(MID(A2115,1,3)="Jan",1,
IF(MID(A2115,1,3)="Feb",2,
IF(MID(A2115,1,3)="Mar",3,
IF(MID(A2115,1,3)="Apr",4,
IF(MID(A2115,1,3)="May",5,
IF(MID(A2115,1,3)="Jun",6,
IF(MID(A2115,1,3)="Jul",7,
IF(MID(A2115,1,3)="Aug",8,
IF(MID(A2115,1,3)="Sep",9,
IF(MID(A2115,1,3)="Oct",10,
IF(MID(A2115,1,3)="Nov",11,
IF(MID(A2115,1,3)="Dec",12))))))))))))</f>
        <v>8</v>
      </c>
      <c r="D2115" s="11">
        <f t="shared" ref="D2115:D2178" si="167">DATE(B2115,C2115,1)</f>
        <v>44044</v>
      </c>
      <c r="E2115" s="5" t="s">
        <v>74</v>
      </c>
      <c r="F2115" s="2" t="str">
        <f t="shared" ref="F2115:F2178" si="168">MID(E2115,5,100)</f>
        <v>ARAUCA</v>
      </c>
      <c r="G2115" s="5">
        <v>0</v>
      </c>
      <c r="H2115" s="8">
        <v>5880700000</v>
      </c>
      <c r="I2115">
        <f t="shared" ref="I2115:I2178" si="169">IF(G2115=0,H2115/100000,IF(H2115=0,G2115/100000,((G2115+H2115)/2)/100000))</f>
        <v>58807</v>
      </c>
    </row>
    <row r="2116" spans="1:9" x14ac:dyDescent="0.2">
      <c r="A2116" s="1" t="s">
        <v>111</v>
      </c>
      <c r="B2116" s="5" t="str">
        <f t="shared" si="165"/>
        <v>2020</v>
      </c>
      <c r="C2116" s="5">
        <f t="shared" si="166"/>
        <v>8</v>
      </c>
      <c r="D2116" s="11">
        <f t="shared" si="167"/>
        <v>44044</v>
      </c>
      <c r="E2116" s="2" t="s">
        <v>29</v>
      </c>
      <c r="F2116" s="2" t="str">
        <f t="shared" si="168"/>
        <v>CASANARE</v>
      </c>
      <c r="G2116" s="2">
        <v>0</v>
      </c>
      <c r="H2116" s="7">
        <v>50013844429</v>
      </c>
      <c r="I2116">
        <f t="shared" si="169"/>
        <v>500138.44429000001</v>
      </c>
    </row>
    <row r="2117" spans="1:9" x14ac:dyDescent="0.2">
      <c r="A2117" s="4" t="s">
        <v>111</v>
      </c>
      <c r="B2117" s="5" t="str">
        <f t="shared" si="165"/>
        <v>2020</v>
      </c>
      <c r="C2117" s="5">
        <f t="shared" si="166"/>
        <v>8</v>
      </c>
      <c r="D2117" s="11">
        <f t="shared" si="167"/>
        <v>44044</v>
      </c>
      <c r="E2117" s="5" t="s">
        <v>30</v>
      </c>
      <c r="F2117" s="2" t="str">
        <f t="shared" si="168"/>
        <v>PUTUMAYO</v>
      </c>
      <c r="G2117" s="5">
        <v>0</v>
      </c>
      <c r="H2117" s="8">
        <v>5736246000</v>
      </c>
      <c r="I2117">
        <f t="shared" si="169"/>
        <v>57362.46</v>
      </c>
    </row>
    <row r="2118" spans="1:9" x14ac:dyDescent="0.2">
      <c r="A2118" s="1" t="s">
        <v>111</v>
      </c>
      <c r="B2118" s="5" t="str">
        <f t="shared" si="165"/>
        <v>2020</v>
      </c>
      <c r="C2118" s="5">
        <f t="shared" si="166"/>
        <v>8</v>
      </c>
      <c r="D2118" s="11">
        <f t="shared" si="167"/>
        <v>44044</v>
      </c>
      <c r="E2118" s="2" t="s">
        <v>31</v>
      </c>
      <c r="F2118" s="2" t="str">
        <f t="shared" si="168"/>
        <v>GUAVIARE</v>
      </c>
      <c r="G2118" s="2">
        <v>0</v>
      </c>
      <c r="H2118" s="7">
        <v>5393362000</v>
      </c>
      <c r="I2118">
        <f t="shared" si="169"/>
        <v>53933.62</v>
      </c>
    </row>
    <row r="2119" spans="1:9" x14ac:dyDescent="0.2">
      <c r="A2119" s="4" t="s">
        <v>112</v>
      </c>
      <c r="B2119" s="5" t="str">
        <f t="shared" si="165"/>
        <v>2020</v>
      </c>
      <c r="C2119" s="5">
        <f t="shared" si="166"/>
        <v>9</v>
      </c>
      <c r="D2119" s="11">
        <f t="shared" si="167"/>
        <v>44075</v>
      </c>
      <c r="E2119" s="5" t="s">
        <v>5</v>
      </c>
      <c r="F2119" s="2" t="str">
        <f t="shared" si="168"/>
        <v>ANTIOQUIA</v>
      </c>
      <c r="G2119" s="12">
        <v>2369300367742</v>
      </c>
      <c r="H2119" s="8">
        <v>1900596512201</v>
      </c>
      <c r="I2119">
        <f t="shared" si="169"/>
        <v>21349484.399714999</v>
      </c>
    </row>
    <row r="2120" spans="1:9" x14ac:dyDescent="0.2">
      <c r="A2120" s="1" t="s">
        <v>112</v>
      </c>
      <c r="B2120" s="5" t="str">
        <f t="shared" si="165"/>
        <v>2020</v>
      </c>
      <c r="C2120" s="5">
        <f t="shared" si="166"/>
        <v>9</v>
      </c>
      <c r="D2120" s="11">
        <f t="shared" si="167"/>
        <v>44075</v>
      </c>
      <c r="E2120" s="2" t="s">
        <v>6</v>
      </c>
      <c r="F2120" s="2" t="str">
        <f t="shared" si="168"/>
        <v>ATLANTICO</v>
      </c>
      <c r="G2120" s="13">
        <v>1876831420000</v>
      </c>
      <c r="H2120" s="7">
        <v>1876831420000</v>
      </c>
      <c r="I2120">
        <f t="shared" si="169"/>
        <v>18768314.199999999</v>
      </c>
    </row>
    <row r="2121" spans="1:9" x14ac:dyDescent="0.2">
      <c r="A2121" s="4" t="s">
        <v>112</v>
      </c>
      <c r="B2121" s="5" t="str">
        <f t="shared" si="165"/>
        <v>2020</v>
      </c>
      <c r="C2121" s="5">
        <f t="shared" si="166"/>
        <v>9</v>
      </c>
      <c r="D2121" s="11">
        <f t="shared" si="167"/>
        <v>44075</v>
      </c>
      <c r="E2121" s="5" t="s">
        <v>7</v>
      </c>
      <c r="F2121" s="2" t="str">
        <f t="shared" si="168"/>
        <v>BOGOTA, D.C.</v>
      </c>
      <c r="G2121" s="5">
        <v>0</v>
      </c>
      <c r="H2121" s="8">
        <v>5268301100000</v>
      </c>
      <c r="I2121">
        <f t="shared" si="169"/>
        <v>52683011</v>
      </c>
    </row>
    <row r="2122" spans="1:9" x14ac:dyDescent="0.2">
      <c r="A2122" s="1" t="s">
        <v>112</v>
      </c>
      <c r="B2122" s="5" t="str">
        <f t="shared" si="165"/>
        <v>2020</v>
      </c>
      <c r="C2122" s="5">
        <f t="shared" si="166"/>
        <v>9</v>
      </c>
      <c r="D2122" s="11">
        <f t="shared" si="167"/>
        <v>44075</v>
      </c>
      <c r="E2122" s="2" t="s">
        <v>8</v>
      </c>
      <c r="F2122" s="2" t="str">
        <f t="shared" si="168"/>
        <v>BOLIVAR</v>
      </c>
      <c r="G2122" s="13">
        <v>1712529426914</v>
      </c>
      <c r="H2122" s="7">
        <v>1507513536632</v>
      </c>
      <c r="I2122">
        <f t="shared" si="169"/>
        <v>16100214.81773</v>
      </c>
    </row>
    <row r="2123" spans="1:9" x14ac:dyDescent="0.2">
      <c r="A2123" s="4" t="s">
        <v>112</v>
      </c>
      <c r="B2123" s="5" t="str">
        <f t="shared" si="165"/>
        <v>2020</v>
      </c>
      <c r="C2123" s="5">
        <f t="shared" si="166"/>
        <v>9</v>
      </c>
      <c r="D2123" s="11">
        <f t="shared" si="167"/>
        <v>44075</v>
      </c>
      <c r="E2123" s="5" t="s">
        <v>9</v>
      </c>
      <c r="F2123" s="2" t="str">
        <f t="shared" si="168"/>
        <v>BOYACA</v>
      </c>
      <c r="G2123" s="12">
        <v>1153489305012</v>
      </c>
      <c r="H2123" s="8">
        <v>194444863571</v>
      </c>
      <c r="I2123">
        <f t="shared" si="169"/>
        <v>6739670.8429150004</v>
      </c>
    </row>
    <row r="2124" spans="1:9" x14ac:dyDescent="0.2">
      <c r="A2124" s="1" t="s">
        <v>112</v>
      </c>
      <c r="B2124" s="5" t="str">
        <f t="shared" si="165"/>
        <v>2020</v>
      </c>
      <c r="C2124" s="5">
        <f t="shared" si="166"/>
        <v>9</v>
      </c>
      <c r="D2124" s="11">
        <f t="shared" si="167"/>
        <v>44075</v>
      </c>
      <c r="E2124" s="2" t="s">
        <v>10</v>
      </c>
      <c r="F2124" s="2" t="str">
        <f t="shared" si="168"/>
        <v>CALDAS</v>
      </c>
      <c r="G2124" s="2">
        <v>0</v>
      </c>
      <c r="H2124" s="7">
        <v>611223062284</v>
      </c>
      <c r="I2124">
        <f t="shared" si="169"/>
        <v>6112230.6228400003</v>
      </c>
    </row>
    <row r="2125" spans="1:9" x14ac:dyDescent="0.2">
      <c r="A2125" s="4" t="s">
        <v>112</v>
      </c>
      <c r="B2125" s="5" t="str">
        <f t="shared" si="165"/>
        <v>2020</v>
      </c>
      <c r="C2125" s="5">
        <f t="shared" si="166"/>
        <v>9</v>
      </c>
      <c r="D2125" s="11">
        <f t="shared" si="167"/>
        <v>44075</v>
      </c>
      <c r="E2125" s="5" t="s">
        <v>11</v>
      </c>
      <c r="F2125" s="2" t="str">
        <f t="shared" si="168"/>
        <v>CAQUETA</v>
      </c>
      <c r="G2125" s="5">
        <v>0</v>
      </c>
      <c r="H2125" s="8">
        <v>716179772923</v>
      </c>
      <c r="I2125">
        <f t="shared" si="169"/>
        <v>7161797.7292299997</v>
      </c>
    </row>
    <row r="2126" spans="1:9" x14ac:dyDescent="0.2">
      <c r="A2126" s="1" t="s">
        <v>112</v>
      </c>
      <c r="B2126" s="5" t="str">
        <f t="shared" si="165"/>
        <v>2020</v>
      </c>
      <c r="C2126" s="5">
        <f t="shared" si="166"/>
        <v>9</v>
      </c>
      <c r="D2126" s="11">
        <f t="shared" si="167"/>
        <v>44075</v>
      </c>
      <c r="E2126" s="2" t="s">
        <v>12</v>
      </c>
      <c r="F2126" s="2" t="str">
        <f t="shared" si="168"/>
        <v>CAUCA</v>
      </c>
      <c r="G2126" s="13">
        <v>1757674300000</v>
      </c>
      <c r="H2126" s="7">
        <v>1163792131000</v>
      </c>
      <c r="I2126">
        <f t="shared" si="169"/>
        <v>14607332.154999999</v>
      </c>
    </row>
    <row r="2127" spans="1:9" x14ac:dyDescent="0.2">
      <c r="A2127" s="4" t="s">
        <v>112</v>
      </c>
      <c r="B2127" s="5" t="str">
        <f t="shared" si="165"/>
        <v>2020</v>
      </c>
      <c r="C2127" s="5">
        <f t="shared" si="166"/>
        <v>9</v>
      </c>
      <c r="D2127" s="11">
        <f t="shared" si="167"/>
        <v>44075</v>
      </c>
      <c r="E2127" s="5" t="s">
        <v>13</v>
      </c>
      <c r="F2127" s="2" t="str">
        <f t="shared" si="168"/>
        <v>CESAR</v>
      </c>
      <c r="G2127" s="12">
        <v>1876831420000</v>
      </c>
      <c r="H2127" s="8">
        <v>573912998667</v>
      </c>
      <c r="I2127">
        <f t="shared" si="169"/>
        <v>12253722.093335001</v>
      </c>
    </row>
    <row r="2128" spans="1:9" x14ac:dyDescent="0.2">
      <c r="A2128" s="1" t="s">
        <v>112</v>
      </c>
      <c r="B2128" s="5" t="str">
        <f t="shared" si="165"/>
        <v>2020</v>
      </c>
      <c r="C2128" s="5">
        <f t="shared" si="166"/>
        <v>9</v>
      </c>
      <c r="D2128" s="11">
        <f t="shared" si="167"/>
        <v>44075</v>
      </c>
      <c r="E2128" s="2" t="s">
        <v>14</v>
      </c>
      <c r="F2128" s="2" t="str">
        <f t="shared" si="168"/>
        <v>CORDOBA</v>
      </c>
      <c r="G2128" s="13">
        <v>1460942000000</v>
      </c>
      <c r="H2128" s="3">
        <v>0</v>
      </c>
      <c r="I2128">
        <f t="shared" si="169"/>
        <v>14609420</v>
      </c>
    </row>
    <row r="2129" spans="1:9" x14ac:dyDescent="0.2">
      <c r="A2129" s="4" t="s">
        <v>112</v>
      </c>
      <c r="B2129" s="5" t="str">
        <f t="shared" si="165"/>
        <v>2020</v>
      </c>
      <c r="C2129" s="5">
        <f t="shared" si="166"/>
        <v>9</v>
      </c>
      <c r="D2129" s="11">
        <f t="shared" si="167"/>
        <v>44075</v>
      </c>
      <c r="E2129" s="5" t="s">
        <v>15</v>
      </c>
      <c r="F2129" s="2" t="str">
        <f t="shared" si="168"/>
        <v>CUNDINAMARCA</v>
      </c>
      <c r="G2129" s="12">
        <v>1167125400000</v>
      </c>
      <c r="H2129" s="8">
        <v>1087736278354</v>
      </c>
      <c r="I2129">
        <f t="shared" si="169"/>
        <v>11274308.39177</v>
      </c>
    </row>
    <row r="2130" spans="1:9" x14ac:dyDescent="0.2">
      <c r="A2130" s="1" t="s">
        <v>112</v>
      </c>
      <c r="B2130" s="5" t="str">
        <f t="shared" si="165"/>
        <v>2020</v>
      </c>
      <c r="C2130" s="5">
        <f t="shared" si="166"/>
        <v>9</v>
      </c>
      <c r="D2130" s="11">
        <f t="shared" si="167"/>
        <v>44075</v>
      </c>
      <c r="E2130" s="2" t="s">
        <v>17</v>
      </c>
      <c r="F2130" s="2" t="str">
        <f t="shared" si="168"/>
        <v>HUILA</v>
      </c>
      <c r="G2130" s="2">
        <v>0</v>
      </c>
      <c r="H2130" s="7">
        <v>1154341890106</v>
      </c>
      <c r="I2130">
        <f t="shared" si="169"/>
        <v>11543418.90106</v>
      </c>
    </row>
    <row r="2131" spans="1:9" x14ac:dyDescent="0.2">
      <c r="A2131" s="4" t="s">
        <v>112</v>
      </c>
      <c r="B2131" s="5" t="str">
        <f t="shared" si="165"/>
        <v>2020</v>
      </c>
      <c r="C2131" s="5">
        <f t="shared" si="166"/>
        <v>9</v>
      </c>
      <c r="D2131" s="11">
        <f t="shared" si="167"/>
        <v>44075</v>
      </c>
      <c r="E2131" s="5" t="s">
        <v>18</v>
      </c>
      <c r="F2131" s="2" t="str">
        <f t="shared" si="168"/>
        <v>LA GUAJIRA</v>
      </c>
      <c r="G2131" s="12">
        <v>250288223000</v>
      </c>
      <c r="H2131" s="6">
        <v>0</v>
      </c>
      <c r="I2131">
        <f t="shared" si="169"/>
        <v>2502882.23</v>
      </c>
    </row>
    <row r="2132" spans="1:9" x14ac:dyDescent="0.2">
      <c r="A2132" s="1" t="s">
        <v>112</v>
      </c>
      <c r="B2132" s="5" t="str">
        <f t="shared" si="165"/>
        <v>2020</v>
      </c>
      <c r="C2132" s="5">
        <f t="shared" si="166"/>
        <v>9</v>
      </c>
      <c r="D2132" s="11">
        <f t="shared" si="167"/>
        <v>44075</v>
      </c>
      <c r="E2132" s="2" t="s">
        <v>19</v>
      </c>
      <c r="F2132" s="2" t="str">
        <f t="shared" si="168"/>
        <v>MAGDALENA</v>
      </c>
      <c r="G2132" s="13">
        <v>1828626474317</v>
      </c>
      <c r="H2132" s="7">
        <v>1234946863995</v>
      </c>
      <c r="I2132">
        <f t="shared" si="169"/>
        <v>15317866.69156</v>
      </c>
    </row>
    <row r="2133" spans="1:9" x14ac:dyDescent="0.2">
      <c r="A2133" s="4" t="s">
        <v>112</v>
      </c>
      <c r="B2133" s="5" t="str">
        <f t="shared" si="165"/>
        <v>2020</v>
      </c>
      <c r="C2133" s="5">
        <f t="shared" si="166"/>
        <v>9</v>
      </c>
      <c r="D2133" s="11">
        <f t="shared" si="167"/>
        <v>44075</v>
      </c>
      <c r="E2133" s="5" t="s">
        <v>20</v>
      </c>
      <c r="F2133" s="2" t="str">
        <f t="shared" si="168"/>
        <v>META</v>
      </c>
      <c r="G2133" s="5">
        <v>0</v>
      </c>
      <c r="H2133" s="8">
        <v>68114620887</v>
      </c>
      <c r="I2133">
        <f t="shared" si="169"/>
        <v>681146.20886999997</v>
      </c>
    </row>
    <row r="2134" spans="1:9" x14ac:dyDescent="0.2">
      <c r="A2134" s="1" t="s">
        <v>112</v>
      </c>
      <c r="B2134" s="5" t="str">
        <f t="shared" si="165"/>
        <v>2020</v>
      </c>
      <c r="C2134" s="5">
        <f t="shared" si="166"/>
        <v>9</v>
      </c>
      <c r="D2134" s="11">
        <f t="shared" si="167"/>
        <v>44075</v>
      </c>
      <c r="E2134" s="2" t="s">
        <v>21</v>
      </c>
      <c r="F2134" s="2" t="str">
        <f t="shared" si="168"/>
        <v>NARINO</v>
      </c>
      <c r="G2134" s="2">
        <v>0</v>
      </c>
      <c r="H2134" s="7">
        <v>1128525702788</v>
      </c>
      <c r="I2134">
        <f t="shared" si="169"/>
        <v>11285257.02788</v>
      </c>
    </row>
    <row r="2135" spans="1:9" x14ac:dyDescent="0.2">
      <c r="A2135" s="4" t="s">
        <v>112</v>
      </c>
      <c r="B2135" s="5" t="str">
        <f t="shared" si="165"/>
        <v>2020</v>
      </c>
      <c r="C2135" s="5">
        <f t="shared" si="166"/>
        <v>9</v>
      </c>
      <c r="D2135" s="11">
        <f t="shared" si="167"/>
        <v>44075</v>
      </c>
      <c r="E2135" s="5" t="s">
        <v>22</v>
      </c>
      <c r="F2135" s="2" t="str">
        <f t="shared" si="168"/>
        <v>NORTE DE SANTANDER</v>
      </c>
      <c r="G2135" s="12">
        <v>340337188000</v>
      </c>
      <c r="H2135" s="8">
        <v>297815857906</v>
      </c>
      <c r="I2135">
        <f t="shared" si="169"/>
        <v>3190765.2295300001</v>
      </c>
    </row>
    <row r="2136" spans="1:9" x14ac:dyDescent="0.2">
      <c r="A2136" s="1" t="s">
        <v>112</v>
      </c>
      <c r="B2136" s="5" t="str">
        <f t="shared" si="165"/>
        <v>2020</v>
      </c>
      <c r="C2136" s="5">
        <f t="shared" si="166"/>
        <v>9</v>
      </c>
      <c r="D2136" s="11">
        <f t="shared" si="167"/>
        <v>44075</v>
      </c>
      <c r="E2136" s="2" t="s">
        <v>23</v>
      </c>
      <c r="F2136" s="2" t="str">
        <f t="shared" si="168"/>
        <v>QUINDIO</v>
      </c>
      <c r="G2136" s="2">
        <v>0</v>
      </c>
      <c r="H2136" s="7">
        <v>149327779077</v>
      </c>
      <c r="I2136">
        <f t="shared" si="169"/>
        <v>1493277.7907700001</v>
      </c>
    </row>
    <row r="2137" spans="1:9" x14ac:dyDescent="0.2">
      <c r="A2137" s="4" t="s">
        <v>112</v>
      </c>
      <c r="B2137" s="5" t="str">
        <f t="shared" si="165"/>
        <v>2020</v>
      </c>
      <c r="C2137" s="5">
        <f t="shared" si="166"/>
        <v>9</v>
      </c>
      <c r="D2137" s="11">
        <f t="shared" si="167"/>
        <v>44075</v>
      </c>
      <c r="E2137" s="5" t="s">
        <v>24</v>
      </c>
      <c r="F2137" s="2" t="str">
        <f t="shared" si="168"/>
        <v>RISARALDA</v>
      </c>
      <c r="G2137" s="5">
        <v>0</v>
      </c>
      <c r="H2137" s="8">
        <v>145699492815</v>
      </c>
      <c r="I2137">
        <f t="shared" si="169"/>
        <v>1456994.9281500001</v>
      </c>
    </row>
    <row r="2138" spans="1:9" x14ac:dyDescent="0.2">
      <c r="A2138" s="1" t="s">
        <v>112</v>
      </c>
      <c r="B2138" s="5" t="str">
        <f t="shared" si="165"/>
        <v>2020</v>
      </c>
      <c r="C2138" s="5">
        <f t="shared" si="166"/>
        <v>9</v>
      </c>
      <c r="D2138" s="11">
        <f t="shared" si="167"/>
        <v>44075</v>
      </c>
      <c r="E2138" s="2" t="s">
        <v>25</v>
      </c>
      <c r="F2138" s="2" t="str">
        <f t="shared" si="168"/>
        <v>SANTANDER</v>
      </c>
      <c r="G2138" s="13">
        <v>1167125400000</v>
      </c>
      <c r="H2138" s="7">
        <v>97155608605</v>
      </c>
      <c r="I2138">
        <f t="shared" si="169"/>
        <v>6321405.043025</v>
      </c>
    </row>
    <row r="2139" spans="1:9" x14ac:dyDescent="0.2">
      <c r="A2139" s="4" t="s">
        <v>112</v>
      </c>
      <c r="B2139" s="5" t="str">
        <f t="shared" si="165"/>
        <v>2020</v>
      </c>
      <c r="C2139" s="5">
        <f t="shared" si="166"/>
        <v>9</v>
      </c>
      <c r="D2139" s="11">
        <f t="shared" si="167"/>
        <v>44075</v>
      </c>
      <c r="E2139" s="5" t="s">
        <v>26</v>
      </c>
      <c r="F2139" s="2" t="str">
        <f t="shared" si="168"/>
        <v>SUCRE</v>
      </c>
      <c r="G2139" s="12">
        <v>1460942000000</v>
      </c>
      <c r="H2139" s="6">
        <v>0</v>
      </c>
      <c r="I2139">
        <f t="shared" si="169"/>
        <v>14609420</v>
      </c>
    </row>
    <row r="2140" spans="1:9" x14ac:dyDescent="0.2">
      <c r="A2140" s="1" t="s">
        <v>112</v>
      </c>
      <c r="B2140" s="5" t="str">
        <f t="shared" si="165"/>
        <v>2020</v>
      </c>
      <c r="C2140" s="5">
        <f t="shared" si="166"/>
        <v>9</v>
      </c>
      <c r="D2140" s="11">
        <f t="shared" si="167"/>
        <v>44075</v>
      </c>
      <c r="E2140" s="2" t="s">
        <v>27</v>
      </c>
      <c r="F2140" s="2" t="str">
        <f t="shared" si="168"/>
        <v>TOLIMA</v>
      </c>
      <c r="G2140" s="2">
        <v>0</v>
      </c>
      <c r="H2140" s="7">
        <v>1145098005613</v>
      </c>
      <c r="I2140">
        <f t="shared" si="169"/>
        <v>11450980.056129999</v>
      </c>
    </row>
    <row r="2141" spans="1:9" x14ac:dyDescent="0.2">
      <c r="A2141" s="4" t="s">
        <v>112</v>
      </c>
      <c r="B2141" s="5" t="str">
        <f t="shared" si="165"/>
        <v>2020</v>
      </c>
      <c r="C2141" s="5">
        <f t="shared" si="166"/>
        <v>9</v>
      </c>
      <c r="D2141" s="11">
        <f t="shared" si="167"/>
        <v>44075</v>
      </c>
      <c r="E2141" s="5" t="s">
        <v>28</v>
      </c>
      <c r="F2141" s="2" t="str">
        <f t="shared" si="168"/>
        <v>VALLE DEL CAUCA</v>
      </c>
      <c r="G2141" s="12">
        <v>1691408396639</v>
      </c>
      <c r="H2141" s="6">
        <v>0</v>
      </c>
      <c r="I2141">
        <f t="shared" si="169"/>
        <v>16914083.966389999</v>
      </c>
    </row>
    <row r="2142" spans="1:9" x14ac:dyDescent="0.2">
      <c r="A2142" s="1" t="s">
        <v>112</v>
      </c>
      <c r="B2142" s="5" t="str">
        <f t="shared" si="165"/>
        <v>2020</v>
      </c>
      <c r="C2142" s="5">
        <f t="shared" si="166"/>
        <v>9</v>
      </c>
      <c r="D2142" s="11">
        <f t="shared" si="167"/>
        <v>44075</v>
      </c>
      <c r="E2142" s="2" t="s">
        <v>74</v>
      </c>
      <c r="F2142" s="2" t="str">
        <f t="shared" si="168"/>
        <v>ARAUCA</v>
      </c>
      <c r="G2142" s="2">
        <v>0</v>
      </c>
      <c r="H2142" s="7">
        <v>6203800000</v>
      </c>
      <c r="I2142">
        <f t="shared" si="169"/>
        <v>62038</v>
      </c>
    </row>
    <row r="2143" spans="1:9" x14ac:dyDescent="0.2">
      <c r="A2143" s="4" t="s">
        <v>112</v>
      </c>
      <c r="B2143" s="5" t="str">
        <f t="shared" si="165"/>
        <v>2020</v>
      </c>
      <c r="C2143" s="5">
        <f t="shared" si="166"/>
        <v>9</v>
      </c>
      <c r="D2143" s="11">
        <f t="shared" si="167"/>
        <v>44075</v>
      </c>
      <c r="E2143" s="5" t="s">
        <v>29</v>
      </c>
      <c r="F2143" s="2" t="str">
        <f t="shared" si="168"/>
        <v>CASANARE</v>
      </c>
      <c r="G2143" s="5">
        <v>0</v>
      </c>
      <c r="H2143" s="8">
        <v>46817427200</v>
      </c>
      <c r="I2143">
        <f t="shared" si="169"/>
        <v>468174.272</v>
      </c>
    </row>
    <row r="2144" spans="1:9" x14ac:dyDescent="0.2">
      <c r="A2144" s="1" t="s">
        <v>112</v>
      </c>
      <c r="B2144" s="5" t="str">
        <f t="shared" si="165"/>
        <v>2020</v>
      </c>
      <c r="C2144" s="5">
        <f t="shared" si="166"/>
        <v>9</v>
      </c>
      <c r="D2144" s="11">
        <f t="shared" si="167"/>
        <v>44075</v>
      </c>
      <c r="E2144" s="2" t="s">
        <v>30</v>
      </c>
      <c r="F2144" s="2" t="str">
        <f t="shared" si="168"/>
        <v>PUTUMAYO</v>
      </c>
      <c r="G2144" s="2">
        <v>0</v>
      </c>
      <c r="H2144" s="7">
        <v>5735761667</v>
      </c>
      <c r="I2144">
        <f t="shared" si="169"/>
        <v>57357.616670000003</v>
      </c>
    </row>
    <row r="2145" spans="1:9" x14ac:dyDescent="0.2">
      <c r="A2145" s="4" t="s">
        <v>112</v>
      </c>
      <c r="B2145" s="5" t="str">
        <f t="shared" si="165"/>
        <v>2020</v>
      </c>
      <c r="C2145" s="5">
        <f t="shared" si="166"/>
        <v>9</v>
      </c>
      <c r="D2145" s="11">
        <f t="shared" si="167"/>
        <v>44075</v>
      </c>
      <c r="E2145" s="5" t="s">
        <v>31</v>
      </c>
      <c r="F2145" s="2" t="str">
        <f t="shared" si="168"/>
        <v>GUAVIARE</v>
      </c>
      <c r="G2145" s="5">
        <v>0</v>
      </c>
      <c r="H2145" s="8">
        <v>4868813000</v>
      </c>
      <c r="I2145">
        <f t="shared" si="169"/>
        <v>48688.13</v>
      </c>
    </row>
    <row r="2146" spans="1:9" x14ac:dyDescent="0.2">
      <c r="A2146" s="1" t="s">
        <v>113</v>
      </c>
      <c r="B2146" s="5" t="str">
        <f t="shared" si="165"/>
        <v>2020</v>
      </c>
      <c r="C2146" s="5">
        <f t="shared" si="166"/>
        <v>10</v>
      </c>
      <c r="D2146" s="11">
        <f t="shared" si="167"/>
        <v>44105</v>
      </c>
      <c r="E2146" s="2" t="s">
        <v>5</v>
      </c>
      <c r="F2146" s="2" t="str">
        <f t="shared" si="168"/>
        <v>ANTIOQUIA</v>
      </c>
      <c r="G2146" s="13">
        <v>2437901487097</v>
      </c>
      <c r="H2146" s="7">
        <v>1953651837496</v>
      </c>
      <c r="I2146">
        <f t="shared" si="169"/>
        <v>21957766.622965001</v>
      </c>
    </row>
    <row r="2147" spans="1:9" x14ac:dyDescent="0.2">
      <c r="A2147" s="4" t="s">
        <v>113</v>
      </c>
      <c r="B2147" s="5" t="str">
        <f t="shared" si="165"/>
        <v>2020</v>
      </c>
      <c r="C2147" s="5">
        <f t="shared" si="166"/>
        <v>10</v>
      </c>
      <c r="D2147" s="11">
        <f t="shared" si="167"/>
        <v>44105</v>
      </c>
      <c r="E2147" s="5" t="s">
        <v>6</v>
      </c>
      <c r="F2147" s="2" t="str">
        <f t="shared" si="168"/>
        <v>ATLANTICO</v>
      </c>
      <c r="G2147" s="12">
        <v>1843299845000</v>
      </c>
      <c r="H2147" s="8">
        <v>1843299845000</v>
      </c>
      <c r="I2147">
        <f t="shared" si="169"/>
        <v>18432998.449999999</v>
      </c>
    </row>
    <row r="2148" spans="1:9" x14ac:dyDescent="0.2">
      <c r="A2148" s="1" t="s">
        <v>113</v>
      </c>
      <c r="B2148" s="5" t="str">
        <f t="shared" si="165"/>
        <v>2020</v>
      </c>
      <c r="C2148" s="5">
        <f t="shared" si="166"/>
        <v>10</v>
      </c>
      <c r="D2148" s="11">
        <f t="shared" si="167"/>
        <v>44105</v>
      </c>
      <c r="E2148" s="2" t="s">
        <v>7</v>
      </c>
      <c r="F2148" s="2" t="str">
        <f t="shared" si="168"/>
        <v>BOGOTA, D.C.</v>
      </c>
      <c r="G2148" s="2">
        <v>0</v>
      </c>
      <c r="H2148" s="7">
        <v>5260229900000</v>
      </c>
      <c r="I2148">
        <f t="shared" si="169"/>
        <v>52602299</v>
      </c>
    </row>
    <row r="2149" spans="1:9" x14ac:dyDescent="0.2">
      <c r="A2149" s="4" t="s">
        <v>113</v>
      </c>
      <c r="B2149" s="5" t="str">
        <f t="shared" si="165"/>
        <v>2020</v>
      </c>
      <c r="C2149" s="5">
        <f t="shared" si="166"/>
        <v>10</v>
      </c>
      <c r="D2149" s="11">
        <f t="shared" si="167"/>
        <v>44105</v>
      </c>
      <c r="E2149" s="5" t="s">
        <v>8</v>
      </c>
      <c r="F2149" s="2" t="str">
        <f t="shared" si="168"/>
        <v>BOLIVAR</v>
      </c>
      <c r="G2149" s="12">
        <v>1678078335864</v>
      </c>
      <c r="H2149" s="8">
        <v>1484282049289</v>
      </c>
      <c r="I2149">
        <f t="shared" si="169"/>
        <v>15811801.925765</v>
      </c>
    </row>
    <row r="2150" spans="1:9" x14ac:dyDescent="0.2">
      <c r="A2150" s="1" t="s">
        <v>113</v>
      </c>
      <c r="B2150" s="5" t="str">
        <f t="shared" si="165"/>
        <v>2020</v>
      </c>
      <c r="C2150" s="5">
        <f t="shared" si="166"/>
        <v>10</v>
      </c>
      <c r="D2150" s="11">
        <f t="shared" si="167"/>
        <v>44105</v>
      </c>
      <c r="E2150" s="2" t="s">
        <v>9</v>
      </c>
      <c r="F2150" s="2" t="str">
        <f t="shared" si="168"/>
        <v>BOYACA</v>
      </c>
      <c r="G2150" s="13">
        <v>1154541525176</v>
      </c>
      <c r="H2150" s="7">
        <v>186950061286</v>
      </c>
      <c r="I2150">
        <f t="shared" si="169"/>
        <v>6707457.9323100001</v>
      </c>
    </row>
    <row r="2151" spans="1:9" x14ac:dyDescent="0.2">
      <c r="A2151" s="4" t="s">
        <v>113</v>
      </c>
      <c r="B2151" s="5" t="str">
        <f t="shared" si="165"/>
        <v>2020</v>
      </c>
      <c r="C2151" s="5">
        <f t="shared" si="166"/>
        <v>10</v>
      </c>
      <c r="D2151" s="11">
        <f t="shared" si="167"/>
        <v>44105</v>
      </c>
      <c r="E2151" s="5" t="s">
        <v>10</v>
      </c>
      <c r="F2151" s="2" t="str">
        <f t="shared" si="168"/>
        <v>CALDAS</v>
      </c>
      <c r="G2151" s="5">
        <v>0</v>
      </c>
      <c r="H2151" s="8">
        <v>588966808654</v>
      </c>
      <c r="I2151">
        <f t="shared" si="169"/>
        <v>5889668.0865399996</v>
      </c>
    </row>
    <row r="2152" spans="1:9" x14ac:dyDescent="0.2">
      <c r="A2152" s="1" t="s">
        <v>113</v>
      </c>
      <c r="B2152" s="5" t="str">
        <f t="shared" si="165"/>
        <v>2020</v>
      </c>
      <c r="C2152" s="5">
        <f t="shared" si="166"/>
        <v>10</v>
      </c>
      <c r="D2152" s="11">
        <f t="shared" si="167"/>
        <v>44105</v>
      </c>
      <c r="E2152" s="2" t="s">
        <v>11</v>
      </c>
      <c r="F2152" s="2" t="str">
        <f t="shared" si="168"/>
        <v>CAQUETA</v>
      </c>
      <c r="G2152" s="2">
        <v>0</v>
      </c>
      <c r="H2152" s="7">
        <v>688614683077</v>
      </c>
      <c r="I2152">
        <f t="shared" si="169"/>
        <v>6886146.8307699999</v>
      </c>
    </row>
    <row r="2153" spans="1:9" x14ac:dyDescent="0.2">
      <c r="A2153" s="4" t="s">
        <v>113</v>
      </c>
      <c r="B2153" s="5" t="str">
        <f t="shared" si="165"/>
        <v>2020</v>
      </c>
      <c r="C2153" s="5">
        <f t="shared" si="166"/>
        <v>10</v>
      </c>
      <c r="D2153" s="11">
        <f t="shared" si="167"/>
        <v>44105</v>
      </c>
      <c r="E2153" s="5" t="s">
        <v>12</v>
      </c>
      <c r="F2153" s="2" t="str">
        <f t="shared" si="168"/>
        <v>CAUCA</v>
      </c>
      <c r="G2153" s="12">
        <v>1762820000000</v>
      </c>
      <c r="H2153" s="8">
        <v>1118998860000</v>
      </c>
      <c r="I2153">
        <f t="shared" si="169"/>
        <v>14409094.300000001</v>
      </c>
    </row>
    <row r="2154" spans="1:9" x14ac:dyDescent="0.2">
      <c r="A2154" s="1" t="s">
        <v>113</v>
      </c>
      <c r="B2154" s="5" t="str">
        <f t="shared" si="165"/>
        <v>2020</v>
      </c>
      <c r="C2154" s="5">
        <f t="shared" si="166"/>
        <v>10</v>
      </c>
      <c r="D2154" s="11">
        <f t="shared" si="167"/>
        <v>44105</v>
      </c>
      <c r="E2154" s="2" t="s">
        <v>13</v>
      </c>
      <c r="F2154" s="2" t="str">
        <f t="shared" si="168"/>
        <v>CESAR</v>
      </c>
      <c r="G2154" s="13">
        <v>1843299845000</v>
      </c>
      <c r="H2154" s="7">
        <v>562343627885</v>
      </c>
      <c r="I2154">
        <f t="shared" si="169"/>
        <v>12028217.364425</v>
      </c>
    </row>
    <row r="2155" spans="1:9" x14ac:dyDescent="0.2">
      <c r="A2155" s="4" t="s">
        <v>113</v>
      </c>
      <c r="B2155" s="5" t="str">
        <f t="shared" si="165"/>
        <v>2020</v>
      </c>
      <c r="C2155" s="5">
        <f t="shared" si="166"/>
        <v>10</v>
      </c>
      <c r="D2155" s="11">
        <f t="shared" si="167"/>
        <v>44105</v>
      </c>
      <c r="E2155" s="5" t="s">
        <v>14</v>
      </c>
      <c r="F2155" s="2" t="str">
        <f t="shared" si="168"/>
        <v>CORDOBA</v>
      </c>
      <c r="G2155" s="12">
        <v>1425082900000</v>
      </c>
      <c r="H2155" s="6">
        <v>0</v>
      </c>
      <c r="I2155">
        <f t="shared" si="169"/>
        <v>14250829</v>
      </c>
    </row>
    <row r="2156" spans="1:9" x14ac:dyDescent="0.2">
      <c r="A2156" s="1" t="s">
        <v>113</v>
      </c>
      <c r="B2156" s="5" t="str">
        <f t="shared" si="165"/>
        <v>2020</v>
      </c>
      <c r="C2156" s="5">
        <f t="shared" si="166"/>
        <v>10</v>
      </c>
      <c r="D2156" s="11">
        <f t="shared" si="167"/>
        <v>44105</v>
      </c>
      <c r="E2156" s="2" t="s">
        <v>15</v>
      </c>
      <c r="F2156" s="2" t="str">
        <f t="shared" si="168"/>
        <v>CUNDINAMARCA</v>
      </c>
      <c r="G2156" s="13">
        <v>1168191400000</v>
      </c>
      <c r="H2156" s="7">
        <v>1047183791359</v>
      </c>
      <c r="I2156">
        <f t="shared" si="169"/>
        <v>11076875.956795</v>
      </c>
    </row>
    <row r="2157" spans="1:9" x14ac:dyDescent="0.2">
      <c r="A2157" s="4" t="s">
        <v>113</v>
      </c>
      <c r="B2157" s="5" t="str">
        <f t="shared" si="165"/>
        <v>2020</v>
      </c>
      <c r="C2157" s="5">
        <f t="shared" si="166"/>
        <v>10</v>
      </c>
      <c r="D2157" s="11">
        <f t="shared" si="167"/>
        <v>44105</v>
      </c>
      <c r="E2157" s="5" t="s">
        <v>17</v>
      </c>
      <c r="F2157" s="2" t="str">
        <f t="shared" si="168"/>
        <v>HUILA</v>
      </c>
      <c r="G2157" s="5">
        <v>0</v>
      </c>
      <c r="H2157" s="8">
        <v>1105424936611</v>
      </c>
      <c r="I2157">
        <f t="shared" si="169"/>
        <v>11054249.366110001</v>
      </c>
    </row>
    <row r="2158" spans="1:9" x14ac:dyDescent="0.2">
      <c r="A2158" s="1" t="s">
        <v>113</v>
      </c>
      <c r="B2158" s="5" t="str">
        <f t="shared" si="165"/>
        <v>2020</v>
      </c>
      <c r="C2158" s="5">
        <f t="shared" si="166"/>
        <v>10</v>
      </c>
      <c r="D2158" s="11">
        <f t="shared" si="167"/>
        <v>44105</v>
      </c>
      <c r="E2158" s="2" t="s">
        <v>18</v>
      </c>
      <c r="F2158" s="2" t="str">
        <f t="shared" si="168"/>
        <v>LA GUAJIRA</v>
      </c>
      <c r="G2158" s="13">
        <v>230376452000</v>
      </c>
      <c r="H2158" s="3">
        <v>0</v>
      </c>
      <c r="I2158">
        <f t="shared" si="169"/>
        <v>2303764.52</v>
      </c>
    </row>
    <row r="2159" spans="1:9" x14ac:dyDescent="0.2">
      <c r="A2159" s="4" t="s">
        <v>113</v>
      </c>
      <c r="B2159" s="5" t="str">
        <f t="shared" si="165"/>
        <v>2020</v>
      </c>
      <c r="C2159" s="5">
        <f t="shared" si="166"/>
        <v>10</v>
      </c>
      <c r="D2159" s="11">
        <f t="shared" si="167"/>
        <v>44105</v>
      </c>
      <c r="E2159" s="5" t="s">
        <v>19</v>
      </c>
      <c r="F2159" s="2" t="str">
        <f t="shared" si="168"/>
        <v>MAGDALENA</v>
      </c>
      <c r="G2159" s="12">
        <v>1795873749321</v>
      </c>
      <c r="H2159" s="8">
        <v>1212245328175</v>
      </c>
      <c r="I2159">
        <f t="shared" si="169"/>
        <v>15040595.38748</v>
      </c>
    </row>
    <row r="2160" spans="1:9" x14ac:dyDescent="0.2">
      <c r="A2160" s="1" t="s">
        <v>113</v>
      </c>
      <c r="B2160" s="5" t="str">
        <f t="shared" si="165"/>
        <v>2020</v>
      </c>
      <c r="C2160" s="5">
        <f t="shared" si="166"/>
        <v>10</v>
      </c>
      <c r="D2160" s="11">
        <f t="shared" si="167"/>
        <v>44105</v>
      </c>
      <c r="E2160" s="2" t="s">
        <v>20</v>
      </c>
      <c r="F2160" s="2" t="str">
        <f t="shared" si="168"/>
        <v>META</v>
      </c>
      <c r="G2160" s="2">
        <v>0</v>
      </c>
      <c r="H2160" s="7">
        <v>61659467423</v>
      </c>
      <c r="I2160">
        <f t="shared" si="169"/>
        <v>616594.67423</v>
      </c>
    </row>
    <row r="2161" spans="1:9" x14ac:dyDescent="0.2">
      <c r="A2161" s="4" t="s">
        <v>113</v>
      </c>
      <c r="B2161" s="5" t="str">
        <f t="shared" si="165"/>
        <v>2020</v>
      </c>
      <c r="C2161" s="5">
        <f t="shared" si="166"/>
        <v>10</v>
      </c>
      <c r="D2161" s="11">
        <f t="shared" si="167"/>
        <v>44105</v>
      </c>
      <c r="E2161" s="5" t="s">
        <v>21</v>
      </c>
      <c r="F2161" s="2" t="str">
        <f t="shared" si="168"/>
        <v>NARINO</v>
      </c>
      <c r="G2161" s="5">
        <v>0</v>
      </c>
      <c r="H2161" s="8">
        <v>1085089803636</v>
      </c>
      <c r="I2161">
        <f t="shared" si="169"/>
        <v>10850898.036359999</v>
      </c>
    </row>
    <row r="2162" spans="1:9" x14ac:dyDescent="0.2">
      <c r="A2162" s="1" t="s">
        <v>113</v>
      </c>
      <c r="B2162" s="5" t="str">
        <f t="shared" si="165"/>
        <v>2020</v>
      </c>
      <c r="C2162" s="5">
        <f t="shared" si="166"/>
        <v>10</v>
      </c>
      <c r="D2162" s="11">
        <f t="shared" si="167"/>
        <v>44105</v>
      </c>
      <c r="E2162" s="2" t="s">
        <v>22</v>
      </c>
      <c r="F2162" s="2" t="str">
        <f t="shared" si="168"/>
        <v>NORTE DE SANTANDER</v>
      </c>
      <c r="G2162" s="13">
        <v>317639357000</v>
      </c>
      <c r="H2162" s="7">
        <v>277984965281</v>
      </c>
      <c r="I2162">
        <f t="shared" si="169"/>
        <v>2978121.6114050001</v>
      </c>
    </row>
    <row r="2163" spans="1:9" x14ac:dyDescent="0.2">
      <c r="A2163" s="4" t="s">
        <v>113</v>
      </c>
      <c r="B2163" s="5" t="str">
        <f t="shared" si="165"/>
        <v>2020</v>
      </c>
      <c r="C2163" s="5">
        <f t="shared" si="166"/>
        <v>10</v>
      </c>
      <c r="D2163" s="11">
        <f t="shared" si="167"/>
        <v>44105</v>
      </c>
      <c r="E2163" s="5" t="s">
        <v>23</v>
      </c>
      <c r="F2163" s="2" t="str">
        <f t="shared" si="168"/>
        <v>QUINDIO</v>
      </c>
      <c r="G2163" s="5">
        <v>0</v>
      </c>
      <c r="H2163" s="8">
        <v>148960566154</v>
      </c>
      <c r="I2163">
        <f t="shared" si="169"/>
        <v>1489605.66154</v>
      </c>
    </row>
    <row r="2164" spans="1:9" x14ac:dyDescent="0.2">
      <c r="A2164" s="1" t="s">
        <v>113</v>
      </c>
      <c r="B2164" s="5" t="str">
        <f t="shared" si="165"/>
        <v>2020</v>
      </c>
      <c r="C2164" s="5">
        <f t="shared" si="166"/>
        <v>10</v>
      </c>
      <c r="D2164" s="11">
        <f t="shared" si="167"/>
        <v>44105</v>
      </c>
      <c r="E2164" s="2" t="s">
        <v>24</v>
      </c>
      <c r="F2164" s="2" t="str">
        <f t="shared" si="168"/>
        <v>RISARALDA</v>
      </c>
      <c r="G2164" s="2">
        <v>0</v>
      </c>
      <c r="H2164" s="7">
        <v>147709025593</v>
      </c>
      <c r="I2164">
        <f t="shared" si="169"/>
        <v>1477090.25593</v>
      </c>
    </row>
    <row r="2165" spans="1:9" x14ac:dyDescent="0.2">
      <c r="A2165" s="4" t="s">
        <v>113</v>
      </c>
      <c r="B2165" s="5" t="str">
        <f t="shared" si="165"/>
        <v>2020</v>
      </c>
      <c r="C2165" s="5">
        <f t="shared" si="166"/>
        <v>10</v>
      </c>
      <c r="D2165" s="11">
        <f t="shared" si="167"/>
        <v>44105</v>
      </c>
      <c r="E2165" s="5" t="s">
        <v>25</v>
      </c>
      <c r="F2165" s="2" t="str">
        <f t="shared" si="168"/>
        <v>SANTANDER</v>
      </c>
      <c r="G2165" s="12">
        <v>1168191400000</v>
      </c>
      <c r="H2165" s="8">
        <v>98627404652</v>
      </c>
      <c r="I2165">
        <f t="shared" si="169"/>
        <v>6334094.0232600002</v>
      </c>
    </row>
    <row r="2166" spans="1:9" x14ac:dyDescent="0.2">
      <c r="A2166" s="1" t="s">
        <v>113</v>
      </c>
      <c r="B2166" s="5" t="str">
        <f t="shared" si="165"/>
        <v>2020</v>
      </c>
      <c r="C2166" s="5">
        <f t="shared" si="166"/>
        <v>10</v>
      </c>
      <c r="D2166" s="11">
        <f t="shared" si="167"/>
        <v>44105</v>
      </c>
      <c r="E2166" s="2" t="s">
        <v>26</v>
      </c>
      <c r="F2166" s="2" t="str">
        <f t="shared" si="168"/>
        <v>SUCRE</v>
      </c>
      <c r="G2166" s="13">
        <v>1425082900000</v>
      </c>
      <c r="H2166" s="3">
        <v>0</v>
      </c>
      <c r="I2166">
        <f t="shared" si="169"/>
        <v>14250829</v>
      </c>
    </row>
    <row r="2167" spans="1:9" x14ac:dyDescent="0.2">
      <c r="A2167" s="4" t="s">
        <v>113</v>
      </c>
      <c r="B2167" s="5" t="str">
        <f t="shared" si="165"/>
        <v>2020</v>
      </c>
      <c r="C2167" s="5">
        <f t="shared" si="166"/>
        <v>10</v>
      </c>
      <c r="D2167" s="11">
        <f t="shared" si="167"/>
        <v>44105</v>
      </c>
      <c r="E2167" s="5" t="s">
        <v>27</v>
      </c>
      <c r="F2167" s="2" t="str">
        <f t="shared" si="168"/>
        <v>TOLIMA</v>
      </c>
      <c r="G2167" s="5">
        <v>0</v>
      </c>
      <c r="H2167" s="8">
        <v>1099415008950</v>
      </c>
      <c r="I2167">
        <f t="shared" si="169"/>
        <v>10994150.089500001</v>
      </c>
    </row>
    <row r="2168" spans="1:9" x14ac:dyDescent="0.2">
      <c r="A2168" s="1" t="s">
        <v>113</v>
      </c>
      <c r="B2168" s="5" t="str">
        <f t="shared" si="165"/>
        <v>2020</v>
      </c>
      <c r="C2168" s="5">
        <f t="shared" si="166"/>
        <v>10</v>
      </c>
      <c r="D2168" s="11">
        <f t="shared" si="167"/>
        <v>44105</v>
      </c>
      <c r="E2168" s="2" t="s">
        <v>28</v>
      </c>
      <c r="F2168" s="2" t="str">
        <f t="shared" si="168"/>
        <v>VALLE DEL CAUCA</v>
      </c>
      <c r="G2168" s="13">
        <v>1696367830672</v>
      </c>
      <c r="H2168" s="3">
        <v>0</v>
      </c>
      <c r="I2168">
        <f t="shared" si="169"/>
        <v>16963678.30672</v>
      </c>
    </row>
    <row r="2169" spans="1:9" x14ac:dyDescent="0.2">
      <c r="A2169" s="4" t="s">
        <v>113</v>
      </c>
      <c r="B2169" s="5" t="str">
        <f t="shared" si="165"/>
        <v>2020</v>
      </c>
      <c r="C2169" s="5">
        <f t="shared" si="166"/>
        <v>10</v>
      </c>
      <c r="D2169" s="11">
        <f t="shared" si="167"/>
        <v>44105</v>
      </c>
      <c r="E2169" s="5" t="s">
        <v>74</v>
      </c>
      <c r="F2169" s="2" t="str">
        <f t="shared" si="168"/>
        <v>ARAUCA</v>
      </c>
      <c r="G2169" s="5">
        <v>0</v>
      </c>
      <c r="H2169" s="8">
        <v>5542700000</v>
      </c>
      <c r="I2169">
        <f t="shared" si="169"/>
        <v>55427</v>
      </c>
    </row>
    <row r="2170" spans="1:9" x14ac:dyDescent="0.2">
      <c r="A2170" s="1" t="s">
        <v>113</v>
      </c>
      <c r="B2170" s="5" t="str">
        <f t="shared" si="165"/>
        <v>2020</v>
      </c>
      <c r="C2170" s="5">
        <f t="shared" si="166"/>
        <v>10</v>
      </c>
      <c r="D2170" s="11">
        <f t="shared" si="167"/>
        <v>44105</v>
      </c>
      <c r="E2170" s="2" t="s">
        <v>29</v>
      </c>
      <c r="F2170" s="2" t="str">
        <f t="shared" si="168"/>
        <v>CASANARE</v>
      </c>
      <c r="G2170" s="2">
        <v>0</v>
      </c>
      <c r="H2170" s="7">
        <v>45319417800</v>
      </c>
      <c r="I2170">
        <f t="shared" si="169"/>
        <v>453194.17800000001</v>
      </c>
    </row>
    <row r="2171" spans="1:9" x14ac:dyDescent="0.2">
      <c r="A2171" s="4" t="s">
        <v>113</v>
      </c>
      <c r="B2171" s="5" t="str">
        <f t="shared" si="165"/>
        <v>2020</v>
      </c>
      <c r="C2171" s="5">
        <f t="shared" si="166"/>
        <v>10</v>
      </c>
      <c r="D2171" s="11">
        <f t="shared" si="167"/>
        <v>44105</v>
      </c>
      <c r="E2171" s="5" t="s">
        <v>30</v>
      </c>
      <c r="F2171" s="2" t="str">
        <f t="shared" si="168"/>
        <v>PUTUMAYO</v>
      </c>
      <c r="G2171" s="5">
        <v>0</v>
      </c>
      <c r="H2171" s="8">
        <v>5176874667</v>
      </c>
      <c r="I2171">
        <f t="shared" si="169"/>
        <v>51768.74667</v>
      </c>
    </row>
    <row r="2172" spans="1:9" x14ac:dyDescent="0.2">
      <c r="A2172" s="1" t="s">
        <v>113</v>
      </c>
      <c r="B2172" s="5" t="str">
        <f t="shared" si="165"/>
        <v>2020</v>
      </c>
      <c r="C2172" s="5">
        <f t="shared" si="166"/>
        <v>10</v>
      </c>
      <c r="D2172" s="11">
        <f t="shared" si="167"/>
        <v>44105</v>
      </c>
      <c r="E2172" s="2" t="s">
        <v>31</v>
      </c>
      <c r="F2172" s="2" t="str">
        <f t="shared" si="168"/>
        <v>GUAVIARE</v>
      </c>
      <c r="G2172" s="2">
        <v>0</v>
      </c>
      <c r="H2172" s="7">
        <v>5379125000</v>
      </c>
      <c r="I2172">
        <f t="shared" si="169"/>
        <v>53791.25</v>
      </c>
    </row>
    <row r="2173" spans="1:9" x14ac:dyDescent="0.2">
      <c r="A2173" s="4" t="s">
        <v>114</v>
      </c>
      <c r="B2173" s="5" t="str">
        <f t="shared" si="165"/>
        <v>2020</v>
      </c>
      <c r="C2173" s="5">
        <f t="shared" si="166"/>
        <v>11</v>
      </c>
      <c r="D2173" s="11">
        <f t="shared" si="167"/>
        <v>44136</v>
      </c>
      <c r="E2173" s="5" t="s">
        <v>5</v>
      </c>
      <c r="F2173" s="2" t="str">
        <f t="shared" si="168"/>
        <v>ANTIOQUIA</v>
      </c>
      <c r="G2173" s="12">
        <v>2530742640860</v>
      </c>
      <c r="H2173" s="8">
        <v>2024345080071</v>
      </c>
      <c r="I2173">
        <f t="shared" si="169"/>
        <v>22775438.604655001</v>
      </c>
    </row>
    <row r="2174" spans="1:9" x14ac:dyDescent="0.2">
      <c r="A2174" s="1" t="s">
        <v>114</v>
      </c>
      <c r="B2174" s="5" t="str">
        <f t="shared" si="165"/>
        <v>2020</v>
      </c>
      <c r="C2174" s="5">
        <f t="shared" si="166"/>
        <v>11</v>
      </c>
      <c r="D2174" s="11">
        <f t="shared" si="167"/>
        <v>44136</v>
      </c>
      <c r="E2174" s="2" t="s">
        <v>6</v>
      </c>
      <c r="F2174" s="2" t="str">
        <f t="shared" si="168"/>
        <v>ATLANTICO</v>
      </c>
      <c r="G2174" s="13">
        <v>1899138124000</v>
      </c>
      <c r="H2174" s="7">
        <v>1899138124000</v>
      </c>
      <c r="I2174">
        <f t="shared" si="169"/>
        <v>18991381.239999998</v>
      </c>
    </row>
    <row r="2175" spans="1:9" x14ac:dyDescent="0.2">
      <c r="A2175" s="4" t="s">
        <v>114</v>
      </c>
      <c r="B2175" s="5" t="str">
        <f t="shared" si="165"/>
        <v>2020</v>
      </c>
      <c r="C2175" s="5">
        <f t="shared" si="166"/>
        <v>11</v>
      </c>
      <c r="D2175" s="11">
        <f t="shared" si="167"/>
        <v>44136</v>
      </c>
      <c r="E2175" s="5" t="s">
        <v>7</v>
      </c>
      <c r="F2175" s="2" t="str">
        <f t="shared" si="168"/>
        <v>BOGOTA, D.C.</v>
      </c>
      <c r="G2175" s="5">
        <v>0</v>
      </c>
      <c r="H2175" s="8">
        <v>5463229400000</v>
      </c>
      <c r="I2175">
        <f t="shared" si="169"/>
        <v>54632294</v>
      </c>
    </row>
    <row r="2176" spans="1:9" x14ac:dyDescent="0.2">
      <c r="A2176" s="1" t="s">
        <v>114</v>
      </c>
      <c r="B2176" s="5" t="str">
        <f t="shared" si="165"/>
        <v>2020</v>
      </c>
      <c r="C2176" s="5">
        <f t="shared" si="166"/>
        <v>11</v>
      </c>
      <c r="D2176" s="11">
        <f t="shared" si="167"/>
        <v>44136</v>
      </c>
      <c r="E2176" s="2" t="s">
        <v>8</v>
      </c>
      <c r="F2176" s="2" t="str">
        <f t="shared" si="168"/>
        <v>BOLIVAR</v>
      </c>
      <c r="G2176" s="13">
        <v>1728639270074</v>
      </c>
      <c r="H2176" s="7">
        <v>1527418080632</v>
      </c>
      <c r="I2176">
        <f t="shared" si="169"/>
        <v>16280286.753529999</v>
      </c>
    </row>
    <row r="2177" spans="1:9" x14ac:dyDescent="0.2">
      <c r="A2177" s="4" t="s">
        <v>114</v>
      </c>
      <c r="B2177" s="5" t="str">
        <f t="shared" si="165"/>
        <v>2020</v>
      </c>
      <c r="C2177" s="5">
        <f t="shared" si="166"/>
        <v>11</v>
      </c>
      <c r="D2177" s="11">
        <f t="shared" si="167"/>
        <v>44136</v>
      </c>
      <c r="E2177" s="5" t="s">
        <v>9</v>
      </c>
      <c r="F2177" s="2" t="str">
        <f t="shared" si="168"/>
        <v>BOYACA</v>
      </c>
      <c r="G2177" s="12">
        <v>1120699738306</v>
      </c>
      <c r="H2177" s="8">
        <v>195189589776</v>
      </c>
      <c r="I2177">
        <f t="shared" si="169"/>
        <v>6579446.6404100005</v>
      </c>
    </row>
    <row r="2178" spans="1:9" x14ac:dyDescent="0.2">
      <c r="A2178" s="1" t="s">
        <v>114</v>
      </c>
      <c r="B2178" s="5" t="str">
        <f t="shared" si="165"/>
        <v>2020</v>
      </c>
      <c r="C2178" s="5">
        <f t="shared" si="166"/>
        <v>11</v>
      </c>
      <c r="D2178" s="11">
        <f t="shared" si="167"/>
        <v>44136</v>
      </c>
      <c r="E2178" s="2" t="s">
        <v>10</v>
      </c>
      <c r="F2178" s="2" t="str">
        <f t="shared" si="168"/>
        <v>CALDAS</v>
      </c>
      <c r="G2178" s="2">
        <v>0</v>
      </c>
      <c r="H2178" s="7">
        <v>612536865506</v>
      </c>
      <c r="I2178">
        <f t="shared" si="169"/>
        <v>6125368.6550599998</v>
      </c>
    </row>
    <row r="2179" spans="1:9" x14ac:dyDescent="0.2">
      <c r="A2179" s="4" t="s">
        <v>114</v>
      </c>
      <c r="B2179" s="5" t="str">
        <f t="shared" ref="B2179:B2242" si="170">MID(A2179,7,20)</f>
        <v>2020</v>
      </c>
      <c r="C2179" s="5">
        <f t="shared" ref="C2179:C2242" si="171">IF(MID(A2179,1,3)="Jan",1,
IF(MID(A2179,1,3)="Feb",2,
IF(MID(A2179,1,3)="Mar",3,
IF(MID(A2179,1,3)="Apr",4,
IF(MID(A2179,1,3)="May",5,
IF(MID(A2179,1,3)="Jun",6,
IF(MID(A2179,1,3)="Jul",7,
IF(MID(A2179,1,3)="Aug",8,
IF(MID(A2179,1,3)="Sep",9,
IF(MID(A2179,1,3)="Oct",10,
IF(MID(A2179,1,3)="Nov",11,
IF(MID(A2179,1,3)="Dec",12))))))))))))</f>
        <v>11</v>
      </c>
      <c r="D2179" s="11">
        <f t="shared" ref="D2179:D2242" si="172">DATE(B2179,C2179,1)</f>
        <v>44136</v>
      </c>
      <c r="E2179" s="5" t="s">
        <v>11</v>
      </c>
      <c r="F2179" s="2" t="str">
        <f t="shared" ref="F2179:F2242" si="173">MID(E2179,5,100)</f>
        <v>CAQUETA</v>
      </c>
      <c r="G2179" s="5">
        <v>0</v>
      </c>
      <c r="H2179" s="8">
        <v>715560423385</v>
      </c>
      <c r="I2179">
        <f t="shared" ref="I2179:I2242" si="174">IF(G2179=0,H2179/100000,IF(H2179=0,G2179/100000,((G2179+H2179)/2)/100000))</f>
        <v>7155604.2338500004</v>
      </c>
    </row>
    <row r="2180" spans="1:9" x14ac:dyDescent="0.2">
      <c r="A2180" s="1" t="s">
        <v>114</v>
      </c>
      <c r="B2180" s="5" t="str">
        <f t="shared" si="170"/>
        <v>2020</v>
      </c>
      <c r="C2180" s="5">
        <f t="shared" si="171"/>
        <v>11</v>
      </c>
      <c r="D2180" s="11">
        <f t="shared" si="172"/>
        <v>44136</v>
      </c>
      <c r="E2180" s="2" t="s">
        <v>12</v>
      </c>
      <c r="F2180" s="2" t="str">
        <f t="shared" si="173"/>
        <v>CAUCA</v>
      </c>
      <c r="G2180" s="13">
        <v>1806313600000</v>
      </c>
      <c r="H2180" s="7">
        <v>1162785688000</v>
      </c>
      <c r="I2180">
        <f t="shared" si="174"/>
        <v>14845496.439999999</v>
      </c>
    </row>
    <row r="2181" spans="1:9" x14ac:dyDescent="0.2">
      <c r="A2181" s="4" t="s">
        <v>114</v>
      </c>
      <c r="B2181" s="5" t="str">
        <f t="shared" si="170"/>
        <v>2020</v>
      </c>
      <c r="C2181" s="5">
        <f t="shared" si="171"/>
        <v>11</v>
      </c>
      <c r="D2181" s="11">
        <f t="shared" si="172"/>
        <v>44136</v>
      </c>
      <c r="E2181" s="5" t="s">
        <v>13</v>
      </c>
      <c r="F2181" s="2" t="str">
        <f t="shared" si="173"/>
        <v>CESAR</v>
      </c>
      <c r="G2181" s="12">
        <v>1899138124000</v>
      </c>
      <c r="H2181" s="8">
        <v>540690013348</v>
      </c>
      <c r="I2181">
        <f t="shared" si="174"/>
        <v>12199140.68674</v>
      </c>
    </row>
    <row r="2182" spans="1:9" x14ac:dyDescent="0.2">
      <c r="A2182" s="1" t="s">
        <v>114</v>
      </c>
      <c r="B2182" s="5" t="str">
        <f t="shared" si="170"/>
        <v>2020</v>
      </c>
      <c r="C2182" s="5">
        <f t="shared" si="171"/>
        <v>11</v>
      </c>
      <c r="D2182" s="11">
        <f t="shared" si="172"/>
        <v>44136</v>
      </c>
      <c r="E2182" s="2" t="s">
        <v>14</v>
      </c>
      <c r="F2182" s="2" t="str">
        <f t="shared" si="173"/>
        <v>CORDOBA</v>
      </c>
      <c r="G2182" s="13">
        <v>1467562900000</v>
      </c>
      <c r="H2182" s="3">
        <v>0</v>
      </c>
      <c r="I2182">
        <f t="shared" si="174"/>
        <v>14675629</v>
      </c>
    </row>
    <row r="2183" spans="1:9" x14ac:dyDescent="0.2">
      <c r="A2183" s="4" t="s">
        <v>114</v>
      </c>
      <c r="B2183" s="5" t="str">
        <f t="shared" si="170"/>
        <v>2020</v>
      </c>
      <c r="C2183" s="5">
        <f t="shared" si="171"/>
        <v>11</v>
      </c>
      <c r="D2183" s="11">
        <f t="shared" si="172"/>
        <v>44136</v>
      </c>
      <c r="E2183" s="5" t="s">
        <v>15</v>
      </c>
      <c r="F2183" s="2" t="str">
        <f t="shared" si="173"/>
        <v>CUNDINAMARCA</v>
      </c>
      <c r="G2183" s="12">
        <v>1133943700000</v>
      </c>
      <c r="H2183" s="8">
        <v>1086646529451</v>
      </c>
      <c r="I2183">
        <f t="shared" si="174"/>
        <v>11102951.147255</v>
      </c>
    </row>
    <row r="2184" spans="1:9" x14ac:dyDescent="0.2">
      <c r="A2184" s="1" t="s">
        <v>114</v>
      </c>
      <c r="B2184" s="5" t="str">
        <f t="shared" si="170"/>
        <v>2020</v>
      </c>
      <c r="C2184" s="5">
        <f t="shared" si="171"/>
        <v>11</v>
      </c>
      <c r="D2184" s="11">
        <f t="shared" si="172"/>
        <v>44136</v>
      </c>
      <c r="E2184" s="2" t="s">
        <v>17</v>
      </c>
      <c r="F2184" s="2" t="str">
        <f t="shared" si="173"/>
        <v>HUILA</v>
      </c>
      <c r="G2184" s="2">
        <v>0</v>
      </c>
      <c r="H2184" s="7">
        <v>1148679940789</v>
      </c>
      <c r="I2184">
        <f t="shared" si="174"/>
        <v>11486799.407889999</v>
      </c>
    </row>
    <row r="2185" spans="1:9" x14ac:dyDescent="0.2">
      <c r="A2185" s="4" t="s">
        <v>114</v>
      </c>
      <c r="B2185" s="5" t="str">
        <f t="shared" si="170"/>
        <v>2020</v>
      </c>
      <c r="C2185" s="5">
        <f t="shared" si="171"/>
        <v>11</v>
      </c>
      <c r="D2185" s="11">
        <f t="shared" si="172"/>
        <v>44136</v>
      </c>
      <c r="E2185" s="5" t="s">
        <v>18</v>
      </c>
      <c r="F2185" s="2" t="str">
        <f t="shared" si="173"/>
        <v>LA GUAJIRA</v>
      </c>
      <c r="G2185" s="12">
        <v>230376452000</v>
      </c>
      <c r="H2185" s="6">
        <v>0</v>
      </c>
      <c r="I2185">
        <f t="shared" si="174"/>
        <v>2303764.52</v>
      </c>
    </row>
    <row r="2186" spans="1:9" x14ac:dyDescent="0.2">
      <c r="A2186" s="1" t="s">
        <v>114</v>
      </c>
      <c r="B2186" s="5" t="str">
        <f t="shared" si="170"/>
        <v>2020</v>
      </c>
      <c r="C2186" s="5">
        <f t="shared" si="171"/>
        <v>11</v>
      </c>
      <c r="D2186" s="11">
        <f t="shared" si="172"/>
        <v>44136</v>
      </c>
      <c r="E2186" s="2" t="s">
        <v>19</v>
      </c>
      <c r="F2186" s="2" t="str">
        <f t="shared" si="173"/>
        <v>MAGDALENA</v>
      </c>
      <c r="G2186" s="13">
        <v>1850184352289</v>
      </c>
      <c r="H2186" s="7">
        <v>1247947771967</v>
      </c>
      <c r="I2186">
        <f t="shared" si="174"/>
        <v>15490660.62128</v>
      </c>
    </row>
    <row r="2187" spans="1:9" x14ac:dyDescent="0.2">
      <c r="A2187" s="4" t="s">
        <v>114</v>
      </c>
      <c r="B2187" s="5" t="str">
        <f t="shared" si="170"/>
        <v>2020</v>
      </c>
      <c r="C2187" s="5">
        <f t="shared" si="171"/>
        <v>11</v>
      </c>
      <c r="D2187" s="11">
        <f t="shared" si="172"/>
        <v>44136</v>
      </c>
      <c r="E2187" s="5" t="s">
        <v>20</v>
      </c>
      <c r="F2187" s="2" t="str">
        <f t="shared" si="173"/>
        <v>META</v>
      </c>
      <c r="G2187" s="5">
        <v>0</v>
      </c>
      <c r="H2187" s="8">
        <v>59490708549</v>
      </c>
      <c r="I2187">
        <f t="shared" si="174"/>
        <v>594907.08548999997</v>
      </c>
    </row>
    <row r="2188" spans="1:9" x14ac:dyDescent="0.2">
      <c r="A2188" s="1" t="s">
        <v>114</v>
      </c>
      <c r="B2188" s="5" t="str">
        <f t="shared" si="170"/>
        <v>2020</v>
      </c>
      <c r="C2188" s="5">
        <f t="shared" si="171"/>
        <v>11</v>
      </c>
      <c r="D2188" s="11">
        <f t="shared" si="172"/>
        <v>44136</v>
      </c>
      <c r="E2188" s="2" t="s">
        <v>21</v>
      </c>
      <c r="F2188" s="2" t="str">
        <f t="shared" si="173"/>
        <v>NARINO</v>
      </c>
      <c r="G2188" s="2">
        <v>0</v>
      </c>
      <c r="H2188" s="7">
        <v>1127549758061</v>
      </c>
      <c r="I2188">
        <f t="shared" si="174"/>
        <v>11275497.58061</v>
      </c>
    </row>
    <row r="2189" spans="1:9" x14ac:dyDescent="0.2">
      <c r="A2189" s="4" t="s">
        <v>114</v>
      </c>
      <c r="B2189" s="5" t="str">
        <f t="shared" si="170"/>
        <v>2020</v>
      </c>
      <c r="C2189" s="5">
        <f t="shared" si="171"/>
        <v>11</v>
      </c>
      <c r="D2189" s="11">
        <f t="shared" si="172"/>
        <v>44136</v>
      </c>
      <c r="E2189" s="5" t="s">
        <v>22</v>
      </c>
      <c r="F2189" s="2" t="str">
        <f t="shared" si="173"/>
        <v>NORTE DE SANTANDER</v>
      </c>
      <c r="G2189" s="12">
        <v>320543483000</v>
      </c>
      <c r="H2189" s="8">
        <v>280533786781</v>
      </c>
      <c r="I2189">
        <f t="shared" si="174"/>
        <v>3005386.3489049999</v>
      </c>
    </row>
    <row r="2190" spans="1:9" x14ac:dyDescent="0.2">
      <c r="A2190" s="1" t="s">
        <v>114</v>
      </c>
      <c r="B2190" s="5" t="str">
        <f t="shared" si="170"/>
        <v>2020</v>
      </c>
      <c r="C2190" s="5">
        <f t="shared" si="171"/>
        <v>11</v>
      </c>
      <c r="D2190" s="11">
        <f t="shared" si="172"/>
        <v>44136</v>
      </c>
      <c r="E2190" s="2" t="s">
        <v>23</v>
      </c>
      <c r="F2190" s="2" t="str">
        <f t="shared" si="173"/>
        <v>QUINDIO</v>
      </c>
      <c r="G2190" s="2">
        <v>0</v>
      </c>
      <c r="H2190" s="7">
        <v>156162007385</v>
      </c>
      <c r="I2190">
        <f t="shared" si="174"/>
        <v>1561620.07385</v>
      </c>
    </row>
    <row r="2191" spans="1:9" x14ac:dyDescent="0.2">
      <c r="A2191" s="4" t="s">
        <v>114</v>
      </c>
      <c r="B2191" s="5" t="str">
        <f t="shared" si="170"/>
        <v>2020</v>
      </c>
      <c r="C2191" s="5">
        <f t="shared" si="171"/>
        <v>11</v>
      </c>
      <c r="D2191" s="11">
        <f t="shared" si="172"/>
        <v>44136</v>
      </c>
      <c r="E2191" s="5" t="s">
        <v>24</v>
      </c>
      <c r="F2191" s="2" t="str">
        <f t="shared" si="173"/>
        <v>RISARALDA</v>
      </c>
      <c r="G2191" s="5">
        <v>0</v>
      </c>
      <c r="H2191" s="8">
        <v>153312326148</v>
      </c>
      <c r="I2191">
        <f t="shared" si="174"/>
        <v>1533123.2614800001</v>
      </c>
    </row>
    <row r="2192" spans="1:9" x14ac:dyDescent="0.2">
      <c r="A2192" s="1" t="s">
        <v>114</v>
      </c>
      <c r="B2192" s="5" t="str">
        <f t="shared" si="170"/>
        <v>2020</v>
      </c>
      <c r="C2192" s="5">
        <f t="shared" si="171"/>
        <v>11</v>
      </c>
      <c r="D2192" s="11">
        <f t="shared" si="172"/>
        <v>44136</v>
      </c>
      <c r="E2192" s="2" t="s">
        <v>25</v>
      </c>
      <c r="F2192" s="2" t="str">
        <f t="shared" si="173"/>
        <v>SANTANDER</v>
      </c>
      <c r="G2192" s="13">
        <v>1133943700000</v>
      </c>
      <c r="H2192" s="7">
        <v>100132524839</v>
      </c>
      <c r="I2192">
        <f t="shared" si="174"/>
        <v>6170381.1241950002</v>
      </c>
    </row>
    <row r="2193" spans="1:9" x14ac:dyDescent="0.2">
      <c r="A2193" s="4" t="s">
        <v>114</v>
      </c>
      <c r="B2193" s="5" t="str">
        <f t="shared" si="170"/>
        <v>2020</v>
      </c>
      <c r="C2193" s="5">
        <f t="shared" si="171"/>
        <v>11</v>
      </c>
      <c r="D2193" s="11">
        <f t="shared" si="172"/>
        <v>44136</v>
      </c>
      <c r="E2193" s="5" t="s">
        <v>26</v>
      </c>
      <c r="F2193" s="2" t="str">
        <f t="shared" si="173"/>
        <v>SUCRE</v>
      </c>
      <c r="G2193" s="12">
        <v>1467562900000</v>
      </c>
      <c r="H2193" s="6">
        <v>0</v>
      </c>
      <c r="I2193">
        <f t="shared" si="174"/>
        <v>14675629</v>
      </c>
    </row>
    <row r="2194" spans="1:9" x14ac:dyDescent="0.2">
      <c r="A2194" s="1" t="s">
        <v>114</v>
      </c>
      <c r="B2194" s="5" t="str">
        <f t="shared" si="170"/>
        <v>2020</v>
      </c>
      <c r="C2194" s="5">
        <f t="shared" si="171"/>
        <v>11</v>
      </c>
      <c r="D2194" s="11">
        <f t="shared" si="172"/>
        <v>44136</v>
      </c>
      <c r="E2194" s="2" t="s">
        <v>27</v>
      </c>
      <c r="F2194" s="2" t="str">
        <f t="shared" si="173"/>
        <v>TOLIMA</v>
      </c>
      <c r="G2194" s="2">
        <v>0</v>
      </c>
      <c r="H2194" s="7">
        <v>1142435099617</v>
      </c>
      <c r="I2194">
        <f t="shared" si="174"/>
        <v>11424350.996169999</v>
      </c>
    </row>
    <row r="2195" spans="1:9" x14ac:dyDescent="0.2">
      <c r="A2195" s="4" t="s">
        <v>114</v>
      </c>
      <c r="B2195" s="5" t="str">
        <f t="shared" si="170"/>
        <v>2020</v>
      </c>
      <c r="C2195" s="5">
        <f t="shared" si="171"/>
        <v>11</v>
      </c>
      <c r="D2195" s="11">
        <f t="shared" si="172"/>
        <v>44136</v>
      </c>
      <c r="E2195" s="5" t="s">
        <v>28</v>
      </c>
      <c r="F2195" s="2" t="str">
        <f t="shared" si="173"/>
        <v>VALLE DEL CAUCA</v>
      </c>
      <c r="G2195" s="12">
        <v>1738216986975</v>
      </c>
      <c r="H2195" s="6">
        <v>0</v>
      </c>
      <c r="I2195">
        <f t="shared" si="174"/>
        <v>17382169.869750001</v>
      </c>
    </row>
    <row r="2196" spans="1:9" x14ac:dyDescent="0.2">
      <c r="A2196" s="1" t="s">
        <v>114</v>
      </c>
      <c r="B2196" s="5" t="str">
        <f t="shared" si="170"/>
        <v>2020</v>
      </c>
      <c r="C2196" s="5">
        <f t="shared" si="171"/>
        <v>11</v>
      </c>
      <c r="D2196" s="11">
        <f t="shared" si="172"/>
        <v>44136</v>
      </c>
      <c r="E2196" s="2" t="s">
        <v>74</v>
      </c>
      <c r="F2196" s="2" t="str">
        <f t="shared" si="173"/>
        <v>ARAUCA</v>
      </c>
      <c r="G2196" s="2">
        <v>0</v>
      </c>
      <c r="H2196" s="7">
        <v>5762900000</v>
      </c>
      <c r="I2196">
        <f t="shared" si="174"/>
        <v>57629</v>
      </c>
    </row>
    <row r="2197" spans="1:9" x14ac:dyDescent="0.2">
      <c r="A2197" s="4" t="s">
        <v>114</v>
      </c>
      <c r="B2197" s="5" t="str">
        <f t="shared" si="170"/>
        <v>2020</v>
      </c>
      <c r="C2197" s="5">
        <f t="shared" si="171"/>
        <v>11</v>
      </c>
      <c r="D2197" s="11">
        <f t="shared" si="172"/>
        <v>44136</v>
      </c>
      <c r="E2197" s="5" t="s">
        <v>29</v>
      </c>
      <c r="F2197" s="2" t="str">
        <f t="shared" si="173"/>
        <v>CASANARE</v>
      </c>
      <c r="G2197" s="5">
        <v>0</v>
      </c>
      <c r="H2197" s="8">
        <v>46755650257</v>
      </c>
      <c r="I2197">
        <f t="shared" si="174"/>
        <v>467556.50257000001</v>
      </c>
    </row>
    <row r="2198" spans="1:9" x14ac:dyDescent="0.2">
      <c r="A2198" s="1" t="s">
        <v>114</v>
      </c>
      <c r="B2198" s="5" t="str">
        <f t="shared" si="170"/>
        <v>2020</v>
      </c>
      <c r="C2198" s="5">
        <f t="shared" si="171"/>
        <v>11</v>
      </c>
      <c r="D2198" s="11">
        <f t="shared" si="172"/>
        <v>44136</v>
      </c>
      <c r="E2198" s="2" t="s">
        <v>30</v>
      </c>
      <c r="F2198" s="2" t="str">
        <f t="shared" si="173"/>
        <v>PUTUMAYO</v>
      </c>
      <c r="G2198" s="2">
        <v>0</v>
      </c>
      <c r="H2198" s="7">
        <v>5473784667</v>
      </c>
      <c r="I2198">
        <f t="shared" si="174"/>
        <v>54737.846669999999</v>
      </c>
    </row>
    <row r="2199" spans="1:9" x14ac:dyDescent="0.2">
      <c r="A2199" s="4" t="s">
        <v>114</v>
      </c>
      <c r="B2199" s="5" t="str">
        <f t="shared" si="170"/>
        <v>2020</v>
      </c>
      <c r="C2199" s="5">
        <f t="shared" si="171"/>
        <v>11</v>
      </c>
      <c r="D2199" s="11">
        <f t="shared" si="172"/>
        <v>44136</v>
      </c>
      <c r="E2199" s="5" t="s">
        <v>31</v>
      </c>
      <c r="F2199" s="2" t="str">
        <f t="shared" si="173"/>
        <v>GUAVIARE</v>
      </c>
      <c r="G2199" s="5">
        <v>0</v>
      </c>
      <c r="H2199" s="8">
        <v>4466416000</v>
      </c>
      <c r="I2199">
        <f t="shared" si="174"/>
        <v>44664.160000000003</v>
      </c>
    </row>
    <row r="2200" spans="1:9" x14ac:dyDescent="0.2">
      <c r="A2200" s="1" t="s">
        <v>115</v>
      </c>
      <c r="B2200" s="5" t="str">
        <f t="shared" si="170"/>
        <v>2020</v>
      </c>
      <c r="C2200" s="5">
        <f t="shared" si="171"/>
        <v>12</v>
      </c>
      <c r="D2200" s="11">
        <f t="shared" si="172"/>
        <v>44166</v>
      </c>
      <c r="E2200" s="2" t="s">
        <v>5</v>
      </c>
      <c r="F2200" s="2" t="str">
        <f t="shared" si="173"/>
        <v>ANTIOQUIA</v>
      </c>
      <c r="G2200" s="13">
        <v>2475896747312</v>
      </c>
      <c r="H2200" s="7">
        <v>1981033232496</v>
      </c>
      <c r="I2200">
        <f t="shared" si="174"/>
        <v>22284649.899039999</v>
      </c>
    </row>
    <row r="2201" spans="1:9" x14ac:dyDescent="0.2">
      <c r="A2201" s="4" t="s">
        <v>115</v>
      </c>
      <c r="B2201" s="5" t="str">
        <f t="shared" si="170"/>
        <v>2020</v>
      </c>
      <c r="C2201" s="5">
        <f t="shared" si="171"/>
        <v>12</v>
      </c>
      <c r="D2201" s="11">
        <f t="shared" si="172"/>
        <v>44166</v>
      </c>
      <c r="E2201" s="5" t="s">
        <v>6</v>
      </c>
      <c r="F2201" s="2" t="str">
        <f t="shared" si="173"/>
        <v>ATLANTICO</v>
      </c>
      <c r="G2201" s="12">
        <v>1918865333000</v>
      </c>
      <c r="H2201" s="8">
        <v>1918865333000</v>
      </c>
      <c r="I2201">
        <f t="shared" si="174"/>
        <v>19188653.329999998</v>
      </c>
    </row>
    <row r="2202" spans="1:9" x14ac:dyDescent="0.2">
      <c r="A2202" s="1" t="s">
        <v>115</v>
      </c>
      <c r="B2202" s="5" t="str">
        <f t="shared" si="170"/>
        <v>2020</v>
      </c>
      <c r="C2202" s="5">
        <f t="shared" si="171"/>
        <v>12</v>
      </c>
      <c r="D2202" s="11">
        <f t="shared" si="172"/>
        <v>44166</v>
      </c>
      <c r="E2202" s="2" t="s">
        <v>7</v>
      </c>
      <c r="F2202" s="2" t="str">
        <f t="shared" si="173"/>
        <v>BOGOTA, D.C.</v>
      </c>
      <c r="G2202" s="2">
        <v>0</v>
      </c>
      <c r="H2202" s="7">
        <v>5422061900000</v>
      </c>
      <c r="I2202">
        <f t="shared" si="174"/>
        <v>54220619</v>
      </c>
    </row>
    <row r="2203" spans="1:9" x14ac:dyDescent="0.2">
      <c r="A2203" s="4" t="s">
        <v>115</v>
      </c>
      <c r="B2203" s="5" t="str">
        <f t="shared" si="170"/>
        <v>2020</v>
      </c>
      <c r="C2203" s="5">
        <f t="shared" si="171"/>
        <v>12</v>
      </c>
      <c r="D2203" s="11">
        <f t="shared" si="172"/>
        <v>44166</v>
      </c>
      <c r="E2203" s="5" t="s">
        <v>8</v>
      </c>
      <c r="F2203" s="2" t="str">
        <f t="shared" si="173"/>
        <v>BOLIVAR</v>
      </c>
      <c r="G2203" s="12">
        <v>1721400194037</v>
      </c>
      <c r="H2203" s="8">
        <v>1538823216711</v>
      </c>
      <c r="I2203">
        <f t="shared" si="174"/>
        <v>16301117.05374</v>
      </c>
    </row>
    <row r="2204" spans="1:9" x14ac:dyDescent="0.2">
      <c r="A2204" s="1" t="s">
        <v>115</v>
      </c>
      <c r="B2204" s="5" t="str">
        <f t="shared" si="170"/>
        <v>2020</v>
      </c>
      <c r="C2204" s="5">
        <f t="shared" si="171"/>
        <v>12</v>
      </c>
      <c r="D2204" s="11">
        <f t="shared" si="172"/>
        <v>44166</v>
      </c>
      <c r="E2204" s="2" t="s">
        <v>9</v>
      </c>
      <c r="F2204" s="2" t="str">
        <f t="shared" si="173"/>
        <v>BOYACA</v>
      </c>
      <c r="G2204" s="13">
        <v>1142069672200</v>
      </c>
      <c r="H2204" s="7">
        <v>190369845939</v>
      </c>
      <c r="I2204">
        <f t="shared" si="174"/>
        <v>6662197.5906950003</v>
      </c>
    </row>
    <row r="2205" spans="1:9" x14ac:dyDescent="0.2">
      <c r="A2205" s="4" t="s">
        <v>115</v>
      </c>
      <c r="B2205" s="5" t="str">
        <f t="shared" si="170"/>
        <v>2020</v>
      </c>
      <c r="C2205" s="5">
        <f t="shared" si="171"/>
        <v>12</v>
      </c>
      <c r="D2205" s="11">
        <f t="shared" si="172"/>
        <v>44166</v>
      </c>
      <c r="E2205" s="5" t="s">
        <v>10</v>
      </c>
      <c r="F2205" s="2" t="str">
        <f t="shared" si="173"/>
        <v>CALDAS</v>
      </c>
      <c r="G2205" s="5">
        <v>0</v>
      </c>
      <c r="H2205" s="8">
        <v>582984182326</v>
      </c>
      <c r="I2205">
        <f t="shared" si="174"/>
        <v>5829841.82326</v>
      </c>
    </row>
    <row r="2206" spans="1:9" x14ac:dyDescent="0.2">
      <c r="A2206" s="1" t="s">
        <v>115</v>
      </c>
      <c r="B2206" s="5" t="str">
        <f t="shared" si="170"/>
        <v>2020</v>
      </c>
      <c r="C2206" s="5">
        <f t="shared" si="171"/>
        <v>12</v>
      </c>
      <c r="D2206" s="11">
        <f t="shared" si="172"/>
        <v>44166</v>
      </c>
      <c r="E2206" s="2" t="s">
        <v>11</v>
      </c>
      <c r="F2206" s="2" t="str">
        <f t="shared" si="173"/>
        <v>CAQUETA</v>
      </c>
      <c r="G2206" s="2">
        <v>0</v>
      </c>
      <c r="H2206" s="7">
        <v>699229645538</v>
      </c>
      <c r="I2206">
        <f t="shared" si="174"/>
        <v>6992296.4553800002</v>
      </c>
    </row>
    <row r="2207" spans="1:9" x14ac:dyDescent="0.2">
      <c r="A2207" s="4" t="s">
        <v>115</v>
      </c>
      <c r="B2207" s="5" t="str">
        <f t="shared" si="170"/>
        <v>2020</v>
      </c>
      <c r="C2207" s="5">
        <f t="shared" si="171"/>
        <v>12</v>
      </c>
      <c r="D2207" s="11">
        <f t="shared" si="172"/>
        <v>44166</v>
      </c>
      <c r="E2207" s="5" t="s">
        <v>12</v>
      </c>
      <c r="F2207" s="2" t="str">
        <f t="shared" si="173"/>
        <v>CAUCA</v>
      </c>
      <c r="G2207" s="12">
        <v>1769104100000</v>
      </c>
      <c r="H2207" s="8">
        <v>1136248174000</v>
      </c>
      <c r="I2207">
        <f t="shared" si="174"/>
        <v>14526761.369999999</v>
      </c>
    </row>
    <row r="2208" spans="1:9" x14ac:dyDescent="0.2">
      <c r="A2208" s="1" t="s">
        <v>115</v>
      </c>
      <c r="B2208" s="5" t="str">
        <f t="shared" si="170"/>
        <v>2020</v>
      </c>
      <c r="C2208" s="5">
        <f t="shared" si="171"/>
        <v>12</v>
      </c>
      <c r="D2208" s="11">
        <f t="shared" si="172"/>
        <v>44166</v>
      </c>
      <c r="E2208" s="2" t="s">
        <v>13</v>
      </c>
      <c r="F2208" s="2" t="str">
        <f t="shared" si="173"/>
        <v>CESAR</v>
      </c>
      <c r="G2208" s="13">
        <v>1918865333000</v>
      </c>
      <c r="H2208" s="7">
        <v>543564553373</v>
      </c>
      <c r="I2208">
        <f t="shared" si="174"/>
        <v>12312149.431864999</v>
      </c>
    </row>
    <row r="2209" spans="1:9" x14ac:dyDescent="0.2">
      <c r="A2209" s="4" t="s">
        <v>115</v>
      </c>
      <c r="B2209" s="5" t="str">
        <f t="shared" si="170"/>
        <v>2020</v>
      </c>
      <c r="C2209" s="5">
        <f t="shared" si="171"/>
        <v>12</v>
      </c>
      <c r="D2209" s="11">
        <f t="shared" si="172"/>
        <v>44166</v>
      </c>
      <c r="E2209" s="5" t="s">
        <v>14</v>
      </c>
      <c r="F2209" s="2" t="str">
        <f t="shared" si="173"/>
        <v>CORDOBA</v>
      </c>
      <c r="G2209" s="12">
        <v>1419031700000</v>
      </c>
      <c r="H2209" s="6">
        <v>0</v>
      </c>
      <c r="I2209">
        <f t="shared" si="174"/>
        <v>14190317</v>
      </c>
    </row>
    <row r="2210" spans="1:9" x14ac:dyDescent="0.2">
      <c r="A2210" s="1" t="s">
        <v>115</v>
      </c>
      <c r="B2210" s="5" t="str">
        <f t="shared" si="170"/>
        <v>2020</v>
      </c>
      <c r="C2210" s="5">
        <f t="shared" si="171"/>
        <v>12</v>
      </c>
      <c r="D2210" s="11">
        <f t="shared" si="172"/>
        <v>44166</v>
      </c>
      <c r="E2210" s="2" t="s">
        <v>15</v>
      </c>
      <c r="F2210" s="2" t="str">
        <f t="shared" si="173"/>
        <v>CUNDINAMARCA</v>
      </c>
      <c r="G2210" s="13">
        <v>1155559900000</v>
      </c>
      <c r="H2210" s="7">
        <v>1062698629722</v>
      </c>
      <c r="I2210">
        <f t="shared" si="174"/>
        <v>11091292.64861</v>
      </c>
    </row>
    <row r="2211" spans="1:9" x14ac:dyDescent="0.2">
      <c r="A2211" s="4" t="s">
        <v>115</v>
      </c>
      <c r="B2211" s="5" t="str">
        <f t="shared" si="170"/>
        <v>2020</v>
      </c>
      <c r="C2211" s="5">
        <f t="shared" si="171"/>
        <v>12</v>
      </c>
      <c r="D2211" s="11">
        <f t="shared" si="172"/>
        <v>44166</v>
      </c>
      <c r="E2211" s="5" t="s">
        <v>17</v>
      </c>
      <c r="F2211" s="2" t="str">
        <f t="shared" si="173"/>
        <v>HUILA</v>
      </c>
      <c r="G2211" s="5">
        <v>0</v>
      </c>
      <c r="H2211" s="8">
        <v>1122464744773</v>
      </c>
      <c r="I2211">
        <f t="shared" si="174"/>
        <v>11224647.447729999</v>
      </c>
    </row>
    <row r="2212" spans="1:9" x14ac:dyDescent="0.2">
      <c r="A2212" s="1" t="s">
        <v>115</v>
      </c>
      <c r="B2212" s="5" t="str">
        <f t="shared" si="170"/>
        <v>2020</v>
      </c>
      <c r="C2212" s="5">
        <f t="shared" si="171"/>
        <v>12</v>
      </c>
      <c r="D2212" s="11">
        <f t="shared" si="172"/>
        <v>44166</v>
      </c>
      <c r="E2212" s="2" t="s">
        <v>18</v>
      </c>
      <c r="F2212" s="2" t="str">
        <f t="shared" si="173"/>
        <v>LA GUAJIRA</v>
      </c>
      <c r="G2212" s="13">
        <v>228424379000</v>
      </c>
      <c r="H2212" s="3">
        <v>0</v>
      </c>
      <c r="I2212">
        <f t="shared" si="174"/>
        <v>2284243.79</v>
      </c>
    </row>
    <row r="2213" spans="1:9" x14ac:dyDescent="0.2">
      <c r="A2213" s="4" t="s">
        <v>115</v>
      </c>
      <c r="B2213" s="5" t="str">
        <f t="shared" si="170"/>
        <v>2020</v>
      </c>
      <c r="C2213" s="5">
        <f t="shared" si="171"/>
        <v>12</v>
      </c>
      <c r="D2213" s="11">
        <f t="shared" si="172"/>
        <v>44166</v>
      </c>
      <c r="E2213" s="5" t="s">
        <v>19</v>
      </c>
      <c r="F2213" s="2" t="str">
        <f t="shared" si="173"/>
        <v>MAGDALENA</v>
      </c>
      <c r="G2213" s="12">
        <v>1868981459685</v>
      </c>
      <c r="H2213" s="8">
        <v>1261680731613</v>
      </c>
      <c r="I2213">
        <f t="shared" si="174"/>
        <v>15653310.956490001</v>
      </c>
    </row>
    <row r="2214" spans="1:9" x14ac:dyDescent="0.2">
      <c r="A2214" s="1" t="s">
        <v>115</v>
      </c>
      <c r="B2214" s="5" t="str">
        <f t="shared" si="170"/>
        <v>2020</v>
      </c>
      <c r="C2214" s="5">
        <f t="shared" si="171"/>
        <v>12</v>
      </c>
      <c r="D2214" s="11">
        <f t="shared" si="172"/>
        <v>44166</v>
      </c>
      <c r="E2214" s="2" t="s">
        <v>20</v>
      </c>
      <c r="F2214" s="2" t="str">
        <f t="shared" si="173"/>
        <v>META</v>
      </c>
      <c r="G2214" s="2">
        <v>0</v>
      </c>
      <c r="H2214" s="7">
        <v>57263574592</v>
      </c>
      <c r="I2214">
        <f t="shared" si="174"/>
        <v>572635.74592000002</v>
      </c>
    </row>
    <row r="2215" spans="1:9" x14ac:dyDescent="0.2">
      <c r="A2215" s="4" t="s">
        <v>115</v>
      </c>
      <c r="B2215" s="5" t="str">
        <f t="shared" si="170"/>
        <v>2020</v>
      </c>
      <c r="C2215" s="5">
        <f t="shared" si="171"/>
        <v>12</v>
      </c>
      <c r="D2215" s="11">
        <f t="shared" si="172"/>
        <v>44166</v>
      </c>
      <c r="E2215" s="5" t="s">
        <v>21</v>
      </c>
      <c r="F2215" s="2" t="str">
        <f t="shared" si="173"/>
        <v>NARINO</v>
      </c>
      <c r="G2215" s="5">
        <v>0</v>
      </c>
      <c r="H2215" s="8">
        <v>1101816411152</v>
      </c>
      <c r="I2215">
        <f t="shared" si="174"/>
        <v>11018164.11152</v>
      </c>
    </row>
    <row r="2216" spans="1:9" x14ac:dyDescent="0.2">
      <c r="A2216" s="1" t="s">
        <v>115</v>
      </c>
      <c r="B2216" s="5" t="str">
        <f t="shared" si="170"/>
        <v>2020</v>
      </c>
      <c r="C2216" s="5">
        <f t="shared" si="171"/>
        <v>12</v>
      </c>
      <c r="D2216" s="11">
        <f t="shared" si="172"/>
        <v>44166</v>
      </c>
      <c r="E2216" s="2" t="s">
        <v>22</v>
      </c>
      <c r="F2216" s="2" t="str">
        <f t="shared" si="173"/>
        <v>NORTE DE SANTANDER</v>
      </c>
      <c r="G2216" s="13">
        <v>314457978000</v>
      </c>
      <c r="H2216" s="7">
        <v>275212014938</v>
      </c>
      <c r="I2216">
        <f t="shared" si="174"/>
        <v>2948349.9646899998</v>
      </c>
    </row>
    <row r="2217" spans="1:9" x14ac:dyDescent="0.2">
      <c r="A2217" s="4" t="s">
        <v>115</v>
      </c>
      <c r="B2217" s="5" t="str">
        <f t="shared" si="170"/>
        <v>2020</v>
      </c>
      <c r="C2217" s="5">
        <f t="shared" si="171"/>
        <v>12</v>
      </c>
      <c r="D2217" s="11">
        <f t="shared" si="172"/>
        <v>44166</v>
      </c>
      <c r="E2217" s="5" t="s">
        <v>23</v>
      </c>
      <c r="F2217" s="2" t="str">
        <f t="shared" si="173"/>
        <v>QUINDIO</v>
      </c>
      <c r="G2217" s="5">
        <v>0</v>
      </c>
      <c r="H2217" s="8">
        <v>153348993231</v>
      </c>
      <c r="I2217">
        <f t="shared" si="174"/>
        <v>1533489.9323100001</v>
      </c>
    </row>
    <row r="2218" spans="1:9" x14ac:dyDescent="0.2">
      <c r="A2218" s="1" t="s">
        <v>115</v>
      </c>
      <c r="B2218" s="5" t="str">
        <f t="shared" si="170"/>
        <v>2020</v>
      </c>
      <c r="C2218" s="5">
        <f t="shared" si="171"/>
        <v>12</v>
      </c>
      <c r="D2218" s="11">
        <f t="shared" si="172"/>
        <v>44166</v>
      </c>
      <c r="E2218" s="2" t="s">
        <v>24</v>
      </c>
      <c r="F2218" s="2" t="str">
        <f t="shared" si="173"/>
        <v>RISARALDA</v>
      </c>
      <c r="G2218" s="2">
        <v>0</v>
      </c>
      <c r="H2218" s="7">
        <v>148455523519</v>
      </c>
      <c r="I2218">
        <f t="shared" si="174"/>
        <v>1484555.2351899999</v>
      </c>
    </row>
    <row r="2219" spans="1:9" x14ac:dyDescent="0.2">
      <c r="A2219" s="4" t="s">
        <v>115</v>
      </c>
      <c r="B2219" s="5" t="str">
        <f t="shared" si="170"/>
        <v>2020</v>
      </c>
      <c r="C2219" s="5">
        <f t="shared" si="171"/>
        <v>12</v>
      </c>
      <c r="D2219" s="11">
        <f t="shared" si="172"/>
        <v>44166</v>
      </c>
      <c r="E2219" s="5" t="s">
        <v>25</v>
      </c>
      <c r="F2219" s="2" t="str">
        <f t="shared" si="173"/>
        <v>SANTANDER</v>
      </c>
      <c r="G2219" s="12">
        <v>1155559900000</v>
      </c>
      <c r="H2219" s="8">
        <v>97786393180</v>
      </c>
      <c r="I2219">
        <f t="shared" si="174"/>
        <v>6266731.4659000002</v>
      </c>
    </row>
    <row r="2220" spans="1:9" x14ac:dyDescent="0.2">
      <c r="A2220" s="1" t="s">
        <v>115</v>
      </c>
      <c r="B2220" s="5" t="str">
        <f t="shared" si="170"/>
        <v>2020</v>
      </c>
      <c r="C2220" s="5">
        <f t="shared" si="171"/>
        <v>12</v>
      </c>
      <c r="D2220" s="11">
        <f t="shared" si="172"/>
        <v>44166</v>
      </c>
      <c r="E2220" s="2" t="s">
        <v>26</v>
      </c>
      <c r="F2220" s="2" t="str">
        <f t="shared" si="173"/>
        <v>SUCRE</v>
      </c>
      <c r="G2220" s="13">
        <v>1419031700000</v>
      </c>
      <c r="H2220" s="3">
        <v>0</v>
      </c>
      <c r="I2220">
        <f t="shared" si="174"/>
        <v>14190317</v>
      </c>
    </row>
    <row r="2221" spans="1:9" x14ac:dyDescent="0.2">
      <c r="A2221" s="4" t="s">
        <v>115</v>
      </c>
      <c r="B2221" s="5" t="str">
        <f t="shared" si="170"/>
        <v>2020</v>
      </c>
      <c r="C2221" s="5">
        <f t="shared" si="171"/>
        <v>12</v>
      </c>
      <c r="D2221" s="11">
        <f t="shared" si="172"/>
        <v>44166</v>
      </c>
      <c r="E2221" s="5" t="s">
        <v>27</v>
      </c>
      <c r="F2221" s="2" t="str">
        <f t="shared" si="173"/>
        <v>TOLIMA</v>
      </c>
      <c r="G2221" s="5">
        <v>0</v>
      </c>
      <c r="H2221" s="8">
        <v>1116361703406</v>
      </c>
      <c r="I2221">
        <f t="shared" si="174"/>
        <v>11163617.03406</v>
      </c>
    </row>
    <row r="2222" spans="1:9" x14ac:dyDescent="0.2">
      <c r="A2222" s="1" t="s">
        <v>115</v>
      </c>
      <c r="B2222" s="5" t="str">
        <f t="shared" si="170"/>
        <v>2020</v>
      </c>
      <c r="C2222" s="5">
        <f t="shared" si="171"/>
        <v>12</v>
      </c>
      <c r="D2222" s="11">
        <f t="shared" si="172"/>
        <v>44166</v>
      </c>
      <c r="E2222" s="2" t="s">
        <v>28</v>
      </c>
      <c r="F2222" s="2" t="str">
        <f t="shared" si="173"/>
        <v>VALLE DEL CAUCA</v>
      </c>
      <c r="G2222" s="13">
        <v>1702399794538</v>
      </c>
      <c r="H2222" s="3">
        <v>0</v>
      </c>
      <c r="I2222">
        <f t="shared" si="174"/>
        <v>17023997.945379999</v>
      </c>
    </row>
    <row r="2223" spans="1:9" x14ac:dyDescent="0.2">
      <c r="A2223" s="4" t="s">
        <v>115</v>
      </c>
      <c r="B2223" s="5" t="str">
        <f t="shared" si="170"/>
        <v>2020</v>
      </c>
      <c r="C2223" s="5">
        <f t="shared" si="171"/>
        <v>12</v>
      </c>
      <c r="D2223" s="11">
        <f t="shared" si="172"/>
        <v>44166</v>
      </c>
      <c r="E2223" s="5" t="s">
        <v>74</v>
      </c>
      <c r="F2223" s="2" t="str">
        <f t="shared" si="173"/>
        <v>ARAUCA</v>
      </c>
      <c r="G2223" s="5">
        <v>0</v>
      </c>
      <c r="H2223" s="8">
        <v>5658900000</v>
      </c>
      <c r="I2223">
        <f t="shared" si="174"/>
        <v>56589</v>
      </c>
    </row>
    <row r="2224" spans="1:9" x14ac:dyDescent="0.2">
      <c r="A2224" s="1" t="s">
        <v>115</v>
      </c>
      <c r="B2224" s="5" t="str">
        <f t="shared" si="170"/>
        <v>2020</v>
      </c>
      <c r="C2224" s="5">
        <f t="shared" si="171"/>
        <v>12</v>
      </c>
      <c r="D2224" s="11">
        <f t="shared" si="172"/>
        <v>44166</v>
      </c>
      <c r="E2224" s="2" t="s">
        <v>29</v>
      </c>
      <c r="F2224" s="2" t="str">
        <f t="shared" si="173"/>
        <v>CASANARE</v>
      </c>
      <c r="G2224" s="2">
        <v>0</v>
      </c>
      <c r="H2224" s="7">
        <v>45006687800</v>
      </c>
      <c r="I2224">
        <f t="shared" si="174"/>
        <v>450066.87800000003</v>
      </c>
    </row>
    <row r="2225" spans="1:9" x14ac:dyDescent="0.2">
      <c r="A2225" s="4" t="s">
        <v>115</v>
      </c>
      <c r="B2225" s="5" t="str">
        <f t="shared" si="170"/>
        <v>2020</v>
      </c>
      <c r="C2225" s="5">
        <f t="shared" si="171"/>
        <v>12</v>
      </c>
      <c r="D2225" s="11">
        <f t="shared" si="172"/>
        <v>44166</v>
      </c>
      <c r="E2225" s="5" t="s">
        <v>30</v>
      </c>
      <c r="F2225" s="2" t="str">
        <f t="shared" si="173"/>
        <v>PUTUMAYO</v>
      </c>
      <c r="G2225" s="5">
        <v>0</v>
      </c>
      <c r="H2225" s="8">
        <v>4825311667</v>
      </c>
      <c r="I2225">
        <f t="shared" si="174"/>
        <v>48253.116670000003</v>
      </c>
    </row>
    <row r="2226" spans="1:9" x14ac:dyDescent="0.2">
      <c r="A2226" s="1" t="s">
        <v>115</v>
      </c>
      <c r="B2226" s="5" t="str">
        <f t="shared" si="170"/>
        <v>2020</v>
      </c>
      <c r="C2226" s="5">
        <f t="shared" si="171"/>
        <v>12</v>
      </c>
      <c r="D2226" s="11">
        <f t="shared" si="172"/>
        <v>44166</v>
      </c>
      <c r="E2226" s="2" t="s">
        <v>31</v>
      </c>
      <c r="F2226" s="2" t="str">
        <f t="shared" si="173"/>
        <v>GUAVIARE</v>
      </c>
      <c r="G2226" s="2">
        <v>0</v>
      </c>
      <c r="H2226" s="7">
        <v>4969130000</v>
      </c>
      <c r="I2226">
        <f t="shared" si="174"/>
        <v>49691.3</v>
      </c>
    </row>
    <row r="2227" spans="1:9" x14ac:dyDescent="0.2">
      <c r="A2227" s="4" t="s">
        <v>116</v>
      </c>
      <c r="B2227" s="5" t="str">
        <f t="shared" si="170"/>
        <v>2021</v>
      </c>
      <c r="C2227" s="5">
        <f t="shared" si="171"/>
        <v>1</v>
      </c>
      <c r="D2227" s="11">
        <f t="shared" si="172"/>
        <v>44197</v>
      </c>
      <c r="E2227" s="5" t="s">
        <v>5</v>
      </c>
      <c r="F2227" s="2" t="str">
        <f t="shared" si="173"/>
        <v>ANTIOQUIA</v>
      </c>
      <c r="G2227" s="12">
        <v>2466925146809</v>
      </c>
      <c r="H2227" s="8">
        <v>1986032580826</v>
      </c>
      <c r="I2227">
        <f t="shared" si="174"/>
        <v>22264788.638175</v>
      </c>
    </row>
    <row r="2228" spans="1:9" x14ac:dyDescent="0.2">
      <c r="A2228" s="1" t="s">
        <v>116</v>
      </c>
      <c r="B2228" s="5" t="str">
        <f t="shared" si="170"/>
        <v>2021</v>
      </c>
      <c r="C2228" s="5">
        <f t="shared" si="171"/>
        <v>1</v>
      </c>
      <c r="D2228" s="11">
        <f t="shared" si="172"/>
        <v>44197</v>
      </c>
      <c r="E2228" s="2" t="s">
        <v>6</v>
      </c>
      <c r="F2228" s="2" t="str">
        <f t="shared" si="173"/>
        <v>ATLANTICO</v>
      </c>
      <c r="G2228" s="13">
        <v>2000714015000</v>
      </c>
      <c r="H2228" s="7">
        <v>2000714015000</v>
      </c>
      <c r="I2228">
        <f t="shared" si="174"/>
        <v>20007140.149999999</v>
      </c>
    </row>
    <row r="2229" spans="1:9" x14ac:dyDescent="0.2">
      <c r="A2229" s="4" t="s">
        <v>116</v>
      </c>
      <c r="B2229" s="5" t="str">
        <f t="shared" si="170"/>
        <v>2021</v>
      </c>
      <c r="C2229" s="5">
        <f t="shared" si="171"/>
        <v>1</v>
      </c>
      <c r="D2229" s="11">
        <f t="shared" si="172"/>
        <v>44197</v>
      </c>
      <c r="E2229" s="5" t="s">
        <v>7</v>
      </c>
      <c r="F2229" s="2" t="str">
        <f t="shared" si="173"/>
        <v>BOGOTA, D.C.</v>
      </c>
      <c r="G2229" s="5">
        <v>0</v>
      </c>
      <c r="H2229" s="8">
        <v>5448550100000</v>
      </c>
      <c r="I2229">
        <f t="shared" si="174"/>
        <v>54485501</v>
      </c>
    </row>
    <row r="2230" spans="1:9" x14ac:dyDescent="0.2">
      <c r="A2230" s="1" t="s">
        <v>116</v>
      </c>
      <c r="B2230" s="5" t="str">
        <f t="shared" si="170"/>
        <v>2021</v>
      </c>
      <c r="C2230" s="5">
        <f t="shared" si="171"/>
        <v>1</v>
      </c>
      <c r="D2230" s="11">
        <f t="shared" si="172"/>
        <v>44197</v>
      </c>
      <c r="E2230" s="2" t="s">
        <v>8</v>
      </c>
      <c r="F2230" s="2" t="str">
        <f t="shared" si="173"/>
        <v>BOLIVAR</v>
      </c>
      <c r="G2230" s="13">
        <v>1752973648708</v>
      </c>
      <c r="H2230" s="7">
        <v>1649714364108</v>
      </c>
      <c r="I2230">
        <f t="shared" si="174"/>
        <v>17013440.06408</v>
      </c>
    </row>
    <row r="2231" spans="1:9" x14ac:dyDescent="0.2">
      <c r="A2231" s="4" t="s">
        <v>116</v>
      </c>
      <c r="B2231" s="5" t="str">
        <f t="shared" si="170"/>
        <v>2021</v>
      </c>
      <c r="C2231" s="5">
        <f t="shared" si="171"/>
        <v>1</v>
      </c>
      <c r="D2231" s="11">
        <f t="shared" si="172"/>
        <v>44197</v>
      </c>
      <c r="E2231" s="5" t="s">
        <v>9</v>
      </c>
      <c r="F2231" s="2" t="str">
        <f t="shared" si="173"/>
        <v>BOYACA</v>
      </c>
      <c r="G2231" s="12">
        <v>1158068484953</v>
      </c>
      <c r="H2231" s="8">
        <v>198410279939</v>
      </c>
      <c r="I2231">
        <f t="shared" si="174"/>
        <v>6782393.8244599998</v>
      </c>
    </row>
    <row r="2232" spans="1:9" x14ac:dyDescent="0.2">
      <c r="A2232" s="1" t="s">
        <v>116</v>
      </c>
      <c r="B2232" s="5" t="str">
        <f t="shared" si="170"/>
        <v>2021</v>
      </c>
      <c r="C2232" s="5">
        <f t="shared" si="171"/>
        <v>1</v>
      </c>
      <c r="D2232" s="11">
        <f t="shared" si="172"/>
        <v>44197</v>
      </c>
      <c r="E2232" s="2" t="s">
        <v>10</v>
      </c>
      <c r="F2232" s="2" t="str">
        <f t="shared" si="173"/>
        <v>CALDAS</v>
      </c>
      <c r="G2232" s="2">
        <v>0</v>
      </c>
      <c r="H2232" s="7">
        <v>620225886654</v>
      </c>
      <c r="I2232">
        <f t="shared" si="174"/>
        <v>6202258.8665399998</v>
      </c>
    </row>
    <row r="2233" spans="1:9" x14ac:dyDescent="0.2">
      <c r="A2233" s="4" t="s">
        <v>116</v>
      </c>
      <c r="B2233" s="5" t="str">
        <f t="shared" si="170"/>
        <v>2021</v>
      </c>
      <c r="C2233" s="5">
        <f t="shared" si="171"/>
        <v>1</v>
      </c>
      <c r="D2233" s="11">
        <f t="shared" si="172"/>
        <v>44197</v>
      </c>
      <c r="E2233" s="5" t="s">
        <v>11</v>
      </c>
      <c r="F2233" s="2" t="str">
        <f t="shared" si="173"/>
        <v>CAQUETA</v>
      </c>
      <c r="G2233" s="5">
        <v>0</v>
      </c>
      <c r="H2233" s="8">
        <v>725262784615</v>
      </c>
      <c r="I2233">
        <f t="shared" si="174"/>
        <v>7252627.8461499996</v>
      </c>
    </row>
    <row r="2234" spans="1:9" x14ac:dyDescent="0.2">
      <c r="A2234" s="1" t="s">
        <v>116</v>
      </c>
      <c r="B2234" s="5" t="str">
        <f t="shared" si="170"/>
        <v>2021</v>
      </c>
      <c r="C2234" s="5">
        <f t="shared" si="171"/>
        <v>1</v>
      </c>
      <c r="D2234" s="11">
        <f t="shared" si="172"/>
        <v>44197</v>
      </c>
      <c r="E2234" s="2" t="s">
        <v>12</v>
      </c>
      <c r="F2234" s="2" t="str">
        <f t="shared" si="173"/>
        <v>CAUCA</v>
      </c>
      <c r="G2234" s="13">
        <v>1814031900000</v>
      </c>
      <c r="H2234" s="7">
        <v>1178552025000</v>
      </c>
      <c r="I2234">
        <f t="shared" si="174"/>
        <v>14962919.625</v>
      </c>
    </row>
    <row r="2235" spans="1:9" x14ac:dyDescent="0.2">
      <c r="A2235" s="4" t="s">
        <v>116</v>
      </c>
      <c r="B2235" s="5" t="str">
        <f t="shared" si="170"/>
        <v>2021</v>
      </c>
      <c r="C2235" s="5">
        <f t="shared" si="171"/>
        <v>1</v>
      </c>
      <c r="D2235" s="11">
        <f t="shared" si="172"/>
        <v>44197</v>
      </c>
      <c r="E2235" s="5" t="s">
        <v>13</v>
      </c>
      <c r="F2235" s="2" t="str">
        <f t="shared" si="173"/>
        <v>CESAR</v>
      </c>
      <c r="G2235" s="12">
        <v>2000714015000</v>
      </c>
      <c r="H2235" s="8">
        <v>564777095162</v>
      </c>
      <c r="I2235">
        <f t="shared" si="174"/>
        <v>12827455.55081</v>
      </c>
    </row>
    <row r="2236" spans="1:9" x14ac:dyDescent="0.2">
      <c r="A2236" s="1" t="s">
        <v>116</v>
      </c>
      <c r="B2236" s="5" t="str">
        <f t="shared" si="170"/>
        <v>2021</v>
      </c>
      <c r="C2236" s="5">
        <f t="shared" si="171"/>
        <v>1</v>
      </c>
      <c r="D2236" s="11">
        <f t="shared" si="172"/>
        <v>44197</v>
      </c>
      <c r="E2236" s="2" t="s">
        <v>14</v>
      </c>
      <c r="F2236" s="2" t="str">
        <f t="shared" si="173"/>
        <v>CORDOBA</v>
      </c>
      <c r="G2236" s="13">
        <v>1449491700000</v>
      </c>
      <c r="H2236" s="3">
        <v>0</v>
      </c>
      <c r="I2236">
        <f t="shared" si="174"/>
        <v>14494917</v>
      </c>
    </row>
    <row r="2237" spans="1:9" x14ac:dyDescent="0.2">
      <c r="A2237" s="4" t="s">
        <v>116</v>
      </c>
      <c r="B2237" s="5" t="str">
        <f t="shared" si="170"/>
        <v>2021</v>
      </c>
      <c r="C2237" s="5">
        <f t="shared" si="171"/>
        <v>1</v>
      </c>
      <c r="D2237" s="11">
        <f t="shared" si="172"/>
        <v>44197</v>
      </c>
      <c r="E2237" s="5" t="s">
        <v>15</v>
      </c>
      <c r="F2237" s="2" t="str">
        <f t="shared" si="173"/>
        <v>CUNDINAMARCA</v>
      </c>
      <c r="G2237" s="12">
        <v>1171752800000</v>
      </c>
      <c r="H2237" s="8">
        <v>1099730324291</v>
      </c>
      <c r="I2237">
        <f t="shared" si="174"/>
        <v>11357415.621455001</v>
      </c>
    </row>
    <row r="2238" spans="1:9" x14ac:dyDescent="0.2">
      <c r="A2238" s="1" t="s">
        <v>116</v>
      </c>
      <c r="B2238" s="5" t="str">
        <f t="shared" si="170"/>
        <v>2021</v>
      </c>
      <c r="C2238" s="5">
        <f t="shared" si="171"/>
        <v>1</v>
      </c>
      <c r="D2238" s="11">
        <f t="shared" si="172"/>
        <v>44197</v>
      </c>
      <c r="E2238" s="2" t="s">
        <v>17</v>
      </c>
      <c r="F2238" s="2" t="str">
        <f t="shared" si="173"/>
        <v>HUILA</v>
      </c>
      <c r="G2238" s="2">
        <v>0</v>
      </c>
      <c r="H2238" s="7">
        <v>1164254783818</v>
      </c>
      <c r="I2238">
        <f t="shared" si="174"/>
        <v>11642547.83818</v>
      </c>
    </row>
    <row r="2239" spans="1:9" x14ac:dyDescent="0.2">
      <c r="A2239" s="4" t="s">
        <v>116</v>
      </c>
      <c r="B2239" s="5" t="str">
        <f t="shared" si="170"/>
        <v>2021</v>
      </c>
      <c r="C2239" s="5">
        <f t="shared" si="171"/>
        <v>1</v>
      </c>
      <c r="D2239" s="11">
        <f t="shared" si="172"/>
        <v>44197</v>
      </c>
      <c r="E2239" s="5" t="s">
        <v>18</v>
      </c>
      <c r="F2239" s="2" t="str">
        <f t="shared" si="173"/>
        <v>LA GUAJIRA</v>
      </c>
      <c r="G2239" s="12">
        <v>238532390000</v>
      </c>
      <c r="H2239" s="6">
        <v>0</v>
      </c>
      <c r="I2239">
        <f t="shared" si="174"/>
        <v>2385323.9</v>
      </c>
    </row>
    <row r="2240" spans="1:9" x14ac:dyDescent="0.2">
      <c r="A2240" s="1" t="s">
        <v>116</v>
      </c>
      <c r="B2240" s="5" t="str">
        <f t="shared" si="170"/>
        <v>2021</v>
      </c>
      <c r="C2240" s="5">
        <f t="shared" si="171"/>
        <v>1</v>
      </c>
      <c r="D2240" s="11">
        <f t="shared" si="172"/>
        <v>44197</v>
      </c>
      <c r="E2240" s="2" t="s">
        <v>19</v>
      </c>
      <c r="F2240" s="2" t="str">
        <f t="shared" si="173"/>
        <v>MAGDALENA</v>
      </c>
      <c r="G2240" s="13">
        <v>1947463225194</v>
      </c>
      <c r="H2240" s="7">
        <v>1315407162948</v>
      </c>
      <c r="I2240">
        <f t="shared" si="174"/>
        <v>16314351.940710001</v>
      </c>
    </row>
    <row r="2241" spans="1:9" x14ac:dyDescent="0.2">
      <c r="A2241" s="4" t="s">
        <v>116</v>
      </c>
      <c r="B2241" s="5" t="str">
        <f t="shared" si="170"/>
        <v>2021</v>
      </c>
      <c r="C2241" s="5">
        <f t="shared" si="171"/>
        <v>1</v>
      </c>
      <c r="D2241" s="11">
        <f t="shared" si="172"/>
        <v>44197</v>
      </c>
      <c r="E2241" s="5" t="s">
        <v>20</v>
      </c>
      <c r="F2241" s="2" t="str">
        <f t="shared" si="173"/>
        <v>META</v>
      </c>
      <c r="G2241" s="5">
        <v>0</v>
      </c>
      <c r="H2241" s="8">
        <v>58538803141</v>
      </c>
      <c r="I2241">
        <f t="shared" si="174"/>
        <v>585388.03141000005</v>
      </c>
    </row>
    <row r="2242" spans="1:9" x14ac:dyDescent="0.2">
      <c r="A2242" s="1" t="s">
        <v>116</v>
      </c>
      <c r="B2242" s="5" t="str">
        <f t="shared" si="170"/>
        <v>2021</v>
      </c>
      <c r="C2242" s="5">
        <f t="shared" si="171"/>
        <v>1</v>
      </c>
      <c r="D2242" s="11">
        <f t="shared" si="172"/>
        <v>44197</v>
      </c>
      <c r="E2242" s="2" t="s">
        <v>21</v>
      </c>
      <c r="F2242" s="2" t="str">
        <f t="shared" si="173"/>
        <v>NARINO</v>
      </c>
      <c r="G2242" s="2">
        <v>0</v>
      </c>
      <c r="H2242" s="7">
        <v>1142838327273</v>
      </c>
      <c r="I2242">
        <f t="shared" si="174"/>
        <v>11428383.27273</v>
      </c>
    </row>
    <row r="2243" spans="1:9" x14ac:dyDescent="0.2">
      <c r="A2243" s="4" t="s">
        <v>116</v>
      </c>
      <c r="B2243" s="5" t="str">
        <f t="shared" ref="B2243:B2306" si="175">MID(A2243,7,20)</f>
        <v>2021</v>
      </c>
      <c r="C2243" s="5">
        <f t="shared" ref="C2243:C2306" si="176">IF(MID(A2243,1,3)="Jan",1,
IF(MID(A2243,1,3)="Feb",2,
IF(MID(A2243,1,3)="Mar",3,
IF(MID(A2243,1,3)="Apr",4,
IF(MID(A2243,1,3)="May",5,
IF(MID(A2243,1,3)="Jun",6,
IF(MID(A2243,1,3)="Jul",7,
IF(MID(A2243,1,3)="Aug",8,
IF(MID(A2243,1,3)="Sep",9,
IF(MID(A2243,1,3)="Oct",10,
IF(MID(A2243,1,3)="Nov",11,
IF(MID(A2243,1,3)="Dec",12))))))))))))</f>
        <v>1</v>
      </c>
      <c r="D2243" s="11">
        <f t="shared" ref="D2243:D2306" si="177">DATE(B2243,C2243,1)</f>
        <v>44197</v>
      </c>
      <c r="E2243" s="5" t="s">
        <v>22</v>
      </c>
      <c r="F2243" s="2" t="str">
        <f t="shared" ref="F2243:F2306" si="178">MID(E2243,5,100)</f>
        <v>NORTE DE SANTANDER</v>
      </c>
      <c r="G2243" s="12">
        <v>332997023000</v>
      </c>
      <c r="H2243" s="8">
        <v>291429536469</v>
      </c>
      <c r="I2243">
        <f t="shared" ref="I2243:I2306" si="179">IF(G2243=0,H2243/100000,IF(H2243=0,G2243/100000,((G2243+H2243)/2)/100000))</f>
        <v>3122132.7973449999</v>
      </c>
    </row>
    <row r="2244" spans="1:9" x14ac:dyDescent="0.2">
      <c r="A2244" s="1" t="s">
        <v>116</v>
      </c>
      <c r="B2244" s="5" t="str">
        <f t="shared" si="175"/>
        <v>2021</v>
      </c>
      <c r="C2244" s="5">
        <f t="shared" si="176"/>
        <v>1</v>
      </c>
      <c r="D2244" s="11">
        <f t="shared" si="177"/>
        <v>44197</v>
      </c>
      <c r="E2244" s="2" t="s">
        <v>23</v>
      </c>
      <c r="F2244" s="2" t="str">
        <f t="shared" si="178"/>
        <v>QUINDIO</v>
      </c>
      <c r="G2244" s="2">
        <v>0</v>
      </c>
      <c r="H2244" s="7">
        <v>160582166769</v>
      </c>
      <c r="I2244">
        <f t="shared" si="179"/>
        <v>1605821.66769</v>
      </c>
    </row>
    <row r="2245" spans="1:9" x14ac:dyDescent="0.2">
      <c r="A2245" s="4" t="s">
        <v>116</v>
      </c>
      <c r="B2245" s="5" t="str">
        <f t="shared" si="175"/>
        <v>2021</v>
      </c>
      <c r="C2245" s="5">
        <f t="shared" si="176"/>
        <v>1</v>
      </c>
      <c r="D2245" s="11">
        <f t="shared" si="177"/>
        <v>44197</v>
      </c>
      <c r="E2245" s="5" t="s">
        <v>24</v>
      </c>
      <c r="F2245" s="2" t="str">
        <f t="shared" si="178"/>
        <v>RISARALDA</v>
      </c>
      <c r="G2245" s="5">
        <v>0</v>
      </c>
      <c r="H2245" s="8">
        <v>154850140963</v>
      </c>
      <c r="I2245">
        <f t="shared" si="179"/>
        <v>1548501.4096299999</v>
      </c>
    </row>
    <row r="2246" spans="1:9" x14ac:dyDescent="0.2">
      <c r="A2246" s="1" t="s">
        <v>116</v>
      </c>
      <c r="B2246" s="5" t="str">
        <f t="shared" si="175"/>
        <v>2021</v>
      </c>
      <c r="C2246" s="5">
        <f t="shared" si="176"/>
        <v>1</v>
      </c>
      <c r="D2246" s="11">
        <f t="shared" si="177"/>
        <v>44197</v>
      </c>
      <c r="E2246" s="2" t="s">
        <v>25</v>
      </c>
      <c r="F2246" s="2" t="str">
        <f t="shared" si="178"/>
        <v>SANTANDER</v>
      </c>
      <c r="G2246" s="13">
        <v>439253890909</v>
      </c>
      <c r="H2246" s="7">
        <v>128664383800</v>
      </c>
      <c r="I2246">
        <f t="shared" si="179"/>
        <v>2839591.3735449999</v>
      </c>
    </row>
    <row r="2247" spans="1:9" x14ac:dyDescent="0.2">
      <c r="A2247" s="4" t="s">
        <v>116</v>
      </c>
      <c r="B2247" s="5" t="str">
        <f t="shared" si="175"/>
        <v>2021</v>
      </c>
      <c r="C2247" s="5">
        <f t="shared" si="176"/>
        <v>1</v>
      </c>
      <c r="D2247" s="11">
        <f t="shared" si="177"/>
        <v>44197</v>
      </c>
      <c r="E2247" s="5" t="s">
        <v>26</v>
      </c>
      <c r="F2247" s="2" t="str">
        <f t="shared" si="178"/>
        <v>SUCRE</v>
      </c>
      <c r="G2247" s="12">
        <v>1449491700000</v>
      </c>
      <c r="H2247" s="6">
        <v>0</v>
      </c>
      <c r="I2247">
        <f t="shared" si="179"/>
        <v>14494917</v>
      </c>
    </row>
    <row r="2248" spans="1:9" x14ac:dyDescent="0.2">
      <c r="A2248" s="1" t="s">
        <v>116</v>
      </c>
      <c r="B2248" s="5" t="str">
        <f t="shared" si="175"/>
        <v>2021</v>
      </c>
      <c r="C2248" s="5">
        <f t="shared" si="176"/>
        <v>1</v>
      </c>
      <c r="D2248" s="11">
        <f t="shared" si="177"/>
        <v>44197</v>
      </c>
      <c r="E2248" s="2" t="s">
        <v>27</v>
      </c>
      <c r="F2248" s="2" t="str">
        <f t="shared" si="178"/>
        <v>TOLIMA</v>
      </c>
      <c r="G2248" s="2">
        <v>0</v>
      </c>
      <c r="H2248" s="7">
        <v>1157927085675</v>
      </c>
      <c r="I2248">
        <f t="shared" si="179"/>
        <v>11579270.85675</v>
      </c>
    </row>
    <row r="2249" spans="1:9" x14ac:dyDescent="0.2">
      <c r="A2249" s="4" t="s">
        <v>116</v>
      </c>
      <c r="B2249" s="5" t="str">
        <f t="shared" si="175"/>
        <v>2021</v>
      </c>
      <c r="C2249" s="5">
        <f t="shared" si="176"/>
        <v>1</v>
      </c>
      <c r="D2249" s="11">
        <f t="shared" si="177"/>
        <v>44197</v>
      </c>
      <c r="E2249" s="5" t="s">
        <v>28</v>
      </c>
      <c r="F2249" s="2" t="str">
        <f t="shared" si="178"/>
        <v>VALLE DEL CAUCA</v>
      </c>
      <c r="G2249" s="12">
        <v>1779171140043</v>
      </c>
      <c r="H2249" s="6">
        <v>0</v>
      </c>
      <c r="I2249">
        <f t="shared" si="179"/>
        <v>17791711.400430001</v>
      </c>
    </row>
    <row r="2250" spans="1:9" x14ac:dyDescent="0.2">
      <c r="A2250" s="1" t="s">
        <v>116</v>
      </c>
      <c r="B2250" s="5" t="str">
        <f t="shared" si="175"/>
        <v>2021</v>
      </c>
      <c r="C2250" s="5">
        <f t="shared" si="176"/>
        <v>1</v>
      </c>
      <c r="D2250" s="11">
        <f t="shared" si="177"/>
        <v>44197</v>
      </c>
      <c r="E2250" s="2" t="s">
        <v>74</v>
      </c>
      <c r="F2250" s="2" t="str">
        <f t="shared" si="178"/>
        <v>ARAUCA</v>
      </c>
      <c r="G2250" s="2">
        <v>0</v>
      </c>
      <c r="H2250" s="7">
        <v>5658900000</v>
      </c>
      <c r="I2250">
        <f t="shared" si="179"/>
        <v>56589</v>
      </c>
    </row>
    <row r="2251" spans="1:9" x14ac:dyDescent="0.2">
      <c r="A2251" s="4" t="s">
        <v>116</v>
      </c>
      <c r="B2251" s="5" t="str">
        <f t="shared" si="175"/>
        <v>2021</v>
      </c>
      <c r="C2251" s="5">
        <f t="shared" si="176"/>
        <v>1</v>
      </c>
      <c r="D2251" s="11">
        <f t="shared" si="177"/>
        <v>44197</v>
      </c>
      <c r="E2251" s="5" t="s">
        <v>29</v>
      </c>
      <c r="F2251" s="2" t="str">
        <f t="shared" si="178"/>
        <v>CASANARE</v>
      </c>
      <c r="G2251" s="5">
        <v>0</v>
      </c>
      <c r="H2251" s="8">
        <v>51341413857</v>
      </c>
      <c r="I2251">
        <f t="shared" si="179"/>
        <v>513414.13857000001</v>
      </c>
    </row>
    <row r="2252" spans="1:9" x14ac:dyDescent="0.2">
      <c r="A2252" s="1" t="s">
        <v>116</v>
      </c>
      <c r="B2252" s="5" t="str">
        <f t="shared" si="175"/>
        <v>2021</v>
      </c>
      <c r="C2252" s="5">
        <f t="shared" si="176"/>
        <v>1</v>
      </c>
      <c r="D2252" s="11">
        <f t="shared" si="177"/>
        <v>44197</v>
      </c>
      <c r="E2252" s="2" t="s">
        <v>30</v>
      </c>
      <c r="F2252" s="2" t="str">
        <f t="shared" si="178"/>
        <v>PUTUMAYO</v>
      </c>
      <c r="G2252" s="2">
        <v>0</v>
      </c>
      <c r="H2252" s="7">
        <v>5240607333</v>
      </c>
      <c r="I2252">
        <f t="shared" si="179"/>
        <v>52406.073329999999</v>
      </c>
    </row>
    <row r="2253" spans="1:9" x14ac:dyDescent="0.2">
      <c r="A2253" s="4" t="s">
        <v>116</v>
      </c>
      <c r="B2253" s="5" t="str">
        <f t="shared" si="175"/>
        <v>2021</v>
      </c>
      <c r="C2253" s="5">
        <f t="shared" si="176"/>
        <v>1</v>
      </c>
      <c r="D2253" s="11">
        <f t="shared" si="177"/>
        <v>44197</v>
      </c>
      <c r="E2253" s="5" t="s">
        <v>31</v>
      </c>
      <c r="F2253" s="2" t="str">
        <f t="shared" si="178"/>
        <v>GUAVIARE</v>
      </c>
      <c r="G2253" s="5">
        <v>0</v>
      </c>
      <c r="H2253" s="8">
        <v>3634234000</v>
      </c>
      <c r="I2253">
        <f t="shared" si="179"/>
        <v>36342.339999999997</v>
      </c>
    </row>
    <row r="2254" spans="1:9" x14ac:dyDescent="0.2">
      <c r="A2254" s="1" t="s">
        <v>117</v>
      </c>
      <c r="B2254" s="5" t="str">
        <f t="shared" si="175"/>
        <v>2021</v>
      </c>
      <c r="C2254" s="5">
        <f t="shared" si="176"/>
        <v>2</v>
      </c>
      <c r="D2254" s="11">
        <f t="shared" si="177"/>
        <v>44228</v>
      </c>
      <c r="E2254" s="2" t="s">
        <v>5</v>
      </c>
      <c r="F2254" s="2" t="str">
        <f t="shared" si="178"/>
        <v>ANTIOQUIA</v>
      </c>
      <c r="G2254" s="13">
        <v>2354715896809</v>
      </c>
      <c r="H2254" s="7">
        <v>1899049201969</v>
      </c>
      <c r="I2254">
        <f t="shared" si="179"/>
        <v>21268825.493889999</v>
      </c>
    </row>
    <row r="2255" spans="1:9" x14ac:dyDescent="0.2">
      <c r="A2255" s="4" t="s">
        <v>117</v>
      </c>
      <c r="B2255" s="5" t="str">
        <f t="shared" si="175"/>
        <v>2021</v>
      </c>
      <c r="C2255" s="5">
        <f t="shared" si="176"/>
        <v>2</v>
      </c>
      <c r="D2255" s="11">
        <f t="shared" si="177"/>
        <v>44228</v>
      </c>
      <c r="E2255" s="5" t="s">
        <v>6</v>
      </c>
      <c r="F2255" s="2" t="str">
        <f t="shared" si="178"/>
        <v>ATLANTICO</v>
      </c>
      <c r="G2255" s="12">
        <v>2022543692000</v>
      </c>
      <c r="H2255" s="8">
        <v>2022543692000</v>
      </c>
      <c r="I2255">
        <f t="shared" si="179"/>
        <v>20225436.920000002</v>
      </c>
    </row>
    <row r="2256" spans="1:9" x14ac:dyDescent="0.2">
      <c r="A2256" s="1" t="s">
        <v>117</v>
      </c>
      <c r="B2256" s="5" t="str">
        <f t="shared" si="175"/>
        <v>2021</v>
      </c>
      <c r="C2256" s="5">
        <f t="shared" si="176"/>
        <v>2</v>
      </c>
      <c r="D2256" s="11">
        <f t="shared" si="177"/>
        <v>44228</v>
      </c>
      <c r="E2256" s="2" t="s">
        <v>7</v>
      </c>
      <c r="F2256" s="2" t="str">
        <f t="shared" si="178"/>
        <v>BOGOTA, D.C.</v>
      </c>
      <c r="G2256" s="2">
        <v>0</v>
      </c>
      <c r="H2256" s="7">
        <v>5038007100000</v>
      </c>
      <c r="I2256">
        <f t="shared" si="179"/>
        <v>50380071</v>
      </c>
    </row>
    <row r="2257" spans="1:9" x14ac:dyDescent="0.2">
      <c r="A2257" s="4" t="s">
        <v>117</v>
      </c>
      <c r="B2257" s="5" t="str">
        <f t="shared" si="175"/>
        <v>2021</v>
      </c>
      <c r="C2257" s="5">
        <f t="shared" si="176"/>
        <v>2</v>
      </c>
      <c r="D2257" s="11">
        <f t="shared" si="177"/>
        <v>44228</v>
      </c>
      <c r="E2257" s="5" t="s">
        <v>8</v>
      </c>
      <c r="F2257" s="2" t="str">
        <f t="shared" si="178"/>
        <v>BOLIVAR</v>
      </c>
      <c r="G2257" s="12">
        <v>1749012145034</v>
      </c>
      <c r="H2257" s="8">
        <v>1655841579838</v>
      </c>
      <c r="I2257">
        <f t="shared" si="179"/>
        <v>17024268.624359999</v>
      </c>
    </row>
    <row r="2258" spans="1:9" x14ac:dyDescent="0.2">
      <c r="A2258" s="1" t="s">
        <v>117</v>
      </c>
      <c r="B2258" s="5" t="str">
        <f t="shared" si="175"/>
        <v>2021</v>
      </c>
      <c r="C2258" s="5">
        <f t="shared" si="176"/>
        <v>2</v>
      </c>
      <c r="D2258" s="11">
        <f t="shared" si="177"/>
        <v>44228</v>
      </c>
      <c r="E2258" s="2" t="s">
        <v>9</v>
      </c>
      <c r="F2258" s="2" t="str">
        <f t="shared" si="178"/>
        <v>BOYACA</v>
      </c>
      <c r="G2258" s="13">
        <v>1140650659141</v>
      </c>
      <c r="H2258" s="7">
        <v>194094591204</v>
      </c>
      <c r="I2258">
        <f t="shared" si="179"/>
        <v>6673726.2517250003</v>
      </c>
    </row>
    <row r="2259" spans="1:9" x14ac:dyDescent="0.2">
      <c r="A2259" s="4" t="s">
        <v>117</v>
      </c>
      <c r="B2259" s="5" t="str">
        <f t="shared" si="175"/>
        <v>2021</v>
      </c>
      <c r="C2259" s="5">
        <f t="shared" si="176"/>
        <v>2</v>
      </c>
      <c r="D2259" s="11">
        <f t="shared" si="177"/>
        <v>44228</v>
      </c>
      <c r="E2259" s="5" t="s">
        <v>10</v>
      </c>
      <c r="F2259" s="2" t="str">
        <f t="shared" si="178"/>
        <v>CALDAS</v>
      </c>
      <c r="G2259" s="5">
        <v>0</v>
      </c>
      <c r="H2259" s="8">
        <v>610163045679</v>
      </c>
      <c r="I2259">
        <f t="shared" si="179"/>
        <v>6101630.4567900002</v>
      </c>
    </row>
    <row r="2260" spans="1:9" x14ac:dyDescent="0.2">
      <c r="A2260" s="1" t="s">
        <v>117</v>
      </c>
      <c r="B2260" s="5" t="str">
        <f t="shared" si="175"/>
        <v>2021</v>
      </c>
      <c r="C2260" s="5">
        <f t="shared" si="176"/>
        <v>2</v>
      </c>
      <c r="D2260" s="11">
        <f t="shared" si="177"/>
        <v>44228</v>
      </c>
      <c r="E2260" s="2" t="s">
        <v>11</v>
      </c>
      <c r="F2260" s="2" t="str">
        <f t="shared" si="178"/>
        <v>CAQUETA</v>
      </c>
      <c r="G2260" s="2">
        <v>0</v>
      </c>
      <c r="H2260" s="7">
        <v>713475387692</v>
      </c>
      <c r="I2260">
        <f t="shared" si="179"/>
        <v>7134753.8769199997</v>
      </c>
    </row>
    <row r="2261" spans="1:9" x14ac:dyDescent="0.2">
      <c r="A2261" s="4" t="s">
        <v>117</v>
      </c>
      <c r="B2261" s="5" t="str">
        <f t="shared" si="175"/>
        <v>2021</v>
      </c>
      <c r="C2261" s="5">
        <f t="shared" si="176"/>
        <v>2</v>
      </c>
      <c r="D2261" s="11">
        <f t="shared" si="177"/>
        <v>44228</v>
      </c>
      <c r="E2261" s="5" t="s">
        <v>12</v>
      </c>
      <c r="F2261" s="2" t="str">
        <f t="shared" si="178"/>
        <v>CAUCA</v>
      </c>
      <c r="G2261" s="12">
        <v>1761191600000</v>
      </c>
      <c r="H2261" s="8">
        <v>1159397505000</v>
      </c>
      <c r="I2261">
        <f t="shared" si="179"/>
        <v>14602945.525</v>
      </c>
    </row>
    <row r="2262" spans="1:9" x14ac:dyDescent="0.2">
      <c r="A2262" s="1" t="s">
        <v>117</v>
      </c>
      <c r="B2262" s="5" t="str">
        <f t="shared" si="175"/>
        <v>2021</v>
      </c>
      <c r="C2262" s="5">
        <f t="shared" si="176"/>
        <v>2</v>
      </c>
      <c r="D2262" s="11">
        <f t="shared" si="177"/>
        <v>44228</v>
      </c>
      <c r="E2262" s="2" t="s">
        <v>13</v>
      </c>
      <c r="F2262" s="2" t="str">
        <f t="shared" si="178"/>
        <v>CESAR</v>
      </c>
      <c r="G2262" s="13">
        <v>2022543692000</v>
      </c>
      <c r="H2262" s="7">
        <v>571012446838</v>
      </c>
      <c r="I2262">
        <f t="shared" si="179"/>
        <v>12967780.694189999</v>
      </c>
    </row>
    <row r="2263" spans="1:9" x14ac:dyDescent="0.2">
      <c r="A2263" s="4" t="s">
        <v>117</v>
      </c>
      <c r="B2263" s="5" t="str">
        <f t="shared" si="175"/>
        <v>2021</v>
      </c>
      <c r="C2263" s="5">
        <f t="shared" si="176"/>
        <v>2</v>
      </c>
      <c r="D2263" s="11">
        <f t="shared" si="177"/>
        <v>44228</v>
      </c>
      <c r="E2263" s="5" t="s">
        <v>14</v>
      </c>
      <c r="F2263" s="2" t="str">
        <f t="shared" si="178"/>
        <v>CORDOBA</v>
      </c>
      <c r="G2263" s="12">
        <v>1413936000000</v>
      </c>
      <c r="H2263" s="6">
        <v>0</v>
      </c>
      <c r="I2263">
        <f t="shared" si="179"/>
        <v>14139360</v>
      </c>
    </row>
    <row r="2264" spans="1:9" x14ac:dyDescent="0.2">
      <c r="A2264" s="1" t="s">
        <v>117</v>
      </c>
      <c r="B2264" s="5" t="str">
        <f t="shared" si="175"/>
        <v>2021</v>
      </c>
      <c r="C2264" s="5">
        <f t="shared" si="176"/>
        <v>2</v>
      </c>
      <c r="D2264" s="11">
        <f t="shared" si="177"/>
        <v>44228</v>
      </c>
      <c r="E2264" s="2" t="s">
        <v>15</v>
      </c>
      <c r="F2264" s="2" t="str">
        <f t="shared" si="178"/>
        <v>CUNDINAMARCA</v>
      </c>
      <c r="G2264" s="13">
        <v>1154130600000</v>
      </c>
      <c r="H2264" s="7">
        <v>1079828331008</v>
      </c>
      <c r="I2264">
        <f t="shared" si="179"/>
        <v>11169794.65504</v>
      </c>
    </row>
    <row r="2265" spans="1:9" x14ac:dyDescent="0.2">
      <c r="A2265" s="4" t="s">
        <v>117</v>
      </c>
      <c r="B2265" s="5" t="str">
        <f t="shared" si="175"/>
        <v>2021</v>
      </c>
      <c r="C2265" s="5">
        <f t="shared" si="176"/>
        <v>2</v>
      </c>
      <c r="D2265" s="11">
        <f t="shared" si="177"/>
        <v>44228</v>
      </c>
      <c r="E2265" s="5" t="s">
        <v>17</v>
      </c>
      <c r="F2265" s="2" t="str">
        <f t="shared" si="178"/>
        <v>HUILA</v>
      </c>
      <c r="G2265" s="5">
        <v>0</v>
      </c>
      <c r="H2265" s="8">
        <v>1145332909810</v>
      </c>
      <c r="I2265">
        <f t="shared" si="179"/>
        <v>11453329.098099999</v>
      </c>
    </row>
    <row r="2266" spans="1:9" x14ac:dyDescent="0.2">
      <c r="A2266" s="1" t="s">
        <v>117</v>
      </c>
      <c r="B2266" s="5" t="str">
        <f t="shared" si="175"/>
        <v>2021</v>
      </c>
      <c r="C2266" s="5">
        <f t="shared" si="176"/>
        <v>2</v>
      </c>
      <c r="D2266" s="11">
        <f t="shared" si="177"/>
        <v>44228</v>
      </c>
      <c r="E2266" s="2" t="s">
        <v>18</v>
      </c>
      <c r="F2266" s="2" t="str">
        <f t="shared" si="178"/>
        <v>LA GUAJIRA</v>
      </c>
      <c r="G2266" s="13">
        <v>238396545000</v>
      </c>
      <c r="H2266" s="3">
        <v>0</v>
      </c>
      <c r="I2266">
        <f t="shared" si="179"/>
        <v>2383965.4500000002</v>
      </c>
    </row>
    <row r="2267" spans="1:9" x14ac:dyDescent="0.2">
      <c r="A2267" s="4" t="s">
        <v>117</v>
      </c>
      <c r="B2267" s="5" t="str">
        <f t="shared" si="175"/>
        <v>2021</v>
      </c>
      <c r="C2267" s="5">
        <f t="shared" si="176"/>
        <v>2</v>
      </c>
      <c r="D2267" s="11">
        <f t="shared" si="177"/>
        <v>44228</v>
      </c>
      <c r="E2267" s="5" t="s">
        <v>19</v>
      </c>
      <c r="F2267" s="2" t="str">
        <f t="shared" si="178"/>
        <v>MAGDALENA</v>
      </c>
      <c r="G2267" s="12">
        <v>1968207364584</v>
      </c>
      <c r="H2267" s="8">
        <v>1329770643439</v>
      </c>
      <c r="I2267">
        <f t="shared" si="179"/>
        <v>16489890.040115001</v>
      </c>
    </row>
    <row r="2268" spans="1:9" x14ac:dyDescent="0.2">
      <c r="A2268" s="1" t="s">
        <v>117</v>
      </c>
      <c r="B2268" s="5" t="str">
        <f t="shared" si="175"/>
        <v>2021</v>
      </c>
      <c r="C2268" s="5">
        <f t="shared" si="176"/>
        <v>2</v>
      </c>
      <c r="D2268" s="11">
        <f t="shared" si="177"/>
        <v>44228</v>
      </c>
      <c r="E2268" s="2" t="s">
        <v>20</v>
      </c>
      <c r="F2268" s="2" t="str">
        <f t="shared" si="178"/>
        <v>META</v>
      </c>
      <c r="G2268" s="2">
        <v>0</v>
      </c>
      <c r="H2268" s="7">
        <v>64020277577</v>
      </c>
      <c r="I2268">
        <f t="shared" si="179"/>
        <v>640202.77576999995</v>
      </c>
    </row>
    <row r="2269" spans="1:9" x14ac:dyDescent="0.2">
      <c r="A2269" s="4" t="s">
        <v>117</v>
      </c>
      <c r="B2269" s="5" t="str">
        <f t="shared" si="175"/>
        <v>2021</v>
      </c>
      <c r="C2269" s="5">
        <f t="shared" si="176"/>
        <v>2</v>
      </c>
      <c r="D2269" s="11">
        <f t="shared" si="177"/>
        <v>44228</v>
      </c>
      <c r="E2269" s="5" t="s">
        <v>21</v>
      </c>
      <c r="F2269" s="2" t="str">
        <f t="shared" si="178"/>
        <v>NARINO</v>
      </c>
      <c r="G2269" s="5">
        <v>0</v>
      </c>
      <c r="H2269" s="8">
        <v>1124264247273</v>
      </c>
      <c r="I2269">
        <f t="shared" si="179"/>
        <v>11242642.47273</v>
      </c>
    </row>
    <row r="2270" spans="1:9" x14ac:dyDescent="0.2">
      <c r="A2270" s="1" t="s">
        <v>117</v>
      </c>
      <c r="B2270" s="5" t="str">
        <f t="shared" si="175"/>
        <v>2021</v>
      </c>
      <c r="C2270" s="5">
        <f t="shared" si="176"/>
        <v>2</v>
      </c>
      <c r="D2270" s="11">
        <f t="shared" si="177"/>
        <v>44228</v>
      </c>
      <c r="E2270" s="2" t="s">
        <v>22</v>
      </c>
      <c r="F2270" s="2" t="str">
        <f t="shared" si="178"/>
        <v>NORTE DE SANTANDER</v>
      </c>
      <c r="G2270" s="13">
        <v>321072979000</v>
      </c>
      <c r="H2270" s="7">
        <v>281003849688</v>
      </c>
      <c r="I2270">
        <f t="shared" si="179"/>
        <v>3010384.1434399998</v>
      </c>
    </row>
    <row r="2271" spans="1:9" x14ac:dyDescent="0.2">
      <c r="A2271" s="4" t="s">
        <v>117</v>
      </c>
      <c r="B2271" s="5" t="str">
        <f t="shared" si="175"/>
        <v>2021</v>
      </c>
      <c r="C2271" s="5">
        <f t="shared" si="176"/>
        <v>2</v>
      </c>
      <c r="D2271" s="11">
        <f t="shared" si="177"/>
        <v>44228</v>
      </c>
      <c r="E2271" s="5" t="s">
        <v>23</v>
      </c>
      <c r="F2271" s="2" t="str">
        <f t="shared" si="178"/>
        <v>QUINDIO</v>
      </c>
      <c r="G2271" s="5">
        <v>0</v>
      </c>
      <c r="H2271" s="8">
        <v>156256297231</v>
      </c>
      <c r="I2271">
        <f t="shared" si="179"/>
        <v>1562562.9723100001</v>
      </c>
    </row>
    <row r="2272" spans="1:9" x14ac:dyDescent="0.2">
      <c r="A2272" s="1" t="s">
        <v>117</v>
      </c>
      <c r="B2272" s="5" t="str">
        <f t="shared" si="175"/>
        <v>2021</v>
      </c>
      <c r="C2272" s="5">
        <f t="shared" si="176"/>
        <v>2</v>
      </c>
      <c r="D2272" s="11">
        <f t="shared" si="177"/>
        <v>44228</v>
      </c>
      <c r="E2272" s="2" t="s">
        <v>24</v>
      </c>
      <c r="F2272" s="2" t="str">
        <f t="shared" si="178"/>
        <v>RISARALDA</v>
      </c>
      <c r="G2272" s="2">
        <v>0</v>
      </c>
      <c r="H2272" s="7">
        <v>152741212148</v>
      </c>
      <c r="I2272">
        <f t="shared" si="179"/>
        <v>1527412.12148</v>
      </c>
    </row>
    <row r="2273" spans="1:9" x14ac:dyDescent="0.2">
      <c r="A2273" s="4" t="s">
        <v>117</v>
      </c>
      <c r="B2273" s="5" t="str">
        <f t="shared" si="175"/>
        <v>2021</v>
      </c>
      <c r="C2273" s="5">
        <f t="shared" si="176"/>
        <v>2</v>
      </c>
      <c r="D2273" s="11">
        <f t="shared" si="177"/>
        <v>44228</v>
      </c>
      <c r="E2273" s="5" t="s">
        <v>25</v>
      </c>
      <c r="F2273" s="2" t="str">
        <f t="shared" si="178"/>
        <v>SANTANDER</v>
      </c>
      <c r="G2273" s="12">
        <v>432267618182</v>
      </c>
      <c r="H2273" s="8">
        <v>120769409125</v>
      </c>
      <c r="I2273">
        <f t="shared" si="179"/>
        <v>2765185.1365350001</v>
      </c>
    </row>
    <row r="2274" spans="1:9" x14ac:dyDescent="0.2">
      <c r="A2274" s="1" t="s">
        <v>117</v>
      </c>
      <c r="B2274" s="5" t="str">
        <f t="shared" si="175"/>
        <v>2021</v>
      </c>
      <c r="C2274" s="5">
        <f t="shared" si="176"/>
        <v>2</v>
      </c>
      <c r="D2274" s="11">
        <f t="shared" si="177"/>
        <v>44228</v>
      </c>
      <c r="E2274" s="2" t="s">
        <v>26</v>
      </c>
      <c r="F2274" s="2" t="str">
        <f t="shared" si="178"/>
        <v>SUCRE</v>
      </c>
      <c r="G2274" s="13">
        <v>1413936000000</v>
      </c>
      <c r="H2274" s="3">
        <v>0</v>
      </c>
      <c r="I2274">
        <f t="shared" si="179"/>
        <v>14139360</v>
      </c>
    </row>
    <row r="2275" spans="1:9" x14ac:dyDescent="0.2">
      <c r="A2275" s="4" t="s">
        <v>117</v>
      </c>
      <c r="B2275" s="5" t="str">
        <f t="shared" si="175"/>
        <v>2021</v>
      </c>
      <c r="C2275" s="5">
        <f t="shared" si="176"/>
        <v>2</v>
      </c>
      <c r="D2275" s="11">
        <f t="shared" si="177"/>
        <v>44228</v>
      </c>
      <c r="E2275" s="5" t="s">
        <v>27</v>
      </c>
      <c r="F2275" s="2" t="str">
        <f t="shared" si="178"/>
        <v>TOLIMA</v>
      </c>
      <c r="G2275" s="5">
        <v>0</v>
      </c>
      <c r="H2275" s="8">
        <v>1139116715149</v>
      </c>
      <c r="I2275">
        <f t="shared" si="179"/>
        <v>11391167.151489999</v>
      </c>
    </row>
    <row r="2276" spans="1:9" x14ac:dyDescent="0.2">
      <c r="A2276" s="1" t="s">
        <v>117</v>
      </c>
      <c r="B2276" s="5" t="str">
        <f t="shared" si="175"/>
        <v>2021</v>
      </c>
      <c r="C2276" s="5">
        <f t="shared" si="176"/>
        <v>2</v>
      </c>
      <c r="D2276" s="11">
        <f t="shared" si="177"/>
        <v>44228</v>
      </c>
      <c r="E2276" s="2" t="s">
        <v>28</v>
      </c>
      <c r="F2276" s="2" t="str">
        <f t="shared" si="178"/>
        <v>VALLE DEL CAUCA</v>
      </c>
      <c r="G2276" s="13">
        <v>1727354862741</v>
      </c>
      <c r="H2276" s="3">
        <v>0</v>
      </c>
      <c r="I2276">
        <f t="shared" si="179"/>
        <v>17273548.627409998</v>
      </c>
    </row>
    <row r="2277" spans="1:9" x14ac:dyDescent="0.2">
      <c r="A2277" s="4" t="s">
        <v>117</v>
      </c>
      <c r="B2277" s="5" t="str">
        <f t="shared" si="175"/>
        <v>2021</v>
      </c>
      <c r="C2277" s="5">
        <f t="shared" si="176"/>
        <v>2</v>
      </c>
      <c r="D2277" s="11">
        <f t="shared" si="177"/>
        <v>44228</v>
      </c>
      <c r="E2277" s="5" t="s">
        <v>74</v>
      </c>
      <c r="F2277" s="2" t="str">
        <f t="shared" si="178"/>
        <v>ARAUCA</v>
      </c>
      <c r="G2277" s="5">
        <v>0</v>
      </c>
      <c r="H2277" s="8">
        <v>5658900000</v>
      </c>
      <c r="I2277">
        <f t="shared" si="179"/>
        <v>56589</v>
      </c>
    </row>
    <row r="2278" spans="1:9" x14ac:dyDescent="0.2">
      <c r="A2278" s="1" t="s">
        <v>117</v>
      </c>
      <c r="B2278" s="5" t="str">
        <f t="shared" si="175"/>
        <v>2021</v>
      </c>
      <c r="C2278" s="5">
        <f t="shared" si="176"/>
        <v>2</v>
      </c>
      <c r="D2278" s="11">
        <f t="shared" si="177"/>
        <v>44228</v>
      </c>
      <c r="E2278" s="2" t="s">
        <v>29</v>
      </c>
      <c r="F2278" s="2" t="str">
        <f t="shared" si="178"/>
        <v>CASANARE</v>
      </c>
      <c r="G2278" s="2">
        <v>0</v>
      </c>
      <c r="H2278" s="7">
        <v>50206719657</v>
      </c>
      <c r="I2278">
        <f t="shared" si="179"/>
        <v>502067.19656999997</v>
      </c>
    </row>
    <row r="2279" spans="1:9" x14ac:dyDescent="0.2">
      <c r="A2279" s="4" t="s">
        <v>117</v>
      </c>
      <c r="B2279" s="5" t="str">
        <f t="shared" si="175"/>
        <v>2021</v>
      </c>
      <c r="C2279" s="5">
        <f t="shared" si="176"/>
        <v>2</v>
      </c>
      <c r="D2279" s="11">
        <f t="shared" si="177"/>
        <v>44228</v>
      </c>
      <c r="E2279" s="5" t="s">
        <v>30</v>
      </c>
      <c r="F2279" s="2" t="str">
        <f t="shared" si="178"/>
        <v>PUTUMAYO</v>
      </c>
      <c r="G2279" s="5">
        <v>0</v>
      </c>
      <c r="H2279" s="8">
        <v>5251908000</v>
      </c>
      <c r="I2279">
        <f t="shared" si="179"/>
        <v>52519.08</v>
      </c>
    </row>
    <row r="2280" spans="1:9" x14ac:dyDescent="0.2">
      <c r="A2280" s="1" t="s">
        <v>117</v>
      </c>
      <c r="B2280" s="5" t="str">
        <f t="shared" si="175"/>
        <v>2021</v>
      </c>
      <c r="C2280" s="5">
        <f t="shared" si="176"/>
        <v>2</v>
      </c>
      <c r="D2280" s="11">
        <f t="shared" si="177"/>
        <v>44228</v>
      </c>
      <c r="E2280" s="2" t="s">
        <v>31</v>
      </c>
      <c r="F2280" s="2" t="str">
        <f t="shared" si="178"/>
        <v>GUAVIARE</v>
      </c>
      <c r="G2280" s="2">
        <v>0</v>
      </c>
      <c r="H2280" s="7">
        <v>4908744000</v>
      </c>
      <c r="I2280">
        <f t="shared" si="179"/>
        <v>49087.44</v>
      </c>
    </row>
    <row r="2281" spans="1:9" x14ac:dyDescent="0.2">
      <c r="A2281" s="4" t="s">
        <v>118</v>
      </c>
      <c r="B2281" s="5" t="str">
        <f t="shared" si="175"/>
        <v>2021</v>
      </c>
      <c r="C2281" s="5">
        <f t="shared" si="176"/>
        <v>3</v>
      </c>
      <c r="D2281" s="11">
        <f t="shared" si="177"/>
        <v>44256</v>
      </c>
      <c r="E2281" s="5" t="s">
        <v>5</v>
      </c>
      <c r="F2281" s="2" t="str">
        <f t="shared" si="178"/>
        <v>ANTIOQUIA</v>
      </c>
      <c r="G2281" s="12">
        <v>2311440231915</v>
      </c>
      <c r="H2281" s="8">
        <v>1857170338165</v>
      </c>
      <c r="I2281">
        <f t="shared" si="179"/>
        <v>20843052.850400001</v>
      </c>
    </row>
    <row r="2282" spans="1:9" x14ac:dyDescent="0.2">
      <c r="A2282" s="1" t="s">
        <v>118</v>
      </c>
      <c r="B2282" s="5" t="str">
        <f t="shared" si="175"/>
        <v>2021</v>
      </c>
      <c r="C2282" s="5">
        <f t="shared" si="176"/>
        <v>3</v>
      </c>
      <c r="D2282" s="11">
        <f t="shared" si="177"/>
        <v>44256</v>
      </c>
      <c r="E2282" s="2" t="s">
        <v>6</v>
      </c>
      <c r="F2282" s="2" t="str">
        <f t="shared" si="178"/>
        <v>ATLANTICO</v>
      </c>
      <c r="G2282" s="13">
        <v>1852333892000</v>
      </c>
      <c r="H2282" s="7">
        <v>1852333892000</v>
      </c>
      <c r="I2282">
        <f t="shared" si="179"/>
        <v>18523338.920000002</v>
      </c>
    </row>
    <row r="2283" spans="1:9" x14ac:dyDescent="0.2">
      <c r="A2283" s="4" t="s">
        <v>118</v>
      </c>
      <c r="B2283" s="5" t="str">
        <f t="shared" si="175"/>
        <v>2021</v>
      </c>
      <c r="C2283" s="5">
        <f t="shared" si="176"/>
        <v>3</v>
      </c>
      <c r="D2283" s="11">
        <f t="shared" si="177"/>
        <v>44256</v>
      </c>
      <c r="E2283" s="5" t="s">
        <v>7</v>
      </c>
      <c r="F2283" s="2" t="str">
        <f t="shared" si="178"/>
        <v>BOGOTA, D.C.</v>
      </c>
      <c r="G2283" s="5">
        <v>0</v>
      </c>
      <c r="H2283" s="8">
        <v>5034071600000</v>
      </c>
      <c r="I2283">
        <f t="shared" si="179"/>
        <v>50340716</v>
      </c>
    </row>
    <row r="2284" spans="1:9" x14ac:dyDescent="0.2">
      <c r="A2284" s="1" t="s">
        <v>118</v>
      </c>
      <c r="B2284" s="5" t="str">
        <f t="shared" si="175"/>
        <v>2021</v>
      </c>
      <c r="C2284" s="5">
        <f t="shared" si="176"/>
        <v>3</v>
      </c>
      <c r="D2284" s="11">
        <f t="shared" si="177"/>
        <v>44256</v>
      </c>
      <c r="E2284" s="2" t="s">
        <v>8</v>
      </c>
      <c r="F2284" s="2" t="str">
        <f t="shared" si="178"/>
        <v>BOLIVAR</v>
      </c>
      <c r="G2284" s="13">
        <v>1592726300090</v>
      </c>
      <c r="H2284" s="7">
        <v>1517950038514</v>
      </c>
      <c r="I2284">
        <f t="shared" si="179"/>
        <v>15553381.693019999</v>
      </c>
    </row>
    <row r="2285" spans="1:9" x14ac:dyDescent="0.2">
      <c r="A2285" s="4" t="s">
        <v>118</v>
      </c>
      <c r="B2285" s="5" t="str">
        <f t="shared" si="175"/>
        <v>2021</v>
      </c>
      <c r="C2285" s="5">
        <f t="shared" si="176"/>
        <v>3</v>
      </c>
      <c r="D2285" s="11">
        <f t="shared" si="177"/>
        <v>44256</v>
      </c>
      <c r="E2285" s="5" t="s">
        <v>9</v>
      </c>
      <c r="F2285" s="2" t="str">
        <f t="shared" si="178"/>
        <v>BOYACA</v>
      </c>
      <c r="G2285" s="12">
        <v>1075859866894</v>
      </c>
      <c r="H2285" s="8">
        <v>177055212531</v>
      </c>
      <c r="I2285">
        <f t="shared" si="179"/>
        <v>6264575.3971250001</v>
      </c>
    </row>
    <row r="2286" spans="1:9" x14ac:dyDescent="0.2">
      <c r="A2286" s="1" t="s">
        <v>118</v>
      </c>
      <c r="B2286" s="5" t="str">
        <f t="shared" si="175"/>
        <v>2021</v>
      </c>
      <c r="C2286" s="5">
        <f t="shared" si="176"/>
        <v>3</v>
      </c>
      <c r="D2286" s="11">
        <f t="shared" si="177"/>
        <v>44256</v>
      </c>
      <c r="E2286" s="2" t="s">
        <v>10</v>
      </c>
      <c r="F2286" s="2" t="str">
        <f t="shared" si="178"/>
        <v>CALDAS</v>
      </c>
      <c r="G2286" s="2">
        <v>0</v>
      </c>
      <c r="H2286" s="7">
        <v>556254935938</v>
      </c>
      <c r="I2286">
        <f t="shared" si="179"/>
        <v>5562549.3593800003</v>
      </c>
    </row>
    <row r="2287" spans="1:9" x14ac:dyDescent="0.2">
      <c r="A2287" s="4" t="s">
        <v>118</v>
      </c>
      <c r="B2287" s="5" t="str">
        <f t="shared" si="175"/>
        <v>2021</v>
      </c>
      <c r="C2287" s="5">
        <f t="shared" si="176"/>
        <v>3</v>
      </c>
      <c r="D2287" s="11">
        <f t="shared" si="177"/>
        <v>44256</v>
      </c>
      <c r="E2287" s="5" t="s">
        <v>11</v>
      </c>
      <c r="F2287" s="2" t="str">
        <f t="shared" si="178"/>
        <v>CAQUETA</v>
      </c>
      <c r="G2287" s="5">
        <v>0</v>
      </c>
      <c r="H2287" s="8">
        <v>650263883077</v>
      </c>
      <c r="I2287">
        <f t="shared" si="179"/>
        <v>6502638.8307699999</v>
      </c>
    </row>
    <row r="2288" spans="1:9" x14ac:dyDescent="0.2">
      <c r="A2288" s="1" t="s">
        <v>118</v>
      </c>
      <c r="B2288" s="5" t="str">
        <f t="shared" si="175"/>
        <v>2021</v>
      </c>
      <c r="C2288" s="5">
        <f t="shared" si="176"/>
        <v>3</v>
      </c>
      <c r="D2288" s="11">
        <f t="shared" si="177"/>
        <v>44256</v>
      </c>
      <c r="E2288" s="2" t="s">
        <v>12</v>
      </c>
      <c r="F2288" s="2" t="str">
        <f t="shared" si="178"/>
        <v>CAUCA</v>
      </c>
      <c r="G2288" s="13">
        <v>1662847200000</v>
      </c>
      <c r="H2288" s="7">
        <v>1056678810000</v>
      </c>
      <c r="I2288">
        <f t="shared" si="179"/>
        <v>13597630.050000001</v>
      </c>
    </row>
    <row r="2289" spans="1:9" x14ac:dyDescent="0.2">
      <c r="A2289" s="4" t="s">
        <v>118</v>
      </c>
      <c r="B2289" s="5" t="str">
        <f t="shared" si="175"/>
        <v>2021</v>
      </c>
      <c r="C2289" s="5">
        <f t="shared" si="176"/>
        <v>3</v>
      </c>
      <c r="D2289" s="11">
        <f t="shared" si="177"/>
        <v>44256</v>
      </c>
      <c r="E2289" s="5" t="s">
        <v>13</v>
      </c>
      <c r="F2289" s="2" t="str">
        <f t="shared" si="178"/>
        <v>CESAR</v>
      </c>
      <c r="G2289" s="12">
        <v>1852333892000</v>
      </c>
      <c r="H2289" s="8">
        <v>518964448716</v>
      </c>
      <c r="I2289">
        <f t="shared" si="179"/>
        <v>11856491.70358</v>
      </c>
    </row>
    <row r="2290" spans="1:9" x14ac:dyDescent="0.2">
      <c r="A2290" s="1" t="s">
        <v>118</v>
      </c>
      <c r="B2290" s="5" t="str">
        <f t="shared" si="175"/>
        <v>2021</v>
      </c>
      <c r="C2290" s="5">
        <f t="shared" si="176"/>
        <v>3</v>
      </c>
      <c r="D2290" s="11">
        <f t="shared" si="177"/>
        <v>44256</v>
      </c>
      <c r="E2290" s="2" t="s">
        <v>14</v>
      </c>
      <c r="F2290" s="2" t="str">
        <f t="shared" si="178"/>
        <v>CORDOBA</v>
      </c>
      <c r="G2290" s="13">
        <v>1274707000000</v>
      </c>
      <c r="H2290" s="3">
        <v>0</v>
      </c>
      <c r="I2290">
        <f t="shared" si="179"/>
        <v>12747070</v>
      </c>
    </row>
    <row r="2291" spans="1:9" x14ac:dyDescent="0.2">
      <c r="A2291" s="4" t="s">
        <v>118</v>
      </c>
      <c r="B2291" s="5" t="str">
        <f t="shared" si="175"/>
        <v>2021</v>
      </c>
      <c r="C2291" s="5">
        <f t="shared" si="176"/>
        <v>3</v>
      </c>
      <c r="D2291" s="11">
        <f t="shared" si="177"/>
        <v>44256</v>
      </c>
      <c r="E2291" s="5" t="s">
        <v>15</v>
      </c>
      <c r="F2291" s="2" t="str">
        <f t="shared" si="178"/>
        <v>CUNDINAMARCA</v>
      </c>
      <c r="G2291" s="12">
        <v>1088585600000</v>
      </c>
      <c r="H2291" s="8">
        <v>991083548662</v>
      </c>
      <c r="I2291">
        <f t="shared" si="179"/>
        <v>10398345.743310001</v>
      </c>
    </row>
    <row r="2292" spans="1:9" x14ac:dyDescent="0.2">
      <c r="A2292" s="1" t="s">
        <v>118</v>
      </c>
      <c r="B2292" s="5" t="str">
        <f t="shared" si="175"/>
        <v>2021</v>
      </c>
      <c r="C2292" s="5">
        <f t="shared" si="176"/>
        <v>3</v>
      </c>
      <c r="D2292" s="11">
        <f t="shared" si="177"/>
        <v>44256</v>
      </c>
      <c r="E2292" s="2" t="s">
        <v>17</v>
      </c>
      <c r="F2292" s="2" t="str">
        <f t="shared" si="178"/>
        <v>HUILA</v>
      </c>
      <c r="G2292" s="2">
        <v>0</v>
      </c>
      <c r="H2292" s="7">
        <v>1043861810296</v>
      </c>
      <c r="I2292">
        <f t="shared" si="179"/>
        <v>10438618.10296</v>
      </c>
    </row>
    <row r="2293" spans="1:9" x14ac:dyDescent="0.2">
      <c r="A2293" s="4" t="s">
        <v>118</v>
      </c>
      <c r="B2293" s="5" t="str">
        <f t="shared" si="175"/>
        <v>2021</v>
      </c>
      <c r="C2293" s="5">
        <f t="shared" si="176"/>
        <v>3</v>
      </c>
      <c r="D2293" s="11">
        <f t="shared" si="177"/>
        <v>44256</v>
      </c>
      <c r="E2293" s="5" t="s">
        <v>18</v>
      </c>
      <c r="F2293" s="2" t="str">
        <f t="shared" si="178"/>
        <v>LA GUAJIRA</v>
      </c>
      <c r="G2293" s="12">
        <v>217000219000</v>
      </c>
      <c r="H2293" s="6">
        <v>0</v>
      </c>
      <c r="I2293">
        <f t="shared" si="179"/>
        <v>2170002.19</v>
      </c>
    </row>
    <row r="2294" spans="1:9" x14ac:dyDescent="0.2">
      <c r="A2294" s="1" t="s">
        <v>118</v>
      </c>
      <c r="B2294" s="5" t="str">
        <f t="shared" si="175"/>
        <v>2021</v>
      </c>
      <c r="C2294" s="5">
        <f t="shared" si="176"/>
        <v>3</v>
      </c>
      <c r="D2294" s="11">
        <f t="shared" si="177"/>
        <v>44256</v>
      </c>
      <c r="E2294" s="2" t="s">
        <v>19</v>
      </c>
      <c r="F2294" s="2" t="str">
        <f t="shared" si="178"/>
        <v>MAGDALENA</v>
      </c>
      <c r="G2294" s="13">
        <v>1802370158536</v>
      </c>
      <c r="H2294" s="7">
        <v>1217128230882</v>
      </c>
      <c r="I2294">
        <f t="shared" si="179"/>
        <v>15097491.94709</v>
      </c>
    </row>
    <row r="2295" spans="1:9" x14ac:dyDescent="0.2">
      <c r="A2295" s="4" t="s">
        <v>118</v>
      </c>
      <c r="B2295" s="5" t="str">
        <f t="shared" si="175"/>
        <v>2021</v>
      </c>
      <c r="C2295" s="5">
        <f t="shared" si="176"/>
        <v>3</v>
      </c>
      <c r="D2295" s="11">
        <f t="shared" si="177"/>
        <v>44256</v>
      </c>
      <c r="E2295" s="5" t="s">
        <v>20</v>
      </c>
      <c r="F2295" s="2" t="str">
        <f t="shared" si="178"/>
        <v>META</v>
      </c>
      <c r="G2295" s="5">
        <v>0</v>
      </c>
      <c r="H2295" s="8">
        <v>62541502380</v>
      </c>
      <c r="I2295">
        <f t="shared" si="179"/>
        <v>625415.02379999997</v>
      </c>
    </row>
    <row r="2296" spans="1:9" x14ac:dyDescent="0.2">
      <c r="A2296" s="1" t="s">
        <v>118</v>
      </c>
      <c r="B2296" s="5" t="str">
        <f t="shared" si="175"/>
        <v>2021</v>
      </c>
      <c r="C2296" s="5">
        <f t="shared" si="176"/>
        <v>3</v>
      </c>
      <c r="D2296" s="11">
        <f t="shared" si="177"/>
        <v>44256</v>
      </c>
      <c r="E2296" s="2" t="s">
        <v>21</v>
      </c>
      <c r="F2296" s="2" t="str">
        <f t="shared" si="178"/>
        <v>NARINO</v>
      </c>
      <c r="G2296" s="2">
        <v>0</v>
      </c>
      <c r="H2296" s="7">
        <v>1024658240000</v>
      </c>
      <c r="I2296">
        <f t="shared" si="179"/>
        <v>10246582.4</v>
      </c>
    </row>
    <row r="2297" spans="1:9" x14ac:dyDescent="0.2">
      <c r="A2297" s="4" t="s">
        <v>118</v>
      </c>
      <c r="B2297" s="5" t="str">
        <f t="shared" si="175"/>
        <v>2021</v>
      </c>
      <c r="C2297" s="5">
        <f t="shared" si="176"/>
        <v>3</v>
      </c>
      <c r="D2297" s="11">
        <f t="shared" si="177"/>
        <v>44256</v>
      </c>
      <c r="E2297" s="5" t="s">
        <v>22</v>
      </c>
      <c r="F2297" s="2" t="str">
        <f t="shared" si="178"/>
        <v>NORTE DE SANTANDER</v>
      </c>
      <c r="G2297" s="12">
        <v>294998560000</v>
      </c>
      <c r="H2297" s="8">
        <v>229485375056</v>
      </c>
      <c r="I2297">
        <f t="shared" si="179"/>
        <v>2622419.6752800001</v>
      </c>
    </row>
    <row r="2298" spans="1:9" x14ac:dyDescent="0.2">
      <c r="A2298" s="1" t="s">
        <v>118</v>
      </c>
      <c r="B2298" s="5" t="str">
        <f t="shared" si="175"/>
        <v>2021</v>
      </c>
      <c r="C2298" s="5">
        <f t="shared" si="176"/>
        <v>3</v>
      </c>
      <c r="D2298" s="11">
        <f t="shared" si="177"/>
        <v>44256</v>
      </c>
      <c r="E2298" s="2" t="s">
        <v>23</v>
      </c>
      <c r="F2298" s="2" t="str">
        <f t="shared" si="178"/>
        <v>QUINDIO</v>
      </c>
      <c r="G2298" s="2">
        <v>0</v>
      </c>
      <c r="H2298" s="7">
        <v>139654509538</v>
      </c>
      <c r="I2298">
        <f t="shared" si="179"/>
        <v>1396545.0953800001</v>
      </c>
    </row>
    <row r="2299" spans="1:9" x14ac:dyDescent="0.2">
      <c r="A2299" s="4" t="s">
        <v>118</v>
      </c>
      <c r="B2299" s="5" t="str">
        <f t="shared" si="175"/>
        <v>2021</v>
      </c>
      <c r="C2299" s="5">
        <f t="shared" si="176"/>
        <v>3</v>
      </c>
      <c r="D2299" s="11">
        <f t="shared" si="177"/>
        <v>44256</v>
      </c>
      <c r="E2299" s="5" t="s">
        <v>24</v>
      </c>
      <c r="F2299" s="2" t="str">
        <f t="shared" si="178"/>
        <v>RISARALDA</v>
      </c>
      <c r="G2299" s="5">
        <v>0</v>
      </c>
      <c r="H2299" s="8">
        <v>141181883852</v>
      </c>
      <c r="I2299">
        <f t="shared" si="179"/>
        <v>1411818.83852</v>
      </c>
    </row>
    <row r="2300" spans="1:9" x14ac:dyDescent="0.2">
      <c r="A2300" s="1" t="s">
        <v>118</v>
      </c>
      <c r="B2300" s="5" t="str">
        <f t="shared" si="175"/>
        <v>2021</v>
      </c>
      <c r="C2300" s="5">
        <f t="shared" si="176"/>
        <v>3</v>
      </c>
      <c r="D2300" s="11">
        <f t="shared" si="177"/>
        <v>44256</v>
      </c>
      <c r="E2300" s="2" t="s">
        <v>25</v>
      </c>
      <c r="F2300" s="2" t="str">
        <f t="shared" si="178"/>
        <v>SANTANDER</v>
      </c>
      <c r="G2300" s="13">
        <v>405212581818</v>
      </c>
      <c r="H2300" s="7">
        <v>111450652081</v>
      </c>
      <c r="I2300">
        <f t="shared" si="179"/>
        <v>2583316.169495</v>
      </c>
    </row>
    <row r="2301" spans="1:9" x14ac:dyDescent="0.2">
      <c r="A2301" s="4" t="s">
        <v>118</v>
      </c>
      <c r="B2301" s="5" t="str">
        <f t="shared" si="175"/>
        <v>2021</v>
      </c>
      <c r="C2301" s="5">
        <f t="shared" si="176"/>
        <v>3</v>
      </c>
      <c r="D2301" s="11">
        <f t="shared" si="177"/>
        <v>44256</v>
      </c>
      <c r="E2301" s="5" t="s">
        <v>26</v>
      </c>
      <c r="F2301" s="2" t="str">
        <f t="shared" si="178"/>
        <v>SUCRE</v>
      </c>
      <c r="G2301" s="12">
        <v>1274707000000</v>
      </c>
      <c r="H2301" s="6">
        <v>0</v>
      </c>
      <c r="I2301">
        <f t="shared" si="179"/>
        <v>12747070</v>
      </c>
    </row>
    <row r="2302" spans="1:9" x14ac:dyDescent="0.2">
      <c r="A2302" s="1" t="s">
        <v>118</v>
      </c>
      <c r="B2302" s="5" t="str">
        <f t="shared" si="175"/>
        <v>2021</v>
      </c>
      <c r="C2302" s="5">
        <f t="shared" si="176"/>
        <v>3</v>
      </c>
      <c r="D2302" s="11">
        <f t="shared" si="177"/>
        <v>44256</v>
      </c>
      <c r="E2302" s="2" t="s">
        <v>27</v>
      </c>
      <c r="F2302" s="2" t="str">
        <f t="shared" si="178"/>
        <v>TOLIMA</v>
      </c>
      <c r="G2302" s="2">
        <v>0</v>
      </c>
      <c r="H2302" s="7">
        <v>1038194742868</v>
      </c>
      <c r="I2302">
        <f t="shared" si="179"/>
        <v>10381947.428680001</v>
      </c>
    </row>
    <row r="2303" spans="1:9" x14ac:dyDescent="0.2">
      <c r="A2303" s="4" t="s">
        <v>118</v>
      </c>
      <c r="B2303" s="5" t="str">
        <f t="shared" si="175"/>
        <v>2021</v>
      </c>
      <c r="C2303" s="5">
        <f t="shared" si="176"/>
        <v>3</v>
      </c>
      <c r="D2303" s="11">
        <f t="shared" si="177"/>
        <v>44256</v>
      </c>
      <c r="E2303" s="5" t="s">
        <v>28</v>
      </c>
      <c r="F2303" s="2" t="str">
        <f t="shared" si="178"/>
        <v>VALLE DEL CAUCA</v>
      </c>
      <c r="G2303" s="12">
        <v>1630892615203</v>
      </c>
      <c r="H2303" s="6">
        <v>0</v>
      </c>
      <c r="I2303">
        <f t="shared" si="179"/>
        <v>16308926.15203</v>
      </c>
    </row>
    <row r="2304" spans="1:9" x14ac:dyDescent="0.2">
      <c r="A2304" s="1" t="s">
        <v>118</v>
      </c>
      <c r="B2304" s="5" t="str">
        <f t="shared" si="175"/>
        <v>2021</v>
      </c>
      <c r="C2304" s="5">
        <f t="shared" si="176"/>
        <v>3</v>
      </c>
      <c r="D2304" s="11">
        <f t="shared" si="177"/>
        <v>44256</v>
      </c>
      <c r="E2304" s="2" t="s">
        <v>74</v>
      </c>
      <c r="F2304" s="2" t="str">
        <f t="shared" si="178"/>
        <v>ARAUCA</v>
      </c>
      <c r="G2304" s="2">
        <v>0</v>
      </c>
      <c r="H2304" s="7">
        <v>5658900000</v>
      </c>
      <c r="I2304">
        <f t="shared" si="179"/>
        <v>56589</v>
      </c>
    </row>
    <row r="2305" spans="1:9" x14ac:dyDescent="0.2">
      <c r="A2305" s="4" t="s">
        <v>118</v>
      </c>
      <c r="B2305" s="5" t="str">
        <f t="shared" si="175"/>
        <v>2021</v>
      </c>
      <c r="C2305" s="5">
        <f t="shared" si="176"/>
        <v>3</v>
      </c>
      <c r="D2305" s="11">
        <f t="shared" si="177"/>
        <v>44256</v>
      </c>
      <c r="E2305" s="5" t="s">
        <v>29</v>
      </c>
      <c r="F2305" s="2" t="str">
        <f t="shared" si="178"/>
        <v>CASANARE</v>
      </c>
      <c r="G2305" s="5">
        <v>0</v>
      </c>
      <c r="H2305" s="8">
        <v>49006417371</v>
      </c>
      <c r="I2305">
        <f t="shared" si="179"/>
        <v>490064.17371</v>
      </c>
    </row>
    <row r="2306" spans="1:9" x14ac:dyDescent="0.2">
      <c r="A2306" s="1" t="s">
        <v>118</v>
      </c>
      <c r="B2306" s="5" t="str">
        <f t="shared" si="175"/>
        <v>2021</v>
      </c>
      <c r="C2306" s="5">
        <f t="shared" si="176"/>
        <v>3</v>
      </c>
      <c r="D2306" s="11">
        <f t="shared" si="177"/>
        <v>44256</v>
      </c>
      <c r="E2306" s="2" t="s">
        <v>30</v>
      </c>
      <c r="F2306" s="2" t="str">
        <f t="shared" si="178"/>
        <v>PUTUMAYO</v>
      </c>
      <c r="G2306" s="2">
        <v>0</v>
      </c>
      <c r="H2306" s="7">
        <v>4853493667</v>
      </c>
      <c r="I2306">
        <f t="shared" si="179"/>
        <v>48534.936670000003</v>
      </c>
    </row>
    <row r="2307" spans="1:9" x14ac:dyDescent="0.2">
      <c r="A2307" s="4" t="s">
        <v>118</v>
      </c>
      <c r="B2307" s="5" t="str">
        <f t="shared" ref="B2307:B2370" si="180">MID(A2307,7,20)</f>
        <v>2021</v>
      </c>
      <c r="C2307" s="5">
        <f t="shared" ref="C2307:C2370" si="181">IF(MID(A2307,1,3)="Jan",1,
IF(MID(A2307,1,3)="Feb",2,
IF(MID(A2307,1,3)="Mar",3,
IF(MID(A2307,1,3)="Apr",4,
IF(MID(A2307,1,3)="May",5,
IF(MID(A2307,1,3)="Jun",6,
IF(MID(A2307,1,3)="Jul",7,
IF(MID(A2307,1,3)="Aug",8,
IF(MID(A2307,1,3)="Sep",9,
IF(MID(A2307,1,3)="Oct",10,
IF(MID(A2307,1,3)="Nov",11,
IF(MID(A2307,1,3)="Dec",12))))))))))))</f>
        <v>3</v>
      </c>
      <c r="D2307" s="11">
        <f t="shared" ref="D2307:D2370" si="182">DATE(B2307,C2307,1)</f>
        <v>44256</v>
      </c>
      <c r="E2307" s="5" t="s">
        <v>31</v>
      </c>
      <c r="F2307" s="2" t="str">
        <f t="shared" ref="F2307:F2370" si="183">MID(E2307,5,100)</f>
        <v>GUAVIARE</v>
      </c>
      <c r="G2307" s="5">
        <v>0</v>
      </c>
      <c r="H2307" s="8">
        <v>4082376000</v>
      </c>
      <c r="I2307">
        <f t="shared" ref="I2307:I2370" si="184">IF(G2307=0,H2307/100000,IF(H2307=0,G2307/100000,((G2307+H2307)/2)/100000))</f>
        <v>40823.760000000002</v>
      </c>
    </row>
    <row r="2308" spans="1:9" x14ac:dyDescent="0.2">
      <c r="A2308" s="1" t="s">
        <v>119</v>
      </c>
      <c r="B2308" s="5" t="str">
        <f t="shared" si="180"/>
        <v>2021</v>
      </c>
      <c r="C2308" s="5">
        <f t="shared" si="181"/>
        <v>4</v>
      </c>
      <c r="D2308" s="11">
        <f t="shared" si="182"/>
        <v>44287</v>
      </c>
      <c r="E2308" s="2" t="s">
        <v>5</v>
      </c>
      <c r="F2308" s="2" t="str">
        <f t="shared" si="183"/>
        <v>ANTIOQUIA</v>
      </c>
      <c r="G2308" s="13">
        <v>2610765886170</v>
      </c>
      <c r="H2308" s="7">
        <v>2100825653326</v>
      </c>
      <c r="I2308">
        <f t="shared" si="184"/>
        <v>23557957.697480001</v>
      </c>
    </row>
    <row r="2309" spans="1:9" x14ac:dyDescent="0.2">
      <c r="A2309" s="4" t="s">
        <v>119</v>
      </c>
      <c r="B2309" s="5" t="str">
        <f t="shared" si="180"/>
        <v>2021</v>
      </c>
      <c r="C2309" s="5">
        <f t="shared" si="181"/>
        <v>4</v>
      </c>
      <c r="D2309" s="11">
        <f t="shared" si="182"/>
        <v>44287</v>
      </c>
      <c r="E2309" s="5" t="s">
        <v>6</v>
      </c>
      <c r="F2309" s="2" t="str">
        <f t="shared" si="183"/>
        <v>ATLANTICO</v>
      </c>
      <c r="G2309" s="12">
        <v>2085602507000</v>
      </c>
      <c r="H2309" s="8">
        <v>2085602507000</v>
      </c>
      <c r="I2309">
        <f t="shared" si="184"/>
        <v>20856025.07</v>
      </c>
    </row>
    <row r="2310" spans="1:9" x14ac:dyDescent="0.2">
      <c r="A2310" s="1" t="s">
        <v>119</v>
      </c>
      <c r="B2310" s="5" t="str">
        <f t="shared" si="180"/>
        <v>2021</v>
      </c>
      <c r="C2310" s="5">
        <f t="shared" si="181"/>
        <v>4</v>
      </c>
      <c r="D2310" s="11">
        <f t="shared" si="182"/>
        <v>44287</v>
      </c>
      <c r="E2310" s="2" t="s">
        <v>7</v>
      </c>
      <c r="F2310" s="2" t="str">
        <f t="shared" si="183"/>
        <v>BOGOTA, D.C.</v>
      </c>
      <c r="G2310" s="2">
        <v>0</v>
      </c>
      <c r="H2310" s="7">
        <v>5799590500000</v>
      </c>
      <c r="I2310">
        <f t="shared" si="184"/>
        <v>57995905</v>
      </c>
    </row>
    <row r="2311" spans="1:9" x14ac:dyDescent="0.2">
      <c r="A2311" s="4" t="s">
        <v>119</v>
      </c>
      <c r="B2311" s="5" t="str">
        <f t="shared" si="180"/>
        <v>2021</v>
      </c>
      <c r="C2311" s="5">
        <f t="shared" si="181"/>
        <v>4</v>
      </c>
      <c r="D2311" s="11">
        <f t="shared" si="182"/>
        <v>44287</v>
      </c>
      <c r="E2311" s="5" t="s">
        <v>8</v>
      </c>
      <c r="F2311" s="2" t="str">
        <f t="shared" si="183"/>
        <v>BOLIVAR</v>
      </c>
      <c r="G2311" s="12">
        <v>1790528211719</v>
      </c>
      <c r="H2311" s="8">
        <v>1711022925730</v>
      </c>
      <c r="I2311">
        <f t="shared" si="184"/>
        <v>17507755.687245</v>
      </c>
    </row>
    <row r="2312" spans="1:9" x14ac:dyDescent="0.2">
      <c r="A2312" s="1" t="s">
        <v>119</v>
      </c>
      <c r="B2312" s="5" t="str">
        <f t="shared" si="180"/>
        <v>2021</v>
      </c>
      <c r="C2312" s="5">
        <f t="shared" si="181"/>
        <v>4</v>
      </c>
      <c r="D2312" s="11">
        <f t="shared" si="182"/>
        <v>44287</v>
      </c>
      <c r="E2312" s="2" t="s">
        <v>9</v>
      </c>
      <c r="F2312" s="2" t="str">
        <f t="shared" si="183"/>
        <v>BOYACA</v>
      </c>
      <c r="G2312" s="13">
        <v>1245042340859</v>
      </c>
      <c r="H2312" s="7">
        <v>198599194408</v>
      </c>
      <c r="I2312">
        <f t="shared" si="184"/>
        <v>7218207.6763350004</v>
      </c>
    </row>
    <row r="2313" spans="1:9" x14ac:dyDescent="0.2">
      <c r="A2313" s="4" t="s">
        <v>119</v>
      </c>
      <c r="B2313" s="5" t="str">
        <f t="shared" si="180"/>
        <v>2021</v>
      </c>
      <c r="C2313" s="5">
        <f t="shared" si="181"/>
        <v>4</v>
      </c>
      <c r="D2313" s="11">
        <f t="shared" si="182"/>
        <v>44287</v>
      </c>
      <c r="E2313" s="5" t="s">
        <v>10</v>
      </c>
      <c r="F2313" s="2" t="str">
        <f t="shared" si="183"/>
        <v>CALDAS</v>
      </c>
      <c r="G2313" s="5">
        <v>0</v>
      </c>
      <c r="H2313" s="8">
        <v>624810005099</v>
      </c>
      <c r="I2313">
        <f t="shared" si="184"/>
        <v>6248100.0509900004</v>
      </c>
    </row>
    <row r="2314" spans="1:9" x14ac:dyDescent="0.2">
      <c r="A2314" s="1" t="s">
        <v>119</v>
      </c>
      <c r="B2314" s="5" t="str">
        <f t="shared" si="180"/>
        <v>2021</v>
      </c>
      <c r="C2314" s="5">
        <f t="shared" si="181"/>
        <v>4</v>
      </c>
      <c r="D2314" s="11">
        <f t="shared" si="182"/>
        <v>44287</v>
      </c>
      <c r="E2314" s="2" t="s">
        <v>11</v>
      </c>
      <c r="F2314" s="2" t="str">
        <f t="shared" si="183"/>
        <v>CAQUETA</v>
      </c>
      <c r="G2314" s="2">
        <v>0</v>
      </c>
      <c r="H2314" s="7">
        <v>729193125538</v>
      </c>
      <c r="I2314">
        <f t="shared" si="184"/>
        <v>7291931.25538</v>
      </c>
    </row>
    <row r="2315" spans="1:9" x14ac:dyDescent="0.2">
      <c r="A2315" s="4" t="s">
        <v>119</v>
      </c>
      <c r="B2315" s="5" t="str">
        <f t="shared" si="180"/>
        <v>2021</v>
      </c>
      <c r="C2315" s="5">
        <f t="shared" si="181"/>
        <v>4</v>
      </c>
      <c r="D2315" s="11">
        <f t="shared" si="182"/>
        <v>44287</v>
      </c>
      <c r="E2315" s="5" t="s">
        <v>12</v>
      </c>
      <c r="F2315" s="2" t="str">
        <f t="shared" si="183"/>
        <v>CAUCA</v>
      </c>
      <c r="G2315" s="12">
        <v>1861067400000</v>
      </c>
      <c r="H2315" s="8">
        <v>1184938829000</v>
      </c>
      <c r="I2315">
        <f t="shared" si="184"/>
        <v>15230031.145</v>
      </c>
    </row>
    <row r="2316" spans="1:9" x14ac:dyDescent="0.2">
      <c r="A2316" s="1" t="s">
        <v>119</v>
      </c>
      <c r="B2316" s="5" t="str">
        <f t="shared" si="180"/>
        <v>2021</v>
      </c>
      <c r="C2316" s="5">
        <f t="shared" si="181"/>
        <v>4</v>
      </c>
      <c r="D2316" s="11">
        <f t="shared" si="182"/>
        <v>44287</v>
      </c>
      <c r="E2316" s="2" t="s">
        <v>13</v>
      </c>
      <c r="F2316" s="2" t="str">
        <f t="shared" si="183"/>
        <v>CESAR</v>
      </c>
      <c r="G2316" s="13">
        <v>2085602507000</v>
      </c>
      <c r="H2316" s="7">
        <v>584246836804</v>
      </c>
      <c r="I2316">
        <f t="shared" si="184"/>
        <v>13349246.71902</v>
      </c>
    </row>
    <row r="2317" spans="1:9" x14ac:dyDescent="0.2">
      <c r="A2317" s="4" t="s">
        <v>119</v>
      </c>
      <c r="B2317" s="5" t="str">
        <f t="shared" si="180"/>
        <v>2021</v>
      </c>
      <c r="C2317" s="5">
        <f t="shared" si="181"/>
        <v>4</v>
      </c>
      <c r="D2317" s="11">
        <f t="shared" si="182"/>
        <v>44287</v>
      </c>
      <c r="E2317" s="5" t="s">
        <v>14</v>
      </c>
      <c r="F2317" s="2" t="str">
        <f t="shared" si="183"/>
        <v>CORDOBA</v>
      </c>
      <c r="G2317" s="12">
        <v>1429062200000</v>
      </c>
      <c r="H2317" s="6">
        <v>0</v>
      </c>
      <c r="I2317">
        <f t="shared" si="184"/>
        <v>14290622</v>
      </c>
    </row>
    <row r="2318" spans="1:9" x14ac:dyDescent="0.2">
      <c r="A2318" s="1" t="s">
        <v>119</v>
      </c>
      <c r="B2318" s="5" t="str">
        <f t="shared" si="180"/>
        <v>2021</v>
      </c>
      <c r="C2318" s="5">
        <f t="shared" si="181"/>
        <v>4</v>
      </c>
      <c r="D2318" s="11">
        <f t="shared" si="182"/>
        <v>44287</v>
      </c>
      <c r="E2318" s="2" t="s">
        <v>15</v>
      </c>
      <c r="F2318" s="2" t="str">
        <f t="shared" si="183"/>
        <v>CUNDINAMARCA</v>
      </c>
      <c r="G2318" s="13">
        <v>1259733000000</v>
      </c>
      <c r="H2318" s="7">
        <v>1112301853755</v>
      </c>
      <c r="I2318">
        <f t="shared" si="184"/>
        <v>11860174.268774999</v>
      </c>
    </row>
    <row r="2319" spans="1:9" x14ac:dyDescent="0.2">
      <c r="A2319" s="4" t="s">
        <v>119</v>
      </c>
      <c r="B2319" s="5" t="str">
        <f t="shared" si="180"/>
        <v>2021</v>
      </c>
      <c r="C2319" s="5">
        <f t="shared" si="181"/>
        <v>4</v>
      </c>
      <c r="D2319" s="11">
        <f t="shared" si="182"/>
        <v>44287</v>
      </c>
      <c r="E2319" s="5" t="s">
        <v>17</v>
      </c>
      <c r="F2319" s="2" t="str">
        <f t="shared" si="183"/>
        <v>HUILA</v>
      </c>
      <c r="G2319" s="5">
        <v>0</v>
      </c>
      <c r="H2319" s="8">
        <v>1170564015300</v>
      </c>
      <c r="I2319">
        <f t="shared" si="184"/>
        <v>11705640.153000001</v>
      </c>
    </row>
    <row r="2320" spans="1:9" x14ac:dyDescent="0.2">
      <c r="A2320" s="1" t="s">
        <v>119</v>
      </c>
      <c r="B2320" s="5" t="str">
        <f t="shared" si="180"/>
        <v>2021</v>
      </c>
      <c r="C2320" s="5">
        <f t="shared" si="181"/>
        <v>4</v>
      </c>
      <c r="D2320" s="11">
        <f t="shared" si="182"/>
        <v>44287</v>
      </c>
      <c r="E2320" s="2" t="s">
        <v>18</v>
      </c>
      <c r="F2320" s="2" t="str">
        <f t="shared" si="183"/>
        <v>LA GUAJIRA</v>
      </c>
      <c r="G2320" s="13">
        <v>243260855000</v>
      </c>
      <c r="H2320" s="3">
        <v>0</v>
      </c>
      <c r="I2320">
        <f t="shared" si="184"/>
        <v>2432608.5499999998</v>
      </c>
    </row>
    <row r="2321" spans="1:9" x14ac:dyDescent="0.2">
      <c r="A2321" s="4" t="s">
        <v>119</v>
      </c>
      <c r="B2321" s="5" t="str">
        <f t="shared" si="180"/>
        <v>2021</v>
      </c>
      <c r="C2321" s="5">
        <f t="shared" si="181"/>
        <v>4</v>
      </c>
      <c r="D2321" s="11">
        <f t="shared" si="182"/>
        <v>44287</v>
      </c>
      <c r="E2321" s="5" t="s">
        <v>19</v>
      </c>
      <c r="F2321" s="2" t="str">
        <f t="shared" si="183"/>
        <v>MAGDALENA</v>
      </c>
      <c r="G2321" s="12">
        <v>2029287787154</v>
      </c>
      <c r="H2321" s="8">
        <v>1370719321453</v>
      </c>
      <c r="I2321">
        <f t="shared" si="184"/>
        <v>17000035.543035001</v>
      </c>
    </row>
    <row r="2322" spans="1:9" x14ac:dyDescent="0.2">
      <c r="A2322" s="1" t="s">
        <v>119</v>
      </c>
      <c r="B2322" s="5" t="str">
        <f t="shared" si="180"/>
        <v>2021</v>
      </c>
      <c r="C2322" s="5">
        <f t="shared" si="181"/>
        <v>4</v>
      </c>
      <c r="D2322" s="11">
        <f t="shared" si="182"/>
        <v>44287</v>
      </c>
      <c r="E2322" s="2" t="s">
        <v>20</v>
      </c>
      <c r="F2322" s="2" t="str">
        <f t="shared" si="183"/>
        <v>META</v>
      </c>
      <c r="G2322" s="2">
        <v>0</v>
      </c>
      <c r="H2322" s="7">
        <v>66712025197</v>
      </c>
      <c r="I2322">
        <f t="shared" si="184"/>
        <v>667120.25196999998</v>
      </c>
    </row>
    <row r="2323" spans="1:9" x14ac:dyDescent="0.2">
      <c r="A2323" s="4" t="s">
        <v>119</v>
      </c>
      <c r="B2323" s="5" t="str">
        <f t="shared" si="180"/>
        <v>2021</v>
      </c>
      <c r="C2323" s="5">
        <f t="shared" si="181"/>
        <v>4</v>
      </c>
      <c r="D2323" s="11">
        <f t="shared" si="182"/>
        <v>44287</v>
      </c>
      <c r="E2323" s="5" t="s">
        <v>21</v>
      </c>
      <c r="F2323" s="2" t="str">
        <f t="shared" si="183"/>
        <v>NARINO</v>
      </c>
      <c r="G2323" s="5">
        <v>0</v>
      </c>
      <c r="H2323" s="8">
        <v>1149031591758</v>
      </c>
      <c r="I2323">
        <f t="shared" si="184"/>
        <v>11490315.917579999</v>
      </c>
    </row>
    <row r="2324" spans="1:9" x14ac:dyDescent="0.2">
      <c r="A2324" s="1" t="s">
        <v>119</v>
      </c>
      <c r="B2324" s="5" t="str">
        <f t="shared" si="180"/>
        <v>2021</v>
      </c>
      <c r="C2324" s="5">
        <f t="shared" si="181"/>
        <v>4</v>
      </c>
      <c r="D2324" s="11">
        <f t="shared" si="182"/>
        <v>44287</v>
      </c>
      <c r="E2324" s="2" t="s">
        <v>22</v>
      </c>
      <c r="F2324" s="2" t="str">
        <f t="shared" si="183"/>
        <v>NORTE DE SANTANDER</v>
      </c>
      <c r="G2324" s="13">
        <v>329142293000</v>
      </c>
      <c r="H2324" s="7">
        <v>288057487531</v>
      </c>
      <c r="I2324">
        <f t="shared" si="184"/>
        <v>3085998.9026549999</v>
      </c>
    </row>
    <row r="2325" spans="1:9" x14ac:dyDescent="0.2">
      <c r="A2325" s="4" t="s">
        <v>119</v>
      </c>
      <c r="B2325" s="5" t="str">
        <f t="shared" si="180"/>
        <v>2021</v>
      </c>
      <c r="C2325" s="5">
        <f t="shared" si="181"/>
        <v>4</v>
      </c>
      <c r="D2325" s="11">
        <f t="shared" si="182"/>
        <v>44287</v>
      </c>
      <c r="E2325" s="5" t="s">
        <v>23</v>
      </c>
      <c r="F2325" s="2" t="str">
        <f t="shared" si="183"/>
        <v>QUINDIO</v>
      </c>
      <c r="G2325" s="5">
        <v>0</v>
      </c>
      <c r="H2325" s="8">
        <v>160275588308</v>
      </c>
      <c r="I2325">
        <f t="shared" si="184"/>
        <v>1602755.8830800001</v>
      </c>
    </row>
    <row r="2326" spans="1:9" x14ac:dyDescent="0.2">
      <c r="A2326" s="1" t="s">
        <v>119</v>
      </c>
      <c r="B2326" s="5" t="str">
        <f t="shared" si="180"/>
        <v>2021</v>
      </c>
      <c r="C2326" s="5">
        <f t="shared" si="181"/>
        <v>4</v>
      </c>
      <c r="D2326" s="11">
        <f t="shared" si="182"/>
        <v>44287</v>
      </c>
      <c r="E2326" s="2" t="s">
        <v>24</v>
      </c>
      <c r="F2326" s="2" t="str">
        <f t="shared" si="183"/>
        <v>RISARALDA</v>
      </c>
      <c r="G2326" s="2">
        <v>0</v>
      </c>
      <c r="H2326" s="7">
        <v>158586045037</v>
      </c>
      <c r="I2326">
        <f t="shared" si="184"/>
        <v>1585860.45037</v>
      </c>
    </row>
    <row r="2327" spans="1:9" x14ac:dyDescent="0.2">
      <c r="A2327" s="4" t="s">
        <v>119</v>
      </c>
      <c r="B2327" s="5" t="str">
        <f t="shared" si="180"/>
        <v>2021</v>
      </c>
      <c r="C2327" s="5">
        <f t="shared" si="181"/>
        <v>4</v>
      </c>
      <c r="D2327" s="11">
        <f t="shared" si="182"/>
        <v>44287</v>
      </c>
      <c r="E2327" s="5" t="s">
        <v>25</v>
      </c>
      <c r="F2327" s="2" t="str">
        <f t="shared" si="183"/>
        <v>SANTANDER</v>
      </c>
      <c r="G2327" s="12">
        <v>466440418182</v>
      </c>
      <c r="H2327" s="8">
        <v>126273734087</v>
      </c>
      <c r="I2327">
        <f t="shared" si="184"/>
        <v>2963570.761345</v>
      </c>
    </row>
    <row r="2328" spans="1:9" x14ac:dyDescent="0.2">
      <c r="A2328" s="1" t="s">
        <v>119</v>
      </c>
      <c r="B2328" s="5" t="str">
        <f t="shared" si="180"/>
        <v>2021</v>
      </c>
      <c r="C2328" s="5">
        <f t="shared" si="181"/>
        <v>4</v>
      </c>
      <c r="D2328" s="11">
        <f t="shared" si="182"/>
        <v>44287</v>
      </c>
      <c r="E2328" s="2" t="s">
        <v>26</v>
      </c>
      <c r="F2328" s="2" t="str">
        <f t="shared" si="183"/>
        <v>SUCRE</v>
      </c>
      <c r="G2328" s="13">
        <v>1429062200000</v>
      </c>
      <c r="H2328" s="3">
        <v>0</v>
      </c>
      <c r="I2328">
        <f t="shared" si="184"/>
        <v>14290622</v>
      </c>
    </row>
    <row r="2329" spans="1:9" x14ac:dyDescent="0.2">
      <c r="A2329" s="4" t="s">
        <v>119</v>
      </c>
      <c r="B2329" s="5" t="str">
        <f t="shared" si="180"/>
        <v>2021</v>
      </c>
      <c r="C2329" s="5">
        <f t="shared" si="181"/>
        <v>4</v>
      </c>
      <c r="D2329" s="11">
        <f t="shared" si="182"/>
        <v>44287</v>
      </c>
      <c r="E2329" s="5" t="s">
        <v>27</v>
      </c>
      <c r="F2329" s="2" t="str">
        <f t="shared" si="183"/>
        <v>TOLIMA</v>
      </c>
      <c r="G2329" s="5">
        <v>0</v>
      </c>
      <c r="H2329" s="8">
        <v>1164209945746</v>
      </c>
      <c r="I2329">
        <f t="shared" si="184"/>
        <v>11642099.457459999</v>
      </c>
    </row>
    <row r="2330" spans="1:9" x14ac:dyDescent="0.2">
      <c r="A2330" s="1" t="s">
        <v>119</v>
      </c>
      <c r="B2330" s="5" t="str">
        <f t="shared" si="180"/>
        <v>2021</v>
      </c>
      <c r="C2330" s="5">
        <f t="shared" si="181"/>
        <v>4</v>
      </c>
      <c r="D2330" s="11">
        <f t="shared" si="182"/>
        <v>44287</v>
      </c>
      <c r="E2330" s="2" t="s">
        <v>28</v>
      </c>
      <c r="F2330" s="2" t="str">
        <f t="shared" si="183"/>
        <v>VALLE DEL CAUCA</v>
      </c>
      <c r="G2330" s="13">
        <v>1825304550964</v>
      </c>
      <c r="H2330" s="3">
        <v>0</v>
      </c>
      <c r="I2330">
        <f t="shared" si="184"/>
        <v>18253045.509640001</v>
      </c>
    </row>
    <row r="2331" spans="1:9" x14ac:dyDescent="0.2">
      <c r="A2331" s="4" t="s">
        <v>119</v>
      </c>
      <c r="B2331" s="5" t="str">
        <f t="shared" si="180"/>
        <v>2021</v>
      </c>
      <c r="C2331" s="5">
        <f t="shared" si="181"/>
        <v>4</v>
      </c>
      <c r="D2331" s="11">
        <f t="shared" si="182"/>
        <v>44287</v>
      </c>
      <c r="E2331" s="5" t="s">
        <v>74</v>
      </c>
      <c r="F2331" s="2" t="str">
        <f t="shared" si="183"/>
        <v>ARAUCA</v>
      </c>
      <c r="G2331" s="5">
        <v>0</v>
      </c>
      <c r="H2331" s="8">
        <v>5658900000</v>
      </c>
      <c r="I2331">
        <f t="shared" si="184"/>
        <v>56589</v>
      </c>
    </row>
    <row r="2332" spans="1:9" x14ac:dyDescent="0.2">
      <c r="A2332" s="1" t="s">
        <v>119</v>
      </c>
      <c r="B2332" s="5" t="str">
        <f t="shared" si="180"/>
        <v>2021</v>
      </c>
      <c r="C2332" s="5">
        <f t="shared" si="181"/>
        <v>4</v>
      </c>
      <c r="D2332" s="11">
        <f t="shared" si="182"/>
        <v>44287</v>
      </c>
      <c r="E2332" s="2" t="s">
        <v>29</v>
      </c>
      <c r="F2332" s="2" t="str">
        <f t="shared" si="183"/>
        <v>CASANARE</v>
      </c>
      <c r="G2332" s="2">
        <v>0</v>
      </c>
      <c r="H2332" s="7">
        <v>56654537000</v>
      </c>
      <c r="I2332">
        <f t="shared" si="184"/>
        <v>566545.37</v>
      </c>
    </row>
    <row r="2333" spans="1:9" x14ac:dyDescent="0.2">
      <c r="A2333" s="4" t="s">
        <v>119</v>
      </c>
      <c r="B2333" s="5" t="str">
        <f t="shared" si="180"/>
        <v>2021</v>
      </c>
      <c r="C2333" s="5">
        <f t="shared" si="181"/>
        <v>4</v>
      </c>
      <c r="D2333" s="11">
        <f t="shared" si="182"/>
        <v>44287</v>
      </c>
      <c r="E2333" s="5" t="s">
        <v>30</v>
      </c>
      <c r="F2333" s="2" t="str">
        <f t="shared" si="183"/>
        <v>PUTUMAYO</v>
      </c>
      <c r="G2333" s="5">
        <v>0</v>
      </c>
      <c r="H2333" s="8">
        <v>5614667333</v>
      </c>
      <c r="I2333">
        <f t="shared" si="184"/>
        <v>56146.673329999998</v>
      </c>
    </row>
    <row r="2334" spans="1:9" x14ac:dyDescent="0.2">
      <c r="A2334" s="1" t="s">
        <v>119</v>
      </c>
      <c r="B2334" s="5" t="str">
        <f t="shared" si="180"/>
        <v>2021</v>
      </c>
      <c r="C2334" s="5">
        <f t="shared" si="181"/>
        <v>4</v>
      </c>
      <c r="D2334" s="11">
        <f t="shared" si="182"/>
        <v>44287</v>
      </c>
      <c r="E2334" s="2" t="s">
        <v>31</v>
      </c>
      <c r="F2334" s="2" t="str">
        <f t="shared" si="183"/>
        <v>GUAVIARE</v>
      </c>
      <c r="G2334" s="2">
        <v>0</v>
      </c>
      <c r="H2334" s="7">
        <v>4417958000</v>
      </c>
      <c r="I2334">
        <f t="shared" si="184"/>
        <v>44179.58</v>
      </c>
    </row>
    <row r="2335" spans="1:9" x14ac:dyDescent="0.2">
      <c r="A2335" s="4" t="s">
        <v>120</v>
      </c>
      <c r="B2335" s="5" t="str">
        <f t="shared" si="180"/>
        <v>2021</v>
      </c>
      <c r="C2335" s="5">
        <f t="shared" si="181"/>
        <v>5</v>
      </c>
      <c r="D2335" s="11">
        <f t="shared" si="182"/>
        <v>44317</v>
      </c>
      <c r="E2335" s="5" t="s">
        <v>5</v>
      </c>
      <c r="F2335" s="2" t="str">
        <f t="shared" si="183"/>
        <v>ANTIOQUIA</v>
      </c>
      <c r="G2335" s="12">
        <v>2409370189362</v>
      </c>
      <c r="H2335" s="8">
        <v>1942653502304</v>
      </c>
      <c r="I2335">
        <f t="shared" si="184"/>
        <v>21760118.458330002</v>
      </c>
    </row>
    <row r="2336" spans="1:9" x14ac:dyDescent="0.2">
      <c r="A2336" s="1" t="s">
        <v>120</v>
      </c>
      <c r="B2336" s="5" t="str">
        <f t="shared" si="180"/>
        <v>2021</v>
      </c>
      <c r="C2336" s="5">
        <f t="shared" si="181"/>
        <v>5</v>
      </c>
      <c r="D2336" s="11">
        <f t="shared" si="182"/>
        <v>44317</v>
      </c>
      <c r="E2336" s="2" t="s">
        <v>6</v>
      </c>
      <c r="F2336" s="2" t="str">
        <f t="shared" si="183"/>
        <v>ATLANTICO</v>
      </c>
      <c r="G2336" s="13">
        <v>1915342160000</v>
      </c>
      <c r="H2336" s="7">
        <v>1915342160000</v>
      </c>
      <c r="I2336">
        <f t="shared" si="184"/>
        <v>19153421.600000001</v>
      </c>
    </row>
    <row r="2337" spans="1:9" x14ac:dyDescent="0.2">
      <c r="A2337" s="4" t="s">
        <v>120</v>
      </c>
      <c r="B2337" s="5" t="str">
        <f t="shared" si="180"/>
        <v>2021</v>
      </c>
      <c r="C2337" s="5">
        <f t="shared" si="181"/>
        <v>5</v>
      </c>
      <c r="D2337" s="11">
        <f t="shared" si="182"/>
        <v>44317</v>
      </c>
      <c r="E2337" s="5" t="s">
        <v>7</v>
      </c>
      <c r="F2337" s="2" t="str">
        <f t="shared" si="183"/>
        <v>BOGOTA, D.C.</v>
      </c>
      <c r="G2337" s="5">
        <v>0</v>
      </c>
      <c r="H2337" s="8">
        <v>5287130600000</v>
      </c>
      <c r="I2337">
        <f t="shared" si="184"/>
        <v>52871306</v>
      </c>
    </row>
    <row r="2338" spans="1:9" x14ac:dyDescent="0.2">
      <c r="A2338" s="1" t="s">
        <v>120</v>
      </c>
      <c r="B2338" s="5" t="str">
        <f t="shared" si="180"/>
        <v>2021</v>
      </c>
      <c r="C2338" s="5">
        <f t="shared" si="181"/>
        <v>5</v>
      </c>
      <c r="D2338" s="11">
        <f t="shared" si="182"/>
        <v>44317</v>
      </c>
      <c r="E2338" s="2" t="s">
        <v>8</v>
      </c>
      <c r="F2338" s="2" t="str">
        <f t="shared" si="183"/>
        <v>BOLIVAR</v>
      </c>
      <c r="G2338" s="13">
        <v>1646226177978</v>
      </c>
      <c r="H2338" s="7">
        <v>1574634539459</v>
      </c>
      <c r="I2338">
        <f t="shared" si="184"/>
        <v>16104303.587184999</v>
      </c>
    </row>
    <row r="2339" spans="1:9" x14ac:dyDescent="0.2">
      <c r="A2339" s="4" t="s">
        <v>120</v>
      </c>
      <c r="B2339" s="5" t="str">
        <f t="shared" si="180"/>
        <v>2021</v>
      </c>
      <c r="C2339" s="5">
        <f t="shared" si="181"/>
        <v>5</v>
      </c>
      <c r="D2339" s="11">
        <f t="shared" si="182"/>
        <v>44317</v>
      </c>
      <c r="E2339" s="5" t="s">
        <v>9</v>
      </c>
      <c r="F2339" s="2" t="str">
        <f t="shared" si="183"/>
        <v>BOYACA</v>
      </c>
      <c r="G2339" s="12">
        <v>1157929528671</v>
      </c>
      <c r="H2339" s="8">
        <v>189589155510</v>
      </c>
      <c r="I2339">
        <f t="shared" si="184"/>
        <v>6737593.4209049996</v>
      </c>
    </row>
    <row r="2340" spans="1:9" x14ac:dyDescent="0.2">
      <c r="A2340" s="1" t="s">
        <v>120</v>
      </c>
      <c r="B2340" s="5" t="str">
        <f t="shared" si="180"/>
        <v>2021</v>
      </c>
      <c r="C2340" s="5">
        <f t="shared" si="181"/>
        <v>5</v>
      </c>
      <c r="D2340" s="11">
        <f t="shared" si="182"/>
        <v>44317</v>
      </c>
      <c r="E2340" s="2" t="s">
        <v>10</v>
      </c>
      <c r="F2340" s="2" t="str">
        <f t="shared" si="183"/>
        <v>CALDAS</v>
      </c>
      <c r="G2340" s="2">
        <v>0</v>
      </c>
      <c r="H2340" s="7">
        <v>596062910704</v>
      </c>
      <c r="I2340">
        <f t="shared" si="184"/>
        <v>5960629.1070400001</v>
      </c>
    </row>
    <row r="2341" spans="1:9" x14ac:dyDescent="0.2">
      <c r="A2341" s="4" t="s">
        <v>120</v>
      </c>
      <c r="B2341" s="5" t="str">
        <f t="shared" si="180"/>
        <v>2021</v>
      </c>
      <c r="C2341" s="5">
        <f t="shared" si="181"/>
        <v>5</v>
      </c>
      <c r="D2341" s="11">
        <f t="shared" si="182"/>
        <v>44317</v>
      </c>
      <c r="E2341" s="5" t="s">
        <v>11</v>
      </c>
      <c r="F2341" s="2" t="str">
        <f t="shared" si="183"/>
        <v>CAQUETA</v>
      </c>
      <c r="G2341" s="5">
        <v>0</v>
      </c>
      <c r="H2341" s="8">
        <v>696703667692</v>
      </c>
      <c r="I2341">
        <f t="shared" si="184"/>
        <v>6967036.6769200005</v>
      </c>
    </row>
    <row r="2342" spans="1:9" x14ac:dyDescent="0.2">
      <c r="A2342" s="1" t="s">
        <v>120</v>
      </c>
      <c r="B2342" s="5" t="str">
        <f t="shared" si="180"/>
        <v>2021</v>
      </c>
      <c r="C2342" s="5">
        <f t="shared" si="181"/>
        <v>5</v>
      </c>
      <c r="D2342" s="11">
        <f t="shared" si="182"/>
        <v>44317</v>
      </c>
      <c r="E2342" s="2" t="s">
        <v>12</v>
      </c>
      <c r="F2342" s="2" t="str">
        <f t="shared" si="183"/>
        <v>CAUCA</v>
      </c>
      <c r="G2342" s="13">
        <v>1733290300000</v>
      </c>
      <c r="H2342" s="7">
        <v>1132143460000</v>
      </c>
      <c r="I2342">
        <f t="shared" si="184"/>
        <v>14327168.800000001</v>
      </c>
    </row>
    <row r="2343" spans="1:9" x14ac:dyDescent="0.2">
      <c r="A2343" s="4" t="s">
        <v>120</v>
      </c>
      <c r="B2343" s="5" t="str">
        <f t="shared" si="180"/>
        <v>2021</v>
      </c>
      <c r="C2343" s="5">
        <f t="shared" si="181"/>
        <v>5</v>
      </c>
      <c r="D2343" s="11">
        <f t="shared" si="182"/>
        <v>44317</v>
      </c>
      <c r="E2343" s="5" t="s">
        <v>13</v>
      </c>
      <c r="F2343" s="2" t="str">
        <f t="shared" si="183"/>
        <v>CESAR</v>
      </c>
      <c r="G2343" s="12">
        <v>1915342160000</v>
      </c>
      <c r="H2343" s="8">
        <v>539390718005</v>
      </c>
      <c r="I2343">
        <f t="shared" si="184"/>
        <v>12273664.390024999</v>
      </c>
    </row>
    <row r="2344" spans="1:9" x14ac:dyDescent="0.2">
      <c r="A2344" s="1" t="s">
        <v>120</v>
      </c>
      <c r="B2344" s="5" t="str">
        <f t="shared" si="180"/>
        <v>2021</v>
      </c>
      <c r="C2344" s="5">
        <f t="shared" si="181"/>
        <v>5</v>
      </c>
      <c r="D2344" s="11">
        <f t="shared" si="182"/>
        <v>44317</v>
      </c>
      <c r="E2344" s="2" t="s">
        <v>14</v>
      </c>
      <c r="F2344" s="2" t="str">
        <f t="shared" si="183"/>
        <v>CORDOBA</v>
      </c>
      <c r="G2344" s="13">
        <v>1316559100000</v>
      </c>
      <c r="H2344" s="3">
        <v>0</v>
      </c>
      <c r="I2344">
        <f t="shared" si="184"/>
        <v>13165591</v>
      </c>
    </row>
    <row r="2345" spans="1:9" x14ac:dyDescent="0.2">
      <c r="A2345" s="4" t="s">
        <v>120</v>
      </c>
      <c r="B2345" s="5" t="str">
        <f t="shared" si="180"/>
        <v>2021</v>
      </c>
      <c r="C2345" s="5">
        <f t="shared" si="181"/>
        <v>5</v>
      </c>
      <c r="D2345" s="11">
        <f t="shared" si="182"/>
        <v>44317</v>
      </c>
      <c r="E2345" s="5" t="s">
        <v>15</v>
      </c>
      <c r="F2345" s="2" t="str">
        <f t="shared" si="183"/>
        <v>CUNDINAMARCA</v>
      </c>
      <c r="G2345" s="12">
        <v>1171593600000</v>
      </c>
      <c r="H2345" s="8">
        <v>1060224593274</v>
      </c>
      <c r="I2345">
        <f t="shared" si="184"/>
        <v>11159090.96637</v>
      </c>
    </row>
    <row r="2346" spans="1:9" x14ac:dyDescent="0.2">
      <c r="A2346" s="1" t="s">
        <v>120</v>
      </c>
      <c r="B2346" s="5" t="str">
        <f t="shared" si="180"/>
        <v>2021</v>
      </c>
      <c r="C2346" s="5">
        <f t="shared" si="181"/>
        <v>5</v>
      </c>
      <c r="D2346" s="11">
        <f t="shared" si="182"/>
        <v>44317</v>
      </c>
      <c r="E2346" s="2" t="s">
        <v>17</v>
      </c>
      <c r="F2346" s="2" t="str">
        <f t="shared" si="183"/>
        <v>HUILA</v>
      </c>
      <c r="G2346" s="2">
        <v>0</v>
      </c>
      <c r="H2346" s="7">
        <v>1118409885599</v>
      </c>
      <c r="I2346">
        <f t="shared" si="184"/>
        <v>11184098.85599</v>
      </c>
    </row>
    <row r="2347" spans="1:9" x14ac:dyDescent="0.2">
      <c r="A2347" s="4" t="s">
        <v>120</v>
      </c>
      <c r="B2347" s="5" t="str">
        <f t="shared" si="180"/>
        <v>2021</v>
      </c>
      <c r="C2347" s="5">
        <f t="shared" si="181"/>
        <v>5</v>
      </c>
      <c r="D2347" s="11">
        <f t="shared" si="182"/>
        <v>44317</v>
      </c>
      <c r="E2347" s="5" t="s">
        <v>18</v>
      </c>
      <c r="F2347" s="2" t="str">
        <f t="shared" si="183"/>
        <v>LA GUAJIRA</v>
      </c>
      <c r="G2347" s="12">
        <v>218666227000</v>
      </c>
      <c r="H2347" s="6">
        <v>0</v>
      </c>
      <c r="I2347">
        <f t="shared" si="184"/>
        <v>2186662.27</v>
      </c>
    </row>
    <row r="2348" spans="1:9" x14ac:dyDescent="0.2">
      <c r="A2348" s="1" t="s">
        <v>120</v>
      </c>
      <c r="B2348" s="5" t="str">
        <f t="shared" si="180"/>
        <v>2021</v>
      </c>
      <c r="C2348" s="5">
        <f t="shared" si="181"/>
        <v>5</v>
      </c>
      <c r="D2348" s="11">
        <f t="shared" si="182"/>
        <v>44317</v>
      </c>
      <c r="E2348" s="2" t="s">
        <v>19</v>
      </c>
      <c r="F2348" s="2" t="str">
        <f t="shared" si="183"/>
        <v>MAGDALENA</v>
      </c>
      <c r="G2348" s="13">
        <v>1863716435344</v>
      </c>
      <c r="H2348" s="7">
        <v>1259505752005</v>
      </c>
      <c r="I2348">
        <f t="shared" si="184"/>
        <v>15616110.936744999</v>
      </c>
    </row>
    <row r="2349" spans="1:9" x14ac:dyDescent="0.2">
      <c r="A2349" s="4" t="s">
        <v>120</v>
      </c>
      <c r="B2349" s="5" t="str">
        <f t="shared" si="180"/>
        <v>2021</v>
      </c>
      <c r="C2349" s="5">
        <f t="shared" si="181"/>
        <v>5</v>
      </c>
      <c r="D2349" s="11">
        <f t="shared" si="182"/>
        <v>44317</v>
      </c>
      <c r="E2349" s="5" t="s">
        <v>20</v>
      </c>
      <c r="F2349" s="2" t="str">
        <f t="shared" si="183"/>
        <v>META</v>
      </c>
      <c r="G2349" s="5">
        <v>0</v>
      </c>
      <c r="H2349" s="8">
        <v>66219111577</v>
      </c>
      <c r="I2349">
        <f t="shared" si="184"/>
        <v>662191.11577000003</v>
      </c>
    </row>
    <row r="2350" spans="1:9" x14ac:dyDescent="0.2">
      <c r="A2350" s="1" t="s">
        <v>120</v>
      </c>
      <c r="B2350" s="5" t="str">
        <f t="shared" si="180"/>
        <v>2021</v>
      </c>
      <c r="C2350" s="5">
        <f t="shared" si="181"/>
        <v>5</v>
      </c>
      <c r="D2350" s="11">
        <f t="shared" si="182"/>
        <v>44317</v>
      </c>
      <c r="E2350" s="2" t="s">
        <v>21</v>
      </c>
      <c r="F2350" s="2" t="str">
        <f t="shared" si="183"/>
        <v>NARINO</v>
      </c>
      <c r="G2350" s="2">
        <v>0</v>
      </c>
      <c r="H2350" s="7">
        <v>1097836082424</v>
      </c>
      <c r="I2350">
        <f t="shared" si="184"/>
        <v>10978360.824240001</v>
      </c>
    </row>
    <row r="2351" spans="1:9" x14ac:dyDescent="0.2">
      <c r="A2351" s="4" t="s">
        <v>120</v>
      </c>
      <c r="B2351" s="5" t="str">
        <f t="shared" si="180"/>
        <v>2021</v>
      </c>
      <c r="C2351" s="5">
        <f t="shared" si="181"/>
        <v>5</v>
      </c>
      <c r="D2351" s="11">
        <f t="shared" si="182"/>
        <v>44317</v>
      </c>
      <c r="E2351" s="5" t="s">
        <v>22</v>
      </c>
      <c r="F2351" s="2" t="str">
        <f t="shared" si="183"/>
        <v>NORTE DE SANTANDER</v>
      </c>
      <c r="G2351" s="12">
        <v>310064414000</v>
      </c>
      <c r="H2351" s="8">
        <v>271365858906</v>
      </c>
      <c r="I2351">
        <f t="shared" si="184"/>
        <v>2907151.3645299999</v>
      </c>
    </row>
    <row r="2352" spans="1:9" x14ac:dyDescent="0.2">
      <c r="A2352" s="1" t="s">
        <v>120</v>
      </c>
      <c r="B2352" s="5" t="str">
        <f t="shared" si="180"/>
        <v>2021</v>
      </c>
      <c r="C2352" s="5">
        <f t="shared" si="181"/>
        <v>5</v>
      </c>
      <c r="D2352" s="11">
        <f t="shared" si="182"/>
        <v>44317</v>
      </c>
      <c r="E2352" s="2" t="s">
        <v>23</v>
      </c>
      <c r="F2352" s="2" t="str">
        <f t="shared" si="183"/>
        <v>QUINDIO</v>
      </c>
      <c r="G2352" s="2">
        <v>0</v>
      </c>
      <c r="H2352" s="7">
        <v>152782232000</v>
      </c>
      <c r="I2352">
        <f t="shared" si="184"/>
        <v>1527822.32</v>
      </c>
    </row>
    <row r="2353" spans="1:9" x14ac:dyDescent="0.2">
      <c r="A2353" s="4" t="s">
        <v>120</v>
      </c>
      <c r="B2353" s="5" t="str">
        <f t="shared" si="180"/>
        <v>2021</v>
      </c>
      <c r="C2353" s="5">
        <f t="shared" si="181"/>
        <v>5</v>
      </c>
      <c r="D2353" s="11">
        <f t="shared" si="182"/>
        <v>44317</v>
      </c>
      <c r="E2353" s="5" t="s">
        <v>24</v>
      </c>
      <c r="F2353" s="2" t="str">
        <f t="shared" si="183"/>
        <v>RISARALDA</v>
      </c>
      <c r="G2353" s="5">
        <v>0</v>
      </c>
      <c r="H2353" s="8">
        <v>149583624000</v>
      </c>
      <c r="I2353">
        <f t="shared" si="184"/>
        <v>1495836.24</v>
      </c>
    </row>
    <row r="2354" spans="1:9" x14ac:dyDescent="0.2">
      <c r="A2354" s="1" t="s">
        <v>120</v>
      </c>
      <c r="B2354" s="5" t="str">
        <f t="shared" si="180"/>
        <v>2021</v>
      </c>
      <c r="C2354" s="5">
        <f t="shared" si="181"/>
        <v>5</v>
      </c>
      <c r="D2354" s="11">
        <f t="shared" si="182"/>
        <v>44317</v>
      </c>
      <c r="E2354" s="2" t="s">
        <v>25</v>
      </c>
      <c r="F2354" s="2" t="str">
        <f t="shared" si="183"/>
        <v>SANTANDER</v>
      </c>
      <c r="G2354" s="13">
        <v>436074545455</v>
      </c>
      <c r="H2354" s="7">
        <v>119463590348</v>
      </c>
      <c r="I2354">
        <f t="shared" si="184"/>
        <v>2777690.6790149999</v>
      </c>
    </row>
    <row r="2355" spans="1:9" x14ac:dyDescent="0.2">
      <c r="A2355" s="4" t="s">
        <v>120</v>
      </c>
      <c r="B2355" s="5" t="str">
        <f t="shared" si="180"/>
        <v>2021</v>
      </c>
      <c r="C2355" s="5">
        <f t="shared" si="181"/>
        <v>5</v>
      </c>
      <c r="D2355" s="11">
        <f t="shared" si="182"/>
        <v>44317</v>
      </c>
      <c r="E2355" s="5" t="s">
        <v>26</v>
      </c>
      <c r="F2355" s="2" t="str">
        <f t="shared" si="183"/>
        <v>SUCRE</v>
      </c>
      <c r="G2355" s="12">
        <v>1316559100000</v>
      </c>
      <c r="H2355" s="6">
        <v>0</v>
      </c>
      <c r="I2355">
        <f t="shared" si="184"/>
        <v>13165591</v>
      </c>
    </row>
    <row r="2356" spans="1:9" x14ac:dyDescent="0.2">
      <c r="A2356" s="1" t="s">
        <v>120</v>
      </c>
      <c r="B2356" s="5" t="str">
        <f t="shared" si="180"/>
        <v>2021</v>
      </c>
      <c r="C2356" s="5">
        <f t="shared" si="181"/>
        <v>5</v>
      </c>
      <c r="D2356" s="11">
        <f t="shared" si="182"/>
        <v>44317</v>
      </c>
      <c r="E2356" s="2" t="s">
        <v>27</v>
      </c>
      <c r="F2356" s="2" t="str">
        <f t="shared" si="183"/>
        <v>TOLIMA</v>
      </c>
      <c r="G2356" s="2">
        <v>0</v>
      </c>
      <c r="H2356" s="7">
        <v>1112339024740</v>
      </c>
      <c r="I2356">
        <f t="shared" si="184"/>
        <v>11123390.247400001</v>
      </c>
    </row>
    <row r="2357" spans="1:9" x14ac:dyDescent="0.2">
      <c r="A2357" s="4" t="s">
        <v>120</v>
      </c>
      <c r="B2357" s="5" t="str">
        <f t="shared" si="180"/>
        <v>2021</v>
      </c>
      <c r="C2357" s="5">
        <f t="shared" si="181"/>
        <v>5</v>
      </c>
      <c r="D2357" s="11">
        <f t="shared" si="182"/>
        <v>44317</v>
      </c>
      <c r="E2357" s="5" t="s">
        <v>28</v>
      </c>
      <c r="F2357" s="2" t="str">
        <f t="shared" si="183"/>
        <v>VALLE DEL CAUCA</v>
      </c>
      <c r="G2357" s="12">
        <v>1699983452677</v>
      </c>
      <c r="H2357" s="6">
        <v>0</v>
      </c>
      <c r="I2357">
        <f t="shared" si="184"/>
        <v>16999834.526769999</v>
      </c>
    </row>
    <row r="2358" spans="1:9" x14ac:dyDescent="0.2">
      <c r="A2358" s="1" t="s">
        <v>120</v>
      </c>
      <c r="B2358" s="5" t="str">
        <f t="shared" si="180"/>
        <v>2021</v>
      </c>
      <c r="C2358" s="5">
        <f t="shared" si="181"/>
        <v>5</v>
      </c>
      <c r="D2358" s="11">
        <f t="shared" si="182"/>
        <v>44317</v>
      </c>
      <c r="E2358" s="2" t="s">
        <v>74</v>
      </c>
      <c r="F2358" s="2" t="str">
        <f t="shared" si="183"/>
        <v>ARAUCA</v>
      </c>
      <c r="G2358" s="2">
        <v>0</v>
      </c>
      <c r="H2358" s="7">
        <v>5658900000</v>
      </c>
      <c r="I2358">
        <f t="shared" si="184"/>
        <v>56589</v>
      </c>
    </row>
    <row r="2359" spans="1:9" x14ac:dyDescent="0.2">
      <c r="A2359" s="4" t="s">
        <v>120</v>
      </c>
      <c r="B2359" s="5" t="str">
        <f t="shared" si="180"/>
        <v>2021</v>
      </c>
      <c r="C2359" s="5">
        <f t="shared" si="181"/>
        <v>5</v>
      </c>
      <c r="D2359" s="11">
        <f t="shared" si="182"/>
        <v>44317</v>
      </c>
      <c r="E2359" s="5" t="s">
        <v>29</v>
      </c>
      <c r="F2359" s="2" t="str">
        <f t="shared" si="183"/>
        <v>CASANARE</v>
      </c>
      <c r="G2359" s="5">
        <v>0</v>
      </c>
      <c r="H2359" s="8">
        <v>56888026429</v>
      </c>
      <c r="I2359">
        <f t="shared" si="184"/>
        <v>568880.26428999996</v>
      </c>
    </row>
    <row r="2360" spans="1:9" x14ac:dyDescent="0.2">
      <c r="A2360" s="1" t="s">
        <v>120</v>
      </c>
      <c r="B2360" s="5" t="str">
        <f t="shared" si="180"/>
        <v>2021</v>
      </c>
      <c r="C2360" s="5">
        <f t="shared" si="181"/>
        <v>5</v>
      </c>
      <c r="D2360" s="11">
        <f t="shared" si="182"/>
        <v>44317</v>
      </c>
      <c r="E2360" s="2" t="s">
        <v>30</v>
      </c>
      <c r="F2360" s="2" t="str">
        <f t="shared" si="183"/>
        <v>PUTUMAYO</v>
      </c>
      <c r="G2360" s="2">
        <v>0</v>
      </c>
      <c r="H2360" s="7">
        <v>5247479667</v>
      </c>
      <c r="I2360">
        <f t="shared" si="184"/>
        <v>52474.796670000003</v>
      </c>
    </row>
    <row r="2361" spans="1:9" x14ac:dyDescent="0.2">
      <c r="A2361" s="4" t="s">
        <v>120</v>
      </c>
      <c r="B2361" s="5" t="str">
        <f t="shared" si="180"/>
        <v>2021</v>
      </c>
      <c r="C2361" s="5">
        <f t="shared" si="181"/>
        <v>5</v>
      </c>
      <c r="D2361" s="11">
        <f t="shared" si="182"/>
        <v>44317</v>
      </c>
      <c r="E2361" s="5" t="s">
        <v>31</v>
      </c>
      <c r="F2361" s="2" t="str">
        <f t="shared" si="183"/>
        <v>GUAVIARE</v>
      </c>
      <c r="G2361" s="5">
        <v>0</v>
      </c>
      <c r="H2361" s="8">
        <v>4382138000</v>
      </c>
      <c r="I2361">
        <f t="shared" si="184"/>
        <v>43821.38</v>
      </c>
    </row>
    <row r="2362" spans="1:9" x14ac:dyDescent="0.2">
      <c r="A2362" s="1" t="s">
        <v>121</v>
      </c>
      <c r="B2362" s="5" t="str">
        <f t="shared" si="180"/>
        <v>2021</v>
      </c>
      <c r="C2362" s="5">
        <f t="shared" si="181"/>
        <v>6</v>
      </c>
      <c r="D2362" s="11">
        <f t="shared" si="182"/>
        <v>44348</v>
      </c>
      <c r="E2362" s="2" t="s">
        <v>5</v>
      </c>
      <c r="F2362" s="2" t="str">
        <f t="shared" si="183"/>
        <v>ANTIOQUIA</v>
      </c>
      <c r="G2362" s="13">
        <v>2412599167021</v>
      </c>
      <c r="H2362" s="7">
        <v>1935957541018</v>
      </c>
      <c r="I2362">
        <f t="shared" si="184"/>
        <v>21742783.540194999</v>
      </c>
    </row>
    <row r="2363" spans="1:9" x14ac:dyDescent="0.2">
      <c r="A2363" s="4" t="s">
        <v>121</v>
      </c>
      <c r="B2363" s="5" t="str">
        <f t="shared" si="180"/>
        <v>2021</v>
      </c>
      <c r="C2363" s="5">
        <f t="shared" si="181"/>
        <v>6</v>
      </c>
      <c r="D2363" s="11">
        <f t="shared" si="182"/>
        <v>44348</v>
      </c>
      <c r="E2363" s="5" t="s">
        <v>6</v>
      </c>
      <c r="F2363" s="2" t="str">
        <f t="shared" si="183"/>
        <v>ATLANTICO</v>
      </c>
      <c r="G2363" s="12">
        <v>1961713941000</v>
      </c>
      <c r="H2363" s="8">
        <v>1961713941000</v>
      </c>
      <c r="I2363">
        <f t="shared" si="184"/>
        <v>19617139.41</v>
      </c>
    </row>
    <row r="2364" spans="1:9" x14ac:dyDescent="0.2">
      <c r="A2364" s="1" t="s">
        <v>121</v>
      </c>
      <c r="B2364" s="5" t="str">
        <f t="shared" si="180"/>
        <v>2021</v>
      </c>
      <c r="C2364" s="5">
        <f t="shared" si="181"/>
        <v>6</v>
      </c>
      <c r="D2364" s="11">
        <f t="shared" si="182"/>
        <v>44348</v>
      </c>
      <c r="E2364" s="2" t="s">
        <v>7</v>
      </c>
      <c r="F2364" s="2" t="str">
        <f t="shared" si="183"/>
        <v>BOGOTA, D.C.</v>
      </c>
      <c r="G2364" s="2">
        <v>0</v>
      </c>
      <c r="H2364" s="7">
        <v>5516290400000</v>
      </c>
      <c r="I2364">
        <f t="shared" si="184"/>
        <v>55162904</v>
      </c>
    </row>
    <row r="2365" spans="1:9" x14ac:dyDescent="0.2">
      <c r="A2365" s="4" t="s">
        <v>121</v>
      </c>
      <c r="B2365" s="5" t="str">
        <f t="shared" si="180"/>
        <v>2021</v>
      </c>
      <c r="C2365" s="5">
        <f t="shared" si="181"/>
        <v>6</v>
      </c>
      <c r="D2365" s="11">
        <f t="shared" si="182"/>
        <v>44348</v>
      </c>
      <c r="E2365" s="5" t="s">
        <v>8</v>
      </c>
      <c r="F2365" s="2" t="str">
        <f t="shared" si="183"/>
        <v>BOLIVAR</v>
      </c>
      <c r="G2365" s="12">
        <v>1685523675382</v>
      </c>
      <c r="H2365" s="8">
        <v>1612796590973</v>
      </c>
      <c r="I2365">
        <f t="shared" si="184"/>
        <v>16491601.331775</v>
      </c>
    </row>
    <row r="2366" spans="1:9" x14ac:dyDescent="0.2">
      <c r="A2366" s="1" t="s">
        <v>121</v>
      </c>
      <c r="B2366" s="5" t="str">
        <f t="shared" si="180"/>
        <v>2021</v>
      </c>
      <c r="C2366" s="5">
        <f t="shared" si="181"/>
        <v>6</v>
      </c>
      <c r="D2366" s="11">
        <f t="shared" si="182"/>
        <v>44348</v>
      </c>
      <c r="E2366" s="2" t="s">
        <v>9</v>
      </c>
      <c r="F2366" s="2" t="str">
        <f t="shared" si="183"/>
        <v>BOYACA</v>
      </c>
      <c r="G2366" s="13">
        <v>1202192983471</v>
      </c>
      <c r="H2366" s="7">
        <v>177971284000</v>
      </c>
      <c r="I2366">
        <f t="shared" si="184"/>
        <v>6900821.337355</v>
      </c>
    </row>
    <row r="2367" spans="1:9" x14ac:dyDescent="0.2">
      <c r="A2367" s="4" t="s">
        <v>121</v>
      </c>
      <c r="B2367" s="5" t="str">
        <f t="shared" si="180"/>
        <v>2021</v>
      </c>
      <c r="C2367" s="5">
        <f t="shared" si="181"/>
        <v>6</v>
      </c>
      <c r="D2367" s="11">
        <f t="shared" si="182"/>
        <v>44348</v>
      </c>
      <c r="E2367" s="5" t="s">
        <v>10</v>
      </c>
      <c r="F2367" s="2" t="str">
        <f t="shared" si="183"/>
        <v>CALDAS</v>
      </c>
      <c r="G2367" s="5">
        <v>0</v>
      </c>
      <c r="H2367" s="8">
        <v>561869582914</v>
      </c>
      <c r="I2367">
        <f t="shared" si="184"/>
        <v>5618695.82914</v>
      </c>
    </row>
    <row r="2368" spans="1:9" x14ac:dyDescent="0.2">
      <c r="A2368" s="1" t="s">
        <v>121</v>
      </c>
      <c r="B2368" s="5" t="str">
        <f t="shared" si="180"/>
        <v>2021</v>
      </c>
      <c r="C2368" s="5">
        <f t="shared" si="181"/>
        <v>6</v>
      </c>
      <c r="D2368" s="11">
        <f t="shared" si="182"/>
        <v>44348</v>
      </c>
      <c r="E2368" s="2" t="s">
        <v>11</v>
      </c>
      <c r="F2368" s="2" t="str">
        <f t="shared" si="183"/>
        <v>CAQUETA</v>
      </c>
      <c r="G2368" s="2">
        <v>0</v>
      </c>
      <c r="H2368" s="7">
        <v>652957566154</v>
      </c>
      <c r="I2368">
        <f t="shared" si="184"/>
        <v>6529575.6615399998</v>
      </c>
    </row>
    <row r="2369" spans="1:9" x14ac:dyDescent="0.2">
      <c r="A2369" s="4" t="s">
        <v>121</v>
      </c>
      <c r="B2369" s="5" t="str">
        <f t="shared" si="180"/>
        <v>2021</v>
      </c>
      <c r="C2369" s="5">
        <f t="shared" si="181"/>
        <v>6</v>
      </c>
      <c r="D2369" s="11">
        <f t="shared" si="182"/>
        <v>44348</v>
      </c>
      <c r="E2369" s="5" t="s">
        <v>12</v>
      </c>
      <c r="F2369" s="2" t="str">
        <f t="shared" si="183"/>
        <v>CAUCA</v>
      </c>
      <c r="G2369" s="12">
        <v>1569074300000</v>
      </c>
      <c r="H2369" s="8">
        <v>1061056045000</v>
      </c>
      <c r="I2369">
        <f t="shared" si="184"/>
        <v>13150651.725</v>
      </c>
    </row>
    <row r="2370" spans="1:9" x14ac:dyDescent="0.2">
      <c r="A2370" s="1" t="s">
        <v>121</v>
      </c>
      <c r="B2370" s="5" t="str">
        <f t="shared" si="180"/>
        <v>2021</v>
      </c>
      <c r="C2370" s="5">
        <f t="shared" si="181"/>
        <v>6</v>
      </c>
      <c r="D2370" s="11">
        <f t="shared" si="182"/>
        <v>44348</v>
      </c>
      <c r="E2370" s="2" t="s">
        <v>13</v>
      </c>
      <c r="F2370" s="2" t="str">
        <f t="shared" si="183"/>
        <v>CESAR</v>
      </c>
      <c r="G2370" s="13">
        <v>1961713941000</v>
      </c>
      <c r="H2370" s="7">
        <v>556321899123</v>
      </c>
      <c r="I2370">
        <f t="shared" si="184"/>
        <v>12590179.200615</v>
      </c>
    </row>
    <row r="2371" spans="1:9" x14ac:dyDescent="0.2">
      <c r="A2371" s="4" t="s">
        <v>121</v>
      </c>
      <c r="B2371" s="5" t="str">
        <f t="shared" ref="B2371:B2434" si="185">MID(A2371,7,20)</f>
        <v>2021</v>
      </c>
      <c r="C2371" s="5">
        <f t="shared" ref="C2371:C2434" si="186">IF(MID(A2371,1,3)="Jan",1,
IF(MID(A2371,1,3)="Feb",2,
IF(MID(A2371,1,3)="Mar",3,
IF(MID(A2371,1,3)="Apr",4,
IF(MID(A2371,1,3)="May",5,
IF(MID(A2371,1,3)="Jun",6,
IF(MID(A2371,1,3)="Jul",7,
IF(MID(A2371,1,3)="Aug",8,
IF(MID(A2371,1,3)="Sep",9,
IF(MID(A2371,1,3)="Oct",10,
IF(MID(A2371,1,3)="Nov",11,
IF(MID(A2371,1,3)="Dec",12))))))))))))</f>
        <v>6</v>
      </c>
      <c r="D2371" s="11">
        <f t="shared" ref="D2371:D2434" si="187">DATE(B2371,C2371,1)</f>
        <v>44348</v>
      </c>
      <c r="E2371" s="5" t="s">
        <v>14</v>
      </c>
      <c r="F2371" s="2" t="str">
        <f t="shared" ref="F2371:F2434" si="188">MID(E2371,5,100)</f>
        <v>CORDOBA</v>
      </c>
      <c r="G2371" s="12">
        <v>1347190600000</v>
      </c>
      <c r="H2371" s="6">
        <v>0</v>
      </c>
      <c r="I2371">
        <f t="shared" ref="I2371:I2434" si="189">IF(G2371=0,H2371/100000,IF(H2371=0,G2371/100000,((G2371+H2371)/2)/100000))</f>
        <v>13471906</v>
      </c>
    </row>
    <row r="2372" spans="1:9" x14ac:dyDescent="0.2">
      <c r="A2372" s="1" t="s">
        <v>121</v>
      </c>
      <c r="B2372" s="5" t="str">
        <f t="shared" si="185"/>
        <v>2021</v>
      </c>
      <c r="C2372" s="5">
        <f t="shared" si="186"/>
        <v>6</v>
      </c>
      <c r="D2372" s="11">
        <f t="shared" si="187"/>
        <v>44348</v>
      </c>
      <c r="E2372" s="2" t="s">
        <v>15</v>
      </c>
      <c r="F2372" s="2" t="str">
        <f t="shared" si="188"/>
        <v>CUNDINAMARCA</v>
      </c>
      <c r="G2372" s="13">
        <v>1216426500000</v>
      </c>
      <c r="H2372" s="7">
        <v>1003012024599</v>
      </c>
      <c r="I2372">
        <f t="shared" si="189"/>
        <v>11097192.622995</v>
      </c>
    </row>
    <row r="2373" spans="1:9" x14ac:dyDescent="0.2">
      <c r="A2373" s="4" t="s">
        <v>121</v>
      </c>
      <c r="B2373" s="5" t="str">
        <f t="shared" si="185"/>
        <v>2021</v>
      </c>
      <c r="C2373" s="5">
        <f t="shared" si="186"/>
        <v>6</v>
      </c>
      <c r="D2373" s="11">
        <f t="shared" si="187"/>
        <v>44348</v>
      </c>
      <c r="E2373" s="5" t="s">
        <v>17</v>
      </c>
      <c r="F2373" s="2" t="str">
        <f t="shared" si="188"/>
        <v>HUILA</v>
      </c>
      <c r="G2373" s="5">
        <v>0</v>
      </c>
      <c r="H2373" s="8">
        <v>1048185880498</v>
      </c>
      <c r="I2373">
        <f t="shared" si="189"/>
        <v>10481858.80498</v>
      </c>
    </row>
    <row r="2374" spans="1:9" x14ac:dyDescent="0.2">
      <c r="A2374" s="1" t="s">
        <v>121</v>
      </c>
      <c r="B2374" s="5" t="str">
        <f t="shared" si="185"/>
        <v>2021</v>
      </c>
      <c r="C2374" s="5">
        <f t="shared" si="186"/>
        <v>6</v>
      </c>
      <c r="D2374" s="11">
        <f t="shared" si="187"/>
        <v>44348</v>
      </c>
      <c r="E2374" s="2" t="s">
        <v>18</v>
      </c>
      <c r="F2374" s="2" t="str">
        <f t="shared" si="188"/>
        <v>LA GUAJIRA</v>
      </c>
      <c r="G2374" s="13">
        <v>226554884000</v>
      </c>
      <c r="H2374" s="3">
        <v>0</v>
      </c>
      <c r="I2374">
        <f t="shared" si="189"/>
        <v>2265548.84</v>
      </c>
    </row>
    <row r="2375" spans="1:9" x14ac:dyDescent="0.2">
      <c r="A2375" s="4" t="s">
        <v>121</v>
      </c>
      <c r="B2375" s="5" t="str">
        <f t="shared" si="185"/>
        <v>2021</v>
      </c>
      <c r="C2375" s="5">
        <f t="shared" si="186"/>
        <v>6</v>
      </c>
      <c r="D2375" s="11">
        <f t="shared" si="187"/>
        <v>44348</v>
      </c>
      <c r="E2375" s="5" t="s">
        <v>19</v>
      </c>
      <c r="F2375" s="2" t="str">
        <f t="shared" si="188"/>
        <v>MAGDALENA</v>
      </c>
      <c r="G2375" s="12">
        <v>1908804108214</v>
      </c>
      <c r="H2375" s="8">
        <v>1289860924113</v>
      </c>
      <c r="I2375">
        <f t="shared" si="189"/>
        <v>15993325.161635</v>
      </c>
    </row>
    <row r="2376" spans="1:9" x14ac:dyDescent="0.2">
      <c r="A2376" s="1" t="s">
        <v>121</v>
      </c>
      <c r="B2376" s="5" t="str">
        <f t="shared" si="185"/>
        <v>2021</v>
      </c>
      <c r="C2376" s="5">
        <f t="shared" si="186"/>
        <v>6</v>
      </c>
      <c r="D2376" s="11">
        <f t="shared" si="187"/>
        <v>44348</v>
      </c>
      <c r="E2376" s="2" t="s">
        <v>20</v>
      </c>
      <c r="F2376" s="2" t="str">
        <f t="shared" si="188"/>
        <v>META</v>
      </c>
      <c r="G2376" s="2">
        <v>0</v>
      </c>
      <c r="H2376" s="7">
        <v>69988612563</v>
      </c>
      <c r="I2376">
        <f t="shared" si="189"/>
        <v>699886.12563000002</v>
      </c>
    </row>
    <row r="2377" spans="1:9" x14ac:dyDescent="0.2">
      <c r="A2377" s="4" t="s">
        <v>121</v>
      </c>
      <c r="B2377" s="5" t="str">
        <f t="shared" si="185"/>
        <v>2021</v>
      </c>
      <c r="C2377" s="5">
        <f t="shared" si="186"/>
        <v>6</v>
      </c>
      <c r="D2377" s="11">
        <f t="shared" si="187"/>
        <v>44348</v>
      </c>
      <c r="E2377" s="5" t="s">
        <v>21</v>
      </c>
      <c r="F2377" s="2" t="str">
        <f t="shared" si="188"/>
        <v>NARINO</v>
      </c>
      <c r="G2377" s="5">
        <v>0</v>
      </c>
      <c r="H2377" s="8">
        <v>1028902831515</v>
      </c>
      <c r="I2377">
        <f t="shared" si="189"/>
        <v>10289028.31515</v>
      </c>
    </row>
    <row r="2378" spans="1:9" x14ac:dyDescent="0.2">
      <c r="A2378" s="1" t="s">
        <v>121</v>
      </c>
      <c r="B2378" s="5" t="str">
        <f t="shared" si="185"/>
        <v>2021</v>
      </c>
      <c r="C2378" s="5">
        <f t="shared" si="186"/>
        <v>6</v>
      </c>
      <c r="D2378" s="11">
        <f t="shared" si="187"/>
        <v>44348</v>
      </c>
      <c r="E2378" s="2" t="s">
        <v>22</v>
      </c>
      <c r="F2378" s="2" t="str">
        <f t="shared" si="188"/>
        <v>NORTE DE SANTANDER</v>
      </c>
      <c r="G2378" s="13">
        <v>324485986000</v>
      </c>
      <c r="H2378" s="7">
        <v>283989715562</v>
      </c>
      <c r="I2378">
        <f t="shared" si="189"/>
        <v>3042378.5078099999</v>
      </c>
    </row>
    <row r="2379" spans="1:9" x14ac:dyDescent="0.2">
      <c r="A2379" s="4" t="s">
        <v>121</v>
      </c>
      <c r="B2379" s="5" t="str">
        <f t="shared" si="185"/>
        <v>2021</v>
      </c>
      <c r="C2379" s="5">
        <f t="shared" si="186"/>
        <v>6</v>
      </c>
      <c r="D2379" s="11">
        <f t="shared" si="187"/>
        <v>44348</v>
      </c>
      <c r="E2379" s="5" t="s">
        <v>23</v>
      </c>
      <c r="F2379" s="2" t="str">
        <f t="shared" si="188"/>
        <v>QUINDIO</v>
      </c>
      <c r="G2379" s="5">
        <v>0</v>
      </c>
      <c r="H2379" s="8">
        <v>150569635077</v>
      </c>
      <c r="I2379">
        <f t="shared" si="189"/>
        <v>1505696.3507699999</v>
      </c>
    </row>
    <row r="2380" spans="1:9" x14ac:dyDescent="0.2">
      <c r="A2380" s="1" t="s">
        <v>121</v>
      </c>
      <c r="B2380" s="5" t="str">
        <f t="shared" si="185"/>
        <v>2021</v>
      </c>
      <c r="C2380" s="5">
        <f t="shared" si="186"/>
        <v>6</v>
      </c>
      <c r="D2380" s="11">
        <f t="shared" si="187"/>
        <v>44348</v>
      </c>
      <c r="E2380" s="2" t="s">
        <v>24</v>
      </c>
      <c r="F2380" s="2" t="str">
        <f t="shared" si="188"/>
        <v>RISARALDA</v>
      </c>
      <c r="G2380" s="2">
        <v>0</v>
      </c>
      <c r="H2380" s="7">
        <v>151766436037</v>
      </c>
      <c r="I2380">
        <f t="shared" si="189"/>
        <v>1517664.3603699999</v>
      </c>
    </row>
    <row r="2381" spans="1:9" x14ac:dyDescent="0.2">
      <c r="A2381" s="4" t="s">
        <v>121</v>
      </c>
      <c r="B2381" s="5" t="str">
        <f t="shared" si="185"/>
        <v>2021</v>
      </c>
      <c r="C2381" s="5">
        <f t="shared" si="186"/>
        <v>6</v>
      </c>
      <c r="D2381" s="11">
        <f t="shared" si="187"/>
        <v>44348</v>
      </c>
      <c r="E2381" s="5" t="s">
        <v>25</v>
      </c>
      <c r="F2381" s="2" t="str">
        <f t="shared" si="188"/>
        <v>SANTANDER</v>
      </c>
      <c r="G2381" s="12">
        <v>517015233333</v>
      </c>
      <c r="H2381" s="8">
        <v>121121288032</v>
      </c>
      <c r="I2381">
        <f t="shared" si="189"/>
        <v>3190682.6068250001</v>
      </c>
    </row>
    <row r="2382" spans="1:9" x14ac:dyDescent="0.2">
      <c r="A2382" s="1" t="s">
        <v>121</v>
      </c>
      <c r="B2382" s="5" t="str">
        <f t="shared" si="185"/>
        <v>2021</v>
      </c>
      <c r="C2382" s="5">
        <f t="shared" si="186"/>
        <v>6</v>
      </c>
      <c r="D2382" s="11">
        <f t="shared" si="187"/>
        <v>44348</v>
      </c>
      <c r="E2382" s="2" t="s">
        <v>26</v>
      </c>
      <c r="F2382" s="2" t="str">
        <f t="shared" si="188"/>
        <v>SUCRE</v>
      </c>
      <c r="G2382" s="13">
        <v>1347190600000</v>
      </c>
      <c r="H2382" s="3">
        <v>0</v>
      </c>
      <c r="I2382">
        <f t="shared" si="189"/>
        <v>13471906</v>
      </c>
    </row>
    <row r="2383" spans="1:9" x14ac:dyDescent="0.2">
      <c r="A2383" s="4" t="s">
        <v>121</v>
      </c>
      <c r="B2383" s="5" t="str">
        <f t="shared" si="185"/>
        <v>2021</v>
      </c>
      <c r="C2383" s="5">
        <f t="shared" si="186"/>
        <v>6</v>
      </c>
      <c r="D2383" s="11">
        <f t="shared" si="187"/>
        <v>44348</v>
      </c>
      <c r="E2383" s="5" t="s">
        <v>27</v>
      </c>
      <c r="F2383" s="2" t="str">
        <f t="shared" si="188"/>
        <v>TOLIMA</v>
      </c>
      <c r="G2383" s="5">
        <v>0</v>
      </c>
      <c r="H2383" s="8">
        <v>1042500543921</v>
      </c>
      <c r="I2383">
        <f t="shared" si="189"/>
        <v>10425005.43921</v>
      </c>
    </row>
    <row r="2384" spans="1:9" x14ac:dyDescent="0.2">
      <c r="A2384" s="1" t="s">
        <v>121</v>
      </c>
      <c r="B2384" s="5" t="str">
        <f t="shared" si="185"/>
        <v>2021</v>
      </c>
      <c r="C2384" s="5">
        <f t="shared" si="186"/>
        <v>6</v>
      </c>
      <c r="D2384" s="11">
        <f t="shared" si="187"/>
        <v>44348</v>
      </c>
      <c r="E2384" s="2" t="s">
        <v>28</v>
      </c>
      <c r="F2384" s="2" t="str">
        <f t="shared" si="188"/>
        <v>VALLE DEL CAUCA</v>
      </c>
      <c r="G2384" s="13">
        <v>1538878567666</v>
      </c>
      <c r="H2384" s="3">
        <v>0</v>
      </c>
      <c r="I2384">
        <f t="shared" si="189"/>
        <v>15388785.676659999</v>
      </c>
    </row>
    <row r="2385" spans="1:9" x14ac:dyDescent="0.2">
      <c r="A2385" s="4" t="s">
        <v>121</v>
      </c>
      <c r="B2385" s="5" t="str">
        <f t="shared" si="185"/>
        <v>2021</v>
      </c>
      <c r="C2385" s="5">
        <f t="shared" si="186"/>
        <v>6</v>
      </c>
      <c r="D2385" s="11">
        <f t="shared" si="187"/>
        <v>44348</v>
      </c>
      <c r="E2385" s="5" t="s">
        <v>74</v>
      </c>
      <c r="F2385" s="2" t="str">
        <f t="shared" si="188"/>
        <v>ARAUCA</v>
      </c>
      <c r="G2385" s="5">
        <v>0</v>
      </c>
      <c r="H2385" s="8">
        <v>8390808000</v>
      </c>
      <c r="I2385">
        <f t="shared" si="189"/>
        <v>83908.08</v>
      </c>
    </row>
    <row r="2386" spans="1:9" x14ac:dyDescent="0.2">
      <c r="A2386" s="1" t="s">
        <v>121</v>
      </c>
      <c r="B2386" s="5" t="str">
        <f t="shared" si="185"/>
        <v>2021</v>
      </c>
      <c r="C2386" s="5">
        <f t="shared" si="186"/>
        <v>6</v>
      </c>
      <c r="D2386" s="11">
        <f t="shared" si="187"/>
        <v>44348</v>
      </c>
      <c r="E2386" s="2" t="s">
        <v>29</v>
      </c>
      <c r="F2386" s="2" t="str">
        <f t="shared" si="188"/>
        <v>CASANARE</v>
      </c>
      <c r="G2386" s="2">
        <v>0</v>
      </c>
      <c r="H2386" s="7">
        <v>56347397714</v>
      </c>
      <c r="I2386">
        <f t="shared" si="189"/>
        <v>563473.97713999997</v>
      </c>
    </row>
    <row r="2387" spans="1:9" x14ac:dyDescent="0.2">
      <c r="A2387" s="4" t="s">
        <v>121</v>
      </c>
      <c r="B2387" s="5" t="str">
        <f t="shared" si="185"/>
        <v>2021</v>
      </c>
      <c r="C2387" s="5">
        <f t="shared" si="186"/>
        <v>6</v>
      </c>
      <c r="D2387" s="11">
        <f t="shared" si="187"/>
        <v>44348</v>
      </c>
      <c r="E2387" s="5" t="s">
        <v>30</v>
      </c>
      <c r="F2387" s="2" t="str">
        <f t="shared" si="188"/>
        <v>PUTUMAYO</v>
      </c>
      <c r="G2387" s="5">
        <v>0</v>
      </c>
      <c r="H2387" s="8">
        <v>3121168000</v>
      </c>
      <c r="I2387">
        <f t="shared" si="189"/>
        <v>31211.68</v>
      </c>
    </row>
    <row r="2388" spans="1:9" x14ac:dyDescent="0.2">
      <c r="A2388" s="1" t="s">
        <v>121</v>
      </c>
      <c r="B2388" s="5" t="str">
        <f t="shared" si="185"/>
        <v>2021</v>
      </c>
      <c r="C2388" s="5">
        <f t="shared" si="186"/>
        <v>6</v>
      </c>
      <c r="D2388" s="11">
        <f t="shared" si="187"/>
        <v>44348</v>
      </c>
      <c r="E2388" s="2" t="s">
        <v>31</v>
      </c>
      <c r="F2388" s="2" t="str">
        <f t="shared" si="188"/>
        <v>GUAVIARE</v>
      </c>
      <c r="G2388" s="2">
        <v>0</v>
      </c>
      <c r="H2388" s="7">
        <v>4433128000</v>
      </c>
      <c r="I2388">
        <f t="shared" si="189"/>
        <v>44331.28</v>
      </c>
    </row>
    <row r="2389" spans="1:9" x14ac:dyDescent="0.2">
      <c r="A2389" s="4" t="s">
        <v>122</v>
      </c>
      <c r="B2389" s="5" t="str">
        <f t="shared" si="185"/>
        <v>2021</v>
      </c>
      <c r="C2389" s="5">
        <f t="shared" si="186"/>
        <v>7</v>
      </c>
      <c r="D2389" s="11">
        <f t="shared" si="187"/>
        <v>44378</v>
      </c>
      <c r="E2389" s="5" t="s">
        <v>5</v>
      </c>
      <c r="F2389" s="2" t="str">
        <f t="shared" si="188"/>
        <v>ANTIOQUIA</v>
      </c>
      <c r="G2389" s="12">
        <v>2414036074468</v>
      </c>
      <c r="H2389" s="8">
        <v>1943952031103</v>
      </c>
      <c r="I2389">
        <f t="shared" si="189"/>
        <v>21789940.527855001</v>
      </c>
    </row>
    <row r="2390" spans="1:9" x14ac:dyDescent="0.2">
      <c r="A2390" s="1" t="s">
        <v>122</v>
      </c>
      <c r="B2390" s="5" t="str">
        <f t="shared" si="185"/>
        <v>2021</v>
      </c>
      <c r="C2390" s="5">
        <f t="shared" si="186"/>
        <v>7</v>
      </c>
      <c r="D2390" s="11">
        <f t="shared" si="187"/>
        <v>44378</v>
      </c>
      <c r="E2390" s="2" t="s">
        <v>6</v>
      </c>
      <c r="F2390" s="2" t="str">
        <f t="shared" si="188"/>
        <v>ATLANTICO</v>
      </c>
      <c r="G2390" s="13">
        <v>1873130366000</v>
      </c>
      <c r="H2390" s="7">
        <v>1873130366000</v>
      </c>
      <c r="I2390">
        <f t="shared" si="189"/>
        <v>18731303.66</v>
      </c>
    </row>
    <row r="2391" spans="1:9" x14ac:dyDescent="0.2">
      <c r="A2391" s="4" t="s">
        <v>122</v>
      </c>
      <c r="B2391" s="5" t="str">
        <f t="shared" si="185"/>
        <v>2021</v>
      </c>
      <c r="C2391" s="5">
        <f t="shared" si="186"/>
        <v>7</v>
      </c>
      <c r="D2391" s="11">
        <f t="shared" si="187"/>
        <v>44378</v>
      </c>
      <c r="E2391" s="5" t="s">
        <v>7</v>
      </c>
      <c r="F2391" s="2" t="str">
        <f t="shared" si="188"/>
        <v>BOGOTA, D.C.</v>
      </c>
      <c r="G2391" s="5">
        <v>0</v>
      </c>
      <c r="H2391" s="8">
        <v>5469227800000</v>
      </c>
      <c r="I2391">
        <f t="shared" si="189"/>
        <v>54692278</v>
      </c>
    </row>
    <row r="2392" spans="1:9" x14ac:dyDescent="0.2">
      <c r="A2392" s="1" t="s">
        <v>122</v>
      </c>
      <c r="B2392" s="5" t="str">
        <f t="shared" si="185"/>
        <v>2021</v>
      </c>
      <c r="C2392" s="5">
        <f t="shared" si="186"/>
        <v>7</v>
      </c>
      <c r="D2392" s="11">
        <f t="shared" si="187"/>
        <v>44378</v>
      </c>
      <c r="E2392" s="2" t="s">
        <v>8</v>
      </c>
      <c r="F2392" s="2" t="str">
        <f t="shared" si="188"/>
        <v>BOLIVAR</v>
      </c>
      <c r="G2392" s="13">
        <v>1639683864427</v>
      </c>
      <c r="H2392" s="7">
        <v>1545354141162</v>
      </c>
      <c r="I2392">
        <f t="shared" si="189"/>
        <v>15925190.027945001</v>
      </c>
    </row>
    <row r="2393" spans="1:9" x14ac:dyDescent="0.2">
      <c r="A2393" s="4" t="s">
        <v>122</v>
      </c>
      <c r="B2393" s="5" t="str">
        <f t="shared" si="185"/>
        <v>2021</v>
      </c>
      <c r="C2393" s="5">
        <f t="shared" si="186"/>
        <v>7</v>
      </c>
      <c r="D2393" s="11">
        <f t="shared" si="187"/>
        <v>44378</v>
      </c>
      <c r="E2393" s="5" t="s">
        <v>9</v>
      </c>
      <c r="F2393" s="2" t="str">
        <f t="shared" si="188"/>
        <v>BOYACA</v>
      </c>
      <c r="G2393" s="12">
        <v>1192433174482</v>
      </c>
      <c r="H2393" s="8">
        <v>189905106286</v>
      </c>
      <c r="I2393">
        <f t="shared" si="189"/>
        <v>6911691.4038399998</v>
      </c>
    </row>
    <row r="2394" spans="1:9" x14ac:dyDescent="0.2">
      <c r="A2394" s="1" t="s">
        <v>122</v>
      </c>
      <c r="B2394" s="5" t="str">
        <f t="shared" si="185"/>
        <v>2021</v>
      </c>
      <c r="C2394" s="5">
        <f t="shared" si="186"/>
        <v>7</v>
      </c>
      <c r="D2394" s="11">
        <f t="shared" si="187"/>
        <v>44378</v>
      </c>
      <c r="E2394" s="2" t="s">
        <v>10</v>
      </c>
      <c r="F2394" s="2" t="str">
        <f t="shared" si="188"/>
        <v>CALDAS</v>
      </c>
      <c r="G2394" s="2">
        <v>0</v>
      </c>
      <c r="H2394" s="7">
        <v>597702099914</v>
      </c>
      <c r="I2394">
        <f t="shared" si="189"/>
        <v>5977020.99914</v>
      </c>
    </row>
    <row r="2395" spans="1:9" x14ac:dyDescent="0.2">
      <c r="A2395" s="4" t="s">
        <v>122</v>
      </c>
      <c r="B2395" s="5" t="str">
        <f t="shared" si="185"/>
        <v>2021</v>
      </c>
      <c r="C2395" s="5">
        <f t="shared" si="186"/>
        <v>7</v>
      </c>
      <c r="D2395" s="11">
        <f t="shared" si="187"/>
        <v>44378</v>
      </c>
      <c r="E2395" s="5" t="s">
        <v>11</v>
      </c>
      <c r="F2395" s="2" t="str">
        <f t="shared" si="188"/>
        <v>CAQUETA</v>
      </c>
      <c r="G2395" s="5">
        <v>0</v>
      </c>
      <c r="H2395" s="8">
        <v>697374980308</v>
      </c>
      <c r="I2395">
        <f t="shared" si="189"/>
        <v>6973749.80308</v>
      </c>
    </row>
    <row r="2396" spans="1:9" x14ac:dyDescent="0.2">
      <c r="A2396" s="1" t="s">
        <v>122</v>
      </c>
      <c r="B2396" s="5" t="str">
        <f t="shared" si="185"/>
        <v>2021</v>
      </c>
      <c r="C2396" s="5">
        <f t="shared" si="186"/>
        <v>7</v>
      </c>
      <c r="D2396" s="11">
        <f t="shared" si="187"/>
        <v>44378</v>
      </c>
      <c r="E2396" s="2" t="s">
        <v>12</v>
      </c>
      <c r="F2396" s="2" t="str">
        <f t="shared" si="188"/>
        <v>CAUCA</v>
      </c>
      <c r="G2396" s="13">
        <v>1768205600000</v>
      </c>
      <c r="H2396" s="7">
        <v>1133234343000</v>
      </c>
      <c r="I2396">
        <f t="shared" si="189"/>
        <v>14507199.715</v>
      </c>
    </row>
    <row r="2397" spans="1:9" x14ac:dyDescent="0.2">
      <c r="A2397" s="4" t="s">
        <v>122</v>
      </c>
      <c r="B2397" s="5" t="str">
        <f t="shared" si="185"/>
        <v>2021</v>
      </c>
      <c r="C2397" s="5">
        <f t="shared" si="186"/>
        <v>7</v>
      </c>
      <c r="D2397" s="11">
        <f t="shared" si="187"/>
        <v>44378</v>
      </c>
      <c r="E2397" s="5" t="s">
        <v>13</v>
      </c>
      <c r="F2397" s="2" t="str">
        <f t="shared" si="188"/>
        <v>CESAR</v>
      </c>
      <c r="G2397" s="12">
        <v>1873130366000</v>
      </c>
      <c r="H2397" s="8">
        <v>533842502760</v>
      </c>
      <c r="I2397">
        <f t="shared" si="189"/>
        <v>12034864.343800001</v>
      </c>
    </row>
    <row r="2398" spans="1:9" x14ac:dyDescent="0.2">
      <c r="A2398" s="1" t="s">
        <v>122</v>
      </c>
      <c r="B2398" s="5" t="str">
        <f t="shared" si="185"/>
        <v>2021</v>
      </c>
      <c r="C2398" s="5">
        <f t="shared" si="186"/>
        <v>7</v>
      </c>
      <c r="D2398" s="11">
        <f t="shared" si="187"/>
        <v>44378</v>
      </c>
      <c r="E2398" s="2" t="s">
        <v>14</v>
      </c>
      <c r="F2398" s="2" t="str">
        <f t="shared" si="188"/>
        <v>CORDOBA</v>
      </c>
      <c r="G2398" s="13">
        <v>1353711900000</v>
      </c>
      <c r="H2398" s="3">
        <v>0</v>
      </c>
      <c r="I2398">
        <f t="shared" si="189"/>
        <v>13537119</v>
      </c>
    </row>
    <row r="2399" spans="1:9" x14ac:dyDescent="0.2">
      <c r="A2399" s="4" t="s">
        <v>122</v>
      </c>
      <c r="B2399" s="5" t="str">
        <f t="shared" si="185"/>
        <v>2021</v>
      </c>
      <c r="C2399" s="5">
        <f t="shared" si="186"/>
        <v>7</v>
      </c>
      <c r="D2399" s="11">
        <f t="shared" si="187"/>
        <v>44378</v>
      </c>
      <c r="E2399" s="5" t="s">
        <v>15</v>
      </c>
      <c r="F2399" s="2" t="str">
        <f t="shared" si="188"/>
        <v>CUNDINAMARCA</v>
      </c>
      <c r="G2399" s="12">
        <v>1206544400000</v>
      </c>
      <c r="H2399" s="8">
        <v>1064208389055</v>
      </c>
      <c r="I2399">
        <f t="shared" si="189"/>
        <v>11353763.945274999</v>
      </c>
    </row>
    <row r="2400" spans="1:9" x14ac:dyDescent="0.2">
      <c r="A2400" s="1" t="s">
        <v>122</v>
      </c>
      <c r="B2400" s="5" t="str">
        <f t="shared" si="185"/>
        <v>2021</v>
      </c>
      <c r="C2400" s="5">
        <f t="shared" si="186"/>
        <v>7</v>
      </c>
      <c r="D2400" s="11">
        <f t="shared" si="187"/>
        <v>44378</v>
      </c>
      <c r="E2400" s="2" t="s">
        <v>17</v>
      </c>
      <c r="F2400" s="2" t="str">
        <f t="shared" si="188"/>
        <v>HUILA</v>
      </c>
      <c r="G2400" s="2">
        <v>0</v>
      </c>
      <c r="H2400" s="7">
        <v>1119487519008</v>
      </c>
      <c r="I2400">
        <f t="shared" si="189"/>
        <v>11194875.19008</v>
      </c>
    </row>
    <row r="2401" spans="1:9" x14ac:dyDescent="0.2">
      <c r="A2401" s="4" t="s">
        <v>122</v>
      </c>
      <c r="B2401" s="5" t="str">
        <f t="shared" si="185"/>
        <v>2021</v>
      </c>
      <c r="C2401" s="5">
        <f t="shared" si="186"/>
        <v>7</v>
      </c>
      <c r="D2401" s="11">
        <f t="shared" si="187"/>
        <v>44378</v>
      </c>
      <c r="E2401" s="5" t="s">
        <v>18</v>
      </c>
      <c r="F2401" s="2" t="str">
        <f t="shared" si="188"/>
        <v>LA GUAJIRA</v>
      </c>
      <c r="G2401" s="12">
        <v>212242100000</v>
      </c>
      <c r="H2401" s="6">
        <v>0</v>
      </c>
      <c r="I2401">
        <f t="shared" si="189"/>
        <v>2122421</v>
      </c>
    </row>
    <row r="2402" spans="1:9" x14ac:dyDescent="0.2">
      <c r="A2402" s="1" t="s">
        <v>122</v>
      </c>
      <c r="B2402" s="5" t="str">
        <f t="shared" si="185"/>
        <v>2021</v>
      </c>
      <c r="C2402" s="5">
        <f t="shared" si="186"/>
        <v>7</v>
      </c>
      <c r="D2402" s="11">
        <f t="shared" si="187"/>
        <v>44378</v>
      </c>
      <c r="E2402" s="2" t="s">
        <v>19</v>
      </c>
      <c r="F2402" s="2" t="str">
        <f t="shared" si="188"/>
        <v>MAGDALENA</v>
      </c>
      <c r="G2402" s="13">
        <v>1823286181332</v>
      </c>
      <c r="H2402" s="7">
        <v>1231231255505</v>
      </c>
      <c r="I2402">
        <f t="shared" si="189"/>
        <v>15272587.184185</v>
      </c>
    </row>
    <row r="2403" spans="1:9" x14ac:dyDescent="0.2">
      <c r="A2403" s="4" t="s">
        <v>122</v>
      </c>
      <c r="B2403" s="5" t="str">
        <f t="shared" si="185"/>
        <v>2021</v>
      </c>
      <c r="C2403" s="5">
        <f t="shared" si="186"/>
        <v>7</v>
      </c>
      <c r="D2403" s="11">
        <f t="shared" si="187"/>
        <v>44378</v>
      </c>
      <c r="E2403" s="5" t="s">
        <v>20</v>
      </c>
      <c r="F2403" s="2" t="str">
        <f t="shared" si="188"/>
        <v>META</v>
      </c>
      <c r="G2403" s="5">
        <v>0</v>
      </c>
      <c r="H2403" s="8">
        <v>68511026746</v>
      </c>
      <c r="I2403">
        <f t="shared" si="189"/>
        <v>685110.26746</v>
      </c>
    </row>
    <row r="2404" spans="1:9" x14ac:dyDescent="0.2">
      <c r="A2404" s="1" t="s">
        <v>122</v>
      </c>
      <c r="B2404" s="5" t="str">
        <f t="shared" si="185"/>
        <v>2021</v>
      </c>
      <c r="C2404" s="5">
        <f t="shared" si="186"/>
        <v>7</v>
      </c>
      <c r="D2404" s="11">
        <f t="shared" si="187"/>
        <v>44378</v>
      </c>
      <c r="E2404" s="2" t="s">
        <v>21</v>
      </c>
      <c r="F2404" s="2" t="str">
        <f t="shared" si="188"/>
        <v>NARINO</v>
      </c>
      <c r="G2404" s="2">
        <v>0</v>
      </c>
      <c r="H2404" s="7">
        <v>1098893908364</v>
      </c>
      <c r="I2404">
        <f t="shared" si="189"/>
        <v>10988939.08364</v>
      </c>
    </row>
    <row r="2405" spans="1:9" x14ac:dyDescent="0.2">
      <c r="A2405" s="4" t="s">
        <v>122</v>
      </c>
      <c r="B2405" s="5" t="str">
        <f t="shared" si="185"/>
        <v>2021</v>
      </c>
      <c r="C2405" s="5">
        <f t="shared" si="186"/>
        <v>7</v>
      </c>
      <c r="D2405" s="11">
        <f t="shared" si="187"/>
        <v>44378</v>
      </c>
      <c r="E2405" s="5" t="s">
        <v>22</v>
      </c>
      <c r="F2405" s="2" t="str">
        <f t="shared" si="188"/>
        <v>NORTE DE SANTANDER</v>
      </c>
      <c r="G2405" s="12">
        <v>325514090000</v>
      </c>
      <c r="H2405" s="8">
        <v>284888694438</v>
      </c>
      <c r="I2405">
        <f t="shared" si="189"/>
        <v>3052013.9221899998</v>
      </c>
    </row>
    <row r="2406" spans="1:9" x14ac:dyDescent="0.2">
      <c r="A2406" s="1" t="s">
        <v>122</v>
      </c>
      <c r="B2406" s="5" t="str">
        <f t="shared" si="185"/>
        <v>2021</v>
      </c>
      <c r="C2406" s="5">
        <f t="shared" si="186"/>
        <v>7</v>
      </c>
      <c r="D2406" s="11">
        <f t="shared" si="187"/>
        <v>44378</v>
      </c>
      <c r="E2406" s="2" t="s">
        <v>23</v>
      </c>
      <c r="F2406" s="2" t="str">
        <f t="shared" si="188"/>
        <v>QUINDIO</v>
      </c>
      <c r="G2406" s="2">
        <v>0</v>
      </c>
      <c r="H2406" s="7">
        <v>153626216000</v>
      </c>
      <c r="I2406">
        <f t="shared" si="189"/>
        <v>1536262.16</v>
      </c>
    </row>
    <row r="2407" spans="1:9" x14ac:dyDescent="0.2">
      <c r="A2407" s="4" t="s">
        <v>122</v>
      </c>
      <c r="B2407" s="5" t="str">
        <f t="shared" si="185"/>
        <v>2021</v>
      </c>
      <c r="C2407" s="5">
        <f t="shared" si="186"/>
        <v>7</v>
      </c>
      <c r="D2407" s="11">
        <f t="shared" si="187"/>
        <v>44378</v>
      </c>
      <c r="E2407" s="5" t="s">
        <v>24</v>
      </c>
      <c r="F2407" s="2" t="str">
        <f t="shared" si="188"/>
        <v>RISARALDA</v>
      </c>
      <c r="G2407" s="5">
        <v>0</v>
      </c>
      <c r="H2407" s="8">
        <v>153396753000</v>
      </c>
      <c r="I2407">
        <f t="shared" si="189"/>
        <v>1533967.53</v>
      </c>
    </row>
    <row r="2408" spans="1:9" x14ac:dyDescent="0.2">
      <c r="A2408" s="1" t="s">
        <v>122</v>
      </c>
      <c r="B2408" s="5" t="str">
        <f t="shared" si="185"/>
        <v>2021</v>
      </c>
      <c r="C2408" s="5">
        <f t="shared" si="186"/>
        <v>7</v>
      </c>
      <c r="D2408" s="11">
        <f t="shared" si="187"/>
        <v>44378</v>
      </c>
      <c r="E2408" s="2" t="s">
        <v>25</v>
      </c>
      <c r="F2408" s="2" t="str">
        <f t="shared" si="188"/>
        <v>SANTANDER</v>
      </c>
      <c r="G2408" s="13">
        <v>510699533333</v>
      </c>
      <c r="H2408" s="7">
        <v>120109113394</v>
      </c>
      <c r="I2408">
        <f t="shared" si="189"/>
        <v>3154043.233635</v>
      </c>
    </row>
    <row r="2409" spans="1:9" x14ac:dyDescent="0.2">
      <c r="A2409" s="4" t="s">
        <v>122</v>
      </c>
      <c r="B2409" s="5" t="str">
        <f t="shared" si="185"/>
        <v>2021</v>
      </c>
      <c r="C2409" s="5">
        <f t="shared" si="186"/>
        <v>7</v>
      </c>
      <c r="D2409" s="11">
        <f t="shared" si="187"/>
        <v>44378</v>
      </c>
      <c r="E2409" s="5" t="s">
        <v>26</v>
      </c>
      <c r="F2409" s="2" t="str">
        <f t="shared" si="188"/>
        <v>SUCRE</v>
      </c>
      <c r="G2409" s="12">
        <v>1353711900000</v>
      </c>
      <c r="H2409" s="6">
        <v>0</v>
      </c>
      <c r="I2409">
        <f t="shared" si="189"/>
        <v>13537119</v>
      </c>
    </row>
    <row r="2410" spans="1:9" x14ac:dyDescent="0.2">
      <c r="A2410" s="1" t="s">
        <v>122</v>
      </c>
      <c r="B2410" s="5" t="str">
        <f t="shared" si="185"/>
        <v>2021</v>
      </c>
      <c r="C2410" s="5">
        <f t="shared" si="186"/>
        <v>7</v>
      </c>
      <c r="D2410" s="11">
        <f t="shared" si="187"/>
        <v>44378</v>
      </c>
      <c r="E2410" s="2" t="s">
        <v>27</v>
      </c>
      <c r="F2410" s="2" t="str">
        <f t="shared" si="188"/>
        <v>TOLIMA</v>
      </c>
      <c r="G2410" s="2">
        <v>0</v>
      </c>
      <c r="H2410" s="7">
        <v>1113410769442</v>
      </c>
      <c r="I2410">
        <f t="shared" si="189"/>
        <v>11134107.694420001</v>
      </c>
    </row>
    <row r="2411" spans="1:9" x14ac:dyDescent="0.2">
      <c r="A2411" s="4" t="s">
        <v>122</v>
      </c>
      <c r="B2411" s="5" t="str">
        <f t="shared" si="185"/>
        <v>2021</v>
      </c>
      <c r="C2411" s="5">
        <f t="shared" si="186"/>
        <v>7</v>
      </c>
      <c r="D2411" s="11">
        <f t="shared" si="187"/>
        <v>44378</v>
      </c>
      <c r="E2411" s="5" t="s">
        <v>28</v>
      </c>
      <c r="F2411" s="2" t="str">
        <f t="shared" si="188"/>
        <v>VALLE DEL CAUCA</v>
      </c>
      <c r="G2411" s="12">
        <v>1734222293790</v>
      </c>
      <c r="H2411" s="6">
        <v>0</v>
      </c>
      <c r="I2411">
        <f t="shared" si="189"/>
        <v>17342222.937899999</v>
      </c>
    </row>
    <row r="2412" spans="1:9" x14ac:dyDescent="0.2">
      <c r="A2412" s="1" t="s">
        <v>122</v>
      </c>
      <c r="B2412" s="5" t="str">
        <f t="shared" si="185"/>
        <v>2021</v>
      </c>
      <c r="C2412" s="5">
        <f t="shared" si="186"/>
        <v>7</v>
      </c>
      <c r="D2412" s="11">
        <f t="shared" si="187"/>
        <v>44378</v>
      </c>
      <c r="E2412" s="2" t="s">
        <v>74</v>
      </c>
      <c r="F2412" s="2" t="str">
        <f t="shared" si="188"/>
        <v>ARAUCA</v>
      </c>
      <c r="G2412" s="2">
        <v>0</v>
      </c>
      <c r="H2412" s="7">
        <v>7246800000</v>
      </c>
      <c r="I2412">
        <f t="shared" si="189"/>
        <v>72468</v>
      </c>
    </row>
    <row r="2413" spans="1:9" x14ac:dyDescent="0.2">
      <c r="A2413" s="4" t="s">
        <v>122</v>
      </c>
      <c r="B2413" s="5" t="str">
        <f t="shared" si="185"/>
        <v>2021</v>
      </c>
      <c r="C2413" s="5">
        <f t="shared" si="186"/>
        <v>7</v>
      </c>
      <c r="D2413" s="11">
        <f t="shared" si="187"/>
        <v>44378</v>
      </c>
      <c r="E2413" s="5" t="s">
        <v>29</v>
      </c>
      <c r="F2413" s="2" t="str">
        <f t="shared" si="188"/>
        <v>CASANARE</v>
      </c>
      <c r="G2413" s="5">
        <v>0</v>
      </c>
      <c r="H2413" s="8">
        <v>56158085457</v>
      </c>
      <c r="I2413">
        <f t="shared" si="189"/>
        <v>561580.85456999997</v>
      </c>
    </row>
    <row r="2414" spans="1:9" x14ac:dyDescent="0.2">
      <c r="A2414" s="1" t="s">
        <v>122</v>
      </c>
      <c r="B2414" s="5" t="str">
        <f t="shared" si="185"/>
        <v>2021</v>
      </c>
      <c r="C2414" s="5">
        <f t="shared" si="186"/>
        <v>7</v>
      </c>
      <c r="D2414" s="11">
        <f t="shared" si="187"/>
        <v>44378</v>
      </c>
      <c r="E2414" s="2" t="s">
        <v>30</v>
      </c>
      <c r="F2414" s="2" t="str">
        <f t="shared" si="188"/>
        <v>PUTUMAYO</v>
      </c>
      <c r="G2414" s="2">
        <v>0</v>
      </c>
      <c r="H2414" s="7">
        <v>3302847333</v>
      </c>
      <c r="I2414">
        <f t="shared" si="189"/>
        <v>33028.473330000001</v>
      </c>
    </row>
    <row r="2415" spans="1:9" x14ac:dyDescent="0.2">
      <c r="A2415" s="4" t="s">
        <v>122</v>
      </c>
      <c r="B2415" s="5" t="str">
        <f t="shared" si="185"/>
        <v>2021</v>
      </c>
      <c r="C2415" s="5">
        <f t="shared" si="186"/>
        <v>7</v>
      </c>
      <c r="D2415" s="11">
        <f t="shared" si="187"/>
        <v>44378</v>
      </c>
      <c r="E2415" s="5" t="s">
        <v>31</v>
      </c>
      <c r="F2415" s="2" t="str">
        <f t="shared" si="188"/>
        <v>GUAVIARE</v>
      </c>
      <c r="G2415" s="5">
        <v>0</v>
      </c>
      <c r="H2415" s="8">
        <v>5163987000</v>
      </c>
      <c r="I2415">
        <f t="shared" si="189"/>
        <v>51639.87</v>
      </c>
    </row>
    <row r="2416" spans="1:9" x14ac:dyDescent="0.2">
      <c r="A2416" s="1" t="s">
        <v>123</v>
      </c>
      <c r="B2416" s="5" t="str">
        <f t="shared" si="185"/>
        <v>2021</v>
      </c>
      <c r="C2416" s="5">
        <f t="shared" si="186"/>
        <v>8</v>
      </c>
      <c r="D2416" s="11">
        <f t="shared" si="187"/>
        <v>44409</v>
      </c>
      <c r="E2416" s="2" t="s">
        <v>5</v>
      </c>
      <c r="F2416" s="2" t="str">
        <f t="shared" si="188"/>
        <v>ANTIOQUIA</v>
      </c>
      <c r="G2416" s="13">
        <v>2563788922340</v>
      </c>
      <c r="H2416" s="7">
        <v>2070739791304</v>
      </c>
      <c r="I2416">
        <f t="shared" si="189"/>
        <v>23172643.568220001</v>
      </c>
    </row>
    <row r="2417" spans="1:9" x14ac:dyDescent="0.2">
      <c r="A2417" s="4" t="s">
        <v>123</v>
      </c>
      <c r="B2417" s="5" t="str">
        <f t="shared" si="185"/>
        <v>2021</v>
      </c>
      <c r="C2417" s="5">
        <f t="shared" si="186"/>
        <v>8</v>
      </c>
      <c r="D2417" s="11">
        <f t="shared" si="187"/>
        <v>44409</v>
      </c>
      <c r="E2417" s="5" t="s">
        <v>6</v>
      </c>
      <c r="F2417" s="2" t="str">
        <f t="shared" si="188"/>
        <v>ATLANTICO</v>
      </c>
      <c r="G2417" s="12">
        <v>1942443810000</v>
      </c>
      <c r="H2417" s="8">
        <v>1942443810000</v>
      </c>
      <c r="I2417">
        <f t="shared" si="189"/>
        <v>19424438.100000001</v>
      </c>
    </row>
    <row r="2418" spans="1:9" x14ac:dyDescent="0.2">
      <c r="A2418" s="1" t="s">
        <v>123</v>
      </c>
      <c r="B2418" s="5" t="str">
        <f t="shared" si="185"/>
        <v>2021</v>
      </c>
      <c r="C2418" s="5">
        <f t="shared" si="186"/>
        <v>8</v>
      </c>
      <c r="D2418" s="11">
        <f t="shared" si="187"/>
        <v>44409</v>
      </c>
      <c r="E2418" s="2" t="s">
        <v>7</v>
      </c>
      <c r="F2418" s="2" t="str">
        <f t="shared" si="188"/>
        <v>BOGOTA, D.C.</v>
      </c>
      <c r="G2418" s="2">
        <v>0</v>
      </c>
      <c r="H2418" s="7">
        <v>5741388800000</v>
      </c>
      <c r="I2418">
        <f t="shared" si="189"/>
        <v>57413888</v>
      </c>
    </row>
    <row r="2419" spans="1:9" x14ac:dyDescent="0.2">
      <c r="A2419" s="4" t="s">
        <v>123</v>
      </c>
      <c r="B2419" s="5" t="str">
        <f t="shared" si="185"/>
        <v>2021</v>
      </c>
      <c r="C2419" s="5">
        <f t="shared" si="186"/>
        <v>8</v>
      </c>
      <c r="D2419" s="11">
        <f t="shared" si="187"/>
        <v>44409</v>
      </c>
      <c r="E2419" s="5" t="s">
        <v>8</v>
      </c>
      <c r="F2419" s="2" t="str">
        <f t="shared" si="188"/>
        <v>BOLIVAR</v>
      </c>
      <c r="G2419" s="12">
        <v>1700508075169</v>
      </c>
      <c r="H2419" s="8">
        <v>1601544539649</v>
      </c>
      <c r="I2419">
        <f t="shared" si="189"/>
        <v>16510263.07409</v>
      </c>
    </row>
    <row r="2420" spans="1:9" x14ac:dyDescent="0.2">
      <c r="A2420" s="1" t="s">
        <v>123</v>
      </c>
      <c r="B2420" s="5" t="str">
        <f t="shared" si="185"/>
        <v>2021</v>
      </c>
      <c r="C2420" s="5">
        <f t="shared" si="186"/>
        <v>8</v>
      </c>
      <c r="D2420" s="11">
        <f t="shared" si="187"/>
        <v>44409</v>
      </c>
      <c r="E2420" s="2" t="s">
        <v>9</v>
      </c>
      <c r="F2420" s="2" t="str">
        <f t="shared" si="188"/>
        <v>BOYACA</v>
      </c>
      <c r="G2420" s="13">
        <v>1256953545318</v>
      </c>
      <c r="H2420" s="7">
        <v>195671269449</v>
      </c>
      <c r="I2420">
        <f t="shared" si="189"/>
        <v>7263124.0738350004</v>
      </c>
    </row>
    <row r="2421" spans="1:9" x14ac:dyDescent="0.2">
      <c r="A2421" s="4" t="s">
        <v>123</v>
      </c>
      <c r="B2421" s="5" t="str">
        <f t="shared" si="185"/>
        <v>2021</v>
      </c>
      <c r="C2421" s="5">
        <f t="shared" si="186"/>
        <v>8</v>
      </c>
      <c r="D2421" s="11">
        <f t="shared" si="187"/>
        <v>44409</v>
      </c>
      <c r="E2421" s="5" t="s">
        <v>10</v>
      </c>
      <c r="F2421" s="2" t="str">
        <f t="shared" si="188"/>
        <v>CALDAS</v>
      </c>
      <c r="G2421" s="5">
        <v>0</v>
      </c>
      <c r="H2421" s="8">
        <v>615619169358</v>
      </c>
      <c r="I2421">
        <f t="shared" si="189"/>
        <v>6156191.6935799997</v>
      </c>
    </row>
    <row r="2422" spans="1:9" x14ac:dyDescent="0.2">
      <c r="A2422" s="1" t="s">
        <v>123</v>
      </c>
      <c r="B2422" s="5" t="str">
        <f t="shared" si="185"/>
        <v>2021</v>
      </c>
      <c r="C2422" s="5">
        <f t="shared" si="186"/>
        <v>8</v>
      </c>
      <c r="D2422" s="11">
        <f t="shared" si="187"/>
        <v>44409</v>
      </c>
      <c r="E2422" s="2" t="s">
        <v>11</v>
      </c>
      <c r="F2422" s="2" t="str">
        <f t="shared" si="188"/>
        <v>CAQUETA</v>
      </c>
      <c r="G2422" s="2">
        <v>0</v>
      </c>
      <c r="H2422" s="7">
        <v>718671313231</v>
      </c>
      <c r="I2422">
        <f t="shared" si="189"/>
        <v>7186713.1323100002</v>
      </c>
    </row>
    <row r="2423" spans="1:9" x14ac:dyDescent="0.2">
      <c r="A2423" s="4" t="s">
        <v>123</v>
      </c>
      <c r="B2423" s="5" t="str">
        <f t="shared" si="185"/>
        <v>2021</v>
      </c>
      <c r="C2423" s="5">
        <f t="shared" si="186"/>
        <v>8</v>
      </c>
      <c r="D2423" s="11">
        <f t="shared" si="187"/>
        <v>44409</v>
      </c>
      <c r="E2423" s="5" t="s">
        <v>12</v>
      </c>
      <c r="F2423" s="2" t="str">
        <f t="shared" si="188"/>
        <v>CAUCA</v>
      </c>
      <c r="G2423" s="12">
        <v>1784164600000</v>
      </c>
      <c r="H2423" s="8">
        <v>1167840884000</v>
      </c>
      <c r="I2423">
        <f t="shared" si="189"/>
        <v>14760027.42</v>
      </c>
    </row>
    <row r="2424" spans="1:9" x14ac:dyDescent="0.2">
      <c r="A2424" s="1" t="s">
        <v>123</v>
      </c>
      <c r="B2424" s="5" t="str">
        <f t="shared" si="185"/>
        <v>2021</v>
      </c>
      <c r="C2424" s="5">
        <f t="shared" si="186"/>
        <v>8</v>
      </c>
      <c r="D2424" s="11">
        <f t="shared" si="187"/>
        <v>44409</v>
      </c>
      <c r="E2424" s="2" t="s">
        <v>13</v>
      </c>
      <c r="F2424" s="2" t="str">
        <f t="shared" si="188"/>
        <v>CESAR</v>
      </c>
      <c r="G2424" s="13">
        <v>1942443810000</v>
      </c>
      <c r="H2424" s="7">
        <v>551884368064</v>
      </c>
      <c r="I2424">
        <f t="shared" si="189"/>
        <v>12471640.890319999</v>
      </c>
    </row>
    <row r="2425" spans="1:9" x14ac:dyDescent="0.2">
      <c r="A2425" s="4" t="s">
        <v>123</v>
      </c>
      <c r="B2425" s="5" t="str">
        <f t="shared" si="185"/>
        <v>2021</v>
      </c>
      <c r="C2425" s="5">
        <f t="shared" si="186"/>
        <v>8</v>
      </c>
      <c r="D2425" s="11">
        <f t="shared" si="187"/>
        <v>44409</v>
      </c>
      <c r="E2425" s="5" t="s">
        <v>14</v>
      </c>
      <c r="F2425" s="2" t="str">
        <f t="shared" si="188"/>
        <v>CORDOBA</v>
      </c>
      <c r="G2425" s="12">
        <v>1404136800000</v>
      </c>
      <c r="H2425" s="6">
        <v>0</v>
      </c>
      <c r="I2425">
        <f t="shared" si="189"/>
        <v>14041368</v>
      </c>
    </row>
    <row r="2426" spans="1:9" x14ac:dyDescent="0.2">
      <c r="A2426" s="1" t="s">
        <v>123</v>
      </c>
      <c r="B2426" s="5" t="str">
        <f t="shared" si="185"/>
        <v>2021</v>
      </c>
      <c r="C2426" s="5">
        <f t="shared" si="186"/>
        <v>8</v>
      </c>
      <c r="D2426" s="11">
        <f t="shared" si="187"/>
        <v>44409</v>
      </c>
      <c r="E2426" s="2" t="s">
        <v>15</v>
      </c>
      <c r="F2426" s="2" t="str">
        <f t="shared" si="188"/>
        <v>CUNDINAMARCA</v>
      </c>
      <c r="G2426" s="13">
        <v>1271815600000</v>
      </c>
      <c r="H2426" s="7">
        <v>1097820283620</v>
      </c>
      <c r="I2426">
        <f t="shared" si="189"/>
        <v>11848179.418099999</v>
      </c>
    </row>
    <row r="2427" spans="1:9" x14ac:dyDescent="0.2">
      <c r="A2427" s="4" t="s">
        <v>123</v>
      </c>
      <c r="B2427" s="5" t="str">
        <f t="shared" si="185"/>
        <v>2021</v>
      </c>
      <c r="C2427" s="5">
        <f t="shared" si="186"/>
        <v>8</v>
      </c>
      <c r="D2427" s="11">
        <f t="shared" si="187"/>
        <v>44409</v>
      </c>
      <c r="E2427" s="5" t="s">
        <v>17</v>
      </c>
      <c r="F2427" s="2" t="str">
        <f t="shared" si="188"/>
        <v>HUILA</v>
      </c>
      <c r="G2427" s="5">
        <v>0</v>
      </c>
      <c r="H2427" s="8">
        <v>1153673737648</v>
      </c>
      <c r="I2427">
        <f t="shared" si="189"/>
        <v>11536737.37648</v>
      </c>
    </row>
    <row r="2428" spans="1:9" x14ac:dyDescent="0.2">
      <c r="A2428" s="1" t="s">
        <v>123</v>
      </c>
      <c r="B2428" s="5" t="str">
        <f t="shared" si="185"/>
        <v>2021</v>
      </c>
      <c r="C2428" s="5">
        <f t="shared" si="186"/>
        <v>8</v>
      </c>
      <c r="D2428" s="11">
        <f t="shared" si="187"/>
        <v>44409</v>
      </c>
      <c r="E2428" s="2" t="s">
        <v>18</v>
      </c>
      <c r="F2428" s="2" t="str">
        <f t="shared" si="188"/>
        <v>LA GUAJIRA</v>
      </c>
      <c r="G2428" s="13">
        <v>222691395000</v>
      </c>
      <c r="H2428" s="3">
        <v>0</v>
      </c>
      <c r="I2428">
        <f t="shared" si="189"/>
        <v>2226913.9500000002</v>
      </c>
    </row>
    <row r="2429" spans="1:9" x14ac:dyDescent="0.2">
      <c r="A2429" s="4" t="s">
        <v>123</v>
      </c>
      <c r="B2429" s="5" t="str">
        <f t="shared" si="185"/>
        <v>2021</v>
      </c>
      <c r="C2429" s="5">
        <f t="shared" si="186"/>
        <v>8</v>
      </c>
      <c r="D2429" s="11">
        <f t="shared" si="187"/>
        <v>44409</v>
      </c>
      <c r="E2429" s="5" t="s">
        <v>19</v>
      </c>
      <c r="F2429" s="2" t="str">
        <f t="shared" si="188"/>
        <v>MAGDALENA</v>
      </c>
      <c r="G2429" s="12">
        <v>1890810326724</v>
      </c>
      <c r="H2429" s="8">
        <v>1277074102184</v>
      </c>
      <c r="I2429">
        <f t="shared" si="189"/>
        <v>15839422.144540001</v>
      </c>
    </row>
    <row r="2430" spans="1:9" x14ac:dyDescent="0.2">
      <c r="A2430" s="1" t="s">
        <v>123</v>
      </c>
      <c r="B2430" s="5" t="str">
        <f t="shared" si="185"/>
        <v>2021</v>
      </c>
      <c r="C2430" s="5">
        <f t="shared" si="186"/>
        <v>8</v>
      </c>
      <c r="D2430" s="11">
        <f t="shared" si="187"/>
        <v>44409</v>
      </c>
      <c r="E2430" s="2" t="s">
        <v>20</v>
      </c>
      <c r="F2430" s="2" t="str">
        <f t="shared" si="188"/>
        <v>META</v>
      </c>
      <c r="G2430" s="2">
        <v>0</v>
      </c>
      <c r="H2430" s="7">
        <v>70035079155</v>
      </c>
      <c r="I2430">
        <f t="shared" si="189"/>
        <v>700350.79154999997</v>
      </c>
    </row>
    <row r="2431" spans="1:9" x14ac:dyDescent="0.2">
      <c r="A2431" s="4" t="s">
        <v>123</v>
      </c>
      <c r="B2431" s="5" t="str">
        <f t="shared" si="185"/>
        <v>2021</v>
      </c>
      <c r="C2431" s="5">
        <f t="shared" si="186"/>
        <v>8</v>
      </c>
      <c r="D2431" s="11">
        <f t="shared" si="187"/>
        <v>44409</v>
      </c>
      <c r="E2431" s="5" t="s">
        <v>21</v>
      </c>
      <c r="F2431" s="2" t="str">
        <f t="shared" si="188"/>
        <v>NARINO</v>
      </c>
      <c r="G2431" s="5">
        <v>0</v>
      </c>
      <c r="H2431" s="8">
        <v>1132451766303</v>
      </c>
      <c r="I2431">
        <f t="shared" si="189"/>
        <v>11324517.66303</v>
      </c>
    </row>
    <row r="2432" spans="1:9" x14ac:dyDescent="0.2">
      <c r="A2432" s="1" t="s">
        <v>123</v>
      </c>
      <c r="B2432" s="5" t="str">
        <f t="shared" si="185"/>
        <v>2021</v>
      </c>
      <c r="C2432" s="5">
        <f t="shared" si="186"/>
        <v>8</v>
      </c>
      <c r="D2432" s="11">
        <f t="shared" si="187"/>
        <v>44409</v>
      </c>
      <c r="E2432" s="2" t="s">
        <v>22</v>
      </c>
      <c r="F2432" s="2" t="str">
        <f t="shared" si="188"/>
        <v>NORTE DE SANTANDER</v>
      </c>
      <c r="G2432" s="13">
        <v>336683791000</v>
      </c>
      <c r="H2432" s="7">
        <v>294664013969</v>
      </c>
      <c r="I2432">
        <f t="shared" si="189"/>
        <v>3156739.0248449999</v>
      </c>
    </row>
    <row r="2433" spans="1:9" x14ac:dyDescent="0.2">
      <c r="A2433" s="4" t="s">
        <v>123</v>
      </c>
      <c r="B2433" s="5" t="str">
        <f t="shared" si="185"/>
        <v>2021</v>
      </c>
      <c r="C2433" s="5">
        <f t="shared" si="186"/>
        <v>8</v>
      </c>
      <c r="D2433" s="11">
        <f t="shared" si="187"/>
        <v>44409</v>
      </c>
      <c r="E2433" s="5" t="s">
        <v>23</v>
      </c>
      <c r="F2433" s="2" t="str">
        <f t="shared" si="188"/>
        <v>QUINDIO</v>
      </c>
      <c r="G2433" s="5">
        <v>0</v>
      </c>
      <c r="H2433" s="8">
        <v>157467139692</v>
      </c>
      <c r="I2433">
        <f t="shared" si="189"/>
        <v>1574671.39692</v>
      </c>
    </row>
    <row r="2434" spans="1:9" x14ac:dyDescent="0.2">
      <c r="A2434" s="1" t="s">
        <v>123</v>
      </c>
      <c r="B2434" s="5" t="str">
        <f t="shared" si="185"/>
        <v>2021</v>
      </c>
      <c r="C2434" s="5">
        <f t="shared" si="186"/>
        <v>8</v>
      </c>
      <c r="D2434" s="11">
        <f t="shared" si="187"/>
        <v>44409</v>
      </c>
      <c r="E2434" s="2" t="s">
        <v>24</v>
      </c>
      <c r="F2434" s="2" t="str">
        <f t="shared" si="188"/>
        <v>RISARALDA</v>
      </c>
      <c r="G2434" s="2">
        <v>0</v>
      </c>
      <c r="H2434" s="7">
        <v>157727536296</v>
      </c>
      <c r="I2434">
        <f t="shared" si="189"/>
        <v>1577275.3629600001</v>
      </c>
    </row>
    <row r="2435" spans="1:9" x14ac:dyDescent="0.2">
      <c r="A2435" s="4" t="s">
        <v>123</v>
      </c>
      <c r="B2435" s="5" t="str">
        <f t="shared" ref="B2435:B2498" si="190">MID(A2435,7,20)</f>
        <v>2021</v>
      </c>
      <c r="C2435" s="5">
        <f t="shared" ref="C2435:C2498" si="191">IF(MID(A2435,1,3)="Jan",1,
IF(MID(A2435,1,3)="Feb",2,
IF(MID(A2435,1,3)="Mar",3,
IF(MID(A2435,1,3)="Apr",4,
IF(MID(A2435,1,3)="May",5,
IF(MID(A2435,1,3)="Jun",6,
IF(MID(A2435,1,3)="Jul",7,
IF(MID(A2435,1,3)="Aug",8,
IF(MID(A2435,1,3)="Sep",9,
IF(MID(A2435,1,3)="Oct",10,
IF(MID(A2435,1,3)="Nov",11,
IF(MID(A2435,1,3)="Dec",12))))))))))))</f>
        <v>8</v>
      </c>
      <c r="D2435" s="11">
        <f t="shared" ref="D2435:D2498" si="192">DATE(B2435,C2435,1)</f>
        <v>44409</v>
      </c>
      <c r="E2435" s="5" t="s">
        <v>25</v>
      </c>
      <c r="F2435" s="2" t="str">
        <f t="shared" ref="F2435:F2498" si="193">MID(E2435,5,100)</f>
        <v>SANTANDER</v>
      </c>
      <c r="G2435" s="12">
        <v>535228866667</v>
      </c>
      <c r="H2435" s="8">
        <v>125004770033</v>
      </c>
      <c r="I2435">
        <f t="shared" ref="I2435:I2498" si="194">IF(G2435=0,H2435/100000,IF(H2435=0,G2435/100000,((G2435+H2435)/2)/100000))</f>
        <v>3301168.1834999998</v>
      </c>
    </row>
    <row r="2436" spans="1:9" x14ac:dyDescent="0.2">
      <c r="A2436" s="1" t="s">
        <v>123</v>
      </c>
      <c r="B2436" s="5" t="str">
        <f t="shared" si="190"/>
        <v>2021</v>
      </c>
      <c r="C2436" s="5">
        <f t="shared" si="191"/>
        <v>8</v>
      </c>
      <c r="D2436" s="11">
        <f t="shared" si="192"/>
        <v>44409</v>
      </c>
      <c r="E2436" s="2" t="s">
        <v>26</v>
      </c>
      <c r="F2436" s="2" t="str">
        <f t="shared" si="193"/>
        <v>SUCRE</v>
      </c>
      <c r="G2436" s="13">
        <v>1404136800000</v>
      </c>
      <c r="H2436" s="3">
        <v>0</v>
      </c>
      <c r="I2436">
        <f t="shared" si="194"/>
        <v>14041368</v>
      </c>
    </row>
    <row r="2437" spans="1:9" x14ac:dyDescent="0.2">
      <c r="A2437" s="4" t="s">
        <v>123</v>
      </c>
      <c r="B2437" s="5" t="str">
        <f t="shared" si="190"/>
        <v>2021</v>
      </c>
      <c r="C2437" s="5">
        <f t="shared" si="191"/>
        <v>8</v>
      </c>
      <c r="D2437" s="11">
        <f t="shared" si="192"/>
        <v>44409</v>
      </c>
      <c r="E2437" s="5" t="s">
        <v>27</v>
      </c>
      <c r="F2437" s="2" t="str">
        <f t="shared" si="193"/>
        <v>TOLIMA</v>
      </c>
      <c r="G2437" s="5">
        <v>0</v>
      </c>
      <c r="H2437" s="8">
        <v>1147426781067</v>
      </c>
      <c r="I2437">
        <f t="shared" si="194"/>
        <v>11474267.81067</v>
      </c>
    </row>
    <row r="2438" spans="1:9" x14ac:dyDescent="0.2">
      <c r="A2438" s="1" t="s">
        <v>123</v>
      </c>
      <c r="B2438" s="5" t="str">
        <f t="shared" si="190"/>
        <v>2021</v>
      </c>
      <c r="C2438" s="5">
        <f t="shared" si="191"/>
        <v>8</v>
      </c>
      <c r="D2438" s="11">
        <f t="shared" si="192"/>
        <v>44409</v>
      </c>
      <c r="E2438" s="2" t="s">
        <v>28</v>
      </c>
      <c r="F2438" s="2" t="str">
        <f t="shared" si="193"/>
        <v>VALLE DEL CAUCA</v>
      </c>
      <c r="G2438" s="13">
        <v>1749878471734</v>
      </c>
      <c r="H2438" s="3">
        <v>0</v>
      </c>
      <c r="I2438">
        <f t="shared" si="194"/>
        <v>17498784.71734</v>
      </c>
    </row>
    <row r="2439" spans="1:9" x14ac:dyDescent="0.2">
      <c r="A2439" s="4" t="s">
        <v>123</v>
      </c>
      <c r="B2439" s="5" t="str">
        <f t="shared" si="190"/>
        <v>2021</v>
      </c>
      <c r="C2439" s="5">
        <f t="shared" si="191"/>
        <v>8</v>
      </c>
      <c r="D2439" s="11">
        <f t="shared" si="192"/>
        <v>44409</v>
      </c>
      <c r="E2439" s="5" t="s">
        <v>74</v>
      </c>
      <c r="F2439" s="2" t="str">
        <f t="shared" si="193"/>
        <v>ARAUCA</v>
      </c>
      <c r="G2439" s="5">
        <v>0</v>
      </c>
      <c r="H2439" s="8">
        <v>4634550000</v>
      </c>
      <c r="I2439">
        <f t="shared" si="194"/>
        <v>46345.5</v>
      </c>
    </row>
    <row r="2440" spans="1:9" x14ac:dyDescent="0.2">
      <c r="A2440" s="1" t="s">
        <v>123</v>
      </c>
      <c r="B2440" s="5" t="str">
        <f t="shared" si="190"/>
        <v>2021</v>
      </c>
      <c r="C2440" s="5">
        <f t="shared" si="191"/>
        <v>8</v>
      </c>
      <c r="D2440" s="11">
        <f t="shared" si="192"/>
        <v>44409</v>
      </c>
      <c r="E2440" s="2" t="s">
        <v>29</v>
      </c>
      <c r="F2440" s="2" t="str">
        <f t="shared" si="193"/>
        <v>CASANARE</v>
      </c>
      <c r="G2440" s="2">
        <v>0</v>
      </c>
      <c r="H2440" s="7">
        <v>60358854029</v>
      </c>
      <c r="I2440">
        <f t="shared" si="194"/>
        <v>603588.54029000003</v>
      </c>
    </row>
    <row r="2441" spans="1:9" x14ac:dyDescent="0.2">
      <c r="A2441" s="4" t="s">
        <v>123</v>
      </c>
      <c r="B2441" s="5" t="str">
        <f t="shared" si="190"/>
        <v>2021</v>
      </c>
      <c r="C2441" s="5">
        <f t="shared" si="191"/>
        <v>8</v>
      </c>
      <c r="D2441" s="11">
        <f t="shared" si="192"/>
        <v>44409</v>
      </c>
      <c r="E2441" s="5" t="s">
        <v>30</v>
      </c>
      <c r="F2441" s="2" t="str">
        <f t="shared" si="193"/>
        <v>PUTUMAYO</v>
      </c>
      <c r="G2441" s="5">
        <v>0</v>
      </c>
      <c r="H2441" s="8">
        <v>5426586667</v>
      </c>
      <c r="I2441">
        <f t="shared" si="194"/>
        <v>54265.866670000003</v>
      </c>
    </row>
    <row r="2442" spans="1:9" x14ac:dyDescent="0.2">
      <c r="A2442" s="1" t="s">
        <v>123</v>
      </c>
      <c r="B2442" s="5" t="str">
        <f t="shared" si="190"/>
        <v>2021</v>
      </c>
      <c r="C2442" s="5">
        <f t="shared" si="191"/>
        <v>8</v>
      </c>
      <c r="D2442" s="11">
        <f t="shared" si="192"/>
        <v>44409</v>
      </c>
      <c r="E2442" s="2" t="s">
        <v>31</v>
      </c>
      <c r="F2442" s="2" t="str">
        <f t="shared" si="193"/>
        <v>GUAVIARE</v>
      </c>
      <c r="G2442" s="2">
        <v>0</v>
      </c>
      <c r="H2442" s="7">
        <v>5048335000</v>
      </c>
      <c r="I2442">
        <f t="shared" si="194"/>
        <v>50483.35</v>
      </c>
    </row>
    <row r="2443" spans="1:9" x14ac:dyDescent="0.2">
      <c r="A2443" s="4" t="s">
        <v>124</v>
      </c>
      <c r="B2443" s="5" t="str">
        <f t="shared" si="190"/>
        <v>2021</v>
      </c>
      <c r="C2443" s="5">
        <f t="shared" si="191"/>
        <v>9</v>
      </c>
      <c r="D2443" s="11">
        <f t="shared" si="192"/>
        <v>44440</v>
      </c>
      <c r="E2443" s="5" t="s">
        <v>5</v>
      </c>
      <c r="F2443" s="2" t="str">
        <f t="shared" si="193"/>
        <v>ANTIOQUIA</v>
      </c>
      <c r="G2443" s="12">
        <v>2568618380851</v>
      </c>
      <c r="H2443" s="8">
        <v>2070343212076</v>
      </c>
      <c r="I2443">
        <f t="shared" si="194"/>
        <v>23194807.964635</v>
      </c>
    </row>
    <row r="2444" spans="1:9" x14ac:dyDescent="0.2">
      <c r="A2444" s="1" t="s">
        <v>124</v>
      </c>
      <c r="B2444" s="5" t="str">
        <f t="shared" si="190"/>
        <v>2021</v>
      </c>
      <c r="C2444" s="5">
        <f t="shared" si="191"/>
        <v>9</v>
      </c>
      <c r="D2444" s="11">
        <f t="shared" si="192"/>
        <v>44440</v>
      </c>
      <c r="E2444" s="2" t="s">
        <v>6</v>
      </c>
      <c r="F2444" s="2" t="str">
        <f t="shared" si="193"/>
        <v>ATLANTICO</v>
      </c>
      <c r="G2444" s="13">
        <v>1931831467000</v>
      </c>
      <c r="H2444" s="7">
        <v>1931831467000</v>
      </c>
      <c r="I2444">
        <f t="shared" si="194"/>
        <v>19318314.670000002</v>
      </c>
    </row>
    <row r="2445" spans="1:9" x14ac:dyDescent="0.2">
      <c r="A2445" s="4" t="s">
        <v>124</v>
      </c>
      <c r="B2445" s="5" t="str">
        <f t="shared" si="190"/>
        <v>2021</v>
      </c>
      <c r="C2445" s="5">
        <f t="shared" si="191"/>
        <v>9</v>
      </c>
      <c r="D2445" s="11">
        <f t="shared" si="192"/>
        <v>44440</v>
      </c>
      <c r="E2445" s="5" t="s">
        <v>7</v>
      </c>
      <c r="F2445" s="2" t="str">
        <f t="shared" si="193"/>
        <v>BOGOTA, D.C.</v>
      </c>
      <c r="G2445" s="5">
        <v>0</v>
      </c>
      <c r="H2445" s="8">
        <v>5767270500000</v>
      </c>
      <c r="I2445">
        <f t="shared" si="194"/>
        <v>57672705</v>
      </c>
    </row>
    <row r="2446" spans="1:9" x14ac:dyDescent="0.2">
      <c r="A2446" s="1" t="s">
        <v>124</v>
      </c>
      <c r="B2446" s="5" t="str">
        <f t="shared" si="190"/>
        <v>2021</v>
      </c>
      <c r="C2446" s="5">
        <f t="shared" si="191"/>
        <v>9</v>
      </c>
      <c r="D2446" s="11">
        <f t="shared" si="192"/>
        <v>44440</v>
      </c>
      <c r="E2446" s="2" t="s">
        <v>8</v>
      </c>
      <c r="F2446" s="2" t="str">
        <f t="shared" si="193"/>
        <v>BOLIVAR</v>
      </c>
      <c r="G2446" s="13">
        <v>1727222133517</v>
      </c>
      <c r="H2446" s="7">
        <v>1588091518378</v>
      </c>
      <c r="I2446">
        <f t="shared" si="194"/>
        <v>16576568.259475</v>
      </c>
    </row>
    <row r="2447" spans="1:9" x14ac:dyDescent="0.2">
      <c r="A2447" s="4" t="s">
        <v>124</v>
      </c>
      <c r="B2447" s="5" t="str">
        <f t="shared" si="190"/>
        <v>2021</v>
      </c>
      <c r="C2447" s="5">
        <f t="shared" si="191"/>
        <v>9</v>
      </c>
      <c r="D2447" s="11">
        <f t="shared" si="192"/>
        <v>44440</v>
      </c>
      <c r="E2447" s="5" t="s">
        <v>9</v>
      </c>
      <c r="F2447" s="2" t="str">
        <f t="shared" si="193"/>
        <v>BOYACA</v>
      </c>
      <c r="G2447" s="12">
        <v>1266714407671</v>
      </c>
      <c r="H2447" s="8">
        <v>192916761980</v>
      </c>
      <c r="I2447">
        <f t="shared" si="194"/>
        <v>7298155.8482550001</v>
      </c>
    </row>
    <row r="2448" spans="1:9" x14ac:dyDescent="0.2">
      <c r="A2448" s="1" t="s">
        <v>124</v>
      </c>
      <c r="B2448" s="5" t="str">
        <f t="shared" si="190"/>
        <v>2021</v>
      </c>
      <c r="C2448" s="5">
        <f t="shared" si="191"/>
        <v>9</v>
      </c>
      <c r="D2448" s="11">
        <f t="shared" si="192"/>
        <v>44440</v>
      </c>
      <c r="E2448" s="2" t="s">
        <v>10</v>
      </c>
      <c r="F2448" s="2" t="str">
        <f t="shared" si="193"/>
        <v>CALDAS</v>
      </c>
      <c r="G2448" s="2">
        <v>0</v>
      </c>
      <c r="H2448" s="7">
        <v>610947539383</v>
      </c>
      <c r="I2448">
        <f t="shared" si="194"/>
        <v>6109475.3938300004</v>
      </c>
    </row>
    <row r="2449" spans="1:9" x14ac:dyDescent="0.2">
      <c r="A2449" s="4" t="s">
        <v>124</v>
      </c>
      <c r="B2449" s="5" t="str">
        <f t="shared" si="190"/>
        <v>2021</v>
      </c>
      <c r="C2449" s="5">
        <f t="shared" si="191"/>
        <v>9</v>
      </c>
      <c r="D2449" s="11">
        <f t="shared" si="192"/>
        <v>44440</v>
      </c>
      <c r="E2449" s="5" t="s">
        <v>11</v>
      </c>
      <c r="F2449" s="2" t="str">
        <f t="shared" si="193"/>
        <v>CAQUETA</v>
      </c>
      <c r="G2449" s="5">
        <v>0</v>
      </c>
      <c r="H2449" s="8">
        <v>662059955429</v>
      </c>
      <c r="I2449">
        <f t="shared" si="194"/>
        <v>6620599.5542900003</v>
      </c>
    </row>
    <row r="2450" spans="1:9" x14ac:dyDescent="0.2">
      <c r="A2450" s="1" t="s">
        <v>124</v>
      </c>
      <c r="B2450" s="5" t="str">
        <f t="shared" si="190"/>
        <v>2021</v>
      </c>
      <c r="C2450" s="5">
        <f t="shared" si="191"/>
        <v>9</v>
      </c>
      <c r="D2450" s="11">
        <f t="shared" si="192"/>
        <v>44440</v>
      </c>
      <c r="E2450" s="2" t="s">
        <v>12</v>
      </c>
      <c r="F2450" s="2" t="str">
        <f t="shared" si="193"/>
        <v>CAUCA</v>
      </c>
      <c r="G2450" s="13">
        <v>1817331100000</v>
      </c>
      <c r="H2450" s="7">
        <v>1158604922000</v>
      </c>
      <c r="I2450">
        <f t="shared" si="194"/>
        <v>14879680.109999999</v>
      </c>
    </row>
    <row r="2451" spans="1:9" x14ac:dyDescent="0.2">
      <c r="A2451" s="4" t="s">
        <v>124</v>
      </c>
      <c r="B2451" s="5" t="str">
        <f t="shared" si="190"/>
        <v>2021</v>
      </c>
      <c r="C2451" s="5">
        <f t="shared" si="191"/>
        <v>9</v>
      </c>
      <c r="D2451" s="11">
        <f t="shared" si="192"/>
        <v>44440</v>
      </c>
      <c r="E2451" s="5" t="s">
        <v>13</v>
      </c>
      <c r="F2451" s="2" t="str">
        <f t="shared" si="193"/>
        <v>CESAR</v>
      </c>
      <c r="G2451" s="12">
        <v>1931831467000</v>
      </c>
      <c r="H2451" s="8">
        <v>547326836456</v>
      </c>
      <c r="I2451">
        <f t="shared" si="194"/>
        <v>12395791.517279999</v>
      </c>
    </row>
    <row r="2452" spans="1:9" x14ac:dyDescent="0.2">
      <c r="A2452" s="1" t="s">
        <v>124</v>
      </c>
      <c r="B2452" s="5" t="str">
        <f t="shared" si="190"/>
        <v>2021</v>
      </c>
      <c r="C2452" s="5">
        <f t="shared" si="191"/>
        <v>9</v>
      </c>
      <c r="D2452" s="11">
        <f t="shared" si="192"/>
        <v>44440</v>
      </c>
      <c r="E2452" s="2" t="s">
        <v>14</v>
      </c>
      <c r="F2452" s="2" t="str">
        <f t="shared" si="193"/>
        <v>CORDOBA</v>
      </c>
      <c r="G2452" s="13">
        <v>1476575700000</v>
      </c>
      <c r="H2452" s="3">
        <v>0</v>
      </c>
      <c r="I2452">
        <f t="shared" si="194"/>
        <v>14765757</v>
      </c>
    </row>
    <row r="2453" spans="1:9" x14ac:dyDescent="0.2">
      <c r="A2453" s="4" t="s">
        <v>124</v>
      </c>
      <c r="B2453" s="5" t="str">
        <f t="shared" si="190"/>
        <v>2021</v>
      </c>
      <c r="C2453" s="5">
        <f t="shared" si="191"/>
        <v>9</v>
      </c>
      <c r="D2453" s="11">
        <f t="shared" si="192"/>
        <v>44440</v>
      </c>
      <c r="E2453" s="5" t="s">
        <v>15</v>
      </c>
      <c r="F2453" s="2" t="str">
        <f t="shared" si="193"/>
        <v>CUNDINAMARCA</v>
      </c>
      <c r="G2453" s="12">
        <v>1281702000000</v>
      </c>
      <c r="H2453" s="8">
        <v>1091699590451</v>
      </c>
      <c r="I2453">
        <f t="shared" si="194"/>
        <v>11867007.952254999</v>
      </c>
    </row>
    <row r="2454" spans="1:9" x14ac:dyDescent="0.2">
      <c r="A2454" s="1" t="s">
        <v>124</v>
      </c>
      <c r="B2454" s="5" t="str">
        <f t="shared" si="190"/>
        <v>2021</v>
      </c>
      <c r="C2454" s="5">
        <f t="shared" si="191"/>
        <v>9</v>
      </c>
      <c r="D2454" s="11">
        <f t="shared" si="192"/>
        <v>44440</v>
      </c>
      <c r="E2454" s="2" t="s">
        <v>17</v>
      </c>
      <c r="F2454" s="2" t="str">
        <f t="shared" si="193"/>
        <v>HUILA</v>
      </c>
      <c r="G2454" s="2">
        <v>0</v>
      </c>
      <c r="H2454" s="7">
        <v>1144549953324</v>
      </c>
      <c r="I2454">
        <f t="shared" si="194"/>
        <v>11445499.53324</v>
      </c>
    </row>
    <row r="2455" spans="1:9" x14ac:dyDescent="0.2">
      <c r="A2455" s="4" t="s">
        <v>124</v>
      </c>
      <c r="B2455" s="5" t="str">
        <f t="shared" si="190"/>
        <v>2021</v>
      </c>
      <c r="C2455" s="5">
        <f t="shared" si="191"/>
        <v>9</v>
      </c>
      <c r="D2455" s="11">
        <f t="shared" si="192"/>
        <v>44440</v>
      </c>
      <c r="E2455" s="5" t="s">
        <v>18</v>
      </c>
      <c r="F2455" s="2" t="str">
        <f t="shared" si="193"/>
        <v>LA GUAJIRA</v>
      </c>
      <c r="G2455" s="12">
        <v>225314672000</v>
      </c>
      <c r="H2455" s="6">
        <v>0</v>
      </c>
      <c r="I2455">
        <f t="shared" si="194"/>
        <v>2253146.7200000002</v>
      </c>
    </row>
    <row r="2456" spans="1:9" x14ac:dyDescent="0.2">
      <c r="A2456" s="1" t="s">
        <v>124</v>
      </c>
      <c r="B2456" s="5" t="str">
        <f t="shared" si="190"/>
        <v>2021</v>
      </c>
      <c r="C2456" s="5">
        <f t="shared" si="191"/>
        <v>9</v>
      </c>
      <c r="D2456" s="11">
        <f t="shared" si="192"/>
        <v>44440</v>
      </c>
      <c r="E2456" s="2" t="s">
        <v>19</v>
      </c>
      <c r="F2456" s="2" t="str">
        <f t="shared" si="193"/>
        <v>MAGDALENA</v>
      </c>
      <c r="G2456" s="13">
        <v>1881261593658</v>
      </c>
      <c r="H2456" s="7">
        <v>1270803339175</v>
      </c>
      <c r="I2456">
        <f t="shared" si="194"/>
        <v>15760324.664164999</v>
      </c>
    </row>
    <row r="2457" spans="1:9" x14ac:dyDescent="0.2">
      <c r="A2457" s="4" t="s">
        <v>124</v>
      </c>
      <c r="B2457" s="5" t="str">
        <f t="shared" si="190"/>
        <v>2021</v>
      </c>
      <c r="C2457" s="5">
        <f t="shared" si="191"/>
        <v>9</v>
      </c>
      <c r="D2457" s="11">
        <f t="shared" si="192"/>
        <v>44440</v>
      </c>
      <c r="E2457" s="5" t="s">
        <v>20</v>
      </c>
      <c r="F2457" s="2" t="str">
        <f t="shared" si="193"/>
        <v>META</v>
      </c>
      <c r="G2457" s="5">
        <v>0</v>
      </c>
      <c r="H2457" s="8">
        <v>74523374915</v>
      </c>
      <c r="I2457">
        <f t="shared" si="194"/>
        <v>745233.74915000005</v>
      </c>
    </row>
    <row r="2458" spans="1:9" x14ac:dyDescent="0.2">
      <c r="A2458" s="1" t="s">
        <v>124</v>
      </c>
      <c r="B2458" s="5" t="str">
        <f t="shared" si="190"/>
        <v>2021</v>
      </c>
      <c r="C2458" s="5">
        <f t="shared" si="191"/>
        <v>9</v>
      </c>
      <c r="D2458" s="11">
        <f t="shared" si="192"/>
        <v>44440</v>
      </c>
      <c r="E2458" s="2" t="s">
        <v>21</v>
      </c>
      <c r="F2458" s="2" t="str">
        <f t="shared" si="193"/>
        <v>NARINO</v>
      </c>
      <c r="G2458" s="2">
        <v>0</v>
      </c>
      <c r="H2458" s="7">
        <v>1123495681939</v>
      </c>
      <c r="I2458">
        <f t="shared" si="194"/>
        <v>11234956.819390001</v>
      </c>
    </row>
    <row r="2459" spans="1:9" x14ac:dyDescent="0.2">
      <c r="A2459" s="4" t="s">
        <v>124</v>
      </c>
      <c r="B2459" s="5" t="str">
        <f t="shared" si="190"/>
        <v>2021</v>
      </c>
      <c r="C2459" s="5">
        <f t="shared" si="191"/>
        <v>9</v>
      </c>
      <c r="D2459" s="11">
        <f t="shared" si="192"/>
        <v>44440</v>
      </c>
      <c r="E2459" s="5" t="s">
        <v>22</v>
      </c>
      <c r="F2459" s="2" t="str">
        <f t="shared" si="193"/>
        <v>NORTE DE SANTANDER</v>
      </c>
      <c r="G2459" s="12">
        <v>331153582000</v>
      </c>
      <c r="H2459" s="8">
        <v>289827077844</v>
      </c>
      <c r="I2459">
        <f t="shared" si="194"/>
        <v>3104903.2992199999</v>
      </c>
    </row>
    <row r="2460" spans="1:9" x14ac:dyDescent="0.2">
      <c r="A2460" s="1" t="s">
        <v>124</v>
      </c>
      <c r="B2460" s="5" t="str">
        <f t="shared" si="190"/>
        <v>2021</v>
      </c>
      <c r="C2460" s="5">
        <f t="shared" si="191"/>
        <v>9</v>
      </c>
      <c r="D2460" s="11">
        <f t="shared" si="192"/>
        <v>44440</v>
      </c>
      <c r="E2460" s="2" t="s">
        <v>23</v>
      </c>
      <c r="F2460" s="2" t="str">
        <f t="shared" si="193"/>
        <v>QUINDIO</v>
      </c>
      <c r="G2460" s="2">
        <v>0</v>
      </c>
      <c r="H2460" s="7">
        <v>157002051692</v>
      </c>
      <c r="I2460">
        <f t="shared" si="194"/>
        <v>1570020.5169200001</v>
      </c>
    </row>
    <row r="2461" spans="1:9" x14ac:dyDescent="0.2">
      <c r="A2461" s="4" t="s">
        <v>124</v>
      </c>
      <c r="B2461" s="5" t="str">
        <f t="shared" si="190"/>
        <v>2021</v>
      </c>
      <c r="C2461" s="5">
        <f t="shared" si="191"/>
        <v>9</v>
      </c>
      <c r="D2461" s="11">
        <f t="shared" si="192"/>
        <v>44440</v>
      </c>
      <c r="E2461" s="5" t="s">
        <v>24</v>
      </c>
      <c r="F2461" s="2" t="str">
        <f t="shared" si="193"/>
        <v>RISARALDA</v>
      </c>
      <c r="G2461" s="5">
        <v>0</v>
      </c>
      <c r="H2461" s="8">
        <v>157168770741</v>
      </c>
      <c r="I2461">
        <f t="shared" si="194"/>
        <v>1571687.70741</v>
      </c>
    </row>
    <row r="2462" spans="1:9" x14ac:dyDescent="0.2">
      <c r="A2462" s="1" t="s">
        <v>124</v>
      </c>
      <c r="B2462" s="5" t="str">
        <f t="shared" si="190"/>
        <v>2021</v>
      </c>
      <c r="C2462" s="5">
        <f t="shared" si="191"/>
        <v>9</v>
      </c>
      <c r="D2462" s="11">
        <f t="shared" si="192"/>
        <v>44440</v>
      </c>
      <c r="E2462" s="2" t="s">
        <v>25</v>
      </c>
      <c r="F2462" s="2" t="str">
        <f t="shared" si="193"/>
        <v>SANTANDER</v>
      </c>
      <c r="G2462" s="13">
        <v>534890533333</v>
      </c>
      <c r="H2462" s="7">
        <v>120636443791</v>
      </c>
      <c r="I2462">
        <f t="shared" si="194"/>
        <v>3277634.8856199998</v>
      </c>
    </row>
    <row r="2463" spans="1:9" x14ac:dyDescent="0.2">
      <c r="A2463" s="4" t="s">
        <v>124</v>
      </c>
      <c r="B2463" s="5" t="str">
        <f t="shared" si="190"/>
        <v>2021</v>
      </c>
      <c r="C2463" s="5">
        <f t="shared" si="191"/>
        <v>9</v>
      </c>
      <c r="D2463" s="11">
        <f t="shared" si="192"/>
        <v>44440</v>
      </c>
      <c r="E2463" s="5" t="s">
        <v>26</v>
      </c>
      <c r="F2463" s="2" t="str">
        <f t="shared" si="193"/>
        <v>SUCRE</v>
      </c>
      <c r="G2463" s="12">
        <v>1476575700000</v>
      </c>
      <c r="H2463" s="6">
        <v>0</v>
      </c>
      <c r="I2463">
        <f t="shared" si="194"/>
        <v>14765757</v>
      </c>
    </row>
    <row r="2464" spans="1:9" x14ac:dyDescent="0.2">
      <c r="A2464" s="1" t="s">
        <v>124</v>
      </c>
      <c r="B2464" s="5" t="str">
        <f t="shared" si="190"/>
        <v>2021</v>
      </c>
      <c r="C2464" s="5">
        <f t="shared" si="191"/>
        <v>9</v>
      </c>
      <c r="D2464" s="11">
        <f t="shared" si="192"/>
        <v>44440</v>
      </c>
      <c r="E2464" s="2" t="s">
        <v>27</v>
      </c>
      <c r="F2464" s="2" t="str">
        <f t="shared" si="193"/>
        <v>TOLIMA</v>
      </c>
      <c r="G2464" s="2">
        <v>0</v>
      </c>
      <c r="H2464" s="7">
        <v>1138365505535</v>
      </c>
      <c r="I2464">
        <f t="shared" si="194"/>
        <v>11383655.05535</v>
      </c>
    </row>
    <row r="2465" spans="1:9" x14ac:dyDescent="0.2">
      <c r="A2465" s="4" t="s">
        <v>124</v>
      </c>
      <c r="B2465" s="5" t="str">
        <f t="shared" si="190"/>
        <v>2021</v>
      </c>
      <c r="C2465" s="5">
        <f t="shared" si="191"/>
        <v>9</v>
      </c>
      <c r="D2465" s="11">
        <f t="shared" si="192"/>
        <v>44440</v>
      </c>
      <c r="E2465" s="5" t="s">
        <v>28</v>
      </c>
      <c r="F2465" s="2" t="str">
        <f t="shared" si="193"/>
        <v>VALLE DEL CAUCA</v>
      </c>
      <c r="G2465" s="12">
        <v>1782406289722</v>
      </c>
      <c r="H2465" s="6">
        <v>0</v>
      </c>
      <c r="I2465">
        <f t="shared" si="194"/>
        <v>17824062.897220001</v>
      </c>
    </row>
    <row r="2466" spans="1:9" x14ac:dyDescent="0.2">
      <c r="A2466" s="1" t="s">
        <v>124</v>
      </c>
      <c r="B2466" s="5" t="str">
        <f t="shared" si="190"/>
        <v>2021</v>
      </c>
      <c r="C2466" s="5">
        <f t="shared" si="191"/>
        <v>9</v>
      </c>
      <c r="D2466" s="11">
        <f t="shared" si="192"/>
        <v>44440</v>
      </c>
      <c r="E2466" s="2" t="s">
        <v>74</v>
      </c>
      <c r="F2466" s="2" t="str">
        <f t="shared" si="193"/>
        <v>ARAUCA</v>
      </c>
      <c r="G2466" s="2">
        <v>0</v>
      </c>
      <c r="H2466" s="7">
        <v>4336850000</v>
      </c>
      <c r="I2466">
        <f t="shared" si="194"/>
        <v>43368.5</v>
      </c>
    </row>
    <row r="2467" spans="1:9" x14ac:dyDescent="0.2">
      <c r="A2467" s="4" t="s">
        <v>124</v>
      </c>
      <c r="B2467" s="5" t="str">
        <f t="shared" si="190"/>
        <v>2021</v>
      </c>
      <c r="C2467" s="5">
        <f t="shared" si="191"/>
        <v>9</v>
      </c>
      <c r="D2467" s="11">
        <f t="shared" si="192"/>
        <v>44440</v>
      </c>
      <c r="E2467" s="5" t="s">
        <v>29</v>
      </c>
      <c r="F2467" s="2" t="str">
        <f t="shared" si="193"/>
        <v>CASANARE</v>
      </c>
      <c r="G2467" s="5">
        <v>0</v>
      </c>
      <c r="H2467" s="8">
        <v>60052281914</v>
      </c>
      <c r="I2467">
        <f t="shared" si="194"/>
        <v>600522.81914000004</v>
      </c>
    </row>
    <row r="2468" spans="1:9" x14ac:dyDescent="0.2">
      <c r="A2468" s="1" t="s">
        <v>124</v>
      </c>
      <c r="B2468" s="5" t="str">
        <f t="shared" si="190"/>
        <v>2021</v>
      </c>
      <c r="C2468" s="5">
        <f t="shared" si="191"/>
        <v>9</v>
      </c>
      <c r="D2468" s="11">
        <f t="shared" si="192"/>
        <v>44440</v>
      </c>
      <c r="E2468" s="2" t="s">
        <v>30</v>
      </c>
      <c r="F2468" s="2" t="str">
        <f t="shared" si="193"/>
        <v>PUTUMAYO</v>
      </c>
      <c r="G2468" s="2">
        <v>0</v>
      </c>
      <c r="H2468" s="7">
        <v>5145304000</v>
      </c>
      <c r="I2468">
        <f t="shared" si="194"/>
        <v>51453.04</v>
      </c>
    </row>
    <row r="2469" spans="1:9" x14ac:dyDescent="0.2">
      <c r="A2469" s="4" t="s">
        <v>124</v>
      </c>
      <c r="B2469" s="5" t="str">
        <f t="shared" si="190"/>
        <v>2021</v>
      </c>
      <c r="C2469" s="5">
        <f t="shared" si="191"/>
        <v>9</v>
      </c>
      <c r="D2469" s="11">
        <f t="shared" si="192"/>
        <v>44440</v>
      </c>
      <c r="E2469" s="5" t="s">
        <v>31</v>
      </c>
      <c r="F2469" s="2" t="str">
        <f t="shared" si="193"/>
        <v>GUAVIARE</v>
      </c>
      <c r="G2469" s="5">
        <v>0</v>
      </c>
      <c r="H2469" s="8">
        <v>4993872000</v>
      </c>
      <c r="I2469">
        <f t="shared" si="194"/>
        <v>49938.720000000001</v>
      </c>
    </row>
    <row r="2470" spans="1:9" x14ac:dyDescent="0.2">
      <c r="A2470" s="1" t="s">
        <v>125</v>
      </c>
      <c r="B2470" s="5" t="str">
        <f t="shared" si="190"/>
        <v>2021</v>
      </c>
      <c r="C2470" s="5">
        <f t="shared" si="191"/>
        <v>10</v>
      </c>
      <c r="D2470" s="11">
        <f t="shared" si="192"/>
        <v>44470</v>
      </c>
      <c r="E2470" s="2" t="s">
        <v>5</v>
      </c>
      <c r="F2470" s="2" t="str">
        <f t="shared" si="193"/>
        <v>ANTIOQUIA</v>
      </c>
      <c r="G2470" s="13">
        <v>2619248430851</v>
      </c>
      <c r="H2470" s="7">
        <v>2097419240196</v>
      </c>
      <c r="I2470">
        <f t="shared" si="194"/>
        <v>23583338.355234999</v>
      </c>
    </row>
    <row r="2471" spans="1:9" x14ac:dyDescent="0.2">
      <c r="A2471" s="4" t="s">
        <v>125</v>
      </c>
      <c r="B2471" s="5" t="str">
        <f t="shared" si="190"/>
        <v>2021</v>
      </c>
      <c r="C2471" s="5">
        <f t="shared" si="191"/>
        <v>10</v>
      </c>
      <c r="D2471" s="11">
        <f t="shared" si="192"/>
        <v>44470</v>
      </c>
      <c r="E2471" s="5" t="s">
        <v>6</v>
      </c>
      <c r="F2471" s="2" t="str">
        <f t="shared" si="193"/>
        <v>ATLANTICO</v>
      </c>
      <c r="G2471" s="12">
        <v>1853704249000</v>
      </c>
      <c r="H2471" s="8">
        <v>1853704249000</v>
      </c>
      <c r="I2471">
        <f t="shared" si="194"/>
        <v>18537042.489999998</v>
      </c>
    </row>
    <row r="2472" spans="1:9" x14ac:dyDescent="0.2">
      <c r="A2472" s="1" t="s">
        <v>125</v>
      </c>
      <c r="B2472" s="5" t="str">
        <f t="shared" si="190"/>
        <v>2021</v>
      </c>
      <c r="C2472" s="5">
        <f t="shared" si="191"/>
        <v>10</v>
      </c>
      <c r="D2472" s="11">
        <f t="shared" si="192"/>
        <v>44470</v>
      </c>
      <c r="E2472" s="2" t="s">
        <v>7</v>
      </c>
      <c r="F2472" s="2" t="str">
        <f t="shared" si="193"/>
        <v>BOGOTA, D.C.</v>
      </c>
      <c r="G2472" s="2">
        <v>0</v>
      </c>
      <c r="H2472" s="7">
        <v>5785534000000</v>
      </c>
      <c r="I2472">
        <f t="shared" si="194"/>
        <v>57855340</v>
      </c>
    </row>
    <row r="2473" spans="1:9" x14ac:dyDescent="0.2">
      <c r="A2473" s="4" t="s">
        <v>125</v>
      </c>
      <c r="B2473" s="5" t="str">
        <f t="shared" si="190"/>
        <v>2021</v>
      </c>
      <c r="C2473" s="5">
        <f t="shared" si="191"/>
        <v>10</v>
      </c>
      <c r="D2473" s="11">
        <f t="shared" si="192"/>
        <v>44470</v>
      </c>
      <c r="E2473" s="5" t="s">
        <v>8</v>
      </c>
      <c r="F2473" s="2" t="str">
        <f t="shared" si="193"/>
        <v>BOLIVAR</v>
      </c>
      <c r="G2473" s="12">
        <v>1672544496640</v>
      </c>
      <c r="H2473" s="8">
        <v>1529899876297</v>
      </c>
      <c r="I2473">
        <f t="shared" si="194"/>
        <v>16012221.864685001</v>
      </c>
    </row>
    <row r="2474" spans="1:9" x14ac:dyDescent="0.2">
      <c r="A2474" s="1" t="s">
        <v>125</v>
      </c>
      <c r="B2474" s="5" t="str">
        <f t="shared" si="190"/>
        <v>2021</v>
      </c>
      <c r="C2474" s="5">
        <f t="shared" si="191"/>
        <v>10</v>
      </c>
      <c r="D2474" s="11">
        <f t="shared" si="192"/>
        <v>44470</v>
      </c>
      <c r="E2474" s="2" t="s">
        <v>9</v>
      </c>
      <c r="F2474" s="2" t="str">
        <f t="shared" si="193"/>
        <v>BOYACA</v>
      </c>
      <c r="G2474" s="13">
        <v>1263265378682</v>
      </c>
      <c r="H2474" s="7">
        <v>185575329061</v>
      </c>
      <c r="I2474">
        <f t="shared" si="194"/>
        <v>7244203.5387150003</v>
      </c>
    </row>
    <row r="2475" spans="1:9" x14ac:dyDescent="0.2">
      <c r="A2475" s="4" t="s">
        <v>125</v>
      </c>
      <c r="B2475" s="5" t="str">
        <f t="shared" si="190"/>
        <v>2021</v>
      </c>
      <c r="C2475" s="5">
        <f t="shared" si="191"/>
        <v>10</v>
      </c>
      <c r="D2475" s="11">
        <f t="shared" si="192"/>
        <v>44470</v>
      </c>
      <c r="E2475" s="5" t="s">
        <v>10</v>
      </c>
      <c r="F2475" s="2" t="str">
        <f t="shared" si="193"/>
        <v>CALDAS</v>
      </c>
      <c r="G2475" s="5">
        <v>0</v>
      </c>
      <c r="H2475" s="8">
        <v>585977276383</v>
      </c>
      <c r="I2475">
        <f t="shared" si="194"/>
        <v>5859772.7638299996</v>
      </c>
    </row>
    <row r="2476" spans="1:9" x14ac:dyDescent="0.2">
      <c r="A2476" s="1" t="s">
        <v>125</v>
      </c>
      <c r="B2476" s="5" t="str">
        <f t="shared" si="190"/>
        <v>2021</v>
      </c>
      <c r="C2476" s="5">
        <f t="shared" si="191"/>
        <v>10</v>
      </c>
      <c r="D2476" s="11">
        <f t="shared" si="192"/>
        <v>44470</v>
      </c>
      <c r="E2476" s="2" t="s">
        <v>11</v>
      </c>
      <c r="F2476" s="2" t="str">
        <f t="shared" si="193"/>
        <v>CAQUETA</v>
      </c>
      <c r="G2476" s="2">
        <v>0</v>
      </c>
      <c r="H2476" s="7">
        <v>633765440000</v>
      </c>
      <c r="I2476">
        <f t="shared" si="194"/>
        <v>6337654.4000000004</v>
      </c>
    </row>
    <row r="2477" spans="1:9" x14ac:dyDescent="0.2">
      <c r="A2477" s="4" t="s">
        <v>125</v>
      </c>
      <c r="B2477" s="5" t="str">
        <f t="shared" si="190"/>
        <v>2021</v>
      </c>
      <c r="C2477" s="5">
        <f t="shared" si="191"/>
        <v>10</v>
      </c>
      <c r="D2477" s="11">
        <f t="shared" si="192"/>
        <v>44470</v>
      </c>
      <c r="E2477" s="5" t="s">
        <v>12</v>
      </c>
      <c r="F2477" s="2" t="str">
        <f t="shared" si="193"/>
        <v>CAUCA</v>
      </c>
      <c r="G2477" s="12">
        <v>1792797300000</v>
      </c>
      <c r="H2477" s="8">
        <v>1109089520000</v>
      </c>
      <c r="I2477">
        <f t="shared" si="194"/>
        <v>14509434.1</v>
      </c>
    </row>
    <row r="2478" spans="1:9" x14ac:dyDescent="0.2">
      <c r="A2478" s="1" t="s">
        <v>125</v>
      </c>
      <c r="B2478" s="5" t="str">
        <f t="shared" si="190"/>
        <v>2021</v>
      </c>
      <c r="C2478" s="5">
        <f t="shared" si="191"/>
        <v>10</v>
      </c>
      <c r="D2478" s="11">
        <f t="shared" si="192"/>
        <v>44470</v>
      </c>
      <c r="E2478" s="2" t="s">
        <v>13</v>
      </c>
      <c r="F2478" s="2" t="str">
        <f t="shared" si="193"/>
        <v>CESAR</v>
      </c>
      <c r="G2478" s="13">
        <v>1853704249000</v>
      </c>
      <c r="H2478" s="7">
        <v>525182538672</v>
      </c>
      <c r="I2478">
        <f t="shared" si="194"/>
        <v>11894433.93836</v>
      </c>
    </row>
    <row r="2479" spans="1:9" x14ac:dyDescent="0.2">
      <c r="A2479" s="4" t="s">
        <v>125</v>
      </c>
      <c r="B2479" s="5" t="str">
        <f t="shared" si="190"/>
        <v>2021</v>
      </c>
      <c r="C2479" s="5">
        <f t="shared" si="191"/>
        <v>10</v>
      </c>
      <c r="D2479" s="11">
        <f t="shared" si="192"/>
        <v>44470</v>
      </c>
      <c r="E2479" s="5" t="s">
        <v>14</v>
      </c>
      <c r="F2479" s="2" t="str">
        <f t="shared" si="193"/>
        <v>CORDOBA</v>
      </c>
      <c r="G2479" s="12">
        <v>1450623800000</v>
      </c>
      <c r="H2479" s="6">
        <v>0</v>
      </c>
      <c r="I2479">
        <f t="shared" si="194"/>
        <v>14506238</v>
      </c>
    </row>
    <row r="2480" spans="1:9" x14ac:dyDescent="0.2">
      <c r="A2480" s="1" t="s">
        <v>125</v>
      </c>
      <c r="B2480" s="5" t="str">
        <f t="shared" si="190"/>
        <v>2021</v>
      </c>
      <c r="C2480" s="5">
        <f t="shared" si="191"/>
        <v>10</v>
      </c>
      <c r="D2480" s="11">
        <f t="shared" si="192"/>
        <v>44470</v>
      </c>
      <c r="E2480" s="2" t="s">
        <v>15</v>
      </c>
      <c r="F2480" s="2" t="str">
        <f t="shared" si="193"/>
        <v>CUNDINAMARCA</v>
      </c>
      <c r="G2480" s="13">
        <v>1278199300000</v>
      </c>
      <c r="H2480" s="7">
        <v>1047762616354</v>
      </c>
      <c r="I2480">
        <f t="shared" si="194"/>
        <v>11629809.581769999</v>
      </c>
    </row>
    <row r="2481" spans="1:9" x14ac:dyDescent="0.2">
      <c r="A2481" s="4" t="s">
        <v>125</v>
      </c>
      <c r="B2481" s="5" t="str">
        <f t="shared" si="190"/>
        <v>2021</v>
      </c>
      <c r="C2481" s="5">
        <f t="shared" si="191"/>
        <v>10</v>
      </c>
      <c r="D2481" s="11">
        <f t="shared" si="192"/>
        <v>44470</v>
      </c>
      <c r="E2481" s="5" t="s">
        <v>17</v>
      </c>
      <c r="F2481" s="2" t="str">
        <f t="shared" si="193"/>
        <v>HUILA</v>
      </c>
      <c r="G2481" s="5">
        <v>0</v>
      </c>
      <c r="H2481" s="8">
        <v>1095635952968</v>
      </c>
      <c r="I2481">
        <f t="shared" si="194"/>
        <v>10956359.529680001</v>
      </c>
    </row>
    <row r="2482" spans="1:9" x14ac:dyDescent="0.2">
      <c r="A2482" s="1" t="s">
        <v>125</v>
      </c>
      <c r="B2482" s="5" t="str">
        <f t="shared" si="190"/>
        <v>2021</v>
      </c>
      <c r="C2482" s="5">
        <f t="shared" si="191"/>
        <v>10</v>
      </c>
      <c r="D2482" s="11">
        <f t="shared" si="192"/>
        <v>44470</v>
      </c>
      <c r="E2482" s="2" t="s">
        <v>18</v>
      </c>
      <c r="F2482" s="2" t="str">
        <f t="shared" si="193"/>
        <v>LA GUAJIRA</v>
      </c>
      <c r="G2482" s="13">
        <v>210723108000</v>
      </c>
      <c r="H2482" s="3">
        <v>0</v>
      </c>
      <c r="I2482">
        <f t="shared" si="194"/>
        <v>2107231.08</v>
      </c>
    </row>
    <row r="2483" spans="1:9" x14ac:dyDescent="0.2">
      <c r="A2483" s="4" t="s">
        <v>125</v>
      </c>
      <c r="B2483" s="5" t="str">
        <f t="shared" si="190"/>
        <v>2021</v>
      </c>
      <c r="C2483" s="5">
        <f t="shared" si="191"/>
        <v>10</v>
      </c>
      <c r="D2483" s="11">
        <f t="shared" si="192"/>
        <v>44470</v>
      </c>
      <c r="E2483" s="5" t="s">
        <v>19</v>
      </c>
      <c r="F2483" s="2" t="str">
        <f t="shared" si="193"/>
        <v>MAGDALENA</v>
      </c>
      <c r="G2483" s="12">
        <v>1805520977990</v>
      </c>
      <c r="H2483" s="8">
        <v>1219341474467</v>
      </c>
      <c r="I2483">
        <f t="shared" si="194"/>
        <v>15124312.262285</v>
      </c>
    </row>
    <row r="2484" spans="1:9" x14ac:dyDescent="0.2">
      <c r="A2484" s="1" t="s">
        <v>125</v>
      </c>
      <c r="B2484" s="5" t="str">
        <f t="shared" si="190"/>
        <v>2021</v>
      </c>
      <c r="C2484" s="5">
        <f t="shared" si="191"/>
        <v>10</v>
      </c>
      <c r="D2484" s="11">
        <f t="shared" si="192"/>
        <v>44470</v>
      </c>
      <c r="E2484" s="2" t="s">
        <v>20</v>
      </c>
      <c r="F2484" s="2" t="str">
        <f t="shared" si="193"/>
        <v>META</v>
      </c>
      <c r="G2484" s="2">
        <v>0</v>
      </c>
      <c r="H2484" s="7">
        <v>68822359423</v>
      </c>
      <c r="I2484">
        <f t="shared" si="194"/>
        <v>688223.59423000005</v>
      </c>
    </row>
    <row r="2485" spans="1:9" x14ac:dyDescent="0.2">
      <c r="A2485" s="4" t="s">
        <v>125</v>
      </c>
      <c r="B2485" s="5" t="str">
        <f t="shared" si="190"/>
        <v>2021</v>
      </c>
      <c r="C2485" s="5">
        <f t="shared" si="191"/>
        <v>10</v>
      </c>
      <c r="D2485" s="11">
        <f t="shared" si="192"/>
        <v>44470</v>
      </c>
      <c r="E2485" s="5" t="s">
        <v>21</v>
      </c>
      <c r="F2485" s="2" t="str">
        <f t="shared" si="193"/>
        <v>NARINO</v>
      </c>
      <c r="G2485" s="5">
        <v>0</v>
      </c>
      <c r="H2485" s="8">
        <v>1075480746667</v>
      </c>
      <c r="I2485">
        <f t="shared" si="194"/>
        <v>10754807.466670001</v>
      </c>
    </row>
    <row r="2486" spans="1:9" x14ac:dyDescent="0.2">
      <c r="A2486" s="1" t="s">
        <v>125</v>
      </c>
      <c r="B2486" s="5" t="str">
        <f t="shared" si="190"/>
        <v>2021</v>
      </c>
      <c r="C2486" s="5">
        <f t="shared" si="191"/>
        <v>10</v>
      </c>
      <c r="D2486" s="11">
        <f t="shared" si="192"/>
        <v>44470</v>
      </c>
      <c r="E2486" s="2" t="s">
        <v>22</v>
      </c>
      <c r="F2486" s="2" t="str">
        <f t="shared" si="193"/>
        <v>NORTE DE SANTANDER</v>
      </c>
      <c r="G2486" s="13">
        <v>312818463000</v>
      </c>
      <c r="H2486" s="7">
        <v>273777642594</v>
      </c>
      <c r="I2486">
        <f t="shared" si="194"/>
        <v>2932980.5279700002</v>
      </c>
    </row>
    <row r="2487" spans="1:9" x14ac:dyDescent="0.2">
      <c r="A2487" s="4" t="s">
        <v>125</v>
      </c>
      <c r="B2487" s="5" t="str">
        <f t="shared" si="190"/>
        <v>2021</v>
      </c>
      <c r="C2487" s="5">
        <f t="shared" si="191"/>
        <v>10</v>
      </c>
      <c r="D2487" s="11">
        <f t="shared" si="192"/>
        <v>44470</v>
      </c>
      <c r="E2487" s="5" t="s">
        <v>23</v>
      </c>
      <c r="F2487" s="2" t="str">
        <f t="shared" si="193"/>
        <v>QUINDIO</v>
      </c>
      <c r="G2487" s="5">
        <v>0</v>
      </c>
      <c r="H2487" s="8">
        <v>153834050462</v>
      </c>
      <c r="I2487">
        <f t="shared" si="194"/>
        <v>1538340.50462</v>
      </c>
    </row>
    <row r="2488" spans="1:9" x14ac:dyDescent="0.2">
      <c r="A2488" s="1" t="s">
        <v>125</v>
      </c>
      <c r="B2488" s="5" t="str">
        <f t="shared" si="190"/>
        <v>2021</v>
      </c>
      <c r="C2488" s="5">
        <f t="shared" si="191"/>
        <v>10</v>
      </c>
      <c r="D2488" s="11">
        <f t="shared" si="192"/>
        <v>44470</v>
      </c>
      <c r="E2488" s="2" t="s">
        <v>24</v>
      </c>
      <c r="F2488" s="2" t="str">
        <f t="shared" si="193"/>
        <v>RISARALDA</v>
      </c>
      <c r="G2488" s="2">
        <v>0</v>
      </c>
      <c r="H2488" s="7">
        <v>154629989000</v>
      </c>
      <c r="I2488">
        <f t="shared" si="194"/>
        <v>1546299.89</v>
      </c>
    </row>
    <row r="2489" spans="1:9" x14ac:dyDescent="0.2">
      <c r="A2489" s="4" t="s">
        <v>125</v>
      </c>
      <c r="B2489" s="5" t="str">
        <f t="shared" si="190"/>
        <v>2021</v>
      </c>
      <c r="C2489" s="5">
        <f t="shared" si="191"/>
        <v>10</v>
      </c>
      <c r="D2489" s="11">
        <f t="shared" si="192"/>
        <v>44470</v>
      </c>
      <c r="E2489" s="5" t="s">
        <v>25</v>
      </c>
      <c r="F2489" s="2" t="str">
        <f t="shared" si="193"/>
        <v>SANTANDER</v>
      </c>
      <c r="G2489" s="12">
        <v>530953033333</v>
      </c>
      <c r="H2489" s="8">
        <v>120107619701</v>
      </c>
      <c r="I2489">
        <f t="shared" si="194"/>
        <v>3255303.26517</v>
      </c>
    </row>
    <row r="2490" spans="1:9" x14ac:dyDescent="0.2">
      <c r="A2490" s="1" t="s">
        <v>125</v>
      </c>
      <c r="B2490" s="5" t="str">
        <f t="shared" si="190"/>
        <v>2021</v>
      </c>
      <c r="C2490" s="5">
        <f t="shared" si="191"/>
        <v>10</v>
      </c>
      <c r="D2490" s="11">
        <f t="shared" si="192"/>
        <v>44470</v>
      </c>
      <c r="E2490" s="2" t="s">
        <v>26</v>
      </c>
      <c r="F2490" s="2" t="str">
        <f t="shared" si="193"/>
        <v>SUCRE</v>
      </c>
      <c r="G2490" s="13">
        <v>1450623800000</v>
      </c>
      <c r="H2490" s="3">
        <v>0</v>
      </c>
      <c r="I2490">
        <f t="shared" si="194"/>
        <v>14506238</v>
      </c>
    </row>
    <row r="2491" spans="1:9" x14ac:dyDescent="0.2">
      <c r="A2491" s="4" t="s">
        <v>125</v>
      </c>
      <c r="B2491" s="5" t="str">
        <f t="shared" si="190"/>
        <v>2021</v>
      </c>
      <c r="C2491" s="5">
        <f t="shared" si="191"/>
        <v>10</v>
      </c>
      <c r="D2491" s="11">
        <f t="shared" si="192"/>
        <v>44470</v>
      </c>
      <c r="E2491" s="5" t="s">
        <v>27</v>
      </c>
      <c r="F2491" s="2" t="str">
        <f t="shared" si="193"/>
        <v>TOLIMA</v>
      </c>
      <c r="G2491" s="5">
        <v>0</v>
      </c>
      <c r="H2491" s="8">
        <v>1089716122284</v>
      </c>
      <c r="I2491">
        <f t="shared" si="194"/>
        <v>10897161.22284</v>
      </c>
    </row>
    <row r="2492" spans="1:9" x14ac:dyDescent="0.2">
      <c r="A2492" s="1" t="s">
        <v>125</v>
      </c>
      <c r="B2492" s="5" t="str">
        <f t="shared" si="190"/>
        <v>2021</v>
      </c>
      <c r="C2492" s="5">
        <f t="shared" si="191"/>
        <v>10</v>
      </c>
      <c r="D2492" s="11">
        <f t="shared" si="192"/>
        <v>44470</v>
      </c>
      <c r="E2492" s="2" t="s">
        <v>28</v>
      </c>
      <c r="F2492" s="2" t="str">
        <f t="shared" si="193"/>
        <v>VALLE DEL CAUCA</v>
      </c>
      <c r="G2492" s="13">
        <v>1758341730835</v>
      </c>
      <c r="H2492" s="3">
        <v>0</v>
      </c>
      <c r="I2492">
        <f t="shared" si="194"/>
        <v>17583417.308350001</v>
      </c>
    </row>
    <row r="2493" spans="1:9" x14ac:dyDescent="0.2">
      <c r="A2493" s="4" t="s">
        <v>125</v>
      </c>
      <c r="B2493" s="5" t="str">
        <f t="shared" si="190"/>
        <v>2021</v>
      </c>
      <c r="C2493" s="5">
        <f t="shared" si="191"/>
        <v>10</v>
      </c>
      <c r="D2493" s="11">
        <f t="shared" si="192"/>
        <v>44470</v>
      </c>
      <c r="E2493" s="5" t="s">
        <v>74</v>
      </c>
      <c r="F2493" s="2" t="str">
        <f t="shared" si="193"/>
        <v>ARAUCA</v>
      </c>
      <c r="G2493" s="5">
        <v>0</v>
      </c>
      <c r="H2493" s="8">
        <v>6206350000</v>
      </c>
      <c r="I2493">
        <f t="shared" si="194"/>
        <v>62063.5</v>
      </c>
    </row>
    <row r="2494" spans="1:9" x14ac:dyDescent="0.2">
      <c r="A2494" s="1" t="s">
        <v>125</v>
      </c>
      <c r="B2494" s="5" t="str">
        <f t="shared" si="190"/>
        <v>2021</v>
      </c>
      <c r="C2494" s="5">
        <f t="shared" si="191"/>
        <v>10</v>
      </c>
      <c r="D2494" s="11">
        <f t="shared" si="192"/>
        <v>44470</v>
      </c>
      <c r="E2494" s="2" t="s">
        <v>29</v>
      </c>
      <c r="F2494" s="2" t="str">
        <f t="shared" si="193"/>
        <v>CASANARE</v>
      </c>
      <c r="G2494" s="2">
        <v>0</v>
      </c>
      <c r="H2494" s="7">
        <v>57243630714</v>
      </c>
      <c r="I2494">
        <f t="shared" si="194"/>
        <v>572436.30714000005</v>
      </c>
    </row>
    <row r="2495" spans="1:9" x14ac:dyDescent="0.2">
      <c r="A2495" s="4" t="s">
        <v>125</v>
      </c>
      <c r="B2495" s="5" t="str">
        <f t="shared" si="190"/>
        <v>2021</v>
      </c>
      <c r="C2495" s="5">
        <f t="shared" si="191"/>
        <v>10</v>
      </c>
      <c r="D2495" s="11">
        <f t="shared" si="192"/>
        <v>44470</v>
      </c>
      <c r="E2495" s="5" t="s">
        <v>30</v>
      </c>
      <c r="F2495" s="2" t="str">
        <f t="shared" si="193"/>
        <v>PUTUMAYO</v>
      </c>
      <c r="G2495" s="5">
        <v>0</v>
      </c>
      <c r="H2495" s="8">
        <v>5375919667</v>
      </c>
      <c r="I2495">
        <f t="shared" si="194"/>
        <v>53759.196669999998</v>
      </c>
    </row>
    <row r="2496" spans="1:9" x14ac:dyDescent="0.2">
      <c r="A2496" s="1" t="s">
        <v>125</v>
      </c>
      <c r="B2496" s="5" t="str">
        <f t="shared" si="190"/>
        <v>2021</v>
      </c>
      <c r="C2496" s="5">
        <f t="shared" si="191"/>
        <v>10</v>
      </c>
      <c r="D2496" s="11">
        <f t="shared" si="192"/>
        <v>44470</v>
      </c>
      <c r="E2496" s="2" t="s">
        <v>31</v>
      </c>
      <c r="F2496" s="2" t="str">
        <f t="shared" si="193"/>
        <v>GUAVIARE</v>
      </c>
      <c r="G2496" s="2">
        <v>0</v>
      </c>
      <c r="H2496" s="7">
        <v>4489958000</v>
      </c>
      <c r="I2496">
        <f t="shared" si="194"/>
        <v>44899.58</v>
      </c>
    </row>
    <row r="2497" spans="1:9" x14ac:dyDescent="0.2">
      <c r="A2497" s="4" t="s">
        <v>126</v>
      </c>
      <c r="B2497" s="5" t="str">
        <f t="shared" si="190"/>
        <v>2021</v>
      </c>
      <c r="C2497" s="5">
        <f t="shared" si="191"/>
        <v>11</v>
      </c>
      <c r="D2497" s="11">
        <f t="shared" si="192"/>
        <v>44501</v>
      </c>
      <c r="E2497" s="5" t="s">
        <v>5</v>
      </c>
      <c r="F2497" s="2" t="str">
        <f t="shared" si="193"/>
        <v>ANTIOQUIA</v>
      </c>
      <c r="G2497" s="12">
        <v>2621478339362</v>
      </c>
      <c r="H2497" s="8">
        <v>2100784023125</v>
      </c>
      <c r="I2497">
        <f t="shared" si="194"/>
        <v>23611311.812435001</v>
      </c>
    </row>
    <row r="2498" spans="1:9" x14ac:dyDescent="0.2">
      <c r="A2498" s="1" t="s">
        <v>126</v>
      </c>
      <c r="B2498" s="5" t="str">
        <f t="shared" si="190"/>
        <v>2021</v>
      </c>
      <c r="C2498" s="5">
        <f t="shared" si="191"/>
        <v>11</v>
      </c>
      <c r="D2498" s="11">
        <f t="shared" si="192"/>
        <v>44501</v>
      </c>
      <c r="E2498" s="2" t="s">
        <v>6</v>
      </c>
      <c r="F2498" s="2" t="str">
        <f t="shared" si="193"/>
        <v>ATLANTICO</v>
      </c>
      <c r="G2498" s="13">
        <v>1834292033000</v>
      </c>
      <c r="H2498" s="7">
        <v>1834292033000</v>
      </c>
      <c r="I2498">
        <f t="shared" si="194"/>
        <v>18342920.329999998</v>
      </c>
    </row>
    <row r="2499" spans="1:9" x14ac:dyDescent="0.2">
      <c r="A2499" s="4" t="s">
        <v>126</v>
      </c>
      <c r="B2499" s="5" t="str">
        <f t="shared" ref="B2499:B2562" si="195">MID(A2499,7,20)</f>
        <v>2021</v>
      </c>
      <c r="C2499" s="5">
        <f t="shared" ref="C2499:C2562" si="196">IF(MID(A2499,1,3)="Jan",1,
IF(MID(A2499,1,3)="Feb",2,
IF(MID(A2499,1,3)="Mar",3,
IF(MID(A2499,1,3)="Apr",4,
IF(MID(A2499,1,3)="May",5,
IF(MID(A2499,1,3)="Jun",6,
IF(MID(A2499,1,3)="Jul",7,
IF(MID(A2499,1,3)="Aug",8,
IF(MID(A2499,1,3)="Sep",9,
IF(MID(A2499,1,3)="Oct",10,
IF(MID(A2499,1,3)="Nov",11,
IF(MID(A2499,1,3)="Dec",12))))))))))))</f>
        <v>11</v>
      </c>
      <c r="D2499" s="11">
        <f t="shared" ref="D2499:D2562" si="197">DATE(B2499,C2499,1)</f>
        <v>44501</v>
      </c>
      <c r="E2499" s="5" t="s">
        <v>7</v>
      </c>
      <c r="F2499" s="2" t="str">
        <f t="shared" ref="F2499:F2562" si="198">MID(E2499,5,100)</f>
        <v>BOGOTA, D.C.</v>
      </c>
      <c r="G2499" s="5">
        <v>0</v>
      </c>
      <c r="H2499" s="8">
        <v>5755096600000</v>
      </c>
      <c r="I2499">
        <f t="shared" ref="I2499:I2562" si="199">IF(G2499=0,H2499/100000,IF(H2499=0,G2499/100000,((G2499+H2499)/2)/100000))</f>
        <v>57550966</v>
      </c>
    </row>
    <row r="2500" spans="1:9" x14ac:dyDescent="0.2">
      <c r="A2500" s="1" t="s">
        <v>126</v>
      </c>
      <c r="B2500" s="5" t="str">
        <f t="shared" si="195"/>
        <v>2021</v>
      </c>
      <c r="C2500" s="5">
        <f t="shared" si="196"/>
        <v>11</v>
      </c>
      <c r="D2500" s="11">
        <f t="shared" si="197"/>
        <v>44501</v>
      </c>
      <c r="E2500" s="2" t="s">
        <v>8</v>
      </c>
      <c r="F2500" s="2" t="str">
        <f t="shared" si="198"/>
        <v>BOLIVAR</v>
      </c>
      <c r="G2500" s="13">
        <v>1680586310303</v>
      </c>
      <c r="H2500" s="7">
        <v>1512979750243</v>
      </c>
      <c r="I2500">
        <f t="shared" si="199"/>
        <v>15967830.30273</v>
      </c>
    </row>
    <row r="2501" spans="1:9" x14ac:dyDescent="0.2">
      <c r="A2501" s="4" t="s">
        <v>126</v>
      </c>
      <c r="B2501" s="5" t="str">
        <f t="shared" si="195"/>
        <v>2021</v>
      </c>
      <c r="C2501" s="5">
        <f t="shared" si="196"/>
        <v>11</v>
      </c>
      <c r="D2501" s="11">
        <f t="shared" si="197"/>
        <v>44501</v>
      </c>
      <c r="E2501" s="5" t="s">
        <v>9</v>
      </c>
      <c r="F2501" s="2" t="str">
        <f t="shared" si="198"/>
        <v>BOYACA</v>
      </c>
      <c r="G2501" s="12">
        <v>1254646365612</v>
      </c>
      <c r="H2501" s="8">
        <v>191192397265</v>
      </c>
      <c r="I2501">
        <f t="shared" si="199"/>
        <v>7229193.8143849997</v>
      </c>
    </row>
    <row r="2502" spans="1:9" x14ac:dyDescent="0.2">
      <c r="A2502" s="1" t="s">
        <v>126</v>
      </c>
      <c r="B2502" s="5" t="str">
        <f t="shared" si="195"/>
        <v>2021</v>
      </c>
      <c r="C2502" s="5">
        <f t="shared" si="196"/>
        <v>11</v>
      </c>
      <c r="D2502" s="11">
        <f t="shared" si="197"/>
        <v>44501</v>
      </c>
      <c r="E2502" s="2" t="s">
        <v>10</v>
      </c>
      <c r="F2502" s="2" t="str">
        <f t="shared" si="198"/>
        <v>CALDAS</v>
      </c>
      <c r="G2502" s="2">
        <v>0</v>
      </c>
      <c r="H2502" s="7">
        <v>601294793123</v>
      </c>
      <c r="I2502">
        <f t="shared" si="199"/>
        <v>6012947.9312300002</v>
      </c>
    </row>
    <row r="2503" spans="1:9" x14ac:dyDescent="0.2">
      <c r="A2503" s="4" t="s">
        <v>126</v>
      </c>
      <c r="B2503" s="5" t="str">
        <f t="shared" si="195"/>
        <v>2021</v>
      </c>
      <c r="C2503" s="5">
        <f t="shared" si="196"/>
        <v>11</v>
      </c>
      <c r="D2503" s="11">
        <f t="shared" si="197"/>
        <v>44501</v>
      </c>
      <c r="E2503" s="5" t="s">
        <v>11</v>
      </c>
      <c r="F2503" s="2" t="str">
        <f t="shared" si="198"/>
        <v>CAQUETA</v>
      </c>
      <c r="G2503" s="5">
        <v>0</v>
      </c>
      <c r="H2503" s="8">
        <v>650472567429</v>
      </c>
      <c r="I2503">
        <f t="shared" si="199"/>
        <v>6504725.6742900005</v>
      </c>
    </row>
    <row r="2504" spans="1:9" x14ac:dyDescent="0.2">
      <c r="A2504" s="1" t="s">
        <v>126</v>
      </c>
      <c r="B2504" s="5" t="str">
        <f t="shared" si="195"/>
        <v>2021</v>
      </c>
      <c r="C2504" s="5">
        <f t="shared" si="196"/>
        <v>11</v>
      </c>
      <c r="D2504" s="11">
        <f t="shared" si="197"/>
        <v>44501</v>
      </c>
      <c r="E2504" s="2" t="s">
        <v>12</v>
      </c>
      <c r="F2504" s="2" t="str">
        <f t="shared" si="198"/>
        <v>CAUCA</v>
      </c>
      <c r="G2504" s="13">
        <v>1819678400000</v>
      </c>
      <c r="H2504" s="7">
        <v>1138326993000</v>
      </c>
      <c r="I2504">
        <f t="shared" si="199"/>
        <v>14790026.965</v>
      </c>
    </row>
    <row r="2505" spans="1:9" x14ac:dyDescent="0.2">
      <c r="A2505" s="4" t="s">
        <v>126</v>
      </c>
      <c r="B2505" s="5" t="str">
        <f t="shared" si="195"/>
        <v>2021</v>
      </c>
      <c r="C2505" s="5">
        <f t="shared" si="196"/>
        <v>11</v>
      </c>
      <c r="D2505" s="11">
        <f t="shared" si="197"/>
        <v>44501</v>
      </c>
      <c r="E2505" s="5" t="s">
        <v>13</v>
      </c>
      <c r="F2505" s="2" t="str">
        <f t="shared" si="198"/>
        <v>CESAR</v>
      </c>
      <c r="G2505" s="12">
        <v>1834292033000</v>
      </c>
      <c r="H2505" s="8">
        <v>524545921722</v>
      </c>
      <c r="I2505">
        <f t="shared" si="199"/>
        <v>11794189.77361</v>
      </c>
    </row>
    <row r="2506" spans="1:9" x14ac:dyDescent="0.2">
      <c r="A2506" s="1" t="s">
        <v>126</v>
      </c>
      <c r="B2506" s="5" t="str">
        <f t="shared" si="195"/>
        <v>2021</v>
      </c>
      <c r="C2506" s="5">
        <f t="shared" si="196"/>
        <v>11</v>
      </c>
      <c r="D2506" s="11">
        <f t="shared" si="197"/>
        <v>44501</v>
      </c>
      <c r="E2506" s="2" t="s">
        <v>14</v>
      </c>
      <c r="F2506" s="2" t="str">
        <f t="shared" si="198"/>
        <v>CORDOBA</v>
      </c>
      <c r="G2506" s="13">
        <v>1492296800000</v>
      </c>
      <c r="H2506" s="3">
        <v>0</v>
      </c>
      <c r="I2506">
        <f t="shared" si="199"/>
        <v>14922968</v>
      </c>
    </row>
    <row r="2507" spans="1:9" x14ac:dyDescent="0.2">
      <c r="A2507" s="4" t="s">
        <v>126</v>
      </c>
      <c r="B2507" s="5" t="str">
        <f t="shared" si="195"/>
        <v>2021</v>
      </c>
      <c r="C2507" s="5">
        <f t="shared" si="196"/>
        <v>11</v>
      </c>
      <c r="D2507" s="11">
        <f t="shared" si="197"/>
        <v>44501</v>
      </c>
      <c r="E2507" s="5" t="s">
        <v>15</v>
      </c>
      <c r="F2507" s="2" t="str">
        <f t="shared" si="198"/>
        <v>CUNDINAMARCA</v>
      </c>
      <c r="G2507" s="12">
        <v>1269476600000</v>
      </c>
      <c r="H2507" s="8">
        <v>1072581482072</v>
      </c>
      <c r="I2507">
        <f t="shared" si="199"/>
        <v>11710290.410359999</v>
      </c>
    </row>
    <row r="2508" spans="1:9" x14ac:dyDescent="0.2">
      <c r="A2508" s="1" t="s">
        <v>126</v>
      </c>
      <c r="B2508" s="5" t="str">
        <f t="shared" si="195"/>
        <v>2021</v>
      </c>
      <c r="C2508" s="5">
        <f t="shared" si="196"/>
        <v>11</v>
      </c>
      <c r="D2508" s="11">
        <f t="shared" si="197"/>
        <v>44501</v>
      </c>
      <c r="E2508" s="2" t="s">
        <v>17</v>
      </c>
      <c r="F2508" s="2" t="str">
        <f t="shared" si="198"/>
        <v>HUILA</v>
      </c>
      <c r="G2508" s="2">
        <v>0</v>
      </c>
      <c r="H2508" s="7">
        <v>1124518314960</v>
      </c>
      <c r="I2508">
        <f t="shared" si="199"/>
        <v>11245183.149599999</v>
      </c>
    </row>
    <row r="2509" spans="1:9" x14ac:dyDescent="0.2">
      <c r="A2509" s="4" t="s">
        <v>126</v>
      </c>
      <c r="B2509" s="5" t="str">
        <f t="shared" si="195"/>
        <v>2021</v>
      </c>
      <c r="C2509" s="5">
        <f t="shared" si="196"/>
        <v>11</v>
      </c>
      <c r="D2509" s="11">
        <f t="shared" si="197"/>
        <v>44501</v>
      </c>
      <c r="E2509" s="5" t="s">
        <v>18</v>
      </c>
      <c r="F2509" s="2" t="str">
        <f t="shared" si="198"/>
        <v>LA GUAJIRA</v>
      </c>
      <c r="G2509" s="12">
        <v>217595796000</v>
      </c>
      <c r="H2509" s="6">
        <v>0</v>
      </c>
      <c r="I2509">
        <f t="shared" si="199"/>
        <v>2175957.96</v>
      </c>
    </row>
    <row r="2510" spans="1:9" x14ac:dyDescent="0.2">
      <c r="A2510" s="1" t="s">
        <v>126</v>
      </c>
      <c r="B2510" s="5" t="str">
        <f t="shared" si="195"/>
        <v>2021</v>
      </c>
      <c r="C2510" s="5">
        <f t="shared" si="196"/>
        <v>11</v>
      </c>
      <c r="D2510" s="11">
        <f t="shared" si="197"/>
        <v>44501</v>
      </c>
      <c r="E2510" s="2" t="s">
        <v>19</v>
      </c>
      <c r="F2510" s="2" t="str">
        <f t="shared" si="198"/>
        <v>MAGDALENA</v>
      </c>
      <c r="G2510" s="13">
        <v>1787188920950</v>
      </c>
      <c r="H2510" s="7">
        <v>1207368077571</v>
      </c>
      <c r="I2510">
        <f t="shared" si="199"/>
        <v>14972784.992605001</v>
      </c>
    </row>
    <row r="2511" spans="1:9" x14ac:dyDescent="0.2">
      <c r="A2511" s="4" t="s">
        <v>126</v>
      </c>
      <c r="B2511" s="5" t="str">
        <f t="shared" si="195"/>
        <v>2021</v>
      </c>
      <c r="C2511" s="5">
        <f t="shared" si="196"/>
        <v>11</v>
      </c>
      <c r="D2511" s="11">
        <f t="shared" si="197"/>
        <v>44501</v>
      </c>
      <c r="E2511" s="5" t="s">
        <v>20</v>
      </c>
      <c r="F2511" s="2" t="str">
        <f t="shared" si="198"/>
        <v>META</v>
      </c>
      <c r="G2511" s="5">
        <v>0</v>
      </c>
      <c r="H2511" s="8">
        <v>69738831479</v>
      </c>
      <c r="I2511">
        <f t="shared" si="199"/>
        <v>697388.31478999997</v>
      </c>
    </row>
    <row r="2512" spans="1:9" x14ac:dyDescent="0.2">
      <c r="A2512" s="1" t="s">
        <v>126</v>
      </c>
      <c r="B2512" s="5" t="str">
        <f t="shared" si="195"/>
        <v>2021</v>
      </c>
      <c r="C2512" s="5">
        <f t="shared" si="196"/>
        <v>11</v>
      </c>
      <c r="D2512" s="11">
        <f t="shared" si="197"/>
        <v>44501</v>
      </c>
      <c r="E2512" s="2" t="s">
        <v>21</v>
      </c>
      <c r="F2512" s="2" t="str">
        <f t="shared" si="198"/>
        <v>NARINO</v>
      </c>
      <c r="G2512" s="2">
        <v>0</v>
      </c>
      <c r="H2512" s="7">
        <v>1103832235636</v>
      </c>
      <c r="I2512">
        <f t="shared" si="199"/>
        <v>11038322.35636</v>
      </c>
    </row>
    <row r="2513" spans="1:9" x14ac:dyDescent="0.2">
      <c r="A2513" s="4" t="s">
        <v>126</v>
      </c>
      <c r="B2513" s="5" t="str">
        <f t="shared" si="195"/>
        <v>2021</v>
      </c>
      <c r="C2513" s="5">
        <f t="shared" si="196"/>
        <v>11</v>
      </c>
      <c r="D2513" s="11">
        <f t="shared" si="197"/>
        <v>44501</v>
      </c>
      <c r="E2513" s="5" t="s">
        <v>22</v>
      </c>
      <c r="F2513" s="2" t="str">
        <f t="shared" si="198"/>
        <v>NORTE DE SANTANDER</v>
      </c>
      <c r="G2513" s="12">
        <v>317708253000</v>
      </c>
      <c r="H2513" s="8">
        <v>278017858844</v>
      </c>
      <c r="I2513">
        <f t="shared" si="199"/>
        <v>2978630.5592200002</v>
      </c>
    </row>
    <row r="2514" spans="1:9" x14ac:dyDescent="0.2">
      <c r="A2514" s="1" t="s">
        <v>126</v>
      </c>
      <c r="B2514" s="5" t="str">
        <f t="shared" si="195"/>
        <v>2021</v>
      </c>
      <c r="C2514" s="5">
        <f t="shared" si="196"/>
        <v>11</v>
      </c>
      <c r="D2514" s="11">
        <f t="shared" si="197"/>
        <v>44501</v>
      </c>
      <c r="E2514" s="2" t="s">
        <v>23</v>
      </c>
      <c r="F2514" s="2" t="str">
        <f t="shared" si="198"/>
        <v>QUINDIO</v>
      </c>
      <c r="G2514" s="2">
        <v>0</v>
      </c>
      <c r="H2514" s="7">
        <v>158821320615</v>
      </c>
      <c r="I2514">
        <f t="shared" si="199"/>
        <v>1588213.20615</v>
      </c>
    </row>
    <row r="2515" spans="1:9" x14ac:dyDescent="0.2">
      <c r="A2515" s="4" t="s">
        <v>126</v>
      </c>
      <c r="B2515" s="5" t="str">
        <f t="shared" si="195"/>
        <v>2021</v>
      </c>
      <c r="C2515" s="5">
        <f t="shared" si="196"/>
        <v>11</v>
      </c>
      <c r="D2515" s="11">
        <f t="shared" si="197"/>
        <v>44501</v>
      </c>
      <c r="E2515" s="5" t="s">
        <v>24</v>
      </c>
      <c r="F2515" s="2" t="str">
        <f t="shared" si="198"/>
        <v>RISARALDA</v>
      </c>
      <c r="G2515" s="5">
        <v>0</v>
      </c>
      <c r="H2515" s="8">
        <v>158633643111</v>
      </c>
      <c r="I2515">
        <f t="shared" si="199"/>
        <v>1586336.43111</v>
      </c>
    </row>
    <row r="2516" spans="1:9" x14ac:dyDescent="0.2">
      <c r="A2516" s="1" t="s">
        <v>126</v>
      </c>
      <c r="B2516" s="5" t="str">
        <f t="shared" si="195"/>
        <v>2021</v>
      </c>
      <c r="C2516" s="5">
        <f t="shared" si="196"/>
        <v>11</v>
      </c>
      <c r="D2516" s="11">
        <f t="shared" si="197"/>
        <v>44501</v>
      </c>
      <c r="E2516" s="2" t="s">
        <v>25</v>
      </c>
      <c r="F2516" s="2" t="str">
        <f t="shared" si="198"/>
        <v>SANTANDER</v>
      </c>
      <c r="G2516" s="13">
        <v>527158533333</v>
      </c>
      <c r="H2516" s="7">
        <v>118322450266</v>
      </c>
      <c r="I2516">
        <f t="shared" si="199"/>
        <v>3227404.9179949998</v>
      </c>
    </row>
    <row r="2517" spans="1:9" x14ac:dyDescent="0.2">
      <c r="A2517" s="4" t="s">
        <v>126</v>
      </c>
      <c r="B2517" s="5" t="str">
        <f t="shared" si="195"/>
        <v>2021</v>
      </c>
      <c r="C2517" s="5">
        <f t="shared" si="196"/>
        <v>11</v>
      </c>
      <c r="D2517" s="11">
        <f t="shared" si="197"/>
        <v>44501</v>
      </c>
      <c r="E2517" s="5" t="s">
        <v>26</v>
      </c>
      <c r="F2517" s="2" t="str">
        <f t="shared" si="198"/>
        <v>SUCRE</v>
      </c>
      <c r="G2517" s="12">
        <v>1492296800000</v>
      </c>
      <c r="H2517" s="6">
        <v>0</v>
      </c>
      <c r="I2517">
        <f t="shared" si="199"/>
        <v>14922968</v>
      </c>
    </row>
    <row r="2518" spans="1:9" x14ac:dyDescent="0.2">
      <c r="A2518" s="1" t="s">
        <v>126</v>
      </c>
      <c r="B2518" s="5" t="str">
        <f t="shared" si="195"/>
        <v>2021</v>
      </c>
      <c r="C2518" s="5">
        <f t="shared" si="196"/>
        <v>11</v>
      </c>
      <c r="D2518" s="11">
        <f t="shared" si="197"/>
        <v>44501</v>
      </c>
      <c r="E2518" s="2" t="s">
        <v>27</v>
      </c>
      <c r="F2518" s="2" t="str">
        <f t="shared" si="198"/>
        <v>TOLIMA</v>
      </c>
      <c r="G2518" s="2">
        <v>0</v>
      </c>
      <c r="H2518" s="7">
        <v>1118443329675</v>
      </c>
      <c r="I2518">
        <f t="shared" si="199"/>
        <v>11184433.29675</v>
      </c>
    </row>
    <row r="2519" spans="1:9" x14ac:dyDescent="0.2">
      <c r="A2519" s="4" t="s">
        <v>126</v>
      </c>
      <c r="B2519" s="5" t="str">
        <f t="shared" si="195"/>
        <v>2021</v>
      </c>
      <c r="C2519" s="5">
        <f t="shared" si="196"/>
        <v>11</v>
      </c>
      <c r="D2519" s="11">
        <f t="shared" si="197"/>
        <v>44501</v>
      </c>
      <c r="E2519" s="5" t="s">
        <v>28</v>
      </c>
      <c r="F2519" s="2" t="str">
        <f t="shared" si="198"/>
        <v>VALLE DEL CAUCA</v>
      </c>
      <c r="G2519" s="12">
        <v>1784709287366</v>
      </c>
      <c r="H2519" s="6">
        <v>0</v>
      </c>
      <c r="I2519">
        <f t="shared" si="199"/>
        <v>17847092.873659998</v>
      </c>
    </row>
    <row r="2520" spans="1:9" x14ac:dyDescent="0.2">
      <c r="A2520" s="1" t="s">
        <v>126</v>
      </c>
      <c r="B2520" s="5" t="str">
        <f t="shared" si="195"/>
        <v>2021</v>
      </c>
      <c r="C2520" s="5">
        <f t="shared" si="196"/>
        <v>11</v>
      </c>
      <c r="D2520" s="11">
        <f t="shared" si="197"/>
        <v>44501</v>
      </c>
      <c r="E2520" s="2" t="s">
        <v>74</v>
      </c>
      <c r="F2520" s="2" t="str">
        <f t="shared" si="198"/>
        <v>ARAUCA</v>
      </c>
      <c r="G2520" s="2">
        <v>0</v>
      </c>
      <c r="H2520" s="7">
        <v>4099550000</v>
      </c>
      <c r="I2520">
        <f t="shared" si="199"/>
        <v>40995.5</v>
      </c>
    </row>
    <row r="2521" spans="1:9" x14ac:dyDescent="0.2">
      <c r="A2521" s="4" t="s">
        <v>126</v>
      </c>
      <c r="B2521" s="5" t="str">
        <f t="shared" si="195"/>
        <v>2021</v>
      </c>
      <c r="C2521" s="5">
        <f t="shared" si="196"/>
        <v>11</v>
      </c>
      <c r="D2521" s="11">
        <f t="shared" si="197"/>
        <v>44501</v>
      </c>
      <c r="E2521" s="5" t="s">
        <v>29</v>
      </c>
      <c r="F2521" s="2" t="str">
        <f t="shared" si="198"/>
        <v>CASANARE</v>
      </c>
      <c r="G2521" s="5">
        <v>0</v>
      </c>
      <c r="H2521" s="8">
        <v>57766725400</v>
      </c>
      <c r="I2521">
        <f t="shared" si="199"/>
        <v>577667.25399999996</v>
      </c>
    </row>
    <row r="2522" spans="1:9" x14ac:dyDescent="0.2">
      <c r="A2522" s="1" t="s">
        <v>126</v>
      </c>
      <c r="B2522" s="5" t="str">
        <f t="shared" si="195"/>
        <v>2021</v>
      </c>
      <c r="C2522" s="5">
        <f t="shared" si="196"/>
        <v>11</v>
      </c>
      <c r="D2522" s="11">
        <f t="shared" si="197"/>
        <v>44501</v>
      </c>
      <c r="E2522" s="2" t="s">
        <v>30</v>
      </c>
      <c r="F2522" s="2" t="str">
        <f t="shared" si="198"/>
        <v>PUTUMAYO</v>
      </c>
      <c r="G2522" s="2">
        <v>0</v>
      </c>
      <c r="H2522" s="7">
        <v>5016545000</v>
      </c>
      <c r="I2522">
        <f t="shared" si="199"/>
        <v>50165.45</v>
      </c>
    </row>
    <row r="2523" spans="1:9" x14ac:dyDescent="0.2">
      <c r="A2523" s="4" t="s">
        <v>126</v>
      </c>
      <c r="B2523" s="5" t="str">
        <f t="shared" si="195"/>
        <v>2021</v>
      </c>
      <c r="C2523" s="5">
        <f t="shared" si="196"/>
        <v>11</v>
      </c>
      <c r="D2523" s="11">
        <f t="shared" si="197"/>
        <v>44501</v>
      </c>
      <c r="E2523" s="5" t="s">
        <v>31</v>
      </c>
      <c r="F2523" s="2" t="str">
        <f t="shared" si="198"/>
        <v>GUAVIARE</v>
      </c>
      <c r="G2523" s="5">
        <v>0</v>
      </c>
      <c r="H2523" s="8">
        <v>4429263000</v>
      </c>
      <c r="I2523">
        <f t="shared" si="199"/>
        <v>44292.63</v>
      </c>
    </row>
    <row r="2524" spans="1:9" x14ac:dyDescent="0.2">
      <c r="A2524" s="1" t="s">
        <v>127</v>
      </c>
      <c r="B2524" s="5" t="str">
        <f t="shared" si="195"/>
        <v>2021</v>
      </c>
      <c r="C2524" s="5">
        <f t="shared" si="196"/>
        <v>12</v>
      </c>
      <c r="D2524" s="11">
        <f t="shared" si="197"/>
        <v>44531</v>
      </c>
      <c r="E2524" s="2" t="s">
        <v>5</v>
      </c>
      <c r="F2524" s="2" t="str">
        <f t="shared" si="198"/>
        <v>ANTIOQUIA</v>
      </c>
      <c r="G2524" s="13">
        <v>2639140241489</v>
      </c>
      <c r="H2524" s="7">
        <v>2115171879679</v>
      </c>
      <c r="I2524">
        <f t="shared" si="199"/>
        <v>23771560.605840001</v>
      </c>
    </row>
    <row r="2525" spans="1:9" x14ac:dyDescent="0.2">
      <c r="A2525" s="4" t="s">
        <v>127</v>
      </c>
      <c r="B2525" s="5" t="str">
        <f t="shared" si="195"/>
        <v>2021</v>
      </c>
      <c r="C2525" s="5">
        <f t="shared" si="196"/>
        <v>12</v>
      </c>
      <c r="D2525" s="11">
        <f t="shared" si="197"/>
        <v>44531</v>
      </c>
      <c r="E2525" s="5" t="s">
        <v>6</v>
      </c>
      <c r="F2525" s="2" t="str">
        <f t="shared" si="198"/>
        <v>ATLANTICO</v>
      </c>
      <c r="G2525" s="12">
        <v>1827377251000</v>
      </c>
      <c r="H2525" s="8">
        <v>1827377251000</v>
      </c>
      <c r="I2525">
        <f t="shared" si="199"/>
        <v>18273772.510000002</v>
      </c>
    </row>
    <row r="2526" spans="1:9" x14ac:dyDescent="0.2">
      <c r="A2526" s="1" t="s">
        <v>127</v>
      </c>
      <c r="B2526" s="5" t="str">
        <f t="shared" si="195"/>
        <v>2021</v>
      </c>
      <c r="C2526" s="5">
        <f t="shared" si="196"/>
        <v>12</v>
      </c>
      <c r="D2526" s="11">
        <f t="shared" si="197"/>
        <v>44531</v>
      </c>
      <c r="E2526" s="2" t="s">
        <v>7</v>
      </c>
      <c r="F2526" s="2" t="str">
        <f t="shared" si="198"/>
        <v>BOGOTA, D.C.</v>
      </c>
      <c r="G2526" s="2">
        <v>0</v>
      </c>
      <c r="H2526" s="7">
        <v>5701812400000</v>
      </c>
      <c r="I2526">
        <f t="shared" si="199"/>
        <v>57018124</v>
      </c>
    </row>
    <row r="2527" spans="1:9" x14ac:dyDescent="0.2">
      <c r="A2527" s="4" t="s">
        <v>127</v>
      </c>
      <c r="B2527" s="5" t="str">
        <f t="shared" si="195"/>
        <v>2021</v>
      </c>
      <c r="C2527" s="5">
        <f t="shared" si="196"/>
        <v>12</v>
      </c>
      <c r="D2527" s="11">
        <f t="shared" si="197"/>
        <v>44531</v>
      </c>
      <c r="E2527" s="5" t="s">
        <v>8</v>
      </c>
      <c r="F2527" s="2" t="str">
        <f t="shared" si="198"/>
        <v>BOLIVAR</v>
      </c>
      <c r="G2527" s="12">
        <v>1650338082011</v>
      </c>
      <c r="H2527" s="8">
        <v>1502747366081</v>
      </c>
      <c r="I2527">
        <f t="shared" si="199"/>
        <v>15765427.240459999</v>
      </c>
    </row>
    <row r="2528" spans="1:9" x14ac:dyDescent="0.2">
      <c r="A2528" s="1" t="s">
        <v>127</v>
      </c>
      <c r="B2528" s="5" t="str">
        <f t="shared" si="195"/>
        <v>2021</v>
      </c>
      <c r="C2528" s="5">
        <f t="shared" si="196"/>
        <v>12</v>
      </c>
      <c r="D2528" s="11">
        <f t="shared" si="197"/>
        <v>44531</v>
      </c>
      <c r="E2528" s="2" t="s">
        <v>9</v>
      </c>
      <c r="F2528" s="2" t="str">
        <f t="shared" si="198"/>
        <v>BOYACA</v>
      </c>
      <c r="G2528" s="13">
        <v>1232069841412</v>
      </c>
      <c r="H2528" s="7">
        <v>188835818776</v>
      </c>
      <c r="I2528">
        <f t="shared" si="199"/>
        <v>7104528.3009400005</v>
      </c>
    </row>
    <row r="2529" spans="1:9" x14ac:dyDescent="0.2">
      <c r="A2529" s="4" t="s">
        <v>127</v>
      </c>
      <c r="B2529" s="5" t="str">
        <f t="shared" si="195"/>
        <v>2021</v>
      </c>
      <c r="C2529" s="5">
        <f t="shared" si="196"/>
        <v>12</v>
      </c>
      <c r="D2529" s="11">
        <f t="shared" si="197"/>
        <v>44531</v>
      </c>
      <c r="E2529" s="5" t="s">
        <v>10</v>
      </c>
      <c r="F2529" s="2" t="str">
        <f t="shared" si="198"/>
        <v>CALDAS</v>
      </c>
      <c r="G2529" s="5">
        <v>0</v>
      </c>
      <c r="H2529" s="8">
        <v>593155547333</v>
      </c>
      <c r="I2529">
        <f t="shared" si="199"/>
        <v>5931555.4733300004</v>
      </c>
    </row>
    <row r="2530" spans="1:9" x14ac:dyDescent="0.2">
      <c r="A2530" s="1" t="s">
        <v>127</v>
      </c>
      <c r="B2530" s="5" t="str">
        <f t="shared" si="195"/>
        <v>2021</v>
      </c>
      <c r="C2530" s="5">
        <f t="shared" si="196"/>
        <v>12</v>
      </c>
      <c r="D2530" s="11">
        <f t="shared" si="197"/>
        <v>44531</v>
      </c>
      <c r="E2530" s="2" t="s">
        <v>11</v>
      </c>
      <c r="F2530" s="2" t="str">
        <f t="shared" si="198"/>
        <v>CAQUETA</v>
      </c>
      <c r="G2530" s="2">
        <v>0</v>
      </c>
      <c r="H2530" s="7">
        <v>641966540000</v>
      </c>
      <c r="I2530">
        <f t="shared" si="199"/>
        <v>6419665.4000000004</v>
      </c>
    </row>
    <row r="2531" spans="1:9" x14ac:dyDescent="0.2">
      <c r="A2531" s="4" t="s">
        <v>127</v>
      </c>
      <c r="B2531" s="5" t="str">
        <f t="shared" si="195"/>
        <v>2021</v>
      </c>
      <c r="C2531" s="5">
        <f t="shared" si="196"/>
        <v>12</v>
      </c>
      <c r="D2531" s="11">
        <f t="shared" si="197"/>
        <v>44531</v>
      </c>
      <c r="E2531" s="5" t="s">
        <v>12</v>
      </c>
      <c r="F2531" s="2" t="str">
        <f t="shared" si="198"/>
        <v>CAUCA</v>
      </c>
      <c r="G2531" s="12">
        <v>1808390600000</v>
      </c>
      <c r="H2531" s="8">
        <v>1123441445000</v>
      </c>
      <c r="I2531">
        <f t="shared" si="199"/>
        <v>14659160.225</v>
      </c>
    </row>
    <row r="2532" spans="1:9" x14ac:dyDescent="0.2">
      <c r="A2532" s="1" t="s">
        <v>127</v>
      </c>
      <c r="B2532" s="5" t="str">
        <f t="shared" si="195"/>
        <v>2021</v>
      </c>
      <c r="C2532" s="5">
        <f t="shared" si="196"/>
        <v>12</v>
      </c>
      <c r="D2532" s="11">
        <f t="shared" si="197"/>
        <v>44531</v>
      </c>
      <c r="E2532" s="2" t="s">
        <v>13</v>
      </c>
      <c r="F2532" s="2" t="str">
        <f t="shared" si="198"/>
        <v>CESAR</v>
      </c>
      <c r="G2532" s="13">
        <v>1827377251000</v>
      </c>
      <c r="H2532" s="7">
        <v>518311997707</v>
      </c>
      <c r="I2532">
        <f t="shared" si="199"/>
        <v>11728446.243535001</v>
      </c>
    </row>
    <row r="2533" spans="1:9" x14ac:dyDescent="0.2">
      <c r="A2533" s="4" t="s">
        <v>127</v>
      </c>
      <c r="B2533" s="5" t="str">
        <f t="shared" si="195"/>
        <v>2021</v>
      </c>
      <c r="C2533" s="5">
        <f t="shared" si="196"/>
        <v>12</v>
      </c>
      <c r="D2533" s="11">
        <f t="shared" si="197"/>
        <v>44531</v>
      </c>
      <c r="E2533" s="5" t="s">
        <v>14</v>
      </c>
      <c r="F2533" s="2" t="str">
        <f t="shared" si="198"/>
        <v>CORDOBA</v>
      </c>
      <c r="G2533" s="12">
        <v>1433465100000</v>
      </c>
      <c r="H2533" s="6">
        <v>0</v>
      </c>
      <c r="I2533">
        <f t="shared" si="199"/>
        <v>14334651</v>
      </c>
    </row>
    <row r="2534" spans="1:9" x14ac:dyDescent="0.2">
      <c r="A2534" s="1" t="s">
        <v>127</v>
      </c>
      <c r="B2534" s="5" t="str">
        <f t="shared" si="195"/>
        <v>2021</v>
      </c>
      <c r="C2534" s="5">
        <f t="shared" si="196"/>
        <v>12</v>
      </c>
      <c r="D2534" s="11">
        <f t="shared" si="197"/>
        <v>44531</v>
      </c>
      <c r="E2534" s="2" t="s">
        <v>15</v>
      </c>
      <c r="F2534" s="2" t="str">
        <f t="shared" si="198"/>
        <v>CUNDINAMARCA</v>
      </c>
      <c r="G2534" s="13">
        <v>1246623200000</v>
      </c>
      <c r="H2534" s="7">
        <v>1058332850380</v>
      </c>
      <c r="I2534">
        <f t="shared" si="199"/>
        <v>11524780.2519</v>
      </c>
    </row>
    <row r="2535" spans="1:9" x14ac:dyDescent="0.2">
      <c r="A2535" s="4" t="s">
        <v>127</v>
      </c>
      <c r="B2535" s="5" t="str">
        <f t="shared" si="195"/>
        <v>2021</v>
      </c>
      <c r="C2535" s="5">
        <f t="shared" si="196"/>
        <v>12</v>
      </c>
      <c r="D2535" s="11">
        <f t="shared" si="197"/>
        <v>44531</v>
      </c>
      <c r="E2535" s="5" t="s">
        <v>17</v>
      </c>
      <c r="F2535" s="2" t="str">
        <f t="shared" si="198"/>
        <v>HUILA</v>
      </c>
      <c r="G2535" s="5">
        <v>0</v>
      </c>
      <c r="H2535" s="8">
        <v>1109813563089</v>
      </c>
      <c r="I2535">
        <f t="shared" si="199"/>
        <v>11098135.630890001</v>
      </c>
    </row>
    <row r="2536" spans="1:9" x14ac:dyDescent="0.2">
      <c r="A2536" s="1" t="s">
        <v>127</v>
      </c>
      <c r="B2536" s="5" t="str">
        <f t="shared" si="195"/>
        <v>2021</v>
      </c>
      <c r="C2536" s="5">
        <f t="shared" si="196"/>
        <v>12</v>
      </c>
      <c r="D2536" s="11">
        <f t="shared" si="197"/>
        <v>44531</v>
      </c>
      <c r="E2536" s="2" t="s">
        <v>18</v>
      </c>
      <c r="F2536" s="2" t="str">
        <f t="shared" si="198"/>
        <v>LA GUAJIRA</v>
      </c>
      <c r="G2536" s="13">
        <v>216277014000</v>
      </c>
      <c r="H2536" s="3">
        <v>0</v>
      </c>
      <c r="I2536">
        <f t="shared" si="199"/>
        <v>2162770.14</v>
      </c>
    </row>
    <row r="2537" spans="1:9" x14ac:dyDescent="0.2">
      <c r="A2537" s="4" t="s">
        <v>127</v>
      </c>
      <c r="B2537" s="5" t="str">
        <f t="shared" si="195"/>
        <v>2021</v>
      </c>
      <c r="C2537" s="5">
        <f t="shared" si="196"/>
        <v>12</v>
      </c>
      <c r="D2537" s="11">
        <f t="shared" si="197"/>
        <v>44531</v>
      </c>
      <c r="E2537" s="5" t="s">
        <v>19</v>
      </c>
      <c r="F2537" s="2" t="str">
        <f t="shared" si="198"/>
        <v>MAGDALENA</v>
      </c>
      <c r="G2537" s="12">
        <v>1779907978866</v>
      </c>
      <c r="H2537" s="8">
        <v>1202259276061</v>
      </c>
      <c r="I2537">
        <f t="shared" si="199"/>
        <v>14910836.274635</v>
      </c>
    </row>
    <row r="2538" spans="1:9" x14ac:dyDescent="0.2">
      <c r="A2538" s="1" t="s">
        <v>127</v>
      </c>
      <c r="B2538" s="5" t="str">
        <f t="shared" si="195"/>
        <v>2021</v>
      </c>
      <c r="C2538" s="5">
        <f t="shared" si="196"/>
        <v>12</v>
      </c>
      <c r="D2538" s="11">
        <f t="shared" si="197"/>
        <v>44531</v>
      </c>
      <c r="E2538" s="2" t="s">
        <v>20</v>
      </c>
      <c r="F2538" s="2" t="str">
        <f t="shared" si="198"/>
        <v>META</v>
      </c>
      <c r="G2538" s="2">
        <v>0</v>
      </c>
      <c r="H2538" s="7">
        <v>67755855352</v>
      </c>
      <c r="I2538">
        <f t="shared" si="199"/>
        <v>677558.55351999996</v>
      </c>
    </row>
    <row r="2539" spans="1:9" x14ac:dyDescent="0.2">
      <c r="A2539" s="4" t="s">
        <v>127</v>
      </c>
      <c r="B2539" s="5" t="str">
        <f t="shared" si="195"/>
        <v>2021</v>
      </c>
      <c r="C2539" s="5">
        <f t="shared" si="196"/>
        <v>12</v>
      </c>
      <c r="D2539" s="11">
        <f t="shared" si="197"/>
        <v>44531</v>
      </c>
      <c r="E2539" s="5" t="s">
        <v>21</v>
      </c>
      <c r="F2539" s="2" t="str">
        <f t="shared" si="198"/>
        <v>NARINO</v>
      </c>
      <c r="G2539" s="5">
        <v>0</v>
      </c>
      <c r="H2539" s="8">
        <v>1089397764848</v>
      </c>
      <c r="I2539">
        <f t="shared" si="199"/>
        <v>10893977.64848</v>
      </c>
    </row>
    <row r="2540" spans="1:9" x14ac:dyDescent="0.2">
      <c r="A2540" s="1" t="s">
        <v>127</v>
      </c>
      <c r="B2540" s="5" t="str">
        <f t="shared" si="195"/>
        <v>2021</v>
      </c>
      <c r="C2540" s="5">
        <f t="shared" si="196"/>
        <v>12</v>
      </c>
      <c r="D2540" s="11">
        <f t="shared" si="197"/>
        <v>44531</v>
      </c>
      <c r="E2540" s="2" t="s">
        <v>22</v>
      </c>
      <c r="F2540" s="2" t="str">
        <f t="shared" si="198"/>
        <v>NORTE DE SANTANDER</v>
      </c>
      <c r="G2540" s="13">
        <v>320733795000</v>
      </c>
      <c r="H2540" s="7">
        <v>280663005094</v>
      </c>
      <c r="I2540">
        <f t="shared" si="199"/>
        <v>3006984.0004699999</v>
      </c>
    </row>
    <row r="2541" spans="1:9" x14ac:dyDescent="0.2">
      <c r="A2541" s="4" t="s">
        <v>127</v>
      </c>
      <c r="B2541" s="5" t="str">
        <f t="shared" si="195"/>
        <v>2021</v>
      </c>
      <c r="C2541" s="5">
        <f t="shared" si="196"/>
        <v>12</v>
      </c>
      <c r="D2541" s="11">
        <f t="shared" si="197"/>
        <v>44531</v>
      </c>
      <c r="E2541" s="5" t="s">
        <v>23</v>
      </c>
      <c r="F2541" s="2" t="str">
        <f t="shared" si="198"/>
        <v>QUINDIO</v>
      </c>
      <c r="G2541" s="5">
        <v>0</v>
      </c>
      <c r="H2541" s="8">
        <v>155418916308</v>
      </c>
      <c r="I2541">
        <f t="shared" si="199"/>
        <v>1554189.1630800001</v>
      </c>
    </row>
    <row r="2542" spans="1:9" x14ac:dyDescent="0.2">
      <c r="A2542" s="1" t="s">
        <v>127</v>
      </c>
      <c r="B2542" s="5" t="str">
        <f t="shared" si="195"/>
        <v>2021</v>
      </c>
      <c r="C2542" s="5">
        <f t="shared" si="196"/>
        <v>12</v>
      </c>
      <c r="D2542" s="11">
        <f t="shared" si="197"/>
        <v>44531</v>
      </c>
      <c r="E2542" s="2" t="s">
        <v>24</v>
      </c>
      <c r="F2542" s="2" t="str">
        <f t="shared" si="198"/>
        <v>RISARALDA</v>
      </c>
      <c r="G2542" s="2">
        <v>0</v>
      </c>
      <c r="H2542" s="7">
        <v>155500906074</v>
      </c>
      <c r="I2542">
        <f t="shared" si="199"/>
        <v>1555009.0607400001</v>
      </c>
    </row>
    <row r="2543" spans="1:9" x14ac:dyDescent="0.2">
      <c r="A2543" s="4" t="s">
        <v>127</v>
      </c>
      <c r="B2543" s="5" t="str">
        <f t="shared" si="195"/>
        <v>2021</v>
      </c>
      <c r="C2543" s="5">
        <f t="shared" si="196"/>
        <v>12</v>
      </c>
      <c r="D2543" s="11">
        <f t="shared" si="197"/>
        <v>44531</v>
      </c>
      <c r="E2543" s="5" t="s">
        <v>25</v>
      </c>
      <c r="F2543" s="2" t="str">
        <f t="shared" si="198"/>
        <v>SANTANDER</v>
      </c>
      <c r="G2543" s="12">
        <v>517406800000</v>
      </c>
      <c r="H2543" s="8">
        <v>113904077052</v>
      </c>
      <c r="I2543">
        <f t="shared" si="199"/>
        <v>3156554.3852599999</v>
      </c>
    </row>
    <row r="2544" spans="1:9" x14ac:dyDescent="0.2">
      <c r="A2544" s="1" t="s">
        <v>127</v>
      </c>
      <c r="B2544" s="5" t="str">
        <f t="shared" si="195"/>
        <v>2021</v>
      </c>
      <c r="C2544" s="5">
        <f t="shared" si="196"/>
        <v>12</v>
      </c>
      <c r="D2544" s="11">
        <f t="shared" si="197"/>
        <v>44531</v>
      </c>
      <c r="E2544" s="2" t="s">
        <v>26</v>
      </c>
      <c r="F2544" s="2" t="str">
        <f t="shared" si="198"/>
        <v>SUCRE</v>
      </c>
      <c r="G2544" s="13">
        <v>1433465100000</v>
      </c>
      <c r="H2544" s="3">
        <v>0</v>
      </c>
      <c r="I2544">
        <f t="shared" si="199"/>
        <v>14334651</v>
      </c>
    </row>
    <row r="2545" spans="1:9" x14ac:dyDescent="0.2">
      <c r="A2545" s="4" t="s">
        <v>127</v>
      </c>
      <c r="B2545" s="5" t="str">
        <f t="shared" si="195"/>
        <v>2021</v>
      </c>
      <c r="C2545" s="5">
        <f t="shared" si="196"/>
        <v>12</v>
      </c>
      <c r="D2545" s="11">
        <f t="shared" si="197"/>
        <v>44531</v>
      </c>
      <c r="E2545" s="5" t="s">
        <v>27</v>
      </c>
      <c r="F2545" s="2" t="str">
        <f t="shared" si="198"/>
        <v>TOLIMA</v>
      </c>
      <c r="G2545" s="5">
        <v>0</v>
      </c>
      <c r="H2545" s="8">
        <v>1103818521114</v>
      </c>
      <c r="I2545">
        <f t="shared" si="199"/>
        <v>11038185.211139999</v>
      </c>
    </row>
    <row r="2546" spans="1:9" x14ac:dyDescent="0.2">
      <c r="A2546" s="1" t="s">
        <v>127</v>
      </c>
      <c r="B2546" s="5" t="str">
        <f t="shared" si="195"/>
        <v>2021</v>
      </c>
      <c r="C2546" s="5">
        <f t="shared" si="196"/>
        <v>12</v>
      </c>
      <c r="D2546" s="11">
        <f t="shared" si="197"/>
        <v>44531</v>
      </c>
      <c r="E2546" s="2" t="s">
        <v>28</v>
      </c>
      <c r="F2546" s="2" t="str">
        <f t="shared" si="198"/>
        <v>VALLE DEL CAUCA</v>
      </c>
      <c r="G2546" s="13">
        <v>1773634983940</v>
      </c>
      <c r="H2546" s="3">
        <v>0</v>
      </c>
      <c r="I2546">
        <f t="shared" si="199"/>
        <v>17736349.839400001</v>
      </c>
    </row>
    <row r="2547" spans="1:9" x14ac:dyDescent="0.2">
      <c r="A2547" s="4" t="s">
        <v>127</v>
      </c>
      <c r="B2547" s="5" t="str">
        <f t="shared" si="195"/>
        <v>2021</v>
      </c>
      <c r="C2547" s="5">
        <f t="shared" si="196"/>
        <v>12</v>
      </c>
      <c r="D2547" s="11">
        <f t="shared" si="197"/>
        <v>44531</v>
      </c>
      <c r="E2547" s="5" t="s">
        <v>74</v>
      </c>
      <c r="F2547" s="2" t="str">
        <f t="shared" si="198"/>
        <v>ARAUCA</v>
      </c>
      <c r="G2547" s="5">
        <v>0</v>
      </c>
      <c r="H2547" s="8">
        <v>5236100000</v>
      </c>
      <c r="I2547">
        <f t="shared" si="199"/>
        <v>52361</v>
      </c>
    </row>
    <row r="2548" spans="1:9" x14ac:dyDescent="0.2">
      <c r="A2548" s="1" t="s">
        <v>127</v>
      </c>
      <c r="B2548" s="5" t="str">
        <f t="shared" si="195"/>
        <v>2021</v>
      </c>
      <c r="C2548" s="5">
        <f t="shared" si="196"/>
        <v>12</v>
      </c>
      <c r="D2548" s="11">
        <f t="shared" si="197"/>
        <v>44531</v>
      </c>
      <c r="E2548" s="2" t="s">
        <v>29</v>
      </c>
      <c r="F2548" s="2" t="str">
        <f t="shared" si="198"/>
        <v>CASANARE</v>
      </c>
      <c r="G2548" s="2">
        <v>0</v>
      </c>
      <c r="H2548" s="7">
        <v>53105803086</v>
      </c>
      <c r="I2548">
        <f t="shared" si="199"/>
        <v>531058.03086000006</v>
      </c>
    </row>
    <row r="2549" spans="1:9" x14ac:dyDescent="0.2">
      <c r="A2549" s="4" t="s">
        <v>127</v>
      </c>
      <c r="B2549" s="5" t="str">
        <f t="shared" si="195"/>
        <v>2021</v>
      </c>
      <c r="C2549" s="5">
        <f t="shared" si="196"/>
        <v>12</v>
      </c>
      <c r="D2549" s="11">
        <f t="shared" si="197"/>
        <v>44531</v>
      </c>
      <c r="E2549" s="5" t="s">
        <v>30</v>
      </c>
      <c r="F2549" s="2" t="str">
        <f t="shared" si="198"/>
        <v>PUTUMAYO</v>
      </c>
      <c r="G2549" s="5">
        <v>0</v>
      </c>
      <c r="H2549" s="8">
        <v>5192591000</v>
      </c>
      <c r="I2549">
        <f t="shared" si="199"/>
        <v>51925.91</v>
      </c>
    </row>
    <row r="2550" spans="1:9" x14ac:dyDescent="0.2">
      <c r="A2550" s="1" t="s">
        <v>127</v>
      </c>
      <c r="B2550" s="5" t="str">
        <f t="shared" si="195"/>
        <v>2021</v>
      </c>
      <c r="C2550" s="5">
        <f t="shared" si="196"/>
        <v>12</v>
      </c>
      <c r="D2550" s="11">
        <f t="shared" si="197"/>
        <v>44531</v>
      </c>
      <c r="E2550" s="2" t="s">
        <v>31</v>
      </c>
      <c r="F2550" s="2" t="str">
        <f t="shared" si="198"/>
        <v>GUAVIARE</v>
      </c>
      <c r="G2550" s="2">
        <v>0</v>
      </c>
      <c r="H2550" s="7">
        <v>4456080000</v>
      </c>
      <c r="I2550">
        <f t="shared" si="199"/>
        <v>44560.800000000003</v>
      </c>
    </row>
    <row r="2551" spans="1:9" x14ac:dyDescent="0.2">
      <c r="A2551" s="4" t="s">
        <v>128</v>
      </c>
      <c r="B2551" s="5" t="str">
        <f t="shared" si="195"/>
        <v>2022</v>
      </c>
      <c r="C2551" s="5">
        <f t="shared" si="196"/>
        <v>1</v>
      </c>
      <c r="D2551" s="11">
        <f t="shared" si="197"/>
        <v>44562</v>
      </c>
      <c r="E2551" s="5" t="s">
        <v>5</v>
      </c>
      <c r="F2551" s="2" t="str">
        <f t="shared" si="198"/>
        <v>ANTIOQUIA</v>
      </c>
      <c r="G2551" s="12">
        <v>2617802502128</v>
      </c>
      <c r="H2551" s="8">
        <v>2099349725187</v>
      </c>
      <c r="I2551">
        <f t="shared" si="199"/>
        <v>23585761.136574998</v>
      </c>
    </row>
    <row r="2552" spans="1:9" x14ac:dyDescent="0.2">
      <c r="A2552" s="1" t="s">
        <v>128</v>
      </c>
      <c r="B2552" s="5" t="str">
        <f t="shared" si="195"/>
        <v>2022</v>
      </c>
      <c r="C2552" s="5">
        <f t="shared" si="196"/>
        <v>1</v>
      </c>
      <c r="D2552" s="11">
        <f t="shared" si="197"/>
        <v>44562</v>
      </c>
      <c r="E2552" s="2" t="s">
        <v>6</v>
      </c>
      <c r="F2552" s="2" t="str">
        <f t="shared" si="198"/>
        <v>ATLANTICO</v>
      </c>
      <c r="G2552" s="13">
        <v>1904066937000</v>
      </c>
      <c r="H2552" s="7">
        <v>1904066937000</v>
      </c>
      <c r="I2552">
        <f t="shared" si="199"/>
        <v>19040669.370000001</v>
      </c>
    </row>
    <row r="2553" spans="1:9" x14ac:dyDescent="0.2">
      <c r="A2553" s="4" t="s">
        <v>128</v>
      </c>
      <c r="B2553" s="5" t="str">
        <f t="shared" si="195"/>
        <v>2022</v>
      </c>
      <c r="C2553" s="5">
        <f t="shared" si="196"/>
        <v>1</v>
      </c>
      <c r="D2553" s="11">
        <f t="shared" si="197"/>
        <v>44562</v>
      </c>
      <c r="E2553" s="5" t="s">
        <v>7</v>
      </c>
      <c r="F2553" s="2" t="str">
        <f t="shared" si="198"/>
        <v>BOGOTA, D.C.</v>
      </c>
      <c r="G2553" s="5">
        <v>0</v>
      </c>
      <c r="H2553" s="8">
        <v>5460407700000</v>
      </c>
      <c r="I2553">
        <f t="shared" si="199"/>
        <v>54604077</v>
      </c>
    </row>
    <row r="2554" spans="1:9" x14ac:dyDescent="0.2">
      <c r="A2554" s="1" t="s">
        <v>128</v>
      </c>
      <c r="B2554" s="5" t="str">
        <f t="shared" si="195"/>
        <v>2022</v>
      </c>
      <c r="C2554" s="5">
        <f t="shared" si="196"/>
        <v>1</v>
      </c>
      <c r="D2554" s="11">
        <f t="shared" si="197"/>
        <v>44562</v>
      </c>
      <c r="E2554" s="2" t="s">
        <v>8</v>
      </c>
      <c r="F2554" s="2" t="str">
        <f t="shared" si="198"/>
        <v>BOLIVAR</v>
      </c>
      <c r="G2554" s="13">
        <v>1742136671583</v>
      </c>
      <c r="H2554" s="7">
        <v>1566810236324</v>
      </c>
      <c r="I2554">
        <f t="shared" si="199"/>
        <v>16544734.539535001</v>
      </c>
    </row>
    <row r="2555" spans="1:9" x14ac:dyDescent="0.2">
      <c r="A2555" s="4" t="s">
        <v>128</v>
      </c>
      <c r="B2555" s="5" t="str">
        <f t="shared" si="195"/>
        <v>2022</v>
      </c>
      <c r="C2555" s="5">
        <f t="shared" si="196"/>
        <v>1</v>
      </c>
      <c r="D2555" s="11">
        <f t="shared" si="197"/>
        <v>44562</v>
      </c>
      <c r="E2555" s="5" t="s">
        <v>9</v>
      </c>
      <c r="F2555" s="2" t="str">
        <f t="shared" si="198"/>
        <v>BOYACA</v>
      </c>
      <c r="G2555" s="12">
        <v>1201760728812</v>
      </c>
      <c r="H2555" s="8">
        <v>194306521286</v>
      </c>
      <c r="I2555">
        <f t="shared" si="199"/>
        <v>6980336.2504899995</v>
      </c>
    </row>
    <row r="2556" spans="1:9" x14ac:dyDescent="0.2">
      <c r="A2556" s="1" t="s">
        <v>128</v>
      </c>
      <c r="B2556" s="5" t="str">
        <f t="shared" si="195"/>
        <v>2022</v>
      </c>
      <c r="C2556" s="5">
        <f t="shared" si="196"/>
        <v>1</v>
      </c>
      <c r="D2556" s="11">
        <f t="shared" si="197"/>
        <v>44562</v>
      </c>
      <c r="E2556" s="2" t="s">
        <v>10</v>
      </c>
      <c r="F2556" s="2" t="str">
        <f t="shared" si="198"/>
        <v>CALDAS</v>
      </c>
      <c r="G2556" s="2">
        <v>0</v>
      </c>
      <c r="H2556" s="7">
        <v>533427384328</v>
      </c>
      <c r="I2556">
        <f t="shared" si="199"/>
        <v>5334273.8432799997</v>
      </c>
    </row>
    <row r="2557" spans="1:9" x14ac:dyDescent="0.2">
      <c r="A2557" s="4" t="s">
        <v>128</v>
      </c>
      <c r="B2557" s="5" t="str">
        <f t="shared" si="195"/>
        <v>2022</v>
      </c>
      <c r="C2557" s="5">
        <f t="shared" si="196"/>
        <v>1</v>
      </c>
      <c r="D2557" s="11">
        <f t="shared" si="197"/>
        <v>44562</v>
      </c>
      <c r="E2557" s="5" t="s">
        <v>11</v>
      </c>
      <c r="F2557" s="2" t="str">
        <f t="shared" si="198"/>
        <v>CAQUETA</v>
      </c>
      <c r="G2557" s="5">
        <v>0</v>
      </c>
      <c r="H2557" s="8">
        <v>661305532571</v>
      </c>
      <c r="I2557">
        <f t="shared" si="199"/>
        <v>6613055.3257099995</v>
      </c>
    </row>
    <row r="2558" spans="1:9" x14ac:dyDescent="0.2">
      <c r="A2558" s="1" t="s">
        <v>128</v>
      </c>
      <c r="B2558" s="5" t="str">
        <f t="shared" si="195"/>
        <v>2022</v>
      </c>
      <c r="C2558" s="5">
        <f t="shared" si="196"/>
        <v>1</v>
      </c>
      <c r="D2558" s="11">
        <f t="shared" si="197"/>
        <v>44562</v>
      </c>
      <c r="E2558" s="2" t="s">
        <v>12</v>
      </c>
      <c r="F2558" s="2" t="str">
        <f t="shared" si="198"/>
        <v>CAUCA</v>
      </c>
      <c r="G2558" s="13">
        <v>1822853500000</v>
      </c>
      <c r="H2558" s="7">
        <v>1157284682000</v>
      </c>
      <c r="I2558">
        <f t="shared" si="199"/>
        <v>14900690.91</v>
      </c>
    </row>
    <row r="2559" spans="1:9" x14ac:dyDescent="0.2">
      <c r="A2559" s="4" t="s">
        <v>128</v>
      </c>
      <c r="B2559" s="5" t="str">
        <f t="shared" si="195"/>
        <v>2022</v>
      </c>
      <c r="C2559" s="5">
        <f t="shared" si="196"/>
        <v>1</v>
      </c>
      <c r="D2559" s="11">
        <f t="shared" si="197"/>
        <v>44562</v>
      </c>
      <c r="E2559" s="5" t="s">
        <v>13</v>
      </c>
      <c r="F2559" s="2" t="str">
        <f t="shared" si="198"/>
        <v>CESAR</v>
      </c>
      <c r="G2559" s="12">
        <v>1904066937000</v>
      </c>
      <c r="H2559" s="8">
        <v>537989814580</v>
      </c>
      <c r="I2559">
        <f t="shared" si="199"/>
        <v>12210283.7579</v>
      </c>
    </row>
    <row r="2560" spans="1:9" x14ac:dyDescent="0.2">
      <c r="A2560" s="1" t="s">
        <v>128</v>
      </c>
      <c r="B2560" s="5" t="str">
        <f t="shared" si="195"/>
        <v>2022</v>
      </c>
      <c r="C2560" s="5">
        <f t="shared" si="196"/>
        <v>1</v>
      </c>
      <c r="D2560" s="11">
        <f t="shared" si="197"/>
        <v>44562</v>
      </c>
      <c r="E2560" s="2" t="s">
        <v>14</v>
      </c>
      <c r="F2560" s="2" t="str">
        <f t="shared" si="198"/>
        <v>CORDOBA</v>
      </c>
      <c r="G2560" s="13">
        <v>1515434300000</v>
      </c>
      <c r="H2560" s="3">
        <v>0</v>
      </c>
      <c r="I2560">
        <f t="shared" si="199"/>
        <v>15154343</v>
      </c>
    </row>
    <row r="2561" spans="1:9" x14ac:dyDescent="0.2">
      <c r="A2561" s="4" t="s">
        <v>128</v>
      </c>
      <c r="B2561" s="5" t="str">
        <f t="shared" si="195"/>
        <v>2022</v>
      </c>
      <c r="C2561" s="5">
        <f t="shared" si="196"/>
        <v>1</v>
      </c>
      <c r="D2561" s="11">
        <f t="shared" si="197"/>
        <v>44562</v>
      </c>
      <c r="E2561" s="5" t="s">
        <v>15</v>
      </c>
      <c r="F2561" s="2" t="str">
        <f t="shared" si="198"/>
        <v>CUNDINAMARCA</v>
      </c>
      <c r="G2561" s="12">
        <v>1215984500000</v>
      </c>
      <c r="H2561" s="8">
        <v>1086196428000</v>
      </c>
      <c r="I2561">
        <f t="shared" si="199"/>
        <v>11510904.640000001</v>
      </c>
    </row>
    <row r="2562" spans="1:9" x14ac:dyDescent="0.2">
      <c r="A2562" s="1" t="s">
        <v>128</v>
      </c>
      <c r="B2562" s="5" t="str">
        <f t="shared" si="195"/>
        <v>2022</v>
      </c>
      <c r="C2562" s="5">
        <f t="shared" si="196"/>
        <v>1</v>
      </c>
      <c r="D2562" s="11">
        <f t="shared" si="197"/>
        <v>44562</v>
      </c>
      <c r="E2562" s="2" t="s">
        <v>17</v>
      </c>
      <c r="F2562" s="2" t="str">
        <f t="shared" si="198"/>
        <v>HUILA</v>
      </c>
      <c r="G2562" s="2">
        <v>0</v>
      </c>
      <c r="H2562" s="7">
        <v>1143245748628</v>
      </c>
      <c r="I2562">
        <f t="shared" si="199"/>
        <v>11432457.48628</v>
      </c>
    </row>
    <row r="2563" spans="1:9" x14ac:dyDescent="0.2">
      <c r="A2563" s="4" t="s">
        <v>128</v>
      </c>
      <c r="B2563" s="5" t="str">
        <f t="shared" ref="B2563:B2626" si="200">MID(A2563,7,20)</f>
        <v>2022</v>
      </c>
      <c r="C2563" s="5">
        <f t="shared" ref="C2563:C2626" si="201">IF(MID(A2563,1,3)="Jan",1,
IF(MID(A2563,1,3)="Feb",2,
IF(MID(A2563,1,3)="Mar",3,
IF(MID(A2563,1,3)="Apr",4,
IF(MID(A2563,1,3)="May",5,
IF(MID(A2563,1,3)="Jun",6,
IF(MID(A2563,1,3)="Jul",7,
IF(MID(A2563,1,3)="Aug",8,
IF(MID(A2563,1,3)="Sep",9,
IF(MID(A2563,1,3)="Oct",10,
IF(MID(A2563,1,3)="Nov",11,
IF(MID(A2563,1,3)="Dec",12))))))))))))</f>
        <v>1</v>
      </c>
      <c r="D2563" s="11">
        <f t="shared" ref="D2563:D2626" si="202">DATE(B2563,C2563,1)</f>
        <v>44562</v>
      </c>
      <c r="E2563" s="5" t="s">
        <v>18</v>
      </c>
      <c r="F2563" s="2" t="str">
        <f t="shared" ref="F2563:F2626" si="203">MID(E2563,5,100)</f>
        <v>LA GUAJIRA</v>
      </c>
      <c r="G2563" s="12">
        <v>235965467000</v>
      </c>
      <c r="H2563" s="6">
        <v>0</v>
      </c>
      <c r="I2563">
        <f t="shared" ref="I2563:I2626" si="204">IF(G2563=0,H2563/100000,IF(H2563=0,G2563/100000,((G2563+H2563)/2)/100000))</f>
        <v>2359654.67</v>
      </c>
    </row>
    <row r="2564" spans="1:9" x14ac:dyDescent="0.2">
      <c r="A2564" s="1" t="s">
        <v>128</v>
      </c>
      <c r="B2564" s="5" t="str">
        <f t="shared" si="200"/>
        <v>2022</v>
      </c>
      <c r="C2564" s="5">
        <f t="shared" si="201"/>
        <v>1</v>
      </c>
      <c r="D2564" s="11">
        <f t="shared" si="202"/>
        <v>44562</v>
      </c>
      <c r="E2564" s="2" t="s">
        <v>19</v>
      </c>
      <c r="F2564" s="2" t="str">
        <f t="shared" si="203"/>
        <v>MAGDALENA</v>
      </c>
      <c r="G2564" s="13">
        <v>1860788895381</v>
      </c>
      <c r="H2564" s="7">
        <v>1252866090514</v>
      </c>
      <c r="I2564">
        <f t="shared" si="204"/>
        <v>15568274.929475</v>
      </c>
    </row>
    <row r="2565" spans="1:9" x14ac:dyDescent="0.2">
      <c r="A2565" s="4" t="s">
        <v>128</v>
      </c>
      <c r="B2565" s="5" t="str">
        <f t="shared" si="200"/>
        <v>2022</v>
      </c>
      <c r="C2565" s="5">
        <f t="shared" si="201"/>
        <v>1</v>
      </c>
      <c r="D2565" s="11">
        <f t="shared" si="202"/>
        <v>44562</v>
      </c>
      <c r="E2565" s="5" t="s">
        <v>20</v>
      </c>
      <c r="F2565" s="2" t="str">
        <f t="shared" si="203"/>
        <v>META</v>
      </c>
      <c r="G2565" s="5">
        <v>0</v>
      </c>
      <c r="H2565" s="8">
        <v>72948706169</v>
      </c>
      <c r="I2565">
        <f t="shared" si="204"/>
        <v>729487.06169</v>
      </c>
    </row>
    <row r="2566" spans="1:9" x14ac:dyDescent="0.2">
      <c r="A2566" s="1" t="s">
        <v>128</v>
      </c>
      <c r="B2566" s="5" t="str">
        <f t="shared" si="200"/>
        <v>2022</v>
      </c>
      <c r="C2566" s="5">
        <f t="shared" si="201"/>
        <v>1</v>
      </c>
      <c r="D2566" s="11">
        <f t="shared" si="202"/>
        <v>44562</v>
      </c>
      <c r="E2566" s="2" t="s">
        <v>21</v>
      </c>
      <c r="F2566" s="2" t="str">
        <f t="shared" si="203"/>
        <v>NARINO</v>
      </c>
      <c r="G2566" s="2">
        <v>0</v>
      </c>
      <c r="H2566" s="7">
        <v>1122215449212</v>
      </c>
      <c r="I2566">
        <f t="shared" si="204"/>
        <v>11222154.49212</v>
      </c>
    </row>
    <row r="2567" spans="1:9" x14ac:dyDescent="0.2">
      <c r="A2567" s="4" t="s">
        <v>128</v>
      </c>
      <c r="B2567" s="5" t="str">
        <f t="shared" si="200"/>
        <v>2022</v>
      </c>
      <c r="C2567" s="5">
        <f t="shared" si="201"/>
        <v>1</v>
      </c>
      <c r="D2567" s="11">
        <f t="shared" si="202"/>
        <v>44562</v>
      </c>
      <c r="E2567" s="5" t="s">
        <v>22</v>
      </c>
      <c r="F2567" s="2" t="str">
        <f t="shared" si="203"/>
        <v>NORTE DE SANTANDER</v>
      </c>
      <c r="G2567" s="12">
        <v>335044174000</v>
      </c>
      <c r="H2567" s="8">
        <v>293213980562</v>
      </c>
      <c r="I2567">
        <f t="shared" si="204"/>
        <v>3141290.77281</v>
      </c>
    </row>
    <row r="2568" spans="1:9" x14ac:dyDescent="0.2">
      <c r="A2568" s="1" t="s">
        <v>128</v>
      </c>
      <c r="B2568" s="5" t="str">
        <f t="shared" si="200"/>
        <v>2022</v>
      </c>
      <c r="C2568" s="5">
        <f t="shared" si="201"/>
        <v>1</v>
      </c>
      <c r="D2568" s="11">
        <f t="shared" si="202"/>
        <v>44562</v>
      </c>
      <c r="E2568" s="2" t="s">
        <v>23</v>
      </c>
      <c r="F2568" s="2" t="str">
        <f t="shared" si="203"/>
        <v>QUINDIO</v>
      </c>
      <c r="G2568" s="2">
        <v>0</v>
      </c>
      <c r="H2568" s="7">
        <v>247099557647</v>
      </c>
      <c r="I2568">
        <f t="shared" si="204"/>
        <v>2470995.5764700002</v>
      </c>
    </row>
    <row r="2569" spans="1:9" x14ac:dyDescent="0.2">
      <c r="A2569" s="4" t="s">
        <v>128</v>
      </c>
      <c r="B2569" s="5" t="str">
        <f t="shared" si="200"/>
        <v>2022</v>
      </c>
      <c r="C2569" s="5">
        <f t="shared" si="201"/>
        <v>1</v>
      </c>
      <c r="D2569" s="11">
        <f t="shared" si="202"/>
        <v>44562</v>
      </c>
      <c r="E2569" s="5" t="s">
        <v>24</v>
      </c>
      <c r="F2569" s="2" t="str">
        <f t="shared" si="203"/>
        <v>RISARALDA</v>
      </c>
      <c r="G2569" s="5">
        <v>0</v>
      </c>
      <c r="H2569" s="8">
        <v>385063396294</v>
      </c>
      <c r="I2569">
        <f t="shared" si="204"/>
        <v>3850633.96294</v>
      </c>
    </row>
    <row r="2570" spans="1:9" x14ac:dyDescent="0.2">
      <c r="A2570" s="1" t="s">
        <v>128</v>
      </c>
      <c r="B2570" s="5" t="str">
        <f t="shared" si="200"/>
        <v>2022</v>
      </c>
      <c r="C2570" s="5">
        <f t="shared" si="201"/>
        <v>1</v>
      </c>
      <c r="D2570" s="11">
        <f t="shared" si="202"/>
        <v>44562</v>
      </c>
      <c r="E2570" s="2" t="s">
        <v>25</v>
      </c>
      <c r="F2570" s="2" t="str">
        <f t="shared" si="203"/>
        <v>SANTANDER</v>
      </c>
      <c r="G2570" s="13">
        <v>512628833333</v>
      </c>
      <c r="H2570" s="7">
        <v>121792833278</v>
      </c>
      <c r="I2570">
        <f t="shared" si="204"/>
        <v>3172108.3330549998</v>
      </c>
    </row>
    <row r="2571" spans="1:9" x14ac:dyDescent="0.2">
      <c r="A2571" s="4" t="s">
        <v>128</v>
      </c>
      <c r="B2571" s="5" t="str">
        <f t="shared" si="200"/>
        <v>2022</v>
      </c>
      <c r="C2571" s="5">
        <f t="shared" si="201"/>
        <v>1</v>
      </c>
      <c r="D2571" s="11">
        <f t="shared" si="202"/>
        <v>44562</v>
      </c>
      <c r="E2571" s="5" t="s">
        <v>26</v>
      </c>
      <c r="F2571" s="2" t="str">
        <f t="shared" si="203"/>
        <v>SUCRE</v>
      </c>
      <c r="G2571" s="12">
        <v>1515434300000</v>
      </c>
      <c r="H2571" s="6">
        <v>0</v>
      </c>
      <c r="I2571">
        <f t="shared" si="204"/>
        <v>15154343</v>
      </c>
    </row>
    <row r="2572" spans="1:9" x14ac:dyDescent="0.2">
      <c r="A2572" s="1" t="s">
        <v>128</v>
      </c>
      <c r="B2572" s="5" t="str">
        <f t="shared" si="200"/>
        <v>2022</v>
      </c>
      <c r="C2572" s="5">
        <f t="shared" si="201"/>
        <v>1</v>
      </c>
      <c r="D2572" s="11">
        <f t="shared" si="202"/>
        <v>44562</v>
      </c>
      <c r="E2572" s="2" t="s">
        <v>27</v>
      </c>
      <c r="F2572" s="2" t="str">
        <f t="shared" si="203"/>
        <v>TOLIMA</v>
      </c>
      <c r="G2572" s="2">
        <v>0</v>
      </c>
      <c r="H2572" s="7">
        <v>1137059477933</v>
      </c>
      <c r="I2572">
        <f t="shared" si="204"/>
        <v>11370594.77933</v>
      </c>
    </row>
    <row r="2573" spans="1:9" x14ac:dyDescent="0.2">
      <c r="A2573" s="4" t="s">
        <v>128</v>
      </c>
      <c r="B2573" s="5" t="str">
        <f t="shared" si="200"/>
        <v>2022</v>
      </c>
      <c r="C2573" s="5">
        <f t="shared" si="201"/>
        <v>1</v>
      </c>
      <c r="D2573" s="11">
        <f t="shared" si="202"/>
        <v>44562</v>
      </c>
      <c r="E2573" s="5" t="s">
        <v>28</v>
      </c>
      <c r="F2573" s="2" t="str">
        <f t="shared" si="203"/>
        <v>VALLE DEL CAUCA</v>
      </c>
      <c r="G2573" s="12">
        <v>1787823019700</v>
      </c>
      <c r="H2573" s="6">
        <v>0</v>
      </c>
      <c r="I2573">
        <f t="shared" si="204"/>
        <v>17878230.197000001</v>
      </c>
    </row>
    <row r="2574" spans="1:9" x14ac:dyDescent="0.2">
      <c r="A2574" s="1" t="s">
        <v>128</v>
      </c>
      <c r="B2574" s="5" t="str">
        <f t="shared" si="200"/>
        <v>2022</v>
      </c>
      <c r="C2574" s="5">
        <f t="shared" si="201"/>
        <v>1</v>
      </c>
      <c r="D2574" s="11">
        <f t="shared" si="202"/>
        <v>44562</v>
      </c>
      <c r="E2574" s="2" t="s">
        <v>74</v>
      </c>
      <c r="F2574" s="2" t="str">
        <f t="shared" si="203"/>
        <v>ARAUCA</v>
      </c>
      <c r="G2574" s="2">
        <v>0</v>
      </c>
      <c r="H2574" s="7">
        <v>5317300000</v>
      </c>
      <c r="I2574">
        <f t="shared" si="204"/>
        <v>53173</v>
      </c>
    </row>
    <row r="2575" spans="1:9" x14ac:dyDescent="0.2">
      <c r="A2575" s="4" t="s">
        <v>128</v>
      </c>
      <c r="B2575" s="5" t="str">
        <f t="shared" si="200"/>
        <v>2022</v>
      </c>
      <c r="C2575" s="5">
        <f t="shared" si="201"/>
        <v>1</v>
      </c>
      <c r="D2575" s="11">
        <f t="shared" si="202"/>
        <v>44562</v>
      </c>
      <c r="E2575" s="5" t="s">
        <v>29</v>
      </c>
      <c r="F2575" s="2" t="str">
        <f t="shared" si="203"/>
        <v>CASANARE</v>
      </c>
      <c r="G2575" s="5">
        <v>0</v>
      </c>
      <c r="H2575" s="8">
        <v>57967131343</v>
      </c>
      <c r="I2575">
        <f t="shared" si="204"/>
        <v>579671.31342999998</v>
      </c>
    </row>
    <row r="2576" spans="1:9" x14ac:dyDescent="0.2">
      <c r="A2576" s="1" t="s">
        <v>128</v>
      </c>
      <c r="B2576" s="5" t="str">
        <f t="shared" si="200"/>
        <v>2022</v>
      </c>
      <c r="C2576" s="5">
        <f t="shared" si="201"/>
        <v>1</v>
      </c>
      <c r="D2576" s="11">
        <f t="shared" si="202"/>
        <v>44562</v>
      </c>
      <c r="E2576" s="2" t="s">
        <v>30</v>
      </c>
      <c r="F2576" s="2" t="str">
        <f t="shared" si="203"/>
        <v>PUTUMAYO</v>
      </c>
      <c r="G2576" s="2">
        <v>0</v>
      </c>
      <c r="H2576" s="7">
        <v>5342451333</v>
      </c>
      <c r="I2576">
        <f t="shared" si="204"/>
        <v>53424.513330000002</v>
      </c>
    </row>
    <row r="2577" spans="1:9" x14ac:dyDescent="0.2">
      <c r="A2577" s="4" t="s">
        <v>128</v>
      </c>
      <c r="B2577" s="5" t="str">
        <f t="shared" si="200"/>
        <v>2022</v>
      </c>
      <c r="C2577" s="5">
        <f t="shared" si="201"/>
        <v>1</v>
      </c>
      <c r="D2577" s="11">
        <f t="shared" si="202"/>
        <v>44562</v>
      </c>
      <c r="E2577" s="5" t="s">
        <v>31</v>
      </c>
      <c r="F2577" s="2" t="str">
        <f t="shared" si="203"/>
        <v>GUAVIARE</v>
      </c>
      <c r="G2577" s="5">
        <v>0</v>
      </c>
      <c r="H2577" s="8">
        <v>4215607000</v>
      </c>
      <c r="I2577">
        <f t="shared" si="204"/>
        <v>42156.07</v>
      </c>
    </row>
    <row r="2578" spans="1:9" x14ac:dyDescent="0.2">
      <c r="A2578" s="1" t="s">
        <v>129</v>
      </c>
      <c r="B2578" s="5" t="str">
        <f t="shared" si="200"/>
        <v>2022</v>
      </c>
      <c r="C2578" s="5">
        <f t="shared" si="201"/>
        <v>2</v>
      </c>
      <c r="D2578" s="11">
        <f t="shared" si="202"/>
        <v>44593</v>
      </c>
      <c r="E2578" s="2" t="s">
        <v>5</v>
      </c>
      <c r="F2578" s="2" t="str">
        <f t="shared" si="203"/>
        <v>ANTIOQUIA</v>
      </c>
      <c r="G2578" s="13">
        <v>2529157677660</v>
      </c>
      <c r="H2578" s="7">
        <v>2052164551883</v>
      </c>
      <c r="I2578">
        <f t="shared" si="204"/>
        <v>22906611.147714999</v>
      </c>
    </row>
    <row r="2579" spans="1:9" x14ac:dyDescent="0.2">
      <c r="A2579" s="4" t="s">
        <v>129</v>
      </c>
      <c r="B2579" s="5" t="str">
        <f t="shared" si="200"/>
        <v>2022</v>
      </c>
      <c r="C2579" s="5">
        <f t="shared" si="201"/>
        <v>2</v>
      </c>
      <c r="D2579" s="11">
        <f t="shared" si="202"/>
        <v>44593</v>
      </c>
      <c r="E2579" s="5" t="s">
        <v>6</v>
      </c>
      <c r="F2579" s="2" t="str">
        <f t="shared" si="203"/>
        <v>ATLANTICO</v>
      </c>
      <c r="G2579" s="12">
        <v>1874749874000</v>
      </c>
      <c r="H2579" s="8">
        <v>1874749874000</v>
      </c>
      <c r="I2579">
        <f t="shared" si="204"/>
        <v>18747498.739999998</v>
      </c>
    </row>
    <row r="2580" spans="1:9" x14ac:dyDescent="0.2">
      <c r="A2580" s="1" t="s">
        <v>129</v>
      </c>
      <c r="B2580" s="5" t="str">
        <f t="shared" si="200"/>
        <v>2022</v>
      </c>
      <c r="C2580" s="5">
        <f t="shared" si="201"/>
        <v>2</v>
      </c>
      <c r="D2580" s="11">
        <f t="shared" si="202"/>
        <v>44593</v>
      </c>
      <c r="E2580" s="2" t="s">
        <v>7</v>
      </c>
      <c r="F2580" s="2" t="str">
        <f t="shared" si="203"/>
        <v>BOGOTA, D.C.</v>
      </c>
      <c r="G2580" s="2">
        <v>0</v>
      </c>
      <c r="H2580" s="7">
        <v>5105123600000</v>
      </c>
      <c r="I2580">
        <f t="shared" si="204"/>
        <v>51051236</v>
      </c>
    </row>
    <row r="2581" spans="1:9" x14ac:dyDescent="0.2">
      <c r="A2581" s="4" t="s">
        <v>129</v>
      </c>
      <c r="B2581" s="5" t="str">
        <f t="shared" si="200"/>
        <v>2022</v>
      </c>
      <c r="C2581" s="5">
        <f t="shared" si="201"/>
        <v>2</v>
      </c>
      <c r="D2581" s="11">
        <f t="shared" si="202"/>
        <v>44593</v>
      </c>
      <c r="E2581" s="5" t="s">
        <v>8</v>
      </c>
      <c r="F2581" s="2" t="str">
        <f t="shared" si="203"/>
        <v>BOLIVAR</v>
      </c>
      <c r="G2581" s="12">
        <v>1701591926500</v>
      </c>
      <c r="H2581" s="8">
        <v>1810115426862</v>
      </c>
      <c r="I2581">
        <f t="shared" si="204"/>
        <v>17558536.76681</v>
      </c>
    </row>
    <row r="2582" spans="1:9" x14ac:dyDescent="0.2">
      <c r="A2582" s="1" t="s">
        <v>129</v>
      </c>
      <c r="B2582" s="5" t="str">
        <f t="shared" si="200"/>
        <v>2022</v>
      </c>
      <c r="C2582" s="5">
        <f t="shared" si="201"/>
        <v>2</v>
      </c>
      <c r="D2582" s="11">
        <f t="shared" si="202"/>
        <v>44593</v>
      </c>
      <c r="E2582" s="2" t="s">
        <v>9</v>
      </c>
      <c r="F2582" s="2" t="str">
        <f t="shared" si="203"/>
        <v>BOYACA</v>
      </c>
      <c r="G2582" s="13">
        <v>1168787366059</v>
      </c>
      <c r="H2582" s="7">
        <v>195503756898</v>
      </c>
      <c r="I2582">
        <f t="shared" si="204"/>
        <v>6821455.6147849998</v>
      </c>
    </row>
    <row r="2583" spans="1:9" x14ac:dyDescent="0.2">
      <c r="A2583" s="4" t="s">
        <v>129</v>
      </c>
      <c r="B2583" s="5" t="str">
        <f t="shared" si="200"/>
        <v>2022</v>
      </c>
      <c r="C2583" s="5">
        <f t="shared" si="201"/>
        <v>2</v>
      </c>
      <c r="D2583" s="11">
        <f t="shared" si="202"/>
        <v>44593</v>
      </c>
      <c r="E2583" s="5" t="s">
        <v>10</v>
      </c>
      <c r="F2583" s="2" t="str">
        <f t="shared" si="203"/>
        <v>CALDAS</v>
      </c>
      <c r="G2583" s="5">
        <v>0</v>
      </c>
      <c r="H2583" s="8">
        <v>540356737664</v>
      </c>
      <c r="I2583">
        <f t="shared" si="204"/>
        <v>5403567.3766400004</v>
      </c>
    </row>
    <row r="2584" spans="1:9" x14ac:dyDescent="0.2">
      <c r="A2584" s="1" t="s">
        <v>129</v>
      </c>
      <c r="B2584" s="5" t="str">
        <f t="shared" si="200"/>
        <v>2022</v>
      </c>
      <c r="C2584" s="5">
        <f t="shared" si="201"/>
        <v>2</v>
      </c>
      <c r="D2584" s="11">
        <f t="shared" si="202"/>
        <v>44593</v>
      </c>
      <c r="E2584" s="2" t="s">
        <v>11</v>
      </c>
      <c r="F2584" s="2" t="str">
        <f t="shared" si="203"/>
        <v>CAQUETA</v>
      </c>
      <c r="G2584" s="2">
        <v>0</v>
      </c>
      <c r="H2584" s="7">
        <v>664835494286</v>
      </c>
      <c r="I2584">
        <f t="shared" si="204"/>
        <v>6648354.9428599998</v>
      </c>
    </row>
    <row r="2585" spans="1:9" x14ac:dyDescent="0.2">
      <c r="A2585" s="4" t="s">
        <v>129</v>
      </c>
      <c r="B2585" s="5" t="str">
        <f t="shared" si="200"/>
        <v>2022</v>
      </c>
      <c r="C2585" s="5">
        <f t="shared" si="201"/>
        <v>2</v>
      </c>
      <c r="D2585" s="11">
        <f t="shared" si="202"/>
        <v>44593</v>
      </c>
      <c r="E2585" s="5" t="s">
        <v>12</v>
      </c>
      <c r="F2585" s="2" t="str">
        <f t="shared" si="203"/>
        <v>CAUCA</v>
      </c>
      <c r="G2585" s="12">
        <v>1785145100000</v>
      </c>
      <c r="H2585" s="8">
        <v>1163462115000</v>
      </c>
      <c r="I2585">
        <f t="shared" si="204"/>
        <v>14743036.074999999</v>
      </c>
    </row>
    <row r="2586" spans="1:9" x14ac:dyDescent="0.2">
      <c r="A2586" s="1" t="s">
        <v>129</v>
      </c>
      <c r="B2586" s="5" t="str">
        <f t="shared" si="200"/>
        <v>2022</v>
      </c>
      <c r="C2586" s="5">
        <f t="shared" si="201"/>
        <v>2</v>
      </c>
      <c r="D2586" s="11">
        <f t="shared" si="202"/>
        <v>44593</v>
      </c>
      <c r="E2586" s="2" t="s">
        <v>13</v>
      </c>
      <c r="F2586" s="2" t="str">
        <f t="shared" si="203"/>
        <v>CESAR</v>
      </c>
      <c r="G2586" s="13">
        <v>1874749874000</v>
      </c>
      <c r="H2586" s="7">
        <v>532695520854</v>
      </c>
      <c r="I2586">
        <f t="shared" si="204"/>
        <v>12037226.974269999</v>
      </c>
    </row>
    <row r="2587" spans="1:9" x14ac:dyDescent="0.2">
      <c r="A2587" s="4" t="s">
        <v>129</v>
      </c>
      <c r="B2587" s="5" t="str">
        <f t="shared" si="200"/>
        <v>2022</v>
      </c>
      <c r="C2587" s="5">
        <f t="shared" si="201"/>
        <v>2</v>
      </c>
      <c r="D2587" s="11">
        <f t="shared" si="202"/>
        <v>44593</v>
      </c>
      <c r="E2587" s="5" t="s">
        <v>14</v>
      </c>
      <c r="F2587" s="2" t="str">
        <f t="shared" si="203"/>
        <v>CORDOBA</v>
      </c>
      <c r="G2587" s="12">
        <v>1459170800000</v>
      </c>
      <c r="H2587" s="6">
        <v>0</v>
      </c>
      <c r="I2587">
        <f t="shared" si="204"/>
        <v>14591708</v>
      </c>
    </row>
    <row r="2588" spans="1:9" x14ac:dyDescent="0.2">
      <c r="A2588" s="1" t="s">
        <v>129</v>
      </c>
      <c r="B2588" s="5" t="str">
        <f t="shared" si="200"/>
        <v>2022</v>
      </c>
      <c r="C2588" s="5">
        <f t="shared" si="201"/>
        <v>2</v>
      </c>
      <c r="D2588" s="11">
        <f t="shared" si="202"/>
        <v>44593</v>
      </c>
      <c r="E2588" s="2" t="s">
        <v>15</v>
      </c>
      <c r="F2588" s="2" t="str">
        <f t="shared" si="203"/>
        <v>CUNDINAMARCA</v>
      </c>
      <c r="G2588" s="13">
        <v>1182627600000</v>
      </c>
      <c r="H2588" s="7">
        <v>1085939184620</v>
      </c>
      <c r="I2588">
        <f t="shared" si="204"/>
        <v>11342833.9231</v>
      </c>
    </row>
    <row r="2589" spans="1:9" x14ac:dyDescent="0.2">
      <c r="A2589" s="4" t="s">
        <v>129</v>
      </c>
      <c r="B2589" s="5" t="str">
        <f t="shared" si="200"/>
        <v>2022</v>
      </c>
      <c r="C2589" s="5">
        <f t="shared" si="201"/>
        <v>2</v>
      </c>
      <c r="D2589" s="11">
        <f t="shared" si="202"/>
        <v>44593</v>
      </c>
      <c r="E2589" s="5" t="s">
        <v>17</v>
      </c>
      <c r="F2589" s="2" t="str">
        <f t="shared" si="203"/>
        <v>HUILA</v>
      </c>
      <c r="G2589" s="5">
        <v>0</v>
      </c>
      <c r="H2589" s="8">
        <v>1149348152077</v>
      </c>
      <c r="I2589">
        <f t="shared" si="204"/>
        <v>11493481.52077</v>
      </c>
    </row>
    <row r="2590" spans="1:9" x14ac:dyDescent="0.2">
      <c r="A2590" s="1" t="s">
        <v>129</v>
      </c>
      <c r="B2590" s="5" t="str">
        <f t="shared" si="200"/>
        <v>2022</v>
      </c>
      <c r="C2590" s="5">
        <f t="shared" si="201"/>
        <v>2</v>
      </c>
      <c r="D2590" s="11">
        <f t="shared" si="202"/>
        <v>44593</v>
      </c>
      <c r="E2590" s="2" t="s">
        <v>18</v>
      </c>
      <c r="F2590" s="2" t="str">
        <f t="shared" si="203"/>
        <v>LA GUAJIRA</v>
      </c>
      <c r="G2590" s="13">
        <v>229175730000</v>
      </c>
      <c r="H2590" s="3">
        <v>0</v>
      </c>
      <c r="I2590">
        <f t="shared" si="204"/>
        <v>2291757.2999999998</v>
      </c>
    </row>
    <row r="2591" spans="1:9" x14ac:dyDescent="0.2">
      <c r="A2591" s="4" t="s">
        <v>129</v>
      </c>
      <c r="B2591" s="5" t="str">
        <f t="shared" si="200"/>
        <v>2022</v>
      </c>
      <c r="C2591" s="5">
        <f t="shared" si="201"/>
        <v>2</v>
      </c>
      <c r="D2591" s="11">
        <f t="shared" si="202"/>
        <v>44593</v>
      </c>
      <c r="E2591" s="5" t="s">
        <v>19</v>
      </c>
      <c r="F2591" s="2" t="str">
        <f t="shared" si="203"/>
        <v>MAGDALENA</v>
      </c>
      <c r="G2591" s="12">
        <v>1831874389863</v>
      </c>
      <c r="H2591" s="8">
        <v>1233680094212</v>
      </c>
      <c r="I2591">
        <f t="shared" si="204"/>
        <v>15327772.420375001</v>
      </c>
    </row>
    <row r="2592" spans="1:9" x14ac:dyDescent="0.2">
      <c r="A2592" s="1" t="s">
        <v>129</v>
      </c>
      <c r="B2592" s="5" t="str">
        <f t="shared" si="200"/>
        <v>2022</v>
      </c>
      <c r="C2592" s="5">
        <f t="shared" si="201"/>
        <v>2</v>
      </c>
      <c r="D2592" s="11">
        <f t="shared" si="202"/>
        <v>44593</v>
      </c>
      <c r="E2592" s="2" t="s">
        <v>20</v>
      </c>
      <c r="F2592" s="2" t="str">
        <f t="shared" si="203"/>
        <v>META</v>
      </c>
      <c r="G2592" s="2">
        <v>0</v>
      </c>
      <c r="H2592" s="7">
        <v>69110637239</v>
      </c>
      <c r="I2592">
        <f t="shared" si="204"/>
        <v>691106.37239000003</v>
      </c>
    </row>
    <row r="2593" spans="1:9" x14ac:dyDescent="0.2">
      <c r="A2593" s="4" t="s">
        <v>129</v>
      </c>
      <c r="B2593" s="5" t="str">
        <f t="shared" si="200"/>
        <v>2022</v>
      </c>
      <c r="C2593" s="5">
        <f t="shared" si="201"/>
        <v>2</v>
      </c>
      <c r="D2593" s="11">
        <f t="shared" si="202"/>
        <v>44593</v>
      </c>
      <c r="E2593" s="5" t="s">
        <v>21</v>
      </c>
      <c r="F2593" s="2" t="str">
        <f t="shared" si="203"/>
        <v>NARINO</v>
      </c>
      <c r="G2593" s="5">
        <v>0</v>
      </c>
      <c r="H2593" s="8">
        <v>1128205687273</v>
      </c>
      <c r="I2593">
        <f t="shared" si="204"/>
        <v>11282056.87273</v>
      </c>
    </row>
    <row r="2594" spans="1:9" x14ac:dyDescent="0.2">
      <c r="A2594" s="1" t="s">
        <v>129</v>
      </c>
      <c r="B2594" s="5" t="str">
        <f t="shared" si="200"/>
        <v>2022</v>
      </c>
      <c r="C2594" s="5">
        <f t="shared" si="201"/>
        <v>2</v>
      </c>
      <c r="D2594" s="11">
        <f t="shared" si="202"/>
        <v>44593</v>
      </c>
      <c r="E2594" s="2" t="s">
        <v>22</v>
      </c>
      <c r="F2594" s="2" t="str">
        <f t="shared" si="203"/>
        <v>NORTE DE SANTANDER</v>
      </c>
      <c r="G2594" s="13">
        <v>330411979000</v>
      </c>
      <c r="H2594" s="7">
        <v>289185893875</v>
      </c>
      <c r="I2594">
        <f t="shared" si="204"/>
        <v>3097989.3643749999</v>
      </c>
    </row>
    <row r="2595" spans="1:9" x14ac:dyDescent="0.2">
      <c r="A2595" s="4" t="s">
        <v>129</v>
      </c>
      <c r="B2595" s="5" t="str">
        <f t="shared" si="200"/>
        <v>2022</v>
      </c>
      <c r="C2595" s="5">
        <f t="shared" si="201"/>
        <v>2</v>
      </c>
      <c r="D2595" s="11">
        <f t="shared" si="202"/>
        <v>44593</v>
      </c>
      <c r="E2595" s="5" t="s">
        <v>23</v>
      </c>
      <c r="F2595" s="2" t="str">
        <f t="shared" si="203"/>
        <v>QUINDIO</v>
      </c>
      <c r="G2595" s="5">
        <v>0</v>
      </c>
      <c r="H2595" s="8">
        <v>249517154824</v>
      </c>
      <c r="I2595">
        <f t="shared" si="204"/>
        <v>2495171.5482399999</v>
      </c>
    </row>
    <row r="2596" spans="1:9" x14ac:dyDescent="0.2">
      <c r="A2596" s="1" t="s">
        <v>129</v>
      </c>
      <c r="B2596" s="5" t="str">
        <f t="shared" si="200"/>
        <v>2022</v>
      </c>
      <c r="C2596" s="5">
        <f t="shared" si="201"/>
        <v>2</v>
      </c>
      <c r="D2596" s="11">
        <f t="shared" si="202"/>
        <v>44593</v>
      </c>
      <c r="E2596" s="2" t="s">
        <v>24</v>
      </c>
      <c r="F2596" s="2" t="str">
        <f t="shared" si="203"/>
        <v>RISARALDA</v>
      </c>
      <c r="G2596" s="2">
        <v>0</v>
      </c>
      <c r="H2596" s="7">
        <v>386384270235</v>
      </c>
      <c r="I2596">
        <f t="shared" si="204"/>
        <v>3863842.7023499999</v>
      </c>
    </row>
    <row r="2597" spans="1:9" x14ac:dyDescent="0.2">
      <c r="A2597" s="4" t="s">
        <v>129</v>
      </c>
      <c r="B2597" s="5" t="str">
        <f t="shared" si="200"/>
        <v>2022</v>
      </c>
      <c r="C2597" s="5">
        <f t="shared" si="201"/>
        <v>2</v>
      </c>
      <c r="D2597" s="11">
        <f t="shared" si="202"/>
        <v>44593</v>
      </c>
      <c r="E2597" s="5" t="s">
        <v>25</v>
      </c>
      <c r="F2597" s="2" t="str">
        <f t="shared" si="203"/>
        <v>SANTANDER</v>
      </c>
      <c r="G2597" s="12">
        <v>500496333333</v>
      </c>
      <c r="H2597" s="8">
        <v>26135755161</v>
      </c>
      <c r="I2597">
        <f t="shared" si="204"/>
        <v>2633160.4424700001</v>
      </c>
    </row>
    <row r="2598" spans="1:9" x14ac:dyDescent="0.2">
      <c r="A2598" s="1" t="s">
        <v>129</v>
      </c>
      <c r="B2598" s="5" t="str">
        <f t="shared" si="200"/>
        <v>2022</v>
      </c>
      <c r="C2598" s="5">
        <f t="shared" si="201"/>
        <v>2</v>
      </c>
      <c r="D2598" s="11">
        <f t="shared" si="202"/>
        <v>44593</v>
      </c>
      <c r="E2598" s="2" t="s">
        <v>26</v>
      </c>
      <c r="F2598" s="2" t="str">
        <f t="shared" si="203"/>
        <v>SUCRE</v>
      </c>
      <c r="G2598" s="13">
        <v>1459170800000</v>
      </c>
      <c r="H2598" s="3">
        <v>0</v>
      </c>
      <c r="I2598">
        <f t="shared" si="204"/>
        <v>14591708</v>
      </c>
    </row>
    <row r="2599" spans="1:9" x14ac:dyDescent="0.2">
      <c r="A2599" s="4" t="s">
        <v>129</v>
      </c>
      <c r="B2599" s="5" t="str">
        <f t="shared" si="200"/>
        <v>2022</v>
      </c>
      <c r="C2599" s="5">
        <f t="shared" si="201"/>
        <v>2</v>
      </c>
      <c r="D2599" s="11">
        <f t="shared" si="202"/>
        <v>44593</v>
      </c>
      <c r="E2599" s="5" t="s">
        <v>27</v>
      </c>
      <c r="F2599" s="2" t="str">
        <f t="shared" si="203"/>
        <v>TOLIMA</v>
      </c>
      <c r="G2599" s="5">
        <v>0</v>
      </c>
      <c r="H2599" s="8">
        <v>1142887900831</v>
      </c>
      <c r="I2599">
        <f t="shared" si="204"/>
        <v>11428879.008309999</v>
      </c>
    </row>
    <row r="2600" spans="1:9" x14ac:dyDescent="0.2">
      <c r="A2600" s="1" t="s">
        <v>129</v>
      </c>
      <c r="B2600" s="5" t="str">
        <f t="shared" si="200"/>
        <v>2022</v>
      </c>
      <c r="C2600" s="5">
        <f t="shared" si="201"/>
        <v>2</v>
      </c>
      <c r="D2600" s="11">
        <f t="shared" si="202"/>
        <v>44593</v>
      </c>
      <c r="E2600" s="2" t="s">
        <v>28</v>
      </c>
      <c r="F2600" s="2" t="str">
        <f t="shared" si="203"/>
        <v>VALLE DEL CAUCA</v>
      </c>
      <c r="G2600" s="13">
        <v>1748152589145</v>
      </c>
      <c r="H2600" s="3">
        <v>0</v>
      </c>
      <c r="I2600">
        <f t="shared" si="204"/>
        <v>17481525.891449999</v>
      </c>
    </row>
    <row r="2601" spans="1:9" x14ac:dyDescent="0.2">
      <c r="A2601" s="4" t="s">
        <v>129</v>
      </c>
      <c r="B2601" s="5" t="str">
        <f t="shared" si="200"/>
        <v>2022</v>
      </c>
      <c r="C2601" s="5">
        <f t="shared" si="201"/>
        <v>2</v>
      </c>
      <c r="D2601" s="11">
        <f t="shared" si="202"/>
        <v>44593</v>
      </c>
      <c r="E2601" s="5" t="s">
        <v>74</v>
      </c>
      <c r="F2601" s="2" t="str">
        <f t="shared" si="203"/>
        <v>ARAUCA</v>
      </c>
      <c r="G2601" s="5">
        <v>0</v>
      </c>
      <c r="H2601" s="8">
        <v>4977350000</v>
      </c>
      <c r="I2601">
        <f t="shared" si="204"/>
        <v>49773.5</v>
      </c>
    </row>
    <row r="2602" spans="1:9" x14ac:dyDescent="0.2">
      <c r="A2602" s="1" t="s">
        <v>129</v>
      </c>
      <c r="B2602" s="5" t="str">
        <f t="shared" si="200"/>
        <v>2022</v>
      </c>
      <c r="C2602" s="5">
        <f t="shared" si="201"/>
        <v>2</v>
      </c>
      <c r="D2602" s="11">
        <f t="shared" si="202"/>
        <v>44593</v>
      </c>
      <c r="E2602" s="2" t="s">
        <v>29</v>
      </c>
      <c r="F2602" s="2" t="str">
        <f t="shared" si="203"/>
        <v>CASANARE</v>
      </c>
      <c r="G2602" s="2">
        <v>0</v>
      </c>
      <c r="H2602" s="7">
        <v>58186162771</v>
      </c>
      <c r="I2602">
        <f t="shared" si="204"/>
        <v>581861.62771000003</v>
      </c>
    </row>
    <row r="2603" spans="1:9" x14ac:dyDescent="0.2">
      <c r="A2603" s="4" t="s">
        <v>129</v>
      </c>
      <c r="B2603" s="5" t="str">
        <f t="shared" si="200"/>
        <v>2022</v>
      </c>
      <c r="C2603" s="5">
        <f t="shared" si="201"/>
        <v>2</v>
      </c>
      <c r="D2603" s="11">
        <f t="shared" si="202"/>
        <v>44593</v>
      </c>
      <c r="E2603" s="5" t="s">
        <v>30</v>
      </c>
      <c r="F2603" s="2" t="str">
        <f t="shared" si="203"/>
        <v>PUTUMAYO</v>
      </c>
      <c r="G2603" s="5">
        <v>0</v>
      </c>
      <c r="H2603" s="8">
        <v>5209390333</v>
      </c>
      <c r="I2603">
        <f t="shared" si="204"/>
        <v>52093.903330000001</v>
      </c>
    </row>
    <row r="2604" spans="1:9" x14ac:dyDescent="0.2">
      <c r="A2604" s="1" t="s">
        <v>129</v>
      </c>
      <c r="B2604" s="5" t="str">
        <f t="shared" si="200"/>
        <v>2022</v>
      </c>
      <c r="C2604" s="5">
        <f t="shared" si="201"/>
        <v>2</v>
      </c>
      <c r="D2604" s="11">
        <f t="shared" si="202"/>
        <v>44593</v>
      </c>
      <c r="E2604" s="2" t="s">
        <v>31</v>
      </c>
      <c r="F2604" s="2" t="str">
        <f t="shared" si="203"/>
        <v>GUAVIARE</v>
      </c>
      <c r="G2604" s="2">
        <v>0</v>
      </c>
      <c r="H2604" s="7">
        <v>4852291000</v>
      </c>
      <c r="I2604">
        <f t="shared" si="204"/>
        <v>48522.91</v>
      </c>
    </row>
    <row r="2605" spans="1:9" x14ac:dyDescent="0.2">
      <c r="A2605" s="4" t="s">
        <v>130</v>
      </c>
      <c r="B2605" s="5" t="str">
        <f t="shared" si="200"/>
        <v>2022</v>
      </c>
      <c r="C2605" s="5">
        <f t="shared" si="201"/>
        <v>3</v>
      </c>
      <c r="D2605" s="11">
        <f t="shared" si="202"/>
        <v>44621</v>
      </c>
      <c r="E2605" s="5" t="s">
        <v>5</v>
      </c>
      <c r="F2605" s="2" t="str">
        <f t="shared" si="203"/>
        <v>ANTIOQUIA</v>
      </c>
      <c r="G2605" s="12">
        <v>2460076158511</v>
      </c>
      <c r="H2605" s="8">
        <v>1975277419268</v>
      </c>
      <c r="I2605">
        <f t="shared" si="204"/>
        <v>22176767.888895001</v>
      </c>
    </row>
    <row r="2606" spans="1:9" x14ac:dyDescent="0.2">
      <c r="A2606" s="1" t="s">
        <v>130</v>
      </c>
      <c r="B2606" s="5" t="str">
        <f t="shared" si="200"/>
        <v>2022</v>
      </c>
      <c r="C2606" s="5">
        <f t="shared" si="201"/>
        <v>3</v>
      </c>
      <c r="D2606" s="11">
        <f t="shared" si="202"/>
        <v>44621</v>
      </c>
      <c r="E2606" s="2" t="s">
        <v>6</v>
      </c>
      <c r="F2606" s="2" t="str">
        <f t="shared" si="203"/>
        <v>ATLANTICO</v>
      </c>
      <c r="G2606" s="13">
        <v>1834168344000</v>
      </c>
      <c r="H2606" s="7">
        <v>1834168344000</v>
      </c>
      <c r="I2606">
        <f t="shared" si="204"/>
        <v>18341683.440000001</v>
      </c>
    </row>
    <row r="2607" spans="1:9" x14ac:dyDescent="0.2">
      <c r="A2607" s="4" t="s">
        <v>130</v>
      </c>
      <c r="B2607" s="5" t="str">
        <f t="shared" si="200"/>
        <v>2022</v>
      </c>
      <c r="C2607" s="5">
        <f t="shared" si="201"/>
        <v>3</v>
      </c>
      <c r="D2607" s="11">
        <f t="shared" si="202"/>
        <v>44621</v>
      </c>
      <c r="E2607" s="5" t="s">
        <v>7</v>
      </c>
      <c r="F2607" s="2" t="str">
        <f t="shared" si="203"/>
        <v>BOGOTA, D.C.</v>
      </c>
      <c r="G2607" s="5">
        <v>0</v>
      </c>
      <c r="H2607" s="8">
        <v>5271999900000</v>
      </c>
      <c r="I2607">
        <f t="shared" si="204"/>
        <v>52719999</v>
      </c>
    </row>
    <row r="2608" spans="1:9" x14ac:dyDescent="0.2">
      <c r="A2608" s="1" t="s">
        <v>130</v>
      </c>
      <c r="B2608" s="5" t="str">
        <f t="shared" si="200"/>
        <v>2022</v>
      </c>
      <c r="C2608" s="5">
        <f t="shared" si="201"/>
        <v>3</v>
      </c>
      <c r="D2608" s="11">
        <f t="shared" si="202"/>
        <v>44621</v>
      </c>
      <c r="E2608" s="2" t="s">
        <v>8</v>
      </c>
      <c r="F2608" s="2" t="str">
        <f t="shared" si="203"/>
        <v>BOLIVAR</v>
      </c>
      <c r="G2608" s="13">
        <v>1632308325667</v>
      </c>
      <c r="H2608" s="7">
        <v>1504830640459</v>
      </c>
      <c r="I2608">
        <f t="shared" si="204"/>
        <v>15685694.830630001</v>
      </c>
    </row>
    <row r="2609" spans="1:9" x14ac:dyDescent="0.2">
      <c r="A2609" s="4" t="s">
        <v>130</v>
      </c>
      <c r="B2609" s="5" t="str">
        <f t="shared" si="200"/>
        <v>2022</v>
      </c>
      <c r="C2609" s="5">
        <f t="shared" si="201"/>
        <v>3</v>
      </c>
      <c r="D2609" s="11">
        <f t="shared" si="202"/>
        <v>44621</v>
      </c>
      <c r="E2609" s="5" t="s">
        <v>9</v>
      </c>
      <c r="F2609" s="2" t="str">
        <f t="shared" si="203"/>
        <v>BOYACA</v>
      </c>
      <c r="G2609" s="12">
        <v>1153970683835</v>
      </c>
      <c r="H2609" s="8">
        <v>180032548857</v>
      </c>
      <c r="I2609">
        <f t="shared" si="204"/>
        <v>6670016.1634600004</v>
      </c>
    </row>
    <row r="2610" spans="1:9" x14ac:dyDescent="0.2">
      <c r="A2610" s="1" t="s">
        <v>130</v>
      </c>
      <c r="B2610" s="5" t="str">
        <f t="shared" si="200"/>
        <v>2022</v>
      </c>
      <c r="C2610" s="5">
        <f t="shared" si="201"/>
        <v>3</v>
      </c>
      <c r="D2610" s="11">
        <f t="shared" si="202"/>
        <v>44621</v>
      </c>
      <c r="E2610" s="2" t="s">
        <v>10</v>
      </c>
      <c r="F2610" s="2" t="str">
        <f t="shared" si="203"/>
        <v>CALDAS</v>
      </c>
      <c r="G2610" s="2">
        <v>0</v>
      </c>
      <c r="H2610" s="7">
        <v>500448428395</v>
      </c>
      <c r="I2610">
        <f t="shared" si="204"/>
        <v>5004484.2839500001</v>
      </c>
    </row>
    <row r="2611" spans="1:9" x14ac:dyDescent="0.2">
      <c r="A2611" s="4" t="s">
        <v>130</v>
      </c>
      <c r="B2611" s="5" t="str">
        <f t="shared" si="200"/>
        <v>2022</v>
      </c>
      <c r="C2611" s="5">
        <f t="shared" si="201"/>
        <v>3</v>
      </c>
      <c r="D2611" s="11">
        <f t="shared" si="202"/>
        <v>44621</v>
      </c>
      <c r="E2611" s="5" t="s">
        <v>11</v>
      </c>
      <c r="F2611" s="2" t="str">
        <f t="shared" si="203"/>
        <v>CAQUETA</v>
      </c>
      <c r="G2611" s="5">
        <v>0</v>
      </c>
      <c r="H2611" s="8">
        <v>536113972500</v>
      </c>
      <c r="I2611">
        <f t="shared" si="204"/>
        <v>5361139.7249999996</v>
      </c>
    </row>
    <row r="2612" spans="1:9" x14ac:dyDescent="0.2">
      <c r="A2612" s="1" t="s">
        <v>130</v>
      </c>
      <c r="B2612" s="5" t="str">
        <f t="shared" si="200"/>
        <v>2022</v>
      </c>
      <c r="C2612" s="5">
        <f t="shared" si="201"/>
        <v>3</v>
      </c>
      <c r="D2612" s="11">
        <f t="shared" si="202"/>
        <v>44621</v>
      </c>
      <c r="E2612" s="2" t="s">
        <v>12</v>
      </c>
      <c r="F2612" s="2" t="str">
        <f t="shared" si="203"/>
        <v>CAUCA</v>
      </c>
      <c r="G2612" s="13">
        <v>1692422800000</v>
      </c>
      <c r="H2612" s="7">
        <v>1072227945000</v>
      </c>
      <c r="I2612">
        <f t="shared" si="204"/>
        <v>13823253.725</v>
      </c>
    </row>
    <row r="2613" spans="1:9" x14ac:dyDescent="0.2">
      <c r="A2613" s="4" t="s">
        <v>130</v>
      </c>
      <c r="B2613" s="5" t="str">
        <f t="shared" si="200"/>
        <v>2022</v>
      </c>
      <c r="C2613" s="5">
        <f t="shared" si="201"/>
        <v>3</v>
      </c>
      <c r="D2613" s="11">
        <f t="shared" si="202"/>
        <v>44621</v>
      </c>
      <c r="E2613" s="5" t="s">
        <v>13</v>
      </c>
      <c r="F2613" s="2" t="str">
        <f t="shared" si="203"/>
        <v>CESAR</v>
      </c>
      <c r="G2613" s="12">
        <v>1834168344000</v>
      </c>
      <c r="H2613" s="8">
        <v>513312128156</v>
      </c>
      <c r="I2613">
        <f t="shared" si="204"/>
        <v>11737402.360780001</v>
      </c>
    </row>
    <row r="2614" spans="1:9" x14ac:dyDescent="0.2">
      <c r="A2614" s="1" t="s">
        <v>130</v>
      </c>
      <c r="B2614" s="5" t="str">
        <f t="shared" si="200"/>
        <v>2022</v>
      </c>
      <c r="C2614" s="5">
        <f t="shared" si="201"/>
        <v>3</v>
      </c>
      <c r="D2614" s="11">
        <f t="shared" si="202"/>
        <v>44621</v>
      </c>
      <c r="E2614" s="2" t="s">
        <v>14</v>
      </c>
      <c r="F2614" s="2" t="str">
        <f t="shared" si="203"/>
        <v>CORDOBA</v>
      </c>
      <c r="G2614" s="13">
        <v>1349704300000</v>
      </c>
      <c r="H2614" s="3">
        <v>0</v>
      </c>
      <c r="I2614">
        <f t="shared" si="204"/>
        <v>13497043</v>
      </c>
    </row>
    <row r="2615" spans="1:9" x14ac:dyDescent="0.2">
      <c r="A2615" s="4" t="s">
        <v>130</v>
      </c>
      <c r="B2615" s="5" t="str">
        <f t="shared" si="200"/>
        <v>2022</v>
      </c>
      <c r="C2615" s="5">
        <f t="shared" si="201"/>
        <v>3</v>
      </c>
      <c r="D2615" s="11">
        <f t="shared" si="202"/>
        <v>44621</v>
      </c>
      <c r="E2615" s="5" t="s">
        <v>15</v>
      </c>
      <c r="F2615" s="2" t="str">
        <f t="shared" si="203"/>
        <v>CUNDINAMARCA</v>
      </c>
      <c r="G2615" s="12">
        <v>1167600200000</v>
      </c>
      <c r="H2615" s="8">
        <v>1007204189941</v>
      </c>
      <c r="I2615">
        <f t="shared" si="204"/>
        <v>10874021.949704999</v>
      </c>
    </row>
    <row r="2616" spans="1:9" x14ac:dyDescent="0.2">
      <c r="A2616" s="1" t="s">
        <v>130</v>
      </c>
      <c r="B2616" s="5" t="str">
        <f t="shared" si="200"/>
        <v>2022</v>
      </c>
      <c r="C2616" s="5">
        <f t="shared" si="201"/>
        <v>3</v>
      </c>
      <c r="D2616" s="11">
        <f t="shared" si="202"/>
        <v>44621</v>
      </c>
      <c r="E2616" s="2" t="s">
        <v>17</v>
      </c>
      <c r="F2616" s="2" t="str">
        <f t="shared" si="203"/>
        <v>HUILA</v>
      </c>
      <c r="G2616" s="2">
        <v>0</v>
      </c>
      <c r="H2616" s="7">
        <v>1059222089405</v>
      </c>
      <c r="I2616">
        <f t="shared" si="204"/>
        <v>10592220.89405</v>
      </c>
    </row>
    <row r="2617" spans="1:9" x14ac:dyDescent="0.2">
      <c r="A2617" s="4" t="s">
        <v>130</v>
      </c>
      <c r="B2617" s="5" t="str">
        <f t="shared" si="200"/>
        <v>2022</v>
      </c>
      <c r="C2617" s="5">
        <f t="shared" si="201"/>
        <v>3</v>
      </c>
      <c r="D2617" s="11">
        <f t="shared" si="202"/>
        <v>44621</v>
      </c>
      <c r="E2617" s="5" t="s">
        <v>18</v>
      </c>
      <c r="F2617" s="2" t="str">
        <f t="shared" si="203"/>
        <v>LA GUAJIRA</v>
      </c>
      <c r="G2617" s="12">
        <v>228086911000</v>
      </c>
      <c r="H2617" s="6">
        <v>0</v>
      </c>
      <c r="I2617">
        <f t="shared" si="204"/>
        <v>2280869.11</v>
      </c>
    </row>
    <row r="2618" spans="1:9" x14ac:dyDescent="0.2">
      <c r="A2618" s="1" t="s">
        <v>130</v>
      </c>
      <c r="B2618" s="5" t="str">
        <f t="shared" si="200"/>
        <v>2022</v>
      </c>
      <c r="C2618" s="5">
        <f t="shared" si="201"/>
        <v>3</v>
      </c>
      <c r="D2618" s="11">
        <f t="shared" si="202"/>
        <v>44621</v>
      </c>
      <c r="E2618" s="2" t="s">
        <v>19</v>
      </c>
      <c r="F2618" s="2" t="str">
        <f t="shared" si="203"/>
        <v>MAGDALENA</v>
      </c>
      <c r="G2618" s="13">
        <v>1791511755030</v>
      </c>
      <c r="H2618" s="7">
        <v>1205931401104</v>
      </c>
      <c r="I2618">
        <f t="shared" si="204"/>
        <v>14987215.78067</v>
      </c>
    </row>
    <row r="2619" spans="1:9" x14ac:dyDescent="0.2">
      <c r="A2619" s="4" t="s">
        <v>130</v>
      </c>
      <c r="B2619" s="5" t="str">
        <f t="shared" si="200"/>
        <v>2022</v>
      </c>
      <c r="C2619" s="5">
        <f t="shared" si="201"/>
        <v>3</v>
      </c>
      <c r="D2619" s="11">
        <f t="shared" si="202"/>
        <v>44621</v>
      </c>
      <c r="E2619" s="5" t="s">
        <v>20</v>
      </c>
      <c r="F2619" s="2" t="str">
        <f t="shared" si="203"/>
        <v>META</v>
      </c>
      <c r="G2619" s="5">
        <v>0</v>
      </c>
      <c r="H2619" s="8">
        <v>62514929141</v>
      </c>
      <c r="I2619">
        <f t="shared" si="204"/>
        <v>625149.29140999995</v>
      </c>
    </row>
    <row r="2620" spans="1:9" x14ac:dyDescent="0.2">
      <c r="A2620" s="1" t="s">
        <v>130</v>
      </c>
      <c r="B2620" s="5" t="str">
        <f t="shared" si="200"/>
        <v>2022</v>
      </c>
      <c r="C2620" s="5">
        <f t="shared" si="201"/>
        <v>3</v>
      </c>
      <c r="D2620" s="11">
        <f t="shared" si="202"/>
        <v>44621</v>
      </c>
      <c r="E2620" s="2" t="s">
        <v>21</v>
      </c>
      <c r="F2620" s="2" t="str">
        <f t="shared" si="203"/>
        <v>NARINO</v>
      </c>
      <c r="G2620" s="2">
        <v>0</v>
      </c>
      <c r="H2620" s="7">
        <v>1039736189091</v>
      </c>
      <c r="I2620">
        <f t="shared" si="204"/>
        <v>10397361.89091</v>
      </c>
    </row>
    <row r="2621" spans="1:9" x14ac:dyDescent="0.2">
      <c r="A2621" s="4" t="s">
        <v>130</v>
      </c>
      <c r="B2621" s="5" t="str">
        <f t="shared" si="200"/>
        <v>2022</v>
      </c>
      <c r="C2621" s="5">
        <f t="shared" si="201"/>
        <v>3</v>
      </c>
      <c r="D2621" s="11">
        <f t="shared" si="202"/>
        <v>44621</v>
      </c>
      <c r="E2621" s="5" t="s">
        <v>22</v>
      </c>
      <c r="F2621" s="2" t="str">
        <f t="shared" si="203"/>
        <v>NORTE DE SANTANDER</v>
      </c>
      <c r="G2621" s="12">
        <v>313831449000</v>
      </c>
      <c r="H2621" s="8">
        <v>274670586281</v>
      </c>
      <c r="I2621">
        <f t="shared" si="204"/>
        <v>2942510.176405</v>
      </c>
    </row>
    <row r="2622" spans="1:9" x14ac:dyDescent="0.2">
      <c r="A2622" s="1" t="s">
        <v>130</v>
      </c>
      <c r="B2622" s="5" t="str">
        <f t="shared" si="200"/>
        <v>2022</v>
      </c>
      <c r="C2622" s="5">
        <f t="shared" si="201"/>
        <v>3</v>
      </c>
      <c r="D2622" s="11">
        <f t="shared" si="202"/>
        <v>44621</v>
      </c>
      <c r="E2622" s="2" t="s">
        <v>23</v>
      </c>
      <c r="F2622" s="2" t="str">
        <f t="shared" si="203"/>
        <v>QUINDIO</v>
      </c>
      <c r="G2622" s="2">
        <v>0</v>
      </c>
      <c r="H2622" s="7">
        <v>227260163810</v>
      </c>
      <c r="I2622">
        <f t="shared" si="204"/>
        <v>2272601.6381000001</v>
      </c>
    </row>
    <row r="2623" spans="1:9" x14ac:dyDescent="0.2">
      <c r="A2623" s="4" t="s">
        <v>130</v>
      </c>
      <c r="B2623" s="5" t="str">
        <f t="shared" si="200"/>
        <v>2022</v>
      </c>
      <c r="C2623" s="5">
        <f t="shared" si="201"/>
        <v>3</v>
      </c>
      <c r="D2623" s="11">
        <f t="shared" si="202"/>
        <v>44621</v>
      </c>
      <c r="E2623" s="5" t="s">
        <v>24</v>
      </c>
      <c r="F2623" s="2" t="str">
        <f t="shared" si="203"/>
        <v>RISARALDA</v>
      </c>
      <c r="G2623" s="5">
        <v>0</v>
      </c>
      <c r="H2623" s="8">
        <v>361483770765</v>
      </c>
      <c r="I2623">
        <f t="shared" si="204"/>
        <v>3614837.7076500002</v>
      </c>
    </row>
    <row r="2624" spans="1:9" x14ac:dyDescent="0.2">
      <c r="A2624" s="1" t="s">
        <v>130</v>
      </c>
      <c r="B2624" s="5" t="str">
        <f t="shared" si="200"/>
        <v>2022</v>
      </c>
      <c r="C2624" s="5">
        <f t="shared" si="201"/>
        <v>3</v>
      </c>
      <c r="D2624" s="11">
        <f t="shared" si="202"/>
        <v>44621</v>
      </c>
      <c r="E2624" s="2" t="s">
        <v>25</v>
      </c>
      <c r="F2624" s="2" t="str">
        <f t="shared" si="203"/>
        <v>SANTANDER</v>
      </c>
      <c r="G2624" s="13">
        <v>490485866667</v>
      </c>
      <c r="H2624" s="7">
        <v>110840386942</v>
      </c>
      <c r="I2624">
        <f t="shared" si="204"/>
        <v>3006631.2680449998</v>
      </c>
    </row>
    <row r="2625" spans="1:9" x14ac:dyDescent="0.2">
      <c r="A2625" s="4" t="s">
        <v>130</v>
      </c>
      <c r="B2625" s="5" t="str">
        <f t="shared" si="200"/>
        <v>2022</v>
      </c>
      <c r="C2625" s="5">
        <f t="shared" si="201"/>
        <v>3</v>
      </c>
      <c r="D2625" s="11">
        <f t="shared" si="202"/>
        <v>44621</v>
      </c>
      <c r="E2625" s="5" t="s">
        <v>26</v>
      </c>
      <c r="F2625" s="2" t="str">
        <f t="shared" si="203"/>
        <v>SUCRE</v>
      </c>
      <c r="G2625" s="12">
        <v>1349704300000</v>
      </c>
      <c r="H2625" s="6">
        <v>0</v>
      </c>
      <c r="I2625">
        <f t="shared" si="204"/>
        <v>13497043</v>
      </c>
    </row>
    <row r="2626" spans="1:9" x14ac:dyDescent="0.2">
      <c r="A2626" s="1" t="s">
        <v>130</v>
      </c>
      <c r="B2626" s="5" t="str">
        <f t="shared" si="200"/>
        <v>2022</v>
      </c>
      <c r="C2626" s="5">
        <f t="shared" si="201"/>
        <v>3</v>
      </c>
      <c r="D2626" s="11">
        <f t="shared" si="202"/>
        <v>44621</v>
      </c>
      <c r="E2626" s="2" t="s">
        <v>27</v>
      </c>
      <c r="F2626" s="2" t="str">
        <f t="shared" si="203"/>
        <v>TOLIMA</v>
      </c>
      <c r="G2626" s="2">
        <v>0</v>
      </c>
      <c r="H2626" s="7">
        <v>1048905014908</v>
      </c>
      <c r="I2626">
        <f t="shared" si="204"/>
        <v>10489050.149080001</v>
      </c>
    </row>
    <row r="2627" spans="1:9" x14ac:dyDescent="0.2">
      <c r="A2627" s="4" t="s">
        <v>130</v>
      </c>
      <c r="B2627" s="5" t="str">
        <f t="shared" ref="B2627:B2690" si="205">MID(A2627,7,20)</f>
        <v>2022</v>
      </c>
      <c r="C2627" s="5">
        <f t="shared" ref="C2627:C2690" si="206">IF(MID(A2627,1,3)="Jan",1,
IF(MID(A2627,1,3)="Feb",2,
IF(MID(A2627,1,3)="Mar",3,
IF(MID(A2627,1,3)="Apr",4,
IF(MID(A2627,1,3)="May",5,
IF(MID(A2627,1,3)="Jun",6,
IF(MID(A2627,1,3)="Jul",7,
IF(MID(A2627,1,3)="Aug",8,
IF(MID(A2627,1,3)="Sep",9,
IF(MID(A2627,1,3)="Oct",10,
IF(MID(A2627,1,3)="Nov",11,
IF(MID(A2627,1,3)="Dec",12))))))))))))</f>
        <v>3</v>
      </c>
      <c r="D2627" s="11">
        <f t="shared" ref="D2627:D2690" si="207">DATE(B2627,C2627,1)</f>
        <v>44621</v>
      </c>
      <c r="E2627" s="5" t="s">
        <v>28</v>
      </c>
      <c r="F2627" s="2" t="str">
        <f t="shared" ref="F2627:F2690" si="208">MID(E2627,5,100)</f>
        <v>VALLE DEL CAUCA</v>
      </c>
      <c r="G2627" s="12">
        <v>1657343352425</v>
      </c>
      <c r="H2627" s="6">
        <v>0</v>
      </c>
      <c r="I2627">
        <f t="shared" ref="I2627:I2690" si="209">IF(G2627=0,H2627/100000,IF(H2627=0,G2627/100000,((G2627+H2627)/2)/100000))</f>
        <v>16573433.524250001</v>
      </c>
    </row>
    <row r="2628" spans="1:9" x14ac:dyDescent="0.2">
      <c r="A2628" s="1" t="s">
        <v>130</v>
      </c>
      <c r="B2628" s="5" t="str">
        <f t="shared" si="205"/>
        <v>2022</v>
      </c>
      <c r="C2628" s="5">
        <f t="shared" si="206"/>
        <v>3</v>
      </c>
      <c r="D2628" s="11">
        <f t="shared" si="207"/>
        <v>44621</v>
      </c>
      <c r="E2628" s="2" t="s">
        <v>74</v>
      </c>
      <c r="F2628" s="2" t="str">
        <f t="shared" si="208"/>
        <v>ARAUCA</v>
      </c>
      <c r="G2628" s="2">
        <v>0</v>
      </c>
      <c r="H2628" s="7">
        <v>5030800000</v>
      </c>
      <c r="I2628">
        <f t="shared" si="209"/>
        <v>50308</v>
      </c>
    </row>
    <row r="2629" spans="1:9" x14ac:dyDescent="0.2">
      <c r="A2629" s="4" t="s">
        <v>130</v>
      </c>
      <c r="B2629" s="5" t="str">
        <f t="shared" si="205"/>
        <v>2022</v>
      </c>
      <c r="C2629" s="5">
        <f t="shared" si="206"/>
        <v>3</v>
      </c>
      <c r="D2629" s="11">
        <f t="shared" si="207"/>
        <v>44621</v>
      </c>
      <c r="E2629" s="5" t="s">
        <v>29</v>
      </c>
      <c r="F2629" s="2" t="str">
        <f t="shared" si="208"/>
        <v>CASANARE</v>
      </c>
      <c r="G2629" s="5">
        <v>0</v>
      </c>
      <c r="H2629" s="8">
        <v>53204390200</v>
      </c>
      <c r="I2629">
        <f t="shared" si="209"/>
        <v>532043.902</v>
      </c>
    </row>
    <row r="2630" spans="1:9" x14ac:dyDescent="0.2">
      <c r="A2630" s="1" t="s">
        <v>130</v>
      </c>
      <c r="B2630" s="5" t="str">
        <f t="shared" si="205"/>
        <v>2022</v>
      </c>
      <c r="C2630" s="5">
        <f t="shared" si="206"/>
        <v>3</v>
      </c>
      <c r="D2630" s="11">
        <f t="shared" si="207"/>
        <v>44621</v>
      </c>
      <c r="E2630" s="2" t="s">
        <v>30</v>
      </c>
      <c r="F2630" s="2" t="str">
        <f t="shared" si="208"/>
        <v>PUTUMAYO</v>
      </c>
      <c r="G2630" s="2">
        <v>0</v>
      </c>
      <c r="H2630" s="7">
        <v>4888002000</v>
      </c>
      <c r="I2630">
        <f t="shared" si="209"/>
        <v>48880.02</v>
      </c>
    </row>
    <row r="2631" spans="1:9" x14ac:dyDescent="0.2">
      <c r="A2631" s="4" t="s">
        <v>130</v>
      </c>
      <c r="B2631" s="5" t="str">
        <f t="shared" si="205"/>
        <v>2022</v>
      </c>
      <c r="C2631" s="5">
        <f t="shared" si="206"/>
        <v>3</v>
      </c>
      <c r="D2631" s="11">
        <f t="shared" si="207"/>
        <v>44621</v>
      </c>
      <c r="E2631" s="5" t="s">
        <v>31</v>
      </c>
      <c r="F2631" s="2" t="str">
        <f t="shared" si="208"/>
        <v>GUAVIARE</v>
      </c>
      <c r="G2631" s="5">
        <v>0</v>
      </c>
      <c r="H2631" s="8">
        <v>4383213000</v>
      </c>
      <c r="I2631">
        <f t="shared" si="209"/>
        <v>43832.13</v>
      </c>
    </row>
    <row r="2632" spans="1:9" x14ac:dyDescent="0.2">
      <c r="A2632" s="1" t="s">
        <v>131</v>
      </c>
      <c r="B2632" s="5" t="str">
        <f t="shared" si="205"/>
        <v>2022</v>
      </c>
      <c r="C2632" s="5">
        <f t="shared" si="206"/>
        <v>4</v>
      </c>
      <c r="D2632" s="11">
        <f t="shared" si="207"/>
        <v>44652</v>
      </c>
      <c r="E2632" s="2" t="s">
        <v>5</v>
      </c>
      <c r="F2632" s="2" t="str">
        <f t="shared" si="208"/>
        <v>ANTIOQUIA</v>
      </c>
      <c r="G2632" s="13">
        <v>2808536544681</v>
      </c>
      <c r="H2632" s="7">
        <v>2249902738129</v>
      </c>
      <c r="I2632">
        <f t="shared" si="209"/>
        <v>25292196.414050002</v>
      </c>
    </row>
    <row r="2633" spans="1:9" x14ac:dyDescent="0.2">
      <c r="A2633" s="4" t="s">
        <v>131</v>
      </c>
      <c r="B2633" s="5" t="str">
        <f t="shared" si="205"/>
        <v>2022</v>
      </c>
      <c r="C2633" s="5">
        <f t="shared" si="206"/>
        <v>4</v>
      </c>
      <c r="D2633" s="11">
        <f t="shared" si="207"/>
        <v>44652</v>
      </c>
      <c r="E2633" s="5" t="s">
        <v>6</v>
      </c>
      <c r="F2633" s="2" t="str">
        <f t="shared" si="208"/>
        <v>ATLANTICO</v>
      </c>
      <c r="G2633" s="12">
        <v>1940155624000</v>
      </c>
      <c r="H2633" s="8">
        <v>1940155624000</v>
      </c>
      <c r="I2633">
        <f t="shared" si="209"/>
        <v>19401556.239999998</v>
      </c>
    </row>
    <row r="2634" spans="1:9" x14ac:dyDescent="0.2">
      <c r="A2634" s="1" t="s">
        <v>131</v>
      </c>
      <c r="B2634" s="5" t="str">
        <f t="shared" si="205"/>
        <v>2022</v>
      </c>
      <c r="C2634" s="5">
        <f t="shared" si="206"/>
        <v>4</v>
      </c>
      <c r="D2634" s="11">
        <f t="shared" si="207"/>
        <v>44652</v>
      </c>
      <c r="E2634" s="2" t="s">
        <v>7</v>
      </c>
      <c r="F2634" s="2" t="str">
        <f t="shared" si="208"/>
        <v>BOGOTA, D.C.</v>
      </c>
      <c r="G2634" s="2">
        <v>0</v>
      </c>
      <c r="H2634" s="7">
        <v>5869345100000</v>
      </c>
      <c r="I2634">
        <f t="shared" si="209"/>
        <v>58693451</v>
      </c>
    </row>
    <row r="2635" spans="1:9" x14ac:dyDescent="0.2">
      <c r="A2635" s="4" t="s">
        <v>131</v>
      </c>
      <c r="B2635" s="5" t="str">
        <f t="shared" si="205"/>
        <v>2022</v>
      </c>
      <c r="C2635" s="5">
        <f t="shared" si="206"/>
        <v>4</v>
      </c>
      <c r="D2635" s="11">
        <f t="shared" si="207"/>
        <v>44652</v>
      </c>
      <c r="E2635" s="5" t="s">
        <v>8</v>
      </c>
      <c r="F2635" s="2" t="str">
        <f t="shared" si="208"/>
        <v>BOLIVAR</v>
      </c>
      <c r="G2635" s="12">
        <v>1772633072333</v>
      </c>
      <c r="H2635" s="8">
        <v>1597228751865</v>
      </c>
      <c r="I2635">
        <f t="shared" si="209"/>
        <v>16849309.120990001</v>
      </c>
    </row>
    <row r="2636" spans="1:9" x14ac:dyDescent="0.2">
      <c r="A2636" s="1" t="s">
        <v>131</v>
      </c>
      <c r="B2636" s="5" t="str">
        <f t="shared" si="205"/>
        <v>2022</v>
      </c>
      <c r="C2636" s="5">
        <f t="shared" si="206"/>
        <v>4</v>
      </c>
      <c r="D2636" s="11">
        <f t="shared" si="207"/>
        <v>44652</v>
      </c>
      <c r="E2636" s="2" t="s">
        <v>9</v>
      </c>
      <c r="F2636" s="2" t="str">
        <f t="shared" si="208"/>
        <v>BOYACA</v>
      </c>
      <c r="G2636" s="13">
        <v>1293017332953</v>
      </c>
      <c r="H2636" s="7">
        <v>199485385020</v>
      </c>
      <c r="I2636">
        <f t="shared" si="209"/>
        <v>7462513.589865</v>
      </c>
    </row>
    <row r="2637" spans="1:9" x14ac:dyDescent="0.2">
      <c r="A2637" s="4" t="s">
        <v>131</v>
      </c>
      <c r="B2637" s="5" t="str">
        <f t="shared" si="205"/>
        <v>2022</v>
      </c>
      <c r="C2637" s="5">
        <f t="shared" si="206"/>
        <v>4</v>
      </c>
      <c r="D2637" s="11">
        <f t="shared" si="207"/>
        <v>44652</v>
      </c>
      <c r="E2637" s="5" t="s">
        <v>10</v>
      </c>
      <c r="F2637" s="2" t="str">
        <f t="shared" si="208"/>
        <v>CALDAS</v>
      </c>
      <c r="G2637" s="5">
        <v>0</v>
      </c>
      <c r="H2637" s="8">
        <v>550099719437</v>
      </c>
      <c r="I2637">
        <f t="shared" si="209"/>
        <v>5500997.1943699997</v>
      </c>
    </row>
    <row r="2638" spans="1:9" x14ac:dyDescent="0.2">
      <c r="A2638" s="1" t="s">
        <v>131</v>
      </c>
      <c r="B2638" s="5" t="str">
        <f t="shared" si="205"/>
        <v>2022</v>
      </c>
      <c r="C2638" s="5">
        <f t="shared" si="206"/>
        <v>4</v>
      </c>
      <c r="D2638" s="11">
        <f t="shared" si="207"/>
        <v>44652</v>
      </c>
      <c r="E2638" s="2" t="s">
        <v>11</v>
      </c>
      <c r="F2638" s="2" t="str">
        <f t="shared" si="208"/>
        <v>CAQUETA</v>
      </c>
      <c r="G2638" s="2">
        <v>0</v>
      </c>
      <c r="H2638" s="7">
        <v>591336220000</v>
      </c>
      <c r="I2638">
        <f t="shared" si="209"/>
        <v>5913362.2000000002</v>
      </c>
    </row>
    <row r="2639" spans="1:9" x14ac:dyDescent="0.2">
      <c r="A2639" s="4" t="s">
        <v>131</v>
      </c>
      <c r="B2639" s="5" t="str">
        <f t="shared" si="205"/>
        <v>2022</v>
      </c>
      <c r="C2639" s="5">
        <f t="shared" si="206"/>
        <v>4</v>
      </c>
      <c r="D2639" s="11">
        <f t="shared" si="207"/>
        <v>44652</v>
      </c>
      <c r="E2639" s="5" t="s">
        <v>12</v>
      </c>
      <c r="F2639" s="2" t="str">
        <f t="shared" si="208"/>
        <v>CAUCA</v>
      </c>
      <c r="G2639" s="12">
        <v>1880970100000</v>
      </c>
      <c r="H2639" s="8">
        <v>1182672440000</v>
      </c>
      <c r="I2639">
        <f t="shared" si="209"/>
        <v>15318212.699999999</v>
      </c>
    </row>
    <row r="2640" spans="1:9" x14ac:dyDescent="0.2">
      <c r="A2640" s="1" t="s">
        <v>131</v>
      </c>
      <c r="B2640" s="5" t="str">
        <f t="shared" si="205"/>
        <v>2022</v>
      </c>
      <c r="C2640" s="5">
        <f t="shared" si="206"/>
        <v>4</v>
      </c>
      <c r="D2640" s="11">
        <f t="shared" si="207"/>
        <v>44652</v>
      </c>
      <c r="E2640" s="2" t="s">
        <v>13</v>
      </c>
      <c r="F2640" s="2" t="str">
        <f t="shared" si="208"/>
        <v>CESAR</v>
      </c>
      <c r="G2640" s="13">
        <v>1940155624000</v>
      </c>
      <c r="H2640" s="7">
        <v>546030618220</v>
      </c>
      <c r="I2640">
        <f t="shared" si="209"/>
        <v>12430931.211100001</v>
      </c>
    </row>
    <row r="2641" spans="1:9" x14ac:dyDescent="0.2">
      <c r="A2641" s="4" t="s">
        <v>131</v>
      </c>
      <c r="B2641" s="5" t="str">
        <f t="shared" si="205"/>
        <v>2022</v>
      </c>
      <c r="C2641" s="5">
        <f t="shared" si="206"/>
        <v>4</v>
      </c>
      <c r="D2641" s="11">
        <f t="shared" si="207"/>
        <v>44652</v>
      </c>
      <c r="E2641" s="5" t="s">
        <v>14</v>
      </c>
      <c r="F2641" s="2" t="str">
        <f t="shared" si="208"/>
        <v>CORDOBA</v>
      </c>
      <c r="G2641" s="12">
        <v>1538101500000</v>
      </c>
      <c r="H2641" s="6">
        <v>0</v>
      </c>
      <c r="I2641">
        <f t="shared" si="209"/>
        <v>15381015</v>
      </c>
    </row>
    <row r="2642" spans="1:9" x14ac:dyDescent="0.2">
      <c r="A2642" s="1" t="s">
        <v>131</v>
      </c>
      <c r="B2642" s="5" t="str">
        <f t="shared" si="205"/>
        <v>2022</v>
      </c>
      <c r="C2642" s="5">
        <f t="shared" si="206"/>
        <v>4</v>
      </c>
      <c r="D2642" s="11">
        <f t="shared" si="207"/>
        <v>44652</v>
      </c>
      <c r="E2642" s="2" t="s">
        <v>15</v>
      </c>
      <c r="F2642" s="2" t="str">
        <f t="shared" si="208"/>
        <v>CUNDINAMARCA</v>
      </c>
      <c r="G2642" s="13">
        <v>1308297600000</v>
      </c>
      <c r="H2642" s="7">
        <v>1110915325207</v>
      </c>
      <c r="I2642">
        <f t="shared" si="209"/>
        <v>12096064.626034999</v>
      </c>
    </row>
    <row r="2643" spans="1:9" x14ac:dyDescent="0.2">
      <c r="A2643" s="4" t="s">
        <v>131</v>
      </c>
      <c r="B2643" s="5" t="str">
        <f t="shared" si="205"/>
        <v>2022</v>
      </c>
      <c r="C2643" s="5">
        <f t="shared" si="206"/>
        <v>4</v>
      </c>
      <c r="D2643" s="11">
        <f t="shared" si="207"/>
        <v>44652</v>
      </c>
      <c r="E2643" s="5" t="s">
        <v>17</v>
      </c>
      <c r="F2643" s="2" t="str">
        <f t="shared" si="208"/>
        <v>HUILA</v>
      </c>
      <c r="G2643" s="5">
        <v>0</v>
      </c>
      <c r="H2643" s="8">
        <v>1168325153291</v>
      </c>
      <c r="I2643">
        <f t="shared" si="209"/>
        <v>11683251.532910001</v>
      </c>
    </row>
    <row r="2644" spans="1:9" x14ac:dyDescent="0.2">
      <c r="A2644" s="1" t="s">
        <v>131</v>
      </c>
      <c r="B2644" s="5" t="str">
        <f t="shared" si="205"/>
        <v>2022</v>
      </c>
      <c r="C2644" s="5">
        <f t="shared" si="206"/>
        <v>4</v>
      </c>
      <c r="D2644" s="11">
        <f t="shared" si="207"/>
        <v>44652</v>
      </c>
      <c r="E2644" s="2" t="s">
        <v>18</v>
      </c>
      <c r="F2644" s="2" t="str">
        <f t="shared" si="208"/>
        <v>LA GUAJIRA</v>
      </c>
      <c r="G2644" s="13">
        <v>228086911000</v>
      </c>
      <c r="H2644" s="3">
        <v>0</v>
      </c>
      <c r="I2644">
        <f t="shared" si="209"/>
        <v>2280869.11</v>
      </c>
    </row>
    <row r="2645" spans="1:9" x14ac:dyDescent="0.2">
      <c r="A2645" s="4" t="s">
        <v>131</v>
      </c>
      <c r="B2645" s="5" t="str">
        <f t="shared" si="205"/>
        <v>2022</v>
      </c>
      <c r="C2645" s="5">
        <f t="shared" si="206"/>
        <v>4</v>
      </c>
      <c r="D2645" s="11">
        <f t="shared" si="207"/>
        <v>44652</v>
      </c>
      <c r="E2645" s="5" t="s">
        <v>19</v>
      </c>
      <c r="F2645" s="2" t="str">
        <f t="shared" si="208"/>
        <v>MAGDALENA</v>
      </c>
      <c r="G2645" s="12">
        <v>1896004871620</v>
      </c>
      <c r="H2645" s="8">
        <v>1276189849307</v>
      </c>
      <c r="I2645">
        <f t="shared" si="209"/>
        <v>15860973.604635</v>
      </c>
    </row>
    <row r="2646" spans="1:9" x14ac:dyDescent="0.2">
      <c r="A2646" s="1" t="s">
        <v>131</v>
      </c>
      <c r="B2646" s="5" t="str">
        <f t="shared" si="205"/>
        <v>2022</v>
      </c>
      <c r="C2646" s="5">
        <f t="shared" si="206"/>
        <v>4</v>
      </c>
      <c r="D2646" s="11">
        <f t="shared" si="207"/>
        <v>44652</v>
      </c>
      <c r="E2646" s="2" t="s">
        <v>20</v>
      </c>
      <c r="F2646" s="2" t="str">
        <f t="shared" si="208"/>
        <v>META</v>
      </c>
      <c r="G2646" s="2">
        <v>0</v>
      </c>
      <c r="H2646" s="7">
        <v>66299544986</v>
      </c>
      <c r="I2646">
        <f t="shared" si="209"/>
        <v>662995.44986000005</v>
      </c>
    </row>
    <row r="2647" spans="1:9" x14ac:dyDescent="0.2">
      <c r="A2647" s="4" t="s">
        <v>131</v>
      </c>
      <c r="B2647" s="5" t="str">
        <f t="shared" si="205"/>
        <v>2022</v>
      </c>
      <c r="C2647" s="5">
        <f t="shared" si="206"/>
        <v>4</v>
      </c>
      <c r="D2647" s="11">
        <f t="shared" si="207"/>
        <v>44652</v>
      </c>
      <c r="E2647" s="5" t="s">
        <v>21</v>
      </c>
      <c r="F2647" s="2" t="str">
        <f t="shared" si="208"/>
        <v>NARINO</v>
      </c>
      <c r="G2647" s="5">
        <v>0</v>
      </c>
      <c r="H2647" s="8">
        <v>1146833881212</v>
      </c>
      <c r="I2647">
        <f t="shared" si="209"/>
        <v>11468338.81212</v>
      </c>
    </row>
    <row r="2648" spans="1:9" x14ac:dyDescent="0.2">
      <c r="A2648" s="1" t="s">
        <v>131</v>
      </c>
      <c r="B2648" s="5" t="str">
        <f t="shared" si="205"/>
        <v>2022</v>
      </c>
      <c r="C2648" s="5">
        <f t="shared" si="206"/>
        <v>4</v>
      </c>
      <c r="D2648" s="11">
        <f t="shared" si="207"/>
        <v>44652</v>
      </c>
      <c r="E2648" s="2" t="s">
        <v>22</v>
      </c>
      <c r="F2648" s="2" t="str">
        <f t="shared" si="208"/>
        <v>NORTE DE SANTANDER</v>
      </c>
      <c r="G2648" s="13">
        <v>346015434000</v>
      </c>
      <c r="H2648" s="7">
        <v>305379521294</v>
      </c>
      <c r="I2648">
        <f t="shared" si="209"/>
        <v>3256974.7764699999</v>
      </c>
    </row>
    <row r="2649" spans="1:9" x14ac:dyDescent="0.2">
      <c r="A2649" s="4" t="s">
        <v>131</v>
      </c>
      <c r="B2649" s="5" t="str">
        <f t="shared" si="205"/>
        <v>2022</v>
      </c>
      <c r="C2649" s="5">
        <f t="shared" si="206"/>
        <v>4</v>
      </c>
      <c r="D2649" s="11">
        <f t="shared" si="207"/>
        <v>44652</v>
      </c>
      <c r="E2649" s="5" t="s">
        <v>23</v>
      </c>
      <c r="F2649" s="2" t="str">
        <f t="shared" si="208"/>
        <v>QUINDIO</v>
      </c>
      <c r="G2649" s="5">
        <v>0</v>
      </c>
      <c r="H2649" s="8">
        <v>247422625882</v>
      </c>
      <c r="I2649">
        <f t="shared" si="209"/>
        <v>2474226.2588200001</v>
      </c>
    </row>
    <row r="2650" spans="1:9" x14ac:dyDescent="0.2">
      <c r="A2650" s="1" t="s">
        <v>131</v>
      </c>
      <c r="B2650" s="5" t="str">
        <f t="shared" si="205"/>
        <v>2022</v>
      </c>
      <c r="C2650" s="5">
        <f t="shared" si="206"/>
        <v>4</v>
      </c>
      <c r="D2650" s="11">
        <f t="shared" si="207"/>
        <v>44652</v>
      </c>
      <c r="E2650" s="2" t="s">
        <v>24</v>
      </c>
      <c r="F2650" s="2" t="str">
        <f t="shared" si="208"/>
        <v>RISARALDA</v>
      </c>
      <c r="G2650" s="2">
        <v>0</v>
      </c>
      <c r="H2650" s="7">
        <v>403537626529</v>
      </c>
      <c r="I2650">
        <f t="shared" si="209"/>
        <v>4035376.26529</v>
      </c>
    </row>
    <row r="2651" spans="1:9" x14ac:dyDescent="0.2">
      <c r="A2651" s="4" t="s">
        <v>131</v>
      </c>
      <c r="B2651" s="5" t="str">
        <f t="shared" si="205"/>
        <v>2022</v>
      </c>
      <c r="C2651" s="5">
        <f t="shared" si="206"/>
        <v>4</v>
      </c>
      <c r="D2651" s="11">
        <f t="shared" si="207"/>
        <v>44652</v>
      </c>
      <c r="E2651" s="5" t="s">
        <v>25</v>
      </c>
      <c r="F2651" s="2" t="str">
        <f t="shared" si="208"/>
        <v>SANTANDER</v>
      </c>
      <c r="G2651" s="12">
        <v>548983866667</v>
      </c>
      <c r="H2651" s="8">
        <v>122618783753</v>
      </c>
      <c r="I2651">
        <f t="shared" si="209"/>
        <v>3358013.2521000002</v>
      </c>
    </row>
    <row r="2652" spans="1:9" x14ac:dyDescent="0.2">
      <c r="A2652" s="1" t="s">
        <v>131</v>
      </c>
      <c r="B2652" s="5" t="str">
        <f t="shared" si="205"/>
        <v>2022</v>
      </c>
      <c r="C2652" s="5">
        <f t="shared" si="206"/>
        <v>4</v>
      </c>
      <c r="D2652" s="11">
        <f t="shared" si="207"/>
        <v>44652</v>
      </c>
      <c r="E2652" s="2" t="s">
        <v>26</v>
      </c>
      <c r="F2652" s="2" t="str">
        <f t="shared" si="208"/>
        <v>SUCRE</v>
      </c>
      <c r="G2652" s="13">
        <v>1538101500000</v>
      </c>
      <c r="H2652" s="3">
        <v>0</v>
      </c>
      <c r="I2652">
        <f t="shared" si="209"/>
        <v>15381015</v>
      </c>
    </row>
    <row r="2653" spans="1:9" x14ac:dyDescent="0.2">
      <c r="A2653" s="4" t="s">
        <v>131</v>
      </c>
      <c r="B2653" s="5" t="str">
        <f t="shared" si="205"/>
        <v>2022</v>
      </c>
      <c r="C2653" s="5">
        <f t="shared" si="206"/>
        <v>4</v>
      </c>
      <c r="D2653" s="11">
        <f t="shared" si="207"/>
        <v>44652</v>
      </c>
      <c r="E2653" s="5" t="s">
        <v>27</v>
      </c>
      <c r="F2653" s="2" t="str">
        <f t="shared" si="208"/>
        <v>TOLIMA</v>
      </c>
      <c r="G2653" s="5">
        <v>0</v>
      </c>
      <c r="H2653" s="8">
        <v>1153571818116</v>
      </c>
      <c r="I2653">
        <f t="shared" si="209"/>
        <v>11535718.181159999</v>
      </c>
    </row>
    <row r="2654" spans="1:9" x14ac:dyDescent="0.2">
      <c r="A2654" s="1" t="s">
        <v>131</v>
      </c>
      <c r="B2654" s="5" t="str">
        <f t="shared" si="205"/>
        <v>2022</v>
      </c>
      <c r="C2654" s="5">
        <f t="shared" si="206"/>
        <v>4</v>
      </c>
      <c r="D2654" s="11">
        <f t="shared" si="207"/>
        <v>44652</v>
      </c>
      <c r="E2654" s="2" t="s">
        <v>28</v>
      </c>
      <c r="F2654" s="2" t="str">
        <f t="shared" si="208"/>
        <v>VALLE DEL CAUCA</v>
      </c>
      <c r="G2654" s="13">
        <v>1846235929630</v>
      </c>
      <c r="H2654" s="3">
        <v>0</v>
      </c>
      <c r="I2654">
        <f t="shared" si="209"/>
        <v>18462359.296300001</v>
      </c>
    </row>
    <row r="2655" spans="1:9" x14ac:dyDescent="0.2">
      <c r="A2655" s="4" t="s">
        <v>131</v>
      </c>
      <c r="B2655" s="5" t="str">
        <f t="shared" si="205"/>
        <v>2022</v>
      </c>
      <c r="C2655" s="5">
        <f t="shared" si="206"/>
        <v>4</v>
      </c>
      <c r="D2655" s="11">
        <f t="shared" si="207"/>
        <v>44652</v>
      </c>
      <c r="E2655" s="5" t="s">
        <v>74</v>
      </c>
      <c r="F2655" s="2" t="str">
        <f t="shared" si="208"/>
        <v>ARAUCA</v>
      </c>
      <c r="G2655" s="5">
        <v>0</v>
      </c>
      <c r="H2655" s="8">
        <v>5247250000</v>
      </c>
      <c r="I2655">
        <f t="shared" si="209"/>
        <v>52472.5</v>
      </c>
    </row>
    <row r="2656" spans="1:9" x14ac:dyDescent="0.2">
      <c r="A2656" s="1" t="s">
        <v>131</v>
      </c>
      <c r="B2656" s="5" t="str">
        <f t="shared" si="205"/>
        <v>2022</v>
      </c>
      <c r="C2656" s="5">
        <f t="shared" si="206"/>
        <v>4</v>
      </c>
      <c r="D2656" s="11">
        <f t="shared" si="207"/>
        <v>44652</v>
      </c>
      <c r="E2656" s="2" t="s">
        <v>29</v>
      </c>
      <c r="F2656" s="2" t="str">
        <f t="shared" si="208"/>
        <v>CASANARE</v>
      </c>
      <c r="G2656" s="2">
        <v>0</v>
      </c>
      <c r="H2656" s="7">
        <v>53584926400</v>
      </c>
      <c r="I2656">
        <f t="shared" si="209"/>
        <v>535849.26399999997</v>
      </c>
    </row>
    <row r="2657" spans="1:9" x14ac:dyDescent="0.2">
      <c r="A2657" s="4" t="s">
        <v>131</v>
      </c>
      <c r="B2657" s="5" t="str">
        <f t="shared" si="205"/>
        <v>2022</v>
      </c>
      <c r="C2657" s="5">
        <f t="shared" si="206"/>
        <v>4</v>
      </c>
      <c r="D2657" s="11">
        <f t="shared" si="207"/>
        <v>44652</v>
      </c>
      <c r="E2657" s="5" t="s">
        <v>30</v>
      </c>
      <c r="F2657" s="2" t="str">
        <f t="shared" si="208"/>
        <v>PUTUMAYO</v>
      </c>
      <c r="G2657" s="5">
        <v>0</v>
      </c>
      <c r="H2657" s="8">
        <v>6137202000</v>
      </c>
      <c r="I2657">
        <f t="shared" si="209"/>
        <v>61372.02</v>
      </c>
    </row>
    <row r="2658" spans="1:9" x14ac:dyDescent="0.2">
      <c r="A2658" s="1" t="s">
        <v>131</v>
      </c>
      <c r="B2658" s="5" t="str">
        <f t="shared" si="205"/>
        <v>2022</v>
      </c>
      <c r="C2658" s="5">
        <f t="shared" si="206"/>
        <v>4</v>
      </c>
      <c r="D2658" s="11">
        <f t="shared" si="207"/>
        <v>44652</v>
      </c>
      <c r="E2658" s="2" t="s">
        <v>31</v>
      </c>
      <c r="F2658" s="2" t="str">
        <f t="shared" si="208"/>
        <v>GUAVIARE</v>
      </c>
      <c r="G2658" s="2">
        <v>0</v>
      </c>
      <c r="H2658" s="7">
        <v>6674471000</v>
      </c>
      <c r="I2658">
        <f t="shared" si="209"/>
        <v>66744.710000000006</v>
      </c>
    </row>
    <row r="2659" spans="1:9" x14ac:dyDescent="0.2">
      <c r="A2659" s="4" t="s">
        <v>132</v>
      </c>
      <c r="B2659" s="5" t="str">
        <f t="shared" si="205"/>
        <v>2022</v>
      </c>
      <c r="C2659" s="5">
        <f t="shared" si="206"/>
        <v>5</v>
      </c>
      <c r="D2659" s="11">
        <f t="shared" si="207"/>
        <v>44682</v>
      </c>
      <c r="E2659" s="5" t="s">
        <v>5</v>
      </c>
      <c r="F2659" s="2" t="str">
        <f t="shared" si="208"/>
        <v>ANTIOQUIA</v>
      </c>
      <c r="G2659" s="12">
        <v>2653967279787</v>
      </c>
      <c r="H2659" s="8">
        <v>2128146910598</v>
      </c>
      <c r="I2659">
        <f t="shared" si="209"/>
        <v>23910570.951924998</v>
      </c>
    </row>
    <row r="2660" spans="1:9" x14ac:dyDescent="0.2">
      <c r="A2660" s="1" t="s">
        <v>132</v>
      </c>
      <c r="B2660" s="5" t="str">
        <f t="shared" si="205"/>
        <v>2022</v>
      </c>
      <c r="C2660" s="5">
        <f t="shared" si="206"/>
        <v>5</v>
      </c>
      <c r="D2660" s="11">
        <f t="shared" si="207"/>
        <v>44682</v>
      </c>
      <c r="E2660" s="2" t="s">
        <v>6</v>
      </c>
      <c r="F2660" s="2" t="str">
        <f t="shared" si="208"/>
        <v>ATLANTICO</v>
      </c>
      <c r="G2660" s="13">
        <v>1825447997000</v>
      </c>
      <c r="H2660" s="7">
        <v>1825447997000</v>
      </c>
      <c r="I2660">
        <f t="shared" si="209"/>
        <v>18254479.969999999</v>
      </c>
    </row>
    <row r="2661" spans="1:9" x14ac:dyDescent="0.2">
      <c r="A2661" s="4" t="s">
        <v>132</v>
      </c>
      <c r="B2661" s="5" t="str">
        <f t="shared" si="205"/>
        <v>2022</v>
      </c>
      <c r="C2661" s="5">
        <f t="shared" si="206"/>
        <v>5</v>
      </c>
      <c r="D2661" s="11">
        <f t="shared" si="207"/>
        <v>44682</v>
      </c>
      <c r="E2661" s="5" t="s">
        <v>7</v>
      </c>
      <c r="F2661" s="2" t="str">
        <f t="shared" si="208"/>
        <v>BOGOTA, D.C.</v>
      </c>
      <c r="G2661" s="5">
        <v>0</v>
      </c>
      <c r="H2661" s="8">
        <v>5460635900000</v>
      </c>
      <c r="I2661">
        <f t="shared" si="209"/>
        <v>54606359</v>
      </c>
    </row>
    <row r="2662" spans="1:9" x14ac:dyDescent="0.2">
      <c r="A2662" s="1" t="s">
        <v>132</v>
      </c>
      <c r="B2662" s="5" t="str">
        <f t="shared" si="205"/>
        <v>2022</v>
      </c>
      <c r="C2662" s="5">
        <f t="shared" si="206"/>
        <v>5</v>
      </c>
      <c r="D2662" s="11">
        <f t="shared" si="207"/>
        <v>44682</v>
      </c>
      <c r="E2662" s="2" t="s">
        <v>8</v>
      </c>
      <c r="F2662" s="2" t="str">
        <f t="shared" si="208"/>
        <v>BOLIVAR</v>
      </c>
      <c r="G2662" s="13">
        <v>1682047539917</v>
      </c>
      <c r="H2662" s="7">
        <v>1505089488757</v>
      </c>
      <c r="I2662">
        <f t="shared" si="209"/>
        <v>15935685.143370001</v>
      </c>
    </row>
    <row r="2663" spans="1:9" x14ac:dyDescent="0.2">
      <c r="A2663" s="4" t="s">
        <v>132</v>
      </c>
      <c r="B2663" s="5" t="str">
        <f t="shared" si="205"/>
        <v>2022</v>
      </c>
      <c r="C2663" s="5">
        <f t="shared" si="206"/>
        <v>5</v>
      </c>
      <c r="D2663" s="11">
        <f t="shared" si="207"/>
        <v>44682</v>
      </c>
      <c r="E2663" s="5" t="s">
        <v>9</v>
      </c>
      <c r="F2663" s="2" t="str">
        <f t="shared" si="208"/>
        <v>BOYACA</v>
      </c>
      <c r="G2663" s="12">
        <v>1236388646024</v>
      </c>
      <c r="H2663" s="8">
        <v>191924492918</v>
      </c>
      <c r="I2663">
        <f t="shared" si="209"/>
        <v>7141565.6947100004</v>
      </c>
    </row>
    <row r="2664" spans="1:9" x14ac:dyDescent="0.2">
      <c r="A2664" s="1" t="s">
        <v>132</v>
      </c>
      <c r="B2664" s="5" t="str">
        <f t="shared" si="205"/>
        <v>2022</v>
      </c>
      <c r="C2664" s="5">
        <f t="shared" si="206"/>
        <v>5</v>
      </c>
      <c r="D2664" s="11">
        <f t="shared" si="207"/>
        <v>44682</v>
      </c>
      <c r="E2664" s="2" t="s">
        <v>10</v>
      </c>
      <c r="F2664" s="2" t="str">
        <f t="shared" si="208"/>
        <v>CALDAS</v>
      </c>
      <c r="G2664" s="2">
        <v>0</v>
      </c>
      <c r="H2664" s="7">
        <v>530131858126</v>
      </c>
      <c r="I2664">
        <f t="shared" si="209"/>
        <v>5301318.5812600004</v>
      </c>
    </row>
    <row r="2665" spans="1:9" x14ac:dyDescent="0.2">
      <c r="A2665" s="4" t="s">
        <v>132</v>
      </c>
      <c r="B2665" s="5" t="str">
        <f t="shared" si="205"/>
        <v>2022</v>
      </c>
      <c r="C2665" s="5">
        <f t="shared" si="206"/>
        <v>5</v>
      </c>
      <c r="D2665" s="11">
        <f t="shared" si="207"/>
        <v>44682</v>
      </c>
      <c r="E2665" s="5" t="s">
        <v>11</v>
      </c>
      <c r="F2665" s="2" t="str">
        <f t="shared" si="208"/>
        <v>CAQUETA</v>
      </c>
      <c r="G2665" s="5">
        <v>0</v>
      </c>
      <c r="H2665" s="8">
        <v>571406800000</v>
      </c>
      <c r="I2665">
        <f t="shared" si="209"/>
        <v>5714068</v>
      </c>
    </row>
    <row r="2666" spans="1:9" x14ac:dyDescent="0.2">
      <c r="A2666" s="1" t="s">
        <v>132</v>
      </c>
      <c r="B2666" s="5" t="str">
        <f t="shared" si="205"/>
        <v>2022</v>
      </c>
      <c r="C2666" s="5">
        <f t="shared" si="206"/>
        <v>5</v>
      </c>
      <c r="D2666" s="11">
        <f t="shared" si="207"/>
        <v>44682</v>
      </c>
      <c r="E2666" s="2" t="s">
        <v>12</v>
      </c>
      <c r="F2666" s="2" t="str">
        <f t="shared" si="208"/>
        <v>CAUCA</v>
      </c>
      <c r="G2666" s="13">
        <v>1737340700000</v>
      </c>
      <c r="H2666" s="7">
        <v>1142813600000</v>
      </c>
      <c r="I2666">
        <f t="shared" si="209"/>
        <v>14400771.5</v>
      </c>
    </row>
    <row r="2667" spans="1:9" x14ac:dyDescent="0.2">
      <c r="A2667" s="4" t="s">
        <v>132</v>
      </c>
      <c r="B2667" s="5" t="str">
        <f t="shared" si="205"/>
        <v>2022</v>
      </c>
      <c r="C2667" s="5">
        <f t="shared" si="206"/>
        <v>5</v>
      </c>
      <c r="D2667" s="11">
        <f t="shared" si="207"/>
        <v>44682</v>
      </c>
      <c r="E2667" s="5" t="s">
        <v>13</v>
      </c>
      <c r="F2667" s="2" t="str">
        <f t="shared" si="208"/>
        <v>CESAR</v>
      </c>
      <c r="G2667" s="12">
        <v>1825447997000</v>
      </c>
      <c r="H2667" s="8">
        <v>518644640771</v>
      </c>
      <c r="I2667">
        <f t="shared" si="209"/>
        <v>11720463.188855</v>
      </c>
    </row>
    <row r="2668" spans="1:9" x14ac:dyDescent="0.2">
      <c r="A2668" s="1" t="s">
        <v>132</v>
      </c>
      <c r="B2668" s="5" t="str">
        <f t="shared" si="205"/>
        <v>2022</v>
      </c>
      <c r="C2668" s="5">
        <f t="shared" si="206"/>
        <v>5</v>
      </c>
      <c r="D2668" s="11">
        <f t="shared" si="207"/>
        <v>44682</v>
      </c>
      <c r="E2668" s="2" t="s">
        <v>14</v>
      </c>
      <c r="F2668" s="2" t="str">
        <f t="shared" si="208"/>
        <v>CORDOBA</v>
      </c>
      <c r="G2668" s="13">
        <v>1481286900000</v>
      </c>
      <c r="H2668" s="3">
        <v>0</v>
      </c>
      <c r="I2668">
        <f t="shared" si="209"/>
        <v>14812869</v>
      </c>
    </row>
    <row r="2669" spans="1:9" x14ac:dyDescent="0.2">
      <c r="A2669" s="4" t="s">
        <v>132</v>
      </c>
      <c r="B2669" s="5" t="str">
        <f t="shared" si="205"/>
        <v>2022</v>
      </c>
      <c r="C2669" s="5">
        <f t="shared" si="206"/>
        <v>5</v>
      </c>
      <c r="D2669" s="11">
        <f t="shared" si="207"/>
        <v>44682</v>
      </c>
      <c r="E2669" s="5" t="s">
        <v>15</v>
      </c>
      <c r="F2669" s="2" t="str">
        <f t="shared" si="208"/>
        <v>CUNDINAMARCA</v>
      </c>
      <c r="G2669" s="12">
        <v>1250999500000</v>
      </c>
      <c r="H2669" s="8">
        <v>1070188013253</v>
      </c>
      <c r="I2669">
        <f t="shared" si="209"/>
        <v>11605937.566265</v>
      </c>
    </row>
    <row r="2670" spans="1:9" x14ac:dyDescent="0.2">
      <c r="A2670" s="1" t="s">
        <v>132</v>
      </c>
      <c r="B2670" s="5" t="str">
        <f t="shared" si="205"/>
        <v>2022</v>
      </c>
      <c r="C2670" s="5">
        <f t="shared" si="206"/>
        <v>5</v>
      </c>
      <c r="D2670" s="11">
        <f t="shared" si="207"/>
        <v>44682</v>
      </c>
      <c r="E2670" s="2" t="s">
        <v>17</v>
      </c>
      <c r="F2670" s="2" t="str">
        <f t="shared" si="208"/>
        <v>HUILA</v>
      </c>
      <c r="G2670" s="2">
        <v>0</v>
      </c>
      <c r="H2670" s="7">
        <v>1128950428757</v>
      </c>
      <c r="I2670">
        <f t="shared" si="209"/>
        <v>11289504.28757</v>
      </c>
    </row>
    <row r="2671" spans="1:9" x14ac:dyDescent="0.2">
      <c r="A2671" s="4" t="s">
        <v>132</v>
      </c>
      <c r="B2671" s="5" t="str">
        <f t="shared" si="205"/>
        <v>2022</v>
      </c>
      <c r="C2671" s="5">
        <f t="shared" si="206"/>
        <v>5</v>
      </c>
      <c r="D2671" s="11">
        <f t="shared" si="207"/>
        <v>44682</v>
      </c>
      <c r="E2671" s="5" t="s">
        <v>18</v>
      </c>
      <c r="F2671" s="2" t="str">
        <f t="shared" si="208"/>
        <v>LA GUAJIRA</v>
      </c>
      <c r="G2671" s="12">
        <v>233189109000</v>
      </c>
      <c r="H2671" s="6">
        <v>0</v>
      </c>
      <c r="I2671">
        <f t="shared" si="209"/>
        <v>2331891.09</v>
      </c>
    </row>
    <row r="2672" spans="1:9" x14ac:dyDescent="0.2">
      <c r="A2672" s="1" t="s">
        <v>132</v>
      </c>
      <c r="B2672" s="5" t="str">
        <f t="shared" si="205"/>
        <v>2022</v>
      </c>
      <c r="C2672" s="5">
        <f t="shared" si="206"/>
        <v>5</v>
      </c>
      <c r="D2672" s="11">
        <f t="shared" si="207"/>
        <v>44682</v>
      </c>
      <c r="E2672" s="2" t="s">
        <v>19</v>
      </c>
      <c r="F2672" s="2" t="str">
        <f t="shared" si="208"/>
        <v>MAGDALENA</v>
      </c>
      <c r="G2672" s="13">
        <v>1784201021715</v>
      </c>
      <c r="H2672" s="7">
        <v>1201216764547</v>
      </c>
      <c r="I2672">
        <f t="shared" si="209"/>
        <v>14927088.93131</v>
      </c>
    </row>
    <row r="2673" spans="1:9" x14ac:dyDescent="0.2">
      <c r="A2673" s="4" t="s">
        <v>132</v>
      </c>
      <c r="B2673" s="5" t="str">
        <f t="shared" si="205"/>
        <v>2022</v>
      </c>
      <c r="C2673" s="5">
        <f t="shared" si="206"/>
        <v>5</v>
      </c>
      <c r="D2673" s="11">
        <f t="shared" si="207"/>
        <v>44682</v>
      </c>
      <c r="E2673" s="5" t="s">
        <v>20</v>
      </c>
      <c r="F2673" s="2" t="str">
        <f t="shared" si="208"/>
        <v>META</v>
      </c>
      <c r="G2673" s="5">
        <v>0</v>
      </c>
      <c r="H2673" s="8">
        <v>62289957113</v>
      </c>
      <c r="I2673">
        <f t="shared" si="209"/>
        <v>622899.57113000005</v>
      </c>
    </row>
    <row r="2674" spans="1:9" x14ac:dyDescent="0.2">
      <c r="A2674" s="1" t="s">
        <v>132</v>
      </c>
      <c r="B2674" s="5" t="str">
        <f t="shared" si="205"/>
        <v>2022</v>
      </c>
      <c r="C2674" s="5">
        <f t="shared" si="206"/>
        <v>5</v>
      </c>
      <c r="D2674" s="11">
        <f t="shared" si="207"/>
        <v>44682</v>
      </c>
      <c r="E2674" s="2" t="s">
        <v>21</v>
      </c>
      <c r="F2674" s="2" t="str">
        <f t="shared" si="208"/>
        <v>NARINO</v>
      </c>
      <c r="G2674" s="2">
        <v>0</v>
      </c>
      <c r="H2674" s="7">
        <v>1108182884848</v>
      </c>
      <c r="I2674">
        <f t="shared" si="209"/>
        <v>11081828.848479999</v>
      </c>
    </row>
    <row r="2675" spans="1:9" x14ac:dyDescent="0.2">
      <c r="A2675" s="4" t="s">
        <v>132</v>
      </c>
      <c r="B2675" s="5" t="str">
        <f t="shared" si="205"/>
        <v>2022</v>
      </c>
      <c r="C2675" s="5">
        <f t="shared" si="206"/>
        <v>5</v>
      </c>
      <c r="D2675" s="11">
        <f t="shared" si="207"/>
        <v>44682</v>
      </c>
      <c r="E2675" s="5" t="s">
        <v>22</v>
      </c>
      <c r="F2675" s="2" t="str">
        <f t="shared" si="208"/>
        <v>NORTE DE SANTANDER</v>
      </c>
      <c r="G2675" s="12">
        <v>326738028000</v>
      </c>
      <c r="H2675" s="8">
        <v>285969337094</v>
      </c>
      <c r="I2675">
        <f t="shared" si="209"/>
        <v>3063536.82547</v>
      </c>
    </row>
    <row r="2676" spans="1:9" x14ac:dyDescent="0.2">
      <c r="A2676" s="1" t="s">
        <v>132</v>
      </c>
      <c r="B2676" s="5" t="str">
        <f t="shared" si="205"/>
        <v>2022</v>
      </c>
      <c r="C2676" s="5">
        <f t="shared" si="206"/>
        <v>5</v>
      </c>
      <c r="D2676" s="11">
        <f t="shared" si="207"/>
        <v>44682</v>
      </c>
      <c r="E2676" s="2" t="s">
        <v>23</v>
      </c>
      <c r="F2676" s="2" t="str">
        <f t="shared" si="208"/>
        <v>QUINDIO</v>
      </c>
      <c r="G2676" s="2">
        <v>0</v>
      </c>
      <c r="H2676" s="7">
        <v>242278952471</v>
      </c>
      <c r="I2676">
        <f t="shared" si="209"/>
        <v>2422789.52471</v>
      </c>
    </row>
    <row r="2677" spans="1:9" x14ac:dyDescent="0.2">
      <c r="A2677" s="4" t="s">
        <v>132</v>
      </c>
      <c r="B2677" s="5" t="str">
        <f t="shared" si="205"/>
        <v>2022</v>
      </c>
      <c r="C2677" s="5">
        <f t="shared" si="206"/>
        <v>5</v>
      </c>
      <c r="D2677" s="11">
        <f t="shared" si="207"/>
        <v>44682</v>
      </c>
      <c r="E2677" s="5" t="s">
        <v>24</v>
      </c>
      <c r="F2677" s="2" t="str">
        <f t="shared" si="208"/>
        <v>RISARALDA</v>
      </c>
      <c r="G2677" s="5">
        <v>0</v>
      </c>
      <c r="H2677" s="8">
        <v>392419688882</v>
      </c>
      <c r="I2677">
        <f t="shared" si="209"/>
        <v>3924196.88882</v>
      </c>
    </row>
    <row r="2678" spans="1:9" x14ac:dyDescent="0.2">
      <c r="A2678" s="1" t="s">
        <v>132</v>
      </c>
      <c r="B2678" s="5" t="str">
        <f t="shared" si="205"/>
        <v>2022</v>
      </c>
      <c r="C2678" s="5">
        <f t="shared" si="206"/>
        <v>5</v>
      </c>
      <c r="D2678" s="11">
        <f t="shared" si="207"/>
        <v>44682</v>
      </c>
      <c r="E2678" s="2" t="s">
        <v>25</v>
      </c>
      <c r="F2678" s="2" t="str">
        <f t="shared" si="208"/>
        <v>SANTANDER</v>
      </c>
      <c r="G2678" s="13">
        <v>523696366667</v>
      </c>
      <c r="H2678" s="7">
        <v>117348420169</v>
      </c>
      <c r="I2678">
        <f t="shared" si="209"/>
        <v>3205223.9341799999</v>
      </c>
    </row>
    <row r="2679" spans="1:9" x14ac:dyDescent="0.2">
      <c r="A2679" s="4" t="s">
        <v>132</v>
      </c>
      <c r="B2679" s="5" t="str">
        <f t="shared" si="205"/>
        <v>2022</v>
      </c>
      <c r="C2679" s="5">
        <f t="shared" si="206"/>
        <v>5</v>
      </c>
      <c r="D2679" s="11">
        <f t="shared" si="207"/>
        <v>44682</v>
      </c>
      <c r="E2679" s="5" t="s">
        <v>26</v>
      </c>
      <c r="F2679" s="2" t="str">
        <f t="shared" si="208"/>
        <v>SUCRE</v>
      </c>
      <c r="G2679" s="12">
        <v>1481286900000</v>
      </c>
      <c r="H2679" s="6">
        <v>0</v>
      </c>
      <c r="I2679">
        <f t="shared" si="209"/>
        <v>14812869</v>
      </c>
    </row>
    <row r="2680" spans="1:9" x14ac:dyDescent="0.2">
      <c r="A2680" s="1" t="s">
        <v>132</v>
      </c>
      <c r="B2680" s="5" t="str">
        <f t="shared" si="205"/>
        <v>2022</v>
      </c>
      <c r="C2680" s="5">
        <f t="shared" si="206"/>
        <v>5</v>
      </c>
      <c r="D2680" s="11">
        <f t="shared" si="207"/>
        <v>44682</v>
      </c>
      <c r="E2680" s="2" t="s">
        <v>27</v>
      </c>
      <c r="F2680" s="2" t="str">
        <f t="shared" si="208"/>
        <v>TOLIMA</v>
      </c>
      <c r="G2680" s="2">
        <v>0</v>
      </c>
      <c r="H2680" s="7">
        <v>1114700563428</v>
      </c>
      <c r="I2680">
        <f t="shared" si="209"/>
        <v>11147005.63428</v>
      </c>
    </row>
    <row r="2681" spans="1:9" x14ac:dyDescent="0.2">
      <c r="A2681" s="4" t="s">
        <v>132</v>
      </c>
      <c r="B2681" s="5" t="str">
        <f t="shared" si="205"/>
        <v>2022</v>
      </c>
      <c r="C2681" s="5">
        <f t="shared" si="206"/>
        <v>5</v>
      </c>
      <c r="D2681" s="11">
        <f t="shared" si="207"/>
        <v>44682</v>
      </c>
      <c r="E2681" s="5" t="s">
        <v>28</v>
      </c>
      <c r="F2681" s="2" t="str">
        <f t="shared" si="208"/>
        <v>VALLE DEL CAUCA</v>
      </c>
      <c r="G2681" s="12">
        <v>1703966246681</v>
      </c>
      <c r="H2681" s="6">
        <v>0</v>
      </c>
      <c r="I2681">
        <f t="shared" si="209"/>
        <v>17039662.466809999</v>
      </c>
    </row>
    <row r="2682" spans="1:9" x14ac:dyDescent="0.2">
      <c r="A2682" s="1" t="s">
        <v>132</v>
      </c>
      <c r="B2682" s="5" t="str">
        <f t="shared" si="205"/>
        <v>2022</v>
      </c>
      <c r="C2682" s="5">
        <f t="shared" si="206"/>
        <v>5</v>
      </c>
      <c r="D2682" s="11">
        <f t="shared" si="207"/>
        <v>44682</v>
      </c>
      <c r="E2682" s="2" t="s">
        <v>74</v>
      </c>
      <c r="F2682" s="2" t="str">
        <f t="shared" si="208"/>
        <v>ARAUCA</v>
      </c>
      <c r="G2682" s="2">
        <v>0</v>
      </c>
      <c r="H2682" s="7">
        <v>4753850000</v>
      </c>
      <c r="I2682">
        <f t="shared" si="209"/>
        <v>47538.5</v>
      </c>
    </row>
    <row r="2683" spans="1:9" x14ac:dyDescent="0.2">
      <c r="A2683" s="4" t="s">
        <v>132</v>
      </c>
      <c r="B2683" s="5" t="str">
        <f t="shared" si="205"/>
        <v>2022</v>
      </c>
      <c r="C2683" s="5">
        <f t="shared" si="206"/>
        <v>5</v>
      </c>
      <c r="D2683" s="11">
        <f t="shared" si="207"/>
        <v>44682</v>
      </c>
      <c r="E2683" s="5" t="s">
        <v>29</v>
      </c>
      <c r="F2683" s="2" t="str">
        <f t="shared" si="208"/>
        <v>CASANARE</v>
      </c>
      <c r="G2683" s="5">
        <v>0</v>
      </c>
      <c r="H2683" s="8">
        <v>55817747800</v>
      </c>
      <c r="I2683">
        <f t="shared" si="209"/>
        <v>558177.478</v>
      </c>
    </row>
    <row r="2684" spans="1:9" x14ac:dyDescent="0.2">
      <c r="A2684" s="1" t="s">
        <v>132</v>
      </c>
      <c r="B2684" s="5" t="str">
        <f t="shared" si="205"/>
        <v>2022</v>
      </c>
      <c r="C2684" s="5">
        <f t="shared" si="206"/>
        <v>5</v>
      </c>
      <c r="D2684" s="11">
        <f t="shared" si="207"/>
        <v>44682</v>
      </c>
      <c r="E2684" s="2" t="s">
        <v>30</v>
      </c>
      <c r="F2684" s="2" t="str">
        <f t="shared" si="208"/>
        <v>PUTUMAYO</v>
      </c>
      <c r="G2684" s="2">
        <v>0</v>
      </c>
      <c r="H2684" s="7">
        <v>6046113000</v>
      </c>
      <c r="I2684">
        <f t="shared" si="209"/>
        <v>60461.13</v>
      </c>
    </row>
    <row r="2685" spans="1:9" x14ac:dyDescent="0.2">
      <c r="A2685" s="4" t="s">
        <v>132</v>
      </c>
      <c r="B2685" s="5" t="str">
        <f t="shared" si="205"/>
        <v>2022</v>
      </c>
      <c r="C2685" s="5">
        <f t="shared" si="206"/>
        <v>5</v>
      </c>
      <c r="D2685" s="11">
        <f t="shared" si="207"/>
        <v>44682</v>
      </c>
      <c r="E2685" s="5" t="s">
        <v>31</v>
      </c>
      <c r="F2685" s="2" t="str">
        <f t="shared" si="208"/>
        <v>GUAVIARE</v>
      </c>
      <c r="G2685" s="5">
        <v>0</v>
      </c>
      <c r="H2685" s="8">
        <v>4802400000</v>
      </c>
      <c r="I2685">
        <f t="shared" si="209"/>
        <v>48024</v>
      </c>
    </row>
    <row r="2686" spans="1:9" x14ac:dyDescent="0.2">
      <c r="A2686" s="1" t="s">
        <v>133</v>
      </c>
      <c r="B2686" s="5" t="str">
        <f t="shared" si="205"/>
        <v>2022</v>
      </c>
      <c r="C2686" s="5">
        <f t="shared" si="206"/>
        <v>6</v>
      </c>
      <c r="D2686" s="11">
        <f t="shared" si="207"/>
        <v>44713</v>
      </c>
      <c r="E2686" s="2" t="s">
        <v>5</v>
      </c>
      <c r="F2686" s="2" t="str">
        <f t="shared" si="208"/>
        <v>ANTIOQUIA</v>
      </c>
      <c r="G2686" s="13">
        <v>2754313754255</v>
      </c>
      <c r="H2686" s="7">
        <v>2214908670170</v>
      </c>
      <c r="I2686">
        <f t="shared" si="209"/>
        <v>24846112.122125</v>
      </c>
    </row>
    <row r="2687" spans="1:9" x14ac:dyDescent="0.2">
      <c r="A2687" s="4" t="s">
        <v>133</v>
      </c>
      <c r="B2687" s="5" t="str">
        <f t="shared" si="205"/>
        <v>2022</v>
      </c>
      <c r="C2687" s="5">
        <f t="shared" si="206"/>
        <v>6</v>
      </c>
      <c r="D2687" s="11">
        <f t="shared" si="207"/>
        <v>44713</v>
      </c>
      <c r="E2687" s="5" t="s">
        <v>6</v>
      </c>
      <c r="F2687" s="2" t="str">
        <f t="shared" si="208"/>
        <v>ATLANTICO</v>
      </c>
      <c r="G2687" s="12">
        <v>1827322045000</v>
      </c>
      <c r="H2687" s="8">
        <v>1827322045000</v>
      </c>
      <c r="I2687">
        <f t="shared" si="209"/>
        <v>18273220.449999999</v>
      </c>
    </row>
    <row r="2688" spans="1:9" x14ac:dyDescent="0.2">
      <c r="A2688" s="1" t="s">
        <v>133</v>
      </c>
      <c r="B2688" s="5" t="str">
        <f t="shared" si="205"/>
        <v>2022</v>
      </c>
      <c r="C2688" s="5">
        <f t="shared" si="206"/>
        <v>6</v>
      </c>
      <c r="D2688" s="11">
        <f t="shared" si="207"/>
        <v>44713</v>
      </c>
      <c r="E2688" s="2" t="s">
        <v>7</v>
      </c>
      <c r="F2688" s="2" t="str">
        <f t="shared" si="208"/>
        <v>BOGOTA, D.C.</v>
      </c>
      <c r="G2688" s="2">
        <v>0</v>
      </c>
      <c r="H2688" s="7">
        <v>5913396900000</v>
      </c>
      <c r="I2688">
        <f t="shared" si="209"/>
        <v>59133969</v>
      </c>
    </row>
    <row r="2689" spans="1:9" x14ac:dyDescent="0.2">
      <c r="A2689" s="4" t="s">
        <v>133</v>
      </c>
      <c r="B2689" s="5" t="str">
        <f t="shared" si="205"/>
        <v>2022</v>
      </c>
      <c r="C2689" s="5">
        <f t="shared" si="206"/>
        <v>6</v>
      </c>
      <c r="D2689" s="11">
        <f t="shared" si="207"/>
        <v>44713</v>
      </c>
      <c r="E2689" s="5" t="s">
        <v>8</v>
      </c>
      <c r="F2689" s="2" t="str">
        <f t="shared" si="208"/>
        <v>BOLIVAR</v>
      </c>
      <c r="G2689" s="12">
        <v>1674455484583</v>
      </c>
      <c r="H2689" s="8">
        <v>1506507812811</v>
      </c>
      <c r="I2689">
        <f t="shared" si="209"/>
        <v>15904816.48697</v>
      </c>
    </row>
    <row r="2690" spans="1:9" x14ac:dyDescent="0.2">
      <c r="A2690" s="1" t="s">
        <v>133</v>
      </c>
      <c r="B2690" s="5" t="str">
        <f t="shared" si="205"/>
        <v>2022</v>
      </c>
      <c r="C2690" s="5">
        <f t="shared" si="206"/>
        <v>6</v>
      </c>
      <c r="D2690" s="11">
        <f t="shared" si="207"/>
        <v>44713</v>
      </c>
      <c r="E2690" s="2" t="s">
        <v>9</v>
      </c>
      <c r="F2690" s="2" t="str">
        <f t="shared" si="208"/>
        <v>BOYACA</v>
      </c>
      <c r="G2690" s="13">
        <v>1324295020247</v>
      </c>
      <c r="H2690" s="7">
        <v>194719649327</v>
      </c>
      <c r="I2690">
        <f t="shared" si="209"/>
        <v>7595073.3478699997</v>
      </c>
    </row>
    <row r="2691" spans="1:9" x14ac:dyDescent="0.2">
      <c r="A2691" s="4" t="s">
        <v>133</v>
      </c>
      <c r="B2691" s="5" t="str">
        <f t="shared" ref="B2691:B2754" si="210">MID(A2691,7,20)</f>
        <v>2022</v>
      </c>
      <c r="C2691" s="5">
        <f t="shared" ref="C2691:C2754" si="211">IF(MID(A2691,1,3)="Jan",1,
IF(MID(A2691,1,3)="Feb",2,
IF(MID(A2691,1,3)="Mar",3,
IF(MID(A2691,1,3)="Apr",4,
IF(MID(A2691,1,3)="May",5,
IF(MID(A2691,1,3)="Jun",6,
IF(MID(A2691,1,3)="Jul",7,
IF(MID(A2691,1,3)="Aug",8,
IF(MID(A2691,1,3)="Sep",9,
IF(MID(A2691,1,3)="Oct",10,
IF(MID(A2691,1,3)="Nov",11,
IF(MID(A2691,1,3)="Dec",12))))))))))))</f>
        <v>6</v>
      </c>
      <c r="D2691" s="11">
        <f t="shared" ref="D2691:D2754" si="212">DATE(B2691,C2691,1)</f>
        <v>44713</v>
      </c>
      <c r="E2691" s="5" t="s">
        <v>10</v>
      </c>
      <c r="F2691" s="2" t="str">
        <f t="shared" ref="F2691:F2754" si="213">MID(E2691,5,100)</f>
        <v>CALDAS</v>
      </c>
      <c r="G2691" s="5">
        <v>0</v>
      </c>
      <c r="H2691" s="8">
        <v>542774257218</v>
      </c>
      <c r="I2691">
        <f t="shared" ref="I2691:I2754" si="214">IF(G2691=0,H2691/100000,IF(H2691=0,G2691/100000,((G2691+H2691)/2)/100000))</f>
        <v>5427742.5721800001</v>
      </c>
    </row>
    <row r="2692" spans="1:9" x14ac:dyDescent="0.2">
      <c r="A2692" s="1" t="s">
        <v>133</v>
      </c>
      <c r="B2692" s="5" t="str">
        <f t="shared" si="210"/>
        <v>2022</v>
      </c>
      <c r="C2692" s="5">
        <f t="shared" si="211"/>
        <v>6</v>
      </c>
      <c r="D2692" s="11">
        <f t="shared" si="212"/>
        <v>44713</v>
      </c>
      <c r="E2692" s="2" t="s">
        <v>11</v>
      </c>
      <c r="F2692" s="2" t="str">
        <f t="shared" si="213"/>
        <v>CAQUETA</v>
      </c>
      <c r="G2692" s="2">
        <v>0</v>
      </c>
      <c r="H2692" s="7">
        <v>579338030500</v>
      </c>
      <c r="I2692">
        <f t="shared" si="214"/>
        <v>5793380.3049999997</v>
      </c>
    </row>
    <row r="2693" spans="1:9" x14ac:dyDescent="0.2">
      <c r="A2693" s="4" t="s">
        <v>133</v>
      </c>
      <c r="B2693" s="5" t="str">
        <f t="shared" si="210"/>
        <v>2022</v>
      </c>
      <c r="C2693" s="5">
        <f t="shared" si="211"/>
        <v>6</v>
      </c>
      <c r="D2693" s="11">
        <f t="shared" si="212"/>
        <v>44713</v>
      </c>
      <c r="E2693" s="5" t="s">
        <v>12</v>
      </c>
      <c r="F2693" s="2" t="str">
        <f t="shared" si="213"/>
        <v>CAUCA</v>
      </c>
      <c r="G2693" s="12">
        <v>1853654700000</v>
      </c>
      <c r="H2693" s="8">
        <v>1158676061000</v>
      </c>
      <c r="I2693">
        <f t="shared" si="214"/>
        <v>15061653.805</v>
      </c>
    </row>
    <row r="2694" spans="1:9" x14ac:dyDescent="0.2">
      <c r="A2694" s="1" t="s">
        <v>133</v>
      </c>
      <c r="B2694" s="5" t="str">
        <f t="shared" si="210"/>
        <v>2022</v>
      </c>
      <c r="C2694" s="5">
        <f t="shared" si="211"/>
        <v>6</v>
      </c>
      <c r="D2694" s="11">
        <f t="shared" si="212"/>
        <v>44713</v>
      </c>
      <c r="E2694" s="2" t="s">
        <v>13</v>
      </c>
      <c r="F2694" s="2" t="str">
        <f t="shared" si="213"/>
        <v>CESAR</v>
      </c>
      <c r="G2694" s="13">
        <v>1827322045000</v>
      </c>
      <c r="H2694" s="7">
        <v>520803505985</v>
      </c>
      <c r="I2694">
        <f t="shared" si="214"/>
        <v>11740627.754925</v>
      </c>
    </row>
    <row r="2695" spans="1:9" x14ac:dyDescent="0.2">
      <c r="A2695" s="4" t="s">
        <v>133</v>
      </c>
      <c r="B2695" s="5" t="str">
        <f t="shared" si="210"/>
        <v>2022</v>
      </c>
      <c r="C2695" s="5">
        <f t="shared" si="211"/>
        <v>6</v>
      </c>
      <c r="D2695" s="11">
        <f t="shared" si="212"/>
        <v>44713</v>
      </c>
      <c r="E2695" s="5" t="s">
        <v>14</v>
      </c>
      <c r="F2695" s="2" t="str">
        <f t="shared" si="213"/>
        <v>CORDOBA</v>
      </c>
      <c r="G2695" s="12">
        <v>1460442300000</v>
      </c>
      <c r="H2695" s="6">
        <v>0</v>
      </c>
      <c r="I2695">
        <f t="shared" si="214"/>
        <v>14604423</v>
      </c>
    </row>
    <row r="2696" spans="1:9" x14ac:dyDescent="0.2">
      <c r="A2696" s="1" t="s">
        <v>133</v>
      </c>
      <c r="B2696" s="5" t="str">
        <f t="shared" si="210"/>
        <v>2022</v>
      </c>
      <c r="C2696" s="5">
        <f t="shared" si="211"/>
        <v>6</v>
      </c>
      <c r="D2696" s="11">
        <f t="shared" si="212"/>
        <v>44713</v>
      </c>
      <c r="E2696" s="2" t="s">
        <v>15</v>
      </c>
      <c r="F2696" s="2" t="str">
        <f t="shared" si="213"/>
        <v>CUNDINAMARCA</v>
      </c>
      <c r="G2696" s="13">
        <v>1339959600000</v>
      </c>
      <c r="H2696" s="7">
        <v>1092989761122</v>
      </c>
      <c r="I2696">
        <f t="shared" si="214"/>
        <v>12164746.805609999</v>
      </c>
    </row>
    <row r="2697" spans="1:9" x14ac:dyDescent="0.2">
      <c r="A2697" s="4" t="s">
        <v>133</v>
      </c>
      <c r="B2697" s="5" t="str">
        <f t="shared" si="210"/>
        <v>2022</v>
      </c>
      <c r="C2697" s="5">
        <f t="shared" si="211"/>
        <v>6</v>
      </c>
      <c r="D2697" s="11">
        <f t="shared" si="212"/>
        <v>44713</v>
      </c>
      <c r="E2697" s="5" t="s">
        <v>17</v>
      </c>
      <c r="F2697" s="2" t="str">
        <f t="shared" si="213"/>
        <v>HUILA</v>
      </c>
      <c r="G2697" s="5">
        <v>0</v>
      </c>
      <c r="H2697" s="8">
        <v>1144620228287</v>
      </c>
      <c r="I2697">
        <f t="shared" si="214"/>
        <v>11446202.28287</v>
      </c>
    </row>
    <row r="2698" spans="1:9" x14ac:dyDescent="0.2">
      <c r="A2698" s="1" t="s">
        <v>133</v>
      </c>
      <c r="B2698" s="5" t="str">
        <f t="shared" si="210"/>
        <v>2022</v>
      </c>
      <c r="C2698" s="5">
        <f t="shared" si="211"/>
        <v>6</v>
      </c>
      <c r="D2698" s="11">
        <f t="shared" si="212"/>
        <v>44713</v>
      </c>
      <c r="E2698" s="2" t="s">
        <v>18</v>
      </c>
      <c r="F2698" s="2" t="str">
        <f t="shared" si="213"/>
        <v>LA GUAJIRA</v>
      </c>
      <c r="G2698" s="13">
        <v>233189109000</v>
      </c>
      <c r="H2698" s="3">
        <v>0</v>
      </c>
      <c r="I2698">
        <f t="shared" si="214"/>
        <v>2331891.09</v>
      </c>
    </row>
    <row r="2699" spans="1:9" x14ac:dyDescent="0.2">
      <c r="A2699" s="4" t="s">
        <v>133</v>
      </c>
      <c r="B2699" s="5" t="str">
        <f t="shared" si="210"/>
        <v>2022</v>
      </c>
      <c r="C2699" s="5">
        <f t="shared" si="211"/>
        <v>6</v>
      </c>
      <c r="D2699" s="11">
        <f t="shared" si="212"/>
        <v>44713</v>
      </c>
      <c r="E2699" s="5" t="s">
        <v>19</v>
      </c>
      <c r="F2699" s="2" t="str">
        <f t="shared" si="213"/>
        <v>MAGDALENA</v>
      </c>
      <c r="G2699" s="12">
        <v>1785841227838</v>
      </c>
      <c r="H2699" s="8">
        <v>1202826680608</v>
      </c>
      <c r="I2699">
        <f t="shared" si="214"/>
        <v>14943339.542230001</v>
      </c>
    </row>
    <row r="2700" spans="1:9" x14ac:dyDescent="0.2">
      <c r="A2700" s="1" t="s">
        <v>133</v>
      </c>
      <c r="B2700" s="5" t="str">
        <f t="shared" si="210"/>
        <v>2022</v>
      </c>
      <c r="C2700" s="5">
        <f t="shared" si="211"/>
        <v>6</v>
      </c>
      <c r="D2700" s="11">
        <f t="shared" si="212"/>
        <v>44713</v>
      </c>
      <c r="E2700" s="2" t="s">
        <v>20</v>
      </c>
      <c r="F2700" s="2" t="str">
        <f t="shared" si="213"/>
        <v>META</v>
      </c>
      <c r="G2700" s="2">
        <v>0</v>
      </c>
      <c r="H2700" s="7">
        <v>73636646197</v>
      </c>
      <c r="I2700">
        <f t="shared" si="214"/>
        <v>736366.46196999995</v>
      </c>
    </row>
    <row r="2701" spans="1:9" x14ac:dyDescent="0.2">
      <c r="A2701" s="4" t="s">
        <v>133</v>
      </c>
      <c r="B2701" s="5" t="str">
        <f t="shared" si="210"/>
        <v>2022</v>
      </c>
      <c r="C2701" s="5">
        <f t="shared" si="211"/>
        <v>6</v>
      </c>
      <c r="D2701" s="11">
        <f t="shared" si="212"/>
        <v>44713</v>
      </c>
      <c r="E2701" s="5" t="s">
        <v>21</v>
      </c>
      <c r="F2701" s="2" t="str">
        <f t="shared" si="213"/>
        <v>NARINO</v>
      </c>
      <c r="G2701" s="5">
        <v>0</v>
      </c>
      <c r="H2701" s="8">
        <v>1123564665212</v>
      </c>
      <c r="I2701">
        <f t="shared" si="214"/>
        <v>11235646.65212</v>
      </c>
    </row>
    <row r="2702" spans="1:9" x14ac:dyDescent="0.2">
      <c r="A2702" s="1" t="s">
        <v>133</v>
      </c>
      <c r="B2702" s="5" t="str">
        <f t="shared" si="210"/>
        <v>2022</v>
      </c>
      <c r="C2702" s="5">
        <f t="shared" si="211"/>
        <v>6</v>
      </c>
      <c r="D2702" s="11">
        <f t="shared" si="212"/>
        <v>44713</v>
      </c>
      <c r="E2702" s="2" t="s">
        <v>22</v>
      </c>
      <c r="F2702" s="2" t="str">
        <f t="shared" si="213"/>
        <v>NORTE DE SANTANDER</v>
      </c>
      <c r="G2702" s="13">
        <v>339273745000</v>
      </c>
      <c r="H2702" s="7">
        <v>296935607781</v>
      </c>
      <c r="I2702">
        <f t="shared" si="214"/>
        <v>3181046.7639049999</v>
      </c>
    </row>
    <row r="2703" spans="1:9" x14ac:dyDescent="0.2">
      <c r="A2703" s="4" t="s">
        <v>133</v>
      </c>
      <c r="B2703" s="5" t="str">
        <f t="shared" si="210"/>
        <v>2022</v>
      </c>
      <c r="C2703" s="5">
        <f t="shared" si="211"/>
        <v>6</v>
      </c>
      <c r="D2703" s="11">
        <f t="shared" si="212"/>
        <v>44713</v>
      </c>
      <c r="E2703" s="5" t="s">
        <v>23</v>
      </c>
      <c r="F2703" s="2" t="str">
        <f t="shared" si="213"/>
        <v>QUINDIO</v>
      </c>
      <c r="G2703" s="5">
        <v>0</v>
      </c>
      <c r="H2703" s="8">
        <v>250777556190</v>
      </c>
      <c r="I2703">
        <f t="shared" si="214"/>
        <v>2507775.5619000001</v>
      </c>
    </row>
    <row r="2704" spans="1:9" x14ac:dyDescent="0.2">
      <c r="A2704" s="1" t="s">
        <v>133</v>
      </c>
      <c r="B2704" s="5" t="str">
        <f t="shared" si="210"/>
        <v>2022</v>
      </c>
      <c r="C2704" s="5">
        <f t="shared" si="211"/>
        <v>6</v>
      </c>
      <c r="D2704" s="11">
        <f t="shared" si="212"/>
        <v>44713</v>
      </c>
      <c r="E2704" s="2" t="s">
        <v>24</v>
      </c>
      <c r="F2704" s="2" t="str">
        <f t="shared" si="213"/>
        <v>RISARALDA</v>
      </c>
      <c r="G2704" s="2">
        <v>0</v>
      </c>
      <c r="H2704" s="7">
        <v>415430692765</v>
      </c>
      <c r="I2704">
        <f t="shared" si="214"/>
        <v>4154306.92765</v>
      </c>
    </row>
    <row r="2705" spans="1:9" x14ac:dyDescent="0.2">
      <c r="A2705" s="4" t="s">
        <v>133</v>
      </c>
      <c r="B2705" s="5" t="str">
        <f t="shared" si="210"/>
        <v>2022</v>
      </c>
      <c r="C2705" s="5">
        <f t="shared" si="211"/>
        <v>6</v>
      </c>
      <c r="D2705" s="11">
        <f t="shared" si="212"/>
        <v>44713</v>
      </c>
      <c r="E2705" s="5" t="s">
        <v>25</v>
      </c>
      <c r="F2705" s="2" t="str">
        <f t="shared" si="213"/>
        <v>SANTANDER</v>
      </c>
      <c r="G2705" s="12">
        <v>446653200000</v>
      </c>
      <c r="H2705" s="8">
        <v>95581251158</v>
      </c>
      <c r="I2705">
        <f t="shared" si="214"/>
        <v>2711172.2557899999</v>
      </c>
    </row>
    <row r="2706" spans="1:9" x14ac:dyDescent="0.2">
      <c r="A2706" s="1" t="s">
        <v>133</v>
      </c>
      <c r="B2706" s="5" t="str">
        <f t="shared" si="210"/>
        <v>2022</v>
      </c>
      <c r="C2706" s="5">
        <f t="shared" si="211"/>
        <v>6</v>
      </c>
      <c r="D2706" s="11">
        <f t="shared" si="212"/>
        <v>44713</v>
      </c>
      <c r="E2706" s="2" t="s">
        <v>26</v>
      </c>
      <c r="F2706" s="2" t="str">
        <f t="shared" si="213"/>
        <v>SUCRE</v>
      </c>
      <c r="G2706" s="13">
        <v>1460442300000</v>
      </c>
      <c r="H2706" s="3">
        <v>0</v>
      </c>
      <c r="I2706">
        <f t="shared" si="214"/>
        <v>14604423</v>
      </c>
    </row>
    <row r="2707" spans="1:9" x14ac:dyDescent="0.2">
      <c r="A2707" s="4" t="s">
        <v>133</v>
      </c>
      <c r="B2707" s="5" t="str">
        <f t="shared" si="210"/>
        <v>2022</v>
      </c>
      <c r="C2707" s="5">
        <f t="shared" si="211"/>
        <v>6</v>
      </c>
      <c r="D2707" s="11">
        <f t="shared" si="212"/>
        <v>44713</v>
      </c>
      <c r="E2707" s="5" t="s">
        <v>27</v>
      </c>
      <c r="F2707" s="2" t="str">
        <f t="shared" si="213"/>
        <v>TOLIMA</v>
      </c>
      <c r="G2707" s="5">
        <v>0</v>
      </c>
      <c r="H2707" s="8">
        <v>1130160568932</v>
      </c>
      <c r="I2707">
        <f t="shared" si="214"/>
        <v>11301605.68932</v>
      </c>
    </row>
    <row r="2708" spans="1:9" x14ac:dyDescent="0.2">
      <c r="A2708" s="1" t="s">
        <v>133</v>
      </c>
      <c r="B2708" s="5" t="str">
        <f t="shared" si="210"/>
        <v>2022</v>
      </c>
      <c r="C2708" s="5">
        <f t="shared" si="211"/>
        <v>6</v>
      </c>
      <c r="D2708" s="11">
        <f t="shared" si="212"/>
        <v>44713</v>
      </c>
      <c r="E2708" s="2" t="s">
        <v>28</v>
      </c>
      <c r="F2708" s="2" t="str">
        <f t="shared" si="213"/>
        <v>VALLE DEL CAUCA</v>
      </c>
      <c r="G2708" s="13">
        <v>1818031736403</v>
      </c>
      <c r="H2708" s="3">
        <v>0</v>
      </c>
      <c r="I2708">
        <f t="shared" si="214"/>
        <v>18180317.36403</v>
      </c>
    </row>
    <row r="2709" spans="1:9" x14ac:dyDescent="0.2">
      <c r="A2709" s="4" t="s">
        <v>133</v>
      </c>
      <c r="B2709" s="5" t="str">
        <f t="shared" si="210"/>
        <v>2022</v>
      </c>
      <c r="C2709" s="5">
        <f t="shared" si="211"/>
        <v>6</v>
      </c>
      <c r="D2709" s="11">
        <f t="shared" si="212"/>
        <v>44713</v>
      </c>
      <c r="E2709" s="5" t="s">
        <v>74</v>
      </c>
      <c r="F2709" s="2" t="str">
        <f t="shared" si="213"/>
        <v>ARAUCA</v>
      </c>
      <c r="G2709" s="5">
        <v>0</v>
      </c>
      <c r="H2709" s="8">
        <v>4821800000</v>
      </c>
      <c r="I2709">
        <f t="shared" si="214"/>
        <v>48218</v>
      </c>
    </row>
    <row r="2710" spans="1:9" x14ac:dyDescent="0.2">
      <c r="A2710" s="1" t="s">
        <v>133</v>
      </c>
      <c r="B2710" s="5" t="str">
        <f t="shared" si="210"/>
        <v>2022</v>
      </c>
      <c r="C2710" s="5">
        <f t="shared" si="211"/>
        <v>6</v>
      </c>
      <c r="D2710" s="11">
        <f t="shared" si="212"/>
        <v>44713</v>
      </c>
      <c r="E2710" s="2" t="s">
        <v>29</v>
      </c>
      <c r="F2710" s="2" t="str">
        <f t="shared" si="213"/>
        <v>CASANARE</v>
      </c>
      <c r="G2710" s="2">
        <v>0</v>
      </c>
      <c r="H2710" s="7">
        <v>61755793914</v>
      </c>
      <c r="I2710">
        <f t="shared" si="214"/>
        <v>617557.93914000003</v>
      </c>
    </row>
    <row r="2711" spans="1:9" x14ac:dyDescent="0.2">
      <c r="A2711" s="4" t="s">
        <v>133</v>
      </c>
      <c r="B2711" s="5" t="str">
        <f t="shared" si="210"/>
        <v>2022</v>
      </c>
      <c r="C2711" s="5">
        <f t="shared" si="211"/>
        <v>6</v>
      </c>
      <c r="D2711" s="11">
        <f t="shared" si="212"/>
        <v>44713</v>
      </c>
      <c r="E2711" s="5" t="s">
        <v>30</v>
      </c>
      <c r="F2711" s="2" t="str">
        <f t="shared" si="213"/>
        <v>PUTUMAYO</v>
      </c>
      <c r="G2711" s="5">
        <v>0</v>
      </c>
      <c r="H2711" s="8">
        <v>5914921667</v>
      </c>
      <c r="I2711">
        <f t="shared" si="214"/>
        <v>59149.216670000002</v>
      </c>
    </row>
    <row r="2712" spans="1:9" x14ac:dyDescent="0.2">
      <c r="A2712" s="1" t="s">
        <v>133</v>
      </c>
      <c r="B2712" s="5" t="str">
        <f t="shared" si="210"/>
        <v>2022</v>
      </c>
      <c r="C2712" s="5">
        <f t="shared" si="211"/>
        <v>6</v>
      </c>
      <c r="D2712" s="11">
        <f t="shared" si="212"/>
        <v>44713</v>
      </c>
      <c r="E2712" s="2" t="s">
        <v>31</v>
      </c>
      <c r="F2712" s="2" t="str">
        <f t="shared" si="213"/>
        <v>GUAVIARE</v>
      </c>
      <c r="G2712" s="2">
        <v>0</v>
      </c>
      <c r="H2712" s="7">
        <v>2471046600</v>
      </c>
      <c r="I2712">
        <f t="shared" si="214"/>
        <v>24710.466</v>
      </c>
    </row>
    <row r="2713" spans="1:9" x14ac:dyDescent="0.2">
      <c r="A2713" s="4" t="s">
        <v>134</v>
      </c>
      <c r="B2713" s="5" t="str">
        <f t="shared" si="210"/>
        <v>2022</v>
      </c>
      <c r="C2713" s="5">
        <f t="shared" si="211"/>
        <v>7</v>
      </c>
      <c r="D2713" s="11">
        <f t="shared" si="212"/>
        <v>44743</v>
      </c>
      <c r="E2713" s="5" t="s">
        <v>5</v>
      </c>
      <c r="F2713" s="2" t="str">
        <f t="shared" si="213"/>
        <v>ANTIOQUIA</v>
      </c>
      <c r="G2713" s="12">
        <v>2742501287234</v>
      </c>
      <c r="H2713" s="8">
        <v>2207415558522</v>
      </c>
      <c r="I2713">
        <f t="shared" si="214"/>
        <v>24749584.228780001</v>
      </c>
    </row>
    <row r="2714" spans="1:9" x14ac:dyDescent="0.2">
      <c r="A2714" s="1" t="s">
        <v>134</v>
      </c>
      <c r="B2714" s="5" t="str">
        <f t="shared" si="210"/>
        <v>2022</v>
      </c>
      <c r="C2714" s="5">
        <f t="shared" si="211"/>
        <v>7</v>
      </c>
      <c r="D2714" s="11">
        <f t="shared" si="212"/>
        <v>44743</v>
      </c>
      <c r="E2714" s="2" t="s">
        <v>6</v>
      </c>
      <c r="F2714" s="2" t="str">
        <f t="shared" si="213"/>
        <v>ATLANTICO</v>
      </c>
      <c r="G2714" s="13">
        <v>1814882875000</v>
      </c>
      <c r="H2714" s="7">
        <v>1814882875000</v>
      </c>
      <c r="I2714">
        <f t="shared" si="214"/>
        <v>18148828.75</v>
      </c>
    </row>
    <row r="2715" spans="1:9" x14ac:dyDescent="0.2">
      <c r="A2715" s="4" t="s">
        <v>134</v>
      </c>
      <c r="B2715" s="5" t="str">
        <f t="shared" si="210"/>
        <v>2022</v>
      </c>
      <c r="C2715" s="5">
        <f t="shared" si="211"/>
        <v>7</v>
      </c>
      <c r="D2715" s="11">
        <f t="shared" si="212"/>
        <v>44743</v>
      </c>
      <c r="E2715" s="5" t="s">
        <v>7</v>
      </c>
      <c r="F2715" s="2" t="str">
        <f t="shared" si="213"/>
        <v>BOGOTA, D.C.</v>
      </c>
      <c r="G2715" s="5">
        <v>0</v>
      </c>
      <c r="H2715" s="8">
        <v>5772731600000</v>
      </c>
      <c r="I2715">
        <f t="shared" si="214"/>
        <v>57727316</v>
      </c>
    </row>
    <row r="2716" spans="1:9" x14ac:dyDescent="0.2">
      <c r="A2716" s="1" t="s">
        <v>134</v>
      </c>
      <c r="B2716" s="5" t="str">
        <f t="shared" si="210"/>
        <v>2022</v>
      </c>
      <c r="C2716" s="5">
        <f t="shared" si="211"/>
        <v>7</v>
      </c>
      <c r="D2716" s="11">
        <f t="shared" si="212"/>
        <v>44743</v>
      </c>
      <c r="E2716" s="2" t="s">
        <v>8</v>
      </c>
      <c r="F2716" s="2" t="str">
        <f t="shared" si="213"/>
        <v>BOLIVAR</v>
      </c>
      <c r="G2716" s="13">
        <v>1644822010417</v>
      </c>
      <c r="H2716" s="7">
        <v>1499380882162</v>
      </c>
      <c r="I2716">
        <f t="shared" si="214"/>
        <v>15721014.462895</v>
      </c>
    </row>
    <row r="2717" spans="1:9" x14ac:dyDescent="0.2">
      <c r="A2717" s="4" t="s">
        <v>134</v>
      </c>
      <c r="B2717" s="5" t="str">
        <f t="shared" si="210"/>
        <v>2022</v>
      </c>
      <c r="C2717" s="5">
        <f t="shared" si="211"/>
        <v>7</v>
      </c>
      <c r="D2717" s="11">
        <f t="shared" si="212"/>
        <v>44743</v>
      </c>
      <c r="E2717" s="5" t="s">
        <v>9</v>
      </c>
      <c r="F2717" s="2" t="str">
        <f t="shared" si="213"/>
        <v>BOYACA</v>
      </c>
      <c r="G2717" s="12">
        <v>1301019644529</v>
      </c>
      <c r="H2717" s="8">
        <v>194623607061</v>
      </c>
      <c r="I2717">
        <f t="shared" si="214"/>
        <v>7478216.2579500005</v>
      </c>
    </row>
    <row r="2718" spans="1:9" x14ac:dyDescent="0.2">
      <c r="A2718" s="1" t="s">
        <v>134</v>
      </c>
      <c r="B2718" s="5" t="str">
        <f t="shared" si="210"/>
        <v>2022</v>
      </c>
      <c r="C2718" s="5">
        <f t="shared" si="211"/>
        <v>7</v>
      </c>
      <c r="D2718" s="11">
        <f t="shared" si="212"/>
        <v>44743</v>
      </c>
      <c r="E2718" s="2" t="s">
        <v>10</v>
      </c>
      <c r="F2718" s="2" t="str">
        <f t="shared" si="213"/>
        <v>CALDAS</v>
      </c>
      <c r="G2718" s="2">
        <v>0</v>
      </c>
      <c r="H2718" s="7">
        <v>545633820513</v>
      </c>
      <c r="I2718">
        <f t="shared" si="214"/>
        <v>5456338.2051299997</v>
      </c>
    </row>
    <row r="2719" spans="1:9" x14ac:dyDescent="0.2">
      <c r="A2719" s="4" t="s">
        <v>134</v>
      </c>
      <c r="B2719" s="5" t="str">
        <f t="shared" si="210"/>
        <v>2022</v>
      </c>
      <c r="C2719" s="5">
        <f t="shared" si="211"/>
        <v>7</v>
      </c>
      <c r="D2719" s="11">
        <f t="shared" si="212"/>
        <v>44743</v>
      </c>
      <c r="E2719" s="5" t="s">
        <v>11</v>
      </c>
      <c r="F2719" s="2" t="str">
        <f t="shared" si="213"/>
        <v>CAQUETA</v>
      </c>
      <c r="G2719" s="5">
        <v>0</v>
      </c>
      <c r="H2719" s="8">
        <v>580220212500</v>
      </c>
      <c r="I2719">
        <f t="shared" si="214"/>
        <v>5802202.125</v>
      </c>
    </row>
    <row r="2720" spans="1:9" x14ac:dyDescent="0.2">
      <c r="A2720" s="1" t="s">
        <v>134</v>
      </c>
      <c r="B2720" s="5" t="str">
        <f t="shared" si="210"/>
        <v>2022</v>
      </c>
      <c r="C2720" s="5">
        <f t="shared" si="211"/>
        <v>7</v>
      </c>
      <c r="D2720" s="11">
        <f t="shared" si="212"/>
        <v>44743</v>
      </c>
      <c r="E2720" s="2" t="s">
        <v>12</v>
      </c>
      <c r="F2720" s="2" t="str">
        <f t="shared" si="213"/>
        <v>CAUCA</v>
      </c>
      <c r="G2720" s="13">
        <v>1842581100000</v>
      </c>
      <c r="H2720" s="7">
        <v>1160440425000</v>
      </c>
      <c r="I2720">
        <f t="shared" si="214"/>
        <v>15015107.625</v>
      </c>
    </row>
    <row r="2721" spans="1:9" x14ac:dyDescent="0.2">
      <c r="A2721" s="4" t="s">
        <v>134</v>
      </c>
      <c r="B2721" s="5" t="str">
        <f t="shared" si="210"/>
        <v>2022</v>
      </c>
      <c r="C2721" s="5">
        <f t="shared" si="211"/>
        <v>7</v>
      </c>
      <c r="D2721" s="11">
        <f t="shared" si="212"/>
        <v>44743</v>
      </c>
      <c r="E2721" s="5" t="s">
        <v>13</v>
      </c>
      <c r="F2721" s="2" t="str">
        <f t="shared" si="213"/>
        <v>CESAR</v>
      </c>
      <c r="G2721" s="12">
        <v>1814882875000</v>
      </c>
      <c r="H2721" s="8">
        <v>517812420576</v>
      </c>
      <c r="I2721">
        <f t="shared" si="214"/>
        <v>11663476.477879999</v>
      </c>
    </row>
    <row r="2722" spans="1:9" x14ac:dyDescent="0.2">
      <c r="A2722" s="1" t="s">
        <v>134</v>
      </c>
      <c r="B2722" s="5" t="str">
        <f t="shared" si="210"/>
        <v>2022</v>
      </c>
      <c r="C2722" s="5">
        <f t="shared" si="211"/>
        <v>7</v>
      </c>
      <c r="D2722" s="11">
        <f t="shared" si="212"/>
        <v>44743</v>
      </c>
      <c r="E2722" s="2" t="s">
        <v>14</v>
      </c>
      <c r="F2722" s="2" t="str">
        <f t="shared" si="213"/>
        <v>CORDOBA</v>
      </c>
      <c r="G2722" s="13">
        <v>1406736800000</v>
      </c>
      <c r="H2722" s="3">
        <v>0</v>
      </c>
      <c r="I2722">
        <f t="shared" si="214"/>
        <v>14067368</v>
      </c>
    </row>
    <row r="2723" spans="1:9" x14ac:dyDescent="0.2">
      <c r="A2723" s="4" t="s">
        <v>134</v>
      </c>
      <c r="B2723" s="5" t="str">
        <f t="shared" si="210"/>
        <v>2022</v>
      </c>
      <c r="C2723" s="5">
        <f t="shared" si="211"/>
        <v>7</v>
      </c>
      <c r="D2723" s="11">
        <f t="shared" si="212"/>
        <v>44743</v>
      </c>
      <c r="E2723" s="5" t="s">
        <v>15</v>
      </c>
      <c r="F2723" s="2" t="str">
        <f t="shared" si="213"/>
        <v>CUNDINAMARCA</v>
      </c>
      <c r="G2723" s="12">
        <v>1316415100000</v>
      </c>
      <c r="H2723" s="8">
        <v>1091993105515</v>
      </c>
      <c r="I2723">
        <f t="shared" si="214"/>
        <v>12042041.027574999</v>
      </c>
    </row>
    <row r="2724" spans="1:9" x14ac:dyDescent="0.2">
      <c r="A2724" s="1" t="s">
        <v>134</v>
      </c>
      <c r="B2724" s="5" t="str">
        <f t="shared" si="210"/>
        <v>2022</v>
      </c>
      <c r="C2724" s="5">
        <f t="shared" si="211"/>
        <v>7</v>
      </c>
      <c r="D2724" s="11">
        <f t="shared" si="212"/>
        <v>44743</v>
      </c>
      <c r="E2724" s="2" t="s">
        <v>17</v>
      </c>
      <c r="F2724" s="2" t="str">
        <f t="shared" si="213"/>
        <v>HUILA</v>
      </c>
      <c r="G2724" s="2">
        <v>0</v>
      </c>
      <c r="H2724" s="7">
        <v>1146363162765</v>
      </c>
      <c r="I2724">
        <f t="shared" si="214"/>
        <v>11463631.62765</v>
      </c>
    </row>
    <row r="2725" spans="1:9" x14ac:dyDescent="0.2">
      <c r="A2725" s="4" t="s">
        <v>134</v>
      </c>
      <c r="B2725" s="5" t="str">
        <f t="shared" si="210"/>
        <v>2022</v>
      </c>
      <c r="C2725" s="5">
        <f t="shared" si="211"/>
        <v>7</v>
      </c>
      <c r="D2725" s="11">
        <f t="shared" si="212"/>
        <v>44743</v>
      </c>
      <c r="E2725" s="5" t="s">
        <v>18</v>
      </c>
      <c r="F2725" s="2" t="str">
        <f t="shared" si="213"/>
        <v>LA GUAJIRA</v>
      </c>
      <c r="G2725" s="12">
        <v>220734430000</v>
      </c>
      <c r="H2725" s="6">
        <v>0</v>
      </c>
      <c r="I2725">
        <f t="shared" si="214"/>
        <v>2207344.2999999998</v>
      </c>
    </row>
    <row r="2726" spans="1:9" x14ac:dyDescent="0.2">
      <c r="A2726" s="1" t="s">
        <v>134</v>
      </c>
      <c r="B2726" s="5" t="str">
        <f t="shared" si="210"/>
        <v>2022</v>
      </c>
      <c r="C2726" s="5">
        <f t="shared" si="211"/>
        <v>7</v>
      </c>
      <c r="D2726" s="11">
        <f t="shared" si="212"/>
        <v>44743</v>
      </c>
      <c r="E2726" s="2" t="s">
        <v>19</v>
      </c>
      <c r="F2726" s="2" t="str">
        <f t="shared" si="213"/>
        <v>MAGDALENA</v>
      </c>
      <c r="G2726" s="13">
        <v>1773306002643</v>
      </c>
      <c r="H2726" s="7">
        <v>1194868885226</v>
      </c>
      <c r="I2726">
        <f t="shared" si="214"/>
        <v>14840874.439345</v>
      </c>
    </row>
    <row r="2727" spans="1:9" x14ac:dyDescent="0.2">
      <c r="A2727" s="4" t="s">
        <v>134</v>
      </c>
      <c r="B2727" s="5" t="str">
        <f t="shared" si="210"/>
        <v>2022</v>
      </c>
      <c r="C2727" s="5">
        <f t="shared" si="211"/>
        <v>7</v>
      </c>
      <c r="D2727" s="11">
        <f t="shared" si="212"/>
        <v>44743</v>
      </c>
      <c r="E2727" s="5" t="s">
        <v>20</v>
      </c>
      <c r="F2727" s="2" t="str">
        <f t="shared" si="213"/>
        <v>META</v>
      </c>
      <c r="G2727" s="5">
        <v>0</v>
      </c>
      <c r="H2727" s="8">
        <v>70995115606</v>
      </c>
      <c r="I2727">
        <f t="shared" si="214"/>
        <v>709951.15605999995</v>
      </c>
    </row>
    <row r="2728" spans="1:9" x14ac:dyDescent="0.2">
      <c r="A2728" s="1" t="s">
        <v>134</v>
      </c>
      <c r="B2728" s="5" t="str">
        <f t="shared" si="210"/>
        <v>2022</v>
      </c>
      <c r="C2728" s="5">
        <f t="shared" si="211"/>
        <v>7</v>
      </c>
      <c r="D2728" s="11">
        <f t="shared" si="212"/>
        <v>44743</v>
      </c>
      <c r="E2728" s="2" t="s">
        <v>21</v>
      </c>
      <c r="F2728" s="2" t="str">
        <f t="shared" si="213"/>
        <v>NARINO</v>
      </c>
      <c r="G2728" s="2">
        <v>0</v>
      </c>
      <c r="H2728" s="7">
        <v>1125275563636</v>
      </c>
      <c r="I2728">
        <f t="shared" si="214"/>
        <v>11252755.636360001</v>
      </c>
    </row>
    <row r="2729" spans="1:9" x14ac:dyDescent="0.2">
      <c r="A2729" s="4" t="s">
        <v>134</v>
      </c>
      <c r="B2729" s="5" t="str">
        <f t="shared" si="210"/>
        <v>2022</v>
      </c>
      <c r="C2729" s="5">
        <f t="shared" si="211"/>
        <v>7</v>
      </c>
      <c r="D2729" s="11">
        <f t="shared" si="212"/>
        <v>44743</v>
      </c>
      <c r="E2729" s="5" t="s">
        <v>22</v>
      </c>
      <c r="F2729" s="2" t="str">
        <f t="shared" si="213"/>
        <v>NORTE DE SANTANDER</v>
      </c>
      <c r="G2729" s="12">
        <v>351927039000</v>
      </c>
      <c r="H2729" s="8">
        <v>308005021500</v>
      </c>
      <c r="I2729">
        <f t="shared" si="214"/>
        <v>3299660.3025000002</v>
      </c>
    </row>
    <row r="2730" spans="1:9" x14ac:dyDescent="0.2">
      <c r="A2730" s="1" t="s">
        <v>134</v>
      </c>
      <c r="B2730" s="5" t="str">
        <f t="shared" si="210"/>
        <v>2022</v>
      </c>
      <c r="C2730" s="5">
        <f t="shared" si="211"/>
        <v>7</v>
      </c>
      <c r="D2730" s="11">
        <f t="shared" si="212"/>
        <v>44743</v>
      </c>
      <c r="E2730" s="2" t="s">
        <v>23</v>
      </c>
      <c r="F2730" s="2" t="str">
        <f t="shared" si="213"/>
        <v>QUINDIO</v>
      </c>
      <c r="G2730" s="2">
        <v>0</v>
      </c>
      <c r="H2730" s="7">
        <v>248623229524</v>
      </c>
      <c r="I2730">
        <f t="shared" si="214"/>
        <v>2486232.2952399999</v>
      </c>
    </row>
    <row r="2731" spans="1:9" x14ac:dyDescent="0.2">
      <c r="A2731" s="4" t="s">
        <v>134</v>
      </c>
      <c r="B2731" s="5" t="str">
        <f t="shared" si="210"/>
        <v>2022</v>
      </c>
      <c r="C2731" s="5">
        <f t="shared" si="211"/>
        <v>7</v>
      </c>
      <c r="D2731" s="11">
        <f t="shared" si="212"/>
        <v>44743</v>
      </c>
      <c r="E2731" s="5" t="s">
        <v>24</v>
      </c>
      <c r="F2731" s="2" t="str">
        <f t="shared" si="213"/>
        <v>RISARALDA</v>
      </c>
      <c r="G2731" s="5">
        <v>0</v>
      </c>
      <c r="H2731" s="8">
        <v>410673432412</v>
      </c>
      <c r="I2731">
        <f t="shared" si="214"/>
        <v>4106734.32412</v>
      </c>
    </row>
    <row r="2732" spans="1:9" x14ac:dyDescent="0.2">
      <c r="A2732" s="1" t="s">
        <v>134</v>
      </c>
      <c r="B2732" s="5" t="str">
        <f t="shared" si="210"/>
        <v>2022</v>
      </c>
      <c r="C2732" s="5">
        <f t="shared" si="211"/>
        <v>7</v>
      </c>
      <c r="D2732" s="11">
        <f t="shared" si="212"/>
        <v>44743</v>
      </c>
      <c r="E2732" s="2" t="s">
        <v>25</v>
      </c>
      <c r="F2732" s="2" t="str">
        <f t="shared" si="213"/>
        <v>SANTANDER</v>
      </c>
      <c r="G2732" s="13">
        <v>548839033333</v>
      </c>
      <c r="H2732" s="7">
        <v>116826935747</v>
      </c>
      <c r="I2732">
        <f t="shared" si="214"/>
        <v>3328329.8454</v>
      </c>
    </row>
    <row r="2733" spans="1:9" x14ac:dyDescent="0.2">
      <c r="A2733" s="4" t="s">
        <v>134</v>
      </c>
      <c r="B2733" s="5" t="str">
        <f t="shared" si="210"/>
        <v>2022</v>
      </c>
      <c r="C2733" s="5">
        <f t="shared" si="211"/>
        <v>7</v>
      </c>
      <c r="D2733" s="11">
        <f t="shared" si="212"/>
        <v>44743</v>
      </c>
      <c r="E2733" s="5" t="s">
        <v>26</v>
      </c>
      <c r="F2733" s="2" t="str">
        <f t="shared" si="213"/>
        <v>SUCRE</v>
      </c>
      <c r="G2733" s="12">
        <v>1406736800000</v>
      </c>
      <c r="H2733" s="6">
        <v>0</v>
      </c>
      <c r="I2733">
        <f t="shared" si="214"/>
        <v>14067368</v>
      </c>
    </row>
    <row r="2734" spans="1:9" x14ac:dyDescent="0.2">
      <c r="A2734" s="1" t="s">
        <v>134</v>
      </c>
      <c r="B2734" s="5" t="str">
        <f t="shared" si="210"/>
        <v>2022</v>
      </c>
      <c r="C2734" s="5">
        <f t="shared" si="211"/>
        <v>7</v>
      </c>
      <c r="D2734" s="11">
        <f t="shared" si="212"/>
        <v>44743</v>
      </c>
      <c r="E2734" s="2" t="s">
        <v>27</v>
      </c>
      <c r="F2734" s="2" t="str">
        <f t="shared" si="213"/>
        <v>TOLIMA</v>
      </c>
      <c r="G2734" s="2">
        <v>0</v>
      </c>
      <c r="H2734" s="7">
        <v>1131902014807</v>
      </c>
      <c r="I2734">
        <f t="shared" si="214"/>
        <v>11319020.14807</v>
      </c>
    </row>
    <row r="2735" spans="1:9" x14ac:dyDescent="0.2">
      <c r="A2735" s="4" t="s">
        <v>134</v>
      </c>
      <c r="B2735" s="5" t="str">
        <f t="shared" si="210"/>
        <v>2022</v>
      </c>
      <c r="C2735" s="5">
        <f t="shared" si="211"/>
        <v>7</v>
      </c>
      <c r="D2735" s="11">
        <f t="shared" si="212"/>
        <v>44743</v>
      </c>
      <c r="E2735" s="5" t="s">
        <v>28</v>
      </c>
      <c r="F2735" s="2" t="str">
        <f t="shared" si="213"/>
        <v>VALLE DEL CAUCA</v>
      </c>
      <c r="G2735" s="12">
        <v>1807170796574</v>
      </c>
      <c r="H2735" s="6">
        <v>0</v>
      </c>
      <c r="I2735">
        <f t="shared" si="214"/>
        <v>18071707.965739999</v>
      </c>
    </row>
    <row r="2736" spans="1:9" x14ac:dyDescent="0.2">
      <c r="A2736" s="1" t="s">
        <v>134</v>
      </c>
      <c r="B2736" s="5" t="str">
        <f t="shared" si="210"/>
        <v>2022</v>
      </c>
      <c r="C2736" s="5">
        <f t="shared" si="211"/>
        <v>7</v>
      </c>
      <c r="D2736" s="11">
        <f t="shared" si="212"/>
        <v>44743</v>
      </c>
      <c r="E2736" s="2" t="s">
        <v>74</v>
      </c>
      <c r="F2736" s="2" t="str">
        <f t="shared" si="213"/>
        <v>ARAUCA</v>
      </c>
      <c r="G2736" s="2">
        <v>0</v>
      </c>
      <c r="H2736" s="7">
        <v>4963350000</v>
      </c>
      <c r="I2736">
        <f t="shared" si="214"/>
        <v>49633.5</v>
      </c>
    </row>
    <row r="2737" spans="1:9" x14ac:dyDescent="0.2">
      <c r="A2737" s="4" t="s">
        <v>134</v>
      </c>
      <c r="B2737" s="5" t="str">
        <f t="shared" si="210"/>
        <v>2022</v>
      </c>
      <c r="C2737" s="5">
        <f t="shared" si="211"/>
        <v>7</v>
      </c>
      <c r="D2737" s="11">
        <f t="shared" si="212"/>
        <v>44743</v>
      </c>
      <c r="E2737" s="5" t="s">
        <v>29</v>
      </c>
      <c r="F2737" s="2" t="str">
        <f t="shared" si="213"/>
        <v>CASANARE</v>
      </c>
      <c r="G2737" s="5">
        <v>0</v>
      </c>
      <c r="H2737" s="8">
        <v>61326093971</v>
      </c>
      <c r="I2737">
        <f t="shared" si="214"/>
        <v>613260.93970999995</v>
      </c>
    </row>
    <row r="2738" spans="1:9" x14ac:dyDescent="0.2">
      <c r="A2738" s="1" t="s">
        <v>134</v>
      </c>
      <c r="B2738" s="5" t="str">
        <f t="shared" si="210"/>
        <v>2022</v>
      </c>
      <c r="C2738" s="5">
        <f t="shared" si="211"/>
        <v>7</v>
      </c>
      <c r="D2738" s="11">
        <f t="shared" si="212"/>
        <v>44743</v>
      </c>
      <c r="E2738" s="2" t="s">
        <v>30</v>
      </c>
      <c r="F2738" s="2" t="str">
        <f t="shared" si="213"/>
        <v>PUTUMAYO</v>
      </c>
      <c r="G2738" s="2">
        <v>0</v>
      </c>
      <c r="H2738" s="7">
        <v>5623159000</v>
      </c>
      <c r="I2738">
        <f t="shared" si="214"/>
        <v>56231.59</v>
      </c>
    </row>
    <row r="2739" spans="1:9" x14ac:dyDescent="0.2">
      <c r="A2739" s="4" t="s">
        <v>134</v>
      </c>
      <c r="B2739" s="5" t="str">
        <f t="shared" si="210"/>
        <v>2022</v>
      </c>
      <c r="C2739" s="5">
        <f t="shared" si="211"/>
        <v>7</v>
      </c>
      <c r="D2739" s="11">
        <f t="shared" si="212"/>
        <v>44743</v>
      </c>
      <c r="E2739" s="5" t="s">
        <v>31</v>
      </c>
      <c r="F2739" s="2" t="str">
        <f t="shared" si="213"/>
        <v>GUAVIARE</v>
      </c>
      <c r="G2739" s="5">
        <v>0</v>
      </c>
      <c r="H2739" s="8">
        <v>5215983000</v>
      </c>
      <c r="I2739">
        <f t="shared" si="214"/>
        <v>52159.83</v>
      </c>
    </row>
    <row r="2740" spans="1:9" x14ac:dyDescent="0.2">
      <c r="A2740" s="1" t="s">
        <v>135</v>
      </c>
      <c r="B2740" s="5" t="str">
        <f t="shared" si="210"/>
        <v>2022</v>
      </c>
      <c r="C2740" s="5">
        <f t="shared" si="211"/>
        <v>8</v>
      </c>
      <c r="D2740" s="11">
        <f t="shared" si="212"/>
        <v>44774</v>
      </c>
      <c r="E2740" s="2" t="s">
        <v>5</v>
      </c>
      <c r="F2740" s="2" t="str">
        <f t="shared" si="213"/>
        <v>ANTIOQUIA</v>
      </c>
      <c r="G2740" s="13">
        <v>2737957145745</v>
      </c>
      <c r="H2740" s="7">
        <v>2197045629549</v>
      </c>
      <c r="I2740">
        <f t="shared" si="214"/>
        <v>24675013.87647</v>
      </c>
    </row>
    <row r="2741" spans="1:9" x14ac:dyDescent="0.2">
      <c r="A2741" s="4" t="s">
        <v>135</v>
      </c>
      <c r="B2741" s="5" t="str">
        <f t="shared" si="210"/>
        <v>2022</v>
      </c>
      <c r="C2741" s="5">
        <f t="shared" si="211"/>
        <v>8</v>
      </c>
      <c r="D2741" s="11">
        <f t="shared" si="212"/>
        <v>44774</v>
      </c>
      <c r="E2741" s="5" t="s">
        <v>6</v>
      </c>
      <c r="F2741" s="2" t="str">
        <f t="shared" si="213"/>
        <v>ATLANTICO</v>
      </c>
      <c r="G2741" s="12">
        <v>1859526700000</v>
      </c>
      <c r="H2741" s="8">
        <v>1859526700000</v>
      </c>
      <c r="I2741">
        <f t="shared" si="214"/>
        <v>18595267</v>
      </c>
    </row>
    <row r="2742" spans="1:9" x14ac:dyDescent="0.2">
      <c r="A2742" s="1" t="s">
        <v>135</v>
      </c>
      <c r="B2742" s="5" t="str">
        <f t="shared" si="210"/>
        <v>2022</v>
      </c>
      <c r="C2742" s="5">
        <f t="shared" si="211"/>
        <v>8</v>
      </c>
      <c r="D2742" s="11">
        <f t="shared" si="212"/>
        <v>44774</v>
      </c>
      <c r="E2742" s="2" t="s">
        <v>7</v>
      </c>
      <c r="F2742" s="2" t="str">
        <f t="shared" si="213"/>
        <v>BOGOTA, D.C.</v>
      </c>
      <c r="G2742" s="2">
        <v>0</v>
      </c>
      <c r="H2742" s="7">
        <v>5762982200000</v>
      </c>
      <c r="I2742">
        <f t="shared" si="214"/>
        <v>57629822</v>
      </c>
    </row>
    <row r="2743" spans="1:9" x14ac:dyDescent="0.2">
      <c r="A2743" s="4" t="s">
        <v>135</v>
      </c>
      <c r="B2743" s="5" t="str">
        <f t="shared" si="210"/>
        <v>2022</v>
      </c>
      <c r="C2743" s="5">
        <f t="shared" si="211"/>
        <v>8</v>
      </c>
      <c r="D2743" s="11">
        <f t="shared" si="212"/>
        <v>44774</v>
      </c>
      <c r="E2743" s="5" t="s">
        <v>8</v>
      </c>
      <c r="F2743" s="2" t="str">
        <f t="shared" si="213"/>
        <v>BOLIVAR</v>
      </c>
      <c r="G2743" s="12">
        <v>1709497700000</v>
      </c>
      <c r="H2743" s="8">
        <v>1535732866135</v>
      </c>
      <c r="I2743">
        <f t="shared" si="214"/>
        <v>16226152.830675</v>
      </c>
    </row>
    <row r="2744" spans="1:9" x14ac:dyDescent="0.2">
      <c r="A2744" s="1" t="s">
        <v>135</v>
      </c>
      <c r="B2744" s="5" t="str">
        <f t="shared" si="210"/>
        <v>2022</v>
      </c>
      <c r="C2744" s="5">
        <f t="shared" si="211"/>
        <v>8</v>
      </c>
      <c r="D2744" s="11">
        <f t="shared" si="212"/>
        <v>44774</v>
      </c>
      <c r="E2744" s="2" t="s">
        <v>9</v>
      </c>
      <c r="F2744" s="2" t="str">
        <f t="shared" si="213"/>
        <v>BOYACA</v>
      </c>
      <c r="G2744" s="13">
        <v>1326470160529</v>
      </c>
      <c r="H2744" s="7">
        <v>198803542531</v>
      </c>
      <c r="I2744">
        <f t="shared" si="214"/>
        <v>7626368.5153000001</v>
      </c>
    </row>
    <row r="2745" spans="1:9" x14ac:dyDescent="0.2">
      <c r="A2745" s="4" t="s">
        <v>135</v>
      </c>
      <c r="B2745" s="5" t="str">
        <f t="shared" si="210"/>
        <v>2022</v>
      </c>
      <c r="C2745" s="5">
        <f t="shared" si="211"/>
        <v>8</v>
      </c>
      <c r="D2745" s="11">
        <f t="shared" si="212"/>
        <v>44774</v>
      </c>
      <c r="E2745" s="5" t="s">
        <v>10</v>
      </c>
      <c r="F2745" s="2" t="str">
        <f t="shared" si="213"/>
        <v>CALDAS</v>
      </c>
      <c r="G2745" s="5">
        <v>0</v>
      </c>
      <c r="H2745" s="8">
        <v>549742971958</v>
      </c>
      <c r="I2745">
        <f t="shared" si="214"/>
        <v>5497429.7195800003</v>
      </c>
    </row>
    <row r="2746" spans="1:9" x14ac:dyDescent="0.2">
      <c r="A2746" s="1" t="s">
        <v>135</v>
      </c>
      <c r="B2746" s="5" t="str">
        <f t="shared" si="210"/>
        <v>2022</v>
      </c>
      <c r="C2746" s="5">
        <f t="shared" si="211"/>
        <v>8</v>
      </c>
      <c r="D2746" s="11">
        <f t="shared" si="212"/>
        <v>44774</v>
      </c>
      <c r="E2746" s="2" t="s">
        <v>11</v>
      </c>
      <c r="F2746" s="2" t="str">
        <f t="shared" si="213"/>
        <v>CAQUETA</v>
      </c>
      <c r="G2746" s="2">
        <v>0</v>
      </c>
      <c r="H2746" s="7">
        <v>591427719500</v>
      </c>
      <c r="I2746">
        <f t="shared" si="214"/>
        <v>5914277.1950000003</v>
      </c>
    </row>
    <row r="2747" spans="1:9" x14ac:dyDescent="0.2">
      <c r="A2747" s="4" t="s">
        <v>135</v>
      </c>
      <c r="B2747" s="5" t="str">
        <f t="shared" si="210"/>
        <v>2022</v>
      </c>
      <c r="C2747" s="5">
        <f t="shared" si="211"/>
        <v>8</v>
      </c>
      <c r="D2747" s="11">
        <f t="shared" si="212"/>
        <v>44774</v>
      </c>
      <c r="E2747" s="5" t="s">
        <v>12</v>
      </c>
      <c r="F2747" s="2" t="str">
        <f t="shared" si="213"/>
        <v>CAUCA</v>
      </c>
      <c r="G2747" s="12">
        <v>1859808700000</v>
      </c>
      <c r="H2747" s="8">
        <v>1182855439000</v>
      </c>
      <c r="I2747">
        <f t="shared" si="214"/>
        <v>15213320.695</v>
      </c>
    </row>
    <row r="2748" spans="1:9" x14ac:dyDescent="0.2">
      <c r="A2748" s="1" t="s">
        <v>135</v>
      </c>
      <c r="B2748" s="5" t="str">
        <f t="shared" si="210"/>
        <v>2022</v>
      </c>
      <c r="C2748" s="5">
        <f t="shared" si="211"/>
        <v>8</v>
      </c>
      <c r="D2748" s="11">
        <f t="shared" si="212"/>
        <v>44774</v>
      </c>
      <c r="E2748" s="2" t="s">
        <v>13</v>
      </c>
      <c r="F2748" s="2" t="str">
        <f t="shared" si="213"/>
        <v>CESAR</v>
      </c>
      <c r="G2748" s="13">
        <v>1859526700000</v>
      </c>
      <c r="H2748" s="7">
        <v>534351119185</v>
      </c>
      <c r="I2748">
        <f t="shared" si="214"/>
        <v>11969389.095925</v>
      </c>
    </row>
    <row r="2749" spans="1:9" x14ac:dyDescent="0.2">
      <c r="A2749" s="4" t="s">
        <v>135</v>
      </c>
      <c r="B2749" s="5" t="str">
        <f t="shared" si="210"/>
        <v>2022</v>
      </c>
      <c r="C2749" s="5">
        <f t="shared" si="211"/>
        <v>8</v>
      </c>
      <c r="D2749" s="11">
        <f t="shared" si="212"/>
        <v>44774</v>
      </c>
      <c r="E2749" s="5" t="s">
        <v>14</v>
      </c>
      <c r="F2749" s="2" t="str">
        <f t="shared" si="213"/>
        <v>CORDOBA</v>
      </c>
      <c r="G2749" s="12">
        <v>1499457100000</v>
      </c>
      <c r="H2749" s="6">
        <v>0</v>
      </c>
      <c r="I2749">
        <f t="shared" si="214"/>
        <v>14994571</v>
      </c>
    </row>
    <row r="2750" spans="1:9" x14ac:dyDescent="0.2">
      <c r="A2750" s="1" t="s">
        <v>135</v>
      </c>
      <c r="B2750" s="5" t="str">
        <f t="shared" si="210"/>
        <v>2022</v>
      </c>
      <c r="C2750" s="5">
        <f t="shared" si="211"/>
        <v>8</v>
      </c>
      <c r="D2750" s="11">
        <f t="shared" si="212"/>
        <v>44774</v>
      </c>
      <c r="E2750" s="2" t="s">
        <v>15</v>
      </c>
      <c r="F2750" s="2" t="str">
        <f t="shared" si="213"/>
        <v>CUNDINAMARCA</v>
      </c>
      <c r="G2750" s="13">
        <v>1342150000000</v>
      </c>
      <c r="H2750" s="7">
        <v>1112156178692</v>
      </c>
      <c r="I2750">
        <f t="shared" si="214"/>
        <v>12271530.89346</v>
      </c>
    </row>
    <row r="2751" spans="1:9" x14ac:dyDescent="0.2">
      <c r="A2751" s="4" t="s">
        <v>135</v>
      </c>
      <c r="B2751" s="5" t="str">
        <f t="shared" si="210"/>
        <v>2022</v>
      </c>
      <c r="C2751" s="5">
        <f t="shared" si="211"/>
        <v>8</v>
      </c>
      <c r="D2751" s="11">
        <f t="shared" si="212"/>
        <v>44774</v>
      </c>
      <c r="E2751" s="5" t="s">
        <v>17</v>
      </c>
      <c r="F2751" s="2" t="str">
        <f t="shared" si="213"/>
        <v>HUILA</v>
      </c>
      <c r="G2751" s="5">
        <v>0</v>
      </c>
      <c r="H2751" s="8">
        <v>1168505929632</v>
      </c>
      <c r="I2751">
        <f t="shared" si="214"/>
        <v>11685059.296320001</v>
      </c>
    </row>
    <row r="2752" spans="1:9" x14ac:dyDescent="0.2">
      <c r="A2752" s="1" t="s">
        <v>135</v>
      </c>
      <c r="B2752" s="5" t="str">
        <f t="shared" si="210"/>
        <v>2022</v>
      </c>
      <c r="C2752" s="5">
        <f t="shared" si="211"/>
        <v>8</v>
      </c>
      <c r="D2752" s="11">
        <f t="shared" si="212"/>
        <v>44774</v>
      </c>
      <c r="E2752" s="2" t="s">
        <v>18</v>
      </c>
      <c r="F2752" s="2" t="str">
        <f t="shared" si="213"/>
        <v>LA GUAJIRA</v>
      </c>
      <c r="G2752" s="13">
        <v>217987915000</v>
      </c>
      <c r="H2752" s="3">
        <v>0</v>
      </c>
      <c r="I2752">
        <f t="shared" si="214"/>
        <v>2179879.15</v>
      </c>
    </row>
    <row r="2753" spans="1:9" x14ac:dyDescent="0.2">
      <c r="A2753" s="4" t="s">
        <v>135</v>
      </c>
      <c r="B2753" s="5" t="str">
        <f t="shared" si="210"/>
        <v>2022</v>
      </c>
      <c r="C2753" s="5">
        <f t="shared" si="211"/>
        <v>8</v>
      </c>
      <c r="D2753" s="11">
        <f t="shared" si="212"/>
        <v>44774</v>
      </c>
      <c r="E2753" s="5" t="s">
        <v>19</v>
      </c>
      <c r="F2753" s="2" t="str">
        <f t="shared" si="213"/>
        <v>MAGDALENA</v>
      </c>
      <c r="G2753" s="12">
        <v>1817434398615</v>
      </c>
      <c r="H2753" s="8">
        <v>1224178131995</v>
      </c>
      <c r="I2753">
        <f t="shared" si="214"/>
        <v>15208062.65305</v>
      </c>
    </row>
    <row r="2754" spans="1:9" x14ac:dyDescent="0.2">
      <c r="A2754" s="1" t="s">
        <v>135</v>
      </c>
      <c r="B2754" s="5" t="str">
        <f t="shared" si="210"/>
        <v>2022</v>
      </c>
      <c r="C2754" s="5">
        <f t="shared" si="211"/>
        <v>8</v>
      </c>
      <c r="D2754" s="11">
        <f t="shared" si="212"/>
        <v>44774</v>
      </c>
      <c r="E2754" s="2" t="s">
        <v>20</v>
      </c>
      <c r="F2754" s="2" t="str">
        <f t="shared" si="213"/>
        <v>META</v>
      </c>
      <c r="G2754" s="2">
        <v>0</v>
      </c>
      <c r="H2754" s="7">
        <v>74609134338</v>
      </c>
      <c r="I2754">
        <f t="shared" si="214"/>
        <v>746091.34337999998</v>
      </c>
    </row>
    <row r="2755" spans="1:9" x14ac:dyDescent="0.2">
      <c r="A2755" s="4" t="s">
        <v>135</v>
      </c>
      <c r="B2755" s="5" t="str">
        <f t="shared" ref="B2755:B2818" si="215">MID(A2755,7,20)</f>
        <v>2022</v>
      </c>
      <c r="C2755" s="5">
        <f t="shared" ref="C2755:C2818" si="216">IF(MID(A2755,1,3)="Jan",1,
IF(MID(A2755,1,3)="Feb",2,
IF(MID(A2755,1,3)="Mar",3,
IF(MID(A2755,1,3)="Apr",4,
IF(MID(A2755,1,3)="May",5,
IF(MID(A2755,1,3)="Jun",6,
IF(MID(A2755,1,3)="Jul",7,
IF(MID(A2755,1,3)="Aug",8,
IF(MID(A2755,1,3)="Sep",9,
IF(MID(A2755,1,3)="Oct",10,
IF(MID(A2755,1,3)="Nov",11,
IF(MID(A2755,1,3)="Dec",12))))))))))))</f>
        <v>8</v>
      </c>
      <c r="D2755" s="11">
        <f t="shared" ref="D2755:D2818" si="217">DATE(B2755,C2755,1)</f>
        <v>44774</v>
      </c>
      <c r="E2755" s="5" t="s">
        <v>21</v>
      </c>
      <c r="F2755" s="2" t="str">
        <f t="shared" ref="F2755:F2818" si="218">MID(E2755,5,100)</f>
        <v>NARINO</v>
      </c>
      <c r="G2755" s="5">
        <v>0</v>
      </c>
      <c r="H2755" s="8">
        <v>1147011334788</v>
      </c>
      <c r="I2755">
        <f t="shared" ref="I2755:I2818" si="219">IF(G2755=0,H2755/100000,IF(H2755=0,G2755/100000,((G2755+H2755)/2)/100000))</f>
        <v>11470113.34788</v>
      </c>
    </row>
    <row r="2756" spans="1:9" x14ac:dyDescent="0.2">
      <c r="A2756" s="1" t="s">
        <v>135</v>
      </c>
      <c r="B2756" s="5" t="str">
        <f t="shared" si="215"/>
        <v>2022</v>
      </c>
      <c r="C2756" s="5">
        <f t="shared" si="216"/>
        <v>8</v>
      </c>
      <c r="D2756" s="11">
        <f t="shared" si="217"/>
        <v>44774</v>
      </c>
      <c r="E2756" s="2" t="s">
        <v>22</v>
      </c>
      <c r="F2756" s="2" t="str">
        <f t="shared" si="218"/>
        <v>NORTE DE SANTANDER</v>
      </c>
      <c r="G2756" s="13">
        <v>349754696000</v>
      </c>
      <c r="H2756" s="7">
        <v>306112652656</v>
      </c>
      <c r="I2756">
        <f t="shared" si="219"/>
        <v>3279336.7432800001</v>
      </c>
    </row>
    <row r="2757" spans="1:9" x14ac:dyDescent="0.2">
      <c r="A2757" s="4" t="s">
        <v>135</v>
      </c>
      <c r="B2757" s="5" t="str">
        <f t="shared" si="215"/>
        <v>2022</v>
      </c>
      <c r="C2757" s="5">
        <f t="shared" si="216"/>
        <v>8</v>
      </c>
      <c r="D2757" s="11">
        <f t="shared" si="217"/>
        <v>44774</v>
      </c>
      <c r="E2757" s="5" t="s">
        <v>23</v>
      </c>
      <c r="F2757" s="2" t="str">
        <f t="shared" si="218"/>
        <v>QUINDIO</v>
      </c>
      <c r="G2757" s="5">
        <v>0</v>
      </c>
      <c r="H2757" s="8">
        <v>252854007529</v>
      </c>
      <c r="I2757">
        <f t="shared" si="219"/>
        <v>2528540.0752900001</v>
      </c>
    </row>
    <row r="2758" spans="1:9" x14ac:dyDescent="0.2">
      <c r="A2758" s="1" t="s">
        <v>135</v>
      </c>
      <c r="B2758" s="5" t="str">
        <f t="shared" si="215"/>
        <v>2022</v>
      </c>
      <c r="C2758" s="5">
        <f t="shared" si="216"/>
        <v>8</v>
      </c>
      <c r="D2758" s="11">
        <f t="shared" si="217"/>
        <v>44774</v>
      </c>
      <c r="E2758" s="2" t="s">
        <v>24</v>
      </c>
      <c r="F2758" s="2" t="str">
        <f t="shared" si="218"/>
        <v>RISARALDA</v>
      </c>
      <c r="G2758" s="2">
        <v>0</v>
      </c>
      <c r="H2758" s="7">
        <v>419154270529</v>
      </c>
      <c r="I2758">
        <f t="shared" si="219"/>
        <v>4191542.70529</v>
      </c>
    </row>
    <row r="2759" spans="1:9" x14ac:dyDescent="0.2">
      <c r="A2759" s="4" t="s">
        <v>135</v>
      </c>
      <c r="B2759" s="5" t="str">
        <f t="shared" si="215"/>
        <v>2022</v>
      </c>
      <c r="C2759" s="5">
        <f t="shared" si="216"/>
        <v>8</v>
      </c>
      <c r="D2759" s="11">
        <f t="shared" si="217"/>
        <v>44774</v>
      </c>
      <c r="E2759" s="5" t="s">
        <v>25</v>
      </c>
      <c r="F2759" s="2" t="str">
        <f t="shared" si="218"/>
        <v>SANTANDER</v>
      </c>
      <c r="G2759" s="12">
        <v>559898800000</v>
      </c>
      <c r="H2759" s="8">
        <v>119222974722</v>
      </c>
      <c r="I2759">
        <f t="shared" si="219"/>
        <v>3395608.8736100001</v>
      </c>
    </row>
    <row r="2760" spans="1:9" x14ac:dyDescent="0.2">
      <c r="A2760" s="1" t="s">
        <v>135</v>
      </c>
      <c r="B2760" s="5" t="str">
        <f t="shared" si="215"/>
        <v>2022</v>
      </c>
      <c r="C2760" s="5">
        <f t="shared" si="216"/>
        <v>8</v>
      </c>
      <c r="D2760" s="11">
        <f t="shared" si="217"/>
        <v>44774</v>
      </c>
      <c r="E2760" s="2" t="s">
        <v>26</v>
      </c>
      <c r="F2760" s="2" t="str">
        <f t="shared" si="218"/>
        <v>SUCRE</v>
      </c>
      <c r="G2760" s="13">
        <v>1499457100000</v>
      </c>
      <c r="H2760" s="3">
        <v>0</v>
      </c>
      <c r="I2760">
        <f t="shared" si="219"/>
        <v>14994571</v>
      </c>
    </row>
    <row r="2761" spans="1:9" x14ac:dyDescent="0.2">
      <c r="A2761" s="4" t="s">
        <v>135</v>
      </c>
      <c r="B2761" s="5" t="str">
        <f t="shared" si="215"/>
        <v>2022</v>
      </c>
      <c r="C2761" s="5">
        <f t="shared" si="216"/>
        <v>8</v>
      </c>
      <c r="D2761" s="11">
        <f t="shared" si="217"/>
        <v>44774</v>
      </c>
      <c r="E2761" s="5" t="s">
        <v>27</v>
      </c>
      <c r="F2761" s="2" t="str">
        <f t="shared" si="218"/>
        <v>TOLIMA</v>
      </c>
      <c r="G2761" s="5">
        <v>0</v>
      </c>
      <c r="H2761" s="8">
        <v>1153754343120</v>
      </c>
      <c r="I2761">
        <f t="shared" si="219"/>
        <v>11537543.4312</v>
      </c>
    </row>
    <row r="2762" spans="1:9" x14ac:dyDescent="0.2">
      <c r="A2762" s="1" t="s">
        <v>135</v>
      </c>
      <c r="B2762" s="5" t="str">
        <f t="shared" si="215"/>
        <v>2022</v>
      </c>
      <c r="C2762" s="5">
        <f t="shared" si="216"/>
        <v>8</v>
      </c>
      <c r="D2762" s="11">
        <f t="shared" si="217"/>
        <v>44774</v>
      </c>
      <c r="E2762" s="2" t="s">
        <v>28</v>
      </c>
      <c r="F2762" s="2" t="str">
        <f t="shared" si="218"/>
        <v>VALLE DEL CAUCA</v>
      </c>
      <c r="G2762" s="13">
        <v>1824069568951</v>
      </c>
      <c r="H2762" s="3">
        <v>0</v>
      </c>
      <c r="I2762">
        <f t="shared" si="219"/>
        <v>18240695.689509999</v>
      </c>
    </row>
    <row r="2763" spans="1:9" x14ac:dyDescent="0.2">
      <c r="A2763" s="4" t="s">
        <v>135</v>
      </c>
      <c r="B2763" s="5" t="str">
        <f t="shared" si="215"/>
        <v>2022</v>
      </c>
      <c r="C2763" s="5">
        <f t="shared" si="216"/>
        <v>8</v>
      </c>
      <c r="D2763" s="11">
        <f t="shared" si="217"/>
        <v>44774</v>
      </c>
      <c r="E2763" s="5" t="s">
        <v>74</v>
      </c>
      <c r="F2763" s="2" t="str">
        <f t="shared" si="218"/>
        <v>ARAUCA</v>
      </c>
      <c r="G2763" s="5">
        <v>0</v>
      </c>
      <c r="H2763" s="8">
        <v>5600433500</v>
      </c>
      <c r="I2763">
        <f t="shared" si="219"/>
        <v>56004.334999999999</v>
      </c>
    </row>
    <row r="2764" spans="1:9" x14ac:dyDescent="0.2">
      <c r="A2764" s="1" t="s">
        <v>135</v>
      </c>
      <c r="B2764" s="5" t="str">
        <f t="shared" si="215"/>
        <v>2022</v>
      </c>
      <c r="C2764" s="5">
        <f t="shared" si="216"/>
        <v>8</v>
      </c>
      <c r="D2764" s="11">
        <f t="shared" si="217"/>
        <v>44774</v>
      </c>
      <c r="E2764" s="2" t="s">
        <v>29</v>
      </c>
      <c r="F2764" s="2" t="str">
        <f t="shared" si="218"/>
        <v>CASANARE</v>
      </c>
      <c r="G2764" s="2">
        <v>0</v>
      </c>
      <c r="H2764" s="7">
        <v>60644155886</v>
      </c>
      <c r="I2764">
        <f t="shared" si="219"/>
        <v>606441.55885999999</v>
      </c>
    </row>
    <row r="2765" spans="1:9" x14ac:dyDescent="0.2">
      <c r="A2765" s="4" t="s">
        <v>135</v>
      </c>
      <c r="B2765" s="5" t="str">
        <f t="shared" si="215"/>
        <v>2022</v>
      </c>
      <c r="C2765" s="5">
        <f t="shared" si="216"/>
        <v>8</v>
      </c>
      <c r="D2765" s="11">
        <f t="shared" si="217"/>
        <v>44774</v>
      </c>
      <c r="E2765" s="5" t="s">
        <v>30</v>
      </c>
      <c r="F2765" s="2" t="str">
        <f t="shared" si="218"/>
        <v>PUTUMAYO</v>
      </c>
      <c r="G2765" s="5">
        <v>0</v>
      </c>
      <c r="H2765" s="8">
        <v>5967170667</v>
      </c>
      <c r="I2765">
        <f t="shared" si="219"/>
        <v>59671.70667</v>
      </c>
    </row>
    <row r="2766" spans="1:9" x14ac:dyDescent="0.2">
      <c r="A2766" s="1" t="s">
        <v>135</v>
      </c>
      <c r="B2766" s="5" t="str">
        <f t="shared" si="215"/>
        <v>2022</v>
      </c>
      <c r="C2766" s="5">
        <f t="shared" si="216"/>
        <v>8</v>
      </c>
      <c r="D2766" s="11">
        <f t="shared" si="217"/>
        <v>44774</v>
      </c>
      <c r="E2766" s="2" t="s">
        <v>31</v>
      </c>
      <c r="F2766" s="2" t="str">
        <f t="shared" si="218"/>
        <v>GUAVIARE</v>
      </c>
      <c r="G2766" s="2">
        <v>0</v>
      </c>
      <c r="H2766" s="7">
        <v>5779409000</v>
      </c>
      <c r="I2766">
        <f t="shared" si="219"/>
        <v>57794.09</v>
      </c>
    </row>
    <row r="2767" spans="1:9" x14ac:dyDescent="0.2">
      <c r="A2767" s="4" t="s">
        <v>136</v>
      </c>
      <c r="B2767" s="5" t="str">
        <f t="shared" si="215"/>
        <v>2022</v>
      </c>
      <c r="C2767" s="5">
        <f t="shared" si="216"/>
        <v>9</v>
      </c>
      <c r="D2767" s="11">
        <f t="shared" si="217"/>
        <v>44805</v>
      </c>
      <c r="E2767" s="5" t="s">
        <v>5</v>
      </c>
      <c r="F2767" s="2" t="str">
        <f t="shared" si="218"/>
        <v>ANTIOQUIA</v>
      </c>
      <c r="G2767" s="12">
        <v>2739569380851</v>
      </c>
      <c r="H2767" s="8">
        <v>2198749454362</v>
      </c>
      <c r="I2767">
        <f t="shared" si="219"/>
        <v>24691594.176065002</v>
      </c>
    </row>
    <row r="2768" spans="1:9" x14ac:dyDescent="0.2">
      <c r="A2768" s="1" t="s">
        <v>136</v>
      </c>
      <c r="B2768" s="5" t="str">
        <f t="shared" si="215"/>
        <v>2022</v>
      </c>
      <c r="C2768" s="5">
        <f t="shared" si="216"/>
        <v>9</v>
      </c>
      <c r="D2768" s="11">
        <f t="shared" si="217"/>
        <v>44805</v>
      </c>
      <c r="E2768" s="2" t="s">
        <v>6</v>
      </c>
      <c r="F2768" s="2" t="str">
        <f t="shared" si="218"/>
        <v>ATLANTICO</v>
      </c>
      <c r="G2768" s="13">
        <v>1885545928000</v>
      </c>
      <c r="H2768" s="7">
        <v>1885545928000</v>
      </c>
      <c r="I2768">
        <f t="shared" si="219"/>
        <v>18855459.280000001</v>
      </c>
    </row>
    <row r="2769" spans="1:9" x14ac:dyDescent="0.2">
      <c r="A2769" s="4" t="s">
        <v>136</v>
      </c>
      <c r="B2769" s="5" t="str">
        <f t="shared" si="215"/>
        <v>2022</v>
      </c>
      <c r="C2769" s="5">
        <f t="shared" si="216"/>
        <v>9</v>
      </c>
      <c r="D2769" s="11">
        <f t="shared" si="217"/>
        <v>44805</v>
      </c>
      <c r="E2769" s="5" t="s">
        <v>7</v>
      </c>
      <c r="F2769" s="2" t="str">
        <f t="shared" si="218"/>
        <v>BOGOTA, D.C.</v>
      </c>
      <c r="G2769" s="5">
        <v>0</v>
      </c>
      <c r="H2769" s="8">
        <v>5966142600000</v>
      </c>
      <c r="I2769">
        <f t="shared" si="219"/>
        <v>59661426</v>
      </c>
    </row>
    <row r="2770" spans="1:9" x14ac:dyDescent="0.2">
      <c r="A2770" s="1" t="s">
        <v>136</v>
      </c>
      <c r="B2770" s="5" t="str">
        <f t="shared" si="215"/>
        <v>2022</v>
      </c>
      <c r="C2770" s="5">
        <f t="shared" si="216"/>
        <v>9</v>
      </c>
      <c r="D2770" s="11">
        <f t="shared" si="217"/>
        <v>44805</v>
      </c>
      <c r="E2770" s="2" t="s">
        <v>8</v>
      </c>
      <c r="F2770" s="2" t="str">
        <f t="shared" si="218"/>
        <v>BOLIVAR</v>
      </c>
      <c r="G2770" s="13">
        <v>1729926624667</v>
      </c>
      <c r="H2770" s="7">
        <v>1559449453757</v>
      </c>
      <c r="I2770">
        <f t="shared" si="219"/>
        <v>16446880.39212</v>
      </c>
    </row>
    <row r="2771" spans="1:9" x14ac:dyDescent="0.2">
      <c r="A2771" s="4" t="s">
        <v>136</v>
      </c>
      <c r="B2771" s="5" t="str">
        <f t="shared" si="215"/>
        <v>2022</v>
      </c>
      <c r="C2771" s="5">
        <f t="shared" si="216"/>
        <v>9</v>
      </c>
      <c r="D2771" s="11">
        <f t="shared" si="217"/>
        <v>44805</v>
      </c>
      <c r="E2771" s="5" t="s">
        <v>9</v>
      </c>
      <c r="F2771" s="2" t="str">
        <f t="shared" si="218"/>
        <v>BOYACA</v>
      </c>
      <c r="G2771" s="12">
        <v>1326478517776</v>
      </c>
      <c r="H2771" s="8">
        <v>200348738571</v>
      </c>
      <c r="I2771">
        <f t="shared" si="219"/>
        <v>7634136.2817350002</v>
      </c>
    </row>
    <row r="2772" spans="1:9" x14ac:dyDescent="0.2">
      <c r="A2772" s="1" t="s">
        <v>136</v>
      </c>
      <c r="B2772" s="5" t="str">
        <f t="shared" si="215"/>
        <v>2022</v>
      </c>
      <c r="C2772" s="5">
        <f t="shared" si="216"/>
        <v>9</v>
      </c>
      <c r="D2772" s="11">
        <f t="shared" si="217"/>
        <v>44805</v>
      </c>
      <c r="E2772" s="2" t="s">
        <v>10</v>
      </c>
      <c r="F2772" s="2" t="str">
        <f t="shared" si="218"/>
        <v>CALDAS</v>
      </c>
      <c r="G2772" s="2">
        <v>0</v>
      </c>
      <c r="H2772" s="7">
        <v>556685981546</v>
      </c>
      <c r="I2772">
        <f t="shared" si="219"/>
        <v>5566859.8154600002</v>
      </c>
    </row>
    <row r="2773" spans="1:9" x14ac:dyDescent="0.2">
      <c r="A2773" s="4" t="s">
        <v>136</v>
      </c>
      <c r="B2773" s="5" t="str">
        <f t="shared" si="215"/>
        <v>2022</v>
      </c>
      <c r="C2773" s="5">
        <f t="shared" si="216"/>
        <v>9</v>
      </c>
      <c r="D2773" s="11">
        <f t="shared" si="217"/>
        <v>44805</v>
      </c>
      <c r="E2773" s="5" t="s">
        <v>11</v>
      </c>
      <c r="F2773" s="2" t="str">
        <f t="shared" si="218"/>
        <v>CAQUETA</v>
      </c>
      <c r="G2773" s="5">
        <v>0</v>
      </c>
      <c r="H2773" s="8">
        <v>733876956308</v>
      </c>
      <c r="I2773">
        <f t="shared" si="219"/>
        <v>7338769.5630799998</v>
      </c>
    </row>
    <row r="2774" spans="1:9" x14ac:dyDescent="0.2">
      <c r="A2774" s="1" t="s">
        <v>136</v>
      </c>
      <c r="B2774" s="5" t="str">
        <f t="shared" si="215"/>
        <v>2022</v>
      </c>
      <c r="C2774" s="5">
        <f t="shared" si="216"/>
        <v>9</v>
      </c>
      <c r="D2774" s="11">
        <f t="shared" si="217"/>
        <v>44805</v>
      </c>
      <c r="E2774" s="2" t="s">
        <v>12</v>
      </c>
      <c r="F2774" s="2" t="str">
        <f t="shared" si="218"/>
        <v>CAUCA</v>
      </c>
      <c r="G2774" s="13">
        <v>1892923500000</v>
      </c>
      <c r="H2774" s="7">
        <v>1192550054000</v>
      </c>
      <c r="I2774">
        <f t="shared" si="219"/>
        <v>15427367.77</v>
      </c>
    </row>
    <row r="2775" spans="1:9" x14ac:dyDescent="0.2">
      <c r="A2775" s="4" t="s">
        <v>136</v>
      </c>
      <c r="B2775" s="5" t="str">
        <f t="shared" si="215"/>
        <v>2022</v>
      </c>
      <c r="C2775" s="5">
        <f t="shared" si="216"/>
        <v>9</v>
      </c>
      <c r="D2775" s="11">
        <f t="shared" si="217"/>
        <v>44805</v>
      </c>
      <c r="E2775" s="5" t="s">
        <v>13</v>
      </c>
      <c r="F2775" s="2" t="str">
        <f t="shared" si="218"/>
        <v>CESAR</v>
      </c>
      <c r="G2775" s="12">
        <v>1885545928000</v>
      </c>
      <c r="H2775" s="8">
        <v>537251701756</v>
      </c>
      <c r="I2775">
        <f t="shared" si="219"/>
        <v>12113988.148779999</v>
      </c>
    </row>
    <row r="2776" spans="1:9" x14ac:dyDescent="0.2">
      <c r="A2776" s="1" t="s">
        <v>136</v>
      </c>
      <c r="B2776" s="5" t="str">
        <f t="shared" si="215"/>
        <v>2022</v>
      </c>
      <c r="C2776" s="5">
        <f t="shared" si="216"/>
        <v>9</v>
      </c>
      <c r="D2776" s="11">
        <f t="shared" si="217"/>
        <v>44805</v>
      </c>
      <c r="E2776" s="2" t="s">
        <v>14</v>
      </c>
      <c r="F2776" s="2" t="str">
        <f t="shared" si="218"/>
        <v>CORDOBA</v>
      </c>
      <c r="G2776" s="13">
        <v>1512059600000</v>
      </c>
      <c r="H2776" s="3">
        <v>0</v>
      </c>
      <c r="I2776">
        <f t="shared" si="219"/>
        <v>15120596</v>
      </c>
    </row>
    <row r="2777" spans="1:9" x14ac:dyDescent="0.2">
      <c r="A2777" s="4" t="s">
        <v>136</v>
      </c>
      <c r="B2777" s="5" t="str">
        <f t="shared" si="215"/>
        <v>2022</v>
      </c>
      <c r="C2777" s="5">
        <f t="shared" si="216"/>
        <v>9</v>
      </c>
      <c r="D2777" s="11">
        <f t="shared" si="217"/>
        <v>44805</v>
      </c>
      <c r="E2777" s="5" t="s">
        <v>15</v>
      </c>
      <c r="F2777" s="2" t="str">
        <f t="shared" si="218"/>
        <v>CUNDINAMARCA</v>
      </c>
      <c r="G2777" s="12">
        <v>1342150000000</v>
      </c>
      <c r="H2777" s="8">
        <v>1122768223616</v>
      </c>
      <c r="I2777">
        <f t="shared" si="219"/>
        <v>12324591.118079999</v>
      </c>
    </row>
    <row r="2778" spans="1:9" x14ac:dyDescent="0.2">
      <c r="A2778" s="1" t="s">
        <v>136</v>
      </c>
      <c r="B2778" s="5" t="str">
        <f t="shared" si="215"/>
        <v>2022</v>
      </c>
      <c r="C2778" s="5">
        <f t="shared" si="216"/>
        <v>9</v>
      </c>
      <c r="D2778" s="11">
        <f t="shared" si="217"/>
        <v>44805</v>
      </c>
      <c r="E2778" s="2" t="s">
        <v>17</v>
      </c>
      <c r="F2778" s="2" t="str">
        <f t="shared" si="218"/>
        <v>HUILA</v>
      </c>
      <c r="G2778" s="2">
        <v>0</v>
      </c>
      <c r="H2778" s="7">
        <v>1178082796271</v>
      </c>
      <c r="I2778">
        <f t="shared" si="219"/>
        <v>11780827.962710001</v>
      </c>
    </row>
    <row r="2779" spans="1:9" x14ac:dyDescent="0.2">
      <c r="A2779" s="4" t="s">
        <v>136</v>
      </c>
      <c r="B2779" s="5" t="str">
        <f t="shared" si="215"/>
        <v>2022</v>
      </c>
      <c r="C2779" s="5">
        <f t="shared" si="216"/>
        <v>9</v>
      </c>
      <c r="D2779" s="11">
        <f t="shared" si="217"/>
        <v>44805</v>
      </c>
      <c r="E2779" s="5" t="s">
        <v>18</v>
      </c>
      <c r="F2779" s="2" t="str">
        <f t="shared" si="218"/>
        <v>LA GUAJIRA</v>
      </c>
      <c r="G2779" s="12">
        <v>224329170000</v>
      </c>
      <c r="H2779" s="6">
        <v>0</v>
      </c>
      <c r="I2779">
        <f t="shared" si="219"/>
        <v>2243291.7000000002</v>
      </c>
    </row>
    <row r="2780" spans="1:9" x14ac:dyDescent="0.2">
      <c r="A2780" s="1" t="s">
        <v>136</v>
      </c>
      <c r="B2780" s="5" t="str">
        <f t="shared" si="215"/>
        <v>2022</v>
      </c>
      <c r="C2780" s="5">
        <f t="shared" si="216"/>
        <v>9</v>
      </c>
      <c r="D2780" s="11">
        <f t="shared" si="217"/>
        <v>44805</v>
      </c>
      <c r="E2780" s="2" t="s">
        <v>19</v>
      </c>
      <c r="F2780" s="2" t="str">
        <f t="shared" si="218"/>
        <v>MAGDALENA</v>
      </c>
      <c r="G2780" s="13">
        <v>1842778464239</v>
      </c>
      <c r="H2780" s="7">
        <v>1241273290557</v>
      </c>
      <c r="I2780">
        <f t="shared" si="219"/>
        <v>15420258.773979999</v>
      </c>
    </row>
    <row r="2781" spans="1:9" x14ac:dyDescent="0.2">
      <c r="A2781" s="4" t="s">
        <v>136</v>
      </c>
      <c r="B2781" s="5" t="str">
        <f t="shared" si="215"/>
        <v>2022</v>
      </c>
      <c r="C2781" s="5">
        <f t="shared" si="216"/>
        <v>9</v>
      </c>
      <c r="D2781" s="11">
        <f t="shared" si="217"/>
        <v>44805</v>
      </c>
      <c r="E2781" s="5" t="s">
        <v>20</v>
      </c>
      <c r="F2781" s="2" t="str">
        <f t="shared" si="218"/>
        <v>META</v>
      </c>
      <c r="G2781" s="5">
        <v>0</v>
      </c>
      <c r="H2781" s="8">
        <v>71691280699</v>
      </c>
      <c r="I2781">
        <f t="shared" si="219"/>
        <v>716912.80698999995</v>
      </c>
    </row>
    <row r="2782" spans="1:9" x14ac:dyDescent="0.2">
      <c r="A2782" s="1" t="s">
        <v>136</v>
      </c>
      <c r="B2782" s="5" t="str">
        <f t="shared" si="215"/>
        <v>2022</v>
      </c>
      <c r="C2782" s="5">
        <f t="shared" si="216"/>
        <v>9</v>
      </c>
      <c r="D2782" s="11">
        <f t="shared" si="217"/>
        <v>44805</v>
      </c>
      <c r="E2782" s="2" t="s">
        <v>21</v>
      </c>
      <c r="F2782" s="2" t="str">
        <f t="shared" si="218"/>
        <v>NARINO</v>
      </c>
      <c r="G2782" s="2">
        <v>0</v>
      </c>
      <c r="H2782" s="7">
        <v>1156412173576</v>
      </c>
      <c r="I2782">
        <f t="shared" si="219"/>
        <v>11564121.73576</v>
      </c>
    </row>
    <row r="2783" spans="1:9" x14ac:dyDescent="0.2">
      <c r="A2783" s="4" t="s">
        <v>136</v>
      </c>
      <c r="B2783" s="5" t="str">
        <f t="shared" si="215"/>
        <v>2022</v>
      </c>
      <c r="C2783" s="5">
        <f t="shared" si="216"/>
        <v>9</v>
      </c>
      <c r="D2783" s="11">
        <f t="shared" si="217"/>
        <v>44805</v>
      </c>
      <c r="E2783" s="5" t="s">
        <v>22</v>
      </c>
      <c r="F2783" s="2" t="str">
        <f t="shared" si="218"/>
        <v>NORTE DE SANTANDER</v>
      </c>
      <c r="G2783" s="12">
        <v>355431446000</v>
      </c>
      <c r="H2783" s="8">
        <v>311087055906</v>
      </c>
      <c r="I2783">
        <f t="shared" si="219"/>
        <v>3332592.5095299999</v>
      </c>
    </row>
    <row r="2784" spans="1:9" x14ac:dyDescent="0.2">
      <c r="A2784" s="1" t="s">
        <v>136</v>
      </c>
      <c r="B2784" s="5" t="str">
        <f t="shared" si="215"/>
        <v>2022</v>
      </c>
      <c r="C2784" s="5">
        <f t="shared" si="216"/>
        <v>9</v>
      </c>
      <c r="D2784" s="11">
        <f t="shared" si="217"/>
        <v>44805</v>
      </c>
      <c r="E2784" s="2" t="s">
        <v>23</v>
      </c>
      <c r="F2784" s="2" t="str">
        <f t="shared" si="218"/>
        <v>QUINDIO</v>
      </c>
      <c r="G2784" s="2">
        <v>0</v>
      </c>
      <c r="H2784" s="7">
        <v>251003946353</v>
      </c>
      <c r="I2784">
        <f t="shared" si="219"/>
        <v>2510039.4635299998</v>
      </c>
    </row>
    <row r="2785" spans="1:9" x14ac:dyDescent="0.2">
      <c r="A2785" s="4" t="s">
        <v>136</v>
      </c>
      <c r="B2785" s="5" t="str">
        <f t="shared" si="215"/>
        <v>2022</v>
      </c>
      <c r="C2785" s="5">
        <f t="shared" si="216"/>
        <v>9</v>
      </c>
      <c r="D2785" s="11">
        <f t="shared" si="217"/>
        <v>44805</v>
      </c>
      <c r="E2785" s="5" t="s">
        <v>24</v>
      </c>
      <c r="F2785" s="2" t="str">
        <f t="shared" si="218"/>
        <v>RISARALDA</v>
      </c>
      <c r="G2785" s="5">
        <v>0</v>
      </c>
      <c r="H2785" s="8">
        <v>431137413176</v>
      </c>
      <c r="I2785">
        <f t="shared" si="219"/>
        <v>4311374.1317600003</v>
      </c>
    </row>
    <row r="2786" spans="1:9" x14ac:dyDescent="0.2">
      <c r="A2786" s="1" t="s">
        <v>136</v>
      </c>
      <c r="B2786" s="5" t="str">
        <f t="shared" si="215"/>
        <v>2022</v>
      </c>
      <c r="C2786" s="5">
        <f t="shared" si="216"/>
        <v>9</v>
      </c>
      <c r="D2786" s="11">
        <f t="shared" si="217"/>
        <v>44805</v>
      </c>
      <c r="E2786" s="2" t="s">
        <v>25</v>
      </c>
      <c r="F2786" s="2" t="str">
        <f t="shared" si="218"/>
        <v>SANTANDER</v>
      </c>
      <c r="G2786" s="13">
        <v>561397466667</v>
      </c>
      <c r="H2786" s="7">
        <v>121772608585</v>
      </c>
      <c r="I2786">
        <f t="shared" si="219"/>
        <v>3415850.3762599998</v>
      </c>
    </row>
    <row r="2787" spans="1:9" x14ac:dyDescent="0.2">
      <c r="A2787" s="4" t="s">
        <v>136</v>
      </c>
      <c r="B2787" s="5" t="str">
        <f t="shared" si="215"/>
        <v>2022</v>
      </c>
      <c r="C2787" s="5">
        <f t="shared" si="216"/>
        <v>9</v>
      </c>
      <c r="D2787" s="11">
        <f t="shared" si="217"/>
        <v>44805</v>
      </c>
      <c r="E2787" s="5" t="s">
        <v>26</v>
      </c>
      <c r="F2787" s="2" t="str">
        <f t="shared" si="218"/>
        <v>SUCRE</v>
      </c>
      <c r="G2787" s="12">
        <v>1512059600000</v>
      </c>
      <c r="H2787" s="6">
        <v>0</v>
      </c>
      <c r="I2787">
        <f t="shared" si="219"/>
        <v>15120596</v>
      </c>
    </row>
    <row r="2788" spans="1:9" x14ac:dyDescent="0.2">
      <c r="A2788" s="1" t="s">
        <v>136</v>
      </c>
      <c r="B2788" s="5" t="str">
        <f t="shared" si="215"/>
        <v>2022</v>
      </c>
      <c r="C2788" s="5">
        <f t="shared" si="216"/>
        <v>9</v>
      </c>
      <c r="D2788" s="11">
        <f t="shared" si="217"/>
        <v>44805</v>
      </c>
      <c r="E2788" s="2" t="s">
        <v>27</v>
      </c>
      <c r="F2788" s="2" t="str">
        <f t="shared" si="218"/>
        <v>TOLIMA</v>
      </c>
      <c r="G2788" s="2">
        <v>0</v>
      </c>
      <c r="H2788" s="7">
        <v>1163211349913</v>
      </c>
      <c r="I2788">
        <f t="shared" si="219"/>
        <v>11632113.499129999</v>
      </c>
    </row>
    <row r="2789" spans="1:9" x14ac:dyDescent="0.2">
      <c r="A2789" s="4" t="s">
        <v>136</v>
      </c>
      <c r="B2789" s="5" t="str">
        <f t="shared" si="215"/>
        <v>2022</v>
      </c>
      <c r="C2789" s="5">
        <f t="shared" si="216"/>
        <v>9</v>
      </c>
      <c r="D2789" s="11">
        <f t="shared" si="217"/>
        <v>44805</v>
      </c>
      <c r="E2789" s="5" t="s">
        <v>28</v>
      </c>
      <c r="F2789" s="2" t="str">
        <f t="shared" si="218"/>
        <v>VALLE DEL CAUCA</v>
      </c>
      <c r="G2789" s="12">
        <v>1856546051178</v>
      </c>
      <c r="H2789" s="6">
        <v>0</v>
      </c>
      <c r="I2789">
        <f t="shared" si="219"/>
        <v>18565460.511780001</v>
      </c>
    </row>
    <row r="2790" spans="1:9" x14ac:dyDescent="0.2">
      <c r="A2790" s="1" t="s">
        <v>136</v>
      </c>
      <c r="B2790" s="5" t="str">
        <f t="shared" si="215"/>
        <v>2022</v>
      </c>
      <c r="C2790" s="5">
        <f t="shared" si="216"/>
        <v>9</v>
      </c>
      <c r="D2790" s="11">
        <f t="shared" si="217"/>
        <v>44805</v>
      </c>
      <c r="E2790" s="2" t="s">
        <v>74</v>
      </c>
      <c r="F2790" s="2" t="str">
        <f t="shared" si="218"/>
        <v>ARAUCA</v>
      </c>
      <c r="G2790" s="2">
        <v>0</v>
      </c>
      <c r="H2790" s="7">
        <v>5327000000</v>
      </c>
      <c r="I2790">
        <f t="shared" si="219"/>
        <v>53270</v>
      </c>
    </row>
    <row r="2791" spans="1:9" x14ac:dyDescent="0.2">
      <c r="A2791" s="4" t="s">
        <v>136</v>
      </c>
      <c r="B2791" s="5" t="str">
        <f t="shared" si="215"/>
        <v>2022</v>
      </c>
      <c r="C2791" s="5">
        <f t="shared" si="216"/>
        <v>9</v>
      </c>
      <c r="D2791" s="11">
        <f t="shared" si="217"/>
        <v>44805</v>
      </c>
      <c r="E2791" s="5" t="s">
        <v>29</v>
      </c>
      <c r="F2791" s="2" t="str">
        <f t="shared" si="218"/>
        <v>CASANARE</v>
      </c>
      <c r="G2791" s="5">
        <v>0</v>
      </c>
      <c r="H2791" s="8">
        <v>61743301486</v>
      </c>
      <c r="I2791">
        <f t="shared" si="219"/>
        <v>617433.01486</v>
      </c>
    </row>
    <row r="2792" spans="1:9" x14ac:dyDescent="0.2">
      <c r="A2792" s="1" t="s">
        <v>136</v>
      </c>
      <c r="B2792" s="5" t="str">
        <f t="shared" si="215"/>
        <v>2022</v>
      </c>
      <c r="C2792" s="5">
        <f t="shared" si="216"/>
        <v>9</v>
      </c>
      <c r="D2792" s="11">
        <f t="shared" si="217"/>
        <v>44805</v>
      </c>
      <c r="E2792" s="2" t="s">
        <v>30</v>
      </c>
      <c r="F2792" s="2" t="str">
        <f t="shared" si="218"/>
        <v>PUTUMAYO</v>
      </c>
      <c r="G2792" s="2">
        <v>0</v>
      </c>
      <c r="H2792" s="7">
        <v>6080663667</v>
      </c>
      <c r="I2792">
        <f t="shared" si="219"/>
        <v>60806.63667</v>
      </c>
    </row>
    <row r="2793" spans="1:9" x14ac:dyDescent="0.2">
      <c r="A2793" s="4" t="s">
        <v>136</v>
      </c>
      <c r="B2793" s="5" t="str">
        <f t="shared" si="215"/>
        <v>2022</v>
      </c>
      <c r="C2793" s="5">
        <f t="shared" si="216"/>
        <v>9</v>
      </c>
      <c r="D2793" s="11">
        <f t="shared" si="217"/>
        <v>44805</v>
      </c>
      <c r="E2793" s="5" t="s">
        <v>31</v>
      </c>
      <c r="F2793" s="2" t="str">
        <f t="shared" si="218"/>
        <v>GUAVIARE</v>
      </c>
      <c r="G2793" s="5">
        <v>0</v>
      </c>
      <c r="H2793" s="8">
        <v>4937827000</v>
      </c>
      <c r="I2793">
        <f t="shared" si="219"/>
        <v>49378.27</v>
      </c>
    </row>
    <row r="2794" spans="1:9" x14ac:dyDescent="0.2">
      <c r="A2794" s="1" t="s">
        <v>137</v>
      </c>
      <c r="B2794" s="5" t="str">
        <f t="shared" si="215"/>
        <v>2022</v>
      </c>
      <c r="C2794" s="5">
        <f t="shared" si="216"/>
        <v>10</v>
      </c>
      <c r="D2794" s="11">
        <f t="shared" si="217"/>
        <v>44835</v>
      </c>
      <c r="E2794" s="2" t="s">
        <v>5</v>
      </c>
      <c r="F2794" s="2" t="str">
        <f t="shared" si="218"/>
        <v>ANTIOQUIA</v>
      </c>
      <c r="G2794" s="13">
        <v>2753462836170</v>
      </c>
      <c r="H2794" s="7">
        <v>2207953933732</v>
      </c>
      <c r="I2794">
        <f t="shared" si="219"/>
        <v>24807083.849509999</v>
      </c>
    </row>
    <row r="2795" spans="1:9" x14ac:dyDescent="0.2">
      <c r="A2795" s="4" t="s">
        <v>137</v>
      </c>
      <c r="B2795" s="5" t="str">
        <f t="shared" si="215"/>
        <v>2022</v>
      </c>
      <c r="C2795" s="5">
        <f t="shared" si="216"/>
        <v>10</v>
      </c>
      <c r="D2795" s="11">
        <f t="shared" si="217"/>
        <v>44835</v>
      </c>
      <c r="E2795" s="5" t="s">
        <v>6</v>
      </c>
      <c r="F2795" s="2" t="str">
        <f t="shared" si="218"/>
        <v>ATLANTICO</v>
      </c>
      <c r="G2795" s="12">
        <v>1847299954000</v>
      </c>
      <c r="H2795" s="8">
        <v>1847299954000</v>
      </c>
      <c r="I2795">
        <f t="shared" si="219"/>
        <v>18472999.539999999</v>
      </c>
    </row>
    <row r="2796" spans="1:9" x14ac:dyDescent="0.2">
      <c r="A2796" s="1" t="s">
        <v>137</v>
      </c>
      <c r="B2796" s="5" t="str">
        <f t="shared" si="215"/>
        <v>2022</v>
      </c>
      <c r="C2796" s="5">
        <f t="shared" si="216"/>
        <v>10</v>
      </c>
      <c r="D2796" s="11">
        <f t="shared" si="217"/>
        <v>44835</v>
      </c>
      <c r="E2796" s="2" t="s">
        <v>7</v>
      </c>
      <c r="F2796" s="2" t="str">
        <f t="shared" si="218"/>
        <v>BOGOTA, D.C.</v>
      </c>
      <c r="G2796" s="2">
        <v>0</v>
      </c>
      <c r="H2796" s="7">
        <v>5892727600000</v>
      </c>
      <c r="I2796">
        <f t="shared" si="219"/>
        <v>58927276</v>
      </c>
    </row>
    <row r="2797" spans="1:9" x14ac:dyDescent="0.2">
      <c r="A2797" s="4" t="s">
        <v>137</v>
      </c>
      <c r="B2797" s="5" t="str">
        <f t="shared" si="215"/>
        <v>2022</v>
      </c>
      <c r="C2797" s="5">
        <f t="shared" si="216"/>
        <v>10</v>
      </c>
      <c r="D2797" s="11">
        <f t="shared" si="217"/>
        <v>44835</v>
      </c>
      <c r="E2797" s="5" t="s">
        <v>8</v>
      </c>
      <c r="F2797" s="2" t="str">
        <f t="shared" si="218"/>
        <v>BOLIVAR</v>
      </c>
      <c r="G2797" s="12">
        <v>1685916723167</v>
      </c>
      <c r="H2797" s="8">
        <v>1525491221541</v>
      </c>
      <c r="I2797">
        <f t="shared" si="219"/>
        <v>16057039.723540001</v>
      </c>
    </row>
    <row r="2798" spans="1:9" x14ac:dyDescent="0.2">
      <c r="A2798" s="1" t="s">
        <v>137</v>
      </c>
      <c r="B2798" s="5" t="str">
        <f t="shared" si="215"/>
        <v>2022</v>
      </c>
      <c r="C2798" s="5">
        <f t="shared" si="216"/>
        <v>10</v>
      </c>
      <c r="D2798" s="11">
        <f t="shared" si="217"/>
        <v>44835</v>
      </c>
      <c r="E2798" s="2" t="s">
        <v>9</v>
      </c>
      <c r="F2798" s="2" t="str">
        <f t="shared" si="218"/>
        <v>BOYACA</v>
      </c>
      <c r="G2798" s="13">
        <v>1326670775624</v>
      </c>
      <c r="H2798" s="7">
        <v>193979160571</v>
      </c>
      <c r="I2798">
        <f t="shared" si="219"/>
        <v>7603249.6809750004</v>
      </c>
    </row>
    <row r="2799" spans="1:9" x14ac:dyDescent="0.2">
      <c r="A2799" s="4" t="s">
        <v>137</v>
      </c>
      <c r="B2799" s="5" t="str">
        <f t="shared" si="215"/>
        <v>2022</v>
      </c>
      <c r="C2799" s="5">
        <f t="shared" si="216"/>
        <v>10</v>
      </c>
      <c r="D2799" s="11">
        <f t="shared" si="217"/>
        <v>44835</v>
      </c>
      <c r="E2799" s="5" t="s">
        <v>10</v>
      </c>
      <c r="F2799" s="2" t="str">
        <f t="shared" si="218"/>
        <v>CALDAS</v>
      </c>
      <c r="G2799" s="5">
        <v>0</v>
      </c>
      <c r="H2799" s="8">
        <v>540930549151</v>
      </c>
      <c r="I2799">
        <f t="shared" si="219"/>
        <v>5409305.4915100001</v>
      </c>
    </row>
    <row r="2800" spans="1:9" x14ac:dyDescent="0.2">
      <c r="A2800" s="1" t="s">
        <v>137</v>
      </c>
      <c r="B2800" s="5" t="str">
        <f t="shared" si="215"/>
        <v>2022</v>
      </c>
      <c r="C2800" s="5">
        <f t="shared" si="216"/>
        <v>10</v>
      </c>
      <c r="D2800" s="11">
        <f t="shared" si="217"/>
        <v>44835</v>
      </c>
      <c r="E2800" s="2" t="s">
        <v>11</v>
      </c>
      <c r="F2800" s="2" t="str">
        <f t="shared" si="218"/>
        <v>CAQUETA</v>
      </c>
      <c r="G2800" s="2">
        <v>0</v>
      </c>
      <c r="H2800" s="7">
        <v>577471234500</v>
      </c>
      <c r="I2800">
        <f t="shared" si="219"/>
        <v>5774712.3449999997</v>
      </c>
    </row>
    <row r="2801" spans="1:9" x14ac:dyDescent="0.2">
      <c r="A2801" s="4" t="s">
        <v>137</v>
      </c>
      <c r="B2801" s="5" t="str">
        <f t="shared" si="215"/>
        <v>2022</v>
      </c>
      <c r="C2801" s="5">
        <f t="shared" si="216"/>
        <v>10</v>
      </c>
      <c r="D2801" s="11">
        <f t="shared" si="217"/>
        <v>44835</v>
      </c>
      <c r="E2801" s="5" t="s">
        <v>12</v>
      </c>
      <c r="F2801" s="2" t="str">
        <f t="shared" si="218"/>
        <v>CAUCA</v>
      </c>
      <c r="G2801" s="12">
        <v>1822468000000</v>
      </c>
      <c r="H2801" s="8">
        <v>1154942469000</v>
      </c>
      <c r="I2801">
        <f t="shared" si="219"/>
        <v>14887052.345000001</v>
      </c>
    </row>
    <row r="2802" spans="1:9" x14ac:dyDescent="0.2">
      <c r="A2802" s="1" t="s">
        <v>137</v>
      </c>
      <c r="B2802" s="5" t="str">
        <f t="shared" si="215"/>
        <v>2022</v>
      </c>
      <c r="C2802" s="5">
        <f t="shared" si="216"/>
        <v>10</v>
      </c>
      <c r="D2802" s="11">
        <f t="shared" si="217"/>
        <v>44835</v>
      </c>
      <c r="E2802" s="2" t="s">
        <v>13</v>
      </c>
      <c r="F2802" s="2" t="str">
        <f t="shared" si="218"/>
        <v>CESAR</v>
      </c>
      <c r="G2802" s="13">
        <v>1847299954000</v>
      </c>
      <c r="H2802" s="7">
        <v>526049176185</v>
      </c>
      <c r="I2802">
        <f t="shared" si="219"/>
        <v>11866745.650924999</v>
      </c>
    </row>
    <row r="2803" spans="1:9" x14ac:dyDescent="0.2">
      <c r="A2803" s="4" t="s">
        <v>137</v>
      </c>
      <c r="B2803" s="5" t="str">
        <f t="shared" si="215"/>
        <v>2022</v>
      </c>
      <c r="C2803" s="5">
        <f t="shared" si="216"/>
        <v>10</v>
      </c>
      <c r="D2803" s="11">
        <f t="shared" si="217"/>
        <v>44835</v>
      </c>
      <c r="E2803" s="5" t="s">
        <v>14</v>
      </c>
      <c r="F2803" s="2" t="str">
        <f t="shared" si="218"/>
        <v>CORDOBA</v>
      </c>
      <c r="G2803" s="12">
        <v>1459980200000</v>
      </c>
      <c r="H2803" s="6">
        <v>0</v>
      </c>
      <c r="I2803">
        <f t="shared" si="219"/>
        <v>14599802</v>
      </c>
    </row>
    <row r="2804" spans="1:9" x14ac:dyDescent="0.2">
      <c r="A2804" s="1" t="s">
        <v>137</v>
      </c>
      <c r="B2804" s="5" t="str">
        <f t="shared" si="215"/>
        <v>2022</v>
      </c>
      <c r="C2804" s="5">
        <f t="shared" si="216"/>
        <v>10</v>
      </c>
      <c r="D2804" s="11">
        <f t="shared" si="217"/>
        <v>44835</v>
      </c>
      <c r="E2804" s="2" t="s">
        <v>15</v>
      </c>
      <c r="F2804" s="2" t="str">
        <f t="shared" si="218"/>
        <v>CUNDINAMARCA</v>
      </c>
      <c r="G2804" s="13">
        <v>1342341200000</v>
      </c>
      <c r="H2804" s="7">
        <v>1088385781059</v>
      </c>
      <c r="I2804">
        <f t="shared" si="219"/>
        <v>12153634.905294999</v>
      </c>
    </row>
    <row r="2805" spans="1:9" x14ac:dyDescent="0.2">
      <c r="A2805" s="4" t="s">
        <v>137</v>
      </c>
      <c r="B2805" s="5" t="str">
        <f t="shared" si="215"/>
        <v>2022</v>
      </c>
      <c r="C2805" s="5">
        <f t="shared" si="216"/>
        <v>10</v>
      </c>
      <c r="D2805" s="11">
        <f t="shared" si="217"/>
        <v>44835</v>
      </c>
      <c r="E2805" s="5" t="s">
        <v>17</v>
      </c>
      <c r="F2805" s="2" t="str">
        <f t="shared" si="218"/>
        <v>HUILA</v>
      </c>
      <c r="G2805" s="5">
        <v>0</v>
      </c>
      <c r="H2805" s="8">
        <v>1140931983559</v>
      </c>
      <c r="I2805">
        <f t="shared" si="219"/>
        <v>11409319.835589999</v>
      </c>
    </row>
    <row r="2806" spans="1:9" x14ac:dyDescent="0.2">
      <c r="A2806" s="1" t="s">
        <v>137</v>
      </c>
      <c r="B2806" s="5" t="str">
        <f t="shared" si="215"/>
        <v>2022</v>
      </c>
      <c r="C2806" s="5">
        <f t="shared" si="216"/>
        <v>10</v>
      </c>
      <c r="D2806" s="11">
        <f t="shared" si="217"/>
        <v>44835</v>
      </c>
      <c r="E2806" s="2" t="s">
        <v>18</v>
      </c>
      <c r="F2806" s="2" t="str">
        <f t="shared" si="218"/>
        <v>LA GUAJIRA</v>
      </c>
      <c r="G2806" s="13">
        <v>218293175000</v>
      </c>
      <c r="H2806" s="3">
        <v>0</v>
      </c>
      <c r="I2806">
        <f t="shared" si="219"/>
        <v>2182931.75</v>
      </c>
    </row>
    <row r="2807" spans="1:9" x14ac:dyDescent="0.2">
      <c r="A2807" s="4" t="s">
        <v>137</v>
      </c>
      <c r="B2807" s="5" t="str">
        <f t="shared" si="215"/>
        <v>2022</v>
      </c>
      <c r="C2807" s="5">
        <f t="shared" si="216"/>
        <v>10</v>
      </c>
      <c r="D2807" s="11">
        <f t="shared" si="217"/>
        <v>44835</v>
      </c>
      <c r="E2807" s="5" t="s">
        <v>19</v>
      </c>
      <c r="F2807" s="2" t="str">
        <f t="shared" si="218"/>
        <v>MAGDALENA</v>
      </c>
      <c r="G2807" s="12">
        <v>1805220304815</v>
      </c>
      <c r="H2807" s="8">
        <v>1215473289236</v>
      </c>
      <c r="I2807">
        <f t="shared" si="219"/>
        <v>15103467.970255001</v>
      </c>
    </row>
    <row r="2808" spans="1:9" x14ac:dyDescent="0.2">
      <c r="A2808" s="1" t="s">
        <v>137</v>
      </c>
      <c r="B2808" s="5" t="str">
        <f t="shared" si="215"/>
        <v>2022</v>
      </c>
      <c r="C2808" s="5">
        <f t="shared" si="216"/>
        <v>10</v>
      </c>
      <c r="D2808" s="11">
        <f t="shared" si="217"/>
        <v>44835</v>
      </c>
      <c r="E2808" s="2" t="s">
        <v>20</v>
      </c>
      <c r="F2808" s="2" t="str">
        <f t="shared" si="218"/>
        <v>META</v>
      </c>
      <c r="G2808" s="2">
        <v>0</v>
      </c>
      <c r="H2808" s="7">
        <v>68969073917</v>
      </c>
      <c r="I2808">
        <f t="shared" si="219"/>
        <v>689690.73916999996</v>
      </c>
    </row>
    <row r="2809" spans="1:9" x14ac:dyDescent="0.2">
      <c r="A2809" s="4" t="s">
        <v>137</v>
      </c>
      <c r="B2809" s="5" t="str">
        <f t="shared" si="215"/>
        <v>2022</v>
      </c>
      <c r="C2809" s="5">
        <f t="shared" si="216"/>
        <v>10</v>
      </c>
      <c r="D2809" s="11">
        <f t="shared" si="217"/>
        <v>44835</v>
      </c>
      <c r="E2809" s="5" t="s">
        <v>21</v>
      </c>
      <c r="F2809" s="2" t="str">
        <f t="shared" si="218"/>
        <v>NARINO</v>
      </c>
      <c r="G2809" s="5">
        <v>0</v>
      </c>
      <c r="H2809" s="8">
        <v>1119944212364</v>
      </c>
      <c r="I2809">
        <f t="shared" si="219"/>
        <v>11199442.123640001</v>
      </c>
    </row>
    <row r="2810" spans="1:9" x14ac:dyDescent="0.2">
      <c r="A2810" s="1" t="s">
        <v>137</v>
      </c>
      <c r="B2810" s="5" t="str">
        <f t="shared" si="215"/>
        <v>2022</v>
      </c>
      <c r="C2810" s="5">
        <f t="shared" si="216"/>
        <v>10</v>
      </c>
      <c r="D2810" s="11">
        <f t="shared" si="217"/>
        <v>44835</v>
      </c>
      <c r="E2810" s="2" t="s">
        <v>22</v>
      </c>
      <c r="F2810" s="2" t="str">
        <f t="shared" si="218"/>
        <v>NORTE DE SANTANDER</v>
      </c>
      <c r="G2810" s="13">
        <v>331798554000</v>
      </c>
      <c r="H2810" s="7">
        <v>290378366313</v>
      </c>
      <c r="I2810">
        <f t="shared" si="219"/>
        <v>3110884.6015650001</v>
      </c>
    </row>
    <row r="2811" spans="1:9" x14ac:dyDescent="0.2">
      <c r="A2811" s="4" t="s">
        <v>137</v>
      </c>
      <c r="B2811" s="5" t="str">
        <f t="shared" si="215"/>
        <v>2022</v>
      </c>
      <c r="C2811" s="5">
        <f t="shared" si="216"/>
        <v>10</v>
      </c>
      <c r="D2811" s="11">
        <f t="shared" si="217"/>
        <v>44835</v>
      </c>
      <c r="E2811" s="5" t="s">
        <v>23</v>
      </c>
      <c r="F2811" s="2" t="str">
        <f t="shared" si="218"/>
        <v>QUINDIO</v>
      </c>
      <c r="G2811" s="5">
        <v>0</v>
      </c>
      <c r="H2811" s="8">
        <v>242771356235</v>
      </c>
      <c r="I2811">
        <f t="shared" si="219"/>
        <v>2427713.5623499998</v>
      </c>
    </row>
    <row r="2812" spans="1:9" x14ac:dyDescent="0.2">
      <c r="A2812" s="1" t="s">
        <v>137</v>
      </c>
      <c r="B2812" s="5" t="str">
        <f t="shared" si="215"/>
        <v>2022</v>
      </c>
      <c r="C2812" s="5">
        <f t="shared" si="216"/>
        <v>10</v>
      </c>
      <c r="D2812" s="11">
        <f t="shared" si="217"/>
        <v>44835</v>
      </c>
      <c r="E2812" s="2" t="s">
        <v>24</v>
      </c>
      <c r="F2812" s="2" t="str">
        <f t="shared" si="218"/>
        <v>RISARALDA</v>
      </c>
      <c r="G2812" s="2">
        <v>0</v>
      </c>
      <c r="H2812" s="7">
        <v>419296673000</v>
      </c>
      <c r="I2812">
        <f t="shared" si="219"/>
        <v>4192966.73</v>
      </c>
    </row>
    <row r="2813" spans="1:9" x14ac:dyDescent="0.2">
      <c r="A2813" s="4" t="s">
        <v>137</v>
      </c>
      <c r="B2813" s="5" t="str">
        <f t="shared" si="215"/>
        <v>2022</v>
      </c>
      <c r="C2813" s="5">
        <f t="shared" si="216"/>
        <v>10</v>
      </c>
      <c r="D2813" s="11">
        <f t="shared" si="217"/>
        <v>44835</v>
      </c>
      <c r="E2813" s="5" t="s">
        <v>25</v>
      </c>
      <c r="F2813" s="2" t="str">
        <f t="shared" si="218"/>
        <v>SANTANDER</v>
      </c>
      <c r="G2813" s="12">
        <v>559863733333</v>
      </c>
      <c r="H2813" s="8">
        <v>117624579585</v>
      </c>
      <c r="I2813">
        <f t="shared" si="219"/>
        <v>3387441.5645900001</v>
      </c>
    </row>
    <row r="2814" spans="1:9" x14ac:dyDescent="0.2">
      <c r="A2814" s="1" t="s">
        <v>137</v>
      </c>
      <c r="B2814" s="5" t="str">
        <f t="shared" si="215"/>
        <v>2022</v>
      </c>
      <c r="C2814" s="5">
        <f t="shared" si="216"/>
        <v>10</v>
      </c>
      <c r="D2814" s="11">
        <f t="shared" si="217"/>
        <v>44835</v>
      </c>
      <c r="E2814" s="2" t="s">
        <v>26</v>
      </c>
      <c r="F2814" s="2" t="str">
        <f t="shared" si="218"/>
        <v>SUCRE</v>
      </c>
      <c r="G2814" s="13">
        <v>1459980200000</v>
      </c>
      <c r="H2814" s="3">
        <v>0</v>
      </c>
      <c r="I2814">
        <f t="shared" si="219"/>
        <v>14599802</v>
      </c>
    </row>
    <row r="2815" spans="1:9" x14ac:dyDescent="0.2">
      <c r="A2815" s="4" t="s">
        <v>137</v>
      </c>
      <c r="B2815" s="5" t="str">
        <f t="shared" si="215"/>
        <v>2022</v>
      </c>
      <c r="C2815" s="5">
        <f t="shared" si="216"/>
        <v>10</v>
      </c>
      <c r="D2815" s="11">
        <f t="shared" si="217"/>
        <v>44835</v>
      </c>
      <c r="E2815" s="5" t="s">
        <v>27</v>
      </c>
      <c r="F2815" s="2" t="str">
        <f t="shared" si="218"/>
        <v>TOLIMA</v>
      </c>
      <c r="G2815" s="5">
        <v>0</v>
      </c>
      <c r="H2815" s="8">
        <v>1126531496909</v>
      </c>
      <c r="I2815">
        <f t="shared" si="219"/>
        <v>11265314.96909</v>
      </c>
    </row>
    <row r="2816" spans="1:9" x14ac:dyDescent="0.2">
      <c r="A2816" s="1" t="s">
        <v>137</v>
      </c>
      <c r="B2816" s="5" t="str">
        <f t="shared" si="215"/>
        <v>2022</v>
      </c>
      <c r="C2816" s="5">
        <f t="shared" si="216"/>
        <v>10</v>
      </c>
      <c r="D2816" s="11">
        <f t="shared" si="217"/>
        <v>44835</v>
      </c>
      <c r="E2816" s="2" t="s">
        <v>28</v>
      </c>
      <c r="F2816" s="2" t="str">
        <f t="shared" si="218"/>
        <v>VALLE DEL CAUCA</v>
      </c>
      <c r="G2816" s="13">
        <v>1787447211563</v>
      </c>
      <c r="H2816" s="3">
        <v>0</v>
      </c>
      <c r="I2816">
        <f t="shared" si="219"/>
        <v>17874472.115630001</v>
      </c>
    </row>
    <row r="2817" spans="1:9" x14ac:dyDescent="0.2">
      <c r="A2817" s="4" t="s">
        <v>137</v>
      </c>
      <c r="B2817" s="5" t="str">
        <f t="shared" si="215"/>
        <v>2022</v>
      </c>
      <c r="C2817" s="5">
        <f t="shared" si="216"/>
        <v>10</v>
      </c>
      <c r="D2817" s="11">
        <f t="shared" si="217"/>
        <v>44835</v>
      </c>
      <c r="E2817" s="5" t="s">
        <v>74</v>
      </c>
      <c r="F2817" s="2" t="str">
        <f t="shared" si="218"/>
        <v>ARAUCA</v>
      </c>
      <c r="G2817" s="5">
        <v>0</v>
      </c>
      <c r="H2817" s="8">
        <v>5374700000</v>
      </c>
      <c r="I2817">
        <f t="shared" si="219"/>
        <v>53747</v>
      </c>
    </row>
    <row r="2818" spans="1:9" x14ac:dyDescent="0.2">
      <c r="A2818" s="1" t="s">
        <v>137</v>
      </c>
      <c r="B2818" s="5" t="str">
        <f t="shared" si="215"/>
        <v>2022</v>
      </c>
      <c r="C2818" s="5">
        <f t="shared" si="216"/>
        <v>10</v>
      </c>
      <c r="D2818" s="11">
        <f t="shared" si="217"/>
        <v>44835</v>
      </c>
      <c r="E2818" s="2" t="s">
        <v>29</v>
      </c>
      <c r="F2818" s="2" t="str">
        <f t="shared" si="218"/>
        <v>CASANARE</v>
      </c>
      <c r="G2818" s="2">
        <v>0</v>
      </c>
      <c r="H2818" s="7">
        <v>62897184171</v>
      </c>
      <c r="I2818">
        <f t="shared" si="219"/>
        <v>628971.84170999995</v>
      </c>
    </row>
    <row r="2819" spans="1:9" x14ac:dyDescent="0.2">
      <c r="A2819" s="4" t="s">
        <v>137</v>
      </c>
      <c r="B2819" s="5" t="str">
        <f t="shared" ref="B2819:B2882" si="220">MID(A2819,7,20)</f>
        <v>2022</v>
      </c>
      <c r="C2819" s="5">
        <f t="shared" ref="C2819:C2882" si="221">IF(MID(A2819,1,3)="Jan",1,
IF(MID(A2819,1,3)="Feb",2,
IF(MID(A2819,1,3)="Mar",3,
IF(MID(A2819,1,3)="Apr",4,
IF(MID(A2819,1,3)="May",5,
IF(MID(A2819,1,3)="Jun",6,
IF(MID(A2819,1,3)="Jul",7,
IF(MID(A2819,1,3)="Aug",8,
IF(MID(A2819,1,3)="Sep",9,
IF(MID(A2819,1,3)="Oct",10,
IF(MID(A2819,1,3)="Nov",11,
IF(MID(A2819,1,3)="Dec",12))))))))))))</f>
        <v>10</v>
      </c>
      <c r="D2819" s="11">
        <f t="shared" ref="D2819:D2882" si="222">DATE(B2819,C2819,1)</f>
        <v>44835</v>
      </c>
      <c r="E2819" s="5" t="s">
        <v>30</v>
      </c>
      <c r="F2819" s="2" t="str">
        <f t="shared" ref="F2819:F2882" si="223">MID(E2819,5,100)</f>
        <v>PUTUMAYO</v>
      </c>
      <c r="G2819" s="5">
        <v>0</v>
      </c>
      <c r="H2819" s="8">
        <v>5782500000</v>
      </c>
      <c r="I2819">
        <f t="shared" ref="I2819:I2882" si="224">IF(G2819=0,H2819/100000,IF(H2819=0,G2819/100000,((G2819+H2819)/2)/100000))</f>
        <v>57825</v>
      </c>
    </row>
    <row r="2820" spans="1:9" x14ac:dyDescent="0.2">
      <c r="A2820" s="1" t="s">
        <v>137</v>
      </c>
      <c r="B2820" s="5" t="str">
        <f t="shared" si="220"/>
        <v>2022</v>
      </c>
      <c r="C2820" s="5">
        <f t="shared" si="221"/>
        <v>10</v>
      </c>
      <c r="D2820" s="11">
        <f t="shared" si="222"/>
        <v>44835</v>
      </c>
      <c r="E2820" s="2" t="s">
        <v>31</v>
      </c>
      <c r="F2820" s="2" t="str">
        <f t="shared" si="223"/>
        <v>GUAVIARE</v>
      </c>
      <c r="G2820" s="2">
        <v>0</v>
      </c>
      <c r="H2820" s="7">
        <v>4691110200</v>
      </c>
      <c r="I2820">
        <f t="shared" si="224"/>
        <v>46911.101999999999</v>
      </c>
    </row>
    <row r="2821" spans="1:9" x14ac:dyDescent="0.2">
      <c r="A2821" s="4" t="s">
        <v>138</v>
      </c>
      <c r="B2821" s="5" t="str">
        <f t="shared" si="220"/>
        <v>2022</v>
      </c>
      <c r="C2821" s="5">
        <f t="shared" si="221"/>
        <v>11</v>
      </c>
      <c r="D2821" s="11">
        <f t="shared" si="222"/>
        <v>44866</v>
      </c>
      <c r="E2821" s="5" t="s">
        <v>5</v>
      </c>
      <c r="F2821" s="2" t="str">
        <f t="shared" si="223"/>
        <v>ANTIOQUIA</v>
      </c>
      <c r="G2821" s="12">
        <v>2779833405263</v>
      </c>
      <c r="H2821" s="8">
        <v>2227336809667</v>
      </c>
      <c r="I2821">
        <f t="shared" si="224"/>
        <v>25035851.074650001</v>
      </c>
    </row>
    <row r="2822" spans="1:9" x14ac:dyDescent="0.2">
      <c r="A2822" s="1" t="s">
        <v>138</v>
      </c>
      <c r="B2822" s="5" t="str">
        <f t="shared" si="220"/>
        <v>2022</v>
      </c>
      <c r="C2822" s="5">
        <f t="shared" si="221"/>
        <v>11</v>
      </c>
      <c r="D2822" s="11">
        <f t="shared" si="222"/>
        <v>44866</v>
      </c>
      <c r="E2822" s="2" t="s">
        <v>6</v>
      </c>
      <c r="F2822" s="2" t="str">
        <f t="shared" si="223"/>
        <v>ATLANTICO</v>
      </c>
      <c r="G2822" s="13">
        <v>1855272555000</v>
      </c>
      <c r="H2822" s="7">
        <v>1855272555000</v>
      </c>
      <c r="I2822">
        <f t="shared" si="224"/>
        <v>18552725.550000001</v>
      </c>
    </row>
    <row r="2823" spans="1:9" x14ac:dyDescent="0.2">
      <c r="A2823" s="4" t="s">
        <v>138</v>
      </c>
      <c r="B2823" s="5" t="str">
        <f t="shared" si="220"/>
        <v>2022</v>
      </c>
      <c r="C2823" s="5">
        <f t="shared" si="221"/>
        <v>11</v>
      </c>
      <c r="D2823" s="11">
        <f t="shared" si="222"/>
        <v>44866</v>
      </c>
      <c r="E2823" s="5" t="s">
        <v>7</v>
      </c>
      <c r="F2823" s="2" t="str">
        <f t="shared" si="223"/>
        <v>BOGOTA, D.C.</v>
      </c>
      <c r="G2823" s="5">
        <v>0</v>
      </c>
      <c r="H2823" s="8">
        <v>5890325900000</v>
      </c>
      <c r="I2823">
        <f t="shared" si="224"/>
        <v>58903259</v>
      </c>
    </row>
    <row r="2824" spans="1:9" x14ac:dyDescent="0.2">
      <c r="A2824" s="1" t="s">
        <v>138</v>
      </c>
      <c r="B2824" s="5" t="str">
        <f t="shared" si="220"/>
        <v>2022</v>
      </c>
      <c r="C2824" s="5">
        <f t="shared" si="221"/>
        <v>11</v>
      </c>
      <c r="D2824" s="11">
        <f t="shared" si="222"/>
        <v>44866</v>
      </c>
      <c r="E2824" s="2" t="s">
        <v>8</v>
      </c>
      <c r="F2824" s="2" t="str">
        <f t="shared" si="223"/>
        <v>BOLIVAR</v>
      </c>
      <c r="G2824" s="13">
        <v>1684290282083</v>
      </c>
      <c r="H2824" s="7">
        <v>1534809738162</v>
      </c>
      <c r="I2824">
        <f t="shared" si="224"/>
        <v>16095500.101225</v>
      </c>
    </row>
    <row r="2825" spans="1:9" x14ac:dyDescent="0.2">
      <c r="A2825" s="4" t="s">
        <v>138</v>
      </c>
      <c r="B2825" s="5" t="str">
        <f t="shared" si="220"/>
        <v>2022</v>
      </c>
      <c r="C2825" s="5">
        <f t="shared" si="221"/>
        <v>11</v>
      </c>
      <c r="D2825" s="11">
        <f t="shared" si="222"/>
        <v>44866</v>
      </c>
      <c r="E2825" s="5" t="s">
        <v>9</v>
      </c>
      <c r="F2825" s="2" t="str">
        <f t="shared" si="223"/>
        <v>BOYACA</v>
      </c>
      <c r="G2825" s="12">
        <v>1334712053600</v>
      </c>
      <c r="H2825" s="8">
        <v>201238031020</v>
      </c>
      <c r="I2825">
        <f t="shared" si="224"/>
        <v>7679750.4231000002</v>
      </c>
    </row>
    <row r="2826" spans="1:9" x14ac:dyDescent="0.2">
      <c r="A2826" s="1" t="s">
        <v>138</v>
      </c>
      <c r="B2826" s="5" t="str">
        <f t="shared" si="220"/>
        <v>2022</v>
      </c>
      <c r="C2826" s="5">
        <f t="shared" si="221"/>
        <v>11</v>
      </c>
      <c r="D2826" s="11">
        <f t="shared" si="222"/>
        <v>44866</v>
      </c>
      <c r="E2826" s="2" t="s">
        <v>10</v>
      </c>
      <c r="F2826" s="2" t="str">
        <f t="shared" si="223"/>
        <v>CALDAS</v>
      </c>
      <c r="G2826" s="2">
        <v>0</v>
      </c>
      <c r="H2826" s="7">
        <v>559935649076</v>
      </c>
      <c r="I2826">
        <f t="shared" si="224"/>
        <v>5599356.4907600004</v>
      </c>
    </row>
    <row r="2827" spans="1:9" x14ac:dyDescent="0.2">
      <c r="A2827" s="4" t="s">
        <v>138</v>
      </c>
      <c r="B2827" s="5" t="str">
        <f t="shared" si="220"/>
        <v>2022</v>
      </c>
      <c r="C2827" s="5">
        <f t="shared" si="221"/>
        <v>11</v>
      </c>
      <c r="D2827" s="11">
        <f t="shared" si="222"/>
        <v>44866</v>
      </c>
      <c r="E2827" s="5" t="s">
        <v>11</v>
      </c>
      <c r="F2827" s="2" t="str">
        <f t="shared" si="223"/>
        <v>CAQUETA</v>
      </c>
      <c r="G2827" s="5">
        <v>0</v>
      </c>
      <c r="H2827" s="8">
        <v>596900534500</v>
      </c>
      <c r="I2827">
        <f t="shared" si="224"/>
        <v>5969005.3449999997</v>
      </c>
    </row>
    <row r="2828" spans="1:9" x14ac:dyDescent="0.2">
      <c r="A2828" s="1" t="s">
        <v>138</v>
      </c>
      <c r="B2828" s="5" t="str">
        <f t="shared" si="220"/>
        <v>2022</v>
      </c>
      <c r="C2828" s="5">
        <f t="shared" si="221"/>
        <v>11</v>
      </c>
      <c r="D2828" s="11">
        <f t="shared" si="222"/>
        <v>44866</v>
      </c>
      <c r="E2828" s="2" t="s">
        <v>12</v>
      </c>
      <c r="F2828" s="2" t="str">
        <f t="shared" si="223"/>
        <v>CAUCA</v>
      </c>
      <c r="G2828" s="13">
        <v>1901807300000</v>
      </c>
      <c r="H2828" s="7">
        <v>1193801069000</v>
      </c>
      <c r="I2828">
        <f t="shared" si="224"/>
        <v>15478041.845000001</v>
      </c>
    </row>
    <row r="2829" spans="1:9" x14ac:dyDescent="0.2">
      <c r="A2829" s="4" t="s">
        <v>138</v>
      </c>
      <c r="B2829" s="5" t="str">
        <f t="shared" si="220"/>
        <v>2022</v>
      </c>
      <c r="C2829" s="5">
        <f t="shared" si="221"/>
        <v>11</v>
      </c>
      <c r="D2829" s="11">
        <f t="shared" si="222"/>
        <v>44866</v>
      </c>
      <c r="E2829" s="5" t="s">
        <v>13</v>
      </c>
      <c r="F2829" s="2" t="str">
        <f t="shared" si="223"/>
        <v>CESAR</v>
      </c>
      <c r="G2829" s="12">
        <v>1855272555000</v>
      </c>
      <c r="H2829" s="8">
        <v>530858916663</v>
      </c>
      <c r="I2829">
        <f t="shared" si="224"/>
        <v>11930657.358315</v>
      </c>
    </row>
    <row r="2830" spans="1:9" x14ac:dyDescent="0.2">
      <c r="A2830" s="1" t="s">
        <v>138</v>
      </c>
      <c r="B2830" s="5" t="str">
        <f t="shared" si="220"/>
        <v>2022</v>
      </c>
      <c r="C2830" s="5">
        <f t="shared" si="221"/>
        <v>11</v>
      </c>
      <c r="D2830" s="11">
        <f t="shared" si="222"/>
        <v>44866</v>
      </c>
      <c r="E2830" s="2" t="s">
        <v>14</v>
      </c>
      <c r="F2830" s="2" t="str">
        <f t="shared" si="223"/>
        <v>CORDOBA</v>
      </c>
      <c r="G2830" s="13">
        <v>1444915100000</v>
      </c>
      <c r="H2830" s="3">
        <v>0</v>
      </c>
      <c r="I2830">
        <f t="shared" si="224"/>
        <v>14449151</v>
      </c>
    </row>
    <row r="2831" spans="1:9" x14ac:dyDescent="0.2">
      <c r="A2831" s="4" t="s">
        <v>138</v>
      </c>
      <c r="B2831" s="5" t="str">
        <f t="shared" si="220"/>
        <v>2022</v>
      </c>
      <c r="C2831" s="5">
        <f t="shared" si="221"/>
        <v>11</v>
      </c>
      <c r="D2831" s="11">
        <f t="shared" si="222"/>
        <v>44866</v>
      </c>
      <c r="E2831" s="5" t="s">
        <v>15</v>
      </c>
      <c r="F2831" s="2" t="str">
        <f t="shared" si="223"/>
        <v>CUNDINAMARCA</v>
      </c>
      <c r="G2831" s="12">
        <v>1350482800000</v>
      </c>
      <c r="H2831" s="8">
        <v>1120936032051</v>
      </c>
      <c r="I2831">
        <f t="shared" si="224"/>
        <v>12357094.160255</v>
      </c>
    </row>
    <row r="2832" spans="1:9" x14ac:dyDescent="0.2">
      <c r="A2832" s="1" t="s">
        <v>138</v>
      </c>
      <c r="B2832" s="5" t="str">
        <f t="shared" si="220"/>
        <v>2022</v>
      </c>
      <c r="C2832" s="5">
        <f t="shared" si="221"/>
        <v>11</v>
      </c>
      <c r="D2832" s="11">
        <f t="shared" si="222"/>
        <v>44866</v>
      </c>
      <c r="E2832" s="2" t="s">
        <v>17</v>
      </c>
      <c r="F2832" s="2" t="str">
        <f t="shared" si="223"/>
        <v>HUILA</v>
      </c>
      <c r="G2832" s="2">
        <v>0</v>
      </c>
      <c r="H2832" s="7">
        <v>1179318616757</v>
      </c>
      <c r="I2832">
        <f t="shared" si="224"/>
        <v>11793186.167570001</v>
      </c>
    </row>
    <row r="2833" spans="1:9" x14ac:dyDescent="0.2">
      <c r="A2833" s="4" t="s">
        <v>138</v>
      </c>
      <c r="B2833" s="5" t="str">
        <f t="shared" si="220"/>
        <v>2022</v>
      </c>
      <c r="C2833" s="5">
        <f t="shared" si="221"/>
        <v>11</v>
      </c>
      <c r="D2833" s="11">
        <f t="shared" si="222"/>
        <v>44866</v>
      </c>
      <c r="E2833" s="5" t="s">
        <v>18</v>
      </c>
      <c r="F2833" s="2" t="str">
        <f t="shared" si="223"/>
        <v>LA GUAJIRA</v>
      </c>
      <c r="G2833" s="12">
        <v>220177663000</v>
      </c>
      <c r="H2833" s="6">
        <v>0</v>
      </c>
      <c r="I2833">
        <f t="shared" si="224"/>
        <v>2201776.63</v>
      </c>
    </row>
    <row r="2834" spans="1:9" x14ac:dyDescent="0.2">
      <c r="A2834" s="1" t="s">
        <v>138</v>
      </c>
      <c r="B2834" s="5" t="str">
        <f t="shared" si="220"/>
        <v>2022</v>
      </c>
      <c r="C2834" s="5">
        <f t="shared" si="221"/>
        <v>11</v>
      </c>
      <c r="D2834" s="11">
        <f t="shared" si="222"/>
        <v>44866</v>
      </c>
      <c r="E2834" s="2" t="s">
        <v>19</v>
      </c>
      <c r="F2834" s="2" t="str">
        <f t="shared" si="223"/>
        <v>MAGDALENA</v>
      </c>
      <c r="G2834" s="13">
        <v>1812838388822</v>
      </c>
      <c r="H2834" s="7">
        <v>1221825574217</v>
      </c>
      <c r="I2834">
        <f t="shared" si="224"/>
        <v>15173319.815195</v>
      </c>
    </row>
    <row r="2835" spans="1:9" x14ac:dyDescent="0.2">
      <c r="A2835" s="4" t="s">
        <v>138</v>
      </c>
      <c r="B2835" s="5" t="str">
        <f t="shared" si="220"/>
        <v>2022</v>
      </c>
      <c r="C2835" s="5">
        <f t="shared" si="221"/>
        <v>11</v>
      </c>
      <c r="D2835" s="11">
        <f t="shared" si="222"/>
        <v>44866</v>
      </c>
      <c r="E2835" s="5" t="s">
        <v>20</v>
      </c>
      <c r="F2835" s="2" t="str">
        <f t="shared" si="223"/>
        <v>META</v>
      </c>
      <c r="G2835" s="5">
        <v>0</v>
      </c>
      <c r="H2835" s="8">
        <v>64762882534</v>
      </c>
      <c r="I2835">
        <f t="shared" si="224"/>
        <v>647628.82533999998</v>
      </c>
    </row>
    <row r="2836" spans="1:9" x14ac:dyDescent="0.2">
      <c r="A2836" s="1" t="s">
        <v>138</v>
      </c>
      <c r="B2836" s="5" t="str">
        <f t="shared" si="220"/>
        <v>2022</v>
      </c>
      <c r="C2836" s="5">
        <f t="shared" si="221"/>
        <v>11</v>
      </c>
      <c r="D2836" s="11">
        <f t="shared" si="222"/>
        <v>44866</v>
      </c>
      <c r="E2836" s="2" t="s">
        <v>21</v>
      </c>
      <c r="F2836" s="2" t="str">
        <f t="shared" si="223"/>
        <v>NARINO</v>
      </c>
      <c r="G2836" s="2">
        <v>0</v>
      </c>
      <c r="H2836" s="7">
        <v>1157625279030</v>
      </c>
      <c r="I2836">
        <f t="shared" si="224"/>
        <v>11576252.7903</v>
      </c>
    </row>
    <row r="2837" spans="1:9" x14ac:dyDescent="0.2">
      <c r="A2837" s="4" t="s">
        <v>138</v>
      </c>
      <c r="B2837" s="5" t="str">
        <f t="shared" si="220"/>
        <v>2022</v>
      </c>
      <c r="C2837" s="5">
        <f t="shared" si="221"/>
        <v>11</v>
      </c>
      <c r="D2837" s="11">
        <f t="shared" si="222"/>
        <v>44866</v>
      </c>
      <c r="E2837" s="5" t="s">
        <v>22</v>
      </c>
      <c r="F2837" s="2" t="str">
        <f t="shared" si="223"/>
        <v>NORTE DE SANTANDER</v>
      </c>
      <c r="G2837" s="12">
        <v>340498526000</v>
      </c>
      <c r="H2837" s="8">
        <v>298013672469</v>
      </c>
      <c r="I2837">
        <f t="shared" si="224"/>
        <v>3192560.9923450002</v>
      </c>
    </row>
    <row r="2838" spans="1:9" x14ac:dyDescent="0.2">
      <c r="A2838" s="1" t="s">
        <v>138</v>
      </c>
      <c r="B2838" s="5" t="str">
        <f t="shared" si="220"/>
        <v>2022</v>
      </c>
      <c r="C2838" s="5">
        <f t="shared" si="221"/>
        <v>11</v>
      </c>
      <c r="D2838" s="11">
        <f t="shared" si="222"/>
        <v>44866</v>
      </c>
      <c r="E2838" s="2" t="s">
        <v>23</v>
      </c>
      <c r="F2838" s="2" t="str">
        <f t="shared" si="223"/>
        <v>QUINDIO</v>
      </c>
      <c r="G2838" s="2">
        <v>0</v>
      </c>
      <c r="H2838" s="7">
        <v>258222834824</v>
      </c>
      <c r="I2838">
        <f t="shared" si="224"/>
        <v>2582228.3482400002</v>
      </c>
    </row>
    <row r="2839" spans="1:9" x14ac:dyDescent="0.2">
      <c r="A2839" s="4" t="s">
        <v>138</v>
      </c>
      <c r="B2839" s="5" t="str">
        <f t="shared" si="220"/>
        <v>2022</v>
      </c>
      <c r="C2839" s="5">
        <f t="shared" si="221"/>
        <v>11</v>
      </c>
      <c r="D2839" s="11">
        <f t="shared" si="222"/>
        <v>44866</v>
      </c>
      <c r="E2839" s="5" t="s">
        <v>24</v>
      </c>
      <c r="F2839" s="2" t="str">
        <f t="shared" si="223"/>
        <v>RISARALDA</v>
      </c>
      <c r="G2839" s="5">
        <v>0</v>
      </c>
      <c r="H2839" s="8">
        <v>427164460000</v>
      </c>
      <c r="I2839">
        <f t="shared" si="224"/>
        <v>4271644.5999999996</v>
      </c>
    </row>
    <row r="2840" spans="1:9" x14ac:dyDescent="0.2">
      <c r="A2840" s="1" t="s">
        <v>138</v>
      </c>
      <c r="B2840" s="5" t="str">
        <f t="shared" si="220"/>
        <v>2022</v>
      </c>
      <c r="C2840" s="5">
        <f t="shared" si="221"/>
        <v>11</v>
      </c>
      <c r="D2840" s="11">
        <f t="shared" si="222"/>
        <v>44866</v>
      </c>
      <c r="E2840" s="2" t="s">
        <v>25</v>
      </c>
      <c r="F2840" s="2" t="str">
        <f t="shared" si="223"/>
        <v>SANTANDER</v>
      </c>
      <c r="G2840" s="13">
        <v>561257666667</v>
      </c>
      <c r="H2840" s="7">
        <v>119473239394</v>
      </c>
      <c r="I2840">
        <f t="shared" si="224"/>
        <v>3403654.530305</v>
      </c>
    </row>
    <row r="2841" spans="1:9" x14ac:dyDescent="0.2">
      <c r="A2841" s="4" t="s">
        <v>138</v>
      </c>
      <c r="B2841" s="5" t="str">
        <f t="shared" si="220"/>
        <v>2022</v>
      </c>
      <c r="C2841" s="5">
        <f t="shared" si="221"/>
        <v>11</v>
      </c>
      <c r="D2841" s="11">
        <f t="shared" si="222"/>
        <v>44866</v>
      </c>
      <c r="E2841" s="5" t="s">
        <v>26</v>
      </c>
      <c r="F2841" s="2" t="str">
        <f t="shared" si="223"/>
        <v>SUCRE</v>
      </c>
      <c r="G2841" s="12">
        <v>1444915100000</v>
      </c>
      <c r="H2841" s="6">
        <v>0</v>
      </c>
      <c r="I2841">
        <f t="shared" si="224"/>
        <v>14449151</v>
      </c>
    </row>
    <row r="2842" spans="1:9" x14ac:dyDescent="0.2">
      <c r="A2842" s="1" t="s">
        <v>138</v>
      </c>
      <c r="B2842" s="5" t="str">
        <f t="shared" si="220"/>
        <v>2022</v>
      </c>
      <c r="C2842" s="5">
        <f t="shared" si="221"/>
        <v>11</v>
      </c>
      <c r="D2842" s="11">
        <f t="shared" si="222"/>
        <v>44866</v>
      </c>
      <c r="E2842" s="2" t="s">
        <v>27</v>
      </c>
      <c r="F2842" s="2" t="str">
        <f t="shared" si="223"/>
        <v>TOLIMA</v>
      </c>
      <c r="G2842" s="2">
        <v>0</v>
      </c>
      <c r="H2842" s="7">
        <v>1164431449303</v>
      </c>
      <c r="I2842">
        <f t="shared" si="224"/>
        <v>11644314.49303</v>
      </c>
    </row>
    <row r="2843" spans="1:9" x14ac:dyDescent="0.2">
      <c r="A2843" s="4" t="s">
        <v>138</v>
      </c>
      <c r="B2843" s="5" t="str">
        <f t="shared" si="220"/>
        <v>2022</v>
      </c>
      <c r="C2843" s="5">
        <f t="shared" si="221"/>
        <v>11</v>
      </c>
      <c r="D2843" s="11">
        <f t="shared" si="222"/>
        <v>44866</v>
      </c>
      <c r="E2843" s="5" t="s">
        <v>28</v>
      </c>
      <c r="F2843" s="2" t="str">
        <f t="shared" si="223"/>
        <v>VALLE DEL CAUCA</v>
      </c>
      <c r="G2843" s="12">
        <v>1865261508779</v>
      </c>
      <c r="H2843" s="6">
        <v>0</v>
      </c>
      <c r="I2843">
        <f t="shared" si="224"/>
        <v>18652615.087790001</v>
      </c>
    </row>
    <row r="2844" spans="1:9" x14ac:dyDescent="0.2">
      <c r="A2844" s="1" t="s">
        <v>138</v>
      </c>
      <c r="B2844" s="5" t="str">
        <f t="shared" si="220"/>
        <v>2022</v>
      </c>
      <c r="C2844" s="5">
        <f t="shared" si="221"/>
        <v>11</v>
      </c>
      <c r="D2844" s="11">
        <f t="shared" si="222"/>
        <v>44866</v>
      </c>
      <c r="E2844" s="2" t="s">
        <v>74</v>
      </c>
      <c r="F2844" s="2" t="str">
        <f t="shared" si="223"/>
        <v>ARAUCA</v>
      </c>
      <c r="G2844" s="2">
        <v>0</v>
      </c>
      <c r="H2844" s="7">
        <v>4781135000</v>
      </c>
      <c r="I2844">
        <f t="shared" si="224"/>
        <v>47811.35</v>
      </c>
    </row>
    <row r="2845" spans="1:9" x14ac:dyDescent="0.2">
      <c r="A2845" s="4" t="s">
        <v>138</v>
      </c>
      <c r="B2845" s="5" t="str">
        <f t="shared" si="220"/>
        <v>2022</v>
      </c>
      <c r="C2845" s="5">
        <f t="shared" si="221"/>
        <v>11</v>
      </c>
      <c r="D2845" s="11">
        <f t="shared" si="222"/>
        <v>44866</v>
      </c>
      <c r="E2845" s="5" t="s">
        <v>29</v>
      </c>
      <c r="F2845" s="2" t="str">
        <f t="shared" si="223"/>
        <v>CASANARE</v>
      </c>
      <c r="G2845" s="5">
        <v>0</v>
      </c>
      <c r="H2845" s="8">
        <v>62705144571</v>
      </c>
      <c r="I2845">
        <f t="shared" si="224"/>
        <v>627051.44571</v>
      </c>
    </row>
    <row r="2846" spans="1:9" x14ac:dyDescent="0.2">
      <c r="A2846" s="1" t="s">
        <v>138</v>
      </c>
      <c r="B2846" s="5" t="str">
        <f t="shared" si="220"/>
        <v>2022</v>
      </c>
      <c r="C2846" s="5">
        <f t="shared" si="221"/>
        <v>11</v>
      </c>
      <c r="D2846" s="11">
        <f t="shared" si="222"/>
        <v>44866</v>
      </c>
      <c r="E2846" s="2" t="s">
        <v>30</v>
      </c>
      <c r="F2846" s="2" t="str">
        <f t="shared" si="223"/>
        <v>PUTUMAYO</v>
      </c>
      <c r="G2846" s="2">
        <v>0</v>
      </c>
      <c r="H2846" s="7">
        <v>5941990000</v>
      </c>
      <c r="I2846">
        <f t="shared" si="224"/>
        <v>59419.9</v>
      </c>
    </row>
    <row r="2847" spans="1:9" x14ac:dyDescent="0.2">
      <c r="A2847" s="4" t="s">
        <v>138</v>
      </c>
      <c r="B2847" s="5" t="str">
        <f t="shared" si="220"/>
        <v>2022</v>
      </c>
      <c r="C2847" s="5">
        <f t="shared" si="221"/>
        <v>11</v>
      </c>
      <c r="D2847" s="11">
        <f t="shared" si="222"/>
        <v>44866</v>
      </c>
      <c r="E2847" s="5" t="s">
        <v>31</v>
      </c>
      <c r="F2847" s="2" t="str">
        <f t="shared" si="223"/>
        <v>GUAVIARE</v>
      </c>
      <c r="G2847" s="5">
        <v>0</v>
      </c>
      <c r="H2847" s="8">
        <v>5426566000</v>
      </c>
      <c r="I2847">
        <f t="shared" si="224"/>
        <v>54265.66</v>
      </c>
    </row>
    <row r="2848" spans="1:9" x14ac:dyDescent="0.2">
      <c r="A2848" s="1" t="s">
        <v>139</v>
      </c>
      <c r="B2848" s="5" t="str">
        <f t="shared" si="220"/>
        <v>2022</v>
      </c>
      <c r="C2848" s="5">
        <f t="shared" si="221"/>
        <v>12</v>
      </c>
      <c r="D2848" s="11">
        <f t="shared" si="222"/>
        <v>44896</v>
      </c>
      <c r="E2848" s="2" t="s">
        <v>5</v>
      </c>
      <c r="F2848" s="2" t="str">
        <f t="shared" si="223"/>
        <v>ANTIOQUIA</v>
      </c>
      <c r="G2848" s="13">
        <v>2711722315789</v>
      </c>
      <c r="H2848" s="7">
        <v>2181572651933</v>
      </c>
      <c r="I2848">
        <f t="shared" si="224"/>
        <v>24466474.838610001</v>
      </c>
    </row>
    <row r="2849" spans="1:9" x14ac:dyDescent="0.2">
      <c r="A2849" s="4" t="s">
        <v>139</v>
      </c>
      <c r="B2849" s="5" t="str">
        <f t="shared" si="220"/>
        <v>2022</v>
      </c>
      <c r="C2849" s="5">
        <f t="shared" si="221"/>
        <v>12</v>
      </c>
      <c r="D2849" s="11">
        <f t="shared" si="222"/>
        <v>44896</v>
      </c>
      <c r="E2849" s="5" t="s">
        <v>6</v>
      </c>
      <c r="F2849" s="2" t="str">
        <f t="shared" si="223"/>
        <v>ATLANTICO</v>
      </c>
      <c r="G2849" s="12">
        <v>1836203736000</v>
      </c>
      <c r="H2849" s="8">
        <v>1836203736000</v>
      </c>
      <c r="I2849">
        <f t="shared" si="224"/>
        <v>18362037.359999999</v>
      </c>
    </row>
    <row r="2850" spans="1:9" x14ac:dyDescent="0.2">
      <c r="A2850" s="1" t="s">
        <v>139</v>
      </c>
      <c r="B2850" s="5" t="str">
        <f t="shared" si="220"/>
        <v>2022</v>
      </c>
      <c r="C2850" s="5">
        <f t="shared" si="221"/>
        <v>12</v>
      </c>
      <c r="D2850" s="11">
        <f t="shared" si="222"/>
        <v>44896</v>
      </c>
      <c r="E2850" s="2" t="s">
        <v>7</v>
      </c>
      <c r="F2850" s="2" t="str">
        <f t="shared" si="223"/>
        <v>BOGOTA, D.C.</v>
      </c>
      <c r="G2850" s="2">
        <v>0</v>
      </c>
      <c r="H2850" s="7">
        <v>5804152800000</v>
      </c>
      <c r="I2850">
        <f t="shared" si="224"/>
        <v>58041528</v>
      </c>
    </row>
    <row r="2851" spans="1:9" x14ac:dyDescent="0.2">
      <c r="A2851" s="4" t="s">
        <v>139</v>
      </c>
      <c r="B2851" s="5" t="str">
        <f t="shared" si="220"/>
        <v>2022</v>
      </c>
      <c r="C2851" s="5">
        <f t="shared" si="221"/>
        <v>12</v>
      </c>
      <c r="D2851" s="11">
        <f t="shared" si="222"/>
        <v>44896</v>
      </c>
      <c r="E2851" s="5" t="s">
        <v>8</v>
      </c>
      <c r="F2851" s="2" t="str">
        <f t="shared" si="223"/>
        <v>BOLIVAR</v>
      </c>
      <c r="G2851" s="12">
        <v>1655948262667</v>
      </c>
      <c r="H2851" s="8">
        <v>1520380623189</v>
      </c>
      <c r="I2851">
        <f t="shared" si="224"/>
        <v>15881644.42928</v>
      </c>
    </row>
    <row r="2852" spans="1:9" x14ac:dyDescent="0.2">
      <c r="A2852" s="1" t="s">
        <v>139</v>
      </c>
      <c r="B2852" s="5" t="str">
        <f t="shared" si="220"/>
        <v>2022</v>
      </c>
      <c r="C2852" s="5">
        <f t="shared" si="221"/>
        <v>12</v>
      </c>
      <c r="D2852" s="11">
        <f t="shared" si="222"/>
        <v>44896</v>
      </c>
      <c r="E2852" s="2" t="s">
        <v>9</v>
      </c>
      <c r="F2852" s="2" t="str">
        <f t="shared" si="223"/>
        <v>BOYACA</v>
      </c>
      <c r="G2852" s="13">
        <v>1296662798047</v>
      </c>
      <c r="H2852" s="7">
        <v>196639069980</v>
      </c>
      <c r="I2852">
        <f t="shared" si="224"/>
        <v>7466509.3401349997</v>
      </c>
    </row>
    <row r="2853" spans="1:9" x14ac:dyDescent="0.2">
      <c r="A2853" s="4" t="s">
        <v>139</v>
      </c>
      <c r="B2853" s="5" t="str">
        <f t="shared" si="220"/>
        <v>2022</v>
      </c>
      <c r="C2853" s="5">
        <f t="shared" si="221"/>
        <v>12</v>
      </c>
      <c r="D2853" s="11">
        <f t="shared" si="222"/>
        <v>44896</v>
      </c>
      <c r="E2853" s="5" t="s">
        <v>10</v>
      </c>
      <c r="F2853" s="2" t="str">
        <f t="shared" si="223"/>
        <v>CALDAS</v>
      </c>
      <c r="G2853" s="5">
        <v>0</v>
      </c>
      <c r="H2853" s="8">
        <v>544402170025</v>
      </c>
      <c r="I2853">
        <f t="shared" si="224"/>
        <v>5444021.7002499998</v>
      </c>
    </row>
    <row r="2854" spans="1:9" x14ac:dyDescent="0.2">
      <c r="A2854" s="1" t="s">
        <v>139</v>
      </c>
      <c r="B2854" s="5" t="str">
        <f t="shared" si="220"/>
        <v>2022</v>
      </c>
      <c r="C2854" s="5">
        <f t="shared" si="221"/>
        <v>12</v>
      </c>
      <c r="D2854" s="11">
        <f t="shared" si="222"/>
        <v>44896</v>
      </c>
      <c r="E2854" s="2" t="s">
        <v>11</v>
      </c>
      <c r="F2854" s="2" t="str">
        <f t="shared" si="223"/>
        <v>CAQUETA</v>
      </c>
      <c r="G2854" s="2">
        <v>0</v>
      </c>
      <c r="H2854" s="7">
        <v>582935491000</v>
      </c>
      <c r="I2854">
        <f t="shared" si="224"/>
        <v>5829354.9100000001</v>
      </c>
    </row>
    <row r="2855" spans="1:9" x14ac:dyDescent="0.2">
      <c r="A2855" s="4" t="s">
        <v>139</v>
      </c>
      <c r="B2855" s="5" t="str">
        <f t="shared" si="220"/>
        <v>2022</v>
      </c>
      <c r="C2855" s="5">
        <f t="shared" si="221"/>
        <v>12</v>
      </c>
      <c r="D2855" s="11">
        <f t="shared" si="222"/>
        <v>44896</v>
      </c>
      <c r="E2855" s="5" t="s">
        <v>12</v>
      </c>
      <c r="F2855" s="2" t="str">
        <f t="shared" si="223"/>
        <v>CAUCA</v>
      </c>
      <c r="G2855" s="12">
        <v>1849912700000</v>
      </c>
      <c r="H2855" s="8">
        <v>1165870982000</v>
      </c>
      <c r="I2855">
        <f t="shared" si="224"/>
        <v>15078918.41</v>
      </c>
    </row>
    <row r="2856" spans="1:9" x14ac:dyDescent="0.2">
      <c r="A2856" s="1" t="s">
        <v>139</v>
      </c>
      <c r="B2856" s="5" t="str">
        <f t="shared" si="220"/>
        <v>2022</v>
      </c>
      <c r="C2856" s="5">
        <f t="shared" si="221"/>
        <v>12</v>
      </c>
      <c r="D2856" s="11">
        <f t="shared" si="222"/>
        <v>44896</v>
      </c>
      <c r="E2856" s="2" t="s">
        <v>13</v>
      </c>
      <c r="F2856" s="2" t="str">
        <f t="shared" si="223"/>
        <v>CESAR</v>
      </c>
      <c r="G2856" s="13">
        <v>1836203736000</v>
      </c>
      <c r="H2856" s="7">
        <v>522720852795</v>
      </c>
      <c r="I2856">
        <f t="shared" si="224"/>
        <v>11794622.943975</v>
      </c>
    </row>
    <row r="2857" spans="1:9" x14ac:dyDescent="0.2">
      <c r="A2857" s="4" t="s">
        <v>139</v>
      </c>
      <c r="B2857" s="5" t="str">
        <f t="shared" si="220"/>
        <v>2022</v>
      </c>
      <c r="C2857" s="5">
        <f t="shared" si="221"/>
        <v>12</v>
      </c>
      <c r="D2857" s="11">
        <f t="shared" si="222"/>
        <v>44896</v>
      </c>
      <c r="E2857" s="5" t="s">
        <v>14</v>
      </c>
      <c r="F2857" s="2" t="str">
        <f t="shared" si="223"/>
        <v>CORDOBA</v>
      </c>
      <c r="G2857" s="12">
        <v>1403590600000</v>
      </c>
      <c r="H2857" s="6">
        <v>0</v>
      </c>
      <c r="I2857">
        <f t="shared" si="224"/>
        <v>14035906</v>
      </c>
    </row>
    <row r="2858" spans="1:9" x14ac:dyDescent="0.2">
      <c r="A2858" s="1" t="s">
        <v>139</v>
      </c>
      <c r="B2858" s="5" t="str">
        <f t="shared" si="220"/>
        <v>2022</v>
      </c>
      <c r="C2858" s="5">
        <f t="shared" si="221"/>
        <v>12</v>
      </c>
      <c r="D2858" s="11">
        <f t="shared" si="222"/>
        <v>44896</v>
      </c>
      <c r="E2858" s="2" t="s">
        <v>15</v>
      </c>
      <c r="F2858" s="2" t="str">
        <f t="shared" si="223"/>
        <v>CUNDINAMARCA</v>
      </c>
      <c r="G2858" s="13">
        <v>1311980400000</v>
      </c>
      <c r="H2858" s="7">
        <v>1097900208700</v>
      </c>
      <c r="I2858">
        <f t="shared" si="224"/>
        <v>12049403.043500001</v>
      </c>
    </row>
    <row r="2859" spans="1:9" x14ac:dyDescent="0.2">
      <c r="A2859" s="4" t="s">
        <v>139</v>
      </c>
      <c r="B2859" s="5" t="str">
        <f t="shared" si="220"/>
        <v>2022</v>
      </c>
      <c r="C2859" s="5">
        <f t="shared" si="221"/>
        <v>12</v>
      </c>
      <c r="D2859" s="11">
        <f t="shared" si="222"/>
        <v>44896</v>
      </c>
      <c r="E2859" s="5" t="s">
        <v>17</v>
      </c>
      <c r="F2859" s="2" t="str">
        <f t="shared" si="223"/>
        <v>HUILA</v>
      </c>
      <c r="G2859" s="5">
        <v>0</v>
      </c>
      <c r="H2859" s="8">
        <v>1151727761583</v>
      </c>
      <c r="I2859">
        <f t="shared" si="224"/>
        <v>11517277.61583</v>
      </c>
    </row>
    <row r="2860" spans="1:9" x14ac:dyDescent="0.2">
      <c r="A2860" s="1" t="s">
        <v>139</v>
      </c>
      <c r="B2860" s="5" t="str">
        <f t="shared" si="220"/>
        <v>2022</v>
      </c>
      <c r="C2860" s="5">
        <f t="shared" si="221"/>
        <v>12</v>
      </c>
      <c r="D2860" s="11">
        <f t="shared" si="222"/>
        <v>44896</v>
      </c>
      <c r="E2860" s="2" t="s">
        <v>18</v>
      </c>
      <c r="F2860" s="2" t="str">
        <f t="shared" si="223"/>
        <v>LA GUAJIRA</v>
      </c>
      <c r="G2860" s="13">
        <v>220177663000</v>
      </c>
      <c r="H2860" s="3">
        <v>0</v>
      </c>
      <c r="I2860">
        <f t="shared" si="224"/>
        <v>2201776.63</v>
      </c>
    </row>
    <row r="2861" spans="1:9" x14ac:dyDescent="0.2">
      <c r="A2861" s="4" t="s">
        <v>139</v>
      </c>
      <c r="B2861" s="5" t="str">
        <f t="shared" si="220"/>
        <v>2022</v>
      </c>
      <c r="C2861" s="5">
        <f t="shared" si="221"/>
        <v>12</v>
      </c>
      <c r="D2861" s="11">
        <f t="shared" si="222"/>
        <v>44896</v>
      </c>
      <c r="E2861" s="5" t="s">
        <v>19</v>
      </c>
      <c r="F2861" s="2" t="str">
        <f t="shared" si="223"/>
        <v>MAGDALENA</v>
      </c>
      <c r="G2861" s="12">
        <v>1793976395529</v>
      </c>
      <c r="H2861" s="8">
        <v>1208922466656</v>
      </c>
      <c r="I2861">
        <f t="shared" si="224"/>
        <v>15014494.310924999</v>
      </c>
    </row>
    <row r="2862" spans="1:9" x14ac:dyDescent="0.2">
      <c r="A2862" s="1" t="s">
        <v>139</v>
      </c>
      <c r="B2862" s="5" t="str">
        <f t="shared" si="220"/>
        <v>2022</v>
      </c>
      <c r="C2862" s="5">
        <f t="shared" si="221"/>
        <v>12</v>
      </c>
      <c r="D2862" s="11">
        <f t="shared" si="222"/>
        <v>44896</v>
      </c>
      <c r="E2862" s="2" t="s">
        <v>20</v>
      </c>
      <c r="F2862" s="2" t="str">
        <f t="shared" si="223"/>
        <v>META</v>
      </c>
      <c r="G2862" s="2">
        <v>0</v>
      </c>
      <c r="H2862" s="7">
        <v>71834154096</v>
      </c>
      <c r="I2862">
        <f t="shared" si="224"/>
        <v>718341.54096000001</v>
      </c>
    </row>
    <row r="2863" spans="1:9" x14ac:dyDescent="0.2">
      <c r="A2863" s="4" t="s">
        <v>139</v>
      </c>
      <c r="B2863" s="5" t="str">
        <f t="shared" si="220"/>
        <v>2022</v>
      </c>
      <c r="C2863" s="5">
        <f t="shared" si="221"/>
        <v>12</v>
      </c>
      <c r="D2863" s="11">
        <f t="shared" si="222"/>
        <v>44896</v>
      </c>
      <c r="E2863" s="5" t="s">
        <v>21</v>
      </c>
      <c r="F2863" s="2" t="str">
        <f t="shared" si="223"/>
        <v>NARINO</v>
      </c>
      <c r="G2863" s="5">
        <v>0</v>
      </c>
      <c r="H2863" s="8">
        <v>1130541558303</v>
      </c>
      <c r="I2863">
        <f t="shared" si="224"/>
        <v>11305415.58303</v>
      </c>
    </row>
    <row r="2864" spans="1:9" x14ac:dyDescent="0.2">
      <c r="A2864" s="1" t="s">
        <v>139</v>
      </c>
      <c r="B2864" s="5" t="str">
        <f t="shared" si="220"/>
        <v>2022</v>
      </c>
      <c r="C2864" s="5">
        <f t="shared" si="221"/>
        <v>12</v>
      </c>
      <c r="D2864" s="11">
        <f t="shared" si="222"/>
        <v>44896</v>
      </c>
      <c r="E2864" s="2" t="s">
        <v>22</v>
      </c>
      <c r="F2864" s="2" t="str">
        <f t="shared" si="223"/>
        <v>NORTE DE SANTANDER</v>
      </c>
      <c r="G2864" s="13">
        <v>334561618000</v>
      </c>
      <c r="H2864" s="7">
        <v>295291183588</v>
      </c>
      <c r="I2864">
        <f t="shared" si="224"/>
        <v>3149264.0079399999</v>
      </c>
    </row>
    <row r="2865" spans="1:9" x14ac:dyDescent="0.2">
      <c r="A2865" s="4" t="s">
        <v>139</v>
      </c>
      <c r="B2865" s="5" t="str">
        <f t="shared" si="220"/>
        <v>2022</v>
      </c>
      <c r="C2865" s="5">
        <f t="shared" si="221"/>
        <v>12</v>
      </c>
      <c r="D2865" s="11">
        <f t="shared" si="222"/>
        <v>44896</v>
      </c>
      <c r="E2865" s="5" t="s">
        <v>23</v>
      </c>
      <c r="F2865" s="2" t="str">
        <f t="shared" si="223"/>
        <v>QUINDIO</v>
      </c>
      <c r="G2865" s="5">
        <v>0</v>
      </c>
      <c r="H2865" s="8">
        <v>247868078118</v>
      </c>
      <c r="I2865">
        <f t="shared" si="224"/>
        <v>2478680.7811799999</v>
      </c>
    </row>
    <row r="2866" spans="1:9" x14ac:dyDescent="0.2">
      <c r="A2866" s="1" t="s">
        <v>139</v>
      </c>
      <c r="B2866" s="5" t="str">
        <f t="shared" si="220"/>
        <v>2022</v>
      </c>
      <c r="C2866" s="5">
        <f t="shared" si="221"/>
        <v>12</v>
      </c>
      <c r="D2866" s="11">
        <f t="shared" si="222"/>
        <v>44896</v>
      </c>
      <c r="E2866" s="2" t="s">
        <v>24</v>
      </c>
      <c r="F2866" s="2" t="str">
        <f t="shared" si="223"/>
        <v>RISARALDA</v>
      </c>
      <c r="G2866" s="2">
        <v>0</v>
      </c>
      <c r="H2866" s="7">
        <v>405917954412</v>
      </c>
      <c r="I2866">
        <f t="shared" si="224"/>
        <v>4059179.5441200002</v>
      </c>
    </row>
    <row r="2867" spans="1:9" x14ac:dyDescent="0.2">
      <c r="A2867" s="4" t="s">
        <v>139</v>
      </c>
      <c r="B2867" s="5" t="str">
        <f t="shared" si="220"/>
        <v>2022</v>
      </c>
      <c r="C2867" s="5">
        <f t="shared" si="221"/>
        <v>12</v>
      </c>
      <c r="D2867" s="11">
        <f t="shared" si="222"/>
        <v>44896</v>
      </c>
      <c r="E2867" s="5" t="s">
        <v>25</v>
      </c>
      <c r="F2867" s="2" t="str">
        <f t="shared" si="223"/>
        <v>SANTANDER</v>
      </c>
      <c r="G2867" s="12">
        <v>548423533333</v>
      </c>
      <c r="H2867" s="8">
        <v>119311843744</v>
      </c>
      <c r="I2867">
        <f t="shared" si="224"/>
        <v>3338676.8853850001</v>
      </c>
    </row>
    <row r="2868" spans="1:9" x14ac:dyDescent="0.2">
      <c r="A2868" s="1" t="s">
        <v>139</v>
      </c>
      <c r="B2868" s="5" t="str">
        <f t="shared" si="220"/>
        <v>2022</v>
      </c>
      <c r="C2868" s="5">
        <f t="shared" si="221"/>
        <v>12</v>
      </c>
      <c r="D2868" s="11">
        <f t="shared" si="222"/>
        <v>44896</v>
      </c>
      <c r="E2868" s="2" t="s">
        <v>26</v>
      </c>
      <c r="F2868" s="2" t="str">
        <f t="shared" si="223"/>
        <v>SUCRE</v>
      </c>
      <c r="G2868" s="13">
        <v>1403590600000</v>
      </c>
      <c r="H2868" s="3">
        <v>0</v>
      </c>
      <c r="I2868">
        <f t="shared" si="224"/>
        <v>14035906</v>
      </c>
    </row>
    <row r="2869" spans="1:9" x14ac:dyDescent="0.2">
      <c r="A2869" s="4" t="s">
        <v>139</v>
      </c>
      <c r="B2869" s="5" t="str">
        <f t="shared" si="220"/>
        <v>2022</v>
      </c>
      <c r="C2869" s="5">
        <f t="shared" si="221"/>
        <v>12</v>
      </c>
      <c r="D2869" s="11">
        <f t="shared" si="222"/>
        <v>44896</v>
      </c>
      <c r="E2869" s="5" t="s">
        <v>27</v>
      </c>
      <c r="F2869" s="2" t="str">
        <f t="shared" si="223"/>
        <v>TOLIMA</v>
      </c>
      <c r="G2869" s="5">
        <v>0</v>
      </c>
      <c r="H2869" s="8">
        <v>1137178260821</v>
      </c>
      <c r="I2869">
        <f t="shared" si="224"/>
        <v>11371782.608209999</v>
      </c>
    </row>
    <row r="2870" spans="1:9" x14ac:dyDescent="0.2">
      <c r="A2870" s="1" t="s">
        <v>139</v>
      </c>
      <c r="B2870" s="5" t="str">
        <f t="shared" si="220"/>
        <v>2022</v>
      </c>
      <c r="C2870" s="5">
        <f t="shared" si="221"/>
        <v>12</v>
      </c>
      <c r="D2870" s="11">
        <f t="shared" si="222"/>
        <v>44896</v>
      </c>
      <c r="E2870" s="2" t="s">
        <v>28</v>
      </c>
      <c r="F2870" s="2" t="str">
        <f t="shared" si="223"/>
        <v>VALLE DEL CAUCA</v>
      </c>
      <c r="G2870" s="13">
        <v>1814363657816</v>
      </c>
      <c r="H2870" s="3">
        <v>0</v>
      </c>
      <c r="I2870">
        <f t="shared" si="224"/>
        <v>18143636.578159999</v>
      </c>
    </row>
    <row r="2871" spans="1:9" x14ac:dyDescent="0.2">
      <c r="A2871" s="4" t="s">
        <v>139</v>
      </c>
      <c r="B2871" s="5" t="str">
        <f t="shared" si="220"/>
        <v>2022</v>
      </c>
      <c r="C2871" s="5">
        <f t="shared" si="221"/>
        <v>12</v>
      </c>
      <c r="D2871" s="11">
        <f t="shared" si="222"/>
        <v>44896</v>
      </c>
      <c r="E2871" s="5" t="s">
        <v>74</v>
      </c>
      <c r="F2871" s="2" t="str">
        <f t="shared" si="223"/>
        <v>ARAUCA</v>
      </c>
      <c r="G2871" s="5">
        <v>0</v>
      </c>
      <c r="H2871" s="8">
        <v>5011105000</v>
      </c>
      <c r="I2871">
        <f t="shared" si="224"/>
        <v>50111.05</v>
      </c>
    </row>
    <row r="2872" spans="1:9" x14ac:dyDescent="0.2">
      <c r="A2872" s="1" t="s">
        <v>139</v>
      </c>
      <c r="B2872" s="5" t="str">
        <f t="shared" si="220"/>
        <v>2022</v>
      </c>
      <c r="C2872" s="5">
        <f t="shared" si="221"/>
        <v>12</v>
      </c>
      <c r="D2872" s="11">
        <f t="shared" si="222"/>
        <v>44896</v>
      </c>
      <c r="E2872" s="2" t="s">
        <v>29</v>
      </c>
      <c r="F2872" s="2" t="str">
        <f t="shared" si="223"/>
        <v>CASANARE</v>
      </c>
      <c r="G2872" s="2">
        <v>0</v>
      </c>
      <c r="H2872" s="7">
        <v>59729005943</v>
      </c>
      <c r="I2872">
        <f t="shared" si="224"/>
        <v>597290.05943000002</v>
      </c>
    </row>
    <row r="2873" spans="1:9" x14ac:dyDescent="0.2">
      <c r="A2873" s="4" t="s">
        <v>139</v>
      </c>
      <c r="B2873" s="5" t="str">
        <f t="shared" si="220"/>
        <v>2022</v>
      </c>
      <c r="C2873" s="5">
        <f t="shared" si="221"/>
        <v>12</v>
      </c>
      <c r="D2873" s="11">
        <f t="shared" si="222"/>
        <v>44896</v>
      </c>
      <c r="E2873" s="5" t="s">
        <v>30</v>
      </c>
      <c r="F2873" s="2" t="str">
        <f t="shared" si="223"/>
        <v>PUTUMAYO</v>
      </c>
      <c r="G2873" s="5">
        <v>0</v>
      </c>
      <c r="H2873" s="8">
        <v>5634433667</v>
      </c>
      <c r="I2873">
        <f t="shared" si="224"/>
        <v>56344.336669999997</v>
      </c>
    </row>
    <row r="2874" spans="1:9" x14ac:dyDescent="0.2">
      <c r="A2874" s="1" t="s">
        <v>139</v>
      </c>
      <c r="B2874" s="5" t="str">
        <f t="shared" si="220"/>
        <v>2022</v>
      </c>
      <c r="C2874" s="5">
        <f t="shared" si="221"/>
        <v>12</v>
      </c>
      <c r="D2874" s="11">
        <f t="shared" si="222"/>
        <v>44896</v>
      </c>
      <c r="E2874" s="2" t="s">
        <v>31</v>
      </c>
      <c r="F2874" s="2" t="str">
        <f t="shared" si="223"/>
        <v>GUAVIARE</v>
      </c>
      <c r="G2874" s="2">
        <v>0</v>
      </c>
      <c r="H2874" s="7">
        <v>4199611000</v>
      </c>
      <c r="I2874">
        <f t="shared" si="224"/>
        <v>41996.11</v>
      </c>
    </row>
    <row r="2875" spans="1:9" x14ac:dyDescent="0.2">
      <c r="A2875" s="4" t="s">
        <v>140</v>
      </c>
      <c r="B2875" s="5" t="str">
        <f t="shared" si="220"/>
        <v>2023</v>
      </c>
      <c r="C2875" s="5">
        <f t="shared" si="221"/>
        <v>1</v>
      </c>
      <c r="D2875" s="11">
        <f t="shared" si="222"/>
        <v>44927</v>
      </c>
      <c r="E2875" s="5" t="s">
        <v>5</v>
      </c>
      <c r="F2875" s="2" t="str">
        <f t="shared" si="223"/>
        <v>ANTIOQUIA</v>
      </c>
      <c r="G2875" s="12">
        <v>2667518365096</v>
      </c>
      <c r="H2875" s="8">
        <v>102642918619</v>
      </c>
      <c r="I2875">
        <f t="shared" si="224"/>
        <v>13850806.418575</v>
      </c>
    </row>
    <row r="2876" spans="1:9" x14ac:dyDescent="0.2">
      <c r="A2876" s="1" t="s">
        <v>140</v>
      </c>
      <c r="B2876" s="5" t="str">
        <f t="shared" si="220"/>
        <v>2023</v>
      </c>
      <c r="C2876" s="5">
        <f t="shared" si="221"/>
        <v>1</v>
      </c>
      <c r="D2876" s="11">
        <f t="shared" si="222"/>
        <v>44927</v>
      </c>
      <c r="E2876" s="2" t="s">
        <v>6</v>
      </c>
      <c r="F2876" s="2" t="str">
        <f t="shared" si="223"/>
        <v>ATLANTICO</v>
      </c>
      <c r="G2876" s="13">
        <v>1805043591807</v>
      </c>
      <c r="H2876" s="3">
        <v>0</v>
      </c>
      <c r="I2876">
        <f t="shared" si="224"/>
        <v>18050435.91807</v>
      </c>
    </row>
    <row r="2877" spans="1:9" x14ac:dyDescent="0.2">
      <c r="A2877" s="4" t="s">
        <v>140</v>
      </c>
      <c r="B2877" s="5" t="str">
        <f t="shared" si="220"/>
        <v>2023</v>
      </c>
      <c r="C2877" s="5">
        <f t="shared" si="221"/>
        <v>1</v>
      </c>
      <c r="D2877" s="11">
        <f t="shared" si="222"/>
        <v>44927</v>
      </c>
      <c r="E2877" s="5" t="s">
        <v>7</v>
      </c>
      <c r="F2877" s="2" t="str">
        <f t="shared" si="223"/>
        <v>BOGOTA, D.C.</v>
      </c>
      <c r="G2877" s="5">
        <v>0</v>
      </c>
      <c r="H2877" s="8">
        <v>5633634300000</v>
      </c>
      <c r="I2877">
        <f t="shared" si="224"/>
        <v>56336343</v>
      </c>
    </row>
    <row r="2878" spans="1:9" x14ac:dyDescent="0.2">
      <c r="A2878" s="1" t="s">
        <v>140</v>
      </c>
      <c r="B2878" s="5" t="str">
        <f t="shared" si="220"/>
        <v>2023</v>
      </c>
      <c r="C2878" s="5">
        <f t="shared" si="221"/>
        <v>1</v>
      </c>
      <c r="D2878" s="11">
        <f t="shared" si="222"/>
        <v>44927</v>
      </c>
      <c r="E2878" s="2" t="s">
        <v>8</v>
      </c>
      <c r="F2878" s="2" t="str">
        <f t="shared" si="223"/>
        <v>BOLIVAR</v>
      </c>
      <c r="G2878" s="13">
        <v>1913029580000</v>
      </c>
      <c r="H2878" s="7">
        <v>406244797681</v>
      </c>
      <c r="I2878">
        <f t="shared" si="224"/>
        <v>11596371.888405001</v>
      </c>
    </row>
    <row r="2879" spans="1:9" x14ac:dyDescent="0.2">
      <c r="A2879" s="4" t="s">
        <v>140</v>
      </c>
      <c r="B2879" s="5" t="str">
        <f t="shared" si="220"/>
        <v>2023</v>
      </c>
      <c r="C2879" s="5">
        <f t="shared" si="221"/>
        <v>1</v>
      </c>
      <c r="D2879" s="11">
        <f t="shared" si="222"/>
        <v>44927</v>
      </c>
      <c r="E2879" s="5" t="s">
        <v>9</v>
      </c>
      <c r="F2879" s="2" t="str">
        <f t="shared" si="223"/>
        <v>BOYACA</v>
      </c>
      <c r="G2879" s="12">
        <v>8938241000</v>
      </c>
      <c r="H2879" s="8">
        <v>9022582158</v>
      </c>
      <c r="I2879">
        <f t="shared" si="224"/>
        <v>89804.115789999996</v>
      </c>
    </row>
    <row r="2880" spans="1:9" x14ac:dyDescent="0.2">
      <c r="A2880" s="1" t="s">
        <v>140</v>
      </c>
      <c r="B2880" s="5" t="str">
        <f t="shared" si="220"/>
        <v>2023</v>
      </c>
      <c r="C2880" s="5">
        <f t="shared" si="221"/>
        <v>1</v>
      </c>
      <c r="D2880" s="11">
        <f t="shared" si="222"/>
        <v>44927</v>
      </c>
      <c r="E2880" s="2" t="s">
        <v>10</v>
      </c>
      <c r="F2880" s="2" t="str">
        <f t="shared" si="223"/>
        <v>CALDAS</v>
      </c>
      <c r="G2880" s="2">
        <v>0</v>
      </c>
      <c r="H2880" s="7">
        <v>248075718876</v>
      </c>
      <c r="I2880">
        <f t="shared" si="224"/>
        <v>2480757.1887599998</v>
      </c>
    </row>
    <row r="2881" spans="1:9" x14ac:dyDescent="0.2">
      <c r="A2881" s="4" t="s">
        <v>140</v>
      </c>
      <c r="B2881" s="5" t="str">
        <f t="shared" si="220"/>
        <v>2023</v>
      </c>
      <c r="C2881" s="5">
        <f t="shared" si="221"/>
        <v>1</v>
      </c>
      <c r="D2881" s="11">
        <f t="shared" si="222"/>
        <v>44927</v>
      </c>
      <c r="E2881" s="5" t="s">
        <v>12</v>
      </c>
      <c r="F2881" s="2" t="str">
        <f t="shared" si="223"/>
        <v>CAUCA</v>
      </c>
      <c r="G2881" s="12">
        <v>3698504200000</v>
      </c>
      <c r="H2881" s="6">
        <v>0</v>
      </c>
      <c r="I2881">
        <f t="shared" si="224"/>
        <v>36985042</v>
      </c>
    </row>
    <row r="2882" spans="1:9" x14ac:dyDescent="0.2">
      <c r="A2882" s="1" t="s">
        <v>140</v>
      </c>
      <c r="B2882" s="5" t="str">
        <f t="shared" si="220"/>
        <v>2023</v>
      </c>
      <c r="C2882" s="5">
        <f t="shared" si="221"/>
        <v>1</v>
      </c>
      <c r="D2882" s="11">
        <f t="shared" si="222"/>
        <v>44927</v>
      </c>
      <c r="E2882" s="2" t="s">
        <v>13</v>
      </c>
      <c r="F2882" s="2" t="str">
        <f t="shared" si="223"/>
        <v>CESAR</v>
      </c>
      <c r="G2882" s="13">
        <v>1344875456320</v>
      </c>
      <c r="H2882" s="7">
        <v>2654649935</v>
      </c>
      <c r="I2882">
        <f t="shared" si="224"/>
        <v>6737650.5312750004</v>
      </c>
    </row>
    <row r="2883" spans="1:9" x14ac:dyDescent="0.2">
      <c r="A2883" s="4" t="s">
        <v>140</v>
      </c>
      <c r="B2883" s="5" t="str">
        <f t="shared" ref="B2883:B2946" si="225">MID(A2883,7,20)</f>
        <v>2023</v>
      </c>
      <c r="C2883" s="5">
        <f t="shared" ref="C2883:C2946" si="226">IF(MID(A2883,1,3)="Jan",1,
IF(MID(A2883,1,3)="Feb",2,
IF(MID(A2883,1,3)="Mar",3,
IF(MID(A2883,1,3)="Apr",4,
IF(MID(A2883,1,3)="May",5,
IF(MID(A2883,1,3)="Jun",6,
IF(MID(A2883,1,3)="Jul",7,
IF(MID(A2883,1,3)="Aug",8,
IF(MID(A2883,1,3)="Sep",9,
IF(MID(A2883,1,3)="Oct",10,
IF(MID(A2883,1,3)="Nov",11,
IF(MID(A2883,1,3)="Dec",12))))))))))))</f>
        <v>1</v>
      </c>
      <c r="D2883" s="11">
        <f t="shared" ref="D2883:D2946" si="227">DATE(B2883,C2883,1)</f>
        <v>44927</v>
      </c>
      <c r="E2883" s="5" t="s">
        <v>15</v>
      </c>
      <c r="F2883" s="2" t="str">
        <f t="shared" ref="F2883:F2946" si="228">MID(E2883,5,100)</f>
        <v>CUNDINAMARCA</v>
      </c>
      <c r="G2883" s="12">
        <v>14083202000</v>
      </c>
      <c r="H2883" s="8">
        <v>1502853163519</v>
      </c>
      <c r="I2883">
        <f t="shared" ref="I2883:I2946" si="229">IF(G2883=0,H2883/100000,IF(H2883=0,G2883/100000,((G2883+H2883)/2)/100000))</f>
        <v>7584681.8275950002</v>
      </c>
    </row>
    <row r="2884" spans="1:9" x14ac:dyDescent="0.2">
      <c r="A2884" s="1" t="s">
        <v>140</v>
      </c>
      <c r="B2884" s="5" t="str">
        <f t="shared" si="225"/>
        <v>2023</v>
      </c>
      <c r="C2884" s="5">
        <f t="shared" si="226"/>
        <v>1</v>
      </c>
      <c r="D2884" s="11">
        <f t="shared" si="227"/>
        <v>44927</v>
      </c>
      <c r="E2884" s="2" t="s">
        <v>17</v>
      </c>
      <c r="F2884" s="2" t="str">
        <f t="shared" si="228"/>
        <v>HUILA</v>
      </c>
      <c r="G2884" s="2">
        <v>0</v>
      </c>
      <c r="H2884" s="7">
        <v>2825002000</v>
      </c>
      <c r="I2884">
        <f t="shared" si="229"/>
        <v>28250.02</v>
      </c>
    </row>
    <row r="2885" spans="1:9" x14ac:dyDescent="0.2">
      <c r="A2885" s="4" t="s">
        <v>140</v>
      </c>
      <c r="B2885" s="5" t="str">
        <f t="shared" si="225"/>
        <v>2023</v>
      </c>
      <c r="C2885" s="5">
        <f t="shared" si="226"/>
        <v>1</v>
      </c>
      <c r="D2885" s="11">
        <f t="shared" si="227"/>
        <v>44927</v>
      </c>
      <c r="E2885" s="5" t="s">
        <v>19</v>
      </c>
      <c r="F2885" s="2" t="str">
        <f t="shared" si="228"/>
        <v>MAGDALENA</v>
      </c>
      <c r="G2885" s="12">
        <v>1326732826126</v>
      </c>
      <c r="H2885" s="6">
        <v>0</v>
      </c>
      <c r="I2885">
        <f t="shared" si="229"/>
        <v>13267328.261259999</v>
      </c>
    </row>
    <row r="2886" spans="1:9" x14ac:dyDescent="0.2">
      <c r="A2886" s="1" t="s">
        <v>140</v>
      </c>
      <c r="B2886" s="5" t="str">
        <f t="shared" si="225"/>
        <v>2023</v>
      </c>
      <c r="C2886" s="5">
        <f t="shared" si="226"/>
        <v>1</v>
      </c>
      <c r="D2886" s="11">
        <f t="shared" si="227"/>
        <v>44927</v>
      </c>
      <c r="E2886" s="2" t="s">
        <v>20</v>
      </c>
      <c r="F2886" s="2" t="str">
        <f t="shared" si="228"/>
        <v>META</v>
      </c>
      <c r="G2886" s="2">
        <v>0</v>
      </c>
      <c r="H2886" s="7">
        <v>74882433422</v>
      </c>
      <c r="I2886">
        <f t="shared" si="229"/>
        <v>748824.33421999996</v>
      </c>
    </row>
    <row r="2887" spans="1:9" x14ac:dyDescent="0.2">
      <c r="A2887" s="4" t="s">
        <v>140</v>
      </c>
      <c r="B2887" s="5" t="str">
        <f t="shared" si="225"/>
        <v>2023</v>
      </c>
      <c r="C2887" s="5">
        <f t="shared" si="226"/>
        <v>1</v>
      </c>
      <c r="D2887" s="11">
        <f t="shared" si="227"/>
        <v>44927</v>
      </c>
      <c r="E2887" s="5" t="s">
        <v>22</v>
      </c>
      <c r="F2887" s="2" t="str">
        <f t="shared" si="228"/>
        <v>NORTE DE SANTANDER</v>
      </c>
      <c r="G2887" s="12">
        <v>341747641000</v>
      </c>
      <c r="H2887" s="8">
        <v>614523000</v>
      </c>
      <c r="I2887">
        <f t="shared" si="229"/>
        <v>1711810.82</v>
      </c>
    </row>
    <row r="2888" spans="1:9" x14ac:dyDescent="0.2">
      <c r="A2888" s="1" t="s">
        <v>140</v>
      </c>
      <c r="B2888" s="5" t="str">
        <f t="shared" si="225"/>
        <v>2023</v>
      </c>
      <c r="C2888" s="5">
        <f t="shared" si="226"/>
        <v>1</v>
      </c>
      <c r="D2888" s="11">
        <f t="shared" si="227"/>
        <v>44927</v>
      </c>
      <c r="E2888" s="2" t="s">
        <v>23</v>
      </c>
      <c r="F2888" s="2" t="str">
        <f t="shared" si="228"/>
        <v>QUINDIO</v>
      </c>
      <c r="G2888" s="2">
        <v>0</v>
      </c>
      <c r="H2888" s="7">
        <v>277294808746</v>
      </c>
      <c r="I2888">
        <f t="shared" si="229"/>
        <v>2772948.0874600001</v>
      </c>
    </row>
    <row r="2889" spans="1:9" x14ac:dyDescent="0.2">
      <c r="A2889" s="4" t="s">
        <v>140</v>
      </c>
      <c r="B2889" s="5" t="str">
        <f t="shared" si="225"/>
        <v>2023</v>
      </c>
      <c r="C2889" s="5">
        <f t="shared" si="226"/>
        <v>1</v>
      </c>
      <c r="D2889" s="11">
        <f t="shared" si="227"/>
        <v>44927</v>
      </c>
      <c r="E2889" s="5" t="s">
        <v>24</v>
      </c>
      <c r="F2889" s="2" t="str">
        <f t="shared" si="228"/>
        <v>RISARALDA</v>
      </c>
      <c r="G2889" s="5">
        <v>0</v>
      </c>
      <c r="H2889" s="8">
        <v>412112782593</v>
      </c>
      <c r="I2889">
        <f t="shared" si="229"/>
        <v>4121127.8259299998</v>
      </c>
    </row>
    <row r="2890" spans="1:9" x14ac:dyDescent="0.2">
      <c r="A2890" s="1" t="s">
        <v>140</v>
      </c>
      <c r="B2890" s="5" t="str">
        <f t="shared" si="225"/>
        <v>2023</v>
      </c>
      <c r="C2890" s="5">
        <f t="shared" si="226"/>
        <v>1</v>
      </c>
      <c r="D2890" s="11">
        <f t="shared" si="227"/>
        <v>44927</v>
      </c>
      <c r="E2890" s="2" t="s">
        <v>25</v>
      </c>
      <c r="F2890" s="2" t="str">
        <f t="shared" si="228"/>
        <v>SANTANDER</v>
      </c>
      <c r="G2890" s="13">
        <v>166645100000</v>
      </c>
      <c r="H2890" s="7">
        <v>80349472364</v>
      </c>
      <c r="I2890">
        <f t="shared" si="229"/>
        <v>1234972.86182</v>
      </c>
    </row>
    <row r="2891" spans="1:9" x14ac:dyDescent="0.2">
      <c r="A2891" s="4" t="s">
        <v>140</v>
      </c>
      <c r="B2891" s="5" t="str">
        <f t="shared" si="225"/>
        <v>2023</v>
      </c>
      <c r="C2891" s="5">
        <f t="shared" si="226"/>
        <v>1</v>
      </c>
      <c r="D2891" s="11">
        <f t="shared" si="227"/>
        <v>44927</v>
      </c>
      <c r="E2891" s="5" t="s">
        <v>27</v>
      </c>
      <c r="F2891" s="2" t="str">
        <f t="shared" si="228"/>
        <v>TOLIMA</v>
      </c>
      <c r="G2891" s="5">
        <v>0</v>
      </c>
      <c r="H2891" s="8">
        <v>10104360400</v>
      </c>
      <c r="I2891">
        <f t="shared" si="229"/>
        <v>101043.60400000001</v>
      </c>
    </row>
    <row r="2892" spans="1:9" x14ac:dyDescent="0.2">
      <c r="A2892" s="1" t="s">
        <v>140</v>
      </c>
      <c r="B2892" s="5" t="str">
        <f t="shared" si="225"/>
        <v>2023</v>
      </c>
      <c r="C2892" s="5">
        <f t="shared" si="226"/>
        <v>1</v>
      </c>
      <c r="D2892" s="11">
        <f t="shared" si="227"/>
        <v>44927</v>
      </c>
      <c r="E2892" s="2" t="s">
        <v>28</v>
      </c>
      <c r="F2892" s="2" t="str">
        <f t="shared" si="228"/>
        <v>VALLE DEL CAUCA</v>
      </c>
      <c r="G2892" s="13">
        <v>3604610421186</v>
      </c>
      <c r="H2892" s="3">
        <v>0</v>
      </c>
      <c r="I2892">
        <f t="shared" si="229"/>
        <v>36046104.211860001</v>
      </c>
    </row>
    <row r="2893" spans="1:9" x14ac:dyDescent="0.2">
      <c r="A2893" s="4" t="s">
        <v>140</v>
      </c>
      <c r="B2893" s="5" t="str">
        <f t="shared" si="225"/>
        <v>2023</v>
      </c>
      <c r="C2893" s="5">
        <f t="shared" si="226"/>
        <v>1</v>
      </c>
      <c r="D2893" s="11">
        <f t="shared" si="227"/>
        <v>44927</v>
      </c>
      <c r="E2893" s="5" t="s">
        <v>74</v>
      </c>
      <c r="F2893" s="2" t="str">
        <f t="shared" si="228"/>
        <v>ARAUCA</v>
      </c>
      <c r="G2893" s="5">
        <v>0</v>
      </c>
      <c r="H2893" s="8">
        <v>3884800000</v>
      </c>
      <c r="I2893">
        <f t="shared" si="229"/>
        <v>38848</v>
      </c>
    </row>
    <row r="2894" spans="1:9" x14ac:dyDescent="0.2">
      <c r="A2894" s="1" t="s">
        <v>140</v>
      </c>
      <c r="B2894" s="5" t="str">
        <f t="shared" si="225"/>
        <v>2023</v>
      </c>
      <c r="C2894" s="5">
        <f t="shared" si="226"/>
        <v>1</v>
      </c>
      <c r="D2894" s="11">
        <f t="shared" si="227"/>
        <v>44927</v>
      </c>
      <c r="E2894" s="2" t="s">
        <v>29</v>
      </c>
      <c r="F2894" s="2" t="str">
        <f t="shared" si="228"/>
        <v>CASANARE</v>
      </c>
      <c r="G2894" s="2">
        <v>0</v>
      </c>
      <c r="H2894" s="7">
        <v>61041559893</v>
      </c>
      <c r="I2894">
        <f t="shared" si="229"/>
        <v>610415.59892999998</v>
      </c>
    </row>
    <row r="2895" spans="1:9" x14ac:dyDescent="0.2">
      <c r="A2895" s="4" t="s">
        <v>140</v>
      </c>
      <c r="B2895" s="5" t="str">
        <f t="shared" si="225"/>
        <v>2023</v>
      </c>
      <c r="C2895" s="5">
        <f t="shared" si="226"/>
        <v>1</v>
      </c>
      <c r="D2895" s="11">
        <f t="shared" si="227"/>
        <v>44927</v>
      </c>
      <c r="E2895" s="5" t="s">
        <v>30</v>
      </c>
      <c r="F2895" s="2" t="str">
        <f t="shared" si="228"/>
        <v>PUTUMAYO</v>
      </c>
      <c r="G2895" s="5">
        <v>0</v>
      </c>
      <c r="H2895" s="8">
        <v>5845160000</v>
      </c>
      <c r="I2895">
        <f t="shared" si="229"/>
        <v>58451.6</v>
      </c>
    </row>
    <row r="2896" spans="1:9" x14ac:dyDescent="0.2">
      <c r="A2896" s="1" t="s">
        <v>140</v>
      </c>
      <c r="B2896" s="5" t="str">
        <f t="shared" si="225"/>
        <v>2023</v>
      </c>
      <c r="C2896" s="5">
        <f t="shared" si="226"/>
        <v>1</v>
      </c>
      <c r="D2896" s="11">
        <f t="shared" si="227"/>
        <v>44927</v>
      </c>
      <c r="E2896" s="2" t="s">
        <v>31</v>
      </c>
      <c r="F2896" s="2" t="str">
        <f t="shared" si="228"/>
        <v>GUAVIARE</v>
      </c>
      <c r="G2896" s="2">
        <v>0</v>
      </c>
      <c r="H2896" s="7">
        <v>1018184000</v>
      </c>
      <c r="I2896">
        <f t="shared" si="229"/>
        <v>10181.84</v>
      </c>
    </row>
    <row r="2897" spans="1:9" x14ac:dyDescent="0.2">
      <c r="A2897" s="4" t="s">
        <v>141</v>
      </c>
      <c r="B2897" s="5" t="str">
        <f t="shared" si="225"/>
        <v>2023</v>
      </c>
      <c r="C2897" s="5">
        <f t="shared" si="226"/>
        <v>2</v>
      </c>
      <c r="D2897" s="11">
        <f t="shared" si="227"/>
        <v>44958</v>
      </c>
      <c r="E2897" s="5" t="s">
        <v>5</v>
      </c>
      <c r="F2897" s="2" t="str">
        <f t="shared" si="228"/>
        <v>ANTIOQUIA</v>
      </c>
      <c r="G2897" s="12">
        <v>2663463495157</v>
      </c>
      <c r="H2897" s="8">
        <v>104778905571</v>
      </c>
      <c r="I2897">
        <f t="shared" si="229"/>
        <v>13841212.00364</v>
      </c>
    </row>
    <row r="2898" spans="1:9" x14ac:dyDescent="0.2">
      <c r="A2898" s="1" t="s">
        <v>141</v>
      </c>
      <c r="B2898" s="5" t="str">
        <f t="shared" si="225"/>
        <v>2023</v>
      </c>
      <c r="C2898" s="5">
        <f t="shared" si="226"/>
        <v>2</v>
      </c>
      <c r="D2898" s="11">
        <f t="shared" si="227"/>
        <v>44958</v>
      </c>
      <c r="E2898" s="2" t="s">
        <v>6</v>
      </c>
      <c r="F2898" s="2" t="str">
        <f t="shared" si="228"/>
        <v>ATLANTICO</v>
      </c>
      <c r="G2898" s="13">
        <v>1719195372174</v>
      </c>
      <c r="H2898" s="3">
        <v>0</v>
      </c>
      <c r="I2898">
        <f t="shared" si="229"/>
        <v>17191953.72174</v>
      </c>
    </row>
    <row r="2899" spans="1:9" x14ac:dyDescent="0.2">
      <c r="A2899" s="4" t="s">
        <v>141</v>
      </c>
      <c r="B2899" s="5" t="str">
        <f t="shared" si="225"/>
        <v>2023</v>
      </c>
      <c r="C2899" s="5">
        <f t="shared" si="226"/>
        <v>2</v>
      </c>
      <c r="D2899" s="11">
        <f t="shared" si="227"/>
        <v>44958</v>
      </c>
      <c r="E2899" s="5" t="s">
        <v>7</v>
      </c>
      <c r="F2899" s="2" t="str">
        <f t="shared" si="228"/>
        <v>BOGOTA, D.C.</v>
      </c>
      <c r="G2899" s="5">
        <v>0</v>
      </c>
      <c r="H2899" s="8">
        <v>5288412000000</v>
      </c>
      <c r="I2899">
        <f t="shared" si="229"/>
        <v>52884120</v>
      </c>
    </row>
    <row r="2900" spans="1:9" x14ac:dyDescent="0.2">
      <c r="A2900" s="1" t="s">
        <v>141</v>
      </c>
      <c r="B2900" s="5" t="str">
        <f t="shared" si="225"/>
        <v>2023</v>
      </c>
      <c r="C2900" s="5">
        <f t="shared" si="226"/>
        <v>2</v>
      </c>
      <c r="D2900" s="11">
        <f t="shared" si="227"/>
        <v>44958</v>
      </c>
      <c r="E2900" s="2" t="s">
        <v>8</v>
      </c>
      <c r="F2900" s="2" t="str">
        <f t="shared" si="228"/>
        <v>BOLIVAR</v>
      </c>
      <c r="G2900" s="13">
        <v>1904684602000</v>
      </c>
      <c r="H2900" s="7">
        <v>381518409333</v>
      </c>
      <c r="I2900">
        <f t="shared" si="229"/>
        <v>11431015.056665</v>
      </c>
    </row>
    <row r="2901" spans="1:9" x14ac:dyDescent="0.2">
      <c r="A2901" s="4" t="s">
        <v>141</v>
      </c>
      <c r="B2901" s="5" t="str">
        <f t="shared" si="225"/>
        <v>2023</v>
      </c>
      <c r="C2901" s="5">
        <f t="shared" si="226"/>
        <v>2</v>
      </c>
      <c r="D2901" s="11">
        <f t="shared" si="227"/>
        <v>44958</v>
      </c>
      <c r="E2901" s="5" t="s">
        <v>9</v>
      </c>
      <c r="F2901" s="2" t="str">
        <f t="shared" si="228"/>
        <v>BOYACA</v>
      </c>
      <c r="G2901" s="12">
        <v>6804917000</v>
      </c>
      <c r="H2901" s="8">
        <v>8799663856</v>
      </c>
      <c r="I2901">
        <f t="shared" si="229"/>
        <v>78022.904280000002</v>
      </c>
    </row>
    <row r="2902" spans="1:9" x14ac:dyDescent="0.2">
      <c r="A2902" s="1" t="s">
        <v>141</v>
      </c>
      <c r="B2902" s="5" t="str">
        <f t="shared" si="225"/>
        <v>2023</v>
      </c>
      <c r="C2902" s="5">
        <f t="shared" si="226"/>
        <v>2</v>
      </c>
      <c r="D2902" s="11">
        <f t="shared" si="227"/>
        <v>44958</v>
      </c>
      <c r="E2902" s="2" t="s">
        <v>10</v>
      </c>
      <c r="F2902" s="2" t="str">
        <f t="shared" si="228"/>
        <v>CALDAS</v>
      </c>
      <c r="G2902" s="2">
        <v>0</v>
      </c>
      <c r="H2902" s="7">
        <v>262979923635</v>
      </c>
      <c r="I2902">
        <f t="shared" si="229"/>
        <v>2629799.2363499999</v>
      </c>
    </row>
    <row r="2903" spans="1:9" x14ac:dyDescent="0.2">
      <c r="A2903" s="4" t="s">
        <v>141</v>
      </c>
      <c r="B2903" s="5" t="str">
        <f t="shared" si="225"/>
        <v>2023</v>
      </c>
      <c r="C2903" s="5">
        <f t="shared" si="226"/>
        <v>2</v>
      </c>
      <c r="D2903" s="11">
        <f t="shared" si="227"/>
        <v>44958</v>
      </c>
      <c r="E2903" s="5" t="s">
        <v>12</v>
      </c>
      <c r="F2903" s="2" t="str">
        <f t="shared" si="228"/>
        <v>CAUCA</v>
      </c>
      <c r="G2903" s="12">
        <v>3640324666000</v>
      </c>
      <c r="H2903" s="6">
        <v>0</v>
      </c>
      <c r="I2903">
        <f t="shared" si="229"/>
        <v>36403246.659999996</v>
      </c>
    </row>
    <row r="2904" spans="1:9" x14ac:dyDescent="0.2">
      <c r="A2904" s="1" t="s">
        <v>141</v>
      </c>
      <c r="B2904" s="5" t="str">
        <f t="shared" si="225"/>
        <v>2023</v>
      </c>
      <c r="C2904" s="5">
        <f t="shared" si="226"/>
        <v>2</v>
      </c>
      <c r="D2904" s="11">
        <f t="shared" si="227"/>
        <v>44958</v>
      </c>
      <c r="E2904" s="2" t="s">
        <v>13</v>
      </c>
      <c r="F2904" s="2" t="str">
        <f t="shared" si="228"/>
        <v>CESAR</v>
      </c>
      <c r="G2904" s="13">
        <v>1251037981096</v>
      </c>
      <c r="H2904" s="7">
        <v>2613276923</v>
      </c>
      <c r="I2904">
        <f t="shared" si="229"/>
        <v>6268256.2900949996</v>
      </c>
    </row>
    <row r="2905" spans="1:9" x14ac:dyDescent="0.2">
      <c r="A2905" s="4" t="s">
        <v>141</v>
      </c>
      <c r="B2905" s="5" t="str">
        <f t="shared" si="225"/>
        <v>2023</v>
      </c>
      <c r="C2905" s="5">
        <f t="shared" si="226"/>
        <v>2</v>
      </c>
      <c r="D2905" s="11">
        <f t="shared" si="227"/>
        <v>44958</v>
      </c>
      <c r="E2905" s="5" t="s">
        <v>15</v>
      </c>
      <c r="F2905" s="2" t="str">
        <f t="shared" si="228"/>
        <v>CUNDINAMARCA</v>
      </c>
      <c r="G2905" s="12">
        <v>13305979000</v>
      </c>
      <c r="H2905" s="8">
        <v>1314541689631</v>
      </c>
      <c r="I2905">
        <f t="shared" si="229"/>
        <v>6639238.3431550004</v>
      </c>
    </row>
    <row r="2906" spans="1:9" x14ac:dyDescent="0.2">
      <c r="A2906" s="1" t="s">
        <v>141</v>
      </c>
      <c r="B2906" s="5" t="str">
        <f t="shared" si="225"/>
        <v>2023</v>
      </c>
      <c r="C2906" s="5">
        <f t="shared" si="226"/>
        <v>2</v>
      </c>
      <c r="D2906" s="11">
        <f t="shared" si="227"/>
        <v>44958</v>
      </c>
      <c r="E2906" s="2" t="s">
        <v>17</v>
      </c>
      <c r="F2906" s="2" t="str">
        <f t="shared" si="228"/>
        <v>HUILA</v>
      </c>
      <c r="G2906" s="2">
        <v>0</v>
      </c>
      <c r="H2906" s="7">
        <v>2825002000</v>
      </c>
      <c r="I2906">
        <f t="shared" si="229"/>
        <v>28250.02</v>
      </c>
    </row>
    <row r="2907" spans="1:9" x14ac:dyDescent="0.2">
      <c r="A2907" s="4" t="s">
        <v>141</v>
      </c>
      <c r="B2907" s="5" t="str">
        <f t="shared" si="225"/>
        <v>2023</v>
      </c>
      <c r="C2907" s="5">
        <f t="shared" si="226"/>
        <v>2</v>
      </c>
      <c r="D2907" s="11">
        <f t="shared" si="227"/>
        <v>44958</v>
      </c>
      <c r="E2907" s="5" t="s">
        <v>19</v>
      </c>
      <c r="F2907" s="2" t="str">
        <f t="shared" si="228"/>
        <v>MAGDALENA</v>
      </c>
      <c r="G2907" s="12">
        <v>1200115068202</v>
      </c>
      <c r="H2907" s="6">
        <v>0</v>
      </c>
      <c r="I2907">
        <f t="shared" si="229"/>
        <v>12001150.682019999</v>
      </c>
    </row>
    <row r="2908" spans="1:9" x14ac:dyDescent="0.2">
      <c r="A2908" s="1" t="s">
        <v>141</v>
      </c>
      <c r="B2908" s="5" t="str">
        <f t="shared" si="225"/>
        <v>2023</v>
      </c>
      <c r="C2908" s="5">
        <f t="shared" si="226"/>
        <v>2</v>
      </c>
      <c r="D2908" s="11">
        <f t="shared" si="227"/>
        <v>44958</v>
      </c>
      <c r="E2908" s="2" t="s">
        <v>20</v>
      </c>
      <c r="F2908" s="2" t="str">
        <f t="shared" si="228"/>
        <v>META</v>
      </c>
      <c r="G2908" s="2">
        <v>0</v>
      </c>
      <c r="H2908" s="7">
        <v>73099504094</v>
      </c>
      <c r="I2908">
        <f t="shared" si="229"/>
        <v>730995.04093999998</v>
      </c>
    </row>
    <row r="2909" spans="1:9" x14ac:dyDescent="0.2">
      <c r="A2909" s="4" t="s">
        <v>141</v>
      </c>
      <c r="B2909" s="5" t="str">
        <f t="shared" si="225"/>
        <v>2023</v>
      </c>
      <c r="C2909" s="5">
        <f t="shared" si="226"/>
        <v>2</v>
      </c>
      <c r="D2909" s="11">
        <f t="shared" si="227"/>
        <v>44958</v>
      </c>
      <c r="E2909" s="5" t="s">
        <v>22</v>
      </c>
      <c r="F2909" s="2" t="str">
        <f t="shared" si="228"/>
        <v>NORTE DE SANTANDER</v>
      </c>
      <c r="G2909" s="12">
        <v>325113978000</v>
      </c>
      <c r="H2909" s="8">
        <v>697078000</v>
      </c>
      <c r="I2909">
        <f t="shared" si="229"/>
        <v>1629055.28</v>
      </c>
    </row>
    <row r="2910" spans="1:9" x14ac:dyDescent="0.2">
      <c r="A2910" s="1" t="s">
        <v>141</v>
      </c>
      <c r="B2910" s="5" t="str">
        <f t="shared" si="225"/>
        <v>2023</v>
      </c>
      <c r="C2910" s="5">
        <f t="shared" si="226"/>
        <v>2</v>
      </c>
      <c r="D2910" s="11">
        <f t="shared" si="227"/>
        <v>44958</v>
      </c>
      <c r="E2910" s="2" t="s">
        <v>23</v>
      </c>
      <c r="F2910" s="2" t="str">
        <f t="shared" si="228"/>
        <v>QUINDIO</v>
      </c>
      <c r="G2910" s="2">
        <v>0</v>
      </c>
      <c r="H2910" s="7">
        <v>282135683091</v>
      </c>
      <c r="I2910">
        <f t="shared" si="229"/>
        <v>2821356.83091</v>
      </c>
    </row>
    <row r="2911" spans="1:9" x14ac:dyDescent="0.2">
      <c r="A2911" s="4" t="s">
        <v>141</v>
      </c>
      <c r="B2911" s="5" t="str">
        <f t="shared" si="225"/>
        <v>2023</v>
      </c>
      <c r="C2911" s="5">
        <f t="shared" si="226"/>
        <v>2</v>
      </c>
      <c r="D2911" s="11">
        <f t="shared" si="227"/>
        <v>44958</v>
      </c>
      <c r="E2911" s="5" t="s">
        <v>24</v>
      </c>
      <c r="F2911" s="2" t="str">
        <f t="shared" si="228"/>
        <v>RISARALDA</v>
      </c>
      <c r="G2911" s="5">
        <v>0</v>
      </c>
      <c r="H2911" s="8">
        <v>403531887295</v>
      </c>
      <c r="I2911">
        <f t="shared" si="229"/>
        <v>4035318.8729500002</v>
      </c>
    </row>
    <row r="2912" spans="1:9" x14ac:dyDescent="0.2">
      <c r="A2912" s="1" t="s">
        <v>141</v>
      </c>
      <c r="B2912" s="5" t="str">
        <f t="shared" si="225"/>
        <v>2023</v>
      </c>
      <c r="C2912" s="5">
        <f t="shared" si="226"/>
        <v>2</v>
      </c>
      <c r="D2912" s="11">
        <f t="shared" si="227"/>
        <v>44958</v>
      </c>
      <c r="E2912" s="2" t="s">
        <v>25</v>
      </c>
      <c r="F2912" s="2" t="str">
        <f t="shared" si="228"/>
        <v>SANTANDER</v>
      </c>
      <c r="G2912" s="13">
        <v>155127950000</v>
      </c>
      <c r="H2912" s="7">
        <v>72799264898</v>
      </c>
      <c r="I2912">
        <f t="shared" si="229"/>
        <v>1139636.07449</v>
      </c>
    </row>
    <row r="2913" spans="1:9" x14ac:dyDescent="0.2">
      <c r="A2913" s="4" t="s">
        <v>141</v>
      </c>
      <c r="B2913" s="5" t="str">
        <f t="shared" si="225"/>
        <v>2023</v>
      </c>
      <c r="C2913" s="5">
        <f t="shared" si="226"/>
        <v>2</v>
      </c>
      <c r="D2913" s="11">
        <f t="shared" si="227"/>
        <v>44958</v>
      </c>
      <c r="E2913" s="5" t="s">
        <v>27</v>
      </c>
      <c r="F2913" s="2" t="str">
        <f t="shared" si="228"/>
        <v>TOLIMA</v>
      </c>
      <c r="G2913" s="5">
        <v>0</v>
      </c>
      <c r="H2913" s="8">
        <v>9497240400</v>
      </c>
      <c r="I2913">
        <f t="shared" si="229"/>
        <v>94972.403999999995</v>
      </c>
    </row>
    <row r="2914" spans="1:9" x14ac:dyDescent="0.2">
      <c r="A2914" s="1" t="s">
        <v>141</v>
      </c>
      <c r="B2914" s="5" t="str">
        <f t="shared" si="225"/>
        <v>2023</v>
      </c>
      <c r="C2914" s="5">
        <f t="shared" si="226"/>
        <v>2</v>
      </c>
      <c r="D2914" s="11">
        <f t="shared" si="227"/>
        <v>44958</v>
      </c>
      <c r="E2914" s="2" t="s">
        <v>28</v>
      </c>
      <c r="F2914" s="2" t="str">
        <f t="shared" si="228"/>
        <v>VALLE DEL CAUCA</v>
      </c>
      <c r="G2914" s="13">
        <v>3547915241958</v>
      </c>
      <c r="H2914" s="3">
        <v>0</v>
      </c>
      <c r="I2914">
        <f t="shared" si="229"/>
        <v>35479152.419579998</v>
      </c>
    </row>
    <row r="2915" spans="1:9" x14ac:dyDescent="0.2">
      <c r="A2915" s="4" t="s">
        <v>141</v>
      </c>
      <c r="B2915" s="5" t="str">
        <f t="shared" si="225"/>
        <v>2023</v>
      </c>
      <c r="C2915" s="5">
        <f t="shared" si="226"/>
        <v>2</v>
      </c>
      <c r="D2915" s="11">
        <f t="shared" si="227"/>
        <v>44958</v>
      </c>
      <c r="E2915" s="5" t="s">
        <v>74</v>
      </c>
      <c r="F2915" s="2" t="str">
        <f t="shared" si="228"/>
        <v>ARAUCA</v>
      </c>
      <c r="G2915" s="5">
        <v>0</v>
      </c>
      <c r="H2915" s="8">
        <v>3004900000</v>
      </c>
      <c r="I2915">
        <f t="shared" si="229"/>
        <v>30049</v>
      </c>
    </row>
    <row r="2916" spans="1:9" x14ac:dyDescent="0.2">
      <c r="A2916" s="1" t="s">
        <v>141</v>
      </c>
      <c r="B2916" s="5" t="str">
        <f t="shared" si="225"/>
        <v>2023</v>
      </c>
      <c r="C2916" s="5">
        <f t="shared" si="226"/>
        <v>2</v>
      </c>
      <c r="D2916" s="11">
        <f t="shared" si="227"/>
        <v>44958</v>
      </c>
      <c r="E2916" s="2" t="s">
        <v>29</v>
      </c>
      <c r="F2916" s="2" t="str">
        <f t="shared" si="228"/>
        <v>CASANARE</v>
      </c>
      <c r="G2916" s="2">
        <v>0</v>
      </c>
      <c r="H2916" s="7">
        <v>55546727528</v>
      </c>
      <c r="I2916">
        <f t="shared" si="229"/>
        <v>555467.27527999994</v>
      </c>
    </row>
    <row r="2917" spans="1:9" x14ac:dyDescent="0.2">
      <c r="A2917" s="4" t="s">
        <v>141</v>
      </c>
      <c r="B2917" s="5" t="str">
        <f t="shared" si="225"/>
        <v>2023</v>
      </c>
      <c r="C2917" s="5">
        <f t="shared" si="226"/>
        <v>2</v>
      </c>
      <c r="D2917" s="11">
        <f t="shared" si="227"/>
        <v>44958</v>
      </c>
      <c r="E2917" s="5" t="s">
        <v>30</v>
      </c>
      <c r="F2917" s="2" t="str">
        <f t="shared" si="228"/>
        <v>PUTUMAYO</v>
      </c>
      <c r="G2917" s="5">
        <v>0</v>
      </c>
      <c r="H2917" s="8">
        <v>5585824333</v>
      </c>
      <c r="I2917">
        <f t="shared" si="229"/>
        <v>55858.243329999998</v>
      </c>
    </row>
    <row r="2918" spans="1:9" x14ac:dyDescent="0.2">
      <c r="A2918" s="1" t="s">
        <v>141</v>
      </c>
      <c r="B2918" s="5" t="str">
        <f t="shared" si="225"/>
        <v>2023</v>
      </c>
      <c r="C2918" s="5">
        <f t="shared" si="226"/>
        <v>2</v>
      </c>
      <c r="D2918" s="11">
        <f t="shared" si="227"/>
        <v>44958</v>
      </c>
      <c r="E2918" s="2" t="s">
        <v>31</v>
      </c>
      <c r="F2918" s="2" t="str">
        <f t="shared" si="228"/>
        <v>GUAVIARE</v>
      </c>
      <c r="G2918" s="2">
        <v>0</v>
      </c>
      <c r="H2918" s="7">
        <v>5962593000</v>
      </c>
      <c r="I2918">
        <f t="shared" si="229"/>
        <v>59625.93</v>
      </c>
    </row>
    <row r="2919" spans="1:9" x14ac:dyDescent="0.2">
      <c r="A2919" s="4" t="s">
        <v>142</v>
      </c>
      <c r="B2919" s="5" t="str">
        <f t="shared" si="225"/>
        <v>2023</v>
      </c>
      <c r="C2919" s="5">
        <f t="shared" si="226"/>
        <v>3</v>
      </c>
      <c r="D2919" s="11">
        <f t="shared" si="227"/>
        <v>44986</v>
      </c>
      <c r="E2919" s="5" t="s">
        <v>5</v>
      </c>
      <c r="F2919" s="2" t="str">
        <f t="shared" si="228"/>
        <v>ANTIOQUIA</v>
      </c>
      <c r="G2919" s="12">
        <v>2596792972000</v>
      </c>
      <c r="H2919" s="8">
        <v>85137525000</v>
      </c>
      <c r="I2919">
        <f t="shared" si="229"/>
        <v>13409652.484999999</v>
      </c>
    </row>
    <row r="2920" spans="1:9" x14ac:dyDescent="0.2">
      <c r="A2920" s="1" t="s">
        <v>142</v>
      </c>
      <c r="B2920" s="5" t="str">
        <f t="shared" si="225"/>
        <v>2023</v>
      </c>
      <c r="C2920" s="5">
        <f t="shared" si="226"/>
        <v>3</v>
      </c>
      <c r="D2920" s="11">
        <f t="shared" si="227"/>
        <v>44986</v>
      </c>
      <c r="E2920" s="2" t="s">
        <v>6</v>
      </c>
      <c r="F2920" s="2" t="str">
        <f t="shared" si="228"/>
        <v>ATLANTICO</v>
      </c>
      <c r="G2920" s="13">
        <v>1878848305000</v>
      </c>
      <c r="H2920" s="3">
        <v>0</v>
      </c>
      <c r="I2920">
        <f t="shared" si="229"/>
        <v>18788483.050000001</v>
      </c>
    </row>
    <row r="2921" spans="1:9" x14ac:dyDescent="0.2">
      <c r="A2921" s="4" t="s">
        <v>142</v>
      </c>
      <c r="B2921" s="5" t="str">
        <f t="shared" si="225"/>
        <v>2023</v>
      </c>
      <c r="C2921" s="5">
        <f t="shared" si="226"/>
        <v>3</v>
      </c>
      <c r="D2921" s="11">
        <f t="shared" si="227"/>
        <v>44986</v>
      </c>
      <c r="E2921" s="5" t="s">
        <v>7</v>
      </c>
      <c r="F2921" s="2" t="str">
        <f t="shared" si="228"/>
        <v>BOGOTA, D.C.</v>
      </c>
      <c r="G2921" s="5">
        <v>0</v>
      </c>
      <c r="H2921" s="8">
        <v>5286502841000</v>
      </c>
      <c r="I2921">
        <f t="shared" si="229"/>
        <v>52865028.409999996</v>
      </c>
    </row>
    <row r="2922" spans="1:9" x14ac:dyDescent="0.2">
      <c r="A2922" s="1" t="s">
        <v>142</v>
      </c>
      <c r="B2922" s="5" t="str">
        <f t="shared" si="225"/>
        <v>2023</v>
      </c>
      <c r="C2922" s="5">
        <f t="shared" si="226"/>
        <v>3</v>
      </c>
      <c r="D2922" s="11">
        <f t="shared" si="227"/>
        <v>44986</v>
      </c>
      <c r="E2922" s="2" t="s">
        <v>8</v>
      </c>
      <c r="F2922" s="2" t="str">
        <f t="shared" si="228"/>
        <v>BOLIVAR</v>
      </c>
      <c r="G2922" s="13">
        <v>1878848305000</v>
      </c>
      <c r="H2922" s="7">
        <v>364734502333</v>
      </c>
      <c r="I2922">
        <f t="shared" si="229"/>
        <v>11217914.036665</v>
      </c>
    </row>
    <row r="2923" spans="1:9" x14ac:dyDescent="0.2">
      <c r="A2923" s="4" t="s">
        <v>142</v>
      </c>
      <c r="B2923" s="5" t="str">
        <f t="shared" si="225"/>
        <v>2023</v>
      </c>
      <c r="C2923" s="5">
        <f t="shared" si="226"/>
        <v>3</v>
      </c>
      <c r="D2923" s="11">
        <f t="shared" si="227"/>
        <v>44986</v>
      </c>
      <c r="E2923" s="5" t="s">
        <v>9</v>
      </c>
      <c r="F2923" s="2" t="str">
        <f t="shared" si="228"/>
        <v>BOYACA</v>
      </c>
      <c r="G2923" s="12">
        <v>8290829000</v>
      </c>
      <c r="H2923" s="8">
        <v>8113564925</v>
      </c>
      <c r="I2923">
        <f t="shared" si="229"/>
        <v>82021.969624999998</v>
      </c>
    </row>
    <row r="2924" spans="1:9" x14ac:dyDescent="0.2">
      <c r="A2924" s="1" t="s">
        <v>142</v>
      </c>
      <c r="B2924" s="5" t="str">
        <f t="shared" si="225"/>
        <v>2023</v>
      </c>
      <c r="C2924" s="5">
        <f t="shared" si="226"/>
        <v>3</v>
      </c>
      <c r="D2924" s="11">
        <f t="shared" si="227"/>
        <v>44986</v>
      </c>
      <c r="E2924" s="2" t="s">
        <v>10</v>
      </c>
      <c r="F2924" s="2" t="str">
        <f t="shared" si="228"/>
        <v>CALDAS</v>
      </c>
      <c r="G2924" s="2">
        <v>0</v>
      </c>
      <c r="H2924" s="7">
        <v>227962964110</v>
      </c>
      <c r="I2924">
        <f t="shared" si="229"/>
        <v>2279629.6411000001</v>
      </c>
    </row>
    <row r="2925" spans="1:9" x14ac:dyDescent="0.2">
      <c r="A2925" s="4" t="s">
        <v>142</v>
      </c>
      <c r="B2925" s="5" t="str">
        <f t="shared" si="225"/>
        <v>2023</v>
      </c>
      <c r="C2925" s="5">
        <f t="shared" si="226"/>
        <v>3</v>
      </c>
      <c r="D2925" s="11">
        <f t="shared" si="227"/>
        <v>44986</v>
      </c>
      <c r="E2925" s="5" t="s">
        <v>12</v>
      </c>
      <c r="F2925" s="2" t="str">
        <f t="shared" si="228"/>
        <v>CAUCA</v>
      </c>
      <c r="G2925" s="12">
        <v>3378222894000</v>
      </c>
      <c r="H2925" s="6">
        <v>0</v>
      </c>
      <c r="I2925">
        <f t="shared" si="229"/>
        <v>33782228.939999998</v>
      </c>
    </row>
    <row r="2926" spans="1:9" x14ac:dyDescent="0.2">
      <c r="A2926" s="1" t="s">
        <v>142</v>
      </c>
      <c r="B2926" s="5" t="str">
        <f t="shared" si="225"/>
        <v>2023</v>
      </c>
      <c r="C2926" s="5">
        <f t="shared" si="226"/>
        <v>3</v>
      </c>
      <c r="D2926" s="11">
        <f t="shared" si="227"/>
        <v>44986</v>
      </c>
      <c r="E2926" s="2" t="s">
        <v>13</v>
      </c>
      <c r="F2926" s="2" t="str">
        <f t="shared" si="228"/>
        <v>CESAR</v>
      </c>
      <c r="G2926" s="13">
        <v>1878848305000</v>
      </c>
      <c r="H2926" s="7">
        <v>2254928571</v>
      </c>
      <c r="I2926">
        <f t="shared" si="229"/>
        <v>9405516.1678550001</v>
      </c>
    </row>
    <row r="2927" spans="1:9" x14ac:dyDescent="0.2">
      <c r="A2927" s="4" t="s">
        <v>142</v>
      </c>
      <c r="B2927" s="5" t="str">
        <f t="shared" si="225"/>
        <v>2023</v>
      </c>
      <c r="C2927" s="5">
        <f t="shared" si="226"/>
        <v>3</v>
      </c>
      <c r="D2927" s="11">
        <f t="shared" si="227"/>
        <v>44986</v>
      </c>
      <c r="E2927" s="5" t="s">
        <v>15</v>
      </c>
      <c r="F2927" s="2" t="str">
        <f t="shared" si="228"/>
        <v>CUNDINAMARCA</v>
      </c>
      <c r="G2927" s="12">
        <v>14700014000</v>
      </c>
      <c r="H2927" s="8">
        <v>1344067989072</v>
      </c>
      <c r="I2927">
        <f t="shared" si="229"/>
        <v>6793840.0153599996</v>
      </c>
    </row>
    <row r="2928" spans="1:9" x14ac:dyDescent="0.2">
      <c r="A2928" s="1" t="s">
        <v>142</v>
      </c>
      <c r="B2928" s="5" t="str">
        <f t="shared" si="225"/>
        <v>2023</v>
      </c>
      <c r="C2928" s="5">
        <f t="shared" si="226"/>
        <v>3</v>
      </c>
      <c r="D2928" s="11">
        <f t="shared" si="227"/>
        <v>44986</v>
      </c>
      <c r="E2928" s="2" t="s">
        <v>17</v>
      </c>
      <c r="F2928" s="2" t="str">
        <f t="shared" si="228"/>
        <v>HUILA</v>
      </c>
      <c r="G2928" s="2">
        <v>0</v>
      </c>
      <c r="H2928" s="7">
        <v>2825002000</v>
      </c>
      <c r="I2928">
        <f t="shared" si="229"/>
        <v>28250.02</v>
      </c>
    </row>
    <row r="2929" spans="1:9" x14ac:dyDescent="0.2">
      <c r="A2929" s="4" t="s">
        <v>142</v>
      </c>
      <c r="B2929" s="5" t="str">
        <f t="shared" si="225"/>
        <v>2023</v>
      </c>
      <c r="C2929" s="5">
        <f t="shared" si="226"/>
        <v>3</v>
      </c>
      <c r="D2929" s="11">
        <f t="shared" si="227"/>
        <v>44986</v>
      </c>
      <c r="E2929" s="5" t="s">
        <v>19</v>
      </c>
      <c r="F2929" s="2" t="str">
        <f t="shared" si="228"/>
        <v>MAGDALENA</v>
      </c>
      <c r="G2929" s="12">
        <v>1878848305000</v>
      </c>
      <c r="H2929" s="6">
        <v>0</v>
      </c>
      <c r="I2929">
        <f t="shared" si="229"/>
        <v>18788483.050000001</v>
      </c>
    </row>
    <row r="2930" spans="1:9" x14ac:dyDescent="0.2">
      <c r="A2930" s="1" t="s">
        <v>142</v>
      </c>
      <c r="B2930" s="5" t="str">
        <f t="shared" si="225"/>
        <v>2023</v>
      </c>
      <c r="C2930" s="5">
        <f t="shared" si="226"/>
        <v>3</v>
      </c>
      <c r="D2930" s="11">
        <f t="shared" si="227"/>
        <v>44986</v>
      </c>
      <c r="E2930" s="2" t="s">
        <v>20</v>
      </c>
      <c r="F2930" s="2" t="str">
        <f t="shared" si="228"/>
        <v>META</v>
      </c>
      <c r="G2930" s="2">
        <v>0</v>
      </c>
      <c r="H2930" s="7">
        <v>61912379493</v>
      </c>
      <c r="I2930">
        <f t="shared" si="229"/>
        <v>619123.79492999997</v>
      </c>
    </row>
    <row r="2931" spans="1:9" x14ac:dyDescent="0.2">
      <c r="A2931" s="4" t="s">
        <v>142</v>
      </c>
      <c r="B2931" s="5" t="str">
        <f t="shared" si="225"/>
        <v>2023</v>
      </c>
      <c r="C2931" s="5">
        <f t="shared" si="226"/>
        <v>3</v>
      </c>
      <c r="D2931" s="11">
        <f t="shared" si="227"/>
        <v>44986</v>
      </c>
      <c r="E2931" s="5" t="s">
        <v>22</v>
      </c>
      <c r="F2931" s="2" t="str">
        <f t="shared" si="228"/>
        <v>NORTE DE SANTANDER</v>
      </c>
      <c r="G2931" s="12">
        <v>312664243000</v>
      </c>
      <c r="H2931" s="8">
        <v>646400000</v>
      </c>
      <c r="I2931">
        <f t="shared" si="229"/>
        <v>1566553.2150000001</v>
      </c>
    </row>
    <row r="2932" spans="1:9" x14ac:dyDescent="0.2">
      <c r="A2932" s="1" t="s">
        <v>142</v>
      </c>
      <c r="B2932" s="5" t="str">
        <f t="shared" si="225"/>
        <v>2023</v>
      </c>
      <c r="C2932" s="5">
        <f t="shared" si="226"/>
        <v>3</v>
      </c>
      <c r="D2932" s="11">
        <f t="shared" si="227"/>
        <v>44986</v>
      </c>
      <c r="E2932" s="2" t="s">
        <v>23</v>
      </c>
      <c r="F2932" s="2" t="str">
        <f t="shared" si="228"/>
        <v>QUINDIO</v>
      </c>
      <c r="G2932" s="2">
        <v>0</v>
      </c>
      <c r="H2932" s="7">
        <v>245540492736</v>
      </c>
      <c r="I2932">
        <f t="shared" si="229"/>
        <v>2455404.9273600001</v>
      </c>
    </row>
    <row r="2933" spans="1:9" x14ac:dyDescent="0.2">
      <c r="A2933" s="4" t="s">
        <v>142</v>
      </c>
      <c r="B2933" s="5" t="str">
        <f t="shared" si="225"/>
        <v>2023</v>
      </c>
      <c r="C2933" s="5">
        <f t="shared" si="226"/>
        <v>3</v>
      </c>
      <c r="D2933" s="11">
        <f t="shared" si="227"/>
        <v>44986</v>
      </c>
      <c r="E2933" s="5" t="s">
        <v>24</v>
      </c>
      <c r="F2933" s="2" t="str">
        <f t="shared" si="228"/>
        <v>RISARALDA</v>
      </c>
      <c r="G2933" s="5">
        <v>0</v>
      </c>
      <c r="H2933" s="8">
        <v>368903663352</v>
      </c>
      <c r="I2933">
        <f t="shared" si="229"/>
        <v>3689036.6335200001</v>
      </c>
    </row>
    <row r="2934" spans="1:9" x14ac:dyDescent="0.2">
      <c r="A2934" s="1" t="s">
        <v>142</v>
      </c>
      <c r="B2934" s="5" t="str">
        <f t="shared" si="225"/>
        <v>2023</v>
      </c>
      <c r="C2934" s="5">
        <f t="shared" si="226"/>
        <v>3</v>
      </c>
      <c r="D2934" s="11">
        <f t="shared" si="227"/>
        <v>44986</v>
      </c>
      <c r="E2934" s="2" t="s">
        <v>25</v>
      </c>
      <c r="F2934" s="2" t="str">
        <f t="shared" si="228"/>
        <v>SANTANDER</v>
      </c>
      <c r="G2934" s="13">
        <v>146515538000</v>
      </c>
      <c r="H2934" s="7">
        <v>72168302809</v>
      </c>
      <c r="I2934">
        <f t="shared" si="229"/>
        <v>1093419.204045</v>
      </c>
    </row>
    <row r="2935" spans="1:9" x14ac:dyDescent="0.2">
      <c r="A2935" s="4" t="s">
        <v>142</v>
      </c>
      <c r="B2935" s="5" t="str">
        <f t="shared" si="225"/>
        <v>2023</v>
      </c>
      <c r="C2935" s="5">
        <f t="shared" si="226"/>
        <v>3</v>
      </c>
      <c r="D2935" s="11">
        <f t="shared" si="227"/>
        <v>44986</v>
      </c>
      <c r="E2935" s="5" t="s">
        <v>27</v>
      </c>
      <c r="F2935" s="2" t="str">
        <f t="shared" si="228"/>
        <v>TOLIMA</v>
      </c>
      <c r="G2935" s="5">
        <v>0</v>
      </c>
      <c r="H2935" s="8">
        <v>8632840400</v>
      </c>
      <c r="I2935">
        <f t="shared" si="229"/>
        <v>86328.403999999995</v>
      </c>
    </row>
    <row r="2936" spans="1:9" x14ac:dyDescent="0.2">
      <c r="A2936" s="1" t="s">
        <v>142</v>
      </c>
      <c r="B2936" s="5" t="str">
        <f t="shared" si="225"/>
        <v>2023</v>
      </c>
      <c r="C2936" s="5">
        <f t="shared" si="226"/>
        <v>3</v>
      </c>
      <c r="D2936" s="11">
        <f t="shared" si="227"/>
        <v>44986</v>
      </c>
      <c r="E2936" s="2" t="s">
        <v>28</v>
      </c>
      <c r="F2936" s="2" t="str">
        <f t="shared" si="228"/>
        <v>VALLE DEL CAUCA</v>
      </c>
      <c r="G2936" s="13">
        <v>3292457662271</v>
      </c>
      <c r="H2936" s="3">
        <v>0</v>
      </c>
      <c r="I2936">
        <f t="shared" si="229"/>
        <v>32924576.622710001</v>
      </c>
    </row>
    <row r="2937" spans="1:9" x14ac:dyDescent="0.2">
      <c r="A2937" s="4" t="s">
        <v>142</v>
      </c>
      <c r="B2937" s="5" t="str">
        <f t="shared" si="225"/>
        <v>2023</v>
      </c>
      <c r="C2937" s="5">
        <f t="shared" si="226"/>
        <v>3</v>
      </c>
      <c r="D2937" s="11">
        <f t="shared" si="227"/>
        <v>44986</v>
      </c>
      <c r="E2937" s="5" t="s">
        <v>74</v>
      </c>
      <c r="F2937" s="2" t="str">
        <f t="shared" si="228"/>
        <v>ARAUCA</v>
      </c>
      <c r="G2937" s="5">
        <v>0</v>
      </c>
      <c r="H2937" s="8">
        <v>3288100000</v>
      </c>
      <c r="I2937">
        <f t="shared" si="229"/>
        <v>32881</v>
      </c>
    </row>
    <row r="2938" spans="1:9" x14ac:dyDescent="0.2">
      <c r="A2938" s="1" t="s">
        <v>142</v>
      </c>
      <c r="B2938" s="5" t="str">
        <f t="shared" si="225"/>
        <v>2023</v>
      </c>
      <c r="C2938" s="5">
        <f t="shared" si="226"/>
        <v>3</v>
      </c>
      <c r="D2938" s="11">
        <f t="shared" si="227"/>
        <v>44986</v>
      </c>
      <c r="E2938" s="2" t="s">
        <v>29</v>
      </c>
      <c r="F2938" s="2" t="str">
        <f t="shared" si="228"/>
        <v>CASANARE</v>
      </c>
      <c r="G2938" s="2">
        <v>0</v>
      </c>
      <c r="H2938" s="7">
        <v>53773459914</v>
      </c>
      <c r="I2938">
        <f t="shared" si="229"/>
        <v>537734.59913999995</v>
      </c>
    </row>
    <row r="2939" spans="1:9" x14ac:dyDescent="0.2">
      <c r="A2939" s="4" t="s">
        <v>142</v>
      </c>
      <c r="B2939" s="5" t="str">
        <f t="shared" si="225"/>
        <v>2023</v>
      </c>
      <c r="C2939" s="5">
        <f t="shared" si="226"/>
        <v>3</v>
      </c>
      <c r="D2939" s="11">
        <f t="shared" si="227"/>
        <v>44986</v>
      </c>
      <c r="E2939" s="5" t="s">
        <v>30</v>
      </c>
      <c r="F2939" s="2" t="str">
        <f t="shared" si="228"/>
        <v>PUTUMAYO</v>
      </c>
      <c r="G2939" s="5">
        <v>0</v>
      </c>
      <c r="H2939" s="8">
        <v>5532010667</v>
      </c>
      <c r="I2939">
        <f t="shared" si="229"/>
        <v>55320.106670000001</v>
      </c>
    </row>
    <row r="2940" spans="1:9" x14ac:dyDescent="0.2">
      <c r="A2940" s="1" t="s">
        <v>142</v>
      </c>
      <c r="B2940" s="5" t="str">
        <f t="shared" si="225"/>
        <v>2023</v>
      </c>
      <c r="C2940" s="5">
        <f t="shared" si="226"/>
        <v>3</v>
      </c>
      <c r="D2940" s="11">
        <f t="shared" si="227"/>
        <v>44986</v>
      </c>
      <c r="E2940" s="2" t="s">
        <v>31</v>
      </c>
      <c r="F2940" s="2" t="str">
        <f t="shared" si="228"/>
        <v>GUAVIARE</v>
      </c>
      <c r="G2940" s="2">
        <v>0</v>
      </c>
      <c r="H2940" s="7">
        <v>5664760000</v>
      </c>
      <c r="I2940">
        <f t="shared" si="229"/>
        <v>56647.6</v>
      </c>
    </row>
    <row r="2941" spans="1:9" x14ac:dyDescent="0.2">
      <c r="A2941" s="4" t="s">
        <v>143</v>
      </c>
      <c r="B2941" s="5" t="str">
        <f t="shared" si="225"/>
        <v>2023</v>
      </c>
      <c r="C2941" s="5">
        <f t="shared" si="226"/>
        <v>4</v>
      </c>
      <c r="D2941" s="11">
        <f t="shared" si="227"/>
        <v>45017</v>
      </c>
      <c r="E2941" s="5" t="s">
        <v>5</v>
      </c>
      <c r="F2941" s="2" t="str">
        <f t="shared" si="228"/>
        <v>ANTIOQUIA</v>
      </c>
      <c r="G2941" s="12">
        <v>2916818369000</v>
      </c>
      <c r="H2941" s="8">
        <v>94781833467</v>
      </c>
      <c r="I2941">
        <f t="shared" si="229"/>
        <v>15058001.012335001</v>
      </c>
    </row>
    <row r="2942" spans="1:9" x14ac:dyDescent="0.2">
      <c r="A2942" s="1" t="s">
        <v>143</v>
      </c>
      <c r="B2942" s="5" t="str">
        <f t="shared" si="225"/>
        <v>2023</v>
      </c>
      <c r="C2942" s="5">
        <f t="shared" si="226"/>
        <v>4</v>
      </c>
      <c r="D2942" s="11">
        <f t="shared" si="227"/>
        <v>45017</v>
      </c>
      <c r="E2942" s="2" t="s">
        <v>6</v>
      </c>
      <c r="F2942" s="2" t="str">
        <f t="shared" si="228"/>
        <v>ATLANTICO</v>
      </c>
      <c r="G2942" s="13">
        <v>1946404194861</v>
      </c>
      <c r="H2942" s="3">
        <v>0</v>
      </c>
      <c r="I2942">
        <f t="shared" si="229"/>
        <v>19464041.94861</v>
      </c>
    </row>
    <row r="2943" spans="1:9" x14ac:dyDescent="0.2">
      <c r="A2943" s="4" t="s">
        <v>143</v>
      </c>
      <c r="B2943" s="5" t="str">
        <f t="shared" si="225"/>
        <v>2023</v>
      </c>
      <c r="C2943" s="5">
        <f t="shared" si="226"/>
        <v>4</v>
      </c>
      <c r="D2943" s="11">
        <f t="shared" si="227"/>
        <v>45017</v>
      </c>
      <c r="E2943" s="5" t="s">
        <v>7</v>
      </c>
      <c r="F2943" s="2" t="str">
        <f t="shared" si="228"/>
        <v>BOGOTA, D.C.</v>
      </c>
      <c r="G2943" s="5">
        <v>0</v>
      </c>
      <c r="H2943" s="8">
        <v>5874734205000</v>
      </c>
      <c r="I2943">
        <f t="shared" si="229"/>
        <v>58747342.049999997</v>
      </c>
    </row>
    <row r="2944" spans="1:9" x14ac:dyDescent="0.2">
      <c r="A2944" s="1" t="s">
        <v>143</v>
      </c>
      <c r="B2944" s="5" t="str">
        <f t="shared" si="225"/>
        <v>2023</v>
      </c>
      <c r="C2944" s="5">
        <f t="shared" si="226"/>
        <v>4</v>
      </c>
      <c r="D2944" s="11">
        <f t="shared" si="227"/>
        <v>45017</v>
      </c>
      <c r="E2944" s="2" t="s">
        <v>8</v>
      </c>
      <c r="F2944" s="2" t="str">
        <f t="shared" si="228"/>
        <v>BOLIVAR</v>
      </c>
      <c r="G2944" s="13">
        <v>1978448380000</v>
      </c>
      <c r="H2944" s="7">
        <v>407164299333</v>
      </c>
      <c r="I2944">
        <f t="shared" si="229"/>
        <v>11928063.396664999</v>
      </c>
    </row>
    <row r="2945" spans="1:9" x14ac:dyDescent="0.2">
      <c r="A2945" s="4" t="s">
        <v>143</v>
      </c>
      <c r="B2945" s="5" t="str">
        <f t="shared" si="225"/>
        <v>2023</v>
      </c>
      <c r="C2945" s="5">
        <f t="shared" si="226"/>
        <v>4</v>
      </c>
      <c r="D2945" s="11">
        <f t="shared" si="227"/>
        <v>45017</v>
      </c>
      <c r="E2945" s="5" t="s">
        <v>9</v>
      </c>
      <c r="F2945" s="2" t="str">
        <f t="shared" si="228"/>
        <v>BOYACA</v>
      </c>
      <c r="G2945" s="12">
        <v>9507711000</v>
      </c>
      <c r="H2945" s="8">
        <v>8935144464</v>
      </c>
      <c r="I2945">
        <f t="shared" si="229"/>
        <v>92214.277319999994</v>
      </c>
    </row>
    <row r="2946" spans="1:9" x14ac:dyDescent="0.2">
      <c r="A2946" s="1" t="s">
        <v>143</v>
      </c>
      <c r="B2946" s="5" t="str">
        <f t="shared" si="225"/>
        <v>2023</v>
      </c>
      <c r="C2946" s="5">
        <f t="shared" si="226"/>
        <v>4</v>
      </c>
      <c r="D2946" s="11">
        <f t="shared" si="227"/>
        <v>45017</v>
      </c>
      <c r="E2946" s="2" t="s">
        <v>10</v>
      </c>
      <c r="F2946" s="2" t="str">
        <f t="shared" si="228"/>
        <v>CALDAS</v>
      </c>
      <c r="G2946" s="2">
        <v>0</v>
      </c>
      <c r="H2946" s="7">
        <v>257497046475</v>
      </c>
      <c r="I2946">
        <f t="shared" si="229"/>
        <v>2574970.4647499998</v>
      </c>
    </row>
    <row r="2947" spans="1:9" x14ac:dyDescent="0.2">
      <c r="A2947" s="4" t="s">
        <v>143</v>
      </c>
      <c r="B2947" s="5" t="str">
        <f t="shared" ref="B2947:B3010" si="230">MID(A2947,7,20)</f>
        <v>2023</v>
      </c>
      <c r="C2947" s="5">
        <f t="shared" ref="C2947:C3010" si="231">IF(MID(A2947,1,3)="Jan",1,
IF(MID(A2947,1,3)="Feb",2,
IF(MID(A2947,1,3)="Mar",3,
IF(MID(A2947,1,3)="Apr",4,
IF(MID(A2947,1,3)="May",5,
IF(MID(A2947,1,3)="Jun",6,
IF(MID(A2947,1,3)="Jul",7,
IF(MID(A2947,1,3)="Aug",8,
IF(MID(A2947,1,3)="Sep",9,
IF(MID(A2947,1,3)="Oct",10,
IF(MID(A2947,1,3)="Nov",11,
IF(MID(A2947,1,3)="Dec",12))))))))))))</f>
        <v>4</v>
      </c>
      <c r="D2947" s="11">
        <f t="shared" ref="D2947:D3010" si="232">DATE(B2947,C2947,1)</f>
        <v>45017</v>
      </c>
      <c r="E2947" s="5" t="s">
        <v>12</v>
      </c>
      <c r="F2947" s="2" t="str">
        <f t="shared" ref="F2947:F3010" si="233">MID(E2947,5,100)</f>
        <v>CAUCA</v>
      </c>
      <c r="G2947" s="12">
        <v>3757856474000</v>
      </c>
      <c r="H2947" s="6">
        <v>0</v>
      </c>
      <c r="I2947">
        <f t="shared" ref="I2947:I3010" si="234">IF(G2947=0,H2947/100000,IF(H2947=0,G2947/100000,((G2947+H2947)/2)/100000))</f>
        <v>37578564.740000002</v>
      </c>
    </row>
    <row r="2948" spans="1:9" x14ac:dyDescent="0.2">
      <c r="A2948" s="1" t="s">
        <v>143</v>
      </c>
      <c r="B2948" s="5" t="str">
        <f t="shared" si="230"/>
        <v>2023</v>
      </c>
      <c r="C2948" s="5">
        <f t="shared" si="231"/>
        <v>4</v>
      </c>
      <c r="D2948" s="11">
        <f t="shared" si="232"/>
        <v>45017</v>
      </c>
      <c r="E2948" s="2" t="s">
        <v>13</v>
      </c>
      <c r="F2948" s="2" t="str">
        <f t="shared" si="233"/>
        <v>CESAR</v>
      </c>
      <c r="G2948" s="13">
        <v>1801672801472</v>
      </c>
      <c r="H2948" s="7">
        <v>2523385714</v>
      </c>
      <c r="I2948">
        <f t="shared" si="234"/>
        <v>9020980.9359300006</v>
      </c>
    </row>
    <row r="2949" spans="1:9" x14ac:dyDescent="0.2">
      <c r="A2949" s="4" t="s">
        <v>143</v>
      </c>
      <c r="B2949" s="5" t="str">
        <f t="shared" si="230"/>
        <v>2023</v>
      </c>
      <c r="C2949" s="5">
        <f t="shared" si="231"/>
        <v>4</v>
      </c>
      <c r="D2949" s="11">
        <f t="shared" si="232"/>
        <v>45017</v>
      </c>
      <c r="E2949" s="5" t="s">
        <v>15</v>
      </c>
      <c r="F2949" s="2" t="str">
        <f t="shared" si="233"/>
        <v>CUNDINAMARCA</v>
      </c>
      <c r="G2949" s="12">
        <v>14605607000</v>
      </c>
      <c r="H2949" s="8">
        <v>1448335736462</v>
      </c>
      <c r="I2949">
        <f t="shared" si="234"/>
        <v>7314706.7173100002</v>
      </c>
    </row>
    <row r="2950" spans="1:9" x14ac:dyDescent="0.2">
      <c r="A2950" s="1" t="s">
        <v>143</v>
      </c>
      <c r="B2950" s="5" t="str">
        <f t="shared" si="230"/>
        <v>2023</v>
      </c>
      <c r="C2950" s="5">
        <f t="shared" si="231"/>
        <v>4</v>
      </c>
      <c r="D2950" s="11">
        <f t="shared" si="232"/>
        <v>45017</v>
      </c>
      <c r="E2950" s="2" t="s">
        <v>17</v>
      </c>
      <c r="F2950" s="2" t="str">
        <f t="shared" si="233"/>
        <v>HUILA</v>
      </c>
      <c r="G2950" s="2">
        <v>0</v>
      </c>
      <c r="H2950" s="7">
        <v>2825002000</v>
      </c>
      <c r="I2950">
        <f t="shared" si="234"/>
        <v>28250.02</v>
      </c>
    </row>
    <row r="2951" spans="1:9" x14ac:dyDescent="0.2">
      <c r="A2951" s="4" t="s">
        <v>143</v>
      </c>
      <c r="B2951" s="5" t="str">
        <f t="shared" si="230"/>
        <v>2023</v>
      </c>
      <c r="C2951" s="5">
        <f t="shared" si="231"/>
        <v>4</v>
      </c>
      <c r="D2951" s="11">
        <f t="shared" si="232"/>
        <v>45017</v>
      </c>
      <c r="E2951" s="5" t="s">
        <v>19</v>
      </c>
      <c r="F2951" s="2" t="str">
        <f t="shared" si="233"/>
        <v>MAGDALENA</v>
      </c>
      <c r="G2951" s="12">
        <v>1719852532545</v>
      </c>
      <c r="H2951" s="6">
        <v>0</v>
      </c>
      <c r="I2951">
        <f t="shared" si="234"/>
        <v>17198525.325449999</v>
      </c>
    </row>
    <row r="2952" spans="1:9" x14ac:dyDescent="0.2">
      <c r="A2952" s="1" t="s">
        <v>143</v>
      </c>
      <c r="B2952" s="5" t="str">
        <f t="shared" si="230"/>
        <v>2023</v>
      </c>
      <c r="C2952" s="5">
        <f t="shared" si="231"/>
        <v>4</v>
      </c>
      <c r="D2952" s="11">
        <f t="shared" si="232"/>
        <v>45017</v>
      </c>
      <c r="E2952" s="2" t="s">
        <v>20</v>
      </c>
      <c r="F2952" s="2" t="str">
        <f t="shared" si="233"/>
        <v>META</v>
      </c>
      <c r="G2952" s="2">
        <v>0</v>
      </c>
      <c r="H2952" s="7">
        <v>72134465433</v>
      </c>
      <c r="I2952">
        <f t="shared" si="234"/>
        <v>721344.65433000005</v>
      </c>
    </row>
    <row r="2953" spans="1:9" x14ac:dyDescent="0.2">
      <c r="A2953" s="4" t="s">
        <v>143</v>
      </c>
      <c r="B2953" s="5" t="str">
        <f t="shared" si="230"/>
        <v>2023</v>
      </c>
      <c r="C2953" s="5">
        <f t="shared" si="231"/>
        <v>4</v>
      </c>
      <c r="D2953" s="11">
        <f t="shared" si="232"/>
        <v>45017</v>
      </c>
      <c r="E2953" s="5" t="s">
        <v>22</v>
      </c>
      <c r="F2953" s="2" t="str">
        <f t="shared" si="233"/>
        <v>NORTE DE SANTANDER</v>
      </c>
      <c r="G2953" s="12">
        <v>351780133000</v>
      </c>
      <c r="H2953" s="8">
        <v>672924750</v>
      </c>
      <c r="I2953">
        <f t="shared" si="234"/>
        <v>1762265.2887500001</v>
      </c>
    </row>
    <row r="2954" spans="1:9" x14ac:dyDescent="0.2">
      <c r="A2954" s="1" t="s">
        <v>143</v>
      </c>
      <c r="B2954" s="5" t="str">
        <f t="shared" si="230"/>
        <v>2023</v>
      </c>
      <c r="C2954" s="5">
        <f t="shared" si="231"/>
        <v>4</v>
      </c>
      <c r="D2954" s="11">
        <f t="shared" si="232"/>
        <v>45017</v>
      </c>
      <c r="E2954" s="2" t="s">
        <v>23</v>
      </c>
      <c r="F2954" s="2" t="str">
        <f t="shared" si="233"/>
        <v>QUINDIO</v>
      </c>
      <c r="G2954" s="2">
        <v>0</v>
      </c>
      <c r="H2954" s="7">
        <v>278435804288</v>
      </c>
      <c r="I2954">
        <f t="shared" si="234"/>
        <v>2784358.0428800001</v>
      </c>
    </row>
    <row r="2955" spans="1:9" x14ac:dyDescent="0.2">
      <c r="A2955" s="4" t="s">
        <v>143</v>
      </c>
      <c r="B2955" s="5" t="str">
        <f t="shared" si="230"/>
        <v>2023</v>
      </c>
      <c r="C2955" s="5">
        <f t="shared" si="231"/>
        <v>4</v>
      </c>
      <c r="D2955" s="11">
        <f t="shared" si="232"/>
        <v>45017</v>
      </c>
      <c r="E2955" s="5" t="s">
        <v>24</v>
      </c>
      <c r="F2955" s="2" t="str">
        <f t="shared" si="233"/>
        <v>RISARALDA</v>
      </c>
      <c r="G2955" s="5">
        <v>0</v>
      </c>
      <c r="H2955" s="8">
        <v>415645397790</v>
      </c>
      <c r="I2955">
        <f t="shared" si="234"/>
        <v>4156453.9778999998</v>
      </c>
    </row>
    <row r="2956" spans="1:9" x14ac:dyDescent="0.2">
      <c r="A2956" s="1" t="s">
        <v>143</v>
      </c>
      <c r="B2956" s="5" t="str">
        <f t="shared" si="230"/>
        <v>2023</v>
      </c>
      <c r="C2956" s="5">
        <f t="shared" si="231"/>
        <v>4</v>
      </c>
      <c r="D2956" s="11">
        <f t="shared" si="232"/>
        <v>45017</v>
      </c>
      <c r="E2956" s="2" t="s">
        <v>25</v>
      </c>
      <c r="F2956" s="2" t="str">
        <f t="shared" si="233"/>
        <v>SANTANDER</v>
      </c>
      <c r="G2956" s="13">
        <v>164329700000</v>
      </c>
      <c r="H2956" s="7">
        <v>79041014146</v>
      </c>
      <c r="I2956">
        <f t="shared" si="234"/>
        <v>1216853.57073</v>
      </c>
    </row>
    <row r="2957" spans="1:9" x14ac:dyDescent="0.2">
      <c r="A2957" s="4" t="s">
        <v>143</v>
      </c>
      <c r="B2957" s="5" t="str">
        <f t="shared" si="230"/>
        <v>2023</v>
      </c>
      <c r="C2957" s="5">
        <f t="shared" si="231"/>
        <v>4</v>
      </c>
      <c r="D2957" s="11">
        <f t="shared" si="232"/>
        <v>45017</v>
      </c>
      <c r="E2957" s="5" t="s">
        <v>27</v>
      </c>
      <c r="F2957" s="2" t="str">
        <f t="shared" si="233"/>
        <v>TOLIMA</v>
      </c>
      <c r="G2957" s="5">
        <v>0</v>
      </c>
      <c r="H2957" s="8">
        <v>8265160400</v>
      </c>
      <c r="I2957">
        <f t="shared" si="234"/>
        <v>82651.604000000007</v>
      </c>
    </row>
    <row r="2958" spans="1:9" x14ac:dyDescent="0.2">
      <c r="A2958" s="1" t="s">
        <v>143</v>
      </c>
      <c r="B2958" s="5" t="str">
        <f t="shared" si="230"/>
        <v>2023</v>
      </c>
      <c r="C2958" s="5">
        <f t="shared" si="231"/>
        <v>4</v>
      </c>
      <c r="D2958" s="11">
        <f t="shared" si="232"/>
        <v>45017</v>
      </c>
      <c r="E2958" s="2" t="s">
        <v>28</v>
      </c>
      <c r="F2958" s="2" t="str">
        <f t="shared" si="233"/>
        <v>VALLE DEL CAUCA</v>
      </c>
      <c r="G2958" s="13">
        <v>3662859896278</v>
      </c>
      <c r="H2958" s="3">
        <v>0</v>
      </c>
      <c r="I2958">
        <f t="shared" si="234"/>
        <v>36628598.962779999</v>
      </c>
    </row>
    <row r="2959" spans="1:9" x14ac:dyDescent="0.2">
      <c r="A2959" s="4" t="s">
        <v>143</v>
      </c>
      <c r="B2959" s="5" t="str">
        <f t="shared" si="230"/>
        <v>2023</v>
      </c>
      <c r="C2959" s="5">
        <f t="shared" si="231"/>
        <v>4</v>
      </c>
      <c r="D2959" s="11">
        <f t="shared" si="232"/>
        <v>45017</v>
      </c>
      <c r="E2959" s="5" t="s">
        <v>74</v>
      </c>
      <c r="F2959" s="2" t="str">
        <f t="shared" si="233"/>
        <v>ARAUCA</v>
      </c>
      <c r="G2959" s="5">
        <v>0</v>
      </c>
      <c r="H2959" s="8">
        <v>3931800000</v>
      </c>
      <c r="I2959">
        <f t="shared" si="234"/>
        <v>39318</v>
      </c>
    </row>
    <row r="2960" spans="1:9" x14ac:dyDescent="0.2">
      <c r="A2960" s="1" t="s">
        <v>143</v>
      </c>
      <c r="B2960" s="5" t="str">
        <f t="shared" si="230"/>
        <v>2023</v>
      </c>
      <c r="C2960" s="5">
        <f t="shared" si="231"/>
        <v>4</v>
      </c>
      <c r="D2960" s="11">
        <f t="shared" si="232"/>
        <v>45017</v>
      </c>
      <c r="E2960" s="2" t="s">
        <v>29</v>
      </c>
      <c r="F2960" s="2" t="str">
        <f t="shared" si="233"/>
        <v>CASANARE</v>
      </c>
      <c r="G2960" s="2">
        <v>0</v>
      </c>
      <c r="H2960" s="7">
        <v>58378879521</v>
      </c>
      <c r="I2960">
        <f t="shared" si="234"/>
        <v>583788.79521000001</v>
      </c>
    </row>
    <row r="2961" spans="1:9" x14ac:dyDescent="0.2">
      <c r="A2961" s="4" t="s">
        <v>143</v>
      </c>
      <c r="B2961" s="5" t="str">
        <f t="shared" si="230"/>
        <v>2023</v>
      </c>
      <c r="C2961" s="5">
        <f t="shared" si="231"/>
        <v>4</v>
      </c>
      <c r="D2961" s="11">
        <f t="shared" si="232"/>
        <v>45017</v>
      </c>
      <c r="E2961" s="5" t="s">
        <v>30</v>
      </c>
      <c r="F2961" s="2" t="str">
        <f t="shared" si="233"/>
        <v>PUTUMAYO</v>
      </c>
      <c r="G2961" s="5">
        <v>0</v>
      </c>
      <c r="H2961" s="8">
        <v>6003169667</v>
      </c>
      <c r="I2961">
        <f t="shared" si="234"/>
        <v>60031.696669999998</v>
      </c>
    </row>
    <row r="2962" spans="1:9" x14ac:dyDescent="0.2">
      <c r="A2962" s="1" t="s">
        <v>143</v>
      </c>
      <c r="B2962" s="5" t="str">
        <f t="shared" si="230"/>
        <v>2023</v>
      </c>
      <c r="C2962" s="5">
        <f t="shared" si="231"/>
        <v>4</v>
      </c>
      <c r="D2962" s="11">
        <f t="shared" si="232"/>
        <v>45017</v>
      </c>
      <c r="E2962" s="2" t="s">
        <v>31</v>
      </c>
      <c r="F2962" s="2" t="str">
        <f t="shared" si="233"/>
        <v>GUAVIARE</v>
      </c>
      <c r="G2962" s="2">
        <v>0</v>
      </c>
      <c r="H2962" s="7">
        <v>6063605000</v>
      </c>
      <c r="I2962">
        <f t="shared" si="234"/>
        <v>60636.05</v>
      </c>
    </row>
    <row r="2963" spans="1:9" x14ac:dyDescent="0.2">
      <c r="A2963" s="4" t="s">
        <v>144</v>
      </c>
      <c r="B2963" s="5" t="str">
        <f t="shared" si="230"/>
        <v>2023</v>
      </c>
      <c r="C2963" s="5">
        <f t="shared" si="231"/>
        <v>5</v>
      </c>
      <c r="D2963" s="11">
        <f t="shared" si="232"/>
        <v>45047</v>
      </c>
      <c r="E2963" s="5" t="s">
        <v>5</v>
      </c>
      <c r="F2963" s="2" t="str">
        <f t="shared" si="233"/>
        <v>ANTIOQUIA</v>
      </c>
      <c r="G2963" s="12">
        <v>2679332916000</v>
      </c>
      <c r="H2963" s="8">
        <v>85049453700</v>
      </c>
      <c r="I2963">
        <f t="shared" si="234"/>
        <v>13821911.8485</v>
      </c>
    </row>
    <row r="2964" spans="1:9" x14ac:dyDescent="0.2">
      <c r="A2964" s="1" t="s">
        <v>144</v>
      </c>
      <c r="B2964" s="5" t="str">
        <f t="shared" si="230"/>
        <v>2023</v>
      </c>
      <c r="C2964" s="5">
        <f t="shared" si="231"/>
        <v>5</v>
      </c>
      <c r="D2964" s="11">
        <f t="shared" si="232"/>
        <v>45047</v>
      </c>
      <c r="E2964" s="2" t="s">
        <v>6</v>
      </c>
      <c r="F2964" s="2" t="str">
        <f t="shared" si="233"/>
        <v>ATLANTICO</v>
      </c>
      <c r="G2964" s="13">
        <v>1946404194861</v>
      </c>
      <c r="H2964" s="3">
        <v>0</v>
      </c>
      <c r="I2964">
        <f t="shared" si="234"/>
        <v>19464041.94861</v>
      </c>
    </row>
    <row r="2965" spans="1:9" x14ac:dyDescent="0.2">
      <c r="A2965" s="4" t="s">
        <v>144</v>
      </c>
      <c r="B2965" s="5" t="str">
        <f t="shared" si="230"/>
        <v>2023</v>
      </c>
      <c r="C2965" s="5">
        <f t="shared" si="231"/>
        <v>5</v>
      </c>
      <c r="D2965" s="11">
        <f t="shared" si="232"/>
        <v>45047</v>
      </c>
      <c r="E2965" s="5" t="s">
        <v>7</v>
      </c>
      <c r="F2965" s="2" t="str">
        <f t="shared" si="233"/>
        <v>BOGOTA, D.C.</v>
      </c>
      <c r="G2965" s="5">
        <v>0</v>
      </c>
      <c r="H2965" s="8">
        <v>5422852250000</v>
      </c>
      <c r="I2965">
        <f t="shared" si="234"/>
        <v>54228522.5</v>
      </c>
    </row>
    <row r="2966" spans="1:9" x14ac:dyDescent="0.2">
      <c r="A2966" s="1" t="s">
        <v>144</v>
      </c>
      <c r="B2966" s="5" t="str">
        <f t="shared" si="230"/>
        <v>2023</v>
      </c>
      <c r="C2966" s="5">
        <f t="shared" si="231"/>
        <v>5</v>
      </c>
      <c r="D2966" s="11">
        <f t="shared" si="232"/>
        <v>45047</v>
      </c>
      <c r="E2966" s="2" t="s">
        <v>8</v>
      </c>
      <c r="F2966" s="2" t="str">
        <f t="shared" si="233"/>
        <v>BOLIVAR</v>
      </c>
      <c r="G2966" s="13">
        <v>1978448380000</v>
      </c>
      <c r="H2966" s="7">
        <v>374771635000</v>
      </c>
      <c r="I2966">
        <f t="shared" si="234"/>
        <v>11766100.074999999</v>
      </c>
    </row>
    <row r="2967" spans="1:9" x14ac:dyDescent="0.2">
      <c r="A2967" s="4" t="s">
        <v>144</v>
      </c>
      <c r="B2967" s="5" t="str">
        <f t="shared" si="230"/>
        <v>2023</v>
      </c>
      <c r="C2967" s="5">
        <f t="shared" si="231"/>
        <v>5</v>
      </c>
      <c r="D2967" s="11">
        <f t="shared" si="232"/>
        <v>45047</v>
      </c>
      <c r="E2967" s="5" t="s">
        <v>9</v>
      </c>
      <c r="F2967" s="2" t="str">
        <f t="shared" si="233"/>
        <v>BOYACA</v>
      </c>
      <c r="G2967" s="12">
        <v>8273933000</v>
      </c>
      <c r="H2967" s="8">
        <v>8758249069</v>
      </c>
      <c r="I2967">
        <f t="shared" si="234"/>
        <v>85160.910344999997</v>
      </c>
    </row>
    <row r="2968" spans="1:9" x14ac:dyDescent="0.2">
      <c r="A2968" s="1" t="s">
        <v>144</v>
      </c>
      <c r="B2968" s="5" t="str">
        <f t="shared" si="230"/>
        <v>2023</v>
      </c>
      <c r="C2968" s="5">
        <f t="shared" si="231"/>
        <v>5</v>
      </c>
      <c r="D2968" s="11">
        <f t="shared" si="232"/>
        <v>45047</v>
      </c>
      <c r="E2968" s="2" t="s">
        <v>10</v>
      </c>
      <c r="F2968" s="2" t="str">
        <f t="shared" si="233"/>
        <v>CALDAS</v>
      </c>
      <c r="G2968" s="2">
        <v>0</v>
      </c>
      <c r="H2968" s="7">
        <v>239634284336</v>
      </c>
      <c r="I2968">
        <f t="shared" si="234"/>
        <v>2396342.8433599998</v>
      </c>
    </row>
    <row r="2969" spans="1:9" x14ac:dyDescent="0.2">
      <c r="A2969" s="4" t="s">
        <v>144</v>
      </c>
      <c r="B2969" s="5" t="str">
        <f t="shared" si="230"/>
        <v>2023</v>
      </c>
      <c r="C2969" s="5">
        <f t="shared" si="231"/>
        <v>5</v>
      </c>
      <c r="D2969" s="11">
        <f t="shared" si="232"/>
        <v>45047</v>
      </c>
      <c r="E2969" s="5" t="s">
        <v>12</v>
      </c>
      <c r="F2969" s="2" t="str">
        <f t="shared" si="233"/>
        <v>CAUCA</v>
      </c>
      <c r="G2969" s="12">
        <v>3495183532000</v>
      </c>
      <c r="H2969" s="6">
        <v>0</v>
      </c>
      <c r="I2969">
        <f t="shared" si="234"/>
        <v>34951835.32</v>
      </c>
    </row>
    <row r="2970" spans="1:9" x14ac:dyDescent="0.2">
      <c r="A2970" s="1" t="s">
        <v>144</v>
      </c>
      <c r="B2970" s="5" t="str">
        <f t="shared" si="230"/>
        <v>2023</v>
      </c>
      <c r="C2970" s="5">
        <f t="shared" si="231"/>
        <v>5</v>
      </c>
      <c r="D2970" s="11">
        <f t="shared" si="232"/>
        <v>45047</v>
      </c>
      <c r="E2970" s="2" t="s">
        <v>13</v>
      </c>
      <c r="F2970" s="2" t="str">
        <f t="shared" si="233"/>
        <v>CESAR</v>
      </c>
      <c r="G2970" s="13">
        <v>1801672801472</v>
      </c>
      <c r="H2970" s="7">
        <v>2035840000</v>
      </c>
      <c r="I2970">
        <f t="shared" si="234"/>
        <v>9018543.2073599994</v>
      </c>
    </row>
    <row r="2971" spans="1:9" x14ac:dyDescent="0.2">
      <c r="A2971" s="4" t="s">
        <v>144</v>
      </c>
      <c r="B2971" s="5" t="str">
        <f t="shared" si="230"/>
        <v>2023</v>
      </c>
      <c r="C2971" s="5">
        <f t="shared" si="231"/>
        <v>5</v>
      </c>
      <c r="D2971" s="11">
        <f t="shared" si="232"/>
        <v>45047</v>
      </c>
      <c r="E2971" s="5" t="s">
        <v>15</v>
      </c>
      <c r="F2971" s="2" t="str">
        <f t="shared" si="233"/>
        <v>CUNDINAMARCA</v>
      </c>
      <c r="G2971" s="12">
        <v>15112909000</v>
      </c>
      <c r="H2971" s="8">
        <v>1335869554038</v>
      </c>
      <c r="I2971">
        <f t="shared" si="234"/>
        <v>6754912.3151900005</v>
      </c>
    </row>
    <row r="2972" spans="1:9" x14ac:dyDescent="0.2">
      <c r="A2972" s="1" t="s">
        <v>144</v>
      </c>
      <c r="B2972" s="5" t="str">
        <f t="shared" si="230"/>
        <v>2023</v>
      </c>
      <c r="C2972" s="5">
        <f t="shared" si="231"/>
        <v>5</v>
      </c>
      <c r="D2972" s="11">
        <f t="shared" si="232"/>
        <v>45047</v>
      </c>
      <c r="E2972" s="2" t="s">
        <v>17</v>
      </c>
      <c r="F2972" s="2" t="str">
        <f t="shared" si="233"/>
        <v>HUILA</v>
      </c>
      <c r="G2972" s="2">
        <v>0</v>
      </c>
      <c r="H2972" s="7">
        <v>2825002000</v>
      </c>
      <c r="I2972">
        <f t="shared" si="234"/>
        <v>28250.02</v>
      </c>
    </row>
    <row r="2973" spans="1:9" x14ac:dyDescent="0.2">
      <c r="A2973" s="4" t="s">
        <v>144</v>
      </c>
      <c r="B2973" s="5" t="str">
        <f t="shared" si="230"/>
        <v>2023</v>
      </c>
      <c r="C2973" s="5">
        <f t="shared" si="231"/>
        <v>5</v>
      </c>
      <c r="D2973" s="11">
        <f t="shared" si="232"/>
        <v>45047</v>
      </c>
      <c r="E2973" s="5" t="s">
        <v>19</v>
      </c>
      <c r="F2973" s="2" t="str">
        <f t="shared" si="233"/>
        <v>MAGDALENA</v>
      </c>
      <c r="G2973" s="12">
        <v>1722560342466</v>
      </c>
      <c r="H2973" s="6">
        <v>0</v>
      </c>
      <c r="I2973">
        <f t="shared" si="234"/>
        <v>17225603.424660001</v>
      </c>
    </row>
    <row r="2974" spans="1:9" x14ac:dyDescent="0.2">
      <c r="A2974" s="1" t="s">
        <v>144</v>
      </c>
      <c r="B2974" s="5" t="str">
        <f t="shared" si="230"/>
        <v>2023</v>
      </c>
      <c r="C2974" s="5">
        <f t="shared" si="231"/>
        <v>5</v>
      </c>
      <c r="D2974" s="11">
        <f t="shared" si="232"/>
        <v>45047</v>
      </c>
      <c r="E2974" s="2" t="s">
        <v>20</v>
      </c>
      <c r="F2974" s="2" t="str">
        <f t="shared" si="233"/>
        <v>META</v>
      </c>
      <c r="G2974" s="2">
        <v>0</v>
      </c>
      <c r="H2974" s="7">
        <v>66260994343</v>
      </c>
      <c r="I2974">
        <f t="shared" si="234"/>
        <v>662609.94342999998</v>
      </c>
    </row>
    <row r="2975" spans="1:9" x14ac:dyDescent="0.2">
      <c r="A2975" s="4" t="s">
        <v>144</v>
      </c>
      <c r="B2975" s="5" t="str">
        <f t="shared" si="230"/>
        <v>2023</v>
      </c>
      <c r="C2975" s="5">
        <f t="shared" si="231"/>
        <v>5</v>
      </c>
      <c r="D2975" s="11">
        <f t="shared" si="232"/>
        <v>45047</v>
      </c>
      <c r="E2975" s="5" t="s">
        <v>22</v>
      </c>
      <c r="F2975" s="2" t="str">
        <f t="shared" si="233"/>
        <v>NORTE DE SANTANDER</v>
      </c>
      <c r="G2975" s="12">
        <v>333512466000</v>
      </c>
      <c r="H2975" s="8">
        <v>403898000</v>
      </c>
      <c r="I2975">
        <f t="shared" si="234"/>
        <v>1669581.82</v>
      </c>
    </row>
    <row r="2976" spans="1:9" x14ac:dyDescent="0.2">
      <c r="A2976" s="1" t="s">
        <v>144</v>
      </c>
      <c r="B2976" s="5" t="str">
        <f t="shared" si="230"/>
        <v>2023</v>
      </c>
      <c r="C2976" s="5">
        <f t="shared" si="231"/>
        <v>5</v>
      </c>
      <c r="D2976" s="11">
        <f t="shared" si="232"/>
        <v>45047</v>
      </c>
      <c r="E2976" s="2" t="s">
        <v>23</v>
      </c>
      <c r="F2976" s="2" t="str">
        <f t="shared" si="233"/>
        <v>QUINDIO</v>
      </c>
      <c r="G2976" s="2">
        <v>0</v>
      </c>
      <c r="H2976" s="7">
        <v>264615368318</v>
      </c>
      <c r="I2976">
        <f t="shared" si="234"/>
        <v>2646153.6831800002</v>
      </c>
    </row>
    <row r="2977" spans="1:9" x14ac:dyDescent="0.2">
      <c r="A2977" s="4" t="s">
        <v>144</v>
      </c>
      <c r="B2977" s="5" t="str">
        <f t="shared" si="230"/>
        <v>2023</v>
      </c>
      <c r="C2977" s="5">
        <f t="shared" si="231"/>
        <v>5</v>
      </c>
      <c r="D2977" s="11">
        <f t="shared" si="232"/>
        <v>45047</v>
      </c>
      <c r="E2977" s="5" t="s">
        <v>24</v>
      </c>
      <c r="F2977" s="2" t="str">
        <f t="shared" si="233"/>
        <v>RISARALDA</v>
      </c>
      <c r="G2977" s="5">
        <v>0</v>
      </c>
      <c r="H2977" s="8">
        <v>388002478809</v>
      </c>
      <c r="I2977">
        <f t="shared" si="234"/>
        <v>3880024.7880899999</v>
      </c>
    </row>
    <row r="2978" spans="1:9" x14ac:dyDescent="0.2">
      <c r="A2978" s="1" t="s">
        <v>144</v>
      </c>
      <c r="B2978" s="5" t="str">
        <f t="shared" si="230"/>
        <v>2023</v>
      </c>
      <c r="C2978" s="5">
        <f t="shared" si="231"/>
        <v>5</v>
      </c>
      <c r="D2978" s="11">
        <f t="shared" si="232"/>
        <v>45047</v>
      </c>
      <c r="E2978" s="2" t="s">
        <v>25</v>
      </c>
      <c r="F2978" s="2" t="str">
        <f t="shared" si="233"/>
        <v>SANTANDER</v>
      </c>
      <c r="G2978" s="13">
        <v>151954900000</v>
      </c>
      <c r="H2978" s="7">
        <v>72850413000</v>
      </c>
      <c r="I2978">
        <f t="shared" si="234"/>
        <v>1124026.5649999999</v>
      </c>
    </row>
    <row r="2979" spans="1:9" x14ac:dyDescent="0.2">
      <c r="A2979" s="4" t="s">
        <v>144</v>
      </c>
      <c r="B2979" s="5" t="str">
        <f t="shared" si="230"/>
        <v>2023</v>
      </c>
      <c r="C2979" s="5">
        <f t="shared" si="231"/>
        <v>5</v>
      </c>
      <c r="D2979" s="11">
        <f t="shared" si="232"/>
        <v>45047</v>
      </c>
      <c r="E2979" s="5" t="s">
        <v>27</v>
      </c>
      <c r="F2979" s="2" t="str">
        <f t="shared" si="233"/>
        <v>TOLIMA</v>
      </c>
      <c r="G2979" s="5">
        <v>0</v>
      </c>
      <c r="H2979" s="8">
        <v>8016840400</v>
      </c>
      <c r="I2979">
        <f t="shared" si="234"/>
        <v>80168.403999999995</v>
      </c>
    </row>
    <row r="2980" spans="1:9" x14ac:dyDescent="0.2">
      <c r="A2980" s="1" t="s">
        <v>144</v>
      </c>
      <c r="B2980" s="5" t="str">
        <f t="shared" si="230"/>
        <v>2023</v>
      </c>
      <c r="C2980" s="5">
        <f t="shared" si="231"/>
        <v>5</v>
      </c>
      <c r="D2980" s="11">
        <f t="shared" si="232"/>
        <v>45047</v>
      </c>
      <c r="E2980" s="2" t="s">
        <v>28</v>
      </c>
      <c r="F2980" s="2" t="str">
        <f t="shared" si="233"/>
        <v>VALLE DEL CAUCA</v>
      </c>
      <c r="G2980" s="13">
        <v>3406835783114</v>
      </c>
      <c r="H2980" s="3">
        <v>0</v>
      </c>
      <c r="I2980">
        <f t="shared" si="234"/>
        <v>34068357.831139997</v>
      </c>
    </row>
    <row r="2981" spans="1:9" x14ac:dyDescent="0.2">
      <c r="A2981" s="4" t="s">
        <v>144</v>
      </c>
      <c r="B2981" s="5" t="str">
        <f t="shared" si="230"/>
        <v>2023</v>
      </c>
      <c r="C2981" s="5">
        <f t="shared" si="231"/>
        <v>5</v>
      </c>
      <c r="D2981" s="11">
        <f t="shared" si="232"/>
        <v>45047</v>
      </c>
      <c r="E2981" s="5" t="s">
        <v>74</v>
      </c>
      <c r="F2981" s="2" t="str">
        <f t="shared" si="233"/>
        <v>ARAUCA</v>
      </c>
      <c r="G2981" s="5">
        <v>0</v>
      </c>
      <c r="H2981" s="8">
        <v>3130900000</v>
      </c>
      <c r="I2981">
        <f t="shared" si="234"/>
        <v>31309</v>
      </c>
    </row>
    <row r="2982" spans="1:9" x14ac:dyDescent="0.2">
      <c r="A2982" s="1" t="s">
        <v>144</v>
      </c>
      <c r="B2982" s="5" t="str">
        <f t="shared" si="230"/>
        <v>2023</v>
      </c>
      <c r="C2982" s="5">
        <f t="shared" si="231"/>
        <v>5</v>
      </c>
      <c r="D2982" s="11">
        <f t="shared" si="232"/>
        <v>45047</v>
      </c>
      <c r="E2982" s="2" t="s">
        <v>29</v>
      </c>
      <c r="F2982" s="2" t="str">
        <f t="shared" si="233"/>
        <v>CASANARE</v>
      </c>
      <c r="G2982" s="2">
        <v>0</v>
      </c>
      <c r="H2982" s="7">
        <v>52627536425</v>
      </c>
      <c r="I2982">
        <f t="shared" si="234"/>
        <v>526275.36424999998</v>
      </c>
    </row>
    <row r="2983" spans="1:9" x14ac:dyDescent="0.2">
      <c r="A2983" s="4" t="s">
        <v>144</v>
      </c>
      <c r="B2983" s="5" t="str">
        <f t="shared" si="230"/>
        <v>2023</v>
      </c>
      <c r="C2983" s="5">
        <f t="shared" si="231"/>
        <v>5</v>
      </c>
      <c r="D2983" s="11">
        <f t="shared" si="232"/>
        <v>45047</v>
      </c>
      <c r="E2983" s="5" t="s">
        <v>30</v>
      </c>
      <c r="F2983" s="2" t="str">
        <f t="shared" si="233"/>
        <v>PUTUMAYO</v>
      </c>
      <c r="G2983" s="5">
        <v>0</v>
      </c>
      <c r="H2983" s="8">
        <v>5664910000</v>
      </c>
      <c r="I2983">
        <f t="shared" si="234"/>
        <v>56649.1</v>
      </c>
    </row>
    <row r="2984" spans="1:9" x14ac:dyDescent="0.2">
      <c r="A2984" s="1" t="s">
        <v>144</v>
      </c>
      <c r="B2984" s="5" t="str">
        <f t="shared" si="230"/>
        <v>2023</v>
      </c>
      <c r="C2984" s="5">
        <f t="shared" si="231"/>
        <v>5</v>
      </c>
      <c r="D2984" s="11">
        <f t="shared" si="232"/>
        <v>45047</v>
      </c>
      <c r="E2984" s="2" t="s">
        <v>31</v>
      </c>
      <c r="F2984" s="2" t="str">
        <f t="shared" si="233"/>
        <v>GUAVIARE</v>
      </c>
      <c r="G2984" s="2">
        <v>0</v>
      </c>
      <c r="H2984" s="7">
        <v>6110476000</v>
      </c>
      <c r="I2984">
        <f t="shared" si="234"/>
        <v>61104.76</v>
      </c>
    </row>
    <row r="2985" spans="1:9" x14ac:dyDescent="0.2">
      <c r="A2985" s="4" t="s">
        <v>145</v>
      </c>
      <c r="B2985" s="5" t="str">
        <f t="shared" si="230"/>
        <v>2023</v>
      </c>
      <c r="C2985" s="5">
        <f t="shared" si="231"/>
        <v>6</v>
      </c>
      <c r="D2985" s="11">
        <f t="shared" si="232"/>
        <v>45078</v>
      </c>
      <c r="E2985" s="5" t="s">
        <v>5</v>
      </c>
      <c r="F2985" s="2" t="str">
        <f t="shared" si="233"/>
        <v>ANTIOQUIA</v>
      </c>
      <c r="G2985" s="12">
        <v>2684774809000</v>
      </c>
      <c r="H2985" s="8">
        <v>89478506780</v>
      </c>
      <c r="I2985">
        <f t="shared" si="234"/>
        <v>13871266.5789</v>
      </c>
    </row>
    <row r="2986" spans="1:9" x14ac:dyDescent="0.2">
      <c r="A2986" s="1" t="s">
        <v>145</v>
      </c>
      <c r="B2986" s="5" t="str">
        <f t="shared" si="230"/>
        <v>2023</v>
      </c>
      <c r="C2986" s="5">
        <f t="shared" si="231"/>
        <v>6</v>
      </c>
      <c r="D2986" s="11">
        <f t="shared" si="232"/>
        <v>45078</v>
      </c>
      <c r="E2986" s="2" t="s">
        <v>6</v>
      </c>
      <c r="F2986" s="2" t="str">
        <f t="shared" si="233"/>
        <v>ATLANTICO</v>
      </c>
      <c r="G2986" s="13">
        <v>1849420451080</v>
      </c>
      <c r="H2986" s="3">
        <v>0</v>
      </c>
      <c r="I2986">
        <f t="shared" si="234"/>
        <v>18494204.5108</v>
      </c>
    </row>
    <row r="2987" spans="1:9" x14ac:dyDescent="0.2">
      <c r="A2987" s="4" t="s">
        <v>145</v>
      </c>
      <c r="B2987" s="5" t="str">
        <f t="shared" si="230"/>
        <v>2023</v>
      </c>
      <c r="C2987" s="5">
        <f t="shared" si="231"/>
        <v>6</v>
      </c>
      <c r="D2987" s="11">
        <f t="shared" si="232"/>
        <v>45078</v>
      </c>
      <c r="E2987" s="5" t="s">
        <v>7</v>
      </c>
      <c r="F2987" s="2" t="str">
        <f t="shared" si="233"/>
        <v>BOGOTA, D.C.</v>
      </c>
      <c r="G2987" s="5">
        <v>0</v>
      </c>
      <c r="H2987" s="8">
        <v>5798873402000</v>
      </c>
      <c r="I2987">
        <f t="shared" si="234"/>
        <v>57988734.020000003</v>
      </c>
    </row>
    <row r="2988" spans="1:9" x14ac:dyDescent="0.2">
      <c r="A2988" s="1" t="s">
        <v>145</v>
      </c>
      <c r="B2988" s="5" t="str">
        <f t="shared" si="230"/>
        <v>2023</v>
      </c>
      <c r="C2988" s="5">
        <f t="shared" si="231"/>
        <v>6</v>
      </c>
      <c r="D2988" s="11">
        <f t="shared" si="232"/>
        <v>45078</v>
      </c>
      <c r="E2988" s="2" t="s">
        <v>8</v>
      </c>
      <c r="F2988" s="2" t="str">
        <f t="shared" si="233"/>
        <v>BOLIVAR</v>
      </c>
      <c r="G2988" s="13">
        <v>1877097112000</v>
      </c>
      <c r="H2988" s="7">
        <v>395855844333</v>
      </c>
      <c r="I2988">
        <f t="shared" si="234"/>
        <v>11364764.781664999</v>
      </c>
    </row>
    <row r="2989" spans="1:9" x14ac:dyDescent="0.2">
      <c r="A2989" s="4" t="s">
        <v>145</v>
      </c>
      <c r="B2989" s="5" t="str">
        <f t="shared" si="230"/>
        <v>2023</v>
      </c>
      <c r="C2989" s="5">
        <f t="shared" si="231"/>
        <v>6</v>
      </c>
      <c r="D2989" s="11">
        <f t="shared" si="232"/>
        <v>45078</v>
      </c>
      <c r="E2989" s="5" t="s">
        <v>9</v>
      </c>
      <c r="F2989" s="2" t="str">
        <f t="shared" si="233"/>
        <v>BOYACA</v>
      </c>
      <c r="G2989" s="12">
        <v>8391316839</v>
      </c>
      <c r="H2989" s="8">
        <v>9411817378</v>
      </c>
      <c r="I2989">
        <f t="shared" si="234"/>
        <v>89015.671084999994</v>
      </c>
    </row>
    <row r="2990" spans="1:9" x14ac:dyDescent="0.2">
      <c r="A2990" s="1" t="s">
        <v>145</v>
      </c>
      <c r="B2990" s="5" t="str">
        <f t="shared" si="230"/>
        <v>2023</v>
      </c>
      <c r="C2990" s="5">
        <f t="shared" si="231"/>
        <v>6</v>
      </c>
      <c r="D2990" s="11">
        <f t="shared" si="232"/>
        <v>45078</v>
      </c>
      <c r="E2990" s="2" t="s">
        <v>10</v>
      </c>
      <c r="F2990" s="2" t="str">
        <f t="shared" si="233"/>
        <v>CALDAS</v>
      </c>
      <c r="G2990" s="2">
        <v>0</v>
      </c>
      <c r="H2990" s="7">
        <v>225260067599</v>
      </c>
      <c r="I2990">
        <f t="shared" si="234"/>
        <v>2252600.6759899999</v>
      </c>
    </row>
    <row r="2991" spans="1:9" x14ac:dyDescent="0.2">
      <c r="A2991" s="4" t="s">
        <v>145</v>
      </c>
      <c r="B2991" s="5" t="str">
        <f t="shared" si="230"/>
        <v>2023</v>
      </c>
      <c r="C2991" s="5">
        <f t="shared" si="231"/>
        <v>6</v>
      </c>
      <c r="D2991" s="11">
        <f t="shared" si="232"/>
        <v>45078</v>
      </c>
      <c r="E2991" s="5" t="s">
        <v>12</v>
      </c>
      <c r="F2991" s="2" t="str">
        <f t="shared" si="233"/>
        <v>CAUCA</v>
      </c>
      <c r="G2991" s="12">
        <v>3343169608000</v>
      </c>
      <c r="H2991" s="6">
        <v>0</v>
      </c>
      <c r="I2991">
        <f t="shared" si="234"/>
        <v>33431696.079999998</v>
      </c>
    </row>
    <row r="2992" spans="1:9" x14ac:dyDescent="0.2">
      <c r="A2992" s="1" t="s">
        <v>145</v>
      </c>
      <c r="B2992" s="5" t="str">
        <f t="shared" si="230"/>
        <v>2023</v>
      </c>
      <c r="C2992" s="5">
        <f t="shared" si="231"/>
        <v>6</v>
      </c>
      <c r="D2992" s="11">
        <f t="shared" si="232"/>
        <v>45078</v>
      </c>
      <c r="E2992" s="2" t="s">
        <v>13</v>
      </c>
      <c r="F2992" s="2" t="str">
        <f t="shared" si="233"/>
        <v>CESAR</v>
      </c>
      <c r="G2992" s="13">
        <v>1692341972159</v>
      </c>
      <c r="H2992" s="7">
        <v>2075920000</v>
      </c>
      <c r="I2992">
        <f t="shared" si="234"/>
        <v>8472089.4607950002</v>
      </c>
    </row>
    <row r="2993" spans="1:9" x14ac:dyDescent="0.2">
      <c r="A2993" s="4" t="s">
        <v>145</v>
      </c>
      <c r="B2993" s="5" t="str">
        <f t="shared" si="230"/>
        <v>2023</v>
      </c>
      <c r="C2993" s="5">
        <f t="shared" si="231"/>
        <v>6</v>
      </c>
      <c r="D2993" s="11">
        <f t="shared" si="232"/>
        <v>45078</v>
      </c>
      <c r="E2993" s="5" t="s">
        <v>15</v>
      </c>
      <c r="F2993" s="2" t="str">
        <f t="shared" si="233"/>
        <v>CUNDINAMARCA</v>
      </c>
      <c r="G2993" s="12">
        <v>15112909000</v>
      </c>
      <c r="H2993" s="8">
        <v>1422072925292</v>
      </c>
      <c r="I2993">
        <f t="shared" si="234"/>
        <v>7185929.1714599999</v>
      </c>
    </row>
    <row r="2994" spans="1:9" x14ac:dyDescent="0.2">
      <c r="A2994" s="1" t="s">
        <v>145</v>
      </c>
      <c r="B2994" s="5" t="str">
        <f t="shared" si="230"/>
        <v>2023</v>
      </c>
      <c r="C2994" s="5">
        <f t="shared" si="231"/>
        <v>6</v>
      </c>
      <c r="D2994" s="11">
        <f t="shared" si="232"/>
        <v>45078</v>
      </c>
      <c r="E2994" s="2" t="s">
        <v>17</v>
      </c>
      <c r="F2994" s="2" t="str">
        <f t="shared" si="233"/>
        <v>HUILA</v>
      </c>
      <c r="G2994" s="2">
        <v>0</v>
      </c>
      <c r="H2994" s="7">
        <v>2825002000</v>
      </c>
      <c r="I2994">
        <f t="shared" si="234"/>
        <v>28250.02</v>
      </c>
    </row>
    <row r="2995" spans="1:9" x14ac:dyDescent="0.2">
      <c r="A2995" s="4" t="s">
        <v>145</v>
      </c>
      <c r="B2995" s="5" t="str">
        <f t="shared" si="230"/>
        <v>2023</v>
      </c>
      <c r="C2995" s="5">
        <f t="shared" si="231"/>
        <v>6</v>
      </c>
      <c r="D2995" s="11">
        <f t="shared" si="232"/>
        <v>45078</v>
      </c>
      <c r="E2995" s="5" t="s">
        <v>19</v>
      </c>
      <c r="F2995" s="2" t="str">
        <f t="shared" si="233"/>
        <v>MAGDALENA</v>
      </c>
      <c r="G2995" s="12">
        <v>1691507035173</v>
      </c>
      <c r="H2995" s="6">
        <v>0</v>
      </c>
      <c r="I2995">
        <f t="shared" si="234"/>
        <v>16915070.35173</v>
      </c>
    </row>
    <row r="2996" spans="1:9" x14ac:dyDescent="0.2">
      <c r="A2996" s="1" t="s">
        <v>145</v>
      </c>
      <c r="B2996" s="5" t="str">
        <f t="shared" si="230"/>
        <v>2023</v>
      </c>
      <c r="C2996" s="5">
        <f t="shared" si="231"/>
        <v>6</v>
      </c>
      <c r="D2996" s="11">
        <f t="shared" si="232"/>
        <v>45078</v>
      </c>
      <c r="E2996" s="2" t="s">
        <v>20</v>
      </c>
      <c r="F2996" s="2" t="str">
        <f t="shared" si="233"/>
        <v>META</v>
      </c>
      <c r="G2996" s="2">
        <v>0</v>
      </c>
      <c r="H2996" s="7">
        <v>67752730582</v>
      </c>
      <c r="I2996">
        <f t="shared" si="234"/>
        <v>677527.30582000001</v>
      </c>
    </row>
    <row r="2997" spans="1:9" x14ac:dyDescent="0.2">
      <c r="A2997" s="4" t="s">
        <v>145</v>
      </c>
      <c r="B2997" s="5" t="str">
        <f t="shared" si="230"/>
        <v>2023</v>
      </c>
      <c r="C2997" s="5">
        <f t="shared" si="231"/>
        <v>6</v>
      </c>
      <c r="D2997" s="11">
        <f t="shared" si="232"/>
        <v>45078</v>
      </c>
      <c r="E2997" s="5" t="s">
        <v>22</v>
      </c>
      <c r="F2997" s="2" t="str">
        <f t="shared" si="233"/>
        <v>NORTE DE SANTANDER</v>
      </c>
      <c r="G2997" s="12">
        <v>341941372000</v>
      </c>
      <c r="H2997" s="8">
        <v>312602000</v>
      </c>
      <c r="I2997">
        <f t="shared" si="234"/>
        <v>1711269.87</v>
      </c>
    </row>
    <row r="2998" spans="1:9" x14ac:dyDescent="0.2">
      <c r="A2998" s="1" t="s">
        <v>145</v>
      </c>
      <c r="B2998" s="5" t="str">
        <f t="shared" si="230"/>
        <v>2023</v>
      </c>
      <c r="C2998" s="5">
        <f t="shared" si="231"/>
        <v>6</v>
      </c>
      <c r="D2998" s="11">
        <f t="shared" si="232"/>
        <v>45078</v>
      </c>
      <c r="E2998" s="2" t="s">
        <v>23</v>
      </c>
      <c r="F2998" s="2" t="str">
        <f t="shared" si="233"/>
        <v>QUINDIO</v>
      </c>
      <c r="G2998" s="2">
        <v>0</v>
      </c>
      <c r="H2998" s="7">
        <v>240629599144</v>
      </c>
      <c r="I2998">
        <f t="shared" si="234"/>
        <v>2406295.99144</v>
      </c>
    </row>
    <row r="2999" spans="1:9" x14ac:dyDescent="0.2">
      <c r="A2999" s="4" t="s">
        <v>145</v>
      </c>
      <c r="B2999" s="5" t="str">
        <f t="shared" si="230"/>
        <v>2023</v>
      </c>
      <c r="C2999" s="5">
        <f t="shared" si="231"/>
        <v>6</v>
      </c>
      <c r="D2999" s="11">
        <f t="shared" si="232"/>
        <v>45078</v>
      </c>
      <c r="E2999" s="5" t="s">
        <v>24</v>
      </c>
      <c r="F2999" s="2" t="str">
        <f t="shared" si="233"/>
        <v>RISARALDA</v>
      </c>
      <c r="G2999" s="5">
        <v>0</v>
      </c>
      <c r="H2999" s="8">
        <v>356093330015</v>
      </c>
      <c r="I2999">
        <f t="shared" si="234"/>
        <v>3560933.30015</v>
      </c>
    </row>
    <row r="3000" spans="1:9" x14ac:dyDescent="0.2">
      <c r="A3000" s="1" t="s">
        <v>145</v>
      </c>
      <c r="B3000" s="5" t="str">
        <f t="shared" si="230"/>
        <v>2023</v>
      </c>
      <c r="C3000" s="5">
        <f t="shared" si="231"/>
        <v>6</v>
      </c>
      <c r="D3000" s="11">
        <f t="shared" si="232"/>
        <v>45078</v>
      </c>
      <c r="E3000" s="2" t="s">
        <v>25</v>
      </c>
      <c r="F3000" s="2" t="str">
        <f t="shared" si="233"/>
        <v>SANTANDER</v>
      </c>
      <c r="G3000" s="13">
        <v>161567943000</v>
      </c>
      <c r="H3000" s="7">
        <v>75505647755</v>
      </c>
      <c r="I3000">
        <f t="shared" si="234"/>
        <v>1185367.9537750001</v>
      </c>
    </row>
    <row r="3001" spans="1:9" x14ac:dyDescent="0.2">
      <c r="A3001" s="4" t="s">
        <v>145</v>
      </c>
      <c r="B3001" s="5" t="str">
        <f t="shared" si="230"/>
        <v>2023</v>
      </c>
      <c r="C3001" s="5">
        <f t="shared" si="231"/>
        <v>6</v>
      </c>
      <c r="D3001" s="11">
        <f t="shared" si="232"/>
        <v>45078</v>
      </c>
      <c r="E3001" s="5" t="s">
        <v>27</v>
      </c>
      <c r="F3001" s="2" t="str">
        <f t="shared" si="233"/>
        <v>TOLIMA</v>
      </c>
      <c r="G3001" s="5">
        <v>0</v>
      </c>
      <c r="H3001" s="8">
        <v>8265160400</v>
      </c>
      <c r="I3001">
        <f t="shared" si="234"/>
        <v>82651.604000000007</v>
      </c>
    </row>
    <row r="3002" spans="1:9" x14ac:dyDescent="0.2">
      <c r="A3002" s="1" t="s">
        <v>145</v>
      </c>
      <c r="B3002" s="5" t="str">
        <f t="shared" si="230"/>
        <v>2023</v>
      </c>
      <c r="C3002" s="5">
        <f t="shared" si="231"/>
        <v>6</v>
      </c>
      <c r="D3002" s="11">
        <f t="shared" si="232"/>
        <v>45078</v>
      </c>
      <c r="E3002" s="2" t="s">
        <v>28</v>
      </c>
      <c r="F3002" s="2" t="str">
        <f t="shared" si="233"/>
        <v>VALLE DEL CAUCA</v>
      </c>
      <c r="G3002" s="13">
        <v>3258657459114</v>
      </c>
      <c r="H3002" s="3">
        <v>0</v>
      </c>
      <c r="I3002">
        <f t="shared" si="234"/>
        <v>32586574.591139998</v>
      </c>
    </row>
    <row r="3003" spans="1:9" x14ac:dyDescent="0.2">
      <c r="A3003" s="4" t="s">
        <v>145</v>
      </c>
      <c r="B3003" s="5" t="str">
        <f t="shared" si="230"/>
        <v>2023</v>
      </c>
      <c r="C3003" s="5">
        <f t="shared" si="231"/>
        <v>6</v>
      </c>
      <c r="D3003" s="11">
        <f t="shared" si="232"/>
        <v>45078</v>
      </c>
      <c r="E3003" s="5" t="s">
        <v>74</v>
      </c>
      <c r="F3003" s="2" t="str">
        <f t="shared" si="233"/>
        <v>ARAUCA</v>
      </c>
      <c r="G3003" s="5">
        <v>0</v>
      </c>
      <c r="H3003" s="8">
        <v>3263400000</v>
      </c>
      <c r="I3003">
        <f t="shared" si="234"/>
        <v>32634</v>
      </c>
    </row>
    <row r="3004" spans="1:9" x14ac:dyDescent="0.2">
      <c r="A3004" s="1" t="s">
        <v>145</v>
      </c>
      <c r="B3004" s="5" t="str">
        <f t="shared" si="230"/>
        <v>2023</v>
      </c>
      <c r="C3004" s="5">
        <f t="shared" si="231"/>
        <v>6</v>
      </c>
      <c r="D3004" s="11">
        <f t="shared" si="232"/>
        <v>45078</v>
      </c>
      <c r="E3004" s="2" t="s">
        <v>29</v>
      </c>
      <c r="F3004" s="2" t="str">
        <f t="shared" si="233"/>
        <v>CASANARE</v>
      </c>
      <c r="G3004" s="2">
        <v>0</v>
      </c>
      <c r="H3004" s="7">
        <v>55600262520</v>
      </c>
      <c r="I3004">
        <f t="shared" si="234"/>
        <v>556002.62520000001</v>
      </c>
    </row>
    <row r="3005" spans="1:9" x14ac:dyDescent="0.2">
      <c r="A3005" s="4" t="s">
        <v>145</v>
      </c>
      <c r="B3005" s="5" t="str">
        <f t="shared" si="230"/>
        <v>2023</v>
      </c>
      <c r="C3005" s="5">
        <f t="shared" si="231"/>
        <v>6</v>
      </c>
      <c r="D3005" s="11">
        <f t="shared" si="232"/>
        <v>45078</v>
      </c>
      <c r="E3005" s="5" t="s">
        <v>30</v>
      </c>
      <c r="F3005" s="2" t="str">
        <f t="shared" si="233"/>
        <v>PUTUMAYO</v>
      </c>
      <c r="G3005" s="5">
        <v>0</v>
      </c>
      <c r="H3005" s="8">
        <v>6228325000</v>
      </c>
      <c r="I3005">
        <f t="shared" si="234"/>
        <v>62283.25</v>
      </c>
    </row>
    <row r="3006" spans="1:9" x14ac:dyDescent="0.2">
      <c r="A3006" s="1" t="s">
        <v>145</v>
      </c>
      <c r="B3006" s="5" t="str">
        <f t="shared" si="230"/>
        <v>2023</v>
      </c>
      <c r="C3006" s="5">
        <f t="shared" si="231"/>
        <v>6</v>
      </c>
      <c r="D3006" s="11">
        <f t="shared" si="232"/>
        <v>45078</v>
      </c>
      <c r="E3006" s="2" t="s">
        <v>31</v>
      </c>
      <c r="F3006" s="2" t="str">
        <f t="shared" si="233"/>
        <v>GUAVIARE</v>
      </c>
      <c r="G3006" s="2">
        <v>0</v>
      </c>
      <c r="H3006" s="7">
        <v>6006545000</v>
      </c>
      <c r="I3006">
        <f t="shared" si="234"/>
        <v>60065.45</v>
      </c>
    </row>
    <row r="3007" spans="1:9" x14ac:dyDescent="0.2">
      <c r="A3007" s="4" t="s">
        <v>146</v>
      </c>
      <c r="B3007" s="5" t="str">
        <f t="shared" si="230"/>
        <v>2023</v>
      </c>
      <c r="C3007" s="5">
        <f t="shared" si="231"/>
        <v>7</v>
      </c>
      <c r="D3007" s="11">
        <f t="shared" si="232"/>
        <v>45108</v>
      </c>
      <c r="E3007" s="5" t="s">
        <v>5</v>
      </c>
      <c r="F3007" s="2" t="str">
        <f t="shared" si="233"/>
        <v>ANTIOQUIA</v>
      </c>
      <c r="G3007" s="12">
        <v>2687206966000</v>
      </c>
      <c r="H3007" s="8">
        <v>91570972767</v>
      </c>
      <c r="I3007">
        <f t="shared" si="234"/>
        <v>13893889.693835</v>
      </c>
    </row>
    <row r="3008" spans="1:9" x14ac:dyDescent="0.2">
      <c r="A3008" s="1" t="s">
        <v>146</v>
      </c>
      <c r="B3008" s="5" t="str">
        <f t="shared" si="230"/>
        <v>2023</v>
      </c>
      <c r="C3008" s="5">
        <f t="shared" si="231"/>
        <v>7</v>
      </c>
      <c r="D3008" s="11">
        <f t="shared" si="232"/>
        <v>45108</v>
      </c>
      <c r="E3008" s="2" t="s">
        <v>6</v>
      </c>
      <c r="F3008" s="2" t="str">
        <f t="shared" si="233"/>
        <v>ATLANTICO</v>
      </c>
      <c r="G3008" s="13">
        <v>1794618716774</v>
      </c>
      <c r="H3008" s="3">
        <v>0</v>
      </c>
      <c r="I3008">
        <f t="shared" si="234"/>
        <v>17946187.167739999</v>
      </c>
    </row>
    <row r="3009" spans="1:9" x14ac:dyDescent="0.2">
      <c r="A3009" s="4" t="s">
        <v>146</v>
      </c>
      <c r="B3009" s="5" t="str">
        <f t="shared" si="230"/>
        <v>2023</v>
      </c>
      <c r="C3009" s="5">
        <f t="shared" si="231"/>
        <v>7</v>
      </c>
      <c r="D3009" s="11">
        <f t="shared" si="232"/>
        <v>45108</v>
      </c>
      <c r="E3009" s="5" t="s">
        <v>7</v>
      </c>
      <c r="F3009" s="2" t="str">
        <f t="shared" si="233"/>
        <v>BOGOTA, D.C.</v>
      </c>
      <c r="G3009" s="5">
        <v>0</v>
      </c>
      <c r="H3009" s="8">
        <v>5512296013000</v>
      </c>
      <c r="I3009">
        <f t="shared" si="234"/>
        <v>55122960.130000003</v>
      </c>
    </row>
    <row r="3010" spans="1:9" x14ac:dyDescent="0.2">
      <c r="A3010" s="1" t="s">
        <v>146</v>
      </c>
      <c r="B3010" s="5" t="str">
        <f t="shared" si="230"/>
        <v>2023</v>
      </c>
      <c r="C3010" s="5">
        <f t="shared" si="231"/>
        <v>7</v>
      </c>
      <c r="D3010" s="11">
        <f t="shared" si="232"/>
        <v>45108</v>
      </c>
      <c r="E3010" s="2" t="s">
        <v>8</v>
      </c>
      <c r="F3010" s="2" t="str">
        <f t="shared" si="233"/>
        <v>BOLIVAR</v>
      </c>
      <c r="G3010" s="13">
        <v>1821467993000</v>
      </c>
      <c r="H3010" s="7">
        <v>383351554000</v>
      </c>
      <c r="I3010">
        <f t="shared" si="234"/>
        <v>11024097.734999999</v>
      </c>
    </row>
    <row r="3011" spans="1:9" x14ac:dyDescent="0.2">
      <c r="A3011" s="4" t="s">
        <v>146</v>
      </c>
      <c r="B3011" s="5" t="str">
        <f t="shared" ref="B3011:B3074" si="235">MID(A3011,7,20)</f>
        <v>2023</v>
      </c>
      <c r="C3011" s="5">
        <f t="shared" ref="C3011:C3074" si="236">IF(MID(A3011,1,3)="Jan",1,
IF(MID(A3011,1,3)="Feb",2,
IF(MID(A3011,1,3)="Mar",3,
IF(MID(A3011,1,3)="Apr",4,
IF(MID(A3011,1,3)="May",5,
IF(MID(A3011,1,3)="Jun",6,
IF(MID(A3011,1,3)="Jul",7,
IF(MID(A3011,1,3)="Aug",8,
IF(MID(A3011,1,3)="Sep",9,
IF(MID(A3011,1,3)="Oct",10,
IF(MID(A3011,1,3)="Nov",11,
IF(MID(A3011,1,3)="Dec",12))))))))))))</f>
        <v>7</v>
      </c>
      <c r="D3011" s="11">
        <f t="shared" ref="D3011:D3074" si="237">DATE(B3011,C3011,1)</f>
        <v>45108</v>
      </c>
      <c r="E3011" s="5" t="s">
        <v>9</v>
      </c>
      <c r="F3011" s="2" t="str">
        <f t="shared" ref="F3011:F3074" si="238">MID(E3011,5,100)</f>
        <v>BOYACA</v>
      </c>
      <c r="G3011" s="12">
        <v>8063415000</v>
      </c>
      <c r="H3011" s="8">
        <v>9188614628</v>
      </c>
      <c r="I3011">
        <f t="shared" ref="I3011:I3074" si="239">IF(G3011=0,H3011/100000,IF(H3011=0,G3011/100000,((G3011+H3011)/2)/100000))</f>
        <v>86260.148140000005</v>
      </c>
    </row>
    <row r="3012" spans="1:9" x14ac:dyDescent="0.2">
      <c r="A3012" s="1" t="s">
        <v>146</v>
      </c>
      <c r="B3012" s="5" t="str">
        <f t="shared" si="235"/>
        <v>2023</v>
      </c>
      <c r="C3012" s="5">
        <f t="shared" si="236"/>
        <v>7</v>
      </c>
      <c r="D3012" s="11">
        <f t="shared" si="237"/>
        <v>45108</v>
      </c>
      <c r="E3012" s="2" t="s">
        <v>10</v>
      </c>
      <c r="F3012" s="2" t="str">
        <f t="shared" si="238"/>
        <v>CALDAS</v>
      </c>
      <c r="G3012" s="2">
        <v>0</v>
      </c>
      <c r="H3012" s="7">
        <v>231789463140</v>
      </c>
      <c r="I3012">
        <f t="shared" si="239"/>
        <v>2317894.6313999998</v>
      </c>
    </row>
    <row r="3013" spans="1:9" x14ac:dyDescent="0.2">
      <c r="A3013" s="4" t="s">
        <v>146</v>
      </c>
      <c r="B3013" s="5" t="str">
        <f t="shared" si="235"/>
        <v>2023</v>
      </c>
      <c r="C3013" s="5">
        <f t="shared" si="236"/>
        <v>7</v>
      </c>
      <c r="D3013" s="11">
        <f t="shared" si="237"/>
        <v>45108</v>
      </c>
      <c r="E3013" s="5" t="s">
        <v>12</v>
      </c>
      <c r="F3013" s="2" t="str">
        <f t="shared" si="238"/>
        <v>CAUCA</v>
      </c>
      <c r="G3013" s="12">
        <v>3405192310000</v>
      </c>
      <c r="H3013" s="6">
        <v>0</v>
      </c>
      <c r="I3013">
        <f t="shared" si="239"/>
        <v>34051923.100000001</v>
      </c>
    </row>
    <row r="3014" spans="1:9" x14ac:dyDescent="0.2">
      <c r="A3014" s="1" t="s">
        <v>146</v>
      </c>
      <c r="B3014" s="5" t="str">
        <f t="shared" si="235"/>
        <v>2023</v>
      </c>
      <c r="C3014" s="5">
        <f t="shared" si="236"/>
        <v>7</v>
      </c>
      <c r="D3014" s="11">
        <f t="shared" si="237"/>
        <v>45108</v>
      </c>
      <c r="E3014" s="2" t="s">
        <v>13</v>
      </c>
      <c r="F3014" s="2" t="str">
        <f t="shared" si="238"/>
        <v>CESAR</v>
      </c>
      <c r="G3014" s="13">
        <v>1642246843364</v>
      </c>
      <c r="H3014" s="7">
        <v>2059440000</v>
      </c>
      <c r="I3014">
        <f t="shared" si="239"/>
        <v>8221531.4168199999</v>
      </c>
    </row>
    <row r="3015" spans="1:9" x14ac:dyDescent="0.2">
      <c r="A3015" s="4" t="s">
        <v>146</v>
      </c>
      <c r="B3015" s="5" t="str">
        <f t="shared" si="235"/>
        <v>2023</v>
      </c>
      <c r="C3015" s="5">
        <f t="shared" si="236"/>
        <v>7</v>
      </c>
      <c r="D3015" s="11">
        <f t="shared" si="237"/>
        <v>45108</v>
      </c>
      <c r="E3015" s="5" t="s">
        <v>15</v>
      </c>
      <c r="F3015" s="2" t="str">
        <f t="shared" si="238"/>
        <v>CUNDINAMARCA</v>
      </c>
      <c r="G3015" s="12">
        <v>15074796000</v>
      </c>
      <c r="H3015" s="8">
        <v>1382807334093</v>
      </c>
      <c r="I3015">
        <f t="shared" si="239"/>
        <v>6989410.6504650004</v>
      </c>
    </row>
    <row r="3016" spans="1:9" x14ac:dyDescent="0.2">
      <c r="A3016" s="1" t="s">
        <v>146</v>
      </c>
      <c r="B3016" s="5" t="str">
        <f t="shared" si="235"/>
        <v>2023</v>
      </c>
      <c r="C3016" s="5">
        <f t="shared" si="236"/>
        <v>7</v>
      </c>
      <c r="D3016" s="11">
        <f t="shared" si="237"/>
        <v>45108</v>
      </c>
      <c r="E3016" s="2" t="s">
        <v>17</v>
      </c>
      <c r="F3016" s="2" t="str">
        <f t="shared" si="238"/>
        <v>HUILA</v>
      </c>
      <c r="G3016" s="2">
        <v>0</v>
      </c>
      <c r="H3016" s="7">
        <v>2825002000</v>
      </c>
      <c r="I3016">
        <f t="shared" si="239"/>
        <v>28250.02</v>
      </c>
    </row>
    <row r="3017" spans="1:9" x14ac:dyDescent="0.2">
      <c r="A3017" s="4" t="s">
        <v>146</v>
      </c>
      <c r="B3017" s="5" t="str">
        <f t="shared" si="235"/>
        <v>2023</v>
      </c>
      <c r="C3017" s="5">
        <f t="shared" si="236"/>
        <v>7</v>
      </c>
      <c r="D3017" s="11">
        <f t="shared" si="237"/>
        <v>45108</v>
      </c>
      <c r="E3017" s="5" t="s">
        <v>19</v>
      </c>
      <c r="F3017" s="2" t="str">
        <f t="shared" si="238"/>
        <v>MAGDALENA</v>
      </c>
      <c r="G3017" s="12">
        <v>1641460979423</v>
      </c>
      <c r="H3017" s="6">
        <v>0</v>
      </c>
      <c r="I3017">
        <f t="shared" si="239"/>
        <v>16414609.794229999</v>
      </c>
    </row>
    <row r="3018" spans="1:9" x14ac:dyDescent="0.2">
      <c r="A3018" s="1" t="s">
        <v>146</v>
      </c>
      <c r="B3018" s="5" t="str">
        <f t="shared" si="235"/>
        <v>2023</v>
      </c>
      <c r="C3018" s="5">
        <f t="shared" si="236"/>
        <v>7</v>
      </c>
      <c r="D3018" s="11">
        <f t="shared" si="237"/>
        <v>45108</v>
      </c>
      <c r="E3018" s="2" t="s">
        <v>20</v>
      </c>
      <c r="F3018" s="2" t="str">
        <f t="shared" si="238"/>
        <v>META</v>
      </c>
      <c r="G3018" s="2">
        <v>0</v>
      </c>
      <c r="H3018" s="7">
        <v>66957778657</v>
      </c>
      <c r="I3018">
        <f t="shared" si="239"/>
        <v>669577.78657</v>
      </c>
    </row>
    <row r="3019" spans="1:9" x14ac:dyDescent="0.2">
      <c r="A3019" s="4" t="s">
        <v>146</v>
      </c>
      <c r="B3019" s="5" t="str">
        <f t="shared" si="235"/>
        <v>2023</v>
      </c>
      <c r="C3019" s="5">
        <f t="shared" si="236"/>
        <v>7</v>
      </c>
      <c r="D3019" s="11">
        <f t="shared" si="237"/>
        <v>45108</v>
      </c>
      <c r="E3019" s="5" t="s">
        <v>22</v>
      </c>
      <c r="F3019" s="2" t="str">
        <f t="shared" si="238"/>
        <v>NORTE DE SANTANDER</v>
      </c>
      <c r="G3019" s="12">
        <v>331079601000</v>
      </c>
      <c r="H3019" s="8">
        <v>523297750</v>
      </c>
      <c r="I3019">
        <f t="shared" si="239"/>
        <v>1658014.4937499999</v>
      </c>
    </row>
    <row r="3020" spans="1:9" x14ac:dyDescent="0.2">
      <c r="A3020" s="1" t="s">
        <v>146</v>
      </c>
      <c r="B3020" s="5" t="str">
        <f t="shared" si="235"/>
        <v>2023</v>
      </c>
      <c r="C3020" s="5">
        <f t="shared" si="236"/>
        <v>7</v>
      </c>
      <c r="D3020" s="11">
        <f t="shared" si="237"/>
        <v>45108</v>
      </c>
      <c r="E3020" s="2" t="s">
        <v>23</v>
      </c>
      <c r="F3020" s="2" t="str">
        <f t="shared" si="238"/>
        <v>QUINDIO</v>
      </c>
      <c r="G3020" s="2">
        <v>0</v>
      </c>
      <c r="H3020" s="7">
        <v>248931500578</v>
      </c>
      <c r="I3020">
        <f t="shared" si="239"/>
        <v>2489315.0057799998</v>
      </c>
    </row>
    <row r="3021" spans="1:9" x14ac:dyDescent="0.2">
      <c r="A3021" s="4" t="s">
        <v>146</v>
      </c>
      <c r="B3021" s="5" t="str">
        <f t="shared" si="235"/>
        <v>2023</v>
      </c>
      <c r="C3021" s="5">
        <f t="shared" si="236"/>
        <v>7</v>
      </c>
      <c r="D3021" s="11">
        <f t="shared" si="237"/>
        <v>45108</v>
      </c>
      <c r="E3021" s="5" t="s">
        <v>24</v>
      </c>
      <c r="F3021" s="2" t="str">
        <f t="shared" si="238"/>
        <v>RISARALDA</v>
      </c>
      <c r="G3021" s="5">
        <v>0</v>
      </c>
      <c r="H3021" s="8">
        <v>377312249839</v>
      </c>
      <c r="I3021">
        <f t="shared" si="239"/>
        <v>3773122.4983899998</v>
      </c>
    </row>
    <row r="3022" spans="1:9" x14ac:dyDescent="0.2">
      <c r="A3022" s="1" t="s">
        <v>146</v>
      </c>
      <c r="B3022" s="5" t="str">
        <f t="shared" si="235"/>
        <v>2023</v>
      </c>
      <c r="C3022" s="5">
        <f t="shared" si="236"/>
        <v>7</v>
      </c>
      <c r="D3022" s="11">
        <f t="shared" si="237"/>
        <v>45108</v>
      </c>
      <c r="E3022" s="2" t="s">
        <v>25</v>
      </c>
      <c r="F3022" s="2" t="str">
        <f t="shared" si="238"/>
        <v>SANTANDER</v>
      </c>
      <c r="G3022" s="13">
        <v>155632100000</v>
      </c>
      <c r="H3022" s="7">
        <v>74645295208</v>
      </c>
      <c r="I3022">
        <f t="shared" si="239"/>
        <v>1151386.9760400001</v>
      </c>
    </row>
    <row r="3023" spans="1:9" x14ac:dyDescent="0.2">
      <c r="A3023" s="4" t="s">
        <v>146</v>
      </c>
      <c r="B3023" s="5" t="str">
        <f t="shared" si="235"/>
        <v>2023</v>
      </c>
      <c r="C3023" s="5">
        <f t="shared" si="236"/>
        <v>7</v>
      </c>
      <c r="D3023" s="11">
        <f t="shared" si="237"/>
        <v>45108</v>
      </c>
      <c r="E3023" s="5" t="s">
        <v>27</v>
      </c>
      <c r="F3023" s="2" t="str">
        <f t="shared" si="238"/>
        <v>TOLIMA</v>
      </c>
      <c r="G3023" s="5">
        <v>0</v>
      </c>
      <c r="H3023" s="8">
        <v>9129560400</v>
      </c>
      <c r="I3023">
        <f t="shared" si="239"/>
        <v>91295.604000000007</v>
      </c>
    </row>
    <row r="3024" spans="1:9" x14ac:dyDescent="0.2">
      <c r="A3024" s="1" t="s">
        <v>146</v>
      </c>
      <c r="B3024" s="5" t="str">
        <f t="shared" si="235"/>
        <v>2023</v>
      </c>
      <c r="C3024" s="5">
        <f t="shared" si="236"/>
        <v>7</v>
      </c>
      <c r="D3024" s="11">
        <f t="shared" si="237"/>
        <v>45108</v>
      </c>
      <c r="E3024" s="2" t="s">
        <v>28</v>
      </c>
      <c r="F3024" s="2" t="str">
        <f t="shared" si="238"/>
        <v>VALLE DEL CAUCA</v>
      </c>
      <c r="G3024" s="13">
        <v>3319111999519</v>
      </c>
      <c r="H3024" s="3">
        <v>0</v>
      </c>
      <c r="I3024">
        <f t="shared" si="239"/>
        <v>33191119.995189998</v>
      </c>
    </row>
    <row r="3025" spans="1:9" x14ac:dyDescent="0.2">
      <c r="A3025" s="4" t="s">
        <v>146</v>
      </c>
      <c r="B3025" s="5" t="str">
        <f t="shared" si="235"/>
        <v>2023</v>
      </c>
      <c r="C3025" s="5">
        <f t="shared" si="236"/>
        <v>7</v>
      </c>
      <c r="D3025" s="11">
        <f t="shared" si="237"/>
        <v>45108</v>
      </c>
      <c r="E3025" s="5" t="s">
        <v>74</v>
      </c>
      <c r="F3025" s="2" t="str">
        <f t="shared" si="238"/>
        <v>ARAUCA</v>
      </c>
      <c r="G3025" s="5">
        <v>0</v>
      </c>
      <c r="H3025" s="8">
        <v>3605700000</v>
      </c>
      <c r="I3025">
        <f t="shared" si="239"/>
        <v>36057</v>
      </c>
    </row>
    <row r="3026" spans="1:9" x14ac:dyDescent="0.2">
      <c r="A3026" s="1" t="s">
        <v>146</v>
      </c>
      <c r="B3026" s="5" t="str">
        <f t="shared" si="235"/>
        <v>2023</v>
      </c>
      <c r="C3026" s="5">
        <f t="shared" si="236"/>
        <v>7</v>
      </c>
      <c r="D3026" s="11">
        <f t="shared" si="237"/>
        <v>45108</v>
      </c>
      <c r="E3026" s="2" t="s">
        <v>29</v>
      </c>
      <c r="F3026" s="2" t="str">
        <f t="shared" si="238"/>
        <v>CASANARE</v>
      </c>
      <c r="G3026" s="2">
        <v>0</v>
      </c>
      <c r="H3026" s="7">
        <v>56821117315</v>
      </c>
      <c r="I3026">
        <f t="shared" si="239"/>
        <v>568211.17315000005</v>
      </c>
    </row>
    <row r="3027" spans="1:9" x14ac:dyDescent="0.2">
      <c r="A3027" s="4" t="s">
        <v>146</v>
      </c>
      <c r="B3027" s="5" t="str">
        <f t="shared" si="235"/>
        <v>2023</v>
      </c>
      <c r="C3027" s="5">
        <f t="shared" si="236"/>
        <v>7</v>
      </c>
      <c r="D3027" s="11">
        <f t="shared" si="237"/>
        <v>45108</v>
      </c>
      <c r="E3027" s="5" t="s">
        <v>30</v>
      </c>
      <c r="F3027" s="2" t="str">
        <f t="shared" si="238"/>
        <v>PUTUMAYO</v>
      </c>
      <c r="G3027" s="5">
        <v>0</v>
      </c>
      <c r="H3027" s="8">
        <v>6206590667</v>
      </c>
      <c r="I3027">
        <f t="shared" si="239"/>
        <v>62065.906669999997</v>
      </c>
    </row>
    <row r="3028" spans="1:9" x14ac:dyDescent="0.2">
      <c r="A3028" s="1" t="s">
        <v>146</v>
      </c>
      <c r="B3028" s="5" t="str">
        <f t="shared" si="235"/>
        <v>2023</v>
      </c>
      <c r="C3028" s="5">
        <f t="shared" si="236"/>
        <v>7</v>
      </c>
      <c r="D3028" s="11">
        <f t="shared" si="237"/>
        <v>45108</v>
      </c>
      <c r="E3028" s="2" t="s">
        <v>31</v>
      </c>
      <c r="F3028" s="2" t="str">
        <f t="shared" si="238"/>
        <v>GUAVIARE</v>
      </c>
      <c r="G3028" s="2">
        <v>0</v>
      </c>
      <c r="H3028" s="7">
        <v>6064625000</v>
      </c>
      <c r="I3028">
        <f t="shared" si="239"/>
        <v>60646.25</v>
      </c>
    </row>
    <row r="3029" spans="1:9" x14ac:dyDescent="0.2">
      <c r="A3029" s="4" t="s">
        <v>147</v>
      </c>
      <c r="B3029" s="5" t="str">
        <f t="shared" si="235"/>
        <v>2023</v>
      </c>
      <c r="C3029" s="5">
        <f t="shared" si="236"/>
        <v>8</v>
      </c>
      <c r="D3029" s="11">
        <f t="shared" si="237"/>
        <v>45139</v>
      </c>
      <c r="E3029" s="5" t="s">
        <v>5</v>
      </c>
      <c r="F3029" s="2" t="str">
        <f t="shared" si="238"/>
        <v>ANTIOQUIA</v>
      </c>
      <c r="G3029" s="12">
        <v>2736109965000</v>
      </c>
      <c r="H3029" s="8">
        <v>95629766667</v>
      </c>
      <c r="I3029">
        <f t="shared" si="239"/>
        <v>14158698.658335</v>
      </c>
    </row>
    <row r="3030" spans="1:9" x14ac:dyDescent="0.2">
      <c r="A3030" s="1" t="s">
        <v>147</v>
      </c>
      <c r="B3030" s="5" t="str">
        <f t="shared" si="235"/>
        <v>2023</v>
      </c>
      <c r="C3030" s="5">
        <f t="shared" si="236"/>
        <v>8</v>
      </c>
      <c r="D3030" s="11">
        <f t="shared" si="237"/>
        <v>45139</v>
      </c>
      <c r="E3030" s="2" t="s">
        <v>6</v>
      </c>
      <c r="F3030" s="2" t="str">
        <f t="shared" si="238"/>
        <v>ATLANTICO</v>
      </c>
      <c r="G3030" s="13">
        <v>1829287043395</v>
      </c>
      <c r="H3030" s="3">
        <v>0</v>
      </c>
      <c r="I3030">
        <f t="shared" si="239"/>
        <v>18292870.43395</v>
      </c>
    </row>
    <row r="3031" spans="1:9" x14ac:dyDescent="0.2">
      <c r="A3031" s="4" t="s">
        <v>147</v>
      </c>
      <c r="B3031" s="5" t="str">
        <f t="shared" si="235"/>
        <v>2023</v>
      </c>
      <c r="C3031" s="5">
        <f t="shared" si="236"/>
        <v>8</v>
      </c>
      <c r="D3031" s="11">
        <f t="shared" si="237"/>
        <v>45139</v>
      </c>
      <c r="E3031" s="5" t="s">
        <v>7</v>
      </c>
      <c r="F3031" s="2" t="str">
        <f t="shared" si="238"/>
        <v>BOGOTA, D.C.</v>
      </c>
      <c r="G3031" s="5">
        <v>0</v>
      </c>
      <c r="H3031" s="8">
        <v>5714033228000</v>
      </c>
      <c r="I3031">
        <f t="shared" si="239"/>
        <v>57140332.280000001</v>
      </c>
    </row>
    <row r="3032" spans="1:9" x14ac:dyDescent="0.2">
      <c r="A3032" s="1" t="s">
        <v>147</v>
      </c>
      <c r="B3032" s="5" t="str">
        <f t="shared" si="235"/>
        <v>2023</v>
      </c>
      <c r="C3032" s="5">
        <f t="shared" si="236"/>
        <v>8</v>
      </c>
      <c r="D3032" s="11">
        <f t="shared" si="237"/>
        <v>45139</v>
      </c>
      <c r="E3032" s="2" t="s">
        <v>8</v>
      </c>
      <c r="F3032" s="2" t="str">
        <f t="shared" si="238"/>
        <v>BOLIVAR</v>
      </c>
      <c r="G3032" s="13">
        <v>1856655732000</v>
      </c>
      <c r="H3032" s="7">
        <v>396137233000</v>
      </c>
      <c r="I3032">
        <f t="shared" si="239"/>
        <v>11263964.824999999</v>
      </c>
    </row>
    <row r="3033" spans="1:9" x14ac:dyDescent="0.2">
      <c r="A3033" s="4" t="s">
        <v>147</v>
      </c>
      <c r="B3033" s="5" t="str">
        <f t="shared" si="235"/>
        <v>2023</v>
      </c>
      <c r="C3033" s="5">
        <f t="shared" si="236"/>
        <v>8</v>
      </c>
      <c r="D3033" s="11">
        <f t="shared" si="237"/>
        <v>45139</v>
      </c>
      <c r="E3033" s="5" t="s">
        <v>9</v>
      </c>
      <c r="F3033" s="2" t="str">
        <f t="shared" si="238"/>
        <v>BOYACA</v>
      </c>
      <c r="G3033" s="12">
        <v>7800812000</v>
      </c>
      <c r="H3033" s="8">
        <v>9670227599</v>
      </c>
      <c r="I3033">
        <f t="shared" si="239"/>
        <v>87355.197994999995</v>
      </c>
    </row>
    <row r="3034" spans="1:9" x14ac:dyDescent="0.2">
      <c r="A3034" s="1" t="s">
        <v>147</v>
      </c>
      <c r="B3034" s="5" t="str">
        <f t="shared" si="235"/>
        <v>2023</v>
      </c>
      <c r="C3034" s="5">
        <f t="shared" si="236"/>
        <v>8</v>
      </c>
      <c r="D3034" s="11">
        <f t="shared" si="237"/>
        <v>45139</v>
      </c>
      <c r="E3034" s="2" t="s">
        <v>10</v>
      </c>
      <c r="F3034" s="2" t="str">
        <f t="shared" si="238"/>
        <v>CALDAS</v>
      </c>
      <c r="G3034" s="2">
        <v>0</v>
      </c>
      <c r="H3034" s="7">
        <v>236379627435</v>
      </c>
      <c r="I3034">
        <f t="shared" si="239"/>
        <v>2363796.2743500001</v>
      </c>
    </row>
    <row r="3035" spans="1:9" x14ac:dyDescent="0.2">
      <c r="A3035" s="4" t="s">
        <v>147</v>
      </c>
      <c r="B3035" s="5" t="str">
        <f t="shared" si="235"/>
        <v>2023</v>
      </c>
      <c r="C3035" s="5">
        <f t="shared" si="236"/>
        <v>8</v>
      </c>
      <c r="D3035" s="11">
        <f t="shared" si="237"/>
        <v>45139</v>
      </c>
      <c r="E3035" s="5" t="s">
        <v>12</v>
      </c>
      <c r="F3035" s="2" t="str">
        <f t="shared" si="238"/>
        <v>CAUCA</v>
      </c>
      <c r="G3035" s="12">
        <v>3493179012000</v>
      </c>
      <c r="H3035" s="6">
        <v>0</v>
      </c>
      <c r="I3035">
        <f t="shared" si="239"/>
        <v>34931790.119999997</v>
      </c>
    </row>
    <row r="3036" spans="1:9" x14ac:dyDescent="0.2">
      <c r="A3036" s="1" t="s">
        <v>147</v>
      </c>
      <c r="B3036" s="5" t="str">
        <f t="shared" si="235"/>
        <v>2023</v>
      </c>
      <c r="C3036" s="5">
        <f t="shared" si="236"/>
        <v>8</v>
      </c>
      <c r="D3036" s="11">
        <f t="shared" si="237"/>
        <v>45139</v>
      </c>
      <c r="E3036" s="2" t="s">
        <v>13</v>
      </c>
      <c r="F3036" s="2" t="str">
        <f t="shared" si="238"/>
        <v>CESAR</v>
      </c>
      <c r="G3036" s="13">
        <v>1630120334579</v>
      </c>
      <c r="H3036" s="7">
        <v>3744433333</v>
      </c>
      <c r="I3036">
        <f t="shared" si="239"/>
        <v>8169323.8395600002</v>
      </c>
    </row>
    <row r="3037" spans="1:9" x14ac:dyDescent="0.2">
      <c r="A3037" s="4" t="s">
        <v>147</v>
      </c>
      <c r="B3037" s="5" t="str">
        <f t="shared" si="235"/>
        <v>2023</v>
      </c>
      <c r="C3037" s="5">
        <f t="shared" si="236"/>
        <v>8</v>
      </c>
      <c r="D3037" s="11">
        <f t="shared" si="237"/>
        <v>45139</v>
      </c>
      <c r="E3037" s="5" t="s">
        <v>15</v>
      </c>
      <c r="F3037" s="2" t="str">
        <f t="shared" si="238"/>
        <v>CUNDINAMARCA</v>
      </c>
      <c r="G3037" s="12">
        <v>16362312000</v>
      </c>
      <c r="H3037" s="8">
        <v>1383439773760</v>
      </c>
      <c r="I3037">
        <f t="shared" si="239"/>
        <v>6999010.4287999999</v>
      </c>
    </row>
    <row r="3038" spans="1:9" x14ac:dyDescent="0.2">
      <c r="A3038" s="1" t="s">
        <v>147</v>
      </c>
      <c r="B3038" s="5" t="str">
        <f t="shared" si="235"/>
        <v>2023</v>
      </c>
      <c r="C3038" s="5">
        <f t="shared" si="236"/>
        <v>8</v>
      </c>
      <c r="D3038" s="11">
        <f t="shared" si="237"/>
        <v>45139</v>
      </c>
      <c r="E3038" s="2" t="s">
        <v>17</v>
      </c>
      <c r="F3038" s="2" t="str">
        <f t="shared" si="238"/>
        <v>HUILA</v>
      </c>
      <c r="G3038" s="2">
        <v>0</v>
      </c>
      <c r="H3038" s="7">
        <v>2825002000</v>
      </c>
      <c r="I3038">
        <f t="shared" si="239"/>
        <v>28250.02</v>
      </c>
    </row>
    <row r="3039" spans="1:9" x14ac:dyDescent="0.2">
      <c r="A3039" s="4" t="s">
        <v>147</v>
      </c>
      <c r="B3039" s="5" t="str">
        <f t="shared" si="235"/>
        <v>2023</v>
      </c>
      <c r="C3039" s="5">
        <f t="shared" si="236"/>
        <v>8</v>
      </c>
      <c r="D3039" s="11">
        <f t="shared" si="237"/>
        <v>45139</v>
      </c>
      <c r="E3039" s="5" t="s">
        <v>19</v>
      </c>
      <c r="F3039" s="2" t="str">
        <f t="shared" si="238"/>
        <v>MAGDALENA</v>
      </c>
      <c r="G3039" s="12">
        <v>1673205854122</v>
      </c>
      <c r="H3039" s="6">
        <v>0</v>
      </c>
      <c r="I3039">
        <f t="shared" si="239"/>
        <v>16732058.54122</v>
      </c>
    </row>
    <row r="3040" spans="1:9" x14ac:dyDescent="0.2">
      <c r="A3040" s="1" t="s">
        <v>147</v>
      </c>
      <c r="B3040" s="5" t="str">
        <f t="shared" si="235"/>
        <v>2023</v>
      </c>
      <c r="C3040" s="5">
        <f t="shared" si="236"/>
        <v>8</v>
      </c>
      <c r="D3040" s="11">
        <f t="shared" si="237"/>
        <v>45139</v>
      </c>
      <c r="E3040" s="2" t="s">
        <v>20</v>
      </c>
      <c r="F3040" s="2" t="str">
        <f t="shared" si="238"/>
        <v>META</v>
      </c>
      <c r="G3040" s="2">
        <v>0</v>
      </c>
      <c r="H3040" s="7">
        <v>70136558478</v>
      </c>
      <c r="I3040">
        <f t="shared" si="239"/>
        <v>701365.58478000003</v>
      </c>
    </row>
    <row r="3041" spans="1:9" x14ac:dyDescent="0.2">
      <c r="A3041" s="4" t="s">
        <v>147</v>
      </c>
      <c r="B3041" s="5" t="str">
        <f t="shared" si="235"/>
        <v>2023</v>
      </c>
      <c r="C3041" s="5">
        <f t="shared" si="236"/>
        <v>8</v>
      </c>
      <c r="D3041" s="11">
        <f t="shared" si="237"/>
        <v>45139</v>
      </c>
      <c r="E3041" s="5" t="s">
        <v>22</v>
      </c>
      <c r="F3041" s="2" t="str">
        <f t="shared" si="238"/>
        <v>NORTE DE SANTANDER</v>
      </c>
      <c r="G3041" s="12">
        <v>193420573000</v>
      </c>
      <c r="H3041" s="8">
        <v>6353888875</v>
      </c>
      <c r="I3041">
        <f t="shared" si="239"/>
        <v>998872.30937499995</v>
      </c>
    </row>
    <row r="3042" spans="1:9" x14ac:dyDescent="0.2">
      <c r="A3042" s="1" t="s">
        <v>147</v>
      </c>
      <c r="B3042" s="5" t="str">
        <f t="shared" si="235"/>
        <v>2023</v>
      </c>
      <c r="C3042" s="5">
        <f t="shared" si="236"/>
        <v>8</v>
      </c>
      <c r="D3042" s="11">
        <f t="shared" si="237"/>
        <v>45139</v>
      </c>
      <c r="E3042" s="2" t="s">
        <v>23</v>
      </c>
      <c r="F3042" s="2" t="str">
        <f t="shared" si="238"/>
        <v>QUINDIO</v>
      </c>
      <c r="G3042" s="2">
        <v>0</v>
      </c>
      <c r="H3042" s="7">
        <v>259422131670</v>
      </c>
      <c r="I3042">
        <f t="shared" si="239"/>
        <v>2594221.3166999999</v>
      </c>
    </row>
    <row r="3043" spans="1:9" x14ac:dyDescent="0.2">
      <c r="A3043" s="4" t="s">
        <v>147</v>
      </c>
      <c r="B3043" s="5" t="str">
        <f t="shared" si="235"/>
        <v>2023</v>
      </c>
      <c r="C3043" s="5">
        <f t="shared" si="236"/>
        <v>8</v>
      </c>
      <c r="D3043" s="11">
        <f t="shared" si="237"/>
        <v>45139</v>
      </c>
      <c r="E3043" s="5" t="s">
        <v>24</v>
      </c>
      <c r="F3043" s="2" t="str">
        <f t="shared" si="238"/>
        <v>RISARALDA</v>
      </c>
      <c r="G3043" s="5">
        <v>0</v>
      </c>
      <c r="H3043" s="8">
        <v>380810987459</v>
      </c>
      <c r="I3043">
        <f t="shared" si="239"/>
        <v>3808109.8745900001</v>
      </c>
    </row>
    <row r="3044" spans="1:9" x14ac:dyDescent="0.2">
      <c r="A3044" s="1" t="s">
        <v>147</v>
      </c>
      <c r="B3044" s="5" t="str">
        <f t="shared" si="235"/>
        <v>2023</v>
      </c>
      <c r="C3044" s="5">
        <f t="shared" si="236"/>
        <v>8</v>
      </c>
      <c r="D3044" s="11">
        <f t="shared" si="237"/>
        <v>45139</v>
      </c>
      <c r="E3044" s="2" t="s">
        <v>25</v>
      </c>
      <c r="F3044" s="2" t="str">
        <f t="shared" si="238"/>
        <v>SANTANDER</v>
      </c>
      <c r="G3044" s="13">
        <v>157819900000</v>
      </c>
      <c r="H3044" s="7">
        <v>79473447298</v>
      </c>
      <c r="I3044">
        <f t="shared" si="239"/>
        <v>1186466.73649</v>
      </c>
    </row>
    <row r="3045" spans="1:9" x14ac:dyDescent="0.2">
      <c r="A3045" s="4" t="s">
        <v>147</v>
      </c>
      <c r="B3045" s="5" t="str">
        <f t="shared" si="235"/>
        <v>2023</v>
      </c>
      <c r="C3045" s="5">
        <f t="shared" si="236"/>
        <v>8</v>
      </c>
      <c r="D3045" s="11">
        <f t="shared" si="237"/>
        <v>45139</v>
      </c>
      <c r="E3045" s="5" t="s">
        <v>27</v>
      </c>
      <c r="F3045" s="2" t="str">
        <f t="shared" si="238"/>
        <v>TOLIMA</v>
      </c>
      <c r="G3045" s="5">
        <v>0</v>
      </c>
      <c r="H3045" s="8">
        <v>9510840400</v>
      </c>
      <c r="I3045">
        <f t="shared" si="239"/>
        <v>95108.403999999995</v>
      </c>
    </row>
    <row r="3046" spans="1:9" x14ac:dyDescent="0.2">
      <c r="A3046" s="1" t="s">
        <v>147</v>
      </c>
      <c r="B3046" s="5" t="str">
        <f t="shared" si="235"/>
        <v>2023</v>
      </c>
      <c r="C3046" s="5">
        <f t="shared" si="236"/>
        <v>8</v>
      </c>
      <c r="D3046" s="11">
        <f t="shared" si="237"/>
        <v>45139</v>
      </c>
      <c r="E3046" s="2" t="s">
        <v>28</v>
      </c>
      <c r="F3046" s="2" t="str">
        <f t="shared" si="238"/>
        <v>VALLE DEL CAUCA</v>
      </c>
      <c r="G3046" s="13">
        <v>3404862666405</v>
      </c>
      <c r="H3046" s="3">
        <v>0</v>
      </c>
      <c r="I3046">
        <f t="shared" si="239"/>
        <v>34048626.664049998</v>
      </c>
    </row>
    <row r="3047" spans="1:9" x14ac:dyDescent="0.2">
      <c r="A3047" s="4" t="s">
        <v>147</v>
      </c>
      <c r="B3047" s="5" t="str">
        <f t="shared" si="235"/>
        <v>2023</v>
      </c>
      <c r="C3047" s="5">
        <f t="shared" si="236"/>
        <v>8</v>
      </c>
      <c r="D3047" s="11">
        <f t="shared" si="237"/>
        <v>45139</v>
      </c>
      <c r="E3047" s="5" t="s">
        <v>74</v>
      </c>
      <c r="F3047" s="2" t="str">
        <f t="shared" si="238"/>
        <v>ARAUCA</v>
      </c>
      <c r="G3047" s="5">
        <v>0</v>
      </c>
      <c r="H3047" s="8">
        <v>3561900000</v>
      </c>
      <c r="I3047">
        <f t="shared" si="239"/>
        <v>35619</v>
      </c>
    </row>
    <row r="3048" spans="1:9" x14ac:dyDescent="0.2">
      <c r="A3048" s="1" t="s">
        <v>147</v>
      </c>
      <c r="B3048" s="5" t="str">
        <f t="shared" si="235"/>
        <v>2023</v>
      </c>
      <c r="C3048" s="5">
        <f t="shared" si="236"/>
        <v>8</v>
      </c>
      <c r="D3048" s="11">
        <f t="shared" si="237"/>
        <v>45139</v>
      </c>
      <c r="E3048" s="2" t="s">
        <v>29</v>
      </c>
      <c r="F3048" s="2" t="str">
        <f t="shared" si="238"/>
        <v>CASANARE</v>
      </c>
      <c r="G3048" s="2">
        <v>0</v>
      </c>
      <c r="H3048" s="7">
        <v>57744584588</v>
      </c>
      <c r="I3048">
        <f t="shared" si="239"/>
        <v>577445.84588000004</v>
      </c>
    </row>
    <row r="3049" spans="1:9" x14ac:dyDescent="0.2">
      <c r="A3049" s="4" t="s">
        <v>147</v>
      </c>
      <c r="B3049" s="5" t="str">
        <f t="shared" si="235"/>
        <v>2023</v>
      </c>
      <c r="C3049" s="5">
        <f t="shared" si="236"/>
        <v>8</v>
      </c>
      <c r="D3049" s="11">
        <f t="shared" si="237"/>
        <v>45139</v>
      </c>
      <c r="E3049" s="5" t="s">
        <v>30</v>
      </c>
      <c r="F3049" s="2" t="str">
        <f t="shared" si="238"/>
        <v>PUTUMAYO</v>
      </c>
      <c r="G3049" s="5">
        <v>0</v>
      </c>
      <c r="H3049" s="8">
        <v>5845303000</v>
      </c>
      <c r="I3049">
        <f t="shared" si="239"/>
        <v>58453.03</v>
      </c>
    </row>
    <row r="3050" spans="1:9" x14ac:dyDescent="0.2">
      <c r="A3050" s="1" t="s">
        <v>147</v>
      </c>
      <c r="B3050" s="5" t="str">
        <f t="shared" si="235"/>
        <v>2023</v>
      </c>
      <c r="C3050" s="5">
        <f t="shared" si="236"/>
        <v>8</v>
      </c>
      <c r="D3050" s="11">
        <f t="shared" si="237"/>
        <v>45139</v>
      </c>
      <c r="E3050" s="2" t="s">
        <v>31</v>
      </c>
      <c r="F3050" s="2" t="str">
        <f t="shared" si="238"/>
        <v>GUAVIARE</v>
      </c>
      <c r="G3050" s="2">
        <v>0</v>
      </c>
      <c r="H3050" s="7">
        <v>6533108000</v>
      </c>
      <c r="I3050">
        <f t="shared" si="239"/>
        <v>65331.08</v>
      </c>
    </row>
    <row r="3051" spans="1:9" x14ac:dyDescent="0.2">
      <c r="A3051" s="4" t="s">
        <v>148</v>
      </c>
      <c r="B3051" s="5" t="str">
        <f t="shared" si="235"/>
        <v>2023</v>
      </c>
      <c r="C3051" s="5">
        <f t="shared" si="236"/>
        <v>9</v>
      </c>
      <c r="D3051" s="11">
        <f t="shared" si="237"/>
        <v>45170</v>
      </c>
      <c r="E3051" s="5" t="s">
        <v>5</v>
      </c>
      <c r="F3051" s="2" t="str">
        <f t="shared" si="238"/>
        <v>ANTIOQUIA</v>
      </c>
      <c r="G3051" s="12">
        <v>2773941419000</v>
      </c>
      <c r="H3051" s="8">
        <v>112217233774</v>
      </c>
      <c r="I3051">
        <f t="shared" si="239"/>
        <v>14430793.263870001</v>
      </c>
    </row>
    <row r="3052" spans="1:9" x14ac:dyDescent="0.2">
      <c r="A3052" s="1" t="s">
        <v>148</v>
      </c>
      <c r="B3052" s="5" t="str">
        <f t="shared" si="235"/>
        <v>2023</v>
      </c>
      <c r="C3052" s="5">
        <f t="shared" si="236"/>
        <v>9</v>
      </c>
      <c r="D3052" s="11">
        <f t="shared" si="237"/>
        <v>45170</v>
      </c>
      <c r="E3052" s="2" t="s">
        <v>6</v>
      </c>
      <c r="F3052" s="2" t="str">
        <f t="shared" si="238"/>
        <v>ATLANTICO</v>
      </c>
      <c r="G3052" s="13">
        <v>1861004545030</v>
      </c>
      <c r="H3052" s="3">
        <v>0</v>
      </c>
      <c r="I3052">
        <f t="shared" si="239"/>
        <v>18610045.450300001</v>
      </c>
    </row>
    <row r="3053" spans="1:9" x14ac:dyDescent="0.2">
      <c r="A3053" s="4" t="s">
        <v>148</v>
      </c>
      <c r="B3053" s="5" t="str">
        <f t="shared" si="235"/>
        <v>2023</v>
      </c>
      <c r="C3053" s="5">
        <f t="shared" si="236"/>
        <v>9</v>
      </c>
      <c r="D3053" s="11">
        <f t="shared" si="237"/>
        <v>45170</v>
      </c>
      <c r="E3053" s="5" t="s">
        <v>7</v>
      </c>
      <c r="F3053" s="2" t="str">
        <f t="shared" si="238"/>
        <v>BOGOTA, D.C.</v>
      </c>
      <c r="G3053" s="5">
        <v>0</v>
      </c>
      <c r="H3053" s="8">
        <v>5853957241000</v>
      </c>
      <c r="I3053">
        <f t="shared" si="239"/>
        <v>58539572.409999996</v>
      </c>
    </row>
    <row r="3054" spans="1:9" x14ac:dyDescent="0.2">
      <c r="A3054" s="1" t="s">
        <v>148</v>
      </c>
      <c r="B3054" s="5" t="str">
        <f t="shared" si="235"/>
        <v>2023</v>
      </c>
      <c r="C3054" s="5">
        <f t="shared" si="236"/>
        <v>9</v>
      </c>
      <c r="D3054" s="11">
        <f t="shared" si="237"/>
        <v>45170</v>
      </c>
      <c r="E3054" s="2" t="s">
        <v>8</v>
      </c>
      <c r="F3054" s="2" t="str">
        <f t="shared" si="238"/>
        <v>BOLIVAR</v>
      </c>
      <c r="G3054" s="13">
        <v>1888849373000</v>
      </c>
      <c r="H3054" s="7">
        <v>399815381667</v>
      </c>
      <c r="I3054">
        <f t="shared" si="239"/>
        <v>11443323.773335001</v>
      </c>
    </row>
    <row r="3055" spans="1:9" x14ac:dyDescent="0.2">
      <c r="A3055" s="4" t="s">
        <v>148</v>
      </c>
      <c r="B3055" s="5" t="str">
        <f t="shared" si="235"/>
        <v>2023</v>
      </c>
      <c r="C3055" s="5">
        <f t="shared" si="236"/>
        <v>9</v>
      </c>
      <c r="D3055" s="11">
        <f t="shared" si="237"/>
        <v>45170</v>
      </c>
      <c r="E3055" s="5" t="s">
        <v>9</v>
      </c>
      <c r="F3055" s="2" t="str">
        <f t="shared" si="238"/>
        <v>BOYACA</v>
      </c>
      <c r="G3055" s="12">
        <v>7761718000</v>
      </c>
      <c r="H3055" s="8">
        <v>10017642249</v>
      </c>
      <c r="I3055">
        <f t="shared" si="239"/>
        <v>88896.801244999995</v>
      </c>
    </row>
    <row r="3056" spans="1:9" x14ac:dyDescent="0.2">
      <c r="A3056" s="1" t="s">
        <v>148</v>
      </c>
      <c r="B3056" s="5" t="str">
        <f t="shared" si="235"/>
        <v>2023</v>
      </c>
      <c r="C3056" s="5">
        <f t="shared" si="236"/>
        <v>9</v>
      </c>
      <c r="D3056" s="11">
        <f t="shared" si="237"/>
        <v>45170</v>
      </c>
      <c r="E3056" s="2" t="s">
        <v>10</v>
      </c>
      <c r="F3056" s="2" t="str">
        <f t="shared" si="238"/>
        <v>CALDAS</v>
      </c>
      <c r="G3056" s="2">
        <v>0</v>
      </c>
      <c r="H3056" s="7">
        <v>235485421294</v>
      </c>
      <c r="I3056">
        <f t="shared" si="239"/>
        <v>2354854.21294</v>
      </c>
    </row>
    <row r="3057" spans="1:9" x14ac:dyDescent="0.2">
      <c r="A3057" s="4" t="s">
        <v>148</v>
      </c>
      <c r="B3057" s="5" t="str">
        <f t="shared" si="235"/>
        <v>2023</v>
      </c>
      <c r="C3057" s="5">
        <f t="shared" si="236"/>
        <v>9</v>
      </c>
      <c r="D3057" s="11">
        <f t="shared" si="237"/>
        <v>45170</v>
      </c>
      <c r="E3057" s="5" t="s">
        <v>12</v>
      </c>
      <c r="F3057" s="2" t="str">
        <f t="shared" si="238"/>
        <v>CAUCA</v>
      </c>
      <c r="G3057" s="12">
        <v>3567794932000</v>
      </c>
      <c r="H3057" s="6">
        <v>0</v>
      </c>
      <c r="I3057">
        <f t="shared" si="239"/>
        <v>35677949.32</v>
      </c>
    </row>
    <row r="3058" spans="1:9" x14ac:dyDescent="0.2">
      <c r="A3058" s="1" t="s">
        <v>148</v>
      </c>
      <c r="B3058" s="5" t="str">
        <f t="shared" si="235"/>
        <v>2023</v>
      </c>
      <c r="C3058" s="5">
        <f t="shared" si="236"/>
        <v>9</v>
      </c>
      <c r="D3058" s="11">
        <f t="shared" si="237"/>
        <v>45170</v>
      </c>
      <c r="E3058" s="2" t="s">
        <v>13</v>
      </c>
      <c r="F3058" s="2" t="str">
        <f t="shared" si="238"/>
        <v>CESAR</v>
      </c>
      <c r="G3058" s="13">
        <v>1658342142302</v>
      </c>
      <c r="H3058" s="7">
        <v>3726266667</v>
      </c>
      <c r="I3058">
        <f t="shared" si="239"/>
        <v>8310342.0448449999</v>
      </c>
    </row>
    <row r="3059" spans="1:9" x14ac:dyDescent="0.2">
      <c r="A3059" s="4" t="s">
        <v>148</v>
      </c>
      <c r="B3059" s="5" t="str">
        <f t="shared" si="235"/>
        <v>2023</v>
      </c>
      <c r="C3059" s="5">
        <f t="shared" si="236"/>
        <v>9</v>
      </c>
      <c r="D3059" s="11">
        <f t="shared" si="237"/>
        <v>45170</v>
      </c>
      <c r="E3059" s="5" t="s">
        <v>15</v>
      </c>
      <c r="F3059" s="2" t="str">
        <f t="shared" si="238"/>
        <v>CUNDINAMARCA</v>
      </c>
      <c r="G3059" s="12">
        <v>15331161000</v>
      </c>
      <c r="H3059" s="8">
        <v>1395611466579</v>
      </c>
      <c r="I3059">
        <f t="shared" si="239"/>
        <v>7054713.1378950002</v>
      </c>
    </row>
    <row r="3060" spans="1:9" x14ac:dyDescent="0.2">
      <c r="A3060" s="1" t="s">
        <v>148</v>
      </c>
      <c r="B3060" s="5" t="str">
        <f t="shared" si="235"/>
        <v>2023</v>
      </c>
      <c r="C3060" s="5">
        <f t="shared" si="236"/>
        <v>9</v>
      </c>
      <c r="D3060" s="11">
        <f t="shared" si="237"/>
        <v>45170</v>
      </c>
      <c r="E3060" s="2" t="s">
        <v>17</v>
      </c>
      <c r="F3060" s="2" t="str">
        <f t="shared" si="238"/>
        <v>HUILA</v>
      </c>
      <c r="G3060" s="2">
        <v>0</v>
      </c>
      <c r="H3060" s="7">
        <v>2825002000</v>
      </c>
      <c r="I3060">
        <f t="shared" si="239"/>
        <v>28250.02</v>
      </c>
    </row>
    <row r="3061" spans="1:9" x14ac:dyDescent="0.2">
      <c r="A3061" s="4" t="s">
        <v>148</v>
      </c>
      <c r="B3061" s="5" t="str">
        <f t="shared" si="235"/>
        <v>2023</v>
      </c>
      <c r="C3061" s="5">
        <f t="shared" si="236"/>
        <v>9</v>
      </c>
      <c r="D3061" s="11">
        <f t="shared" si="237"/>
        <v>45170</v>
      </c>
      <c r="E3061" s="5" t="s">
        <v>19</v>
      </c>
      <c r="F3061" s="2" t="str">
        <f t="shared" si="238"/>
        <v>MAGDALENA</v>
      </c>
      <c r="G3061" s="12">
        <v>1702208731425</v>
      </c>
      <c r="H3061" s="6">
        <v>0</v>
      </c>
      <c r="I3061">
        <f t="shared" si="239"/>
        <v>17022087.31425</v>
      </c>
    </row>
    <row r="3062" spans="1:9" x14ac:dyDescent="0.2">
      <c r="A3062" s="1" t="s">
        <v>148</v>
      </c>
      <c r="B3062" s="5" t="str">
        <f t="shared" si="235"/>
        <v>2023</v>
      </c>
      <c r="C3062" s="5">
        <f t="shared" si="236"/>
        <v>9</v>
      </c>
      <c r="D3062" s="11">
        <f t="shared" si="237"/>
        <v>45170</v>
      </c>
      <c r="E3062" s="2" t="s">
        <v>20</v>
      </c>
      <c r="F3062" s="2" t="str">
        <f t="shared" si="238"/>
        <v>META</v>
      </c>
      <c r="G3062" s="2">
        <v>0</v>
      </c>
      <c r="H3062" s="7">
        <v>73088807179</v>
      </c>
      <c r="I3062">
        <f t="shared" si="239"/>
        <v>730888.07178999996</v>
      </c>
    </row>
    <row r="3063" spans="1:9" x14ac:dyDescent="0.2">
      <c r="A3063" s="4" t="s">
        <v>148</v>
      </c>
      <c r="B3063" s="5" t="str">
        <f t="shared" si="235"/>
        <v>2023</v>
      </c>
      <c r="C3063" s="5">
        <f t="shared" si="236"/>
        <v>9</v>
      </c>
      <c r="D3063" s="11">
        <f t="shared" si="237"/>
        <v>45170</v>
      </c>
      <c r="E3063" s="5" t="s">
        <v>22</v>
      </c>
      <c r="F3063" s="2" t="str">
        <f t="shared" si="238"/>
        <v>NORTE DE SANTANDER</v>
      </c>
      <c r="G3063" s="12">
        <v>196292020800</v>
      </c>
      <c r="H3063" s="8">
        <v>6283962375</v>
      </c>
      <c r="I3063">
        <f t="shared" si="239"/>
        <v>1012879.9158749999</v>
      </c>
    </row>
    <row r="3064" spans="1:9" x14ac:dyDescent="0.2">
      <c r="A3064" s="1" t="s">
        <v>148</v>
      </c>
      <c r="B3064" s="5" t="str">
        <f t="shared" si="235"/>
        <v>2023</v>
      </c>
      <c r="C3064" s="5">
        <f t="shared" si="236"/>
        <v>9</v>
      </c>
      <c r="D3064" s="11">
        <f t="shared" si="237"/>
        <v>45170</v>
      </c>
      <c r="E3064" s="2" t="s">
        <v>23</v>
      </c>
      <c r="F3064" s="2" t="str">
        <f t="shared" si="238"/>
        <v>QUINDIO</v>
      </c>
      <c r="G3064" s="2">
        <v>0</v>
      </c>
      <c r="H3064" s="7">
        <v>259487057614</v>
      </c>
      <c r="I3064">
        <f t="shared" si="239"/>
        <v>2594870.57614</v>
      </c>
    </row>
    <row r="3065" spans="1:9" x14ac:dyDescent="0.2">
      <c r="A3065" s="4" t="s">
        <v>148</v>
      </c>
      <c r="B3065" s="5" t="str">
        <f t="shared" si="235"/>
        <v>2023</v>
      </c>
      <c r="C3065" s="5">
        <f t="shared" si="236"/>
        <v>9</v>
      </c>
      <c r="D3065" s="11">
        <f t="shared" si="237"/>
        <v>45170</v>
      </c>
      <c r="E3065" s="5" t="s">
        <v>24</v>
      </c>
      <c r="F3065" s="2" t="str">
        <f t="shared" si="238"/>
        <v>RISARALDA</v>
      </c>
      <c r="G3065" s="5">
        <v>0</v>
      </c>
      <c r="H3065" s="8">
        <v>385876459455</v>
      </c>
      <c r="I3065">
        <f t="shared" si="239"/>
        <v>3858764.59455</v>
      </c>
    </row>
    <row r="3066" spans="1:9" x14ac:dyDescent="0.2">
      <c r="A3066" s="1" t="s">
        <v>148</v>
      </c>
      <c r="B3066" s="5" t="str">
        <f t="shared" si="235"/>
        <v>2023</v>
      </c>
      <c r="C3066" s="5">
        <f t="shared" si="236"/>
        <v>9</v>
      </c>
      <c r="D3066" s="11">
        <f t="shared" si="237"/>
        <v>45170</v>
      </c>
      <c r="E3066" s="2" t="s">
        <v>25</v>
      </c>
      <c r="F3066" s="2" t="str">
        <f t="shared" si="238"/>
        <v>SANTANDER</v>
      </c>
      <c r="G3066" s="13">
        <v>160095200000</v>
      </c>
      <c r="H3066" s="7">
        <v>77099307286</v>
      </c>
      <c r="I3066">
        <f t="shared" si="239"/>
        <v>1185972.5364300001</v>
      </c>
    </row>
    <row r="3067" spans="1:9" x14ac:dyDescent="0.2">
      <c r="A3067" s="4" t="s">
        <v>148</v>
      </c>
      <c r="B3067" s="5" t="str">
        <f t="shared" si="235"/>
        <v>2023</v>
      </c>
      <c r="C3067" s="5">
        <f t="shared" si="236"/>
        <v>9</v>
      </c>
      <c r="D3067" s="11">
        <f t="shared" si="237"/>
        <v>45170</v>
      </c>
      <c r="E3067" s="5" t="s">
        <v>27</v>
      </c>
      <c r="F3067" s="2" t="str">
        <f t="shared" si="238"/>
        <v>TOLIMA</v>
      </c>
      <c r="G3067" s="5">
        <v>0</v>
      </c>
      <c r="H3067" s="8">
        <v>7192120400</v>
      </c>
      <c r="I3067">
        <f t="shared" si="239"/>
        <v>71921.203999999998</v>
      </c>
    </row>
    <row r="3068" spans="1:9" x14ac:dyDescent="0.2">
      <c r="A3068" s="1" t="s">
        <v>148</v>
      </c>
      <c r="B3068" s="5" t="str">
        <f t="shared" si="235"/>
        <v>2023</v>
      </c>
      <c r="C3068" s="5">
        <f t="shared" si="236"/>
        <v>9</v>
      </c>
      <c r="D3068" s="11">
        <f t="shared" si="237"/>
        <v>45170</v>
      </c>
      <c r="E3068" s="2" t="s">
        <v>28</v>
      </c>
      <c r="F3068" s="2" t="str">
        <f t="shared" si="238"/>
        <v>VALLE DEL CAUCA</v>
      </c>
      <c r="G3068" s="13">
        <v>3477610068354</v>
      </c>
      <c r="H3068" s="3">
        <v>0</v>
      </c>
      <c r="I3068">
        <f t="shared" si="239"/>
        <v>34776100.683540002</v>
      </c>
    </row>
    <row r="3069" spans="1:9" x14ac:dyDescent="0.2">
      <c r="A3069" s="4" t="s">
        <v>148</v>
      </c>
      <c r="B3069" s="5" t="str">
        <f t="shared" si="235"/>
        <v>2023</v>
      </c>
      <c r="C3069" s="5">
        <f t="shared" si="236"/>
        <v>9</v>
      </c>
      <c r="D3069" s="11">
        <f t="shared" si="237"/>
        <v>45170</v>
      </c>
      <c r="E3069" s="5" t="s">
        <v>74</v>
      </c>
      <c r="F3069" s="2" t="str">
        <f t="shared" si="238"/>
        <v>ARAUCA</v>
      </c>
      <c r="G3069" s="5">
        <v>0</v>
      </c>
      <c r="H3069" s="8">
        <v>3474400000</v>
      </c>
      <c r="I3069">
        <f t="shared" si="239"/>
        <v>34744</v>
      </c>
    </row>
    <row r="3070" spans="1:9" x14ac:dyDescent="0.2">
      <c r="A3070" s="1" t="s">
        <v>148</v>
      </c>
      <c r="B3070" s="5" t="str">
        <f t="shared" si="235"/>
        <v>2023</v>
      </c>
      <c r="C3070" s="5">
        <f t="shared" si="236"/>
        <v>9</v>
      </c>
      <c r="D3070" s="11">
        <f t="shared" si="237"/>
        <v>45170</v>
      </c>
      <c r="E3070" s="2" t="s">
        <v>29</v>
      </c>
      <c r="F3070" s="2" t="str">
        <f t="shared" si="238"/>
        <v>CASANARE</v>
      </c>
      <c r="G3070" s="2">
        <v>0</v>
      </c>
      <c r="H3070" s="7">
        <v>58519569866</v>
      </c>
      <c r="I3070">
        <f t="shared" si="239"/>
        <v>585195.69865999999</v>
      </c>
    </row>
    <row r="3071" spans="1:9" x14ac:dyDescent="0.2">
      <c r="A3071" s="4" t="s">
        <v>148</v>
      </c>
      <c r="B3071" s="5" t="str">
        <f t="shared" si="235"/>
        <v>2023</v>
      </c>
      <c r="C3071" s="5">
        <f t="shared" si="236"/>
        <v>9</v>
      </c>
      <c r="D3071" s="11">
        <f t="shared" si="237"/>
        <v>45170</v>
      </c>
      <c r="E3071" s="5" t="s">
        <v>30</v>
      </c>
      <c r="F3071" s="2" t="str">
        <f t="shared" si="238"/>
        <v>PUTUMAYO</v>
      </c>
      <c r="G3071" s="5">
        <v>0</v>
      </c>
      <c r="H3071" s="8">
        <v>6239732000</v>
      </c>
      <c r="I3071">
        <f t="shared" si="239"/>
        <v>62397.32</v>
      </c>
    </row>
    <row r="3072" spans="1:9" x14ac:dyDescent="0.2">
      <c r="A3072" s="1" t="s">
        <v>148</v>
      </c>
      <c r="B3072" s="5" t="str">
        <f t="shared" si="235"/>
        <v>2023</v>
      </c>
      <c r="C3072" s="5">
        <f t="shared" si="236"/>
        <v>9</v>
      </c>
      <c r="D3072" s="11">
        <f t="shared" si="237"/>
        <v>45170</v>
      </c>
      <c r="E3072" s="2" t="s">
        <v>31</v>
      </c>
      <c r="F3072" s="2" t="str">
        <f t="shared" si="238"/>
        <v>GUAVIARE</v>
      </c>
      <c r="G3072" s="2">
        <v>0</v>
      </c>
      <c r="H3072" s="7">
        <v>6472812000</v>
      </c>
      <c r="I3072">
        <f t="shared" si="239"/>
        <v>64728.12</v>
      </c>
    </row>
    <row r="3073" spans="1:9" x14ac:dyDescent="0.2">
      <c r="A3073" s="4" t="s">
        <v>149</v>
      </c>
      <c r="B3073" s="5" t="str">
        <f t="shared" si="235"/>
        <v>2023</v>
      </c>
      <c r="C3073" s="5">
        <f t="shared" si="236"/>
        <v>10</v>
      </c>
      <c r="D3073" s="11">
        <f t="shared" si="237"/>
        <v>45200</v>
      </c>
      <c r="E3073" s="5" t="s">
        <v>5</v>
      </c>
      <c r="F3073" s="2" t="str">
        <f t="shared" si="238"/>
        <v>ANTIOQUIA</v>
      </c>
      <c r="G3073" s="12">
        <v>2773941419000</v>
      </c>
      <c r="H3073" s="8">
        <v>109790023226</v>
      </c>
      <c r="I3073">
        <f t="shared" si="239"/>
        <v>14418657.211130001</v>
      </c>
    </row>
    <row r="3074" spans="1:9" x14ac:dyDescent="0.2">
      <c r="A3074" s="1" t="s">
        <v>149</v>
      </c>
      <c r="B3074" s="5" t="str">
        <f t="shared" si="235"/>
        <v>2023</v>
      </c>
      <c r="C3074" s="5">
        <f t="shared" si="236"/>
        <v>10</v>
      </c>
      <c r="D3074" s="11">
        <f t="shared" si="237"/>
        <v>45200</v>
      </c>
      <c r="E3074" s="2" t="s">
        <v>6</v>
      </c>
      <c r="F3074" s="2" t="str">
        <f t="shared" si="238"/>
        <v>ATLANTICO</v>
      </c>
      <c r="G3074" s="13">
        <v>1842165389955</v>
      </c>
      <c r="H3074" s="3">
        <v>0</v>
      </c>
      <c r="I3074">
        <f t="shared" si="239"/>
        <v>18421653.899549998</v>
      </c>
    </row>
    <row r="3075" spans="1:9" x14ac:dyDescent="0.2">
      <c r="A3075" s="4" t="s">
        <v>149</v>
      </c>
      <c r="B3075" s="5" t="str">
        <f t="shared" ref="B3075:B3138" si="240">MID(A3075,7,20)</f>
        <v>2023</v>
      </c>
      <c r="C3075" s="5">
        <f t="shared" ref="C3075:C3138" si="241">IF(MID(A3075,1,3)="Jan",1,
IF(MID(A3075,1,3)="Feb",2,
IF(MID(A3075,1,3)="Mar",3,
IF(MID(A3075,1,3)="Apr",4,
IF(MID(A3075,1,3)="May",5,
IF(MID(A3075,1,3)="Jun",6,
IF(MID(A3075,1,3)="Jul",7,
IF(MID(A3075,1,3)="Aug",8,
IF(MID(A3075,1,3)="Sep",9,
IF(MID(A3075,1,3)="Oct",10,
IF(MID(A3075,1,3)="Nov",11,
IF(MID(A3075,1,3)="Dec",12))))))))))))</f>
        <v>10</v>
      </c>
      <c r="D3075" s="11">
        <f t="shared" ref="D3075:D3138" si="242">DATE(B3075,C3075,1)</f>
        <v>45200</v>
      </c>
      <c r="E3075" s="5" t="s">
        <v>7</v>
      </c>
      <c r="F3075" s="2" t="str">
        <f t="shared" ref="F3075:F3138" si="243">MID(E3075,5,100)</f>
        <v>BOGOTA, D.C.</v>
      </c>
      <c r="G3075" s="5">
        <v>0</v>
      </c>
      <c r="H3075" s="8">
        <v>5713200022000</v>
      </c>
      <c r="I3075">
        <f t="shared" ref="I3075:I3138" si="244">IF(G3075=0,H3075/100000,IF(H3075=0,G3075/100000,((G3075+H3075)/2)/100000))</f>
        <v>57132000.219999999</v>
      </c>
    </row>
    <row r="3076" spans="1:9" x14ac:dyDescent="0.2">
      <c r="A3076" s="1" t="s">
        <v>149</v>
      </c>
      <c r="B3076" s="5" t="str">
        <f t="shared" si="240"/>
        <v>2023</v>
      </c>
      <c r="C3076" s="5">
        <f t="shared" si="241"/>
        <v>10</v>
      </c>
      <c r="D3076" s="11">
        <f t="shared" si="242"/>
        <v>45200</v>
      </c>
      <c r="E3076" s="2" t="s">
        <v>8</v>
      </c>
      <c r="F3076" s="2" t="str">
        <f t="shared" si="243"/>
        <v>BOLIVAR</v>
      </c>
      <c r="G3076" s="13">
        <v>1869730741000</v>
      </c>
      <c r="H3076" s="7">
        <v>388076392333</v>
      </c>
      <c r="I3076">
        <f t="shared" si="244"/>
        <v>11289035.666665001</v>
      </c>
    </row>
    <row r="3077" spans="1:9" x14ac:dyDescent="0.2">
      <c r="A3077" s="4" t="s">
        <v>149</v>
      </c>
      <c r="B3077" s="5" t="str">
        <f t="shared" si="240"/>
        <v>2023</v>
      </c>
      <c r="C3077" s="5">
        <f t="shared" si="241"/>
        <v>10</v>
      </c>
      <c r="D3077" s="11">
        <f t="shared" si="242"/>
        <v>45200</v>
      </c>
      <c r="E3077" s="5" t="s">
        <v>9</v>
      </c>
      <c r="F3077" s="2" t="str">
        <f t="shared" si="243"/>
        <v>BOYACA</v>
      </c>
      <c r="G3077" s="12">
        <v>6491302000</v>
      </c>
      <c r="H3077" s="8">
        <v>9471083288</v>
      </c>
      <c r="I3077">
        <f t="shared" si="244"/>
        <v>79811.926439999996</v>
      </c>
    </row>
    <row r="3078" spans="1:9" x14ac:dyDescent="0.2">
      <c r="A3078" s="1" t="s">
        <v>149</v>
      </c>
      <c r="B3078" s="5" t="str">
        <f t="shared" si="240"/>
        <v>2023</v>
      </c>
      <c r="C3078" s="5">
        <f t="shared" si="241"/>
        <v>10</v>
      </c>
      <c r="D3078" s="11">
        <f t="shared" si="242"/>
        <v>45200</v>
      </c>
      <c r="E3078" s="2" t="s">
        <v>10</v>
      </c>
      <c r="F3078" s="2" t="str">
        <f t="shared" si="243"/>
        <v>CALDAS</v>
      </c>
      <c r="G3078" s="2">
        <v>0</v>
      </c>
      <c r="H3078" s="7">
        <v>230103927691</v>
      </c>
      <c r="I3078">
        <f t="shared" si="244"/>
        <v>2301039.27691</v>
      </c>
    </row>
    <row r="3079" spans="1:9" x14ac:dyDescent="0.2">
      <c r="A3079" s="4" t="s">
        <v>149</v>
      </c>
      <c r="B3079" s="5" t="str">
        <f t="shared" si="240"/>
        <v>2023</v>
      </c>
      <c r="C3079" s="5">
        <f t="shared" si="241"/>
        <v>10</v>
      </c>
      <c r="D3079" s="11">
        <f t="shared" si="242"/>
        <v>45200</v>
      </c>
      <c r="E3079" s="5" t="s">
        <v>12</v>
      </c>
      <c r="F3079" s="2" t="str">
        <f t="shared" si="243"/>
        <v>CAUCA</v>
      </c>
      <c r="G3079" s="12">
        <v>3422336984000</v>
      </c>
      <c r="H3079" s="6">
        <v>0</v>
      </c>
      <c r="I3079">
        <f t="shared" si="244"/>
        <v>34223369.840000004</v>
      </c>
    </row>
    <row r="3080" spans="1:9" x14ac:dyDescent="0.2">
      <c r="A3080" s="1" t="s">
        <v>149</v>
      </c>
      <c r="B3080" s="5" t="str">
        <f t="shared" si="240"/>
        <v>2023</v>
      </c>
      <c r="C3080" s="5">
        <f t="shared" si="241"/>
        <v>10</v>
      </c>
      <c r="D3080" s="11">
        <f t="shared" si="242"/>
        <v>45200</v>
      </c>
      <c r="E3080" s="2" t="s">
        <v>13</v>
      </c>
      <c r="F3080" s="2" t="str">
        <f t="shared" si="243"/>
        <v>CESAR</v>
      </c>
      <c r="G3080" s="13">
        <v>1641344159042</v>
      </c>
      <c r="H3080" s="7">
        <v>3524115789</v>
      </c>
      <c r="I3080">
        <f t="shared" si="244"/>
        <v>8224341.3741549999</v>
      </c>
    </row>
    <row r="3081" spans="1:9" x14ac:dyDescent="0.2">
      <c r="A3081" s="4" t="s">
        <v>149</v>
      </c>
      <c r="B3081" s="5" t="str">
        <f t="shared" si="240"/>
        <v>2023</v>
      </c>
      <c r="C3081" s="5">
        <f t="shared" si="241"/>
        <v>10</v>
      </c>
      <c r="D3081" s="11">
        <f t="shared" si="242"/>
        <v>45200</v>
      </c>
      <c r="E3081" s="5" t="s">
        <v>15</v>
      </c>
      <c r="F3081" s="2" t="str">
        <f t="shared" si="243"/>
        <v>CUNDINAMARCA</v>
      </c>
      <c r="G3081" s="12">
        <v>14154568000</v>
      </c>
      <c r="H3081" s="8">
        <v>1328160828028</v>
      </c>
      <c r="I3081">
        <f t="shared" si="244"/>
        <v>6711576.9801399997</v>
      </c>
    </row>
    <row r="3082" spans="1:9" x14ac:dyDescent="0.2">
      <c r="A3082" s="1" t="s">
        <v>149</v>
      </c>
      <c r="B3082" s="5" t="str">
        <f t="shared" si="240"/>
        <v>2023</v>
      </c>
      <c r="C3082" s="5">
        <f t="shared" si="241"/>
        <v>10</v>
      </c>
      <c r="D3082" s="11">
        <f t="shared" si="242"/>
        <v>45200</v>
      </c>
      <c r="E3082" s="2" t="s">
        <v>17</v>
      </c>
      <c r="F3082" s="2" t="str">
        <f t="shared" si="243"/>
        <v>HUILA</v>
      </c>
      <c r="G3082" s="2">
        <v>0</v>
      </c>
      <c r="H3082" s="7">
        <v>2825002000</v>
      </c>
      <c r="I3082">
        <f t="shared" si="244"/>
        <v>28250.02</v>
      </c>
    </row>
    <row r="3083" spans="1:9" x14ac:dyDescent="0.2">
      <c r="A3083" s="4" t="s">
        <v>149</v>
      </c>
      <c r="B3083" s="5" t="str">
        <f t="shared" si="240"/>
        <v>2023</v>
      </c>
      <c r="C3083" s="5">
        <f t="shared" si="241"/>
        <v>10</v>
      </c>
      <c r="D3083" s="11">
        <f t="shared" si="242"/>
        <v>45200</v>
      </c>
      <c r="E3083" s="5" t="s">
        <v>19</v>
      </c>
      <c r="F3083" s="2" t="str">
        <f t="shared" si="243"/>
        <v>MAGDALENA</v>
      </c>
      <c r="G3083" s="12">
        <v>1684947437997</v>
      </c>
      <c r="H3083" s="6">
        <v>0</v>
      </c>
      <c r="I3083">
        <f t="shared" si="244"/>
        <v>16849474.379969999</v>
      </c>
    </row>
    <row r="3084" spans="1:9" x14ac:dyDescent="0.2">
      <c r="A3084" s="1" t="s">
        <v>149</v>
      </c>
      <c r="B3084" s="5" t="str">
        <f t="shared" si="240"/>
        <v>2023</v>
      </c>
      <c r="C3084" s="5">
        <f t="shared" si="241"/>
        <v>10</v>
      </c>
      <c r="D3084" s="11">
        <f t="shared" si="242"/>
        <v>45200</v>
      </c>
      <c r="E3084" s="2" t="s">
        <v>20</v>
      </c>
      <c r="F3084" s="2" t="str">
        <f t="shared" si="243"/>
        <v>META</v>
      </c>
      <c r="G3084" s="2">
        <v>0</v>
      </c>
      <c r="H3084" s="7">
        <v>66992149970</v>
      </c>
      <c r="I3084">
        <f t="shared" si="244"/>
        <v>669921.49970000004</v>
      </c>
    </row>
    <row r="3085" spans="1:9" x14ac:dyDescent="0.2">
      <c r="A3085" s="4" t="s">
        <v>149</v>
      </c>
      <c r="B3085" s="5" t="str">
        <f t="shared" si="240"/>
        <v>2023</v>
      </c>
      <c r="C3085" s="5">
        <f t="shared" si="241"/>
        <v>10</v>
      </c>
      <c r="D3085" s="11">
        <f t="shared" si="242"/>
        <v>45200</v>
      </c>
      <c r="E3085" s="5" t="s">
        <v>22</v>
      </c>
      <c r="F3085" s="2" t="str">
        <f t="shared" si="243"/>
        <v>NORTE DE SANTANDER</v>
      </c>
      <c r="G3085" s="12">
        <v>186607537000</v>
      </c>
      <c r="H3085" s="8">
        <v>6015812250</v>
      </c>
      <c r="I3085">
        <f t="shared" si="244"/>
        <v>963116.74624999997</v>
      </c>
    </row>
    <row r="3086" spans="1:9" x14ac:dyDescent="0.2">
      <c r="A3086" s="1" t="s">
        <v>149</v>
      </c>
      <c r="B3086" s="5" t="str">
        <f t="shared" si="240"/>
        <v>2023</v>
      </c>
      <c r="C3086" s="5">
        <f t="shared" si="241"/>
        <v>10</v>
      </c>
      <c r="D3086" s="11">
        <f t="shared" si="242"/>
        <v>45200</v>
      </c>
      <c r="E3086" s="2" t="s">
        <v>23</v>
      </c>
      <c r="F3086" s="2" t="str">
        <f t="shared" si="243"/>
        <v>QUINDIO</v>
      </c>
      <c r="G3086" s="2">
        <v>0</v>
      </c>
      <c r="H3086" s="7">
        <v>246711009771</v>
      </c>
      <c r="I3086">
        <f t="shared" si="244"/>
        <v>2467110.0977099999</v>
      </c>
    </row>
    <row r="3087" spans="1:9" x14ac:dyDescent="0.2">
      <c r="A3087" s="4" t="s">
        <v>149</v>
      </c>
      <c r="B3087" s="5" t="str">
        <f t="shared" si="240"/>
        <v>2023</v>
      </c>
      <c r="C3087" s="5">
        <f t="shared" si="241"/>
        <v>10</v>
      </c>
      <c r="D3087" s="11">
        <f t="shared" si="242"/>
        <v>45200</v>
      </c>
      <c r="E3087" s="5" t="s">
        <v>24</v>
      </c>
      <c r="F3087" s="2" t="str">
        <f t="shared" si="243"/>
        <v>RISARALDA</v>
      </c>
      <c r="G3087" s="5">
        <v>0</v>
      </c>
      <c r="H3087" s="8">
        <v>369207271125</v>
      </c>
      <c r="I3087">
        <f t="shared" si="244"/>
        <v>3692072.7112500002</v>
      </c>
    </row>
    <row r="3088" spans="1:9" x14ac:dyDescent="0.2">
      <c r="A3088" s="1" t="s">
        <v>149</v>
      </c>
      <c r="B3088" s="5" t="str">
        <f t="shared" si="240"/>
        <v>2023</v>
      </c>
      <c r="C3088" s="5">
        <f t="shared" si="241"/>
        <v>10</v>
      </c>
      <c r="D3088" s="11">
        <f t="shared" si="242"/>
        <v>45200</v>
      </c>
      <c r="E3088" s="2" t="s">
        <v>25</v>
      </c>
      <c r="F3088" s="2" t="str">
        <f t="shared" si="243"/>
        <v>SANTANDER</v>
      </c>
      <c r="G3088" s="13">
        <v>152006300000</v>
      </c>
      <c r="H3088" s="7">
        <v>69522123642</v>
      </c>
      <c r="I3088">
        <f t="shared" si="244"/>
        <v>1107642.11821</v>
      </c>
    </row>
    <row r="3089" spans="1:9" x14ac:dyDescent="0.2">
      <c r="A3089" s="4" t="s">
        <v>149</v>
      </c>
      <c r="B3089" s="5" t="str">
        <f t="shared" si="240"/>
        <v>2023</v>
      </c>
      <c r="C3089" s="5">
        <f t="shared" si="241"/>
        <v>10</v>
      </c>
      <c r="D3089" s="11">
        <f t="shared" si="242"/>
        <v>45200</v>
      </c>
      <c r="E3089" s="5" t="s">
        <v>27</v>
      </c>
      <c r="F3089" s="2" t="str">
        <f t="shared" si="243"/>
        <v>TOLIMA</v>
      </c>
      <c r="G3089" s="5">
        <v>0</v>
      </c>
      <c r="H3089" s="8">
        <v>8332840400</v>
      </c>
      <c r="I3089">
        <f t="shared" si="244"/>
        <v>83328.403999999995</v>
      </c>
    </row>
    <row r="3090" spans="1:9" x14ac:dyDescent="0.2">
      <c r="A3090" s="1" t="s">
        <v>149</v>
      </c>
      <c r="B3090" s="5" t="str">
        <f t="shared" si="240"/>
        <v>2023</v>
      </c>
      <c r="C3090" s="5">
        <f t="shared" si="241"/>
        <v>10</v>
      </c>
      <c r="D3090" s="11">
        <f t="shared" si="242"/>
        <v>45200</v>
      </c>
      <c r="E3090" s="2" t="s">
        <v>28</v>
      </c>
      <c r="F3090" s="2" t="str">
        <f t="shared" si="243"/>
        <v>VALLE DEL CAUCA</v>
      </c>
      <c r="G3090" s="13">
        <v>3350140945493</v>
      </c>
      <c r="H3090" s="3">
        <v>0</v>
      </c>
      <c r="I3090">
        <f t="shared" si="244"/>
        <v>33501409.45493</v>
      </c>
    </row>
    <row r="3091" spans="1:9" x14ac:dyDescent="0.2">
      <c r="A3091" s="4" t="s">
        <v>149</v>
      </c>
      <c r="B3091" s="5" t="str">
        <f t="shared" si="240"/>
        <v>2023</v>
      </c>
      <c r="C3091" s="5">
        <f t="shared" si="241"/>
        <v>10</v>
      </c>
      <c r="D3091" s="11">
        <f t="shared" si="242"/>
        <v>45200</v>
      </c>
      <c r="E3091" s="5" t="s">
        <v>74</v>
      </c>
      <c r="F3091" s="2" t="str">
        <f t="shared" si="243"/>
        <v>ARAUCA</v>
      </c>
      <c r="G3091" s="5">
        <v>0</v>
      </c>
      <c r="H3091" s="8">
        <v>3259800000</v>
      </c>
      <c r="I3091">
        <f t="shared" si="244"/>
        <v>32598</v>
      </c>
    </row>
    <row r="3092" spans="1:9" x14ac:dyDescent="0.2">
      <c r="A3092" s="1" t="s">
        <v>149</v>
      </c>
      <c r="B3092" s="5" t="str">
        <f t="shared" si="240"/>
        <v>2023</v>
      </c>
      <c r="C3092" s="5">
        <f t="shared" si="241"/>
        <v>10</v>
      </c>
      <c r="D3092" s="11">
        <f t="shared" si="242"/>
        <v>45200</v>
      </c>
      <c r="E3092" s="2" t="s">
        <v>29</v>
      </c>
      <c r="F3092" s="2" t="str">
        <f t="shared" si="243"/>
        <v>CASANARE</v>
      </c>
      <c r="G3092" s="2">
        <v>0</v>
      </c>
      <c r="H3092" s="7">
        <v>57802427492</v>
      </c>
      <c r="I3092">
        <f t="shared" si="244"/>
        <v>578024.27492</v>
      </c>
    </row>
    <row r="3093" spans="1:9" x14ac:dyDescent="0.2">
      <c r="A3093" s="4" t="s">
        <v>149</v>
      </c>
      <c r="B3093" s="5" t="str">
        <f t="shared" si="240"/>
        <v>2023</v>
      </c>
      <c r="C3093" s="5">
        <f t="shared" si="241"/>
        <v>10</v>
      </c>
      <c r="D3093" s="11">
        <f t="shared" si="242"/>
        <v>45200</v>
      </c>
      <c r="E3093" s="5" t="s">
        <v>30</v>
      </c>
      <c r="F3093" s="2" t="str">
        <f t="shared" si="243"/>
        <v>PUTUMAYO</v>
      </c>
      <c r="G3093" s="5">
        <v>0</v>
      </c>
      <c r="H3093" s="8">
        <v>5725500333</v>
      </c>
      <c r="I3093">
        <f t="shared" si="244"/>
        <v>57255.00333</v>
      </c>
    </row>
    <row r="3094" spans="1:9" x14ac:dyDescent="0.2">
      <c r="A3094" s="1" t="s">
        <v>149</v>
      </c>
      <c r="B3094" s="5" t="str">
        <f t="shared" si="240"/>
        <v>2023</v>
      </c>
      <c r="C3094" s="5">
        <f t="shared" si="241"/>
        <v>10</v>
      </c>
      <c r="D3094" s="11">
        <f t="shared" si="242"/>
        <v>45200</v>
      </c>
      <c r="E3094" s="2" t="s">
        <v>31</v>
      </c>
      <c r="F3094" s="2" t="str">
        <f t="shared" si="243"/>
        <v>GUAVIARE</v>
      </c>
      <c r="G3094" s="2">
        <v>0</v>
      </c>
      <c r="H3094" s="7">
        <v>5487998000</v>
      </c>
      <c r="I3094">
        <f t="shared" si="244"/>
        <v>54879.98</v>
      </c>
    </row>
    <row r="3095" spans="1:9" x14ac:dyDescent="0.2">
      <c r="A3095" s="4" t="s">
        <v>150</v>
      </c>
      <c r="B3095" s="5" t="str">
        <f t="shared" si="240"/>
        <v>2023</v>
      </c>
      <c r="C3095" s="5">
        <f t="shared" si="241"/>
        <v>11</v>
      </c>
      <c r="D3095" s="11">
        <f t="shared" si="242"/>
        <v>45231</v>
      </c>
      <c r="E3095" s="5" t="s">
        <v>5</v>
      </c>
      <c r="F3095" s="2" t="str">
        <f t="shared" si="243"/>
        <v>ANTIOQUIA</v>
      </c>
      <c r="G3095" s="12">
        <v>2773941419000</v>
      </c>
      <c r="H3095" s="8">
        <v>114517532000</v>
      </c>
      <c r="I3095">
        <f t="shared" si="244"/>
        <v>14442294.755000001</v>
      </c>
    </row>
    <row r="3096" spans="1:9" x14ac:dyDescent="0.2">
      <c r="A3096" s="1" t="s">
        <v>150</v>
      </c>
      <c r="B3096" s="5" t="str">
        <f t="shared" si="240"/>
        <v>2023</v>
      </c>
      <c r="C3096" s="5">
        <f t="shared" si="241"/>
        <v>11</v>
      </c>
      <c r="D3096" s="11">
        <f t="shared" si="242"/>
        <v>45231</v>
      </c>
      <c r="E3096" s="2" t="s">
        <v>6</v>
      </c>
      <c r="F3096" s="2" t="str">
        <f t="shared" si="243"/>
        <v>ATLANTICO</v>
      </c>
      <c r="G3096" s="13">
        <v>1823389818596</v>
      </c>
      <c r="H3096" s="3">
        <v>0</v>
      </c>
      <c r="I3096">
        <f t="shared" si="244"/>
        <v>18233898.185959999</v>
      </c>
    </row>
    <row r="3097" spans="1:9" x14ac:dyDescent="0.2">
      <c r="A3097" s="4" t="s">
        <v>150</v>
      </c>
      <c r="B3097" s="5" t="str">
        <f t="shared" si="240"/>
        <v>2023</v>
      </c>
      <c r="C3097" s="5">
        <f t="shared" si="241"/>
        <v>11</v>
      </c>
      <c r="D3097" s="11">
        <f t="shared" si="242"/>
        <v>45231</v>
      </c>
      <c r="E3097" s="5" t="s">
        <v>7</v>
      </c>
      <c r="F3097" s="2" t="str">
        <f t="shared" si="243"/>
        <v>BOGOTA, D.C.</v>
      </c>
      <c r="G3097" s="5">
        <v>0</v>
      </c>
      <c r="H3097" s="8">
        <v>5732316300000</v>
      </c>
      <c r="I3097">
        <f t="shared" si="244"/>
        <v>57323163</v>
      </c>
    </row>
    <row r="3098" spans="1:9" x14ac:dyDescent="0.2">
      <c r="A3098" s="1" t="s">
        <v>150</v>
      </c>
      <c r="B3098" s="5" t="str">
        <f t="shared" si="240"/>
        <v>2023</v>
      </c>
      <c r="C3098" s="5">
        <f t="shared" si="241"/>
        <v>11</v>
      </c>
      <c r="D3098" s="11">
        <f t="shared" si="242"/>
        <v>45231</v>
      </c>
      <c r="E3098" s="2" t="s">
        <v>8</v>
      </c>
      <c r="F3098" s="2" t="str">
        <f t="shared" si="243"/>
        <v>BOLIVAR</v>
      </c>
      <c r="G3098" s="13">
        <v>1850679400000</v>
      </c>
      <c r="H3098" s="7">
        <v>397331929667</v>
      </c>
      <c r="I3098">
        <f t="shared" si="244"/>
        <v>11240056.648335001</v>
      </c>
    </row>
    <row r="3099" spans="1:9" x14ac:dyDescent="0.2">
      <c r="A3099" s="4" t="s">
        <v>150</v>
      </c>
      <c r="B3099" s="5" t="str">
        <f t="shared" si="240"/>
        <v>2023</v>
      </c>
      <c r="C3099" s="5">
        <f t="shared" si="241"/>
        <v>11</v>
      </c>
      <c r="D3099" s="11">
        <f t="shared" si="242"/>
        <v>45231</v>
      </c>
      <c r="E3099" s="5" t="s">
        <v>9</v>
      </c>
      <c r="F3099" s="2" t="str">
        <f t="shared" si="243"/>
        <v>BOYACA</v>
      </c>
      <c r="G3099" s="12">
        <v>6963933000</v>
      </c>
      <c r="H3099" s="8">
        <v>9083646540</v>
      </c>
      <c r="I3099">
        <f t="shared" si="244"/>
        <v>80237.897700000001</v>
      </c>
    </row>
    <row r="3100" spans="1:9" x14ac:dyDescent="0.2">
      <c r="A3100" s="1" t="s">
        <v>150</v>
      </c>
      <c r="B3100" s="5" t="str">
        <f t="shared" si="240"/>
        <v>2023</v>
      </c>
      <c r="C3100" s="5">
        <f t="shared" si="241"/>
        <v>11</v>
      </c>
      <c r="D3100" s="11">
        <f t="shared" si="242"/>
        <v>45231</v>
      </c>
      <c r="E3100" s="2" t="s">
        <v>10</v>
      </c>
      <c r="F3100" s="2" t="str">
        <f t="shared" si="243"/>
        <v>CALDAS</v>
      </c>
      <c r="G3100" s="2">
        <v>0</v>
      </c>
      <c r="H3100" s="7">
        <v>247804857136</v>
      </c>
      <c r="I3100">
        <f t="shared" si="244"/>
        <v>2478048.5713599999</v>
      </c>
    </row>
    <row r="3101" spans="1:9" x14ac:dyDescent="0.2">
      <c r="A3101" s="4" t="s">
        <v>150</v>
      </c>
      <c r="B3101" s="5" t="str">
        <f t="shared" si="240"/>
        <v>2023</v>
      </c>
      <c r="C3101" s="5">
        <f t="shared" si="241"/>
        <v>11</v>
      </c>
      <c r="D3101" s="11">
        <f t="shared" si="242"/>
        <v>45231</v>
      </c>
      <c r="E3101" s="5" t="s">
        <v>12</v>
      </c>
      <c r="F3101" s="2" t="str">
        <f t="shared" si="243"/>
        <v>CAUCA</v>
      </c>
      <c r="G3101" s="12">
        <v>3596254336000</v>
      </c>
      <c r="H3101" s="6">
        <v>0</v>
      </c>
      <c r="I3101">
        <f t="shared" si="244"/>
        <v>35962543.359999999</v>
      </c>
    </row>
    <row r="3102" spans="1:9" x14ac:dyDescent="0.2">
      <c r="A3102" s="1" t="s">
        <v>150</v>
      </c>
      <c r="B3102" s="5" t="str">
        <f t="shared" si="240"/>
        <v>2023</v>
      </c>
      <c r="C3102" s="5">
        <f t="shared" si="241"/>
        <v>11</v>
      </c>
      <c r="D3102" s="11">
        <f t="shared" si="242"/>
        <v>45231</v>
      </c>
      <c r="E3102" s="2" t="s">
        <v>13</v>
      </c>
      <c r="F3102" s="2" t="str">
        <f t="shared" si="243"/>
        <v>CESAR</v>
      </c>
      <c r="G3102" s="13">
        <v>1624752342418</v>
      </c>
      <c r="H3102" s="7">
        <v>3918716667</v>
      </c>
      <c r="I3102">
        <f t="shared" si="244"/>
        <v>8143355.2954249997</v>
      </c>
    </row>
    <row r="3103" spans="1:9" x14ac:dyDescent="0.2">
      <c r="A3103" s="4" t="s">
        <v>150</v>
      </c>
      <c r="B3103" s="5" t="str">
        <f t="shared" si="240"/>
        <v>2023</v>
      </c>
      <c r="C3103" s="5">
        <f t="shared" si="241"/>
        <v>11</v>
      </c>
      <c r="D3103" s="11">
        <f t="shared" si="242"/>
        <v>45231</v>
      </c>
      <c r="E3103" s="5" t="s">
        <v>15</v>
      </c>
      <c r="F3103" s="2" t="str">
        <f t="shared" si="243"/>
        <v>CUNDINAMARCA</v>
      </c>
      <c r="G3103" s="12">
        <v>14047732000</v>
      </c>
      <c r="H3103" s="8">
        <v>1316249770587</v>
      </c>
      <c r="I3103">
        <f t="shared" si="244"/>
        <v>6651487.5129349995</v>
      </c>
    </row>
    <row r="3104" spans="1:9" x14ac:dyDescent="0.2">
      <c r="A3104" s="1" t="s">
        <v>150</v>
      </c>
      <c r="B3104" s="5" t="str">
        <f t="shared" si="240"/>
        <v>2023</v>
      </c>
      <c r="C3104" s="5">
        <f t="shared" si="241"/>
        <v>11</v>
      </c>
      <c r="D3104" s="11">
        <f t="shared" si="242"/>
        <v>45231</v>
      </c>
      <c r="E3104" s="2" t="s">
        <v>17</v>
      </c>
      <c r="F3104" s="2" t="str">
        <f t="shared" si="243"/>
        <v>HUILA</v>
      </c>
      <c r="G3104" s="2">
        <v>0</v>
      </c>
      <c r="H3104" s="7">
        <v>2825002000</v>
      </c>
      <c r="I3104">
        <f t="shared" si="244"/>
        <v>28250.02</v>
      </c>
    </row>
    <row r="3105" spans="1:9" x14ac:dyDescent="0.2">
      <c r="A3105" s="4" t="s">
        <v>150</v>
      </c>
      <c r="B3105" s="5" t="str">
        <f t="shared" si="240"/>
        <v>2023</v>
      </c>
      <c r="C3105" s="5">
        <f t="shared" si="241"/>
        <v>11</v>
      </c>
      <c r="D3105" s="11">
        <f t="shared" si="242"/>
        <v>45231</v>
      </c>
      <c r="E3105" s="5" t="s">
        <v>18</v>
      </c>
      <c r="F3105" s="2" t="str">
        <f t="shared" si="243"/>
        <v>LA GUAJIRA</v>
      </c>
      <c r="G3105" s="12">
        <v>209844948000</v>
      </c>
      <c r="H3105" s="6">
        <v>0</v>
      </c>
      <c r="I3105">
        <f t="shared" si="244"/>
        <v>2098449.48</v>
      </c>
    </row>
    <row r="3106" spans="1:9" x14ac:dyDescent="0.2">
      <c r="A3106" s="1" t="s">
        <v>150</v>
      </c>
      <c r="B3106" s="5" t="str">
        <f t="shared" si="240"/>
        <v>2023</v>
      </c>
      <c r="C3106" s="5">
        <f t="shared" si="241"/>
        <v>11</v>
      </c>
      <c r="D3106" s="11">
        <f t="shared" si="242"/>
        <v>45231</v>
      </c>
      <c r="E3106" s="2" t="s">
        <v>19</v>
      </c>
      <c r="F3106" s="2" t="str">
        <f t="shared" si="243"/>
        <v>MAGDALENA</v>
      </c>
      <c r="G3106" s="13">
        <v>1667632076493</v>
      </c>
      <c r="H3106" s="3">
        <v>0</v>
      </c>
      <c r="I3106">
        <f t="shared" si="244"/>
        <v>16676320.764930001</v>
      </c>
    </row>
    <row r="3107" spans="1:9" x14ac:dyDescent="0.2">
      <c r="A3107" s="4" t="s">
        <v>150</v>
      </c>
      <c r="B3107" s="5" t="str">
        <f t="shared" si="240"/>
        <v>2023</v>
      </c>
      <c r="C3107" s="5">
        <f t="shared" si="241"/>
        <v>11</v>
      </c>
      <c r="D3107" s="11">
        <f t="shared" si="242"/>
        <v>45231</v>
      </c>
      <c r="E3107" s="5" t="s">
        <v>20</v>
      </c>
      <c r="F3107" s="2" t="str">
        <f t="shared" si="243"/>
        <v>META</v>
      </c>
      <c r="G3107" s="5">
        <v>0</v>
      </c>
      <c r="H3107" s="8">
        <v>69452381642</v>
      </c>
      <c r="I3107">
        <f t="shared" si="244"/>
        <v>694523.81642000005</v>
      </c>
    </row>
    <row r="3108" spans="1:9" x14ac:dyDescent="0.2">
      <c r="A3108" s="1" t="s">
        <v>150</v>
      </c>
      <c r="B3108" s="5" t="str">
        <f t="shared" si="240"/>
        <v>2023</v>
      </c>
      <c r="C3108" s="5">
        <f t="shared" si="241"/>
        <v>11</v>
      </c>
      <c r="D3108" s="11">
        <f t="shared" si="242"/>
        <v>45231</v>
      </c>
      <c r="E3108" s="2" t="s">
        <v>22</v>
      </c>
      <c r="F3108" s="2" t="str">
        <f t="shared" si="243"/>
        <v>NORTE DE SANTANDER</v>
      </c>
      <c r="G3108" s="13">
        <v>192312579200</v>
      </c>
      <c r="H3108" s="7">
        <v>7178914429</v>
      </c>
      <c r="I3108">
        <f t="shared" si="244"/>
        <v>997457.46814500005</v>
      </c>
    </row>
    <row r="3109" spans="1:9" x14ac:dyDescent="0.2">
      <c r="A3109" s="4" t="s">
        <v>150</v>
      </c>
      <c r="B3109" s="5" t="str">
        <f t="shared" si="240"/>
        <v>2023</v>
      </c>
      <c r="C3109" s="5">
        <f t="shared" si="241"/>
        <v>11</v>
      </c>
      <c r="D3109" s="11">
        <f t="shared" si="242"/>
        <v>45231</v>
      </c>
      <c r="E3109" s="5" t="s">
        <v>23</v>
      </c>
      <c r="F3109" s="2" t="str">
        <f t="shared" si="243"/>
        <v>QUINDIO</v>
      </c>
      <c r="G3109" s="5">
        <v>0</v>
      </c>
      <c r="H3109" s="8">
        <v>260567078160</v>
      </c>
      <c r="I3109">
        <f t="shared" si="244"/>
        <v>2605670.7815999999</v>
      </c>
    </row>
    <row r="3110" spans="1:9" x14ac:dyDescent="0.2">
      <c r="A3110" s="1" t="s">
        <v>150</v>
      </c>
      <c r="B3110" s="5" t="str">
        <f t="shared" si="240"/>
        <v>2023</v>
      </c>
      <c r="C3110" s="5">
        <f t="shared" si="241"/>
        <v>11</v>
      </c>
      <c r="D3110" s="11">
        <f t="shared" si="242"/>
        <v>45231</v>
      </c>
      <c r="E3110" s="2" t="s">
        <v>24</v>
      </c>
      <c r="F3110" s="2" t="str">
        <f t="shared" si="243"/>
        <v>RISARALDA</v>
      </c>
      <c r="G3110" s="2">
        <v>0</v>
      </c>
      <c r="H3110" s="7">
        <v>391085663574</v>
      </c>
      <c r="I3110">
        <f t="shared" si="244"/>
        <v>3910856.6357399998</v>
      </c>
    </row>
    <row r="3111" spans="1:9" x14ac:dyDescent="0.2">
      <c r="A3111" s="4" t="s">
        <v>150</v>
      </c>
      <c r="B3111" s="5" t="str">
        <f t="shared" si="240"/>
        <v>2023</v>
      </c>
      <c r="C3111" s="5">
        <f t="shared" si="241"/>
        <v>11</v>
      </c>
      <c r="D3111" s="11">
        <f t="shared" si="242"/>
        <v>45231</v>
      </c>
      <c r="E3111" s="5" t="s">
        <v>25</v>
      </c>
      <c r="F3111" s="2" t="str">
        <f t="shared" si="243"/>
        <v>SANTANDER</v>
      </c>
      <c r="G3111" s="12">
        <v>156845700000</v>
      </c>
      <c r="H3111" s="8">
        <v>71258007755</v>
      </c>
      <c r="I3111">
        <f t="shared" si="244"/>
        <v>1140518.538775</v>
      </c>
    </row>
    <row r="3112" spans="1:9" x14ac:dyDescent="0.2">
      <c r="A3112" s="1" t="s">
        <v>150</v>
      </c>
      <c r="B3112" s="5" t="str">
        <f t="shared" si="240"/>
        <v>2023</v>
      </c>
      <c r="C3112" s="5">
        <f t="shared" si="241"/>
        <v>11</v>
      </c>
      <c r="D3112" s="11">
        <f t="shared" si="242"/>
        <v>45231</v>
      </c>
      <c r="E3112" s="2" t="s">
        <v>27</v>
      </c>
      <c r="F3112" s="2" t="str">
        <f t="shared" si="243"/>
        <v>TOLIMA</v>
      </c>
      <c r="G3112" s="2">
        <v>0</v>
      </c>
      <c r="H3112" s="7">
        <v>9497240400</v>
      </c>
      <c r="I3112">
        <f t="shared" si="244"/>
        <v>94972.403999999995</v>
      </c>
    </row>
    <row r="3113" spans="1:9" x14ac:dyDescent="0.2">
      <c r="A3113" s="4" t="s">
        <v>150</v>
      </c>
      <c r="B3113" s="5" t="str">
        <f t="shared" si="240"/>
        <v>2023</v>
      </c>
      <c r="C3113" s="5">
        <f t="shared" si="241"/>
        <v>11</v>
      </c>
      <c r="D3113" s="11">
        <f t="shared" si="242"/>
        <v>45231</v>
      </c>
      <c r="E3113" s="5" t="s">
        <v>28</v>
      </c>
      <c r="F3113" s="2" t="str">
        <f t="shared" si="243"/>
        <v>VALLE DEL CAUCA</v>
      </c>
      <c r="G3113" s="12">
        <v>3525614360741</v>
      </c>
      <c r="H3113" s="6">
        <v>0</v>
      </c>
      <c r="I3113">
        <f t="shared" si="244"/>
        <v>35256143.607409999</v>
      </c>
    </row>
    <row r="3114" spans="1:9" x14ac:dyDescent="0.2">
      <c r="A3114" s="1" t="s">
        <v>150</v>
      </c>
      <c r="B3114" s="5" t="str">
        <f t="shared" si="240"/>
        <v>2023</v>
      </c>
      <c r="C3114" s="5">
        <f t="shared" si="241"/>
        <v>11</v>
      </c>
      <c r="D3114" s="11">
        <f t="shared" si="242"/>
        <v>45231</v>
      </c>
      <c r="E3114" s="2" t="s">
        <v>74</v>
      </c>
      <c r="F3114" s="2" t="str">
        <f t="shared" si="243"/>
        <v>ARAUCA</v>
      </c>
      <c r="G3114" s="2">
        <v>0</v>
      </c>
      <c r="H3114" s="7">
        <v>3328300000</v>
      </c>
      <c r="I3114">
        <f t="shared" si="244"/>
        <v>33283</v>
      </c>
    </row>
    <row r="3115" spans="1:9" x14ac:dyDescent="0.2">
      <c r="A3115" s="4" t="s">
        <v>150</v>
      </c>
      <c r="B3115" s="5" t="str">
        <f t="shared" si="240"/>
        <v>2023</v>
      </c>
      <c r="C3115" s="5">
        <f t="shared" si="241"/>
        <v>11</v>
      </c>
      <c r="D3115" s="11">
        <f t="shared" si="242"/>
        <v>45231</v>
      </c>
      <c r="E3115" s="5" t="s">
        <v>29</v>
      </c>
      <c r="F3115" s="2" t="str">
        <f t="shared" si="243"/>
        <v>CASANARE</v>
      </c>
      <c r="G3115" s="5">
        <v>0</v>
      </c>
      <c r="H3115" s="8">
        <v>60682535432</v>
      </c>
      <c r="I3115">
        <f t="shared" si="244"/>
        <v>606825.35432000004</v>
      </c>
    </row>
    <row r="3116" spans="1:9" x14ac:dyDescent="0.2">
      <c r="A3116" s="1" t="s">
        <v>150</v>
      </c>
      <c r="B3116" s="5" t="str">
        <f t="shared" si="240"/>
        <v>2023</v>
      </c>
      <c r="C3116" s="5">
        <f t="shared" si="241"/>
        <v>11</v>
      </c>
      <c r="D3116" s="11">
        <f t="shared" si="242"/>
        <v>45231</v>
      </c>
      <c r="E3116" s="2" t="s">
        <v>30</v>
      </c>
      <c r="F3116" s="2" t="str">
        <f t="shared" si="243"/>
        <v>PUTUMAYO</v>
      </c>
      <c r="G3116" s="2">
        <v>0</v>
      </c>
      <c r="H3116" s="7">
        <v>5728157333</v>
      </c>
      <c r="I3116">
        <f t="shared" si="244"/>
        <v>57281.573329999999</v>
      </c>
    </row>
    <row r="3117" spans="1:9" x14ac:dyDescent="0.2">
      <c r="A3117" s="4" t="s">
        <v>150</v>
      </c>
      <c r="B3117" s="5" t="str">
        <f t="shared" si="240"/>
        <v>2023</v>
      </c>
      <c r="C3117" s="5">
        <f t="shared" si="241"/>
        <v>11</v>
      </c>
      <c r="D3117" s="11">
        <f t="shared" si="242"/>
        <v>45231</v>
      </c>
      <c r="E3117" s="5" t="s">
        <v>31</v>
      </c>
      <c r="F3117" s="2" t="str">
        <f t="shared" si="243"/>
        <v>GUAVIARE</v>
      </c>
      <c r="G3117" s="5">
        <v>0</v>
      </c>
      <c r="H3117" s="8">
        <v>4961459000</v>
      </c>
      <c r="I3117">
        <f t="shared" si="244"/>
        <v>49614.59</v>
      </c>
    </row>
    <row r="3118" spans="1:9" x14ac:dyDescent="0.2">
      <c r="A3118" s="1" t="s">
        <v>151</v>
      </c>
      <c r="B3118" s="5" t="str">
        <f t="shared" si="240"/>
        <v>2023</v>
      </c>
      <c r="C3118" s="5">
        <f t="shared" si="241"/>
        <v>12</v>
      </c>
      <c r="D3118" s="11">
        <f t="shared" si="242"/>
        <v>45261</v>
      </c>
      <c r="E3118" s="2" t="s">
        <v>5</v>
      </c>
      <c r="F3118" s="2" t="str">
        <f t="shared" si="243"/>
        <v>ANTIOQUIA</v>
      </c>
      <c r="G3118" s="13">
        <v>2756272245000</v>
      </c>
      <c r="H3118" s="7">
        <v>113991859000</v>
      </c>
      <c r="I3118">
        <f t="shared" si="244"/>
        <v>14351320.52</v>
      </c>
    </row>
    <row r="3119" spans="1:9" x14ac:dyDescent="0.2">
      <c r="A3119" s="4" t="s">
        <v>151</v>
      </c>
      <c r="B3119" s="5" t="str">
        <f t="shared" si="240"/>
        <v>2023</v>
      </c>
      <c r="C3119" s="5">
        <f t="shared" si="241"/>
        <v>12</v>
      </c>
      <c r="D3119" s="11">
        <f t="shared" si="242"/>
        <v>45261</v>
      </c>
      <c r="E3119" s="5" t="s">
        <v>6</v>
      </c>
      <c r="F3119" s="2" t="str">
        <f t="shared" si="243"/>
        <v>ATLANTICO</v>
      </c>
      <c r="G3119" s="12">
        <v>1826992632229</v>
      </c>
      <c r="H3119" s="6">
        <v>0</v>
      </c>
      <c r="I3119">
        <f t="shared" si="244"/>
        <v>18269926.32229</v>
      </c>
    </row>
    <row r="3120" spans="1:9" x14ac:dyDescent="0.2">
      <c r="A3120" s="1" t="s">
        <v>151</v>
      </c>
      <c r="B3120" s="5" t="str">
        <f t="shared" si="240"/>
        <v>2023</v>
      </c>
      <c r="C3120" s="5">
        <f t="shared" si="241"/>
        <v>12</v>
      </c>
      <c r="D3120" s="11">
        <f t="shared" si="242"/>
        <v>45261</v>
      </c>
      <c r="E3120" s="2" t="s">
        <v>7</v>
      </c>
      <c r="F3120" s="2" t="str">
        <f t="shared" si="243"/>
        <v>BOGOTA, D.C.</v>
      </c>
      <c r="G3120" s="2">
        <v>0</v>
      </c>
      <c r="H3120" s="7">
        <v>5656311100000</v>
      </c>
      <c r="I3120">
        <f t="shared" si="244"/>
        <v>56563111</v>
      </c>
    </row>
    <row r="3121" spans="1:9" x14ac:dyDescent="0.2">
      <c r="A3121" s="4" t="s">
        <v>151</v>
      </c>
      <c r="B3121" s="5" t="str">
        <f t="shared" si="240"/>
        <v>2023</v>
      </c>
      <c r="C3121" s="5">
        <f t="shared" si="241"/>
        <v>12</v>
      </c>
      <c r="D3121" s="11">
        <f t="shared" si="242"/>
        <v>45261</v>
      </c>
      <c r="E3121" s="5" t="s">
        <v>8</v>
      </c>
      <c r="F3121" s="2" t="str">
        <f t="shared" si="243"/>
        <v>BOLIVAR</v>
      </c>
      <c r="G3121" s="12">
        <v>1854322962000</v>
      </c>
      <c r="H3121" s="8">
        <v>392771033333</v>
      </c>
      <c r="I3121">
        <f t="shared" si="244"/>
        <v>11235469.976664999</v>
      </c>
    </row>
    <row r="3122" spans="1:9" x14ac:dyDescent="0.2">
      <c r="A3122" s="1" t="s">
        <v>151</v>
      </c>
      <c r="B3122" s="5" t="str">
        <f t="shared" si="240"/>
        <v>2023</v>
      </c>
      <c r="C3122" s="5">
        <f t="shared" si="241"/>
        <v>12</v>
      </c>
      <c r="D3122" s="11">
        <f t="shared" si="242"/>
        <v>45261</v>
      </c>
      <c r="E3122" s="2" t="s">
        <v>9</v>
      </c>
      <c r="F3122" s="2" t="str">
        <f t="shared" si="243"/>
        <v>BOYACA</v>
      </c>
      <c r="G3122" s="13">
        <v>6876884000</v>
      </c>
      <c r="H3122" s="7">
        <v>9239742236</v>
      </c>
      <c r="I3122">
        <f t="shared" si="244"/>
        <v>80583.131179999997</v>
      </c>
    </row>
    <row r="3123" spans="1:9" x14ac:dyDescent="0.2">
      <c r="A3123" s="4" t="s">
        <v>151</v>
      </c>
      <c r="B3123" s="5" t="str">
        <f t="shared" si="240"/>
        <v>2023</v>
      </c>
      <c r="C3123" s="5">
        <f t="shared" si="241"/>
        <v>12</v>
      </c>
      <c r="D3123" s="11">
        <f t="shared" si="242"/>
        <v>45261</v>
      </c>
      <c r="E3123" s="5" t="s">
        <v>10</v>
      </c>
      <c r="F3123" s="2" t="str">
        <f t="shared" si="243"/>
        <v>CALDAS</v>
      </c>
      <c r="G3123" s="5">
        <v>0</v>
      </c>
      <c r="H3123" s="8">
        <v>234028491051</v>
      </c>
      <c r="I3123">
        <f t="shared" si="244"/>
        <v>2340284.9105099998</v>
      </c>
    </row>
    <row r="3124" spans="1:9" x14ac:dyDescent="0.2">
      <c r="A3124" s="1" t="s">
        <v>151</v>
      </c>
      <c r="B3124" s="5" t="str">
        <f t="shared" si="240"/>
        <v>2023</v>
      </c>
      <c r="C3124" s="5">
        <f t="shared" si="241"/>
        <v>12</v>
      </c>
      <c r="D3124" s="11">
        <f t="shared" si="242"/>
        <v>45261</v>
      </c>
      <c r="E3124" s="2" t="s">
        <v>12</v>
      </c>
      <c r="F3124" s="2" t="str">
        <f t="shared" si="243"/>
        <v>CAUCA</v>
      </c>
      <c r="G3124" s="13">
        <v>3522048508000</v>
      </c>
      <c r="H3124" s="3">
        <v>0</v>
      </c>
      <c r="I3124">
        <f t="shared" si="244"/>
        <v>35220485.079999998</v>
      </c>
    </row>
    <row r="3125" spans="1:9" x14ac:dyDescent="0.2">
      <c r="A3125" s="4" t="s">
        <v>151</v>
      </c>
      <c r="B3125" s="5" t="str">
        <f t="shared" si="240"/>
        <v>2023</v>
      </c>
      <c r="C3125" s="5">
        <f t="shared" si="241"/>
        <v>12</v>
      </c>
      <c r="D3125" s="11">
        <f t="shared" si="242"/>
        <v>45261</v>
      </c>
      <c r="E3125" s="5" t="s">
        <v>13</v>
      </c>
      <c r="F3125" s="2" t="str">
        <f t="shared" si="243"/>
        <v>CESAR</v>
      </c>
      <c r="G3125" s="12">
        <v>1627851171331</v>
      </c>
      <c r="H3125" s="8">
        <v>3683450000</v>
      </c>
      <c r="I3125">
        <f t="shared" si="244"/>
        <v>8157673.1066549998</v>
      </c>
    </row>
    <row r="3126" spans="1:9" x14ac:dyDescent="0.2">
      <c r="A3126" s="1" t="s">
        <v>151</v>
      </c>
      <c r="B3126" s="5" t="str">
        <f t="shared" si="240"/>
        <v>2023</v>
      </c>
      <c r="C3126" s="5">
        <f t="shared" si="241"/>
        <v>12</v>
      </c>
      <c r="D3126" s="11">
        <f t="shared" si="242"/>
        <v>45261</v>
      </c>
      <c r="E3126" s="2" t="s">
        <v>15</v>
      </c>
      <c r="F3126" s="2" t="str">
        <f t="shared" si="243"/>
        <v>CUNDINAMARCA</v>
      </c>
      <c r="G3126" s="13">
        <v>14493700000</v>
      </c>
      <c r="H3126" s="7">
        <v>211857120471</v>
      </c>
      <c r="I3126">
        <f t="shared" si="244"/>
        <v>1131754.1023550001</v>
      </c>
    </row>
    <row r="3127" spans="1:9" x14ac:dyDescent="0.2">
      <c r="A3127" s="4" t="s">
        <v>151</v>
      </c>
      <c r="B3127" s="5" t="str">
        <f t="shared" si="240"/>
        <v>2023</v>
      </c>
      <c r="C3127" s="5">
        <f t="shared" si="241"/>
        <v>12</v>
      </c>
      <c r="D3127" s="11">
        <f t="shared" si="242"/>
        <v>45261</v>
      </c>
      <c r="E3127" s="5" t="s">
        <v>18</v>
      </c>
      <c r="F3127" s="2" t="str">
        <f t="shared" si="243"/>
        <v>LA GUAJIRA</v>
      </c>
      <c r="G3127" s="12">
        <v>207117536000</v>
      </c>
      <c r="H3127" s="6">
        <v>0</v>
      </c>
      <c r="I3127">
        <f t="shared" si="244"/>
        <v>2071175.36</v>
      </c>
    </row>
    <row r="3128" spans="1:9" x14ac:dyDescent="0.2">
      <c r="A3128" s="1" t="s">
        <v>151</v>
      </c>
      <c r="B3128" s="5" t="str">
        <f t="shared" si="240"/>
        <v>2023</v>
      </c>
      <c r="C3128" s="5">
        <f t="shared" si="241"/>
        <v>12</v>
      </c>
      <c r="D3128" s="11">
        <f t="shared" si="242"/>
        <v>45261</v>
      </c>
      <c r="E3128" s="2" t="s">
        <v>19</v>
      </c>
      <c r="F3128" s="2" t="str">
        <f t="shared" si="243"/>
        <v>MAGDALENA</v>
      </c>
      <c r="G3128" s="13">
        <v>1671093771363</v>
      </c>
      <c r="H3128" s="3">
        <v>0</v>
      </c>
      <c r="I3128">
        <f t="shared" si="244"/>
        <v>16710937.71363</v>
      </c>
    </row>
    <row r="3129" spans="1:9" x14ac:dyDescent="0.2">
      <c r="A3129" s="4" t="s">
        <v>151</v>
      </c>
      <c r="B3129" s="5" t="str">
        <f t="shared" si="240"/>
        <v>2023</v>
      </c>
      <c r="C3129" s="5">
        <f t="shared" si="241"/>
        <v>12</v>
      </c>
      <c r="D3129" s="11">
        <f t="shared" si="242"/>
        <v>45261</v>
      </c>
      <c r="E3129" s="5" t="s">
        <v>20</v>
      </c>
      <c r="F3129" s="2" t="str">
        <f t="shared" si="243"/>
        <v>META</v>
      </c>
      <c r="G3129" s="5">
        <v>0</v>
      </c>
      <c r="H3129" s="8">
        <v>69579737761</v>
      </c>
      <c r="I3129">
        <f t="shared" si="244"/>
        <v>695797.37760999997</v>
      </c>
    </row>
    <row r="3130" spans="1:9" x14ac:dyDescent="0.2">
      <c r="A3130" s="1" t="s">
        <v>151</v>
      </c>
      <c r="B3130" s="5" t="str">
        <f t="shared" si="240"/>
        <v>2023</v>
      </c>
      <c r="C3130" s="5">
        <f t="shared" si="241"/>
        <v>12</v>
      </c>
      <c r="D3130" s="11">
        <f t="shared" si="242"/>
        <v>45261</v>
      </c>
      <c r="E3130" s="2" t="s">
        <v>22</v>
      </c>
      <c r="F3130" s="2" t="str">
        <f t="shared" si="243"/>
        <v>NORTE DE SANTANDER</v>
      </c>
      <c r="G3130" s="13">
        <v>188999032800</v>
      </c>
      <c r="H3130" s="7">
        <v>7009830143</v>
      </c>
      <c r="I3130">
        <f t="shared" si="244"/>
        <v>980044.31471499999</v>
      </c>
    </row>
    <row r="3131" spans="1:9" x14ac:dyDescent="0.2">
      <c r="A3131" s="4" t="s">
        <v>151</v>
      </c>
      <c r="B3131" s="5" t="str">
        <f t="shared" si="240"/>
        <v>2023</v>
      </c>
      <c r="C3131" s="5">
        <f t="shared" si="241"/>
        <v>12</v>
      </c>
      <c r="D3131" s="11">
        <f t="shared" si="242"/>
        <v>45261</v>
      </c>
      <c r="E3131" s="5" t="s">
        <v>23</v>
      </c>
      <c r="F3131" s="2" t="str">
        <f t="shared" si="243"/>
        <v>QUINDIO</v>
      </c>
      <c r="G3131" s="5">
        <v>0</v>
      </c>
      <c r="H3131" s="8">
        <v>256055898281</v>
      </c>
      <c r="I3131">
        <f t="shared" si="244"/>
        <v>2560558.98281</v>
      </c>
    </row>
    <row r="3132" spans="1:9" x14ac:dyDescent="0.2">
      <c r="A3132" s="1" t="s">
        <v>151</v>
      </c>
      <c r="B3132" s="5" t="str">
        <f t="shared" si="240"/>
        <v>2023</v>
      </c>
      <c r="C3132" s="5">
        <f t="shared" si="241"/>
        <v>12</v>
      </c>
      <c r="D3132" s="11">
        <f t="shared" si="242"/>
        <v>45261</v>
      </c>
      <c r="E3132" s="2" t="s">
        <v>24</v>
      </c>
      <c r="F3132" s="2" t="str">
        <f t="shared" si="243"/>
        <v>RISARALDA</v>
      </c>
      <c r="G3132" s="2">
        <v>0</v>
      </c>
      <c r="H3132" s="7">
        <v>382159779824</v>
      </c>
      <c r="I3132">
        <f t="shared" si="244"/>
        <v>3821597.7982399999</v>
      </c>
    </row>
    <row r="3133" spans="1:9" x14ac:dyDescent="0.2">
      <c r="A3133" s="4" t="s">
        <v>151</v>
      </c>
      <c r="B3133" s="5" t="str">
        <f t="shared" si="240"/>
        <v>2023</v>
      </c>
      <c r="C3133" s="5">
        <f t="shared" si="241"/>
        <v>12</v>
      </c>
      <c r="D3133" s="11">
        <f t="shared" si="242"/>
        <v>45261</v>
      </c>
      <c r="E3133" s="5" t="s">
        <v>25</v>
      </c>
      <c r="F3133" s="2" t="str">
        <f t="shared" si="243"/>
        <v>SANTANDER</v>
      </c>
      <c r="G3133" s="12">
        <v>154108800000</v>
      </c>
      <c r="H3133" s="8">
        <v>70386476830</v>
      </c>
      <c r="I3133">
        <f t="shared" si="244"/>
        <v>1122476.3841500001</v>
      </c>
    </row>
    <row r="3134" spans="1:9" x14ac:dyDescent="0.2">
      <c r="A3134" s="1" t="s">
        <v>151</v>
      </c>
      <c r="B3134" s="5" t="str">
        <f t="shared" si="240"/>
        <v>2023</v>
      </c>
      <c r="C3134" s="5">
        <f t="shared" si="241"/>
        <v>12</v>
      </c>
      <c r="D3134" s="11">
        <f t="shared" si="242"/>
        <v>45261</v>
      </c>
      <c r="E3134" s="2" t="s">
        <v>27</v>
      </c>
      <c r="F3134" s="2" t="str">
        <f t="shared" si="243"/>
        <v>TOLIMA</v>
      </c>
      <c r="G3134" s="2">
        <v>0</v>
      </c>
      <c r="H3134" s="7">
        <v>10457400000</v>
      </c>
      <c r="I3134">
        <f t="shared" si="244"/>
        <v>104574</v>
      </c>
    </row>
    <row r="3135" spans="1:9" x14ac:dyDescent="0.2">
      <c r="A3135" s="4" t="s">
        <v>151</v>
      </c>
      <c r="B3135" s="5" t="str">
        <f t="shared" si="240"/>
        <v>2023</v>
      </c>
      <c r="C3135" s="5">
        <f t="shared" si="241"/>
        <v>12</v>
      </c>
      <c r="D3135" s="11">
        <f t="shared" si="242"/>
        <v>45261</v>
      </c>
      <c r="E3135" s="5" t="s">
        <v>28</v>
      </c>
      <c r="F3135" s="2" t="str">
        <f t="shared" si="243"/>
        <v>VALLE DEL CAUCA</v>
      </c>
      <c r="G3135" s="12">
        <v>3440264411209</v>
      </c>
      <c r="H3135" s="6">
        <v>0</v>
      </c>
      <c r="I3135">
        <f t="shared" si="244"/>
        <v>34402644.112089999</v>
      </c>
    </row>
    <row r="3136" spans="1:9" x14ac:dyDescent="0.2">
      <c r="A3136" s="1" t="s">
        <v>151</v>
      </c>
      <c r="B3136" s="5" t="str">
        <f t="shared" si="240"/>
        <v>2023</v>
      </c>
      <c r="C3136" s="5">
        <f t="shared" si="241"/>
        <v>12</v>
      </c>
      <c r="D3136" s="11">
        <f t="shared" si="242"/>
        <v>45261</v>
      </c>
      <c r="E3136" s="2" t="s">
        <v>74</v>
      </c>
      <c r="F3136" s="2" t="str">
        <f t="shared" si="243"/>
        <v>ARAUCA</v>
      </c>
      <c r="G3136" s="2">
        <v>0</v>
      </c>
      <c r="H3136" s="7">
        <v>4562500000</v>
      </c>
      <c r="I3136">
        <f t="shared" si="244"/>
        <v>45625</v>
      </c>
    </row>
    <row r="3137" spans="1:9" x14ac:dyDescent="0.2">
      <c r="A3137" s="4" t="s">
        <v>151</v>
      </c>
      <c r="B3137" s="5" t="str">
        <f t="shared" si="240"/>
        <v>2023</v>
      </c>
      <c r="C3137" s="5">
        <f t="shared" si="241"/>
        <v>12</v>
      </c>
      <c r="D3137" s="11">
        <f t="shared" si="242"/>
        <v>45261</v>
      </c>
      <c r="E3137" s="5" t="s">
        <v>29</v>
      </c>
      <c r="F3137" s="2" t="str">
        <f t="shared" si="243"/>
        <v>CASANARE</v>
      </c>
      <c r="G3137" s="5">
        <v>0</v>
      </c>
      <c r="H3137" s="8">
        <v>58381555970</v>
      </c>
      <c r="I3137">
        <f t="shared" si="244"/>
        <v>583815.55969999998</v>
      </c>
    </row>
    <row r="3138" spans="1:9" x14ac:dyDescent="0.2">
      <c r="A3138" s="1" t="s">
        <v>151</v>
      </c>
      <c r="B3138" s="5" t="str">
        <f t="shared" si="240"/>
        <v>2023</v>
      </c>
      <c r="C3138" s="5">
        <f t="shared" si="241"/>
        <v>12</v>
      </c>
      <c r="D3138" s="11">
        <f t="shared" si="242"/>
        <v>45261</v>
      </c>
      <c r="E3138" s="2" t="s">
        <v>30</v>
      </c>
      <c r="F3138" s="2" t="str">
        <f t="shared" si="243"/>
        <v>PUTUMAYO</v>
      </c>
      <c r="G3138" s="2">
        <v>0</v>
      </c>
      <c r="H3138" s="7">
        <v>5430769667</v>
      </c>
      <c r="I3138">
        <f t="shared" si="244"/>
        <v>54307.696669999998</v>
      </c>
    </row>
    <row r="3139" spans="1:9" x14ac:dyDescent="0.2">
      <c r="A3139" s="4" t="s">
        <v>151</v>
      </c>
      <c r="B3139" s="5" t="str">
        <f t="shared" ref="B3139:B3202" si="245">MID(A3139,7,20)</f>
        <v>2023</v>
      </c>
      <c r="C3139" s="5">
        <f t="shared" ref="C3139:C3202" si="246">IF(MID(A3139,1,3)="Jan",1,
IF(MID(A3139,1,3)="Feb",2,
IF(MID(A3139,1,3)="Mar",3,
IF(MID(A3139,1,3)="Apr",4,
IF(MID(A3139,1,3)="May",5,
IF(MID(A3139,1,3)="Jun",6,
IF(MID(A3139,1,3)="Jul",7,
IF(MID(A3139,1,3)="Aug",8,
IF(MID(A3139,1,3)="Sep",9,
IF(MID(A3139,1,3)="Oct",10,
IF(MID(A3139,1,3)="Nov",11,
IF(MID(A3139,1,3)="Dec",12))))))))))))</f>
        <v>12</v>
      </c>
      <c r="D3139" s="11">
        <f t="shared" ref="D3139:D3202" si="247">DATE(B3139,C3139,1)</f>
        <v>45261</v>
      </c>
      <c r="E3139" s="5" t="s">
        <v>31</v>
      </c>
      <c r="F3139" s="2" t="str">
        <f t="shared" ref="F3139:F3202" si="248">MID(E3139,5,100)</f>
        <v>GUAVIARE</v>
      </c>
      <c r="G3139" s="5">
        <v>0</v>
      </c>
      <c r="H3139" s="8">
        <v>6280277000</v>
      </c>
      <c r="I3139">
        <f t="shared" ref="I3139:I3202" si="249">IF(G3139=0,H3139/100000,IF(H3139=0,G3139/100000,((G3139+H3139)/2)/100000))</f>
        <v>62802.77</v>
      </c>
    </row>
    <row r="3140" spans="1:9" x14ac:dyDescent="0.2">
      <c r="A3140" s="1" t="s">
        <v>152</v>
      </c>
      <c r="B3140" s="5" t="str">
        <f t="shared" si="245"/>
        <v>2024</v>
      </c>
      <c r="C3140" s="5">
        <f t="shared" si="246"/>
        <v>1</v>
      </c>
      <c r="D3140" s="11">
        <f t="shared" si="247"/>
        <v>45292</v>
      </c>
      <c r="E3140" s="2" t="s">
        <v>5</v>
      </c>
      <c r="F3140" s="2" t="str">
        <f t="shared" si="248"/>
        <v>ANTIOQUIA</v>
      </c>
      <c r="G3140" s="13">
        <v>2635958043000</v>
      </c>
      <c r="H3140" s="7">
        <v>106346597935</v>
      </c>
      <c r="I3140">
        <f t="shared" si="249"/>
        <v>13711523.204675</v>
      </c>
    </row>
    <row r="3141" spans="1:9" x14ac:dyDescent="0.2">
      <c r="A3141" s="4" t="s">
        <v>152</v>
      </c>
      <c r="B3141" s="5" t="str">
        <f t="shared" si="245"/>
        <v>2024</v>
      </c>
      <c r="C3141" s="5">
        <f t="shared" si="246"/>
        <v>1</v>
      </c>
      <c r="D3141" s="11">
        <f t="shared" si="247"/>
        <v>45292</v>
      </c>
      <c r="E3141" s="5" t="s">
        <v>6</v>
      </c>
      <c r="F3141" s="2" t="str">
        <f t="shared" si="248"/>
        <v>ATLANTICO</v>
      </c>
      <c r="G3141" s="12">
        <v>1881370651344</v>
      </c>
      <c r="H3141" s="6">
        <v>0</v>
      </c>
      <c r="I3141">
        <f t="shared" si="249"/>
        <v>18813706.513440002</v>
      </c>
    </row>
    <row r="3142" spans="1:9" x14ac:dyDescent="0.2">
      <c r="A3142" s="1" t="s">
        <v>152</v>
      </c>
      <c r="B3142" s="5" t="str">
        <f t="shared" si="245"/>
        <v>2024</v>
      </c>
      <c r="C3142" s="5">
        <f t="shared" si="246"/>
        <v>1</v>
      </c>
      <c r="D3142" s="11">
        <f t="shared" si="247"/>
        <v>45292</v>
      </c>
      <c r="E3142" s="2" t="s">
        <v>7</v>
      </c>
      <c r="F3142" s="2" t="str">
        <f t="shared" si="248"/>
        <v>BOGOTA, D.C.</v>
      </c>
      <c r="G3142" s="2">
        <v>0</v>
      </c>
      <c r="H3142" s="7">
        <v>5441614900000</v>
      </c>
      <c r="I3142">
        <f t="shared" si="249"/>
        <v>54416149</v>
      </c>
    </row>
    <row r="3143" spans="1:9" x14ac:dyDescent="0.2">
      <c r="A3143" s="4" t="s">
        <v>152</v>
      </c>
      <c r="B3143" s="5" t="str">
        <f t="shared" si="245"/>
        <v>2024</v>
      </c>
      <c r="C3143" s="5">
        <f t="shared" si="246"/>
        <v>1</v>
      </c>
      <c r="D3143" s="11">
        <f t="shared" si="247"/>
        <v>45292</v>
      </c>
      <c r="E3143" s="5" t="s">
        <v>8</v>
      </c>
      <c r="F3143" s="2" t="str">
        <f t="shared" si="248"/>
        <v>BOLIVAR</v>
      </c>
      <c r="G3143" s="12">
        <v>1909510789000</v>
      </c>
      <c r="H3143" s="8">
        <v>389261775333</v>
      </c>
      <c r="I3143">
        <f t="shared" si="249"/>
        <v>11493862.821665</v>
      </c>
    </row>
    <row r="3144" spans="1:9" x14ac:dyDescent="0.2">
      <c r="A3144" s="1" t="s">
        <v>152</v>
      </c>
      <c r="B3144" s="5" t="str">
        <f t="shared" si="245"/>
        <v>2024</v>
      </c>
      <c r="C3144" s="5">
        <f t="shared" si="246"/>
        <v>1</v>
      </c>
      <c r="D3144" s="11">
        <f t="shared" si="247"/>
        <v>45292</v>
      </c>
      <c r="E3144" s="2" t="s">
        <v>9</v>
      </c>
      <c r="F3144" s="2" t="str">
        <f t="shared" si="248"/>
        <v>BOYACA</v>
      </c>
      <c r="G3144" s="13">
        <v>641954088447</v>
      </c>
      <c r="H3144" s="7">
        <v>85368298814</v>
      </c>
      <c r="I3144">
        <f t="shared" si="249"/>
        <v>3636611.936305</v>
      </c>
    </row>
    <row r="3145" spans="1:9" x14ac:dyDescent="0.2">
      <c r="A3145" s="4" t="s">
        <v>152</v>
      </c>
      <c r="B3145" s="5" t="str">
        <f t="shared" si="245"/>
        <v>2024</v>
      </c>
      <c r="C3145" s="5">
        <f t="shared" si="246"/>
        <v>1</v>
      </c>
      <c r="D3145" s="11">
        <f t="shared" si="247"/>
        <v>45292</v>
      </c>
      <c r="E3145" s="5" t="s">
        <v>10</v>
      </c>
      <c r="F3145" s="2" t="str">
        <f t="shared" si="248"/>
        <v>CALDAS</v>
      </c>
      <c r="G3145" s="5">
        <v>0</v>
      </c>
      <c r="H3145" s="8">
        <v>210911139508</v>
      </c>
      <c r="I3145">
        <f t="shared" si="249"/>
        <v>2109111.3950800002</v>
      </c>
    </row>
    <row r="3146" spans="1:9" x14ac:dyDescent="0.2">
      <c r="A3146" s="1" t="s">
        <v>152</v>
      </c>
      <c r="B3146" s="5" t="str">
        <f t="shared" si="245"/>
        <v>2024</v>
      </c>
      <c r="C3146" s="5">
        <f t="shared" si="246"/>
        <v>1</v>
      </c>
      <c r="D3146" s="11">
        <f t="shared" si="247"/>
        <v>45292</v>
      </c>
      <c r="E3146" s="2" t="s">
        <v>12</v>
      </c>
      <c r="F3146" s="2" t="str">
        <f t="shared" si="248"/>
        <v>CAUCA</v>
      </c>
      <c r="G3146" s="13">
        <v>3568939396000</v>
      </c>
      <c r="H3146" s="3">
        <v>0</v>
      </c>
      <c r="I3146">
        <f t="shared" si="249"/>
        <v>35689393.960000001</v>
      </c>
    </row>
    <row r="3147" spans="1:9" x14ac:dyDescent="0.2">
      <c r="A3147" s="4" t="s">
        <v>152</v>
      </c>
      <c r="B3147" s="5" t="str">
        <f t="shared" si="245"/>
        <v>2024</v>
      </c>
      <c r="C3147" s="5">
        <f t="shared" si="246"/>
        <v>1</v>
      </c>
      <c r="D3147" s="11">
        <f t="shared" si="247"/>
        <v>45292</v>
      </c>
      <c r="E3147" s="5" t="s">
        <v>13</v>
      </c>
      <c r="F3147" s="2" t="str">
        <f t="shared" si="248"/>
        <v>CESAR</v>
      </c>
      <c r="G3147" s="12">
        <v>1676184743421</v>
      </c>
      <c r="H3147" s="8">
        <v>3881350000</v>
      </c>
      <c r="I3147">
        <f t="shared" si="249"/>
        <v>8400330.4671049993</v>
      </c>
    </row>
    <row r="3148" spans="1:9" x14ac:dyDescent="0.2">
      <c r="A3148" s="1" t="s">
        <v>152</v>
      </c>
      <c r="B3148" s="5" t="str">
        <f t="shared" si="245"/>
        <v>2024</v>
      </c>
      <c r="C3148" s="5">
        <f t="shared" si="246"/>
        <v>1</v>
      </c>
      <c r="D3148" s="11">
        <f t="shared" si="247"/>
        <v>45292</v>
      </c>
      <c r="E3148" s="2" t="s">
        <v>15</v>
      </c>
      <c r="F3148" s="2" t="str">
        <f t="shared" si="248"/>
        <v>CUNDINAMARCA</v>
      </c>
      <c r="G3148" s="13">
        <v>625997135926</v>
      </c>
      <c r="H3148" s="7">
        <v>1250239906864</v>
      </c>
      <c r="I3148">
        <f t="shared" si="249"/>
        <v>9381185.2139500007</v>
      </c>
    </row>
    <row r="3149" spans="1:9" x14ac:dyDescent="0.2">
      <c r="A3149" s="4" t="s">
        <v>152</v>
      </c>
      <c r="B3149" s="5" t="str">
        <f t="shared" si="245"/>
        <v>2024</v>
      </c>
      <c r="C3149" s="5">
        <f t="shared" si="246"/>
        <v>1</v>
      </c>
      <c r="D3149" s="11">
        <f t="shared" si="247"/>
        <v>45292</v>
      </c>
      <c r="E3149" s="5" t="s">
        <v>17</v>
      </c>
      <c r="F3149" s="2" t="str">
        <f t="shared" si="248"/>
        <v>HUILA</v>
      </c>
      <c r="G3149" s="5">
        <v>0</v>
      </c>
      <c r="H3149" s="8">
        <v>2825002000</v>
      </c>
      <c r="I3149">
        <f t="shared" si="249"/>
        <v>28250.02</v>
      </c>
    </row>
    <row r="3150" spans="1:9" x14ac:dyDescent="0.2">
      <c r="A3150" s="1" t="s">
        <v>152</v>
      </c>
      <c r="B3150" s="5" t="str">
        <f t="shared" si="245"/>
        <v>2024</v>
      </c>
      <c r="C3150" s="5">
        <f t="shared" si="246"/>
        <v>1</v>
      </c>
      <c r="D3150" s="11">
        <f t="shared" si="247"/>
        <v>45292</v>
      </c>
      <c r="E3150" s="2" t="s">
        <v>18</v>
      </c>
      <c r="F3150" s="2" t="str">
        <f t="shared" si="248"/>
        <v>LA GUAJIRA</v>
      </c>
      <c r="G3150" s="13">
        <v>232911729000</v>
      </c>
      <c r="H3150" s="3">
        <v>0</v>
      </c>
      <c r="I3150">
        <f t="shared" si="249"/>
        <v>2329117.29</v>
      </c>
    </row>
    <row r="3151" spans="1:9" x14ac:dyDescent="0.2">
      <c r="A3151" s="4" t="s">
        <v>152</v>
      </c>
      <c r="B3151" s="5" t="str">
        <f t="shared" si="245"/>
        <v>2024</v>
      </c>
      <c r="C3151" s="5">
        <f t="shared" si="246"/>
        <v>1</v>
      </c>
      <c r="D3151" s="11">
        <f t="shared" si="247"/>
        <v>45292</v>
      </c>
      <c r="E3151" s="5" t="s">
        <v>19</v>
      </c>
      <c r="F3151" s="2" t="str">
        <f t="shared" si="248"/>
        <v>MAGDALENA</v>
      </c>
      <c r="G3151" s="12">
        <v>1716375947086</v>
      </c>
      <c r="H3151" s="6">
        <v>0</v>
      </c>
      <c r="I3151">
        <f t="shared" si="249"/>
        <v>17163759.470860001</v>
      </c>
    </row>
    <row r="3152" spans="1:9" x14ac:dyDescent="0.2">
      <c r="A3152" s="1" t="s">
        <v>152</v>
      </c>
      <c r="B3152" s="5" t="str">
        <f t="shared" si="245"/>
        <v>2024</v>
      </c>
      <c r="C3152" s="5">
        <f t="shared" si="246"/>
        <v>1</v>
      </c>
      <c r="D3152" s="11">
        <f t="shared" si="247"/>
        <v>45292</v>
      </c>
      <c r="E3152" s="2" t="s">
        <v>20</v>
      </c>
      <c r="F3152" s="2" t="str">
        <f t="shared" si="248"/>
        <v>META</v>
      </c>
      <c r="G3152" s="2">
        <v>0</v>
      </c>
      <c r="H3152" s="7">
        <v>75170581328</v>
      </c>
      <c r="I3152">
        <f t="shared" si="249"/>
        <v>751705.81328</v>
      </c>
    </row>
    <row r="3153" spans="1:9" x14ac:dyDescent="0.2">
      <c r="A3153" s="4" t="s">
        <v>152</v>
      </c>
      <c r="B3153" s="5" t="str">
        <f t="shared" si="245"/>
        <v>2024</v>
      </c>
      <c r="C3153" s="5">
        <f t="shared" si="246"/>
        <v>1</v>
      </c>
      <c r="D3153" s="11">
        <f t="shared" si="247"/>
        <v>45292</v>
      </c>
      <c r="E3153" s="5" t="s">
        <v>22</v>
      </c>
      <c r="F3153" s="2" t="str">
        <f t="shared" si="248"/>
        <v>NORTE DE SANTANDER</v>
      </c>
      <c r="G3153" s="12">
        <v>184431569500</v>
      </c>
      <c r="H3153" s="8">
        <v>7616850125</v>
      </c>
      <c r="I3153">
        <f t="shared" si="249"/>
        <v>960242.09812500002</v>
      </c>
    </row>
    <row r="3154" spans="1:9" x14ac:dyDescent="0.2">
      <c r="A3154" s="1" t="s">
        <v>152</v>
      </c>
      <c r="B3154" s="5" t="str">
        <f t="shared" si="245"/>
        <v>2024</v>
      </c>
      <c r="C3154" s="5">
        <f t="shared" si="246"/>
        <v>1</v>
      </c>
      <c r="D3154" s="11">
        <f t="shared" si="247"/>
        <v>45292</v>
      </c>
      <c r="E3154" s="2" t="s">
        <v>23</v>
      </c>
      <c r="F3154" s="2" t="str">
        <f t="shared" si="248"/>
        <v>QUINDIO</v>
      </c>
      <c r="G3154" s="2">
        <v>0</v>
      </c>
      <c r="H3154" s="7">
        <v>271662381791</v>
      </c>
      <c r="I3154">
        <f t="shared" si="249"/>
        <v>2716623.8179100002</v>
      </c>
    </row>
    <row r="3155" spans="1:9" x14ac:dyDescent="0.2">
      <c r="A3155" s="4" t="s">
        <v>152</v>
      </c>
      <c r="B3155" s="5" t="str">
        <f t="shared" si="245"/>
        <v>2024</v>
      </c>
      <c r="C3155" s="5">
        <f t="shared" si="246"/>
        <v>1</v>
      </c>
      <c r="D3155" s="11">
        <f t="shared" si="247"/>
        <v>45292</v>
      </c>
      <c r="E3155" s="5" t="s">
        <v>24</v>
      </c>
      <c r="F3155" s="2" t="str">
        <f t="shared" si="248"/>
        <v>RISARALDA</v>
      </c>
      <c r="G3155" s="5">
        <v>0</v>
      </c>
      <c r="H3155" s="8">
        <v>375400184357</v>
      </c>
      <c r="I3155">
        <f t="shared" si="249"/>
        <v>3754001.84357</v>
      </c>
    </row>
    <row r="3156" spans="1:9" x14ac:dyDescent="0.2">
      <c r="A3156" s="1" t="s">
        <v>152</v>
      </c>
      <c r="B3156" s="5" t="str">
        <f t="shared" si="245"/>
        <v>2024</v>
      </c>
      <c r="C3156" s="5">
        <f t="shared" si="246"/>
        <v>1</v>
      </c>
      <c r="D3156" s="11">
        <f t="shared" si="247"/>
        <v>45292</v>
      </c>
      <c r="E3156" s="2" t="s">
        <v>25</v>
      </c>
      <c r="F3156" s="2" t="str">
        <f t="shared" si="248"/>
        <v>SANTANDER</v>
      </c>
      <c r="G3156" s="13">
        <v>366435771429</v>
      </c>
      <c r="H3156" s="7">
        <v>74571214571</v>
      </c>
      <c r="I3156">
        <f t="shared" si="249"/>
        <v>2205034.9300000002</v>
      </c>
    </row>
    <row r="3157" spans="1:9" x14ac:dyDescent="0.2">
      <c r="A3157" s="4" t="s">
        <v>152</v>
      </c>
      <c r="B3157" s="5" t="str">
        <f t="shared" si="245"/>
        <v>2024</v>
      </c>
      <c r="C3157" s="5">
        <f t="shared" si="246"/>
        <v>1</v>
      </c>
      <c r="D3157" s="11">
        <f t="shared" si="247"/>
        <v>45292</v>
      </c>
      <c r="E3157" s="5" t="s">
        <v>27</v>
      </c>
      <c r="F3157" s="2" t="str">
        <f t="shared" si="248"/>
        <v>TOLIMA</v>
      </c>
      <c r="G3157" s="5">
        <v>0</v>
      </c>
      <c r="H3157" s="8">
        <v>9495000400</v>
      </c>
      <c r="I3157">
        <f t="shared" si="249"/>
        <v>94950.004000000001</v>
      </c>
    </row>
    <row r="3158" spans="1:9" x14ac:dyDescent="0.2">
      <c r="A3158" s="1" t="s">
        <v>152</v>
      </c>
      <c r="B3158" s="5" t="str">
        <f t="shared" si="245"/>
        <v>2024</v>
      </c>
      <c r="C3158" s="5">
        <f t="shared" si="246"/>
        <v>1</v>
      </c>
      <c r="D3158" s="11">
        <f t="shared" si="247"/>
        <v>45292</v>
      </c>
      <c r="E3158" s="2" t="s">
        <v>28</v>
      </c>
      <c r="F3158" s="2" t="str">
        <f t="shared" si="248"/>
        <v>VALLE DEL CAUCA</v>
      </c>
      <c r="G3158" s="13">
        <v>3487617669741</v>
      </c>
      <c r="H3158" s="3">
        <v>0</v>
      </c>
      <c r="I3158">
        <f t="shared" si="249"/>
        <v>34876176.697410002</v>
      </c>
    </row>
    <row r="3159" spans="1:9" x14ac:dyDescent="0.2">
      <c r="A3159" s="4" t="s">
        <v>152</v>
      </c>
      <c r="B3159" s="5" t="str">
        <f t="shared" si="245"/>
        <v>2024</v>
      </c>
      <c r="C3159" s="5">
        <f t="shared" si="246"/>
        <v>1</v>
      </c>
      <c r="D3159" s="11">
        <f t="shared" si="247"/>
        <v>45292</v>
      </c>
      <c r="E3159" s="5" t="s">
        <v>74</v>
      </c>
      <c r="F3159" s="2" t="str">
        <f t="shared" si="248"/>
        <v>ARAUCA</v>
      </c>
      <c r="G3159" s="5">
        <v>0</v>
      </c>
      <c r="H3159" s="8">
        <v>4421500000</v>
      </c>
      <c r="I3159">
        <f t="shared" si="249"/>
        <v>44215</v>
      </c>
    </row>
    <row r="3160" spans="1:9" x14ac:dyDescent="0.2">
      <c r="A3160" s="1" t="s">
        <v>152</v>
      </c>
      <c r="B3160" s="5" t="str">
        <f t="shared" si="245"/>
        <v>2024</v>
      </c>
      <c r="C3160" s="5">
        <f t="shared" si="246"/>
        <v>1</v>
      </c>
      <c r="D3160" s="11">
        <f t="shared" si="247"/>
        <v>45292</v>
      </c>
      <c r="E3160" s="2" t="s">
        <v>29</v>
      </c>
      <c r="F3160" s="2" t="str">
        <f t="shared" si="248"/>
        <v>CASANARE</v>
      </c>
      <c r="G3160" s="2">
        <v>0</v>
      </c>
      <c r="H3160" s="7">
        <v>59122282440</v>
      </c>
      <c r="I3160">
        <f t="shared" si="249"/>
        <v>591222.82440000004</v>
      </c>
    </row>
    <row r="3161" spans="1:9" x14ac:dyDescent="0.2">
      <c r="A3161" s="4" t="s">
        <v>152</v>
      </c>
      <c r="B3161" s="5" t="str">
        <f t="shared" si="245"/>
        <v>2024</v>
      </c>
      <c r="C3161" s="5">
        <f t="shared" si="246"/>
        <v>1</v>
      </c>
      <c r="D3161" s="11">
        <f t="shared" si="247"/>
        <v>45292</v>
      </c>
      <c r="E3161" s="5" t="s">
        <v>30</v>
      </c>
      <c r="F3161" s="2" t="str">
        <f t="shared" si="248"/>
        <v>PUTUMAYO</v>
      </c>
      <c r="G3161" s="5">
        <v>0</v>
      </c>
      <c r="H3161" s="8">
        <v>5760207333</v>
      </c>
      <c r="I3161">
        <f t="shared" si="249"/>
        <v>57602.073329999999</v>
      </c>
    </row>
    <row r="3162" spans="1:9" x14ac:dyDescent="0.2">
      <c r="A3162" s="1" t="s">
        <v>152</v>
      </c>
      <c r="B3162" s="5" t="str">
        <f t="shared" si="245"/>
        <v>2024</v>
      </c>
      <c r="C3162" s="5">
        <f t="shared" si="246"/>
        <v>1</v>
      </c>
      <c r="D3162" s="11">
        <f t="shared" si="247"/>
        <v>45292</v>
      </c>
      <c r="E3162" s="2" t="s">
        <v>31</v>
      </c>
      <c r="F3162" s="2" t="str">
        <f t="shared" si="248"/>
        <v>GUAVIARE</v>
      </c>
      <c r="G3162" s="2">
        <v>0</v>
      </c>
      <c r="H3162" s="7">
        <v>5793640000</v>
      </c>
      <c r="I3162">
        <f t="shared" si="249"/>
        <v>57936.4</v>
      </c>
    </row>
    <row r="3163" spans="1:9" x14ac:dyDescent="0.2">
      <c r="A3163" s="4" t="s">
        <v>153</v>
      </c>
      <c r="B3163" s="5" t="str">
        <f t="shared" si="245"/>
        <v>2024</v>
      </c>
      <c r="C3163" s="5">
        <f t="shared" si="246"/>
        <v>2</v>
      </c>
      <c r="D3163" s="11">
        <f t="shared" si="247"/>
        <v>45323</v>
      </c>
      <c r="E3163" s="5" t="s">
        <v>5</v>
      </c>
      <c r="F3163" s="2" t="str">
        <f t="shared" si="248"/>
        <v>ANTIOQUIA</v>
      </c>
      <c r="G3163" s="12">
        <v>2670644304000</v>
      </c>
      <c r="H3163" s="8">
        <v>107048597576</v>
      </c>
      <c r="I3163">
        <f t="shared" si="249"/>
        <v>13888464.50788</v>
      </c>
    </row>
    <row r="3164" spans="1:9" x14ac:dyDescent="0.2">
      <c r="A3164" s="1" t="s">
        <v>153</v>
      </c>
      <c r="B3164" s="5" t="str">
        <f t="shared" si="245"/>
        <v>2024</v>
      </c>
      <c r="C3164" s="5">
        <f t="shared" si="246"/>
        <v>2</v>
      </c>
      <c r="D3164" s="11">
        <f t="shared" si="247"/>
        <v>45323</v>
      </c>
      <c r="E3164" s="2" t="s">
        <v>6</v>
      </c>
      <c r="F3164" s="2" t="str">
        <f t="shared" si="248"/>
        <v>ATLANTICO</v>
      </c>
      <c r="G3164" s="13">
        <v>1881370651344</v>
      </c>
      <c r="H3164" s="3">
        <v>0</v>
      </c>
      <c r="I3164">
        <f t="shared" si="249"/>
        <v>18813706.513440002</v>
      </c>
    </row>
    <row r="3165" spans="1:9" x14ac:dyDescent="0.2">
      <c r="A3165" s="4" t="s">
        <v>153</v>
      </c>
      <c r="B3165" s="5" t="str">
        <f t="shared" si="245"/>
        <v>2024</v>
      </c>
      <c r="C3165" s="5">
        <f t="shared" si="246"/>
        <v>2</v>
      </c>
      <c r="D3165" s="11">
        <f t="shared" si="247"/>
        <v>45323</v>
      </c>
      <c r="E3165" s="5" t="s">
        <v>7</v>
      </c>
      <c r="F3165" s="2" t="str">
        <f t="shared" si="248"/>
        <v>BOGOTA, D.C.</v>
      </c>
      <c r="G3165" s="5">
        <v>0</v>
      </c>
      <c r="H3165" s="8">
        <v>5168971700000</v>
      </c>
      <c r="I3165">
        <f t="shared" si="249"/>
        <v>51689717</v>
      </c>
    </row>
    <row r="3166" spans="1:9" x14ac:dyDescent="0.2">
      <c r="A3166" s="1" t="s">
        <v>153</v>
      </c>
      <c r="B3166" s="5" t="str">
        <f t="shared" si="245"/>
        <v>2024</v>
      </c>
      <c r="C3166" s="5">
        <f t="shared" si="246"/>
        <v>2</v>
      </c>
      <c r="D3166" s="11">
        <f t="shared" si="247"/>
        <v>45323</v>
      </c>
      <c r="E3166" s="2" t="s">
        <v>8</v>
      </c>
      <c r="F3166" s="2" t="str">
        <f t="shared" si="248"/>
        <v>BOLIVAR</v>
      </c>
      <c r="G3166" s="13">
        <v>1909510789000</v>
      </c>
      <c r="H3166" s="7">
        <v>371545006333</v>
      </c>
      <c r="I3166">
        <f t="shared" si="249"/>
        <v>11405278.976664999</v>
      </c>
    </row>
    <row r="3167" spans="1:9" x14ac:dyDescent="0.2">
      <c r="A3167" s="4" t="s">
        <v>153</v>
      </c>
      <c r="B3167" s="5" t="str">
        <f t="shared" si="245"/>
        <v>2024</v>
      </c>
      <c r="C3167" s="5">
        <f t="shared" si="246"/>
        <v>2</v>
      </c>
      <c r="D3167" s="11">
        <f t="shared" si="247"/>
        <v>45323</v>
      </c>
      <c r="E3167" s="5" t="s">
        <v>9</v>
      </c>
      <c r="F3167" s="2" t="str">
        <f t="shared" si="248"/>
        <v>BOYACA</v>
      </c>
      <c r="G3167" s="12">
        <v>642647629859</v>
      </c>
      <c r="H3167" s="8">
        <v>152601085509</v>
      </c>
      <c r="I3167">
        <f t="shared" si="249"/>
        <v>3976243.5768400002</v>
      </c>
    </row>
    <row r="3168" spans="1:9" x14ac:dyDescent="0.2">
      <c r="A3168" s="1" t="s">
        <v>153</v>
      </c>
      <c r="B3168" s="5" t="str">
        <f t="shared" si="245"/>
        <v>2024</v>
      </c>
      <c r="C3168" s="5">
        <f t="shared" si="246"/>
        <v>2</v>
      </c>
      <c r="D3168" s="11">
        <f t="shared" si="247"/>
        <v>45323</v>
      </c>
      <c r="E3168" s="2" t="s">
        <v>10</v>
      </c>
      <c r="F3168" s="2" t="str">
        <f t="shared" si="248"/>
        <v>CALDAS</v>
      </c>
      <c r="G3168" s="2">
        <v>0</v>
      </c>
      <c r="H3168" s="7">
        <v>213198698999</v>
      </c>
      <c r="I3168">
        <f t="shared" si="249"/>
        <v>2131986.9899900001</v>
      </c>
    </row>
    <row r="3169" spans="1:9" x14ac:dyDescent="0.2">
      <c r="A3169" s="4" t="s">
        <v>153</v>
      </c>
      <c r="B3169" s="5" t="str">
        <f t="shared" si="245"/>
        <v>2024</v>
      </c>
      <c r="C3169" s="5">
        <f t="shared" si="246"/>
        <v>2</v>
      </c>
      <c r="D3169" s="11">
        <f t="shared" si="247"/>
        <v>45323</v>
      </c>
      <c r="E3169" s="5" t="s">
        <v>12</v>
      </c>
      <c r="F3169" s="2" t="str">
        <f t="shared" si="248"/>
        <v>CAUCA</v>
      </c>
      <c r="G3169" s="12">
        <v>3420283028000</v>
      </c>
      <c r="H3169" s="6">
        <v>0</v>
      </c>
      <c r="I3169">
        <f t="shared" si="249"/>
        <v>34202830.280000001</v>
      </c>
    </row>
    <row r="3170" spans="1:9" x14ac:dyDescent="0.2">
      <c r="A3170" s="1" t="s">
        <v>153</v>
      </c>
      <c r="B3170" s="5" t="str">
        <f t="shared" si="245"/>
        <v>2024</v>
      </c>
      <c r="C3170" s="5">
        <f t="shared" si="246"/>
        <v>2</v>
      </c>
      <c r="D3170" s="11">
        <f t="shared" si="247"/>
        <v>45323</v>
      </c>
      <c r="E3170" s="2" t="s">
        <v>13</v>
      </c>
      <c r="F3170" s="2" t="str">
        <f t="shared" si="248"/>
        <v>CESAR</v>
      </c>
      <c r="G3170" s="13">
        <v>1676008334740</v>
      </c>
      <c r="H3170" s="7">
        <v>3767163158</v>
      </c>
      <c r="I3170">
        <f t="shared" si="249"/>
        <v>8398877.4894900005</v>
      </c>
    </row>
    <row r="3171" spans="1:9" x14ac:dyDescent="0.2">
      <c r="A3171" s="4" t="s">
        <v>153</v>
      </c>
      <c r="B3171" s="5" t="str">
        <f t="shared" si="245"/>
        <v>2024</v>
      </c>
      <c r="C3171" s="5">
        <f t="shared" si="246"/>
        <v>2</v>
      </c>
      <c r="D3171" s="11">
        <f t="shared" si="247"/>
        <v>45323</v>
      </c>
      <c r="E3171" s="5" t="s">
        <v>15</v>
      </c>
      <c r="F3171" s="2" t="str">
        <f t="shared" si="248"/>
        <v>CUNDINAMARCA</v>
      </c>
      <c r="G3171" s="12">
        <v>626713587481</v>
      </c>
      <c r="H3171" s="8">
        <v>1191489697247</v>
      </c>
      <c r="I3171">
        <f t="shared" si="249"/>
        <v>9091016.4236399997</v>
      </c>
    </row>
    <row r="3172" spans="1:9" x14ac:dyDescent="0.2">
      <c r="A3172" s="1" t="s">
        <v>153</v>
      </c>
      <c r="B3172" s="5" t="str">
        <f t="shared" si="245"/>
        <v>2024</v>
      </c>
      <c r="C3172" s="5">
        <f t="shared" si="246"/>
        <v>2</v>
      </c>
      <c r="D3172" s="11">
        <f t="shared" si="247"/>
        <v>45323</v>
      </c>
      <c r="E3172" s="2" t="s">
        <v>17</v>
      </c>
      <c r="F3172" s="2" t="str">
        <f t="shared" si="248"/>
        <v>HUILA</v>
      </c>
      <c r="G3172" s="2">
        <v>0</v>
      </c>
      <c r="H3172" s="7">
        <v>2825002000</v>
      </c>
      <c r="I3172">
        <f t="shared" si="249"/>
        <v>28250.02</v>
      </c>
    </row>
    <row r="3173" spans="1:9" x14ac:dyDescent="0.2">
      <c r="A3173" s="4" t="s">
        <v>153</v>
      </c>
      <c r="B3173" s="5" t="str">
        <f t="shared" si="245"/>
        <v>2024</v>
      </c>
      <c r="C3173" s="5">
        <f t="shared" si="246"/>
        <v>2</v>
      </c>
      <c r="D3173" s="11">
        <f t="shared" si="247"/>
        <v>45323</v>
      </c>
      <c r="E3173" s="5" t="s">
        <v>18</v>
      </c>
      <c r="F3173" s="2" t="str">
        <f t="shared" si="248"/>
        <v>LA GUAJIRA</v>
      </c>
      <c r="G3173" s="12">
        <v>230391788000</v>
      </c>
      <c r="H3173" s="6">
        <v>0</v>
      </c>
      <c r="I3173">
        <f t="shared" si="249"/>
        <v>2303917.88</v>
      </c>
    </row>
    <row r="3174" spans="1:9" x14ac:dyDescent="0.2">
      <c r="A3174" s="1" t="s">
        <v>153</v>
      </c>
      <c r="B3174" s="5" t="str">
        <f t="shared" si="245"/>
        <v>2024</v>
      </c>
      <c r="C3174" s="5">
        <f t="shared" si="246"/>
        <v>2</v>
      </c>
      <c r="D3174" s="11">
        <f t="shared" si="247"/>
        <v>45323</v>
      </c>
      <c r="E3174" s="2" t="s">
        <v>19</v>
      </c>
      <c r="F3174" s="2" t="str">
        <f t="shared" si="248"/>
        <v>MAGDALENA</v>
      </c>
      <c r="G3174" s="13">
        <v>1711774345749</v>
      </c>
      <c r="H3174" s="3">
        <v>0</v>
      </c>
      <c r="I3174">
        <f t="shared" si="249"/>
        <v>17117743.457490001</v>
      </c>
    </row>
    <row r="3175" spans="1:9" x14ac:dyDescent="0.2">
      <c r="A3175" s="4" t="s">
        <v>153</v>
      </c>
      <c r="B3175" s="5" t="str">
        <f t="shared" si="245"/>
        <v>2024</v>
      </c>
      <c r="C3175" s="5">
        <f t="shared" si="246"/>
        <v>2</v>
      </c>
      <c r="D3175" s="11">
        <f t="shared" si="247"/>
        <v>45323</v>
      </c>
      <c r="E3175" s="5" t="s">
        <v>20</v>
      </c>
      <c r="F3175" s="2" t="str">
        <f t="shared" si="248"/>
        <v>META</v>
      </c>
      <c r="G3175" s="5">
        <v>0</v>
      </c>
      <c r="H3175" s="8">
        <v>64702807448</v>
      </c>
      <c r="I3175">
        <f t="shared" si="249"/>
        <v>647028.07447999995</v>
      </c>
    </row>
    <row r="3176" spans="1:9" x14ac:dyDescent="0.2">
      <c r="A3176" s="1" t="s">
        <v>153</v>
      </c>
      <c r="B3176" s="5" t="str">
        <f t="shared" si="245"/>
        <v>2024</v>
      </c>
      <c r="C3176" s="5">
        <f t="shared" si="246"/>
        <v>2</v>
      </c>
      <c r="D3176" s="11">
        <f t="shared" si="247"/>
        <v>45323</v>
      </c>
      <c r="E3176" s="2" t="s">
        <v>22</v>
      </c>
      <c r="F3176" s="2" t="str">
        <f t="shared" si="248"/>
        <v>NORTE DE SANTANDER</v>
      </c>
      <c r="G3176" s="13">
        <v>177770173000</v>
      </c>
      <c r="H3176" s="7">
        <v>8075311625</v>
      </c>
      <c r="I3176">
        <f t="shared" si="249"/>
        <v>929227.42312499997</v>
      </c>
    </row>
    <row r="3177" spans="1:9" x14ac:dyDescent="0.2">
      <c r="A3177" s="4" t="s">
        <v>153</v>
      </c>
      <c r="B3177" s="5" t="str">
        <f t="shared" si="245"/>
        <v>2024</v>
      </c>
      <c r="C3177" s="5">
        <f t="shared" si="246"/>
        <v>2</v>
      </c>
      <c r="D3177" s="11">
        <f t="shared" si="247"/>
        <v>45323</v>
      </c>
      <c r="E3177" s="5" t="s">
        <v>23</v>
      </c>
      <c r="F3177" s="2" t="str">
        <f t="shared" si="248"/>
        <v>QUINDIO</v>
      </c>
      <c r="G3177" s="5">
        <v>0</v>
      </c>
      <c r="H3177" s="8">
        <v>265137975244</v>
      </c>
      <c r="I3177">
        <f t="shared" si="249"/>
        <v>2651379.75244</v>
      </c>
    </row>
    <row r="3178" spans="1:9" x14ac:dyDescent="0.2">
      <c r="A3178" s="1" t="s">
        <v>153</v>
      </c>
      <c r="B3178" s="5" t="str">
        <f t="shared" si="245"/>
        <v>2024</v>
      </c>
      <c r="C3178" s="5">
        <f t="shared" si="246"/>
        <v>2</v>
      </c>
      <c r="D3178" s="11">
        <f t="shared" si="247"/>
        <v>45323</v>
      </c>
      <c r="E3178" s="2" t="s">
        <v>24</v>
      </c>
      <c r="F3178" s="2" t="str">
        <f t="shared" si="248"/>
        <v>RISARALDA</v>
      </c>
      <c r="G3178" s="2">
        <v>0</v>
      </c>
      <c r="H3178" s="7">
        <v>364612024848</v>
      </c>
      <c r="I3178">
        <f t="shared" si="249"/>
        <v>3646120.2484800001</v>
      </c>
    </row>
    <row r="3179" spans="1:9" x14ac:dyDescent="0.2">
      <c r="A3179" s="4" t="s">
        <v>153</v>
      </c>
      <c r="B3179" s="5" t="str">
        <f t="shared" si="245"/>
        <v>2024</v>
      </c>
      <c r="C3179" s="5">
        <f t="shared" si="246"/>
        <v>2</v>
      </c>
      <c r="D3179" s="11">
        <f t="shared" si="247"/>
        <v>45323</v>
      </c>
      <c r="E3179" s="5" t="s">
        <v>25</v>
      </c>
      <c r="F3179" s="2" t="str">
        <f t="shared" si="248"/>
        <v>SANTANDER</v>
      </c>
      <c r="G3179" s="12">
        <v>363251992857</v>
      </c>
      <c r="H3179" s="8">
        <v>73640113912</v>
      </c>
      <c r="I3179">
        <f t="shared" si="249"/>
        <v>2184460.533845</v>
      </c>
    </row>
    <row r="3180" spans="1:9" x14ac:dyDescent="0.2">
      <c r="A3180" s="1" t="s">
        <v>153</v>
      </c>
      <c r="B3180" s="5" t="str">
        <f t="shared" si="245"/>
        <v>2024</v>
      </c>
      <c r="C3180" s="5">
        <f t="shared" si="246"/>
        <v>2</v>
      </c>
      <c r="D3180" s="11">
        <f t="shared" si="247"/>
        <v>45323</v>
      </c>
      <c r="E3180" s="2" t="s">
        <v>27</v>
      </c>
      <c r="F3180" s="2" t="str">
        <f t="shared" si="248"/>
        <v>TOLIMA</v>
      </c>
      <c r="G3180" s="2">
        <v>0</v>
      </c>
      <c r="H3180" s="7">
        <v>10419240400</v>
      </c>
      <c r="I3180">
        <f t="shared" si="249"/>
        <v>104192.40399999999</v>
      </c>
    </row>
    <row r="3181" spans="1:9" x14ac:dyDescent="0.2">
      <c r="A3181" s="4" t="s">
        <v>153</v>
      </c>
      <c r="B3181" s="5" t="str">
        <f t="shared" si="245"/>
        <v>2024</v>
      </c>
      <c r="C3181" s="5">
        <f t="shared" si="246"/>
        <v>2</v>
      </c>
      <c r="D3181" s="11">
        <f t="shared" si="247"/>
        <v>45323</v>
      </c>
      <c r="E3181" s="5" t="s">
        <v>28</v>
      </c>
      <c r="F3181" s="2" t="str">
        <f t="shared" si="248"/>
        <v>VALLE DEL CAUCA</v>
      </c>
      <c r="G3181" s="12">
        <v>3336999461415</v>
      </c>
      <c r="H3181" s="6">
        <v>0</v>
      </c>
      <c r="I3181">
        <f t="shared" si="249"/>
        <v>33369994.614149999</v>
      </c>
    </row>
    <row r="3182" spans="1:9" x14ac:dyDescent="0.2">
      <c r="A3182" s="1" t="s">
        <v>153</v>
      </c>
      <c r="B3182" s="5" t="str">
        <f t="shared" si="245"/>
        <v>2024</v>
      </c>
      <c r="C3182" s="5">
        <f t="shared" si="246"/>
        <v>2</v>
      </c>
      <c r="D3182" s="11">
        <f t="shared" si="247"/>
        <v>45323</v>
      </c>
      <c r="E3182" s="2" t="s">
        <v>74</v>
      </c>
      <c r="F3182" s="2" t="str">
        <f t="shared" si="248"/>
        <v>ARAUCA</v>
      </c>
      <c r="G3182" s="2">
        <v>0</v>
      </c>
      <c r="H3182" s="7">
        <v>4769700000</v>
      </c>
      <c r="I3182">
        <f t="shared" si="249"/>
        <v>47697</v>
      </c>
    </row>
    <row r="3183" spans="1:9" x14ac:dyDescent="0.2">
      <c r="A3183" s="4" t="s">
        <v>153</v>
      </c>
      <c r="B3183" s="5" t="str">
        <f t="shared" si="245"/>
        <v>2024</v>
      </c>
      <c r="C3183" s="5">
        <f t="shared" si="246"/>
        <v>2</v>
      </c>
      <c r="D3183" s="11">
        <f t="shared" si="247"/>
        <v>45323</v>
      </c>
      <c r="E3183" s="5" t="s">
        <v>29</v>
      </c>
      <c r="F3183" s="2" t="str">
        <f t="shared" si="248"/>
        <v>CASANARE</v>
      </c>
      <c r="G3183" s="5">
        <v>0</v>
      </c>
      <c r="H3183" s="8">
        <v>59908393124</v>
      </c>
      <c r="I3183">
        <f t="shared" si="249"/>
        <v>599083.93123999995</v>
      </c>
    </row>
    <row r="3184" spans="1:9" x14ac:dyDescent="0.2">
      <c r="A3184" s="1" t="s">
        <v>153</v>
      </c>
      <c r="B3184" s="5" t="str">
        <f t="shared" si="245"/>
        <v>2024</v>
      </c>
      <c r="C3184" s="5">
        <f t="shared" si="246"/>
        <v>2</v>
      </c>
      <c r="D3184" s="11">
        <f t="shared" si="247"/>
        <v>45323</v>
      </c>
      <c r="E3184" s="2" t="s">
        <v>30</v>
      </c>
      <c r="F3184" s="2" t="str">
        <f t="shared" si="248"/>
        <v>PUTUMAYO</v>
      </c>
      <c r="G3184" s="2">
        <v>0</v>
      </c>
      <c r="H3184" s="7">
        <v>5422963333</v>
      </c>
      <c r="I3184">
        <f t="shared" si="249"/>
        <v>54229.633329999997</v>
      </c>
    </row>
    <row r="3185" spans="1:9" x14ac:dyDescent="0.2">
      <c r="A3185" s="4" t="s">
        <v>153</v>
      </c>
      <c r="B3185" s="5" t="str">
        <f t="shared" si="245"/>
        <v>2024</v>
      </c>
      <c r="C3185" s="5">
        <f t="shared" si="246"/>
        <v>2</v>
      </c>
      <c r="D3185" s="11">
        <f t="shared" si="247"/>
        <v>45323</v>
      </c>
      <c r="E3185" s="5" t="s">
        <v>31</v>
      </c>
      <c r="F3185" s="2" t="str">
        <f t="shared" si="248"/>
        <v>GUAVIARE</v>
      </c>
      <c r="G3185" s="5">
        <v>0</v>
      </c>
      <c r="H3185" s="8">
        <v>5728683000</v>
      </c>
      <c r="I3185">
        <f t="shared" si="249"/>
        <v>57286.83</v>
      </c>
    </row>
    <row r="3186" spans="1:9" x14ac:dyDescent="0.2">
      <c r="A3186" s="1" t="s">
        <v>154</v>
      </c>
      <c r="B3186" s="5" t="str">
        <f t="shared" si="245"/>
        <v>2024</v>
      </c>
      <c r="C3186" s="5">
        <f t="shared" si="246"/>
        <v>3</v>
      </c>
      <c r="D3186" s="11">
        <f t="shared" si="247"/>
        <v>45352</v>
      </c>
      <c r="E3186" s="2" t="s">
        <v>5</v>
      </c>
      <c r="F3186" s="2" t="str">
        <f t="shared" si="248"/>
        <v>ANTIOQUIA</v>
      </c>
      <c r="G3186" s="13">
        <v>2592974308000</v>
      </c>
      <c r="H3186" s="7">
        <v>100280486545</v>
      </c>
      <c r="I3186">
        <f t="shared" si="249"/>
        <v>13466273.972725</v>
      </c>
    </row>
    <row r="3187" spans="1:9" x14ac:dyDescent="0.2">
      <c r="A3187" s="4" t="s">
        <v>154</v>
      </c>
      <c r="B3187" s="5" t="str">
        <f t="shared" si="245"/>
        <v>2024</v>
      </c>
      <c r="C3187" s="5">
        <f t="shared" si="246"/>
        <v>3</v>
      </c>
      <c r="D3187" s="11">
        <f t="shared" si="247"/>
        <v>45352</v>
      </c>
      <c r="E3187" s="5" t="s">
        <v>6</v>
      </c>
      <c r="F3187" s="2" t="str">
        <f t="shared" si="248"/>
        <v>ATLANTICO</v>
      </c>
      <c r="G3187" s="12">
        <v>1872633538062</v>
      </c>
      <c r="H3187" s="6">
        <v>0</v>
      </c>
      <c r="I3187">
        <f t="shared" si="249"/>
        <v>18726335.380619999</v>
      </c>
    </row>
    <row r="3188" spans="1:9" x14ac:dyDescent="0.2">
      <c r="A3188" s="1" t="s">
        <v>154</v>
      </c>
      <c r="B3188" s="5" t="str">
        <f t="shared" si="245"/>
        <v>2024</v>
      </c>
      <c r="C3188" s="5">
        <f t="shared" si="246"/>
        <v>3</v>
      </c>
      <c r="D3188" s="11">
        <f t="shared" si="247"/>
        <v>45352</v>
      </c>
      <c r="E3188" s="2" t="s">
        <v>7</v>
      </c>
      <c r="F3188" s="2" t="str">
        <f t="shared" si="248"/>
        <v>BOGOTA, D.C.</v>
      </c>
      <c r="G3188" s="2">
        <v>0</v>
      </c>
      <c r="H3188" s="7">
        <v>5428342100000</v>
      </c>
      <c r="I3188">
        <f t="shared" si="249"/>
        <v>54283421</v>
      </c>
    </row>
    <row r="3189" spans="1:9" x14ac:dyDescent="0.2">
      <c r="A3189" s="4" t="s">
        <v>154</v>
      </c>
      <c r="B3189" s="5" t="str">
        <f t="shared" si="245"/>
        <v>2024</v>
      </c>
      <c r="C3189" s="5">
        <f t="shared" si="246"/>
        <v>3</v>
      </c>
      <c r="D3189" s="11">
        <f t="shared" si="247"/>
        <v>45352</v>
      </c>
      <c r="E3189" s="5" t="s">
        <v>8</v>
      </c>
      <c r="F3189" s="2" t="str">
        <f t="shared" si="248"/>
        <v>BOLIVAR</v>
      </c>
      <c r="G3189" s="12">
        <v>1884737274255</v>
      </c>
      <c r="H3189" s="8">
        <v>372633366000</v>
      </c>
      <c r="I3189">
        <f t="shared" si="249"/>
        <v>11286853.201275</v>
      </c>
    </row>
    <row r="3190" spans="1:9" x14ac:dyDescent="0.2">
      <c r="A3190" s="1" t="s">
        <v>154</v>
      </c>
      <c r="B3190" s="5" t="str">
        <f t="shared" si="245"/>
        <v>2024</v>
      </c>
      <c r="C3190" s="5">
        <f t="shared" si="246"/>
        <v>3</v>
      </c>
      <c r="D3190" s="11">
        <f t="shared" si="247"/>
        <v>45352</v>
      </c>
      <c r="E3190" s="2" t="s">
        <v>9</v>
      </c>
      <c r="F3190" s="2" t="str">
        <f t="shared" si="248"/>
        <v>BOYACA</v>
      </c>
      <c r="G3190" s="13">
        <v>626939813118</v>
      </c>
      <c r="H3190" s="7">
        <v>148961572068</v>
      </c>
      <c r="I3190">
        <f t="shared" si="249"/>
        <v>3879506.9259299999</v>
      </c>
    </row>
    <row r="3191" spans="1:9" x14ac:dyDescent="0.2">
      <c r="A3191" s="4" t="s">
        <v>154</v>
      </c>
      <c r="B3191" s="5" t="str">
        <f t="shared" si="245"/>
        <v>2024</v>
      </c>
      <c r="C3191" s="5">
        <f t="shared" si="246"/>
        <v>3</v>
      </c>
      <c r="D3191" s="11">
        <f t="shared" si="247"/>
        <v>45352</v>
      </c>
      <c r="E3191" s="5" t="s">
        <v>10</v>
      </c>
      <c r="F3191" s="2" t="str">
        <f t="shared" si="248"/>
        <v>CALDAS</v>
      </c>
      <c r="G3191" s="5">
        <v>0</v>
      </c>
      <c r="H3191" s="8">
        <v>245790237193</v>
      </c>
      <c r="I3191">
        <f t="shared" si="249"/>
        <v>2457902.3719299999</v>
      </c>
    </row>
    <row r="3192" spans="1:9" x14ac:dyDescent="0.2">
      <c r="A3192" s="1" t="s">
        <v>154</v>
      </c>
      <c r="B3192" s="5" t="str">
        <f t="shared" si="245"/>
        <v>2024</v>
      </c>
      <c r="C3192" s="5">
        <f t="shared" si="246"/>
        <v>3</v>
      </c>
      <c r="D3192" s="11">
        <f t="shared" si="247"/>
        <v>45352</v>
      </c>
      <c r="E3192" s="2" t="s">
        <v>12</v>
      </c>
      <c r="F3192" s="2" t="str">
        <f t="shared" si="248"/>
        <v>CAUCA</v>
      </c>
      <c r="G3192" s="13">
        <v>3342323950000</v>
      </c>
      <c r="H3192" s="3">
        <v>0</v>
      </c>
      <c r="I3192">
        <f t="shared" si="249"/>
        <v>33423239.5</v>
      </c>
    </row>
    <row r="3193" spans="1:9" x14ac:dyDescent="0.2">
      <c r="A3193" s="4" t="s">
        <v>154</v>
      </c>
      <c r="B3193" s="5" t="str">
        <f t="shared" si="245"/>
        <v>2024</v>
      </c>
      <c r="C3193" s="5">
        <f t="shared" si="246"/>
        <v>3</v>
      </c>
      <c r="D3193" s="11">
        <f t="shared" si="247"/>
        <v>45352</v>
      </c>
      <c r="E3193" s="5" t="s">
        <v>13</v>
      </c>
      <c r="F3193" s="2" t="str">
        <f t="shared" si="248"/>
        <v>CESAR</v>
      </c>
      <c r="G3193" s="12">
        <v>1667790362650</v>
      </c>
      <c r="H3193" s="8">
        <v>3704261053</v>
      </c>
      <c r="I3193">
        <f t="shared" si="249"/>
        <v>8357473.1185149997</v>
      </c>
    </row>
    <row r="3194" spans="1:9" x14ac:dyDescent="0.2">
      <c r="A3194" s="1" t="s">
        <v>154</v>
      </c>
      <c r="B3194" s="5" t="str">
        <f t="shared" si="245"/>
        <v>2024</v>
      </c>
      <c r="C3194" s="5">
        <f t="shared" si="246"/>
        <v>3</v>
      </c>
      <c r="D3194" s="11">
        <f t="shared" si="247"/>
        <v>45352</v>
      </c>
      <c r="E3194" s="2" t="s">
        <v>15</v>
      </c>
      <c r="F3194" s="2" t="str">
        <f t="shared" si="248"/>
        <v>CUNDINAMARCA</v>
      </c>
      <c r="G3194" s="13">
        <v>611374322815</v>
      </c>
      <c r="H3194" s="7">
        <v>1245029421536</v>
      </c>
      <c r="I3194">
        <f t="shared" si="249"/>
        <v>9282018.7217549998</v>
      </c>
    </row>
    <row r="3195" spans="1:9" x14ac:dyDescent="0.2">
      <c r="A3195" s="4" t="s">
        <v>154</v>
      </c>
      <c r="B3195" s="5" t="str">
        <f t="shared" si="245"/>
        <v>2024</v>
      </c>
      <c r="C3195" s="5">
        <f t="shared" si="246"/>
        <v>3</v>
      </c>
      <c r="D3195" s="11">
        <f t="shared" si="247"/>
        <v>45352</v>
      </c>
      <c r="E3195" s="5" t="s">
        <v>17</v>
      </c>
      <c r="F3195" s="2" t="str">
        <f t="shared" si="248"/>
        <v>HUILA</v>
      </c>
      <c r="G3195" s="5">
        <v>0</v>
      </c>
      <c r="H3195" s="8">
        <v>2825002000</v>
      </c>
      <c r="I3195">
        <f t="shared" si="249"/>
        <v>28250.02</v>
      </c>
    </row>
    <row r="3196" spans="1:9" x14ac:dyDescent="0.2">
      <c r="A3196" s="1" t="s">
        <v>154</v>
      </c>
      <c r="B3196" s="5" t="str">
        <f t="shared" si="245"/>
        <v>2024</v>
      </c>
      <c r="C3196" s="5">
        <f t="shared" si="246"/>
        <v>3</v>
      </c>
      <c r="D3196" s="11">
        <f t="shared" si="247"/>
        <v>45352</v>
      </c>
      <c r="E3196" s="2" t="s">
        <v>18</v>
      </c>
      <c r="F3196" s="2" t="str">
        <f t="shared" si="248"/>
        <v>LA GUAJIRA</v>
      </c>
      <c r="G3196" s="13">
        <v>218892878000</v>
      </c>
      <c r="H3196" s="3">
        <v>0</v>
      </c>
      <c r="I3196">
        <f t="shared" si="249"/>
        <v>2188928.7799999998</v>
      </c>
    </row>
    <row r="3197" spans="1:9" x14ac:dyDescent="0.2">
      <c r="A3197" s="4" t="s">
        <v>154</v>
      </c>
      <c r="B3197" s="5" t="str">
        <f t="shared" si="245"/>
        <v>2024</v>
      </c>
      <c r="C3197" s="5">
        <f t="shared" si="246"/>
        <v>3</v>
      </c>
      <c r="D3197" s="11">
        <f t="shared" si="247"/>
        <v>45352</v>
      </c>
      <c r="E3197" s="5" t="s">
        <v>19</v>
      </c>
      <c r="F3197" s="2" t="str">
        <f t="shared" si="248"/>
        <v>MAGDALENA</v>
      </c>
      <c r="G3197" s="12">
        <v>1703337754817</v>
      </c>
      <c r="H3197" s="6">
        <v>0</v>
      </c>
      <c r="I3197">
        <f t="shared" si="249"/>
        <v>17033377.54817</v>
      </c>
    </row>
    <row r="3198" spans="1:9" x14ac:dyDescent="0.2">
      <c r="A3198" s="1" t="s">
        <v>154</v>
      </c>
      <c r="B3198" s="5" t="str">
        <f t="shared" si="245"/>
        <v>2024</v>
      </c>
      <c r="C3198" s="5">
        <f t="shared" si="246"/>
        <v>3</v>
      </c>
      <c r="D3198" s="11">
        <f t="shared" si="247"/>
        <v>45352</v>
      </c>
      <c r="E3198" s="2" t="s">
        <v>20</v>
      </c>
      <c r="F3198" s="2" t="str">
        <f t="shared" si="248"/>
        <v>META</v>
      </c>
      <c r="G3198" s="2">
        <v>0</v>
      </c>
      <c r="H3198" s="7">
        <v>65121949075</v>
      </c>
      <c r="I3198">
        <f t="shared" si="249"/>
        <v>651219.49075</v>
      </c>
    </row>
    <row r="3199" spans="1:9" x14ac:dyDescent="0.2">
      <c r="A3199" s="4" t="s">
        <v>154</v>
      </c>
      <c r="B3199" s="5" t="str">
        <f t="shared" si="245"/>
        <v>2024</v>
      </c>
      <c r="C3199" s="5">
        <f t="shared" si="246"/>
        <v>3</v>
      </c>
      <c r="D3199" s="11">
        <f t="shared" si="247"/>
        <v>45352</v>
      </c>
      <c r="E3199" s="5" t="s">
        <v>22</v>
      </c>
      <c r="F3199" s="2" t="str">
        <f t="shared" si="248"/>
        <v>NORTE DE SANTANDER</v>
      </c>
      <c r="G3199" s="12">
        <v>175832109000</v>
      </c>
      <c r="H3199" s="8">
        <v>7692560333</v>
      </c>
      <c r="I3199">
        <f t="shared" si="249"/>
        <v>917623.34666499996</v>
      </c>
    </row>
    <row r="3200" spans="1:9" x14ac:dyDescent="0.2">
      <c r="A3200" s="1" t="s">
        <v>154</v>
      </c>
      <c r="B3200" s="5" t="str">
        <f t="shared" si="245"/>
        <v>2024</v>
      </c>
      <c r="C3200" s="5">
        <f t="shared" si="246"/>
        <v>3</v>
      </c>
      <c r="D3200" s="11">
        <f t="shared" si="247"/>
        <v>45352</v>
      </c>
      <c r="E3200" s="2" t="s">
        <v>23</v>
      </c>
      <c r="F3200" s="2" t="str">
        <f t="shared" si="248"/>
        <v>QUINDIO</v>
      </c>
      <c r="G3200" s="2">
        <v>0</v>
      </c>
      <c r="H3200" s="7">
        <v>244430057204</v>
      </c>
      <c r="I3200">
        <f t="shared" si="249"/>
        <v>2444300.57204</v>
      </c>
    </row>
    <row r="3201" spans="1:9" x14ac:dyDescent="0.2">
      <c r="A3201" s="4" t="s">
        <v>154</v>
      </c>
      <c r="B3201" s="5" t="str">
        <f t="shared" si="245"/>
        <v>2024</v>
      </c>
      <c r="C3201" s="5">
        <f t="shared" si="246"/>
        <v>3</v>
      </c>
      <c r="D3201" s="11">
        <f t="shared" si="247"/>
        <v>45352</v>
      </c>
      <c r="E3201" s="5" t="s">
        <v>24</v>
      </c>
      <c r="F3201" s="2" t="str">
        <f t="shared" si="248"/>
        <v>RISARALDA</v>
      </c>
      <c r="G3201" s="5">
        <v>0</v>
      </c>
      <c r="H3201" s="8">
        <v>357422177698</v>
      </c>
      <c r="I3201">
        <f t="shared" si="249"/>
        <v>3574221.7769800001</v>
      </c>
    </row>
    <row r="3202" spans="1:9" x14ac:dyDescent="0.2">
      <c r="A3202" s="1" t="s">
        <v>154</v>
      </c>
      <c r="B3202" s="5" t="str">
        <f t="shared" si="245"/>
        <v>2024</v>
      </c>
      <c r="C3202" s="5">
        <f t="shared" si="246"/>
        <v>3</v>
      </c>
      <c r="D3202" s="11">
        <f t="shared" si="247"/>
        <v>45352</v>
      </c>
      <c r="E3202" s="2" t="s">
        <v>25</v>
      </c>
      <c r="F3202" s="2" t="str">
        <f t="shared" si="248"/>
        <v>SANTANDER</v>
      </c>
      <c r="G3202" s="13">
        <v>355167212571</v>
      </c>
      <c r="H3202" s="7">
        <v>73285511807</v>
      </c>
      <c r="I3202">
        <f t="shared" si="249"/>
        <v>2142263.6218900001</v>
      </c>
    </row>
    <row r="3203" spans="1:9" x14ac:dyDescent="0.2">
      <c r="A3203" s="4" t="s">
        <v>154</v>
      </c>
      <c r="B3203" s="5" t="str">
        <f t="shared" ref="B3203:B3266" si="250">MID(A3203,7,20)</f>
        <v>2024</v>
      </c>
      <c r="C3203" s="5">
        <f t="shared" ref="C3203:C3266" si="251">IF(MID(A3203,1,3)="Jan",1,
IF(MID(A3203,1,3)="Feb",2,
IF(MID(A3203,1,3)="Mar",3,
IF(MID(A3203,1,3)="Apr",4,
IF(MID(A3203,1,3)="May",5,
IF(MID(A3203,1,3)="Jun",6,
IF(MID(A3203,1,3)="Jul",7,
IF(MID(A3203,1,3)="Aug",8,
IF(MID(A3203,1,3)="Sep",9,
IF(MID(A3203,1,3)="Oct",10,
IF(MID(A3203,1,3)="Nov",11,
IF(MID(A3203,1,3)="Dec",12))))))))))))</f>
        <v>3</v>
      </c>
      <c r="D3203" s="11">
        <f t="shared" ref="D3203:D3266" si="252">DATE(B3203,C3203,1)</f>
        <v>45352</v>
      </c>
      <c r="E3203" s="5" t="s">
        <v>27</v>
      </c>
      <c r="F3203" s="2" t="str">
        <f t="shared" ref="F3203:F3266" si="253">MID(E3203,5,100)</f>
        <v>TOLIMA</v>
      </c>
      <c r="G3203" s="5">
        <v>0</v>
      </c>
      <c r="H3203" s="8">
        <v>9809880400</v>
      </c>
      <c r="I3203">
        <f t="shared" ref="I3203:I3266" si="254">IF(G3203=0,H3203/100000,IF(H3203=0,G3203/100000,((G3203+H3203)/2)/100000))</f>
        <v>98098.804000000004</v>
      </c>
    </row>
    <row r="3204" spans="1:9" x14ac:dyDescent="0.2">
      <c r="A3204" s="1" t="s">
        <v>154</v>
      </c>
      <c r="B3204" s="5" t="str">
        <f t="shared" si="250"/>
        <v>2024</v>
      </c>
      <c r="C3204" s="5">
        <f t="shared" si="251"/>
        <v>3</v>
      </c>
      <c r="D3204" s="11">
        <f t="shared" si="252"/>
        <v>45352</v>
      </c>
      <c r="E3204" s="2" t="s">
        <v>28</v>
      </c>
      <c r="F3204" s="2" t="str">
        <f t="shared" si="253"/>
        <v>VALLE DEL CAUCA</v>
      </c>
      <c r="G3204" s="13">
        <v>3263337892083</v>
      </c>
      <c r="H3204" s="3">
        <v>0</v>
      </c>
      <c r="I3204">
        <f t="shared" si="254"/>
        <v>32633378.92083</v>
      </c>
    </row>
    <row r="3205" spans="1:9" x14ac:dyDescent="0.2">
      <c r="A3205" s="4" t="s">
        <v>154</v>
      </c>
      <c r="B3205" s="5" t="str">
        <f t="shared" si="250"/>
        <v>2024</v>
      </c>
      <c r="C3205" s="5">
        <f t="shared" si="251"/>
        <v>3</v>
      </c>
      <c r="D3205" s="11">
        <f t="shared" si="252"/>
        <v>45352</v>
      </c>
      <c r="E3205" s="5" t="s">
        <v>74</v>
      </c>
      <c r="F3205" s="2" t="str">
        <f t="shared" si="253"/>
        <v>ARAUCA</v>
      </c>
      <c r="G3205" s="5">
        <v>0</v>
      </c>
      <c r="H3205" s="8">
        <v>4606900000</v>
      </c>
      <c r="I3205">
        <f t="shared" si="254"/>
        <v>46069</v>
      </c>
    </row>
    <row r="3206" spans="1:9" x14ac:dyDescent="0.2">
      <c r="A3206" s="1" t="s">
        <v>154</v>
      </c>
      <c r="B3206" s="5" t="str">
        <f t="shared" si="250"/>
        <v>2024</v>
      </c>
      <c r="C3206" s="5">
        <f t="shared" si="251"/>
        <v>3</v>
      </c>
      <c r="D3206" s="11">
        <f t="shared" si="252"/>
        <v>45352</v>
      </c>
      <c r="E3206" s="2" t="s">
        <v>29</v>
      </c>
      <c r="F3206" s="2" t="str">
        <f t="shared" si="253"/>
        <v>CASANARE</v>
      </c>
      <c r="G3206" s="2">
        <v>0</v>
      </c>
      <c r="H3206" s="7">
        <v>56101320036</v>
      </c>
      <c r="I3206">
        <f t="shared" si="254"/>
        <v>561013.20036000002</v>
      </c>
    </row>
    <row r="3207" spans="1:9" x14ac:dyDescent="0.2">
      <c r="A3207" s="4" t="s">
        <v>154</v>
      </c>
      <c r="B3207" s="5" t="str">
        <f t="shared" si="250"/>
        <v>2024</v>
      </c>
      <c r="C3207" s="5">
        <f t="shared" si="251"/>
        <v>3</v>
      </c>
      <c r="D3207" s="11">
        <f t="shared" si="252"/>
        <v>45352</v>
      </c>
      <c r="E3207" s="5" t="s">
        <v>30</v>
      </c>
      <c r="F3207" s="2" t="str">
        <f t="shared" si="253"/>
        <v>PUTUMAYO</v>
      </c>
      <c r="G3207" s="5">
        <v>0</v>
      </c>
      <c r="H3207" s="8">
        <v>5605683333</v>
      </c>
      <c r="I3207">
        <f t="shared" si="254"/>
        <v>56056.833330000001</v>
      </c>
    </row>
    <row r="3208" spans="1:9" x14ac:dyDescent="0.2">
      <c r="A3208" s="1" t="s">
        <v>154</v>
      </c>
      <c r="B3208" s="5" t="str">
        <f t="shared" si="250"/>
        <v>2024</v>
      </c>
      <c r="C3208" s="5">
        <f t="shared" si="251"/>
        <v>3</v>
      </c>
      <c r="D3208" s="11">
        <f t="shared" si="252"/>
        <v>45352</v>
      </c>
      <c r="E3208" s="2" t="s">
        <v>31</v>
      </c>
      <c r="F3208" s="2" t="str">
        <f t="shared" si="253"/>
        <v>GUAVIARE</v>
      </c>
      <c r="G3208" s="2">
        <v>0</v>
      </c>
      <c r="H3208" s="7">
        <v>5692904000</v>
      </c>
      <c r="I3208">
        <f t="shared" si="254"/>
        <v>56929.04</v>
      </c>
    </row>
    <row r="3209" spans="1:9" x14ac:dyDescent="0.2">
      <c r="A3209" s="4" t="s">
        <v>155</v>
      </c>
      <c r="B3209" s="5" t="str">
        <f t="shared" si="250"/>
        <v>2024</v>
      </c>
      <c r="C3209" s="5">
        <f t="shared" si="251"/>
        <v>4</v>
      </c>
      <c r="D3209" s="11">
        <f t="shared" si="252"/>
        <v>45383</v>
      </c>
      <c r="E3209" s="5" t="s">
        <v>5</v>
      </c>
      <c r="F3209" s="2" t="str">
        <f t="shared" si="253"/>
        <v>ANTIOQUIA</v>
      </c>
      <c r="G3209" s="12">
        <v>2604622156000</v>
      </c>
      <c r="H3209" s="8">
        <v>103889557000</v>
      </c>
      <c r="I3209">
        <f t="shared" si="254"/>
        <v>13542558.564999999</v>
      </c>
    </row>
    <row r="3210" spans="1:9" x14ac:dyDescent="0.2">
      <c r="A3210" s="1" t="s">
        <v>155</v>
      </c>
      <c r="B3210" s="5" t="str">
        <f t="shared" si="250"/>
        <v>2024</v>
      </c>
      <c r="C3210" s="5">
        <f t="shared" si="251"/>
        <v>4</v>
      </c>
      <c r="D3210" s="11">
        <f t="shared" si="252"/>
        <v>45383</v>
      </c>
      <c r="E3210" s="2" t="s">
        <v>6</v>
      </c>
      <c r="F3210" s="2" t="str">
        <f t="shared" si="253"/>
        <v>ATLANTICO</v>
      </c>
      <c r="G3210" s="13">
        <v>1954132134340</v>
      </c>
      <c r="H3210" s="3">
        <v>0</v>
      </c>
      <c r="I3210">
        <f t="shared" si="254"/>
        <v>19541321.343400002</v>
      </c>
    </row>
    <row r="3211" spans="1:9" x14ac:dyDescent="0.2">
      <c r="A3211" s="4" t="s">
        <v>155</v>
      </c>
      <c r="B3211" s="5" t="str">
        <f t="shared" si="250"/>
        <v>2024</v>
      </c>
      <c r="C3211" s="5">
        <f t="shared" si="251"/>
        <v>4</v>
      </c>
      <c r="D3211" s="11">
        <f t="shared" si="252"/>
        <v>45383</v>
      </c>
      <c r="E3211" s="5" t="s">
        <v>7</v>
      </c>
      <c r="F3211" s="2" t="str">
        <f t="shared" si="253"/>
        <v>BOGOTA, D.C.</v>
      </c>
      <c r="G3211" s="5">
        <v>0</v>
      </c>
      <c r="H3211" s="8">
        <v>5410001200000</v>
      </c>
      <c r="I3211">
        <f t="shared" si="254"/>
        <v>54100012</v>
      </c>
    </row>
    <row r="3212" spans="1:9" x14ac:dyDescent="0.2">
      <c r="A3212" s="1" t="s">
        <v>155</v>
      </c>
      <c r="B3212" s="5" t="str">
        <f t="shared" si="250"/>
        <v>2024</v>
      </c>
      <c r="C3212" s="5">
        <f t="shared" si="251"/>
        <v>4</v>
      </c>
      <c r="D3212" s="11">
        <f t="shared" si="252"/>
        <v>45383</v>
      </c>
      <c r="E3212" s="2" t="s">
        <v>8</v>
      </c>
      <c r="F3212" s="2" t="str">
        <f t="shared" si="253"/>
        <v>BOLIVAR</v>
      </c>
      <c r="G3212" s="13">
        <v>1967422565178</v>
      </c>
      <c r="H3212" s="7">
        <v>375925823667</v>
      </c>
      <c r="I3212">
        <f t="shared" si="254"/>
        <v>11716741.944225</v>
      </c>
    </row>
    <row r="3213" spans="1:9" x14ac:dyDescent="0.2">
      <c r="A3213" s="4" t="s">
        <v>155</v>
      </c>
      <c r="B3213" s="5" t="str">
        <f t="shared" si="250"/>
        <v>2024</v>
      </c>
      <c r="C3213" s="5">
        <f t="shared" si="251"/>
        <v>4</v>
      </c>
      <c r="D3213" s="11">
        <f t="shared" si="252"/>
        <v>45383</v>
      </c>
      <c r="E3213" s="5" t="s">
        <v>9</v>
      </c>
      <c r="F3213" s="2" t="str">
        <f t="shared" si="253"/>
        <v>BOYACA</v>
      </c>
      <c r="G3213" s="12">
        <v>646969807765</v>
      </c>
      <c r="H3213" s="8">
        <v>319238112745</v>
      </c>
      <c r="I3213">
        <f t="shared" si="254"/>
        <v>4831039.60255</v>
      </c>
    </row>
    <row r="3214" spans="1:9" x14ac:dyDescent="0.2">
      <c r="A3214" s="1" t="s">
        <v>155</v>
      </c>
      <c r="B3214" s="5" t="str">
        <f t="shared" si="250"/>
        <v>2024</v>
      </c>
      <c r="C3214" s="5">
        <f t="shared" si="251"/>
        <v>4</v>
      </c>
      <c r="D3214" s="11">
        <f t="shared" si="252"/>
        <v>45383</v>
      </c>
      <c r="E3214" s="2" t="s">
        <v>10</v>
      </c>
      <c r="F3214" s="2" t="str">
        <f t="shared" si="253"/>
        <v>CALDAS</v>
      </c>
      <c r="G3214" s="2">
        <v>0</v>
      </c>
      <c r="H3214" s="7">
        <v>243971265573</v>
      </c>
      <c r="I3214">
        <f t="shared" si="254"/>
        <v>2439712.6557300002</v>
      </c>
    </row>
    <row r="3215" spans="1:9" x14ac:dyDescent="0.2">
      <c r="A3215" s="4" t="s">
        <v>155</v>
      </c>
      <c r="B3215" s="5" t="str">
        <f t="shared" si="250"/>
        <v>2024</v>
      </c>
      <c r="C3215" s="5">
        <f t="shared" si="251"/>
        <v>4</v>
      </c>
      <c r="D3215" s="11">
        <f t="shared" si="252"/>
        <v>45383</v>
      </c>
      <c r="E3215" s="5" t="s">
        <v>12</v>
      </c>
      <c r="F3215" s="2" t="str">
        <f t="shared" si="253"/>
        <v>CAUCA</v>
      </c>
      <c r="G3215" s="12">
        <v>3416697326000</v>
      </c>
      <c r="H3215" s="6">
        <v>0</v>
      </c>
      <c r="I3215">
        <f t="shared" si="254"/>
        <v>34166973.259999998</v>
      </c>
    </row>
    <row r="3216" spans="1:9" x14ac:dyDescent="0.2">
      <c r="A3216" s="1" t="s">
        <v>155</v>
      </c>
      <c r="B3216" s="5" t="str">
        <f t="shared" si="250"/>
        <v>2024</v>
      </c>
      <c r="C3216" s="5">
        <f t="shared" si="251"/>
        <v>4</v>
      </c>
      <c r="D3216" s="11">
        <f t="shared" si="252"/>
        <v>45383</v>
      </c>
      <c r="E3216" s="2" t="s">
        <v>13</v>
      </c>
      <c r="F3216" s="2" t="str">
        <f t="shared" si="253"/>
        <v>CESAR</v>
      </c>
      <c r="G3216" s="13">
        <v>1740328613743</v>
      </c>
      <c r="H3216" s="7">
        <v>3800494737</v>
      </c>
      <c r="I3216">
        <f t="shared" si="254"/>
        <v>8720645.5424000006</v>
      </c>
    </row>
    <row r="3217" spans="1:9" x14ac:dyDescent="0.2">
      <c r="A3217" s="4" t="s">
        <v>155</v>
      </c>
      <c r="B3217" s="5" t="str">
        <f t="shared" si="250"/>
        <v>2024</v>
      </c>
      <c r="C3217" s="5">
        <f t="shared" si="251"/>
        <v>4</v>
      </c>
      <c r="D3217" s="11">
        <f t="shared" si="252"/>
        <v>45383</v>
      </c>
      <c r="E3217" s="5" t="s">
        <v>15</v>
      </c>
      <c r="F3217" s="2" t="str">
        <f t="shared" si="253"/>
        <v>CUNDINAMARCA</v>
      </c>
      <c r="G3217" s="12">
        <v>630914180185</v>
      </c>
      <c r="H3217" s="8">
        <v>1228368909127</v>
      </c>
      <c r="I3217">
        <f t="shared" si="254"/>
        <v>9296415.4465599991</v>
      </c>
    </row>
    <row r="3218" spans="1:9" x14ac:dyDescent="0.2">
      <c r="A3218" s="1" t="s">
        <v>155</v>
      </c>
      <c r="B3218" s="5" t="str">
        <f t="shared" si="250"/>
        <v>2024</v>
      </c>
      <c r="C3218" s="5">
        <f t="shared" si="251"/>
        <v>4</v>
      </c>
      <c r="D3218" s="11">
        <f t="shared" si="252"/>
        <v>45383</v>
      </c>
      <c r="E3218" s="2" t="s">
        <v>17</v>
      </c>
      <c r="F3218" s="2" t="str">
        <f t="shared" si="253"/>
        <v>HUILA</v>
      </c>
      <c r="G3218" s="2">
        <v>0</v>
      </c>
      <c r="H3218" s="7">
        <v>2825002000</v>
      </c>
      <c r="I3218">
        <f t="shared" si="254"/>
        <v>28250.02</v>
      </c>
    </row>
    <row r="3219" spans="1:9" x14ac:dyDescent="0.2">
      <c r="A3219" s="4" t="s">
        <v>155</v>
      </c>
      <c r="B3219" s="5" t="str">
        <f t="shared" si="250"/>
        <v>2024</v>
      </c>
      <c r="C3219" s="5">
        <f t="shared" si="251"/>
        <v>4</v>
      </c>
      <c r="D3219" s="11">
        <f t="shared" si="252"/>
        <v>45383</v>
      </c>
      <c r="E3219" s="5" t="s">
        <v>18</v>
      </c>
      <c r="F3219" s="2" t="str">
        <f t="shared" si="253"/>
        <v>LA GUAJIRA</v>
      </c>
      <c r="G3219" s="12">
        <v>231027382000</v>
      </c>
      <c r="H3219" s="6">
        <v>0</v>
      </c>
      <c r="I3219">
        <f t="shared" si="254"/>
        <v>2310273.8199999998</v>
      </c>
    </row>
    <row r="3220" spans="1:9" x14ac:dyDescent="0.2">
      <c r="A3220" s="1" t="s">
        <v>155</v>
      </c>
      <c r="B3220" s="5" t="str">
        <f t="shared" si="250"/>
        <v>2024</v>
      </c>
      <c r="C3220" s="5">
        <f t="shared" si="251"/>
        <v>4</v>
      </c>
      <c r="D3220" s="11">
        <f t="shared" si="252"/>
        <v>45383</v>
      </c>
      <c r="E3220" s="2" t="s">
        <v>19</v>
      </c>
      <c r="F3220" s="2" t="str">
        <f t="shared" si="253"/>
        <v>MAGDALENA</v>
      </c>
      <c r="G3220" s="13">
        <v>1777417029981</v>
      </c>
      <c r="H3220" s="3">
        <v>0</v>
      </c>
      <c r="I3220">
        <f t="shared" si="254"/>
        <v>17774170.29981</v>
      </c>
    </row>
    <row r="3221" spans="1:9" x14ac:dyDescent="0.2">
      <c r="A3221" s="4" t="s">
        <v>155</v>
      </c>
      <c r="B3221" s="5" t="str">
        <f t="shared" si="250"/>
        <v>2024</v>
      </c>
      <c r="C3221" s="5">
        <f t="shared" si="251"/>
        <v>4</v>
      </c>
      <c r="D3221" s="11">
        <f t="shared" si="252"/>
        <v>45383</v>
      </c>
      <c r="E3221" s="5" t="s">
        <v>20</v>
      </c>
      <c r="F3221" s="2" t="str">
        <f t="shared" si="253"/>
        <v>META</v>
      </c>
      <c r="G3221" s="5">
        <v>0</v>
      </c>
      <c r="H3221" s="8">
        <v>68455997522</v>
      </c>
      <c r="I3221">
        <f t="shared" si="254"/>
        <v>684559.97522000002</v>
      </c>
    </row>
    <row r="3222" spans="1:9" x14ac:dyDescent="0.2">
      <c r="A3222" s="1" t="s">
        <v>155</v>
      </c>
      <c r="B3222" s="5" t="str">
        <f t="shared" si="250"/>
        <v>2024</v>
      </c>
      <c r="C3222" s="5">
        <f t="shared" si="251"/>
        <v>4</v>
      </c>
      <c r="D3222" s="11">
        <f t="shared" si="252"/>
        <v>45383</v>
      </c>
      <c r="E3222" s="2" t="s">
        <v>22</v>
      </c>
      <c r="F3222" s="2" t="str">
        <f t="shared" si="253"/>
        <v>NORTE DE SANTANDER</v>
      </c>
      <c r="G3222" s="13">
        <v>180971528333</v>
      </c>
      <c r="H3222" s="7">
        <v>7164032222</v>
      </c>
      <c r="I3222">
        <f t="shared" si="254"/>
        <v>940677.80277499999</v>
      </c>
    </row>
    <row r="3223" spans="1:9" x14ac:dyDescent="0.2">
      <c r="A3223" s="4" t="s">
        <v>155</v>
      </c>
      <c r="B3223" s="5" t="str">
        <f t="shared" si="250"/>
        <v>2024</v>
      </c>
      <c r="C3223" s="5">
        <f t="shared" si="251"/>
        <v>4</v>
      </c>
      <c r="D3223" s="11">
        <f t="shared" si="252"/>
        <v>45383</v>
      </c>
      <c r="E3223" s="5" t="s">
        <v>23</v>
      </c>
      <c r="F3223" s="2" t="str">
        <f t="shared" si="253"/>
        <v>QUINDIO</v>
      </c>
      <c r="G3223" s="5">
        <v>0</v>
      </c>
      <c r="H3223" s="8">
        <v>257371672979</v>
      </c>
      <c r="I3223">
        <f t="shared" si="254"/>
        <v>2573716.7297899998</v>
      </c>
    </row>
    <row r="3224" spans="1:9" x14ac:dyDescent="0.2">
      <c r="A3224" s="1" t="s">
        <v>155</v>
      </c>
      <c r="B3224" s="5" t="str">
        <f t="shared" si="250"/>
        <v>2024</v>
      </c>
      <c r="C3224" s="5">
        <f t="shared" si="251"/>
        <v>4</v>
      </c>
      <c r="D3224" s="11">
        <f t="shared" si="252"/>
        <v>45383</v>
      </c>
      <c r="E3224" s="2" t="s">
        <v>24</v>
      </c>
      <c r="F3224" s="2" t="str">
        <f t="shared" si="253"/>
        <v>RISARALDA</v>
      </c>
      <c r="G3224" s="2">
        <v>0</v>
      </c>
      <c r="H3224" s="7">
        <v>372431476715</v>
      </c>
      <c r="I3224">
        <f t="shared" si="254"/>
        <v>3724314.7671500002</v>
      </c>
    </row>
    <row r="3225" spans="1:9" x14ac:dyDescent="0.2">
      <c r="A3225" s="4" t="s">
        <v>155</v>
      </c>
      <c r="B3225" s="5" t="str">
        <f t="shared" si="250"/>
        <v>2024</v>
      </c>
      <c r="C3225" s="5">
        <f t="shared" si="251"/>
        <v>4</v>
      </c>
      <c r="D3225" s="11">
        <f t="shared" si="252"/>
        <v>45383</v>
      </c>
      <c r="E3225" s="5" t="s">
        <v>25</v>
      </c>
      <c r="F3225" s="2" t="str">
        <f t="shared" si="253"/>
        <v>SANTANDER</v>
      </c>
      <c r="G3225" s="12">
        <v>366941921429</v>
      </c>
      <c r="H3225" s="8">
        <v>95365809138</v>
      </c>
      <c r="I3225">
        <f t="shared" si="254"/>
        <v>2311538.6528349998</v>
      </c>
    </row>
    <row r="3226" spans="1:9" x14ac:dyDescent="0.2">
      <c r="A3226" s="1" t="s">
        <v>155</v>
      </c>
      <c r="B3226" s="5" t="str">
        <f t="shared" si="250"/>
        <v>2024</v>
      </c>
      <c r="C3226" s="5">
        <f t="shared" si="251"/>
        <v>4</v>
      </c>
      <c r="D3226" s="11">
        <f t="shared" si="252"/>
        <v>45383</v>
      </c>
      <c r="E3226" s="2" t="s">
        <v>27</v>
      </c>
      <c r="F3226" s="2" t="str">
        <f t="shared" si="253"/>
        <v>TOLIMA</v>
      </c>
      <c r="G3226" s="2">
        <v>0</v>
      </c>
      <c r="H3226" s="7">
        <v>10186760400</v>
      </c>
      <c r="I3226">
        <f t="shared" si="254"/>
        <v>101867.60400000001</v>
      </c>
    </row>
    <row r="3227" spans="1:9" x14ac:dyDescent="0.2">
      <c r="A3227" s="4" t="s">
        <v>155</v>
      </c>
      <c r="B3227" s="5" t="str">
        <f t="shared" si="250"/>
        <v>2024</v>
      </c>
      <c r="C3227" s="5">
        <f t="shared" si="251"/>
        <v>4</v>
      </c>
      <c r="D3227" s="11">
        <f t="shared" si="252"/>
        <v>45383</v>
      </c>
      <c r="E3227" s="5" t="s">
        <v>28</v>
      </c>
      <c r="F3227" s="2" t="str">
        <f t="shared" si="253"/>
        <v>VALLE DEL CAUCA</v>
      </c>
      <c r="G3227" s="12">
        <v>3336203115027</v>
      </c>
      <c r="H3227" s="6">
        <v>0</v>
      </c>
      <c r="I3227">
        <f t="shared" si="254"/>
        <v>33362031.15027</v>
      </c>
    </row>
    <row r="3228" spans="1:9" x14ac:dyDescent="0.2">
      <c r="A3228" s="1" t="s">
        <v>155</v>
      </c>
      <c r="B3228" s="5" t="str">
        <f t="shared" si="250"/>
        <v>2024</v>
      </c>
      <c r="C3228" s="5">
        <f t="shared" si="251"/>
        <v>4</v>
      </c>
      <c r="D3228" s="11">
        <f t="shared" si="252"/>
        <v>45383</v>
      </c>
      <c r="E3228" s="2" t="s">
        <v>74</v>
      </c>
      <c r="F3228" s="2" t="str">
        <f t="shared" si="253"/>
        <v>ARAUCA</v>
      </c>
      <c r="G3228" s="2">
        <v>0</v>
      </c>
      <c r="H3228" s="7">
        <v>4614300000</v>
      </c>
      <c r="I3228">
        <f t="shared" si="254"/>
        <v>46143</v>
      </c>
    </row>
    <row r="3229" spans="1:9" x14ac:dyDescent="0.2">
      <c r="A3229" s="4" t="s">
        <v>155</v>
      </c>
      <c r="B3229" s="5" t="str">
        <f t="shared" si="250"/>
        <v>2024</v>
      </c>
      <c r="C3229" s="5">
        <f t="shared" si="251"/>
        <v>4</v>
      </c>
      <c r="D3229" s="11">
        <f t="shared" si="252"/>
        <v>45383</v>
      </c>
      <c r="E3229" s="5" t="s">
        <v>29</v>
      </c>
      <c r="F3229" s="2" t="str">
        <f t="shared" si="253"/>
        <v>CASANARE</v>
      </c>
      <c r="G3229" s="5">
        <v>0</v>
      </c>
      <c r="H3229" s="8">
        <v>59640304137</v>
      </c>
      <c r="I3229">
        <f t="shared" si="254"/>
        <v>596403.04136999999</v>
      </c>
    </row>
    <row r="3230" spans="1:9" x14ac:dyDescent="0.2">
      <c r="A3230" s="1" t="s">
        <v>155</v>
      </c>
      <c r="B3230" s="5" t="str">
        <f t="shared" si="250"/>
        <v>2024</v>
      </c>
      <c r="C3230" s="5">
        <f t="shared" si="251"/>
        <v>4</v>
      </c>
      <c r="D3230" s="11">
        <f t="shared" si="252"/>
        <v>45383</v>
      </c>
      <c r="E3230" s="2" t="s">
        <v>30</v>
      </c>
      <c r="F3230" s="2" t="str">
        <f t="shared" si="253"/>
        <v>PUTUMAYO</v>
      </c>
      <c r="G3230" s="2">
        <v>0</v>
      </c>
      <c r="H3230" s="7">
        <v>5905566667</v>
      </c>
      <c r="I3230">
        <f t="shared" si="254"/>
        <v>59055.666669999999</v>
      </c>
    </row>
    <row r="3231" spans="1:9" x14ac:dyDescent="0.2">
      <c r="A3231" s="4" t="s">
        <v>155</v>
      </c>
      <c r="B3231" s="5" t="str">
        <f t="shared" si="250"/>
        <v>2024</v>
      </c>
      <c r="C3231" s="5">
        <f t="shared" si="251"/>
        <v>4</v>
      </c>
      <c r="D3231" s="11">
        <f t="shared" si="252"/>
        <v>45383</v>
      </c>
      <c r="E3231" s="5" t="s">
        <v>31</v>
      </c>
      <c r="F3231" s="2" t="str">
        <f t="shared" si="253"/>
        <v>GUAVIARE</v>
      </c>
      <c r="G3231" s="5">
        <v>0</v>
      </c>
      <c r="H3231" s="8">
        <v>6065308000</v>
      </c>
      <c r="I3231">
        <f t="shared" si="254"/>
        <v>60653.08</v>
      </c>
    </row>
    <row r="3232" spans="1:9" x14ac:dyDescent="0.2">
      <c r="A3232" s="1" t="s">
        <v>156</v>
      </c>
      <c r="B3232" s="5" t="str">
        <f t="shared" si="250"/>
        <v>2024</v>
      </c>
      <c r="C3232" s="5">
        <f t="shared" si="251"/>
        <v>5</v>
      </c>
      <c r="D3232" s="11">
        <f t="shared" si="252"/>
        <v>45413</v>
      </c>
      <c r="E3232" s="2" t="s">
        <v>5</v>
      </c>
      <c r="F3232" s="2" t="str">
        <f t="shared" si="253"/>
        <v>ANTIOQUIA</v>
      </c>
      <c r="G3232" s="13">
        <v>2693454073000</v>
      </c>
      <c r="H3232" s="7">
        <v>103391132697</v>
      </c>
      <c r="I3232">
        <f t="shared" si="254"/>
        <v>13984226.028485</v>
      </c>
    </row>
    <row r="3233" spans="1:9" x14ac:dyDescent="0.2">
      <c r="A3233" s="4" t="s">
        <v>156</v>
      </c>
      <c r="B3233" s="5" t="str">
        <f t="shared" si="250"/>
        <v>2024</v>
      </c>
      <c r="C3233" s="5">
        <f t="shared" si="251"/>
        <v>5</v>
      </c>
      <c r="D3233" s="11">
        <f t="shared" si="252"/>
        <v>45413</v>
      </c>
      <c r="E3233" s="5" t="s">
        <v>6</v>
      </c>
      <c r="F3233" s="2" t="str">
        <f t="shared" si="253"/>
        <v>ATLANTICO</v>
      </c>
      <c r="G3233" s="12">
        <v>1895831971325</v>
      </c>
      <c r="H3233" s="6">
        <v>0</v>
      </c>
      <c r="I3233">
        <f t="shared" si="254"/>
        <v>18958319.71325</v>
      </c>
    </row>
    <row r="3234" spans="1:9" x14ac:dyDescent="0.2">
      <c r="A3234" s="1" t="s">
        <v>156</v>
      </c>
      <c r="B3234" s="5" t="str">
        <f t="shared" si="250"/>
        <v>2024</v>
      </c>
      <c r="C3234" s="5">
        <f t="shared" si="251"/>
        <v>5</v>
      </c>
      <c r="D3234" s="11">
        <f t="shared" si="252"/>
        <v>45413</v>
      </c>
      <c r="E3234" s="2" t="s">
        <v>7</v>
      </c>
      <c r="F3234" s="2" t="str">
        <f t="shared" si="253"/>
        <v>BOGOTA, D.C.</v>
      </c>
      <c r="G3234" s="2">
        <v>0</v>
      </c>
      <c r="H3234" s="7">
        <v>5421916700000</v>
      </c>
      <c r="I3234">
        <f t="shared" si="254"/>
        <v>54219167</v>
      </c>
    </row>
    <row r="3235" spans="1:9" x14ac:dyDescent="0.2">
      <c r="A3235" s="4" t="s">
        <v>156</v>
      </c>
      <c r="B3235" s="5" t="str">
        <f t="shared" si="250"/>
        <v>2024</v>
      </c>
      <c r="C3235" s="5">
        <f t="shared" si="251"/>
        <v>5</v>
      </c>
      <c r="D3235" s="11">
        <f t="shared" si="252"/>
        <v>45413</v>
      </c>
      <c r="E3235" s="5" t="s">
        <v>8</v>
      </c>
      <c r="F3235" s="2" t="str">
        <f t="shared" si="253"/>
        <v>BOLIVAR</v>
      </c>
      <c r="G3235" s="12">
        <v>1908433740420</v>
      </c>
      <c r="H3235" s="8">
        <v>386553383333</v>
      </c>
      <c r="I3235">
        <f t="shared" si="254"/>
        <v>11474935.618765</v>
      </c>
    </row>
    <row r="3236" spans="1:9" x14ac:dyDescent="0.2">
      <c r="A3236" s="1" t="s">
        <v>156</v>
      </c>
      <c r="B3236" s="5" t="str">
        <f t="shared" si="250"/>
        <v>2024</v>
      </c>
      <c r="C3236" s="5">
        <f t="shared" si="251"/>
        <v>5</v>
      </c>
      <c r="D3236" s="11">
        <f t="shared" si="252"/>
        <v>45413</v>
      </c>
      <c r="E3236" s="2" t="s">
        <v>9</v>
      </c>
      <c r="F3236" s="2" t="str">
        <f t="shared" si="253"/>
        <v>BOYACA</v>
      </c>
      <c r="G3236" s="13">
        <v>653380453082</v>
      </c>
      <c r="H3236" s="7">
        <v>216809001082</v>
      </c>
      <c r="I3236">
        <f t="shared" si="254"/>
        <v>4350947.2708200002</v>
      </c>
    </row>
    <row r="3237" spans="1:9" x14ac:dyDescent="0.2">
      <c r="A3237" s="4" t="s">
        <v>156</v>
      </c>
      <c r="B3237" s="5" t="str">
        <f t="shared" si="250"/>
        <v>2024</v>
      </c>
      <c r="C3237" s="5">
        <f t="shared" si="251"/>
        <v>5</v>
      </c>
      <c r="D3237" s="11">
        <f t="shared" si="252"/>
        <v>45413</v>
      </c>
      <c r="E3237" s="5" t="s">
        <v>10</v>
      </c>
      <c r="F3237" s="2" t="str">
        <f t="shared" si="253"/>
        <v>CALDAS</v>
      </c>
      <c r="G3237" s="5">
        <v>0</v>
      </c>
      <c r="H3237" s="8">
        <v>251888786644</v>
      </c>
      <c r="I3237">
        <f t="shared" si="254"/>
        <v>2518887.86644</v>
      </c>
    </row>
    <row r="3238" spans="1:9" x14ac:dyDescent="0.2">
      <c r="A3238" s="1" t="s">
        <v>156</v>
      </c>
      <c r="B3238" s="5" t="str">
        <f t="shared" si="250"/>
        <v>2024</v>
      </c>
      <c r="C3238" s="5">
        <f t="shared" si="251"/>
        <v>5</v>
      </c>
      <c r="D3238" s="11">
        <f t="shared" si="252"/>
        <v>45413</v>
      </c>
      <c r="E3238" s="2" t="s">
        <v>12</v>
      </c>
      <c r="F3238" s="2" t="str">
        <f t="shared" si="253"/>
        <v>CAUCA</v>
      </c>
      <c r="G3238" s="13">
        <v>3531101482000</v>
      </c>
      <c r="H3238" s="3">
        <v>0</v>
      </c>
      <c r="I3238">
        <f t="shared" si="254"/>
        <v>35311014.82</v>
      </c>
    </row>
    <row r="3239" spans="1:9" x14ac:dyDescent="0.2">
      <c r="A3239" s="4" t="s">
        <v>156</v>
      </c>
      <c r="B3239" s="5" t="str">
        <f t="shared" si="250"/>
        <v>2024</v>
      </c>
      <c r="C3239" s="5">
        <f t="shared" si="251"/>
        <v>5</v>
      </c>
      <c r="D3239" s="11">
        <f t="shared" si="252"/>
        <v>45413</v>
      </c>
      <c r="E3239" s="5" t="s">
        <v>13</v>
      </c>
      <c r="F3239" s="2" t="str">
        <f t="shared" si="253"/>
        <v>CESAR</v>
      </c>
      <c r="G3239" s="12">
        <v>1688273113222</v>
      </c>
      <c r="H3239" s="8">
        <v>3607980000</v>
      </c>
      <c r="I3239">
        <f t="shared" si="254"/>
        <v>8459405.4661100004</v>
      </c>
    </row>
    <row r="3240" spans="1:9" x14ac:dyDescent="0.2">
      <c r="A3240" s="1" t="s">
        <v>156</v>
      </c>
      <c r="B3240" s="5" t="str">
        <f t="shared" si="250"/>
        <v>2024</v>
      </c>
      <c r="C3240" s="5">
        <f t="shared" si="251"/>
        <v>5</v>
      </c>
      <c r="D3240" s="11">
        <f t="shared" si="252"/>
        <v>45413</v>
      </c>
      <c r="E3240" s="2" t="s">
        <v>15</v>
      </c>
      <c r="F3240" s="2" t="str">
        <f t="shared" si="253"/>
        <v>CUNDINAMARCA</v>
      </c>
      <c r="G3240" s="13">
        <v>637160680185</v>
      </c>
      <c r="H3240" s="7">
        <v>1247404871022</v>
      </c>
      <c r="I3240">
        <f t="shared" si="254"/>
        <v>9422827.7560350001</v>
      </c>
    </row>
    <row r="3241" spans="1:9" x14ac:dyDescent="0.2">
      <c r="A3241" s="4" t="s">
        <v>156</v>
      </c>
      <c r="B3241" s="5" t="str">
        <f t="shared" si="250"/>
        <v>2024</v>
      </c>
      <c r="C3241" s="5">
        <f t="shared" si="251"/>
        <v>5</v>
      </c>
      <c r="D3241" s="11">
        <f t="shared" si="252"/>
        <v>45413</v>
      </c>
      <c r="E3241" s="5" t="s">
        <v>17</v>
      </c>
      <c r="F3241" s="2" t="str">
        <f t="shared" si="253"/>
        <v>HUILA</v>
      </c>
      <c r="G3241" s="5">
        <v>0</v>
      </c>
      <c r="H3241" s="8">
        <v>2825002000</v>
      </c>
      <c r="I3241">
        <f t="shared" si="254"/>
        <v>28250.02</v>
      </c>
    </row>
    <row r="3242" spans="1:9" x14ac:dyDescent="0.2">
      <c r="A3242" s="1" t="s">
        <v>156</v>
      </c>
      <c r="B3242" s="5" t="str">
        <f t="shared" si="250"/>
        <v>2024</v>
      </c>
      <c r="C3242" s="5">
        <f t="shared" si="251"/>
        <v>5</v>
      </c>
      <c r="D3242" s="11">
        <f t="shared" si="252"/>
        <v>45413</v>
      </c>
      <c r="E3242" s="2" t="s">
        <v>18</v>
      </c>
      <c r="F3242" s="2" t="str">
        <f t="shared" si="253"/>
        <v>LA GUAJIRA</v>
      </c>
      <c r="G3242" s="13">
        <v>222784854000</v>
      </c>
      <c r="H3242" s="3">
        <v>0</v>
      </c>
      <c r="I3242">
        <f t="shared" si="254"/>
        <v>2227848.54</v>
      </c>
    </row>
    <row r="3243" spans="1:9" x14ac:dyDescent="0.2">
      <c r="A3243" s="4" t="s">
        <v>156</v>
      </c>
      <c r="B3243" s="5" t="str">
        <f t="shared" si="250"/>
        <v>2024</v>
      </c>
      <c r="C3243" s="5">
        <f t="shared" si="251"/>
        <v>5</v>
      </c>
      <c r="D3243" s="11">
        <f t="shared" si="252"/>
        <v>45413</v>
      </c>
      <c r="E3243" s="5" t="s">
        <v>19</v>
      </c>
      <c r="F3243" s="2" t="str">
        <f t="shared" si="253"/>
        <v>MAGDALENA</v>
      </c>
      <c r="G3243" s="12">
        <v>1724020010526</v>
      </c>
      <c r="H3243" s="6">
        <v>0</v>
      </c>
      <c r="I3243">
        <f t="shared" si="254"/>
        <v>17240200.10526</v>
      </c>
    </row>
    <row r="3244" spans="1:9" x14ac:dyDescent="0.2">
      <c r="A3244" s="1" t="s">
        <v>156</v>
      </c>
      <c r="B3244" s="5" t="str">
        <f t="shared" si="250"/>
        <v>2024</v>
      </c>
      <c r="C3244" s="5">
        <f t="shared" si="251"/>
        <v>5</v>
      </c>
      <c r="D3244" s="11">
        <f t="shared" si="252"/>
        <v>45413</v>
      </c>
      <c r="E3244" s="2" t="s">
        <v>20</v>
      </c>
      <c r="F3244" s="2" t="str">
        <f t="shared" si="253"/>
        <v>META</v>
      </c>
      <c r="G3244" s="2">
        <v>0</v>
      </c>
      <c r="H3244" s="7">
        <v>66839259716</v>
      </c>
      <c r="I3244">
        <f t="shared" si="254"/>
        <v>668392.59716</v>
      </c>
    </row>
    <row r="3245" spans="1:9" x14ac:dyDescent="0.2">
      <c r="A3245" s="4" t="s">
        <v>156</v>
      </c>
      <c r="B3245" s="5" t="str">
        <f t="shared" si="250"/>
        <v>2024</v>
      </c>
      <c r="C3245" s="5">
        <f t="shared" si="251"/>
        <v>5</v>
      </c>
      <c r="D3245" s="11">
        <f t="shared" si="252"/>
        <v>45413</v>
      </c>
      <c r="E3245" s="5" t="s">
        <v>22</v>
      </c>
      <c r="F3245" s="2" t="str">
        <f t="shared" si="253"/>
        <v>NORTE DE SANTANDER</v>
      </c>
      <c r="G3245" s="12">
        <v>183013678333</v>
      </c>
      <c r="H3245" s="8">
        <v>7507798000</v>
      </c>
      <c r="I3245">
        <f t="shared" si="254"/>
        <v>952607.38166499999</v>
      </c>
    </row>
    <row r="3246" spans="1:9" x14ac:dyDescent="0.2">
      <c r="A3246" s="1" t="s">
        <v>156</v>
      </c>
      <c r="B3246" s="5" t="str">
        <f t="shared" si="250"/>
        <v>2024</v>
      </c>
      <c r="C3246" s="5">
        <f t="shared" si="251"/>
        <v>5</v>
      </c>
      <c r="D3246" s="11">
        <f t="shared" si="252"/>
        <v>45413</v>
      </c>
      <c r="E3246" s="2" t="s">
        <v>23</v>
      </c>
      <c r="F3246" s="2" t="str">
        <f t="shared" si="253"/>
        <v>QUINDIO</v>
      </c>
      <c r="G3246" s="2">
        <v>0</v>
      </c>
      <c r="H3246" s="7">
        <v>250229722089</v>
      </c>
      <c r="I3246">
        <f t="shared" si="254"/>
        <v>2502297.22089</v>
      </c>
    </row>
    <row r="3247" spans="1:9" x14ac:dyDescent="0.2">
      <c r="A3247" s="4" t="s">
        <v>156</v>
      </c>
      <c r="B3247" s="5" t="str">
        <f t="shared" si="250"/>
        <v>2024</v>
      </c>
      <c r="C3247" s="5">
        <f t="shared" si="251"/>
        <v>5</v>
      </c>
      <c r="D3247" s="11">
        <f t="shared" si="252"/>
        <v>45413</v>
      </c>
      <c r="E3247" s="5" t="s">
        <v>24</v>
      </c>
      <c r="F3247" s="2" t="str">
        <f t="shared" si="253"/>
        <v>RISARALDA</v>
      </c>
      <c r="G3247" s="5">
        <v>0</v>
      </c>
      <c r="H3247" s="8">
        <v>380579105947</v>
      </c>
      <c r="I3247">
        <f t="shared" si="254"/>
        <v>3805791.0594700002</v>
      </c>
    </row>
    <row r="3248" spans="1:9" x14ac:dyDescent="0.2">
      <c r="A3248" s="1" t="s">
        <v>156</v>
      </c>
      <c r="B3248" s="5" t="str">
        <f t="shared" si="250"/>
        <v>2024</v>
      </c>
      <c r="C3248" s="5">
        <f t="shared" si="251"/>
        <v>5</v>
      </c>
      <c r="D3248" s="11">
        <f t="shared" si="252"/>
        <v>45413</v>
      </c>
      <c r="E3248" s="2" t="s">
        <v>25</v>
      </c>
      <c r="F3248" s="2" t="str">
        <f t="shared" si="253"/>
        <v>SANTANDER</v>
      </c>
      <c r="G3248" s="13">
        <v>370584300000</v>
      </c>
      <c r="H3248" s="7">
        <v>98827525897</v>
      </c>
      <c r="I3248">
        <f t="shared" si="254"/>
        <v>2347059.1294849999</v>
      </c>
    </row>
    <row r="3249" spans="1:9" x14ac:dyDescent="0.2">
      <c r="A3249" s="4" t="s">
        <v>156</v>
      </c>
      <c r="B3249" s="5" t="str">
        <f t="shared" si="250"/>
        <v>2024</v>
      </c>
      <c r="C3249" s="5">
        <f t="shared" si="251"/>
        <v>5</v>
      </c>
      <c r="D3249" s="11">
        <f t="shared" si="252"/>
        <v>45413</v>
      </c>
      <c r="E3249" s="5" t="s">
        <v>27</v>
      </c>
      <c r="F3249" s="2" t="str">
        <f t="shared" si="253"/>
        <v>TOLIMA</v>
      </c>
      <c r="G3249" s="5">
        <v>0</v>
      </c>
      <c r="H3249" s="8">
        <v>9815160400</v>
      </c>
      <c r="I3249">
        <f t="shared" si="254"/>
        <v>98151.604000000007</v>
      </c>
    </row>
    <row r="3250" spans="1:9" x14ac:dyDescent="0.2">
      <c r="A3250" s="1" t="s">
        <v>156</v>
      </c>
      <c r="B3250" s="5" t="str">
        <f t="shared" si="250"/>
        <v>2024</v>
      </c>
      <c r="C3250" s="5">
        <f t="shared" si="251"/>
        <v>5</v>
      </c>
      <c r="D3250" s="11">
        <f t="shared" si="252"/>
        <v>45413</v>
      </c>
      <c r="E3250" s="2" t="s">
        <v>28</v>
      </c>
      <c r="F3250" s="2" t="str">
        <f t="shared" si="253"/>
        <v>VALLE DEL CAUCA</v>
      </c>
      <c r="G3250" s="13">
        <v>3449108979372</v>
      </c>
      <c r="H3250" s="3">
        <v>0</v>
      </c>
      <c r="I3250">
        <f t="shared" si="254"/>
        <v>34491089.793719999</v>
      </c>
    </row>
    <row r="3251" spans="1:9" x14ac:dyDescent="0.2">
      <c r="A3251" s="4" t="s">
        <v>156</v>
      </c>
      <c r="B3251" s="5" t="str">
        <f t="shared" si="250"/>
        <v>2024</v>
      </c>
      <c r="C3251" s="5">
        <f t="shared" si="251"/>
        <v>5</v>
      </c>
      <c r="D3251" s="11">
        <f t="shared" si="252"/>
        <v>45413</v>
      </c>
      <c r="E3251" s="5" t="s">
        <v>74</v>
      </c>
      <c r="F3251" s="2" t="str">
        <f t="shared" si="253"/>
        <v>ARAUCA</v>
      </c>
      <c r="G3251" s="5">
        <v>0</v>
      </c>
      <c r="H3251" s="8">
        <v>4589500000</v>
      </c>
      <c r="I3251">
        <f t="shared" si="254"/>
        <v>45895</v>
      </c>
    </row>
    <row r="3252" spans="1:9" x14ac:dyDescent="0.2">
      <c r="A3252" s="1" t="s">
        <v>156</v>
      </c>
      <c r="B3252" s="5" t="str">
        <f t="shared" si="250"/>
        <v>2024</v>
      </c>
      <c r="C3252" s="5">
        <f t="shared" si="251"/>
        <v>5</v>
      </c>
      <c r="D3252" s="11">
        <f t="shared" si="252"/>
        <v>45413</v>
      </c>
      <c r="E3252" s="2" t="s">
        <v>29</v>
      </c>
      <c r="F3252" s="2" t="str">
        <f t="shared" si="253"/>
        <v>CASANARE</v>
      </c>
      <c r="G3252" s="2">
        <v>0</v>
      </c>
      <c r="H3252" s="7">
        <v>57728561957</v>
      </c>
      <c r="I3252">
        <f t="shared" si="254"/>
        <v>577285.61956999998</v>
      </c>
    </row>
    <row r="3253" spans="1:9" x14ac:dyDescent="0.2">
      <c r="A3253" s="4" t="s">
        <v>156</v>
      </c>
      <c r="B3253" s="5" t="str">
        <f t="shared" si="250"/>
        <v>2024</v>
      </c>
      <c r="C3253" s="5">
        <f t="shared" si="251"/>
        <v>5</v>
      </c>
      <c r="D3253" s="11">
        <f t="shared" si="252"/>
        <v>45413</v>
      </c>
      <c r="E3253" s="5" t="s">
        <v>30</v>
      </c>
      <c r="F3253" s="2" t="str">
        <f t="shared" si="253"/>
        <v>PUTUMAYO</v>
      </c>
      <c r="G3253" s="5">
        <v>0</v>
      </c>
      <c r="H3253" s="8">
        <v>5631223000</v>
      </c>
      <c r="I3253">
        <f t="shared" si="254"/>
        <v>56312.23</v>
      </c>
    </row>
    <row r="3254" spans="1:9" x14ac:dyDescent="0.2">
      <c r="A3254" s="1" t="s">
        <v>156</v>
      </c>
      <c r="B3254" s="5" t="str">
        <f t="shared" si="250"/>
        <v>2024</v>
      </c>
      <c r="C3254" s="5">
        <f t="shared" si="251"/>
        <v>5</v>
      </c>
      <c r="D3254" s="11">
        <f t="shared" si="252"/>
        <v>45413</v>
      </c>
      <c r="E3254" s="2" t="s">
        <v>31</v>
      </c>
      <c r="F3254" s="2" t="str">
        <f t="shared" si="253"/>
        <v>GUAVIARE</v>
      </c>
      <c r="G3254" s="2">
        <v>0</v>
      </c>
      <c r="H3254" s="7">
        <v>6076732000</v>
      </c>
      <c r="I3254">
        <f t="shared" si="254"/>
        <v>60767.32</v>
      </c>
    </row>
    <row r="3255" spans="1:9" x14ac:dyDescent="0.2">
      <c r="A3255" s="4" t="s">
        <v>157</v>
      </c>
      <c r="B3255" s="5" t="str">
        <f t="shared" si="250"/>
        <v>2024</v>
      </c>
      <c r="C3255" s="5">
        <f t="shared" si="251"/>
        <v>6</v>
      </c>
      <c r="D3255" s="11">
        <f t="shared" si="252"/>
        <v>45444</v>
      </c>
      <c r="E3255" s="5" t="s">
        <v>5</v>
      </c>
      <c r="F3255" s="2" t="str">
        <f t="shared" si="253"/>
        <v>ANTIOQUIA</v>
      </c>
      <c r="G3255" s="12">
        <v>2693454073000</v>
      </c>
      <c r="H3255" s="8">
        <v>109413036226</v>
      </c>
      <c r="I3255">
        <f t="shared" si="254"/>
        <v>14014335.54613</v>
      </c>
    </row>
    <row r="3256" spans="1:9" x14ac:dyDescent="0.2">
      <c r="A3256" s="1" t="s">
        <v>157</v>
      </c>
      <c r="B3256" s="5" t="str">
        <f t="shared" si="250"/>
        <v>2024</v>
      </c>
      <c r="C3256" s="5">
        <f t="shared" si="251"/>
        <v>6</v>
      </c>
      <c r="D3256" s="11">
        <f t="shared" si="252"/>
        <v>45444</v>
      </c>
      <c r="E3256" s="2" t="s">
        <v>6</v>
      </c>
      <c r="F3256" s="2" t="str">
        <f t="shared" si="253"/>
        <v>ATLANTICO</v>
      </c>
      <c r="G3256" s="13">
        <v>1863764535742</v>
      </c>
      <c r="H3256" s="3">
        <v>0</v>
      </c>
      <c r="I3256">
        <f t="shared" si="254"/>
        <v>18637645.357420001</v>
      </c>
    </row>
    <row r="3257" spans="1:9" x14ac:dyDescent="0.2">
      <c r="A3257" s="4" t="s">
        <v>157</v>
      </c>
      <c r="B3257" s="5" t="str">
        <f t="shared" si="250"/>
        <v>2024</v>
      </c>
      <c r="C3257" s="5">
        <f t="shared" si="251"/>
        <v>6</v>
      </c>
      <c r="D3257" s="11">
        <f t="shared" si="252"/>
        <v>45444</v>
      </c>
      <c r="E3257" s="5" t="s">
        <v>7</v>
      </c>
      <c r="F3257" s="2" t="str">
        <f t="shared" si="253"/>
        <v>BOGOTA, D.C.</v>
      </c>
      <c r="G3257" s="5">
        <v>0</v>
      </c>
      <c r="H3257" s="8">
        <v>5513829900000</v>
      </c>
      <c r="I3257">
        <f t="shared" si="254"/>
        <v>55138299</v>
      </c>
    </row>
    <row r="3258" spans="1:9" x14ac:dyDescent="0.2">
      <c r="A3258" s="1" t="s">
        <v>157</v>
      </c>
      <c r="B3258" s="5" t="str">
        <f t="shared" si="250"/>
        <v>2024</v>
      </c>
      <c r="C3258" s="5">
        <f t="shared" si="251"/>
        <v>6</v>
      </c>
      <c r="D3258" s="11">
        <f t="shared" si="252"/>
        <v>45444</v>
      </c>
      <c r="E3258" s="2" t="s">
        <v>8</v>
      </c>
      <c r="F3258" s="2" t="str">
        <f t="shared" si="253"/>
        <v>BOLIVAR</v>
      </c>
      <c r="G3258" s="13">
        <v>1878484602064</v>
      </c>
      <c r="H3258" s="7">
        <v>391757969000</v>
      </c>
      <c r="I3258">
        <f t="shared" si="254"/>
        <v>11351212.855319999</v>
      </c>
    </row>
    <row r="3259" spans="1:9" x14ac:dyDescent="0.2">
      <c r="A3259" s="4" t="s">
        <v>157</v>
      </c>
      <c r="B3259" s="5" t="str">
        <f t="shared" si="250"/>
        <v>2024</v>
      </c>
      <c r="C3259" s="5">
        <f t="shared" si="251"/>
        <v>6</v>
      </c>
      <c r="D3259" s="11">
        <f t="shared" si="252"/>
        <v>45444</v>
      </c>
      <c r="E3259" s="5" t="s">
        <v>9</v>
      </c>
      <c r="F3259" s="2" t="str">
        <f t="shared" si="253"/>
        <v>BOYACA</v>
      </c>
      <c r="G3259" s="12">
        <v>683419175322</v>
      </c>
      <c r="H3259" s="8">
        <v>226535398239</v>
      </c>
      <c r="I3259">
        <f t="shared" si="254"/>
        <v>4549772.8678050004</v>
      </c>
    </row>
    <row r="3260" spans="1:9" x14ac:dyDescent="0.2">
      <c r="A3260" s="1" t="s">
        <v>157</v>
      </c>
      <c r="B3260" s="5" t="str">
        <f t="shared" si="250"/>
        <v>2024</v>
      </c>
      <c r="C3260" s="5">
        <f t="shared" si="251"/>
        <v>6</v>
      </c>
      <c r="D3260" s="11">
        <f t="shared" si="252"/>
        <v>45444</v>
      </c>
      <c r="E3260" s="2" t="s">
        <v>10</v>
      </c>
      <c r="F3260" s="2" t="str">
        <f t="shared" si="253"/>
        <v>CALDAS</v>
      </c>
      <c r="G3260" s="2">
        <v>0</v>
      </c>
      <c r="H3260" s="7">
        <v>244788632582</v>
      </c>
      <c r="I3260">
        <f t="shared" si="254"/>
        <v>2447886.3258199999</v>
      </c>
    </row>
    <row r="3261" spans="1:9" x14ac:dyDescent="0.2">
      <c r="A3261" s="4" t="s">
        <v>157</v>
      </c>
      <c r="B3261" s="5" t="str">
        <f t="shared" si="250"/>
        <v>2024</v>
      </c>
      <c r="C3261" s="5">
        <f t="shared" si="251"/>
        <v>6</v>
      </c>
      <c r="D3261" s="11">
        <f t="shared" si="252"/>
        <v>45444</v>
      </c>
      <c r="E3261" s="5" t="s">
        <v>12</v>
      </c>
      <c r="F3261" s="2" t="str">
        <f t="shared" si="253"/>
        <v>CAUCA</v>
      </c>
      <c r="G3261" s="12">
        <v>3650929742000</v>
      </c>
      <c r="H3261" s="6">
        <v>0</v>
      </c>
      <c r="I3261">
        <f t="shared" si="254"/>
        <v>36509297.420000002</v>
      </c>
    </row>
    <row r="3262" spans="1:9" x14ac:dyDescent="0.2">
      <c r="A3262" s="1" t="s">
        <v>157</v>
      </c>
      <c r="B3262" s="5" t="str">
        <f t="shared" si="250"/>
        <v>2024</v>
      </c>
      <c r="C3262" s="5">
        <f t="shared" si="251"/>
        <v>6</v>
      </c>
      <c r="D3262" s="11">
        <f t="shared" si="252"/>
        <v>45444</v>
      </c>
      <c r="E3262" s="2" t="s">
        <v>13</v>
      </c>
      <c r="F3262" s="2" t="str">
        <f t="shared" si="253"/>
        <v>CESAR</v>
      </c>
      <c r="G3262" s="13">
        <v>1659900831177</v>
      </c>
      <c r="H3262" s="7">
        <v>3647430000</v>
      </c>
      <c r="I3262">
        <f t="shared" si="254"/>
        <v>8317741.3058850002</v>
      </c>
    </row>
    <row r="3263" spans="1:9" x14ac:dyDescent="0.2">
      <c r="A3263" s="4" t="s">
        <v>157</v>
      </c>
      <c r="B3263" s="5" t="str">
        <f t="shared" si="250"/>
        <v>2024</v>
      </c>
      <c r="C3263" s="5">
        <f t="shared" si="251"/>
        <v>6</v>
      </c>
      <c r="D3263" s="11">
        <f t="shared" si="252"/>
        <v>45444</v>
      </c>
      <c r="E3263" s="5" t="s">
        <v>15</v>
      </c>
      <c r="F3263" s="2" t="str">
        <f t="shared" si="253"/>
        <v>CUNDINAMARCA</v>
      </c>
      <c r="G3263" s="12">
        <v>666439109556</v>
      </c>
      <c r="H3263" s="8">
        <v>1273540396327</v>
      </c>
      <c r="I3263">
        <f t="shared" si="254"/>
        <v>9699897.5294150002</v>
      </c>
    </row>
    <row r="3264" spans="1:9" x14ac:dyDescent="0.2">
      <c r="A3264" s="1" t="s">
        <v>157</v>
      </c>
      <c r="B3264" s="5" t="str">
        <f t="shared" si="250"/>
        <v>2024</v>
      </c>
      <c r="C3264" s="5">
        <f t="shared" si="251"/>
        <v>6</v>
      </c>
      <c r="D3264" s="11">
        <f t="shared" si="252"/>
        <v>45444</v>
      </c>
      <c r="E3264" s="2" t="s">
        <v>17</v>
      </c>
      <c r="F3264" s="2" t="str">
        <f t="shared" si="253"/>
        <v>HUILA</v>
      </c>
      <c r="G3264" s="2">
        <v>0</v>
      </c>
      <c r="H3264" s="7">
        <v>2825002000</v>
      </c>
      <c r="I3264">
        <f t="shared" si="254"/>
        <v>28250.02</v>
      </c>
    </row>
    <row r="3265" spans="1:9" x14ac:dyDescent="0.2">
      <c r="A3265" s="4" t="s">
        <v>157</v>
      </c>
      <c r="B3265" s="5" t="str">
        <f t="shared" si="250"/>
        <v>2024</v>
      </c>
      <c r="C3265" s="5">
        <f t="shared" si="251"/>
        <v>6</v>
      </c>
      <c r="D3265" s="11">
        <f t="shared" si="252"/>
        <v>45444</v>
      </c>
      <c r="E3265" s="5" t="s">
        <v>18</v>
      </c>
      <c r="F3265" s="2" t="str">
        <f t="shared" si="253"/>
        <v>LA GUAJIRA</v>
      </c>
      <c r="G3265" s="12">
        <v>217196246000</v>
      </c>
      <c r="H3265" s="6">
        <v>0</v>
      </c>
      <c r="I3265">
        <f t="shared" si="254"/>
        <v>2171962.46</v>
      </c>
    </row>
    <row r="3266" spans="1:9" x14ac:dyDescent="0.2">
      <c r="A3266" s="1" t="s">
        <v>157</v>
      </c>
      <c r="B3266" s="5" t="str">
        <f t="shared" si="250"/>
        <v>2024</v>
      </c>
      <c r="C3266" s="5">
        <f t="shared" si="251"/>
        <v>6</v>
      </c>
      <c r="D3266" s="11">
        <f t="shared" si="252"/>
        <v>45444</v>
      </c>
      <c r="E3266" s="2" t="s">
        <v>19</v>
      </c>
      <c r="F3266" s="2" t="str">
        <f t="shared" si="253"/>
        <v>MAGDALENA</v>
      </c>
      <c r="G3266" s="13">
        <v>1695087705930</v>
      </c>
      <c r="H3266" s="3">
        <v>0</v>
      </c>
      <c r="I3266">
        <f t="shared" si="254"/>
        <v>16950877.059300002</v>
      </c>
    </row>
    <row r="3267" spans="1:9" x14ac:dyDescent="0.2">
      <c r="A3267" s="4" t="s">
        <v>157</v>
      </c>
      <c r="B3267" s="5" t="str">
        <f t="shared" ref="B3267:B3330" si="255">MID(A3267,7,20)</f>
        <v>2024</v>
      </c>
      <c r="C3267" s="5">
        <f t="shared" ref="C3267:C3330" si="256">IF(MID(A3267,1,3)="Jan",1,
IF(MID(A3267,1,3)="Feb",2,
IF(MID(A3267,1,3)="Mar",3,
IF(MID(A3267,1,3)="Apr",4,
IF(MID(A3267,1,3)="May",5,
IF(MID(A3267,1,3)="Jun",6,
IF(MID(A3267,1,3)="Jul",7,
IF(MID(A3267,1,3)="Aug",8,
IF(MID(A3267,1,3)="Sep",9,
IF(MID(A3267,1,3)="Oct",10,
IF(MID(A3267,1,3)="Nov",11,
IF(MID(A3267,1,3)="Dec",12))))))))))))</f>
        <v>6</v>
      </c>
      <c r="D3267" s="11">
        <f t="shared" ref="D3267:D3330" si="257">DATE(B3267,C3267,1)</f>
        <v>45444</v>
      </c>
      <c r="E3267" s="5" t="s">
        <v>20</v>
      </c>
      <c r="F3267" s="2" t="str">
        <f t="shared" ref="F3267:F3330" si="258">MID(E3267,5,100)</f>
        <v>META</v>
      </c>
      <c r="G3267" s="5">
        <v>0</v>
      </c>
      <c r="H3267" s="8">
        <v>69860187896</v>
      </c>
      <c r="I3267">
        <f t="shared" ref="I3267:I3330" si="259">IF(G3267=0,H3267/100000,IF(H3267=0,G3267/100000,((G3267+H3267)/2)/100000))</f>
        <v>698601.87896</v>
      </c>
    </row>
    <row r="3268" spans="1:9" x14ac:dyDescent="0.2">
      <c r="A3268" s="1" t="s">
        <v>157</v>
      </c>
      <c r="B3268" s="5" t="str">
        <f t="shared" si="255"/>
        <v>2024</v>
      </c>
      <c r="C3268" s="5">
        <f t="shared" si="256"/>
        <v>6</v>
      </c>
      <c r="D3268" s="11">
        <f t="shared" si="257"/>
        <v>45444</v>
      </c>
      <c r="E3268" s="2" t="s">
        <v>22</v>
      </c>
      <c r="F3268" s="2" t="str">
        <f t="shared" si="258"/>
        <v>NORTE DE SANTANDER</v>
      </c>
      <c r="G3268" s="13">
        <v>185407769500</v>
      </c>
      <c r="H3268" s="7">
        <v>7556787778</v>
      </c>
      <c r="I3268">
        <f t="shared" si="259"/>
        <v>964822.78639000002</v>
      </c>
    </row>
    <row r="3269" spans="1:9" x14ac:dyDescent="0.2">
      <c r="A3269" s="4" t="s">
        <v>157</v>
      </c>
      <c r="B3269" s="5" t="str">
        <f t="shared" si="255"/>
        <v>2024</v>
      </c>
      <c r="C3269" s="5">
        <f t="shared" si="256"/>
        <v>6</v>
      </c>
      <c r="D3269" s="11">
        <f t="shared" si="257"/>
        <v>45444</v>
      </c>
      <c r="E3269" s="5" t="s">
        <v>23</v>
      </c>
      <c r="F3269" s="2" t="str">
        <f t="shared" si="258"/>
        <v>QUINDIO</v>
      </c>
      <c r="G3269" s="5">
        <v>0</v>
      </c>
      <c r="H3269" s="8">
        <v>260905280308</v>
      </c>
      <c r="I3269">
        <f t="shared" si="259"/>
        <v>2609052.80308</v>
      </c>
    </row>
    <row r="3270" spans="1:9" x14ac:dyDescent="0.2">
      <c r="A3270" s="1" t="s">
        <v>157</v>
      </c>
      <c r="B3270" s="5" t="str">
        <f t="shared" si="255"/>
        <v>2024</v>
      </c>
      <c r="C3270" s="5">
        <f t="shared" si="256"/>
        <v>6</v>
      </c>
      <c r="D3270" s="11">
        <f t="shared" si="257"/>
        <v>45444</v>
      </c>
      <c r="E3270" s="2" t="s">
        <v>24</v>
      </c>
      <c r="F3270" s="2" t="str">
        <f t="shared" si="258"/>
        <v>RISARALDA</v>
      </c>
      <c r="G3270" s="2">
        <v>0</v>
      </c>
      <c r="H3270" s="7">
        <v>399767927838</v>
      </c>
      <c r="I3270">
        <f t="shared" si="259"/>
        <v>3997679.27838</v>
      </c>
    </row>
    <row r="3271" spans="1:9" x14ac:dyDescent="0.2">
      <c r="A3271" s="4" t="s">
        <v>157</v>
      </c>
      <c r="B3271" s="5" t="str">
        <f t="shared" si="255"/>
        <v>2024</v>
      </c>
      <c r="C3271" s="5">
        <f t="shared" si="256"/>
        <v>6</v>
      </c>
      <c r="D3271" s="11">
        <f t="shared" si="257"/>
        <v>45444</v>
      </c>
      <c r="E3271" s="5" t="s">
        <v>25</v>
      </c>
      <c r="F3271" s="2" t="str">
        <f t="shared" si="258"/>
        <v>SANTANDER</v>
      </c>
      <c r="G3271" s="12">
        <v>383611885714</v>
      </c>
      <c r="H3271" s="8">
        <v>74948335061</v>
      </c>
      <c r="I3271">
        <f t="shared" si="259"/>
        <v>2292801.103875</v>
      </c>
    </row>
    <row r="3272" spans="1:9" x14ac:dyDescent="0.2">
      <c r="A3272" s="1" t="s">
        <v>157</v>
      </c>
      <c r="B3272" s="5" t="str">
        <f t="shared" si="255"/>
        <v>2024</v>
      </c>
      <c r="C3272" s="5">
        <f t="shared" si="256"/>
        <v>6</v>
      </c>
      <c r="D3272" s="11">
        <f t="shared" si="257"/>
        <v>45444</v>
      </c>
      <c r="E3272" s="2" t="s">
        <v>27</v>
      </c>
      <c r="F3272" s="2" t="str">
        <f t="shared" si="258"/>
        <v>TOLIMA</v>
      </c>
      <c r="G3272" s="2">
        <v>0</v>
      </c>
      <c r="H3272" s="7">
        <v>9338280400</v>
      </c>
      <c r="I3272">
        <f t="shared" si="259"/>
        <v>93382.804000000004</v>
      </c>
    </row>
    <row r="3273" spans="1:9" x14ac:dyDescent="0.2">
      <c r="A3273" s="4" t="s">
        <v>157</v>
      </c>
      <c r="B3273" s="5" t="str">
        <f t="shared" si="255"/>
        <v>2024</v>
      </c>
      <c r="C3273" s="5">
        <f t="shared" si="256"/>
        <v>6</v>
      </c>
      <c r="D3273" s="11">
        <f t="shared" si="257"/>
        <v>45444</v>
      </c>
      <c r="E3273" s="5" t="s">
        <v>28</v>
      </c>
      <c r="F3273" s="2" t="str">
        <f t="shared" si="258"/>
        <v>VALLE DEL CAUCA</v>
      </c>
      <c r="G3273" s="12">
        <v>3566646919087</v>
      </c>
      <c r="H3273" s="6">
        <v>0</v>
      </c>
      <c r="I3273">
        <f t="shared" si="259"/>
        <v>35666469.190870002</v>
      </c>
    </row>
    <row r="3274" spans="1:9" x14ac:dyDescent="0.2">
      <c r="A3274" s="1" t="s">
        <v>157</v>
      </c>
      <c r="B3274" s="5" t="str">
        <f t="shared" si="255"/>
        <v>2024</v>
      </c>
      <c r="C3274" s="5">
        <f t="shared" si="256"/>
        <v>6</v>
      </c>
      <c r="D3274" s="11">
        <f t="shared" si="257"/>
        <v>45444</v>
      </c>
      <c r="E3274" s="2" t="s">
        <v>74</v>
      </c>
      <c r="F3274" s="2" t="str">
        <f t="shared" si="258"/>
        <v>ARAUCA</v>
      </c>
      <c r="G3274" s="2">
        <v>0</v>
      </c>
      <c r="H3274" s="7">
        <v>5313000000</v>
      </c>
      <c r="I3274">
        <f t="shared" si="259"/>
        <v>53130</v>
      </c>
    </row>
    <row r="3275" spans="1:9" x14ac:dyDescent="0.2">
      <c r="A3275" s="4" t="s">
        <v>157</v>
      </c>
      <c r="B3275" s="5" t="str">
        <f t="shared" si="255"/>
        <v>2024</v>
      </c>
      <c r="C3275" s="5">
        <f t="shared" si="256"/>
        <v>6</v>
      </c>
      <c r="D3275" s="11">
        <f t="shared" si="257"/>
        <v>45444</v>
      </c>
      <c r="E3275" s="5" t="s">
        <v>29</v>
      </c>
      <c r="F3275" s="2" t="str">
        <f t="shared" si="258"/>
        <v>CASANARE</v>
      </c>
      <c r="G3275" s="5">
        <v>0</v>
      </c>
      <c r="H3275" s="8">
        <v>61175577110</v>
      </c>
      <c r="I3275">
        <f t="shared" si="259"/>
        <v>611755.77110000001</v>
      </c>
    </row>
    <row r="3276" spans="1:9" x14ac:dyDescent="0.2">
      <c r="A3276" s="1" t="s">
        <v>157</v>
      </c>
      <c r="B3276" s="5" t="str">
        <f t="shared" si="255"/>
        <v>2024</v>
      </c>
      <c r="C3276" s="5">
        <f t="shared" si="256"/>
        <v>6</v>
      </c>
      <c r="D3276" s="11">
        <f t="shared" si="257"/>
        <v>45444</v>
      </c>
      <c r="E3276" s="2" t="s">
        <v>30</v>
      </c>
      <c r="F3276" s="2" t="str">
        <f t="shared" si="258"/>
        <v>PUTUMAYO</v>
      </c>
      <c r="G3276" s="2">
        <v>0</v>
      </c>
      <c r="H3276" s="7">
        <v>6029446667</v>
      </c>
      <c r="I3276">
        <f t="shared" si="259"/>
        <v>60294.466670000002</v>
      </c>
    </row>
    <row r="3277" spans="1:9" x14ac:dyDescent="0.2">
      <c r="A3277" s="4" t="s">
        <v>157</v>
      </c>
      <c r="B3277" s="5" t="str">
        <f t="shared" si="255"/>
        <v>2024</v>
      </c>
      <c r="C3277" s="5">
        <f t="shared" si="256"/>
        <v>6</v>
      </c>
      <c r="D3277" s="11">
        <f t="shared" si="257"/>
        <v>45444</v>
      </c>
      <c r="E3277" s="5" t="s">
        <v>31</v>
      </c>
      <c r="F3277" s="2" t="str">
        <f t="shared" si="258"/>
        <v>GUAVIARE</v>
      </c>
      <c r="G3277" s="5">
        <v>0</v>
      </c>
      <c r="H3277" s="8">
        <v>6706227000</v>
      </c>
      <c r="I3277">
        <f t="shared" si="259"/>
        <v>67062.27</v>
      </c>
    </row>
    <row r="3278" spans="1:9" x14ac:dyDescent="0.2">
      <c r="A3278" s="1" t="s">
        <v>158</v>
      </c>
      <c r="B3278" s="5" t="str">
        <f t="shared" si="255"/>
        <v>2024</v>
      </c>
      <c r="C3278" s="5">
        <f t="shared" si="256"/>
        <v>7</v>
      </c>
      <c r="D3278" s="11">
        <f t="shared" si="257"/>
        <v>45474</v>
      </c>
      <c r="E3278" s="2" t="s">
        <v>5</v>
      </c>
      <c r="F3278" s="2" t="str">
        <f t="shared" si="258"/>
        <v>ANTIOQUIA</v>
      </c>
      <c r="G3278" s="13">
        <v>2668484287000</v>
      </c>
      <c r="H3278" s="7">
        <v>107405109788</v>
      </c>
      <c r="I3278">
        <f t="shared" si="259"/>
        <v>13879446.98394</v>
      </c>
    </row>
    <row r="3279" spans="1:9" x14ac:dyDescent="0.2">
      <c r="A3279" s="4" t="s">
        <v>158</v>
      </c>
      <c r="B3279" s="5" t="str">
        <f t="shared" si="255"/>
        <v>2024</v>
      </c>
      <c r="C3279" s="5">
        <f t="shared" si="256"/>
        <v>7</v>
      </c>
      <c r="D3279" s="11">
        <f t="shared" si="257"/>
        <v>45474</v>
      </c>
      <c r="E3279" s="5" t="s">
        <v>6</v>
      </c>
      <c r="F3279" s="2" t="str">
        <f t="shared" si="258"/>
        <v>ATLANTICO</v>
      </c>
      <c r="G3279" s="12">
        <v>1828319034044</v>
      </c>
      <c r="H3279" s="6">
        <v>0</v>
      </c>
      <c r="I3279">
        <f t="shared" si="259"/>
        <v>18283190.340440001</v>
      </c>
    </row>
    <row r="3280" spans="1:9" x14ac:dyDescent="0.2">
      <c r="A3280" s="1" t="s">
        <v>158</v>
      </c>
      <c r="B3280" s="5" t="str">
        <f t="shared" si="255"/>
        <v>2024</v>
      </c>
      <c r="C3280" s="5">
        <f t="shared" si="256"/>
        <v>7</v>
      </c>
      <c r="D3280" s="11">
        <f t="shared" si="257"/>
        <v>45474</v>
      </c>
      <c r="E3280" s="2" t="s">
        <v>7</v>
      </c>
      <c r="F3280" s="2" t="str">
        <f t="shared" si="258"/>
        <v>BOGOTA, D.C.</v>
      </c>
      <c r="G3280" s="2">
        <v>0</v>
      </c>
      <c r="H3280" s="7">
        <v>5305314500000</v>
      </c>
      <c r="I3280">
        <f t="shared" si="259"/>
        <v>53053145</v>
      </c>
    </row>
    <row r="3281" spans="1:9" x14ac:dyDescent="0.2">
      <c r="A3281" s="4" t="s">
        <v>158</v>
      </c>
      <c r="B3281" s="5" t="str">
        <f t="shared" si="255"/>
        <v>2024</v>
      </c>
      <c r="C3281" s="5">
        <f t="shared" si="256"/>
        <v>7</v>
      </c>
      <c r="D3281" s="11">
        <f t="shared" si="257"/>
        <v>45474</v>
      </c>
      <c r="E3281" s="5" t="s">
        <v>8</v>
      </c>
      <c r="F3281" s="2" t="str">
        <f t="shared" si="258"/>
        <v>BOLIVAR</v>
      </c>
      <c r="G3281" s="12">
        <v>1841033514070</v>
      </c>
      <c r="H3281" s="8">
        <v>379859844667</v>
      </c>
      <c r="I3281">
        <f t="shared" si="259"/>
        <v>11104466.793685</v>
      </c>
    </row>
    <row r="3282" spans="1:9" x14ac:dyDescent="0.2">
      <c r="A3282" s="1" t="s">
        <v>158</v>
      </c>
      <c r="B3282" s="5" t="str">
        <f t="shared" si="255"/>
        <v>2024</v>
      </c>
      <c r="C3282" s="5">
        <f t="shared" si="256"/>
        <v>7</v>
      </c>
      <c r="D3282" s="11">
        <f t="shared" si="257"/>
        <v>45474</v>
      </c>
      <c r="E3282" s="2" t="s">
        <v>9</v>
      </c>
      <c r="F3282" s="2" t="str">
        <f t="shared" si="258"/>
        <v>BOYACA</v>
      </c>
      <c r="G3282" s="13">
        <v>873993636341</v>
      </c>
      <c r="H3282" s="7">
        <v>217400280619</v>
      </c>
      <c r="I3282">
        <f t="shared" si="259"/>
        <v>5456969.5848000003</v>
      </c>
    </row>
    <row r="3283" spans="1:9" x14ac:dyDescent="0.2">
      <c r="A3283" s="4" t="s">
        <v>158</v>
      </c>
      <c r="B3283" s="5" t="str">
        <f t="shared" si="255"/>
        <v>2024</v>
      </c>
      <c r="C3283" s="5">
        <f t="shared" si="256"/>
        <v>7</v>
      </c>
      <c r="D3283" s="11">
        <f t="shared" si="257"/>
        <v>45474</v>
      </c>
      <c r="E3283" s="5" t="s">
        <v>10</v>
      </c>
      <c r="F3283" s="2" t="str">
        <f t="shared" si="258"/>
        <v>CALDAS</v>
      </c>
      <c r="G3283" s="5">
        <v>0</v>
      </c>
      <c r="H3283" s="8">
        <v>237327745781</v>
      </c>
      <c r="I3283">
        <f t="shared" si="259"/>
        <v>2373277.4578100001</v>
      </c>
    </row>
    <row r="3284" spans="1:9" x14ac:dyDescent="0.2">
      <c r="A3284" s="1" t="s">
        <v>158</v>
      </c>
      <c r="B3284" s="5" t="str">
        <f t="shared" si="255"/>
        <v>2024</v>
      </c>
      <c r="C3284" s="5">
        <f t="shared" si="256"/>
        <v>7</v>
      </c>
      <c r="D3284" s="11">
        <f t="shared" si="257"/>
        <v>45474</v>
      </c>
      <c r="E3284" s="2" t="s">
        <v>12</v>
      </c>
      <c r="F3284" s="2" t="str">
        <f t="shared" si="258"/>
        <v>CAUCA</v>
      </c>
      <c r="G3284" s="13">
        <v>3511177966000</v>
      </c>
      <c r="H3284" s="3">
        <v>0</v>
      </c>
      <c r="I3284">
        <f t="shared" si="259"/>
        <v>35111779.659999996</v>
      </c>
    </row>
    <row r="3285" spans="1:9" x14ac:dyDescent="0.2">
      <c r="A3285" s="4" t="s">
        <v>158</v>
      </c>
      <c r="B3285" s="5" t="str">
        <f t="shared" si="255"/>
        <v>2024</v>
      </c>
      <c r="C3285" s="5">
        <f t="shared" si="256"/>
        <v>7</v>
      </c>
      <c r="D3285" s="11">
        <f t="shared" si="257"/>
        <v>45474</v>
      </c>
      <c r="E3285" s="5" t="s">
        <v>13</v>
      </c>
      <c r="F3285" s="2" t="str">
        <f t="shared" si="258"/>
        <v>CESAR</v>
      </c>
      <c r="G3285" s="12">
        <v>1628312484379</v>
      </c>
      <c r="H3285" s="8">
        <v>3616440000</v>
      </c>
      <c r="I3285">
        <f t="shared" si="259"/>
        <v>8159644.6218950003</v>
      </c>
    </row>
    <row r="3286" spans="1:9" x14ac:dyDescent="0.2">
      <c r="A3286" s="1" t="s">
        <v>158</v>
      </c>
      <c r="B3286" s="5" t="str">
        <f t="shared" si="255"/>
        <v>2024</v>
      </c>
      <c r="C3286" s="5">
        <f t="shared" si="256"/>
        <v>7</v>
      </c>
      <c r="D3286" s="11">
        <f t="shared" si="257"/>
        <v>45474</v>
      </c>
      <c r="E3286" s="2" t="s">
        <v>15</v>
      </c>
      <c r="F3286" s="2" t="str">
        <f t="shared" si="258"/>
        <v>CUNDINAMARCA</v>
      </c>
      <c r="G3286" s="13">
        <v>852129279679</v>
      </c>
      <c r="H3286" s="7">
        <v>1225435386405</v>
      </c>
      <c r="I3286">
        <f t="shared" si="259"/>
        <v>10387823.33042</v>
      </c>
    </row>
    <row r="3287" spans="1:9" x14ac:dyDescent="0.2">
      <c r="A3287" s="4" t="s">
        <v>158</v>
      </c>
      <c r="B3287" s="5" t="str">
        <f t="shared" si="255"/>
        <v>2024</v>
      </c>
      <c r="C3287" s="5">
        <f t="shared" si="256"/>
        <v>7</v>
      </c>
      <c r="D3287" s="11">
        <f t="shared" si="257"/>
        <v>45474</v>
      </c>
      <c r="E3287" s="5" t="s">
        <v>17</v>
      </c>
      <c r="F3287" s="2" t="str">
        <f t="shared" si="258"/>
        <v>HUILA</v>
      </c>
      <c r="G3287" s="5">
        <v>0</v>
      </c>
      <c r="H3287" s="8">
        <v>2825002000</v>
      </c>
      <c r="I3287">
        <f t="shared" si="259"/>
        <v>28250.02</v>
      </c>
    </row>
    <row r="3288" spans="1:9" x14ac:dyDescent="0.2">
      <c r="A3288" s="1" t="s">
        <v>158</v>
      </c>
      <c r="B3288" s="5" t="str">
        <f t="shared" si="255"/>
        <v>2024</v>
      </c>
      <c r="C3288" s="5">
        <f t="shared" si="256"/>
        <v>7</v>
      </c>
      <c r="D3288" s="11">
        <f t="shared" si="257"/>
        <v>45474</v>
      </c>
      <c r="E3288" s="2" t="s">
        <v>18</v>
      </c>
      <c r="F3288" s="2" t="str">
        <f t="shared" si="258"/>
        <v>LA GUAJIRA</v>
      </c>
      <c r="G3288" s="13">
        <v>209855885000</v>
      </c>
      <c r="H3288" s="3">
        <v>0</v>
      </c>
      <c r="I3288">
        <f t="shared" si="259"/>
        <v>2098558.85</v>
      </c>
    </row>
    <row r="3289" spans="1:9" x14ac:dyDescent="0.2">
      <c r="A3289" s="4" t="s">
        <v>158</v>
      </c>
      <c r="B3289" s="5" t="str">
        <f t="shared" si="255"/>
        <v>2024</v>
      </c>
      <c r="C3289" s="5">
        <f t="shared" si="256"/>
        <v>7</v>
      </c>
      <c r="D3289" s="11">
        <f t="shared" si="257"/>
        <v>45474</v>
      </c>
      <c r="E3289" s="5" t="s">
        <v>19</v>
      </c>
      <c r="F3289" s="2" t="str">
        <f t="shared" si="258"/>
        <v>MAGDALENA</v>
      </c>
      <c r="G3289" s="12">
        <v>1662963180035</v>
      </c>
      <c r="H3289" s="6">
        <v>0</v>
      </c>
      <c r="I3289">
        <f t="shared" si="259"/>
        <v>16629631.800349999</v>
      </c>
    </row>
    <row r="3290" spans="1:9" x14ac:dyDescent="0.2">
      <c r="A3290" s="1" t="s">
        <v>158</v>
      </c>
      <c r="B3290" s="5" t="str">
        <f t="shared" si="255"/>
        <v>2024</v>
      </c>
      <c r="C3290" s="5">
        <f t="shared" si="256"/>
        <v>7</v>
      </c>
      <c r="D3290" s="11">
        <f t="shared" si="257"/>
        <v>45474</v>
      </c>
      <c r="E3290" s="2" t="s">
        <v>20</v>
      </c>
      <c r="F3290" s="2" t="str">
        <f t="shared" si="258"/>
        <v>META</v>
      </c>
      <c r="G3290" s="2">
        <v>0</v>
      </c>
      <c r="H3290" s="7">
        <v>67979955328</v>
      </c>
      <c r="I3290">
        <f t="shared" si="259"/>
        <v>679799.55327999999</v>
      </c>
    </row>
    <row r="3291" spans="1:9" x14ac:dyDescent="0.2">
      <c r="A3291" s="4" t="s">
        <v>158</v>
      </c>
      <c r="B3291" s="5" t="str">
        <f t="shared" si="255"/>
        <v>2024</v>
      </c>
      <c r="C3291" s="5">
        <f t="shared" si="256"/>
        <v>7</v>
      </c>
      <c r="D3291" s="11">
        <f t="shared" si="257"/>
        <v>45474</v>
      </c>
      <c r="E3291" s="5" t="s">
        <v>22</v>
      </c>
      <c r="F3291" s="2" t="str">
        <f t="shared" si="258"/>
        <v>NORTE DE SANTANDER</v>
      </c>
      <c r="G3291" s="12">
        <v>178644871833</v>
      </c>
      <c r="H3291" s="8">
        <v>7616032222</v>
      </c>
      <c r="I3291">
        <f t="shared" si="259"/>
        <v>931304.52027500002</v>
      </c>
    </row>
    <row r="3292" spans="1:9" x14ac:dyDescent="0.2">
      <c r="A3292" s="1" t="s">
        <v>158</v>
      </c>
      <c r="B3292" s="5" t="str">
        <f t="shared" si="255"/>
        <v>2024</v>
      </c>
      <c r="C3292" s="5">
        <f t="shared" si="256"/>
        <v>7</v>
      </c>
      <c r="D3292" s="11">
        <f t="shared" si="257"/>
        <v>45474</v>
      </c>
      <c r="E3292" s="2" t="s">
        <v>23</v>
      </c>
      <c r="F3292" s="2" t="str">
        <f t="shared" si="258"/>
        <v>QUINDIO</v>
      </c>
      <c r="G3292" s="2">
        <v>0</v>
      </c>
      <c r="H3292" s="7">
        <v>257089398161</v>
      </c>
      <c r="I3292">
        <f t="shared" si="259"/>
        <v>2570893.9816100001</v>
      </c>
    </row>
    <row r="3293" spans="1:9" x14ac:dyDescent="0.2">
      <c r="A3293" s="4" t="s">
        <v>158</v>
      </c>
      <c r="B3293" s="5" t="str">
        <f t="shared" si="255"/>
        <v>2024</v>
      </c>
      <c r="C3293" s="5">
        <f t="shared" si="256"/>
        <v>7</v>
      </c>
      <c r="D3293" s="11">
        <f t="shared" si="257"/>
        <v>45474</v>
      </c>
      <c r="E3293" s="5" t="s">
        <v>24</v>
      </c>
      <c r="F3293" s="2" t="str">
        <f t="shared" si="258"/>
        <v>RISARALDA</v>
      </c>
      <c r="G3293" s="5">
        <v>0</v>
      </c>
      <c r="H3293" s="8">
        <v>382518767601</v>
      </c>
      <c r="I3293">
        <f t="shared" si="259"/>
        <v>3825187.6760100001</v>
      </c>
    </row>
    <row r="3294" spans="1:9" x14ac:dyDescent="0.2">
      <c r="A3294" s="1" t="s">
        <v>158</v>
      </c>
      <c r="B3294" s="5" t="str">
        <f t="shared" si="255"/>
        <v>2024</v>
      </c>
      <c r="C3294" s="5">
        <f t="shared" si="256"/>
        <v>7</v>
      </c>
      <c r="D3294" s="11">
        <f t="shared" si="257"/>
        <v>45474</v>
      </c>
      <c r="E3294" s="2" t="s">
        <v>25</v>
      </c>
      <c r="F3294" s="2" t="str">
        <f t="shared" si="258"/>
        <v>SANTANDER</v>
      </c>
      <c r="G3294" s="13">
        <v>463216142857</v>
      </c>
      <c r="H3294" s="7">
        <v>75007037018</v>
      </c>
      <c r="I3294">
        <f t="shared" si="259"/>
        <v>2691115.899375</v>
      </c>
    </row>
    <row r="3295" spans="1:9" x14ac:dyDescent="0.2">
      <c r="A3295" s="4" t="s">
        <v>158</v>
      </c>
      <c r="B3295" s="5" t="str">
        <f t="shared" si="255"/>
        <v>2024</v>
      </c>
      <c r="C3295" s="5">
        <f t="shared" si="256"/>
        <v>7</v>
      </c>
      <c r="D3295" s="11">
        <f t="shared" si="257"/>
        <v>45474</v>
      </c>
      <c r="E3295" s="5" t="s">
        <v>27</v>
      </c>
      <c r="F3295" s="2" t="str">
        <f t="shared" si="258"/>
        <v>TOLIMA</v>
      </c>
      <c r="G3295" s="5">
        <v>0</v>
      </c>
      <c r="H3295" s="8">
        <v>9962200400</v>
      </c>
      <c r="I3295">
        <f t="shared" si="259"/>
        <v>99622.004000000001</v>
      </c>
    </row>
    <row r="3296" spans="1:9" x14ac:dyDescent="0.2">
      <c r="A3296" s="1" t="s">
        <v>158</v>
      </c>
      <c r="B3296" s="5" t="str">
        <f t="shared" si="255"/>
        <v>2024</v>
      </c>
      <c r="C3296" s="5">
        <f t="shared" si="256"/>
        <v>7</v>
      </c>
      <c r="D3296" s="11">
        <f t="shared" si="257"/>
        <v>45474</v>
      </c>
      <c r="E3296" s="2" t="s">
        <v>28</v>
      </c>
      <c r="F3296" s="2" t="str">
        <f t="shared" si="258"/>
        <v>VALLE DEL CAUCA</v>
      </c>
      <c r="G3296" s="13">
        <v>3430822698355</v>
      </c>
      <c r="H3296" s="3">
        <v>0</v>
      </c>
      <c r="I3296">
        <f t="shared" si="259"/>
        <v>34308226.983549997</v>
      </c>
    </row>
    <row r="3297" spans="1:9" x14ac:dyDescent="0.2">
      <c r="A3297" s="4" t="s">
        <v>158</v>
      </c>
      <c r="B3297" s="5" t="str">
        <f t="shared" si="255"/>
        <v>2024</v>
      </c>
      <c r="C3297" s="5">
        <f t="shared" si="256"/>
        <v>7</v>
      </c>
      <c r="D3297" s="11">
        <f t="shared" si="257"/>
        <v>45474</v>
      </c>
      <c r="E3297" s="5" t="s">
        <v>74</v>
      </c>
      <c r="F3297" s="2" t="str">
        <f t="shared" si="258"/>
        <v>ARAUCA</v>
      </c>
      <c r="G3297" s="5">
        <v>0</v>
      </c>
      <c r="H3297" s="8">
        <v>4326000000</v>
      </c>
      <c r="I3297">
        <f t="shared" si="259"/>
        <v>43260</v>
      </c>
    </row>
    <row r="3298" spans="1:9" x14ac:dyDescent="0.2">
      <c r="A3298" s="1" t="s">
        <v>158</v>
      </c>
      <c r="B3298" s="5" t="str">
        <f t="shared" si="255"/>
        <v>2024</v>
      </c>
      <c r="C3298" s="5">
        <f t="shared" si="256"/>
        <v>7</v>
      </c>
      <c r="D3298" s="11">
        <f t="shared" si="257"/>
        <v>45474</v>
      </c>
      <c r="E3298" s="2" t="s">
        <v>29</v>
      </c>
      <c r="F3298" s="2" t="str">
        <f t="shared" si="258"/>
        <v>CASANARE</v>
      </c>
      <c r="G3298" s="2">
        <v>0</v>
      </c>
      <c r="H3298" s="7">
        <v>60200092151</v>
      </c>
      <c r="I3298">
        <f t="shared" si="259"/>
        <v>602000.92151000001</v>
      </c>
    </row>
    <row r="3299" spans="1:9" x14ac:dyDescent="0.2">
      <c r="A3299" s="4" t="s">
        <v>158</v>
      </c>
      <c r="B3299" s="5" t="str">
        <f t="shared" si="255"/>
        <v>2024</v>
      </c>
      <c r="C3299" s="5">
        <f t="shared" si="256"/>
        <v>7</v>
      </c>
      <c r="D3299" s="11">
        <f t="shared" si="257"/>
        <v>45474</v>
      </c>
      <c r="E3299" s="5" t="s">
        <v>30</v>
      </c>
      <c r="F3299" s="2" t="str">
        <f t="shared" si="258"/>
        <v>PUTUMAYO</v>
      </c>
      <c r="G3299" s="5">
        <v>0</v>
      </c>
      <c r="H3299" s="8">
        <v>5312026333</v>
      </c>
      <c r="I3299">
        <f t="shared" si="259"/>
        <v>53120.263330000002</v>
      </c>
    </row>
    <row r="3300" spans="1:9" x14ac:dyDescent="0.2">
      <c r="A3300" s="1" t="s">
        <v>158</v>
      </c>
      <c r="B3300" s="5" t="str">
        <f t="shared" si="255"/>
        <v>2024</v>
      </c>
      <c r="C3300" s="5">
        <f t="shared" si="256"/>
        <v>7</v>
      </c>
      <c r="D3300" s="11">
        <f t="shared" si="257"/>
        <v>45474</v>
      </c>
      <c r="E3300" s="2" t="s">
        <v>31</v>
      </c>
      <c r="F3300" s="2" t="str">
        <f t="shared" si="258"/>
        <v>GUAVIARE</v>
      </c>
      <c r="G3300" s="2">
        <v>0</v>
      </c>
      <c r="H3300" s="7">
        <v>6136119000</v>
      </c>
      <c r="I3300">
        <f t="shared" si="259"/>
        <v>61361.19</v>
      </c>
    </row>
    <row r="3301" spans="1:9" x14ac:dyDescent="0.2">
      <c r="A3301" s="4" t="s">
        <v>159</v>
      </c>
      <c r="B3301" s="5" t="str">
        <f t="shared" si="255"/>
        <v>2024</v>
      </c>
      <c r="C3301" s="5">
        <f t="shared" si="256"/>
        <v>8</v>
      </c>
      <c r="D3301" s="11">
        <f t="shared" si="257"/>
        <v>45505</v>
      </c>
      <c r="E3301" s="5" t="s">
        <v>5</v>
      </c>
      <c r="F3301" s="2" t="str">
        <f t="shared" si="258"/>
        <v>ANTIOQUIA</v>
      </c>
      <c r="G3301" s="12">
        <v>2668484287000</v>
      </c>
      <c r="H3301" s="8">
        <v>112928848677</v>
      </c>
      <c r="I3301">
        <f t="shared" si="259"/>
        <v>13907065.678385001</v>
      </c>
    </row>
    <row r="3302" spans="1:9" x14ac:dyDescent="0.2">
      <c r="A3302" s="1" t="s">
        <v>159</v>
      </c>
      <c r="B3302" s="5" t="str">
        <f t="shared" si="255"/>
        <v>2024</v>
      </c>
      <c r="C3302" s="5">
        <f t="shared" si="256"/>
        <v>8</v>
      </c>
      <c r="D3302" s="11">
        <f t="shared" si="257"/>
        <v>45505</v>
      </c>
      <c r="E3302" s="2" t="s">
        <v>6</v>
      </c>
      <c r="F3302" s="2" t="str">
        <f t="shared" si="258"/>
        <v>ATLANTICO</v>
      </c>
      <c r="G3302" s="13">
        <v>1852815473003</v>
      </c>
      <c r="H3302" s="3">
        <v>0</v>
      </c>
      <c r="I3302">
        <f t="shared" si="259"/>
        <v>18528154.73003</v>
      </c>
    </row>
    <row r="3303" spans="1:9" x14ac:dyDescent="0.2">
      <c r="A3303" s="4" t="s">
        <v>159</v>
      </c>
      <c r="B3303" s="5" t="str">
        <f t="shared" si="255"/>
        <v>2024</v>
      </c>
      <c r="C3303" s="5">
        <f t="shared" si="256"/>
        <v>8</v>
      </c>
      <c r="D3303" s="11">
        <f t="shared" si="257"/>
        <v>45505</v>
      </c>
      <c r="E3303" s="5" t="s">
        <v>7</v>
      </c>
      <c r="F3303" s="2" t="str">
        <f t="shared" si="258"/>
        <v>BOGOTA, D.C.</v>
      </c>
      <c r="G3303" s="5">
        <v>0</v>
      </c>
      <c r="H3303" s="8">
        <v>5703135500000</v>
      </c>
      <c r="I3303">
        <f t="shared" si="259"/>
        <v>57031355</v>
      </c>
    </row>
    <row r="3304" spans="1:9" x14ac:dyDescent="0.2">
      <c r="A3304" s="1" t="s">
        <v>159</v>
      </c>
      <c r="B3304" s="5" t="str">
        <f t="shared" si="255"/>
        <v>2024</v>
      </c>
      <c r="C3304" s="5">
        <f t="shared" si="256"/>
        <v>8</v>
      </c>
      <c r="D3304" s="11">
        <f t="shared" si="257"/>
        <v>45505</v>
      </c>
      <c r="E3304" s="2" t="s">
        <v>8</v>
      </c>
      <c r="F3304" s="2" t="str">
        <f t="shared" si="258"/>
        <v>BOLIVAR</v>
      </c>
      <c r="G3304" s="13">
        <v>1867689508764</v>
      </c>
      <c r="H3304" s="7">
        <v>403320244667</v>
      </c>
      <c r="I3304">
        <f t="shared" si="259"/>
        <v>11355048.767154999</v>
      </c>
    </row>
    <row r="3305" spans="1:9" x14ac:dyDescent="0.2">
      <c r="A3305" s="4" t="s">
        <v>159</v>
      </c>
      <c r="B3305" s="5" t="str">
        <f t="shared" si="255"/>
        <v>2024</v>
      </c>
      <c r="C3305" s="5">
        <f t="shared" si="256"/>
        <v>8</v>
      </c>
      <c r="D3305" s="11">
        <f t="shared" si="257"/>
        <v>45505</v>
      </c>
      <c r="E3305" s="5" t="s">
        <v>9</v>
      </c>
      <c r="F3305" s="2" t="str">
        <f t="shared" si="258"/>
        <v>BOYACA</v>
      </c>
      <c r="G3305" s="12">
        <v>943889380894</v>
      </c>
      <c r="H3305" s="8">
        <v>10006210794</v>
      </c>
      <c r="I3305">
        <f t="shared" si="259"/>
        <v>4769477.9584400002</v>
      </c>
    </row>
    <row r="3306" spans="1:9" x14ac:dyDescent="0.2">
      <c r="A3306" s="1" t="s">
        <v>159</v>
      </c>
      <c r="B3306" s="5" t="str">
        <f t="shared" si="255"/>
        <v>2024</v>
      </c>
      <c r="C3306" s="5">
        <f t="shared" si="256"/>
        <v>8</v>
      </c>
      <c r="D3306" s="11">
        <f t="shared" si="257"/>
        <v>45505</v>
      </c>
      <c r="E3306" s="2" t="s">
        <v>10</v>
      </c>
      <c r="F3306" s="2" t="str">
        <f t="shared" si="258"/>
        <v>CALDAS</v>
      </c>
      <c r="G3306" s="2">
        <v>0</v>
      </c>
      <c r="H3306" s="7">
        <v>243530345377</v>
      </c>
      <c r="I3306">
        <f t="shared" si="259"/>
        <v>2435303.45377</v>
      </c>
    </row>
    <row r="3307" spans="1:9" x14ac:dyDescent="0.2">
      <c r="A3307" s="4" t="s">
        <v>159</v>
      </c>
      <c r="B3307" s="5" t="str">
        <f t="shared" si="255"/>
        <v>2024</v>
      </c>
      <c r="C3307" s="5">
        <f t="shared" si="256"/>
        <v>8</v>
      </c>
      <c r="D3307" s="11">
        <f t="shared" si="257"/>
        <v>45505</v>
      </c>
      <c r="E3307" s="5" t="s">
        <v>12</v>
      </c>
      <c r="F3307" s="2" t="str">
        <f t="shared" si="258"/>
        <v>CAUCA</v>
      </c>
      <c r="G3307" s="12">
        <v>3589545742000</v>
      </c>
      <c r="H3307" s="6">
        <v>0</v>
      </c>
      <c r="I3307">
        <f t="shared" si="259"/>
        <v>35895457.420000002</v>
      </c>
    </row>
    <row r="3308" spans="1:9" x14ac:dyDescent="0.2">
      <c r="A3308" s="1" t="s">
        <v>159</v>
      </c>
      <c r="B3308" s="5" t="str">
        <f t="shared" si="255"/>
        <v>2024</v>
      </c>
      <c r="C3308" s="5">
        <f t="shared" si="256"/>
        <v>8</v>
      </c>
      <c r="D3308" s="11">
        <f t="shared" si="257"/>
        <v>45505</v>
      </c>
      <c r="E3308" s="2" t="s">
        <v>13</v>
      </c>
      <c r="F3308" s="2" t="str">
        <f t="shared" si="258"/>
        <v>CESAR</v>
      </c>
      <c r="G3308" s="13">
        <v>1650217525633</v>
      </c>
      <c r="H3308" s="7">
        <v>3679260000</v>
      </c>
      <c r="I3308">
        <f t="shared" si="259"/>
        <v>8269483.9281649999</v>
      </c>
    </row>
    <row r="3309" spans="1:9" x14ac:dyDescent="0.2">
      <c r="A3309" s="4" t="s">
        <v>159</v>
      </c>
      <c r="B3309" s="5" t="str">
        <f t="shared" si="255"/>
        <v>2024</v>
      </c>
      <c r="C3309" s="5">
        <f t="shared" si="256"/>
        <v>8</v>
      </c>
      <c r="D3309" s="11">
        <f t="shared" si="257"/>
        <v>45505</v>
      </c>
      <c r="E3309" s="5" t="s">
        <v>15</v>
      </c>
      <c r="F3309" s="2" t="str">
        <f t="shared" si="258"/>
        <v>CUNDINAMARCA</v>
      </c>
      <c r="G3309" s="12">
        <v>920243526148</v>
      </c>
      <c r="H3309" s="8">
        <v>1311547968243</v>
      </c>
      <c r="I3309">
        <f t="shared" si="259"/>
        <v>11158957.471954999</v>
      </c>
    </row>
    <row r="3310" spans="1:9" x14ac:dyDescent="0.2">
      <c r="A3310" s="1" t="s">
        <v>159</v>
      </c>
      <c r="B3310" s="5" t="str">
        <f t="shared" si="255"/>
        <v>2024</v>
      </c>
      <c r="C3310" s="5">
        <f t="shared" si="256"/>
        <v>8</v>
      </c>
      <c r="D3310" s="11">
        <f t="shared" si="257"/>
        <v>45505</v>
      </c>
      <c r="E3310" s="2" t="s">
        <v>17</v>
      </c>
      <c r="F3310" s="2" t="str">
        <f t="shared" si="258"/>
        <v>HUILA</v>
      </c>
      <c r="G3310" s="2">
        <v>0</v>
      </c>
      <c r="H3310" s="7">
        <v>2825002000</v>
      </c>
      <c r="I3310">
        <f t="shared" si="259"/>
        <v>28250.02</v>
      </c>
    </row>
    <row r="3311" spans="1:9" x14ac:dyDescent="0.2">
      <c r="A3311" s="4" t="s">
        <v>159</v>
      </c>
      <c r="B3311" s="5" t="str">
        <f t="shared" si="255"/>
        <v>2024</v>
      </c>
      <c r="C3311" s="5">
        <f t="shared" si="256"/>
        <v>8</v>
      </c>
      <c r="D3311" s="11">
        <f t="shared" si="257"/>
        <v>45505</v>
      </c>
      <c r="E3311" s="5" t="s">
        <v>18</v>
      </c>
      <c r="F3311" s="2" t="str">
        <f t="shared" si="258"/>
        <v>LA GUAJIRA</v>
      </c>
      <c r="G3311" s="12">
        <v>223514100000</v>
      </c>
      <c r="H3311" s="6">
        <v>0</v>
      </c>
      <c r="I3311">
        <f t="shared" si="259"/>
        <v>2235141</v>
      </c>
    </row>
    <row r="3312" spans="1:9" x14ac:dyDescent="0.2">
      <c r="A3312" s="1" t="s">
        <v>159</v>
      </c>
      <c r="B3312" s="5" t="str">
        <f t="shared" si="255"/>
        <v>2024</v>
      </c>
      <c r="C3312" s="5">
        <f t="shared" si="256"/>
        <v>8</v>
      </c>
      <c r="D3312" s="11">
        <f t="shared" si="257"/>
        <v>45505</v>
      </c>
      <c r="E3312" s="2" t="s">
        <v>19</v>
      </c>
      <c r="F3312" s="2" t="str">
        <f t="shared" si="258"/>
        <v>MAGDALENA</v>
      </c>
      <c r="G3312" s="13">
        <v>1685042772612</v>
      </c>
      <c r="H3312" s="3">
        <v>0</v>
      </c>
      <c r="I3312">
        <f t="shared" si="259"/>
        <v>16850427.726119999</v>
      </c>
    </row>
    <row r="3313" spans="1:9" x14ac:dyDescent="0.2">
      <c r="A3313" s="4" t="s">
        <v>159</v>
      </c>
      <c r="B3313" s="5" t="str">
        <f t="shared" si="255"/>
        <v>2024</v>
      </c>
      <c r="C3313" s="5">
        <f t="shared" si="256"/>
        <v>8</v>
      </c>
      <c r="D3313" s="11">
        <f t="shared" si="257"/>
        <v>45505</v>
      </c>
      <c r="E3313" s="5" t="s">
        <v>20</v>
      </c>
      <c r="F3313" s="2" t="str">
        <f t="shared" si="258"/>
        <v>META</v>
      </c>
      <c r="G3313" s="5">
        <v>0</v>
      </c>
      <c r="H3313" s="8">
        <v>70294591388</v>
      </c>
      <c r="I3313">
        <f t="shared" si="259"/>
        <v>702945.91388000001</v>
      </c>
    </row>
    <row r="3314" spans="1:9" x14ac:dyDescent="0.2">
      <c r="A3314" s="1" t="s">
        <v>159</v>
      </c>
      <c r="B3314" s="5" t="str">
        <f t="shared" si="255"/>
        <v>2024</v>
      </c>
      <c r="C3314" s="5">
        <f t="shared" si="256"/>
        <v>8</v>
      </c>
      <c r="D3314" s="11">
        <f t="shared" si="257"/>
        <v>45505</v>
      </c>
      <c r="E3314" s="2" t="s">
        <v>22</v>
      </c>
      <c r="F3314" s="2" t="str">
        <f t="shared" si="258"/>
        <v>NORTE DE SANTANDER</v>
      </c>
      <c r="G3314" s="13">
        <v>187907099333</v>
      </c>
      <c r="H3314" s="7">
        <v>7907365556</v>
      </c>
      <c r="I3314">
        <f t="shared" si="259"/>
        <v>979072.32444500003</v>
      </c>
    </row>
    <row r="3315" spans="1:9" x14ac:dyDescent="0.2">
      <c r="A3315" s="4" t="s">
        <v>159</v>
      </c>
      <c r="B3315" s="5" t="str">
        <f t="shared" si="255"/>
        <v>2024</v>
      </c>
      <c r="C3315" s="5">
        <f t="shared" si="256"/>
        <v>8</v>
      </c>
      <c r="D3315" s="11">
        <f t="shared" si="257"/>
        <v>45505</v>
      </c>
      <c r="E3315" s="5" t="s">
        <v>23</v>
      </c>
      <c r="F3315" s="2" t="str">
        <f t="shared" si="258"/>
        <v>QUINDIO</v>
      </c>
      <c r="G3315" s="5">
        <v>0</v>
      </c>
      <c r="H3315" s="8">
        <v>267262186148</v>
      </c>
      <c r="I3315">
        <f t="shared" si="259"/>
        <v>2672621.86148</v>
      </c>
    </row>
    <row r="3316" spans="1:9" x14ac:dyDescent="0.2">
      <c r="A3316" s="1" t="s">
        <v>159</v>
      </c>
      <c r="B3316" s="5" t="str">
        <f t="shared" si="255"/>
        <v>2024</v>
      </c>
      <c r="C3316" s="5">
        <f t="shared" si="256"/>
        <v>8</v>
      </c>
      <c r="D3316" s="11">
        <f t="shared" si="257"/>
        <v>45505</v>
      </c>
      <c r="E3316" s="2" t="s">
        <v>24</v>
      </c>
      <c r="F3316" s="2" t="str">
        <f t="shared" si="258"/>
        <v>RISARALDA</v>
      </c>
      <c r="G3316" s="2">
        <v>0</v>
      </c>
      <c r="H3316" s="7">
        <v>394268376214</v>
      </c>
      <c r="I3316">
        <f t="shared" si="259"/>
        <v>3942683.7621399998</v>
      </c>
    </row>
    <row r="3317" spans="1:9" x14ac:dyDescent="0.2">
      <c r="A3317" s="4" t="s">
        <v>159</v>
      </c>
      <c r="B3317" s="5" t="str">
        <f t="shared" si="255"/>
        <v>2024</v>
      </c>
      <c r="C3317" s="5">
        <f t="shared" si="256"/>
        <v>8</v>
      </c>
      <c r="D3317" s="11">
        <f t="shared" si="257"/>
        <v>45505</v>
      </c>
      <c r="E3317" s="5" t="s">
        <v>25</v>
      </c>
      <c r="F3317" s="2" t="str">
        <f t="shared" si="258"/>
        <v>SANTANDER</v>
      </c>
      <c r="G3317" s="12">
        <v>497671057143</v>
      </c>
      <c r="H3317" s="8">
        <v>77142012082</v>
      </c>
      <c r="I3317">
        <f t="shared" si="259"/>
        <v>2874065.3461250002</v>
      </c>
    </row>
    <row r="3318" spans="1:9" x14ac:dyDescent="0.2">
      <c r="A3318" s="1" t="s">
        <v>159</v>
      </c>
      <c r="B3318" s="5" t="str">
        <f t="shared" si="255"/>
        <v>2024</v>
      </c>
      <c r="C3318" s="5">
        <f t="shared" si="256"/>
        <v>8</v>
      </c>
      <c r="D3318" s="11">
        <f t="shared" si="257"/>
        <v>45505</v>
      </c>
      <c r="E3318" s="2" t="s">
        <v>27</v>
      </c>
      <c r="F3318" s="2" t="str">
        <f t="shared" si="258"/>
        <v>TOLIMA</v>
      </c>
      <c r="G3318" s="2">
        <v>0</v>
      </c>
      <c r="H3318" s="7">
        <v>10472920400</v>
      </c>
      <c r="I3318">
        <f t="shared" si="259"/>
        <v>104729.204</v>
      </c>
    </row>
    <row r="3319" spans="1:9" x14ac:dyDescent="0.2">
      <c r="A3319" s="4" t="s">
        <v>159</v>
      </c>
      <c r="B3319" s="5" t="str">
        <f t="shared" si="255"/>
        <v>2024</v>
      </c>
      <c r="C3319" s="5">
        <f t="shared" si="256"/>
        <v>8</v>
      </c>
      <c r="D3319" s="11">
        <f t="shared" si="257"/>
        <v>45505</v>
      </c>
      <c r="E3319" s="5" t="s">
        <v>28</v>
      </c>
      <c r="F3319" s="2" t="str">
        <f t="shared" si="258"/>
        <v>VALLE DEL CAUCA</v>
      </c>
      <c r="G3319" s="12">
        <v>3507862466763</v>
      </c>
      <c r="H3319" s="6">
        <v>0</v>
      </c>
      <c r="I3319">
        <f t="shared" si="259"/>
        <v>35078624.667630002</v>
      </c>
    </row>
    <row r="3320" spans="1:9" x14ac:dyDescent="0.2">
      <c r="A3320" s="1" t="s">
        <v>159</v>
      </c>
      <c r="B3320" s="5" t="str">
        <f t="shared" si="255"/>
        <v>2024</v>
      </c>
      <c r="C3320" s="5">
        <f t="shared" si="256"/>
        <v>8</v>
      </c>
      <c r="D3320" s="11">
        <f t="shared" si="257"/>
        <v>45505</v>
      </c>
      <c r="E3320" s="2" t="s">
        <v>74</v>
      </c>
      <c r="F3320" s="2" t="str">
        <f t="shared" si="258"/>
        <v>ARAUCA</v>
      </c>
      <c r="G3320" s="2">
        <v>0</v>
      </c>
      <c r="H3320" s="7">
        <v>5040100000</v>
      </c>
      <c r="I3320">
        <f t="shared" si="259"/>
        <v>50401</v>
      </c>
    </row>
    <row r="3321" spans="1:9" x14ac:dyDescent="0.2">
      <c r="A3321" s="4" t="s">
        <v>159</v>
      </c>
      <c r="B3321" s="5" t="str">
        <f t="shared" si="255"/>
        <v>2024</v>
      </c>
      <c r="C3321" s="5">
        <f t="shared" si="256"/>
        <v>8</v>
      </c>
      <c r="D3321" s="11">
        <f t="shared" si="257"/>
        <v>45505</v>
      </c>
      <c r="E3321" s="5" t="s">
        <v>29</v>
      </c>
      <c r="F3321" s="2" t="str">
        <f t="shared" si="258"/>
        <v>CASANARE</v>
      </c>
      <c r="G3321" s="5">
        <v>0</v>
      </c>
      <c r="H3321" s="8">
        <v>61780744210</v>
      </c>
      <c r="I3321">
        <f t="shared" si="259"/>
        <v>617807.44209999999</v>
      </c>
    </row>
    <row r="3322" spans="1:9" x14ac:dyDescent="0.2">
      <c r="A3322" s="1" t="s">
        <v>159</v>
      </c>
      <c r="B3322" s="5" t="str">
        <f t="shared" si="255"/>
        <v>2024</v>
      </c>
      <c r="C3322" s="5">
        <f t="shared" si="256"/>
        <v>8</v>
      </c>
      <c r="D3322" s="11">
        <f t="shared" si="257"/>
        <v>45505</v>
      </c>
      <c r="E3322" s="2" t="s">
        <v>30</v>
      </c>
      <c r="F3322" s="2" t="str">
        <f t="shared" si="258"/>
        <v>PUTUMAYO</v>
      </c>
      <c r="G3322" s="2">
        <v>0</v>
      </c>
      <c r="H3322" s="7">
        <v>5794652667</v>
      </c>
      <c r="I3322">
        <f t="shared" si="259"/>
        <v>57946.526669999999</v>
      </c>
    </row>
    <row r="3323" spans="1:9" x14ac:dyDescent="0.2">
      <c r="A3323" s="4" t="s">
        <v>159</v>
      </c>
      <c r="B3323" s="5" t="str">
        <f t="shared" si="255"/>
        <v>2024</v>
      </c>
      <c r="C3323" s="5">
        <f t="shared" si="256"/>
        <v>8</v>
      </c>
      <c r="D3323" s="11">
        <f t="shared" si="257"/>
        <v>45505</v>
      </c>
      <c r="E3323" s="5" t="s">
        <v>31</v>
      </c>
      <c r="F3323" s="2" t="str">
        <f t="shared" si="258"/>
        <v>GUAVIARE</v>
      </c>
      <c r="G3323" s="5">
        <v>0</v>
      </c>
      <c r="H3323" s="8">
        <v>6474422000</v>
      </c>
      <c r="I3323">
        <f t="shared" si="259"/>
        <v>64744.22</v>
      </c>
    </row>
    <row r="3324" spans="1:9" x14ac:dyDescent="0.2">
      <c r="A3324" s="1" t="s">
        <v>160</v>
      </c>
      <c r="B3324" s="5" t="str">
        <f t="shared" si="255"/>
        <v>2024</v>
      </c>
      <c r="C3324" s="5">
        <f t="shared" si="256"/>
        <v>9</v>
      </c>
      <c r="D3324" s="11">
        <f t="shared" si="257"/>
        <v>45536</v>
      </c>
      <c r="E3324" s="2" t="s">
        <v>5</v>
      </c>
      <c r="F3324" s="2" t="str">
        <f t="shared" si="258"/>
        <v>ANTIOQUIA</v>
      </c>
      <c r="G3324" s="13">
        <v>2838608231000</v>
      </c>
      <c r="H3324" s="7">
        <v>115043740940</v>
      </c>
      <c r="I3324">
        <f t="shared" si="259"/>
        <v>14768259.8597</v>
      </c>
    </row>
    <row r="3325" spans="1:9" x14ac:dyDescent="0.2">
      <c r="A3325" s="4" t="s">
        <v>160</v>
      </c>
      <c r="B3325" s="5" t="str">
        <f t="shared" si="255"/>
        <v>2024</v>
      </c>
      <c r="C3325" s="5">
        <f t="shared" si="256"/>
        <v>9</v>
      </c>
      <c r="D3325" s="11">
        <f t="shared" si="257"/>
        <v>45536</v>
      </c>
      <c r="E3325" s="5" t="s">
        <v>6</v>
      </c>
      <c r="F3325" s="2" t="str">
        <f t="shared" si="258"/>
        <v>ATLANTICO</v>
      </c>
      <c r="G3325" s="12">
        <v>1857552239939</v>
      </c>
      <c r="H3325" s="6">
        <v>0</v>
      </c>
      <c r="I3325">
        <f t="shared" si="259"/>
        <v>18575522.399390001</v>
      </c>
    </row>
    <row r="3326" spans="1:9" x14ac:dyDescent="0.2">
      <c r="A3326" s="1" t="s">
        <v>160</v>
      </c>
      <c r="B3326" s="5" t="str">
        <f t="shared" si="255"/>
        <v>2024</v>
      </c>
      <c r="C3326" s="5">
        <f t="shared" si="256"/>
        <v>9</v>
      </c>
      <c r="D3326" s="11">
        <f t="shared" si="257"/>
        <v>45536</v>
      </c>
      <c r="E3326" s="2" t="s">
        <v>7</v>
      </c>
      <c r="F3326" s="2" t="str">
        <f t="shared" si="258"/>
        <v>BOGOTA, D.C.</v>
      </c>
      <c r="G3326" s="2">
        <v>0</v>
      </c>
      <c r="H3326" s="7">
        <v>5780244800000</v>
      </c>
      <c r="I3326">
        <f t="shared" si="259"/>
        <v>57802448</v>
      </c>
    </row>
    <row r="3327" spans="1:9" x14ac:dyDescent="0.2">
      <c r="A3327" s="4" t="s">
        <v>160</v>
      </c>
      <c r="B3327" s="5" t="str">
        <f t="shared" si="255"/>
        <v>2024</v>
      </c>
      <c r="C3327" s="5">
        <f t="shared" si="256"/>
        <v>9</v>
      </c>
      <c r="D3327" s="11">
        <f t="shared" si="257"/>
        <v>45536</v>
      </c>
      <c r="E3327" s="5" t="s">
        <v>8</v>
      </c>
      <c r="F3327" s="2" t="str">
        <f t="shared" si="258"/>
        <v>BOLIVAR</v>
      </c>
      <c r="G3327" s="12">
        <v>1873351602503</v>
      </c>
      <c r="H3327" s="8">
        <v>410941614333</v>
      </c>
      <c r="I3327">
        <f t="shared" si="259"/>
        <v>11421466.084179999</v>
      </c>
    </row>
    <row r="3328" spans="1:9" x14ac:dyDescent="0.2">
      <c r="A3328" s="1" t="s">
        <v>160</v>
      </c>
      <c r="B3328" s="5" t="str">
        <f t="shared" si="255"/>
        <v>2024</v>
      </c>
      <c r="C3328" s="5">
        <f t="shared" si="256"/>
        <v>9</v>
      </c>
      <c r="D3328" s="11">
        <f t="shared" si="257"/>
        <v>45536</v>
      </c>
      <c r="E3328" s="2" t="s">
        <v>9</v>
      </c>
      <c r="F3328" s="2" t="str">
        <f t="shared" si="258"/>
        <v>BOYACA</v>
      </c>
      <c r="G3328" s="13">
        <v>958181335871</v>
      </c>
      <c r="H3328" s="7">
        <v>10422023505</v>
      </c>
      <c r="I3328">
        <f t="shared" si="259"/>
        <v>4843016.7968800003</v>
      </c>
    </row>
    <row r="3329" spans="1:9" x14ac:dyDescent="0.2">
      <c r="A3329" s="4" t="s">
        <v>160</v>
      </c>
      <c r="B3329" s="5" t="str">
        <f t="shared" si="255"/>
        <v>2024</v>
      </c>
      <c r="C3329" s="5">
        <f t="shared" si="256"/>
        <v>9</v>
      </c>
      <c r="D3329" s="11">
        <f t="shared" si="257"/>
        <v>45536</v>
      </c>
      <c r="E3329" s="5" t="s">
        <v>10</v>
      </c>
      <c r="F3329" s="2" t="str">
        <f t="shared" si="258"/>
        <v>CALDAS</v>
      </c>
      <c r="G3329" s="5">
        <v>0</v>
      </c>
      <c r="H3329" s="8">
        <v>243119106563</v>
      </c>
      <c r="I3329">
        <f t="shared" si="259"/>
        <v>2431191.0656300001</v>
      </c>
    </row>
    <row r="3330" spans="1:9" x14ac:dyDescent="0.2">
      <c r="A3330" s="1" t="s">
        <v>160</v>
      </c>
      <c r="B3330" s="5" t="str">
        <f t="shared" si="255"/>
        <v>2024</v>
      </c>
      <c r="C3330" s="5">
        <f t="shared" si="256"/>
        <v>9</v>
      </c>
      <c r="D3330" s="11">
        <f t="shared" si="257"/>
        <v>45536</v>
      </c>
      <c r="E3330" s="2" t="s">
        <v>12</v>
      </c>
      <c r="F3330" s="2" t="str">
        <f t="shared" si="258"/>
        <v>CAUCA</v>
      </c>
      <c r="G3330" s="13">
        <v>3615243224000</v>
      </c>
      <c r="H3330" s="3">
        <v>0</v>
      </c>
      <c r="I3330">
        <f t="shared" si="259"/>
        <v>36152432.240000002</v>
      </c>
    </row>
    <row r="3331" spans="1:9" x14ac:dyDescent="0.2">
      <c r="A3331" s="4" t="s">
        <v>160</v>
      </c>
      <c r="B3331" s="5" t="str">
        <f t="shared" ref="B3331:B3394" si="260">MID(A3331,7,20)</f>
        <v>2024</v>
      </c>
      <c r="C3331" s="5">
        <f t="shared" ref="C3331:C3394" si="261">IF(MID(A3331,1,3)="Jan",1,
IF(MID(A3331,1,3)="Feb",2,
IF(MID(A3331,1,3)="Mar",3,
IF(MID(A3331,1,3)="Apr",4,
IF(MID(A3331,1,3)="May",5,
IF(MID(A3331,1,3)="Jun",6,
IF(MID(A3331,1,3)="Jul",7,
IF(MID(A3331,1,3)="Aug",8,
IF(MID(A3331,1,3)="Sep",9,
IF(MID(A3331,1,3)="Oct",10,
IF(MID(A3331,1,3)="Nov",11,
IF(MID(A3331,1,3)="Dec",12))))))))))))</f>
        <v>9</v>
      </c>
      <c r="D3331" s="11">
        <f t="shared" ref="D3331:D3394" si="262">DATE(B3331,C3331,1)</f>
        <v>45536</v>
      </c>
      <c r="E3331" s="5" t="s">
        <v>13</v>
      </c>
      <c r="F3331" s="2" t="str">
        <f t="shared" ref="F3331:F3394" si="263">MID(E3331,5,100)</f>
        <v>CESAR</v>
      </c>
      <c r="G3331" s="12">
        <v>1660253509799</v>
      </c>
      <c r="H3331" s="8">
        <v>3755820000</v>
      </c>
      <c r="I3331">
        <f t="shared" ref="I3331:I3394" si="264">IF(G3331=0,H3331/100000,IF(H3331=0,G3331/100000,((G3331+H3331)/2)/100000))</f>
        <v>8320046.6489949999</v>
      </c>
    </row>
    <row r="3332" spans="1:9" x14ac:dyDescent="0.2">
      <c r="A3332" s="1" t="s">
        <v>160</v>
      </c>
      <c r="B3332" s="5" t="str">
        <f t="shared" si="260"/>
        <v>2024</v>
      </c>
      <c r="C3332" s="5">
        <f t="shared" si="261"/>
        <v>9</v>
      </c>
      <c r="D3332" s="11">
        <f t="shared" si="262"/>
        <v>45536</v>
      </c>
      <c r="E3332" s="2" t="s">
        <v>15</v>
      </c>
      <c r="F3332" s="2" t="str">
        <f t="shared" si="263"/>
        <v>CUNDINAMARCA</v>
      </c>
      <c r="G3332" s="13">
        <v>934200800012</v>
      </c>
      <c r="H3332" s="7">
        <v>1332193325119</v>
      </c>
      <c r="I3332">
        <f t="shared" si="264"/>
        <v>11331970.625654999</v>
      </c>
    </row>
    <row r="3333" spans="1:9" x14ac:dyDescent="0.2">
      <c r="A3333" s="4" t="s">
        <v>160</v>
      </c>
      <c r="B3333" s="5" t="str">
        <f t="shared" si="260"/>
        <v>2024</v>
      </c>
      <c r="C3333" s="5">
        <f t="shared" si="261"/>
        <v>9</v>
      </c>
      <c r="D3333" s="11">
        <f t="shared" si="262"/>
        <v>45536</v>
      </c>
      <c r="E3333" s="5" t="s">
        <v>17</v>
      </c>
      <c r="F3333" s="2" t="str">
        <f t="shared" si="263"/>
        <v>HUILA</v>
      </c>
      <c r="G3333" s="5">
        <v>0</v>
      </c>
      <c r="H3333" s="8">
        <v>2825002000</v>
      </c>
      <c r="I3333">
        <f t="shared" si="264"/>
        <v>28250.02</v>
      </c>
    </row>
    <row r="3334" spans="1:9" x14ac:dyDescent="0.2">
      <c r="A3334" s="1" t="s">
        <v>160</v>
      </c>
      <c r="B3334" s="5" t="str">
        <f t="shared" si="260"/>
        <v>2024</v>
      </c>
      <c r="C3334" s="5">
        <f t="shared" si="261"/>
        <v>9</v>
      </c>
      <c r="D3334" s="11">
        <f t="shared" si="262"/>
        <v>45536</v>
      </c>
      <c r="E3334" s="2" t="s">
        <v>18</v>
      </c>
      <c r="F3334" s="2" t="str">
        <f t="shared" si="263"/>
        <v>LA GUAJIRA</v>
      </c>
      <c r="G3334" s="13">
        <v>213249300000</v>
      </c>
      <c r="H3334" s="3">
        <v>0</v>
      </c>
      <c r="I3334">
        <f t="shared" si="264"/>
        <v>2132493</v>
      </c>
    </row>
    <row r="3335" spans="1:9" x14ac:dyDescent="0.2">
      <c r="A3335" s="4" t="s">
        <v>160</v>
      </c>
      <c r="B3335" s="5" t="str">
        <f t="shared" si="260"/>
        <v>2024</v>
      </c>
      <c r="C3335" s="5">
        <f t="shared" si="261"/>
        <v>9</v>
      </c>
      <c r="D3335" s="11">
        <f t="shared" si="262"/>
        <v>45536</v>
      </c>
      <c r="E3335" s="5" t="s">
        <v>19</v>
      </c>
      <c r="F3335" s="2" t="str">
        <f t="shared" si="263"/>
        <v>MAGDALENA</v>
      </c>
      <c r="G3335" s="12">
        <v>1689489874491</v>
      </c>
      <c r="H3335" s="6">
        <v>0</v>
      </c>
      <c r="I3335">
        <f t="shared" si="264"/>
        <v>16894898.744910002</v>
      </c>
    </row>
    <row r="3336" spans="1:9" x14ac:dyDescent="0.2">
      <c r="A3336" s="1" t="s">
        <v>160</v>
      </c>
      <c r="B3336" s="5" t="str">
        <f t="shared" si="260"/>
        <v>2024</v>
      </c>
      <c r="C3336" s="5">
        <f t="shared" si="261"/>
        <v>9</v>
      </c>
      <c r="D3336" s="11">
        <f t="shared" si="262"/>
        <v>45536</v>
      </c>
      <c r="E3336" s="2" t="s">
        <v>20</v>
      </c>
      <c r="F3336" s="2" t="str">
        <f t="shared" si="263"/>
        <v>META</v>
      </c>
      <c r="G3336" s="2">
        <v>0</v>
      </c>
      <c r="H3336" s="7">
        <v>72330140164</v>
      </c>
      <c r="I3336">
        <f t="shared" si="264"/>
        <v>723301.40164000005</v>
      </c>
    </row>
    <row r="3337" spans="1:9" x14ac:dyDescent="0.2">
      <c r="A3337" s="4" t="s">
        <v>160</v>
      </c>
      <c r="B3337" s="5" t="str">
        <f t="shared" si="260"/>
        <v>2024</v>
      </c>
      <c r="C3337" s="5">
        <f t="shared" si="261"/>
        <v>9</v>
      </c>
      <c r="D3337" s="11">
        <f t="shared" si="262"/>
        <v>45536</v>
      </c>
      <c r="E3337" s="5" t="s">
        <v>22</v>
      </c>
      <c r="F3337" s="2" t="str">
        <f t="shared" si="263"/>
        <v>NORTE DE SANTANDER</v>
      </c>
      <c r="G3337" s="12">
        <v>186488672167</v>
      </c>
      <c r="H3337" s="8">
        <v>7899798889</v>
      </c>
      <c r="I3337">
        <f t="shared" si="264"/>
        <v>971942.35528000002</v>
      </c>
    </row>
    <row r="3338" spans="1:9" x14ac:dyDescent="0.2">
      <c r="A3338" s="1" t="s">
        <v>160</v>
      </c>
      <c r="B3338" s="5" t="str">
        <f t="shared" si="260"/>
        <v>2024</v>
      </c>
      <c r="C3338" s="5">
        <f t="shared" si="261"/>
        <v>9</v>
      </c>
      <c r="D3338" s="11">
        <f t="shared" si="262"/>
        <v>45536</v>
      </c>
      <c r="E3338" s="2" t="s">
        <v>23</v>
      </c>
      <c r="F3338" s="2" t="str">
        <f t="shared" si="263"/>
        <v>QUINDIO</v>
      </c>
      <c r="G3338" s="2">
        <v>0</v>
      </c>
      <c r="H3338" s="7">
        <v>264234199490</v>
      </c>
      <c r="I3338">
        <f t="shared" si="264"/>
        <v>2642341.9948999998</v>
      </c>
    </row>
    <row r="3339" spans="1:9" x14ac:dyDescent="0.2">
      <c r="A3339" s="4" t="s">
        <v>160</v>
      </c>
      <c r="B3339" s="5" t="str">
        <f t="shared" si="260"/>
        <v>2024</v>
      </c>
      <c r="C3339" s="5">
        <f t="shared" si="261"/>
        <v>9</v>
      </c>
      <c r="D3339" s="11">
        <f t="shared" si="262"/>
        <v>45536</v>
      </c>
      <c r="E3339" s="5" t="s">
        <v>24</v>
      </c>
      <c r="F3339" s="2" t="str">
        <f t="shared" si="263"/>
        <v>RISARALDA</v>
      </c>
      <c r="G3339" s="5">
        <v>0</v>
      </c>
      <c r="H3339" s="8">
        <v>388762489039</v>
      </c>
      <c r="I3339">
        <f t="shared" si="264"/>
        <v>3887624.8903899998</v>
      </c>
    </row>
    <row r="3340" spans="1:9" x14ac:dyDescent="0.2">
      <c r="A3340" s="1" t="s">
        <v>160</v>
      </c>
      <c r="B3340" s="5" t="str">
        <f t="shared" si="260"/>
        <v>2024</v>
      </c>
      <c r="C3340" s="5">
        <f t="shared" si="261"/>
        <v>9</v>
      </c>
      <c r="D3340" s="11">
        <f t="shared" si="262"/>
        <v>45536</v>
      </c>
      <c r="E3340" s="2" t="s">
        <v>25</v>
      </c>
      <c r="F3340" s="2" t="str">
        <f t="shared" si="263"/>
        <v>SANTANDER</v>
      </c>
      <c r="G3340" s="13">
        <v>503870714286</v>
      </c>
      <c r="H3340" s="7">
        <v>78534209571</v>
      </c>
      <c r="I3340">
        <f t="shared" si="264"/>
        <v>2912024.619285</v>
      </c>
    </row>
    <row r="3341" spans="1:9" x14ac:dyDescent="0.2">
      <c r="A3341" s="4" t="s">
        <v>160</v>
      </c>
      <c r="B3341" s="5" t="str">
        <f t="shared" si="260"/>
        <v>2024</v>
      </c>
      <c r="C3341" s="5">
        <f t="shared" si="261"/>
        <v>9</v>
      </c>
      <c r="D3341" s="11">
        <f t="shared" si="262"/>
        <v>45536</v>
      </c>
      <c r="E3341" s="5" t="s">
        <v>27</v>
      </c>
      <c r="F3341" s="2" t="str">
        <f t="shared" si="263"/>
        <v>TOLIMA</v>
      </c>
      <c r="G3341" s="5">
        <v>0</v>
      </c>
      <c r="H3341" s="8">
        <v>9225000400</v>
      </c>
      <c r="I3341">
        <f t="shared" si="264"/>
        <v>92250.004000000001</v>
      </c>
    </row>
    <row r="3342" spans="1:9" x14ac:dyDescent="0.2">
      <c r="A3342" s="1" t="s">
        <v>160</v>
      </c>
      <c r="B3342" s="5" t="str">
        <f t="shared" si="260"/>
        <v>2024</v>
      </c>
      <c r="C3342" s="5">
        <f t="shared" si="261"/>
        <v>9</v>
      </c>
      <c r="D3342" s="11">
        <f t="shared" si="262"/>
        <v>45536</v>
      </c>
      <c r="E3342" s="2" t="s">
        <v>28</v>
      </c>
      <c r="F3342" s="2" t="str">
        <f t="shared" si="263"/>
        <v>VALLE DEL CAUCA</v>
      </c>
      <c r="G3342" s="13">
        <v>3533210788614</v>
      </c>
      <c r="H3342" s="3">
        <v>0</v>
      </c>
      <c r="I3342">
        <f t="shared" si="264"/>
        <v>35332107.886139996</v>
      </c>
    </row>
    <row r="3343" spans="1:9" x14ac:dyDescent="0.2">
      <c r="A3343" s="4" t="s">
        <v>160</v>
      </c>
      <c r="B3343" s="5" t="str">
        <f t="shared" si="260"/>
        <v>2024</v>
      </c>
      <c r="C3343" s="5">
        <f t="shared" si="261"/>
        <v>9</v>
      </c>
      <c r="D3343" s="11">
        <f t="shared" si="262"/>
        <v>45536</v>
      </c>
      <c r="E3343" s="5" t="s">
        <v>74</v>
      </c>
      <c r="F3343" s="2" t="str">
        <f t="shared" si="263"/>
        <v>ARAUCA</v>
      </c>
      <c r="G3343" s="5">
        <v>0</v>
      </c>
      <c r="H3343" s="8">
        <v>5172800000</v>
      </c>
      <c r="I3343">
        <f t="shared" si="264"/>
        <v>51728</v>
      </c>
    </row>
    <row r="3344" spans="1:9" x14ac:dyDescent="0.2">
      <c r="A3344" s="1" t="s">
        <v>160</v>
      </c>
      <c r="B3344" s="5" t="str">
        <f t="shared" si="260"/>
        <v>2024</v>
      </c>
      <c r="C3344" s="5">
        <f t="shared" si="261"/>
        <v>9</v>
      </c>
      <c r="D3344" s="11">
        <f t="shared" si="262"/>
        <v>45536</v>
      </c>
      <c r="E3344" s="2" t="s">
        <v>29</v>
      </c>
      <c r="F3344" s="2" t="str">
        <f t="shared" si="263"/>
        <v>CASANARE</v>
      </c>
      <c r="G3344" s="2">
        <v>0</v>
      </c>
      <c r="H3344" s="7">
        <v>63290429540</v>
      </c>
      <c r="I3344">
        <f t="shared" si="264"/>
        <v>632904.29539999994</v>
      </c>
    </row>
    <row r="3345" spans="1:9" x14ac:dyDescent="0.2">
      <c r="A3345" s="4" t="s">
        <v>160</v>
      </c>
      <c r="B3345" s="5" t="str">
        <f t="shared" si="260"/>
        <v>2024</v>
      </c>
      <c r="C3345" s="5">
        <f t="shared" si="261"/>
        <v>9</v>
      </c>
      <c r="D3345" s="11">
        <f t="shared" si="262"/>
        <v>45536</v>
      </c>
      <c r="E3345" s="5" t="s">
        <v>30</v>
      </c>
      <c r="F3345" s="2" t="str">
        <f t="shared" si="263"/>
        <v>PUTUMAYO</v>
      </c>
      <c r="G3345" s="5">
        <v>0</v>
      </c>
      <c r="H3345" s="8">
        <v>5908956667</v>
      </c>
      <c r="I3345">
        <f t="shared" si="264"/>
        <v>59089.56667</v>
      </c>
    </row>
    <row r="3346" spans="1:9" x14ac:dyDescent="0.2">
      <c r="A3346" s="1" t="s">
        <v>160</v>
      </c>
      <c r="B3346" s="5" t="str">
        <f t="shared" si="260"/>
        <v>2024</v>
      </c>
      <c r="C3346" s="5">
        <f t="shared" si="261"/>
        <v>9</v>
      </c>
      <c r="D3346" s="11">
        <f t="shared" si="262"/>
        <v>45536</v>
      </c>
      <c r="E3346" s="2" t="s">
        <v>31</v>
      </c>
      <c r="F3346" s="2" t="str">
        <f t="shared" si="263"/>
        <v>GUAVIARE</v>
      </c>
      <c r="G3346" s="2">
        <v>0</v>
      </c>
      <c r="H3346" s="7">
        <v>6428181000</v>
      </c>
      <c r="I3346">
        <f t="shared" si="264"/>
        <v>64281.81</v>
      </c>
    </row>
    <row r="3347" spans="1:9" x14ac:dyDescent="0.2">
      <c r="A3347" s="4" t="s">
        <v>161</v>
      </c>
      <c r="B3347" s="5" t="str">
        <f t="shared" si="260"/>
        <v>2024</v>
      </c>
      <c r="C3347" s="5">
        <f t="shared" si="261"/>
        <v>10</v>
      </c>
      <c r="D3347" s="11">
        <f t="shared" si="262"/>
        <v>45566</v>
      </c>
      <c r="E3347" s="5" t="s">
        <v>5</v>
      </c>
      <c r="F3347" s="2" t="str">
        <f t="shared" si="263"/>
        <v>ANTIOQUIA</v>
      </c>
      <c r="G3347" s="12">
        <v>2854750042444</v>
      </c>
      <c r="H3347" s="8">
        <v>92368699355</v>
      </c>
      <c r="I3347">
        <f t="shared" si="264"/>
        <v>14735593.708995</v>
      </c>
    </row>
    <row r="3348" spans="1:9" x14ac:dyDescent="0.2">
      <c r="A3348" s="1" t="s">
        <v>161</v>
      </c>
      <c r="B3348" s="5" t="str">
        <f t="shared" si="260"/>
        <v>2024</v>
      </c>
      <c r="C3348" s="5">
        <f t="shared" si="261"/>
        <v>10</v>
      </c>
      <c r="D3348" s="11">
        <f t="shared" si="262"/>
        <v>45566</v>
      </c>
      <c r="E3348" s="2" t="s">
        <v>6</v>
      </c>
      <c r="F3348" s="2" t="str">
        <f t="shared" si="263"/>
        <v>ATLANTICO</v>
      </c>
      <c r="G3348" s="13">
        <v>1847200481203</v>
      </c>
      <c r="H3348" s="3">
        <v>0</v>
      </c>
      <c r="I3348">
        <f t="shared" si="264"/>
        <v>18472004.812029999</v>
      </c>
    </row>
    <row r="3349" spans="1:9" x14ac:dyDescent="0.2">
      <c r="A3349" s="4" t="s">
        <v>161</v>
      </c>
      <c r="B3349" s="5" t="str">
        <f t="shared" si="260"/>
        <v>2024</v>
      </c>
      <c r="C3349" s="5">
        <f t="shared" si="261"/>
        <v>10</v>
      </c>
      <c r="D3349" s="11">
        <f t="shared" si="262"/>
        <v>45566</v>
      </c>
      <c r="E3349" s="5" t="s">
        <v>7</v>
      </c>
      <c r="F3349" s="2" t="str">
        <f t="shared" si="263"/>
        <v>BOGOTA, D.C.</v>
      </c>
      <c r="G3349" s="5">
        <v>0</v>
      </c>
      <c r="H3349" s="8">
        <v>5579545100000</v>
      </c>
      <c r="I3349">
        <f t="shared" si="264"/>
        <v>55795451</v>
      </c>
    </row>
    <row r="3350" spans="1:9" x14ac:dyDescent="0.2">
      <c r="A3350" s="1" t="s">
        <v>161</v>
      </c>
      <c r="B3350" s="5" t="str">
        <f t="shared" si="260"/>
        <v>2024</v>
      </c>
      <c r="C3350" s="5">
        <f t="shared" si="261"/>
        <v>10</v>
      </c>
      <c r="D3350" s="11">
        <f t="shared" si="262"/>
        <v>45566</v>
      </c>
      <c r="E3350" s="2" t="s">
        <v>8</v>
      </c>
      <c r="F3350" s="2" t="str">
        <f t="shared" si="263"/>
        <v>BOLIVAR</v>
      </c>
      <c r="G3350" s="13">
        <v>1861981796866</v>
      </c>
      <c r="H3350" s="7">
        <v>403273616667</v>
      </c>
      <c r="I3350">
        <f t="shared" si="264"/>
        <v>11326277.067665</v>
      </c>
    </row>
    <row r="3351" spans="1:9" x14ac:dyDescent="0.2">
      <c r="A3351" s="4" t="s">
        <v>161</v>
      </c>
      <c r="B3351" s="5" t="str">
        <f t="shared" si="260"/>
        <v>2024</v>
      </c>
      <c r="C3351" s="5">
        <f t="shared" si="261"/>
        <v>10</v>
      </c>
      <c r="D3351" s="11">
        <f t="shared" si="262"/>
        <v>45566</v>
      </c>
      <c r="E3351" s="5" t="s">
        <v>9</v>
      </c>
      <c r="F3351" s="2" t="str">
        <f t="shared" si="263"/>
        <v>BOYACA</v>
      </c>
      <c r="G3351" s="12">
        <v>904573063918</v>
      </c>
      <c r="H3351" s="8">
        <v>9826725066</v>
      </c>
      <c r="I3351">
        <f t="shared" si="264"/>
        <v>4571998.9449199997</v>
      </c>
    </row>
    <row r="3352" spans="1:9" x14ac:dyDescent="0.2">
      <c r="A3352" s="1" t="s">
        <v>161</v>
      </c>
      <c r="B3352" s="5" t="str">
        <f t="shared" si="260"/>
        <v>2024</v>
      </c>
      <c r="C3352" s="5">
        <f t="shared" si="261"/>
        <v>10</v>
      </c>
      <c r="D3352" s="11">
        <f t="shared" si="262"/>
        <v>45566</v>
      </c>
      <c r="E3352" s="2" t="s">
        <v>10</v>
      </c>
      <c r="F3352" s="2" t="str">
        <f t="shared" si="263"/>
        <v>CALDAS</v>
      </c>
      <c r="G3352" s="2">
        <v>0</v>
      </c>
      <c r="H3352" s="7">
        <v>234196185951</v>
      </c>
      <c r="I3352">
        <f t="shared" si="264"/>
        <v>2341961.8595099999</v>
      </c>
    </row>
    <row r="3353" spans="1:9" x14ac:dyDescent="0.2">
      <c r="A3353" s="4" t="s">
        <v>161</v>
      </c>
      <c r="B3353" s="5" t="str">
        <f t="shared" si="260"/>
        <v>2024</v>
      </c>
      <c r="C3353" s="5">
        <f t="shared" si="261"/>
        <v>10</v>
      </c>
      <c r="D3353" s="11">
        <f t="shared" si="262"/>
        <v>45566</v>
      </c>
      <c r="E3353" s="5" t="s">
        <v>12</v>
      </c>
      <c r="F3353" s="2" t="str">
        <f t="shared" si="263"/>
        <v>CAUCA</v>
      </c>
      <c r="G3353" s="12">
        <v>3446545682000</v>
      </c>
      <c r="H3353" s="6">
        <v>0</v>
      </c>
      <c r="I3353">
        <f t="shared" si="264"/>
        <v>34465456.82</v>
      </c>
    </row>
    <row r="3354" spans="1:9" x14ac:dyDescent="0.2">
      <c r="A3354" s="1" t="s">
        <v>161</v>
      </c>
      <c r="B3354" s="5" t="str">
        <f t="shared" si="260"/>
        <v>2024</v>
      </c>
      <c r="C3354" s="5">
        <f t="shared" si="261"/>
        <v>10</v>
      </c>
      <c r="D3354" s="11">
        <f t="shared" si="262"/>
        <v>45566</v>
      </c>
      <c r="E3354" s="2" t="s">
        <v>13</v>
      </c>
      <c r="F3354" s="2" t="str">
        <f t="shared" si="263"/>
        <v>CESAR</v>
      </c>
      <c r="G3354" s="13">
        <v>1650991869812</v>
      </c>
      <c r="H3354" s="7">
        <v>3695520000</v>
      </c>
      <c r="I3354">
        <f t="shared" si="264"/>
        <v>8273436.9490599995</v>
      </c>
    </row>
    <row r="3355" spans="1:9" x14ac:dyDescent="0.2">
      <c r="A3355" s="4" t="s">
        <v>161</v>
      </c>
      <c r="B3355" s="5" t="str">
        <f t="shared" si="260"/>
        <v>2024</v>
      </c>
      <c r="C3355" s="5">
        <f t="shared" si="261"/>
        <v>10</v>
      </c>
      <c r="D3355" s="11">
        <f t="shared" si="262"/>
        <v>45566</v>
      </c>
      <c r="E3355" s="5" t="s">
        <v>15</v>
      </c>
      <c r="F3355" s="2" t="str">
        <f t="shared" si="263"/>
        <v>CUNDINAMARCA</v>
      </c>
      <c r="G3355" s="12">
        <v>880704369244</v>
      </c>
      <c r="H3355" s="8">
        <v>1271236231941</v>
      </c>
      <c r="I3355">
        <f t="shared" si="264"/>
        <v>10759703.005925</v>
      </c>
    </row>
    <row r="3356" spans="1:9" x14ac:dyDescent="0.2">
      <c r="A3356" s="1" t="s">
        <v>161</v>
      </c>
      <c r="B3356" s="5" t="str">
        <f t="shared" si="260"/>
        <v>2024</v>
      </c>
      <c r="C3356" s="5">
        <f t="shared" si="261"/>
        <v>10</v>
      </c>
      <c r="D3356" s="11">
        <f t="shared" si="262"/>
        <v>45566</v>
      </c>
      <c r="E3356" s="2" t="s">
        <v>17</v>
      </c>
      <c r="F3356" s="2" t="str">
        <f t="shared" si="263"/>
        <v>HUILA</v>
      </c>
      <c r="G3356" s="2">
        <v>0</v>
      </c>
      <c r="H3356" s="7">
        <v>2825002000</v>
      </c>
      <c r="I3356">
        <f t="shared" si="264"/>
        <v>28250.02</v>
      </c>
    </row>
    <row r="3357" spans="1:9" x14ac:dyDescent="0.2">
      <c r="A3357" s="4" t="s">
        <v>161</v>
      </c>
      <c r="B3357" s="5" t="str">
        <f t="shared" si="260"/>
        <v>2024</v>
      </c>
      <c r="C3357" s="5">
        <f t="shared" si="261"/>
        <v>10</v>
      </c>
      <c r="D3357" s="11">
        <f t="shared" si="262"/>
        <v>45566</v>
      </c>
      <c r="E3357" s="5" t="s">
        <v>18</v>
      </c>
      <c r="F3357" s="2" t="str">
        <f t="shared" si="263"/>
        <v>LA GUAJIRA</v>
      </c>
      <c r="G3357" s="12">
        <v>200023600000</v>
      </c>
      <c r="H3357" s="6">
        <v>0</v>
      </c>
      <c r="I3357">
        <f t="shared" si="264"/>
        <v>2000236</v>
      </c>
    </row>
    <row r="3358" spans="1:9" x14ac:dyDescent="0.2">
      <c r="A3358" s="1" t="s">
        <v>161</v>
      </c>
      <c r="B3358" s="5" t="str">
        <f t="shared" si="260"/>
        <v>2024</v>
      </c>
      <c r="C3358" s="5">
        <f t="shared" si="261"/>
        <v>10</v>
      </c>
      <c r="D3358" s="11">
        <f t="shared" si="262"/>
        <v>45566</v>
      </c>
      <c r="E3358" s="2" t="s">
        <v>19</v>
      </c>
      <c r="F3358" s="2" t="str">
        <f t="shared" si="263"/>
        <v>MAGDALENA</v>
      </c>
      <c r="G3358" s="13">
        <v>1680090054213</v>
      </c>
      <c r="H3358" s="3">
        <v>0</v>
      </c>
      <c r="I3358">
        <f t="shared" si="264"/>
        <v>16800900.542130001</v>
      </c>
    </row>
    <row r="3359" spans="1:9" x14ac:dyDescent="0.2">
      <c r="A3359" s="4" t="s">
        <v>161</v>
      </c>
      <c r="B3359" s="5" t="str">
        <f t="shared" si="260"/>
        <v>2024</v>
      </c>
      <c r="C3359" s="5">
        <f t="shared" si="261"/>
        <v>10</v>
      </c>
      <c r="D3359" s="11">
        <f t="shared" si="262"/>
        <v>45566</v>
      </c>
      <c r="E3359" s="5" t="s">
        <v>20</v>
      </c>
      <c r="F3359" s="2" t="str">
        <f t="shared" si="263"/>
        <v>META</v>
      </c>
      <c r="G3359" s="5">
        <v>0</v>
      </c>
      <c r="H3359" s="8">
        <v>63300325851</v>
      </c>
      <c r="I3359">
        <f t="shared" si="264"/>
        <v>633003.25850999996</v>
      </c>
    </row>
    <row r="3360" spans="1:9" x14ac:dyDescent="0.2">
      <c r="A3360" s="1" t="s">
        <v>161</v>
      </c>
      <c r="B3360" s="5" t="str">
        <f t="shared" si="260"/>
        <v>2024</v>
      </c>
      <c r="C3360" s="5">
        <f t="shared" si="261"/>
        <v>10</v>
      </c>
      <c r="D3360" s="11">
        <f t="shared" si="262"/>
        <v>45566</v>
      </c>
      <c r="E3360" s="2" t="s">
        <v>22</v>
      </c>
      <c r="F3360" s="2" t="str">
        <f t="shared" si="263"/>
        <v>NORTE DE SANTANDER</v>
      </c>
      <c r="G3360" s="13">
        <v>184421306000</v>
      </c>
      <c r="H3360" s="7">
        <v>8210126625</v>
      </c>
      <c r="I3360">
        <f t="shared" si="264"/>
        <v>963157.16312499996</v>
      </c>
    </row>
    <row r="3361" spans="1:9" x14ac:dyDescent="0.2">
      <c r="A3361" s="4" t="s">
        <v>161</v>
      </c>
      <c r="B3361" s="5" t="str">
        <f t="shared" si="260"/>
        <v>2024</v>
      </c>
      <c r="C3361" s="5">
        <f t="shared" si="261"/>
        <v>10</v>
      </c>
      <c r="D3361" s="11">
        <f t="shared" si="262"/>
        <v>45566</v>
      </c>
      <c r="E3361" s="5" t="s">
        <v>23</v>
      </c>
      <c r="F3361" s="2" t="str">
        <f t="shared" si="263"/>
        <v>QUINDIO</v>
      </c>
      <c r="G3361" s="5">
        <v>0</v>
      </c>
      <c r="H3361" s="8">
        <v>247083291363</v>
      </c>
      <c r="I3361">
        <f t="shared" si="264"/>
        <v>2470832.9136299998</v>
      </c>
    </row>
    <row r="3362" spans="1:9" x14ac:dyDescent="0.2">
      <c r="A3362" s="1" t="s">
        <v>161</v>
      </c>
      <c r="B3362" s="5" t="str">
        <f t="shared" si="260"/>
        <v>2024</v>
      </c>
      <c r="C3362" s="5">
        <f t="shared" si="261"/>
        <v>10</v>
      </c>
      <c r="D3362" s="11">
        <f t="shared" si="262"/>
        <v>45566</v>
      </c>
      <c r="E3362" s="2" t="s">
        <v>24</v>
      </c>
      <c r="F3362" s="2" t="str">
        <f t="shared" si="263"/>
        <v>RISARALDA</v>
      </c>
      <c r="G3362" s="2">
        <v>0</v>
      </c>
      <c r="H3362" s="7">
        <v>363034220383</v>
      </c>
      <c r="I3362">
        <f t="shared" si="264"/>
        <v>3630342.20383</v>
      </c>
    </row>
    <row r="3363" spans="1:9" x14ac:dyDescent="0.2">
      <c r="A3363" s="4" t="s">
        <v>161</v>
      </c>
      <c r="B3363" s="5" t="str">
        <f t="shared" si="260"/>
        <v>2024</v>
      </c>
      <c r="C3363" s="5">
        <f t="shared" si="261"/>
        <v>10</v>
      </c>
      <c r="D3363" s="11">
        <f t="shared" si="262"/>
        <v>45566</v>
      </c>
      <c r="E3363" s="5" t="s">
        <v>25</v>
      </c>
      <c r="F3363" s="2" t="str">
        <f t="shared" si="263"/>
        <v>SANTANDER</v>
      </c>
      <c r="G3363" s="12">
        <v>480017371429</v>
      </c>
      <c r="H3363" s="8">
        <v>75804505360</v>
      </c>
      <c r="I3363">
        <f t="shared" si="264"/>
        <v>2779109.3839449999</v>
      </c>
    </row>
    <row r="3364" spans="1:9" x14ac:dyDescent="0.2">
      <c r="A3364" s="1" t="s">
        <v>161</v>
      </c>
      <c r="B3364" s="5" t="str">
        <f t="shared" si="260"/>
        <v>2024</v>
      </c>
      <c r="C3364" s="5">
        <f t="shared" si="261"/>
        <v>10</v>
      </c>
      <c r="D3364" s="11">
        <f t="shared" si="262"/>
        <v>45566</v>
      </c>
      <c r="E3364" s="2" t="s">
        <v>27</v>
      </c>
      <c r="F3364" s="2" t="str">
        <f t="shared" si="263"/>
        <v>TOLIMA</v>
      </c>
      <c r="G3364" s="2">
        <v>0</v>
      </c>
      <c r="H3364" s="7">
        <v>9507160400</v>
      </c>
      <c r="I3364">
        <f t="shared" si="264"/>
        <v>95071.604000000007</v>
      </c>
    </row>
    <row r="3365" spans="1:9" x14ac:dyDescent="0.2">
      <c r="A3365" s="4" t="s">
        <v>161</v>
      </c>
      <c r="B3365" s="5" t="str">
        <f t="shared" si="260"/>
        <v>2024</v>
      </c>
      <c r="C3365" s="5">
        <f t="shared" si="261"/>
        <v>10</v>
      </c>
      <c r="D3365" s="11">
        <f t="shared" si="262"/>
        <v>45566</v>
      </c>
      <c r="E3365" s="5" t="s">
        <v>28</v>
      </c>
      <c r="F3365" s="2" t="str">
        <f t="shared" si="263"/>
        <v>VALLE DEL CAUCA</v>
      </c>
      <c r="G3365" s="12">
        <v>3368779626836</v>
      </c>
      <c r="H3365" s="6">
        <v>0</v>
      </c>
      <c r="I3365">
        <f t="shared" si="264"/>
        <v>33687796.268359996</v>
      </c>
    </row>
    <row r="3366" spans="1:9" x14ac:dyDescent="0.2">
      <c r="A3366" s="1" t="s">
        <v>161</v>
      </c>
      <c r="B3366" s="5" t="str">
        <f t="shared" si="260"/>
        <v>2024</v>
      </c>
      <c r="C3366" s="5">
        <f t="shared" si="261"/>
        <v>10</v>
      </c>
      <c r="D3366" s="11">
        <f t="shared" si="262"/>
        <v>45566</v>
      </c>
      <c r="E3366" s="2" t="s">
        <v>74</v>
      </c>
      <c r="F3366" s="2" t="str">
        <f t="shared" si="263"/>
        <v>ARAUCA</v>
      </c>
      <c r="G3366" s="2">
        <v>0</v>
      </c>
      <c r="H3366" s="7">
        <v>4563000000</v>
      </c>
      <c r="I3366">
        <f t="shared" si="264"/>
        <v>45630</v>
      </c>
    </row>
    <row r="3367" spans="1:9" x14ac:dyDescent="0.2">
      <c r="A3367" s="4" t="s">
        <v>161</v>
      </c>
      <c r="B3367" s="5" t="str">
        <f t="shared" si="260"/>
        <v>2024</v>
      </c>
      <c r="C3367" s="5">
        <f t="shared" si="261"/>
        <v>10</v>
      </c>
      <c r="D3367" s="11">
        <f t="shared" si="262"/>
        <v>45566</v>
      </c>
      <c r="E3367" s="5" t="s">
        <v>29</v>
      </c>
      <c r="F3367" s="2" t="str">
        <f t="shared" si="263"/>
        <v>CASANARE</v>
      </c>
      <c r="G3367" s="5">
        <v>0</v>
      </c>
      <c r="H3367" s="8">
        <v>60865988440</v>
      </c>
      <c r="I3367">
        <f t="shared" si="264"/>
        <v>608659.88439999998</v>
      </c>
    </row>
    <row r="3368" spans="1:9" x14ac:dyDescent="0.2">
      <c r="A3368" s="1" t="s">
        <v>161</v>
      </c>
      <c r="B3368" s="5" t="str">
        <f t="shared" si="260"/>
        <v>2024</v>
      </c>
      <c r="C3368" s="5">
        <f t="shared" si="261"/>
        <v>10</v>
      </c>
      <c r="D3368" s="11">
        <f t="shared" si="262"/>
        <v>45566</v>
      </c>
      <c r="E3368" s="2" t="s">
        <v>30</v>
      </c>
      <c r="F3368" s="2" t="str">
        <f t="shared" si="263"/>
        <v>PUTUMAYO</v>
      </c>
      <c r="G3368" s="2">
        <v>0</v>
      </c>
      <c r="H3368" s="7">
        <v>5610933667</v>
      </c>
      <c r="I3368">
        <f t="shared" si="264"/>
        <v>56109.336669999997</v>
      </c>
    </row>
    <row r="3369" spans="1:9" x14ac:dyDescent="0.2">
      <c r="A3369" s="4" t="s">
        <v>161</v>
      </c>
      <c r="B3369" s="5" t="str">
        <f t="shared" si="260"/>
        <v>2024</v>
      </c>
      <c r="C3369" s="5">
        <f t="shared" si="261"/>
        <v>10</v>
      </c>
      <c r="D3369" s="11">
        <f t="shared" si="262"/>
        <v>45566</v>
      </c>
      <c r="E3369" s="5" t="s">
        <v>31</v>
      </c>
      <c r="F3369" s="2" t="str">
        <f t="shared" si="263"/>
        <v>GUAVIARE</v>
      </c>
      <c r="G3369" s="5">
        <v>0</v>
      </c>
      <c r="H3369" s="8">
        <v>5660612000</v>
      </c>
      <c r="I3369">
        <f t="shared" si="264"/>
        <v>56606.12</v>
      </c>
    </row>
    <row r="3370" spans="1:9" x14ac:dyDescent="0.2">
      <c r="A3370" s="1" t="s">
        <v>162</v>
      </c>
      <c r="B3370" s="5" t="str">
        <f t="shared" si="260"/>
        <v>2024</v>
      </c>
      <c r="C3370" s="5">
        <f t="shared" si="261"/>
        <v>11</v>
      </c>
      <c r="D3370" s="11">
        <f t="shared" si="262"/>
        <v>45597</v>
      </c>
      <c r="E3370" s="2" t="s">
        <v>5</v>
      </c>
      <c r="F3370" s="2" t="str">
        <f t="shared" si="263"/>
        <v>ANTIOQUIA</v>
      </c>
      <c r="G3370" s="13">
        <v>2854775797229</v>
      </c>
      <c r="H3370" s="7">
        <v>97398395806</v>
      </c>
      <c r="I3370">
        <f t="shared" si="264"/>
        <v>14760870.965174999</v>
      </c>
    </row>
    <row r="3371" spans="1:9" x14ac:dyDescent="0.2">
      <c r="A3371" s="4" t="s">
        <v>162</v>
      </c>
      <c r="B3371" s="5" t="str">
        <f t="shared" si="260"/>
        <v>2024</v>
      </c>
      <c r="C3371" s="5">
        <f t="shared" si="261"/>
        <v>11</v>
      </c>
      <c r="D3371" s="11">
        <f t="shared" si="262"/>
        <v>45597</v>
      </c>
      <c r="E3371" s="5" t="s">
        <v>6</v>
      </c>
      <c r="F3371" s="2" t="str">
        <f t="shared" si="263"/>
        <v>ATLANTICO</v>
      </c>
      <c r="G3371" s="12">
        <v>1869158968394</v>
      </c>
      <c r="H3371" s="6">
        <v>0</v>
      </c>
      <c r="I3371">
        <f t="shared" si="264"/>
        <v>18691589.683940001</v>
      </c>
    </row>
    <row r="3372" spans="1:9" x14ac:dyDescent="0.2">
      <c r="A3372" s="1" t="s">
        <v>162</v>
      </c>
      <c r="B3372" s="5" t="str">
        <f t="shared" si="260"/>
        <v>2024</v>
      </c>
      <c r="C3372" s="5">
        <f t="shared" si="261"/>
        <v>11</v>
      </c>
      <c r="D3372" s="11">
        <f t="shared" si="262"/>
        <v>45597</v>
      </c>
      <c r="E3372" s="2" t="s">
        <v>7</v>
      </c>
      <c r="F3372" s="2" t="str">
        <f t="shared" si="263"/>
        <v>BOGOTA, D.C.</v>
      </c>
      <c r="G3372" s="2">
        <v>0</v>
      </c>
      <c r="H3372" s="7">
        <v>5740839900000</v>
      </c>
      <c r="I3372">
        <f t="shared" si="264"/>
        <v>57408399</v>
      </c>
    </row>
    <row r="3373" spans="1:9" x14ac:dyDescent="0.2">
      <c r="A3373" s="4" t="s">
        <v>162</v>
      </c>
      <c r="B3373" s="5" t="str">
        <f t="shared" si="260"/>
        <v>2024</v>
      </c>
      <c r="C3373" s="5">
        <f t="shared" si="261"/>
        <v>11</v>
      </c>
      <c r="D3373" s="11">
        <f t="shared" si="262"/>
        <v>45597</v>
      </c>
      <c r="E3373" s="5" t="s">
        <v>8</v>
      </c>
      <c r="F3373" s="2" t="str">
        <f t="shared" si="263"/>
        <v>BOLIVAR</v>
      </c>
      <c r="G3373" s="12">
        <v>1883290501537</v>
      </c>
      <c r="H3373" s="8">
        <v>408709949667</v>
      </c>
      <c r="I3373">
        <f t="shared" si="264"/>
        <v>11460002.25602</v>
      </c>
    </row>
    <row r="3374" spans="1:9" x14ac:dyDescent="0.2">
      <c r="A3374" s="1" t="s">
        <v>162</v>
      </c>
      <c r="B3374" s="5" t="str">
        <f t="shared" si="260"/>
        <v>2024</v>
      </c>
      <c r="C3374" s="5">
        <f t="shared" si="261"/>
        <v>11</v>
      </c>
      <c r="D3374" s="11">
        <f t="shared" si="262"/>
        <v>45597</v>
      </c>
      <c r="E3374" s="2" t="s">
        <v>9</v>
      </c>
      <c r="F3374" s="2" t="str">
        <f t="shared" si="263"/>
        <v>BOYACA</v>
      </c>
      <c r="G3374" s="13">
        <v>932175799018</v>
      </c>
      <c r="H3374" s="7">
        <v>9938923064</v>
      </c>
      <c r="I3374">
        <f t="shared" si="264"/>
        <v>4710573.6104100002</v>
      </c>
    </row>
    <row r="3375" spans="1:9" x14ac:dyDescent="0.2">
      <c r="A3375" s="4" t="s">
        <v>162</v>
      </c>
      <c r="B3375" s="5" t="str">
        <f t="shared" si="260"/>
        <v>2024</v>
      </c>
      <c r="C3375" s="5">
        <f t="shared" si="261"/>
        <v>11</v>
      </c>
      <c r="D3375" s="11">
        <f t="shared" si="262"/>
        <v>45597</v>
      </c>
      <c r="E3375" s="5" t="s">
        <v>10</v>
      </c>
      <c r="F3375" s="2" t="str">
        <f t="shared" si="263"/>
        <v>CALDAS</v>
      </c>
      <c r="G3375" s="5">
        <v>0</v>
      </c>
      <c r="H3375" s="8">
        <v>249617700822</v>
      </c>
      <c r="I3375">
        <f t="shared" si="264"/>
        <v>2496177.0082200002</v>
      </c>
    </row>
    <row r="3376" spans="1:9" x14ac:dyDescent="0.2">
      <c r="A3376" s="1" t="s">
        <v>162</v>
      </c>
      <c r="B3376" s="5" t="str">
        <f t="shared" si="260"/>
        <v>2024</v>
      </c>
      <c r="C3376" s="5">
        <f t="shared" si="261"/>
        <v>11</v>
      </c>
      <c r="D3376" s="11">
        <f t="shared" si="262"/>
        <v>45597</v>
      </c>
      <c r="E3376" s="2" t="s">
        <v>12</v>
      </c>
      <c r="F3376" s="2" t="str">
        <f t="shared" si="263"/>
        <v>CAUCA</v>
      </c>
      <c r="G3376" s="13">
        <v>3642583000000</v>
      </c>
      <c r="H3376" s="3">
        <v>0</v>
      </c>
      <c r="I3376">
        <f t="shared" si="264"/>
        <v>36425830</v>
      </c>
    </row>
    <row r="3377" spans="1:9" x14ac:dyDescent="0.2">
      <c r="A3377" s="4" t="s">
        <v>162</v>
      </c>
      <c r="B3377" s="5" t="str">
        <f t="shared" si="260"/>
        <v>2024</v>
      </c>
      <c r="C3377" s="5">
        <f t="shared" si="261"/>
        <v>11</v>
      </c>
      <c r="D3377" s="11">
        <f t="shared" si="262"/>
        <v>45597</v>
      </c>
      <c r="E3377" s="5" t="s">
        <v>13</v>
      </c>
      <c r="F3377" s="2" t="str">
        <f t="shared" si="263"/>
        <v>CESAR</v>
      </c>
      <c r="G3377" s="12">
        <v>1670649553241</v>
      </c>
      <c r="H3377" s="8">
        <v>3734580000</v>
      </c>
      <c r="I3377">
        <f t="shared" si="264"/>
        <v>8371920.6662050001</v>
      </c>
    </row>
    <row r="3378" spans="1:9" x14ac:dyDescent="0.2">
      <c r="A3378" s="1" t="s">
        <v>162</v>
      </c>
      <c r="B3378" s="5" t="str">
        <f t="shared" si="260"/>
        <v>2024</v>
      </c>
      <c r="C3378" s="5">
        <f t="shared" si="261"/>
        <v>11</v>
      </c>
      <c r="D3378" s="11">
        <f t="shared" si="262"/>
        <v>45597</v>
      </c>
      <c r="E3378" s="2" t="s">
        <v>15</v>
      </c>
      <c r="F3378" s="2" t="str">
        <f t="shared" si="263"/>
        <v>CUNDINAMARCA</v>
      </c>
      <c r="G3378" s="13">
        <v>902234931590</v>
      </c>
      <c r="H3378" s="7">
        <v>1323108435398</v>
      </c>
      <c r="I3378">
        <f t="shared" si="264"/>
        <v>11126716.83494</v>
      </c>
    </row>
    <row r="3379" spans="1:9" x14ac:dyDescent="0.2">
      <c r="A3379" s="4" t="s">
        <v>162</v>
      </c>
      <c r="B3379" s="5" t="str">
        <f t="shared" si="260"/>
        <v>2024</v>
      </c>
      <c r="C3379" s="5">
        <f t="shared" si="261"/>
        <v>11</v>
      </c>
      <c r="D3379" s="11">
        <f t="shared" si="262"/>
        <v>45597</v>
      </c>
      <c r="E3379" s="5" t="s">
        <v>17</v>
      </c>
      <c r="F3379" s="2" t="str">
        <f t="shared" si="263"/>
        <v>HUILA</v>
      </c>
      <c r="G3379" s="5">
        <v>0</v>
      </c>
      <c r="H3379" s="8">
        <v>2825002000</v>
      </c>
      <c r="I3379">
        <f t="shared" si="264"/>
        <v>28250.02</v>
      </c>
    </row>
    <row r="3380" spans="1:9" x14ac:dyDescent="0.2">
      <c r="A3380" s="1" t="s">
        <v>162</v>
      </c>
      <c r="B3380" s="5" t="str">
        <f t="shared" si="260"/>
        <v>2024</v>
      </c>
      <c r="C3380" s="5">
        <f t="shared" si="261"/>
        <v>11</v>
      </c>
      <c r="D3380" s="11">
        <f t="shared" si="262"/>
        <v>45597</v>
      </c>
      <c r="E3380" s="2" t="s">
        <v>18</v>
      </c>
      <c r="F3380" s="2" t="str">
        <f t="shared" si="263"/>
        <v>LA GUAJIRA</v>
      </c>
      <c r="G3380" s="13">
        <v>208564200000</v>
      </c>
      <c r="H3380" s="3">
        <v>0</v>
      </c>
      <c r="I3380">
        <f t="shared" si="264"/>
        <v>2085642</v>
      </c>
    </row>
    <row r="3381" spans="1:9" x14ac:dyDescent="0.2">
      <c r="A3381" s="4" t="s">
        <v>162</v>
      </c>
      <c r="B3381" s="5" t="str">
        <f t="shared" si="260"/>
        <v>2024</v>
      </c>
      <c r="C3381" s="5">
        <f t="shared" si="261"/>
        <v>11</v>
      </c>
      <c r="D3381" s="11">
        <f t="shared" si="262"/>
        <v>45597</v>
      </c>
      <c r="E3381" s="5" t="s">
        <v>19</v>
      </c>
      <c r="F3381" s="2" t="str">
        <f t="shared" si="263"/>
        <v>MAGDALENA</v>
      </c>
      <c r="G3381" s="12">
        <v>1700223815302</v>
      </c>
      <c r="H3381" s="6">
        <v>0</v>
      </c>
      <c r="I3381">
        <f t="shared" si="264"/>
        <v>17002238.153019998</v>
      </c>
    </row>
    <row r="3382" spans="1:9" x14ac:dyDescent="0.2">
      <c r="A3382" s="1" t="s">
        <v>162</v>
      </c>
      <c r="B3382" s="5" t="str">
        <f t="shared" si="260"/>
        <v>2024</v>
      </c>
      <c r="C3382" s="5">
        <f t="shared" si="261"/>
        <v>11</v>
      </c>
      <c r="D3382" s="11">
        <f t="shared" si="262"/>
        <v>45597</v>
      </c>
      <c r="E3382" s="2" t="s">
        <v>20</v>
      </c>
      <c r="F3382" s="2" t="str">
        <f t="shared" si="263"/>
        <v>META</v>
      </c>
      <c r="G3382" s="2">
        <v>0</v>
      </c>
      <c r="H3382" s="7">
        <v>71439186955</v>
      </c>
      <c r="I3382">
        <f t="shared" si="264"/>
        <v>714391.86954999994</v>
      </c>
    </row>
    <row r="3383" spans="1:9" x14ac:dyDescent="0.2">
      <c r="A3383" s="4" t="s">
        <v>162</v>
      </c>
      <c r="B3383" s="5" t="str">
        <f t="shared" si="260"/>
        <v>2024</v>
      </c>
      <c r="C3383" s="5">
        <f t="shared" si="261"/>
        <v>11</v>
      </c>
      <c r="D3383" s="11">
        <f t="shared" si="262"/>
        <v>45597</v>
      </c>
      <c r="E3383" s="5" t="s">
        <v>22</v>
      </c>
      <c r="F3383" s="2" t="str">
        <f t="shared" si="263"/>
        <v>NORTE DE SANTANDER</v>
      </c>
      <c r="G3383" s="12">
        <v>186353846667</v>
      </c>
      <c r="H3383" s="8">
        <v>8307370250</v>
      </c>
      <c r="I3383">
        <f t="shared" si="264"/>
        <v>973306.08458499995</v>
      </c>
    </row>
    <row r="3384" spans="1:9" x14ac:dyDescent="0.2">
      <c r="A3384" s="1" t="s">
        <v>162</v>
      </c>
      <c r="B3384" s="5" t="str">
        <f t="shared" si="260"/>
        <v>2024</v>
      </c>
      <c r="C3384" s="5">
        <f t="shared" si="261"/>
        <v>11</v>
      </c>
      <c r="D3384" s="11">
        <f t="shared" si="262"/>
        <v>45597</v>
      </c>
      <c r="E3384" s="2" t="s">
        <v>23</v>
      </c>
      <c r="F3384" s="2" t="str">
        <f t="shared" si="263"/>
        <v>QUINDIO</v>
      </c>
      <c r="G3384" s="2">
        <v>0</v>
      </c>
      <c r="H3384" s="7">
        <v>269514683358</v>
      </c>
      <c r="I3384">
        <f t="shared" si="264"/>
        <v>2695146.8335799999</v>
      </c>
    </row>
    <row r="3385" spans="1:9" x14ac:dyDescent="0.2">
      <c r="A3385" s="4" t="s">
        <v>162</v>
      </c>
      <c r="B3385" s="5" t="str">
        <f t="shared" si="260"/>
        <v>2024</v>
      </c>
      <c r="C3385" s="5">
        <f t="shared" si="261"/>
        <v>11</v>
      </c>
      <c r="D3385" s="11">
        <f t="shared" si="262"/>
        <v>45597</v>
      </c>
      <c r="E3385" s="5" t="s">
        <v>24</v>
      </c>
      <c r="F3385" s="2" t="str">
        <f t="shared" si="263"/>
        <v>RISARALDA</v>
      </c>
      <c r="G3385" s="5">
        <v>0</v>
      </c>
      <c r="H3385" s="8">
        <v>380398771705</v>
      </c>
      <c r="I3385">
        <f t="shared" si="264"/>
        <v>3803987.7170500001</v>
      </c>
    </row>
    <row r="3386" spans="1:9" x14ac:dyDescent="0.2">
      <c r="A3386" s="1" t="s">
        <v>162</v>
      </c>
      <c r="B3386" s="5" t="str">
        <f t="shared" si="260"/>
        <v>2024</v>
      </c>
      <c r="C3386" s="5">
        <f t="shared" si="261"/>
        <v>11</v>
      </c>
      <c r="D3386" s="11">
        <f t="shared" si="262"/>
        <v>45597</v>
      </c>
      <c r="E3386" s="2" t="s">
        <v>25</v>
      </c>
      <c r="F3386" s="2" t="str">
        <f t="shared" si="263"/>
        <v>SANTANDER</v>
      </c>
      <c r="G3386" s="13">
        <v>489617971429</v>
      </c>
      <c r="H3386" s="7">
        <v>70368743945</v>
      </c>
      <c r="I3386">
        <f t="shared" si="264"/>
        <v>2799933.57687</v>
      </c>
    </row>
    <row r="3387" spans="1:9" x14ac:dyDescent="0.2">
      <c r="A3387" s="4" t="s">
        <v>162</v>
      </c>
      <c r="B3387" s="5" t="str">
        <f t="shared" si="260"/>
        <v>2024</v>
      </c>
      <c r="C3387" s="5">
        <f t="shared" si="261"/>
        <v>11</v>
      </c>
      <c r="D3387" s="11">
        <f t="shared" si="262"/>
        <v>45597</v>
      </c>
      <c r="E3387" s="5" t="s">
        <v>27</v>
      </c>
      <c r="F3387" s="2" t="str">
        <f t="shared" si="263"/>
        <v>TOLIMA</v>
      </c>
      <c r="G3387" s="5">
        <v>0</v>
      </c>
      <c r="H3387" s="8">
        <v>9823480400</v>
      </c>
      <c r="I3387">
        <f t="shared" si="264"/>
        <v>98234.804000000004</v>
      </c>
    </row>
    <row r="3388" spans="1:9" x14ac:dyDescent="0.2">
      <c r="A3388" s="1" t="s">
        <v>162</v>
      </c>
      <c r="B3388" s="5" t="str">
        <f t="shared" si="260"/>
        <v>2024</v>
      </c>
      <c r="C3388" s="5">
        <f t="shared" si="261"/>
        <v>11</v>
      </c>
      <c r="D3388" s="11">
        <f t="shared" si="262"/>
        <v>45597</v>
      </c>
      <c r="E3388" s="2" t="s">
        <v>28</v>
      </c>
      <c r="F3388" s="2" t="str">
        <f t="shared" si="263"/>
        <v>VALLE DEL CAUCA</v>
      </c>
      <c r="G3388" s="13">
        <v>3560395169492</v>
      </c>
      <c r="H3388" s="3">
        <v>0</v>
      </c>
      <c r="I3388">
        <f t="shared" si="264"/>
        <v>35603951.694920003</v>
      </c>
    </row>
    <row r="3389" spans="1:9" x14ac:dyDescent="0.2">
      <c r="A3389" s="4" t="s">
        <v>162</v>
      </c>
      <c r="B3389" s="5" t="str">
        <f t="shared" si="260"/>
        <v>2024</v>
      </c>
      <c r="C3389" s="5">
        <f t="shared" si="261"/>
        <v>11</v>
      </c>
      <c r="D3389" s="11">
        <f t="shared" si="262"/>
        <v>45597</v>
      </c>
      <c r="E3389" s="5" t="s">
        <v>74</v>
      </c>
      <c r="F3389" s="2" t="str">
        <f t="shared" si="263"/>
        <v>ARAUCA</v>
      </c>
      <c r="G3389" s="5">
        <v>0</v>
      </c>
      <c r="H3389" s="8">
        <v>5421700000</v>
      </c>
      <c r="I3389">
        <f t="shared" si="264"/>
        <v>54217</v>
      </c>
    </row>
    <row r="3390" spans="1:9" x14ac:dyDescent="0.2">
      <c r="A3390" s="1" t="s">
        <v>162</v>
      </c>
      <c r="B3390" s="5" t="str">
        <f t="shared" si="260"/>
        <v>2024</v>
      </c>
      <c r="C3390" s="5">
        <f t="shared" si="261"/>
        <v>11</v>
      </c>
      <c r="D3390" s="11">
        <f t="shared" si="262"/>
        <v>45597</v>
      </c>
      <c r="E3390" s="2" t="s">
        <v>29</v>
      </c>
      <c r="F3390" s="2" t="str">
        <f t="shared" si="263"/>
        <v>CASANARE</v>
      </c>
      <c r="G3390" s="2">
        <v>0</v>
      </c>
      <c r="H3390" s="7">
        <v>63201708755</v>
      </c>
      <c r="I3390">
        <f t="shared" si="264"/>
        <v>632017.08755000005</v>
      </c>
    </row>
    <row r="3391" spans="1:9" x14ac:dyDescent="0.2">
      <c r="A3391" s="4" t="s">
        <v>162</v>
      </c>
      <c r="B3391" s="5" t="str">
        <f t="shared" si="260"/>
        <v>2024</v>
      </c>
      <c r="C3391" s="5">
        <f t="shared" si="261"/>
        <v>11</v>
      </c>
      <c r="D3391" s="11">
        <f t="shared" si="262"/>
        <v>45597</v>
      </c>
      <c r="E3391" s="5" t="s">
        <v>30</v>
      </c>
      <c r="F3391" s="2" t="str">
        <f t="shared" si="263"/>
        <v>PUTUMAYO</v>
      </c>
      <c r="G3391" s="5">
        <v>0</v>
      </c>
      <c r="H3391" s="8">
        <v>5147532333</v>
      </c>
      <c r="I3391">
        <f t="shared" si="264"/>
        <v>51475.323329999999</v>
      </c>
    </row>
    <row r="3392" spans="1:9" x14ac:dyDescent="0.2">
      <c r="A3392" s="1" t="s">
        <v>162</v>
      </c>
      <c r="B3392" s="5" t="str">
        <f t="shared" si="260"/>
        <v>2024</v>
      </c>
      <c r="C3392" s="5">
        <f t="shared" si="261"/>
        <v>11</v>
      </c>
      <c r="D3392" s="11">
        <f t="shared" si="262"/>
        <v>45597</v>
      </c>
      <c r="E3392" s="2" t="s">
        <v>31</v>
      </c>
      <c r="F3392" s="2" t="str">
        <f t="shared" si="263"/>
        <v>GUAVIARE</v>
      </c>
      <c r="G3392" s="2">
        <v>0</v>
      </c>
      <c r="H3392" s="7">
        <v>6462990000</v>
      </c>
      <c r="I3392">
        <f t="shared" si="264"/>
        <v>64629.9</v>
      </c>
    </row>
    <row r="3393" spans="1:9" x14ac:dyDescent="0.2">
      <c r="A3393" s="4" t="s">
        <v>163</v>
      </c>
      <c r="B3393" s="5" t="str">
        <f t="shared" si="260"/>
        <v>2024</v>
      </c>
      <c r="C3393" s="5">
        <f t="shared" si="261"/>
        <v>12</v>
      </c>
      <c r="D3393" s="11">
        <f t="shared" si="262"/>
        <v>45627</v>
      </c>
      <c r="E3393" s="5" t="s">
        <v>5</v>
      </c>
      <c r="F3393" s="2" t="str">
        <f t="shared" si="263"/>
        <v>ANTIOQUIA</v>
      </c>
      <c r="G3393" s="12">
        <v>2854775797229</v>
      </c>
      <c r="H3393" s="8">
        <v>96519147387</v>
      </c>
      <c r="I3393">
        <f t="shared" si="264"/>
        <v>14756474.72308</v>
      </c>
    </row>
    <row r="3394" spans="1:9" x14ac:dyDescent="0.2">
      <c r="A3394" s="1" t="s">
        <v>163</v>
      </c>
      <c r="B3394" s="5" t="str">
        <f t="shared" si="260"/>
        <v>2024</v>
      </c>
      <c r="C3394" s="5">
        <f t="shared" si="261"/>
        <v>12</v>
      </c>
      <c r="D3394" s="11">
        <f t="shared" si="262"/>
        <v>45627</v>
      </c>
      <c r="E3394" s="2" t="s">
        <v>6</v>
      </c>
      <c r="F3394" s="2" t="str">
        <f t="shared" si="263"/>
        <v>ATLANTICO</v>
      </c>
      <c r="G3394" s="13">
        <v>1848457223709</v>
      </c>
      <c r="H3394" s="3">
        <v>0</v>
      </c>
      <c r="I3394">
        <f t="shared" si="264"/>
        <v>18484572.237089999</v>
      </c>
    </row>
    <row r="3395" spans="1:9" x14ac:dyDescent="0.2">
      <c r="A3395" s="4" t="s">
        <v>163</v>
      </c>
      <c r="B3395" s="5" t="str">
        <f t="shared" ref="B3395:B3458" si="265">MID(A3395,7,20)</f>
        <v>2024</v>
      </c>
      <c r="C3395" s="5">
        <f t="shared" ref="C3395:C3458" si="266">IF(MID(A3395,1,3)="Jan",1,
IF(MID(A3395,1,3)="Feb",2,
IF(MID(A3395,1,3)="Mar",3,
IF(MID(A3395,1,3)="Apr",4,
IF(MID(A3395,1,3)="May",5,
IF(MID(A3395,1,3)="Jun",6,
IF(MID(A3395,1,3)="Jul",7,
IF(MID(A3395,1,3)="Aug",8,
IF(MID(A3395,1,3)="Sep",9,
IF(MID(A3395,1,3)="Oct",10,
IF(MID(A3395,1,3)="Nov",11,
IF(MID(A3395,1,3)="Dec",12))))))))))))</f>
        <v>12</v>
      </c>
      <c r="D3395" s="11">
        <f t="shared" ref="D3395:D3458" si="267">DATE(B3395,C3395,1)</f>
        <v>45627</v>
      </c>
      <c r="E3395" s="5" t="s">
        <v>7</v>
      </c>
      <c r="F3395" s="2" t="str">
        <f t="shared" ref="F3395:F3458" si="268">MID(E3395,5,100)</f>
        <v>BOGOTA, D.C.</v>
      </c>
      <c r="G3395" s="5">
        <v>0</v>
      </c>
      <c r="H3395" s="8">
        <v>5663969400000</v>
      </c>
      <c r="I3395">
        <f t="shared" ref="I3395:I3458" si="269">IF(G3395=0,H3395/100000,IF(H3395=0,G3395/100000,((G3395+H3395)/2)/100000))</f>
        <v>56639694</v>
      </c>
    </row>
    <row r="3396" spans="1:9" x14ac:dyDescent="0.2">
      <c r="A3396" s="1" t="s">
        <v>163</v>
      </c>
      <c r="B3396" s="5" t="str">
        <f t="shared" si="265"/>
        <v>2024</v>
      </c>
      <c r="C3396" s="5">
        <f t="shared" si="266"/>
        <v>12</v>
      </c>
      <c r="D3396" s="11">
        <f t="shared" si="267"/>
        <v>45627</v>
      </c>
      <c r="E3396" s="2" t="s">
        <v>8</v>
      </c>
      <c r="F3396" s="2" t="str">
        <f t="shared" si="268"/>
        <v>BOLIVAR</v>
      </c>
      <c r="G3396" s="13">
        <v>1856923302993</v>
      </c>
      <c r="H3396" s="7">
        <v>399610349000</v>
      </c>
      <c r="I3396">
        <f t="shared" si="269"/>
        <v>11282668.259965001</v>
      </c>
    </row>
    <row r="3397" spans="1:9" x14ac:dyDescent="0.2">
      <c r="A3397" s="4" t="s">
        <v>163</v>
      </c>
      <c r="B3397" s="5" t="str">
        <f t="shared" si="265"/>
        <v>2024</v>
      </c>
      <c r="C3397" s="5">
        <f t="shared" si="266"/>
        <v>12</v>
      </c>
      <c r="D3397" s="11">
        <f t="shared" si="267"/>
        <v>45627</v>
      </c>
      <c r="E3397" s="5" t="s">
        <v>9</v>
      </c>
      <c r="F3397" s="2" t="str">
        <f t="shared" si="268"/>
        <v>BOYACA</v>
      </c>
      <c r="G3397" s="12">
        <v>929486784751</v>
      </c>
      <c r="H3397" s="8">
        <v>9817680989</v>
      </c>
      <c r="I3397">
        <f t="shared" si="269"/>
        <v>4696522.3287000004</v>
      </c>
    </row>
    <row r="3398" spans="1:9" x14ac:dyDescent="0.2">
      <c r="A3398" s="1" t="s">
        <v>163</v>
      </c>
      <c r="B3398" s="5" t="str">
        <f t="shared" si="265"/>
        <v>2024</v>
      </c>
      <c r="C3398" s="5">
        <f t="shared" si="266"/>
        <v>12</v>
      </c>
      <c r="D3398" s="11">
        <f t="shared" si="267"/>
        <v>45627</v>
      </c>
      <c r="E3398" s="2" t="s">
        <v>10</v>
      </c>
      <c r="F3398" s="2" t="str">
        <f t="shared" si="268"/>
        <v>CALDAS</v>
      </c>
      <c r="G3398" s="2">
        <v>0</v>
      </c>
      <c r="H3398" s="7">
        <v>247074108526</v>
      </c>
      <c r="I3398">
        <f t="shared" si="269"/>
        <v>2470741.0852600001</v>
      </c>
    </row>
    <row r="3399" spans="1:9" x14ac:dyDescent="0.2">
      <c r="A3399" s="4" t="s">
        <v>163</v>
      </c>
      <c r="B3399" s="5" t="str">
        <f t="shared" si="265"/>
        <v>2024</v>
      </c>
      <c r="C3399" s="5">
        <f t="shared" si="266"/>
        <v>12</v>
      </c>
      <c r="D3399" s="11">
        <f t="shared" si="267"/>
        <v>45627</v>
      </c>
      <c r="E3399" s="5" t="s">
        <v>12</v>
      </c>
      <c r="F3399" s="2" t="str">
        <f t="shared" si="268"/>
        <v>CAUCA</v>
      </c>
      <c r="G3399" s="12">
        <v>3552208000000</v>
      </c>
      <c r="H3399" s="6">
        <v>0</v>
      </c>
      <c r="I3399">
        <f t="shared" si="269"/>
        <v>35522080</v>
      </c>
    </row>
    <row r="3400" spans="1:9" x14ac:dyDescent="0.2">
      <c r="A3400" s="1" t="s">
        <v>163</v>
      </c>
      <c r="B3400" s="5" t="str">
        <f t="shared" si="265"/>
        <v>2024</v>
      </c>
      <c r="C3400" s="5">
        <f t="shared" si="266"/>
        <v>12</v>
      </c>
      <c r="D3400" s="11">
        <f t="shared" si="267"/>
        <v>45627</v>
      </c>
      <c r="E3400" s="2" t="s">
        <v>13</v>
      </c>
      <c r="F3400" s="2" t="str">
        <f t="shared" si="268"/>
        <v>CESAR</v>
      </c>
      <c r="G3400" s="13">
        <v>1647490716934</v>
      </c>
      <c r="H3400" s="7">
        <v>3570255000</v>
      </c>
      <c r="I3400">
        <f t="shared" si="269"/>
        <v>8255304.8596700002</v>
      </c>
    </row>
    <row r="3401" spans="1:9" x14ac:dyDescent="0.2">
      <c r="A3401" s="4" t="s">
        <v>163</v>
      </c>
      <c r="B3401" s="5" t="str">
        <f t="shared" si="265"/>
        <v>2024</v>
      </c>
      <c r="C3401" s="5">
        <f t="shared" si="266"/>
        <v>12</v>
      </c>
      <c r="D3401" s="11">
        <f t="shared" si="267"/>
        <v>45627</v>
      </c>
      <c r="E3401" s="5" t="s">
        <v>15</v>
      </c>
      <c r="F3401" s="2" t="str">
        <f t="shared" si="268"/>
        <v>CUNDINAMARCA</v>
      </c>
      <c r="G3401" s="12">
        <v>899597928897</v>
      </c>
      <c r="H3401" s="8">
        <v>1297999288710</v>
      </c>
      <c r="I3401">
        <f t="shared" si="269"/>
        <v>10987986.088035</v>
      </c>
    </row>
    <row r="3402" spans="1:9" x14ac:dyDescent="0.2">
      <c r="A3402" s="1" t="s">
        <v>163</v>
      </c>
      <c r="B3402" s="5" t="str">
        <f t="shared" si="265"/>
        <v>2024</v>
      </c>
      <c r="C3402" s="5">
        <f t="shared" si="266"/>
        <v>12</v>
      </c>
      <c r="D3402" s="11">
        <f t="shared" si="267"/>
        <v>45627</v>
      </c>
      <c r="E3402" s="2" t="s">
        <v>17</v>
      </c>
      <c r="F3402" s="2" t="str">
        <f t="shared" si="268"/>
        <v>HUILA</v>
      </c>
      <c r="G3402" s="2">
        <v>0</v>
      </c>
      <c r="H3402" s="7">
        <v>2825002000</v>
      </c>
      <c r="I3402">
        <f t="shared" si="269"/>
        <v>28250.02</v>
      </c>
    </row>
    <row r="3403" spans="1:9" x14ac:dyDescent="0.2">
      <c r="A3403" s="4" t="s">
        <v>163</v>
      </c>
      <c r="B3403" s="5" t="str">
        <f t="shared" si="265"/>
        <v>2024</v>
      </c>
      <c r="C3403" s="5">
        <f t="shared" si="266"/>
        <v>12</v>
      </c>
      <c r="D3403" s="11">
        <f t="shared" si="267"/>
        <v>45627</v>
      </c>
      <c r="E3403" s="5" t="s">
        <v>18</v>
      </c>
      <c r="F3403" s="2" t="str">
        <f t="shared" si="268"/>
        <v>LA GUAJIRA</v>
      </c>
      <c r="G3403" s="12">
        <v>199770400000</v>
      </c>
      <c r="H3403" s="6">
        <v>0</v>
      </c>
      <c r="I3403">
        <f t="shared" si="269"/>
        <v>1997704</v>
      </c>
    </row>
    <row r="3404" spans="1:9" x14ac:dyDescent="0.2">
      <c r="A3404" s="1" t="s">
        <v>163</v>
      </c>
      <c r="B3404" s="5" t="str">
        <f t="shared" si="265"/>
        <v>2024</v>
      </c>
      <c r="C3404" s="5">
        <f t="shared" si="266"/>
        <v>12</v>
      </c>
      <c r="D3404" s="11">
        <f t="shared" si="267"/>
        <v>45627</v>
      </c>
      <c r="E3404" s="2" t="s">
        <v>19</v>
      </c>
      <c r="F3404" s="2" t="str">
        <f t="shared" si="268"/>
        <v>MAGDALENA</v>
      </c>
      <c r="G3404" s="13">
        <v>1682683213783</v>
      </c>
      <c r="H3404" s="3">
        <v>0</v>
      </c>
      <c r="I3404">
        <f t="shared" si="269"/>
        <v>16826832.13783</v>
      </c>
    </row>
    <row r="3405" spans="1:9" x14ac:dyDescent="0.2">
      <c r="A3405" s="4" t="s">
        <v>163</v>
      </c>
      <c r="B3405" s="5" t="str">
        <f t="shared" si="265"/>
        <v>2024</v>
      </c>
      <c r="C3405" s="5">
        <f t="shared" si="266"/>
        <v>12</v>
      </c>
      <c r="D3405" s="11">
        <f t="shared" si="267"/>
        <v>45627</v>
      </c>
      <c r="E3405" s="5" t="s">
        <v>20</v>
      </c>
      <c r="F3405" s="2" t="str">
        <f t="shared" si="268"/>
        <v>META</v>
      </c>
      <c r="G3405" s="5">
        <v>0</v>
      </c>
      <c r="H3405" s="8">
        <v>67340377224</v>
      </c>
      <c r="I3405">
        <f t="shared" si="269"/>
        <v>673403.77223999996</v>
      </c>
    </row>
    <row r="3406" spans="1:9" x14ac:dyDescent="0.2">
      <c r="A3406" s="1" t="s">
        <v>163</v>
      </c>
      <c r="B3406" s="5" t="str">
        <f t="shared" si="265"/>
        <v>2024</v>
      </c>
      <c r="C3406" s="5">
        <f t="shared" si="266"/>
        <v>12</v>
      </c>
      <c r="D3406" s="11">
        <f t="shared" si="267"/>
        <v>45627</v>
      </c>
      <c r="E3406" s="2" t="s">
        <v>22</v>
      </c>
      <c r="F3406" s="2" t="str">
        <f t="shared" si="268"/>
        <v>NORTE DE SANTANDER</v>
      </c>
      <c r="G3406" s="13">
        <v>184288182833</v>
      </c>
      <c r="H3406" s="7">
        <v>7944044375</v>
      </c>
      <c r="I3406">
        <f t="shared" si="269"/>
        <v>961161.13604000001</v>
      </c>
    </row>
    <row r="3407" spans="1:9" x14ac:dyDescent="0.2">
      <c r="A3407" s="4" t="s">
        <v>163</v>
      </c>
      <c r="B3407" s="5" t="str">
        <f t="shared" si="265"/>
        <v>2024</v>
      </c>
      <c r="C3407" s="5">
        <f t="shared" si="266"/>
        <v>12</v>
      </c>
      <c r="D3407" s="11">
        <f t="shared" si="267"/>
        <v>45627</v>
      </c>
      <c r="E3407" s="5" t="s">
        <v>23</v>
      </c>
      <c r="F3407" s="2" t="str">
        <f t="shared" si="268"/>
        <v>QUINDIO</v>
      </c>
      <c r="G3407" s="5">
        <v>0</v>
      </c>
      <c r="H3407" s="8">
        <v>267142142696</v>
      </c>
      <c r="I3407">
        <f t="shared" si="269"/>
        <v>2671421.4269599998</v>
      </c>
    </row>
    <row r="3408" spans="1:9" x14ac:dyDescent="0.2">
      <c r="A3408" s="1" t="s">
        <v>163</v>
      </c>
      <c r="B3408" s="5" t="str">
        <f t="shared" si="265"/>
        <v>2024</v>
      </c>
      <c r="C3408" s="5">
        <f t="shared" si="266"/>
        <v>12</v>
      </c>
      <c r="D3408" s="11">
        <f t="shared" si="267"/>
        <v>45627</v>
      </c>
      <c r="E3408" s="2" t="s">
        <v>24</v>
      </c>
      <c r="F3408" s="2" t="str">
        <f t="shared" si="268"/>
        <v>RISARALDA</v>
      </c>
      <c r="G3408" s="2">
        <v>0</v>
      </c>
      <c r="H3408" s="7">
        <v>394801597245</v>
      </c>
      <c r="I3408">
        <f t="shared" si="269"/>
        <v>3948015.9724499998</v>
      </c>
    </row>
    <row r="3409" spans="1:9" x14ac:dyDescent="0.2">
      <c r="A3409" s="4" t="s">
        <v>163</v>
      </c>
      <c r="B3409" s="5" t="str">
        <f t="shared" si="265"/>
        <v>2024</v>
      </c>
      <c r="C3409" s="5">
        <f t="shared" si="266"/>
        <v>12</v>
      </c>
      <c r="D3409" s="11">
        <f t="shared" si="267"/>
        <v>45627</v>
      </c>
      <c r="E3409" s="5" t="s">
        <v>25</v>
      </c>
      <c r="F3409" s="2" t="str">
        <f t="shared" si="268"/>
        <v>SANTANDER</v>
      </c>
      <c r="G3409" s="12">
        <v>487625314286</v>
      </c>
      <c r="H3409" s="8">
        <v>62542251803</v>
      </c>
      <c r="I3409">
        <f t="shared" si="269"/>
        <v>2750837.830445</v>
      </c>
    </row>
    <row r="3410" spans="1:9" x14ac:dyDescent="0.2">
      <c r="A3410" s="1" t="s">
        <v>163</v>
      </c>
      <c r="B3410" s="5" t="str">
        <f t="shared" si="265"/>
        <v>2024</v>
      </c>
      <c r="C3410" s="5">
        <f t="shared" si="266"/>
        <v>12</v>
      </c>
      <c r="D3410" s="11">
        <f t="shared" si="267"/>
        <v>45627</v>
      </c>
      <c r="E3410" s="2" t="s">
        <v>27</v>
      </c>
      <c r="F3410" s="2" t="str">
        <f t="shared" si="268"/>
        <v>TOLIMA</v>
      </c>
      <c r="G3410" s="2">
        <v>0</v>
      </c>
      <c r="H3410" s="7">
        <v>9507160400</v>
      </c>
      <c r="I3410">
        <f t="shared" si="269"/>
        <v>95071.604000000007</v>
      </c>
    </row>
    <row r="3411" spans="1:9" x14ac:dyDescent="0.2">
      <c r="A3411" s="4" t="s">
        <v>163</v>
      </c>
      <c r="B3411" s="5" t="str">
        <f t="shared" si="265"/>
        <v>2024</v>
      </c>
      <c r="C3411" s="5">
        <f t="shared" si="266"/>
        <v>12</v>
      </c>
      <c r="D3411" s="11">
        <f t="shared" si="267"/>
        <v>45627</v>
      </c>
      <c r="E3411" s="5" t="s">
        <v>28</v>
      </c>
      <c r="F3411" s="2" t="str">
        <f t="shared" si="268"/>
        <v>VALLE DEL CAUCA</v>
      </c>
      <c r="G3411" s="12">
        <v>3472061514124</v>
      </c>
      <c r="H3411" s="6">
        <v>0</v>
      </c>
      <c r="I3411">
        <f t="shared" si="269"/>
        <v>34720615.141240001</v>
      </c>
    </row>
    <row r="3412" spans="1:9" x14ac:dyDescent="0.2">
      <c r="A3412" s="1" t="s">
        <v>163</v>
      </c>
      <c r="B3412" s="5" t="str">
        <f t="shared" si="265"/>
        <v>2024</v>
      </c>
      <c r="C3412" s="5">
        <f t="shared" si="266"/>
        <v>12</v>
      </c>
      <c r="D3412" s="11">
        <f t="shared" si="267"/>
        <v>45627</v>
      </c>
      <c r="E3412" s="2" t="s">
        <v>74</v>
      </c>
      <c r="F3412" s="2" t="str">
        <f t="shared" si="268"/>
        <v>ARAUCA</v>
      </c>
      <c r="G3412" s="2">
        <v>0</v>
      </c>
      <c r="H3412" s="7">
        <v>4807600000</v>
      </c>
      <c r="I3412">
        <f t="shared" si="269"/>
        <v>48076</v>
      </c>
    </row>
    <row r="3413" spans="1:9" x14ac:dyDescent="0.2">
      <c r="A3413" s="4" t="s">
        <v>163</v>
      </c>
      <c r="B3413" s="5" t="str">
        <f t="shared" si="265"/>
        <v>2024</v>
      </c>
      <c r="C3413" s="5">
        <f t="shared" si="266"/>
        <v>12</v>
      </c>
      <c r="D3413" s="11">
        <f t="shared" si="267"/>
        <v>45627</v>
      </c>
      <c r="E3413" s="5" t="s">
        <v>29</v>
      </c>
      <c r="F3413" s="2" t="str">
        <f t="shared" si="268"/>
        <v>CASANARE</v>
      </c>
      <c r="G3413" s="5">
        <v>0</v>
      </c>
      <c r="H3413" s="8">
        <v>59042354915</v>
      </c>
      <c r="I3413">
        <f t="shared" si="269"/>
        <v>590423.54914999998</v>
      </c>
    </row>
    <row r="3414" spans="1:9" x14ac:dyDescent="0.2">
      <c r="A3414" s="1" t="s">
        <v>163</v>
      </c>
      <c r="B3414" s="5" t="str">
        <f t="shared" si="265"/>
        <v>2024</v>
      </c>
      <c r="C3414" s="5">
        <f t="shared" si="266"/>
        <v>12</v>
      </c>
      <c r="D3414" s="11">
        <f t="shared" si="267"/>
        <v>45627</v>
      </c>
      <c r="E3414" s="2" t="s">
        <v>30</v>
      </c>
      <c r="F3414" s="2" t="str">
        <f t="shared" si="268"/>
        <v>PUTUMAYO</v>
      </c>
      <c r="G3414" s="2">
        <v>0</v>
      </c>
      <c r="H3414" s="7">
        <v>5300313000</v>
      </c>
      <c r="I3414">
        <f t="shared" si="269"/>
        <v>53003.13</v>
      </c>
    </row>
    <row r="3415" spans="1:9" x14ac:dyDescent="0.2">
      <c r="A3415" s="4" t="s">
        <v>163</v>
      </c>
      <c r="B3415" s="5" t="str">
        <f t="shared" si="265"/>
        <v>2024</v>
      </c>
      <c r="C3415" s="5">
        <f t="shared" si="266"/>
        <v>12</v>
      </c>
      <c r="D3415" s="11">
        <f t="shared" si="267"/>
        <v>45627</v>
      </c>
      <c r="E3415" s="5" t="s">
        <v>31</v>
      </c>
      <c r="F3415" s="2" t="str">
        <f t="shared" si="268"/>
        <v>GUAVIARE</v>
      </c>
      <c r="G3415" s="5">
        <v>0</v>
      </c>
      <c r="H3415" s="8">
        <v>5259206000</v>
      </c>
      <c r="I3415">
        <f t="shared" si="269"/>
        <v>52592.06</v>
      </c>
    </row>
    <row r="3416" spans="1:9" x14ac:dyDescent="0.2">
      <c r="A3416" s="1" t="s">
        <v>164</v>
      </c>
      <c r="B3416" s="5" t="str">
        <f t="shared" si="265"/>
        <v>2025</v>
      </c>
      <c r="C3416" s="5">
        <f t="shared" si="266"/>
        <v>1</v>
      </c>
      <c r="D3416" s="11">
        <f t="shared" si="267"/>
        <v>45658</v>
      </c>
      <c r="E3416" s="2" t="s">
        <v>5</v>
      </c>
      <c r="F3416" s="2" t="str">
        <f t="shared" si="268"/>
        <v>ANTIOQUIA</v>
      </c>
      <c r="G3416" s="13">
        <v>2935723328321</v>
      </c>
      <c r="H3416" s="7">
        <v>97137211161</v>
      </c>
      <c r="I3416">
        <f t="shared" si="269"/>
        <v>15164302.69741</v>
      </c>
    </row>
    <row r="3417" spans="1:9" x14ac:dyDescent="0.2">
      <c r="A3417" s="4" t="s">
        <v>164</v>
      </c>
      <c r="B3417" s="5" t="str">
        <f t="shared" si="265"/>
        <v>2025</v>
      </c>
      <c r="C3417" s="5">
        <f t="shared" si="266"/>
        <v>1</v>
      </c>
      <c r="D3417" s="11">
        <f t="shared" si="267"/>
        <v>45658</v>
      </c>
      <c r="E3417" s="5" t="s">
        <v>6</v>
      </c>
      <c r="F3417" s="2" t="str">
        <f t="shared" si="268"/>
        <v>ATLANTICO</v>
      </c>
      <c r="G3417" s="12">
        <v>1926897771837</v>
      </c>
      <c r="H3417" s="6">
        <v>0</v>
      </c>
      <c r="I3417">
        <f t="shared" si="269"/>
        <v>19268977.718370002</v>
      </c>
    </row>
    <row r="3418" spans="1:9" x14ac:dyDescent="0.2">
      <c r="A3418" s="1" t="s">
        <v>164</v>
      </c>
      <c r="B3418" s="5" t="str">
        <f t="shared" si="265"/>
        <v>2025</v>
      </c>
      <c r="C3418" s="5">
        <f t="shared" si="266"/>
        <v>1</v>
      </c>
      <c r="D3418" s="11">
        <f t="shared" si="267"/>
        <v>45658</v>
      </c>
      <c r="E3418" s="2" t="s">
        <v>7</v>
      </c>
      <c r="F3418" s="2" t="str">
        <f t="shared" si="268"/>
        <v>BOGOTA, D.C.</v>
      </c>
      <c r="G3418" s="2">
        <v>0</v>
      </c>
      <c r="H3418" s="7">
        <v>5480921400000</v>
      </c>
      <c r="I3418">
        <f t="shared" si="269"/>
        <v>54809214</v>
      </c>
    </row>
    <row r="3419" spans="1:9" x14ac:dyDescent="0.2">
      <c r="A3419" s="4" t="s">
        <v>164</v>
      </c>
      <c r="B3419" s="5" t="str">
        <f t="shared" si="265"/>
        <v>2025</v>
      </c>
      <c r="C3419" s="5">
        <f t="shared" si="266"/>
        <v>1</v>
      </c>
      <c r="D3419" s="11">
        <f t="shared" si="267"/>
        <v>45658</v>
      </c>
      <c r="E3419" s="5" t="s">
        <v>8</v>
      </c>
      <c r="F3419" s="2" t="str">
        <f t="shared" si="268"/>
        <v>BOLIVAR</v>
      </c>
      <c r="G3419" s="12">
        <v>1935363099430</v>
      </c>
      <c r="H3419" s="8">
        <v>398582415000</v>
      </c>
      <c r="I3419">
        <f t="shared" si="269"/>
        <v>11669727.572149999</v>
      </c>
    </row>
    <row r="3420" spans="1:9" x14ac:dyDescent="0.2">
      <c r="A3420" s="1" t="s">
        <v>164</v>
      </c>
      <c r="B3420" s="5" t="str">
        <f t="shared" si="265"/>
        <v>2025</v>
      </c>
      <c r="C3420" s="5">
        <f t="shared" si="266"/>
        <v>1</v>
      </c>
      <c r="D3420" s="11">
        <f t="shared" si="267"/>
        <v>45658</v>
      </c>
      <c r="E3420" s="2" t="s">
        <v>9</v>
      </c>
      <c r="F3420" s="2" t="str">
        <f t="shared" si="268"/>
        <v>BOYACA</v>
      </c>
      <c r="G3420" s="13">
        <v>909015306765</v>
      </c>
      <c r="H3420" s="7">
        <v>10240262052</v>
      </c>
      <c r="I3420">
        <f t="shared" si="269"/>
        <v>4596277.8440850005</v>
      </c>
    </row>
    <row r="3421" spans="1:9" x14ac:dyDescent="0.2">
      <c r="A3421" s="4" t="s">
        <v>164</v>
      </c>
      <c r="B3421" s="5" t="str">
        <f t="shared" si="265"/>
        <v>2025</v>
      </c>
      <c r="C3421" s="5">
        <f t="shared" si="266"/>
        <v>1</v>
      </c>
      <c r="D3421" s="11">
        <f t="shared" si="267"/>
        <v>45658</v>
      </c>
      <c r="E3421" s="5" t="s">
        <v>10</v>
      </c>
      <c r="F3421" s="2" t="str">
        <f t="shared" si="268"/>
        <v>CALDAS</v>
      </c>
      <c r="G3421" s="5">
        <v>0</v>
      </c>
      <c r="H3421" s="8">
        <v>243016127874</v>
      </c>
      <c r="I3421">
        <f t="shared" si="269"/>
        <v>2430161.27874</v>
      </c>
    </row>
    <row r="3422" spans="1:9" x14ac:dyDescent="0.2">
      <c r="A3422" s="1" t="s">
        <v>164</v>
      </c>
      <c r="B3422" s="5" t="str">
        <f t="shared" si="265"/>
        <v>2025</v>
      </c>
      <c r="C3422" s="5">
        <f t="shared" si="266"/>
        <v>1</v>
      </c>
      <c r="D3422" s="11">
        <f t="shared" si="267"/>
        <v>45658</v>
      </c>
      <c r="E3422" s="2" t="s">
        <v>12</v>
      </c>
      <c r="F3422" s="2" t="str">
        <f t="shared" si="268"/>
        <v>CAUCA</v>
      </c>
      <c r="G3422" s="13">
        <v>3555322400000</v>
      </c>
      <c r="H3422" s="3">
        <v>0</v>
      </c>
      <c r="I3422">
        <f t="shared" si="269"/>
        <v>35553224</v>
      </c>
    </row>
    <row r="3423" spans="1:9" x14ac:dyDescent="0.2">
      <c r="A3423" s="4" t="s">
        <v>164</v>
      </c>
      <c r="B3423" s="5" t="str">
        <f t="shared" si="265"/>
        <v>2025</v>
      </c>
      <c r="C3423" s="5">
        <f t="shared" si="266"/>
        <v>1</v>
      </c>
      <c r="D3423" s="11">
        <f t="shared" si="267"/>
        <v>45658</v>
      </c>
      <c r="E3423" s="5" t="s">
        <v>13</v>
      </c>
      <c r="F3423" s="2" t="str">
        <f t="shared" si="268"/>
        <v>CESAR</v>
      </c>
      <c r="G3423" s="12">
        <v>1717068571034</v>
      </c>
      <c r="H3423" s="8">
        <v>3686595000</v>
      </c>
      <c r="I3423">
        <f t="shared" si="269"/>
        <v>8603775.83017</v>
      </c>
    </row>
    <row r="3424" spans="1:9" x14ac:dyDescent="0.2">
      <c r="A3424" s="1" t="s">
        <v>164</v>
      </c>
      <c r="B3424" s="5" t="str">
        <f t="shared" si="265"/>
        <v>2025</v>
      </c>
      <c r="C3424" s="5">
        <f t="shared" si="266"/>
        <v>1</v>
      </c>
      <c r="D3424" s="11">
        <f t="shared" si="267"/>
        <v>45658</v>
      </c>
      <c r="E3424" s="2" t="s">
        <v>15</v>
      </c>
      <c r="F3424" s="2" t="str">
        <f t="shared" si="268"/>
        <v>CUNDINAMARCA</v>
      </c>
      <c r="G3424" s="13">
        <v>884949859872</v>
      </c>
      <c r="H3424" s="7">
        <v>1256838371431</v>
      </c>
      <c r="I3424">
        <f t="shared" si="269"/>
        <v>10708941.156515</v>
      </c>
    </row>
    <row r="3425" spans="1:9" x14ac:dyDescent="0.2">
      <c r="A3425" s="4" t="s">
        <v>164</v>
      </c>
      <c r="B3425" s="5" t="str">
        <f t="shared" si="265"/>
        <v>2025</v>
      </c>
      <c r="C3425" s="5">
        <f t="shared" si="266"/>
        <v>1</v>
      </c>
      <c r="D3425" s="11">
        <f t="shared" si="267"/>
        <v>45658</v>
      </c>
      <c r="E3425" s="5" t="s">
        <v>17</v>
      </c>
      <c r="F3425" s="2" t="str">
        <f t="shared" si="268"/>
        <v>HUILA</v>
      </c>
      <c r="G3425" s="5">
        <v>0</v>
      </c>
      <c r="H3425" s="8">
        <v>2825002000</v>
      </c>
      <c r="I3425">
        <f t="shared" si="269"/>
        <v>28250.02</v>
      </c>
    </row>
    <row r="3426" spans="1:9" x14ac:dyDescent="0.2">
      <c r="A3426" s="1" t="s">
        <v>164</v>
      </c>
      <c r="B3426" s="5" t="str">
        <f t="shared" si="265"/>
        <v>2025</v>
      </c>
      <c r="C3426" s="5">
        <f t="shared" si="266"/>
        <v>1</v>
      </c>
      <c r="D3426" s="11">
        <f t="shared" si="267"/>
        <v>45658</v>
      </c>
      <c r="E3426" s="2" t="s">
        <v>18</v>
      </c>
      <c r="F3426" s="2" t="str">
        <f t="shared" si="268"/>
        <v>LA GUAJIRA</v>
      </c>
      <c r="G3426" s="13">
        <v>216036300000</v>
      </c>
      <c r="H3426" s="3">
        <v>0</v>
      </c>
      <c r="I3426">
        <f t="shared" si="269"/>
        <v>2160363</v>
      </c>
    </row>
    <row r="3427" spans="1:9" x14ac:dyDescent="0.2">
      <c r="A3427" s="4" t="s">
        <v>164</v>
      </c>
      <c r="B3427" s="5" t="str">
        <f t="shared" si="265"/>
        <v>2025</v>
      </c>
      <c r="C3427" s="5">
        <f t="shared" si="266"/>
        <v>1</v>
      </c>
      <c r="D3427" s="11">
        <f t="shared" si="267"/>
        <v>45658</v>
      </c>
      <c r="E3427" s="5" t="s">
        <v>19</v>
      </c>
      <c r="F3427" s="2" t="str">
        <f t="shared" si="268"/>
        <v>MAGDALENA</v>
      </c>
      <c r="G3427" s="12">
        <v>1754034710157</v>
      </c>
      <c r="H3427" s="6">
        <v>0</v>
      </c>
      <c r="I3427">
        <f t="shared" si="269"/>
        <v>17540347.101569999</v>
      </c>
    </row>
    <row r="3428" spans="1:9" x14ac:dyDescent="0.2">
      <c r="A3428" s="1" t="s">
        <v>164</v>
      </c>
      <c r="B3428" s="5" t="str">
        <f t="shared" si="265"/>
        <v>2025</v>
      </c>
      <c r="C3428" s="5">
        <f t="shared" si="266"/>
        <v>1</v>
      </c>
      <c r="D3428" s="11">
        <f t="shared" si="267"/>
        <v>45658</v>
      </c>
      <c r="E3428" s="2" t="s">
        <v>20</v>
      </c>
      <c r="F3428" s="2" t="str">
        <f t="shared" si="268"/>
        <v>META</v>
      </c>
      <c r="G3428" s="2">
        <v>0</v>
      </c>
      <c r="H3428" s="7">
        <v>65653881000</v>
      </c>
      <c r="I3428">
        <f t="shared" si="269"/>
        <v>656538.81000000006</v>
      </c>
    </row>
    <row r="3429" spans="1:9" x14ac:dyDescent="0.2">
      <c r="A3429" s="4" t="s">
        <v>164</v>
      </c>
      <c r="B3429" s="5" t="str">
        <f t="shared" si="265"/>
        <v>2025</v>
      </c>
      <c r="C3429" s="5">
        <f t="shared" si="266"/>
        <v>1</v>
      </c>
      <c r="D3429" s="11">
        <f t="shared" si="267"/>
        <v>45658</v>
      </c>
      <c r="E3429" s="5" t="s">
        <v>22</v>
      </c>
      <c r="F3429" s="2" t="str">
        <f t="shared" si="268"/>
        <v>NORTE DE SANTANDER</v>
      </c>
      <c r="G3429" s="12">
        <v>183090398833</v>
      </c>
      <c r="H3429" s="8">
        <v>8317348000</v>
      </c>
      <c r="I3429">
        <f t="shared" si="269"/>
        <v>957038.73416500003</v>
      </c>
    </row>
    <row r="3430" spans="1:9" x14ac:dyDescent="0.2">
      <c r="A3430" s="1" t="s">
        <v>164</v>
      </c>
      <c r="B3430" s="5" t="str">
        <f t="shared" si="265"/>
        <v>2025</v>
      </c>
      <c r="C3430" s="5">
        <f t="shared" si="266"/>
        <v>1</v>
      </c>
      <c r="D3430" s="11">
        <f t="shared" si="267"/>
        <v>45658</v>
      </c>
      <c r="E3430" s="2" t="s">
        <v>23</v>
      </c>
      <c r="F3430" s="2" t="str">
        <f t="shared" si="268"/>
        <v>QUINDIO</v>
      </c>
      <c r="G3430" s="2">
        <v>0</v>
      </c>
      <c r="H3430" s="7">
        <v>276285412543</v>
      </c>
      <c r="I3430">
        <f t="shared" si="269"/>
        <v>2762854.12543</v>
      </c>
    </row>
    <row r="3431" spans="1:9" x14ac:dyDescent="0.2">
      <c r="A3431" s="4" t="s">
        <v>164</v>
      </c>
      <c r="B3431" s="5" t="str">
        <f t="shared" si="265"/>
        <v>2025</v>
      </c>
      <c r="C3431" s="5">
        <f t="shared" si="266"/>
        <v>1</v>
      </c>
      <c r="D3431" s="11">
        <f t="shared" si="267"/>
        <v>45658</v>
      </c>
      <c r="E3431" s="5" t="s">
        <v>24</v>
      </c>
      <c r="F3431" s="2" t="str">
        <f t="shared" si="268"/>
        <v>RISARALDA</v>
      </c>
      <c r="G3431" s="5">
        <v>0</v>
      </c>
      <c r="H3431" s="8">
        <v>379728837982</v>
      </c>
      <c r="I3431">
        <f t="shared" si="269"/>
        <v>3797288.3798199999</v>
      </c>
    </row>
    <row r="3432" spans="1:9" x14ac:dyDescent="0.2">
      <c r="A3432" s="1" t="s">
        <v>164</v>
      </c>
      <c r="B3432" s="5" t="str">
        <f t="shared" si="265"/>
        <v>2025</v>
      </c>
      <c r="C3432" s="5">
        <f t="shared" si="266"/>
        <v>1</v>
      </c>
      <c r="D3432" s="11">
        <f t="shared" si="267"/>
        <v>45658</v>
      </c>
      <c r="E3432" s="2" t="s">
        <v>25</v>
      </c>
      <c r="F3432" s="2" t="str">
        <f t="shared" si="268"/>
        <v>SANTANDER</v>
      </c>
      <c r="G3432" s="13">
        <v>478331237714</v>
      </c>
      <c r="H3432" s="7">
        <v>62432921295</v>
      </c>
      <c r="I3432">
        <f t="shared" si="269"/>
        <v>2703820.795045</v>
      </c>
    </row>
    <row r="3433" spans="1:9" x14ac:dyDescent="0.2">
      <c r="A3433" s="4" t="s">
        <v>164</v>
      </c>
      <c r="B3433" s="5" t="str">
        <f t="shared" si="265"/>
        <v>2025</v>
      </c>
      <c r="C3433" s="5">
        <f t="shared" si="266"/>
        <v>1</v>
      </c>
      <c r="D3433" s="11">
        <f t="shared" si="267"/>
        <v>45658</v>
      </c>
      <c r="E3433" s="5" t="s">
        <v>27</v>
      </c>
      <c r="F3433" s="2" t="str">
        <f t="shared" si="268"/>
        <v>TOLIMA</v>
      </c>
      <c r="G3433" s="5">
        <v>0</v>
      </c>
      <c r="H3433" s="8">
        <v>8314840400</v>
      </c>
      <c r="I3433">
        <f t="shared" si="269"/>
        <v>83148.403999999995</v>
      </c>
    </row>
    <row r="3434" spans="1:9" x14ac:dyDescent="0.2">
      <c r="A3434" s="1" t="s">
        <v>164</v>
      </c>
      <c r="B3434" s="5" t="str">
        <f t="shared" si="265"/>
        <v>2025</v>
      </c>
      <c r="C3434" s="5">
        <f t="shared" si="266"/>
        <v>1</v>
      </c>
      <c r="D3434" s="11">
        <f t="shared" si="267"/>
        <v>45658</v>
      </c>
      <c r="E3434" s="2" t="s">
        <v>28</v>
      </c>
      <c r="F3434" s="2" t="str">
        <f t="shared" si="268"/>
        <v>VALLE DEL CAUCA</v>
      </c>
      <c r="G3434" s="13">
        <v>3475780349580</v>
      </c>
      <c r="H3434" s="3">
        <v>0</v>
      </c>
      <c r="I3434">
        <f t="shared" si="269"/>
        <v>34757803.495800003</v>
      </c>
    </row>
    <row r="3435" spans="1:9" x14ac:dyDescent="0.2">
      <c r="A3435" s="4" t="s">
        <v>164</v>
      </c>
      <c r="B3435" s="5" t="str">
        <f t="shared" si="265"/>
        <v>2025</v>
      </c>
      <c r="C3435" s="5">
        <f t="shared" si="266"/>
        <v>1</v>
      </c>
      <c r="D3435" s="11">
        <f t="shared" si="267"/>
        <v>45658</v>
      </c>
      <c r="E3435" s="5" t="s">
        <v>74</v>
      </c>
      <c r="F3435" s="2" t="str">
        <f t="shared" si="268"/>
        <v>ARAUCA</v>
      </c>
      <c r="G3435" s="5">
        <v>0</v>
      </c>
      <c r="H3435" s="8">
        <v>4478100000</v>
      </c>
      <c r="I3435">
        <f t="shared" si="269"/>
        <v>44781</v>
      </c>
    </row>
    <row r="3436" spans="1:9" x14ac:dyDescent="0.2">
      <c r="A3436" s="1" t="s">
        <v>164</v>
      </c>
      <c r="B3436" s="5" t="str">
        <f t="shared" si="265"/>
        <v>2025</v>
      </c>
      <c r="C3436" s="5">
        <f t="shared" si="266"/>
        <v>1</v>
      </c>
      <c r="D3436" s="11">
        <f t="shared" si="267"/>
        <v>45658</v>
      </c>
      <c r="E3436" s="2" t="s">
        <v>29</v>
      </c>
      <c r="F3436" s="2" t="str">
        <f t="shared" si="268"/>
        <v>CASANARE</v>
      </c>
      <c r="G3436" s="2">
        <v>0</v>
      </c>
      <c r="H3436" s="7">
        <v>59114680278</v>
      </c>
      <c r="I3436">
        <f t="shared" si="269"/>
        <v>591146.80278000003</v>
      </c>
    </row>
    <row r="3437" spans="1:9" x14ac:dyDescent="0.2">
      <c r="A3437" s="4" t="s">
        <v>164</v>
      </c>
      <c r="B3437" s="5" t="str">
        <f t="shared" si="265"/>
        <v>2025</v>
      </c>
      <c r="C3437" s="5">
        <f t="shared" si="266"/>
        <v>1</v>
      </c>
      <c r="D3437" s="11">
        <f t="shared" si="267"/>
        <v>45658</v>
      </c>
      <c r="E3437" s="5" t="s">
        <v>30</v>
      </c>
      <c r="F3437" s="2" t="str">
        <f t="shared" si="268"/>
        <v>PUTUMAYO</v>
      </c>
      <c r="G3437" s="5">
        <v>0</v>
      </c>
      <c r="H3437" s="8">
        <v>5382951667</v>
      </c>
      <c r="I3437">
        <f t="shared" si="269"/>
        <v>53829.516669999997</v>
      </c>
    </row>
    <row r="3438" spans="1:9" x14ac:dyDescent="0.2">
      <c r="A3438" s="1" t="s">
        <v>164</v>
      </c>
      <c r="B3438" s="5" t="str">
        <f t="shared" si="265"/>
        <v>2025</v>
      </c>
      <c r="C3438" s="5">
        <f t="shared" si="266"/>
        <v>1</v>
      </c>
      <c r="D3438" s="11">
        <f t="shared" si="267"/>
        <v>45658</v>
      </c>
      <c r="E3438" s="2" t="s">
        <v>31</v>
      </c>
      <c r="F3438" s="2" t="str">
        <f t="shared" si="268"/>
        <v>GUAVIARE</v>
      </c>
      <c r="G3438" s="2">
        <v>0</v>
      </c>
      <c r="H3438" s="7">
        <v>5605444000</v>
      </c>
      <c r="I3438">
        <f t="shared" si="269"/>
        <v>56054.44</v>
      </c>
    </row>
    <row r="3439" spans="1:9" x14ac:dyDescent="0.2">
      <c r="A3439" s="4" t="s">
        <v>165</v>
      </c>
      <c r="B3439" s="5" t="str">
        <f t="shared" si="265"/>
        <v>2025</v>
      </c>
      <c r="C3439" s="5">
        <f t="shared" si="266"/>
        <v>2</v>
      </c>
      <c r="D3439" s="11">
        <f t="shared" si="267"/>
        <v>45689</v>
      </c>
      <c r="E3439" s="5" t="s">
        <v>5</v>
      </c>
      <c r="F3439" s="2" t="str">
        <f t="shared" si="268"/>
        <v>ANTIOQUIA</v>
      </c>
      <c r="G3439" s="12">
        <v>2891058633000</v>
      </c>
      <c r="H3439" s="8">
        <v>95324547548</v>
      </c>
      <c r="I3439">
        <f t="shared" si="269"/>
        <v>14931915.90274</v>
      </c>
    </row>
    <row r="3440" spans="1:9" x14ac:dyDescent="0.2">
      <c r="A3440" s="1" t="s">
        <v>165</v>
      </c>
      <c r="B3440" s="5" t="str">
        <f t="shared" si="265"/>
        <v>2025</v>
      </c>
      <c r="C3440" s="5">
        <f t="shared" si="266"/>
        <v>2</v>
      </c>
      <c r="D3440" s="11">
        <f t="shared" si="267"/>
        <v>45689</v>
      </c>
      <c r="E3440" s="2" t="s">
        <v>6</v>
      </c>
      <c r="F3440" s="2" t="str">
        <f t="shared" si="268"/>
        <v>ATLANTICO</v>
      </c>
      <c r="G3440" s="13">
        <v>1931550192395</v>
      </c>
      <c r="H3440" s="3">
        <v>0</v>
      </c>
      <c r="I3440">
        <f t="shared" si="269"/>
        <v>19315501.923950002</v>
      </c>
    </row>
    <row r="3441" spans="1:9" x14ac:dyDescent="0.2">
      <c r="A3441" s="4" t="s">
        <v>165</v>
      </c>
      <c r="B3441" s="5" t="str">
        <f t="shared" si="265"/>
        <v>2025</v>
      </c>
      <c r="C3441" s="5">
        <f t="shared" si="266"/>
        <v>2</v>
      </c>
      <c r="D3441" s="11">
        <f t="shared" si="267"/>
        <v>45689</v>
      </c>
      <c r="E3441" s="5" t="s">
        <v>7</v>
      </c>
      <c r="F3441" s="2" t="str">
        <f t="shared" si="268"/>
        <v>BOGOTA, D.C.</v>
      </c>
      <c r="G3441" s="5">
        <v>0</v>
      </c>
      <c r="H3441" s="8">
        <v>5241336500000</v>
      </c>
      <c r="I3441">
        <f t="shared" si="269"/>
        <v>52413365</v>
      </c>
    </row>
    <row r="3442" spans="1:9" x14ac:dyDescent="0.2">
      <c r="A3442" s="1" t="s">
        <v>165</v>
      </c>
      <c r="B3442" s="5" t="str">
        <f t="shared" si="265"/>
        <v>2025</v>
      </c>
      <c r="C3442" s="5">
        <f t="shared" si="266"/>
        <v>2</v>
      </c>
      <c r="D3442" s="11">
        <f t="shared" si="267"/>
        <v>45689</v>
      </c>
      <c r="E3442" s="2" t="s">
        <v>8</v>
      </c>
      <c r="F3442" s="2" t="str">
        <f t="shared" si="268"/>
        <v>BOLIVAR</v>
      </c>
      <c r="G3442" s="13">
        <v>1939435342785</v>
      </c>
      <c r="H3442" s="7">
        <v>402032505000</v>
      </c>
      <c r="I3442">
        <f t="shared" si="269"/>
        <v>11707339.238925001</v>
      </c>
    </row>
    <row r="3443" spans="1:9" x14ac:dyDescent="0.2">
      <c r="A3443" s="4" t="s">
        <v>165</v>
      </c>
      <c r="B3443" s="5" t="str">
        <f t="shared" si="265"/>
        <v>2025</v>
      </c>
      <c r="C3443" s="5">
        <f t="shared" si="266"/>
        <v>2</v>
      </c>
      <c r="D3443" s="11">
        <f t="shared" si="267"/>
        <v>45689</v>
      </c>
      <c r="E3443" s="5" t="s">
        <v>9</v>
      </c>
      <c r="F3443" s="2" t="str">
        <f t="shared" si="268"/>
        <v>BOYACA</v>
      </c>
      <c r="G3443" s="12">
        <v>900721226906</v>
      </c>
      <c r="H3443" s="8">
        <v>10223532972</v>
      </c>
      <c r="I3443">
        <f t="shared" si="269"/>
        <v>4554723.7993900003</v>
      </c>
    </row>
    <row r="3444" spans="1:9" x14ac:dyDescent="0.2">
      <c r="A3444" s="1" t="s">
        <v>165</v>
      </c>
      <c r="B3444" s="5" t="str">
        <f t="shared" si="265"/>
        <v>2025</v>
      </c>
      <c r="C3444" s="5">
        <f t="shared" si="266"/>
        <v>2</v>
      </c>
      <c r="D3444" s="11">
        <f t="shared" si="267"/>
        <v>45689</v>
      </c>
      <c r="E3444" s="2" t="s">
        <v>10</v>
      </c>
      <c r="F3444" s="2" t="str">
        <f t="shared" si="268"/>
        <v>CALDAS</v>
      </c>
      <c r="G3444" s="2">
        <v>0</v>
      </c>
      <c r="H3444" s="7">
        <v>247210752497</v>
      </c>
      <c r="I3444">
        <f t="shared" si="269"/>
        <v>2472107.5249700001</v>
      </c>
    </row>
    <row r="3445" spans="1:9" x14ac:dyDescent="0.2">
      <c r="A3445" s="4" t="s">
        <v>165</v>
      </c>
      <c r="B3445" s="5" t="str">
        <f t="shared" si="265"/>
        <v>2025</v>
      </c>
      <c r="C3445" s="5">
        <f t="shared" si="266"/>
        <v>2</v>
      </c>
      <c r="D3445" s="11">
        <f t="shared" si="267"/>
        <v>45689</v>
      </c>
      <c r="E3445" s="5" t="s">
        <v>12</v>
      </c>
      <c r="F3445" s="2" t="str">
        <f t="shared" si="268"/>
        <v>CAUCA</v>
      </c>
      <c r="G3445" s="12">
        <v>3539507400000</v>
      </c>
      <c r="H3445" s="6">
        <v>0</v>
      </c>
      <c r="I3445">
        <f t="shared" si="269"/>
        <v>35395074</v>
      </c>
    </row>
    <row r="3446" spans="1:9" x14ac:dyDescent="0.2">
      <c r="A3446" s="1" t="s">
        <v>165</v>
      </c>
      <c r="B3446" s="5" t="str">
        <f t="shared" si="265"/>
        <v>2025</v>
      </c>
      <c r="C3446" s="5">
        <f t="shared" si="266"/>
        <v>2</v>
      </c>
      <c r="D3446" s="11">
        <f t="shared" si="267"/>
        <v>45689</v>
      </c>
      <c r="E3446" s="2" t="s">
        <v>13</v>
      </c>
      <c r="F3446" s="2" t="str">
        <f t="shared" si="268"/>
        <v>CESAR</v>
      </c>
      <c r="G3446" s="13">
        <v>1721193782749</v>
      </c>
      <c r="H3446" s="7">
        <v>4059373800</v>
      </c>
      <c r="I3446">
        <f t="shared" si="269"/>
        <v>8626265.782745</v>
      </c>
    </row>
    <row r="3447" spans="1:9" x14ac:dyDescent="0.2">
      <c r="A3447" s="4" t="s">
        <v>165</v>
      </c>
      <c r="B3447" s="5" t="str">
        <f t="shared" si="265"/>
        <v>2025</v>
      </c>
      <c r="C3447" s="5">
        <f t="shared" si="266"/>
        <v>2</v>
      </c>
      <c r="D3447" s="11">
        <f t="shared" si="267"/>
        <v>45689</v>
      </c>
      <c r="E3447" s="5" t="s">
        <v>15</v>
      </c>
      <c r="F3447" s="2" t="str">
        <f t="shared" si="268"/>
        <v>CUNDINAMARCA</v>
      </c>
      <c r="G3447" s="12">
        <v>878169750012</v>
      </c>
      <c r="H3447" s="8">
        <v>1212118739725</v>
      </c>
      <c r="I3447">
        <f t="shared" si="269"/>
        <v>10451442.448685</v>
      </c>
    </row>
    <row r="3448" spans="1:9" x14ac:dyDescent="0.2">
      <c r="A3448" s="1" t="s">
        <v>165</v>
      </c>
      <c r="B3448" s="5" t="str">
        <f t="shared" si="265"/>
        <v>2025</v>
      </c>
      <c r="C3448" s="5">
        <f t="shared" si="266"/>
        <v>2</v>
      </c>
      <c r="D3448" s="11">
        <f t="shared" si="267"/>
        <v>45689</v>
      </c>
      <c r="E3448" s="2" t="s">
        <v>17</v>
      </c>
      <c r="F3448" s="2" t="str">
        <f t="shared" si="268"/>
        <v>HUILA</v>
      </c>
      <c r="G3448" s="2">
        <v>0</v>
      </c>
      <c r="H3448" s="7">
        <v>2825002000</v>
      </c>
      <c r="I3448">
        <f t="shared" si="269"/>
        <v>28250.02</v>
      </c>
    </row>
    <row r="3449" spans="1:9" x14ac:dyDescent="0.2">
      <c r="A3449" s="4" t="s">
        <v>165</v>
      </c>
      <c r="B3449" s="5" t="str">
        <f t="shared" si="265"/>
        <v>2025</v>
      </c>
      <c r="C3449" s="5">
        <f t="shared" si="266"/>
        <v>2</v>
      </c>
      <c r="D3449" s="11">
        <f t="shared" si="267"/>
        <v>45689</v>
      </c>
      <c r="E3449" s="5" t="s">
        <v>18</v>
      </c>
      <c r="F3449" s="2" t="str">
        <f t="shared" si="268"/>
        <v>LA GUAJIRA</v>
      </c>
      <c r="G3449" s="12">
        <v>220603600000</v>
      </c>
      <c r="H3449" s="6">
        <v>0</v>
      </c>
      <c r="I3449">
        <f t="shared" si="269"/>
        <v>2206036</v>
      </c>
    </row>
    <row r="3450" spans="1:9" x14ac:dyDescent="0.2">
      <c r="A3450" s="1" t="s">
        <v>165</v>
      </c>
      <c r="B3450" s="5" t="str">
        <f t="shared" si="265"/>
        <v>2025</v>
      </c>
      <c r="C3450" s="5">
        <f t="shared" si="266"/>
        <v>2</v>
      </c>
      <c r="D3450" s="11">
        <f t="shared" si="267"/>
        <v>45689</v>
      </c>
      <c r="E3450" s="2" t="s">
        <v>19</v>
      </c>
      <c r="F3450" s="2" t="str">
        <f t="shared" si="268"/>
        <v>MAGDALENA</v>
      </c>
      <c r="G3450" s="13">
        <v>1758107684052</v>
      </c>
      <c r="H3450" s="3">
        <v>0</v>
      </c>
      <c r="I3450">
        <f t="shared" si="269"/>
        <v>17581076.840519998</v>
      </c>
    </row>
    <row r="3451" spans="1:9" x14ac:dyDescent="0.2">
      <c r="A3451" s="4" t="s">
        <v>165</v>
      </c>
      <c r="B3451" s="5" t="str">
        <f t="shared" si="265"/>
        <v>2025</v>
      </c>
      <c r="C3451" s="5">
        <f t="shared" si="266"/>
        <v>2</v>
      </c>
      <c r="D3451" s="11">
        <f t="shared" si="267"/>
        <v>45689</v>
      </c>
      <c r="E3451" s="5" t="s">
        <v>20</v>
      </c>
      <c r="F3451" s="2" t="str">
        <f t="shared" si="268"/>
        <v>META</v>
      </c>
      <c r="G3451" s="5">
        <v>0</v>
      </c>
      <c r="H3451" s="8">
        <v>67769565522</v>
      </c>
      <c r="I3451">
        <f t="shared" si="269"/>
        <v>677695.65521999996</v>
      </c>
    </row>
    <row r="3452" spans="1:9" x14ac:dyDescent="0.2">
      <c r="A3452" s="1" t="s">
        <v>165</v>
      </c>
      <c r="B3452" s="5" t="str">
        <f t="shared" si="265"/>
        <v>2025</v>
      </c>
      <c r="C3452" s="5">
        <f t="shared" si="266"/>
        <v>2</v>
      </c>
      <c r="D3452" s="11">
        <f t="shared" si="267"/>
        <v>45689</v>
      </c>
      <c r="E3452" s="2" t="s">
        <v>22</v>
      </c>
      <c r="F3452" s="2" t="str">
        <f t="shared" si="268"/>
        <v>NORTE DE SANTANDER</v>
      </c>
      <c r="G3452" s="13">
        <v>185455299500</v>
      </c>
      <c r="H3452" s="7">
        <v>8935934750</v>
      </c>
      <c r="I3452">
        <f t="shared" si="269"/>
        <v>971956.17125000001</v>
      </c>
    </row>
    <row r="3453" spans="1:9" x14ac:dyDescent="0.2">
      <c r="A3453" s="4" t="s">
        <v>165</v>
      </c>
      <c r="B3453" s="5" t="str">
        <f t="shared" si="265"/>
        <v>2025</v>
      </c>
      <c r="C3453" s="5">
        <f t="shared" si="266"/>
        <v>2</v>
      </c>
      <c r="D3453" s="11">
        <f t="shared" si="267"/>
        <v>45689</v>
      </c>
      <c r="E3453" s="5" t="s">
        <v>23</v>
      </c>
      <c r="F3453" s="2" t="str">
        <f t="shared" si="268"/>
        <v>QUINDIO</v>
      </c>
      <c r="G3453" s="5">
        <v>0</v>
      </c>
      <c r="H3453" s="8">
        <v>280452106005</v>
      </c>
      <c r="I3453">
        <f t="shared" si="269"/>
        <v>2804521.06005</v>
      </c>
    </row>
    <row r="3454" spans="1:9" x14ac:dyDescent="0.2">
      <c r="A3454" s="1" t="s">
        <v>165</v>
      </c>
      <c r="B3454" s="5" t="str">
        <f t="shared" si="265"/>
        <v>2025</v>
      </c>
      <c r="C3454" s="5">
        <f t="shared" si="266"/>
        <v>2</v>
      </c>
      <c r="D3454" s="11">
        <f t="shared" si="267"/>
        <v>45689</v>
      </c>
      <c r="E3454" s="2" t="s">
        <v>24</v>
      </c>
      <c r="F3454" s="2" t="str">
        <f t="shared" si="268"/>
        <v>RISARALDA</v>
      </c>
      <c r="G3454" s="2">
        <v>0</v>
      </c>
      <c r="H3454" s="7">
        <v>386202239369</v>
      </c>
      <c r="I3454">
        <f t="shared" si="269"/>
        <v>3862022.3936899998</v>
      </c>
    </row>
    <row r="3455" spans="1:9" x14ac:dyDescent="0.2">
      <c r="A3455" s="4" t="s">
        <v>165</v>
      </c>
      <c r="B3455" s="5" t="str">
        <f t="shared" si="265"/>
        <v>2025</v>
      </c>
      <c r="C3455" s="5">
        <f t="shared" si="266"/>
        <v>2</v>
      </c>
      <c r="D3455" s="11">
        <f t="shared" si="267"/>
        <v>45689</v>
      </c>
      <c r="E3455" s="5" t="s">
        <v>25</v>
      </c>
      <c r="F3455" s="2" t="str">
        <f t="shared" si="268"/>
        <v>SANTANDER</v>
      </c>
      <c r="G3455" s="12">
        <v>476760313714</v>
      </c>
      <c r="H3455" s="8">
        <v>63153360656</v>
      </c>
      <c r="I3455">
        <f t="shared" si="269"/>
        <v>2699568.3718500002</v>
      </c>
    </row>
    <row r="3456" spans="1:9" x14ac:dyDescent="0.2">
      <c r="A3456" s="1" t="s">
        <v>165</v>
      </c>
      <c r="B3456" s="5" t="str">
        <f t="shared" si="265"/>
        <v>2025</v>
      </c>
      <c r="C3456" s="5">
        <f t="shared" si="266"/>
        <v>2</v>
      </c>
      <c r="D3456" s="11">
        <f t="shared" si="267"/>
        <v>45689</v>
      </c>
      <c r="E3456" s="2" t="s">
        <v>27</v>
      </c>
      <c r="F3456" s="2" t="str">
        <f t="shared" si="268"/>
        <v>TOLIMA</v>
      </c>
      <c r="G3456" s="2">
        <v>0</v>
      </c>
      <c r="H3456" s="7">
        <v>2825002000</v>
      </c>
      <c r="I3456">
        <f t="shared" si="269"/>
        <v>28250.02</v>
      </c>
    </row>
    <row r="3457" spans="1:9" x14ac:dyDescent="0.2">
      <c r="A3457" s="4" t="s">
        <v>165</v>
      </c>
      <c r="B3457" s="5" t="str">
        <f t="shared" si="265"/>
        <v>2025</v>
      </c>
      <c r="C3457" s="5">
        <f t="shared" si="266"/>
        <v>2</v>
      </c>
      <c r="D3457" s="11">
        <f t="shared" si="267"/>
        <v>45689</v>
      </c>
      <c r="E3457" s="5" t="s">
        <v>28</v>
      </c>
      <c r="F3457" s="2" t="str">
        <f t="shared" si="268"/>
        <v>VALLE DEL CAUCA</v>
      </c>
      <c r="G3457" s="12">
        <v>3460326676190</v>
      </c>
      <c r="H3457" s="6">
        <v>0</v>
      </c>
      <c r="I3457">
        <f t="shared" si="269"/>
        <v>34603266.7619</v>
      </c>
    </row>
    <row r="3458" spans="1:9" x14ac:dyDescent="0.2">
      <c r="A3458" s="1" t="s">
        <v>165</v>
      </c>
      <c r="B3458" s="5" t="str">
        <f t="shared" si="265"/>
        <v>2025</v>
      </c>
      <c r="C3458" s="5">
        <f t="shared" si="266"/>
        <v>2</v>
      </c>
      <c r="D3458" s="11">
        <f t="shared" si="267"/>
        <v>45689</v>
      </c>
      <c r="E3458" s="2" t="s">
        <v>74</v>
      </c>
      <c r="F3458" s="2" t="str">
        <f t="shared" si="268"/>
        <v>ARAUCA</v>
      </c>
      <c r="G3458" s="2">
        <v>0</v>
      </c>
      <c r="H3458" s="7">
        <v>4769700000</v>
      </c>
      <c r="I3458">
        <f t="shared" si="269"/>
        <v>47697</v>
      </c>
    </row>
    <row r="3459" spans="1:9" x14ac:dyDescent="0.2">
      <c r="A3459" s="4" t="s">
        <v>165</v>
      </c>
      <c r="B3459" s="5" t="str">
        <f t="shared" ref="B3459:B3522" si="270">MID(A3459,7,20)</f>
        <v>2025</v>
      </c>
      <c r="C3459" s="5">
        <f t="shared" ref="C3459:C3522" si="271">IF(MID(A3459,1,3)="Jan",1,
IF(MID(A3459,1,3)="Feb",2,
IF(MID(A3459,1,3)="Mar",3,
IF(MID(A3459,1,3)="Apr",4,
IF(MID(A3459,1,3)="May",5,
IF(MID(A3459,1,3)="Jun",6,
IF(MID(A3459,1,3)="Jul",7,
IF(MID(A3459,1,3)="Aug",8,
IF(MID(A3459,1,3)="Sep",9,
IF(MID(A3459,1,3)="Oct",10,
IF(MID(A3459,1,3)="Nov",11,
IF(MID(A3459,1,3)="Dec",12))))))))))))</f>
        <v>2</v>
      </c>
      <c r="D3459" s="11">
        <f t="shared" ref="D3459:D3522" si="272">DATE(B3459,C3459,1)</f>
        <v>45689</v>
      </c>
      <c r="E3459" s="5" t="s">
        <v>29</v>
      </c>
      <c r="F3459" s="2" t="str">
        <f t="shared" ref="F3459:F3522" si="273">MID(E3459,5,100)</f>
        <v>CASANARE</v>
      </c>
      <c r="G3459" s="5">
        <v>0</v>
      </c>
      <c r="H3459" s="8">
        <v>62648594191</v>
      </c>
      <c r="I3459">
        <f t="shared" ref="I3459:I3522" si="274">IF(G3459=0,H3459/100000,IF(H3459=0,G3459/100000,((G3459+H3459)/2)/100000))</f>
        <v>626485.94191000005</v>
      </c>
    </row>
    <row r="3460" spans="1:9" x14ac:dyDescent="0.2">
      <c r="A3460" s="1" t="s">
        <v>165</v>
      </c>
      <c r="B3460" s="5" t="str">
        <f t="shared" si="270"/>
        <v>2025</v>
      </c>
      <c r="C3460" s="5">
        <f t="shared" si="271"/>
        <v>2</v>
      </c>
      <c r="D3460" s="11">
        <f t="shared" si="272"/>
        <v>45689</v>
      </c>
      <c r="E3460" s="2" t="s">
        <v>30</v>
      </c>
      <c r="F3460" s="2" t="str">
        <f t="shared" si="273"/>
        <v>PUTUMAYO</v>
      </c>
      <c r="G3460" s="2">
        <v>0</v>
      </c>
      <c r="H3460" s="7">
        <v>4779142333</v>
      </c>
      <c r="I3460">
        <f t="shared" si="274"/>
        <v>47791.423329999998</v>
      </c>
    </row>
    <row r="3461" spans="1:9" x14ac:dyDescent="0.2">
      <c r="A3461" s="4" t="s">
        <v>165</v>
      </c>
      <c r="B3461" s="5" t="str">
        <f t="shared" si="270"/>
        <v>2025</v>
      </c>
      <c r="C3461" s="5">
        <f t="shared" si="271"/>
        <v>2</v>
      </c>
      <c r="D3461" s="11">
        <f t="shared" si="272"/>
        <v>45689</v>
      </c>
      <c r="E3461" s="5" t="s">
        <v>31</v>
      </c>
      <c r="F3461" s="2" t="str">
        <f t="shared" si="273"/>
        <v>GUAVIARE</v>
      </c>
      <c r="G3461" s="5">
        <v>0</v>
      </c>
      <c r="H3461" s="8">
        <v>4625899000</v>
      </c>
      <c r="I3461">
        <f t="shared" si="274"/>
        <v>46258.99</v>
      </c>
    </row>
    <row r="3462" spans="1:9" x14ac:dyDescent="0.2">
      <c r="A3462" s="1" t="s">
        <v>166</v>
      </c>
      <c r="B3462" s="5" t="str">
        <f t="shared" si="270"/>
        <v>2025</v>
      </c>
      <c r="C3462" s="5">
        <f t="shared" si="271"/>
        <v>3</v>
      </c>
      <c r="D3462" s="11">
        <f t="shared" si="272"/>
        <v>45717</v>
      </c>
      <c r="E3462" s="2" t="s">
        <v>5</v>
      </c>
      <c r="F3462" s="2" t="str">
        <f t="shared" si="273"/>
        <v>ANTIOQUIA</v>
      </c>
      <c r="G3462" s="13">
        <v>2865484625000</v>
      </c>
      <c r="H3462" s="7">
        <v>44766461533</v>
      </c>
      <c r="I3462">
        <f t="shared" si="274"/>
        <v>14551255.432665</v>
      </c>
    </row>
    <row r="3463" spans="1:9" x14ac:dyDescent="0.2">
      <c r="A3463" s="4" t="s">
        <v>166</v>
      </c>
      <c r="B3463" s="5" t="str">
        <f t="shared" si="270"/>
        <v>2025</v>
      </c>
      <c r="C3463" s="5">
        <f t="shared" si="271"/>
        <v>3</v>
      </c>
      <c r="D3463" s="11">
        <f t="shared" si="272"/>
        <v>45717</v>
      </c>
      <c r="E3463" s="5" t="s">
        <v>6</v>
      </c>
      <c r="F3463" s="2" t="str">
        <f t="shared" si="273"/>
        <v>ATLANTICO</v>
      </c>
      <c r="G3463" s="12">
        <v>1927385712291</v>
      </c>
      <c r="H3463" s="6">
        <v>0</v>
      </c>
      <c r="I3463">
        <f t="shared" si="274"/>
        <v>19273857.12291</v>
      </c>
    </row>
    <row r="3464" spans="1:9" x14ac:dyDescent="0.2">
      <c r="A3464" s="1" t="s">
        <v>166</v>
      </c>
      <c r="B3464" s="5" t="str">
        <f t="shared" si="270"/>
        <v>2025</v>
      </c>
      <c r="C3464" s="5">
        <f t="shared" si="271"/>
        <v>3</v>
      </c>
      <c r="D3464" s="11">
        <f t="shared" si="272"/>
        <v>45717</v>
      </c>
      <c r="E3464" s="2" t="s">
        <v>7</v>
      </c>
      <c r="F3464" s="2" t="str">
        <f t="shared" si="273"/>
        <v>BOGOTA, D.C.</v>
      </c>
      <c r="G3464" s="2">
        <v>0</v>
      </c>
      <c r="H3464" s="7">
        <v>5262242400000</v>
      </c>
      <c r="I3464">
        <f t="shared" si="274"/>
        <v>52622424</v>
      </c>
    </row>
    <row r="3465" spans="1:9" x14ac:dyDescent="0.2">
      <c r="A3465" s="4" t="s">
        <v>166</v>
      </c>
      <c r="B3465" s="5" t="str">
        <f t="shared" si="270"/>
        <v>2025</v>
      </c>
      <c r="C3465" s="5">
        <f t="shared" si="271"/>
        <v>3</v>
      </c>
      <c r="D3465" s="11">
        <f t="shared" si="272"/>
        <v>45717</v>
      </c>
      <c r="E3465" s="5" t="s">
        <v>8</v>
      </c>
      <c r="F3465" s="2" t="str">
        <f t="shared" si="273"/>
        <v>BOLIVAR</v>
      </c>
      <c r="G3465" s="12">
        <v>1930347016604</v>
      </c>
      <c r="H3465" s="8">
        <v>368916610667</v>
      </c>
      <c r="I3465">
        <f t="shared" si="274"/>
        <v>11496318.136355</v>
      </c>
    </row>
    <row r="3466" spans="1:9" x14ac:dyDescent="0.2">
      <c r="A3466" s="1" t="s">
        <v>166</v>
      </c>
      <c r="B3466" s="5" t="str">
        <f t="shared" si="270"/>
        <v>2025</v>
      </c>
      <c r="C3466" s="5">
        <f t="shared" si="271"/>
        <v>3</v>
      </c>
      <c r="D3466" s="11">
        <f t="shared" si="272"/>
        <v>45717</v>
      </c>
      <c r="E3466" s="2" t="s">
        <v>9</v>
      </c>
      <c r="F3466" s="2" t="str">
        <f t="shared" si="273"/>
        <v>BOYACA</v>
      </c>
      <c r="G3466" s="13">
        <v>870708184894</v>
      </c>
      <c r="H3466" s="7">
        <v>9001609276</v>
      </c>
      <c r="I3466">
        <f t="shared" si="274"/>
        <v>4398548.9708500002</v>
      </c>
    </row>
    <row r="3467" spans="1:9" x14ac:dyDescent="0.2">
      <c r="A3467" s="4" t="s">
        <v>166</v>
      </c>
      <c r="B3467" s="5" t="str">
        <f t="shared" si="270"/>
        <v>2025</v>
      </c>
      <c r="C3467" s="5">
        <f t="shared" si="271"/>
        <v>3</v>
      </c>
      <c r="D3467" s="11">
        <f t="shared" si="272"/>
        <v>45717</v>
      </c>
      <c r="E3467" s="5" t="s">
        <v>10</v>
      </c>
      <c r="F3467" s="2" t="str">
        <f t="shared" si="273"/>
        <v>CALDAS</v>
      </c>
      <c r="G3467" s="5">
        <v>0</v>
      </c>
      <c r="H3467" s="8">
        <v>230495655956</v>
      </c>
      <c r="I3467">
        <f t="shared" si="274"/>
        <v>2304956.55956</v>
      </c>
    </row>
    <row r="3468" spans="1:9" x14ac:dyDescent="0.2">
      <c r="A3468" s="1" t="s">
        <v>166</v>
      </c>
      <c r="B3468" s="5" t="str">
        <f t="shared" si="270"/>
        <v>2025</v>
      </c>
      <c r="C3468" s="5">
        <f t="shared" si="271"/>
        <v>3</v>
      </c>
      <c r="D3468" s="11">
        <f t="shared" si="272"/>
        <v>45717</v>
      </c>
      <c r="E3468" s="2" t="s">
        <v>12</v>
      </c>
      <c r="F3468" s="2" t="str">
        <f t="shared" si="273"/>
        <v>CAUCA</v>
      </c>
      <c r="G3468" s="13">
        <v>3492146800000</v>
      </c>
      <c r="H3468" s="3">
        <v>0</v>
      </c>
      <c r="I3468">
        <f t="shared" si="274"/>
        <v>34921468</v>
      </c>
    </row>
    <row r="3469" spans="1:9" x14ac:dyDescent="0.2">
      <c r="A3469" s="4" t="s">
        <v>166</v>
      </c>
      <c r="B3469" s="5" t="str">
        <f t="shared" si="270"/>
        <v>2025</v>
      </c>
      <c r="C3469" s="5">
        <f t="shared" si="271"/>
        <v>3</v>
      </c>
      <c r="D3469" s="11">
        <f t="shared" si="272"/>
        <v>45717</v>
      </c>
      <c r="E3469" s="5" t="s">
        <v>13</v>
      </c>
      <c r="F3469" s="2" t="str">
        <f t="shared" si="273"/>
        <v>CESAR</v>
      </c>
      <c r="G3469" s="12">
        <v>1716967045962</v>
      </c>
      <c r="H3469" s="8">
        <v>3724060650</v>
      </c>
      <c r="I3469">
        <f t="shared" si="274"/>
        <v>8603455.5330599993</v>
      </c>
    </row>
    <row r="3470" spans="1:9" x14ac:dyDescent="0.2">
      <c r="A3470" s="1" t="s">
        <v>166</v>
      </c>
      <c r="B3470" s="5" t="str">
        <f t="shared" si="270"/>
        <v>2025</v>
      </c>
      <c r="C3470" s="5">
        <f t="shared" si="271"/>
        <v>3</v>
      </c>
      <c r="D3470" s="11">
        <f t="shared" si="272"/>
        <v>45717</v>
      </c>
      <c r="E3470" s="2" t="s">
        <v>14</v>
      </c>
      <c r="F3470" s="2" t="str">
        <f t="shared" si="273"/>
        <v>CORDOBA</v>
      </c>
      <c r="G3470" s="13">
        <v>1363941466000</v>
      </c>
      <c r="H3470" s="3">
        <v>0</v>
      </c>
      <c r="I3470">
        <f t="shared" si="274"/>
        <v>13639414.66</v>
      </c>
    </row>
    <row r="3471" spans="1:9" x14ac:dyDescent="0.2">
      <c r="A3471" s="4" t="s">
        <v>166</v>
      </c>
      <c r="B3471" s="5" t="str">
        <f t="shared" si="270"/>
        <v>2025</v>
      </c>
      <c r="C3471" s="5">
        <f t="shared" si="271"/>
        <v>3</v>
      </c>
      <c r="D3471" s="11">
        <f t="shared" si="272"/>
        <v>45717</v>
      </c>
      <c r="E3471" s="5" t="s">
        <v>15</v>
      </c>
      <c r="F3471" s="2" t="str">
        <f t="shared" si="273"/>
        <v>CUNDINAMARCA</v>
      </c>
      <c r="G3471" s="12">
        <v>848876989099</v>
      </c>
      <c r="H3471" s="8">
        <v>2439133976628</v>
      </c>
      <c r="I3471">
        <f t="shared" si="274"/>
        <v>16440054.828635</v>
      </c>
    </row>
    <row r="3472" spans="1:9" x14ac:dyDescent="0.2">
      <c r="A3472" s="1" t="s">
        <v>166</v>
      </c>
      <c r="B3472" s="5" t="str">
        <f t="shared" si="270"/>
        <v>2025</v>
      </c>
      <c r="C3472" s="5">
        <f t="shared" si="271"/>
        <v>3</v>
      </c>
      <c r="D3472" s="11">
        <f t="shared" si="272"/>
        <v>45717</v>
      </c>
      <c r="E3472" s="2" t="s">
        <v>17</v>
      </c>
      <c r="F3472" s="2" t="str">
        <f t="shared" si="273"/>
        <v>HUILA</v>
      </c>
      <c r="G3472" s="2">
        <v>0</v>
      </c>
      <c r="H3472" s="7">
        <v>2825002000</v>
      </c>
      <c r="I3472">
        <f t="shared" si="274"/>
        <v>28250.02</v>
      </c>
    </row>
    <row r="3473" spans="1:9" x14ac:dyDescent="0.2">
      <c r="A3473" s="4" t="s">
        <v>166</v>
      </c>
      <c r="B3473" s="5" t="str">
        <f t="shared" si="270"/>
        <v>2025</v>
      </c>
      <c r="C3473" s="5">
        <f t="shared" si="271"/>
        <v>3</v>
      </c>
      <c r="D3473" s="11">
        <f t="shared" si="272"/>
        <v>45717</v>
      </c>
      <c r="E3473" s="5" t="s">
        <v>18</v>
      </c>
      <c r="F3473" s="2" t="str">
        <f t="shared" si="273"/>
        <v>LA GUAJIRA</v>
      </c>
      <c r="G3473" s="12">
        <v>207292100000</v>
      </c>
      <c r="H3473" s="6">
        <v>0</v>
      </c>
      <c r="I3473">
        <f t="shared" si="274"/>
        <v>2072921</v>
      </c>
    </row>
    <row r="3474" spans="1:9" x14ac:dyDescent="0.2">
      <c r="A3474" s="1" t="s">
        <v>166</v>
      </c>
      <c r="B3474" s="5" t="str">
        <f t="shared" si="270"/>
        <v>2025</v>
      </c>
      <c r="C3474" s="5">
        <f t="shared" si="271"/>
        <v>3</v>
      </c>
      <c r="D3474" s="11">
        <f t="shared" si="272"/>
        <v>45717</v>
      </c>
      <c r="E3474" s="2" t="s">
        <v>19</v>
      </c>
      <c r="F3474" s="2" t="str">
        <f t="shared" si="273"/>
        <v>MAGDALENA</v>
      </c>
      <c r="G3474" s="13">
        <v>1755928388907</v>
      </c>
      <c r="H3474" s="3">
        <v>0</v>
      </c>
      <c r="I3474">
        <f t="shared" si="274"/>
        <v>17559283.88907</v>
      </c>
    </row>
    <row r="3475" spans="1:9" x14ac:dyDescent="0.2">
      <c r="A3475" s="4" t="s">
        <v>166</v>
      </c>
      <c r="B3475" s="5" t="str">
        <f t="shared" si="270"/>
        <v>2025</v>
      </c>
      <c r="C3475" s="5">
        <f t="shared" si="271"/>
        <v>3</v>
      </c>
      <c r="D3475" s="11">
        <f t="shared" si="272"/>
        <v>45717</v>
      </c>
      <c r="E3475" s="5" t="s">
        <v>20</v>
      </c>
      <c r="F3475" s="2" t="str">
        <f t="shared" si="273"/>
        <v>META</v>
      </c>
      <c r="G3475" s="5">
        <v>0</v>
      </c>
      <c r="H3475" s="8">
        <v>285031338429</v>
      </c>
      <c r="I3475">
        <f t="shared" si="274"/>
        <v>2850313.38429</v>
      </c>
    </row>
    <row r="3476" spans="1:9" x14ac:dyDescent="0.2">
      <c r="A3476" s="1" t="s">
        <v>166</v>
      </c>
      <c r="B3476" s="5" t="str">
        <f t="shared" si="270"/>
        <v>2025</v>
      </c>
      <c r="C3476" s="5">
        <f t="shared" si="271"/>
        <v>3</v>
      </c>
      <c r="D3476" s="11">
        <f t="shared" si="272"/>
        <v>45717</v>
      </c>
      <c r="E3476" s="2" t="s">
        <v>22</v>
      </c>
      <c r="F3476" s="2" t="str">
        <f t="shared" si="273"/>
        <v>NORTE DE SANTANDER</v>
      </c>
      <c r="G3476" s="13">
        <v>171404300500</v>
      </c>
      <c r="H3476" s="7">
        <v>8303816625</v>
      </c>
      <c r="I3476">
        <f t="shared" si="274"/>
        <v>898540.58562499995</v>
      </c>
    </row>
    <row r="3477" spans="1:9" x14ac:dyDescent="0.2">
      <c r="A3477" s="4" t="s">
        <v>166</v>
      </c>
      <c r="B3477" s="5" t="str">
        <f t="shared" si="270"/>
        <v>2025</v>
      </c>
      <c r="C3477" s="5">
        <f t="shared" si="271"/>
        <v>3</v>
      </c>
      <c r="D3477" s="11">
        <f t="shared" si="272"/>
        <v>45717</v>
      </c>
      <c r="E3477" s="5" t="s">
        <v>23</v>
      </c>
      <c r="F3477" s="2" t="str">
        <f t="shared" si="273"/>
        <v>QUINDIO</v>
      </c>
      <c r="G3477" s="5">
        <v>0</v>
      </c>
      <c r="H3477" s="8">
        <v>252907631210</v>
      </c>
      <c r="I3477">
        <f t="shared" si="274"/>
        <v>2529076.3121000002</v>
      </c>
    </row>
    <row r="3478" spans="1:9" x14ac:dyDescent="0.2">
      <c r="A3478" s="1" t="s">
        <v>166</v>
      </c>
      <c r="B3478" s="5" t="str">
        <f t="shared" si="270"/>
        <v>2025</v>
      </c>
      <c r="C3478" s="5">
        <f t="shared" si="271"/>
        <v>3</v>
      </c>
      <c r="D3478" s="11">
        <f t="shared" si="272"/>
        <v>45717</v>
      </c>
      <c r="E3478" s="2" t="s">
        <v>24</v>
      </c>
      <c r="F3478" s="2" t="str">
        <f t="shared" si="273"/>
        <v>RISARALDA</v>
      </c>
      <c r="G3478" s="2">
        <v>0</v>
      </c>
      <c r="H3478" s="7">
        <v>359621314139</v>
      </c>
      <c r="I3478">
        <f t="shared" si="274"/>
        <v>3596213.14139</v>
      </c>
    </row>
    <row r="3479" spans="1:9" x14ac:dyDescent="0.2">
      <c r="A3479" s="4" t="s">
        <v>166</v>
      </c>
      <c r="B3479" s="5" t="str">
        <f t="shared" si="270"/>
        <v>2025</v>
      </c>
      <c r="C3479" s="5">
        <f t="shared" si="271"/>
        <v>3</v>
      </c>
      <c r="D3479" s="11">
        <f t="shared" si="272"/>
        <v>45717</v>
      </c>
      <c r="E3479" s="5" t="s">
        <v>25</v>
      </c>
      <c r="F3479" s="2" t="str">
        <f t="shared" si="273"/>
        <v>SANTANDER</v>
      </c>
      <c r="G3479" s="12">
        <v>456739758857</v>
      </c>
      <c r="H3479" s="8">
        <v>57062930774</v>
      </c>
      <c r="I3479">
        <f t="shared" si="274"/>
        <v>2569013.4481549999</v>
      </c>
    </row>
    <row r="3480" spans="1:9" x14ac:dyDescent="0.2">
      <c r="A3480" s="1" t="s">
        <v>166</v>
      </c>
      <c r="B3480" s="5" t="str">
        <f t="shared" si="270"/>
        <v>2025</v>
      </c>
      <c r="C3480" s="5">
        <f t="shared" si="271"/>
        <v>3</v>
      </c>
      <c r="D3480" s="11">
        <f t="shared" si="272"/>
        <v>45717</v>
      </c>
      <c r="E3480" s="2" t="s">
        <v>27</v>
      </c>
      <c r="F3480" s="2" t="str">
        <f t="shared" si="273"/>
        <v>TOLIMA</v>
      </c>
      <c r="G3480" s="2">
        <v>0</v>
      </c>
      <c r="H3480" s="7">
        <v>2825002000</v>
      </c>
      <c r="I3480">
        <f t="shared" si="274"/>
        <v>28250.02</v>
      </c>
    </row>
    <row r="3481" spans="1:9" x14ac:dyDescent="0.2">
      <c r="A3481" s="4" t="s">
        <v>166</v>
      </c>
      <c r="B3481" s="5" t="str">
        <f t="shared" si="270"/>
        <v>2025</v>
      </c>
      <c r="C3481" s="5">
        <f t="shared" si="271"/>
        <v>3</v>
      </c>
      <c r="D3481" s="11">
        <f t="shared" si="272"/>
        <v>45717</v>
      </c>
      <c r="E3481" s="5" t="s">
        <v>28</v>
      </c>
      <c r="F3481" s="2" t="str">
        <f t="shared" si="273"/>
        <v>VALLE DEL CAUCA</v>
      </c>
      <c r="G3481" s="12">
        <v>3414448259610</v>
      </c>
      <c r="H3481" s="6">
        <v>0</v>
      </c>
      <c r="I3481">
        <f t="shared" si="274"/>
        <v>34144482.596100003</v>
      </c>
    </row>
    <row r="3482" spans="1:9" x14ac:dyDescent="0.2">
      <c r="A3482" s="1" t="s">
        <v>166</v>
      </c>
      <c r="B3482" s="5" t="str">
        <f t="shared" si="270"/>
        <v>2025</v>
      </c>
      <c r="C3482" s="5">
        <f t="shared" si="271"/>
        <v>3</v>
      </c>
      <c r="D3482" s="11">
        <f t="shared" si="272"/>
        <v>45717</v>
      </c>
      <c r="E3482" s="2" t="s">
        <v>74</v>
      </c>
      <c r="F3482" s="2" t="str">
        <f t="shared" si="273"/>
        <v>ARAUCA</v>
      </c>
      <c r="G3482" s="2">
        <v>0</v>
      </c>
      <c r="H3482" s="7">
        <v>4413500000</v>
      </c>
      <c r="I3482">
        <f t="shared" si="274"/>
        <v>44135</v>
      </c>
    </row>
    <row r="3483" spans="1:9" x14ac:dyDescent="0.2">
      <c r="A3483" s="4" t="s">
        <v>166</v>
      </c>
      <c r="B3483" s="5" t="str">
        <f t="shared" si="270"/>
        <v>2025</v>
      </c>
      <c r="C3483" s="5">
        <f t="shared" si="271"/>
        <v>3</v>
      </c>
      <c r="D3483" s="11">
        <f t="shared" si="272"/>
        <v>45717</v>
      </c>
      <c r="E3483" s="5" t="s">
        <v>29</v>
      </c>
      <c r="F3483" s="2" t="str">
        <f t="shared" si="273"/>
        <v>CASANARE</v>
      </c>
      <c r="G3483" s="5">
        <v>0</v>
      </c>
      <c r="H3483" s="8">
        <v>58931105293</v>
      </c>
      <c r="I3483">
        <f t="shared" si="274"/>
        <v>589311.05293000001</v>
      </c>
    </row>
    <row r="3484" spans="1:9" x14ac:dyDescent="0.2">
      <c r="A3484" s="1" t="s">
        <v>166</v>
      </c>
      <c r="B3484" s="5" t="str">
        <f t="shared" si="270"/>
        <v>2025</v>
      </c>
      <c r="C3484" s="5">
        <f t="shared" si="271"/>
        <v>3</v>
      </c>
      <c r="D3484" s="11">
        <f t="shared" si="272"/>
        <v>45717</v>
      </c>
      <c r="E3484" s="2" t="s">
        <v>30</v>
      </c>
      <c r="F3484" s="2" t="str">
        <f t="shared" si="273"/>
        <v>PUTUMAYO</v>
      </c>
      <c r="G3484" s="2">
        <v>0</v>
      </c>
      <c r="H3484" s="7">
        <v>4632863333</v>
      </c>
      <c r="I3484">
        <f t="shared" si="274"/>
        <v>46328.633329999997</v>
      </c>
    </row>
    <row r="3485" spans="1:9" x14ac:dyDescent="0.2">
      <c r="A3485" s="4" t="s">
        <v>166</v>
      </c>
      <c r="B3485" s="5" t="str">
        <f t="shared" si="270"/>
        <v>2025</v>
      </c>
      <c r="C3485" s="5">
        <f t="shared" si="271"/>
        <v>3</v>
      </c>
      <c r="D3485" s="11">
        <f t="shared" si="272"/>
        <v>45717</v>
      </c>
      <c r="E3485" s="5" t="s">
        <v>31</v>
      </c>
      <c r="F3485" s="2" t="str">
        <f t="shared" si="273"/>
        <v>GUAVIARE</v>
      </c>
      <c r="G3485" s="5">
        <v>0</v>
      </c>
      <c r="H3485" s="8">
        <v>26619560000</v>
      </c>
      <c r="I3485">
        <f t="shared" si="274"/>
        <v>266195.59999999998</v>
      </c>
    </row>
    <row r="3486" spans="1:9" x14ac:dyDescent="0.2">
      <c r="A3486" s="1" t="s">
        <v>167</v>
      </c>
      <c r="B3486" s="5" t="str">
        <f t="shared" si="270"/>
        <v>2025</v>
      </c>
      <c r="C3486" s="5">
        <f t="shared" si="271"/>
        <v>4</v>
      </c>
      <c r="D3486" s="11">
        <f t="shared" si="272"/>
        <v>45748</v>
      </c>
      <c r="E3486" s="2" t="s">
        <v>5</v>
      </c>
      <c r="F3486" s="2" t="str">
        <f t="shared" si="273"/>
        <v>ANTIOQUIA</v>
      </c>
      <c r="G3486" s="13">
        <v>2631267430769</v>
      </c>
      <c r="H3486" s="7">
        <v>2587210333</v>
      </c>
      <c r="I3486">
        <f t="shared" si="274"/>
        <v>13169273.20551</v>
      </c>
    </row>
    <row r="3487" spans="1:9" x14ac:dyDescent="0.2">
      <c r="A3487" s="4" t="s">
        <v>167</v>
      </c>
      <c r="B3487" s="5" t="str">
        <f t="shared" si="270"/>
        <v>2025</v>
      </c>
      <c r="C3487" s="5">
        <f t="shared" si="271"/>
        <v>4</v>
      </c>
      <c r="D3487" s="11">
        <f t="shared" si="272"/>
        <v>45748</v>
      </c>
      <c r="E3487" s="5" t="s">
        <v>6</v>
      </c>
      <c r="F3487" s="2" t="str">
        <f t="shared" si="273"/>
        <v>ATLANTICO</v>
      </c>
      <c r="G3487" s="12">
        <v>1986630648477</v>
      </c>
      <c r="H3487" s="6">
        <v>0</v>
      </c>
      <c r="I3487">
        <f t="shared" si="274"/>
        <v>19866306.48477</v>
      </c>
    </row>
    <row r="3488" spans="1:9" x14ac:dyDescent="0.2">
      <c r="A3488" s="1" t="s">
        <v>167</v>
      </c>
      <c r="B3488" s="5" t="str">
        <f t="shared" si="270"/>
        <v>2025</v>
      </c>
      <c r="C3488" s="5">
        <f t="shared" si="271"/>
        <v>4</v>
      </c>
      <c r="D3488" s="11">
        <f t="shared" si="272"/>
        <v>45748</v>
      </c>
      <c r="E3488" s="2" t="s">
        <v>7</v>
      </c>
      <c r="F3488" s="2" t="str">
        <f t="shared" si="273"/>
        <v>BOGOTA, D.C.</v>
      </c>
      <c r="G3488" s="2">
        <v>0</v>
      </c>
      <c r="H3488" s="7">
        <v>5815902800000</v>
      </c>
      <c r="I3488">
        <f t="shared" si="274"/>
        <v>58159028</v>
      </c>
    </row>
    <row r="3489" spans="1:9" x14ac:dyDescent="0.2">
      <c r="A3489" s="4" t="s">
        <v>167</v>
      </c>
      <c r="B3489" s="5" t="str">
        <f t="shared" si="270"/>
        <v>2025</v>
      </c>
      <c r="C3489" s="5">
        <f t="shared" si="271"/>
        <v>4</v>
      </c>
      <c r="D3489" s="11">
        <f t="shared" si="272"/>
        <v>45748</v>
      </c>
      <c r="E3489" s="5" t="s">
        <v>8</v>
      </c>
      <c r="F3489" s="2" t="str">
        <f t="shared" si="273"/>
        <v>BOLIVAR</v>
      </c>
      <c r="G3489" s="12">
        <v>1994136505329</v>
      </c>
      <c r="H3489" s="8">
        <v>398002702333</v>
      </c>
      <c r="I3489">
        <f t="shared" si="274"/>
        <v>11960696.038310001</v>
      </c>
    </row>
    <row r="3490" spans="1:9" x14ac:dyDescent="0.2">
      <c r="A3490" s="1" t="s">
        <v>167</v>
      </c>
      <c r="B3490" s="5" t="str">
        <f t="shared" si="270"/>
        <v>2025</v>
      </c>
      <c r="C3490" s="5">
        <f t="shared" si="271"/>
        <v>4</v>
      </c>
      <c r="D3490" s="11">
        <f t="shared" si="272"/>
        <v>45748</v>
      </c>
      <c r="E3490" s="2" t="s">
        <v>9</v>
      </c>
      <c r="F3490" s="2" t="str">
        <f t="shared" si="273"/>
        <v>BOYACA</v>
      </c>
      <c r="G3490" s="13">
        <v>948942199824</v>
      </c>
      <c r="H3490" s="7">
        <v>10140953155</v>
      </c>
      <c r="I3490">
        <f t="shared" si="274"/>
        <v>4795415.7648949996</v>
      </c>
    </row>
    <row r="3491" spans="1:9" x14ac:dyDescent="0.2">
      <c r="A3491" s="4" t="s">
        <v>167</v>
      </c>
      <c r="B3491" s="5" t="str">
        <f t="shared" si="270"/>
        <v>2025</v>
      </c>
      <c r="C3491" s="5">
        <f t="shared" si="271"/>
        <v>4</v>
      </c>
      <c r="D3491" s="11">
        <f t="shared" si="272"/>
        <v>45748</v>
      </c>
      <c r="E3491" s="5" t="s">
        <v>10</v>
      </c>
      <c r="F3491" s="2" t="str">
        <f t="shared" si="273"/>
        <v>CALDAS</v>
      </c>
      <c r="G3491" s="5">
        <v>0</v>
      </c>
      <c r="H3491" s="8">
        <v>255389646551</v>
      </c>
      <c r="I3491">
        <f t="shared" si="274"/>
        <v>2553896.46551</v>
      </c>
    </row>
    <row r="3492" spans="1:9" x14ac:dyDescent="0.2">
      <c r="A3492" s="1" t="s">
        <v>167</v>
      </c>
      <c r="B3492" s="5" t="str">
        <f t="shared" si="270"/>
        <v>2025</v>
      </c>
      <c r="C3492" s="5">
        <f t="shared" si="271"/>
        <v>4</v>
      </c>
      <c r="D3492" s="11">
        <f t="shared" si="272"/>
        <v>45748</v>
      </c>
      <c r="E3492" s="2" t="s">
        <v>12</v>
      </c>
      <c r="F3492" s="2" t="str">
        <f t="shared" si="273"/>
        <v>CAUCA</v>
      </c>
      <c r="G3492" s="13">
        <v>3727967800000</v>
      </c>
      <c r="H3492" s="3">
        <v>0</v>
      </c>
      <c r="I3492">
        <f t="shared" si="274"/>
        <v>37279678</v>
      </c>
    </row>
    <row r="3493" spans="1:9" x14ac:dyDescent="0.2">
      <c r="A3493" s="4" t="s">
        <v>167</v>
      </c>
      <c r="B3493" s="5" t="str">
        <f t="shared" si="270"/>
        <v>2025</v>
      </c>
      <c r="C3493" s="5">
        <f t="shared" si="271"/>
        <v>4</v>
      </c>
      <c r="D3493" s="11">
        <f t="shared" si="272"/>
        <v>45748</v>
      </c>
      <c r="E3493" s="5" t="s">
        <v>13</v>
      </c>
      <c r="F3493" s="2" t="str">
        <f t="shared" si="273"/>
        <v>CESAR</v>
      </c>
      <c r="G3493" s="12">
        <v>1770169762495</v>
      </c>
      <c r="H3493" s="8">
        <v>4126362900</v>
      </c>
      <c r="I3493">
        <f t="shared" si="274"/>
        <v>8871480.6269749999</v>
      </c>
    </row>
    <row r="3494" spans="1:9" x14ac:dyDescent="0.2">
      <c r="A3494" s="1" t="s">
        <v>167</v>
      </c>
      <c r="B3494" s="5" t="str">
        <f t="shared" si="270"/>
        <v>2025</v>
      </c>
      <c r="C3494" s="5">
        <f t="shared" si="271"/>
        <v>4</v>
      </c>
      <c r="D3494" s="11">
        <f t="shared" si="272"/>
        <v>45748</v>
      </c>
      <c r="E3494" s="2" t="s">
        <v>14</v>
      </c>
      <c r="F3494" s="2" t="str">
        <f t="shared" si="273"/>
        <v>CORDOBA</v>
      </c>
      <c r="G3494" s="13">
        <v>1538649798000</v>
      </c>
      <c r="H3494" s="3">
        <v>0</v>
      </c>
      <c r="I3494">
        <f t="shared" si="274"/>
        <v>15386497.98</v>
      </c>
    </row>
    <row r="3495" spans="1:9" x14ac:dyDescent="0.2">
      <c r="A3495" s="4" t="s">
        <v>167</v>
      </c>
      <c r="B3495" s="5" t="str">
        <f t="shared" si="270"/>
        <v>2025</v>
      </c>
      <c r="C3495" s="5">
        <f t="shared" si="271"/>
        <v>4</v>
      </c>
      <c r="D3495" s="11">
        <f t="shared" si="272"/>
        <v>45748</v>
      </c>
      <c r="E3495" s="5" t="s">
        <v>15</v>
      </c>
      <c r="F3495" s="2" t="str">
        <f t="shared" si="273"/>
        <v>CUNDINAMARCA</v>
      </c>
      <c r="G3495" s="12">
        <v>925141710086</v>
      </c>
      <c r="H3495" s="8">
        <v>2705447770181</v>
      </c>
      <c r="I3495">
        <f t="shared" si="274"/>
        <v>18152947.401335001</v>
      </c>
    </row>
    <row r="3496" spans="1:9" x14ac:dyDescent="0.2">
      <c r="A3496" s="1" t="s">
        <v>167</v>
      </c>
      <c r="B3496" s="5" t="str">
        <f t="shared" si="270"/>
        <v>2025</v>
      </c>
      <c r="C3496" s="5">
        <f t="shared" si="271"/>
        <v>4</v>
      </c>
      <c r="D3496" s="11">
        <f t="shared" si="272"/>
        <v>45748</v>
      </c>
      <c r="E3496" s="2" t="s">
        <v>18</v>
      </c>
      <c r="F3496" s="2" t="str">
        <f t="shared" si="273"/>
        <v>LA GUAJIRA</v>
      </c>
      <c r="G3496" s="13">
        <v>233754400000</v>
      </c>
      <c r="H3496" s="3">
        <v>0</v>
      </c>
      <c r="I3496">
        <f t="shared" si="274"/>
        <v>2337544</v>
      </c>
    </row>
    <row r="3497" spans="1:9" x14ac:dyDescent="0.2">
      <c r="A3497" s="4" t="s">
        <v>167</v>
      </c>
      <c r="B3497" s="5" t="str">
        <f t="shared" si="270"/>
        <v>2025</v>
      </c>
      <c r="C3497" s="5">
        <f t="shared" si="271"/>
        <v>4</v>
      </c>
      <c r="D3497" s="11">
        <f t="shared" si="272"/>
        <v>45748</v>
      </c>
      <c r="E3497" s="5" t="s">
        <v>19</v>
      </c>
      <c r="F3497" s="2" t="str">
        <f t="shared" si="273"/>
        <v>MAGDALENA</v>
      </c>
      <c r="G3497" s="12">
        <v>1810331836408</v>
      </c>
      <c r="H3497" s="6">
        <v>0</v>
      </c>
      <c r="I3497">
        <f t="shared" si="274"/>
        <v>18103318.364080001</v>
      </c>
    </row>
    <row r="3498" spans="1:9" x14ac:dyDescent="0.2">
      <c r="A3498" s="1" t="s">
        <v>167</v>
      </c>
      <c r="B3498" s="5" t="str">
        <f t="shared" si="270"/>
        <v>2025</v>
      </c>
      <c r="C3498" s="5">
        <f t="shared" si="271"/>
        <v>4</v>
      </c>
      <c r="D3498" s="11">
        <f t="shared" si="272"/>
        <v>45748</v>
      </c>
      <c r="E3498" s="2" t="s">
        <v>20</v>
      </c>
      <c r="F3498" s="2" t="str">
        <f t="shared" si="273"/>
        <v>META</v>
      </c>
      <c r="G3498" s="2">
        <v>0</v>
      </c>
      <c r="H3498" s="7">
        <v>326560346143</v>
      </c>
      <c r="I3498">
        <f t="shared" si="274"/>
        <v>3265603.4614300001</v>
      </c>
    </row>
    <row r="3499" spans="1:9" x14ac:dyDescent="0.2">
      <c r="A3499" s="4" t="s">
        <v>167</v>
      </c>
      <c r="B3499" s="5" t="str">
        <f t="shared" si="270"/>
        <v>2025</v>
      </c>
      <c r="C3499" s="5">
        <f t="shared" si="271"/>
        <v>4</v>
      </c>
      <c r="D3499" s="11">
        <f t="shared" si="272"/>
        <v>45748</v>
      </c>
      <c r="E3499" s="5" t="s">
        <v>22</v>
      </c>
      <c r="F3499" s="2" t="str">
        <f t="shared" si="273"/>
        <v>NORTE DE SANTANDER</v>
      </c>
      <c r="G3499" s="12">
        <v>186870083167</v>
      </c>
      <c r="H3499" s="8">
        <v>9125777375</v>
      </c>
      <c r="I3499">
        <f t="shared" si="274"/>
        <v>979979.30270999996</v>
      </c>
    </row>
    <row r="3500" spans="1:9" x14ac:dyDescent="0.2">
      <c r="A3500" s="1" t="s">
        <v>167</v>
      </c>
      <c r="B3500" s="5" t="str">
        <f t="shared" si="270"/>
        <v>2025</v>
      </c>
      <c r="C3500" s="5">
        <f t="shared" si="271"/>
        <v>4</v>
      </c>
      <c r="D3500" s="11">
        <f t="shared" si="272"/>
        <v>45748</v>
      </c>
      <c r="E3500" s="2" t="s">
        <v>23</v>
      </c>
      <c r="F3500" s="2" t="str">
        <f t="shared" si="273"/>
        <v>QUINDIO</v>
      </c>
      <c r="G3500" s="2">
        <v>0</v>
      </c>
      <c r="H3500" s="7">
        <v>278645763644</v>
      </c>
      <c r="I3500">
        <f t="shared" si="274"/>
        <v>2786457.63644</v>
      </c>
    </row>
    <row r="3501" spans="1:9" x14ac:dyDescent="0.2">
      <c r="A3501" s="4" t="s">
        <v>167</v>
      </c>
      <c r="B3501" s="5" t="str">
        <f t="shared" si="270"/>
        <v>2025</v>
      </c>
      <c r="C3501" s="5">
        <f t="shared" si="271"/>
        <v>4</v>
      </c>
      <c r="D3501" s="11">
        <f t="shared" si="272"/>
        <v>45748</v>
      </c>
      <c r="E3501" s="5" t="s">
        <v>24</v>
      </c>
      <c r="F3501" s="2" t="str">
        <f t="shared" si="273"/>
        <v>RISARALDA</v>
      </c>
      <c r="G3501" s="5">
        <v>0</v>
      </c>
      <c r="H3501" s="8">
        <v>396765460381</v>
      </c>
      <c r="I3501">
        <f t="shared" si="274"/>
        <v>3967654.6038099998</v>
      </c>
    </row>
    <row r="3502" spans="1:9" x14ac:dyDescent="0.2">
      <c r="A3502" s="1" t="s">
        <v>167</v>
      </c>
      <c r="B3502" s="5" t="str">
        <f t="shared" si="270"/>
        <v>2025</v>
      </c>
      <c r="C3502" s="5">
        <f t="shared" si="271"/>
        <v>4</v>
      </c>
      <c r="D3502" s="11">
        <f t="shared" si="272"/>
        <v>45748</v>
      </c>
      <c r="E3502" s="2" t="s">
        <v>25</v>
      </c>
      <c r="F3502" s="2" t="str">
        <f t="shared" si="273"/>
        <v>SANTANDER</v>
      </c>
      <c r="G3502" s="13">
        <v>497611714286</v>
      </c>
      <c r="H3502" s="7">
        <v>60788937190</v>
      </c>
      <c r="I3502">
        <f t="shared" si="274"/>
        <v>2792003.2573799998</v>
      </c>
    </row>
    <row r="3503" spans="1:9" x14ac:dyDescent="0.2">
      <c r="A3503" s="4" t="s">
        <v>167</v>
      </c>
      <c r="B3503" s="5" t="str">
        <f t="shared" si="270"/>
        <v>2025</v>
      </c>
      <c r="C3503" s="5">
        <f t="shared" si="271"/>
        <v>4</v>
      </c>
      <c r="D3503" s="11">
        <f t="shared" si="272"/>
        <v>45748</v>
      </c>
      <c r="E3503" s="5" t="s">
        <v>28</v>
      </c>
      <c r="F3503" s="2" t="str">
        <f t="shared" si="273"/>
        <v>VALLE DEL CAUCA</v>
      </c>
      <c r="G3503" s="12">
        <v>3645026139833</v>
      </c>
      <c r="H3503" s="6">
        <v>0</v>
      </c>
      <c r="I3503">
        <f t="shared" si="274"/>
        <v>36450261.398330003</v>
      </c>
    </row>
    <row r="3504" spans="1:9" x14ac:dyDescent="0.2">
      <c r="A3504" s="1" t="s">
        <v>167</v>
      </c>
      <c r="B3504" s="5" t="str">
        <f t="shared" si="270"/>
        <v>2025</v>
      </c>
      <c r="C3504" s="5">
        <f t="shared" si="271"/>
        <v>4</v>
      </c>
      <c r="D3504" s="11">
        <f t="shared" si="272"/>
        <v>45748</v>
      </c>
      <c r="E3504" s="2" t="s">
        <v>74</v>
      </c>
      <c r="F3504" s="2" t="str">
        <f t="shared" si="273"/>
        <v>ARAUCA</v>
      </c>
      <c r="G3504" s="2">
        <v>0</v>
      </c>
      <c r="H3504" s="7">
        <v>5210600000</v>
      </c>
      <c r="I3504">
        <f t="shared" si="274"/>
        <v>52106</v>
      </c>
    </row>
    <row r="3505" spans="1:9" x14ac:dyDescent="0.2">
      <c r="A3505" s="4" t="s">
        <v>167</v>
      </c>
      <c r="B3505" s="5" t="str">
        <f t="shared" si="270"/>
        <v>2025</v>
      </c>
      <c r="C3505" s="5">
        <f t="shared" si="271"/>
        <v>4</v>
      </c>
      <c r="D3505" s="11">
        <f t="shared" si="272"/>
        <v>45748</v>
      </c>
      <c r="E3505" s="5" t="s">
        <v>29</v>
      </c>
      <c r="F3505" s="2" t="str">
        <f t="shared" si="273"/>
        <v>CASANARE</v>
      </c>
      <c r="G3505" s="5">
        <v>0</v>
      </c>
      <c r="H3505" s="8">
        <v>37347534435</v>
      </c>
      <c r="I3505">
        <f t="shared" si="274"/>
        <v>373475.34435000003</v>
      </c>
    </row>
    <row r="3506" spans="1:9" x14ac:dyDescent="0.2">
      <c r="A3506" s="1" t="s">
        <v>167</v>
      </c>
      <c r="B3506" s="5" t="str">
        <f t="shared" si="270"/>
        <v>2025</v>
      </c>
      <c r="C3506" s="5">
        <f t="shared" si="271"/>
        <v>4</v>
      </c>
      <c r="D3506" s="11">
        <f t="shared" si="272"/>
        <v>45748</v>
      </c>
      <c r="E3506" s="2" t="s">
        <v>30</v>
      </c>
      <c r="F3506" s="2" t="str">
        <f t="shared" si="273"/>
        <v>PUTUMAYO</v>
      </c>
      <c r="G3506" s="2">
        <v>0</v>
      </c>
      <c r="H3506" s="7">
        <v>5634796667</v>
      </c>
      <c r="I3506">
        <f t="shared" si="274"/>
        <v>56347.966670000002</v>
      </c>
    </row>
    <row r="3507" spans="1:9" x14ac:dyDescent="0.2">
      <c r="A3507" s="4" t="s">
        <v>167</v>
      </c>
      <c r="B3507" s="5" t="str">
        <f t="shared" si="270"/>
        <v>2025</v>
      </c>
      <c r="C3507" s="5">
        <f t="shared" si="271"/>
        <v>4</v>
      </c>
      <c r="D3507" s="11">
        <f t="shared" si="272"/>
        <v>45748</v>
      </c>
      <c r="E3507" s="5" t="s">
        <v>31</v>
      </c>
      <c r="F3507" s="2" t="str">
        <f t="shared" si="273"/>
        <v>GUAVIARE</v>
      </c>
      <c r="G3507" s="5">
        <v>0</v>
      </c>
      <c r="H3507" s="8">
        <v>29767130000</v>
      </c>
      <c r="I3507">
        <f t="shared" si="274"/>
        <v>297671.3</v>
      </c>
    </row>
    <row r="3508" spans="1:9" x14ac:dyDescent="0.2">
      <c r="A3508" s="1" t="s">
        <v>168</v>
      </c>
      <c r="B3508" s="5" t="str">
        <f t="shared" si="270"/>
        <v>2025</v>
      </c>
      <c r="C3508" s="5">
        <f t="shared" si="271"/>
        <v>5</v>
      </c>
      <c r="D3508" s="11">
        <f t="shared" si="272"/>
        <v>45778</v>
      </c>
      <c r="E3508" s="2" t="s">
        <v>5</v>
      </c>
      <c r="F3508" s="2" t="str">
        <f t="shared" si="273"/>
        <v>ANTIOQUIA</v>
      </c>
      <c r="G3508" s="13">
        <v>2857324147154</v>
      </c>
      <c r="H3508" s="7">
        <v>4714315000</v>
      </c>
      <c r="I3508">
        <f t="shared" si="274"/>
        <v>14310192.310769999</v>
      </c>
    </row>
    <row r="3509" spans="1:9" x14ac:dyDescent="0.2">
      <c r="A3509" s="4" t="s">
        <v>168</v>
      </c>
      <c r="B3509" s="5" t="str">
        <f t="shared" si="270"/>
        <v>2025</v>
      </c>
      <c r="C3509" s="5">
        <f t="shared" si="271"/>
        <v>5</v>
      </c>
      <c r="D3509" s="11">
        <f t="shared" si="272"/>
        <v>45778</v>
      </c>
      <c r="E3509" s="5" t="s">
        <v>6</v>
      </c>
      <c r="F3509" s="2" t="str">
        <f t="shared" si="273"/>
        <v>ATLANTICO</v>
      </c>
      <c r="G3509" s="12">
        <v>1983118466093</v>
      </c>
      <c r="H3509" s="6">
        <v>0</v>
      </c>
      <c r="I3509">
        <f t="shared" si="274"/>
        <v>19831184.66093</v>
      </c>
    </row>
    <row r="3510" spans="1:9" x14ac:dyDescent="0.2">
      <c r="A3510" s="1" t="s">
        <v>168</v>
      </c>
      <c r="B3510" s="5" t="str">
        <f t="shared" si="270"/>
        <v>2025</v>
      </c>
      <c r="C3510" s="5">
        <f t="shared" si="271"/>
        <v>5</v>
      </c>
      <c r="D3510" s="11">
        <f t="shared" si="272"/>
        <v>45778</v>
      </c>
      <c r="E3510" s="2" t="s">
        <v>7</v>
      </c>
      <c r="F3510" s="2" t="str">
        <f t="shared" si="273"/>
        <v>BOGOTA, D.C.</v>
      </c>
      <c r="G3510" s="2">
        <v>0</v>
      </c>
      <c r="H3510" s="7">
        <v>5474332100000</v>
      </c>
      <c r="I3510">
        <f t="shared" si="274"/>
        <v>54743321</v>
      </c>
    </row>
    <row r="3511" spans="1:9" x14ac:dyDescent="0.2">
      <c r="A3511" s="4" t="s">
        <v>168</v>
      </c>
      <c r="B3511" s="5" t="str">
        <f t="shared" si="270"/>
        <v>2025</v>
      </c>
      <c r="C3511" s="5">
        <f t="shared" si="271"/>
        <v>5</v>
      </c>
      <c r="D3511" s="11">
        <f t="shared" si="272"/>
        <v>45778</v>
      </c>
      <c r="E3511" s="5" t="s">
        <v>8</v>
      </c>
      <c r="F3511" s="2" t="str">
        <f t="shared" si="273"/>
        <v>BOLIVAR</v>
      </c>
      <c r="G3511" s="12">
        <v>1988613302765</v>
      </c>
      <c r="H3511" s="8">
        <v>579327000000</v>
      </c>
      <c r="I3511">
        <f t="shared" si="274"/>
        <v>12839701.513824999</v>
      </c>
    </row>
    <row r="3512" spans="1:9" x14ac:dyDescent="0.2">
      <c r="A3512" s="1" t="s">
        <v>168</v>
      </c>
      <c r="B3512" s="5" t="str">
        <f t="shared" si="270"/>
        <v>2025</v>
      </c>
      <c r="C3512" s="5">
        <f t="shared" si="271"/>
        <v>5</v>
      </c>
      <c r="D3512" s="11">
        <f t="shared" si="272"/>
        <v>45778</v>
      </c>
      <c r="E3512" s="2" t="s">
        <v>9</v>
      </c>
      <c r="F3512" s="2" t="str">
        <f t="shared" si="273"/>
        <v>BOYACA</v>
      </c>
      <c r="G3512" s="13">
        <v>916507448906</v>
      </c>
      <c r="H3512" s="7">
        <v>10599209091</v>
      </c>
      <c r="I3512">
        <f t="shared" si="274"/>
        <v>4635533.2899850002</v>
      </c>
    </row>
    <row r="3513" spans="1:9" x14ac:dyDescent="0.2">
      <c r="A3513" s="4" t="s">
        <v>168</v>
      </c>
      <c r="B3513" s="5" t="str">
        <f t="shared" si="270"/>
        <v>2025</v>
      </c>
      <c r="C3513" s="5">
        <f t="shared" si="271"/>
        <v>5</v>
      </c>
      <c r="D3513" s="11">
        <f t="shared" si="272"/>
        <v>45778</v>
      </c>
      <c r="E3513" s="5" t="s">
        <v>10</v>
      </c>
      <c r="F3513" s="2" t="str">
        <f t="shared" si="273"/>
        <v>CALDAS</v>
      </c>
      <c r="G3513" s="5">
        <v>0</v>
      </c>
      <c r="H3513" s="8">
        <v>242600789155</v>
      </c>
      <c r="I3513">
        <f t="shared" si="274"/>
        <v>2426007.8915499998</v>
      </c>
    </row>
    <row r="3514" spans="1:9" x14ac:dyDescent="0.2">
      <c r="A3514" s="1" t="s">
        <v>168</v>
      </c>
      <c r="B3514" s="5" t="str">
        <f t="shared" si="270"/>
        <v>2025</v>
      </c>
      <c r="C3514" s="5">
        <f t="shared" si="271"/>
        <v>5</v>
      </c>
      <c r="D3514" s="11">
        <f t="shared" si="272"/>
        <v>45778</v>
      </c>
      <c r="E3514" s="2" t="s">
        <v>12</v>
      </c>
      <c r="F3514" s="2" t="str">
        <f t="shared" si="273"/>
        <v>CAUCA</v>
      </c>
      <c r="G3514" s="13">
        <v>3431039432000</v>
      </c>
      <c r="H3514" s="3">
        <v>0</v>
      </c>
      <c r="I3514">
        <f t="shared" si="274"/>
        <v>34310394.32</v>
      </c>
    </row>
    <row r="3515" spans="1:9" x14ac:dyDescent="0.2">
      <c r="A3515" s="4" t="s">
        <v>168</v>
      </c>
      <c r="B3515" s="5" t="str">
        <f t="shared" si="270"/>
        <v>2025</v>
      </c>
      <c r="C3515" s="5">
        <f t="shared" si="271"/>
        <v>5</v>
      </c>
      <c r="D3515" s="11">
        <f t="shared" si="272"/>
        <v>45778</v>
      </c>
      <c r="E3515" s="5" t="s">
        <v>13</v>
      </c>
      <c r="F3515" s="2" t="str">
        <f t="shared" si="273"/>
        <v>CESAR</v>
      </c>
      <c r="G3515" s="12">
        <v>1766907674702</v>
      </c>
      <c r="H3515" s="8">
        <v>9084514000</v>
      </c>
      <c r="I3515">
        <f t="shared" si="274"/>
        <v>8879960.9435099997</v>
      </c>
    </row>
    <row r="3516" spans="1:9" x14ac:dyDescent="0.2">
      <c r="A3516" s="1" t="s">
        <v>168</v>
      </c>
      <c r="B3516" s="5" t="str">
        <f t="shared" si="270"/>
        <v>2025</v>
      </c>
      <c r="C3516" s="5">
        <f t="shared" si="271"/>
        <v>5</v>
      </c>
      <c r="D3516" s="11">
        <f t="shared" si="272"/>
        <v>45778</v>
      </c>
      <c r="E3516" s="2" t="s">
        <v>14</v>
      </c>
      <c r="F3516" s="2" t="str">
        <f t="shared" si="273"/>
        <v>CORDOBA</v>
      </c>
      <c r="G3516" s="13">
        <v>1476388448000</v>
      </c>
      <c r="H3516" s="3">
        <v>0</v>
      </c>
      <c r="I3516">
        <f t="shared" si="274"/>
        <v>14763884.48</v>
      </c>
    </row>
    <row r="3517" spans="1:9" x14ac:dyDescent="0.2">
      <c r="A3517" s="4" t="s">
        <v>168</v>
      </c>
      <c r="B3517" s="5" t="str">
        <f t="shared" si="270"/>
        <v>2025</v>
      </c>
      <c r="C3517" s="5">
        <f t="shared" si="271"/>
        <v>5</v>
      </c>
      <c r="D3517" s="11">
        <f t="shared" si="272"/>
        <v>45778</v>
      </c>
      <c r="E3517" s="5" t="s">
        <v>15</v>
      </c>
      <c r="F3517" s="2" t="str">
        <f t="shared" si="273"/>
        <v>CUNDINAMARCA</v>
      </c>
      <c r="G3517" s="12">
        <v>893535290506</v>
      </c>
      <c r="H3517" s="8">
        <v>2649817970429</v>
      </c>
      <c r="I3517">
        <f t="shared" si="274"/>
        <v>17716766.304675002</v>
      </c>
    </row>
    <row r="3518" spans="1:9" x14ac:dyDescent="0.2">
      <c r="A3518" s="1" t="s">
        <v>168</v>
      </c>
      <c r="B3518" s="5" t="str">
        <f t="shared" si="270"/>
        <v>2025</v>
      </c>
      <c r="C3518" s="5">
        <f t="shared" si="271"/>
        <v>5</v>
      </c>
      <c r="D3518" s="11">
        <f t="shared" si="272"/>
        <v>45778</v>
      </c>
      <c r="E3518" s="2" t="s">
        <v>18</v>
      </c>
      <c r="F3518" s="2" t="str">
        <f t="shared" si="273"/>
        <v>LA GUAJIRA</v>
      </c>
      <c r="G3518" s="13">
        <v>213962800000</v>
      </c>
      <c r="H3518" s="3">
        <v>0</v>
      </c>
      <c r="I3518">
        <f t="shared" si="274"/>
        <v>2139628</v>
      </c>
    </row>
    <row r="3519" spans="1:9" x14ac:dyDescent="0.2">
      <c r="A3519" s="4" t="s">
        <v>168</v>
      </c>
      <c r="B3519" s="5" t="str">
        <f t="shared" si="270"/>
        <v>2025</v>
      </c>
      <c r="C3519" s="5">
        <f t="shared" si="271"/>
        <v>5</v>
      </c>
      <c r="D3519" s="11">
        <f t="shared" si="272"/>
        <v>45778</v>
      </c>
      <c r="E3519" s="5" t="s">
        <v>19</v>
      </c>
      <c r="F3519" s="2" t="str">
        <f t="shared" si="273"/>
        <v>MAGDALENA</v>
      </c>
      <c r="G3519" s="12">
        <v>1807226547127</v>
      </c>
      <c r="H3519" s="6">
        <v>0</v>
      </c>
      <c r="I3519">
        <f t="shared" si="274"/>
        <v>18072265.471269999</v>
      </c>
    </row>
    <row r="3520" spans="1:9" x14ac:dyDescent="0.2">
      <c r="A3520" s="1" t="s">
        <v>168</v>
      </c>
      <c r="B3520" s="5" t="str">
        <f t="shared" si="270"/>
        <v>2025</v>
      </c>
      <c r="C3520" s="5">
        <f t="shared" si="271"/>
        <v>5</v>
      </c>
      <c r="D3520" s="11">
        <f t="shared" si="272"/>
        <v>45778</v>
      </c>
      <c r="E3520" s="2" t="s">
        <v>20</v>
      </c>
      <c r="F3520" s="2" t="str">
        <f t="shared" si="273"/>
        <v>META</v>
      </c>
      <c r="G3520" s="2">
        <v>0</v>
      </c>
      <c r="H3520" s="7">
        <v>342477997846</v>
      </c>
      <c r="I3520">
        <f t="shared" si="274"/>
        <v>3424779.9784599999</v>
      </c>
    </row>
    <row r="3521" spans="1:9" x14ac:dyDescent="0.2">
      <c r="A3521" s="4" t="s">
        <v>168</v>
      </c>
      <c r="B3521" s="5" t="str">
        <f t="shared" si="270"/>
        <v>2025</v>
      </c>
      <c r="C3521" s="5">
        <f t="shared" si="271"/>
        <v>5</v>
      </c>
      <c r="D3521" s="11">
        <f t="shared" si="272"/>
        <v>45778</v>
      </c>
      <c r="E3521" s="5" t="s">
        <v>22</v>
      </c>
      <c r="F3521" s="2" t="str">
        <f t="shared" si="273"/>
        <v>NORTE DE SANTANDER</v>
      </c>
      <c r="G3521" s="12">
        <v>180713241833</v>
      </c>
      <c r="H3521" s="8">
        <v>9057631000</v>
      </c>
      <c r="I3521">
        <f t="shared" si="274"/>
        <v>948854.36416500004</v>
      </c>
    </row>
    <row r="3522" spans="1:9" x14ac:dyDescent="0.2">
      <c r="A3522" s="1" t="s">
        <v>168</v>
      </c>
      <c r="B3522" s="5" t="str">
        <f t="shared" si="270"/>
        <v>2025</v>
      </c>
      <c r="C3522" s="5">
        <f t="shared" si="271"/>
        <v>5</v>
      </c>
      <c r="D3522" s="11">
        <f t="shared" si="272"/>
        <v>45778</v>
      </c>
      <c r="E3522" s="2" t="s">
        <v>23</v>
      </c>
      <c r="F3522" s="2" t="str">
        <f t="shared" si="273"/>
        <v>QUINDIO</v>
      </c>
      <c r="G3522" s="2">
        <v>0</v>
      </c>
      <c r="H3522" s="7">
        <v>272189299375</v>
      </c>
      <c r="I3522">
        <f t="shared" si="274"/>
        <v>2721892.9937499999</v>
      </c>
    </row>
    <row r="3523" spans="1:9" x14ac:dyDescent="0.2">
      <c r="A3523" s="4" t="s">
        <v>168</v>
      </c>
      <c r="B3523" s="5" t="str">
        <f t="shared" ref="B3523:B3526" si="275">MID(A3523,7,20)</f>
        <v>2025</v>
      </c>
      <c r="C3523" s="5">
        <f t="shared" ref="C3523:C3526" si="276">IF(MID(A3523,1,3)="Jan",1,
IF(MID(A3523,1,3)="Feb",2,
IF(MID(A3523,1,3)="Mar",3,
IF(MID(A3523,1,3)="Apr",4,
IF(MID(A3523,1,3)="May",5,
IF(MID(A3523,1,3)="Jun",6,
IF(MID(A3523,1,3)="Jul",7,
IF(MID(A3523,1,3)="Aug",8,
IF(MID(A3523,1,3)="Sep",9,
IF(MID(A3523,1,3)="Oct",10,
IF(MID(A3523,1,3)="Nov",11,
IF(MID(A3523,1,3)="Dec",12))))))))))))</f>
        <v>5</v>
      </c>
      <c r="D3523" s="11">
        <f t="shared" ref="D3523:D3526" si="277">DATE(B3523,C3523,1)</f>
        <v>45778</v>
      </c>
      <c r="E3523" s="5" t="s">
        <v>24</v>
      </c>
      <c r="F3523" s="2" t="str">
        <f t="shared" ref="F3523:F3526" si="278">MID(E3523,5,100)</f>
        <v>RISARALDA</v>
      </c>
      <c r="G3523" s="5">
        <v>0</v>
      </c>
      <c r="H3523" s="8">
        <v>380800883022</v>
      </c>
      <c r="I3523">
        <f t="shared" ref="I3523:I3526" si="279">IF(G3523=0,H3523/100000,IF(H3523=0,G3523/100000,((G3523+H3523)/2)/100000))</f>
        <v>3808008.8302199999</v>
      </c>
    </row>
    <row r="3524" spans="1:9" x14ac:dyDescent="0.2">
      <c r="A3524" s="1" t="s">
        <v>168</v>
      </c>
      <c r="B3524" s="5" t="str">
        <f t="shared" si="275"/>
        <v>2025</v>
      </c>
      <c r="C3524" s="5">
        <f t="shared" si="276"/>
        <v>5</v>
      </c>
      <c r="D3524" s="11">
        <f t="shared" si="277"/>
        <v>45778</v>
      </c>
      <c r="E3524" s="2" t="s">
        <v>25</v>
      </c>
      <c r="F3524" s="2" t="str">
        <f t="shared" si="278"/>
        <v>SANTANDER</v>
      </c>
      <c r="G3524" s="13">
        <v>479968054857</v>
      </c>
      <c r="H3524" s="7">
        <v>73124238529</v>
      </c>
      <c r="I3524">
        <f t="shared" si="279"/>
        <v>2765461.4669300001</v>
      </c>
    </row>
    <row r="3525" spans="1:9" x14ac:dyDescent="0.2">
      <c r="A3525" s="4" t="s">
        <v>168</v>
      </c>
      <c r="B3525" s="5" t="str">
        <f t="shared" si="275"/>
        <v>2025</v>
      </c>
      <c r="C3525" s="5">
        <f t="shared" si="276"/>
        <v>5</v>
      </c>
      <c r="D3525" s="11">
        <f t="shared" si="277"/>
        <v>45778</v>
      </c>
      <c r="E3525" s="5" t="s">
        <v>28</v>
      </c>
      <c r="F3525" s="2" t="str">
        <f t="shared" si="278"/>
        <v>VALLE DEL CAUCA</v>
      </c>
      <c r="G3525" s="12">
        <v>3355137340407</v>
      </c>
      <c r="H3525" s="6">
        <v>0</v>
      </c>
      <c r="I3525">
        <f t="shared" si="279"/>
        <v>33551373.404070001</v>
      </c>
    </row>
    <row r="3526" spans="1:9" x14ac:dyDescent="0.2">
      <c r="A3526" s="1" t="s">
        <v>168</v>
      </c>
      <c r="B3526" s="5" t="str">
        <f t="shared" si="275"/>
        <v>2025</v>
      </c>
      <c r="C3526" s="5">
        <f t="shared" si="276"/>
        <v>5</v>
      </c>
      <c r="D3526" s="11">
        <f t="shared" si="277"/>
        <v>45778</v>
      </c>
      <c r="E3526" s="2" t="s">
        <v>29</v>
      </c>
      <c r="F3526" s="2" t="str">
        <f t="shared" si="278"/>
        <v>CASANARE</v>
      </c>
      <c r="G3526" s="2">
        <v>0</v>
      </c>
      <c r="H3526" s="7">
        <v>121407807714</v>
      </c>
      <c r="I3526">
        <f t="shared" si="279"/>
        <v>1214078.07714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37171-AFB3-4226-8E4B-ADB9311DBFCD}">
  <dimension ref="A1:C2862"/>
  <sheetViews>
    <sheetView workbookViewId="0">
      <selection activeCell="C7" sqref="C7"/>
    </sheetView>
  </sheetViews>
  <sheetFormatPr baseColWidth="10" defaultRowHeight="15" x14ac:dyDescent="0.2"/>
  <sheetData>
    <row r="1" spans="1:3" x14ac:dyDescent="0.2">
      <c r="A1" t="s">
        <v>182</v>
      </c>
      <c r="B1" t="s">
        <v>183</v>
      </c>
      <c r="C1" t="s">
        <v>184</v>
      </c>
    </row>
    <row r="2" spans="1:3" x14ac:dyDescent="0.2">
      <c r="A2" s="14">
        <v>41275</v>
      </c>
      <c r="B2" t="str">
        <f>[1]Hoja4!A6</f>
        <v>ANTIOQUIA</v>
      </c>
      <c r="C2" s="9">
        <f>[1]Hoja4!B6</f>
        <v>0.43064516129032254</v>
      </c>
    </row>
    <row r="3" spans="1:3" x14ac:dyDescent="0.2">
      <c r="A3" s="14">
        <v>41275</v>
      </c>
      <c r="B3" t="str">
        <f>[1]Hoja4!A7</f>
        <v>ARAUCA</v>
      </c>
      <c r="C3" s="9">
        <f>[1]Hoja4!B7</f>
        <v>0</v>
      </c>
    </row>
    <row r="4" spans="1:3" x14ac:dyDescent="0.2">
      <c r="A4" s="14">
        <v>41275</v>
      </c>
      <c r="B4" t="str">
        <f>[1]Hoja4!A8</f>
        <v>BOLIVAR</v>
      </c>
      <c r="C4" s="9">
        <f>[1]Hoja4!B8</f>
        <v>2.4487096774193549</v>
      </c>
    </row>
    <row r="5" spans="1:3" x14ac:dyDescent="0.2">
      <c r="A5" s="14">
        <v>41275</v>
      </c>
      <c r="B5" t="s">
        <v>181</v>
      </c>
      <c r="C5" s="9">
        <f>[1]Hoja4!B9</f>
        <v>32.99677419354839</v>
      </c>
    </row>
    <row r="6" spans="1:3" x14ac:dyDescent="0.2">
      <c r="A6" s="14">
        <v>41275</v>
      </c>
      <c r="B6" t="str">
        <f>[1]Hoja4!A10</f>
        <v>CASANARE</v>
      </c>
      <c r="C6" s="9">
        <f>[1]Hoja4!B10</f>
        <v>502.25193548387097</v>
      </c>
    </row>
    <row r="7" spans="1:3" x14ac:dyDescent="0.2">
      <c r="A7" s="14">
        <v>41275</v>
      </c>
      <c r="B7" t="str">
        <f>[1]Hoja4!A11</f>
        <v>CAUCA</v>
      </c>
      <c r="C7" s="9">
        <f>[1]Hoja4!B11</f>
        <v>0</v>
      </c>
    </row>
    <row r="8" spans="1:3" x14ac:dyDescent="0.2">
      <c r="A8" s="14">
        <v>41275</v>
      </c>
      <c r="B8" t="str">
        <f>[1]Hoja4!A12</f>
        <v>CESAR</v>
      </c>
      <c r="C8" s="9">
        <f>[1]Hoja4!B12</f>
        <v>2.572258064516129</v>
      </c>
    </row>
    <row r="9" spans="1:3" x14ac:dyDescent="0.2">
      <c r="A9" s="14">
        <v>41275</v>
      </c>
      <c r="B9" t="str">
        <f>[1]Hoja4!A13</f>
        <v>CORDOBA</v>
      </c>
      <c r="C9" s="9">
        <f>[1]Hoja4!B13</f>
        <v>17.925483870967742</v>
      </c>
    </row>
    <row r="10" spans="1:3" x14ac:dyDescent="0.2">
      <c r="A10" s="14">
        <v>41275</v>
      </c>
      <c r="B10" t="str">
        <f>[1]Hoja4!A14</f>
        <v>CUNDINAMARCA</v>
      </c>
      <c r="C10" s="9">
        <f>[1]Hoja4!B14</f>
        <v>0.23903225806451614</v>
      </c>
    </row>
    <row r="11" spans="1:3" x14ac:dyDescent="0.2">
      <c r="A11" s="14">
        <v>41275</v>
      </c>
      <c r="B11" t="str">
        <f>[1]Hoja4!A15</f>
        <v>GUAJIRA</v>
      </c>
      <c r="C11" s="9">
        <f>[1]Hoja4!B15</f>
        <v>599.46225806451605</v>
      </c>
    </row>
    <row r="12" spans="1:3" x14ac:dyDescent="0.2">
      <c r="A12" s="14">
        <v>41275</v>
      </c>
      <c r="B12" t="str">
        <f>[1]Hoja4!A16</f>
        <v>HUILA</v>
      </c>
      <c r="C12" s="9">
        <f>[1]Hoja4!B16</f>
        <v>10.470967741935484</v>
      </c>
    </row>
    <row r="13" spans="1:3" x14ac:dyDescent="0.2">
      <c r="A13" s="14">
        <v>41275</v>
      </c>
      <c r="B13" t="str">
        <f>[1]Hoja4!A17</f>
        <v>META</v>
      </c>
      <c r="C13" s="9">
        <f>[1]Hoja4!B17</f>
        <v>13.523548387096774</v>
      </c>
    </row>
    <row r="14" spans="1:3" x14ac:dyDescent="0.2">
      <c r="A14" s="14">
        <v>41275</v>
      </c>
      <c r="B14" t="str">
        <f>[1]Hoja4!A18</f>
        <v>NARIÑO</v>
      </c>
      <c r="C14" s="9">
        <f>[1]Hoja4!B18</f>
        <v>0</v>
      </c>
    </row>
    <row r="15" spans="1:3" x14ac:dyDescent="0.2">
      <c r="A15" s="14">
        <v>41275</v>
      </c>
      <c r="B15" t="str">
        <f>[1]Hoja4!A19</f>
        <v>NORTE DE SANTANDER</v>
      </c>
      <c r="C15" s="9">
        <f>[1]Hoja4!B19</f>
        <v>3.0941935483870968</v>
      </c>
    </row>
    <row r="16" spans="1:3" x14ac:dyDescent="0.2">
      <c r="A16" s="14">
        <v>41275</v>
      </c>
      <c r="B16" t="str">
        <f>[1]Hoja4!A20</f>
        <v>PUTUMAYO</v>
      </c>
      <c r="C16" s="9">
        <f>[1]Hoja4!B20</f>
        <v>0</v>
      </c>
    </row>
    <row r="17" spans="1:3" x14ac:dyDescent="0.2">
      <c r="A17" s="14">
        <v>41275</v>
      </c>
      <c r="B17" t="str">
        <f>[1]Hoja4!A21</f>
        <v>SANTANDER</v>
      </c>
      <c r="C17" s="9">
        <f>[1]Hoja4!B21</f>
        <v>59.184838709677429</v>
      </c>
    </row>
    <row r="18" spans="1:3" x14ac:dyDescent="0.2">
      <c r="A18" s="14">
        <v>41275</v>
      </c>
      <c r="B18" t="str">
        <f>[1]Hoja4!A22</f>
        <v>SUCRE</v>
      </c>
      <c r="C18" s="9">
        <f>[1]Hoja4!B22</f>
        <v>62.983225806451614</v>
      </c>
    </row>
    <row r="19" spans="1:3" x14ac:dyDescent="0.2">
      <c r="A19" s="14">
        <v>41275</v>
      </c>
      <c r="B19" t="str">
        <f>[1]Hoja4!A23</f>
        <v>TOLIMA</v>
      </c>
      <c r="C19" s="9">
        <f>[1]Hoja4!B23</f>
        <v>5.1025806451612903</v>
      </c>
    </row>
    <row r="20" spans="1:3" x14ac:dyDescent="0.2">
      <c r="A20" s="14">
        <v>41306</v>
      </c>
      <c r="B20" t="str">
        <f>[1]Hoja4!A25</f>
        <v>ANTIOQUIA</v>
      </c>
      <c r="C20" s="9">
        <f>[1]Hoja4!B25</f>
        <v>0.37677419354838709</v>
      </c>
    </row>
    <row r="21" spans="1:3" x14ac:dyDescent="0.2">
      <c r="A21" s="14">
        <v>41306</v>
      </c>
      <c r="B21" t="str">
        <f>[1]Hoja4!A26</f>
        <v>ARAUCA</v>
      </c>
      <c r="C21" s="9">
        <f>[1]Hoja4!B26</f>
        <v>0</v>
      </c>
    </row>
    <row r="22" spans="1:3" x14ac:dyDescent="0.2">
      <c r="A22" s="14">
        <v>41306</v>
      </c>
      <c r="B22" t="str">
        <f>[1]Hoja4!A27</f>
        <v>BOLIVAR</v>
      </c>
      <c r="C22" s="9">
        <f>[1]Hoja4!B27</f>
        <v>2.1203225806451615</v>
      </c>
    </row>
    <row r="23" spans="1:3" x14ac:dyDescent="0.2">
      <c r="A23" s="14">
        <v>41306</v>
      </c>
      <c r="B23" t="s">
        <v>181</v>
      </c>
      <c r="C23" s="9">
        <f>[1]Hoja4!B28</f>
        <v>18.951612903225804</v>
      </c>
    </row>
    <row r="24" spans="1:3" x14ac:dyDescent="0.2">
      <c r="A24" s="14">
        <v>41306</v>
      </c>
      <c r="B24" t="str">
        <f>[1]Hoja4!A29</f>
        <v>CASANARE</v>
      </c>
      <c r="C24" s="9">
        <f>[1]Hoja4!B29</f>
        <v>468.56870967741941</v>
      </c>
    </row>
    <row r="25" spans="1:3" x14ac:dyDescent="0.2">
      <c r="A25" s="14">
        <v>41306</v>
      </c>
      <c r="B25" t="str">
        <f>[1]Hoja4!A30</f>
        <v>CAUCA</v>
      </c>
      <c r="C25" s="9">
        <f>[1]Hoja4!B30</f>
        <v>0</v>
      </c>
    </row>
    <row r="26" spans="1:3" x14ac:dyDescent="0.2">
      <c r="A26" s="14">
        <v>41306</v>
      </c>
      <c r="B26" t="str">
        <f>[1]Hoja4!A31</f>
        <v>CESAR</v>
      </c>
      <c r="C26" s="9">
        <f>[1]Hoja4!B31</f>
        <v>4.3487096774193548</v>
      </c>
    </row>
    <row r="27" spans="1:3" x14ac:dyDescent="0.2">
      <c r="A27" s="14">
        <v>41306</v>
      </c>
      <c r="B27" t="str">
        <f>[1]Hoja4!A32</f>
        <v>CORDOBA</v>
      </c>
      <c r="C27" s="9">
        <f>[1]Hoja4!B32</f>
        <v>15.087741935483871</v>
      </c>
    </row>
    <row r="28" spans="1:3" x14ac:dyDescent="0.2">
      <c r="A28" s="14">
        <v>41306</v>
      </c>
      <c r="B28" t="str">
        <f>[1]Hoja4!A33</f>
        <v>CUNDINAMARCA</v>
      </c>
      <c r="C28" s="9">
        <f>[1]Hoja4!B33</f>
        <v>0.24709677419354839</v>
      </c>
    </row>
    <row r="29" spans="1:3" x14ac:dyDescent="0.2">
      <c r="A29" s="14">
        <v>41306</v>
      </c>
      <c r="B29" t="str">
        <f>[1]Hoja4!A34</f>
        <v>GUAJIRA</v>
      </c>
      <c r="C29" s="9">
        <f>[1]Hoja4!B34</f>
        <v>539.95032258064521</v>
      </c>
    </row>
    <row r="30" spans="1:3" x14ac:dyDescent="0.2">
      <c r="A30" s="14">
        <v>41306</v>
      </c>
      <c r="B30" t="str">
        <f>[1]Hoja4!A35</f>
        <v>HUILA</v>
      </c>
      <c r="C30" s="9">
        <f>[1]Hoja4!B35</f>
        <v>9.4041935483870986</v>
      </c>
    </row>
    <row r="31" spans="1:3" x14ac:dyDescent="0.2">
      <c r="A31" s="14">
        <v>41306</v>
      </c>
      <c r="B31" t="str">
        <f>[1]Hoja4!A36</f>
        <v>MAGDALENA</v>
      </c>
      <c r="C31" s="9">
        <f>[1]Hoja4!B36</f>
        <v>0</v>
      </c>
    </row>
    <row r="32" spans="1:3" x14ac:dyDescent="0.2">
      <c r="A32" s="14">
        <v>41306</v>
      </c>
      <c r="B32" t="str">
        <f>[1]Hoja4!A37</f>
        <v>META</v>
      </c>
      <c r="C32" s="9">
        <f>[1]Hoja4!B37</f>
        <v>8.7235483870967734</v>
      </c>
    </row>
    <row r="33" spans="1:3" x14ac:dyDescent="0.2">
      <c r="A33" s="14">
        <v>41306</v>
      </c>
      <c r="B33" t="str">
        <f>[1]Hoja4!A38</f>
        <v>NARIÑO</v>
      </c>
      <c r="C33" s="9">
        <f>[1]Hoja4!B38</f>
        <v>0</v>
      </c>
    </row>
    <row r="34" spans="1:3" x14ac:dyDescent="0.2">
      <c r="A34" s="14">
        <v>41306</v>
      </c>
      <c r="B34" t="str">
        <f>[1]Hoja4!A39</f>
        <v>NORTE DE SANTANDER</v>
      </c>
      <c r="C34" s="9">
        <f>[1]Hoja4!B39</f>
        <v>2.8925806451612903</v>
      </c>
    </row>
    <row r="35" spans="1:3" x14ac:dyDescent="0.2">
      <c r="A35" s="14">
        <v>41306</v>
      </c>
      <c r="B35" t="str">
        <f>[1]Hoja4!A40</f>
        <v>PUTUMAYO</v>
      </c>
      <c r="C35" s="9">
        <f>[1]Hoja4!B40</f>
        <v>0</v>
      </c>
    </row>
    <row r="36" spans="1:3" x14ac:dyDescent="0.2">
      <c r="A36" s="14">
        <v>41306</v>
      </c>
      <c r="B36" t="str">
        <f>[1]Hoja4!A41</f>
        <v>SANTANDER</v>
      </c>
      <c r="C36" s="9">
        <f>[1]Hoja4!B41</f>
        <v>55.791612903225811</v>
      </c>
    </row>
    <row r="37" spans="1:3" x14ac:dyDescent="0.2">
      <c r="A37" s="14">
        <v>41306</v>
      </c>
      <c r="B37" t="str">
        <f>[1]Hoja4!A42</f>
        <v>SUCRE</v>
      </c>
      <c r="C37" s="9">
        <f>[1]Hoja4!B42</f>
        <v>55.317741935483873</v>
      </c>
    </row>
    <row r="38" spans="1:3" x14ac:dyDescent="0.2">
      <c r="A38" s="14">
        <v>41306</v>
      </c>
      <c r="B38" t="str">
        <f>[1]Hoja4!A43</f>
        <v>TOLIMA</v>
      </c>
      <c r="C38" s="9">
        <f>[1]Hoja4!B43</f>
        <v>4.7025806451612908</v>
      </c>
    </row>
    <row r="39" spans="1:3" x14ac:dyDescent="0.2">
      <c r="A39" s="14">
        <v>41334</v>
      </c>
      <c r="B39" t="str">
        <f>[1]Hoja4!A45</f>
        <v>ANTIOQUIA</v>
      </c>
      <c r="C39" s="9">
        <f>[1]Hoja4!B45</f>
        <v>0.40677419354838706</v>
      </c>
    </row>
    <row r="40" spans="1:3" x14ac:dyDescent="0.2">
      <c r="A40" s="14">
        <v>41334</v>
      </c>
      <c r="B40" t="str">
        <f>[1]Hoja4!A46</f>
        <v>ARAUCA</v>
      </c>
      <c r="C40" s="9">
        <f>[1]Hoja4!B46</f>
        <v>0</v>
      </c>
    </row>
    <row r="41" spans="1:3" x14ac:dyDescent="0.2">
      <c r="A41" s="14">
        <v>41334</v>
      </c>
      <c r="B41" t="str">
        <f>[1]Hoja4!A47</f>
        <v>BOLIVAR</v>
      </c>
      <c r="C41" s="9">
        <f>[1]Hoja4!B47</f>
        <v>2.8625806451612905</v>
      </c>
    </row>
    <row r="42" spans="1:3" x14ac:dyDescent="0.2">
      <c r="A42" s="14">
        <v>41334</v>
      </c>
      <c r="B42" t="s">
        <v>181</v>
      </c>
      <c r="C42" s="9">
        <f>[1]Hoja4!B48</f>
        <v>32.910322580645165</v>
      </c>
    </row>
    <row r="43" spans="1:3" x14ac:dyDescent="0.2">
      <c r="A43" s="14">
        <v>41334</v>
      </c>
      <c r="B43" t="str">
        <f>[1]Hoja4!A49</f>
        <v>CASANARE</v>
      </c>
      <c r="C43" s="9">
        <f>[1]Hoja4!B49</f>
        <v>491.40322580645159</v>
      </c>
    </row>
    <row r="44" spans="1:3" x14ac:dyDescent="0.2">
      <c r="A44" s="14">
        <v>41334</v>
      </c>
      <c r="B44" t="str">
        <f>[1]Hoja4!A50</f>
        <v>CAUCA</v>
      </c>
      <c r="C44" s="9">
        <f>[1]Hoja4!B50</f>
        <v>0</v>
      </c>
    </row>
    <row r="45" spans="1:3" x14ac:dyDescent="0.2">
      <c r="A45" s="14">
        <v>41334</v>
      </c>
      <c r="B45" t="str">
        <f>[1]Hoja4!A51</f>
        <v>CESAR</v>
      </c>
      <c r="C45" s="9">
        <f>[1]Hoja4!B51</f>
        <v>5.0490322580645168</v>
      </c>
    </row>
    <row r="46" spans="1:3" x14ac:dyDescent="0.2">
      <c r="A46" s="14">
        <v>41334</v>
      </c>
      <c r="B46" t="str">
        <f>[1]Hoja4!A52</f>
        <v>CORDOBA</v>
      </c>
      <c r="C46" s="9">
        <f>[1]Hoja4!B52</f>
        <v>14.413225806451614</v>
      </c>
    </row>
    <row r="47" spans="1:3" x14ac:dyDescent="0.2">
      <c r="A47" s="14">
        <v>41334</v>
      </c>
      <c r="B47" t="str">
        <f>[1]Hoja4!A53</f>
        <v>CUNDINAMARCA</v>
      </c>
      <c r="C47" s="9">
        <f>[1]Hoja4!B53</f>
        <v>0.50548387096774194</v>
      </c>
    </row>
    <row r="48" spans="1:3" x14ac:dyDescent="0.2">
      <c r="A48" s="14">
        <v>41334</v>
      </c>
      <c r="B48" t="str">
        <f>[1]Hoja4!A54</f>
        <v>GUAJIRA</v>
      </c>
      <c r="C48" s="9">
        <f>[1]Hoja4!B54</f>
        <v>545.0438709677419</v>
      </c>
    </row>
    <row r="49" spans="1:3" x14ac:dyDescent="0.2">
      <c r="A49" s="14">
        <v>41334</v>
      </c>
      <c r="B49" t="str">
        <f>[1]Hoja4!A55</f>
        <v>HUILA</v>
      </c>
      <c r="C49" s="9">
        <f>[1]Hoja4!B55</f>
        <v>9.0754838709677426</v>
      </c>
    </row>
    <row r="50" spans="1:3" x14ac:dyDescent="0.2">
      <c r="A50" s="14">
        <v>41334</v>
      </c>
      <c r="B50" t="str">
        <f>[1]Hoja4!A56</f>
        <v>META</v>
      </c>
      <c r="C50" s="9">
        <f>[1]Hoja4!B56</f>
        <v>9.7719354838709691</v>
      </c>
    </row>
    <row r="51" spans="1:3" x14ac:dyDescent="0.2">
      <c r="A51" s="14">
        <v>41334</v>
      </c>
      <c r="B51" t="str">
        <f>[1]Hoja4!A57</f>
        <v>NARIÑO</v>
      </c>
      <c r="C51" s="9">
        <f>[1]Hoja4!B57</f>
        <v>0</v>
      </c>
    </row>
    <row r="52" spans="1:3" x14ac:dyDescent="0.2">
      <c r="A52" s="14">
        <v>41334</v>
      </c>
      <c r="B52" t="str">
        <f>[1]Hoja4!A58</f>
        <v>NORTE DE SANTANDER</v>
      </c>
      <c r="C52" s="9">
        <f>[1]Hoja4!B58</f>
        <v>3.0496774193548388</v>
      </c>
    </row>
    <row r="53" spans="1:3" x14ac:dyDescent="0.2">
      <c r="A53" s="14">
        <v>41334</v>
      </c>
      <c r="B53" t="str">
        <f>[1]Hoja4!A59</f>
        <v>PUTUMAYO</v>
      </c>
      <c r="C53" s="9">
        <f>[1]Hoja4!B59</f>
        <v>0.57806451612903231</v>
      </c>
    </row>
    <row r="54" spans="1:3" x14ac:dyDescent="0.2">
      <c r="A54" s="14">
        <v>41334</v>
      </c>
      <c r="B54" t="str">
        <f>[1]Hoja4!A60</f>
        <v>SANTANDER</v>
      </c>
      <c r="C54" s="9">
        <f>[1]Hoja4!B60</f>
        <v>57.811612903225793</v>
      </c>
    </row>
    <row r="55" spans="1:3" x14ac:dyDescent="0.2">
      <c r="A55" s="14">
        <v>41334</v>
      </c>
      <c r="B55" t="str">
        <f>[1]Hoja4!A61</f>
        <v>SUCRE</v>
      </c>
      <c r="C55" s="9">
        <f>[1]Hoja4!B61</f>
        <v>60.015483870967742</v>
      </c>
    </row>
    <row r="56" spans="1:3" x14ac:dyDescent="0.2">
      <c r="A56" s="14">
        <v>41334</v>
      </c>
      <c r="B56" t="str">
        <f>[1]Hoja4!A62</f>
        <v>TOLIMA</v>
      </c>
      <c r="C56" s="9">
        <f>[1]Hoja4!B62</f>
        <v>5.0519354838709676</v>
      </c>
    </row>
    <row r="57" spans="1:3" x14ac:dyDescent="0.2">
      <c r="A57" s="14">
        <v>41365</v>
      </c>
      <c r="B57" t="str">
        <f>[1]Hoja4!A64</f>
        <v>ANTIOQUIA</v>
      </c>
      <c r="C57" s="9">
        <f>[1]Hoja4!B64</f>
        <v>0.38387096774193552</v>
      </c>
    </row>
    <row r="58" spans="1:3" x14ac:dyDescent="0.2">
      <c r="A58" s="14">
        <v>41365</v>
      </c>
      <c r="B58" t="str">
        <f>[1]Hoja4!A65</f>
        <v>ARAUCA</v>
      </c>
      <c r="C58" s="9">
        <f>[1]Hoja4!B65</f>
        <v>3.8709677419354839E-3</v>
      </c>
    </row>
    <row r="59" spans="1:3" x14ac:dyDescent="0.2">
      <c r="A59" s="14">
        <v>41365</v>
      </c>
      <c r="B59" t="str">
        <f>[1]Hoja4!A66</f>
        <v>BOLIVAR</v>
      </c>
      <c r="C59" s="9">
        <f>[1]Hoja4!B66</f>
        <v>3.0793548387096772</v>
      </c>
    </row>
    <row r="60" spans="1:3" x14ac:dyDescent="0.2">
      <c r="A60" s="14">
        <v>41365</v>
      </c>
      <c r="B60" t="s">
        <v>181</v>
      </c>
      <c r="C60" s="9">
        <f>[1]Hoja4!B67</f>
        <v>35.969032258064516</v>
      </c>
    </row>
    <row r="61" spans="1:3" x14ac:dyDescent="0.2">
      <c r="A61" s="14">
        <v>41365</v>
      </c>
      <c r="B61" t="str">
        <f>[1]Hoja4!A68</f>
        <v>CASANARE</v>
      </c>
      <c r="C61" s="9">
        <f>[1]Hoja4!B68</f>
        <v>445.71419354838713</v>
      </c>
    </row>
    <row r="62" spans="1:3" x14ac:dyDescent="0.2">
      <c r="A62" s="14">
        <v>41365</v>
      </c>
      <c r="B62" t="str">
        <f>[1]Hoja4!A69</f>
        <v>CAUCA</v>
      </c>
      <c r="C62" s="9">
        <f>[1]Hoja4!B69</f>
        <v>0</v>
      </c>
    </row>
    <row r="63" spans="1:3" x14ac:dyDescent="0.2">
      <c r="A63" s="14">
        <v>41365</v>
      </c>
      <c r="B63" t="str">
        <f>[1]Hoja4!A70</f>
        <v>CESAR</v>
      </c>
      <c r="C63" s="9">
        <f>[1]Hoja4!B70</f>
        <v>4.2338709677419351</v>
      </c>
    </row>
    <row r="64" spans="1:3" x14ac:dyDescent="0.2">
      <c r="A64" s="14">
        <v>41365</v>
      </c>
      <c r="B64" t="str">
        <f>[1]Hoja4!A71</f>
        <v>CORDOBA</v>
      </c>
      <c r="C64" s="9">
        <f>[1]Hoja4!B71</f>
        <v>16.199677419354838</v>
      </c>
    </row>
    <row r="65" spans="1:3" x14ac:dyDescent="0.2">
      <c r="A65" s="14">
        <v>41365</v>
      </c>
      <c r="B65" t="str">
        <f>[1]Hoja4!A72</f>
        <v>CUNDINAMARCA</v>
      </c>
      <c r="C65" s="9">
        <f>[1]Hoja4!B72</f>
        <v>0.37967741935483867</v>
      </c>
    </row>
    <row r="66" spans="1:3" x14ac:dyDescent="0.2">
      <c r="A66" s="14">
        <v>41365</v>
      </c>
      <c r="B66" t="str">
        <f>[1]Hoja4!A73</f>
        <v>GUAJIRA</v>
      </c>
      <c r="C66" s="9">
        <f>[1]Hoja4!B73</f>
        <v>588.14451612903235</v>
      </c>
    </row>
    <row r="67" spans="1:3" x14ac:dyDescent="0.2">
      <c r="A67" s="14">
        <v>41365</v>
      </c>
      <c r="B67" t="str">
        <f>[1]Hoja4!A74</f>
        <v>HUILA</v>
      </c>
      <c r="C67" s="9">
        <f>[1]Hoja4!B74</f>
        <v>8.0029032258064507</v>
      </c>
    </row>
    <row r="68" spans="1:3" x14ac:dyDescent="0.2">
      <c r="A68" s="14">
        <v>41365</v>
      </c>
      <c r="B68" t="str">
        <f>[1]Hoja4!A75</f>
        <v>META</v>
      </c>
      <c r="C68" s="9">
        <f>[1]Hoja4!B75</f>
        <v>12.279354838709676</v>
      </c>
    </row>
    <row r="69" spans="1:3" x14ac:dyDescent="0.2">
      <c r="A69" s="14">
        <v>41365</v>
      </c>
      <c r="B69" t="str">
        <f>[1]Hoja4!A76</f>
        <v>NARIÑO</v>
      </c>
      <c r="C69" s="9">
        <f>[1]Hoja4!B76</f>
        <v>0</v>
      </c>
    </row>
    <row r="70" spans="1:3" x14ac:dyDescent="0.2">
      <c r="A70" s="14">
        <v>41365</v>
      </c>
      <c r="B70" t="str">
        <f>[1]Hoja4!A77</f>
        <v>NORTE DE SANTANDER</v>
      </c>
      <c r="C70" s="9">
        <f>[1]Hoja4!B77</f>
        <v>2.8564516129032258</v>
      </c>
    </row>
    <row r="71" spans="1:3" x14ac:dyDescent="0.2">
      <c r="A71" s="14">
        <v>41365</v>
      </c>
      <c r="B71" t="str">
        <f>[1]Hoja4!A78</f>
        <v>PUTUMAYO</v>
      </c>
      <c r="C71" s="9">
        <f>[1]Hoja4!B78</f>
        <v>0.65903225806451615</v>
      </c>
    </row>
    <row r="72" spans="1:3" x14ac:dyDescent="0.2">
      <c r="A72" s="14">
        <v>41365</v>
      </c>
      <c r="B72" t="str">
        <f>[1]Hoja4!A79</f>
        <v>SANTANDER</v>
      </c>
      <c r="C72" s="9">
        <f>[1]Hoja4!B79</f>
        <v>54.344838709677411</v>
      </c>
    </row>
    <row r="73" spans="1:3" x14ac:dyDescent="0.2">
      <c r="A73" s="14">
        <v>41365</v>
      </c>
      <c r="B73" t="str">
        <f>[1]Hoja4!A80</f>
        <v>SUCRE</v>
      </c>
      <c r="C73" s="9">
        <f>[1]Hoja4!B80</f>
        <v>56.638064516129027</v>
      </c>
    </row>
    <row r="74" spans="1:3" x14ac:dyDescent="0.2">
      <c r="A74" s="14">
        <v>41365</v>
      </c>
      <c r="B74" t="str">
        <f>[1]Hoja4!A81</f>
        <v>TOLIMA</v>
      </c>
      <c r="C74" s="9">
        <f>[1]Hoja4!B81</f>
        <v>4.9274193548387091</v>
      </c>
    </row>
    <row r="75" spans="1:3" x14ac:dyDescent="0.2">
      <c r="A75" s="14">
        <v>41395</v>
      </c>
      <c r="B75" t="str">
        <f>[1]Hoja4!A83</f>
        <v>ANTIOQUIA</v>
      </c>
      <c r="C75" s="9">
        <f>[1]Hoja4!B83</f>
        <v>0.38</v>
      </c>
    </row>
    <row r="76" spans="1:3" x14ac:dyDescent="0.2">
      <c r="A76" s="14">
        <v>41395</v>
      </c>
      <c r="B76" t="str">
        <f>[1]Hoja4!A84</f>
        <v>ARAUCA</v>
      </c>
      <c r="C76" s="9">
        <f>[1]Hoja4!B84</f>
        <v>7.4193548387096776E-3</v>
      </c>
    </row>
    <row r="77" spans="1:3" x14ac:dyDescent="0.2">
      <c r="A77" s="14">
        <v>41395</v>
      </c>
      <c r="B77" t="str">
        <f>[1]Hoja4!A85</f>
        <v>BOLIVAR</v>
      </c>
      <c r="C77" s="9">
        <f>[1]Hoja4!B85</f>
        <v>3.2583870967741939</v>
      </c>
    </row>
    <row r="78" spans="1:3" x14ac:dyDescent="0.2">
      <c r="A78" s="14">
        <v>41395</v>
      </c>
      <c r="B78" t="s">
        <v>181</v>
      </c>
      <c r="C78" s="9">
        <f>[1]Hoja4!B86</f>
        <v>35.880967741935486</v>
      </c>
    </row>
    <row r="79" spans="1:3" x14ac:dyDescent="0.2">
      <c r="A79" s="14">
        <v>41395</v>
      </c>
      <c r="B79" t="str">
        <f>[1]Hoja4!A87</f>
        <v>CASANARE</v>
      </c>
      <c r="C79" s="9">
        <f>[1]Hoja4!B87</f>
        <v>426.95419354838708</v>
      </c>
    </row>
    <row r="80" spans="1:3" x14ac:dyDescent="0.2">
      <c r="A80" s="14">
        <v>41395</v>
      </c>
      <c r="B80" t="str">
        <f>[1]Hoja4!A88</f>
        <v>CAUCA</v>
      </c>
      <c r="C80" s="9">
        <f>[1]Hoja4!B88</f>
        <v>0</v>
      </c>
    </row>
    <row r="81" spans="1:3" x14ac:dyDescent="0.2">
      <c r="A81" s="14">
        <v>41395</v>
      </c>
      <c r="B81" t="str">
        <f>[1]Hoja4!A89</f>
        <v>CESAR</v>
      </c>
      <c r="C81" s="9">
        <f>[1]Hoja4!B89</f>
        <v>4.2219354838709675</v>
      </c>
    </row>
    <row r="82" spans="1:3" x14ac:dyDescent="0.2">
      <c r="A82" s="14">
        <v>41395</v>
      </c>
      <c r="B82" t="str">
        <f>[1]Hoja4!A90</f>
        <v>CORDOBA</v>
      </c>
      <c r="C82" s="9">
        <f>[1]Hoja4!B90</f>
        <v>17.809032258064519</v>
      </c>
    </row>
    <row r="83" spans="1:3" x14ac:dyDescent="0.2">
      <c r="A83" s="14">
        <v>41395</v>
      </c>
      <c r="B83" t="str">
        <f>[1]Hoja4!A91</f>
        <v>CUNDINAMARCA</v>
      </c>
      <c r="C83" s="9">
        <f>[1]Hoja4!B91</f>
        <v>0.41967741935483871</v>
      </c>
    </row>
    <row r="84" spans="1:3" x14ac:dyDescent="0.2">
      <c r="A84" s="14">
        <v>41395</v>
      </c>
      <c r="B84" t="str">
        <f>[1]Hoja4!A92</f>
        <v>GUAJIRA</v>
      </c>
      <c r="C84" s="9">
        <f>[1]Hoja4!B92</f>
        <v>587.86903225806452</v>
      </c>
    </row>
    <row r="85" spans="1:3" x14ac:dyDescent="0.2">
      <c r="A85" s="14">
        <v>41395</v>
      </c>
      <c r="B85" t="str">
        <f>[1]Hoja4!A93</f>
        <v>HUILA</v>
      </c>
      <c r="C85" s="9">
        <f>[1]Hoja4!B93</f>
        <v>8.8751612903225805</v>
      </c>
    </row>
    <row r="86" spans="1:3" x14ac:dyDescent="0.2">
      <c r="A86" s="14">
        <v>41395</v>
      </c>
      <c r="B86" t="str">
        <f>[1]Hoja4!A94</f>
        <v>MAGDALENA</v>
      </c>
      <c r="C86" s="9">
        <f>[1]Hoja4!B94</f>
        <v>0.18193548387096772</v>
      </c>
    </row>
    <row r="87" spans="1:3" x14ac:dyDescent="0.2">
      <c r="A87" s="14">
        <v>41395</v>
      </c>
      <c r="B87" t="str">
        <f>[1]Hoja4!A95</f>
        <v>META</v>
      </c>
      <c r="C87" s="9">
        <f>[1]Hoja4!B95</f>
        <v>9.620967741935484</v>
      </c>
    </row>
    <row r="88" spans="1:3" x14ac:dyDescent="0.2">
      <c r="A88" s="14">
        <v>41395</v>
      </c>
      <c r="B88" t="str">
        <f>[1]Hoja4!A96</f>
        <v>NARIÑO</v>
      </c>
      <c r="C88" s="9">
        <f>[1]Hoja4!B96</f>
        <v>0</v>
      </c>
    </row>
    <row r="89" spans="1:3" x14ac:dyDescent="0.2">
      <c r="A89" s="14">
        <v>41395</v>
      </c>
      <c r="B89" t="str">
        <f>[1]Hoja4!A97</f>
        <v>NORTE DE SANTANDER</v>
      </c>
      <c r="C89" s="9">
        <f>[1]Hoja4!B97</f>
        <v>2.8335483870967741</v>
      </c>
    </row>
    <row r="90" spans="1:3" x14ac:dyDescent="0.2">
      <c r="A90" s="14">
        <v>41395</v>
      </c>
      <c r="B90" t="str">
        <f>[1]Hoja4!A98</f>
        <v>PUTUMAYO</v>
      </c>
      <c r="C90" s="9">
        <f>[1]Hoja4!B98</f>
        <v>0</v>
      </c>
    </row>
    <row r="91" spans="1:3" x14ac:dyDescent="0.2">
      <c r="A91" s="14">
        <v>41395</v>
      </c>
      <c r="B91" t="str">
        <f>[1]Hoja4!A99</f>
        <v>SANTANDER</v>
      </c>
      <c r="C91" s="9">
        <f>[1]Hoja4!B99</f>
        <v>57.705161290322565</v>
      </c>
    </row>
    <row r="92" spans="1:3" x14ac:dyDescent="0.2">
      <c r="A92" s="14">
        <v>41395</v>
      </c>
      <c r="B92" t="str">
        <f>[1]Hoja4!A100</f>
        <v>SUCRE</v>
      </c>
      <c r="C92" s="9">
        <f>[1]Hoja4!B100</f>
        <v>62.348064516129035</v>
      </c>
    </row>
    <row r="93" spans="1:3" x14ac:dyDescent="0.2">
      <c r="A93" s="14">
        <v>41395</v>
      </c>
      <c r="B93" t="str">
        <f>[1]Hoja4!A101</f>
        <v>TOLIMA</v>
      </c>
      <c r="C93" s="9">
        <f>[1]Hoja4!B101</f>
        <v>4.8032258064516133</v>
      </c>
    </row>
    <row r="94" spans="1:3" x14ac:dyDescent="0.2">
      <c r="A94" s="14">
        <v>41426</v>
      </c>
      <c r="B94" t="str">
        <f>[1]Hoja4!A103</f>
        <v>ANTIOQUIA</v>
      </c>
      <c r="C94" s="9">
        <f>[1]Hoja4!B103</f>
        <v>0.35225806451612901</v>
      </c>
    </row>
    <row r="95" spans="1:3" x14ac:dyDescent="0.2">
      <c r="A95" s="14">
        <v>41426</v>
      </c>
      <c r="B95" t="str">
        <f>[1]Hoja4!A104</f>
        <v>ARAUCA</v>
      </c>
      <c r="C95" s="9">
        <f>[1]Hoja4!B104</f>
        <v>0</v>
      </c>
    </row>
    <row r="96" spans="1:3" x14ac:dyDescent="0.2">
      <c r="A96" s="14">
        <v>41426</v>
      </c>
      <c r="B96" t="str">
        <f>[1]Hoja4!A105</f>
        <v>BOLIVAR</v>
      </c>
      <c r="C96" s="9">
        <f>[1]Hoja4!B105</f>
        <v>3.0987096774193548</v>
      </c>
    </row>
    <row r="97" spans="1:3" x14ac:dyDescent="0.2">
      <c r="A97" s="14">
        <v>41426</v>
      </c>
      <c r="B97" t="s">
        <v>181</v>
      </c>
      <c r="C97" s="9">
        <f>[1]Hoja4!B106</f>
        <v>14.239354838709678</v>
      </c>
    </row>
    <row r="98" spans="1:3" x14ac:dyDescent="0.2">
      <c r="A98" s="14">
        <v>41426</v>
      </c>
      <c r="B98" t="str">
        <f>[1]Hoja4!A107</f>
        <v>CASANARE</v>
      </c>
      <c r="C98" s="9">
        <f>[1]Hoja4!B107</f>
        <v>420.17483870967749</v>
      </c>
    </row>
    <row r="99" spans="1:3" x14ac:dyDescent="0.2">
      <c r="A99" s="14">
        <v>41426</v>
      </c>
      <c r="B99" t="str">
        <f>[1]Hoja4!A108</f>
        <v>CAUCA</v>
      </c>
      <c r="C99" s="9">
        <f>[1]Hoja4!B108</f>
        <v>0</v>
      </c>
    </row>
    <row r="100" spans="1:3" x14ac:dyDescent="0.2">
      <c r="A100" s="14">
        <v>41426</v>
      </c>
      <c r="B100" t="str">
        <f>[1]Hoja4!A109</f>
        <v>CESAR</v>
      </c>
      <c r="C100" s="9">
        <f>[1]Hoja4!B109</f>
        <v>4.113225806451613</v>
      </c>
    </row>
    <row r="101" spans="1:3" x14ac:dyDescent="0.2">
      <c r="A101" s="14">
        <v>41426</v>
      </c>
      <c r="B101" t="str">
        <f>[1]Hoja4!A110</f>
        <v>CORDOBA</v>
      </c>
      <c r="C101" s="9">
        <f>[1]Hoja4!B110</f>
        <v>14.222580645161289</v>
      </c>
    </row>
    <row r="102" spans="1:3" x14ac:dyDescent="0.2">
      <c r="A102" s="14">
        <v>41426</v>
      </c>
      <c r="B102" t="str">
        <f>[1]Hoja4!A111</f>
        <v>CUNDINAMARCA</v>
      </c>
      <c r="C102" s="9">
        <f>[1]Hoja4!B111</f>
        <v>0.43225806451612903</v>
      </c>
    </row>
    <row r="103" spans="1:3" x14ac:dyDescent="0.2">
      <c r="A103" s="14">
        <v>41426</v>
      </c>
      <c r="B103" t="str">
        <f>[1]Hoja4!A112</f>
        <v>GUAJIRA</v>
      </c>
      <c r="C103" s="9">
        <f>[1]Hoja4!B112</f>
        <v>582.23548387096764</v>
      </c>
    </row>
    <row r="104" spans="1:3" x14ac:dyDescent="0.2">
      <c r="A104" s="14">
        <v>41426</v>
      </c>
      <c r="B104" t="str">
        <f>[1]Hoja4!A113</f>
        <v>HUILA</v>
      </c>
      <c r="C104" s="9">
        <f>[1]Hoja4!B113</f>
        <v>7.756774193548388</v>
      </c>
    </row>
    <row r="105" spans="1:3" x14ac:dyDescent="0.2">
      <c r="A105" s="14">
        <v>41426</v>
      </c>
      <c r="B105" t="str">
        <f>[1]Hoja4!A114</f>
        <v>MAGDALENA</v>
      </c>
      <c r="C105" s="9">
        <f>[1]Hoja4!B114</f>
        <v>0.15451612903225806</v>
      </c>
    </row>
    <row r="106" spans="1:3" x14ac:dyDescent="0.2">
      <c r="A106" s="14">
        <v>41426</v>
      </c>
      <c r="B106" t="str">
        <f>[1]Hoja4!A115</f>
        <v>META</v>
      </c>
      <c r="C106" s="9">
        <f>[1]Hoja4!B115</f>
        <v>8.5196774193548386</v>
      </c>
    </row>
    <row r="107" spans="1:3" x14ac:dyDescent="0.2">
      <c r="A107" s="14">
        <v>41426</v>
      </c>
      <c r="B107" t="str">
        <f>[1]Hoja4!A116</f>
        <v>NARIÑO</v>
      </c>
      <c r="C107" s="9">
        <f>[1]Hoja4!B116</f>
        <v>0</v>
      </c>
    </row>
    <row r="108" spans="1:3" x14ac:dyDescent="0.2">
      <c r="A108" s="14">
        <v>41426</v>
      </c>
      <c r="B108" t="str">
        <f>[1]Hoja4!A117</f>
        <v>NORTE DE SANTANDER</v>
      </c>
      <c r="C108" s="9">
        <f>[1]Hoja4!B117</f>
        <v>2.1490322580645165</v>
      </c>
    </row>
    <row r="109" spans="1:3" x14ac:dyDescent="0.2">
      <c r="A109" s="14">
        <v>41426</v>
      </c>
      <c r="B109" t="str">
        <f>[1]Hoja4!A118</f>
        <v>PUTUMAYO</v>
      </c>
      <c r="C109" s="9">
        <f>[1]Hoja4!B118</f>
        <v>0.532258064516129</v>
      </c>
    </row>
    <row r="110" spans="1:3" x14ac:dyDescent="0.2">
      <c r="A110" s="14">
        <v>41426</v>
      </c>
      <c r="B110" t="str">
        <f>[1]Hoja4!A119</f>
        <v>SANTANDER</v>
      </c>
      <c r="C110" s="9">
        <f>[1]Hoja4!B119</f>
        <v>57.16516129032258</v>
      </c>
    </row>
    <row r="111" spans="1:3" x14ac:dyDescent="0.2">
      <c r="A111" s="14">
        <v>41426</v>
      </c>
      <c r="B111" t="str">
        <f>[1]Hoja4!A120</f>
        <v>SUCRE</v>
      </c>
      <c r="C111" s="9">
        <f>[1]Hoja4!B120</f>
        <v>58.330967741935481</v>
      </c>
    </row>
    <row r="112" spans="1:3" x14ac:dyDescent="0.2">
      <c r="A112" s="14">
        <v>41426</v>
      </c>
      <c r="B112" t="str">
        <f>[1]Hoja4!A121</f>
        <v>TOLIMA</v>
      </c>
      <c r="C112" s="9">
        <f>[1]Hoja4!B121</f>
        <v>4.6019354838709683</v>
      </c>
    </row>
    <row r="113" spans="1:3" x14ac:dyDescent="0.2">
      <c r="A113" s="14">
        <v>41456</v>
      </c>
      <c r="B113" t="str">
        <f>[1]Hoja4!A123</f>
        <v>ANTIOQUIA</v>
      </c>
      <c r="C113" s="9">
        <f>[1]Hoja4!B123</f>
        <v>0.35225806451612901</v>
      </c>
    </row>
    <row r="114" spans="1:3" x14ac:dyDescent="0.2">
      <c r="A114" s="14">
        <v>41456</v>
      </c>
      <c r="B114" t="str">
        <f>[1]Hoja4!A124</f>
        <v>ARAUCA</v>
      </c>
      <c r="C114" s="9">
        <f>[1]Hoja4!B124</f>
        <v>0</v>
      </c>
    </row>
    <row r="115" spans="1:3" x14ac:dyDescent="0.2">
      <c r="A115" s="14">
        <v>41456</v>
      </c>
      <c r="B115" t="str">
        <f>[1]Hoja4!A125</f>
        <v>BOLIVAR</v>
      </c>
      <c r="C115" s="9">
        <f>[1]Hoja4!B125</f>
        <v>0.73129032258064519</v>
      </c>
    </row>
    <row r="116" spans="1:3" x14ac:dyDescent="0.2">
      <c r="A116" s="14">
        <v>41456</v>
      </c>
      <c r="B116" t="s">
        <v>181</v>
      </c>
      <c r="C116" s="9">
        <f>[1]Hoja4!B126</f>
        <v>32.415483870967741</v>
      </c>
    </row>
    <row r="117" spans="1:3" x14ac:dyDescent="0.2">
      <c r="A117" s="14">
        <v>41456</v>
      </c>
      <c r="B117" t="str">
        <f>[1]Hoja4!A127</f>
        <v>CASANARE</v>
      </c>
      <c r="C117" s="9">
        <f>[1]Hoja4!B127</f>
        <v>441.9477419354838</v>
      </c>
    </row>
    <row r="118" spans="1:3" x14ac:dyDescent="0.2">
      <c r="A118" s="14">
        <v>41456</v>
      </c>
      <c r="B118" t="str">
        <f>[1]Hoja4!A128</f>
        <v>CAUCA</v>
      </c>
      <c r="C118" s="9">
        <f>[1]Hoja4!B128</f>
        <v>0</v>
      </c>
    </row>
    <row r="119" spans="1:3" x14ac:dyDescent="0.2">
      <c r="A119" s="14">
        <v>41456</v>
      </c>
      <c r="B119" t="str">
        <f>[1]Hoja4!A129</f>
        <v>CESAR</v>
      </c>
      <c r="C119" s="9">
        <f>[1]Hoja4!B129</f>
        <v>4.8132258064516131</v>
      </c>
    </row>
    <row r="120" spans="1:3" x14ac:dyDescent="0.2">
      <c r="A120" s="14">
        <v>41456</v>
      </c>
      <c r="B120" t="str">
        <f>[1]Hoja4!A130</f>
        <v>CORDOBA</v>
      </c>
      <c r="C120" s="9">
        <f>[1]Hoja4!B130</f>
        <v>17.787741935483872</v>
      </c>
    </row>
    <row r="121" spans="1:3" x14ac:dyDescent="0.2">
      <c r="A121" s="14">
        <v>41456</v>
      </c>
      <c r="B121" t="str">
        <f>[1]Hoja4!A131</f>
        <v>CUNDINAMARCA</v>
      </c>
      <c r="C121" s="9">
        <f>[1]Hoja4!B131</f>
        <v>0.63806451612903226</v>
      </c>
    </row>
    <row r="122" spans="1:3" x14ac:dyDescent="0.2">
      <c r="A122" s="14">
        <v>41456</v>
      </c>
      <c r="B122" t="str">
        <f>[1]Hoja4!A132</f>
        <v>GUAJIRA</v>
      </c>
      <c r="C122" s="9">
        <f>[1]Hoja4!B132</f>
        <v>603.42000000000007</v>
      </c>
    </row>
    <row r="123" spans="1:3" x14ac:dyDescent="0.2">
      <c r="A123" s="14">
        <v>41456</v>
      </c>
      <c r="B123" t="str">
        <f>[1]Hoja4!A133</f>
        <v>HUILA</v>
      </c>
      <c r="C123" s="9">
        <f>[1]Hoja4!B133</f>
        <v>9.5599999999999987</v>
      </c>
    </row>
    <row r="124" spans="1:3" x14ac:dyDescent="0.2">
      <c r="A124" s="14">
        <v>41456</v>
      </c>
      <c r="B124" t="str">
        <f>[1]Hoja4!A134</f>
        <v>MAGDALENA</v>
      </c>
      <c r="C124" s="9">
        <f>[1]Hoja4!B134</f>
        <v>0.30580645161290326</v>
      </c>
    </row>
    <row r="125" spans="1:3" x14ac:dyDescent="0.2">
      <c r="A125" s="14">
        <v>41456</v>
      </c>
      <c r="B125" t="str">
        <f>[1]Hoja4!A135</f>
        <v>META</v>
      </c>
      <c r="C125" s="9">
        <f>[1]Hoja4!B135</f>
        <v>11.515483870967742</v>
      </c>
    </row>
    <row r="126" spans="1:3" x14ac:dyDescent="0.2">
      <c r="A126" s="14">
        <v>41456</v>
      </c>
      <c r="B126" t="str">
        <f>[1]Hoja4!A136</f>
        <v>NARIÑO</v>
      </c>
      <c r="C126" s="9">
        <f>[1]Hoja4!B136</f>
        <v>0</v>
      </c>
    </row>
    <row r="127" spans="1:3" x14ac:dyDescent="0.2">
      <c r="A127" s="14">
        <v>41456</v>
      </c>
      <c r="B127" t="str">
        <f>[1]Hoja4!A137</f>
        <v>NORTE DE SANTANDER</v>
      </c>
      <c r="C127" s="9">
        <f>[1]Hoja4!B137</f>
        <v>1.336774193548387</v>
      </c>
    </row>
    <row r="128" spans="1:3" x14ac:dyDescent="0.2">
      <c r="A128" s="14">
        <v>41456</v>
      </c>
      <c r="B128" t="str">
        <f>[1]Hoja4!A138</f>
        <v>PUTUMAYO</v>
      </c>
      <c r="C128" s="9">
        <f>[1]Hoja4!B138</f>
        <v>0</v>
      </c>
    </row>
    <row r="129" spans="1:3" x14ac:dyDescent="0.2">
      <c r="A129" s="14">
        <v>41456</v>
      </c>
      <c r="B129" t="str">
        <f>[1]Hoja4!A139</f>
        <v>SANTANDER</v>
      </c>
      <c r="C129" s="9">
        <f>[1]Hoja4!B139</f>
        <v>58.57645161290322</v>
      </c>
    </row>
    <row r="130" spans="1:3" x14ac:dyDescent="0.2">
      <c r="A130" s="14">
        <v>41456</v>
      </c>
      <c r="B130" t="str">
        <f>[1]Hoja4!A140</f>
        <v>SUCRE</v>
      </c>
      <c r="C130" s="9">
        <f>[1]Hoja4!B140</f>
        <v>53.813548387096773</v>
      </c>
    </row>
    <row r="131" spans="1:3" x14ac:dyDescent="0.2">
      <c r="A131" s="14">
        <v>41456</v>
      </c>
      <c r="B131" t="str">
        <f>[1]Hoja4!A141</f>
        <v>TOLIMA</v>
      </c>
      <c r="C131" s="9">
        <f>[1]Hoja4!B141</f>
        <v>4.6170967741935485</v>
      </c>
    </row>
    <row r="132" spans="1:3" x14ac:dyDescent="0.2">
      <c r="A132" s="14">
        <v>41487</v>
      </c>
      <c r="B132" t="str">
        <f>[1]Hoja4!A143</f>
        <v>ANTIOQUIA</v>
      </c>
      <c r="C132" s="9">
        <f>[1]Hoja4!B143</f>
        <v>0.14322580645161292</v>
      </c>
    </row>
    <row r="133" spans="1:3" x14ac:dyDescent="0.2">
      <c r="A133" s="14">
        <v>41487</v>
      </c>
      <c r="B133" t="str">
        <f>[1]Hoja4!A144</f>
        <v>ARAUCA</v>
      </c>
      <c r="C133" s="9">
        <f>[1]Hoja4!B144</f>
        <v>4.2580645161290329E-2</v>
      </c>
    </row>
    <row r="134" spans="1:3" x14ac:dyDescent="0.2">
      <c r="A134" s="14">
        <v>41487</v>
      </c>
      <c r="B134" t="str">
        <f>[1]Hoja4!A145</f>
        <v>BOLIVAR</v>
      </c>
      <c r="C134" s="9">
        <f>[1]Hoja4!B145</f>
        <v>1.6341935483870966</v>
      </c>
    </row>
    <row r="135" spans="1:3" x14ac:dyDescent="0.2">
      <c r="A135" s="14">
        <v>41487</v>
      </c>
      <c r="B135" t="s">
        <v>181</v>
      </c>
      <c r="C135" s="9">
        <f>[1]Hoja4!B146</f>
        <v>31.598064516129035</v>
      </c>
    </row>
    <row r="136" spans="1:3" x14ac:dyDescent="0.2">
      <c r="A136" s="14">
        <v>41487</v>
      </c>
      <c r="B136" t="str">
        <f>[1]Hoja4!A147</f>
        <v>CASANARE</v>
      </c>
      <c r="C136" s="9">
        <f>[1]Hoja4!B147</f>
        <v>449.07580645161289</v>
      </c>
    </row>
    <row r="137" spans="1:3" x14ac:dyDescent="0.2">
      <c r="A137" s="14">
        <v>41487</v>
      </c>
      <c r="B137" t="str">
        <f>[1]Hoja4!A148</f>
        <v>CAUCA</v>
      </c>
      <c r="C137" s="9">
        <f>[1]Hoja4!B148</f>
        <v>0</v>
      </c>
    </row>
    <row r="138" spans="1:3" x14ac:dyDescent="0.2">
      <c r="A138" s="14">
        <v>41487</v>
      </c>
      <c r="B138" t="str">
        <f>[1]Hoja4!A149</f>
        <v>CESAR</v>
      </c>
      <c r="C138" s="9">
        <f>[1]Hoja4!B149</f>
        <v>5.0593548387096776</v>
      </c>
    </row>
    <row r="139" spans="1:3" x14ac:dyDescent="0.2">
      <c r="A139" s="14">
        <v>41487</v>
      </c>
      <c r="B139" t="str">
        <f>[1]Hoja4!A150</f>
        <v>CORDOBA</v>
      </c>
      <c r="C139" s="9">
        <f>[1]Hoja4!B150</f>
        <v>16.361612903225804</v>
      </c>
    </row>
    <row r="140" spans="1:3" x14ac:dyDescent="0.2">
      <c r="A140" s="14">
        <v>41487</v>
      </c>
      <c r="B140" t="str">
        <f>[1]Hoja4!A151</f>
        <v>CUNDINAMARCA</v>
      </c>
      <c r="C140" s="9">
        <f>[1]Hoja4!B151</f>
        <v>0.59387096774193548</v>
      </c>
    </row>
    <row r="141" spans="1:3" x14ac:dyDescent="0.2">
      <c r="A141" s="14">
        <v>41487</v>
      </c>
      <c r="B141" t="str">
        <f>[1]Hoja4!A152</f>
        <v>GUAJIRA</v>
      </c>
      <c r="C141" s="9">
        <f>[1]Hoja4!B152</f>
        <v>592.93741935483877</v>
      </c>
    </row>
    <row r="142" spans="1:3" x14ac:dyDescent="0.2">
      <c r="A142" s="14">
        <v>41487</v>
      </c>
      <c r="B142" t="str">
        <f>[1]Hoja4!A153</f>
        <v>HUILA</v>
      </c>
      <c r="C142" s="9">
        <f>[1]Hoja4!B153</f>
        <v>8.2906451612903229</v>
      </c>
    </row>
    <row r="143" spans="1:3" x14ac:dyDescent="0.2">
      <c r="A143" s="14">
        <v>41487</v>
      </c>
      <c r="B143" t="str">
        <f>[1]Hoja4!A154</f>
        <v>META</v>
      </c>
      <c r="C143" s="9">
        <f>[1]Hoja4!B154</f>
        <v>11.456774193548387</v>
      </c>
    </row>
    <row r="144" spans="1:3" x14ac:dyDescent="0.2">
      <c r="A144" s="14">
        <v>41487</v>
      </c>
      <c r="B144" t="str">
        <f>[1]Hoja4!A155</f>
        <v>NARIÑO</v>
      </c>
      <c r="C144" s="9">
        <f>[1]Hoja4!B155</f>
        <v>0</v>
      </c>
    </row>
    <row r="145" spans="1:3" x14ac:dyDescent="0.2">
      <c r="A145" s="14">
        <v>41487</v>
      </c>
      <c r="B145" t="str">
        <f>[1]Hoja4!A156</f>
        <v>NORTE DE SANTANDER</v>
      </c>
      <c r="C145" s="9">
        <f>[1]Hoja4!B156</f>
        <v>1.7796774193548386</v>
      </c>
    </row>
    <row r="146" spans="1:3" x14ac:dyDescent="0.2">
      <c r="A146" s="14">
        <v>41487</v>
      </c>
      <c r="B146" t="str">
        <f>[1]Hoja4!A157</f>
        <v>PUTUMAYO</v>
      </c>
      <c r="C146" s="9">
        <f>[1]Hoja4!B157</f>
        <v>0</v>
      </c>
    </row>
    <row r="147" spans="1:3" x14ac:dyDescent="0.2">
      <c r="A147" s="14">
        <v>41487</v>
      </c>
      <c r="B147" t="str">
        <f>[1]Hoja4!A158</f>
        <v>SANTANDER</v>
      </c>
      <c r="C147" s="9">
        <f>[1]Hoja4!B158</f>
        <v>57.620645161290327</v>
      </c>
    </row>
    <row r="148" spans="1:3" x14ac:dyDescent="0.2">
      <c r="A148" s="14">
        <v>41487</v>
      </c>
      <c r="B148" t="str">
        <f>[1]Hoja4!A159</f>
        <v>SUCRE</v>
      </c>
      <c r="C148" s="9">
        <f>[1]Hoja4!B159</f>
        <v>60.530967741935484</v>
      </c>
    </row>
    <row r="149" spans="1:3" x14ac:dyDescent="0.2">
      <c r="A149" s="14">
        <v>41487</v>
      </c>
      <c r="B149" t="str">
        <f>[1]Hoja4!A160</f>
        <v>TOLIMA</v>
      </c>
      <c r="C149" s="9">
        <f>[1]Hoja4!B160</f>
        <v>5.4929032258064519</v>
      </c>
    </row>
    <row r="150" spans="1:3" x14ac:dyDescent="0.2">
      <c r="A150" s="14">
        <v>41518</v>
      </c>
      <c r="B150" t="str">
        <f>[1]Hoja4!A162</f>
        <v>ANTIOQUIA</v>
      </c>
      <c r="C150" s="9">
        <f>[1]Hoja4!B162</f>
        <v>0</v>
      </c>
    </row>
    <row r="151" spans="1:3" x14ac:dyDescent="0.2">
      <c r="A151" s="14">
        <v>41518</v>
      </c>
      <c r="B151" t="str">
        <f>[1]Hoja4!A163</f>
        <v>ARAUCA</v>
      </c>
      <c r="C151" s="9">
        <f>[1]Hoja4!B163</f>
        <v>0.19129032258064516</v>
      </c>
    </row>
    <row r="152" spans="1:3" x14ac:dyDescent="0.2">
      <c r="A152" s="14">
        <v>41518</v>
      </c>
      <c r="B152" t="str">
        <f>[1]Hoja4!A164</f>
        <v>BOLIVAR</v>
      </c>
      <c r="C152" s="9">
        <f>[1]Hoja4!B164</f>
        <v>0.24516129032258063</v>
      </c>
    </row>
    <row r="153" spans="1:3" x14ac:dyDescent="0.2">
      <c r="A153" s="14">
        <v>41518</v>
      </c>
      <c r="B153" t="s">
        <v>181</v>
      </c>
      <c r="C153" s="9">
        <f>[1]Hoja4!B165</f>
        <v>26.290000000000003</v>
      </c>
    </row>
    <row r="154" spans="1:3" x14ac:dyDescent="0.2">
      <c r="A154" s="14">
        <v>41518</v>
      </c>
      <c r="B154" t="str">
        <f>[1]Hoja4!A166</f>
        <v>CASANARE</v>
      </c>
      <c r="C154" s="9">
        <f>[1]Hoja4!B166</f>
        <v>403.14709677419364</v>
      </c>
    </row>
    <row r="155" spans="1:3" x14ac:dyDescent="0.2">
      <c r="A155" s="14">
        <v>41518</v>
      </c>
      <c r="B155" t="str">
        <f>[1]Hoja4!A167</f>
        <v>CAUCA</v>
      </c>
      <c r="C155" s="9">
        <f>[1]Hoja4!B167</f>
        <v>0</v>
      </c>
    </row>
    <row r="156" spans="1:3" x14ac:dyDescent="0.2">
      <c r="A156" s="14">
        <v>41518</v>
      </c>
      <c r="B156" t="str">
        <f>[1]Hoja4!A168</f>
        <v>CESAR</v>
      </c>
      <c r="C156" s="9">
        <f>[1]Hoja4!B168</f>
        <v>4.3183870967741935</v>
      </c>
    </row>
    <row r="157" spans="1:3" x14ac:dyDescent="0.2">
      <c r="A157" s="14">
        <v>41518</v>
      </c>
      <c r="B157" t="str">
        <f>[1]Hoja4!A169</f>
        <v>CORDOBA</v>
      </c>
      <c r="C157" s="9">
        <f>[1]Hoja4!B169</f>
        <v>16.96935483870968</v>
      </c>
    </row>
    <row r="158" spans="1:3" x14ac:dyDescent="0.2">
      <c r="A158" s="14">
        <v>41518</v>
      </c>
      <c r="B158" t="str">
        <f>[1]Hoja4!A170</f>
        <v>CUNDINAMARCA</v>
      </c>
      <c r="C158" s="9">
        <f>[1]Hoja4!B170</f>
        <v>0.61064516129032254</v>
      </c>
    </row>
    <row r="159" spans="1:3" x14ac:dyDescent="0.2">
      <c r="A159" s="14">
        <v>41518</v>
      </c>
      <c r="B159" t="str">
        <f>[1]Hoja4!A171</f>
        <v>GUAJIRA</v>
      </c>
      <c r="C159" s="9">
        <f>[1]Hoja4!B171</f>
        <v>570.68516129032264</v>
      </c>
    </row>
    <row r="160" spans="1:3" x14ac:dyDescent="0.2">
      <c r="A160" s="14">
        <v>41518</v>
      </c>
      <c r="B160" t="str">
        <f>[1]Hoja4!A172</f>
        <v>HUILA</v>
      </c>
      <c r="C160" s="9">
        <f>[1]Hoja4!B172</f>
        <v>8.5525806451612905</v>
      </c>
    </row>
    <row r="161" spans="1:3" x14ac:dyDescent="0.2">
      <c r="A161" s="14">
        <v>41518</v>
      </c>
      <c r="B161" t="str">
        <f>[1]Hoja4!A173</f>
        <v>META</v>
      </c>
      <c r="C161" s="9">
        <f>[1]Hoja4!B173</f>
        <v>11.09064516129032</v>
      </c>
    </row>
    <row r="162" spans="1:3" x14ac:dyDescent="0.2">
      <c r="A162" s="14">
        <v>41518</v>
      </c>
      <c r="B162" t="str">
        <f>[1]Hoja4!A174</f>
        <v>NARIÑO</v>
      </c>
      <c r="C162" s="9">
        <f>[1]Hoja4!B174</f>
        <v>0</v>
      </c>
    </row>
    <row r="163" spans="1:3" x14ac:dyDescent="0.2">
      <c r="A163" s="14">
        <v>41518</v>
      </c>
      <c r="B163" t="str">
        <f>[1]Hoja4!A175</f>
        <v>NORTE DE SANTANDER</v>
      </c>
      <c r="C163" s="9">
        <f>[1]Hoja4!B175</f>
        <v>2.4564516129032259</v>
      </c>
    </row>
    <row r="164" spans="1:3" x14ac:dyDescent="0.2">
      <c r="A164" s="14">
        <v>41518</v>
      </c>
      <c r="B164" t="str">
        <f>[1]Hoja4!A176</f>
        <v>PUTUMAYO</v>
      </c>
      <c r="C164" s="9">
        <f>[1]Hoja4!B176</f>
        <v>0</v>
      </c>
    </row>
    <row r="165" spans="1:3" x14ac:dyDescent="0.2">
      <c r="A165" s="14">
        <v>41518</v>
      </c>
      <c r="B165" t="str">
        <f>[1]Hoja4!A177</f>
        <v>SANTANDER</v>
      </c>
      <c r="C165" s="9">
        <f>[1]Hoja4!B177</f>
        <v>54.382258064516137</v>
      </c>
    </row>
    <row r="166" spans="1:3" x14ac:dyDescent="0.2">
      <c r="A166" s="14">
        <v>41518</v>
      </c>
      <c r="B166" t="str">
        <f>[1]Hoja4!A178</f>
        <v>SUCRE</v>
      </c>
      <c r="C166" s="9">
        <f>[1]Hoja4!B178</f>
        <v>57.010967741935488</v>
      </c>
    </row>
    <row r="167" spans="1:3" x14ac:dyDescent="0.2">
      <c r="A167" s="14">
        <v>41518</v>
      </c>
      <c r="B167" t="str">
        <f>[1]Hoja4!A179</f>
        <v>TOLIMA</v>
      </c>
      <c r="C167" s="9">
        <f>[1]Hoja4!B179</f>
        <v>5.6619354838709688</v>
      </c>
    </row>
    <row r="168" spans="1:3" x14ac:dyDescent="0.2">
      <c r="A168" s="14">
        <v>41548</v>
      </c>
      <c r="B168" t="str">
        <f>[1]Hoja4!A181</f>
        <v>ANTIOQUIA</v>
      </c>
      <c r="C168" s="9">
        <f>[1]Hoja4!B181</f>
        <v>0</v>
      </c>
    </row>
    <row r="169" spans="1:3" x14ac:dyDescent="0.2">
      <c r="A169" s="14">
        <v>41548</v>
      </c>
      <c r="B169" t="str">
        <f>[1]Hoja4!A182</f>
        <v>ARAUCA</v>
      </c>
      <c r="C169" s="9">
        <f>[1]Hoja4!B182</f>
        <v>2.0645161290322581E-2</v>
      </c>
    </row>
    <row r="170" spans="1:3" x14ac:dyDescent="0.2">
      <c r="A170" s="14">
        <v>41548</v>
      </c>
      <c r="B170" t="str">
        <f>[1]Hoja4!A183</f>
        <v>BOLIVAR</v>
      </c>
      <c r="C170" s="9">
        <f>[1]Hoja4!B183</f>
        <v>2.9974193548387098</v>
      </c>
    </row>
    <row r="171" spans="1:3" x14ac:dyDescent="0.2">
      <c r="A171" s="14">
        <v>41548</v>
      </c>
      <c r="B171" t="s">
        <v>181</v>
      </c>
      <c r="C171" s="9">
        <f>[1]Hoja4!B184</f>
        <v>24.430000000000003</v>
      </c>
    </row>
    <row r="172" spans="1:3" x14ac:dyDescent="0.2">
      <c r="A172" s="14">
        <v>41548</v>
      </c>
      <c r="B172" t="str">
        <f>[1]Hoja4!A185</f>
        <v>CASANARE</v>
      </c>
      <c r="C172" s="9">
        <f>[1]Hoja4!B185</f>
        <v>404.461935483871</v>
      </c>
    </row>
    <row r="173" spans="1:3" x14ac:dyDescent="0.2">
      <c r="A173" s="14">
        <v>41548</v>
      </c>
      <c r="B173" t="str">
        <f>[1]Hoja4!A186</f>
        <v>CAUCA</v>
      </c>
      <c r="C173" s="9">
        <f>[1]Hoja4!B186</f>
        <v>0</v>
      </c>
    </row>
    <row r="174" spans="1:3" x14ac:dyDescent="0.2">
      <c r="A174" s="14">
        <v>41548</v>
      </c>
      <c r="B174" t="str">
        <f>[1]Hoja4!A187</f>
        <v>CESAR</v>
      </c>
      <c r="C174" s="9">
        <f>[1]Hoja4!B187</f>
        <v>3.4293548387096773</v>
      </c>
    </row>
    <row r="175" spans="1:3" x14ac:dyDescent="0.2">
      <c r="A175" s="14">
        <v>41548</v>
      </c>
      <c r="B175" t="str">
        <f>[1]Hoja4!A188</f>
        <v>CORDOBA</v>
      </c>
      <c r="C175" s="9">
        <f>[1]Hoja4!B188</f>
        <v>17.272903225806449</v>
      </c>
    </row>
    <row r="176" spans="1:3" x14ac:dyDescent="0.2">
      <c r="A176" s="14">
        <v>41548</v>
      </c>
      <c r="B176" t="str">
        <f>[1]Hoja4!A189</f>
        <v>CUNDINAMARCA</v>
      </c>
      <c r="C176" s="9">
        <f>[1]Hoja4!B189</f>
        <v>0.52032258064516124</v>
      </c>
    </row>
    <row r="177" spans="1:3" x14ac:dyDescent="0.2">
      <c r="A177" s="14">
        <v>41548</v>
      </c>
      <c r="B177" t="str">
        <f>[1]Hoja4!A190</f>
        <v>GUAJIRA</v>
      </c>
      <c r="C177" s="9">
        <f>[1]Hoja4!B190</f>
        <v>594.85290322580647</v>
      </c>
    </row>
    <row r="178" spans="1:3" x14ac:dyDescent="0.2">
      <c r="A178" s="14">
        <v>41548</v>
      </c>
      <c r="B178" t="str">
        <f>[1]Hoja4!A191</f>
        <v>HUILA</v>
      </c>
      <c r="C178" s="9">
        <f>[1]Hoja4!B191</f>
        <v>9.2996774193548379</v>
      </c>
    </row>
    <row r="179" spans="1:3" x14ac:dyDescent="0.2">
      <c r="A179" s="14">
        <v>41548</v>
      </c>
      <c r="B179" t="str">
        <f>[1]Hoja4!A192</f>
        <v>META</v>
      </c>
      <c r="C179" s="9">
        <f>[1]Hoja4!B192</f>
        <v>14.168064516129034</v>
      </c>
    </row>
    <row r="180" spans="1:3" x14ac:dyDescent="0.2">
      <c r="A180" s="14">
        <v>41548</v>
      </c>
      <c r="B180" t="str">
        <f>[1]Hoja4!A193</f>
        <v>NARIÑO</v>
      </c>
      <c r="C180" s="9">
        <f>[1]Hoja4!B193</f>
        <v>0</v>
      </c>
    </row>
    <row r="181" spans="1:3" x14ac:dyDescent="0.2">
      <c r="A181" s="14">
        <v>41548</v>
      </c>
      <c r="B181" t="str">
        <f>[1]Hoja4!A194</f>
        <v>NORTE DE SANTANDER</v>
      </c>
      <c r="C181" s="9">
        <f>[1]Hoja4!B194</f>
        <v>1.9077419354838709</v>
      </c>
    </row>
    <row r="182" spans="1:3" x14ac:dyDescent="0.2">
      <c r="A182" s="14">
        <v>41548</v>
      </c>
      <c r="B182" t="str">
        <f>[1]Hoja4!A195</f>
        <v>PUTUMAYO</v>
      </c>
      <c r="C182" s="9">
        <f>[1]Hoja4!B195</f>
        <v>0</v>
      </c>
    </row>
    <row r="183" spans="1:3" x14ac:dyDescent="0.2">
      <c r="A183" s="14">
        <v>41548</v>
      </c>
      <c r="B183" t="str">
        <f>[1]Hoja4!A196</f>
        <v>SANTANDER</v>
      </c>
      <c r="C183" s="9">
        <f>[1]Hoja4!B196</f>
        <v>55.557096774193553</v>
      </c>
    </row>
    <row r="184" spans="1:3" x14ac:dyDescent="0.2">
      <c r="A184" s="14">
        <v>41548</v>
      </c>
      <c r="B184" t="str">
        <f>[1]Hoja4!A197</f>
        <v>SUCRE</v>
      </c>
      <c r="C184" s="9">
        <f>[1]Hoja4!B197</f>
        <v>59.762580645161293</v>
      </c>
    </row>
    <row r="185" spans="1:3" x14ac:dyDescent="0.2">
      <c r="A185" s="14">
        <v>41548</v>
      </c>
      <c r="B185" t="str">
        <f>[1]Hoja4!A198</f>
        <v>TOLIMA</v>
      </c>
      <c r="C185" s="9">
        <f>[1]Hoja4!B198</f>
        <v>5.9283870967741938</v>
      </c>
    </row>
    <row r="186" spans="1:3" x14ac:dyDescent="0.2">
      <c r="A186" s="14">
        <v>41579</v>
      </c>
      <c r="B186" t="str">
        <f>[1]Hoja4!A200</f>
        <v>ANTIOQUIA</v>
      </c>
      <c r="C186" s="9">
        <f>[1]Hoja4!B200</f>
        <v>0</v>
      </c>
    </row>
    <row r="187" spans="1:3" x14ac:dyDescent="0.2">
      <c r="A187" s="14">
        <v>41579</v>
      </c>
      <c r="B187" t="str">
        <f>[1]Hoja4!A201</f>
        <v>ARAUCA</v>
      </c>
      <c r="C187" s="9">
        <f>[1]Hoja4!B201</f>
        <v>2.7419354838709682E-2</v>
      </c>
    </row>
    <row r="188" spans="1:3" x14ac:dyDescent="0.2">
      <c r="A188" s="14">
        <v>41579</v>
      </c>
      <c r="B188" t="str">
        <f>[1]Hoja4!A202</f>
        <v>BOLIVAR</v>
      </c>
      <c r="C188" s="9">
        <f>[1]Hoja4!B202</f>
        <v>2.7025806451612904</v>
      </c>
    </row>
    <row r="189" spans="1:3" x14ac:dyDescent="0.2">
      <c r="A189" s="14">
        <v>41579</v>
      </c>
      <c r="B189" t="s">
        <v>181</v>
      </c>
      <c r="C189" s="9">
        <f>[1]Hoja4!B203</f>
        <v>34.011290322580642</v>
      </c>
    </row>
    <row r="190" spans="1:3" x14ac:dyDescent="0.2">
      <c r="A190" s="14">
        <v>41579</v>
      </c>
      <c r="B190" t="str">
        <f>[1]Hoja4!A204</f>
        <v>CASANARE</v>
      </c>
      <c r="C190" s="9">
        <f>[1]Hoja4!B204</f>
        <v>427.07645161290321</v>
      </c>
    </row>
    <row r="191" spans="1:3" x14ac:dyDescent="0.2">
      <c r="A191" s="14">
        <v>41579</v>
      </c>
      <c r="B191" t="str">
        <f>[1]Hoja4!A205</f>
        <v>CAUCA</v>
      </c>
      <c r="C191" s="9">
        <f>[1]Hoja4!B205</f>
        <v>0</v>
      </c>
    </row>
    <row r="192" spans="1:3" x14ac:dyDescent="0.2">
      <c r="A192" s="14">
        <v>41579</v>
      </c>
      <c r="B192" t="str">
        <f>[1]Hoja4!A206</f>
        <v>CESAR</v>
      </c>
      <c r="C192" s="9">
        <f>[1]Hoja4!B206</f>
        <v>3.3477419354838709</v>
      </c>
    </row>
    <row r="193" spans="1:3" x14ac:dyDescent="0.2">
      <c r="A193" s="14">
        <v>41579</v>
      </c>
      <c r="B193" t="str">
        <f>[1]Hoja4!A207</f>
        <v>CORDOBA</v>
      </c>
      <c r="C193" s="9">
        <f>[1]Hoja4!B207</f>
        <v>17.5</v>
      </c>
    </row>
    <row r="194" spans="1:3" x14ac:dyDescent="0.2">
      <c r="A194" s="14">
        <v>41579</v>
      </c>
      <c r="B194" t="str">
        <f>[1]Hoja4!A208</f>
        <v>CUNDINAMARCA</v>
      </c>
      <c r="C194" s="9">
        <f>[1]Hoja4!B208</f>
        <v>0.44</v>
      </c>
    </row>
    <row r="195" spans="1:3" x14ac:dyDescent="0.2">
      <c r="A195" s="14">
        <v>41579</v>
      </c>
      <c r="B195" t="str">
        <f>[1]Hoja4!A209</f>
        <v>GUAJIRA</v>
      </c>
      <c r="C195" s="9">
        <f>[1]Hoja4!B209</f>
        <v>568.24677419354839</v>
      </c>
    </row>
    <row r="196" spans="1:3" x14ac:dyDescent="0.2">
      <c r="A196" s="14">
        <v>41579</v>
      </c>
      <c r="B196" t="str">
        <f>[1]Hoja4!A210</f>
        <v>HUILA</v>
      </c>
      <c r="C196" s="9">
        <f>[1]Hoja4!B210</f>
        <v>8.7764516129032266</v>
      </c>
    </row>
    <row r="197" spans="1:3" x14ac:dyDescent="0.2">
      <c r="A197" s="14">
        <v>41579</v>
      </c>
      <c r="B197" t="str">
        <f>[1]Hoja4!A211</f>
        <v>META</v>
      </c>
      <c r="C197" s="9">
        <f>[1]Hoja4!B211</f>
        <v>13.479032258064517</v>
      </c>
    </row>
    <row r="198" spans="1:3" x14ac:dyDescent="0.2">
      <c r="A198" s="14">
        <v>41579</v>
      </c>
      <c r="B198" t="str">
        <f>[1]Hoja4!A212</f>
        <v>NARIÑO</v>
      </c>
      <c r="C198" s="9">
        <f>[1]Hoja4!B212</f>
        <v>0</v>
      </c>
    </row>
    <row r="199" spans="1:3" x14ac:dyDescent="0.2">
      <c r="A199" s="14">
        <v>41579</v>
      </c>
      <c r="B199" t="str">
        <f>[1]Hoja4!A213</f>
        <v>NORTE DE SANTANDER</v>
      </c>
      <c r="C199" s="9">
        <f>[1]Hoja4!B213</f>
        <v>2.254516129032258</v>
      </c>
    </row>
    <row r="200" spans="1:3" x14ac:dyDescent="0.2">
      <c r="A200" s="14">
        <v>41579</v>
      </c>
      <c r="B200" t="str">
        <f>[1]Hoja4!A214</f>
        <v>PUTUMAYO</v>
      </c>
      <c r="C200" s="9">
        <f>[1]Hoja4!B214</f>
        <v>0</v>
      </c>
    </row>
    <row r="201" spans="1:3" x14ac:dyDescent="0.2">
      <c r="A201" s="14">
        <v>41579</v>
      </c>
      <c r="B201" t="str">
        <f>[1]Hoja4!A215</f>
        <v>SANTANDER</v>
      </c>
      <c r="C201" s="9">
        <f>[1]Hoja4!B215</f>
        <v>54.620322580645166</v>
      </c>
    </row>
    <row r="202" spans="1:3" x14ac:dyDescent="0.2">
      <c r="A202" s="14">
        <v>41579</v>
      </c>
      <c r="B202" t="str">
        <f>[1]Hoja4!A216</f>
        <v>SUCRE</v>
      </c>
      <c r="C202" s="9">
        <f>[1]Hoja4!B216</f>
        <v>58.25322580645161</v>
      </c>
    </row>
    <row r="203" spans="1:3" x14ac:dyDescent="0.2">
      <c r="A203" s="14">
        <v>41579</v>
      </c>
      <c r="B203" t="str">
        <f>[1]Hoja4!A217</f>
        <v>TOLIMA</v>
      </c>
      <c r="C203" s="9">
        <f>[1]Hoja4!B217</f>
        <v>5.6267741935483873</v>
      </c>
    </row>
    <row r="204" spans="1:3" x14ac:dyDescent="0.2">
      <c r="A204" s="14">
        <v>41609</v>
      </c>
      <c r="B204" t="str">
        <f>[1]Hoja4!A219</f>
        <v>ANTIOQUIA</v>
      </c>
      <c r="C204" s="9">
        <f>[1]Hoja4!B219</f>
        <v>0</v>
      </c>
    </row>
    <row r="205" spans="1:3" x14ac:dyDescent="0.2">
      <c r="A205" s="14">
        <v>41609</v>
      </c>
      <c r="B205" t="str">
        <f>[1]Hoja4!A220</f>
        <v>ARAUCA</v>
      </c>
      <c r="C205" s="9">
        <f>[1]Hoja4!B220</f>
        <v>5.0322580645161284E-2</v>
      </c>
    </row>
    <row r="206" spans="1:3" x14ac:dyDescent="0.2">
      <c r="A206" s="14">
        <v>41609</v>
      </c>
      <c r="B206" t="str">
        <f>[1]Hoja4!A221</f>
        <v>BOLIVAR</v>
      </c>
      <c r="C206" s="9">
        <f>[1]Hoja4!B221</f>
        <v>1.9535483870967743</v>
      </c>
    </row>
    <row r="207" spans="1:3" x14ac:dyDescent="0.2">
      <c r="A207" s="14">
        <v>41609</v>
      </c>
      <c r="B207" t="s">
        <v>181</v>
      </c>
      <c r="C207" s="9">
        <f>[1]Hoja4!B222</f>
        <v>29.480967741935487</v>
      </c>
    </row>
    <row r="208" spans="1:3" x14ac:dyDescent="0.2">
      <c r="A208" s="14">
        <v>41609</v>
      </c>
      <c r="B208" t="str">
        <f>[1]Hoja4!A223</f>
        <v>CASANARE</v>
      </c>
      <c r="C208" s="9">
        <f>[1]Hoja4!B223</f>
        <v>473.42419354838717</v>
      </c>
    </row>
    <row r="209" spans="1:3" x14ac:dyDescent="0.2">
      <c r="A209" s="14">
        <v>41609</v>
      </c>
      <c r="B209" t="str">
        <f>[1]Hoja4!A224</f>
        <v>CAUCA</v>
      </c>
      <c r="C209" s="9">
        <f>[1]Hoja4!B224</f>
        <v>0</v>
      </c>
    </row>
    <row r="210" spans="1:3" x14ac:dyDescent="0.2">
      <c r="A210" s="14">
        <v>41609</v>
      </c>
      <c r="B210" t="str">
        <f>[1]Hoja4!A225</f>
        <v>CESAR</v>
      </c>
      <c r="C210" s="9">
        <f>[1]Hoja4!B225</f>
        <v>3.1425806451612903</v>
      </c>
    </row>
    <row r="211" spans="1:3" x14ac:dyDescent="0.2">
      <c r="A211" s="14">
        <v>41609</v>
      </c>
      <c r="B211" t="str">
        <f>[1]Hoja4!A226</f>
        <v>CORDOBA</v>
      </c>
      <c r="C211" s="9">
        <f>[1]Hoja4!B226</f>
        <v>17.489354838709676</v>
      </c>
    </row>
    <row r="212" spans="1:3" x14ac:dyDescent="0.2">
      <c r="A212" s="14">
        <v>41609</v>
      </c>
      <c r="B212" t="str">
        <f>[1]Hoja4!A227</f>
        <v>CUNDINAMARCA</v>
      </c>
      <c r="C212" s="9">
        <f>[1]Hoja4!B227</f>
        <v>0.54032258064516125</v>
      </c>
    </row>
    <row r="213" spans="1:3" x14ac:dyDescent="0.2">
      <c r="A213" s="14">
        <v>41609</v>
      </c>
      <c r="B213" t="str">
        <f>[1]Hoja4!A228</f>
        <v>GUAJIRA</v>
      </c>
      <c r="C213" s="9">
        <f>[1]Hoja4!B228</f>
        <v>570.83806451612907</v>
      </c>
    </row>
    <row r="214" spans="1:3" x14ac:dyDescent="0.2">
      <c r="A214" s="14">
        <v>41609</v>
      </c>
      <c r="B214" t="str">
        <f>[1]Hoja4!A229</f>
        <v>HUILA</v>
      </c>
      <c r="C214" s="9">
        <f>[1]Hoja4!B229</f>
        <v>7.3793548387096779</v>
      </c>
    </row>
    <row r="215" spans="1:3" x14ac:dyDescent="0.2">
      <c r="A215" s="14">
        <v>41609</v>
      </c>
      <c r="B215" t="str">
        <f>[1]Hoja4!A230</f>
        <v>META</v>
      </c>
      <c r="C215" s="9">
        <f>[1]Hoja4!B230</f>
        <v>14.733225806451614</v>
      </c>
    </row>
    <row r="216" spans="1:3" x14ac:dyDescent="0.2">
      <c r="A216" s="14">
        <v>41609</v>
      </c>
      <c r="B216" t="str">
        <f>[1]Hoja4!A231</f>
        <v>NARIÑO</v>
      </c>
      <c r="C216" s="9">
        <f>[1]Hoja4!B231</f>
        <v>0</v>
      </c>
    </row>
    <row r="217" spans="1:3" x14ac:dyDescent="0.2">
      <c r="A217" s="14">
        <v>41609</v>
      </c>
      <c r="B217" t="str">
        <f>[1]Hoja4!A232</f>
        <v>NORTE DE SANTANDER</v>
      </c>
      <c r="C217" s="9">
        <f>[1]Hoja4!B232</f>
        <v>2.1358064516129032</v>
      </c>
    </row>
    <row r="218" spans="1:3" x14ac:dyDescent="0.2">
      <c r="A218" s="14">
        <v>41609</v>
      </c>
      <c r="B218" t="str">
        <f>[1]Hoja4!A233</f>
        <v>PUTUMAYO</v>
      </c>
      <c r="C218" s="9">
        <f>[1]Hoja4!B233</f>
        <v>0</v>
      </c>
    </row>
    <row r="219" spans="1:3" x14ac:dyDescent="0.2">
      <c r="A219" s="14">
        <v>41609</v>
      </c>
      <c r="B219" t="str">
        <f>[1]Hoja4!A234</f>
        <v>SANTANDER</v>
      </c>
      <c r="C219" s="9">
        <f>[1]Hoja4!B234</f>
        <v>44.386774193548391</v>
      </c>
    </row>
    <row r="220" spans="1:3" x14ac:dyDescent="0.2">
      <c r="A220" s="14">
        <v>41609</v>
      </c>
      <c r="B220" t="str">
        <f>[1]Hoja4!A235</f>
        <v>SUCRE</v>
      </c>
      <c r="C220" s="9">
        <f>[1]Hoja4!B235</f>
        <v>60.992580645161283</v>
      </c>
    </row>
    <row r="221" spans="1:3" x14ac:dyDescent="0.2">
      <c r="A221" s="14">
        <v>41609</v>
      </c>
      <c r="B221" t="str">
        <f>[1]Hoja4!A236</f>
        <v>TOLIMA</v>
      </c>
      <c r="C221" s="9">
        <f>[1]Hoja4!B236</f>
        <v>5.524516129032258</v>
      </c>
    </row>
    <row r="222" spans="1:3" x14ac:dyDescent="0.2">
      <c r="A222" s="14">
        <v>41640</v>
      </c>
      <c r="B222" t="str">
        <f>[1]Hoja4!A239</f>
        <v>ANTIOQUIA</v>
      </c>
      <c r="C222" s="9">
        <f>[1]Hoja4!B239</f>
        <v>0</v>
      </c>
    </row>
    <row r="223" spans="1:3" x14ac:dyDescent="0.2">
      <c r="A223" s="14">
        <v>41640</v>
      </c>
      <c r="B223" t="str">
        <f>[1]Hoja4!A240</f>
        <v>ARAUCA</v>
      </c>
      <c r="C223" s="9">
        <f>[1]Hoja4!B240</f>
        <v>0</v>
      </c>
    </row>
    <row r="224" spans="1:3" x14ac:dyDescent="0.2">
      <c r="A224" s="14">
        <v>41640</v>
      </c>
      <c r="B224" t="str">
        <f>[1]Hoja4!A241</f>
        <v>BOLIVAR</v>
      </c>
      <c r="C224" s="9">
        <f>[1]Hoja4!B241</f>
        <v>2.3664516129032256</v>
      </c>
    </row>
    <row r="225" spans="1:3" x14ac:dyDescent="0.2">
      <c r="A225" s="14">
        <v>41640</v>
      </c>
      <c r="B225" t="s">
        <v>181</v>
      </c>
      <c r="C225" s="9">
        <f>[1]Hoja4!B242</f>
        <v>36.264193548387098</v>
      </c>
    </row>
    <row r="226" spans="1:3" x14ac:dyDescent="0.2">
      <c r="A226" s="14">
        <v>41640</v>
      </c>
      <c r="B226" t="str">
        <f>[1]Hoja4!A243</f>
        <v>CASANARE</v>
      </c>
      <c r="C226" s="9">
        <f>[1]Hoja4!B243</f>
        <v>383.46290322580643</v>
      </c>
    </row>
    <row r="227" spans="1:3" x14ac:dyDescent="0.2">
      <c r="A227" s="14">
        <v>41640</v>
      </c>
      <c r="B227" t="str">
        <f>[1]Hoja4!A244</f>
        <v>CAUCA</v>
      </c>
      <c r="C227" s="9">
        <f>[1]Hoja4!B244</f>
        <v>0</v>
      </c>
    </row>
    <row r="228" spans="1:3" x14ac:dyDescent="0.2">
      <c r="A228" s="14">
        <v>41640</v>
      </c>
      <c r="B228" t="str">
        <f>[1]Hoja4!A245</f>
        <v>CESAR</v>
      </c>
      <c r="C228" s="9">
        <f>[1]Hoja4!B245</f>
        <v>3.0609677419354839</v>
      </c>
    </row>
    <row r="229" spans="1:3" x14ac:dyDescent="0.2">
      <c r="A229" s="14">
        <v>41640</v>
      </c>
      <c r="B229" t="str">
        <f>[1]Hoja4!A246</f>
        <v>CORDOBA</v>
      </c>
      <c r="C229" s="9">
        <f>[1]Hoja4!B246</f>
        <v>16.137419354838709</v>
      </c>
    </row>
    <row r="230" spans="1:3" x14ac:dyDescent="0.2">
      <c r="A230" s="14">
        <v>41640</v>
      </c>
      <c r="B230" t="str">
        <f>[1]Hoja4!A247</f>
        <v>CUNDINAMARCA</v>
      </c>
      <c r="C230" s="9">
        <f>[1]Hoja4!B247</f>
        <v>0.50193548387096776</v>
      </c>
    </row>
    <row r="231" spans="1:3" x14ac:dyDescent="0.2">
      <c r="A231" s="14">
        <v>41640</v>
      </c>
      <c r="B231" t="str">
        <f>[1]Hoja4!A248</f>
        <v>GUAJIRA</v>
      </c>
      <c r="C231" s="9">
        <f>[1]Hoja4!B248</f>
        <v>571.14225806451611</v>
      </c>
    </row>
    <row r="232" spans="1:3" x14ac:dyDescent="0.2">
      <c r="A232" s="14">
        <v>41640</v>
      </c>
      <c r="B232" t="str">
        <f>[1]Hoja4!A249</f>
        <v>HUILA</v>
      </c>
      <c r="C232" s="9">
        <f>[1]Hoja4!B249</f>
        <v>9.1574193548387104</v>
      </c>
    </row>
    <row r="233" spans="1:3" x14ac:dyDescent="0.2">
      <c r="A233" s="14">
        <v>41640</v>
      </c>
      <c r="B233" t="str">
        <f>[1]Hoja4!A250</f>
        <v>META</v>
      </c>
      <c r="C233" s="9">
        <f>[1]Hoja4!B250</f>
        <v>14.221935483870967</v>
      </c>
    </row>
    <row r="234" spans="1:3" x14ac:dyDescent="0.2">
      <c r="A234" s="14">
        <v>41640</v>
      </c>
      <c r="B234" t="str">
        <f>[1]Hoja4!A251</f>
        <v>NARIÑO</v>
      </c>
      <c r="C234" s="9">
        <f>[1]Hoja4!B251</f>
        <v>0</v>
      </c>
    </row>
    <row r="235" spans="1:3" x14ac:dyDescent="0.2">
      <c r="A235" s="14">
        <v>41640</v>
      </c>
      <c r="B235" t="str">
        <f>[1]Hoja4!A252</f>
        <v>NORTE DE SANTANDER</v>
      </c>
      <c r="C235" s="9">
        <f>[1]Hoja4!B252</f>
        <v>2.8138709677419351</v>
      </c>
    </row>
    <row r="236" spans="1:3" x14ac:dyDescent="0.2">
      <c r="A236" s="14">
        <v>41640</v>
      </c>
      <c r="B236" t="str">
        <f>[1]Hoja4!A253</f>
        <v>PUTUMAYO</v>
      </c>
      <c r="C236" s="9">
        <f>[1]Hoja4!B253</f>
        <v>0</v>
      </c>
    </row>
    <row r="237" spans="1:3" x14ac:dyDescent="0.2">
      <c r="A237" s="14">
        <v>41640</v>
      </c>
      <c r="B237" t="str">
        <f>[1]Hoja4!A254</f>
        <v>SANTANDER</v>
      </c>
      <c r="C237" s="9">
        <f>[1]Hoja4!B254</f>
        <v>54.29774193548387</v>
      </c>
    </row>
    <row r="238" spans="1:3" x14ac:dyDescent="0.2">
      <c r="A238" s="14">
        <v>41640</v>
      </c>
      <c r="B238" t="str">
        <f>[1]Hoja4!A255</f>
        <v>SUCRE</v>
      </c>
      <c r="C238" s="9">
        <f>[1]Hoja4!B255</f>
        <v>59.621290322580649</v>
      </c>
    </row>
    <row r="239" spans="1:3" x14ac:dyDescent="0.2">
      <c r="A239" s="14">
        <v>41640</v>
      </c>
      <c r="B239" t="str">
        <f>[1]Hoja4!A256</f>
        <v>TOLIMA</v>
      </c>
      <c r="C239" s="9">
        <f>[1]Hoja4!B256</f>
        <v>5.0896774193548389</v>
      </c>
    </row>
    <row r="240" spans="1:3" x14ac:dyDescent="0.2">
      <c r="A240" s="14">
        <v>41671</v>
      </c>
      <c r="B240" t="str">
        <f>[1]Hoja4!A258</f>
        <v>ANTIOQUIA</v>
      </c>
      <c r="C240" s="9">
        <f>[1]Hoja4!B258</f>
        <v>0</v>
      </c>
    </row>
    <row r="241" spans="1:3" x14ac:dyDescent="0.2">
      <c r="A241" s="14">
        <v>41671</v>
      </c>
      <c r="B241" t="str">
        <f>[1]Hoja4!A259</f>
        <v>ARAUCA</v>
      </c>
      <c r="C241" s="9">
        <f>[1]Hoja4!B259</f>
        <v>0</v>
      </c>
    </row>
    <row r="242" spans="1:3" x14ac:dyDescent="0.2">
      <c r="A242" s="14">
        <v>41671</v>
      </c>
      <c r="B242" t="str">
        <f>[1]Hoja4!A260</f>
        <v>BOLIVAR</v>
      </c>
      <c r="C242" s="9">
        <f>[1]Hoja4!B260</f>
        <v>1.9854838709677418</v>
      </c>
    </row>
    <row r="243" spans="1:3" x14ac:dyDescent="0.2">
      <c r="A243" s="14">
        <v>41671</v>
      </c>
      <c r="B243" t="s">
        <v>181</v>
      </c>
      <c r="C243" s="9">
        <f>[1]Hoja4!B261</f>
        <v>33.725806451612911</v>
      </c>
    </row>
    <row r="244" spans="1:3" x14ac:dyDescent="0.2">
      <c r="A244" s="14">
        <v>41671</v>
      </c>
      <c r="B244" t="str">
        <f>[1]Hoja4!A262</f>
        <v>CASANARE</v>
      </c>
      <c r="C244" s="9">
        <f>[1]Hoja4!B262</f>
        <v>361.7909677419355</v>
      </c>
    </row>
    <row r="245" spans="1:3" x14ac:dyDescent="0.2">
      <c r="A245" s="14">
        <v>41671</v>
      </c>
      <c r="B245" t="str">
        <f>[1]Hoja4!A263</f>
        <v>CAUCA</v>
      </c>
      <c r="C245" s="9">
        <f>[1]Hoja4!B263</f>
        <v>0</v>
      </c>
    </row>
    <row r="246" spans="1:3" x14ac:dyDescent="0.2">
      <c r="A246" s="14">
        <v>41671</v>
      </c>
      <c r="B246" t="str">
        <f>[1]Hoja4!A264</f>
        <v>CESAR</v>
      </c>
      <c r="C246" s="9">
        <f>[1]Hoja4!B264</f>
        <v>2.6158064516129031</v>
      </c>
    </row>
    <row r="247" spans="1:3" x14ac:dyDescent="0.2">
      <c r="A247" s="14">
        <v>41671</v>
      </c>
      <c r="B247" t="str">
        <f>[1]Hoja4!A265</f>
        <v>CORDOBA</v>
      </c>
      <c r="C247" s="9">
        <f>[1]Hoja4!B265</f>
        <v>15.371935483870967</v>
      </c>
    </row>
    <row r="248" spans="1:3" x14ac:dyDescent="0.2">
      <c r="A248" s="14">
        <v>41671</v>
      </c>
      <c r="B248" t="str">
        <f>[1]Hoja4!A266</f>
        <v>CUNDINAMARCA</v>
      </c>
      <c r="C248" s="9">
        <f>[1]Hoja4!B266</f>
        <v>0.45387096774193547</v>
      </c>
    </row>
    <row r="249" spans="1:3" x14ac:dyDescent="0.2">
      <c r="A249" s="14">
        <v>41671</v>
      </c>
      <c r="B249" t="str">
        <f>[1]Hoja4!A267</f>
        <v>GUAJIRA</v>
      </c>
      <c r="C249" s="9">
        <f>[1]Hoja4!B267</f>
        <v>501.55645161290329</v>
      </c>
    </row>
    <row r="250" spans="1:3" x14ac:dyDescent="0.2">
      <c r="A250" s="14">
        <v>41671</v>
      </c>
      <c r="B250" t="str">
        <f>[1]Hoja4!A268</f>
        <v>HUILA</v>
      </c>
      <c r="C250" s="9">
        <f>[1]Hoja4!B268</f>
        <v>8.1009677419354844</v>
      </c>
    </row>
    <row r="251" spans="1:3" x14ac:dyDescent="0.2">
      <c r="A251" s="14">
        <v>41671</v>
      </c>
      <c r="B251" t="str">
        <f>[1]Hoja4!A269</f>
        <v>MAGDALENA</v>
      </c>
      <c r="C251" s="9">
        <f>[1]Hoja4!B269</f>
        <v>0.25096774193548388</v>
      </c>
    </row>
    <row r="252" spans="1:3" x14ac:dyDescent="0.2">
      <c r="A252" s="14">
        <v>41671</v>
      </c>
      <c r="B252" t="str">
        <f>[1]Hoja4!A270</f>
        <v>META</v>
      </c>
      <c r="C252" s="9">
        <f>[1]Hoja4!B270</f>
        <v>12.756774193548386</v>
      </c>
    </row>
    <row r="253" spans="1:3" x14ac:dyDescent="0.2">
      <c r="A253" s="14">
        <v>41671</v>
      </c>
      <c r="B253" t="str">
        <f>[1]Hoja4!A271</f>
        <v>NARIÑO</v>
      </c>
      <c r="C253" s="9">
        <f>[1]Hoja4!B271</f>
        <v>0</v>
      </c>
    </row>
    <row r="254" spans="1:3" x14ac:dyDescent="0.2">
      <c r="A254" s="14">
        <v>41671</v>
      </c>
      <c r="B254" t="str">
        <f>[1]Hoja4!A272</f>
        <v>NORTE DE SANTANDER</v>
      </c>
      <c r="C254" s="9">
        <f>[1]Hoja4!B272</f>
        <v>2.6177419354838709</v>
      </c>
    </row>
    <row r="255" spans="1:3" x14ac:dyDescent="0.2">
      <c r="A255" s="14">
        <v>41671</v>
      </c>
      <c r="B255" t="str">
        <f>[1]Hoja4!A273</f>
        <v>PUTUMAYO</v>
      </c>
      <c r="C255" s="9">
        <f>[1]Hoja4!B273</f>
        <v>0</v>
      </c>
    </row>
    <row r="256" spans="1:3" x14ac:dyDescent="0.2">
      <c r="A256" s="14">
        <v>41671</v>
      </c>
      <c r="B256" t="str">
        <f>[1]Hoja4!A274</f>
        <v>SANTANDER</v>
      </c>
      <c r="C256" s="9">
        <f>[1]Hoja4!B274</f>
        <v>55.547096774193548</v>
      </c>
    </row>
    <row r="257" spans="1:3" x14ac:dyDescent="0.2">
      <c r="A257" s="14">
        <v>41671</v>
      </c>
      <c r="B257" t="str">
        <f>[1]Hoja4!A275</f>
        <v>SUCRE</v>
      </c>
      <c r="C257" s="9">
        <f>[1]Hoja4!B275</f>
        <v>53.531935483870967</v>
      </c>
    </row>
    <row r="258" spans="1:3" x14ac:dyDescent="0.2">
      <c r="A258" s="14">
        <v>41671</v>
      </c>
      <c r="B258" t="str">
        <f>[1]Hoja4!A276</f>
        <v>TOLIMA</v>
      </c>
      <c r="C258" s="9">
        <f>[1]Hoja4!B276</f>
        <v>5.2445161290322586</v>
      </c>
    </row>
    <row r="259" spans="1:3" x14ac:dyDescent="0.2">
      <c r="A259" s="14">
        <v>41699</v>
      </c>
      <c r="B259" t="str">
        <f>[1]Hoja4!A278</f>
        <v>ANTIOQUIA</v>
      </c>
      <c r="C259" s="9">
        <f>[1]Hoja4!B278</f>
        <v>0</v>
      </c>
    </row>
    <row r="260" spans="1:3" x14ac:dyDescent="0.2">
      <c r="A260" s="14">
        <v>41699</v>
      </c>
      <c r="B260" t="str">
        <f>[1]Hoja4!A279</f>
        <v>ARAUCA</v>
      </c>
      <c r="C260" s="9">
        <f>[1]Hoja4!B279</f>
        <v>0</v>
      </c>
    </row>
    <row r="261" spans="1:3" x14ac:dyDescent="0.2">
      <c r="A261" s="14">
        <v>41699</v>
      </c>
      <c r="B261" t="str">
        <f>[1]Hoja4!A280</f>
        <v>BOLIVAR</v>
      </c>
      <c r="C261" s="9">
        <f>[1]Hoja4!B280</f>
        <v>1.2561290322580645</v>
      </c>
    </row>
    <row r="262" spans="1:3" x14ac:dyDescent="0.2">
      <c r="A262" s="14">
        <v>41699</v>
      </c>
      <c r="B262" t="s">
        <v>181</v>
      </c>
      <c r="C262" s="9">
        <f>[1]Hoja4!B281</f>
        <v>20.807419354838711</v>
      </c>
    </row>
    <row r="263" spans="1:3" x14ac:dyDescent="0.2">
      <c r="A263" s="14">
        <v>41699</v>
      </c>
      <c r="B263" t="str">
        <f>[1]Hoja4!A282</f>
        <v>CASANARE</v>
      </c>
      <c r="C263" s="9">
        <f>[1]Hoja4!B282</f>
        <v>388.79483870967749</v>
      </c>
    </row>
    <row r="264" spans="1:3" x14ac:dyDescent="0.2">
      <c r="A264" s="14">
        <v>41699</v>
      </c>
      <c r="B264" t="str">
        <f>[1]Hoja4!A283</f>
        <v>CAUCA</v>
      </c>
      <c r="C264" s="9">
        <f>[1]Hoja4!B283</f>
        <v>0</v>
      </c>
    </row>
    <row r="265" spans="1:3" x14ac:dyDescent="0.2">
      <c r="A265" s="14">
        <v>41699</v>
      </c>
      <c r="B265" t="str">
        <f>[1]Hoja4!A284</f>
        <v>CESAR</v>
      </c>
      <c r="C265" s="9">
        <f>[1]Hoja4!B284</f>
        <v>2.5822580645161288</v>
      </c>
    </row>
    <row r="266" spans="1:3" x14ac:dyDescent="0.2">
      <c r="A266" s="14">
        <v>41699</v>
      </c>
      <c r="B266" t="str">
        <f>[1]Hoja4!A285</f>
        <v>CORDOBA</v>
      </c>
      <c r="C266" s="9">
        <f>[1]Hoja4!B285</f>
        <v>11.937096774193549</v>
      </c>
    </row>
    <row r="267" spans="1:3" x14ac:dyDescent="0.2">
      <c r="A267" s="14">
        <v>41699</v>
      </c>
      <c r="B267" t="str">
        <f>[1]Hoja4!A286</f>
        <v>CUNDINAMARCA</v>
      </c>
      <c r="C267" s="9">
        <f>[1]Hoja4!B286</f>
        <v>0.52129032258064512</v>
      </c>
    </row>
    <row r="268" spans="1:3" x14ac:dyDescent="0.2">
      <c r="A268" s="14">
        <v>41699</v>
      </c>
      <c r="B268" t="str">
        <f>[1]Hoja4!A287</f>
        <v>GUAJIRA</v>
      </c>
      <c r="C268" s="9">
        <f>[1]Hoja4!B287</f>
        <v>546.81161290322586</v>
      </c>
    </row>
    <row r="269" spans="1:3" x14ac:dyDescent="0.2">
      <c r="A269" s="14">
        <v>41699</v>
      </c>
      <c r="B269" t="str">
        <f>[1]Hoja4!A288</f>
        <v>HUILA</v>
      </c>
      <c r="C269" s="9">
        <f>[1]Hoja4!B288</f>
        <v>8.3451612903225811</v>
      </c>
    </row>
    <row r="270" spans="1:3" x14ac:dyDescent="0.2">
      <c r="A270" s="14">
        <v>41699</v>
      </c>
      <c r="B270" t="str">
        <f>[1]Hoja4!A289</f>
        <v>MAGDALENA</v>
      </c>
      <c r="C270" s="9">
        <f>[1]Hoja4!B289</f>
        <v>0.3496774193548387</v>
      </c>
    </row>
    <row r="271" spans="1:3" x14ac:dyDescent="0.2">
      <c r="A271" s="14">
        <v>41699</v>
      </c>
      <c r="B271" t="str">
        <f>[1]Hoja4!A290</f>
        <v>META</v>
      </c>
      <c r="C271" s="9">
        <f>[1]Hoja4!B290</f>
        <v>14.188387096774198</v>
      </c>
    </row>
    <row r="272" spans="1:3" x14ac:dyDescent="0.2">
      <c r="A272" s="14">
        <v>41699</v>
      </c>
      <c r="B272" t="str">
        <f>[1]Hoja4!A291</f>
        <v>NARIÑO</v>
      </c>
      <c r="C272" s="9">
        <f>[1]Hoja4!B291</f>
        <v>0</v>
      </c>
    </row>
    <row r="273" spans="1:3" x14ac:dyDescent="0.2">
      <c r="A273" s="14">
        <v>41699</v>
      </c>
      <c r="B273" t="str">
        <f>[1]Hoja4!A292</f>
        <v>NORTE DE SANTANDER</v>
      </c>
      <c r="C273" s="9">
        <f>[1]Hoja4!B292</f>
        <v>2.8029032258064515</v>
      </c>
    </row>
    <row r="274" spans="1:3" x14ac:dyDescent="0.2">
      <c r="A274" s="14">
        <v>41699</v>
      </c>
      <c r="B274" t="str">
        <f>[1]Hoja4!A293</f>
        <v>PUTUMAYO</v>
      </c>
      <c r="C274" s="9">
        <f>[1]Hoja4!B293</f>
        <v>0</v>
      </c>
    </row>
    <row r="275" spans="1:3" x14ac:dyDescent="0.2">
      <c r="A275" s="14">
        <v>41699</v>
      </c>
      <c r="B275" t="str">
        <f>[1]Hoja4!A294</f>
        <v>SANTANDER</v>
      </c>
      <c r="C275" s="9">
        <f>[1]Hoja4!B294</f>
        <v>56.107096774193543</v>
      </c>
    </row>
    <row r="276" spans="1:3" x14ac:dyDescent="0.2">
      <c r="A276" s="14">
        <v>41699</v>
      </c>
      <c r="B276" t="str">
        <f>[1]Hoja4!A295</f>
        <v>SUCRE</v>
      </c>
      <c r="C276" s="9">
        <f>[1]Hoja4!B295</f>
        <v>60.336451612903225</v>
      </c>
    </row>
    <row r="277" spans="1:3" x14ac:dyDescent="0.2">
      <c r="A277" s="14">
        <v>41699</v>
      </c>
      <c r="B277" t="str">
        <f>[1]Hoja4!A296</f>
        <v>TOLIMA</v>
      </c>
      <c r="C277" s="9">
        <f>[1]Hoja4!B296</f>
        <v>5.4593548387096771</v>
      </c>
    </row>
    <row r="278" spans="1:3" x14ac:dyDescent="0.2">
      <c r="A278" s="14">
        <v>41730</v>
      </c>
      <c r="B278" t="str">
        <f>[1]Hoja4!A298</f>
        <v>ANTIOQUIA</v>
      </c>
      <c r="C278" s="9">
        <f>[1]Hoja4!B298</f>
        <v>2.8064516129032258E-2</v>
      </c>
    </row>
    <row r="279" spans="1:3" x14ac:dyDescent="0.2">
      <c r="A279" s="14">
        <v>41730</v>
      </c>
      <c r="B279" t="str">
        <f>[1]Hoja4!A299</f>
        <v>ARAUCA</v>
      </c>
      <c r="C279" s="9">
        <f>[1]Hoja4!B299</f>
        <v>0</v>
      </c>
    </row>
    <row r="280" spans="1:3" x14ac:dyDescent="0.2">
      <c r="A280" s="14">
        <v>41730</v>
      </c>
      <c r="B280" t="str">
        <f>[1]Hoja4!A300</f>
        <v>BOLIVAR</v>
      </c>
      <c r="C280" s="9">
        <f>[1]Hoja4!B300</f>
        <v>1.8380645161290323</v>
      </c>
    </row>
    <row r="281" spans="1:3" x14ac:dyDescent="0.2">
      <c r="A281" s="14">
        <v>41730</v>
      </c>
      <c r="B281" t="s">
        <v>181</v>
      </c>
      <c r="C281" s="9">
        <f>[1]Hoja4!B301</f>
        <v>2.8003225806451617</v>
      </c>
    </row>
    <row r="282" spans="1:3" x14ac:dyDescent="0.2">
      <c r="A282" s="14">
        <v>41730</v>
      </c>
      <c r="B282" t="str">
        <f>[1]Hoja4!A302</f>
        <v>CASANARE</v>
      </c>
      <c r="C282" s="9">
        <f>[1]Hoja4!B302</f>
        <v>492.41645161290324</v>
      </c>
    </row>
    <row r="283" spans="1:3" x14ac:dyDescent="0.2">
      <c r="A283" s="14">
        <v>41730</v>
      </c>
      <c r="B283" t="str">
        <f>[1]Hoja4!A303</f>
        <v>CAUCA</v>
      </c>
      <c r="C283" s="9">
        <f>[1]Hoja4!B303</f>
        <v>0</v>
      </c>
    </row>
    <row r="284" spans="1:3" x14ac:dyDescent="0.2">
      <c r="A284" s="14">
        <v>41730</v>
      </c>
      <c r="B284" t="str">
        <f>[1]Hoja4!A304</f>
        <v>CESAR</v>
      </c>
      <c r="C284" s="9">
        <f>[1]Hoja4!B304</f>
        <v>2.2319354838709677</v>
      </c>
    </row>
    <row r="285" spans="1:3" x14ac:dyDescent="0.2">
      <c r="A285" s="14">
        <v>41730</v>
      </c>
      <c r="B285" t="str">
        <f>[1]Hoja4!A305</f>
        <v>CORDOBA</v>
      </c>
      <c r="C285" s="9">
        <f>[1]Hoja4!B305</f>
        <v>13.605161290322581</v>
      </c>
    </row>
    <row r="286" spans="1:3" x14ac:dyDescent="0.2">
      <c r="A286" s="14">
        <v>41730</v>
      </c>
      <c r="B286" t="str">
        <f>[1]Hoja4!A306</f>
        <v>CUNDINAMARCA</v>
      </c>
      <c r="C286" s="9">
        <f>[1]Hoja4!B306</f>
        <v>0.55000000000000004</v>
      </c>
    </row>
    <row r="287" spans="1:3" x14ac:dyDescent="0.2">
      <c r="A287" s="14">
        <v>41730</v>
      </c>
      <c r="B287" t="str">
        <f>[1]Hoja4!A307</f>
        <v>GUAJIRA</v>
      </c>
      <c r="C287" s="9">
        <f>[1]Hoja4!B307</f>
        <v>534.47032258064519</v>
      </c>
    </row>
    <row r="288" spans="1:3" x14ac:dyDescent="0.2">
      <c r="A288" s="14">
        <v>41730</v>
      </c>
      <c r="B288" t="str">
        <f>[1]Hoja4!A308</f>
        <v>HUILA</v>
      </c>
      <c r="C288" s="9">
        <f>[1]Hoja4!B308</f>
        <v>7.9241935483870964</v>
      </c>
    </row>
    <row r="289" spans="1:3" x14ac:dyDescent="0.2">
      <c r="A289" s="14">
        <v>41730</v>
      </c>
      <c r="B289" t="str">
        <f>[1]Hoja4!A309</f>
        <v>MAGDALENA</v>
      </c>
      <c r="C289" s="9">
        <f>[1]Hoja4!B309</f>
        <v>0.68806451612903219</v>
      </c>
    </row>
    <row r="290" spans="1:3" x14ac:dyDescent="0.2">
      <c r="A290" s="14">
        <v>41730</v>
      </c>
      <c r="B290" t="str">
        <f>[1]Hoja4!A310</f>
        <v>META</v>
      </c>
      <c r="C290" s="9">
        <f>[1]Hoja4!B310</f>
        <v>11.913870967741937</v>
      </c>
    </row>
    <row r="291" spans="1:3" x14ac:dyDescent="0.2">
      <c r="A291" s="14">
        <v>41730</v>
      </c>
      <c r="B291" t="str">
        <f>[1]Hoja4!A311</f>
        <v>NARIÑO</v>
      </c>
      <c r="C291" s="9">
        <f>[1]Hoja4!B311</f>
        <v>0</v>
      </c>
    </row>
    <row r="292" spans="1:3" x14ac:dyDescent="0.2">
      <c r="A292" s="14">
        <v>41730</v>
      </c>
      <c r="B292" t="str">
        <f>[1]Hoja4!A312</f>
        <v>NORTE DE SANTANDER</v>
      </c>
      <c r="C292" s="9">
        <f>[1]Hoja4!B312</f>
        <v>2.5877419354838711</v>
      </c>
    </row>
    <row r="293" spans="1:3" x14ac:dyDescent="0.2">
      <c r="A293" s="14">
        <v>41730</v>
      </c>
      <c r="B293" t="str">
        <f>[1]Hoja4!A313</f>
        <v>PUTUMAYO</v>
      </c>
      <c r="C293" s="9">
        <f>[1]Hoja4!B313</f>
        <v>0</v>
      </c>
    </row>
    <row r="294" spans="1:3" x14ac:dyDescent="0.2">
      <c r="A294" s="14">
        <v>41730</v>
      </c>
      <c r="B294" t="str">
        <f>[1]Hoja4!A314</f>
        <v>SANTANDER</v>
      </c>
      <c r="C294" s="9">
        <f>[1]Hoja4!B314</f>
        <v>57.63000000000001</v>
      </c>
    </row>
    <row r="295" spans="1:3" x14ac:dyDescent="0.2">
      <c r="A295" s="14">
        <v>41730</v>
      </c>
      <c r="B295" t="str">
        <f>[1]Hoja4!A315</f>
        <v>SUCRE</v>
      </c>
      <c r="C295" s="9">
        <f>[1]Hoja4!B315</f>
        <v>56.293225806451616</v>
      </c>
    </row>
    <row r="296" spans="1:3" x14ac:dyDescent="0.2">
      <c r="A296" s="14">
        <v>41730</v>
      </c>
      <c r="B296" t="str">
        <f>[1]Hoja4!A316</f>
        <v>TOLIMA</v>
      </c>
      <c r="C296" s="9">
        <f>[1]Hoja4!B316</f>
        <v>5.290645161290322</v>
      </c>
    </row>
    <row r="297" spans="1:3" x14ac:dyDescent="0.2">
      <c r="A297" s="14">
        <v>41760</v>
      </c>
      <c r="B297" t="str">
        <f>[1]Hoja4!A318</f>
        <v>ANTIOQUIA</v>
      </c>
      <c r="C297" s="9">
        <f>[1]Hoja4!B318</f>
        <v>0</v>
      </c>
    </row>
    <row r="298" spans="1:3" x14ac:dyDescent="0.2">
      <c r="A298" s="14">
        <v>41760</v>
      </c>
      <c r="B298" t="str">
        <f>[1]Hoja4!A319</f>
        <v>ARAUCA</v>
      </c>
      <c r="C298" s="9">
        <f>[1]Hoja4!B319</f>
        <v>0</v>
      </c>
    </row>
    <row r="299" spans="1:3" x14ac:dyDescent="0.2">
      <c r="A299" s="14">
        <v>41760</v>
      </c>
      <c r="B299" t="str">
        <f>[1]Hoja4!A320</f>
        <v>BOLIVAR</v>
      </c>
      <c r="C299" s="9">
        <f>[1]Hoja4!B320</f>
        <v>1.846774193548387</v>
      </c>
    </row>
    <row r="300" spans="1:3" x14ac:dyDescent="0.2">
      <c r="A300" s="14">
        <v>41760</v>
      </c>
      <c r="B300" t="s">
        <v>181</v>
      </c>
      <c r="C300" s="9">
        <f>[1]Hoja4!B321</f>
        <v>8.2077419354838703</v>
      </c>
    </row>
    <row r="301" spans="1:3" x14ac:dyDescent="0.2">
      <c r="A301" s="14">
        <v>41760</v>
      </c>
      <c r="B301" t="str">
        <f>[1]Hoja4!A322</f>
        <v>CASANARE</v>
      </c>
      <c r="C301" s="9">
        <f>[1]Hoja4!B322</f>
        <v>531.88290322580644</v>
      </c>
    </row>
    <row r="302" spans="1:3" x14ac:dyDescent="0.2">
      <c r="A302" s="14">
        <v>41760</v>
      </c>
      <c r="B302" t="str">
        <f>[1]Hoja4!A323</f>
        <v>CAUCA</v>
      </c>
      <c r="C302" s="9">
        <f>[1]Hoja4!B323</f>
        <v>0</v>
      </c>
    </row>
    <row r="303" spans="1:3" x14ac:dyDescent="0.2">
      <c r="A303" s="14">
        <v>41760</v>
      </c>
      <c r="B303" t="str">
        <f>[1]Hoja4!A324</f>
        <v>CESAR</v>
      </c>
      <c r="C303" s="9">
        <f>[1]Hoja4!B324</f>
        <v>3.4538709677419352</v>
      </c>
    </row>
    <row r="304" spans="1:3" x14ac:dyDescent="0.2">
      <c r="A304" s="14">
        <v>41760</v>
      </c>
      <c r="B304" t="str">
        <f>[1]Hoja4!A325</f>
        <v>CORDOBA</v>
      </c>
      <c r="C304" s="9">
        <f>[1]Hoja4!B325</f>
        <v>17.113225806451613</v>
      </c>
    </row>
    <row r="305" spans="1:3" x14ac:dyDescent="0.2">
      <c r="A305" s="14">
        <v>41760</v>
      </c>
      <c r="B305" t="str">
        <f>[1]Hoja4!A326</f>
        <v>CUNDINAMARCA</v>
      </c>
      <c r="C305" s="9">
        <f>[1]Hoja4!B326</f>
        <v>0.5693548387096774</v>
      </c>
    </row>
    <row r="306" spans="1:3" x14ac:dyDescent="0.2">
      <c r="A306" s="14">
        <v>41760</v>
      </c>
      <c r="B306" t="str">
        <f>[1]Hoja4!A327</f>
        <v>GUAJIRA</v>
      </c>
      <c r="C306" s="9">
        <f>[1]Hoja4!B327</f>
        <v>500.51903225806456</v>
      </c>
    </row>
    <row r="307" spans="1:3" x14ac:dyDescent="0.2">
      <c r="A307" s="14">
        <v>41760</v>
      </c>
      <c r="B307" t="str">
        <f>[1]Hoja4!A328</f>
        <v>HUILA</v>
      </c>
      <c r="C307" s="9">
        <f>[1]Hoja4!B328</f>
        <v>8.6096774193548384</v>
      </c>
    </row>
    <row r="308" spans="1:3" x14ac:dyDescent="0.2">
      <c r="A308" s="14">
        <v>41760</v>
      </c>
      <c r="B308" t="str">
        <f>[1]Hoja4!A329</f>
        <v>MAGDALENA</v>
      </c>
      <c r="C308" s="9">
        <f>[1]Hoja4!B329</f>
        <v>0.98677419354838714</v>
      </c>
    </row>
    <row r="309" spans="1:3" x14ac:dyDescent="0.2">
      <c r="A309" s="14">
        <v>41760</v>
      </c>
      <c r="B309" t="str">
        <f>[1]Hoja4!A330</f>
        <v>META</v>
      </c>
      <c r="C309" s="9">
        <f>[1]Hoja4!B330</f>
        <v>12.069677419354841</v>
      </c>
    </row>
    <row r="310" spans="1:3" x14ac:dyDescent="0.2">
      <c r="A310" s="14">
        <v>41760</v>
      </c>
      <c r="B310" t="str">
        <f>[1]Hoja4!A331</f>
        <v>NARIÑO</v>
      </c>
      <c r="C310" s="9">
        <f>[1]Hoja4!B331</f>
        <v>0</v>
      </c>
    </row>
    <row r="311" spans="1:3" x14ac:dyDescent="0.2">
      <c r="A311" s="14">
        <v>41760</v>
      </c>
      <c r="B311" t="str">
        <f>[1]Hoja4!A332</f>
        <v>NORTE DE SANTANDER</v>
      </c>
      <c r="C311" s="9">
        <f>[1]Hoja4!B332</f>
        <v>2.7119354838709677</v>
      </c>
    </row>
    <row r="312" spans="1:3" x14ac:dyDescent="0.2">
      <c r="A312" s="14">
        <v>41760</v>
      </c>
      <c r="B312" t="str">
        <f>[1]Hoja4!A333</f>
        <v>PUTUMAYO</v>
      </c>
      <c r="C312" s="9">
        <f>[1]Hoja4!B333</f>
        <v>0</v>
      </c>
    </row>
    <row r="313" spans="1:3" x14ac:dyDescent="0.2">
      <c r="A313" s="14">
        <v>41760</v>
      </c>
      <c r="B313" t="str">
        <f>[1]Hoja4!A334</f>
        <v>SANTANDER</v>
      </c>
      <c r="C313" s="9">
        <f>[1]Hoja4!B334</f>
        <v>59.371290322580649</v>
      </c>
    </row>
    <row r="314" spans="1:3" x14ac:dyDescent="0.2">
      <c r="A314" s="14">
        <v>41760</v>
      </c>
      <c r="B314" t="str">
        <f>[1]Hoja4!A335</f>
        <v>SUCRE</v>
      </c>
      <c r="C314" s="9">
        <f>[1]Hoja4!B335</f>
        <v>57.148387096774194</v>
      </c>
    </row>
    <row r="315" spans="1:3" x14ac:dyDescent="0.2">
      <c r="A315" s="14">
        <v>41760</v>
      </c>
      <c r="B315" t="str">
        <f>[1]Hoja4!A336</f>
        <v>TOLIMA</v>
      </c>
      <c r="C315" s="9">
        <f>[1]Hoja4!B336</f>
        <v>4.9938709677419357</v>
      </c>
    </row>
    <row r="316" spans="1:3" x14ac:dyDescent="0.2">
      <c r="A316" s="14">
        <v>41791</v>
      </c>
      <c r="B316" t="str">
        <f>[1]Hoja4!A338</f>
        <v>ANTIOQUIA</v>
      </c>
      <c r="C316" s="9">
        <f>[1]Hoja4!B338</f>
        <v>0</v>
      </c>
    </row>
    <row r="317" spans="1:3" x14ac:dyDescent="0.2">
      <c r="A317" s="14">
        <v>41791</v>
      </c>
      <c r="B317" t="str">
        <f>[1]Hoja4!A339</f>
        <v>ARAUCA</v>
      </c>
      <c r="C317" s="9">
        <f>[1]Hoja4!B339</f>
        <v>2.2580645161290325E-3</v>
      </c>
    </row>
    <row r="318" spans="1:3" x14ac:dyDescent="0.2">
      <c r="A318" s="14">
        <v>41791</v>
      </c>
      <c r="B318" t="str">
        <f>[1]Hoja4!A340</f>
        <v>BOLIVAR</v>
      </c>
      <c r="C318" s="9">
        <f>[1]Hoja4!B340</f>
        <v>2.1890322580645161</v>
      </c>
    </row>
    <row r="319" spans="1:3" x14ac:dyDescent="0.2">
      <c r="A319" s="14">
        <v>41791</v>
      </c>
      <c r="B319" t="s">
        <v>181</v>
      </c>
      <c r="C319" s="9">
        <f>[1]Hoja4!B341</f>
        <v>33.97032258064516</v>
      </c>
    </row>
    <row r="320" spans="1:3" x14ac:dyDescent="0.2">
      <c r="A320" s="14">
        <v>41791</v>
      </c>
      <c r="B320" t="str">
        <f>[1]Hoja4!A342</f>
        <v>CASANARE</v>
      </c>
      <c r="C320" s="9">
        <f>[1]Hoja4!B342</f>
        <v>517.26322580645149</v>
      </c>
    </row>
    <row r="321" spans="1:3" x14ac:dyDescent="0.2">
      <c r="A321" s="14">
        <v>41791</v>
      </c>
      <c r="B321" t="str">
        <f>[1]Hoja4!A343</f>
        <v>CAUCA</v>
      </c>
      <c r="C321" s="9">
        <f>[1]Hoja4!B343</f>
        <v>0</v>
      </c>
    </row>
    <row r="322" spans="1:3" x14ac:dyDescent="0.2">
      <c r="A322" s="14">
        <v>41791</v>
      </c>
      <c r="B322" t="str">
        <f>[1]Hoja4!A344</f>
        <v>CESAR</v>
      </c>
      <c r="C322" s="9">
        <f>[1]Hoja4!B344</f>
        <v>2.2396774193548388</v>
      </c>
    </row>
    <row r="323" spans="1:3" x14ac:dyDescent="0.2">
      <c r="A323" s="14">
        <v>41791</v>
      </c>
      <c r="B323" t="str">
        <f>[1]Hoja4!A345</f>
        <v>CORDOBA</v>
      </c>
      <c r="C323" s="9">
        <f>[1]Hoja4!B345</f>
        <v>18.185161290322579</v>
      </c>
    </row>
    <row r="324" spans="1:3" x14ac:dyDescent="0.2">
      <c r="A324" s="14">
        <v>41791</v>
      </c>
      <c r="B324" t="str">
        <f>[1]Hoja4!A346</f>
        <v>CUNDINAMARCA</v>
      </c>
      <c r="C324" s="9">
        <f>[1]Hoja4!B346</f>
        <v>0.53161290322580645</v>
      </c>
    </row>
    <row r="325" spans="1:3" x14ac:dyDescent="0.2">
      <c r="A325" s="14">
        <v>41791</v>
      </c>
      <c r="B325" t="str">
        <f>[1]Hoja4!A347</f>
        <v>GUAJIRA</v>
      </c>
      <c r="C325" s="9">
        <f>[1]Hoja4!B347</f>
        <v>471.13258064516128</v>
      </c>
    </row>
    <row r="326" spans="1:3" x14ac:dyDescent="0.2">
      <c r="A326" s="14">
        <v>41791</v>
      </c>
      <c r="B326" t="str">
        <f>[1]Hoja4!A348</f>
        <v>HUILA</v>
      </c>
      <c r="C326" s="9">
        <f>[1]Hoja4!B348</f>
        <v>8.371290322580645</v>
      </c>
    </row>
    <row r="327" spans="1:3" x14ac:dyDescent="0.2">
      <c r="A327" s="14">
        <v>41791</v>
      </c>
      <c r="B327" t="str">
        <f>[1]Hoja4!A349</f>
        <v>MAGDALENA</v>
      </c>
      <c r="C327" s="9">
        <f>[1]Hoja4!B349</f>
        <v>0.42516129032258065</v>
      </c>
    </row>
    <row r="328" spans="1:3" x14ac:dyDescent="0.2">
      <c r="A328" s="14">
        <v>41791</v>
      </c>
      <c r="B328" t="str">
        <f>[1]Hoja4!A350</f>
        <v>META</v>
      </c>
      <c r="C328" s="9">
        <f>[1]Hoja4!B350</f>
        <v>12.408387096774195</v>
      </c>
    </row>
    <row r="329" spans="1:3" x14ac:dyDescent="0.2">
      <c r="A329" s="14">
        <v>41791</v>
      </c>
      <c r="B329" t="str">
        <f>[1]Hoja4!A351</f>
        <v>NARIÑO</v>
      </c>
      <c r="C329" s="9">
        <f>[1]Hoja4!B351</f>
        <v>0</v>
      </c>
    </row>
    <row r="330" spans="1:3" x14ac:dyDescent="0.2">
      <c r="A330" s="14">
        <v>41791</v>
      </c>
      <c r="B330" t="str">
        <f>[1]Hoja4!A352</f>
        <v>NORTE DE SANTANDER</v>
      </c>
      <c r="C330" s="9">
        <f>[1]Hoja4!B352</f>
        <v>2.6312903225806457</v>
      </c>
    </row>
    <row r="331" spans="1:3" x14ac:dyDescent="0.2">
      <c r="A331" s="14">
        <v>41791</v>
      </c>
      <c r="B331" t="str">
        <f>[1]Hoja4!A353</f>
        <v>PUTUMAYO</v>
      </c>
      <c r="C331" s="9">
        <f>[1]Hoja4!B353</f>
        <v>0</v>
      </c>
    </row>
    <row r="332" spans="1:3" x14ac:dyDescent="0.2">
      <c r="A332" s="14">
        <v>41791</v>
      </c>
      <c r="B332" t="str">
        <f>[1]Hoja4!A354</f>
        <v>SANTANDER</v>
      </c>
      <c r="C332" s="9">
        <f>[1]Hoja4!B354</f>
        <v>53.409354838709675</v>
      </c>
    </row>
    <row r="333" spans="1:3" x14ac:dyDescent="0.2">
      <c r="A333" s="14">
        <v>41791</v>
      </c>
      <c r="B333" t="str">
        <f>[1]Hoja4!A355</f>
        <v>SUCRE</v>
      </c>
      <c r="C333" s="9">
        <f>[1]Hoja4!B355</f>
        <v>55.558709677419351</v>
      </c>
    </row>
    <row r="334" spans="1:3" x14ac:dyDescent="0.2">
      <c r="A334" s="14">
        <v>41791</v>
      </c>
      <c r="B334" t="str">
        <f>[1]Hoja4!A356</f>
        <v>TOLIMA</v>
      </c>
      <c r="C334" s="9">
        <f>[1]Hoja4!B356</f>
        <v>5.0912903225806447</v>
      </c>
    </row>
    <row r="335" spans="1:3" x14ac:dyDescent="0.2">
      <c r="A335" s="14">
        <v>41821</v>
      </c>
      <c r="B335" t="str">
        <f>[1]Hoja4!A358</f>
        <v>ANTIOQUIA</v>
      </c>
      <c r="C335" s="9">
        <f>[1]Hoja4!B358</f>
        <v>0</v>
      </c>
    </row>
    <row r="336" spans="1:3" x14ac:dyDescent="0.2">
      <c r="A336" s="14">
        <v>41821</v>
      </c>
      <c r="B336" t="str">
        <f>[1]Hoja4!A359</f>
        <v>ARAUCA</v>
      </c>
      <c r="C336" s="9">
        <f>[1]Hoja4!B359</f>
        <v>1.1290322580645162E-2</v>
      </c>
    </row>
    <row r="337" spans="1:3" x14ac:dyDescent="0.2">
      <c r="A337" s="14">
        <v>41821</v>
      </c>
      <c r="B337" t="str">
        <f>[1]Hoja4!A360</f>
        <v>BOLIVAR</v>
      </c>
      <c r="C337" s="9">
        <f>[1]Hoja4!B360</f>
        <v>2.4345161290322581</v>
      </c>
    </row>
    <row r="338" spans="1:3" x14ac:dyDescent="0.2">
      <c r="A338" s="14">
        <v>41821</v>
      </c>
      <c r="B338" t="s">
        <v>181</v>
      </c>
      <c r="C338" s="9">
        <f>[1]Hoja4!B361</f>
        <v>32.611612903225804</v>
      </c>
    </row>
    <row r="339" spans="1:3" x14ac:dyDescent="0.2">
      <c r="A339" s="14">
        <v>41821</v>
      </c>
      <c r="B339" t="str">
        <f>[1]Hoja4!A362</f>
        <v>CASANARE</v>
      </c>
      <c r="C339" s="9">
        <f>[1]Hoja4!B362</f>
        <v>1092.938387096774</v>
      </c>
    </row>
    <row r="340" spans="1:3" x14ac:dyDescent="0.2">
      <c r="A340" s="14">
        <v>41821</v>
      </c>
      <c r="B340" t="str">
        <f>[1]Hoja4!A363</f>
        <v>CAUCA</v>
      </c>
      <c r="C340" s="9">
        <f>[1]Hoja4!B363</f>
        <v>0</v>
      </c>
    </row>
    <row r="341" spans="1:3" x14ac:dyDescent="0.2">
      <c r="A341" s="14">
        <v>41821</v>
      </c>
      <c r="B341" t="str">
        <f>[1]Hoja4!A364</f>
        <v>CESAR</v>
      </c>
      <c r="C341" s="9">
        <f>[1]Hoja4!B364</f>
        <v>3.3483870967741933</v>
      </c>
    </row>
    <row r="342" spans="1:3" x14ac:dyDescent="0.2">
      <c r="A342" s="14">
        <v>41821</v>
      </c>
      <c r="B342" t="str">
        <f>[1]Hoja4!A365</f>
        <v>CORDOBA</v>
      </c>
      <c r="C342" s="9">
        <f>[1]Hoja4!B365</f>
        <v>17.971935483870968</v>
      </c>
    </row>
    <row r="343" spans="1:3" x14ac:dyDescent="0.2">
      <c r="A343" s="14">
        <v>41821</v>
      </c>
      <c r="B343" t="str">
        <f>[1]Hoja4!A366</f>
        <v>CUNDINAMARCA</v>
      </c>
      <c r="C343" s="9">
        <f>[1]Hoja4!B366</f>
        <v>0.60677419354838702</v>
      </c>
    </row>
    <row r="344" spans="1:3" x14ac:dyDescent="0.2">
      <c r="A344" s="14">
        <v>41821</v>
      </c>
      <c r="B344" t="str">
        <f>[1]Hoja4!A367</f>
        <v>GUAJIRA</v>
      </c>
      <c r="C344" s="9">
        <f>[1]Hoja4!B367</f>
        <v>456.86838709677414</v>
      </c>
    </row>
    <row r="345" spans="1:3" x14ac:dyDescent="0.2">
      <c r="A345" s="14">
        <v>41821</v>
      </c>
      <c r="B345" t="str">
        <f>[1]Hoja4!A368</f>
        <v>HUILA</v>
      </c>
      <c r="C345" s="9">
        <f>[1]Hoja4!B368</f>
        <v>8.2480645161290322</v>
      </c>
    </row>
    <row r="346" spans="1:3" x14ac:dyDescent="0.2">
      <c r="A346" s="14">
        <v>41821</v>
      </c>
      <c r="B346" t="str">
        <f>[1]Hoja4!A369</f>
        <v>META</v>
      </c>
      <c r="C346" s="9">
        <f>[1]Hoja4!B369</f>
        <v>13.079354838709678</v>
      </c>
    </row>
    <row r="347" spans="1:3" x14ac:dyDescent="0.2">
      <c r="A347" s="14">
        <v>41821</v>
      </c>
      <c r="B347" t="str">
        <f>[1]Hoja4!A370</f>
        <v>NARIÑO</v>
      </c>
      <c r="C347" s="9">
        <f>[1]Hoja4!B370</f>
        <v>0</v>
      </c>
    </row>
    <row r="348" spans="1:3" x14ac:dyDescent="0.2">
      <c r="A348" s="14">
        <v>41821</v>
      </c>
      <c r="B348" t="str">
        <f>[1]Hoja4!A371</f>
        <v>NORTE DE SANTANDER</v>
      </c>
      <c r="C348" s="9">
        <f>[1]Hoja4!B371</f>
        <v>2.5551612903225802</v>
      </c>
    </row>
    <row r="349" spans="1:3" x14ac:dyDescent="0.2">
      <c r="A349" s="14">
        <v>41821</v>
      </c>
      <c r="B349" t="str">
        <f>[1]Hoja4!A372</f>
        <v>PUTUMAYO</v>
      </c>
      <c r="C349" s="9">
        <f>[1]Hoja4!B372</f>
        <v>0</v>
      </c>
    </row>
    <row r="350" spans="1:3" x14ac:dyDescent="0.2">
      <c r="A350" s="14">
        <v>41821</v>
      </c>
      <c r="B350" t="str">
        <f>[1]Hoja4!A373</f>
        <v>SANTANDER</v>
      </c>
      <c r="C350" s="9">
        <f>[1]Hoja4!B373</f>
        <v>60.103548387096765</v>
      </c>
    </row>
    <row r="351" spans="1:3" x14ac:dyDescent="0.2">
      <c r="A351" s="14">
        <v>41821</v>
      </c>
      <c r="B351" t="str">
        <f>[1]Hoja4!A374</f>
        <v>SUCRE</v>
      </c>
      <c r="C351" s="9">
        <f>[1]Hoja4!B374</f>
        <v>57.811935483870975</v>
      </c>
    </row>
    <row r="352" spans="1:3" x14ac:dyDescent="0.2">
      <c r="A352" s="14">
        <v>41821</v>
      </c>
      <c r="B352" t="str">
        <f>[1]Hoja4!A375</f>
        <v>TOLIMA</v>
      </c>
      <c r="C352" s="9">
        <f>[1]Hoja4!B375</f>
        <v>5.2383870967741935</v>
      </c>
    </row>
    <row r="353" spans="1:3" x14ac:dyDescent="0.2">
      <c r="A353" s="14">
        <v>41852</v>
      </c>
      <c r="B353" t="str">
        <f>[1]Hoja4!A377</f>
        <v>ANTIOQUIA</v>
      </c>
      <c r="C353" s="9">
        <f>[1]Hoja4!B377</f>
        <v>0</v>
      </c>
    </row>
    <row r="354" spans="1:3" x14ac:dyDescent="0.2">
      <c r="A354" s="14">
        <v>41852</v>
      </c>
      <c r="B354" t="str">
        <f>[1]Hoja4!A378</f>
        <v>ARAUCA</v>
      </c>
      <c r="C354" s="9">
        <f>[1]Hoja4!B378</f>
        <v>3.5806451612903231E-2</v>
      </c>
    </row>
    <row r="355" spans="1:3" x14ac:dyDescent="0.2">
      <c r="A355" s="14">
        <v>41852</v>
      </c>
      <c r="B355" t="str">
        <f>[1]Hoja4!A379</f>
        <v>BOLIVAR</v>
      </c>
      <c r="C355" s="9">
        <f>[1]Hoja4!B379</f>
        <v>2.2474193548387098</v>
      </c>
    </row>
    <row r="356" spans="1:3" x14ac:dyDescent="0.2">
      <c r="A356" s="14">
        <v>41852</v>
      </c>
      <c r="B356" t="s">
        <v>181</v>
      </c>
      <c r="C356" s="9">
        <f>[1]Hoja4!B380</f>
        <v>32.438709677419354</v>
      </c>
    </row>
    <row r="357" spans="1:3" x14ac:dyDescent="0.2">
      <c r="A357" s="14">
        <v>41852</v>
      </c>
      <c r="B357" t="str">
        <f>[1]Hoja4!A381</f>
        <v>CASANARE</v>
      </c>
      <c r="C357" s="9">
        <f>[1]Hoja4!B381</f>
        <v>1046.8854838709678</v>
      </c>
    </row>
    <row r="358" spans="1:3" x14ac:dyDescent="0.2">
      <c r="A358" s="14">
        <v>41852</v>
      </c>
      <c r="B358" t="str">
        <f>[1]Hoja4!A382</f>
        <v>CAUCA</v>
      </c>
      <c r="C358" s="9">
        <f>[1]Hoja4!B382</f>
        <v>0</v>
      </c>
    </row>
    <row r="359" spans="1:3" x14ac:dyDescent="0.2">
      <c r="A359" s="14">
        <v>41852</v>
      </c>
      <c r="B359" t="str">
        <f>[1]Hoja4!A383</f>
        <v>CESAR</v>
      </c>
      <c r="C359" s="9">
        <f>[1]Hoja4!B383</f>
        <v>2.9454838709677422</v>
      </c>
    </row>
    <row r="360" spans="1:3" x14ac:dyDescent="0.2">
      <c r="A360" s="14">
        <v>41852</v>
      </c>
      <c r="B360" t="str">
        <f>[1]Hoja4!A384</f>
        <v>CORDOBA</v>
      </c>
      <c r="C360" s="9">
        <f>[1]Hoja4!B384</f>
        <v>19.375806451612902</v>
      </c>
    </row>
    <row r="361" spans="1:3" x14ac:dyDescent="0.2">
      <c r="A361" s="14">
        <v>41852</v>
      </c>
      <c r="B361" t="str">
        <f>[1]Hoja4!A385</f>
        <v>CUNDINAMARCA</v>
      </c>
      <c r="C361" s="9">
        <f>[1]Hoja4!B385</f>
        <v>0.54580645161290331</v>
      </c>
    </row>
    <row r="362" spans="1:3" x14ac:dyDescent="0.2">
      <c r="A362" s="14">
        <v>41852</v>
      </c>
      <c r="B362" t="str">
        <f>[1]Hoja4!A386</f>
        <v>GUAJIRA</v>
      </c>
      <c r="C362" s="9">
        <f>[1]Hoja4!B386</f>
        <v>456.07806451612902</v>
      </c>
    </row>
    <row r="363" spans="1:3" x14ac:dyDescent="0.2">
      <c r="A363" s="14">
        <v>41852</v>
      </c>
      <c r="B363" t="str">
        <f>[1]Hoja4!A387</f>
        <v>HUILA</v>
      </c>
      <c r="C363" s="9">
        <f>[1]Hoja4!B387</f>
        <v>8.0903225806451609</v>
      </c>
    </row>
    <row r="364" spans="1:3" x14ac:dyDescent="0.2">
      <c r="A364" s="14">
        <v>41852</v>
      </c>
      <c r="B364" t="str">
        <f>[1]Hoja4!A388</f>
        <v>META</v>
      </c>
      <c r="C364" s="9">
        <f>[1]Hoja4!B388</f>
        <v>12.850967741935484</v>
      </c>
    </row>
    <row r="365" spans="1:3" x14ac:dyDescent="0.2">
      <c r="A365" s="14">
        <v>41852</v>
      </c>
      <c r="B365" t="str">
        <f>[1]Hoja4!A389</f>
        <v>NARIÑO</v>
      </c>
      <c r="C365" s="9">
        <f>[1]Hoja4!B389</f>
        <v>0</v>
      </c>
    </row>
    <row r="366" spans="1:3" x14ac:dyDescent="0.2">
      <c r="A366" s="14">
        <v>41852</v>
      </c>
      <c r="B366" t="str">
        <f>[1]Hoja4!A390</f>
        <v>NORTE DE SANTANDER</v>
      </c>
      <c r="C366" s="9">
        <f>[1]Hoja4!B390</f>
        <v>2.87</v>
      </c>
    </row>
    <row r="367" spans="1:3" x14ac:dyDescent="0.2">
      <c r="A367" s="14">
        <v>41852</v>
      </c>
      <c r="B367" t="str">
        <f>[1]Hoja4!A391</f>
        <v>PUTUMAYO</v>
      </c>
      <c r="C367" s="9">
        <f>[1]Hoja4!B391</f>
        <v>0</v>
      </c>
    </row>
    <row r="368" spans="1:3" x14ac:dyDescent="0.2">
      <c r="A368" s="14">
        <v>41852</v>
      </c>
      <c r="B368" t="str">
        <f>[1]Hoja4!A392</f>
        <v>SANTANDER</v>
      </c>
      <c r="C368" s="9">
        <f>[1]Hoja4!B392</f>
        <v>60.041935483870972</v>
      </c>
    </row>
    <row r="369" spans="1:3" x14ac:dyDescent="0.2">
      <c r="A369" s="14">
        <v>41852</v>
      </c>
      <c r="B369" t="str">
        <f>[1]Hoja4!A393</f>
        <v>SUCRE</v>
      </c>
      <c r="C369" s="9">
        <f>[1]Hoja4!B393</f>
        <v>57.538709677419348</v>
      </c>
    </row>
    <row r="370" spans="1:3" x14ac:dyDescent="0.2">
      <c r="A370" s="14">
        <v>41852</v>
      </c>
      <c r="B370" t="str">
        <f>[1]Hoja4!A394</f>
        <v>TOLIMA</v>
      </c>
      <c r="C370" s="9">
        <f>[1]Hoja4!B394</f>
        <v>5.4977419354838704</v>
      </c>
    </row>
    <row r="371" spans="1:3" x14ac:dyDescent="0.2">
      <c r="A371" s="14">
        <v>41883</v>
      </c>
      <c r="B371" t="str">
        <f>[1]Hoja4!A396</f>
        <v>ANTIOQUIA</v>
      </c>
      <c r="C371" s="9">
        <f>[1]Hoja4!B396</f>
        <v>0</v>
      </c>
    </row>
    <row r="372" spans="1:3" x14ac:dyDescent="0.2">
      <c r="A372" s="14">
        <v>41883</v>
      </c>
      <c r="B372" t="str">
        <f>[1]Hoja4!A397</f>
        <v>ARAUCA</v>
      </c>
      <c r="C372" s="9">
        <f>[1]Hoja4!B397</f>
        <v>3.3548387096774199E-2</v>
      </c>
    </row>
    <row r="373" spans="1:3" x14ac:dyDescent="0.2">
      <c r="A373" s="14">
        <v>41883</v>
      </c>
      <c r="B373" t="str">
        <f>[1]Hoja4!A398</f>
        <v>BOLIVAR</v>
      </c>
      <c r="C373" s="9">
        <f>[1]Hoja4!B398</f>
        <v>1.6219354838709679</v>
      </c>
    </row>
    <row r="374" spans="1:3" x14ac:dyDescent="0.2">
      <c r="A374" s="14">
        <v>41883</v>
      </c>
      <c r="B374" t="s">
        <v>181</v>
      </c>
      <c r="C374" s="9">
        <f>[1]Hoja4!B399</f>
        <v>35.799354838709675</v>
      </c>
    </row>
    <row r="375" spans="1:3" x14ac:dyDescent="0.2">
      <c r="A375" s="14">
        <v>41883</v>
      </c>
      <c r="B375" t="str">
        <f>[1]Hoja4!A400</f>
        <v>CASANARE</v>
      </c>
      <c r="C375" s="9">
        <f>[1]Hoja4!B400</f>
        <v>510.48806451612904</v>
      </c>
    </row>
    <row r="376" spans="1:3" x14ac:dyDescent="0.2">
      <c r="A376" s="14">
        <v>41883</v>
      </c>
      <c r="B376" t="str">
        <f>[1]Hoja4!A401</f>
        <v>CAUCA</v>
      </c>
      <c r="C376" s="9">
        <f>[1]Hoja4!B401</f>
        <v>0</v>
      </c>
    </row>
    <row r="377" spans="1:3" x14ac:dyDescent="0.2">
      <c r="A377" s="14">
        <v>41883</v>
      </c>
      <c r="B377" t="str">
        <f>[1]Hoja4!A402</f>
        <v>CESAR</v>
      </c>
      <c r="C377" s="9">
        <f>[1]Hoja4!B402</f>
        <v>2.0358064516129031</v>
      </c>
    </row>
    <row r="378" spans="1:3" x14ac:dyDescent="0.2">
      <c r="A378" s="14">
        <v>41883</v>
      </c>
      <c r="B378" t="str">
        <f>[1]Hoja4!A403</f>
        <v>CORDOBA</v>
      </c>
      <c r="C378" s="9">
        <f>[1]Hoja4!B403</f>
        <v>18.697419354838711</v>
      </c>
    </row>
    <row r="379" spans="1:3" x14ac:dyDescent="0.2">
      <c r="A379" s="14">
        <v>41883</v>
      </c>
      <c r="B379" t="str">
        <f>[1]Hoja4!A404</f>
        <v>CUNDINAMARCA</v>
      </c>
      <c r="C379" s="9">
        <f>[1]Hoja4!B404</f>
        <v>2.7932258064516127</v>
      </c>
    </row>
    <row r="380" spans="1:3" x14ac:dyDescent="0.2">
      <c r="A380" s="14">
        <v>41883</v>
      </c>
      <c r="B380" t="str">
        <f>[1]Hoja4!A405</f>
        <v>GUAJIRA</v>
      </c>
      <c r="C380" s="9">
        <f>[1]Hoja4!B405</f>
        <v>464.06258064516129</v>
      </c>
    </row>
    <row r="381" spans="1:3" x14ac:dyDescent="0.2">
      <c r="A381" s="14">
        <v>41883</v>
      </c>
      <c r="B381" t="str">
        <f>[1]Hoja4!A406</f>
        <v>HUILA</v>
      </c>
      <c r="C381" s="9">
        <f>[1]Hoja4!B406</f>
        <v>8.8319354838709678</v>
      </c>
    </row>
    <row r="382" spans="1:3" x14ac:dyDescent="0.2">
      <c r="A382" s="14">
        <v>41883</v>
      </c>
      <c r="B382" t="str">
        <f>[1]Hoja4!A407</f>
        <v>MAGDALENA</v>
      </c>
      <c r="C382" s="9">
        <f>[1]Hoja4!B407</f>
        <v>0</v>
      </c>
    </row>
    <row r="383" spans="1:3" x14ac:dyDescent="0.2">
      <c r="A383" s="14">
        <v>41883</v>
      </c>
      <c r="B383" t="str">
        <f>[1]Hoja4!A408</f>
        <v>META</v>
      </c>
      <c r="C383" s="9">
        <f>[1]Hoja4!B408</f>
        <v>12.824516129032258</v>
      </c>
    </row>
    <row r="384" spans="1:3" x14ac:dyDescent="0.2">
      <c r="A384" s="14">
        <v>41883</v>
      </c>
      <c r="B384" t="str">
        <f>[1]Hoja4!A409</f>
        <v>NARIÑO</v>
      </c>
      <c r="C384" s="9">
        <f>[1]Hoja4!B409</f>
        <v>0</v>
      </c>
    </row>
    <row r="385" spans="1:3" x14ac:dyDescent="0.2">
      <c r="A385" s="14">
        <v>41883</v>
      </c>
      <c r="B385" t="str">
        <f>[1]Hoja4!A410</f>
        <v>NORTE DE SANTANDER</v>
      </c>
      <c r="C385" s="9">
        <f>[1]Hoja4!B410</f>
        <v>2.5606451612903225</v>
      </c>
    </row>
    <row r="386" spans="1:3" x14ac:dyDescent="0.2">
      <c r="A386" s="14">
        <v>41883</v>
      </c>
      <c r="B386" t="str">
        <f>[1]Hoja4!A411</f>
        <v>PUTUMAYO</v>
      </c>
      <c r="C386" s="9">
        <f>[1]Hoja4!B411</f>
        <v>0</v>
      </c>
    </row>
    <row r="387" spans="1:3" x14ac:dyDescent="0.2">
      <c r="A387" s="14">
        <v>41883</v>
      </c>
      <c r="B387" t="str">
        <f>[1]Hoja4!A412</f>
        <v>SANTANDER</v>
      </c>
      <c r="C387" s="9">
        <f>[1]Hoja4!B412</f>
        <v>48.972580645161287</v>
      </c>
    </row>
    <row r="388" spans="1:3" x14ac:dyDescent="0.2">
      <c r="A388" s="14">
        <v>41883</v>
      </c>
      <c r="B388" t="str">
        <f>[1]Hoja4!A413</f>
        <v>SUCRE</v>
      </c>
      <c r="C388" s="9">
        <f>[1]Hoja4!B413</f>
        <v>55.706774193548391</v>
      </c>
    </row>
    <row r="389" spans="1:3" x14ac:dyDescent="0.2">
      <c r="A389" s="14">
        <v>41883</v>
      </c>
      <c r="B389" t="str">
        <f>[1]Hoja4!A414</f>
        <v>TOLIMA</v>
      </c>
      <c r="C389" s="9">
        <f>[1]Hoja4!B414</f>
        <v>5.548064516129033</v>
      </c>
    </row>
    <row r="390" spans="1:3" x14ac:dyDescent="0.2">
      <c r="A390" s="14">
        <v>41913</v>
      </c>
      <c r="B390" t="str">
        <f>[1]Hoja4!A416</f>
        <v>ANTIOQUIA</v>
      </c>
      <c r="C390" s="9">
        <f>[1]Hoja4!B416</f>
        <v>0</v>
      </c>
    </row>
    <row r="391" spans="1:3" x14ac:dyDescent="0.2">
      <c r="A391" s="14">
        <v>41913</v>
      </c>
      <c r="B391" t="str">
        <f>[1]Hoja4!A417</f>
        <v>ARAUCA</v>
      </c>
      <c r="C391" s="9">
        <f>[1]Hoja4!B417</f>
        <v>5.2903225806451612E-2</v>
      </c>
    </row>
    <row r="392" spans="1:3" x14ac:dyDescent="0.2">
      <c r="A392" s="14">
        <v>41913</v>
      </c>
      <c r="B392" t="str">
        <f>[1]Hoja4!A418</f>
        <v>BOLIVAR</v>
      </c>
      <c r="C392" s="9">
        <f>[1]Hoja4!B418</f>
        <v>1.8432258064516129</v>
      </c>
    </row>
    <row r="393" spans="1:3" x14ac:dyDescent="0.2">
      <c r="A393" s="14">
        <v>41913</v>
      </c>
      <c r="B393" t="s">
        <v>181</v>
      </c>
      <c r="C393" s="9">
        <f>[1]Hoja4!B419</f>
        <v>37.203225806451606</v>
      </c>
    </row>
    <row r="394" spans="1:3" x14ac:dyDescent="0.2">
      <c r="A394" s="14">
        <v>41913</v>
      </c>
      <c r="B394" t="str">
        <f>[1]Hoja4!A420</f>
        <v>CASANARE</v>
      </c>
      <c r="C394" s="9">
        <f>[1]Hoja4!B420</f>
        <v>1063.816129032258</v>
      </c>
    </row>
    <row r="395" spans="1:3" x14ac:dyDescent="0.2">
      <c r="A395" s="14">
        <v>41913</v>
      </c>
      <c r="B395" t="str">
        <f>[1]Hoja4!A421</f>
        <v>CAUCA</v>
      </c>
      <c r="C395" s="9">
        <f>[1]Hoja4!B421</f>
        <v>0</v>
      </c>
    </row>
    <row r="396" spans="1:3" x14ac:dyDescent="0.2">
      <c r="A396" s="14">
        <v>41913</v>
      </c>
      <c r="B396" t="str">
        <f>[1]Hoja4!A422</f>
        <v>CESAR</v>
      </c>
      <c r="C396" s="9">
        <f>[1]Hoja4!B422</f>
        <v>2.0264516129032257</v>
      </c>
    </row>
    <row r="397" spans="1:3" x14ac:dyDescent="0.2">
      <c r="A397" s="14">
        <v>41913</v>
      </c>
      <c r="B397" t="str">
        <f>[1]Hoja4!A423</f>
        <v>CORDOBA</v>
      </c>
      <c r="C397" s="9">
        <f>[1]Hoja4!B423</f>
        <v>18.501290322580644</v>
      </c>
    </row>
    <row r="398" spans="1:3" x14ac:dyDescent="0.2">
      <c r="A398" s="14">
        <v>41913</v>
      </c>
      <c r="B398" t="str">
        <f>[1]Hoja4!A424</f>
        <v>CUNDINAMARCA</v>
      </c>
      <c r="C398" s="9">
        <f>[1]Hoja4!B424</f>
        <v>2.4732258064516128</v>
      </c>
    </row>
    <row r="399" spans="1:3" x14ac:dyDescent="0.2">
      <c r="A399" s="14">
        <v>41913</v>
      </c>
      <c r="B399" t="str">
        <f>[1]Hoja4!A425</f>
        <v>GUAJIRA</v>
      </c>
      <c r="C399" s="9">
        <f>[1]Hoja4!B425</f>
        <v>484.04290322580641</v>
      </c>
    </row>
    <row r="400" spans="1:3" x14ac:dyDescent="0.2">
      <c r="A400" s="14">
        <v>41913</v>
      </c>
      <c r="B400" t="str">
        <f>[1]Hoja4!A426</f>
        <v>HUILA</v>
      </c>
      <c r="C400" s="9">
        <f>[1]Hoja4!B426</f>
        <v>10.40032258064516</v>
      </c>
    </row>
    <row r="401" spans="1:3" x14ac:dyDescent="0.2">
      <c r="A401" s="14">
        <v>41913</v>
      </c>
      <c r="B401" t="str">
        <f>[1]Hoja4!A427</f>
        <v>MAGDALENA</v>
      </c>
      <c r="C401" s="9">
        <f>[1]Hoja4!B427</f>
        <v>0</v>
      </c>
    </row>
    <row r="402" spans="1:3" x14ac:dyDescent="0.2">
      <c r="A402" s="14">
        <v>41913</v>
      </c>
      <c r="B402" t="str">
        <f>[1]Hoja4!A428</f>
        <v>META</v>
      </c>
      <c r="C402" s="9">
        <f>[1]Hoja4!B428</f>
        <v>10.308064516129035</v>
      </c>
    </row>
    <row r="403" spans="1:3" x14ac:dyDescent="0.2">
      <c r="A403" s="14">
        <v>41913</v>
      </c>
      <c r="B403" t="str">
        <f>[1]Hoja4!A429</f>
        <v>NARIÑO</v>
      </c>
      <c r="C403" s="9">
        <f>[1]Hoja4!B429</f>
        <v>0</v>
      </c>
    </row>
    <row r="404" spans="1:3" x14ac:dyDescent="0.2">
      <c r="A404" s="14">
        <v>41913</v>
      </c>
      <c r="B404" t="str">
        <f>[1]Hoja4!A430</f>
        <v>NORTE DE SANTANDER</v>
      </c>
      <c r="C404" s="9">
        <f>[1]Hoja4!B430</f>
        <v>2.6058064516129029</v>
      </c>
    </row>
    <row r="405" spans="1:3" x14ac:dyDescent="0.2">
      <c r="A405" s="14">
        <v>41913</v>
      </c>
      <c r="B405" t="str">
        <f>[1]Hoja4!A431</f>
        <v>PUTUMAYO</v>
      </c>
      <c r="C405" s="9">
        <f>[1]Hoja4!B431</f>
        <v>0</v>
      </c>
    </row>
    <row r="406" spans="1:3" x14ac:dyDescent="0.2">
      <c r="A406" s="14">
        <v>41913</v>
      </c>
      <c r="B406" t="str">
        <f>[1]Hoja4!A432</f>
        <v>SANTANDER</v>
      </c>
      <c r="C406" s="9">
        <f>[1]Hoja4!B432</f>
        <v>56.725161290322575</v>
      </c>
    </row>
    <row r="407" spans="1:3" x14ac:dyDescent="0.2">
      <c r="A407" s="14">
        <v>41913</v>
      </c>
      <c r="B407" t="str">
        <f>[1]Hoja4!A433</f>
        <v>SUCRE</v>
      </c>
      <c r="C407" s="9">
        <f>[1]Hoja4!B433</f>
        <v>57.671290322580639</v>
      </c>
    </row>
    <row r="408" spans="1:3" x14ac:dyDescent="0.2">
      <c r="A408" s="14">
        <v>41913</v>
      </c>
      <c r="B408" t="str">
        <f>[1]Hoja4!A434</f>
        <v>TOLIMA</v>
      </c>
      <c r="C408" s="9">
        <f>[1]Hoja4!B434</f>
        <v>5.5741935483870959</v>
      </c>
    </row>
    <row r="409" spans="1:3" x14ac:dyDescent="0.2">
      <c r="A409" s="14">
        <v>41944</v>
      </c>
      <c r="B409" t="str">
        <f>[1]Hoja4!A436</f>
        <v>ANTIOQUIA</v>
      </c>
      <c r="C409" s="9">
        <f>[1]Hoja4!B436</f>
        <v>0</v>
      </c>
    </row>
    <row r="410" spans="1:3" x14ac:dyDescent="0.2">
      <c r="A410" s="14">
        <v>41944</v>
      </c>
      <c r="B410" t="str">
        <f>[1]Hoja4!A437</f>
        <v>ARAUCA</v>
      </c>
      <c r="C410" s="9">
        <f>[1]Hoja4!B437</f>
        <v>3.6129032258064513E-2</v>
      </c>
    </row>
    <row r="411" spans="1:3" x14ac:dyDescent="0.2">
      <c r="A411" s="14">
        <v>41944</v>
      </c>
      <c r="B411" t="str">
        <f>[1]Hoja4!A438</f>
        <v>BOLIVAR</v>
      </c>
      <c r="C411" s="9">
        <f>[1]Hoja4!B438</f>
        <v>1.5993548387096774</v>
      </c>
    </row>
    <row r="412" spans="1:3" x14ac:dyDescent="0.2">
      <c r="A412" s="14">
        <v>41944</v>
      </c>
      <c r="B412" t="s">
        <v>181</v>
      </c>
      <c r="C412" s="9">
        <f>[1]Hoja4!B439</f>
        <v>32.569354838709685</v>
      </c>
    </row>
    <row r="413" spans="1:3" x14ac:dyDescent="0.2">
      <c r="A413" s="14">
        <v>41944</v>
      </c>
      <c r="B413" t="str">
        <f>[1]Hoja4!A440</f>
        <v>CASANARE</v>
      </c>
      <c r="C413" s="9">
        <f>[1]Hoja4!B440</f>
        <v>548.83451612903229</v>
      </c>
    </row>
    <row r="414" spans="1:3" x14ac:dyDescent="0.2">
      <c r="A414" s="14">
        <v>41944</v>
      </c>
      <c r="B414" t="str">
        <f>[1]Hoja4!A441</f>
        <v>CAUCA</v>
      </c>
      <c r="C414" s="9">
        <f>[1]Hoja4!B441</f>
        <v>0</v>
      </c>
    </row>
    <row r="415" spans="1:3" x14ac:dyDescent="0.2">
      <c r="A415" s="14">
        <v>41944</v>
      </c>
      <c r="B415" t="str">
        <f>[1]Hoja4!A442</f>
        <v>CESAR</v>
      </c>
      <c r="C415" s="9">
        <f>[1]Hoja4!B442</f>
        <v>1.7529032258064516</v>
      </c>
    </row>
    <row r="416" spans="1:3" x14ac:dyDescent="0.2">
      <c r="A416" s="14">
        <v>41944</v>
      </c>
      <c r="B416" t="str">
        <f>[1]Hoja4!A443</f>
        <v>CORDOBA</v>
      </c>
      <c r="C416" s="9">
        <f>[1]Hoja4!B443</f>
        <v>19.407419354838709</v>
      </c>
    </row>
    <row r="417" spans="1:3" x14ac:dyDescent="0.2">
      <c r="A417" s="14">
        <v>41944</v>
      </c>
      <c r="B417" t="str">
        <f>[1]Hoja4!A444</f>
        <v>CUNDINAMARCA</v>
      </c>
      <c r="C417" s="9">
        <f>[1]Hoja4!B444</f>
        <v>2.3035483870967743</v>
      </c>
    </row>
    <row r="418" spans="1:3" x14ac:dyDescent="0.2">
      <c r="A418" s="14">
        <v>41944</v>
      </c>
      <c r="B418" t="str">
        <f>[1]Hoja4!A445</f>
        <v>GUAJIRA</v>
      </c>
      <c r="C418" s="9">
        <f>[1]Hoja4!B445</f>
        <v>461.23064516129034</v>
      </c>
    </row>
    <row r="419" spans="1:3" x14ac:dyDescent="0.2">
      <c r="A419" s="14">
        <v>41944</v>
      </c>
      <c r="B419" t="str">
        <f>[1]Hoja4!A446</f>
        <v>HUILA</v>
      </c>
      <c r="C419" s="9">
        <f>[1]Hoja4!B446</f>
        <v>10.103225806451613</v>
      </c>
    </row>
    <row r="420" spans="1:3" x14ac:dyDescent="0.2">
      <c r="A420" s="14">
        <v>41944</v>
      </c>
      <c r="B420" t="str">
        <f>[1]Hoja4!A447</f>
        <v>MAGDALENA</v>
      </c>
      <c r="C420" s="9">
        <f>[1]Hoja4!B447</f>
        <v>0</v>
      </c>
    </row>
    <row r="421" spans="1:3" x14ac:dyDescent="0.2">
      <c r="A421" s="14">
        <v>41944</v>
      </c>
      <c r="B421" t="str">
        <f>[1]Hoja4!A448</f>
        <v>META</v>
      </c>
      <c r="C421" s="9">
        <f>[1]Hoja4!B448</f>
        <v>11.46</v>
      </c>
    </row>
    <row r="422" spans="1:3" x14ac:dyDescent="0.2">
      <c r="A422" s="14">
        <v>41944</v>
      </c>
      <c r="B422" t="str">
        <f>[1]Hoja4!A449</f>
        <v>NARIÑO</v>
      </c>
      <c r="C422" s="9">
        <f>[1]Hoja4!B449</f>
        <v>0</v>
      </c>
    </row>
    <row r="423" spans="1:3" x14ac:dyDescent="0.2">
      <c r="A423" s="14">
        <v>41944</v>
      </c>
      <c r="B423" t="str">
        <f>[1]Hoja4!A450</f>
        <v>NORTE DE SANTANDER</v>
      </c>
      <c r="C423" s="9">
        <f>[1]Hoja4!B450</f>
        <v>2.5880645161290325</v>
      </c>
    </row>
    <row r="424" spans="1:3" x14ac:dyDescent="0.2">
      <c r="A424" s="14">
        <v>41944</v>
      </c>
      <c r="B424" t="str">
        <f>[1]Hoja4!A451</f>
        <v>PUTUMAYO</v>
      </c>
      <c r="C424" s="9">
        <f>[1]Hoja4!B451</f>
        <v>0</v>
      </c>
    </row>
    <row r="425" spans="1:3" x14ac:dyDescent="0.2">
      <c r="A425" s="14">
        <v>41944</v>
      </c>
      <c r="B425" t="str">
        <f>[1]Hoja4!A452</f>
        <v>SANTANDER</v>
      </c>
      <c r="C425" s="9">
        <f>[1]Hoja4!B452</f>
        <v>52.292258064516133</v>
      </c>
    </row>
    <row r="426" spans="1:3" x14ac:dyDescent="0.2">
      <c r="A426" s="14">
        <v>41944</v>
      </c>
      <c r="B426" t="str">
        <f>[1]Hoja4!A453</f>
        <v>SUCRE</v>
      </c>
      <c r="C426" s="9">
        <f>[1]Hoja4!B453</f>
        <v>54.238387096774197</v>
      </c>
    </row>
    <row r="427" spans="1:3" x14ac:dyDescent="0.2">
      <c r="A427" s="14">
        <v>41944</v>
      </c>
      <c r="B427" t="str">
        <f>[1]Hoja4!A454</f>
        <v>TOLIMA</v>
      </c>
      <c r="C427" s="9">
        <f>[1]Hoja4!B454</f>
        <v>5.2803225806451612</v>
      </c>
    </row>
    <row r="428" spans="1:3" x14ac:dyDescent="0.2">
      <c r="A428" s="14">
        <v>41974</v>
      </c>
      <c r="B428" t="str">
        <f>[1]Hoja4!A456</f>
        <v>ANTIOQUIA</v>
      </c>
      <c r="C428" s="9">
        <f>[1]Hoja4!B456</f>
        <v>0</v>
      </c>
    </row>
    <row r="429" spans="1:3" x14ac:dyDescent="0.2">
      <c r="A429" s="14">
        <v>41974</v>
      </c>
      <c r="B429" t="str">
        <f>[1]Hoja4!A457</f>
        <v>ARAUCA</v>
      </c>
      <c r="C429" s="9">
        <f>[1]Hoja4!B457</f>
        <v>6.7419354838709672E-2</v>
      </c>
    </row>
    <row r="430" spans="1:3" x14ac:dyDescent="0.2">
      <c r="A430" s="14">
        <v>41974</v>
      </c>
      <c r="B430" t="str">
        <f>[1]Hoja4!A458</f>
        <v>BOLIVAR</v>
      </c>
      <c r="C430" s="9">
        <f>[1]Hoja4!B458</f>
        <v>1.7958064516129033</v>
      </c>
    </row>
    <row r="431" spans="1:3" x14ac:dyDescent="0.2">
      <c r="A431" s="14">
        <v>41974</v>
      </c>
      <c r="B431" t="s">
        <v>181</v>
      </c>
      <c r="C431" s="9">
        <f>[1]Hoja4!B459</f>
        <v>32.268387096774191</v>
      </c>
    </row>
    <row r="432" spans="1:3" x14ac:dyDescent="0.2">
      <c r="A432" s="14">
        <v>41974</v>
      </c>
      <c r="B432" t="str">
        <f>[1]Hoja4!A460</f>
        <v>CASANARE</v>
      </c>
      <c r="C432" s="9">
        <f>[1]Hoja4!B460</f>
        <v>1096.1180645161289</v>
      </c>
    </row>
    <row r="433" spans="1:3" x14ac:dyDescent="0.2">
      <c r="A433" s="14">
        <v>41974</v>
      </c>
      <c r="B433" t="str">
        <f>[1]Hoja4!A461</f>
        <v>CAUCA</v>
      </c>
      <c r="C433" s="9">
        <f>[1]Hoja4!B461</f>
        <v>0</v>
      </c>
    </row>
    <row r="434" spans="1:3" x14ac:dyDescent="0.2">
      <c r="A434" s="14">
        <v>41974</v>
      </c>
      <c r="B434" t="str">
        <f>[1]Hoja4!A462</f>
        <v>CESAR</v>
      </c>
      <c r="C434" s="9">
        <f>[1]Hoja4!B462</f>
        <v>1.4167741935483871</v>
      </c>
    </row>
    <row r="435" spans="1:3" x14ac:dyDescent="0.2">
      <c r="A435" s="14">
        <v>41974</v>
      </c>
      <c r="B435" t="str">
        <f>[1]Hoja4!A463</f>
        <v>CORDOBA</v>
      </c>
      <c r="C435" s="9">
        <f>[1]Hoja4!B463</f>
        <v>16.509032258064515</v>
      </c>
    </row>
    <row r="436" spans="1:3" x14ac:dyDescent="0.2">
      <c r="A436" s="14">
        <v>41974</v>
      </c>
      <c r="B436" t="str">
        <f>[1]Hoja4!A464</f>
        <v>CUNDINAMARCA</v>
      </c>
      <c r="C436" s="9">
        <f>[1]Hoja4!B464</f>
        <v>2.359032258064516</v>
      </c>
    </row>
    <row r="437" spans="1:3" x14ac:dyDescent="0.2">
      <c r="A437" s="14">
        <v>41974</v>
      </c>
      <c r="B437" t="str">
        <f>[1]Hoja4!A465</f>
        <v>GUAJIRA</v>
      </c>
      <c r="C437" s="9">
        <f>[1]Hoja4!B465</f>
        <v>452.43258064516129</v>
      </c>
    </row>
    <row r="438" spans="1:3" x14ac:dyDescent="0.2">
      <c r="A438" s="14">
        <v>41974</v>
      </c>
      <c r="B438" t="str">
        <f>[1]Hoja4!A466</f>
        <v>HUILA</v>
      </c>
      <c r="C438" s="9">
        <f>[1]Hoja4!B466</f>
        <v>10.115483870967742</v>
      </c>
    </row>
    <row r="439" spans="1:3" x14ac:dyDescent="0.2">
      <c r="A439" s="14">
        <v>41974</v>
      </c>
      <c r="B439" t="str">
        <f>[1]Hoja4!A467</f>
        <v>MAGDALENA</v>
      </c>
      <c r="C439" s="9">
        <f>[1]Hoja4!B467</f>
        <v>0</v>
      </c>
    </row>
    <row r="440" spans="1:3" x14ac:dyDescent="0.2">
      <c r="A440" s="14">
        <v>41974</v>
      </c>
      <c r="B440" t="str">
        <f>[1]Hoja4!A468</f>
        <v>META</v>
      </c>
      <c r="C440" s="9">
        <f>[1]Hoja4!B468</f>
        <v>13.370322580645164</v>
      </c>
    </row>
    <row r="441" spans="1:3" x14ac:dyDescent="0.2">
      <c r="A441" s="14">
        <v>41974</v>
      </c>
      <c r="B441" t="str">
        <f>[1]Hoja4!A469</f>
        <v>NARIÑO</v>
      </c>
      <c r="C441" s="9">
        <f>[1]Hoja4!B469</f>
        <v>0</v>
      </c>
    </row>
    <row r="442" spans="1:3" x14ac:dyDescent="0.2">
      <c r="A442" s="14">
        <v>41974</v>
      </c>
      <c r="B442" t="str">
        <f>[1]Hoja4!A470</f>
        <v>NORTE DE SANTANDER</v>
      </c>
      <c r="C442" s="9">
        <f>[1]Hoja4!B470</f>
        <v>2.6103225806451618</v>
      </c>
    </row>
    <row r="443" spans="1:3" x14ac:dyDescent="0.2">
      <c r="A443" s="14">
        <v>41974</v>
      </c>
      <c r="B443" t="str">
        <f>[1]Hoja4!A471</f>
        <v>PUTUMAYO</v>
      </c>
      <c r="C443" s="9">
        <f>[1]Hoja4!B471</f>
        <v>0</v>
      </c>
    </row>
    <row r="444" spans="1:3" x14ac:dyDescent="0.2">
      <c r="A444" s="14">
        <v>41974</v>
      </c>
      <c r="B444" t="str">
        <f>[1]Hoja4!A472</f>
        <v>SANTANDER</v>
      </c>
      <c r="C444" s="9">
        <f>[1]Hoja4!B472</f>
        <v>55.303870967741936</v>
      </c>
    </row>
    <row r="445" spans="1:3" x14ac:dyDescent="0.2">
      <c r="A445" s="14">
        <v>41974</v>
      </c>
      <c r="B445" t="str">
        <f>[1]Hoja4!A473</f>
        <v>SUCRE</v>
      </c>
      <c r="C445" s="9">
        <f>[1]Hoja4!B473</f>
        <v>56.380322580645164</v>
      </c>
    </row>
    <row r="446" spans="1:3" x14ac:dyDescent="0.2">
      <c r="A446" s="14">
        <v>41974</v>
      </c>
      <c r="B446" t="str">
        <f>[1]Hoja4!A474</f>
        <v>TOLIMA</v>
      </c>
      <c r="C446" s="9">
        <f>[1]Hoja4!B474</f>
        <v>5.3674193548387095</v>
      </c>
    </row>
    <row r="447" spans="1:3" x14ac:dyDescent="0.2">
      <c r="A447" s="14">
        <v>42005</v>
      </c>
      <c r="B447" t="str">
        <f>[1]Hoja4!A477</f>
        <v>ANTIOQUIA</v>
      </c>
      <c r="C447" s="9">
        <f>[1]Hoja4!B477</f>
        <v>0</v>
      </c>
    </row>
    <row r="448" spans="1:3" x14ac:dyDescent="0.2">
      <c r="A448" s="14">
        <v>42005</v>
      </c>
      <c r="B448" t="str">
        <f>[1]Hoja4!A478</f>
        <v>ARAUCA</v>
      </c>
      <c r="C448" s="9">
        <f>[1]Hoja4!B478</f>
        <v>2.2903225806451613E-2</v>
      </c>
    </row>
    <row r="449" spans="1:3" x14ac:dyDescent="0.2">
      <c r="A449" s="14">
        <v>42005</v>
      </c>
      <c r="B449" t="str">
        <f>[1]Hoja4!A479</f>
        <v>BOLIVAR</v>
      </c>
      <c r="C449" s="9">
        <f>[1]Hoja4!B479</f>
        <v>1.9109677419354838</v>
      </c>
    </row>
    <row r="450" spans="1:3" x14ac:dyDescent="0.2">
      <c r="A450" s="14">
        <v>42005</v>
      </c>
      <c r="B450" t="s">
        <v>181</v>
      </c>
      <c r="C450" s="9">
        <f>[1]Hoja4!B480</f>
        <v>34.587096774193547</v>
      </c>
    </row>
    <row r="451" spans="1:3" x14ac:dyDescent="0.2">
      <c r="A451" s="14">
        <v>42005</v>
      </c>
      <c r="B451" t="str">
        <f>[1]Hoja4!A481</f>
        <v>CASANARE</v>
      </c>
      <c r="C451" s="9">
        <f>[1]Hoja4!B481</f>
        <v>538.25387096774205</v>
      </c>
    </row>
    <row r="452" spans="1:3" x14ac:dyDescent="0.2">
      <c r="A452" s="14">
        <v>42005</v>
      </c>
      <c r="B452" t="str">
        <f>[1]Hoja4!A482</f>
        <v>CAUCA</v>
      </c>
      <c r="C452" s="9">
        <f>[1]Hoja4!B482</f>
        <v>0</v>
      </c>
    </row>
    <row r="453" spans="1:3" x14ac:dyDescent="0.2">
      <c r="A453" s="14">
        <v>42005</v>
      </c>
      <c r="B453" t="str">
        <f>[1]Hoja4!A483</f>
        <v>CESAR</v>
      </c>
      <c r="C453" s="9">
        <f>[1]Hoja4!B483</f>
        <v>1.3751612903225807</v>
      </c>
    </row>
    <row r="454" spans="1:3" x14ac:dyDescent="0.2">
      <c r="A454" s="14">
        <v>42005</v>
      </c>
      <c r="B454" t="str">
        <f>[1]Hoja4!A484</f>
        <v>CORDOBA</v>
      </c>
      <c r="C454" s="9">
        <f>[1]Hoja4!B484</f>
        <v>20.34548387096774</v>
      </c>
    </row>
    <row r="455" spans="1:3" x14ac:dyDescent="0.2">
      <c r="A455" s="14">
        <v>42005</v>
      </c>
      <c r="B455" t="str">
        <f>[1]Hoja4!A485</f>
        <v>CUNDINAMARCA</v>
      </c>
      <c r="C455" s="9">
        <f>[1]Hoja4!B485</f>
        <v>2.6687096774193546</v>
      </c>
    </row>
    <row r="456" spans="1:3" x14ac:dyDescent="0.2">
      <c r="A456" s="14">
        <v>42005</v>
      </c>
      <c r="B456" t="str">
        <f>[1]Hoja4!A486</f>
        <v>GUAJIRA</v>
      </c>
      <c r="C456" s="9">
        <f>[1]Hoja4!B486</f>
        <v>478.71354838709675</v>
      </c>
    </row>
    <row r="457" spans="1:3" x14ac:dyDescent="0.2">
      <c r="A457" s="14">
        <v>42005</v>
      </c>
      <c r="B457" t="str">
        <f>[1]Hoja4!A487</f>
        <v>HUILA</v>
      </c>
      <c r="C457" s="9">
        <f>[1]Hoja4!B487</f>
        <v>8.5122580645161285</v>
      </c>
    </row>
    <row r="458" spans="1:3" x14ac:dyDescent="0.2">
      <c r="A458" s="14">
        <v>42005</v>
      </c>
      <c r="B458" t="str">
        <f>[1]Hoja4!A488</f>
        <v>MAGDALENA</v>
      </c>
      <c r="C458" s="9">
        <f>[1]Hoja4!B488</f>
        <v>0.74419354838709684</v>
      </c>
    </row>
    <row r="459" spans="1:3" x14ac:dyDescent="0.2">
      <c r="A459" s="14">
        <v>42005</v>
      </c>
      <c r="B459" t="str">
        <f>[1]Hoja4!A489</f>
        <v>META</v>
      </c>
      <c r="C459" s="9">
        <f>[1]Hoja4!B489</f>
        <v>9.4022580645161291</v>
      </c>
    </row>
    <row r="460" spans="1:3" x14ac:dyDescent="0.2">
      <c r="A460" s="14">
        <v>42005</v>
      </c>
      <c r="B460" t="str">
        <f>[1]Hoja4!A490</f>
        <v>NARIÑO</v>
      </c>
      <c r="C460" s="9">
        <f>[1]Hoja4!B490</f>
        <v>0</v>
      </c>
    </row>
    <row r="461" spans="1:3" x14ac:dyDescent="0.2">
      <c r="A461" s="14">
        <v>42005</v>
      </c>
      <c r="B461" t="str">
        <f>[1]Hoja4!A491</f>
        <v>NORTE DE SANTANDER</v>
      </c>
      <c r="C461" s="9">
        <f>[1]Hoja4!B491</f>
        <v>2.8780645161290321</v>
      </c>
    </row>
    <row r="462" spans="1:3" x14ac:dyDescent="0.2">
      <c r="A462" s="14">
        <v>42005</v>
      </c>
      <c r="B462" t="str">
        <f>[1]Hoja4!A492</f>
        <v>PUTUMAYO</v>
      </c>
      <c r="C462" s="9">
        <f>[1]Hoja4!B492</f>
        <v>0</v>
      </c>
    </row>
    <row r="463" spans="1:3" x14ac:dyDescent="0.2">
      <c r="A463" s="14">
        <v>42005</v>
      </c>
      <c r="B463" t="str">
        <f>[1]Hoja4!A493</f>
        <v>SANTANDER</v>
      </c>
      <c r="C463" s="9">
        <f>[1]Hoja4!B493</f>
        <v>35.298064516129038</v>
      </c>
    </row>
    <row r="464" spans="1:3" x14ac:dyDescent="0.2">
      <c r="A464" s="14">
        <v>42005</v>
      </c>
      <c r="B464" t="str">
        <f>[1]Hoja4!A494</f>
        <v>SUCRE</v>
      </c>
      <c r="C464" s="9">
        <f>[1]Hoja4!B494</f>
        <v>52.630645161290325</v>
      </c>
    </row>
    <row r="465" spans="1:3" x14ac:dyDescent="0.2">
      <c r="A465" s="14">
        <v>42005</v>
      </c>
      <c r="B465" t="str">
        <f>[1]Hoja4!A495</f>
        <v>TOLIMA</v>
      </c>
      <c r="C465" s="9">
        <f>[1]Hoja4!B495</f>
        <v>5.6409677419354827</v>
      </c>
    </row>
    <row r="466" spans="1:3" x14ac:dyDescent="0.2">
      <c r="A466" s="14">
        <v>42036</v>
      </c>
      <c r="B466" t="str">
        <f>[1]Hoja4!A497</f>
        <v>ANTIOQUIA</v>
      </c>
      <c r="C466" s="9">
        <f>[1]Hoja4!B497</f>
        <v>0</v>
      </c>
    </row>
    <row r="467" spans="1:3" x14ac:dyDescent="0.2">
      <c r="A467" s="14">
        <v>42036</v>
      </c>
      <c r="B467" t="str">
        <f>[1]Hoja4!A498</f>
        <v>ARAUCA</v>
      </c>
      <c r="C467" s="9">
        <f>[1]Hoja4!B498</f>
        <v>0.02</v>
      </c>
    </row>
    <row r="468" spans="1:3" x14ac:dyDescent="0.2">
      <c r="A468" s="14">
        <v>42036</v>
      </c>
      <c r="B468" t="str">
        <f>[1]Hoja4!A499</f>
        <v>ATLANTICO</v>
      </c>
      <c r="C468" s="9">
        <f>[1]Hoja4!B499</f>
        <v>0</v>
      </c>
    </row>
    <row r="469" spans="1:3" x14ac:dyDescent="0.2">
      <c r="A469" s="14">
        <v>42036</v>
      </c>
      <c r="B469" t="str">
        <f>[1]Hoja4!A500</f>
        <v>BOLIVAR</v>
      </c>
      <c r="C469" s="9">
        <f>[1]Hoja4!B500</f>
        <v>1.6577419354838709</v>
      </c>
    </row>
    <row r="470" spans="1:3" x14ac:dyDescent="0.2">
      <c r="A470" s="14">
        <v>42036</v>
      </c>
      <c r="B470" t="s">
        <v>181</v>
      </c>
      <c r="C470" s="9">
        <f>[1]Hoja4!B501</f>
        <v>33.256774193548381</v>
      </c>
    </row>
    <row r="471" spans="1:3" x14ac:dyDescent="0.2">
      <c r="A471" s="14">
        <v>42036</v>
      </c>
      <c r="B471" t="str">
        <f>[1]Hoja4!A502</f>
        <v>CASANARE</v>
      </c>
      <c r="C471" s="9">
        <f>[1]Hoja4!B502</f>
        <v>467.87548387096763</v>
      </c>
    </row>
    <row r="472" spans="1:3" x14ac:dyDescent="0.2">
      <c r="A472" s="14">
        <v>42036</v>
      </c>
      <c r="B472" t="str">
        <f>[1]Hoja4!A503</f>
        <v>CAUCA</v>
      </c>
      <c r="C472" s="9">
        <f>[1]Hoja4!B503</f>
        <v>0</v>
      </c>
    </row>
    <row r="473" spans="1:3" x14ac:dyDescent="0.2">
      <c r="A473" s="14">
        <v>42036</v>
      </c>
      <c r="B473" t="str">
        <f>[1]Hoja4!A504</f>
        <v>CESAR</v>
      </c>
      <c r="C473" s="9">
        <f>[1]Hoja4!B504</f>
        <v>1.5435483870967741</v>
      </c>
    </row>
    <row r="474" spans="1:3" x14ac:dyDescent="0.2">
      <c r="A474" s="14">
        <v>42036</v>
      </c>
      <c r="B474" t="str">
        <f>[1]Hoja4!A505</f>
        <v>CORDOBA</v>
      </c>
      <c r="C474" s="9">
        <f>[1]Hoja4!B505</f>
        <v>16.616129032258065</v>
      </c>
    </row>
    <row r="475" spans="1:3" x14ac:dyDescent="0.2">
      <c r="A475" s="14">
        <v>42036</v>
      </c>
      <c r="B475" t="str">
        <f>[1]Hoja4!A506</f>
        <v>CUNDINAMARCA</v>
      </c>
      <c r="C475" s="9">
        <f>[1]Hoja4!B506</f>
        <v>2.4558064516129035</v>
      </c>
    </row>
    <row r="476" spans="1:3" x14ac:dyDescent="0.2">
      <c r="A476" s="14">
        <v>42036</v>
      </c>
      <c r="B476" t="str">
        <f>[1]Hoja4!A507</f>
        <v>GUAJIRA</v>
      </c>
      <c r="C476" s="9">
        <f>[1]Hoja4!B507</f>
        <v>423.18387096774194</v>
      </c>
    </row>
    <row r="477" spans="1:3" x14ac:dyDescent="0.2">
      <c r="A477" s="14">
        <v>42036</v>
      </c>
      <c r="B477" t="str">
        <f>[1]Hoja4!A508</f>
        <v>HUILA</v>
      </c>
      <c r="C477" s="9">
        <f>[1]Hoja4!B508</f>
        <v>7.7648387096774183</v>
      </c>
    </row>
    <row r="478" spans="1:3" x14ac:dyDescent="0.2">
      <c r="A478" s="14">
        <v>42036</v>
      </c>
      <c r="B478" t="str">
        <f>[1]Hoja4!A509</f>
        <v>MAGDALENA</v>
      </c>
      <c r="C478" s="9">
        <f>[1]Hoja4!B509</f>
        <v>1.5109677419354837</v>
      </c>
    </row>
    <row r="479" spans="1:3" x14ac:dyDescent="0.2">
      <c r="A479" s="14">
        <v>42036</v>
      </c>
      <c r="B479" t="str">
        <f>[1]Hoja4!A510</f>
        <v>META</v>
      </c>
      <c r="C479" s="9">
        <f>[1]Hoja4!B510</f>
        <v>8.5361290322580636</v>
      </c>
    </row>
    <row r="480" spans="1:3" x14ac:dyDescent="0.2">
      <c r="A480" s="14">
        <v>42036</v>
      </c>
      <c r="B480" t="str">
        <f>[1]Hoja4!A511</f>
        <v>NARIÑO</v>
      </c>
      <c r="C480" s="9">
        <f>[1]Hoja4!B511</f>
        <v>0</v>
      </c>
    </row>
    <row r="481" spans="1:3" x14ac:dyDescent="0.2">
      <c r="A481" s="14">
        <v>42036</v>
      </c>
      <c r="B481" t="str">
        <f>[1]Hoja4!A512</f>
        <v>NORTE DE SANTANDER</v>
      </c>
      <c r="C481" s="9">
        <f>[1]Hoja4!B512</f>
        <v>2.9796774193548385</v>
      </c>
    </row>
    <row r="482" spans="1:3" x14ac:dyDescent="0.2">
      <c r="A482" s="14">
        <v>42036</v>
      </c>
      <c r="B482" t="str">
        <f>[1]Hoja4!A513</f>
        <v>PUTUMAYO</v>
      </c>
      <c r="C482" s="9">
        <f>[1]Hoja4!B513</f>
        <v>0</v>
      </c>
    </row>
    <row r="483" spans="1:3" x14ac:dyDescent="0.2">
      <c r="A483" s="14">
        <v>42036</v>
      </c>
      <c r="B483" t="str">
        <f>[1]Hoja4!A514</f>
        <v>SANTANDER</v>
      </c>
      <c r="C483" s="9">
        <f>[1]Hoja4!B514</f>
        <v>32.464838709677423</v>
      </c>
    </row>
    <row r="484" spans="1:3" x14ac:dyDescent="0.2">
      <c r="A484" s="14">
        <v>42036</v>
      </c>
      <c r="B484" t="str">
        <f>[1]Hoja4!A515</f>
        <v>SUCRE</v>
      </c>
      <c r="C484" s="9">
        <f>[1]Hoja4!B515</f>
        <v>42.208387096774196</v>
      </c>
    </row>
    <row r="485" spans="1:3" x14ac:dyDescent="0.2">
      <c r="A485" s="14">
        <v>42036</v>
      </c>
      <c r="B485" t="str">
        <f>[1]Hoja4!A516</f>
        <v>TOLIMA</v>
      </c>
      <c r="C485" s="9">
        <f>[1]Hoja4!B516</f>
        <v>5.5512903225806447</v>
      </c>
    </row>
    <row r="486" spans="1:3" x14ac:dyDescent="0.2">
      <c r="A486" s="14">
        <v>42064</v>
      </c>
      <c r="B486" t="str">
        <f>[1]Hoja4!A518</f>
        <v>ANTIOQUIA</v>
      </c>
      <c r="C486" s="9">
        <f>[1]Hoja4!B518</f>
        <v>0</v>
      </c>
    </row>
    <row r="487" spans="1:3" x14ac:dyDescent="0.2">
      <c r="A487" s="14">
        <v>42064</v>
      </c>
      <c r="B487" t="str">
        <f>[1]Hoja4!A519</f>
        <v>ARAUCA</v>
      </c>
      <c r="C487" s="9">
        <f>[1]Hoja4!B519</f>
        <v>2.7096774193548386E-2</v>
      </c>
    </row>
    <row r="488" spans="1:3" x14ac:dyDescent="0.2">
      <c r="A488" s="14">
        <v>42064</v>
      </c>
      <c r="B488" t="str">
        <f>[1]Hoja4!A520</f>
        <v>ATLANTICO</v>
      </c>
      <c r="C488" s="9">
        <f>[1]Hoja4!B520</f>
        <v>0</v>
      </c>
    </row>
    <row r="489" spans="1:3" x14ac:dyDescent="0.2">
      <c r="A489" s="14">
        <v>42064</v>
      </c>
      <c r="B489" t="str">
        <f>[1]Hoja4!A521</f>
        <v>BOLIVAR</v>
      </c>
      <c r="C489" s="9">
        <f>[1]Hoja4!B521</f>
        <v>2.0187096774193547</v>
      </c>
    </row>
    <row r="490" spans="1:3" x14ac:dyDescent="0.2">
      <c r="A490" s="14">
        <v>42064</v>
      </c>
      <c r="B490" t="s">
        <v>181</v>
      </c>
      <c r="C490" s="9">
        <f>[1]Hoja4!B522</f>
        <v>37.264516129032259</v>
      </c>
    </row>
    <row r="491" spans="1:3" x14ac:dyDescent="0.2">
      <c r="A491" s="14">
        <v>42064</v>
      </c>
      <c r="B491" t="str">
        <f>[1]Hoja4!A523</f>
        <v>CASANARE</v>
      </c>
      <c r="C491" s="9">
        <f>[1]Hoja4!B523</f>
        <v>462.30935483870968</v>
      </c>
    </row>
    <row r="492" spans="1:3" x14ac:dyDescent="0.2">
      <c r="A492" s="14">
        <v>42064</v>
      </c>
      <c r="B492" t="str">
        <f>[1]Hoja4!A524</f>
        <v>CAUCA</v>
      </c>
      <c r="C492" s="9">
        <f>[1]Hoja4!B524</f>
        <v>0</v>
      </c>
    </row>
    <row r="493" spans="1:3" x14ac:dyDescent="0.2">
      <c r="A493" s="14">
        <v>42064</v>
      </c>
      <c r="B493" t="str">
        <f>[1]Hoja4!A525</f>
        <v>CESAR</v>
      </c>
      <c r="C493" s="9">
        <f>[1]Hoja4!B525</f>
        <v>6.0409677419354839</v>
      </c>
    </row>
    <row r="494" spans="1:3" x14ac:dyDescent="0.2">
      <c r="A494" s="14">
        <v>42064</v>
      </c>
      <c r="B494" t="str">
        <f>[1]Hoja4!A526</f>
        <v>CORDOBA</v>
      </c>
      <c r="C494" s="9">
        <f>[1]Hoja4!B526</f>
        <v>20.509677419354841</v>
      </c>
    </row>
    <row r="495" spans="1:3" x14ac:dyDescent="0.2">
      <c r="A495" s="14">
        <v>42064</v>
      </c>
      <c r="B495" t="str">
        <f>[1]Hoja4!A527</f>
        <v>CUNDINAMARCA</v>
      </c>
      <c r="C495" s="9">
        <f>[1]Hoja4!B527</f>
        <v>2.2387096774193544</v>
      </c>
    </row>
    <row r="496" spans="1:3" x14ac:dyDescent="0.2">
      <c r="A496" s="14">
        <v>42064</v>
      </c>
      <c r="B496" t="str">
        <f>[1]Hoja4!A528</f>
        <v>GUAJIRA</v>
      </c>
      <c r="C496" s="9">
        <f>[1]Hoja4!B528</f>
        <v>468.07774193548386</v>
      </c>
    </row>
    <row r="497" spans="1:3" x14ac:dyDescent="0.2">
      <c r="A497" s="14">
        <v>42064</v>
      </c>
      <c r="B497" t="str">
        <f>[1]Hoja4!A529</f>
        <v>HUILA</v>
      </c>
      <c r="C497" s="9">
        <f>[1]Hoja4!B529</f>
        <v>8.3219354838709663</v>
      </c>
    </row>
    <row r="498" spans="1:3" x14ac:dyDescent="0.2">
      <c r="A498" s="14">
        <v>42064</v>
      </c>
      <c r="B498" t="str">
        <f>[1]Hoja4!A530</f>
        <v>MAGDALENA</v>
      </c>
      <c r="C498" s="9">
        <f>[1]Hoja4!B530</f>
        <v>5.4038709677419359</v>
      </c>
    </row>
    <row r="499" spans="1:3" x14ac:dyDescent="0.2">
      <c r="A499" s="14">
        <v>42064</v>
      </c>
      <c r="B499" t="str">
        <f>[1]Hoja4!A531</f>
        <v>META</v>
      </c>
      <c r="C499" s="9">
        <f>[1]Hoja4!B531</f>
        <v>9.2825806451612873</v>
      </c>
    </row>
    <row r="500" spans="1:3" x14ac:dyDescent="0.2">
      <c r="A500" s="14">
        <v>42064</v>
      </c>
      <c r="B500" t="str">
        <f>[1]Hoja4!A532</f>
        <v>NARIÑO</v>
      </c>
      <c r="C500" s="9">
        <f>[1]Hoja4!B532</f>
        <v>0</v>
      </c>
    </row>
    <row r="501" spans="1:3" x14ac:dyDescent="0.2">
      <c r="A501" s="14">
        <v>42064</v>
      </c>
      <c r="B501" t="str">
        <f>[1]Hoja4!A533</f>
        <v>NORTE DE SANTANDER</v>
      </c>
      <c r="C501" s="9">
        <f>[1]Hoja4!B533</f>
        <v>2.5364516129032255</v>
      </c>
    </row>
    <row r="502" spans="1:3" x14ac:dyDescent="0.2">
      <c r="A502" s="14">
        <v>42064</v>
      </c>
      <c r="B502" t="str">
        <f>[1]Hoja4!A534</f>
        <v>PUTUMAYO</v>
      </c>
      <c r="C502" s="9">
        <f>[1]Hoja4!B534</f>
        <v>0</v>
      </c>
    </row>
    <row r="503" spans="1:3" x14ac:dyDescent="0.2">
      <c r="A503" s="14">
        <v>42064</v>
      </c>
      <c r="B503" t="str">
        <f>[1]Hoja4!A535</f>
        <v>SANTANDER</v>
      </c>
      <c r="C503" s="9">
        <f>[1]Hoja4!B535</f>
        <v>23.117096774193552</v>
      </c>
    </row>
    <row r="504" spans="1:3" x14ac:dyDescent="0.2">
      <c r="A504" s="14">
        <v>42064</v>
      </c>
      <c r="B504" t="str">
        <f>[1]Hoja4!A536</f>
        <v>SUCRE</v>
      </c>
      <c r="C504" s="9">
        <f>[1]Hoja4!B536</f>
        <v>45.014516129032266</v>
      </c>
    </row>
    <row r="505" spans="1:3" x14ac:dyDescent="0.2">
      <c r="A505" s="14">
        <v>42064</v>
      </c>
      <c r="B505" t="str">
        <f>[1]Hoja4!A537</f>
        <v>TOLIMA</v>
      </c>
      <c r="C505" s="9">
        <f>[1]Hoja4!B537</f>
        <v>5.4696774193548388</v>
      </c>
    </row>
    <row r="506" spans="1:3" x14ac:dyDescent="0.2">
      <c r="A506" s="14">
        <v>42095</v>
      </c>
      <c r="B506" t="str">
        <f>[1]Hoja4!A539</f>
        <v>ANTIOQUIA</v>
      </c>
      <c r="C506" s="9">
        <f>[1]Hoja4!B539</f>
        <v>0</v>
      </c>
    </row>
    <row r="507" spans="1:3" x14ac:dyDescent="0.2">
      <c r="A507" s="14">
        <v>42095</v>
      </c>
      <c r="B507" t="str">
        <f>[1]Hoja4!A540</f>
        <v>ARAUCA</v>
      </c>
      <c r="C507" s="9">
        <f>[1]Hoja4!B540</f>
        <v>1.9677419354838709E-2</v>
      </c>
    </row>
    <row r="508" spans="1:3" x14ac:dyDescent="0.2">
      <c r="A508" s="14">
        <v>42095</v>
      </c>
      <c r="B508" t="str">
        <f>[1]Hoja4!A541</f>
        <v>BOLIVAR</v>
      </c>
      <c r="C508" s="9">
        <f>[1]Hoja4!B541</f>
        <v>2.1158064516129031</v>
      </c>
    </row>
    <row r="509" spans="1:3" x14ac:dyDescent="0.2">
      <c r="A509" s="14">
        <v>42095</v>
      </c>
      <c r="B509" t="s">
        <v>181</v>
      </c>
      <c r="C509" s="9">
        <f>[1]Hoja4!B542</f>
        <v>34.491935483870975</v>
      </c>
    </row>
    <row r="510" spans="1:3" x14ac:dyDescent="0.2">
      <c r="A510" s="14">
        <v>42095</v>
      </c>
      <c r="B510" t="str">
        <f>[1]Hoja4!A543</f>
        <v>CASANARE</v>
      </c>
      <c r="C510" s="9">
        <f>[1]Hoja4!B543</f>
        <v>300.91806451612899</v>
      </c>
    </row>
    <row r="511" spans="1:3" x14ac:dyDescent="0.2">
      <c r="A511" s="14">
        <v>42095</v>
      </c>
      <c r="B511" t="str">
        <f>[1]Hoja4!A544</f>
        <v>CAUCA</v>
      </c>
      <c r="C511" s="9">
        <f>[1]Hoja4!B544</f>
        <v>0</v>
      </c>
    </row>
    <row r="512" spans="1:3" x14ac:dyDescent="0.2">
      <c r="A512" s="14">
        <v>42095</v>
      </c>
      <c r="B512" t="str">
        <f>[1]Hoja4!A545</f>
        <v>CESAR</v>
      </c>
      <c r="C512" s="9">
        <f>[1]Hoja4!B545</f>
        <v>5.0761290322580646</v>
      </c>
    </row>
    <row r="513" spans="1:3" x14ac:dyDescent="0.2">
      <c r="A513" s="14">
        <v>42095</v>
      </c>
      <c r="B513" t="str">
        <f>[1]Hoja4!A546</f>
        <v>CORDOBA</v>
      </c>
      <c r="C513" s="9">
        <f>[1]Hoja4!B546</f>
        <v>14.891935483870967</v>
      </c>
    </row>
    <row r="514" spans="1:3" x14ac:dyDescent="0.2">
      <c r="A514" s="14">
        <v>42095</v>
      </c>
      <c r="B514" t="str">
        <f>[1]Hoja4!A547</f>
        <v>CUNDINAMARCA</v>
      </c>
      <c r="C514" s="9">
        <f>[1]Hoja4!B547</f>
        <v>2.435806451612903</v>
      </c>
    </row>
    <row r="515" spans="1:3" x14ac:dyDescent="0.2">
      <c r="A515" s="14">
        <v>42095</v>
      </c>
      <c r="B515" t="str">
        <f>[1]Hoja4!A548</f>
        <v>GUAJIRA</v>
      </c>
      <c r="C515" s="9">
        <f>[1]Hoja4!B548</f>
        <v>437.73387096774195</v>
      </c>
    </row>
    <row r="516" spans="1:3" x14ac:dyDescent="0.2">
      <c r="A516" s="14">
        <v>42095</v>
      </c>
      <c r="B516" t="str">
        <f>[1]Hoja4!A549</f>
        <v>HUILA</v>
      </c>
      <c r="C516" s="9">
        <f>[1]Hoja4!B549</f>
        <v>8.4561290322580636</v>
      </c>
    </row>
    <row r="517" spans="1:3" x14ac:dyDescent="0.2">
      <c r="A517" s="14">
        <v>42095</v>
      </c>
      <c r="B517" t="str">
        <f>[1]Hoja4!A550</f>
        <v>MAGDALENA</v>
      </c>
      <c r="C517" s="9">
        <f>[1]Hoja4!B550</f>
        <v>7.8967741935483868</v>
      </c>
    </row>
    <row r="518" spans="1:3" x14ac:dyDescent="0.2">
      <c r="A518" s="14">
        <v>42095</v>
      </c>
      <c r="B518" t="str">
        <f>[1]Hoja4!A551</f>
        <v>META</v>
      </c>
      <c r="C518" s="9">
        <f>[1]Hoja4!B551</f>
        <v>8.7803225806451604</v>
      </c>
    </row>
    <row r="519" spans="1:3" x14ac:dyDescent="0.2">
      <c r="A519" s="14">
        <v>42095</v>
      </c>
      <c r="B519" t="str">
        <f>[1]Hoja4!A552</f>
        <v>NARIÑO</v>
      </c>
      <c r="C519" s="9">
        <f>[1]Hoja4!B552</f>
        <v>0</v>
      </c>
    </row>
    <row r="520" spans="1:3" x14ac:dyDescent="0.2">
      <c r="A520" s="14">
        <v>42095</v>
      </c>
      <c r="B520" t="str">
        <f>[1]Hoja4!A553</f>
        <v>NORTE DE SANTANDER</v>
      </c>
      <c r="C520" s="9">
        <f>[1]Hoja4!B553</f>
        <v>2.975806451612903</v>
      </c>
    </row>
    <row r="521" spans="1:3" x14ac:dyDescent="0.2">
      <c r="A521" s="14">
        <v>42095</v>
      </c>
      <c r="B521" t="str">
        <f>[1]Hoja4!A554</f>
        <v>PUTUMAYO</v>
      </c>
      <c r="C521" s="9">
        <f>[1]Hoja4!B554</f>
        <v>0</v>
      </c>
    </row>
    <row r="522" spans="1:3" x14ac:dyDescent="0.2">
      <c r="A522" s="14">
        <v>42095</v>
      </c>
      <c r="B522" t="str">
        <f>[1]Hoja4!A555</f>
        <v>SANTANDER</v>
      </c>
      <c r="C522" s="9">
        <f>[1]Hoja4!B555</f>
        <v>36.134193548387096</v>
      </c>
    </row>
    <row r="523" spans="1:3" x14ac:dyDescent="0.2">
      <c r="A523" s="14">
        <v>42095</v>
      </c>
      <c r="B523" t="str">
        <f>[1]Hoja4!A556</f>
        <v>SUCRE</v>
      </c>
      <c r="C523" s="9">
        <f>[1]Hoja4!B556</f>
        <v>43.808064516129036</v>
      </c>
    </row>
    <row r="524" spans="1:3" x14ac:dyDescent="0.2">
      <c r="A524" s="14">
        <v>42095</v>
      </c>
      <c r="B524" t="str">
        <f>[1]Hoja4!A557</f>
        <v>TOLIMA</v>
      </c>
      <c r="C524" s="9">
        <f>[1]Hoja4!B557</f>
        <v>5.0135483870967743</v>
      </c>
    </row>
    <row r="525" spans="1:3" x14ac:dyDescent="0.2">
      <c r="A525" s="14">
        <v>42125</v>
      </c>
      <c r="B525" t="str">
        <f>[1]Hoja4!A559</f>
        <v>ANTIOQUIA</v>
      </c>
      <c r="C525" s="9">
        <f>[1]Hoja4!B559</f>
        <v>0</v>
      </c>
    </row>
    <row r="526" spans="1:3" x14ac:dyDescent="0.2">
      <c r="A526" s="14">
        <v>42125</v>
      </c>
      <c r="B526" t="str">
        <f>[1]Hoja4!A560</f>
        <v>ARAUCA</v>
      </c>
      <c r="C526" s="9">
        <f>[1]Hoja4!B560</f>
        <v>0.04</v>
      </c>
    </row>
    <row r="527" spans="1:3" x14ac:dyDescent="0.2">
      <c r="A527" s="14">
        <v>42125</v>
      </c>
      <c r="B527" t="str">
        <f>[1]Hoja4!A561</f>
        <v>BOLIVAR</v>
      </c>
      <c r="C527" s="9">
        <f>[1]Hoja4!B561</f>
        <v>2.1835483870967742</v>
      </c>
    </row>
    <row r="528" spans="1:3" x14ac:dyDescent="0.2">
      <c r="A528" s="14">
        <v>42125</v>
      </c>
      <c r="B528" t="s">
        <v>181</v>
      </c>
      <c r="C528" s="9">
        <f>[1]Hoja4!B562</f>
        <v>34.833548387096769</v>
      </c>
    </row>
    <row r="529" spans="1:3" x14ac:dyDescent="0.2">
      <c r="A529" s="14">
        <v>42125</v>
      </c>
      <c r="B529" t="str">
        <f>[1]Hoja4!A563</f>
        <v>CASANARE</v>
      </c>
      <c r="C529" s="9">
        <f>[1]Hoja4!B563</f>
        <v>366.90129032258056</v>
      </c>
    </row>
    <row r="530" spans="1:3" x14ac:dyDescent="0.2">
      <c r="A530" s="14">
        <v>42125</v>
      </c>
      <c r="B530" t="str">
        <f>[1]Hoja4!A564</f>
        <v>CAUCA</v>
      </c>
      <c r="C530" s="9">
        <f>[1]Hoja4!B564</f>
        <v>0</v>
      </c>
    </row>
    <row r="531" spans="1:3" x14ac:dyDescent="0.2">
      <c r="A531" s="14">
        <v>42125</v>
      </c>
      <c r="B531" t="str">
        <f>[1]Hoja4!A565</f>
        <v>CESAR</v>
      </c>
      <c r="C531" s="9">
        <f>[1]Hoja4!B565</f>
        <v>4.0254838709677419</v>
      </c>
    </row>
    <row r="532" spans="1:3" x14ac:dyDescent="0.2">
      <c r="A532" s="14">
        <v>42125</v>
      </c>
      <c r="B532" t="str">
        <f>[1]Hoja4!A566</f>
        <v>CORDOBA</v>
      </c>
      <c r="C532" s="9">
        <f>[1]Hoja4!B566</f>
        <v>24.664193548387097</v>
      </c>
    </row>
    <row r="533" spans="1:3" x14ac:dyDescent="0.2">
      <c r="A533" s="14">
        <v>42125</v>
      </c>
      <c r="B533" t="str">
        <f>[1]Hoja4!A567</f>
        <v>CUNDINAMARCA</v>
      </c>
      <c r="C533" s="9">
        <f>[1]Hoja4!B567</f>
        <v>2.2874193548387098</v>
      </c>
    </row>
    <row r="534" spans="1:3" x14ac:dyDescent="0.2">
      <c r="A534" s="14">
        <v>42125</v>
      </c>
      <c r="B534" t="str">
        <f>[1]Hoja4!A568</f>
        <v>GUAJIRA</v>
      </c>
      <c r="C534" s="9">
        <f>[1]Hoja4!B568</f>
        <v>431.84387096774191</v>
      </c>
    </row>
    <row r="535" spans="1:3" x14ac:dyDescent="0.2">
      <c r="A535" s="14">
        <v>42125</v>
      </c>
      <c r="B535" t="str">
        <f>[1]Hoja4!A569</f>
        <v>HUILA</v>
      </c>
      <c r="C535" s="9">
        <f>[1]Hoja4!B569</f>
        <v>9.1835483870967742</v>
      </c>
    </row>
    <row r="536" spans="1:3" x14ac:dyDescent="0.2">
      <c r="A536" s="14">
        <v>42125</v>
      </c>
      <c r="B536" t="str">
        <f>[1]Hoja4!A570</f>
        <v>MAGDALENA</v>
      </c>
      <c r="C536" s="9">
        <f>[1]Hoja4!B570</f>
        <v>9.8761290322580635</v>
      </c>
    </row>
    <row r="537" spans="1:3" x14ac:dyDescent="0.2">
      <c r="A537" s="14">
        <v>42125</v>
      </c>
      <c r="B537" t="str">
        <f>[1]Hoja4!A571</f>
        <v>META</v>
      </c>
      <c r="C537" s="9">
        <f>[1]Hoja4!B571</f>
        <v>3.9822580645161287</v>
      </c>
    </row>
    <row r="538" spans="1:3" x14ac:dyDescent="0.2">
      <c r="A538" s="14">
        <v>42125</v>
      </c>
      <c r="B538" t="str">
        <f>[1]Hoja4!A572</f>
        <v>NARIÑO</v>
      </c>
      <c r="C538" s="9">
        <f>[1]Hoja4!B572</f>
        <v>0</v>
      </c>
    </row>
    <row r="539" spans="1:3" x14ac:dyDescent="0.2">
      <c r="A539" s="14">
        <v>42125</v>
      </c>
      <c r="B539" t="str">
        <f>[1]Hoja4!A573</f>
        <v>NORTE DE SANTANDER</v>
      </c>
      <c r="C539" s="9">
        <f>[1]Hoja4!B573</f>
        <v>3.8438709677419354</v>
      </c>
    </row>
    <row r="540" spans="1:3" x14ac:dyDescent="0.2">
      <c r="A540" s="14">
        <v>42125</v>
      </c>
      <c r="B540" t="str">
        <f>[1]Hoja4!A574</f>
        <v>PUTUMAYO</v>
      </c>
      <c r="C540" s="9">
        <f>[1]Hoja4!B574</f>
        <v>0</v>
      </c>
    </row>
    <row r="541" spans="1:3" x14ac:dyDescent="0.2">
      <c r="A541" s="14">
        <v>42125</v>
      </c>
      <c r="B541" t="str">
        <f>[1]Hoja4!A575</f>
        <v>SANTANDER</v>
      </c>
      <c r="C541" s="9">
        <f>[1]Hoja4!B575</f>
        <v>37.887741935483874</v>
      </c>
    </row>
    <row r="542" spans="1:3" x14ac:dyDescent="0.2">
      <c r="A542" s="14">
        <v>42125</v>
      </c>
      <c r="B542" t="str">
        <f>[1]Hoja4!A576</f>
        <v>SUCRE</v>
      </c>
      <c r="C542" s="9">
        <f>[1]Hoja4!B576</f>
        <v>43.20225806451613</v>
      </c>
    </row>
    <row r="543" spans="1:3" x14ac:dyDescent="0.2">
      <c r="A543" s="14">
        <v>42125</v>
      </c>
      <c r="B543" t="str">
        <f>[1]Hoja4!A577</f>
        <v>TOLIMA</v>
      </c>
      <c r="C543" s="9">
        <f>[1]Hoja4!B577</f>
        <v>4.9622580645161287</v>
      </c>
    </row>
    <row r="544" spans="1:3" x14ac:dyDescent="0.2">
      <c r="A544" s="14">
        <v>42156</v>
      </c>
      <c r="B544" t="str">
        <f>[1]Hoja4!A579</f>
        <v>ANTIOQUIA</v>
      </c>
      <c r="C544" s="9">
        <f>[1]Hoja4!B579</f>
        <v>0</v>
      </c>
    </row>
    <row r="545" spans="1:3" x14ac:dyDescent="0.2">
      <c r="A545" s="14">
        <v>42156</v>
      </c>
      <c r="B545" t="str">
        <f>[1]Hoja4!A580</f>
        <v>ARAUCA</v>
      </c>
      <c r="C545" s="9">
        <f>[1]Hoja4!B580</f>
        <v>2.6451612903225806E-2</v>
      </c>
    </row>
    <row r="546" spans="1:3" x14ac:dyDescent="0.2">
      <c r="A546" s="14">
        <v>42156</v>
      </c>
      <c r="B546" t="str">
        <f>[1]Hoja4!A581</f>
        <v>BOLIVAR</v>
      </c>
      <c r="C546" s="9">
        <f>[1]Hoja4!B581</f>
        <v>2.2696774193548386</v>
      </c>
    </row>
    <row r="547" spans="1:3" x14ac:dyDescent="0.2">
      <c r="A547" s="14">
        <v>42156</v>
      </c>
      <c r="B547" t="s">
        <v>181</v>
      </c>
      <c r="C547" s="9">
        <f>[1]Hoja4!B582</f>
        <v>16.733548387096775</v>
      </c>
    </row>
    <row r="548" spans="1:3" x14ac:dyDescent="0.2">
      <c r="A548" s="14">
        <v>42156</v>
      </c>
      <c r="B548" t="str">
        <f>[1]Hoja4!A583</f>
        <v>CASANARE</v>
      </c>
      <c r="C548" s="9">
        <f>[1]Hoja4!B583</f>
        <v>519.83290322580638</v>
      </c>
    </row>
    <row r="549" spans="1:3" x14ac:dyDescent="0.2">
      <c r="A549" s="14">
        <v>42156</v>
      </c>
      <c r="B549" t="str">
        <f>[1]Hoja4!A584</f>
        <v>CAUCA</v>
      </c>
      <c r="C549" s="9">
        <f>[1]Hoja4!B584</f>
        <v>0</v>
      </c>
    </row>
    <row r="550" spans="1:3" x14ac:dyDescent="0.2">
      <c r="A550" s="14">
        <v>42156</v>
      </c>
      <c r="B550" t="str">
        <f>[1]Hoja4!A585</f>
        <v>CESAR</v>
      </c>
      <c r="C550" s="9">
        <f>[1]Hoja4!B585</f>
        <v>3.536774193548387</v>
      </c>
    </row>
    <row r="551" spans="1:3" x14ac:dyDescent="0.2">
      <c r="A551" s="14">
        <v>42156</v>
      </c>
      <c r="B551" t="str">
        <f>[1]Hoja4!A586</f>
        <v>CORDOBA</v>
      </c>
      <c r="C551" s="9">
        <f>[1]Hoja4!B586</f>
        <v>26.083225806451612</v>
      </c>
    </row>
    <row r="552" spans="1:3" x14ac:dyDescent="0.2">
      <c r="A552" s="14">
        <v>42156</v>
      </c>
      <c r="B552" t="str">
        <f>[1]Hoja4!A587</f>
        <v>CUNDINAMARCA</v>
      </c>
      <c r="C552" s="9">
        <f>[1]Hoja4!B587</f>
        <v>2.3419354838709676</v>
      </c>
    </row>
    <row r="553" spans="1:3" x14ac:dyDescent="0.2">
      <c r="A553" s="14">
        <v>42156</v>
      </c>
      <c r="B553" t="str">
        <f>[1]Hoja4!A588</f>
        <v>GUAJIRA</v>
      </c>
      <c r="C553" s="9">
        <f>[1]Hoja4!B588</f>
        <v>426.00096774193548</v>
      </c>
    </row>
    <row r="554" spans="1:3" x14ac:dyDescent="0.2">
      <c r="A554" s="14">
        <v>42156</v>
      </c>
      <c r="B554" t="str">
        <f>[1]Hoja4!A589</f>
        <v>HUILA</v>
      </c>
      <c r="C554" s="9">
        <f>[1]Hoja4!B589</f>
        <v>2.9777419354838712</v>
      </c>
    </row>
    <row r="555" spans="1:3" x14ac:dyDescent="0.2">
      <c r="A555" s="14">
        <v>42156</v>
      </c>
      <c r="B555" t="str">
        <f>[1]Hoja4!A590</f>
        <v>MAGDALENA</v>
      </c>
      <c r="C555" s="9">
        <f>[1]Hoja4!B590</f>
        <v>9.5503225806451617</v>
      </c>
    </row>
    <row r="556" spans="1:3" x14ac:dyDescent="0.2">
      <c r="A556" s="14">
        <v>42156</v>
      </c>
      <c r="B556" t="str">
        <f>[1]Hoja4!A591</f>
        <v>META</v>
      </c>
      <c r="C556" s="9">
        <f>[1]Hoja4!B591</f>
        <v>1.5806451612903225</v>
      </c>
    </row>
    <row r="557" spans="1:3" x14ac:dyDescent="0.2">
      <c r="A557" s="14">
        <v>42156</v>
      </c>
      <c r="B557" t="str">
        <f>[1]Hoja4!A592</f>
        <v>NARIÑO</v>
      </c>
      <c r="C557" s="9">
        <f>[1]Hoja4!B592</f>
        <v>0</v>
      </c>
    </row>
    <row r="558" spans="1:3" x14ac:dyDescent="0.2">
      <c r="A558" s="14">
        <v>42156</v>
      </c>
      <c r="B558" t="str">
        <f>[1]Hoja4!A593</f>
        <v>NORTE DE SANTANDER</v>
      </c>
      <c r="C558" s="9">
        <f>[1]Hoja4!B593</f>
        <v>3.6177419354838714</v>
      </c>
    </row>
    <row r="559" spans="1:3" x14ac:dyDescent="0.2">
      <c r="A559" s="14">
        <v>42156</v>
      </c>
      <c r="B559" t="str">
        <f>[1]Hoja4!A594</f>
        <v>PUTUMAYO</v>
      </c>
      <c r="C559" s="9">
        <f>[1]Hoja4!B594</f>
        <v>0</v>
      </c>
    </row>
    <row r="560" spans="1:3" x14ac:dyDescent="0.2">
      <c r="A560" s="14">
        <v>42156</v>
      </c>
      <c r="B560" t="str">
        <f>[1]Hoja4!A595</f>
        <v>SANTANDER</v>
      </c>
      <c r="C560" s="9">
        <f>[1]Hoja4!B595</f>
        <v>34.569354838709671</v>
      </c>
    </row>
    <row r="561" spans="1:3" x14ac:dyDescent="0.2">
      <c r="A561" s="14">
        <v>42156</v>
      </c>
      <c r="B561" t="str">
        <f>[1]Hoja4!A596</f>
        <v>SUCRE</v>
      </c>
      <c r="C561" s="9">
        <f>[1]Hoja4!B596</f>
        <v>42.207419354838713</v>
      </c>
    </row>
    <row r="562" spans="1:3" x14ac:dyDescent="0.2">
      <c r="A562" s="14">
        <v>42156</v>
      </c>
      <c r="B562" t="str">
        <f>[1]Hoja4!A597</f>
        <v>TOLIMA</v>
      </c>
      <c r="C562" s="9">
        <f>[1]Hoja4!B597</f>
        <v>4.9635483870967736</v>
      </c>
    </row>
    <row r="563" spans="1:3" x14ac:dyDescent="0.2">
      <c r="A563" s="14">
        <v>42186</v>
      </c>
      <c r="B563" t="str">
        <f>[1]Hoja4!A599</f>
        <v>ANTIOQUIA</v>
      </c>
      <c r="C563" s="9">
        <f>[1]Hoja4!B599</f>
        <v>0</v>
      </c>
    </row>
    <row r="564" spans="1:3" x14ac:dyDescent="0.2">
      <c r="A564" s="14">
        <v>42186</v>
      </c>
      <c r="B564" t="str">
        <f>[1]Hoja4!A600</f>
        <v>ARAUCA</v>
      </c>
      <c r="C564" s="9">
        <f>[1]Hoja4!B600</f>
        <v>0</v>
      </c>
    </row>
    <row r="565" spans="1:3" x14ac:dyDescent="0.2">
      <c r="A565" s="14">
        <v>42186</v>
      </c>
      <c r="B565" t="str">
        <f>[1]Hoja4!A601</f>
        <v>BOLIVAR</v>
      </c>
      <c r="C565" s="9">
        <f>[1]Hoja4!B601</f>
        <v>2.2616129032258065</v>
      </c>
    </row>
    <row r="566" spans="1:3" x14ac:dyDescent="0.2">
      <c r="A566" s="14">
        <v>42186</v>
      </c>
      <c r="B566" t="s">
        <v>181</v>
      </c>
      <c r="C566" s="9">
        <f>[1]Hoja4!B602</f>
        <v>0.48129032258064519</v>
      </c>
    </row>
    <row r="567" spans="1:3" x14ac:dyDescent="0.2">
      <c r="A567" s="14">
        <v>42186</v>
      </c>
      <c r="B567" t="str">
        <f>[1]Hoja4!A603</f>
        <v>CASANARE</v>
      </c>
      <c r="C567" s="9">
        <f>[1]Hoja4!B603</f>
        <v>472.50161290322569</v>
      </c>
    </row>
    <row r="568" spans="1:3" x14ac:dyDescent="0.2">
      <c r="A568" s="14">
        <v>42186</v>
      </c>
      <c r="B568" t="str">
        <f>[1]Hoja4!A604</f>
        <v>CAUCA</v>
      </c>
      <c r="C568" s="9">
        <f>[1]Hoja4!B604</f>
        <v>0</v>
      </c>
    </row>
    <row r="569" spans="1:3" x14ac:dyDescent="0.2">
      <c r="A569" s="14">
        <v>42186</v>
      </c>
      <c r="B569" t="str">
        <f>[1]Hoja4!A605</f>
        <v>CESAR</v>
      </c>
      <c r="C569" s="9">
        <f>[1]Hoja4!B605</f>
        <v>2.8493548387096777</v>
      </c>
    </row>
    <row r="570" spans="1:3" x14ac:dyDescent="0.2">
      <c r="A570" s="14">
        <v>42186</v>
      </c>
      <c r="B570" t="str">
        <f>[1]Hoja4!A606</f>
        <v>CORDOBA</v>
      </c>
      <c r="C570" s="9">
        <f>[1]Hoja4!B606</f>
        <v>21.409677419354843</v>
      </c>
    </row>
    <row r="571" spans="1:3" x14ac:dyDescent="0.2">
      <c r="A571" s="14">
        <v>42186</v>
      </c>
      <c r="B571" t="str">
        <f>[1]Hoja4!A607</f>
        <v>CUNDINAMARCA</v>
      </c>
      <c r="C571" s="9">
        <f>[1]Hoja4!B607</f>
        <v>2.4103225806451611</v>
      </c>
    </row>
    <row r="572" spans="1:3" x14ac:dyDescent="0.2">
      <c r="A572" s="14">
        <v>42186</v>
      </c>
      <c r="B572" t="str">
        <f>[1]Hoja4!A608</f>
        <v>GUAJIRA</v>
      </c>
      <c r="C572" s="9">
        <f>[1]Hoja4!B608</f>
        <v>411.066129032258</v>
      </c>
    </row>
    <row r="573" spans="1:3" x14ac:dyDescent="0.2">
      <c r="A573" s="14">
        <v>42186</v>
      </c>
      <c r="B573" t="str">
        <f>[1]Hoja4!A609</f>
        <v>HUILA</v>
      </c>
      <c r="C573" s="9">
        <f>[1]Hoja4!B609</f>
        <v>2.9383870967741936</v>
      </c>
    </row>
    <row r="574" spans="1:3" x14ac:dyDescent="0.2">
      <c r="A574" s="14">
        <v>42186</v>
      </c>
      <c r="B574" t="str">
        <f>[1]Hoja4!A610</f>
        <v>MAGDALENA</v>
      </c>
      <c r="C574" s="9">
        <f>[1]Hoja4!B610</f>
        <v>10.653870967741938</v>
      </c>
    </row>
    <row r="575" spans="1:3" x14ac:dyDescent="0.2">
      <c r="A575" s="14">
        <v>42186</v>
      </c>
      <c r="B575" t="str">
        <f>[1]Hoja4!A611</f>
        <v>META</v>
      </c>
      <c r="C575" s="9">
        <f>[1]Hoja4!B611</f>
        <v>9.9454838709677436</v>
      </c>
    </row>
    <row r="576" spans="1:3" x14ac:dyDescent="0.2">
      <c r="A576" s="14">
        <v>42186</v>
      </c>
      <c r="B576" t="str">
        <f>[1]Hoja4!A612</f>
        <v>NARIÑO</v>
      </c>
      <c r="C576" s="9">
        <f>[1]Hoja4!B612</f>
        <v>0</v>
      </c>
    </row>
    <row r="577" spans="1:3" x14ac:dyDescent="0.2">
      <c r="A577" s="14">
        <v>42186</v>
      </c>
      <c r="B577" t="str">
        <f>[1]Hoja4!A613</f>
        <v>NORTE DE SANTANDER</v>
      </c>
      <c r="C577" s="9">
        <f>[1]Hoja4!B613</f>
        <v>3.8612903225806452</v>
      </c>
    </row>
    <row r="578" spans="1:3" x14ac:dyDescent="0.2">
      <c r="A578" s="14">
        <v>42186</v>
      </c>
      <c r="B578" t="str">
        <f>[1]Hoja4!A614</f>
        <v>PUTUMAYO</v>
      </c>
      <c r="C578" s="9">
        <f>[1]Hoja4!B614</f>
        <v>1.7303225806451612</v>
      </c>
    </row>
    <row r="579" spans="1:3" x14ac:dyDescent="0.2">
      <c r="A579" s="14">
        <v>42186</v>
      </c>
      <c r="B579" t="str">
        <f>[1]Hoja4!A615</f>
        <v>SANTANDER</v>
      </c>
      <c r="C579" s="9">
        <f>[1]Hoja4!B615</f>
        <v>32.26806451612903</v>
      </c>
    </row>
    <row r="580" spans="1:3" x14ac:dyDescent="0.2">
      <c r="A580" s="14">
        <v>42186</v>
      </c>
      <c r="B580" t="str">
        <f>[1]Hoja4!A616</f>
        <v>SUCRE</v>
      </c>
      <c r="C580" s="9">
        <f>[1]Hoja4!B616</f>
        <v>53.890967741935484</v>
      </c>
    </row>
    <row r="581" spans="1:3" x14ac:dyDescent="0.2">
      <c r="A581" s="14">
        <v>42186</v>
      </c>
      <c r="B581" t="str">
        <f>[1]Hoja4!A617</f>
        <v>TOLIMA</v>
      </c>
      <c r="C581" s="9">
        <f>[1]Hoja4!B617</f>
        <v>5.3216129032258062</v>
      </c>
    </row>
    <row r="582" spans="1:3" x14ac:dyDescent="0.2">
      <c r="A582" s="14">
        <v>42217</v>
      </c>
      <c r="B582" t="str">
        <f>[1]Hoja4!A619</f>
        <v>ANTIOQUIA</v>
      </c>
      <c r="C582" s="9">
        <f>[1]Hoja4!B619</f>
        <v>0</v>
      </c>
    </row>
    <row r="583" spans="1:3" x14ac:dyDescent="0.2">
      <c r="A583" s="14">
        <v>42217</v>
      </c>
      <c r="B583" t="str">
        <f>[1]Hoja4!A620</f>
        <v>ARAUCA</v>
      </c>
      <c r="C583" s="9">
        <f>[1]Hoja4!B620</f>
        <v>8.0645161290322578E-3</v>
      </c>
    </row>
    <row r="584" spans="1:3" x14ac:dyDescent="0.2">
      <c r="A584" s="14">
        <v>42217</v>
      </c>
      <c r="B584" t="str">
        <f>[1]Hoja4!A621</f>
        <v>BOLIVAR</v>
      </c>
      <c r="C584" s="9">
        <f>[1]Hoja4!B621</f>
        <v>2.2977419354838706</v>
      </c>
    </row>
    <row r="585" spans="1:3" x14ac:dyDescent="0.2">
      <c r="A585" s="14">
        <v>42217</v>
      </c>
      <c r="B585" t="s">
        <v>181</v>
      </c>
      <c r="C585" s="9">
        <f>[1]Hoja4!B622</f>
        <v>17.49870967741936</v>
      </c>
    </row>
    <row r="586" spans="1:3" x14ac:dyDescent="0.2">
      <c r="A586" s="14">
        <v>42217</v>
      </c>
      <c r="B586" t="str">
        <f>[1]Hoja4!A623</f>
        <v>CASANARE</v>
      </c>
      <c r="C586" s="9">
        <f>[1]Hoja4!B623</f>
        <v>547.84516129032249</v>
      </c>
    </row>
    <row r="587" spans="1:3" x14ac:dyDescent="0.2">
      <c r="A587" s="14">
        <v>42217</v>
      </c>
      <c r="B587" t="str">
        <f>[1]Hoja4!A624</f>
        <v>CAUCA</v>
      </c>
      <c r="C587" s="9">
        <f>[1]Hoja4!B624</f>
        <v>0</v>
      </c>
    </row>
    <row r="588" spans="1:3" x14ac:dyDescent="0.2">
      <c r="A588" s="14">
        <v>42217</v>
      </c>
      <c r="B588" t="str">
        <f>[1]Hoja4!A625</f>
        <v>CESAR</v>
      </c>
      <c r="C588" s="9">
        <f>[1]Hoja4!B625</f>
        <v>2.6870967741935483</v>
      </c>
    </row>
    <row r="589" spans="1:3" x14ac:dyDescent="0.2">
      <c r="A589" s="14">
        <v>42217</v>
      </c>
      <c r="B589" t="str">
        <f>[1]Hoja4!A626</f>
        <v>CORDOBA</v>
      </c>
      <c r="C589" s="9">
        <f>[1]Hoja4!B626</f>
        <v>18.234516129032258</v>
      </c>
    </row>
    <row r="590" spans="1:3" x14ac:dyDescent="0.2">
      <c r="A590" s="14">
        <v>42217</v>
      </c>
      <c r="B590" t="str">
        <f>[1]Hoja4!A627</f>
        <v>CUNDINAMARCA</v>
      </c>
      <c r="C590" s="9">
        <f>[1]Hoja4!B627</f>
        <v>2.4625806451612902</v>
      </c>
    </row>
    <row r="591" spans="1:3" x14ac:dyDescent="0.2">
      <c r="A591" s="14">
        <v>42217</v>
      </c>
      <c r="B591" t="str">
        <f>[1]Hoja4!A628</f>
        <v>GUAJIRA</v>
      </c>
      <c r="C591" s="9">
        <f>[1]Hoja4!B628</f>
        <v>366.07741935483875</v>
      </c>
    </row>
    <row r="592" spans="1:3" x14ac:dyDescent="0.2">
      <c r="A592" s="14">
        <v>42217</v>
      </c>
      <c r="B592" t="str">
        <f>[1]Hoja4!A629</f>
        <v>HUILA</v>
      </c>
      <c r="C592" s="9">
        <f>[1]Hoja4!B629</f>
        <v>7.7496774193548381</v>
      </c>
    </row>
    <row r="593" spans="1:3" x14ac:dyDescent="0.2">
      <c r="A593" s="14">
        <v>42217</v>
      </c>
      <c r="B593" t="str">
        <f>[1]Hoja4!A630</f>
        <v>MAGDALENA</v>
      </c>
      <c r="C593" s="9">
        <f>[1]Hoja4!B630</f>
        <v>10.40258064516129</v>
      </c>
    </row>
    <row r="594" spans="1:3" x14ac:dyDescent="0.2">
      <c r="A594" s="14">
        <v>42217</v>
      </c>
      <c r="B594" t="str">
        <f>[1]Hoja4!A631</f>
        <v>META</v>
      </c>
      <c r="C594" s="9">
        <f>[1]Hoja4!B631</f>
        <v>6.81516129032258</v>
      </c>
    </row>
    <row r="595" spans="1:3" x14ac:dyDescent="0.2">
      <c r="A595" s="14">
        <v>42217</v>
      </c>
      <c r="B595" t="str">
        <f>[1]Hoja4!A632</f>
        <v>NARIÑO</v>
      </c>
      <c r="C595" s="9">
        <f>[1]Hoja4!B632</f>
        <v>0</v>
      </c>
    </row>
    <row r="596" spans="1:3" x14ac:dyDescent="0.2">
      <c r="A596" s="14">
        <v>42217</v>
      </c>
      <c r="B596" t="str">
        <f>[1]Hoja4!A633</f>
        <v>NORTE DE SANTANDER</v>
      </c>
      <c r="C596" s="9">
        <f>[1]Hoja4!B633</f>
        <v>4.4287096774193548</v>
      </c>
    </row>
    <row r="597" spans="1:3" x14ac:dyDescent="0.2">
      <c r="A597" s="14">
        <v>42217</v>
      </c>
      <c r="B597" t="str">
        <f>[1]Hoja4!A634</f>
        <v>PUTUMAYO</v>
      </c>
      <c r="C597" s="9">
        <f>[1]Hoja4!B634</f>
        <v>1.8593548387096774</v>
      </c>
    </row>
    <row r="598" spans="1:3" x14ac:dyDescent="0.2">
      <c r="A598" s="14">
        <v>42217</v>
      </c>
      <c r="B598" t="str">
        <f>[1]Hoja4!A635</f>
        <v>SANTANDER</v>
      </c>
      <c r="C598" s="9">
        <f>[1]Hoja4!B635</f>
        <v>35.157419354838709</v>
      </c>
    </row>
    <row r="599" spans="1:3" x14ac:dyDescent="0.2">
      <c r="A599" s="14">
        <v>42217</v>
      </c>
      <c r="B599" t="str">
        <f>[1]Hoja4!A636</f>
        <v>SUCRE</v>
      </c>
      <c r="C599" s="9">
        <f>[1]Hoja4!B636</f>
        <v>53.174193548387095</v>
      </c>
    </row>
    <row r="600" spans="1:3" x14ac:dyDescent="0.2">
      <c r="A600" s="14">
        <v>42217</v>
      </c>
      <c r="B600" t="str">
        <f>[1]Hoja4!A637</f>
        <v>TOLIMA</v>
      </c>
      <c r="C600" s="9">
        <f>[1]Hoja4!B637</f>
        <v>5.0929032258064515</v>
      </c>
    </row>
    <row r="601" spans="1:3" x14ac:dyDescent="0.2">
      <c r="A601" s="14">
        <v>42248</v>
      </c>
      <c r="B601" t="str">
        <f>[1]Hoja4!A639</f>
        <v>ANTIOQUIA</v>
      </c>
      <c r="C601" s="9">
        <f>[1]Hoja4!B639</f>
        <v>0</v>
      </c>
    </row>
    <row r="602" spans="1:3" x14ac:dyDescent="0.2">
      <c r="A602" s="14">
        <v>42248</v>
      </c>
      <c r="B602" t="str">
        <f>[1]Hoja4!A640</f>
        <v>ARAUCA</v>
      </c>
      <c r="C602" s="9">
        <f>[1]Hoja4!B640</f>
        <v>4.2903225806451617E-2</v>
      </c>
    </row>
    <row r="603" spans="1:3" x14ac:dyDescent="0.2">
      <c r="A603" s="14">
        <v>42248</v>
      </c>
      <c r="B603" t="str">
        <f>[1]Hoja4!A641</f>
        <v>BOLIVAR</v>
      </c>
      <c r="C603" s="9">
        <f>[1]Hoja4!B641</f>
        <v>2.2151612903225808</v>
      </c>
    </row>
    <row r="604" spans="1:3" x14ac:dyDescent="0.2">
      <c r="A604" s="14">
        <v>42248</v>
      </c>
      <c r="B604" t="s">
        <v>181</v>
      </c>
      <c r="C604" s="9">
        <f>[1]Hoja4!B642</f>
        <v>25.025806451612905</v>
      </c>
    </row>
    <row r="605" spans="1:3" x14ac:dyDescent="0.2">
      <c r="A605" s="14">
        <v>42248</v>
      </c>
      <c r="B605" t="str">
        <f>[1]Hoja4!A643</f>
        <v>CASANARE</v>
      </c>
      <c r="C605" s="9">
        <f>[1]Hoja4!B643</f>
        <v>531.15032258064502</v>
      </c>
    </row>
    <row r="606" spans="1:3" x14ac:dyDescent="0.2">
      <c r="A606" s="14">
        <v>42248</v>
      </c>
      <c r="B606" t="str">
        <f>[1]Hoja4!A644</f>
        <v>CAUCA</v>
      </c>
      <c r="C606" s="9">
        <f>[1]Hoja4!B644</f>
        <v>0</v>
      </c>
    </row>
    <row r="607" spans="1:3" x14ac:dyDescent="0.2">
      <c r="A607" s="14">
        <v>42248</v>
      </c>
      <c r="B607" t="str">
        <f>[1]Hoja4!A645</f>
        <v>CESAR</v>
      </c>
      <c r="C607" s="9">
        <f>[1]Hoja4!B645</f>
        <v>3.2848387096774192</v>
      </c>
    </row>
    <row r="608" spans="1:3" x14ac:dyDescent="0.2">
      <c r="A608" s="14">
        <v>42248</v>
      </c>
      <c r="B608" t="str">
        <f>[1]Hoja4!A646</f>
        <v>CORDOBA</v>
      </c>
      <c r="C608" s="9">
        <f>[1]Hoja4!B646</f>
        <v>18.549032258064518</v>
      </c>
    </row>
    <row r="609" spans="1:3" x14ac:dyDescent="0.2">
      <c r="A609" s="14">
        <v>42248</v>
      </c>
      <c r="B609" t="str">
        <f>[1]Hoja4!A647</f>
        <v>CUNDINAMARCA</v>
      </c>
      <c r="C609" s="9">
        <f>[1]Hoja4!B647</f>
        <v>2.2564516129032262</v>
      </c>
    </row>
    <row r="610" spans="1:3" x14ac:dyDescent="0.2">
      <c r="A610" s="14">
        <v>42248</v>
      </c>
      <c r="B610" t="str">
        <f>[1]Hoja4!A648</f>
        <v>GUAJIRA</v>
      </c>
      <c r="C610" s="9">
        <f>[1]Hoja4!B648</f>
        <v>409.88967741935483</v>
      </c>
    </row>
    <row r="611" spans="1:3" x14ac:dyDescent="0.2">
      <c r="A611" s="14">
        <v>42248</v>
      </c>
      <c r="B611" t="str">
        <f>[1]Hoja4!A649</f>
        <v>HUILA</v>
      </c>
      <c r="C611" s="9">
        <f>[1]Hoja4!B649</f>
        <v>6.0029032258064525</v>
      </c>
    </row>
    <row r="612" spans="1:3" x14ac:dyDescent="0.2">
      <c r="A612" s="14">
        <v>42248</v>
      </c>
      <c r="B612" t="str">
        <f>[1]Hoja4!A650</f>
        <v>MAGDALENA</v>
      </c>
      <c r="C612" s="9">
        <f>[1]Hoja4!B650</f>
        <v>10.539354838709677</v>
      </c>
    </row>
    <row r="613" spans="1:3" x14ac:dyDescent="0.2">
      <c r="A613" s="14">
        <v>42248</v>
      </c>
      <c r="B613" t="str">
        <f>[1]Hoja4!A651</f>
        <v>META</v>
      </c>
      <c r="C613" s="9">
        <f>[1]Hoja4!B651</f>
        <v>6.3567741935483868</v>
      </c>
    </row>
    <row r="614" spans="1:3" x14ac:dyDescent="0.2">
      <c r="A614" s="14">
        <v>42248</v>
      </c>
      <c r="B614" t="str">
        <f>[1]Hoja4!A652</f>
        <v>NARIÑO</v>
      </c>
      <c r="C614" s="9">
        <f>[1]Hoja4!B652</f>
        <v>0</v>
      </c>
    </row>
    <row r="615" spans="1:3" x14ac:dyDescent="0.2">
      <c r="A615" s="14">
        <v>42248</v>
      </c>
      <c r="B615" t="str">
        <f>[1]Hoja4!A653</f>
        <v>NORTE DE SANTANDER</v>
      </c>
      <c r="C615" s="9">
        <f>[1]Hoja4!B653</f>
        <v>4.2661290322580641</v>
      </c>
    </row>
    <row r="616" spans="1:3" x14ac:dyDescent="0.2">
      <c r="A616" s="14">
        <v>42248</v>
      </c>
      <c r="B616" t="str">
        <f>[1]Hoja4!A654</f>
        <v>PUTUMAYO</v>
      </c>
      <c r="C616" s="9">
        <f>[1]Hoja4!B654</f>
        <v>1.4606451612903224</v>
      </c>
    </row>
    <row r="617" spans="1:3" x14ac:dyDescent="0.2">
      <c r="A617" s="14">
        <v>42248</v>
      </c>
      <c r="B617" t="str">
        <f>[1]Hoja4!A655</f>
        <v>SANTANDER</v>
      </c>
      <c r="C617" s="9">
        <f>[1]Hoja4!B655</f>
        <v>32.47354838709677</v>
      </c>
    </row>
    <row r="618" spans="1:3" x14ac:dyDescent="0.2">
      <c r="A618" s="14">
        <v>42248</v>
      </c>
      <c r="B618" t="str">
        <f>[1]Hoja4!A656</f>
        <v>SUCRE</v>
      </c>
      <c r="C618" s="9">
        <f>[1]Hoja4!B656</f>
        <v>54.669032258064519</v>
      </c>
    </row>
    <row r="619" spans="1:3" x14ac:dyDescent="0.2">
      <c r="A619" s="14">
        <v>42248</v>
      </c>
      <c r="B619" t="str">
        <f>[1]Hoja4!A657</f>
        <v>TOLIMA</v>
      </c>
      <c r="C619" s="9">
        <f>[1]Hoja4!B657</f>
        <v>7.3509677419354844</v>
      </c>
    </row>
    <row r="620" spans="1:3" x14ac:dyDescent="0.2">
      <c r="A620" s="14">
        <v>42278</v>
      </c>
      <c r="B620" t="str">
        <f>[1]Hoja4!A659</f>
        <v>ANTIOQUIA</v>
      </c>
      <c r="C620" s="9">
        <f>[1]Hoja4!B659</f>
        <v>0</v>
      </c>
    </row>
    <row r="621" spans="1:3" x14ac:dyDescent="0.2">
      <c r="A621" s="14">
        <v>42278</v>
      </c>
      <c r="B621" t="str">
        <f>[1]Hoja4!A660</f>
        <v>ARAUCA</v>
      </c>
      <c r="C621" s="9">
        <f>[1]Hoja4!B660</f>
        <v>5.4193548387096779E-2</v>
      </c>
    </row>
    <row r="622" spans="1:3" x14ac:dyDescent="0.2">
      <c r="A622" s="14">
        <v>42278</v>
      </c>
      <c r="B622" t="str">
        <f>[1]Hoja4!A661</f>
        <v>ATLANTICO</v>
      </c>
      <c r="C622" s="9">
        <f>[1]Hoja4!B661</f>
        <v>2.7419354838709678E-2</v>
      </c>
    </row>
    <row r="623" spans="1:3" x14ac:dyDescent="0.2">
      <c r="A623" s="14">
        <v>42278</v>
      </c>
      <c r="B623" t="str">
        <f>[1]Hoja4!A662</f>
        <v>BOLIVAR</v>
      </c>
      <c r="C623" s="9">
        <f>[1]Hoja4!B662</f>
        <v>2.366774193548387</v>
      </c>
    </row>
    <row r="624" spans="1:3" x14ac:dyDescent="0.2">
      <c r="A624" s="14">
        <v>42278</v>
      </c>
      <c r="B624" t="s">
        <v>181</v>
      </c>
      <c r="C624" s="9">
        <f>[1]Hoja4!B663</f>
        <v>32.373870967741937</v>
      </c>
    </row>
    <row r="625" spans="1:3" x14ac:dyDescent="0.2">
      <c r="A625" s="14">
        <v>42278</v>
      </c>
      <c r="B625" t="str">
        <f>[1]Hoja4!A664</f>
        <v>CASANARE</v>
      </c>
      <c r="C625" s="9">
        <f>[1]Hoja4!B664</f>
        <v>551.00935483870967</v>
      </c>
    </row>
    <row r="626" spans="1:3" x14ac:dyDescent="0.2">
      <c r="A626" s="14">
        <v>42278</v>
      </c>
      <c r="B626" t="str">
        <f>[1]Hoja4!A665</f>
        <v>CAUCA</v>
      </c>
      <c r="C626" s="9">
        <f>[1]Hoja4!B665</f>
        <v>0</v>
      </c>
    </row>
    <row r="627" spans="1:3" x14ac:dyDescent="0.2">
      <c r="A627" s="14">
        <v>42278</v>
      </c>
      <c r="B627" t="str">
        <f>[1]Hoja4!A666</f>
        <v>CESAR</v>
      </c>
      <c r="C627" s="9">
        <f>[1]Hoja4!B666</f>
        <v>3.9387096774193546</v>
      </c>
    </row>
    <row r="628" spans="1:3" x14ac:dyDescent="0.2">
      <c r="A628" s="14">
        <v>42278</v>
      </c>
      <c r="B628" t="str">
        <f>[1]Hoja4!A667</f>
        <v>CORDOBA</v>
      </c>
      <c r="C628" s="9">
        <f>[1]Hoja4!B667</f>
        <v>24.075806451612898</v>
      </c>
    </row>
    <row r="629" spans="1:3" x14ac:dyDescent="0.2">
      <c r="A629" s="14">
        <v>42278</v>
      </c>
      <c r="B629" t="str">
        <f>[1]Hoja4!A668</f>
        <v>CUNDINAMARCA</v>
      </c>
      <c r="C629" s="9">
        <f>[1]Hoja4!B668</f>
        <v>2.3980645161290326</v>
      </c>
    </row>
    <row r="630" spans="1:3" x14ac:dyDescent="0.2">
      <c r="A630" s="14">
        <v>42278</v>
      </c>
      <c r="B630" t="str">
        <f>[1]Hoja4!A669</f>
        <v>GUAJIRA</v>
      </c>
      <c r="C630" s="9">
        <f>[1]Hoja4!B669</f>
        <v>414.71967741935487</v>
      </c>
    </row>
    <row r="631" spans="1:3" x14ac:dyDescent="0.2">
      <c r="A631" s="14">
        <v>42278</v>
      </c>
      <c r="B631" t="str">
        <f>[1]Hoja4!A670</f>
        <v>HUILA</v>
      </c>
      <c r="C631" s="9">
        <f>[1]Hoja4!B670</f>
        <v>6.362903225806452</v>
      </c>
    </row>
    <row r="632" spans="1:3" x14ac:dyDescent="0.2">
      <c r="A632" s="14">
        <v>42278</v>
      </c>
      <c r="B632" t="str">
        <f>[1]Hoja4!A671</f>
        <v>MAGDALENA</v>
      </c>
      <c r="C632" s="9">
        <f>[1]Hoja4!B671</f>
        <v>11.261612903225807</v>
      </c>
    </row>
    <row r="633" spans="1:3" x14ac:dyDescent="0.2">
      <c r="A633" s="14">
        <v>42278</v>
      </c>
      <c r="B633" t="str">
        <f>[1]Hoja4!A672</f>
        <v>META</v>
      </c>
      <c r="C633" s="9">
        <f>[1]Hoja4!B672</f>
        <v>6.4706451612903226</v>
      </c>
    </row>
    <row r="634" spans="1:3" x14ac:dyDescent="0.2">
      <c r="A634" s="14">
        <v>42278</v>
      </c>
      <c r="B634" t="str">
        <f>[1]Hoja4!A673</f>
        <v>NARIÑO</v>
      </c>
      <c r="C634" s="9">
        <f>[1]Hoja4!B673</f>
        <v>0</v>
      </c>
    </row>
    <row r="635" spans="1:3" x14ac:dyDescent="0.2">
      <c r="A635" s="14">
        <v>42278</v>
      </c>
      <c r="B635" t="str">
        <f>[1]Hoja4!A674</f>
        <v>NORTE DE SANTANDER</v>
      </c>
      <c r="C635" s="9">
        <f>[1]Hoja4!B674</f>
        <v>3.7816129032258061</v>
      </c>
    </row>
    <row r="636" spans="1:3" x14ac:dyDescent="0.2">
      <c r="A636" s="14">
        <v>42278</v>
      </c>
      <c r="B636" t="str">
        <f>[1]Hoja4!A675</f>
        <v>PUTUMAYO</v>
      </c>
      <c r="C636" s="9">
        <f>[1]Hoja4!B675</f>
        <v>1.4861290322580643</v>
      </c>
    </row>
    <row r="637" spans="1:3" x14ac:dyDescent="0.2">
      <c r="A637" s="14">
        <v>42278</v>
      </c>
      <c r="B637" t="str">
        <f>[1]Hoja4!A676</f>
        <v>SANTANDER</v>
      </c>
      <c r="C637" s="9">
        <f>[1]Hoja4!B676</f>
        <v>33.769032258064513</v>
      </c>
    </row>
    <row r="638" spans="1:3" x14ac:dyDescent="0.2">
      <c r="A638" s="14">
        <v>42278</v>
      </c>
      <c r="B638" t="str">
        <f>[1]Hoja4!A677</f>
        <v>SUCRE</v>
      </c>
      <c r="C638" s="9">
        <f>[1]Hoja4!B677</f>
        <v>54.192580645161286</v>
      </c>
    </row>
    <row r="639" spans="1:3" x14ac:dyDescent="0.2">
      <c r="A639" s="14">
        <v>42278</v>
      </c>
      <c r="B639" t="str">
        <f>[1]Hoja4!A678</f>
        <v>TOLIMA</v>
      </c>
      <c r="C639" s="9">
        <f>[1]Hoja4!B678</f>
        <v>4.9641935483870965</v>
      </c>
    </row>
    <row r="640" spans="1:3" x14ac:dyDescent="0.2">
      <c r="A640" s="14">
        <v>42309</v>
      </c>
      <c r="B640" t="str">
        <f>[1]Hoja4!A680</f>
        <v>ANTIOQUIA</v>
      </c>
      <c r="C640" s="9">
        <f>[1]Hoja4!B680</f>
        <v>0</v>
      </c>
    </row>
    <row r="641" spans="1:3" x14ac:dyDescent="0.2">
      <c r="A641" s="14">
        <v>42309</v>
      </c>
      <c r="B641" t="str">
        <f>[1]Hoja4!A681</f>
        <v>ARAUCA</v>
      </c>
      <c r="C641" s="9">
        <f>[1]Hoja4!B681</f>
        <v>3.3548387096774199E-2</v>
      </c>
    </row>
    <row r="642" spans="1:3" x14ac:dyDescent="0.2">
      <c r="A642" s="14">
        <v>42309</v>
      </c>
      <c r="B642" t="str">
        <f>[1]Hoja4!A682</f>
        <v>BOLIVAR</v>
      </c>
      <c r="C642" s="9">
        <f>[1]Hoja4!B682</f>
        <v>2.1987096774193549</v>
      </c>
    </row>
    <row r="643" spans="1:3" x14ac:dyDescent="0.2">
      <c r="A643" s="14">
        <v>42309</v>
      </c>
      <c r="B643" t="s">
        <v>181</v>
      </c>
      <c r="C643" s="9">
        <f>[1]Hoja4!B683</f>
        <v>31.544838709677421</v>
      </c>
    </row>
    <row r="644" spans="1:3" x14ac:dyDescent="0.2">
      <c r="A644" s="14">
        <v>42309</v>
      </c>
      <c r="B644" t="str">
        <f>[1]Hoja4!A684</f>
        <v>CASANARE</v>
      </c>
      <c r="C644" s="9">
        <f>[1]Hoja4!B684</f>
        <v>543.61967741935473</v>
      </c>
    </row>
    <row r="645" spans="1:3" x14ac:dyDescent="0.2">
      <c r="A645" s="14">
        <v>42309</v>
      </c>
      <c r="B645" t="str">
        <f>[1]Hoja4!A685</f>
        <v>CAUCA</v>
      </c>
      <c r="C645" s="9">
        <f>[1]Hoja4!B685</f>
        <v>0</v>
      </c>
    </row>
    <row r="646" spans="1:3" x14ac:dyDescent="0.2">
      <c r="A646" s="14">
        <v>42309</v>
      </c>
      <c r="B646" t="str">
        <f>[1]Hoja4!A686</f>
        <v>CESAR</v>
      </c>
      <c r="C646" s="9">
        <f>[1]Hoja4!B686</f>
        <v>4.064838709677419</v>
      </c>
    </row>
    <row r="647" spans="1:3" x14ac:dyDescent="0.2">
      <c r="A647" s="14">
        <v>42309</v>
      </c>
      <c r="B647" t="str">
        <f>[1]Hoja4!A687</f>
        <v>CORDOBA</v>
      </c>
      <c r="C647" s="9">
        <f>[1]Hoja4!B687</f>
        <v>17.097741935483871</v>
      </c>
    </row>
    <row r="648" spans="1:3" x14ac:dyDescent="0.2">
      <c r="A648" s="14">
        <v>42309</v>
      </c>
      <c r="B648" t="str">
        <f>[1]Hoja4!A688</f>
        <v>CUNDINAMARCA</v>
      </c>
      <c r="C648" s="9">
        <f>[1]Hoja4!B688</f>
        <v>2.3670967741935485</v>
      </c>
    </row>
    <row r="649" spans="1:3" x14ac:dyDescent="0.2">
      <c r="A649" s="14">
        <v>42309</v>
      </c>
      <c r="B649" t="str">
        <f>[1]Hoja4!A689</f>
        <v>GUAJIRA</v>
      </c>
      <c r="C649" s="9">
        <f>[1]Hoja4!B689</f>
        <v>381.92290322580646</v>
      </c>
    </row>
    <row r="650" spans="1:3" x14ac:dyDescent="0.2">
      <c r="A650" s="14">
        <v>42309</v>
      </c>
      <c r="B650" t="str">
        <f>[1]Hoja4!A690</f>
        <v>HUILA</v>
      </c>
      <c r="C650" s="9">
        <f>[1]Hoja4!B690</f>
        <v>6.4558064516129026</v>
      </c>
    </row>
    <row r="651" spans="1:3" x14ac:dyDescent="0.2">
      <c r="A651" s="14">
        <v>42309</v>
      </c>
      <c r="B651" t="str">
        <f>[1]Hoja4!A691</f>
        <v>MAGDALENA</v>
      </c>
      <c r="C651" s="9">
        <f>[1]Hoja4!B691</f>
        <v>12.504193548387097</v>
      </c>
    </row>
    <row r="652" spans="1:3" x14ac:dyDescent="0.2">
      <c r="A652" s="14">
        <v>42309</v>
      </c>
      <c r="B652" t="str">
        <f>[1]Hoja4!A692</f>
        <v>META</v>
      </c>
      <c r="C652" s="9">
        <f>[1]Hoja4!B692</f>
        <v>6.613225806451613</v>
      </c>
    </row>
    <row r="653" spans="1:3" x14ac:dyDescent="0.2">
      <c r="A653" s="14">
        <v>42309</v>
      </c>
      <c r="B653" t="str">
        <f>[1]Hoja4!A693</f>
        <v>NARIÑO</v>
      </c>
      <c r="C653" s="9">
        <f>[1]Hoja4!B693</f>
        <v>0</v>
      </c>
    </row>
    <row r="654" spans="1:3" x14ac:dyDescent="0.2">
      <c r="A654" s="14">
        <v>42309</v>
      </c>
      <c r="B654" t="str">
        <f>[1]Hoja4!A694</f>
        <v>NORTE DE SANTANDER</v>
      </c>
      <c r="C654" s="9">
        <f>[1]Hoja4!B694</f>
        <v>4.0058064516129033</v>
      </c>
    </row>
    <row r="655" spans="1:3" x14ac:dyDescent="0.2">
      <c r="A655" s="14">
        <v>42309</v>
      </c>
      <c r="B655" t="str">
        <f>[1]Hoja4!A695</f>
        <v>PUTUMAYO</v>
      </c>
      <c r="C655" s="9">
        <f>[1]Hoja4!B695</f>
        <v>1.5735483870967741</v>
      </c>
    </row>
    <row r="656" spans="1:3" x14ac:dyDescent="0.2">
      <c r="A656" s="14">
        <v>42309</v>
      </c>
      <c r="B656" t="str">
        <f>[1]Hoja4!A696</f>
        <v>SANTANDER</v>
      </c>
      <c r="C656" s="9">
        <f>[1]Hoja4!B696</f>
        <v>38.267419354838708</v>
      </c>
    </row>
    <row r="657" spans="1:3" x14ac:dyDescent="0.2">
      <c r="A657" s="14">
        <v>42309</v>
      </c>
      <c r="B657" t="str">
        <f>[1]Hoja4!A697</f>
        <v>SUCRE</v>
      </c>
      <c r="C657" s="9">
        <f>[1]Hoja4!B697</f>
        <v>56.406129032258065</v>
      </c>
    </row>
    <row r="658" spans="1:3" x14ac:dyDescent="0.2">
      <c r="A658" s="14">
        <v>42309</v>
      </c>
      <c r="B658" t="str">
        <f>[1]Hoja4!A698</f>
        <v>TOLIMA</v>
      </c>
      <c r="C658" s="9">
        <f>[1]Hoja4!B698</f>
        <v>4.645161290322581</v>
      </c>
    </row>
    <row r="659" spans="1:3" x14ac:dyDescent="0.2">
      <c r="A659" s="14">
        <v>42339</v>
      </c>
      <c r="B659" t="str">
        <f>[1]Hoja4!A700</f>
        <v>ANTIOQUIA</v>
      </c>
      <c r="C659" s="9">
        <f>[1]Hoja4!B700</f>
        <v>0</v>
      </c>
    </row>
    <row r="660" spans="1:3" x14ac:dyDescent="0.2">
      <c r="A660" s="14">
        <v>42339</v>
      </c>
      <c r="B660" t="str">
        <f>[1]Hoja4!A701</f>
        <v>ARAUCA</v>
      </c>
      <c r="C660" s="9">
        <f>[1]Hoja4!B701</f>
        <v>3.6451612903225808E-2</v>
      </c>
    </row>
    <row r="661" spans="1:3" x14ac:dyDescent="0.2">
      <c r="A661" s="14">
        <v>42339</v>
      </c>
      <c r="B661" t="str">
        <f>[1]Hoja4!A702</f>
        <v>ATLANTICO</v>
      </c>
      <c r="C661" s="9">
        <f>[1]Hoja4!B702</f>
        <v>2.4590322580645161</v>
      </c>
    </row>
    <row r="662" spans="1:3" x14ac:dyDescent="0.2">
      <c r="A662" s="14">
        <v>42339</v>
      </c>
      <c r="B662" t="str">
        <f>[1]Hoja4!A703</f>
        <v>BOLIVAR</v>
      </c>
      <c r="C662" s="9">
        <f>[1]Hoja4!B703</f>
        <v>2.2096774193548385</v>
      </c>
    </row>
    <row r="663" spans="1:3" x14ac:dyDescent="0.2">
      <c r="A663" s="14">
        <v>42339</v>
      </c>
      <c r="B663" t="s">
        <v>181</v>
      </c>
      <c r="C663" s="9">
        <f>[1]Hoja4!B704</f>
        <v>36.486451612903231</v>
      </c>
    </row>
    <row r="664" spans="1:3" x14ac:dyDescent="0.2">
      <c r="A664" s="14">
        <v>42339</v>
      </c>
      <c r="B664" t="str">
        <f>[1]Hoja4!A705</f>
        <v>CASANARE</v>
      </c>
      <c r="C664" s="9">
        <f>[1]Hoja4!B705</f>
        <v>590.78064516129029</v>
      </c>
    </row>
    <row r="665" spans="1:3" x14ac:dyDescent="0.2">
      <c r="A665" s="14">
        <v>42339</v>
      </c>
      <c r="B665" t="str">
        <f>[1]Hoja4!A706</f>
        <v>CAUCA</v>
      </c>
      <c r="C665" s="9">
        <f>[1]Hoja4!B706</f>
        <v>0</v>
      </c>
    </row>
    <row r="666" spans="1:3" x14ac:dyDescent="0.2">
      <c r="A666" s="14">
        <v>42339</v>
      </c>
      <c r="B666" t="str">
        <f>[1]Hoja4!A707</f>
        <v>CESAR</v>
      </c>
      <c r="C666" s="9">
        <f>[1]Hoja4!B707</f>
        <v>5.6564516129032256</v>
      </c>
    </row>
    <row r="667" spans="1:3" x14ac:dyDescent="0.2">
      <c r="A667" s="14">
        <v>42339</v>
      </c>
      <c r="B667" t="str">
        <f>[1]Hoja4!A708</f>
        <v>CORDOBA</v>
      </c>
      <c r="C667" s="9">
        <f>[1]Hoja4!B708</f>
        <v>15.291935483870967</v>
      </c>
    </row>
    <row r="668" spans="1:3" x14ac:dyDescent="0.2">
      <c r="A668" s="14">
        <v>42339</v>
      </c>
      <c r="B668" t="str">
        <f>[1]Hoja4!A709</f>
        <v>CUNDINAMARCA</v>
      </c>
      <c r="C668" s="9">
        <f>[1]Hoja4!B709</f>
        <v>2.4241935483870969</v>
      </c>
    </row>
    <row r="669" spans="1:3" x14ac:dyDescent="0.2">
      <c r="A669" s="14">
        <v>42339</v>
      </c>
      <c r="B669" t="str">
        <f>[1]Hoja4!A710</f>
        <v>GUAJIRA</v>
      </c>
      <c r="C669" s="9">
        <f>[1]Hoja4!B710</f>
        <v>379.4093548387097</v>
      </c>
    </row>
    <row r="670" spans="1:3" x14ac:dyDescent="0.2">
      <c r="A670" s="14">
        <v>42339</v>
      </c>
      <c r="B670" t="str">
        <f>[1]Hoja4!A711</f>
        <v>HUILA</v>
      </c>
      <c r="C670" s="9">
        <f>[1]Hoja4!B711</f>
        <v>6.564193548387097</v>
      </c>
    </row>
    <row r="671" spans="1:3" x14ac:dyDescent="0.2">
      <c r="A671" s="14">
        <v>42339</v>
      </c>
      <c r="B671" t="str">
        <f>[1]Hoja4!A712</f>
        <v>MAGDALENA</v>
      </c>
      <c r="C671" s="9">
        <f>[1]Hoja4!B712</f>
        <v>13.072258064516131</v>
      </c>
    </row>
    <row r="672" spans="1:3" x14ac:dyDescent="0.2">
      <c r="A672" s="14">
        <v>42339</v>
      </c>
      <c r="B672" t="str">
        <f>[1]Hoja4!A713</f>
        <v>META</v>
      </c>
      <c r="C672" s="9">
        <f>[1]Hoja4!B713</f>
        <v>6.3896774193548378</v>
      </c>
    </row>
    <row r="673" spans="1:3" x14ac:dyDescent="0.2">
      <c r="A673" s="14">
        <v>42339</v>
      </c>
      <c r="B673" t="str">
        <f>[1]Hoja4!A714</f>
        <v>NARIÑO</v>
      </c>
      <c r="C673" s="9">
        <f>[1]Hoja4!B714</f>
        <v>0</v>
      </c>
    </row>
    <row r="674" spans="1:3" x14ac:dyDescent="0.2">
      <c r="A674" s="14">
        <v>42339</v>
      </c>
      <c r="B674" t="str">
        <f>[1]Hoja4!A715</f>
        <v>NORTE DE SANTANDER</v>
      </c>
      <c r="C674" s="9">
        <f>[1]Hoja4!B715</f>
        <v>4.3035483870967743</v>
      </c>
    </row>
    <row r="675" spans="1:3" x14ac:dyDescent="0.2">
      <c r="A675" s="14">
        <v>42339</v>
      </c>
      <c r="B675" t="str">
        <f>[1]Hoja4!A716</f>
        <v>PUTUMAYO</v>
      </c>
      <c r="C675" s="9">
        <f>[1]Hoja4!B716</f>
        <v>1.6061290322580646</v>
      </c>
    </row>
    <row r="676" spans="1:3" x14ac:dyDescent="0.2">
      <c r="A676" s="14">
        <v>42339</v>
      </c>
      <c r="B676" t="str">
        <f>[1]Hoja4!A717</f>
        <v>SANTANDER</v>
      </c>
      <c r="C676" s="9">
        <f>[1]Hoja4!B717</f>
        <v>38.905161290322582</v>
      </c>
    </row>
    <row r="677" spans="1:3" x14ac:dyDescent="0.2">
      <c r="A677" s="14">
        <v>42339</v>
      </c>
      <c r="B677" t="str">
        <f>[1]Hoja4!A718</f>
        <v>SUCRE</v>
      </c>
      <c r="C677" s="9">
        <f>[1]Hoja4!B718</f>
        <v>62.899677419354838</v>
      </c>
    </row>
    <row r="678" spans="1:3" x14ac:dyDescent="0.2">
      <c r="A678" s="14">
        <v>42339</v>
      </c>
      <c r="B678" t="str">
        <f>[1]Hoja4!A719</f>
        <v>TOLIMA</v>
      </c>
      <c r="C678" s="9">
        <f>[1]Hoja4!B719</f>
        <v>5.0277419354838715</v>
      </c>
    </row>
    <row r="679" spans="1:3" x14ac:dyDescent="0.2">
      <c r="A679" s="14">
        <v>42370</v>
      </c>
      <c r="B679" t="str">
        <f>[1]Hoja4!A722</f>
        <v>ANTIOQUIA</v>
      </c>
      <c r="C679" s="9">
        <f>[1]Hoja4!B722</f>
        <v>0</v>
      </c>
    </row>
    <row r="680" spans="1:3" x14ac:dyDescent="0.2">
      <c r="A680" s="14">
        <v>42370</v>
      </c>
      <c r="B680" t="str">
        <f>[1]Hoja4!A723</f>
        <v>ARAUCA</v>
      </c>
      <c r="C680" s="9">
        <f>[1]Hoja4!B723</f>
        <v>0</v>
      </c>
    </row>
    <row r="681" spans="1:3" x14ac:dyDescent="0.2">
      <c r="A681" s="14">
        <v>42370</v>
      </c>
      <c r="B681" t="str">
        <f>[1]Hoja4!A724</f>
        <v>ATLANTICO</v>
      </c>
      <c r="C681" s="9">
        <f>[1]Hoja4!B724</f>
        <v>1.7476129032258065</v>
      </c>
    </row>
    <row r="682" spans="1:3" x14ac:dyDescent="0.2">
      <c r="A682" s="14">
        <v>42370</v>
      </c>
      <c r="B682" t="str">
        <f>[1]Hoja4!A725</f>
        <v>BOLIVAR</v>
      </c>
      <c r="C682" s="9">
        <f>[1]Hoja4!B725</f>
        <v>2.1173225806451614</v>
      </c>
    </row>
    <row r="683" spans="1:3" x14ac:dyDescent="0.2">
      <c r="A683" s="14">
        <v>42370</v>
      </c>
      <c r="B683" t="s">
        <v>181</v>
      </c>
      <c r="C683" s="9">
        <f>[1]Hoja4!B726</f>
        <v>39.120612903225812</v>
      </c>
    </row>
    <row r="684" spans="1:3" x14ac:dyDescent="0.2">
      <c r="A684" s="14">
        <v>42370</v>
      </c>
      <c r="B684" t="str">
        <f>[1]Hoja4!A727</f>
        <v>CASANARE</v>
      </c>
      <c r="C684" s="9">
        <f>[1]Hoja4!B727</f>
        <v>602.84206451612908</v>
      </c>
    </row>
    <row r="685" spans="1:3" x14ac:dyDescent="0.2">
      <c r="A685" s="14">
        <v>42370</v>
      </c>
      <c r="B685" t="str">
        <f>[1]Hoja4!A728</f>
        <v>CAUCA</v>
      </c>
      <c r="C685" s="9">
        <f>[1]Hoja4!B728</f>
        <v>0</v>
      </c>
    </row>
    <row r="686" spans="1:3" x14ac:dyDescent="0.2">
      <c r="A686" s="14">
        <v>42370</v>
      </c>
      <c r="B686" t="str">
        <f>[1]Hoja4!A729</f>
        <v>CESAR</v>
      </c>
      <c r="C686" s="9">
        <f>[1]Hoja4!B729</f>
        <v>6.1530000000000005</v>
      </c>
    </row>
    <row r="687" spans="1:3" x14ac:dyDescent="0.2">
      <c r="A687" s="14">
        <v>42370</v>
      </c>
      <c r="B687" t="str">
        <f>[1]Hoja4!A730</f>
        <v>CORDOBA</v>
      </c>
      <c r="C687" s="9">
        <f>[1]Hoja4!B730</f>
        <v>25.326193548387099</v>
      </c>
    </row>
    <row r="688" spans="1:3" x14ac:dyDescent="0.2">
      <c r="A688" s="14">
        <v>42370</v>
      </c>
      <c r="B688" t="str">
        <f>[1]Hoja4!A731</f>
        <v>CUNDINAMARCA</v>
      </c>
      <c r="C688" s="9">
        <f>[1]Hoja4!B731</f>
        <v>2.5148064516129032</v>
      </c>
    </row>
    <row r="689" spans="1:3" x14ac:dyDescent="0.2">
      <c r="A689" s="14">
        <v>42370</v>
      </c>
      <c r="B689" t="str">
        <f>[1]Hoja4!A732</f>
        <v>GUAJIRA</v>
      </c>
      <c r="C689" s="9">
        <f>[1]Hoja4!B732</f>
        <v>410.66916129032256</v>
      </c>
    </row>
    <row r="690" spans="1:3" x14ac:dyDescent="0.2">
      <c r="A690" s="14">
        <v>42370</v>
      </c>
      <c r="B690" t="str">
        <f>[1]Hoja4!A733</f>
        <v>HUILA</v>
      </c>
      <c r="C690" s="9">
        <f>[1]Hoja4!B733</f>
        <v>8.8959354838709679</v>
      </c>
    </row>
    <row r="691" spans="1:3" x14ac:dyDescent="0.2">
      <c r="A691" s="14">
        <v>42370</v>
      </c>
      <c r="B691" t="str">
        <f>[1]Hoja4!A734</f>
        <v>MAGDALENA</v>
      </c>
      <c r="C691" s="9">
        <f>[1]Hoja4!B734</f>
        <v>12.605584967741935</v>
      </c>
    </row>
    <row r="692" spans="1:3" x14ac:dyDescent="0.2">
      <c r="A692" s="14">
        <v>42370</v>
      </c>
      <c r="B692" t="str">
        <f>[1]Hoja4!A735</f>
        <v>META</v>
      </c>
      <c r="C692" s="9">
        <f>[1]Hoja4!B735</f>
        <v>15.104967741935486</v>
      </c>
    </row>
    <row r="693" spans="1:3" x14ac:dyDescent="0.2">
      <c r="A693" s="14">
        <v>42370</v>
      </c>
      <c r="B693" t="str">
        <f>[1]Hoja4!A736</f>
        <v>NARIÑO</v>
      </c>
      <c r="C693" s="9">
        <f>[1]Hoja4!B736</f>
        <v>0</v>
      </c>
    </row>
    <row r="694" spans="1:3" x14ac:dyDescent="0.2">
      <c r="A694" s="14">
        <v>42370</v>
      </c>
      <c r="B694" t="str">
        <f>[1]Hoja4!A737</f>
        <v>NORTE DE SANTANDER</v>
      </c>
      <c r="C694" s="9">
        <f>[1]Hoja4!B737</f>
        <v>1.0962903225806453</v>
      </c>
    </row>
    <row r="695" spans="1:3" x14ac:dyDescent="0.2">
      <c r="A695" s="14">
        <v>42370</v>
      </c>
      <c r="B695" t="str">
        <f>[1]Hoja4!A738</f>
        <v>PUTUMAYO</v>
      </c>
      <c r="C695" s="9">
        <f>[1]Hoja4!B738</f>
        <v>1.758</v>
      </c>
    </row>
    <row r="696" spans="1:3" x14ac:dyDescent="0.2">
      <c r="A696" s="14">
        <v>42370</v>
      </c>
      <c r="B696" t="str">
        <f>[1]Hoja4!A739</f>
        <v>SANTANDER</v>
      </c>
      <c r="C696" s="9">
        <f>[1]Hoja4!B739</f>
        <v>50.978064516129031</v>
      </c>
    </row>
    <row r="697" spans="1:3" x14ac:dyDescent="0.2">
      <c r="A697" s="14">
        <v>42370</v>
      </c>
      <c r="B697" t="str">
        <f>[1]Hoja4!A740</f>
        <v>SUCRE</v>
      </c>
      <c r="C697" s="9">
        <f>[1]Hoja4!B740</f>
        <v>58.540451612903226</v>
      </c>
    </row>
    <row r="698" spans="1:3" x14ac:dyDescent="0.2">
      <c r="A698" s="14">
        <v>42370</v>
      </c>
      <c r="B698" t="str">
        <f>[1]Hoja4!A741</f>
        <v>TOLIMA</v>
      </c>
      <c r="C698" s="9">
        <f>[1]Hoja4!B741</f>
        <v>5.0263225806451608</v>
      </c>
    </row>
    <row r="699" spans="1:3" x14ac:dyDescent="0.2">
      <c r="A699" s="14">
        <v>42401</v>
      </c>
      <c r="B699" t="str">
        <f>[1]Hoja4!A743</f>
        <v>ANTIOQUIA</v>
      </c>
      <c r="C699" s="9">
        <f>[1]Hoja4!B743</f>
        <v>0</v>
      </c>
    </row>
    <row r="700" spans="1:3" x14ac:dyDescent="0.2">
      <c r="A700" s="14">
        <v>42401</v>
      </c>
      <c r="B700" t="str">
        <f>[1]Hoja4!A744</f>
        <v>ARAUCA</v>
      </c>
      <c r="C700" s="9">
        <f>[1]Hoja4!B744</f>
        <v>3.4482758620689657E-5</v>
      </c>
    </row>
    <row r="701" spans="1:3" x14ac:dyDescent="0.2">
      <c r="A701" s="14">
        <v>42401</v>
      </c>
      <c r="B701" t="str">
        <f>[1]Hoja4!A745</f>
        <v>ATLANTICO</v>
      </c>
      <c r="C701" s="9">
        <f>[1]Hoja4!B745</f>
        <v>1.1559999999999999</v>
      </c>
    </row>
    <row r="702" spans="1:3" x14ac:dyDescent="0.2">
      <c r="A702" s="14">
        <v>42401</v>
      </c>
      <c r="B702" t="str">
        <f>[1]Hoja4!A746</f>
        <v>BOLIVAR</v>
      </c>
      <c r="C702" s="9">
        <f>[1]Hoja4!B746</f>
        <v>2.4097931034482758</v>
      </c>
    </row>
    <row r="703" spans="1:3" x14ac:dyDescent="0.2">
      <c r="A703" s="14">
        <v>42401</v>
      </c>
      <c r="B703" t="s">
        <v>181</v>
      </c>
      <c r="C703" s="9">
        <f>[1]Hoja4!B747</f>
        <v>40.275275862068966</v>
      </c>
    </row>
    <row r="704" spans="1:3" x14ac:dyDescent="0.2">
      <c r="A704" s="14">
        <v>42401</v>
      </c>
      <c r="B704" t="str">
        <f>[1]Hoja4!A748</f>
        <v>CASANARE</v>
      </c>
      <c r="C704" s="9">
        <f>[1]Hoja4!B748</f>
        <v>563.19196551724144</v>
      </c>
    </row>
    <row r="705" spans="1:3" x14ac:dyDescent="0.2">
      <c r="A705" s="14">
        <v>42401</v>
      </c>
      <c r="B705" t="str">
        <f>[1]Hoja4!A749</f>
        <v>CAUCA</v>
      </c>
      <c r="C705" s="9">
        <f>[1]Hoja4!B749</f>
        <v>0</v>
      </c>
    </row>
    <row r="706" spans="1:3" x14ac:dyDescent="0.2">
      <c r="A706" s="14">
        <v>42401</v>
      </c>
      <c r="B706" t="str">
        <f>[1]Hoja4!A750</f>
        <v>CESAR</v>
      </c>
      <c r="C706" s="9">
        <f>[1]Hoja4!B750</f>
        <v>7.3472758620689653</v>
      </c>
    </row>
    <row r="707" spans="1:3" x14ac:dyDescent="0.2">
      <c r="A707" s="14">
        <v>42401</v>
      </c>
      <c r="B707" t="str">
        <f>[1]Hoja4!A751</f>
        <v>CORDOBA</v>
      </c>
      <c r="C707" s="9">
        <f>[1]Hoja4!B751</f>
        <v>35.967310344827581</v>
      </c>
    </row>
    <row r="708" spans="1:3" x14ac:dyDescent="0.2">
      <c r="A708" s="14">
        <v>42401</v>
      </c>
      <c r="B708" t="str">
        <f>[1]Hoja4!A752</f>
        <v>CUNDINAMARCA</v>
      </c>
      <c r="C708" s="9">
        <f>[1]Hoja4!B752</f>
        <v>2.4626551724137933</v>
      </c>
    </row>
    <row r="709" spans="1:3" x14ac:dyDescent="0.2">
      <c r="A709" s="14">
        <v>42401</v>
      </c>
      <c r="B709" t="str">
        <f>[1]Hoja4!A753</f>
        <v>GUAJIRA</v>
      </c>
      <c r="C709" s="9">
        <f>[1]Hoja4!B753</f>
        <v>393.83165517241378</v>
      </c>
    </row>
    <row r="710" spans="1:3" x14ac:dyDescent="0.2">
      <c r="A710" s="14">
        <v>42401</v>
      </c>
      <c r="B710" t="str">
        <f>[1]Hoja4!A754</f>
        <v>HUILA</v>
      </c>
      <c r="C710" s="9">
        <f>[1]Hoja4!B754</f>
        <v>8.9034482758620683</v>
      </c>
    </row>
    <row r="711" spans="1:3" x14ac:dyDescent="0.2">
      <c r="A711" s="14">
        <v>42401</v>
      </c>
      <c r="B711" t="str">
        <f>[1]Hoja4!A755</f>
        <v>MAGDALENA</v>
      </c>
      <c r="C711" s="9">
        <f>[1]Hoja4!B755</f>
        <v>12.748729931034482</v>
      </c>
    </row>
    <row r="712" spans="1:3" x14ac:dyDescent="0.2">
      <c r="A712" s="14">
        <v>42401</v>
      </c>
      <c r="B712" t="str">
        <f>[1]Hoja4!A756</f>
        <v>META</v>
      </c>
      <c r="C712" s="9">
        <f>[1]Hoja4!B756</f>
        <v>13.993655172413794</v>
      </c>
    </row>
    <row r="713" spans="1:3" x14ac:dyDescent="0.2">
      <c r="A713" s="14">
        <v>42401</v>
      </c>
      <c r="B713" t="str">
        <f>[1]Hoja4!A757</f>
        <v>NARIÑO</v>
      </c>
      <c r="C713" s="9">
        <f>[1]Hoja4!B757</f>
        <v>0</v>
      </c>
    </row>
    <row r="714" spans="1:3" x14ac:dyDescent="0.2">
      <c r="A714" s="14">
        <v>42401</v>
      </c>
      <c r="B714" t="str">
        <f>[1]Hoja4!A758</f>
        <v>NORTE DE SANTANDER</v>
      </c>
      <c r="C714" s="9">
        <f>[1]Hoja4!B758</f>
        <v>1.1200689655172413</v>
      </c>
    </row>
    <row r="715" spans="1:3" x14ac:dyDescent="0.2">
      <c r="A715" s="14">
        <v>42401</v>
      </c>
      <c r="B715" t="str">
        <f>[1]Hoja4!A759</f>
        <v>PUTUMAYO</v>
      </c>
      <c r="C715" s="9">
        <f>[1]Hoja4!B759</f>
        <v>1.6701724137931035</v>
      </c>
    </row>
    <row r="716" spans="1:3" x14ac:dyDescent="0.2">
      <c r="A716" s="14">
        <v>42401</v>
      </c>
      <c r="B716" t="str">
        <f>[1]Hoja4!A760</f>
        <v>SANTANDER</v>
      </c>
      <c r="C716" s="9">
        <f>[1]Hoja4!B760</f>
        <v>46.121724137931032</v>
      </c>
    </row>
    <row r="717" spans="1:3" x14ac:dyDescent="0.2">
      <c r="A717" s="14">
        <v>42401</v>
      </c>
      <c r="B717" t="str">
        <f>[1]Hoja4!A761</f>
        <v>SUCRE</v>
      </c>
      <c r="C717" s="9">
        <f>[1]Hoja4!B761</f>
        <v>59.536517241379308</v>
      </c>
    </row>
    <row r="718" spans="1:3" x14ac:dyDescent="0.2">
      <c r="A718" s="14">
        <v>42401</v>
      </c>
      <c r="B718" t="str">
        <f>[1]Hoja4!A762</f>
        <v>TOLIMA</v>
      </c>
      <c r="C718" s="9">
        <f>[1]Hoja4!B762</f>
        <v>4.9861034482758617</v>
      </c>
    </row>
    <row r="719" spans="1:3" x14ac:dyDescent="0.2">
      <c r="A719" s="14">
        <v>42430</v>
      </c>
      <c r="B719" t="str">
        <f>[1]Hoja4!A764</f>
        <v>ANTIOQUIA</v>
      </c>
      <c r="C719" s="9">
        <f>[1]Hoja4!B764</f>
        <v>0</v>
      </c>
    </row>
    <row r="720" spans="1:3" x14ac:dyDescent="0.2">
      <c r="A720" s="14">
        <v>42430</v>
      </c>
      <c r="B720" t="str">
        <f>[1]Hoja4!A765</f>
        <v>ARAUCA</v>
      </c>
      <c r="C720" s="9">
        <f>[1]Hoja4!B765</f>
        <v>0</v>
      </c>
    </row>
    <row r="721" spans="1:3" x14ac:dyDescent="0.2">
      <c r="A721" s="14">
        <v>42430</v>
      </c>
      <c r="B721" t="str">
        <f>[1]Hoja4!A766</f>
        <v>ATLANTICO</v>
      </c>
      <c r="C721" s="9">
        <f>[1]Hoja4!B766</f>
        <v>0.94474193548387109</v>
      </c>
    </row>
    <row r="722" spans="1:3" x14ac:dyDescent="0.2">
      <c r="A722" s="14">
        <v>42430</v>
      </c>
      <c r="B722" t="str">
        <f>[1]Hoja4!A767</f>
        <v>BOLIVAR</v>
      </c>
      <c r="C722" s="9">
        <f>[1]Hoja4!B767</f>
        <v>2.4522580645161289</v>
      </c>
    </row>
    <row r="723" spans="1:3" x14ac:dyDescent="0.2">
      <c r="A723" s="14">
        <v>42430</v>
      </c>
      <c r="B723" t="s">
        <v>181</v>
      </c>
      <c r="C723" s="9">
        <f>[1]Hoja4!B768</f>
        <v>47.260967741935481</v>
      </c>
    </row>
    <row r="724" spans="1:3" x14ac:dyDescent="0.2">
      <c r="A724" s="14">
        <v>42430</v>
      </c>
      <c r="B724" t="str">
        <f>[1]Hoja4!A769</f>
        <v>CASANARE</v>
      </c>
      <c r="C724" s="9">
        <f>[1]Hoja4!B769</f>
        <v>498.49880645161284</v>
      </c>
    </row>
    <row r="725" spans="1:3" x14ac:dyDescent="0.2">
      <c r="A725" s="14">
        <v>42430</v>
      </c>
      <c r="B725" t="str">
        <f>[1]Hoja4!A770</f>
        <v>CAUCA</v>
      </c>
      <c r="C725" s="9">
        <f>[1]Hoja4!B770</f>
        <v>0</v>
      </c>
    </row>
    <row r="726" spans="1:3" x14ac:dyDescent="0.2">
      <c r="A726" s="14">
        <v>42430</v>
      </c>
      <c r="B726" t="str">
        <f>[1]Hoja4!A771</f>
        <v>CESAR</v>
      </c>
      <c r="C726" s="9">
        <f>[1]Hoja4!B771</f>
        <v>7.6107741935483872</v>
      </c>
    </row>
    <row r="727" spans="1:3" x14ac:dyDescent="0.2">
      <c r="A727" s="14">
        <v>42430</v>
      </c>
      <c r="B727" t="str">
        <f>[1]Hoja4!A772</f>
        <v>CORDOBA</v>
      </c>
      <c r="C727" s="9">
        <f>[1]Hoja4!B772</f>
        <v>42.455161290322579</v>
      </c>
    </row>
    <row r="728" spans="1:3" x14ac:dyDescent="0.2">
      <c r="A728" s="14">
        <v>42430</v>
      </c>
      <c r="B728" t="str">
        <f>[1]Hoja4!A773</f>
        <v>CUNDINAMARCA</v>
      </c>
      <c r="C728" s="9">
        <f>[1]Hoja4!B773</f>
        <v>2.3513548387096774</v>
      </c>
    </row>
    <row r="729" spans="1:3" x14ac:dyDescent="0.2">
      <c r="A729" s="14">
        <v>42430</v>
      </c>
      <c r="B729" t="str">
        <f>[1]Hoja4!A774</f>
        <v>GUAJIRA</v>
      </c>
      <c r="C729" s="9">
        <f>[1]Hoja4!B774</f>
        <v>383.33183870967747</v>
      </c>
    </row>
    <row r="730" spans="1:3" x14ac:dyDescent="0.2">
      <c r="A730" s="14">
        <v>42430</v>
      </c>
      <c r="B730" t="str">
        <f>[1]Hoja4!A775</f>
        <v>HUILA</v>
      </c>
      <c r="C730" s="9">
        <f>[1]Hoja4!B775</f>
        <v>8.3777419354838703</v>
      </c>
    </row>
    <row r="731" spans="1:3" x14ac:dyDescent="0.2">
      <c r="A731" s="14">
        <v>42430</v>
      </c>
      <c r="B731" t="str">
        <f>[1]Hoja4!A776</f>
        <v>MAGDALENA</v>
      </c>
      <c r="C731" s="9">
        <f>[1]Hoja4!B776</f>
        <v>12.219774225806452</v>
      </c>
    </row>
    <row r="732" spans="1:3" x14ac:dyDescent="0.2">
      <c r="A732" s="14">
        <v>42430</v>
      </c>
      <c r="B732" t="str">
        <f>[1]Hoja4!A777</f>
        <v>META</v>
      </c>
      <c r="C732" s="9">
        <f>[1]Hoja4!B777</f>
        <v>14.95964516129032</v>
      </c>
    </row>
    <row r="733" spans="1:3" x14ac:dyDescent="0.2">
      <c r="A733" s="14">
        <v>42430</v>
      </c>
      <c r="B733" t="str">
        <f>[1]Hoja4!A778</f>
        <v>NARIÑO</v>
      </c>
      <c r="C733" s="9">
        <f>[1]Hoja4!B778</f>
        <v>0</v>
      </c>
    </row>
    <row r="734" spans="1:3" x14ac:dyDescent="0.2">
      <c r="A734" s="14">
        <v>42430</v>
      </c>
      <c r="B734" t="str">
        <f>[1]Hoja4!A779</f>
        <v>NORTE DE SANTANDER</v>
      </c>
      <c r="C734" s="9">
        <f>[1]Hoja4!B779</f>
        <v>1.1684193548387096</v>
      </c>
    </row>
    <row r="735" spans="1:3" x14ac:dyDescent="0.2">
      <c r="A735" s="14">
        <v>42430</v>
      </c>
      <c r="B735" t="str">
        <f>[1]Hoja4!A780</f>
        <v>PUTUMAYO</v>
      </c>
      <c r="C735" s="9">
        <f>[1]Hoja4!B780</f>
        <v>1.5766129032258067</v>
      </c>
    </row>
    <row r="736" spans="1:3" x14ac:dyDescent="0.2">
      <c r="A736" s="14">
        <v>42430</v>
      </c>
      <c r="B736" t="str">
        <f>[1]Hoja4!A781</f>
        <v>SANTANDER</v>
      </c>
      <c r="C736" s="9">
        <f>[1]Hoja4!B781</f>
        <v>47.119935483870968</v>
      </c>
    </row>
    <row r="737" spans="1:3" x14ac:dyDescent="0.2">
      <c r="A737" s="14">
        <v>42430</v>
      </c>
      <c r="B737" t="str">
        <f>[1]Hoja4!A782</f>
        <v>SUCRE</v>
      </c>
      <c r="C737" s="9">
        <f>[1]Hoja4!B782</f>
        <v>58.021548387096772</v>
      </c>
    </row>
    <row r="738" spans="1:3" x14ac:dyDescent="0.2">
      <c r="A738" s="14">
        <v>42430</v>
      </c>
      <c r="B738" t="str">
        <f>[1]Hoja4!A783</f>
        <v>TOLIMA</v>
      </c>
      <c r="C738" s="9">
        <f>[1]Hoja4!B783</f>
        <v>5.0385161290322573</v>
      </c>
    </row>
    <row r="739" spans="1:3" x14ac:dyDescent="0.2">
      <c r="A739" s="14">
        <v>42461</v>
      </c>
      <c r="B739" t="str">
        <f>[1]Hoja4!A785</f>
        <v>ANTIOQUIA</v>
      </c>
      <c r="C739" s="9">
        <f>[1]Hoja4!B785</f>
        <v>0</v>
      </c>
    </row>
    <row r="740" spans="1:3" x14ac:dyDescent="0.2">
      <c r="A740" s="14">
        <v>42461</v>
      </c>
      <c r="B740" t="str">
        <f>[1]Hoja4!A786</f>
        <v>ARAUCA</v>
      </c>
      <c r="C740" s="9">
        <f>[1]Hoja4!B786</f>
        <v>0</v>
      </c>
    </row>
    <row r="741" spans="1:3" x14ac:dyDescent="0.2">
      <c r="A741" s="14">
        <v>42461</v>
      </c>
      <c r="B741" t="str">
        <f>[1]Hoja4!A787</f>
        <v>ATLANTICO</v>
      </c>
      <c r="C741" s="9">
        <f>[1]Hoja4!B787</f>
        <v>1.0063666666666666</v>
      </c>
    </row>
    <row r="742" spans="1:3" x14ac:dyDescent="0.2">
      <c r="A742" s="14">
        <v>42461</v>
      </c>
      <c r="B742" t="str">
        <f>[1]Hoja4!A788</f>
        <v>BOLIVAR</v>
      </c>
      <c r="C742" s="9">
        <f>[1]Hoja4!B788</f>
        <v>2.5310666666666668</v>
      </c>
    </row>
    <row r="743" spans="1:3" x14ac:dyDescent="0.2">
      <c r="A743" s="14">
        <v>42461</v>
      </c>
      <c r="B743" t="s">
        <v>181</v>
      </c>
      <c r="C743" s="9">
        <f>[1]Hoja4!B789</f>
        <v>49.581333333333333</v>
      </c>
    </row>
    <row r="744" spans="1:3" x14ac:dyDescent="0.2">
      <c r="A744" s="14">
        <v>42461</v>
      </c>
      <c r="B744" t="str">
        <f>[1]Hoja4!A790</f>
        <v>CASANARE</v>
      </c>
      <c r="C744" s="9">
        <f>[1]Hoja4!B790</f>
        <v>478.01993800000002</v>
      </c>
    </row>
    <row r="745" spans="1:3" x14ac:dyDescent="0.2">
      <c r="A745" s="14">
        <v>42461</v>
      </c>
      <c r="B745" t="str">
        <f>[1]Hoja4!A791</f>
        <v>CAUCA</v>
      </c>
      <c r="C745" s="9">
        <f>[1]Hoja4!B791</f>
        <v>0</v>
      </c>
    </row>
    <row r="746" spans="1:3" x14ac:dyDescent="0.2">
      <c r="A746" s="14">
        <v>42461</v>
      </c>
      <c r="B746" t="str">
        <f>[1]Hoja4!A792</f>
        <v>CESAR</v>
      </c>
      <c r="C746" s="9">
        <f>[1]Hoja4!B792</f>
        <v>5.4787333333333335</v>
      </c>
    </row>
    <row r="747" spans="1:3" x14ac:dyDescent="0.2">
      <c r="A747" s="14">
        <v>42461</v>
      </c>
      <c r="B747" t="str">
        <f>[1]Hoja4!A793</f>
        <v>CORDOBA</v>
      </c>
      <c r="C747" s="9">
        <f>[1]Hoja4!B793</f>
        <v>44.423566666666659</v>
      </c>
    </row>
    <row r="748" spans="1:3" x14ac:dyDescent="0.2">
      <c r="A748" s="14">
        <v>42461</v>
      </c>
      <c r="B748" t="str">
        <f>[1]Hoja4!A794</f>
        <v>CUNDINAMARCA</v>
      </c>
      <c r="C748" s="9">
        <f>[1]Hoja4!B794</f>
        <v>1.7376</v>
      </c>
    </row>
    <row r="749" spans="1:3" x14ac:dyDescent="0.2">
      <c r="A749" s="14">
        <v>42461</v>
      </c>
      <c r="B749" t="str">
        <f>[1]Hoja4!A795</f>
        <v>GUAJIRA</v>
      </c>
      <c r="C749" s="9">
        <f>[1]Hoja4!B795</f>
        <v>349.59179999999998</v>
      </c>
    </row>
    <row r="750" spans="1:3" x14ac:dyDescent="0.2">
      <c r="A750" s="14">
        <v>42461</v>
      </c>
      <c r="B750" t="str">
        <f>[1]Hoja4!A796</f>
        <v>HUILA</v>
      </c>
      <c r="C750" s="9">
        <f>[1]Hoja4!B796</f>
        <v>7.5917000000000003</v>
      </c>
    </row>
    <row r="751" spans="1:3" x14ac:dyDescent="0.2">
      <c r="A751" s="14">
        <v>42461</v>
      </c>
      <c r="B751" t="str">
        <f>[1]Hoja4!A797</f>
        <v>MAGDALENA</v>
      </c>
      <c r="C751" s="9">
        <f>[1]Hoja4!B797</f>
        <v>14.868346199999998</v>
      </c>
    </row>
    <row r="752" spans="1:3" x14ac:dyDescent="0.2">
      <c r="A752" s="14">
        <v>42461</v>
      </c>
      <c r="B752" t="str">
        <f>[1]Hoja4!A798</f>
        <v>META</v>
      </c>
      <c r="C752" s="9">
        <f>[1]Hoja4!B798</f>
        <v>14.366433333333335</v>
      </c>
    </row>
    <row r="753" spans="1:3" x14ac:dyDescent="0.2">
      <c r="A753" s="14">
        <v>42461</v>
      </c>
      <c r="B753" t="str">
        <f>[1]Hoja4!A799</f>
        <v>NARIÑO</v>
      </c>
      <c r="C753" s="9">
        <f>[1]Hoja4!B799</f>
        <v>0</v>
      </c>
    </row>
    <row r="754" spans="1:3" x14ac:dyDescent="0.2">
      <c r="A754" s="14">
        <v>42461</v>
      </c>
      <c r="B754" t="str">
        <f>[1]Hoja4!A800</f>
        <v>NORTE DE SANTANDER</v>
      </c>
      <c r="C754" s="9">
        <f>[1]Hoja4!B800</f>
        <v>1.1933</v>
      </c>
    </row>
    <row r="755" spans="1:3" x14ac:dyDescent="0.2">
      <c r="A755" s="14">
        <v>42461</v>
      </c>
      <c r="B755" t="str">
        <f>[1]Hoja4!A801</f>
        <v>PUTUMAYO</v>
      </c>
      <c r="C755" s="9">
        <f>[1]Hoja4!B801</f>
        <v>1.5568666666666668</v>
      </c>
    </row>
    <row r="756" spans="1:3" x14ac:dyDescent="0.2">
      <c r="A756" s="14">
        <v>42461</v>
      </c>
      <c r="B756" t="str">
        <f>[1]Hoja4!A802</f>
        <v>SANTANDER</v>
      </c>
      <c r="C756" s="9">
        <f>[1]Hoja4!B802</f>
        <v>46.712533333333333</v>
      </c>
    </row>
    <row r="757" spans="1:3" x14ac:dyDescent="0.2">
      <c r="A757" s="14">
        <v>42461</v>
      </c>
      <c r="B757" t="str">
        <f>[1]Hoja4!A803</f>
        <v>SUCRE</v>
      </c>
      <c r="C757" s="9">
        <f>[1]Hoja4!B803</f>
        <v>66.055633333333333</v>
      </c>
    </row>
    <row r="758" spans="1:3" x14ac:dyDescent="0.2">
      <c r="A758" s="14">
        <v>42461</v>
      </c>
      <c r="B758" t="str">
        <f>[1]Hoja4!A804</f>
        <v>TOLIMA</v>
      </c>
      <c r="C758" s="9">
        <f>[1]Hoja4!B804</f>
        <v>4.8490333333333338</v>
      </c>
    </row>
    <row r="759" spans="1:3" x14ac:dyDescent="0.2">
      <c r="A759" s="14">
        <v>42491</v>
      </c>
      <c r="B759" t="str">
        <f>[1]Hoja4!A806</f>
        <v>ANTIOQUIA</v>
      </c>
      <c r="C759" s="9">
        <f>[1]Hoja4!B806</f>
        <v>3.2258064516129034E-5</v>
      </c>
    </row>
    <row r="760" spans="1:3" x14ac:dyDescent="0.2">
      <c r="A760" s="14">
        <v>42491</v>
      </c>
      <c r="B760" t="str">
        <f>[1]Hoja4!A807</f>
        <v>ARAUCA</v>
      </c>
      <c r="C760" s="9">
        <f>[1]Hoja4!B807</f>
        <v>0</v>
      </c>
    </row>
    <row r="761" spans="1:3" x14ac:dyDescent="0.2">
      <c r="A761" s="14">
        <v>42491</v>
      </c>
      <c r="B761" t="str">
        <f>[1]Hoja4!A808</f>
        <v>ATLANTICO</v>
      </c>
      <c r="C761" s="9">
        <f>[1]Hoja4!B808</f>
        <v>1.9741290322580645</v>
      </c>
    </row>
    <row r="762" spans="1:3" x14ac:dyDescent="0.2">
      <c r="A762" s="14">
        <v>42491</v>
      </c>
      <c r="B762" t="str">
        <f>[1]Hoja4!A809</f>
        <v>BOLIVAR</v>
      </c>
      <c r="C762" s="9">
        <f>[1]Hoja4!B809</f>
        <v>2.0683225806451611</v>
      </c>
    </row>
    <row r="763" spans="1:3" x14ac:dyDescent="0.2">
      <c r="A763" s="14">
        <v>42491</v>
      </c>
      <c r="B763" t="s">
        <v>181</v>
      </c>
      <c r="C763" s="9">
        <f>[1]Hoja4!B810</f>
        <v>48.139451612903223</v>
      </c>
    </row>
    <row r="764" spans="1:3" x14ac:dyDescent="0.2">
      <c r="A764" s="14">
        <v>42491</v>
      </c>
      <c r="B764" t="str">
        <f>[1]Hoja4!A811</f>
        <v>CASANARE</v>
      </c>
      <c r="C764" s="9">
        <f>[1]Hoja4!B811</f>
        <v>488.13664516129035</v>
      </c>
    </row>
    <row r="765" spans="1:3" x14ac:dyDescent="0.2">
      <c r="A765" s="14">
        <v>42491</v>
      </c>
      <c r="B765" t="str">
        <f>[1]Hoja4!A812</f>
        <v>CAUCA</v>
      </c>
      <c r="C765" s="9">
        <f>[1]Hoja4!B812</f>
        <v>0</v>
      </c>
    </row>
    <row r="766" spans="1:3" x14ac:dyDescent="0.2">
      <c r="A766" s="14">
        <v>42491</v>
      </c>
      <c r="B766" t="str">
        <f>[1]Hoja4!A813</f>
        <v>CESAR</v>
      </c>
      <c r="C766" s="9">
        <f>[1]Hoja4!B813</f>
        <v>3.2906774193548385</v>
      </c>
    </row>
    <row r="767" spans="1:3" x14ac:dyDescent="0.2">
      <c r="A767" s="14">
        <v>42491</v>
      </c>
      <c r="B767" t="str">
        <f>[1]Hoja4!A814</f>
        <v>CORDOBA</v>
      </c>
      <c r="C767" s="9">
        <f>[1]Hoja4!B814</f>
        <v>64.09254838709677</v>
      </c>
    </row>
    <row r="768" spans="1:3" x14ac:dyDescent="0.2">
      <c r="A768" s="14">
        <v>42491</v>
      </c>
      <c r="B768" t="str">
        <f>[1]Hoja4!A815</f>
        <v>CUNDINAMARCA</v>
      </c>
      <c r="C768" s="9">
        <f>[1]Hoja4!B815</f>
        <v>1.8711935483870967</v>
      </c>
    </row>
    <row r="769" spans="1:3" x14ac:dyDescent="0.2">
      <c r="A769" s="14">
        <v>42491</v>
      </c>
      <c r="B769" t="str">
        <f>[1]Hoja4!A816</f>
        <v>GUAJIRA</v>
      </c>
      <c r="C769" s="9">
        <f>[1]Hoja4!B816</f>
        <v>309.20258064516122</v>
      </c>
    </row>
    <row r="770" spans="1:3" x14ac:dyDescent="0.2">
      <c r="A770" s="14">
        <v>42491</v>
      </c>
      <c r="B770" t="str">
        <f>[1]Hoja4!A817</f>
        <v>HUILA</v>
      </c>
      <c r="C770" s="9">
        <f>[1]Hoja4!B817</f>
        <v>7.1894838709677424</v>
      </c>
    </row>
    <row r="771" spans="1:3" x14ac:dyDescent="0.2">
      <c r="A771" s="14">
        <v>42491</v>
      </c>
      <c r="B771" t="str">
        <f>[1]Hoja4!A818</f>
        <v>MAGDALENA</v>
      </c>
      <c r="C771" s="9">
        <f>[1]Hoja4!B818</f>
        <v>11.59221541935484</v>
      </c>
    </row>
    <row r="772" spans="1:3" x14ac:dyDescent="0.2">
      <c r="A772" s="14">
        <v>42491</v>
      </c>
      <c r="B772" t="str">
        <f>[1]Hoja4!A819</f>
        <v>META</v>
      </c>
      <c r="C772" s="9">
        <f>[1]Hoja4!B819</f>
        <v>12.278032258064517</v>
      </c>
    </row>
    <row r="773" spans="1:3" x14ac:dyDescent="0.2">
      <c r="A773" s="14">
        <v>42491</v>
      </c>
      <c r="B773" t="str">
        <f>[1]Hoja4!A820</f>
        <v>NARIÑO</v>
      </c>
      <c r="C773" s="9">
        <f>[1]Hoja4!B820</f>
        <v>0</v>
      </c>
    </row>
    <row r="774" spans="1:3" x14ac:dyDescent="0.2">
      <c r="A774" s="14">
        <v>42491</v>
      </c>
      <c r="B774" t="str">
        <f>[1]Hoja4!A821</f>
        <v>NORTE DE SANTANDER</v>
      </c>
      <c r="C774" s="9">
        <f>[1]Hoja4!B821</f>
        <v>1.1146774193548388</v>
      </c>
    </row>
    <row r="775" spans="1:3" x14ac:dyDescent="0.2">
      <c r="A775" s="14">
        <v>42491</v>
      </c>
      <c r="B775" t="str">
        <f>[1]Hoja4!A822</f>
        <v>PUTUMAYO</v>
      </c>
      <c r="C775" s="9">
        <f>[1]Hoja4!B822</f>
        <v>1.6051612903225805</v>
      </c>
    </row>
    <row r="776" spans="1:3" x14ac:dyDescent="0.2">
      <c r="A776" s="14">
        <v>42491</v>
      </c>
      <c r="B776" t="str">
        <f>[1]Hoja4!A823</f>
        <v>SANTANDER</v>
      </c>
      <c r="C776" s="9">
        <f>[1]Hoja4!B823</f>
        <v>44.97287096774194</v>
      </c>
    </row>
    <row r="777" spans="1:3" x14ac:dyDescent="0.2">
      <c r="A777" s="14">
        <v>42491</v>
      </c>
      <c r="B777" t="str">
        <f>[1]Hoja4!A824</f>
        <v>SUCRE</v>
      </c>
      <c r="C777" s="9">
        <f>[1]Hoja4!B824</f>
        <v>63.807354838709685</v>
      </c>
    </row>
    <row r="778" spans="1:3" x14ac:dyDescent="0.2">
      <c r="A778" s="14">
        <v>42491</v>
      </c>
      <c r="B778" t="str">
        <f>[1]Hoja4!A825</f>
        <v>TOLIMA</v>
      </c>
      <c r="C778" s="9">
        <f>[1]Hoja4!B825</f>
        <v>4.5979677419354834</v>
      </c>
    </row>
    <row r="779" spans="1:3" x14ac:dyDescent="0.2">
      <c r="A779" s="14">
        <v>42522</v>
      </c>
      <c r="B779" t="str">
        <f>[1]Hoja4!A827</f>
        <v>ANTIOQUIA</v>
      </c>
      <c r="C779" s="9">
        <f>[1]Hoja4!B827</f>
        <v>0</v>
      </c>
    </row>
    <row r="780" spans="1:3" x14ac:dyDescent="0.2">
      <c r="A780" s="14">
        <v>42522</v>
      </c>
      <c r="B780" t="str">
        <f>[1]Hoja4!A828</f>
        <v>ARAUCA</v>
      </c>
      <c r="C780" s="9">
        <f>[1]Hoja4!B828</f>
        <v>0</v>
      </c>
    </row>
    <row r="781" spans="1:3" x14ac:dyDescent="0.2">
      <c r="A781" s="14">
        <v>42522</v>
      </c>
      <c r="B781" t="str">
        <f>[1]Hoja4!A829</f>
        <v>ATLANTICO</v>
      </c>
      <c r="C781" s="9">
        <f>[1]Hoja4!B829</f>
        <v>2.7280333333333333</v>
      </c>
    </row>
    <row r="782" spans="1:3" x14ac:dyDescent="0.2">
      <c r="A782" s="14">
        <v>42522</v>
      </c>
      <c r="B782" t="str">
        <f>[1]Hoja4!A830</f>
        <v>BOLIVAR</v>
      </c>
      <c r="C782" s="9">
        <f>[1]Hoja4!B830</f>
        <v>2.5640999999999998</v>
      </c>
    </row>
    <row r="783" spans="1:3" x14ac:dyDescent="0.2">
      <c r="A783" s="14">
        <v>42522</v>
      </c>
      <c r="B783" t="s">
        <v>181</v>
      </c>
      <c r="C783" s="9">
        <f>[1]Hoja4!B831</f>
        <v>22.703133333333334</v>
      </c>
    </row>
    <row r="784" spans="1:3" x14ac:dyDescent="0.2">
      <c r="A784" s="14">
        <v>42522</v>
      </c>
      <c r="B784" t="str">
        <f>[1]Hoja4!A832</f>
        <v>CASANARE</v>
      </c>
      <c r="C784" s="9">
        <f>[1]Hoja4!B832</f>
        <v>469.63219999999995</v>
      </c>
    </row>
    <row r="785" spans="1:3" x14ac:dyDescent="0.2">
      <c r="A785" s="14">
        <v>42522</v>
      </c>
      <c r="B785" t="str">
        <f>[1]Hoja4!A833</f>
        <v>CAUCA</v>
      </c>
      <c r="C785" s="9">
        <f>[1]Hoja4!B833</f>
        <v>0</v>
      </c>
    </row>
    <row r="786" spans="1:3" x14ac:dyDescent="0.2">
      <c r="A786" s="14">
        <v>42522</v>
      </c>
      <c r="B786" t="str">
        <f>[1]Hoja4!A834</f>
        <v>CESAR</v>
      </c>
      <c r="C786" s="9">
        <f>[1]Hoja4!B834</f>
        <v>3.9868666666666668</v>
      </c>
    </row>
    <row r="787" spans="1:3" x14ac:dyDescent="0.2">
      <c r="A787" s="14">
        <v>42522</v>
      </c>
      <c r="B787" t="str">
        <f>[1]Hoja4!A835</f>
        <v>CORDOBA</v>
      </c>
      <c r="C787" s="9">
        <f>[1]Hoja4!B835</f>
        <v>62.339466666666667</v>
      </c>
    </row>
    <row r="788" spans="1:3" x14ac:dyDescent="0.2">
      <c r="A788" s="14">
        <v>42522</v>
      </c>
      <c r="B788" t="str">
        <f>[1]Hoja4!A836</f>
        <v>CUNDINAMARCA</v>
      </c>
      <c r="C788" s="9">
        <f>[1]Hoja4!B836</f>
        <v>2.0800999999999998</v>
      </c>
    </row>
    <row r="789" spans="1:3" x14ac:dyDescent="0.2">
      <c r="A789" s="14">
        <v>42522</v>
      </c>
      <c r="B789" t="str">
        <f>[1]Hoja4!A837</f>
        <v>GUAJIRA</v>
      </c>
      <c r="C789" s="9">
        <f>[1]Hoja4!B837</f>
        <v>310.75170000000003</v>
      </c>
    </row>
    <row r="790" spans="1:3" x14ac:dyDescent="0.2">
      <c r="A790" s="14">
        <v>42522</v>
      </c>
      <c r="B790" t="str">
        <f>[1]Hoja4!A838</f>
        <v>HUILA</v>
      </c>
      <c r="C790" s="9">
        <f>[1]Hoja4!B838</f>
        <v>6.8855333333333322</v>
      </c>
    </row>
    <row r="791" spans="1:3" x14ac:dyDescent="0.2">
      <c r="A791" s="14">
        <v>42522</v>
      </c>
      <c r="B791" t="str">
        <f>[1]Hoja4!A839</f>
        <v>MAGDALENA</v>
      </c>
      <c r="C791" s="9">
        <f>[1]Hoja4!B839</f>
        <v>2.5495333333333337</v>
      </c>
    </row>
    <row r="792" spans="1:3" x14ac:dyDescent="0.2">
      <c r="A792" s="14">
        <v>42522</v>
      </c>
      <c r="B792" t="str">
        <f>[1]Hoja4!A840</f>
        <v>META</v>
      </c>
      <c r="C792" s="9">
        <f>[1]Hoja4!B840</f>
        <v>11.807700000000004</v>
      </c>
    </row>
    <row r="793" spans="1:3" x14ac:dyDescent="0.2">
      <c r="A793" s="14">
        <v>42522</v>
      </c>
      <c r="B793" t="str">
        <f>[1]Hoja4!A841</f>
        <v>NARIÑO</v>
      </c>
      <c r="C793" s="9">
        <f>[1]Hoja4!B841</f>
        <v>0</v>
      </c>
    </row>
    <row r="794" spans="1:3" x14ac:dyDescent="0.2">
      <c r="A794" s="14">
        <v>42522</v>
      </c>
      <c r="B794" t="str">
        <f>[1]Hoja4!A842</f>
        <v>NORTE DE SANTANDER</v>
      </c>
      <c r="C794" s="9">
        <f>[1]Hoja4!B842</f>
        <v>1.3255666666666666</v>
      </c>
    </row>
    <row r="795" spans="1:3" x14ac:dyDescent="0.2">
      <c r="A795" s="14">
        <v>42522</v>
      </c>
      <c r="B795" t="str">
        <f>[1]Hoja4!A843</f>
        <v>PUTUMAYO</v>
      </c>
      <c r="C795" s="9">
        <f>[1]Hoja4!B843</f>
        <v>1.6156333333333335</v>
      </c>
    </row>
    <row r="796" spans="1:3" x14ac:dyDescent="0.2">
      <c r="A796" s="14">
        <v>42522</v>
      </c>
      <c r="B796" t="str">
        <f>[1]Hoja4!A844</f>
        <v>SANTANDER</v>
      </c>
      <c r="C796" s="9">
        <f>[1]Hoja4!B844</f>
        <v>45.194933333333331</v>
      </c>
    </row>
    <row r="797" spans="1:3" x14ac:dyDescent="0.2">
      <c r="A797" s="14">
        <v>42522</v>
      </c>
      <c r="B797" t="str">
        <f>[1]Hoja4!A845</f>
        <v>SUCRE</v>
      </c>
      <c r="C797" s="9">
        <f>[1]Hoja4!B845</f>
        <v>62.464766666666662</v>
      </c>
    </row>
    <row r="798" spans="1:3" x14ac:dyDescent="0.2">
      <c r="A798" s="14">
        <v>42522</v>
      </c>
      <c r="B798" t="str">
        <f>[1]Hoja4!A846</f>
        <v>TOLIMA</v>
      </c>
      <c r="C798" s="9">
        <f>[1]Hoja4!B846</f>
        <v>4.6287333333333329</v>
      </c>
    </row>
    <row r="799" spans="1:3" x14ac:dyDescent="0.2">
      <c r="A799" s="14">
        <v>42552</v>
      </c>
      <c r="B799" t="str">
        <f>[1]Hoja4!A848</f>
        <v>ANTIOQUIA</v>
      </c>
      <c r="C799" s="9">
        <f>[1]Hoja4!B848</f>
        <v>0</v>
      </c>
    </row>
    <row r="800" spans="1:3" x14ac:dyDescent="0.2">
      <c r="A800" s="14">
        <v>42552</v>
      </c>
      <c r="B800" t="str">
        <f>[1]Hoja4!A849</f>
        <v>ARAUCA</v>
      </c>
      <c r="C800" s="9">
        <f>[1]Hoja4!B849</f>
        <v>0</v>
      </c>
    </row>
    <row r="801" spans="1:3" x14ac:dyDescent="0.2">
      <c r="A801" s="14">
        <v>42552</v>
      </c>
      <c r="B801" t="str">
        <f>[1]Hoja4!A850</f>
        <v>ATLANTICO</v>
      </c>
      <c r="C801" s="9">
        <f>[1]Hoja4!B850</f>
        <v>3.0448387096774194</v>
      </c>
    </row>
    <row r="802" spans="1:3" x14ac:dyDescent="0.2">
      <c r="A802" s="14">
        <v>42552</v>
      </c>
      <c r="B802" t="str">
        <f>[1]Hoja4!A851</f>
        <v>BOLIVAR</v>
      </c>
      <c r="C802" s="9">
        <f>[1]Hoja4!B851</f>
        <v>2.4105483870967741</v>
      </c>
    </row>
    <row r="803" spans="1:3" x14ac:dyDescent="0.2">
      <c r="A803" s="14">
        <v>42552</v>
      </c>
      <c r="B803" t="s">
        <v>181</v>
      </c>
      <c r="C803" s="9">
        <f>[1]Hoja4!B852</f>
        <v>6.6849032258064511</v>
      </c>
    </row>
    <row r="804" spans="1:3" x14ac:dyDescent="0.2">
      <c r="A804" s="14">
        <v>42552</v>
      </c>
      <c r="B804" t="str">
        <f>[1]Hoja4!A853</f>
        <v>CASANARE</v>
      </c>
      <c r="C804" s="9">
        <f>[1]Hoja4!B853</f>
        <v>456.59706451612902</v>
      </c>
    </row>
    <row r="805" spans="1:3" x14ac:dyDescent="0.2">
      <c r="A805" s="14">
        <v>42552</v>
      </c>
      <c r="B805" t="str">
        <f>[1]Hoja4!A854</f>
        <v>CAUCA</v>
      </c>
      <c r="C805" s="9">
        <f>[1]Hoja4!B854</f>
        <v>0</v>
      </c>
    </row>
    <row r="806" spans="1:3" x14ac:dyDescent="0.2">
      <c r="A806" s="14">
        <v>42552</v>
      </c>
      <c r="B806" t="str">
        <f>[1]Hoja4!A855</f>
        <v>CESAR</v>
      </c>
      <c r="C806" s="9">
        <f>[1]Hoja4!B855</f>
        <v>3.4303548387096772</v>
      </c>
    </row>
    <row r="807" spans="1:3" x14ac:dyDescent="0.2">
      <c r="A807" s="14">
        <v>42552</v>
      </c>
      <c r="B807" t="str">
        <f>[1]Hoja4!A856</f>
        <v>CORDOBA</v>
      </c>
      <c r="C807" s="9">
        <f>[1]Hoja4!B856</f>
        <v>63.857193548387087</v>
      </c>
    </row>
    <row r="808" spans="1:3" x14ac:dyDescent="0.2">
      <c r="A808" s="14">
        <v>42552</v>
      </c>
      <c r="B808" t="str">
        <f>[1]Hoja4!A857</f>
        <v>CUNDINAMARCA</v>
      </c>
      <c r="C808" s="9">
        <f>[1]Hoja4!B857</f>
        <v>1.9498709677419355</v>
      </c>
    </row>
    <row r="809" spans="1:3" x14ac:dyDescent="0.2">
      <c r="A809" s="14">
        <v>42552</v>
      </c>
      <c r="B809" t="str">
        <f>[1]Hoja4!A858</f>
        <v>GUAJIRA</v>
      </c>
      <c r="C809" s="9">
        <f>[1]Hoja4!B858</f>
        <v>319.38593548387098</v>
      </c>
    </row>
    <row r="810" spans="1:3" x14ac:dyDescent="0.2">
      <c r="A810" s="14">
        <v>42552</v>
      </c>
      <c r="B810" t="str">
        <f>[1]Hoja4!A859</f>
        <v>HUILA</v>
      </c>
      <c r="C810" s="9">
        <f>[1]Hoja4!B859</f>
        <v>7.0390645161290326</v>
      </c>
    </row>
    <row r="811" spans="1:3" x14ac:dyDescent="0.2">
      <c r="A811" s="14">
        <v>42552</v>
      </c>
      <c r="B811" t="str">
        <f>[1]Hoja4!A860</f>
        <v>MAGDALENA</v>
      </c>
      <c r="C811" s="9">
        <f>[1]Hoja4!B860</f>
        <v>12.753459913807033</v>
      </c>
    </row>
    <row r="812" spans="1:3" x14ac:dyDescent="0.2">
      <c r="A812" s="14">
        <v>42552</v>
      </c>
      <c r="B812" t="str">
        <f>[1]Hoja4!A861</f>
        <v>META</v>
      </c>
      <c r="C812" s="9">
        <f>[1]Hoja4!B861</f>
        <v>14.504225806451615</v>
      </c>
    </row>
    <row r="813" spans="1:3" x14ac:dyDescent="0.2">
      <c r="A813" s="14">
        <v>42552</v>
      </c>
      <c r="B813" t="str">
        <f>[1]Hoja4!A862</f>
        <v>NARIÑO</v>
      </c>
      <c r="C813" s="9">
        <f>[1]Hoja4!B862</f>
        <v>0</v>
      </c>
    </row>
    <row r="814" spans="1:3" x14ac:dyDescent="0.2">
      <c r="A814" s="14">
        <v>42552</v>
      </c>
      <c r="B814" t="str">
        <f>[1]Hoja4!A863</f>
        <v>NORTE DE SANTANDER</v>
      </c>
      <c r="C814" s="9">
        <f>[1]Hoja4!B863</f>
        <v>1.060774193548387</v>
      </c>
    </row>
    <row r="815" spans="1:3" x14ac:dyDescent="0.2">
      <c r="A815" s="14">
        <v>42552</v>
      </c>
      <c r="B815" t="str">
        <f>[1]Hoja4!A864</f>
        <v>PUTUMAYO</v>
      </c>
      <c r="C815" s="9">
        <f>[1]Hoja4!B864</f>
        <v>1.6353870967741937</v>
      </c>
    </row>
    <row r="816" spans="1:3" x14ac:dyDescent="0.2">
      <c r="A816" s="14">
        <v>42552</v>
      </c>
      <c r="B816" t="str">
        <f>[1]Hoja4!A865</f>
        <v>SANTANDER</v>
      </c>
      <c r="C816" s="9">
        <f>[1]Hoja4!B865</f>
        <v>41.249483870967737</v>
      </c>
    </row>
    <row r="817" spans="1:3" x14ac:dyDescent="0.2">
      <c r="A817" s="14">
        <v>42552</v>
      </c>
      <c r="B817" t="str">
        <f>[1]Hoja4!A866</f>
        <v>SUCRE</v>
      </c>
      <c r="C817" s="9">
        <f>[1]Hoja4!B866</f>
        <v>63.763612903225805</v>
      </c>
    </row>
    <row r="818" spans="1:3" x14ac:dyDescent="0.2">
      <c r="A818" s="14">
        <v>42552</v>
      </c>
      <c r="B818" t="str">
        <f>[1]Hoja4!A867</f>
        <v>TOLIMA</v>
      </c>
      <c r="C818" s="9">
        <f>[1]Hoja4!B867</f>
        <v>4.6165161290322576</v>
      </c>
    </row>
    <row r="819" spans="1:3" x14ac:dyDescent="0.2">
      <c r="A819" s="14">
        <v>42583</v>
      </c>
      <c r="B819" t="str">
        <f>[1]Hoja4!A869</f>
        <v>ANTIOQUIA</v>
      </c>
      <c r="C819" s="9">
        <f>[1]Hoja4!B869</f>
        <v>0</v>
      </c>
    </row>
    <row r="820" spans="1:3" x14ac:dyDescent="0.2">
      <c r="A820" s="14">
        <v>42583</v>
      </c>
      <c r="B820" t="str">
        <f>[1]Hoja4!A870</f>
        <v>ARAUCA</v>
      </c>
      <c r="C820" s="9">
        <f>[1]Hoja4!B870</f>
        <v>3.2258064516129034E-5</v>
      </c>
    </row>
    <row r="821" spans="1:3" x14ac:dyDescent="0.2">
      <c r="A821" s="14">
        <v>42583</v>
      </c>
      <c r="B821" t="str">
        <f>[1]Hoja4!A871</f>
        <v>ATLANTICO</v>
      </c>
      <c r="C821" s="9">
        <f>[1]Hoja4!B871</f>
        <v>2.7751612903225804</v>
      </c>
    </row>
    <row r="822" spans="1:3" x14ac:dyDescent="0.2">
      <c r="A822" s="14">
        <v>42583</v>
      </c>
      <c r="B822" t="str">
        <f>[1]Hoja4!A872</f>
        <v>BOLIVAR</v>
      </c>
      <c r="C822" s="9">
        <f>[1]Hoja4!B872</f>
        <v>2.4621290322580647</v>
      </c>
    </row>
    <row r="823" spans="1:3" x14ac:dyDescent="0.2">
      <c r="A823" s="14">
        <v>42583</v>
      </c>
      <c r="B823" t="s">
        <v>181</v>
      </c>
      <c r="C823" s="9">
        <f>[1]Hoja4!B873</f>
        <v>47.284903225806453</v>
      </c>
    </row>
    <row r="824" spans="1:3" x14ac:dyDescent="0.2">
      <c r="A824" s="14">
        <v>42583</v>
      </c>
      <c r="B824" t="str">
        <f>[1]Hoja4!A874</f>
        <v>CASANARE</v>
      </c>
      <c r="C824" s="9">
        <f>[1]Hoja4!B874</f>
        <v>441.9738709677419</v>
      </c>
    </row>
    <row r="825" spans="1:3" x14ac:dyDescent="0.2">
      <c r="A825" s="14">
        <v>42583</v>
      </c>
      <c r="B825" t="str">
        <f>[1]Hoja4!A875</f>
        <v>CAUCA</v>
      </c>
      <c r="C825" s="9">
        <f>[1]Hoja4!B875</f>
        <v>0</v>
      </c>
    </row>
    <row r="826" spans="1:3" x14ac:dyDescent="0.2">
      <c r="A826" s="14">
        <v>42583</v>
      </c>
      <c r="B826" t="str">
        <f>[1]Hoja4!A876</f>
        <v>CESAR</v>
      </c>
      <c r="C826" s="9">
        <f>[1]Hoja4!B876</f>
        <v>4.342354838709678</v>
      </c>
    </row>
    <row r="827" spans="1:3" x14ac:dyDescent="0.2">
      <c r="A827" s="14">
        <v>42583</v>
      </c>
      <c r="B827" t="str">
        <f>[1]Hoja4!A877</f>
        <v>CORDOBA</v>
      </c>
      <c r="C827" s="9">
        <f>[1]Hoja4!B877</f>
        <v>65.375548387096785</v>
      </c>
    </row>
    <row r="828" spans="1:3" x14ac:dyDescent="0.2">
      <c r="A828" s="14">
        <v>42583</v>
      </c>
      <c r="B828" t="str">
        <f>[1]Hoja4!A878</f>
        <v>CUNDINAMARCA</v>
      </c>
      <c r="C828" s="9">
        <f>[1]Hoja4!B878</f>
        <v>2.0541612903225808</v>
      </c>
    </row>
    <row r="829" spans="1:3" x14ac:dyDescent="0.2">
      <c r="A829" s="14">
        <v>42583</v>
      </c>
      <c r="B829" t="str">
        <f>[1]Hoja4!A879</f>
        <v>GUAJIRA</v>
      </c>
      <c r="C829" s="9">
        <f>[1]Hoja4!B879</f>
        <v>325.27593548387097</v>
      </c>
    </row>
    <row r="830" spans="1:3" x14ac:dyDescent="0.2">
      <c r="A830" s="14">
        <v>42583</v>
      </c>
      <c r="B830" t="str">
        <f>[1]Hoja4!A880</f>
        <v>HUILA</v>
      </c>
      <c r="C830" s="9">
        <f>[1]Hoja4!B880</f>
        <v>6.9771935483870964</v>
      </c>
    </row>
    <row r="831" spans="1:3" x14ac:dyDescent="0.2">
      <c r="A831" s="14">
        <v>42583</v>
      </c>
      <c r="B831" t="str">
        <f>[1]Hoja4!A881</f>
        <v>MAGDALENA</v>
      </c>
      <c r="C831" s="9">
        <f>[1]Hoja4!B881</f>
        <v>16.103387096774192</v>
      </c>
    </row>
    <row r="832" spans="1:3" x14ac:dyDescent="0.2">
      <c r="A832" s="14">
        <v>42583</v>
      </c>
      <c r="B832" t="str">
        <f>[1]Hoja4!A882</f>
        <v>META</v>
      </c>
      <c r="C832" s="9">
        <f>[1]Hoja4!B882</f>
        <v>13.389387096774199</v>
      </c>
    </row>
    <row r="833" spans="1:3" x14ac:dyDescent="0.2">
      <c r="A833" s="14">
        <v>42583</v>
      </c>
      <c r="B833" t="str">
        <f>[1]Hoja4!A883</f>
        <v>NARIÑO</v>
      </c>
      <c r="C833" s="9">
        <f>[1]Hoja4!B883</f>
        <v>0</v>
      </c>
    </row>
    <row r="834" spans="1:3" x14ac:dyDescent="0.2">
      <c r="A834" s="14">
        <v>42583</v>
      </c>
      <c r="B834" t="str">
        <f>[1]Hoja4!A884</f>
        <v>NORTE DE SANTANDER</v>
      </c>
      <c r="C834" s="9">
        <f>[1]Hoja4!B884</f>
        <v>1.0895161290322581</v>
      </c>
    </row>
    <row r="835" spans="1:3" x14ac:dyDescent="0.2">
      <c r="A835" s="14">
        <v>42583</v>
      </c>
      <c r="B835" t="str">
        <f>[1]Hoja4!A885</f>
        <v>PUTUMAYO</v>
      </c>
      <c r="C835" s="9">
        <f>[1]Hoja4!B885</f>
        <v>1.6528387096774193</v>
      </c>
    </row>
    <row r="836" spans="1:3" x14ac:dyDescent="0.2">
      <c r="A836" s="14">
        <v>42583</v>
      </c>
      <c r="B836" t="str">
        <f>[1]Hoja4!A886</f>
        <v>SANTANDER</v>
      </c>
      <c r="C836" s="9">
        <f>[1]Hoja4!B886</f>
        <v>40.305419354838705</v>
      </c>
    </row>
    <row r="837" spans="1:3" x14ac:dyDescent="0.2">
      <c r="A837" s="14">
        <v>42583</v>
      </c>
      <c r="B837" t="str">
        <f>[1]Hoja4!A887</f>
        <v>SUCRE</v>
      </c>
      <c r="C837" s="9">
        <f>[1]Hoja4!B887</f>
        <v>59.896354838709676</v>
      </c>
    </row>
    <row r="838" spans="1:3" x14ac:dyDescent="0.2">
      <c r="A838" s="14">
        <v>42583</v>
      </c>
      <c r="B838" t="str">
        <f>[1]Hoja4!A888</f>
        <v>TOLIMA</v>
      </c>
      <c r="C838" s="9">
        <f>[1]Hoja4!B888</f>
        <v>4.5921290322580646</v>
      </c>
    </row>
    <row r="839" spans="1:3" x14ac:dyDescent="0.2">
      <c r="A839" s="14">
        <v>42614</v>
      </c>
      <c r="B839" t="str">
        <f>[1]Hoja4!A890</f>
        <v>ANTIOQUIA</v>
      </c>
      <c r="C839" s="9">
        <f>[1]Hoja4!B890</f>
        <v>3.3333333333333335E-5</v>
      </c>
    </row>
    <row r="840" spans="1:3" x14ac:dyDescent="0.2">
      <c r="A840" s="14">
        <v>42614</v>
      </c>
      <c r="B840" t="str">
        <f>[1]Hoja4!A891</f>
        <v>ARAUCA</v>
      </c>
      <c r="C840" s="9">
        <f>[1]Hoja4!B891</f>
        <v>0</v>
      </c>
    </row>
    <row r="841" spans="1:3" x14ac:dyDescent="0.2">
      <c r="A841" s="14">
        <v>42614</v>
      </c>
      <c r="B841" t="str">
        <f>[1]Hoja4!A892</f>
        <v>ATLANTICO</v>
      </c>
      <c r="C841" s="9">
        <f>[1]Hoja4!B892</f>
        <v>2.1268000000000002</v>
      </c>
    </row>
    <row r="842" spans="1:3" x14ac:dyDescent="0.2">
      <c r="A842" s="14">
        <v>42614</v>
      </c>
      <c r="B842" t="str">
        <f>[1]Hoja4!A893</f>
        <v>BOLIVAR</v>
      </c>
      <c r="C842" s="9">
        <f>[1]Hoja4!B893</f>
        <v>2.3882666666666665</v>
      </c>
    </row>
    <row r="843" spans="1:3" x14ac:dyDescent="0.2">
      <c r="A843" s="14">
        <v>42614</v>
      </c>
      <c r="B843" t="s">
        <v>181</v>
      </c>
      <c r="C843" s="9">
        <f>[1]Hoja4!B894</f>
        <v>47.84513333333333</v>
      </c>
    </row>
    <row r="844" spans="1:3" x14ac:dyDescent="0.2">
      <c r="A844" s="14">
        <v>42614</v>
      </c>
      <c r="B844" t="str">
        <f>[1]Hoja4!A895</f>
        <v>CASANARE</v>
      </c>
      <c r="C844" s="9">
        <f>[1]Hoja4!B895</f>
        <v>459.71613333333329</v>
      </c>
    </row>
    <row r="845" spans="1:3" x14ac:dyDescent="0.2">
      <c r="A845" s="14">
        <v>42614</v>
      </c>
      <c r="B845" t="str">
        <f>[1]Hoja4!A896</f>
        <v>CAUCA</v>
      </c>
      <c r="C845" s="9">
        <f>[1]Hoja4!B896</f>
        <v>0</v>
      </c>
    </row>
    <row r="846" spans="1:3" x14ac:dyDescent="0.2">
      <c r="A846" s="14">
        <v>42614</v>
      </c>
      <c r="B846" t="str">
        <f>[1]Hoja4!A897</f>
        <v>CESAR</v>
      </c>
      <c r="C846" s="9">
        <f>[1]Hoja4!B897</f>
        <v>10.415566666666667</v>
      </c>
    </row>
    <row r="847" spans="1:3" x14ac:dyDescent="0.2">
      <c r="A847" s="14">
        <v>42614</v>
      </c>
      <c r="B847" t="str">
        <f>[1]Hoja4!A898</f>
        <v>CORDOBA</v>
      </c>
      <c r="C847" s="9">
        <f>[1]Hoja4!B898</f>
        <v>63.367933333333333</v>
      </c>
    </row>
    <row r="848" spans="1:3" x14ac:dyDescent="0.2">
      <c r="A848" s="14">
        <v>42614</v>
      </c>
      <c r="B848" t="str">
        <f>[1]Hoja4!A899</f>
        <v>CUNDINAMARCA</v>
      </c>
      <c r="C848" s="9">
        <f>[1]Hoja4!B899</f>
        <v>2.0638000000000001</v>
      </c>
    </row>
    <row r="849" spans="1:3" x14ac:dyDescent="0.2">
      <c r="A849" s="14">
        <v>42614</v>
      </c>
      <c r="B849" t="str">
        <f>[1]Hoja4!A900</f>
        <v>GUAJIRA</v>
      </c>
      <c r="C849" s="9">
        <f>[1]Hoja4!B900</f>
        <v>316.6430666666667</v>
      </c>
    </row>
    <row r="850" spans="1:3" x14ac:dyDescent="0.2">
      <c r="A850" s="14">
        <v>42614</v>
      </c>
      <c r="B850" t="str">
        <f>[1]Hoja4!A901</f>
        <v>HUILA</v>
      </c>
      <c r="C850" s="9">
        <f>[1]Hoja4!B901</f>
        <v>7.1051666666666673</v>
      </c>
    </row>
    <row r="851" spans="1:3" x14ac:dyDescent="0.2">
      <c r="A851" s="14">
        <v>42614</v>
      </c>
      <c r="B851" t="str">
        <f>[1]Hoja4!A902</f>
        <v>MAGDALENA</v>
      </c>
      <c r="C851" s="9">
        <f>[1]Hoja4!B902</f>
        <v>16.105933333333333</v>
      </c>
    </row>
    <row r="852" spans="1:3" x14ac:dyDescent="0.2">
      <c r="A852" s="14">
        <v>42614</v>
      </c>
      <c r="B852" t="str">
        <f>[1]Hoja4!A903</f>
        <v>META</v>
      </c>
      <c r="C852" s="9">
        <f>[1]Hoja4!B903</f>
        <v>12.329766666666668</v>
      </c>
    </row>
    <row r="853" spans="1:3" x14ac:dyDescent="0.2">
      <c r="A853" s="14">
        <v>42614</v>
      </c>
      <c r="B853" t="str">
        <f>[1]Hoja4!A904</f>
        <v>NARIÑO</v>
      </c>
      <c r="C853" s="9">
        <f>[1]Hoja4!B904</f>
        <v>0</v>
      </c>
    </row>
    <row r="854" spans="1:3" x14ac:dyDescent="0.2">
      <c r="A854" s="14">
        <v>42614</v>
      </c>
      <c r="B854" t="str">
        <f>[1]Hoja4!A905</f>
        <v>NORTE DE SANTANDER</v>
      </c>
      <c r="C854" s="9">
        <f>[1]Hoja4!B905</f>
        <v>1.1429333333333334</v>
      </c>
    </row>
    <row r="855" spans="1:3" x14ac:dyDescent="0.2">
      <c r="A855" s="14">
        <v>42614</v>
      </c>
      <c r="B855" t="str">
        <f>[1]Hoja4!A906</f>
        <v>PUTUMAYO</v>
      </c>
      <c r="C855" s="9">
        <f>[1]Hoja4!B906</f>
        <v>2.0389666666666666</v>
      </c>
    </row>
    <row r="856" spans="1:3" x14ac:dyDescent="0.2">
      <c r="A856" s="14">
        <v>42614</v>
      </c>
      <c r="B856" t="str">
        <f>[1]Hoja4!A907</f>
        <v>SANTANDER</v>
      </c>
      <c r="C856" s="9">
        <f>[1]Hoja4!B907</f>
        <v>38.666266666666672</v>
      </c>
    </row>
    <row r="857" spans="1:3" x14ac:dyDescent="0.2">
      <c r="A857" s="14">
        <v>42614</v>
      </c>
      <c r="B857" t="str">
        <f>[1]Hoja4!A908</f>
        <v>SUCRE</v>
      </c>
      <c r="C857" s="9">
        <f>[1]Hoja4!B908</f>
        <v>59.994400000000013</v>
      </c>
    </row>
    <row r="858" spans="1:3" x14ac:dyDescent="0.2">
      <c r="A858" s="14">
        <v>42614</v>
      </c>
      <c r="B858" t="str">
        <f>[1]Hoja4!A909</f>
        <v>TOLIMA</v>
      </c>
      <c r="C858" s="9">
        <f>[1]Hoja4!B909</f>
        <v>4.4622000000000002</v>
      </c>
    </row>
    <row r="859" spans="1:3" x14ac:dyDescent="0.2">
      <c r="A859" s="14">
        <v>42644</v>
      </c>
      <c r="B859" t="str">
        <f>[1]Hoja4!A911</f>
        <v>ANTIOQUIA</v>
      </c>
      <c r="C859" s="9">
        <f>[1]Hoja4!B911</f>
        <v>0</v>
      </c>
    </row>
    <row r="860" spans="1:3" x14ac:dyDescent="0.2">
      <c r="A860" s="14">
        <v>42644</v>
      </c>
      <c r="B860" t="str">
        <f>[1]Hoja4!A912</f>
        <v>ARAUCA</v>
      </c>
      <c r="C860" s="9">
        <f>[1]Hoja4!B912</f>
        <v>0</v>
      </c>
    </row>
    <row r="861" spans="1:3" x14ac:dyDescent="0.2">
      <c r="A861" s="14">
        <v>42644</v>
      </c>
      <c r="B861" t="str">
        <f>[1]Hoja4!A913</f>
        <v>ATLANTICO</v>
      </c>
      <c r="C861" s="9">
        <f>[1]Hoja4!B913</f>
        <v>0.94096774193548383</v>
      </c>
    </row>
    <row r="862" spans="1:3" x14ac:dyDescent="0.2">
      <c r="A862" s="14">
        <v>42644</v>
      </c>
      <c r="B862" t="str">
        <f>[1]Hoja4!A914</f>
        <v>BOLIVAR</v>
      </c>
      <c r="C862" s="9">
        <f>[1]Hoja4!B914</f>
        <v>2.5216129032258063</v>
      </c>
    </row>
    <row r="863" spans="1:3" x14ac:dyDescent="0.2">
      <c r="A863" s="14">
        <v>42644</v>
      </c>
      <c r="B863" t="s">
        <v>181</v>
      </c>
      <c r="C863" s="9">
        <f>[1]Hoja4!B915</f>
        <v>47.97670967741935</v>
      </c>
    </row>
    <row r="864" spans="1:3" x14ac:dyDescent="0.2">
      <c r="A864" s="14">
        <v>42644</v>
      </c>
      <c r="B864" t="str">
        <f>[1]Hoja4!A916</f>
        <v>CASANARE</v>
      </c>
      <c r="C864" s="9">
        <f>[1]Hoja4!B916</f>
        <v>461.48916129032261</v>
      </c>
    </row>
    <row r="865" spans="1:3" x14ac:dyDescent="0.2">
      <c r="A865" s="14">
        <v>42644</v>
      </c>
      <c r="B865" t="str">
        <f>[1]Hoja4!A917</f>
        <v>CAUCA</v>
      </c>
      <c r="C865" s="9">
        <f>[1]Hoja4!B917</f>
        <v>0</v>
      </c>
    </row>
    <row r="866" spans="1:3" x14ac:dyDescent="0.2">
      <c r="A866" s="14">
        <v>42644</v>
      </c>
      <c r="B866" t="str">
        <f>[1]Hoja4!A918</f>
        <v>CESAR</v>
      </c>
      <c r="C866" s="9">
        <f>[1]Hoja4!B918</f>
        <v>9.9446451612903228</v>
      </c>
    </row>
    <row r="867" spans="1:3" x14ac:dyDescent="0.2">
      <c r="A867" s="14">
        <v>42644</v>
      </c>
      <c r="B867" t="str">
        <f>[1]Hoja4!A919</f>
        <v>CORDOBA</v>
      </c>
      <c r="C867" s="9">
        <f>[1]Hoja4!B919</f>
        <v>65.200032258064525</v>
      </c>
    </row>
    <row r="868" spans="1:3" x14ac:dyDescent="0.2">
      <c r="A868" s="14">
        <v>42644</v>
      </c>
      <c r="B868" t="str">
        <f>[1]Hoja4!A920</f>
        <v>CUNDINAMARCA</v>
      </c>
      <c r="C868" s="9">
        <f>[1]Hoja4!B920</f>
        <v>1.9690322580645163</v>
      </c>
    </row>
    <row r="869" spans="1:3" x14ac:dyDescent="0.2">
      <c r="A869" s="14">
        <v>42644</v>
      </c>
      <c r="B869" t="str">
        <f>[1]Hoja4!A921</f>
        <v>GUAJIRA</v>
      </c>
      <c r="C869" s="9">
        <f>[1]Hoja4!B921</f>
        <v>311.58077419354834</v>
      </c>
    </row>
    <row r="870" spans="1:3" x14ac:dyDescent="0.2">
      <c r="A870" s="14">
        <v>42644</v>
      </c>
      <c r="B870" t="str">
        <f>[1]Hoja4!A922</f>
        <v>HUILA</v>
      </c>
      <c r="C870" s="9">
        <f>[1]Hoja4!B922</f>
        <v>7.0452903225806445</v>
      </c>
    </row>
    <row r="871" spans="1:3" x14ac:dyDescent="0.2">
      <c r="A871" s="14">
        <v>42644</v>
      </c>
      <c r="B871" t="str">
        <f>[1]Hoja4!A923</f>
        <v>MAGDALENA</v>
      </c>
      <c r="C871" s="9">
        <f>[1]Hoja4!B923</f>
        <v>16.58783870967742</v>
      </c>
    </row>
    <row r="872" spans="1:3" x14ac:dyDescent="0.2">
      <c r="A872" s="14">
        <v>42644</v>
      </c>
      <c r="B872" t="str">
        <f>[1]Hoja4!A924</f>
        <v>META</v>
      </c>
      <c r="C872" s="9">
        <f>[1]Hoja4!B924</f>
        <v>12.18651612903226</v>
      </c>
    </row>
    <row r="873" spans="1:3" x14ac:dyDescent="0.2">
      <c r="A873" s="14">
        <v>42644</v>
      </c>
      <c r="B873" t="str">
        <f>[1]Hoja4!A925</f>
        <v>NARIÑO</v>
      </c>
      <c r="C873" s="9">
        <f>[1]Hoja4!B925</f>
        <v>0</v>
      </c>
    </row>
    <row r="874" spans="1:3" x14ac:dyDescent="0.2">
      <c r="A874" s="14">
        <v>42644</v>
      </c>
      <c r="B874" t="str">
        <f>[1]Hoja4!A926</f>
        <v>NORTE DE SANTANDER</v>
      </c>
      <c r="C874" s="9">
        <f>[1]Hoja4!B926</f>
        <v>1.2280000000000002</v>
      </c>
    </row>
    <row r="875" spans="1:3" x14ac:dyDescent="0.2">
      <c r="A875" s="14">
        <v>42644</v>
      </c>
      <c r="B875" t="str">
        <f>[1]Hoja4!A927</f>
        <v>PUTUMAYO</v>
      </c>
      <c r="C875" s="9">
        <f>[1]Hoja4!B927</f>
        <v>1.967741935483871</v>
      </c>
    </row>
    <row r="876" spans="1:3" x14ac:dyDescent="0.2">
      <c r="A876" s="14">
        <v>42644</v>
      </c>
      <c r="B876" t="str">
        <f>[1]Hoja4!A928</f>
        <v>SANTANDER</v>
      </c>
      <c r="C876" s="9">
        <f>[1]Hoja4!B928</f>
        <v>40.699193548387086</v>
      </c>
    </row>
    <row r="877" spans="1:3" x14ac:dyDescent="0.2">
      <c r="A877" s="14">
        <v>42644</v>
      </c>
      <c r="B877" t="str">
        <f>[1]Hoja4!A929</f>
        <v>SUCRE</v>
      </c>
      <c r="C877" s="9">
        <f>[1]Hoja4!B929</f>
        <v>55.34470967741936</v>
      </c>
    </row>
    <row r="878" spans="1:3" x14ac:dyDescent="0.2">
      <c r="A878" s="14">
        <v>42644</v>
      </c>
      <c r="B878" t="str">
        <f>[1]Hoja4!A930</f>
        <v>TOLIMA</v>
      </c>
      <c r="C878" s="9">
        <f>[1]Hoja4!B930</f>
        <v>4.3958064516129038</v>
      </c>
    </row>
    <row r="879" spans="1:3" x14ac:dyDescent="0.2">
      <c r="A879" s="14">
        <v>42675</v>
      </c>
      <c r="B879" t="str">
        <f>[1]Hoja4!A932</f>
        <v>ANTIOQUIA</v>
      </c>
      <c r="C879" s="9">
        <f>[1]Hoja4!B932</f>
        <v>0</v>
      </c>
    </row>
    <row r="880" spans="1:3" x14ac:dyDescent="0.2">
      <c r="A880" s="14">
        <v>42675</v>
      </c>
      <c r="B880" t="str">
        <f>[1]Hoja4!A933</f>
        <v>ARAUCA</v>
      </c>
      <c r="C880" s="9">
        <f>[1]Hoja4!B933</f>
        <v>0</v>
      </c>
    </row>
    <row r="881" spans="1:3" x14ac:dyDescent="0.2">
      <c r="A881" s="14">
        <v>42675</v>
      </c>
      <c r="B881" t="str">
        <f>[1]Hoja4!A934</f>
        <v>ATLANTICO</v>
      </c>
      <c r="C881" s="9">
        <f>[1]Hoja4!B934</f>
        <v>1.8015666666666665</v>
      </c>
    </row>
    <row r="882" spans="1:3" x14ac:dyDescent="0.2">
      <c r="A882" s="14">
        <v>42675</v>
      </c>
      <c r="B882" t="str">
        <f>[1]Hoja4!A935</f>
        <v>BOLIVAR</v>
      </c>
      <c r="C882" s="9">
        <f>[1]Hoja4!B935</f>
        <v>2.2425666666666668</v>
      </c>
    </row>
    <row r="883" spans="1:3" x14ac:dyDescent="0.2">
      <c r="A883" s="14">
        <v>42675</v>
      </c>
      <c r="B883" t="s">
        <v>181</v>
      </c>
      <c r="C883" s="9">
        <f>[1]Hoja4!B936</f>
        <v>53.229466666666667</v>
      </c>
    </row>
    <row r="884" spans="1:3" x14ac:dyDescent="0.2">
      <c r="A884" s="14">
        <v>42675</v>
      </c>
      <c r="B884" t="str">
        <f>[1]Hoja4!A937</f>
        <v>CASANARE</v>
      </c>
      <c r="C884" s="9">
        <f>[1]Hoja4!B937</f>
        <v>442.8209333333333</v>
      </c>
    </row>
    <row r="885" spans="1:3" x14ac:dyDescent="0.2">
      <c r="A885" s="14">
        <v>42675</v>
      </c>
      <c r="B885" t="str">
        <f>[1]Hoja4!A938</f>
        <v>CAUCA</v>
      </c>
      <c r="C885" s="9">
        <f>[1]Hoja4!B938</f>
        <v>0</v>
      </c>
    </row>
    <row r="886" spans="1:3" x14ac:dyDescent="0.2">
      <c r="A886" s="14">
        <v>42675</v>
      </c>
      <c r="B886" t="str">
        <f>[1]Hoja4!A939</f>
        <v>CESAR</v>
      </c>
      <c r="C886" s="9">
        <f>[1]Hoja4!B939</f>
        <v>9.1753</v>
      </c>
    </row>
    <row r="887" spans="1:3" x14ac:dyDescent="0.2">
      <c r="A887" s="14">
        <v>42675</v>
      </c>
      <c r="B887" t="str">
        <f>[1]Hoja4!A940</f>
        <v>CORDOBA</v>
      </c>
      <c r="C887" s="9">
        <f>[1]Hoja4!B940</f>
        <v>68.909633333333332</v>
      </c>
    </row>
    <row r="888" spans="1:3" x14ac:dyDescent="0.2">
      <c r="A888" s="14">
        <v>42675</v>
      </c>
      <c r="B888" t="str">
        <f>[1]Hoja4!A941</f>
        <v>CUNDINAMARCA</v>
      </c>
      <c r="C888" s="9">
        <f>[1]Hoja4!B941</f>
        <v>1.7649333333333335</v>
      </c>
    </row>
    <row r="889" spans="1:3" x14ac:dyDescent="0.2">
      <c r="A889" s="14">
        <v>42675</v>
      </c>
      <c r="B889" t="str">
        <f>[1]Hoja4!A942</f>
        <v>GUAJIRA</v>
      </c>
      <c r="C889" s="9">
        <f>[1]Hoja4!B942</f>
        <v>302.45793333333336</v>
      </c>
    </row>
    <row r="890" spans="1:3" x14ac:dyDescent="0.2">
      <c r="A890" s="14">
        <v>42675</v>
      </c>
      <c r="B890" t="str">
        <f>[1]Hoja4!A943</f>
        <v>HUILA</v>
      </c>
      <c r="C890" s="9">
        <f>[1]Hoja4!B943</f>
        <v>6.4868666666666668</v>
      </c>
    </row>
    <row r="891" spans="1:3" x14ac:dyDescent="0.2">
      <c r="A891" s="14">
        <v>42675</v>
      </c>
      <c r="B891" t="str">
        <f>[1]Hoja4!A944</f>
        <v>MAGDALENA</v>
      </c>
      <c r="C891" s="9">
        <f>[1]Hoja4!B944</f>
        <v>16.5691068</v>
      </c>
    </row>
    <row r="892" spans="1:3" x14ac:dyDescent="0.2">
      <c r="A892" s="14">
        <v>42675</v>
      </c>
      <c r="B892" t="str">
        <f>[1]Hoja4!A945</f>
        <v>META</v>
      </c>
      <c r="C892" s="9">
        <f>[1]Hoja4!B945</f>
        <v>3.3015333333333334</v>
      </c>
    </row>
    <row r="893" spans="1:3" x14ac:dyDescent="0.2">
      <c r="A893" s="14">
        <v>42675</v>
      </c>
      <c r="B893" t="str">
        <f>[1]Hoja4!A946</f>
        <v>NARIÑO</v>
      </c>
      <c r="C893" s="9">
        <f>[1]Hoja4!B946</f>
        <v>0</v>
      </c>
    </row>
    <row r="894" spans="1:3" x14ac:dyDescent="0.2">
      <c r="A894" s="14">
        <v>42675</v>
      </c>
      <c r="B894" t="str">
        <f>[1]Hoja4!A947</f>
        <v>NORTE DE SANTANDER</v>
      </c>
      <c r="C894" s="9">
        <f>[1]Hoja4!B947</f>
        <v>1.1262333333333334</v>
      </c>
    </row>
    <row r="895" spans="1:3" x14ac:dyDescent="0.2">
      <c r="A895" s="14">
        <v>42675</v>
      </c>
      <c r="B895" t="str">
        <f>[1]Hoja4!A948</f>
        <v>PUTUMAYO</v>
      </c>
      <c r="C895" s="9">
        <f>[1]Hoja4!B948</f>
        <v>2.3687999999999998</v>
      </c>
    </row>
    <row r="896" spans="1:3" x14ac:dyDescent="0.2">
      <c r="A896" s="14">
        <v>42675</v>
      </c>
      <c r="B896" t="str">
        <f>[1]Hoja4!A949</f>
        <v>SANTANDER</v>
      </c>
      <c r="C896" s="9">
        <f>[1]Hoja4!B949</f>
        <v>41.638133333333336</v>
      </c>
    </row>
    <row r="897" spans="1:3" x14ac:dyDescent="0.2">
      <c r="A897" s="14">
        <v>42675</v>
      </c>
      <c r="B897" t="str">
        <f>[1]Hoja4!A950</f>
        <v>SUCRE</v>
      </c>
      <c r="C897" s="9">
        <f>[1]Hoja4!B950</f>
        <v>47.723599999999998</v>
      </c>
    </row>
    <row r="898" spans="1:3" x14ac:dyDescent="0.2">
      <c r="A898" s="14">
        <v>42675</v>
      </c>
      <c r="B898" t="str">
        <f>[1]Hoja4!A951</f>
        <v>TOLIMA</v>
      </c>
      <c r="C898" s="9">
        <f>[1]Hoja4!B951</f>
        <v>4.8401000000000005</v>
      </c>
    </row>
    <row r="899" spans="1:3" x14ac:dyDescent="0.2">
      <c r="A899" s="14">
        <v>42705</v>
      </c>
      <c r="B899" t="str">
        <f>[1]Hoja4!A953</f>
        <v>ANTIOQUIA</v>
      </c>
      <c r="C899" s="9">
        <f>[1]Hoja4!B953</f>
        <v>0</v>
      </c>
    </row>
    <row r="900" spans="1:3" x14ac:dyDescent="0.2">
      <c r="A900" s="14">
        <v>42705</v>
      </c>
      <c r="B900" t="str">
        <f>[1]Hoja4!A954</f>
        <v>ARAUCA</v>
      </c>
      <c r="C900" s="9">
        <f>[1]Hoja4!B954</f>
        <v>0</v>
      </c>
    </row>
    <row r="901" spans="1:3" x14ac:dyDescent="0.2">
      <c r="A901" s="14">
        <v>42705</v>
      </c>
      <c r="B901" t="str">
        <f>[1]Hoja4!A955</f>
        <v>ATLANTICO</v>
      </c>
      <c r="C901" s="9">
        <f>[1]Hoja4!B955</f>
        <v>2.523967741935484</v>
      </c>
    </row>
    <row r="902" spans="1:3" x14ac:dyDescent="0.2">
      <c r="A902" s="14">
        <v>42705</v>
      </c>
      <c r="B902" t="str">
        <f>[1]Hoja4!A956</f>
        <v>BOLIVAR</v>
      </c>
      <c r="C902" s="9">
        <f>[1]Hoja4!B956</f>
        <v>2.2091290322580646</v>
      </c>
    </row>
    <row r="903" spans="1:3" x14ac:dyDescent="0.2">
      <c r="A903" s="14">
        <v>42705</v>
      </c>
      <c r="B903" t="s">
        <v>181</v>
      </c>
      <c r="C903" s="9">
        <f>[1]Hoja4!B957</f>
        <v>50.623322580645159</v>
      </c>
    </row>
    <row r="904" spans="1:3" x14ac:dyDescent="0.2">
      <c r="A904" s="14">
        <v>42705</v>
      </c>
      <c r="B904" t="str">
        <f>[1]Hoja4!A958</f>
        <v>CASANARE</v>
      </c>
      <c r="C904" s="9">
        <f>[1]Hoja4!B958</f>
        <v>417.55645161290323</v>
      </c>
    </row>
    <row r="905" spans="1:3" x14ac:dyDescent="0.2">
      <c r="A905" s="14">
        <v>42705</v>
      </c>
      <c r="B905" t="str">
        <f>[1]Hoja4!A959</f>
        <v>CAUCA</v>
      </c>
      <c r="C905" s="9">
        <f>[1]Hoja4!B959</f>
        <v>0</v>
      </c>
    </row>
    <row r="906" spans="1:3" x14ac:dyDescent="0.2">
      <c r="A906" s="14">
        <v>42705</v>
      </c>
      <c r="B906" t="str">
        <f>[1]Hoja4!A960</f>
        <v>CESAR</v>
      </c>
      <c r="C906" s="9">
        <f>[1]Hoja4!B960</f>
        <v>12.319354838709678</v>
      </c>
    </row>
    <row r="907" spans="1:3" x14ac:dyDescent="0.2">
      <c r="A907" s="14">
        <v>42705</v>
      </c>
      <c r="B907" t="str">
        <f>[1]Hoja4!A961</f>
        <v>CORDOBA</v>
      </c>
      <c r="C907" s="9">
        <f>[1]Hoja4!B961</f>
        <v>66.279838709677421</v>
      </c>
    </row>
    <row r="908" spans="1:3" x14ac:dyDescent="0.2">
      <c r="A908" s="14">
        <v>42705</v>
      </c>
      <c r="B908" t="str">
        <f>[1]Hoja4!A962</f>
        <v>CUNDINAMARCA</v>
      </c>
      <c r="C908" s="9">
        <f>[1]Hoja4!B962</f>
        <v>1.707258064516129</v>
      </c>
    </row>
    <row r="909" spans="1:3" x14ac:dyDescent="0.2">
      <c r="A909" s="14">
        <v>42705</v>
      </c>
      <c r="B909" t="str">
        <f>[1]Hoja4!A963</f>
        <v>GUAJIRA</v>
      </c>
      <c r="C909" s="9">
        <f>[1]Hoja4!B963</f>
        <v>270.43074193548387</v>
      </c>
    </row>
    <row r="910" spans="1:3" x14ac:dyDescent="0.2">
      <c r="A910" s="14">
        <v>42705</v>
      </c>
      <c r="B910" t="str">
        <f>[1]Hoja4!A964</f>
        <v>HUILA</v>
      </c>
      <c r="C910" s="9">
        <f>[1]Hoja4!B964</f>
        <v>7.0663870967741929</v>
      </c>
    </row>
    <row r="911" spans="1:3" x14ac:dyDescent="0.2">
      <c r="A911" s="14">
        <v>42705</v>
      </c>
      <c r="B911" t="str">
        <f>[1]Hoja4!A965</f>
        <v>MAGDALENA</v>
      </c>
      <c r="C911" s="9">
        <f>[1]Hoja4!B965</f>
        <v>16.202869193548388</v>
      </c>
    </row>
    <row r="912" spans="1:3" x14ac:dyDescent="0.2">
      <c r="A912" s="14">
        <v>42705</v>
      </c>
      <c r="B912" t="str">
        <f>[1]Hoja4!A966</f>
        <v>META</v>
      </c>
      <c r="C912" s="9">
        <f>[1]Hoja4!B966</f>
        <v>13.513548387096774</v>
      </c>
    </row>
    <row r="913" spans="1:3" x14ac:dyDescent="0.2">
      <c r="A913" s="14">
        <v>42705</v>
      </c>
      <c r="B913" t="str">
        <f>[1]Hoja4!A967</f>
        <v>NARIÑO</v>
      </c>
      <c r="C913" s="9">
        <f>[1]Hoja4!B967</f>
        <v>0</v>
      </c>
    </row>
    <row r="914" spans="1:3" x14ac:dyDescent="0.2">
      <c r="A914" s="14">
        <v>42705</v>
      </c>
      <c r="B914" t="str">
        <f>[1]Hoja4!A968</f>
        <v>NORTE DE SANTANDER</v>
      </c>
      <c r="C914" s="9">
        <f>[1]Hoja4!B968</f>
        <v>0.84112903225806457</v>
      </c>
    </row>
    <row r="915" spans="1:3" x14ac:dyDescent="0.2">
      <c r="A915" s="14">
        <v>42705</v>
      </c>
      <c r="B915" t="str">
        <f>[1]Hoja4!A969</f>
        <v>PUTUMAYO</v>
      </c>
      <c r="C915" s="9">
        <f>[1]Hoja4!B969</f>
        <v>2.2761612903225807</v>
      </c>
    </row>
    <row r="916" spans="1:3" x14ac:dyDescent="0.2">
      <c r="A916" s="14">
        <v>42705</v>
      </c>
      <c r="B916" t="str">
        <f>[1]Hoja4!A970</f>
        <v>SANTANDER</v>
      </c>
      <c r="C916" s="9">
        <f>[1]Hoja4!B970</f>
        <v>42.185903225806449</v>
      </c>
    </row>
    <row r="917" spans="1:3" x14ac:dyDescent="0.2">
      <c r="A917" s="14">
        <v>42705</v>
      </c>
      <c r="B917" t="str">
        <f>[1]Hoja4!A971</f>
        <v>SUCRE</v>
      </c>
      <c r="C917" s="9">
        <f>[1]Hoja4!B971</f>
        <v>57.736225806451607</v>
      </c>
    </row>
    <row r="918" spans="1:3" x14ac:dyDescent="0.2">
      <c r="A918" s="14">
        <v>42705</v>
      </c>
      <c r="B918" t="str">
        <f>[1]Hoja4!A972</f>
        <v>TOLIMA</v>
      </c>
      <c r="C918" s="9">
        <f>[1]Hoja4!B972</f>
        <v>4.2469677419354843</v>
      </c>
    </row>
    <row r="919" spans="1:3" x14ac:dyDescent="0.2">
      <c r="A919" s="14">
        <v>42736</v>
      </c>
      <c r="B919" t="str">
        <f>[1]Hoja4!A975</f>
        <v>ANTIOQUIA</v>
      </c>
      <c r="C919" s="9">
        <f>[1]Hoja4!B975</f>
        <v>0</v>
      </c>
    </row>
    <row r="920" spans="1:3" x14ac:dyDescent="0.2">
      <c r="A920" s="14">
        <v>42736</v>
      </c>
      <c r="B920" t="str">
        <f>[1]Hoja4!A976</f>
        <v>ARAUCA</v>
      </c>
      <c r="C920" s="9">
        <f>[1]Hoja4!B976</f>
        <v>0</v>
      </c>
    </row>
    <row r="921" spans="1:3" x14ac:dyDescent="0.2">
      <c r="A921" s="14">
        <v>42736</v>
      </c>
      <c r="B921" t="str">
        <f>[1]Hoja4!A977</f>
        <v>ATLANTICO</v>
      </c>
      <c r="C921" s="9">
        <f>[1]Hoja4!B977</f>
        <v>2.9883870967741939</v>
      </c>
    </row>
    <row r="922" spans="1:3" x14ac:dyDescent="0.2">
      <c r="A922" s="14">
        <v>42736</v>
      </c>
      <c r="B922" t="str">
        <f>[1]Hoja4!A978</f>
        <v>BOLIVAR</v>
      </c>
      <c r="C922" s="9">
        <f>[1]Hoja4!B978</f>
        <v>2.136451612903226</v>
      </c>
    </row>
    <row r="923" spans="1:3" x14ac:dyDescent="0.2">
      <c r="A923" s="14">
        <v>42736</v>
      </c>
      <c r="B923" t="s">
        <v>181</v>
      </c>
      <c r="C923" s="9">
        <f>[1]Hoja4!B979</f>
        <v>38.046774193548387</v>
      </c>
    </row>
    <row r="924" spans="1:3" x14ac:dyDescent="0.2">
      <c r="A924" s="14">
        <v>42736</v>
      </c>
      <c r="B924" t="str">
        <f>[1]Hoja4!A980</f>
        <v>CASANARE</v>
      </c>
      <c r="C924" s="9">
        <f>[1]Hoja4!B980</f>
        <v>393.13483870967741</v>
      </c>
    </row>
    <row r="925" spans="1:3" x14ac:dyDescent="0.2">
      <c r="A925" s="14">
        <v>42736</v>
      </c>
      <c r="B925" t="str">
        <f>[1]Hoja4!A981</f>
        <v>CAUCA</v>
      </c>
      <c r="C925" s="9">
        <f>[1]Hoja4!B981</f>
        <v>0</v>
      </c>
    </row>
    <row r="926" spans="1:3" x14ac:dyDescent="0.2">
      <c r="A926" s="14">
        <v>42736</v>
      </c>
      <c r="B926" t="str">
        <f>[1]Hoja4!A982</f>
        <v>CESAR</v>
      </c>
      <c r="C926" s="9">
        <f>[1]Hoja4!B982</f>
        <v>16.839677419354839</v>
      </c>
    </row>
    <row r="927" spans="1:3" x14ac:dyDescent="0.2">
      <c r="A927" s="14">
        <v>42736</v>
      </c>
      <c r="B927" t="str">
        <f>[1]Hoja4!A983</f>
        <v>CORDOBA</v>
      </c>
      <c r="C927" s="9">
        <f>[1]Hoja4!B983</f>
        <v>63.689032258064508</v>
      </c>
    </row>
    <row r="928" spans="1:3" x14ac:dyDescent="0.2">
      <c r="A928" s="14">
        <v>42736</v>
      </c>
      <c r="B928" t="str">
        <f>[1]Hoja4!A984</f>
        <v>CUNDINAMARCA</v>
      </c>
      <c r="C928" s="9">
        <f>[1]Hoja4!B984</f>
        <v>1.7361290322580647</v>
      </c>
    </row>
    <row r="929" spans="1:3" x14ac:dyDescent="0.2">
      <c r="A929" s="14">
        <v>42736</v>
      </c>
      <c r="B929" t="str">
        <f>[1]Hoja4!A985</f>
        <v>GUAJIRA</v>
      </c>
      <c r="C929" s="9">
        <f>[1]Hoja4!B985</f>
        <v>244.15645161290323</v>
      </c>
    </row>
    <row r="930" spans="1:3" x14ac:dyDescent="0.2">
      <c r="A930" s="14">
        <v>42736</v>
      </c>
      <c r="B930" t="str">
        <f>[1]Hoja4!A986</f>
        <v>HUILA</v>
      </c>
      <c r="C930" s="9">
        <f>[1]Hoja4!B986</f>
        <v>6.6877419354838699</v>
      </c>
    </row>
    <row r="931" spans="1:3" x14ac:dyDescent="0.2">
      <c r="A931" s="14">
        <v>42736</v>
      </c>
      <c r="B931" t="str">
        <f>[1]Hoja4!A987</f>
        <v>MAGDALENA</v>
      </c>
      <c r="C931" s="9">
        <f>[1]Hoja4!B987</f>
        <v>16.697741935483869</v>
      </c>
    </row>
    <row r="932" spans="1:3" x14ac:dyDescent="0.2">
      <c r="A932" s="14">
        <v>42736</v>
      </c>
      <c r="B932" t="str">
        <f>[1]Hoja4!A988</f>
        <v>META</v>
      </c>
      <c r="C932" s="9">
        <f>[1]Hoja4!B988</f>
        <v>4.806774193548387</v>
      </c>
    </row>
    <row r="933" spans="1:3" x14ac:dyDescent="0.2">
      <c r="A933" s="14">
        <v>42736</v>
      </c>
      <c r="B933" t="str">
        <f>[1]Hoja4!A989</f>
        <v>NARIÑO</v>
      </c>
      <c r="C933" s="9">
        <f>[1]Hoja4!B989</f>
        <v>0</v>
      </c>
    </row>
    <row r="934" spans="1:3" x14ac:dyDescent="0.2">
      <c r="A934" s="14">
        <v>42736</v>
      </c>
      <c r="B934" t="str">
        <f>[1]Hoja4!A990</f>
        <v>NORTE DE SANTANDER</v>
      </c>
      <c r="C934" s="9">
        <f>[1]Hoja4!B990</f>
        <v>4.1409677419354836</v>
      </c>
    </row>
    <row r="935" spans="1:3" x14ac:dyDescent="0.2">
      <c r="A935" s="14">
        <v>42736</v>
      </c>
      <c r="B935" t="str">
        <f>[1]Hoja4!A991</f>
        <v>PUTUMAYO</v>
      </c>
      <c r="C935" s="9">
        <f>[1]Hoja4!B991</f>
        <v>1.9051612903225807</v>
      </c>
    </row>
    <row r="936" spans="1:3" x14ac:dyDescent="0.2">
      <c r="A936" s="14">
        <v>42736</v>
      </c>
      <c r="B936" t="str">
        <f>[1]Hoja4!A992</f>
        <v>SANTANDER</v>
      </c>
      <c r="C936" s="9">
        <f>[1]Hoja4!B992</f>
        <v>38.059354838709673</v>
      </c>
    </row>
    <row r="937" spans="1:3" x14ac:dyDescent="0.2">
      <c r="A937" s="14">
        <v>42736</v>
      </c>
      <c r="B937" t="str">
        <f>[1]Hoja4!A993</f>
        <v>SUCRE</v>
      </c>
      <c r="C937" s="9">
        <f>[1]Hoja4!B993</f>
        <v>63.181935483870973</v>
      </c>
    </row>
    <row r="938" spans="1:3" x14ac:dyDescent="0.2">
      <c r="A938" s="14">
        <v>42736</v>
      </c>
      <c r="B938" t="str">
        <f>[1]Hoja4!A994</f>
        <v>TOLIMA</v>
      </c>
      <c r="C938" s="9">
        <f>[1]Hoja4!B994</f>
        <v>4.8441935483870964</v>
      </c>
    </row>
    <row r="939" spans="1:3" x14ac:dyDescent="0.2">
      <c r="A939" s="14">
        <v>42767</v>
      </c>
      <c r="B939" t="str">
        <f>[1]Hoja4!A996</f>
        <v>ANTIOQUIA</v>
      </c>
      <c r="C939" s="9">
        <f>[1]Hoja4!B996</f>
        <v>0</v>
      </c>
    </row>
    <row r="940" spans="1:3" x14ac:dyDescent="0.2">
      <c r="A940" s="14">
        <v>42767</v>
      </c>
      <c r="B940" t="str">
        <f>[1]Hoja4!A997</f>
        <v>ARAUCA</v>
      </c>
      <c r="C940" s="9">
        <f>[1]Hoja4!B997</f>
        <v>0</v>
      </c>
    </row>
    <row r="941" spans="1:3" x14ac:dyDescent="0.2">
      <c r="A941" s="14">
        <v>42767</v>
      </c>
      <c r="B941" t="str">
        <f>[1]Hoja4!A998</f>
        <v>ATLANTICO</v>
      </c>
      <c r="C941" s="9">
        <f>[1]Hoja4!B998</f>
        <v>2.350714285714286</v>
      </c>
    </row>
    <row r="942" spans="1:3" x14ac:dyDescent="0.2">
      <c r="A942" s="14">
        <v>42767</v>
      </c>
      <c r="B942" t="str">
        <f>[1]Hoja4!A999</f>
        <v>BOLIVAR</v>
      </c>
      <c r="C942" s="9">
        <f>[1]Hoja4!B999</f>
        <v>2.2917857142857145</v>
      </c>
    </row>
    <row r="943" spans="1:3" x14ac:dyDescent="0.2">
      <c r="A943" s="14">
        <v>42767</v>
      </c>
      <c r="B943" t="s">
        <v>181</v>
      </c>
      <c r="C943" s="9">
        <f>[1]Hoja4!B1000</f>
        <v>44.575357142857143</v>
      </c>
    </row>
    <row r="944" spans="1:3" x14ac:dyDescent="0.2">
      <c r="A944" s="14">
        <v>42767</v>
      </c>
      <c r="B944" t="str">
        <f>[1]Hoja4!A1001</f>
        <v>CASANARE</v>
      </c>
      <c r="C944" s="9">
        <f>[1]Hoja4!B1001</f>
        <v>424.65392857142859</v>
      </c>
    </row>
    <row r="945" spans="1:3" x14ac:dyDescent="0.2">
      <c r="A945" s="14">
        <v>42767</v>
      </c>
      <c r="B945" t="str">
        <f>[1]Hoja4!A1002</f>
        <v>CAUCA</v>
      </c>
      <c r="C945" s="9">
        <f>[1]Hoja4!B1002</f>
        <v>0</v>
      </c>
    </row>
    <row r="946" spans="1:3" x14ac:dyDescent="0.2">
      <c r="A946" s="14">
        <v>42767</v>
      </c>
      <c r="B946" t="str">
        <f>[1]Hoja4!A1003</f>
        <v>CESAR</v>
      </c>
      <c r="C946" s="9">
        <f>[1]Hoja4!B1003</f>
        <v>15.06642857142857</v>
      </c>
    </row>
    <row r="947" spans="1:3" x14ac:dyDescent="0.2">
      <c r="A947" s="14">
        <v>42767</v>
      </c>
      <c r="B947" t="str">
        <f>[1]Hoja4!A1004</f>
        <v>CORDOBA</v>
      </c>
      <c r="C947" s="9">
        <f>[1]Hoja4!B1004</f>
        <v>68.818571428571431</v>
      </c>
    </row>
    <row r="948" spans="1:3" x14ac:dyDescent="0.2">
      <c r="A948" s="14">
        <v>42767</v>
      </c>
      <c r="B948" t="str">
        <f>[1]Hoja4!A1005</f>
        <v>CUNDINAMARCA</v>
      </c>
      <c r="C948" s="9">
        <f>[1]Hoja4!B1005</f>
        <v>1.7217857142857143</v>
      </c>
    </row>
    <row r="949" spans="1:3" x14ac:dyDescent="0.2">
      <c r="A949" s="14">
        <v>42767</v>
      </c>
      <c r="B949" t="str">
        <f>[1]Hoja4!A1006</f>
        <v>GUAJIRA</v>
      </c>
      <c r="C949" s="9">
        <f>[1]Hoja4!B1006</f>
        <v>272.45785714285716</v>
      </c>
    </row>
    <row r="950" spans="1:3" x14ac:dyDescent="0.2">
      <c r="A950" s="14">
        <v>42767</v>
      </c>
      <c r="B950" t="str">
        <f>[1]Hoja4!A1007</f>
        <v>HUILA</v>
      </c>
      <c r="C950" s="9">
        <f>[1]Hoja4!B1007</f>
        <v>7.1171428571428557</v>
      </c>
    </row>
    <row r="951" spans="1:3" x14ac:dyDescent="0.2">
      <c r="A951" s="14">
        <v>42767</v>
      </c>
      <c r="B951" t="str">
        <f>[1]Hoja4!A1008</f>
        <v>MAGDALENA</v>
      </c>
      <c r="C951" s="9">
        <f>[1]Hoja4!B1008</f>
        <v>17.693214285714287</v>
      </c>
    </row>
    <row r="952" spans="1:3" x14ac:dyDescent="0.2">
      <c r="A952" s="14">
        <v>42767</v>
      </c>
      <c r="B952" t="str">
        <f>[1]Hoja4!A1009</f>
        <v>META</v>
      </c>
      <c r="C952" s="9">
        <f>[1]Hoja4!B1009</f>
        <v>5.6192857142857147</v>
      </c>
    </row>
    <row r="953" spans="1:3" x14ac:dyDescent="0.2">
      <c r="A953" s="14">
        <v>42767</v>
      </c>
      <c r="B953" t="str">
        <f>[1]Hoja4!A1010</f>
        <v>NARIÑO</v>
      </c>
      <c r="C953" s="9">
        <f>[1]Hoja4!B1010</f>
        <v>0</v>
      </c>
    </row>
    <row r="954" spans="1:3" x14ac:dyDescent="0.2">
      <c r="A954" s="14">
        <v>42767</v>
      </c>
      <c r="B954" t="str">
        <f>[1]Hoja4!A1011</f>
        <v>NORTE DE SANTANDER</v>
      </c>
      <c r="C954" s="9">
        <f>[1]Hoja4!B1011</f>
        <v>4.338571428571429</v>
      </c>
    </row>
    <row r="955" spans="1:3" x14ac:dyDescent="0.2">
      <c r="A955" s="14">
        <v>42767</v>
      </c>
      <c r="B955" t="str">
        <f>[1]Hoja4!A1012</f>
        <v>PUTUMAYO</v>
      </c>
      <c r="C955" s="9">
        <f>[1]Hoja4!B1012</f>
        <v>1.5657142857142858</v>
      </c>
    </row>
    <row r="956" spans="1:3" x14ac:dyDescent="0.2">
      <c r="A956" s="14">
        <v>42767</v>
      </c>
      <c r="B956" t="str">
        <f>[1]Hoja4!A1013</f>
        <v>SANTANDER</v>
      </c>
      <c r="C956" s="9">
        <f>[1]Hoja4!B1013</f>
        <v>37.331785714285708</v>
      </c>
    </row>
    <row r="957" spans="1:3" x14ac:dyDescent="0.2">
      <c r="A957" s="14">
        <v>42767</v>
      </c>
      <c r="B957" t="str">
        <f>[1]Hoja4!A1014</f>
        <v>SUCRE</v>
      </c>
      <c r="C957" s="9">
        <f>[1]Hoja4!B1014</f>
        <v>70.38928571428572</v>
      </c>
    </row>
    <row r="958" spans="1:3" x14ac:dyDescent="0.2">
      <c r="A958" s="14">
        <v>42767</v>
      </c>
      <c r="B958" t="str">
        <f>[1]Hoja4!A1015</f>
        <v>TOLIMA</v>
      </c>
      <c r="C958" s="9">
        <f>[1]Hoja4!B1015</f>
        <v>4.7146428571428567</v>
      </c>
    </row>
    <row r="959" spans="1:3" x14ac:dyDescent="0.2">
      <c r="A959" s="14">
        <v>42795</v>
      </c>
      <c r="B959" t="str">
        <f>[1]Hoja4!A1017</f>
        <v>ANTIOQUIA</v>
      </c>
      <c r="C959" s="9">
        <f>[1]Hoja4!B1017</f>
        <v>0</v>
      </c>
    </row>
    <row r="960" spans="1:3" x14ac:dyDescent="0.2">
      <c r="A960" s="14">
        <v>42795</v>
      </c>
      <c r="B960" t="str">
        <f>[1]Hoja4!A1018</f>
        <v>ARAUCA</v>
      </c>
      <c r="C960" s="9">
        <f>[1]Hoja4!B1018</f>
        <v>0</v>
      </c>
    </row>
    <row r="961" spans="1:3" x14ac:dyDescent="0.2">
      <c r="A961" s="14">
        <v>42795</v>
      </c>
      <c r="B961" t="str">
        <f>[1]Hoja4!A1019</f>
        <v>ATLANTICO</v>
      </c>
      <c r="C961" s="9">
        <f>[1]Hoja4!B1019</f>
        <v>1.4719354838709677</v>
      </c>
    </row>
    <row r="962" spans="1:3" x14ac:dyDescent="0.2">
      <c r="A962" s="14">
        <v>42795</v>
      </c>
      <c r="B962" t="str">
        <f>[1]Hoja4!A1020</f>
        <v>BOLIVAR</v>
      </c>
      <c r="C962" s="9">
        <f>[1]Hoja4!B1020</f>
        <v>2.0370967741935484</v>
      </c>
    </row>
    <row r="963" spans="1:3" x14ac:dyDescent="0.2">
      <c r="A963" s="14">
        <v>42795</v>
      </c>
      <c r="B963" t="s">
        <v>181</v>
      </c>
      <c r="C963" s="9">
        <f>[1]Hoja4!B1021</f>
        <v>45.525806451612901</v>
      </c>
    </row>
    <row r="964" spans="1:3" x14ac:dyDescent="0.2">
      <c r="A964" s="14">
        <v>42795</v>
      </c>
      <c r="B964" t="str">
        <f>[1]Hoja4!A1022</f>
        <v>CASANARE</v>
      </c>
      <c r="C964" s="9">
        <f>[1]Hoja4!B1022</f>
        <v>426.13645161290327</v>
      </c>
    </row>
    <row r="965" spans="1:3" x14ac:dyDescent="0.2">
      <c r="A965" s="14">
        <v>42795</v>
      </c>
      <c r="B965" t="str">
        <f>[1]Hoja4!A1023</f>
        <v>CAUCA</v>
      </c>
      <c r="C965" s="9">
        <f>[1]Hoja4!B1023</f>
        <v>0</v>
      </c>
    </row>
    <row r="966" spans="1:3" x14ac:dyDescent="0.2">
      <c r="A966" s="14">
        <v>42795</v>
      </c>
      <c r="B966" t="str">
        <f>[1]Hoja4!A1024</f>
        <v>CESAR</v>
      </c>
      <c r="C966" s="9">
        <f>[1]Hoja4!B1024</f>
        <v>14.267741935483871</v>
      </c>
    </row>
    <row r="967" spans="1:3" x14ac:dyDescent="0.2">
      <c r="A967" s="14">
        <v>42795</v>
      </c>
      <c r="B967" t="str">
        <f>[1]Hoja4!A1025</f>
        <v>CORDOBA</v>
      </c>
      <c r="C967" s="9">
        <f>[1]Hoja4!B1025</f>
        <v>69.58064516129032</v>
      </c>
    </row>
    <row r="968" spans="1:3" x14ac:dyDescent="0.2">
      <c r="A968" s="14">
        <v>42795</v>
      </c>
      <c r="B968" t="str">
        <f>[1]Hoja4!A1026</f>
        <v>CUNDINAMARCA</v>
      </c>
      <c r="C968" s="9">
        <f>[1]Hoja4!B1026</f>
        <v>1.6464516129032258</v>
      </c>
    </row>
    <row r="969" spans="1:3" x14ac:dyDescent="0.2">
      <c r="A969" s="14">
        <v>42795</v>
      </c>
      <c r="B969" t="str">
        <f>[1]Hoja4!A1027</f>
        <v>GUAJIRA</v>
      </c>
      <c r="C969" s="9">
        <f>[1]Hoja4!B1027</f>
        <v>284.16161290322577</v>
      </c>
    </row>
    <row r="970" spans="1:3" x14ac:dyDescent="0.2">
      <c r="A970" s="14">
        <v>42795</v>
      </c>
      <c r="B970" t="str">
        <f>[1]Hoja4!A1028</f>
        <v>HUILA</v>
      </c>
      <c r="C970" s="9">
        <f>[1]Hoja4!B1028</f>
        <v>6.3612903225806452</v>
      </c>
    </row>
    <row r="971" spans="1:3" x14ac:dyDescent="0.2">
      <c r="A971" s="14">
        <v>42795</v>
      </c>
      <c r="B971" t="str">
        <f>[1]Hoja4!A1029</f>
        <v>MAGDALENA</v>
      </c>
      <c r="C971" s="9">
        <f>[1]Hoja4!B1029</f>
        <v>20.162580645161295</v>
      </c>
    </row>
    <row r="972" spans="1:3" x14ac:dyDescent="0.2">
      <c r="A972" s="14">
        <v>42795</v>
      </c>
      <c r="B972" t="str">
        <f>[1]Hoja4!A1030</f>
        <v>META</v>
      </c>
      <c r="C972" s="9">
        <f>[1]Hoja4!B1030</f>
        <v>6.7787096774193554</v>
      </c>
    </row>
    <row r="973" spans="1:3" x14ac:dyDescent="0.2">
      <c r="A973" s="14">
        <v>42795</v>
      </c>
      <c r="B973" t="str">
        <f>[1]Hoja4!A1031</f>
        <v>NARIÑO</v>
      </c>
      <c r="C973" s="9">
        <f>[1]Hoja4!B1031</f>
        <v>0</v>
      </c>
    </row>
    <row r="974" spans="1:3" x14ac:dyDescent="0.2">
      <c r="A974" s="14">
        <v>42795</v>
      </c>
      <c r="B974" t="str">
        <f>[1]Hoja4!A1032</f>
        <v>NORTE DE SANTANDER</v>
      </c>
      <c r="C974" s="9">
        <f>[1]Hoja4!B1032</f>
        <v>4.3519354838709674</v>
      </c>
    </row>
    <row r="975" spans="1:3" x14ac:dyDescent="0.2">
      <c r="A975" s="14">
        <v>42795</v>
      </c>
      <c r="B975" t="str">
        <f>[1]Hoja4!A1033</f>
        <v>PUTUMAYO</v>
      </c>
      <c r="C975" s="9">
        <f>[1]Hoja4!B1033</f>
        <v>1.4922580645161292</v>
      </c>
    </row>
    <row r="976" spans="1:3" x14ac:dyDescent="0.2">
      <c r="A976" s="14">
        <v>42795</v>
      </c>
      <c r="B976" t="str">
        <f>[1]Hoja4!A1034</f>
        <v>SANTANDER</v>
      </c>
      <c r="C976" s="9">
        <f>[1]Hoja4!B1034</f>
        <v>35.656774193548387</v>
      </c>
    </row>
    <row r="977" spans="1:3" x14ac:dyDescent="0.2">
      <c r="A977" s="14">
        <v>42795</v>
      </c>
      <c r="B977" t="str">
        <f>[1]Hoja4!A1035</f>
        <v>SUCRE</v>
      </c>
      <c r="C977" s="9">
        <f>[1]Hoja4!B1035</f>
        <v>66.619032258064507</v>
      </c>
    </row>
    <row r="978" spans="1:3" x14ac:dyDescent="0.2">
      <c r="A978" s="14">
        <v>42795</v>
      </c>
      <c r="B978" t="str">
        <f>[1]Hoja4!A1036</f>
        <v>TOLIMA</v>
      </c>
      <c r="C978" s="9">
        <f>[1]Hoja4!B1036</f>
        <v>4.8567741935483868</v>
      </c>
    </row>
    <row r="979" spans="1:3" x14ac:dyDescent="0.2">
      <c r="A979" s="14">
        <v>42826</v>
      </c>
      <c r="B979" t="str">
        <f>[1]Hoja4!A1038</f>
        <v>ANTIOQUIA</v>
      </c>
      <c r="C979" s="9">
        <f>[1]Hoja4!B1038</f>
        <v>0</v>
      </c>
    </row>
    <row r="980" spans="1:3" x14ac:dyDescent="0.2">
      <c r="A980" s="14">
        <v>42826</v>
      </c>
      <c r="B980" t="str">
        <f>[1]Hoja4!A1039</f>
        <v>ARAUCA</v>
      </c>
      <c r="C980" s="9">
        <f>[1]Hoja4!B1039</f>
        <v>0</v>
      </c>
    </row>
    <row r="981" spans="1:3" x14ac:dyDescent="0.2">
      <c r="A981" s="14">
        <v>42826</v>
      </c>
      <c r="B981" t="str">
        <f>[1]Hoja4!A1040</f>
        <v>ATLANTICO</v>
      </c>
      <c r="C981" s="9">
        <f>[1]Hoja4!B1040</f>
        <v>1.1489999999999998</v>
      </c>
    </row>
    <row r="982" spans="1:3" x14ac:dyDescent="0.2">
      <c r="A982" s="14">
        <v>42826</v>
      </c>
      <c r="B982" t="str">
        <f>[1]Hoja4!A1041</f>
        <v>BOLIVAR</v>
      </c>
      <c r="C982" s="9">
        <f>[1]Hoja4!B1041</f>
        <v>1.7286666666666666</v>
      </c>
    </row>
    <row r="983" spans="1:3" x14ac:dyDescent="0.2">
      <c r="A983" s="14">
        <v>42826</v>
      </c>
      <c r="B983" t="s">
        <v>181</v>
      </c>
      <c r="C983" s="9">
        <f>[1]Hoja4!B1042</f>
        <v>43.971999999999994</v>
      </c>
    </row>
    <row r="984" spans="1:3" x14ac:dyDescent="0.2">
      <c r="A984" s="14">
        <v>42826</v>
      </c>
      <c r="B984" t="str">
        <f>[1]Hoja4!A1043</f>
        <v>CASANARE</v>
      </c>
      <c r="C984" s="9">
        <f>[1]Hoja4!B1043</f>
        <v>431.13666666666666</v>
      </c>
    </row>
    <row r="985" spans="1:3" x14ac:dyDescent="0.2">
      <c r="A985" s="14">
        <v>42826</v>
      </c>
      <c r="B985" t="str">
        <f>[1]Hoja4!A1044</f>
        <v>CAUCA</v>
      </c>
      <c r="C985" s="9">
        <f>[1]Hoja4!B1044</f>
        <v>0</v>
      </c>
    </row>
    <row r="986" spans="1:3" x14ac:dyDescent="0.2">
      <c r="A986" s="14">
        <v>42826</v>
      </c>
      <c r="B986" t="str">
        <f>[1]Hoja4!A1045</f>
        <v>CESAR</v>
      </c>
      <c r="C986" s="9">
        <f>[1]Hoja4!B1045</f>
        <v>10.419666666666666</v>
      </c>
    </row>
    <row r="987" spans="1:3" x14ac:dyDescent="0.2">
      <c r="A987" s="14">
        <v>42826</v>
      </c>
      <c r="B987" t="str">
        <f>[1]Hoja4!A1046</f>
        <v>CORDOBA</v>
      </c>
      <c r="C987" s="9">
        <f>[1]Hoja4!B1046</f>
        <v>64.158333333333331</v>
      </c>
    </row>
    <row r="988" spans="1:3" x14ac:dyDescent="0.2">
      <c r="A988" s="14">
        <v>42826</v>
      </c>
      <c r="B988" t="str">
        <f>[1]Hoja4!A1047</f>
        <v>CUNDINAMARCA</v>
      </c>
      <c r="C988" s="9">
        <f>[1]Hoja4!B1047</f>
        <v>1.5773333333333333</v>
      </c>
    </row>
    <row r="989" spans="1:3" x14ac:dyDescent="0.2">
      <c r="A989" s="14">
        <v>42826</v>
      </c>
      <c r="B989" t="str">
        <f>[1]Hoja4!A1048</f>
        <v>GUAJIRA</v>
      </c>
      <c r="C989" s="9">
        <f>[1]Hoja4!B1048</f>
        <v>288.589</v>
      </c>
    </row>
    <row r="990" spans="1:3" x14ac:dyDescent="0.2">
      <c r="A990" s="14">
        <v>42826</v>
      </c>
      <c r="B990" t="str">
        <f>[1]Hoja4!A1049</f>
        <v>HUILA</v>
      </c>
      <c r="C990" s="9">
        <f>[1]Hoja4!B1049</f>
        <v>5.7406666666666677</v>
      </c>
    </row>
    <row r="991" spans="1:3" x14ac:dyDescent="0.2">
      <c r="A991" s="14">
        <v>42826</v>
      </c>
      <c r="B991" t="str">
        <f>[1]Hoja4!A1050</f>
        <v>MAGDALENA</v>
      </c>
      <c r="C991" s="9">
        <f>[1]Hoja4!B1050</f>
        <v>20.082999999999998</v>
      </c>
    </row>
    <row r="992" spans="1:3" x14ac:dyDescent="0.2">
      <c r="A992" s="14">
        <v>42826</v>
      </c>
      <c r="B992" t="str">
        <f>[1]Hoja4!A1051</f>
        <v>META</v>
      </c>
      <c r="C992" s="9">
        <f>[1]Hoja4!B1051</f>
        <v>6.1553333333333331</v>
      </c>
    </row>
    <row r="993" spans="1:3" x14ac:dyDescent="0.2">
      <c r="A993" s="14">
        <v>42826</v>
      </c>
      <c r="B993" t="str">
        <f>[1]Hoja4!A1052</f>
        <v>NARIÑO</v>
      </c>
      <c r="C993" s="9">
        <f>[1]Hoja4!B1052</f>
        <v>0</v>
      </c>
    </row>
    <row r="994" spans="1:3" x14ac:dyDescent="0.2">
      <c r="A994" s="14">
        <v>42826</v>
      </c>
      <c r="B994" t="str">
        <f>[1]Hoja4!A1053</f>
        <v>NORTE DE SANTANDER</v>
      </c>
      <c r="C994" s="9">
        <f>[1]Hoja4!B1053</f>
        <v>4.0506666666666664</v>
      </c>
    </row>
    <row r="995" spans="1:3" x14ac:dyDescent="0.2">
      <c r="A995" s="14">
        <v>42826</v>
      </c>
      <c r="B995" t="str">
        <f>[1]Hoja4!A1054</f>
        <v>PUTUMAYO</v>
      </c>
      <c r="C995" s="9">
        <f>[1]Hoja4!B1054</f>
        <v>1.5063333333333333</v>
      </c>
    </row>
    <row r="996" spans="1:3" x14ac:dyDescent="0.2">
      <c r="A996" s="14">
        <v>42826</v>
      </c>
      <c r="B996" t="str">
        <f>[1]Hoja4!A1055</f>
        <v>SANTANDER</v>
      </c>
      <c r="C996" s="9">
        <f>[1]Hoja4!B1055</f>
        <v>33.244666666666667</v>
      </c>
    </row>
    <row r="997" spans="1:3" x14ac:dyDescent="0.2">
      <c r="A997" s="14">
        <v>42826</v>
      </c>
      <c r="B997" t="str">
        <f>[1]Hoja4!A1056</f>
        <v>SUCRE</v>
      </c>
      <c r="C997" s="9">
        <f>[1]Hoja4!B1056</f>
        <v>71.25266666666667</v>
      </c>
    </row>
    <row r="998" spans="1:3" x14ac:dyDescent="0.2">
      <c r="A998" s="14">
        <v>42826</v>
      </c>
      <c r="B998" t="str">
        <f>[1]Hoja4!A1057</f>
        <v>TOLIMA</v>
      </c>
      <c r="C998" s="9">
        <f>[1]Hoja4!B1057</f>
        <v>4.8433333333333328</v>
      </c>
    </row>
    <row r="999" spans="1:3" x14ac:dyDescent="0.2">
      <c r="A999" s="14">
        <v>42856</v>
      </c>
      <c r="B999" t="str">
        <f>[1]Hoja4!A1059</f>
        <v>ANTIOQUIA</v>
      </c>
      <c r="C999" s="9">
        <f>[1]Hoja4!B1059</f>
        <v>0</v>
      </c>
    </row>
    <row r="1000" spans="1:3" x14ac:dyDescent="0.2">
      <c r="A1000" s="14">
        <v>42856</v>
      </c>
      <c r="B1000" t="str">
        <f>[1]Hoja4!A1060</f>
        <v>ARAUCA</v>
      </c>
      <c r="C1000" s="9">
        <f>[1]Hoja4!B1060</f>
        <v>0</v>
      </c>
    </row>
    <row r="1001" spans="1:3" x14ac:dyDescent="0.2">
      <c r="A1001" s="14">
        <v>42856</v>
      </c>
      <c r="B1001" t="str">
        <f>[1]Hoja4!A1061</f>
        <v>ATLANTICO</v>
      </c>
      <c r="C1001" s="9">
        <f>[1]Hoja4!B1061</f>
        <v>1.1006451612903227</v>
      </c>
    </row>
    <row r="1002" spans="1:3" x14ac:dyDescent="0.2">
      <c r="A1002" s="14">
        <v>42856</v>
      </c>
      <c r="B1002" t="str">
        <f>[1]Hoja4!A1062</f>
        <v>BOLIVAR</v>
      </c>
      <c r="C1002" s="9">
        <f>[1]Hoja4!B1062</f>
        <v>1.6816129032258065</v>
      </c>
    </row>
    <row r="1003" spans="1:3" x14ac:dyDescent="0.2">
      <c r="A1003" s="14">
        <v>42856</v>
      </c>
      <c r="B1003" t="s">
        <v>181</v>
      </c>
      <c r="C1003" s="9">
        <f>[1]Hoja4!B1063</f>
        <v>46.060967741935485</v>
      </c>
    </row>
    <row r="1004" spans="1:3" x14ac:dyDescent="0.2">
      <c r="A1004" s="14">
        <v>42856</v>
      </c>
      <c r="B1004" t="str">
        <f>[1]Hoja4!A1064</f>
        <v>CASANARE</v>
      </c>
      <c r="C1004" s="9">
        <f>[1]Hoja4!B1064</f>
        <v>451.26677419354837</v>
      </c>
    </row>
    <row r="1005" spans="1:3" x14ac:dyDescent="0.2">
      <c r="A1005" s="14">
        <v>42856</v>
      </c>
      <c r="B1005" t="str">
        <f>[1]Hoja4!A1065</f>
        <v>CAUCA</v>
      </c>
      <c r="C1005" s="9">
        <f>[1]Hoja4!B1065</f>
        <v>0</v>
      </c>
    </row>
    <row r="1006" spans="1:3" x14ac:dyDescent="0.2">
      <c r="A1006" s="14">
        <v>42856</v>
      </c>
      <c r="B1006" t="str">
        <f>[1]Hoja4!A1066</f>
        <v>CESAR</v>
      </c>
      <c r="C1006" s="9">
        <f>[1]Hoja4!B1066</f>
        <v>10.42</v>
      </c>
    </row>
    <row r="1007" spans="1:3" x14ac:dyDescent="0.2">
      <c r="A1007" s="14">
        <v>42856</v>
      </c>
      <c r="B1007" t="str">
        <f>[1]Hoja4!A1067</f>
        <v>CORDOBA</v>
      </c>
      <c r="C1007" s="9">
        <f>[1]Hoja4!B1067</f>
        <v>62.01903225806452</v>
      </c>
    </row>
    <row r="1008" spans="1:3" x14ac:dyDescent="0.2">
      <c r="A1008" s="14">
        <v>42856</v>
      </c>
      <c r="B1008" t="str">
        <f>[1]Hoja4!A1068</f>
        <v>CUNDINAMARCA</v>
      </c>
      <c r="C1008" s="9">
        <f>[1]Hoja4!B1068</f>
        <v>1.5158064516129031</v>
      </c>
    </row>
    <row r="1009" spans="1:3" x14ac:dyDescent="0.2">
      <c r="A1009" s="14">
        <v>42856</v>
      </c>
      <c r="B1009" t="str">
        <f>[1]Hoja4!A1069</f>
        <v>GUAJIRA</v>
      </c>
      <c r="C1009" s="9">
        <f>[1]Hoja4!B1069</f>
        <v>275.87258064516129</v>
      </c>
    </row>
    <row r="1010" spans="1:3" x14ac:dyDescent="0.2">
      <c r="A1010" s="14">
        <v>42856</v>
      </c>
      <c r="B1010" t="str">
        <f>[1]Hoja4!A1070</f>
        <v>HUILA</v>
      </c>
      <c r="C1010" s="9">
        <f>[1]Hoja4!B1070</f>
        <v>5.3119354838709674</v>
      </c>
    </row>
    <row r="1011" spans="1:3" x14ac:dyDescent="0.2">
      <c r="A1011" s="14">
        <v>42856</v>
      </c>
      <c r="B1011" t="str">
        <f>[1]Hoja4!A1071</f>
        <v>MAGDALENA</v>
      </c>
      <c r="C1011" s="9">
        <f>[1]Hoja4!B1071</f>
        <v>17.066451612903222</v>
      </c>
    </row>
    <row r="1012" spans="1:3" x14ac:dyDescent="0.2">
      <c r="A1012" s="14">
        <v>42856</v>
      </c>
      <c r="B1012" t="str">
        <f>[1]Hoja4!A1072</f>
        <v>META</v>
      </c>
      <c r="C1012" s="9">
        <f>[1]Hoja4!B1072</f>
        <v>6.0690322580645155</v>
      </c>
    </row>
    <row r="1013" spans="1:3" x14ac:dyDescent="0.2">
      <c r="A1013" s="14">
        <v>42856</v>
      </c>
      <c r="B1013" t="str">
        <f>[1]Hoja4!A1073</f>
        <v>NARIÑO</v>
      </c>
      <c r="C1013" s="9">
        <f>[1]Hoja4!B1073</f>
        <v>0</v>
      </c>
    </row>
    <row r="1014" spans="1:3" x14ac:dyDescent="0.2">
      <c r="A1014" s="14">
        <v>42856</v>
      </c>
      <c r="B1014" t="str">
        <f>[1]Hoja4!A1074</f>
        <v>NORTE DE SANTANDER</v>
      </c>
      <c r="C1014" s="9">
        <f>[1]Hoja4!B1074</f>
        <v>4.0432258064516127</v>
      </c>
    </row>
    <row r="1015" spans="1:3" x14ac:dyDescent="0.2">
      <c r="A1015" s="14">
        <v>42856</v>
      </c>
      <c r="B1015" t="str">
        <f>[1]Hoja4!A1075</f>
        <v>PUTUMAYO</v>
      </c>
      <c r="C1015" s="9">
        <f>[1]Hoja4!B1075</f>
        <v>1.5532258064516129</v>
      </c>
    </row>
    <row r="1016" spans="1:3" x14ac:dyDescent="0.2">
      <c r="A1016" s="14">
        <v>42856</v>
      </c>
      <c r="B1016" t="str">
        <f>[1]Hoja4!A1076</f>
        <v>SANTANDER</v>
      </c>
      <c r="C1016" s="9">
        <f>[1]Hoja4!B1076</f>
        <v>35.119677419354844</v>
      </c>
    </row>
    <row r="1017" spans="1:3" x14ac:dyDescent="0.2">
      <c r="A1017" s="14">
        <v>42856</v>
      </c>
      <c r="B1017" t="str">
        <f>[1]Hoja4!A1077</f>
        <v>SUCRE</v>
      </c>
      <c r="C1017" s="9">
        <f>[1]Hoja4!B1077</f>
        <v>72.70741935483872</v>
      </c>
    </row>
    <row r="1018" spans="1:3" x14ac:dyDescent="0.2">
      <c r="A1018" s="14">
        <v>42856</v>
      </c>
      <c r="B1018" t="str">
        <f>[1]Hoja4!A1078</f>
        <v>TOLIMA</v>
      </c>
      <c r="C1018" s="9">
        <f>[1]Hoja4!B1078</f>
        <v>4.6100000000000003</v>
      </c>
    </row>
    <row r="1019" spans="1:3" x14ac:dyDescent="0.2">
      <c r="A1019" s="14">
        <v>42887</v>
      </c>
      <c r="B1019" t="str">
        <f>[1]Hoja4!A1080</f>
        <v>ANTIOQUIA</v>
      </c>
      <c r="C1019" s="9">
        <f>[1]Hoja4!B1080</f>
        <v>0</v>
      </c>
    </row>
    <row r="1020" spans="1:3" x14ac:dyDescent="0.2">
      <c r="A1020" s="14">
        <v>42887</v>
      </c>
      <c r="B1020" t="str">
        <f>[1]Hoja4!A1081</f>
        <v>ARAUCA</v>
      </c>
      <c r="C1020" s="9">
        <f>[1]Hoja4!B1081</f>
        <v>0</v>
      </c>
    </row>
    <row r="1021" spans="1:3" x14ac:dyDescent="0.2">
      <c r="A1021" s="14">
        <v>42887</v>
      </c>
      <c r="B1021" t="str">
        <f>[1]Hoja4!A1082</f>
        <v>ATLANTICO</v>
      </c>
      <c r="C1021" s="9">
        <f>[1]Hoja4!B1082</f>
        <v>1.9469999999999998</v>
      </c>
    </row>
    <row r="1022" spans="1:3" x14ac:dyDescent="0.2">
      <c r="A1022" s="14">
        <v>42887</v>
      </c>
      <c r="B1022" t="str">
        <f>[1]Hoja4!A1083</f>
        <v>BOLIVAR</v>
      </c>
      <c r="C1022" s="9">
        <f>[1]Hoja4!B1083</f>
        <v>1.6943333333333332</v>
      </c>
    </row>
    <row r="1023" spans="1:3" x14ac:dyDescent="0.2">
      <c r="A1023" s="14">
        <v>42887</v>
      </c>
      <c r="B1023" t="s">
        <v>181</v>
      </c>
      <c r="C1023" s="9">
        <f>[1]Hoja4!B1084</f>
        <v>43.484666666666662</v>
      </c>
    </row>
    <row r="1024" spans="1:3" x14ac:dyDescent="0.2">
      <c r="A1024" s="14">
        <v>42887</v>
      </c>
      <c r="B1024" t="str">
        <f>[1]Hoja4!A1085</f>
        <v>CASANARE</v>
      </c>
      <c r="C1024" s="9">
        <f>[1]Hoja4!B1085</f>
        <v>415.42366666666669</v>
      </c>
    </row>
    <row r="1025" spans="1:3" x14ac:dyDescent="0.2">
      <c r="A1025" s="14">
        <v>42887</v>
      </c>
      <c r="B1025" t="str">
        <f>[1]Hoja4!A1086</f>
        <v>CAUCA</v>
      </c>
      <c r="C1025" s="9">
        <f>[1]Hoja4!B1086</f>
        <v>0</v>
      </c>
    </row>
    <row r="1026" spans="1:3" x14ac:dyDescent="0.2">
      <c r="A1026" s="14">
        <v>42887</v>
      </c>
      <c r="B1026" t="str">
        <f>[1]Hoja4!A1087</f>
        <v>CESAR</v>
      </c>
      <c r="C1026" s="9">
        <f>[1]Hoja4!B1087</f>
        <v>8.9973333333333336</v>
      </c>
    </row>
    <row r="1027" spans="1:3" x14ac:dyDescent="0.2">
      <c r="A1027" s="14">
        <v>42887</v>
      </c>
      <c r="B1027" t="str">
        <f>[1]Hoja4!A1088</f>
        <v>CORDOBA</v>
      </c>
      <c r="C1027" s="9">
        <f>[1]Hoja4!B1088</f>
        <v>68.572999999999993</v>
      </c>
    </row>
    <row r="1028" spans="1:3" x14ac:dyDescent="0.2">
      <c r="A1028" s="14">
        <v>42887</v>
      </c>
      <c r="B1028" t="str">
        <f>[1]Hoja4!A1089</f>
        <v>CUNDINAMARCA</v>
      </c>
      <c r="C1028" s="9">
        <f>[1]Hoja4!B1089</f>
        <v>1.5596666666666668</v>
      </c>
    </row>
    <row r="1029" spans="1:3" x14ac:dyDescent="0.2">
      <c r="A1029" s="14">
        <v>42887</v>
      </c>
      <c r="B1029" t="str">
        <f>[1]Hoja4!A1090</f>
        <v>GUAJIRA</v>
      </c>
      <c r="C1029" s="9">
        <f>[1]Hoja4!B1090</f>
        <v>260.71066666666667</v>
      </c>
    </row>
    <row r="1030" spans="1:3" x14ac:dyDescent="0.2">
      <c r="A1030" s="14">
        <v>42887</v>
      </c>
      <c r="B1030" t="str">
        <f>[1]Hoja4!A1091</f>
        <v>HUILA</v>
      </c>
      <c r="C1030" s="9">
        <f>[1]Hoja4!B1091</f>
        <v>5.1789999999999994</v>
      </c>
    </row>
    <row r="1031" spans="1:3" x14ac:dyDescent="0.2">
      <c r="A1031" s="14">
        <v>42887</v>
      </c>
      <c r="B1031" t="str">
        <f>[1]Hoja4!A1092</f>
        <v>MAGDALENA</v>
      </c>
      <c r="C1031" s="9">
        <f>[1]Hoja4!B1092</f>
        <v>19.571000000000002</v>
      </c>
    </row>
    <row r="1032" spans="1:3" x14ac:dyDescent="0.2">
      <c r="A1032" s="14">
        <v>42887</v>
      </c>
      <c r="B1032" t="str">
        <f>[1]Hoja4!A1093</f>
        <v>META</v>
      </c>
      <c r="C1032" s="9">
        <f>[1]Hoja4!B1093</f>
        <v>5.1936666666666662</v>
      </c>
    </row>
    <row r="1033" spans="1:3" x14ac:dyDescent="0.2">
      <c r="A1033" s="14">
        <v>42887</v>
      </c>
      <c r="B1033" t="str">
        <f>[1]Hoja4!A1094</f>
        <v>NARIÑO</v>
      </c>
      <c r="C1033" s="9">
        <f>[1]Hoja4!B1094</f>
        <v>0</v>
      </c>
    </row>
    <row r="1034" spans="1:3" x14ac:dyDescent="0.2">
      <c r="A1034" s="14">
        <v>42887</v>
      </c>
      <c r="B1034" t="str">
        <f>[1]Hoja4!A1095</f>
        <v>NORTE DE SANTANDER</v>
      </c>
      <c r="C1034" s="9">
        <f>[1]Hoja4!B1095</f>
        <v>4.101</v>
      </c>
    </row>
    <row r="1035" spans="1:3" x14ac:dyDescent="0.2">
      <c r="A1035" s="14">
        <v>42887</v>
      </c>
      <c r="B1035" t="str">
        <f>[1]Hoja4!A1096</f>
        <v>PUTUMAYO</v>
      </c>
      <c r="C1035" s="9">
        <f>[1]Hoja4!B1096</f>
        <v>1.6026666666666665</v>
      </c>
    </row>
    <row r="1036" spans="1:3" x14ac:dyDescent="0.2">
      <c r="A1036" s="14">
        <v>42887</v>
      </c>
      <c r="B1036" t="str">
        <f>[1]Hoja4!A1097</f>
        <v>SANTANDER</v>
      </c>
      <c r="C1036" s="9">
        <f>[1]Hoja4!B1097</f>
        <v>34.49</v>
      </c>
    </row>
    <row r="1037" spans="1:3" x14ac:dyDescent="0.2">
      <c r="A1037" s="14">
        <v>42887</v>
      </c>
      <c r="B1037" t="str">
        <f>[1]Hoja4!A1098</f>
        <v>SUCRE</v>
      </c>
      <c r="C1037" s="9">
        <f>[1]Hoja4!B1098</f>
        <v>72.73366666666665</v>
      </c>
    </row>
    <row r="1038" spans="1:3" x14ac:dyDescent="0.2">
      <c r="A1038" s="14">
        <v>42887</v>
      </c>
      <c r="B1038" t="str">
        <f>[1]Hoja4!A1099</f>
        <v>TOLIMA</v>
      </c>
      <c r="C1038" s="9">
        <f>[1]Hoja4!B1099</f>
        <v>4.4816666666666665</v>
      </c>
    </row>
    <row r="1039" spans="1:3" x14ac:dyDescent="0.2">
      <c r="A1039" s="14">
        <v>42917</v>
      </c>
      <c r="B1039" t="str">
        <f>[1]Hoja4!A1101</f>
        <v>ANTIOQUIA</v>
      </c>
      <c r="C1039" s="9">
        <f>[1]Hoja4!B1101</f>
        <v>0</v>
      </c>
    </row>
    <row r="1040" spans="1:3" x14ac:dyDescent="0.2">
      <c r="A1040" s="14">
        <v>42917</v>
      </c>
      <c r="B1040" t="str">
        <f>[1]Hoja4!A1102</f>
        <v>ARAUCA</v>
      </c>
      <c r="C1040" s="9">
        <f>[1]Hoja4!B1102</f>
        <v>0</v>
      </c>
    </row>
    <row r="1041" spans="1:3" x14ac:dyDescent="0.2">
      <c r="A1041" s="14">
        <v>42917</v>
      </c>
      <c r="B1041" t="str">
        <f>[1]Hoja4!A1103</f>
        <v>BOLIVAR</v>
      </c>
      <c r="C1041" s="9">
        <f>[1]Hoja4!B1103</f>
        <v>2.1967741935483871</v>
      </c>
    </row>
    <row r="1042" spans="1:3" x14ac:dyDescent="0.2">
      <c r="A1042" s="14">
        <v>42917</v>
      </c>
      <c r="B1042" t="s">
        <v>181</v>
      </c>
      <c r="C1042" s="9">
        <f>[1]Hoja4!B1104</f>
        <v>44.783225806451604</v>
      </c>
    </row>
    <row r="1043" spans="1:3" x14ac:dyDescent="0.2">
      <c r="A1043" s="14">
        <v>42917</v>
      </c>
      <c r="B1043" t="str">
        <f>[1]Hoja4!A1105</f>
        <v>CASANARE</v>
      </c>
      <c r="C1043" s="9">
        <f>[1]Hoja4!B1105</f>
        <v>444.65741935483874</v>
      </c>
    </row>
    <row r="1044" spans="1:3" x14ac:dyDescent="0.2">
      <c r="A1044" s="14">
        <v>42917</v>
      </c>
      <c r="B1044" t="str">
        <f>[1]Hoja4!A1106</f>
        <v>CAUCA</v>
      </c>
      <c r="C1044" s="9">
        <f>[1]Hoja4!B1106</f>
        <v>0</v>
      </c>
    </row>
    <row r="1045" spans="1:3" x14ac:dyDescent="0.2">
      <c r="A1045" s="14">
        <v>42917</v>
      </c>
      <c r="B1045" t="str">
        <f>[1]Hoja4!A1107</f>
        <v>CESAR</v>
      </c>
      <c r="C1045" s="9">
        <f>[1]Hoja4!B1107</f>
        <v>11.466774193548389</v>
      </c>
    </row>
    <row r="1046" spans="1:3" x14ac:dyDescent="0.2">
      <c r="A1046" s="14">
        <v>42917</v>
      </c>
      <c r="B1046" t="str">
        <f>[1]Hoja4!A1108</f>
        <v>CORDOBA</v>
      </c>
      <c r="C1046" s="9">
        <f>[1]Hoja4!B1108</f>
        <v>62.276129032258062</v>
      </c>
    </row>
    <row r="1047" spans="1:3" x14ac:dyDescent="0.2">
      <c r="A1047" s="14">
        <v>42917</v>
      </c>
      <c r="B1047" t="str">
        <f>[1]Hoja4!A1109</f>
        <v>CUNDINAMARCA</v>
      </c>
      <c r="C1047" s="9">
        <f>[1]Hoja4!B1109</f>
        <v>1.4145161290322581</v>
      </c>
    </row>
    <row r="1048" spans="1:3" x14ac:dyDescent="0.2">
      <c r="A1048" s="14">
        <v>42917</v>
      </c>
      <c r="B1048" t="str">
        <f>[1]Hoja4!A1110</f>
        <v>GUAJIRA</v>
      </c>
      <c r="C1048" s="9">
        <f>[1]Hoja4!B1110</f>
        <v>246.53</v>
      </c>
    </row>
    <row r="1049" spans="1:3" x14ac:dyDescent="0.2">
      <c r="A1049" s="14">
        <v>42917</v>
      </c>
      <c r="B1049" t="str">
        <f>[1]Hoja4!A1111</f>
        <v>HUILA</v>
      </c>
      <c r="C1049" s="9">
        <f>[1]Hoja4!B1111</f>
        <v>5.0770967741935475</v>
      </c>
    </row>
    <row r="1050" spans="1:3" x14ac:dyDescent="0.2">
      <c r="A1050" s="14">
        <v>42917</v>
      </c>
      <c r="B1050" t="str">
        <f>[1]Hoja4!A1112</f>
        <v>MAGDALENA</v>
      </c>
      <c r="C1050" s="9">
        <f>[1]Hoja4!B1112</f>
        <v>18.749354838709678</v>
      </c>
    </row>
    <row r="1051" spans="1:3" x14ac:dyDescent="0.2">
      <c r="A1051" s="14">
        <v>42917</v>
      </c>
      <c r="B1051" t="str">
        <f>[1]Hoja4!A1113</f>
        <v>META</v>
      </c>
      <c r="C1051" s="9">
        <f>[1]Hoja4!B1113</f>
        <v>3.0216129032258063</v>
      </c>
    </row>
    <row r="1052" spans="1:3" x14ac:dyDescent="0.2">
      <c r="A1052" s="14">
        <v>42917</v>
      </c>
      <c r="B1052" t="str">
        <f>[1]Hoja4!A1114</f>
        <v>NARIÑO</v>
      </c>
      <c r="C1052" s="9">
        <f>[1]Hoja4!B1114</f>
        <v>0</v>
      </c>
    </row>
    <row r="1053" spans="1:3" x14ac:dyDescent="0.2">
      <c r="A1053" s="14">
        <v>42917</v>
      </c>
      <c r="B1053" t="str">
        <f>[1]Hoja4!A1115</f>
        <v>NORTE DE SANTANDER</v>
      </c>
      <c r="C1053" s="9">
        <f>[1]Hoja4!B1115</f>
        <v>3.9738709677419353</v>
      </c>
    </row>
    <row r="1054" spans="1:3" x14ac:dyDescent="0.2">
      <c r="A1054" s="14">
        <v>42917</v>
      </c>
      <c r="B1054" t="str">
        <f>[1]Hoja4!A1116</f>
        <v>PUTUMAYO</v>
      </c>
      <c r="C1054" s="9">
        <f>[1]Hoja4!B1116</f>
        <v>1.6083870967741936</v>
      </c>
    </row>
    <row r="1055" spans="1:3" x14ac:dyDescent="0.2">
      <c r="A1055" s="14">
        <v>42917</v>
      </c>
      <c r="B1055" t="str">
        <f>[1]Hoja4!A1117</f>
        <v>SANTANDER</v>
      </c>
      <c r="C1055" s="9">
        <f>[1]Hoja4!B1117</f>
        <v>34.989354838709673</v>
      </c>
    </row>
    <row r="1056" spans="1:3" x14ac:dyDescent="0.2">
      <c r="A1056" s="14">
        <v>42917</v>
      </c>
      <c r="B1056" t="str">
        <f>[1]Hoja4!A1118</f>
        <v>SUCRE</v>
      </c>
      <c r="C1056" s="9">
        <f>[1]Hoja4!B1118</f>
        <v>69.838387096774198</v>
      </c>
    </row>
    <row r="1057" spans="1:3" x14ac:dyDescent="0.2">
      <c r="A1057" s="14">
        <v>42917</v>
      </c>
      <c r="B1057" t="str">
        <f>[1]Hoja4!A1119</f>
        <v>TOLIMA</v>
      </c>
      <c r="C1057" s="9">
        <f>[1]Hoja4!B1119</f>
        <v>4.7848387096774196</v>
      </c>
    </row>
    <row r="1058" spans="1:3" x14ac:dyDescent="0.2">
      <c r="A1058" s="14">
        <v>42948</v>
      </c>
      <c r="B1058" t="str">
        <f>[1]Hoja4!A1121</f>
        <v>ANTIOQUIA</v>
      </c>
      <c r="C1058" s="9">
        <f>[1]Hoja4!B1121</f>
        <v>0</v>
      </c>
    </row>
    <row r="1059" spans="1:3" x14ac:dyDescent="0.2">
      <c r="A1059" s="14">
        <v>42948</v>
      </c>
      <c r="B1059" t="str">
        <f>[1]Hoja4!A1122</f>
        <v>ARAUCA</v>
      </c>
      <c r="C1059" s="9">
        <f>[1]Hoja4!B1122</f>
        <v>0</v>
      </c>
    </row>
    <row r="1060" spans="1:3" x14ac:dyDescent="0.2">
      <c r="A1060" s="14">
        <v>42948</v>
      </c>
      <c r="B1060" t="str">
        <f>[1]Hoja4!A1123</f>
        <v>ATLANTICO</v>
      </c>
      <c r="C1060" s="9">
        <f>[1]Hoja4!B1123</f>
        <v>2.0296774193548388</v>
      </c>
    </row>
    <row r="1061" spans="1:3" x14ac:dyDescent="0.2">
      <c r="A1061" s="14">
        <v>42948</v>
      </c>
      <c r="B1061" t="str">
        <f>[1]Hoja4!A1124</f>
        <v>BOLIVAR</v>
      </c>
      <c r="C1061" s="9">
        <f>[1]Hoja4!B1124</f>
        <v>2.2999999999999998</v>
      </c>
    </row>
    <row r="1062" spans="1:3" x14ac:dyDescent="0.2">
      <c r="A1062" s="14">
        <v>42948</v>
      </c>
      <c r="B1062" t="s">
        <v>181</v>
      </c>
      <c r="C1062" s="9">
        <f>[1]Hoja4!B1125</f>
        <v>42.706129032258062</v>
      </c>
    </row>
    <row r="1063" spans="1:3" x14ac:dyDescent="0.2">
      <c r="A1063" s="14">
        <v>42948</v>
      </c>
      <c r="B1063" t="str">
        <f>[1]Hoja4!A1126</f>
        <v>CASANARE</v>
      </c>
      <c r="C1063" s="9">
        <f>[1]Hoja4!B1126</f>
        <v>457.40129032258062</v>
      </c>
    </row>
    <row r="1064" spans="1:3" x14ac:dyDescent="0.2">
      <c r="A1064" s="14">
        <v>42948</v>
      </c>
      <c r="B1064" t="str">
        <f>[1]Hoja4!A1127</f>
        <v>CAUCA</v>
      </c>
      <c r="C1064" s="9">
        <f>[1]Hoja4!B1127</f>
        <v>0</v>
      </c>
    </row>
    <row r="1065" spans="1:3" x14ac:dyDescent="0.2">
      <c r="A1065" s="14">
        <v>42948</v>
      </c>
      <c r="B1065" t="str">
        <f>[1]Hoja4!A1128</f>
        <v>CESAR</v>
      </c>
      <c r="C1065" s="9">
        <f>[1]Hoja4!B1128</f>
        <v>10.744838709677419</v>
      </c>
    </row>
    <row r="1066" spans="1:3" x14ac:dyDescent="0.2">
      <c r="A1066" s="14">
        <v>42948</v>
      </c>
      <c r="B1066" t="str">
        <f>[1]Hoja4!A1129</f>
        <v>CORDOBA</v>
      </c>
      <c r="C1066" s="9">
        <f>[1]Hoja4!B1129</f>
        <v>59.28</v>
      </c>
    </row>
    <row r="1067" spans="1:3" x14ac:dyDescent="0.2">
      <c r="A1067" s="14">
        <v>42948</v>
      </c>
      <c r="B1067" t="str">
        <f>[1]Hoja4!A1130</f>
        <v>CUNDINAMARCA</v>
      </c>
      <c r="C1067" s="9">
        <f>[1]Hoja4!B1130</f>
        <v>1.3783870967741936</v>
      </c>
    </row>
    <row r="1068" spans="1:3" x14ac:dyDescent="0.2">
      <c r="A1068" s="14">
        <v>42948</v>
      </c>
      <c r="B1068" t="str">
        <f>[1]Hoja4!A1131</f>
        <v>GUAJIRA</v>
      </c>
      <c r="C1068" s="9">
        <f>[1]Hoja4!B1131</f>
        <v>277.71161290322578</v>
      </c>
    </row>
    <row r="1069" spans="1:3" x14ac:dyDescent="0.2">
      <c r="A1069" s="14">
        <v>42948</v>
      </c>
      <c r="B1069" t="str">
        <f>[1]Hoja4!A1132</f>
        <v>HUILA</v>
      </c>
      <c r="C1069" s="9">
        <f>[1]Hoja4!B1132</f>
        <v>5.3219354838709672</v>
      </c>
    </row>
    <row r="1070" spans="1:3" x14ac:dyDescent="0.2">
      <c r="A1070" s="14">
        <v>42948</v>
      </c>
      <c r="B1070" t="str">
        <f>[1]Hoja4!A1133</f>
        <v>MAGDALENA</v>
      </c>
      <c r="C1070" s="9">
        <f>[1]Hoja4!B1133</f>
        <v>18.403548387096773</v>
      </c>
    </row>
    <row r="1071" spans="1:3" x14ac:dyDescent="0.2">
      <c r="A1071" s="14">
        <v>42948</v>
      </c>
      <c r="B1071" t="str">
        <f>[1]Hoja4!A1134</f>
        <v>META</v>
      </c>
      <c r="C1071" s="9">
        <f>[1]Hoja4!B1134</f>
        <v>3.9403225806451618</v>
      </c>
    </row>
    <row r="1072" spans="1:3" x14ac:dyDescent="0.2">
      <c r="A1072" s="14">
        <v>42948</v>
      </c>
      <c r="B1072" t="str">
        <f>[1]Hoja4!A1135</f>
        <v>NARIÑO</v>
      </c>
      <c r="C1072" s="9">
        <f>[1]Hoja4!B1135</f>
        <v>0</v>
      </c>
    </row>
    <row r="1073" spans="1:3" x14ac:dyDescent="0.2">
      <c r="A1073" s="14">
        <v>42948</v>
      </c>
      <c r="B1073" t="str">
        <f>[1]Hoja4!A1136</f>
        <v>NORTE DE SANTANDER</v>
      </c>
      <c r="C1073" s="9">
        <f>[1]Hoja4!B1136</f>
        <v>4.3151612903225809</v>
      </c>
    </row>
    <row r="1074" spans="1:3" x14ac:dyDescent="0.2">
      <c r="A1074" s="14">
        <v>42948</v>
      </c>
      <c r="B1074" t="str">
        <f>[1]Hoja4!A1137</f>
        <v>PUTUMAYO</v>
      </c>
      <c r="C1074" s="9">
        <f>[1]Hoja4!B1137</f>
        <v>1.5829032258064517</v>
      </c>
    </row>
    <row r="1075" spans="1:3" x14ac:dyDescent="0.2">
      <c r="A1075" s="14">
        <v>42948</v>
      </c>
      <c r="B1075" t="str">
        <f>[1]Hoja4!A1138</f>
        <v>SANTANDER</v>
      </c>
      <c r="C1075" s="9">
        <f>[1]Hoja4!B1138</f>
        <v>33.343548387096774</v>
      </c>
    </row>
    <row r="1076" spans="1:3" x14ac:dyDescent="0.2">
      <c r="A1076" s="14">
        <v>42948</v>
      </c>
      <c r="B1076" t="str">
        <f>[1]Hoja4!A1139</f>
        <v>SUCRE</v>
      </c>
      <c r="C1076" s="9">
        <f>[1]Hoja4!B1139</f>
        <v>72.44064516129032</v>
      </c>
    </row>
    <row r="1077" spans="1:3" x14ac:dyDescent="0.2">
      <c r="A1077" s="14">
        <v>42948</v>
      </c>
      <c r="B1077" t="str">
        <f>[1]Hoja4!A1140</f>
        <v>TOLIMA</v>
      </c>
      <c r="C1077" s="9">
        <f>[1]Hoja4!B1140</f>
        <v>4.8454838709677421</v>
      </c>
    </row>
    <row r="1078" spans="1:3" x14ac:dyDescent="0.2">
      <c r="A1078" s="14">
        <v>42979</v>
      </c>
      <c r="B1078" t="str">
        <f>[1]Hoja4!A1142</f>
        <v>ANTIOQUIA</v>
      </c>
      <c r="C1078" s="9">
        <f>[1]Hoja4!B1142</f>
        <v>0</v>
      </c>
    </row>
    <row r="1079" spans="1:3" x14ac:dyDescent="0.2">
      <c r="A1079" s="14">
        <v>42979</v>
      </c>
      <c r="B1079" t="str">
        <f>[1]Hoja4!A1143</f>
        <v>ARAUCA</v>
      </c>
      <c r="C1079" s="9">
        <f>[1]Hoja4!B1143</f>
        <v>0</v>
      </c>
    </row>
    <row r="1080" spans="1:3" x14ac:dyDescent="0.2">
      <c r="A1080" s="14">
        <v>42979</v>
      </c>
      <c r="B1080" t="str">
        <f>[1]Hoja4!A1144</f>
        <v>ATLANTICO</v>
      </c>
      <c r="C1080" s="9">
        <f>[1]Hoja4!B1144</f>
        <v>5.0186666666666673</v>
      </c>
    </row>
    <row r="1081" spans="1:3" x14ac:dyDescent="0.2">
      <c r="A1081" s="14">
        <v>42979</v>
      </c>
      <c r="B1081" t="str">
        <f>[1]Hoja4!A1145</f>
        <v>BOLIVAR</v>
      </c>
      <c r="C1081" s="9">
        <f>[1]Hoja4!B1145</f>
        <v>1.9853333333333334</v>
      </c>
    </row>
    <row r="1082" spans="1:3" x14ac:dyDescent="0.2">
      <c r="A1082" s="14">
        <v>42979</v>
      </c>
      <c r="B1082" t="s">
        <v>181</v>
      </c>
      <c r="C1082" s="9">
        <f>[1]Hoja4!B1146</f>
        <v>45.784999999999997</v>
      </c>
    </row>
    <row r="1083" spans="1:3" x14ac:dyDescent="0.2">
      <c r="A1083" s="14">
        <v>42979</v>
      </c>
      <c r="B1083" t="str">
        <f>[1]Hoja4!A1147</f>
        <v>CASANARE</v>
      </c>
      <c r="C1083" s="9">
        <f>[1]Hoja4!B1147</f>
        <v>478.00000000000006</v>
      </c>
    </row>
    <row r="1084" spans="1:3" x14ac:dyDescent="0.2">
      <c r="A1084" s="14">
        <v>42979</v>
      </c>
      <c r="B1084" t="str">
        <f>[1]Hoja4!A1148</f>
        <v>CAUCA</v>
      </c>
      <c r="C1084" s="9">
        <f>[1]Hoja4!B1148</f>
        <v>0</v>
      </c>
    </row>
    <row r="1085" spans="1:3" x14ac:dyDescent="0.2">
      <c r="A1085" s="14">
        <v>42979</v>
      </c>
      <c r="B1085" t="str">
        <f>[1]Hoja4!A1149</f>
        <v>CESAR</v>
      </c>
      <c r="C1085" s="9">
        <f>[1]Hoja4!B1149</f>
        <v>10.071999999999999</v>
      </c>
    </row>
    <row r="1086" spans="1:3" x14ac:dyDescent="0.2">
      <c r="A1086" s="14">
        <v>42979</v>
      </c>
      <c r="B1086" t="str">
        <f>[1]Hoja4!A1150</f>
        <v>CORDOBA</v>
      </c>
      <c r="C1086" s="9">
        <f>[1]Hoja4!B1150</f>
        <v>53.592666666666666</v>
      </c>
    </row>
    <row r="1087" spans="1:3" x14ac:dyDescent="0.2">
      <c r="A1087" s="14">
        <v>42979</v>
      </c>
      <c r="B1087" t="str">
        <f>[1]Hoja4!A1151</f>
        <v>CUNDINAMARCA</v>
      </c>
      <c r="C1087" s="9">
        <f>[1]Hoja4!B1151</f>
        <v>1.3573333333333335</v>
      </c>
    </row>
    <row r="1088" spans="1:3" x14ac:dyDescent="0.2">
      <c r="A1088" s="14">
        <v>42979</v>
      </c>
      <c r="B1088" t="str">
        <f>[1]Hoja4!A1152</f>
        <v>GUAJIRA</v>
      </c>
      <c r="C1088" s="9">
        <f>[1]Hoja4!B1152</f>
        <v>282.334</v>
      </c>
    </row>
    <row r="1089" spans="1:3" x14ac:dyDescent="0.2">
      <c r="A1089" s="14">
        <v>42979</v>
      </c>
      <c r="B1089" t="str">
        <f>[1]Hoja4!A1153</f>
        <v>HUILA</v>
      </c>
      <c r="C1089" s="9">
        <f>[1]Hoja4!B1153</f>
        <v>4.7643333333333331</v>
      </c>
    </row>
    <row r="1090" spans="1:3" x14ac:dyDescent="0.2">
      <c r="A1090" s="14">
        <v>42979</v>
      </c>
      <c r="B1090" t="str">
        <f>[1]Hoja4!A1154</f>
        <v>MAGDALENA</v>
      </c>
      <c r="C1090" s="9">
        <f>[1]Hoja4!B1154</f>
        <v>18.366666666666667</v>
      </c>
    </row>
    <row r="1091" spans="1:3" x14ac:dyDescent="0.2">
      <c r="A1091" s="14">
        <v>42979</v>
      </c>
      <c r="B1091" t="str">
        <f>[1]Hoja4!A1155</f>
        <v>META</v>
      </c>
      <c r="C1091" s="9">
        <f>[1]Hoja4!B1155</f>
        <v>4.2986666666666675</v>
      </c>
    </row>
    <row r="1092" spans="1:3" x14ac:dyDescent="0.2">
      <c r="A1092" s="14">
        <v>42979</v>
      </c>
      <c r="B1092" t="str">
        <f>[1]Hoja4!A1156</f>
        <v>NARIÑO</v>
      </c>
      <c r="C1092" s="9">
        <f>[1]Hoja4!B1156</f>
        <v>0</v>
      </c>
    </row>
    <row r="1093" spans="1:3" x14ac:dyDescent="0.2">
      <c r="A1093" s="14">
        <v>42979</v>
      </c>
      <c r="B1093" t="str">
        <f>[1]Hoja4!A1157</f>
        <v>NORTE DE SANTANDER</v>
      </c>
      <c r="C1093" s="9">
        <f>[1]Hoja4!B1157</f>
        <v>4.2876666666666665</v>
      </c>
    </row>
    <row r="1094" spans="1:3" x14ac:dyDescent="0.2">
      <c r="A1094" s="14">
        <v>42979</v>
      </c>
      <c r="B1094" t="str">
        <f>[1]Hoja4!A1158</f>
        <v>PUTUMAYO</v>
      </c>
      <c r="C1094" s="9">
        <f>[1]Hoja4!B1158</f>
        <v>1.5669999999999999</v>
      </c>
    </row>
    <row r="1095" spans="1:3" x14ac:dyDescent="0.2">
      <c r="A1095" s="14">
        <v>42979</v>
      </c>
      <c r="B1095" t="str">
        <f>[1]Hoja4!A1159</f>
        <v>SANTANDER</v>
      </c>
      <c r="C1095" s="9">
        <f>[1]Hoja4!B1159</f>
        <v>32.736666666666665</v>
      </c>
    </row>
    <row r="1096" spans="1:3" x14ac:dyDescent="0.2">
      <c r="A1096" s="14">
        <v>42979</v>
      </c>
      <c r="B1096" t="str">
        <f>[1]Hoja4!A1160</f>
        <v>SUCRE</v>
      </c>
      <c r="C1096" s="9">
        <f>[1]Hoja4!B1160</f>
        <v>76.662000000000006</v>
      </c>
    </row>
    <row r="1097" spans="1:3" x14ac:dyDescent="0.2">
      <c r="A1097" s="14">
        <v>42979</v>
      </c>
      <c r="B1097" t="str">
        <f>[1]Hoja4!A1161</f>
        <v>TOLIMA</v>
      </c>
      <c r="C1097" s="9">
        <f>[1]Hoja4!B1161</f>
        <v>4.7423333333333328</v>
      </c>
    </row>
    <row r="1098" spans="1:3" x14ac:dyDescent="0.2">
      <c r="A1098" s="14">
        <v>43009</v>
      </c>
      <c r="B1098" t="str">
        <f>[1]Hoja4!A1163</f>
        <v>ANTIOQUIA</v>
      </c>
      <c r="C1098" s="9">
        <f>[1]Hoja4!B1163</f>
        <v>0</v>
      </c>
    </row>
    <row r="1099" spans="1:3" x14ac:dyDescent="0.2">
      <c r="A1099" s="14">
        <v>43009</v>
      </c>
      <c r="B1099" t="str">
        <f>[1]Hoja4!A1164</f>
        <v>ARAUCA</v>
      </c>
      <c r="C1099" s="9">
        <f>[1]Hoja4!B1164</f>
        <v>0</v>
      </c>
    </row>
    <row r="1100" spans="1:3" x14ac:dyDescent="0.2">
      <c r="A1100" s="14">
        <v>43009</v>
      </c>
      <c r="B1100" t="str">
        <f>[1]Hoja4!A1165</f>
        <v>ATLANTICO</v>
      </c>
      <c r="C1100" s="9">
        <f>[1]Hoja4!B1165</f>
        <v>4.6503225806451614</v>
      </c>
    </row>
    <row r="1101" spans="1:3" x14ac:dyDescent="0.2">
      <c r="A1101" s="14">
        <v>43009</v>
      </c>
      <c r="B1101" t="str">
        <f>[1]Hoja4!A1166</f>
        <v>BOLIVAR</v>
      </c>
      <c r="C1101" s="9">
        <f>[1]Hoja4!B1166</f>
        <v>1.9493548387096775</v>
      </c>
    </row>
    <row r="1102" spans="1:3" x14ac:dyDescent="0.2">
      <c r="A1102" s="14">
        <v>43009</v>
      </c>
      <c r="B1102" t="s">
        <v>181</v>
      </c>
      <c r="C1102" s="9">
        <f>[1]Hoja4!B1167</f>
        <v>42.406129032258065</v>
      </c>
    </row>
    <row r="1103" spans="1:3" x14ac:dyDescent="0.2">
      <c r="A1103" s="14">
        <v>43009</v>
      </c>
      <c r="B1103" t="str">
        <f>[1]Hoja4!A1168</f>
        <v>CASANARE</v>
      </c>
      <c r="C1103" s="9">
        <f>[1]Hoja4!B1168</f>
        <v>526.79290322580641</v>
      </c>
    </row>
    <row r="1104" spans="1:3" x14ac:dyDescent="0.2">
      <c r="A1104" s="14">
        <v>43009</v>
      </c>
      <c r="B1104" t="str">
        <f>[1]Hoja4!A1169</f>
        <v>CAUCA</v>
      </c>
      <c r="C1104" s="9">
        <f>[1]Hoja4!B1169</f>
        <v>0</v>
      </c>
    </row>
    <row r="1105" spans="1:3" x14ac:dyDescent="0.2">
      <c r="A1105" s="14">
        <v>43009</v>
      </c>
      <c r="B1105" t="str">
        <f>[1]Hoja4!A1170</f>
        <v>CESAR</v>
      </c>
      <c r="C1105" s="9">
        <f>[1]Hoja4!B1170</f>
        <v>11.30032258064516</v>
      </c>
    </row>
    <row r="1106" spans="1:3" x14ac:dyDescent="0.2">
      <c r="A1106" s="14">
        <v>43009</v>
      </c>
      <c r="B1106" t="str">
        <f>[1]Hoja4!A1171</f>
        <v>CORDOBA</v>
      </c>
      <c r="C1106" s="9">
        <f>[1]Hoja4!B1171</f>
        <v>63.35709677419355</v>
      </c>
    </row>
    <row r="1107" spans="1:3" x14ac:dyDescent="0.2">
      <c r="A1107" s="14">
        <v>43009</v>
      </c>
      <c r="B1107" t="str">
        <f>[1]Hoja4!A1172</f>
        <v>CUNDINAMARCA</v>
      </c>
      <c r="C1107" s="9">
        <f>[1]Hoja4!B1172</f>
        <v>1.2980645161290321</v>
      </c>
    </row>
    <row r="1108" spans="1:3" x14ac:dyDescent="0.2">
      <c r="A1108" s="14">
        <v>43009</v>
      </c>
      <c r="B1108" t="str">
        <f>[1]Hoja4!A1173</f>
        <v>GUAJIRA</v>
      </c>
      <c r="C1108" s="9">
        <f>[1]Hoja4!B1173</f>
        <v>269.77387096774191</v>
      </c>
    </row>
    <row r="1109" spans="1:3" x14ac:dyDescent="0.2">
      <c r="A1109" s="14">
        <v>43009</v>
      </c>
      <c r="B1109" t="str">
        <f>[1]Hoja4!A1174</f>
        <v>HUILA</v>
      </c>
      <c r="C1109" s="9">
        <f>[1]Hoja4!B1174</f>
        <v>4.7358064516129037</v>
      </c>
    </row>
    <row r="1110" spans="1:3" x14ac:dyDescent="0.2">
      <c r="A1110" s="14">
        <v>43009</v>
      </c>
      <c r="B1110" t="str">
        <f>[1]Hoja4!A1175</f>
        <v>MAGDALENA</v>
      </c>
      <c r="C1110" s="9">
        <f>[1]Hoja4!B1175</f>
        <v>17.188064516129032</v>
      </c>
    </row>
    <row r="1111" spans="1:3" x14ac:dyDescent="0.2">
      <c r="A1111" s="14">
        <v>43009</v>
      </c>
      <c r="B1111" t="str">
        <f>[1]Hoja4!A1176</f>
        <v>META</v>
      </c>
      <c r="C1111" s="9">
        <f>[1]Hoja4!B1176</f>
        <v>5.5748387096774188</v>
      </c>
    </row>
    <row r="1112" spans="1:3" x14ac:dyDescent="0.2">
      <c r="A1112" s="14">
        <v>43009</v>
      </c>
      <c r="B1112" t="str">
        <f>[1]Hoja4!A1177</f>
        <v>NARIÑO</v>
      </c>
      <c r="C1112" s="9">
        <f>[1]Hoja4!B1177</f>
        <v>0</v>
      </c>
    </row>
    <row r="1113" spans="1:3" x14ac:dyDescent="0.2">
      <c r="A1113" s="14">
        <v>43009</v>
      </c>
      <c r="B1113" t="str">
        <f>[1]Hoja4!A1178</f>
        <v>NORTE DE SANTANDER</v>
      </c>
      <c r="C1113" s="9">
        <f>[1]Hoja4!B1178</f>
        <v>4.0461290322580643</v>
      </c>
    </row>
    <row r="1114" spans="1:3" x14ac:dyDescent="0.2">
      <c r="A1114" s="14">
        <v>43009</v>
      </c>
      <c r="B1114" t="str">
        <f>[1]Hoja4!A1179</f>
        <v>PUTUMAYO</v>
      </c>
      <c r="C1114" s="9">
        <f>[1]Hoja4!B1179</f>
        <v>1.5803225806451613</v>
      </c>
    </row>
    <row r="1115" spans="1:3" x14ac:dyDescent="0.2">
      <c r="A1115" s="14">
        <v>43009</v>
      </c>
      <c r="B1115" t="str">
        <f>[1]Hoja4!A1180</f>
        <v>SANTANDER</v>
      </c>
      <c r="C1115" s="9">
        <f>[1]Hoja4!B1180</f>
        <v>34.410967741935487</v>
      </c>
    </row>
    <row r="1116" spans="1:3" x14ac:dyDescent="0.2">
      <c r="A1116" s="14">
        <v>43009</v>
      </c>
      <c r="B1116" t="str">
        <f>[1]Hoja4!A1181</f>
        <v>SUCRE</v>
      </c>
      <c r="C1116" s="9">
        <f>[1]Hoja4!B1181</f>
        <v>76.487741935483868</v>
      </c>
    </row>
    <row r="1117" spans="1:3" x14ac:dyDescent="0.2">
      <c r="A1117" s="14">
        <v>43009</v>
      </c>
      <c r="B1117" t="str">
        <f>[1]Hoja4!A1182</f>
        <v>TOLIMA</v>
      </c>
      <c r="C1117" s="9">
        <f>[1]Hoja4!B1182</f>
        <v>4.6100000000000003</v>
      </c>
    </row>
    <row r="1118" spans="1:3" x14ac:dyDescent="0.2">
      <c r="A1118" s="14">
        <v>43040</v>
      </c>
      <c r="B1118" t="str">
        <f>[1]Hoja4!A1184</f>
        <v>ANTIOQUIA</v>
      </c>
      <c r="C1118" s="9">
        <f>[1]Hoja4!B1184</f>
        <v>0</v>
      </c>
    </row>
    <row r="1119" spans="1:3" x14ac:dyDescent="0.2">
      <c r="A1119" s="14">
        <v>43040</v>
      </c>
      <c r="B1119" t="str">
        <f>[1]Hoja4!A1185</f>
        <v>ARAUCA</v>
      </c>
      <c r="C1119" s="9">
        <f>[1]Hoja4!B1185</f>
        <v>0</v>
      </c>
    </row>
    <row r="1120" spans="1:3" x14ac:dyDescent="0.2">
      <c r="A1120" s="14">
        <v>43040</v>
      </c>
      <c r="B1120" t="str">
        <f>[1]Hoja4!A1186</f>
        <v>ATLANTICO</v>
      </c>
      <c r="C1120" s="9">
        <f>[1]Hoja4!B1186</f>
        <v>6.9576666666666673</v>
      </c>
    </row>
    <row r="1121" spans="1:3" x14ac:dyDescent="0.2">
      <c r="A1121" s="14">
        <v>43040</v>
      </c>
      <c r="B1121" t="str">
        <f>[1]Hoja4!A1187</f>
        <v>BOLIVAR</v>
      </c>
      <c r="C1121" s="9">
        <f>[1]Hoja4!B1187</f>
        <v>1.954</v>
      </c>
    </row>
    <row r="1122" spans="1:3" x14ac:dyDescent="0.2">
      <c r="A1122" s="14">
        <v>43040</v>
      </c>
      <c r="B1122" t="s">
        <v>181</v>
      </c>
      <c r="C1122" s="9">
        <f>[1]Hoja4!B1188</f>
        <v>43.86066666666666</v>
      </c>
    </row>
    <row r="1123" spans="1:3" x14ac:dyDescent="0.2">
      <c r="A1123" s="14">
        <v>43040</v>
      </c>
      <c r="B1123" t="str">
        <f>[1]Hoja4!A1189</f>
        <v>CASANARE</v>
      </c>
      <c r="C1123" s="9">
        <f>[1]Hoja4!B1189</f>
        <v>534.48566666666659</v>
      </c>
    </row>
    <row r="1124" spans="1:3" x14ac:dyDescent="0.2">
      <c r="A1124" s="14">
        <v>43040</v>
      </c>
      <c r="B1124" t="str">
        <f>[1]Hoja4!A1190</f>
        <v>CAUCA</v>
      </c>
      <c r="C1124" s="9">
        <f>[1]Hoja4!B1190</f>
        <v>0</v>
      </c>
    </row>
    <row r="1125" spans="1:3" x14ac:dyDescent="0.2">
      <c r="A1125" s="14">
        <v>43040</v>
      </c>
      <c r="B1125" t="str">
        <f>[1]Hoja4!A1191</f>
        <v>CESAR</v>
      </c>
      <c r="C1125" s="9">
        <f>[1]Hoja4!B1191</f>
        <v>10.586999999999998</v>
      </c>
    </row>
    <row r="1126" spans="1:3" x14ac:dyDescent="0.2">
      <c r="A1126" s="14">
        <v>43040</v>
      </c>
      <c r="B1126" t="str">
        <f>[1]Hoja4!A1192</f>
        <v>CORDOBA</v>
      </c>
      <c r="C1126" s="9">
        <f>[1]Hoja4!B1192</f>
        <v>60.361666666666665</v>
      </c>
    </row>
    <row r="1127" spans="1:3" x14ac:dyDescent="0.2">
      <c r="A1127" s="14">
        <v>43040</v>
      </c>
      <c r="B1127" t="str">
        <f>[1]Hoja4!A1193</f>
        <v>CUNDINAMARCA</v>
      </c>
      <c r="C1127" s="9">
        <f>[1]Hoja4!B1193</f>
        <v>1.2946666666666666</v>
      </c>
    </row>
    <row r="1128" spans="1:3" x14ac:dyDescent="0.2">
      <c r="A1128" s="14">
        <v>43040</v>
      </c>
      <c r="B1128" t="str">
        <f>[1]Hoja4!A1194</f>
        <v>GUAJIRA</v>
      </c>
      <c r="C1128" s="9">
        <f>[1]Hoja4!B1194</f>
        <v>281.92033333333336</v>
      </c>
    </row>
    <row r="1129" spans="1:3" x14ac:dyDescent="0.2">
      <c r="A1129" s="14">
        <v>43040</v>
      </c>
      <c r="B1129" t="str">
        <f>[1]Hoja4!A1195</f>
        <v>HUILA</v>
      </c>
      <c r="C1129" s="9">
        <f>[1]Hoja4!B1195</f>
        <v>5.0896666666666661</v>
      </c>
    </row>
    <row r="1130" spans="1:3" x14ac:dyDescent="0.2">
      <c r="A1130" s="14">
        <v>43040</v>
      </c>
      <c r="B1130" t="str">
        <f>[1]Hoja4!A1196</f>
        <v>MAGDALENA</v>
      </c>
      <c r="C1130" s="9">
        <f>[1]Hoja4!B1196</f>
        <v>16.353666666666669</v>
      </c>
    </row>
    <row r="1131" spans="1:3" x14ac:dyDescent="0.2">
      <c r="A1131" s="14">
        <v>43040</v>
      </c>
      <c r="B1131" t="str">
        <f>[1]Hoja4!A1197</f>
        <v>META</v>
      </c>
      <c r="C1131" s="9">
        <f>[1]Hoja4!B1197</f>
        <v>4.8093333333333339</v>
      </c>
    </row>
    <row r="1132" spans="1:3" x14ac:dyDescent="0.2">
      <c r="A1132" s="14">
        <v>43040</v>
      </c>
      <c r="B1132" t="str">
        <f>[1]Hoja4!A1198</f>
        <v>NARIÑO</v>
      </c>
      <c r="C1132" s="9">
        <f>[1]Hoja4!B1198</f>
        <v>0</v>
      </c>
    </row>
    <row r="1133" spans="1:3" x14ac:dyDescent="0.2">
      <c r="A1133" s="14">
        <v>43040</v>
      </c>
      <c r="B1133" t="str">
        <f>[1]Hoja4!A1199</f>
        <v>NORTE DE SANTANDER</v>
      </c>
      <c r="C1133" s="9">
        <f>[1]Hoja4!B1199</f>
        <v>4.2236666666666665</v>
      </c>
    </row>
    <row r="1134" spans="1:3" x14ac:dyDescent="0.2">
      <c r="A1134" s="14">
        <v>43040</v>
      </c>
      <c r="B1134" t="str">
        <f>[1]Hoja4!A1200</f>
        <v>PUTUMAYO</v>
      </c>
      <c r="C1134" s="9">
        <f>[1]Hoja4!B1200</f>
        <v>1.6620000000000001</v>
      </c>
    </row>
    <row r="1135" spans="1:3" x14ac:dyDescent="0.2">
      <c r="A1135" s="14">
        <v>43040</v>
      </c>
      <c r="B1135" t="str">
        <f>[1]Hoja4!A1201</f>
        <v>SANTANDER</v>
      </c>
      <c r="C1135" s="9">
        <f>[1]Hoja4!B1201</f>
        <v>32.117999999999995</v>
      </c>
    </row>
    <row r="1136" spans="1:3" x14ac:dyDescent="0.2">
      <c r="A1136" s="14">
        <v>43040</v>
      </c>
      <c r="B1136" t="str">
        <f>[1]Hoja4!A1202</f>
        <v>SUCRE</v>
      </c>
      <c r="C1136" s="9">
        <f>[1]Hoja4!B1202</f>
        <v>84.984666666666669</v>
      </c>
    </row>
    <row r="1137" spans="1:3" x14ac:dyDescent="0.2">
      <c r="A1137" s="14">
        <v>43040</v>
      </c>
      <c r="B1137" t="str">
        <f>[1]Hoja4!A1203</f>
        <v>TOLIMA</v>
      </c>
      <c r="C1137" s="9">
        <f>[1]Hoja4!B1203</f>
        <v>4.5956666666666663</v>
      </c>
    </row>
    <row r="1138" spans="1:3" x14ac:dyDescent="0.2">
      <c r="A1138" s="14">
        <v>43070</v>
      </c>
      <c r="B1138" t="str">
        <f>[1]Hoja4!A1205</f>
        <v>ANTIOQUIA</v>
      </c>
      <c r="C1138" s="9">
        <f>[1]Hoja4!B1205</f>
        <v>0</v>
      </c>
    </row>
    <row r="1139" spans="1:3" x14ac:dyDescent="0.2">
      <c r="A1139" s="14">
        <v>43070</v>
      </c>
      <c r="B1139" t="str">
        <f>[1]Hoja4!A1206</f>
        <v>ARAUCA</v>
      </c>
      <c r="C1139" s="9">
        <f>[1]Hoja4!B1206</f>
        <v>0</v>
      </c>
    </row>
    <row r="1140" spans="1:3" x14ac:dyDescent="0.2">
      <c r="A1140" s="14">
        <v>43070</v>
      </c>
      <c r="B1140" t="str">
        <f>[1]Hoja4!A1207</f>
        <v>ATLANTICO</v>
      </c>
      <c r="C1140" s="9">
        <f>[1]Hoja4!B1207</f>
        <v>8.1151612903225807</v>
      </c>
    </row>
    <row r="1141" spans="1:3" x14ac:dyDescent="0.2">
      <c r="A1141" s="14">
        <v>43070</v>
      </c>
      <c r="B1141" t="str">
        <f>[1]Hoja4!A1208</f>
        <v>BOLIVAR</v>
      </c>
      <c r="C1141" s="9">
        <f>[1]Hoja4!B1208</f>
        <v>1.7467741935483871</v>
      </c>
    </row>
    <row r="1142" spans="1:3" x14ac:dyDescent="0.2">
      <c r="A1142" s="14">
        <v>43070</v>
      </c>
      <c r="B1142" t="s">
        <v>181</v>
      </c>
      <c r="C1142" s="9">
        <f>[1]Hoja4!B1209</f>
        <v>46.115161290322575</v>
      </c>
    </row>
    <row r="1143" spans="1:3" x14ac:dyDescent="0.2">
      <c r="A1143" s="14">
        <v>43070</v>
      </c>
      <c r="B1143" t="str">
        <f>[1]Hoja4!A1210</f>
        <v>CASANARE</v>
      </c>
      <c r="C1143" s="9">
        <f>[1]Hoja4!B1210</f>
        <v>526.93322580645156</v>
      </c>
    </row>
    <row r="1144" spans="1:3" x14ac:dyDescent="0.2">
      <c r="A1144" s="14">
        <v>43070</v>
      </c>
      <c r="B1144" t="str">
        <f>[1]Hoja4!A1211</f>
        <v>CAUCA</v>
      </c>
      <c r="C1144" s="9">
        <f>[1]Hoja4!B1211</f>
        <v>0</v>
      </c>
    </row>
    <row r="1145" spans="1:3" x14ac:dyDescent="0.2">
      <c r="A1145" s="14">
        <v>43070</v>
      </c>
      <c r="B1145" t="str">
        <f>[1]Hoja4!A1212</f>
        <v>CESAR</v>
      </c>
      <c r="C1145" s="9">
        <f>[1]Hoja4!B1212</f>
        <v>10.097741935483873</v>
      </c>
    </row>
    <row r="1146" spans="1:3" x14ac:dyDescent="0.2">
      <c r="A1146" s="14">
        <v>43070</v>
      </c>
      <c r="B1146" t="str">
        <f>[1]Hoja4!A1213</f>
        <v>CORDOBA</v>
      </c>
      <c r="C1146" s="9">
        <f>[1]Hoja4!B1213</f>
        <v>62.673548387096773</v>
      </c>
    </row>
    <row r="1147" spans="1:3" x14ac:dyDescent="0.2">
      <c r="A1147" s="14">
        <v>43070</v>
      </c>
      <c r="B1147" t="str">
        <f>[1]Hoja4!A1214</f>
        <v>CUNDINAMARCA</v>
      </c>
      <c r="C1147" s="9">
        <f>[1]Hoja4!B1214</f>
        <v>1.27</v>
      </c>
    </row>
    <row r="1148" spans="1:3" x14ac:dyDescent="0.2">
      <c r="A1148" s="14">
        <v>43070</v>
      </c>
      <c r="B1148" t="str">
        <f>[1]Hoja4!A1215</f>
        <v>GUAJIRA</v>
      </c>
      <c r="C1148" s="9">
        <f>[1]Hoja4!B1215</f>
        <v>267.51483870967746</v>
      </c>
    </row>
    <row r="1149" spans="1:3" x14ac:dyDescent="0.2">
      <c r="A1149" s="14">
        <v>43070</v>
      </c>
      <c r="B1149" t="str">
        <f>[1]Hoja4!A1216</f>
        <v>HUILA</v>
      </c>
      <c r="C1149" s="9">
        <f>[1]Hoja4!B1216</f>
        <v>4.7325806451612902</v>
      </c>
    </row>
    <row r="1150" spans="1:3" x14ac:dyDescent="0.2">
      <c r="A1150" s="14">
        <v>43070</v>
      </c>
      <c r="B1150" t="str">
        <f>[1]Hoja4!A1217</f>
        <v>MAGDALENA</v>
      </c>
      <c r="C1150" s="9">
        <f>[1]Hoja4!B1217</f>
        <v>14.282580645161291</v>
      </c>
    </row>
    <row r="1151" spans="1:3" x14ac:dyDescent="0.2">
      <c r="A1151" s="14">
        <v>43070</v>
      </c>
      <c r="B1151" t="str">
        <f>[1]Hoja4!A1218</f>
        <v>META</v>
      </c>
      <c r="C1151" s="9">
        <f>[1]Hoja4!B1218</f>
        <v>5.1870967741935488</v>
      </c>
    </row>
    <row r="1152" spans="1:3" x14ac:dyDescent="0.2">
      <c r="A1152" s="14">
        <v>43070</v>
      </c>
      <c r="B1152" t="str">
        <f>[1]Hoja4!A1219</f>
        <v>NARIÑO</v>
      </c>
      <c r="C1152" s="9">
        <f>[1]Hoja4!B1219</f>
        <v>0</v>
      </c>
    </row>
    <row r="1153" spans="1:3" x14ac:dyDescent="0.2">
      <c r="A1153" s="14">
        <v>43070</v>
      </c>
      <c r="B1153" t="str">
        <f>[1]Hoja4!A1220</f>
        <v>NORTE DE SANTANDER</v>
      </c>
      <c r="C1153" s="9">
        <f>[1]Hoja4!B1220</f>
        <v>4.4825806451612902</v>
      </c>
    </row>
    <row r="1154" spans="1:3" x14ac:dyDescent="0.2">
      <c r="A1154" s="14">
        <v>43070</v>
      </c>
      <c r="B1154" t="str">
        <f>[1]Hoja4!A1221</f>
        <v>PUTUMAYO</v>
      </c>
      <c r="C1154" s="9">
        <f>[1]Hoja4!B1221</f>
        <v>1.5861290322580646</v>
      </c>
    </row>
    <row r="1155" spans="1:3" x14ac:dyDescent="0.2">
      <c r="A1155" s="14">
        <v>43070</v>
      </c>
      <c r="B1155" t="str">
        <f>[1]Hoja4!A1222</f>
        <v>SANTANDER</v>
      </c>
      <c r="C1155" s="9">
        <f>[1]Hoja4!B1222</f>
        <v>31.523870967741935</v>
      </c>
    </row>
    <row r="1156" spans="1:3" x14ac:dyDescent="0.2">
      <c r="A1156" s="14">
        <v>43070</v>
      </c>
      <c r="B1156" t="str">
        <f>[1]Hoja4!A1223</f>
        <v>SUCRE</v>
      </c>
      <c r="C1156" s="9">
        <f>[1]Hoja4!B1223</f>
        <v>84.495806451612893</v>
      </c>
    </row>
    <row r="1157" spans="1:3" x14ac:dyDescent="0.2">
      <c r="A1157" s="14">
        <v>43070</v>
      </c>
      <c r="B1157" t="str">
        <f>[1]Hoja4!A1224</f>
        <v>TOLIMA</v>
      </c>
      <c r="C1157" s="9">
        <f>[1]Hoja4!B1224</f>
        <v>4.6009677419354835</v>
      </c>
    </row>
    <row r="1158" spans="1:3" x14ac:dyDescent="0.2">
      <c r="A1158" s="14">
        <v>43101</v>
      </c>
      <c r="B1158" t="str">
        <f>[1]Hoja4!A1227</f>
        <v>ANTIOQUIA</v>
      </c>
      <c r="C1158" s="9">
        <f>[1]Hoja4!B1227</f>
        <v>0</v>
      </c>
    </row>
    <row r="1159" spans="1:3" x14ac:dyDescent="0.2">
      <c r="A1159" s="14">
        <v>43101</v>
      </c>
      <c r="B1159" t="str">
        <f>[1]Hoja4!A1228</f>
        <v>ARAUCA</v>
      </c>
      <c r="C1159" s="9">
        <f>[1]Hoja4!B1228</f>
        <v>0</v>
      </c>
    </row>
    <row r="1160" spans="1:3" x14ac:dyDescent="0.2">
      <c r="A1160" s="14">
        <v>43101</v>
      </c>
      <c r="B1160" t="str">
        <f>[1]Hoja4!A1229</f>
        <v>ATLANTICO</v>
      </c>
      <c r="C1160" s="9">
        <f>[1]Hoja4!B1229</f>
        <v>6.4703225806451607</v>
      </c>
    </row>
    <row r="1161" spans="1:3" x14ac:dyDescent="0.2">
      <c r="A1161" s="14">
        <v>43101</v>
      </c>
      <c r="B1161" t="str">
        <f>[1]Hoja4!A1230</f>
        <v>BOLIVAR</v>
      </c>
      <c r="C1161" s="9">
        <f>[1]Hoja4!B1230</f>
        <v>1.3819354838709679</v>
      </c>
    </row>
    <row r="1162" spans="1:3" x14ac:dyDescent="0.2">
      <c r="A1162" s="14">
        <v>43101</v>
      </c>
      <c r="B1162" t="s">
        <v>181</v>
      </c>
      <c r="C1162" s="9">
        <f>[1]Hoja4!B1231</f>
        <v>10.579354838709676</v>
      </c>
    </row>
    <row r="1163" spans="1:3" x14ac:dyDescent="0.2">
      <c r="A1163" s="14">
        <v>43101</v>
      </c>
      <c r="B1163" t="str">
        <f>[1]Hoja4!A1232</f>
        <v>CASANARE</v>
      </c>
      <c r="C1163" s="9">
        <f>[1]Hoja4!B1232</f>
        <v>545.34516129032272</v>
      </c>
    </row>
    <row r="1164" spans="1:3" x14ac:dyDescent="0.2">
      <c r="A1164" s="14">
        <v>43101</v>
      </c>
      <c r="B1164" t="str">
        <f>[1]Hoja4!A1233</f>
        <v>CAUCA</v>
      </c>
      <c r="C1164" s="9">
        <f>[1]Hoja4!B1233</f>
        <v>0</v>
      </c>
    </row>
    <row r="1165" spans="1:3" x14ac:dyDescent="0.2">
      <c r="A1165" s="14">
        <v>43101</v>
      </c>
      <c r="B1165" t="str">
        <f>[1]Hoja4!A1234</f>
        <v>CESAR</v>
      </c>
      <c r="C1165" s="9">
        <f>[1]Hoja4!B1234</f>
        <v>8.8206451612903223</v>
      </c>
    </row>
    <row r="1166" spans="1:3" x14ac:dyDescent="0.2">
      <c r="A1166" s="14">
        <v>43101</v>
      </c>
      <c r="B1166" t="str">
        <f>[1]Hoja4!A1235</f>
        <v>CORDOBA</v>
      </c>
      <c r="C1166" s="9">
        <f>[1]Hoja4!B1235</f>
        <v>71.579354838709676</v>
      </c>
    </row>
    <row r="1167" spans="1:3" x14ac:dyDescent="0.2">
      <c r="A1167" s="14">
        <v>43101</v>
      </c>
      <c r="B1167" t="str">
        <f>[1]Hoja4!A1236</f>
        <v>CUNDINAMARCA</v>
      </c>
      <c r="C1167" s="9">
        <f>[1]Hoja4!B1236</f>
        <v>1.2861290322580645</v>
      </c>
    </row>
    <row r="1168" spans="1:3" x14ac:dyDescent="0.2">
      <c r="A1168" s="14">
        <v>43101</v>
      </c>
      <c r="B1168" t="str">
        <f>[1]Hoja4!A1237</f>
        <v>GUAJIRA</v>
      </c>
      <c r="C1168" s="9">
        <f>[1]Hoja4!B1237</f>
        <v>253.55354838709681</v>
      </c>
    </row>
    <row r="1169" spans="1:3" x14ac:dyDescent="0.2">
      <c r="A1169" s="14">
        <v>43101</v>
      </c>
      <c r="B1169" t="str">
        <f>[1]Hoja4!A1238</f>
        <v>HUILA</v>
      </c>
      <c r="C1169" s="9">
        <f>[1]Hoja4!B1238</f>
        <v>4.7009677419354832</v>
      </c>
    </row>
    <row r="1170" spans="1:3" x14ac:dyDescent="0.2">
      <c r="A1170" s="14">
        <v>43101</v>
      </c>
      <c r="B1170" t="str">
        <f>[1]Hoja4!A1239</f>
        <v>MAGDALENA</v>
      </c>
      <c r="C1170" s="9">
        <f>[1]Hoja4!B1239</f>
        <v>10.654193548387099</v>
      </c>
    </row>
    <row r="1171" spans="1:3" x14ac:dyDescent="0.2">
      <c r="A1171" s="14">
        <v>43101</v>
      </c>
      <c r="B1171" t="str">
        <f>[1]Hoja4!A1240</f>
        <v>META</v>
      </c>
      <c r="C1171" s="9">
        <f>[1]Hoja4!B1240</f>
        <v>5.4374193548387106</v>
      </c>
    </row>
    <row r="1172" spans="1:3" x14ac:dyDescent="0.2">
      <c r="A1172" s="14">
        <v>43101</v>
      </c>
      <c r="B1172" t="str">
        <f>[1]Hoja4!A1241</f>
        <v>NARIÑO</v>
      </c>
      <c r="C1172" s="9">
        <f>[1]Hoja4!B1241</f>
        <v>0</v>
      </c>
    </row>
    <row r="1173" spans="1:3" x14ac:dyDescent="0.2">
      <c r="A1173" s="14">
        <v>43101</v>
      </c>
      <c r="B1173" t="str">
        <f>[1]Hoja4!A1242</f>
        <v>NORTE DE SANTANDER</v>
      </c>
      <c r="C1173" s="9">
        <f>[1]Hoja4!B1242</f>
        <v>37.551935483870956</v>
      </c>
    </row>
    <row r="1174" spans="1:3" x14ac:dyDescent="0.2">
      <c r="A1174" s="14">
        <v>43101</v>
      </c>
      <c r="B1174" t="str">
        <f>[1]Hoja4!A1243</f>
        <v>PUTUMAYO</v>
      </c>
      <c r="C1174" s="9">
        <f>[1]Hoja4!B1243</f>
        <v>1.3851612903225807</v>
      </c>
    </row>
    <row r="1175" spans="1:3" x14ac:dyDescent="0.2">
      <c r="A1175" s="14">
        <v>43101</v>
      </c>
      <c r="B1175" t="str">
        <f>[1]Hoja4!A1244</f>
        <v>SANTANDER</v>
      </c>
      <c r="C1175" s="9">
        <f>[1]Hoja4!B1244</f>
        <v>31.187741935483874</v>
      </c>
    </row>
    <row r="1176" spans="1:3" x14ac:dyDescent="0.2">
      <c r="A1176" s="14">
        <v>43101</v>
      </c>
      <c r="B1176" t="str">
        <f>[1]Hoja4!A1245</f>
        <v>SUCRE</v>
      </c>
      <c r="C1176" s="9">
        <f>[1]Hoja4!B1245</f>
        <v>90.18225806451612</v>
      </c>
    </row>
    <row r="1177" spans="1:3" x14ac:dyDescent="0.2">
      <c r="A1177" s="14">
        <v>43101</v>
      </c>
      <c r="B1177" t="str">
        <f>[1]Hoja4!A1246</f>
        <v>TOLIMA</v>
      </c>
      <c r="C1177" s="9">
        <f>[1]Hoja4!B1246</f>
        <v>4.4148387096774195</v>
      </c>
    </row>
    <row r="1178" spans="1:3" x14ac:dyDescent="0.2">
      <c r="A1178" s="14">
        <v>43132</v>
      </c>
      <c r="B1178" t="str">
        <f>[1]Hoja4!A1248</f>
        <v>ANTIOQUIA</v>
      </c>
      <c r="C1178" s="9">
        <f>[1]Hoja4!B1248</f>
        <v>0</v>
      </c>
    </row>
    <row r="1179" spans="1:3" x14ac:dyDescent="0.2">
      <c r="A1179" s="14">
        <v>43132</v>
      </c>
      <c r="B1179" t="str">
        <f>[1]Hoja4!A1249</f>
        <v>ARAUCA</v>
      </c>
      <c r="C1179" s="9">
        <f>[1]Hoja4!B1249</f>
        <v>0</v>
      </c>
    </row>
    <row r="1180" spans="1:3" x14ac:dyDescent="0.2">
      <c r="A1180" s="14">
        <v>43132</v>
      </c>
      <c r="B1180" t="str">
        <f>[1]Hoja4!A1250</f>
        <v>ATLANTICO</v>
      </c>
      <c r="C1180" s="9">
        <f>[1]Hoja4!B1250</f>
        <v>7.2238709677419353</v>
      </c>
    </row>
    <row r="1181" spans="1:3" x14ac:dyDescent="0.2">
      <c r="A1181" s="14">
        <v>43132</v>
      </c>
      <c r="B1181" t="str">
        <f>[1]Hoja4!A1251</f>
        <v>BOLIVAR</v>
      </c>
      <c r="C1181" s="9">
        <f>[1]Hoja4!B1251</f>
        <v>1.410967741935484</v>
      </c>
    </row>
    <row r="1182" spans="1:3" x14ac:dyDescent="0.2">
      <c r="A1182" s="14">
        <v>43132</v>
      </c>
      <c r="B1182" t="s">
        <v>181</v>
      </c>
      <c r="C1182" s="9">
        <f>[1]Hoja4!B1252</f>
        <v>8.8267741935483865</v>
      </c>
    </row>
    <row r="1183" spans="1:3" x14ac:dyDescent="0.2">
      <c r="A1183" s="14">
        <v>43132</v>
      </c>
      <c r="B1183" t="str">
        <f>[1]Hoja4!A1253</f>
        <v>CASANARE</v>
      </c>
      <c r="C1183" s="9">
        <f>[1]Hoja4!B1253</f>
        <v>516.0116129032258</v>
      </c>
    </row>
    <row r="1184" spans="1:3" x14ac:dyDescent="0.2">
      <c r="A1184" s="14">
        <v>43132</v>
      </c>
      <c r="B1184" t="str">
        <f>[1]Hoja4!A1254</f>
        <v>CAUCA</v>
      </c>
      <c r="C1184" s="9">
        <f>[1]Hoja4!B1254</f>
        <v>0</v>
      </c>
    </row>
    <row r="1185" spans="1:3" x14ac:dyDescent="0.2">
      <c r="A1185" s="14">
        <v>43132</v>
      </c>
      <c r="B1185" t="str">
        <f>[1]Hoja4!A1255</f>
        <v>CESAR</v>
      </c>
      <c r="C1185" s="9">
        <f>[1]Hoja4!B1255</f>
        <v>9.07</v>
      </c>
    </row>
    <row r="1186" spans="1:3" x14ac:dyDescent="0.2">
      <c r="A1186" s="14">
        <v>43132</v>
      </c>
      <c r="B1186" t="str">
        <f>[1]Hoja4!A1256</f>
        <v>CORDOBA</v>
      </c>
      <c r="C1186" s="9">
        <f>[1]Hoja4!B1256</f>
        <v>71.305806451612909</v>
      </c>
    </row>
    <row r="1187" spans="1:3" x14ac:dyDescent="0.2">
      <c r="A1187" s="14">
        <v>43132</v>
      </c>
      <c r="B1187" t="str">
        <f>[1]Hoja4!A1257</f>
        <v>CUNDINAMARCA</v>
      </c>
      <c r="C1187" s="9">
        <f>[1]Hoja4!B1257</f>
        <v>1.1922580645161291</v>
      </c>
    </row>
    <row r="1188" spans="1:3" x14ac:dyDescent="0.2">
      <c r="A1188" s="14">
        <v>43132</v>
      </c>
      <c r="B1188" t="str">
        <f>[1]Hoja4!A1258</f>
        <v>GUAJIRA</v>
      </c>
      <c r="C1188" s="9">
        <f>[1]Hoja4!B1258</f>
        <v>219.54193548387096</v>
      </c>
    </row>
    <row r="1189" spans="1:3" x14ac:dyDescent="0.2">
      <c r="A1189" s="14">
        <v>43132</v>
      </c>
      <c r="B1189" t="str">
        <f>[1]Hoja4!A1259</f>
        <v>HUILA</v>
      </c>
      <c r="C1189" s="9">
        <f>[1]Hoja4!B1259</f>
        <v>3.7390322580645163</v>
      </c>
    </row>
    <row r="1190" spans="1:3" x14ac:dyDescent="0.2">
      <c r="A1190" s="14">
        <v>43132</v>
      </c>
      <c r="B1190" t="str">
        <f>[1]Hoja4!A1260</f>
        <v>MAGDALENA</v>
      </c>
      <c r="C1190" s="9">
        <f>[1]Hoja4!B1260</f>
        <v>11.165483870967742</v>
      </c>
    </row>
    <row r="1191" spans="1:3" x14ac:dyDescent="0.2">
      <c r="A1191" s="14">
        <v>43132</v>
      </c>
      <c r="B1191" t="str">
        <f>[1]Hoja4!A1261</f>
        <v>META</v>
      </c>
      <c r="C1191" s="9">
        <f>[1]Hoja4!B1261</f>
        <v>3.4964516129032259</v>
      </c>
    </row>
    <row r="1192" spans="1:3" x14ac:dyDescent="0.2">
      <c r="A1192" s="14">
        <v>43132</v>
      </c>
      <c r="B1192" t="str">
        <f>[1]Hoja4!A1262</f>
        <v>NARIÑO</v>
      </c>
      <c r="C1192" s="9">
        <f>[1]Hoja4!B1262</f>
        <v>0</v>
      </c>
    </row>
    <row r="1193" spans="1:3" x14ac:dyDescent="0.2">
      <c r="A1193" s="14">
        <v>43132</v>
      </c>
      <c r="B1193" t="str">
        <f>[1]Hoja4!A1263</f>
        <v>NORTE DE SANTANDER</v>
      </c>
      <c r="C1193" s="9">
        <f>[1]Hoja4!B1263</f>
        <v>36.147741935483872</v>
      </c>
    </row>
    <row r="1194" spans="1:3" x14ac:dyDescent="0.2">
      <c r="A1194" s="14">
        <v>43132</v>
      </c>
      <c r="B1194" t="str">
        <f>[1]Hoja4!A1264</f>
        <v>PUTUMAYO</v>
      </c>
      <c r="C1194" s="9">
        <f>[1]Hoja4!B1264</f>
        <v>1.2361290322580645</v>
      </c>
    </row>
    <row r="1195" spans="1:3" x14ac:dyDescent="0.2">
      <c r="A1195" s="14">
        <v>43132</v>
      </c>
      <c r="B1195" t="str">
        <f>[1]Hoja4!A1265</f>
        <v>SANTANDER</v>
      </c>
      <c r="C1195" s="9">
        <f>[1]Hoja4!B1265</f>
        <v>29.966129032258067</v>
      </c>
    </row>
    <row r="1196" spans="1:3" x14ac:dyDescent="0.2">
      <c r="A1196" s="14">
        <v>43132</v>
      </c>
      <c r="B1196" t="str">
        <f>[1]Hoja4!A1266</f>
        <v>SUCRE</v>
      </c>
      <c r="C1196" s="9">
        <f>[1]Hoja4!B1266</f>
        <v>77.297096774193548</v>
      </c>
    </row>
    <row r="1197" spans="1:3" x14ac:dyDescent="0.2">
      <c r="A1197" s="14">
        <v>43132</v>
      </c>
      <c r="B1197" t="str">
        <f>[1]Hoja4!A1267</f>
        <v>TOLIMA</v>
      </c>
      <c r="C1197" s="9">
        <f>[1]Hoja4!B1267</f>
        <v>3.7032258064516128</v>
      </c>
    </row>
    <row r="1198" spans="1:3" x14ac:dyDescent="0.2">
      <c r="A1198" s="14">
        <v>43160</v>
      </c>
      <c r="B1198" t="str">
        <f>[1]Hoja4!A1269</f>
        <v>ANTIOQUIA</v>
      </c>
      <c r="C1198" s="9">
        <f>[1]Hoja4!B1269</f>
        <v>0</v>
      </c>
    </row>
    <row r="1199" spans="1:3" x14ac:dyDescent="0.2">
      <c r="A1199" s="14">
        <v>43160</v>
      </c>
      <c r="B1199" t="str">
        <f>[1]Hoja4!A1270</f>
        <v>ARAUCA</v>
      </c>
      <c r="C1199" s="9">
        <f>[1]Hoja4!B1270</f>
        <v>0</v>
      </c>
    </row>
    <row r="1200" spans="1:3" x14ac:dyDescent="0.2">
      <c r="A1200" s="14">
        <v>43160</v>
      </c>
      <c r="B1200" t="str">
        <f>[1]Hoja4!A1271</f>
        <v>ATLANTICO</v>
      </c>
      <c r="C1200" s="9">
        <f>[1]Hoja4!B1271</f>
        <v>8.0096774193548388</v>
      </c>
    </row>
    <row r="1201" spans="1:3" x14ac:dyDescent="0.2">
      <c r="A1201" s="14">
        <v>43160</v>
      </c>
      <c r="B1201" t="str">
        <f>[1]Hoja4!A1272</f>
        <v>BOLIVAR</v>
      </c>
      <c r="C1201" s="9">
        <f>[1]Hoja4!B1272</f>
        <v>1.4238709677419354</v>
      </c>
    </row>
    <row r="1202" spans="1:3" x14ac:dyDescent="0.2">
      <c r="A1202" s="14">
        <v>43160</v>
      </c>
      <c r="B1202" t="s">
        <v>181</v>
      </c>
      <c r="C1202" s="9">
        <f>[1]Hoja4!B1273</f>
        <v>9.4064516129032256</v>
      </c>
    </row>
    <row r="1203" spans="1:3" x14ac:dyDescent="0.2">
      <c r="A1203" s="14">
        <v>43160</v>
      </c>
      <c r="B1203" t="str">
        <f>[1]Hoja4!A1274</f>
        <v>CASANARE</v>
      </c>
      <c r="C1203" s="9">
        <f>[1]Hoja4!B1274</f>
        <v>550.2177419354839</v>
      </c>
    </row>
    <row r="1204" spans="1:3" x14ac:dyDescent="0.2">
      <c r="A1204" s="14">
        <v>43160</v>
      </c>
      <c r="B1204" t="str">
        <f>[1]Hoja4!A1275</f>
        <v>CAUCA</v>
      </c>
      <c r="C1204" s="9">
        <f>[1]Hoja4!B1275</f>
        <v>0</v>
      </c>
    </row>
    <row r="1205" spans="1:3" x14ac:dyDescent="0.2">
      <c r="A1205" s="14">
        <v>43160</v>
      </c>
      <c r="B1205" t="str">
        <f>[1]Hoja4!A1276</f>
        <v>CESAR</v>
      </c>
      <c r="C1205" s="9">
        <f>[1]Hoja4!B1276</f>
        <v>8.5970967741935489</v>
      </c>
    </row>
    <row r="1206" spans="1:3" x14ac:dyDescent="0.2">
      <c r="A1206" s="14">
        <v>43160</v>
      </c>
      <c r="B1206" t="str">
        <f>[1]Hoja4!A1277</f>
        <v>CORDOBA</v>
      </c>
      <c r="C1206" s="9">
        <f>[1]Hoja4!B1277</f>
        <v>73.973225806451609</v>
      </c>
    </row>
    <row r="1207" spans="1:3" x14ac:dyDescent="0.2">
      <c r="A1207" s="14">
        <v>43160</v>
      </c>
      <c r="B1207" t="str">
        <f>[1]Hoja4!A1278</f>
        <v>CUNDINAMARCA</v>
      </c>
      <c r="C1207" s="9">
        <f>[1]Hoja4!B1278</f>
        <v>1.2896774193548386</v>
      </c>
    </row>
    <row r="1208" spans="1:3" x14ac:dyDescent="0.2">
      <c r="A1208" s="14">
        <v>43160</v>
      </c>
      <c r="B1208" t="str">
        <f>[1]Hoja4!A1279</f>
        <v>GUAJIRA</v>
      </c>
      <c r="C1208" s="9">
        <f>[1]Hoja4!B1279</f>
        <v>243.36032258064515</v>
      </c>
    </row>
    <row r="1209" spans="1:3" x14ac:dyDescent="0.2">
      <c r="A1209" s="14">
        <v>43160</v>
      </c>
      <c r="B1209" t="str">
        <f>[1]Hoja4!A1280</f>
        <v>HUILA</v>
      </c>
      <c r="C1209" s="9">
        <f>[1]Hoja4!B1280</f>
        <v>4.0970967741935489</v>
      </c>
    </row>
    <row r="1210" spans="1:3" x14ac:dyDescent="0.2">
      <c r="A1210" s="14">
        <v>43160</v>
      </c>
      <c r="B1210" t="str">
        <f>[1]Hoja4!A1281</f>
        <v>MAGDALENA</v>
      </c>
      <c r="C1210" s="9">
        <f>[1]Hoja4!B1281</f>
        <v>11.249677419354839</v>
      </c>
    </row>
    <row r="1211" spans="1:3" x14ac:dyDescent="0.2">
      <c r="A1211" s="14">
        <v>43160</v>
      </c>
      <c r="B1211" t="str">
        <f>[1]Hoja4!A1282</f>
        <v>META</v>
      </c>
      <c r="C1211" s="9">
        <f>[1]Hoja4!B1282</f>
        <v>4.7719354838709682</v>
      </c>
    </row>
    <row r="1212" spans="1:3" x14ac:dyDescent="0.2">
      <c r="A1212" s="14">
        <v>43160</v>
      </c>
      <c r="B1212" t="str">
        <f>[1]Hoja4!A1283</f>
        <v>NARIÑO</v>
      </c>
      <c r="C1212" s="9">
        <f>[1]Hoja4!B1283</f>
        <v>0</v>
      </c>
    </row>
    <row r="1213" spans="1:3" x14ac:dyDescent="0.2">
      <c r="A1213" s="14">
        <v>43160</v>
      </c>
      <c r="B1213" t="str">
        <f>[1]Hoja4!A1284</f>
        <v>NORTE DE SANTANDER</v>
      </c>
      <c r="C1213" s="9">
        <f>[1]Hoja4!B1284</f>
        <v>38.711935483870967</v>
      </c>
    </row>
    <row r="1214" spans="1:3" x14ac:dyDescent="0.2">
      <c r="A1214" s="14">
        <v>43160</v>
      </c>
      <c r="B1214" t="str">
        <f>[1]Hoja4!A1285</f>
        <v>PUTUMAYO</v>
      </c>
      <c r="C1214" s="9">
        <f>[1]Hoja4!B1285</f>
        <v>1.4880645161290322</v>
      </c>
    </row>
    <row r="1215" spans="1:3" x14ac:dyDescent="0.2">
      <c r="A1215" s="14">
        <v>43160</v>
      </c>
      <c r="B1215" t="str">
        <f>[1]Hoja4!A1286</f>
        <v>SANTANDER</v>
      </c>
      <c r="C1215" s="9">
        <f>[1]Hoja4!B1286</f>
        <v>34.783870967741933</v>
      </c>
    </row>
    <row r="1216" spans="1:3" x14ac:dyDescent="0.2">
      <c r="A1216" s="14">
        <v>43160</v>
      </c>
      <c r="B1216" t="str">
        <f>[1]Hoja4!A1287</f>
        <v>SUCRE</v>
      </c>
      <c r="C1216" s="9">
        <f>[1]Hoja4!B1287</f>
        <v>82.611612903225804</v>
      </c>
    </row>
    <row r="1217" spans="1:3" x14ac:dyDescent="0.2">
      <c r="A1217" s="14">
        <v>43160</v>
      </c>
      <c r="B1217" t="str">
        <f>[1]Hoja4!A1288</f>
        <v>TOLIMA</v>
      </c>
      <c r="C1217" s="9">
        <f>[1]Hoja4!B1288</f>
        <v>4.2341935483870961</v>
      </c>
    </row>
    <row r="1218" spans="1:3" x14ac:dyDescent="0.2">
      <c r="A1218" s="14">
        <v>43191</v>
      </c>
      <c r="B1218" t="str">
        <f>[1]Hoja4!A1290</f>
        <v>ANTIOQUIA</v>
      </c>
      <c r="C1218" s="9">
        <f>[1]Hoja4!B1290</f>
        <v>0</v>
      </c>
    </row>
    <row r="1219" spans="1:3" x14ac:dyDescent="0.2">
      <c r="A1219" s="14">
        <v>43191</v>
      </c>
      <c r="B1219" t="str">
        <f>[1]Hoja4!A1291</f>
        <v>ARAUCA</v>
      </c>
      <c r="C1219" s="9">
        <f>[1]Hoja4!B1291</f>
        <v>0</v>
      </c>
    </row>
    <row r="1220" spans="1:3" x14ac:dyDescent="0.2">
      <c r="A1220" s="14">
        <v>43191</v>
      </c>
      <c r="B1220" t="str">
        <f>[1]Hoja4!A1292</f>
        <v>ATLANTICO</v>
      </c>
      <c r="C1220" s="9">
        <f>[1]Hoja4!B1292</f>
        <v>7.8661290322580655</v>
      </c>
    </row>
    <row r="1221" spans="1:3" x14ac:dyDescent="0.2">
      <c r="A1221" s="14">
        <v>43191</v>
      </c>
      <c r="B1221" t="str">
        <f>[1]Hoja4!A1293</f>
        <v>BOLIVAR</v>
      </c>
      <c r="C1221" s="9">
        <f>[1]Hoja4!B1293</f>
        <v>1.4364516129032259</v>
      </c>
    </row>
    <row r="1222" spans="1:3" x14ac:dyDescent="0.2">
      <c r="A1222" s="14">
        <v>43191</v>
      </c>
      <c r="B1222" t="s">
        <v>181</v>
      </c>
      <c r="C1222" s="9">
        <f>[1]Hoja4!B1294</f>
        <v>8.9787096774193547</v>
      </c>
    </row>
    <row r="1223" spans="1:3" x14ac:dyDescent="0.2">
      <c r="A1223" s="14">
        <v>43191</v>
      </c>
      <c r="B1223" t="str">
        <f>[1]Hoja4!A1295</f>
        <v>CASANARE</v>
      </c>
      <c r="C1223" s="9">
        <f>[1]Hoja4!B1295</f>
        <v>508.31903225806451</v>
      </c>
    </row>
    <row r="1224" spans="1:3" x14ac:dyDescent="0.2">
      <c r="A1224" s="14">
        <v>43191</v>
      </c>
      <c r="B1224" t="str">
        <f>[1]Hoja4!A1296</f>
        <v>CAUCA</v>
      </c>
      <c r="C1224" s="9">
        <f>[1]Hoja4!B1296</f>
        <v>0</v>
      </c>
    </row>
    <row r="1225" spans="1:3" x14ac:dyDescent="0.2">
      <c r="A1225" s="14">
        <v>43191</v>
      </c>
      <c r="B1225" t="str">
        <f>[1]Hoja4!A1297</f>
        <v>CESAR</v>
      </c>
      <c r="C1225" s="9">
        <f>[1]Hoja4!B1297</f>
        <v>7.5980645161290328</v>
      </c>
    </row>
    <row r="1226" spans="1:3" x14ac:dyDescent="0.2">
      <c r="A1226" s="14">
        <v>43191</v>
      </c>
      <c r="B1226" t="str">
        <f>[1]Hoja4!A1298</f>
        <v>CORDOBA</v>
      </c>
      <c r="C1226" s="9">
        <f>[1]Hoja4!B1298</f>
        <v>70.898387096774186</v>
      </c>
    </row>
    <row r="1227" spans="1:3" x14ac:dyDescent="0.2">
      <c r="A1227" s="14">
        <v>43191</v>
      </c>
      <c r="B1227" t="str">
        <f>[1]Hoja4!A1299</f>
        <v>CUNDINAMARCA</v>
      </c>
      <c r="C1227" s="9">
        <f>[1]Hoja4!B1299</f>
        <v>1.2332258064516128</v>
      </c>
    </row>
    <row r="1228" spans="1:3" x14ac:dyDescent="0.2">
      <c r="A1228" s="14">
        <v>43191</v>
      </c>
      <c r="B1228" t="str">
        <f>[1]Hoja4!A1300</f>
        <v>GUAJIRA</v>
      </c>
      <c r="C1228" s="9">
        <f>[1]Hoja4!B1300</f>
        <v>235.41258064516128</v>
      </c>
    </row>
    <row r="1229" spans="1:3" x14ac:dyDescent="0.2">
      <c r="A1229" s="14">
        <v>43191</v>
      </c>
      <c r="B1229" t="str">
        <f>[1]Hoja4!A1301</f>
        <v>HUILA</v>
      </c>
      <c r="C1229" s="9">
        <f>[1]Hoja4!B1301</f>
        <v>3.5738709677419358</v>
      </c>
    </row>
    <row r="1230" spans="1:3" x14ac:dyDescent="0.2">
      <c r="A1230" s="14">
        <v>43191</v>
      </c>
      <c r="B1230" t="str">
        <f>[1]Hoja4!A1302</f>
        <v>MAGDALENA</v>
      </c>
      <c r="C1230" s="9">
        <f>[1]Hoja4!B1302</f>
        <v>13.57</v>
      </c>
    </row>
    <row r="1231" spans="1:3" x14ac:dyDescent="0.2">
      <c r="A1231" s="14">
        <v>43191</v>
      </c>
      <c r="B1231" t="str">
        <f>[1]Hoja4!A1303</f>
        <v>META</v>
      </c>
      <c r="C1231" s="9">
        <f>[1]Hoja4!B1303</f>
        <v>4.4603225806451618</v>
      </c>
    </row>
    <row r="1232" spans="1:3" x14ac:dyDescent="0.2">
      <c r="A1232" s="14">
        <v>43191</v>
      </c>
      <c r="B1232" t="str">
        <f>[1]Hoja4!A1304</f>
        <v>NARIÑO</v>
      </c>
      <c r="C1232" s="9">
        <f>[1]Hoja4!B1304</f>
        <v>0</v>
      </c>
    </row>
    <row r="1233" spans="1:3" x14ac:dyDescent="0.2">
      <c r="A1233" s="14">
        <v>43191</v>
      </c>
      <c r="B1233" t="str">
        <f>[1]Hoja4!A1305</f>
        <v>NORTE DE SANTANDER</v>
      </c>
      <c r="C1233" s="9">
        <f>[1]Hoja4!B1305</f>
        <v>39.121935483870971</v>
      </c>
    </row>
    <row r="1234" spans="1:3" x14ac:dyDescent="0.2">
      <c r="A1234" s="14">
        <v>43191</v>
      </c>
      <c r="B1234" t="str">
        <f>[1]Hoja4!A1306</f>
        <v>PUTUMAYO</v>
      </c>
      <c r="C1234" s="9">
        <f>[1]Hoja4!B1306</f>
        <v>1.435483870967742</v>
      </c>
    </row>
    <row r="1235" spans="1:3" x14ac:dyDescent="0.2">
      <c r="A1235" s="14">
        <v>43191</v>
      </c>
      <c r="B1235" t="str">
        <f>[1]Hoja4!A1307</f>
        <v>SANTANDER</v>
      </c>
      <c r="C1235" s="9">
        <f>[1]Hoja4!B1307</f>
        <v>31.47032258064516</v>
      </c>
    </row>
    <row r="1236" spans="1:3" x14ac:dyDescent="0.2">
      <c r="A1236" s="14">
        <v>43191</v>
      </c>
      <c r="B1236" t="str">
        <f>[1]Hoja4!A1308</f>
        <v>SUCRE</v>
      </c>
      <c r="C1236" s="9">
        <f>[1]Hoja4!B1308</f>
        <v>81.924516129032256</v>
      </c>
    </row>
    <row r="1237" spans="1:3" x14ac:dyDescent="0.2">
      <c r="A1237" s="14">
        <v>43191</v>
      </c>
      <c r="B1237" t="str">
        <f>[1]Hoja4!A1309</f>
        <v>TOLIMA</v>
      </c>
      <c r="C1237" s="9">
        <f>[1]Hoja4!B1309</f>
        <v>3.8967741935483873</v>
      </c>
    </row>
    <row r="1238" spans="1:3" x14ac:dyDescent="0.2">
      <c r="A1238" s="14">
        <v>43221</v>
      </c>
      <c r="B1238" t="str">
        <f>[1]Hoja4!A1311</f>
        <v>ANTIOQUIA</v>
      </c>
      <c r="C1238" s="9">
        <f>[1]Hoja4!B1311</f>
        <v>0</v>
      </c>
    </row>
    <row r="1239" spans="1:3" x14ac:dyDescent="0.2">
      <c r="A1239" s="14">
        <v>43221</v>
      </c>
      <c r="B1239" t="str">
        <f>[1]Hoja4!A1312</f>
        <v>ARAUCA</v>
      </c>
      <c r="C1239" s="9">
        <f>[1]Hoja4!B1312</f>
        <v>0</v>
      </c>
    </row>
    <row r="1240" spans="1:3" x14ac:dyDescent="0.2">
      <c r="A1240" s="14">
        <v>43221</v>
      </c>
      <c r="B1240" t="str">
        <f>[1]Hoja4!A1313</f>
        <v>ATLANTICO</v>
      </c>
      <c r="C1240" s="9">
        <f>[1]Hoja4!B1313</f>
        <v>8.1393548387096768</v>
      </c>
    </row>
    <row r="1241" spans="1:3" x14ac:dyDescent="0.2">
      <c r="A1241" s="14">
        <v>43221</v>
      </c>
      <c r="B1241" t="str">
        <f>[1]Hoja4!A1314</f>
        <v>BOLIVAR</v>
      </c>
      <c r="C1241" s="9">
        <f>[1]Hoja4!B1314</f>
        <v>1.5774193548387097</v>
      </c>
    </row>
    <row r="1242" spans="1:3" x14ac:dyDescent="0.2">
      <c r="A1242" s="14">
        <v>43221</v>
      </c>
      <c r="B1242" t="s">
        <v>181</v>
      </c>
      <c r="C1242" s="9">
        <f>[1]Hoja4!B1315</f>
        <v>9.0887096774193541</v>
      </c>
    </row>
    <row r="1243" spans="1:3" x14ac:dyDescent="0.2">
      <c r="A1243" s="14">
        <v>43221</v>
      </c>
      <c r="B1243" t="str">
        <f>[1]Hoja4!A1316</f>
        <v>CASANARE</v>
      </c>
      <c r="C1243" s="9">
        <f>[1]Hoja4!B1316</f>
        <v>557.20354838709682</v>
      </c>
    </row>
    <row r="1244" spans="1:3" x14ac:dyDescent="0.2">
      <c r="A1244" s="14">
        <v>43221</v>
      </c>
      <c r="B1244" t="str">
        <f>[1]Hoja4!A1317</f>
        <v>CAUCA</v>
      </c>
      <c r="C1244" s="9">
        <f>[1]Hoja4!B1317</f>
        <v>0</v>
      </c>
    </row>
    <row r="1245" spans="1:3" x14ac:dyDescent="0.2">
      <c r="A1245" s="14">
        <v>43221</v>
      </c>
      <c r="B1245" t="str">
        <f>[1]Hoja4!A1318</f>
        <v>CESAR</v>
      </c>
      <c r="C1245" s="9">
        <f>[1]Hoja4!B1318</f>
        <v>8.7012903225806451</v>
      </c>
    </row>
    <row r="1246" spans="1:3" x14ac:dyDescent="0.2">
      <c r="A1246" s="14">
        <v>43221</v>
      </c>
      <c r="B1246" t="str">
        <f>[1]Hoja4!A1319</f>
        <v>CORDOBA</v>
      </c>
      <c r="C1246" s="9">
        <f>[1]Hoja4!B1319</f>
        <v>81.329999999999984</v>
      </c>
    </row>
    <row r="1247" spans="1:3" x14ac:dyDescent="0.2">
      <c r="A1247" s="14">
        <v>43221</v>
      </c>
      <c r="B1247" t="str">
        <f>[1]Hoja4!A1320</f>
        <v>CUNDINAMARCA</v>
      </c>
      <c r="C1247" s="9">
        <f>[1]Hoja4!B1320</f>
        <v>1.2132258064516128</v>
      </c>
    </row>
    <row r="1248" spans="1:3" x14ac:dyDescent="0.2">
      <c r="A1248" s="14">
        <v>43221</v>
      </c>
      <c r="B1248" t="str">
        <f>[1]Hoja4!A1321</f>
        <v>GUAJIRA</v>
      </c>
      <c r="C1248" s="9">
        <f>[1]Hoja4!B1321</f>
        <v>245.92516129032259</v>
      </c>
    </row>
    <row r="1249" spans="1:3" x14ac:dyDescent="0.2">
      <c r="A1249" s="14">
        <v>43221</v>
      </c>
      <c r="B1249" t="str">
        <f>[1]Hoja4!A1322</f>
        <v>HUILA</v>
      </c>
      <c r="C1249" s="9">
        <f>[1]Hoja4!B1322</f>
        <v>3.4303225806451612</v>
      </c>
    </row>
    <row r="1250" spans="1:3" x14ac:dyDescent="0.2">
      <c r="A1250" s="14">
        <v>43221</v>
      </c>
      <c r="B1250" t="str">
        <f>[1]Hoja4!A1323</f>
        <v>MAGDALENA</v>
      </c>
      <c r="C1250" s="9">
        <f>[1]Hoja4!B1323</f>
        <v>13.306774193548385</v>
      </c>
    </row>
    <row r="1251" spans="1:3" x14ac:dyDescent="0.2">
      <c r="A1251" s="14">
        <v>43221</v>
      </c>
      <c r="B1251" t="str">
        <f>[1]Hoja4!A1324</f>
        <v>META</v>
      </c>
      <c r="C1251" s="9">
        <f>[1]Hoja4!B1324</f>
        <v>4.218064516129032</v>
      </c>
    </row>
    <row r="1252" spans="1:3" x14ac:dyDescent="0.2">
      <c r="A1252" s="14">
        <v>43221</v>
      </c>
      <c r="B1252" t="str">
        <f>[1]Hoja4!A1325</f>
        <v>NARIÑO</v>
      </c>
      <c r="C1252" s="9">
        <f>[1]Hoja4!B1325</f>
        <v>0</v>
      </c>
    </row>
    <row r="1253" spans="1:3" x14ac:dyDescent="0.2">
      <c r="A1253" s="14">
        <v>43221</v>
      </c>
      <c r="B1253" t="str">
        <f>[1]Hoja4!A1326</f>
        <v>NORTE DE SANTANDER</v>
      </c>
      <c r="C1253" s="9">
        <f>[1]Hoja4!B1326</f>
        <v>43.140322580645162</v>
      </c>
    </row>
    <row r="1254" spans="1:3" x14ac:dyDescent="0.2">
      <c r="A1254" s="14">
        <v>43221</v>
      </c>
      <c r="B1254" t="str">
        <f>[1]Hoja4!A1327</f>
        <v>PUTUMAYO</v>
      </c>
      <c r="C1254" s="9">
        <f>[1]Hoja4!B1327</f>
        <v>1.7038709677419355</v>
      </c>
    </row>
    <row r="1255" spans="1:3" x14ac:dyDescent="0.2">
      <c r="A1255" s="14">
        <v>43221</v>
      </c>
      <c r="B1255" t="str">
        <f>[1]Hoja4!A1328</f>
        <v>SANTANDER</v>
      </c>
      <c r="C1255" s="9">
        <f>[1]Hoja4!B1328</f>
        <v>31.588387096774195</v>
      </c>
    </row>
    <row r="1256" spans="1:3" x14ac:dyDescent="0.2">
      <c r="A1256" s="14">
        <v>43221</v>
      </c>
      <c r="B1256" t="str">
        <f>[1]Hoja4!A1329</f>
        <v>SUCRE</v>
      </c>
      <c r="C1256" s="9">
        <f>[1]Hoja4!B1329</f>
        <v>87.12516129032258</v>
      </c>
    </row>
    <row r="1257" spans="1:3" x14ac:dyDescent="0.2">
      <c r="A1257" s="14">
        <v>43221</v>
      </c>
      <c r="B1257" t="str">
        <f>[1]Hoja4!A1330</f>
        <v>TOLIMA</v>
      </c>
      <c r="C1257" s="9">
        <f>[1]Hoja4!B1330</f>
        <v>3.9651612903225808</v>
      </c>
    </row>
    <row r="1258" spans="1:3" x14ac:dyDescent="0.2">
      <c r="A1258" s="14">
        <v>43252</v>
      </c>
      <c r="B1258" t="str">
        <f>[1]Hoja4!A1332</f>
        <v>ANTIOQUIA</v>
      </c>
      <c r="C1258" s="9">
        <f>[1]Hoja4!B1332</f>
        <v>0</v>
      </c>
    </row>
    <row r="1259" spans="1:3" x14ac:dyDescent="0.2">
      <c r="A1259" s="14">
        <v>43252</v>
      </c>
      <c r="B1259" t="str">
        <f>[1]Hoja4!A1333</f>
        <v>ARAUCA</v>
      </c>
      <c r="C1259" s="9">
        <f>[1]Hoja4!B1333</f>
        <v>0</v>
      </c>
    </row>
    <row r="1260" spans="1:3" x14ac:dyDescent="0.2">
      <c r="A1260" s="14">
        <v>43252</v>
      </c>
      <c r="B1260" t="str">
        <f>[1]Hoja4!A1334</f>
        <v>ATLANTICO</v>
      </c>
      <c r="C1260" s="9">
        <f>[1]Hoja4!B1334</f>
        <v>7.9445161290322579</v>
      </c>
    </row>
    <row r="1261" spans="1:3" x14ac:dyDescent="0.2">
      <c r="A1261" s="14">
        <v>43252</v>
      </c>
      <c r="B1261" t="str">
        <f>[1]Hoja4!A1335</f>
        <v>BOLIVAR</v>
      </c>
      <c r="C1261" s="9">
        <f>[1]Hoja4!B1335</f>
        <v>0.82580645161290323</v>
      </c>
    </row>
    <row r="1262" spans="1:3" x14ac:dyDescent="0.2">
      <c r="A1262" s="14">
        <v>43252</v>
      </c>
      <c r="B1262" t="s">
        <v>181</v>
      </c>
      <c r="C1262" s="9">
        <f>[1]Hoja4!B1336</f>
        <v>9.0209677419354826</v>
      </c>
    </row>
    <row r="1263" spans="1:3" x14ac:dyDescent="0.2">
      <c r="A1263" s="14">
        <v>43252</v>
      </c>
      <c r="B1263" t="str">
        <f>[1]Hoja4!A1337</f>
        <v>CASANARE</v>
      </c>
      <c r="C1263" s="9">
        <f>[1]Hoja4!B1337</f>
        <v>532.6638709677419</v>
      </c>
    </row>
    <row r="1264" spans="1:3" x14ac:dyDescent="0.2">
      <c r="A1264" s="14">
        <v>43252</v>
      </c>
      <c r="B1264" t="str">
        <f>[1]Hoja4!A1338</f>
        <v>CAUCA</v>
      </c>
      <c r="C1264" s="9">
        <f>[1]Hoja4!B1338</f>
        <v>0</v>
      </c>
    </row>
    <row r="1265" spans="1:3" x14ac:dyDescent="0.2">
      <c r="A1265" s="14">
        <v>43252</v>
      </c>
      <c r="B1265" t="str">
        <f>[1]Hoja4!A1339</f>
        <v>CESAR</v>
      </c>
      <c r="C1265" s="9">
        <f>[1]Hoja4!B1339</f>
        <v>9.243548387096773</v>
      </c>
    </row>
    <row r="1266" spans="1:3" x14ac:dyDescent="0.2">
      <c r="A1266" s="14">
        <v>43252</v>
      </c>
      <c r="B1266" t="str">
        <f>[1]Hoja4!A1340</f>
        <v>CORDOBA</v>
      </c>
      <c r="C1266" s="9">
        <f>[1]Hoja4!B1340</f>
        <v>79.783870967741933</v>
      </c>
    </row>
    <row r="1267" spans="1:3" x14ac:dyDescent="0.2">
      <c r="A1267" s="14">
        <v>43252</v>
      </c>
      <c r="B1267" t="str">
        <f>[1]Hoja4!A1341</f>
        <v>CUNDINAMARCA</v>
      </c>
      <c r="C1267" s="9">
        <f>[1]Hoja4!B1341</f>
        <v>1.1593548387096773</v>
      </c>
    </row>
    <row r="1268" spans="1:3" x14ac:dyDescent="0.2">
      <c r="A1268" s="14">
        <v>43252</v>
      </c>
      <c r="B1268" t="str">
        <f>[1]Hoja4!A1342</f>
        <v>GUAJIRA</v>
      </c>
      <c r="C1268" s="9">
        <f>[1]Hoja4!B1342</f>
        <v>230.48774193548388</v>
      </c>
    </row>
    <row r="1269" spans="1:3" x14ac:dyDescent="0.2">
      <c r="A1269" s="14">
        <v>43252</v>
      </c>
      <c r="B1269" t="str">
        <f>[1]Hoja4!A1343</f>
        <v>HUILA</v>
      </c>
      <c r="C1269" s="9">
        <f>[1]Hoja4!B1343</f>
        <v>3.7080645161290322</v>
      </c>
    </row>
    <row r="1270" spans="1:3" x14ac:dyDescent="0.2">
      <c r="A1270" s="14">
        <v>43252</v>
      </c>
      <c r="B1270" t="str">
        <f>[1]Hoja4!A1344</f>
        <v>MAGDALENA</v>
      </c>
      <c r="C1270" s="9">
        <f>[1]Hoja4!B1344</f>
        <v>11.999032258064517</v>
      </c>
    </row>
    <row r="1271" spans="1:3" x14ac:dyDescent="0.2">
      <c r="A1271" s="14">
        <v>43252</v>
      </c>
      <c r="B1271" t="str">
        <f>[1]Hoja4!A1345</f>
        <v>META</v>
      </c>
      <c r="C1271" s="9">
        <f>[1]Hoja4!B1345</f>
        <v>4.4545161290322577</v>
      </c>
    </row>
    <row r="1272" spans="1:3" x14ac:dyDescent="0.2">
      <c r="A1272" s="14">
        <v>43252</v>
      </c>
      <c r="B1272" t="str">
        <f>[1]Hoja4!A1346</f>
        <v>NARIÑO</v>
      </c>
      <c r="C1272" s="9">
        <f>[1]Hoja4!B1346</f>
        <v>0</v>
      </c>
    </row>
    <row r="1273" spans="1:3" x14ac:dyDescent="0.2">
      <c r="A1273" s="14">
        <v>43252</v>
      </c>
      <c r="B1273" t="str">
        <f>[1]Hoja4!A1347</f>
        <v>NORTE DE SANTANDER</v>
      </c>
      <c r="C1273" s="9">
        <f>[1]Hoja4!B1347</f>
        <v>41.173225806451619</v>
      </c>
    </row>
    <row r="1274" spans="1:3" x14ac:dyDescent="0.2">
      <c r="A1274" s="14">
        <v>43252</v>
      </c>
      <c r="B1274" t="str">
        <f>[1]Hoja4!A1348</f>
        <v>PUTUMAYO</v>
      </c>
      <c r="C1274" s="9">
        <f>[1]Hoja4!B1348</f>
        <v>1.4725806451612906</v>
      </c>
    </row>
    <row r="1275" spans="1:3" x14ac:dyDescent="0.2">
      <c r="A1275" s="14">
        <v>43252</v>
      </c>
      <c r="B1275" t="str">
        <f>[1]Hoja4!A1349</f>
        <v>SANTANDER</v>
      </c>
      <c r="C1275" s="9">
        <f>[1]Hoja4!B1349</f>
        <v>29.987419354838703</v>
      </c>
    </row>
    <row r="1276" spans="1:3" x14ac:dyDescent="0.2">
      <c r="A1276" s="14">
        <v>43252</v>
      </c>
      <c r="B1276" t="str">
        <f>[1]Hoja4!A1350</f>
        <v>SUCRE</v>
      </c>
      <c r="C1276" s="9">
        <f>[1]Hoja4!B1350</f>
        <v>83.803225806451607</v>
      </c>
    </row>
    <row r="1277" spans="1:3" x14ac:dyDescent="0.2">
      <c r="A1277" s="14">
        <v>43252</v>
      </c>
      <c r="B1277" t="str">
        <f>[1]Hoja4!A1351</f>
        <v>TOLIMA</v>
      </c>
      <c r="C1277" s="9">
        <f>[1]Hoja4!B1351</f>
        <v>3.7041935483870967</v>
      </c>
    </row>
    <row r="1278" spans="1:3" x14ac:dyDescent="0.2">
      <c r="A1278" s="14">
        <v>43282</v>
      </c>
      <c r="B1278" t="str">
        <f>[1]Hoja4!A1353</f>
        <v>ANTIOQUIA</v>
      </c>
      <c r="C1278" s="9">
        <f>[1]Hoja4!B1353</f>
        <v>0</v>
      </c>
    </row>
    <row r="1279" spans="1:3" x14ac:dyDescent="0.2">
      <c r="A1279" s="14">
        <v>43282</v>
      </c>
      <c r="B1279" t="str">
        <f>[1]Hoja4!A1354</f>
        <v>ARAUCA</v>
      </c>
      <c r="C1279" s="9">
        <f>[1]Hoja4!B1354</f>
        <v>0</v>
      </c>
    </row>
    <row r="1280" spans="1:3" x14ac:dyDescent="0.2">
      <c r="A1280" s="14">
        <v>43282</v>
      </c>
      <c r="B1280" t="str">
        <f>[1]Hoja4!A1355</f>
        <v>ATLANTICO</v>
      </c>
      <c r="C1280" s="9">
        <f>[1]Hoja4!B1355</f>
        <v>8.2735483870967723</v>
      </c>
    </row>
    <row r="1281" spans="1:3" x14ac:dyDescent="0.2">
      <c r="A1281" s="14">
        <v>43282</v>
      </c>
      <c r="B1281" t="str">
        <f>[1]Hoja4!A1356</f>
        <v>BOLIVAR</v>
      </c>
      <c r="C1281" s="9">
        <f>[1]Hoja4!B1356</f>
        <v>1.4645161290322579</v>
      </c>
    </row>
    <row r="1282" spans="1:3" x14ac:dyDescent="0.2">
      <c r="A1282" s="14">
        <v>43282</v>
      </c>
      <c r="B1282" t="s">
        <v>181</v>
      </c>
      <c r="C1282" s="9">
        <f>[1]Hoja4!B1357</f>
        <v>9.6029032258064522</v>
      </c>
    </row>
    <row r="1283" spans="1:3" x14ac:dyDescent="0.2">
      <c r="A1283" s="14">
        <v>43282</v>
      </c>
      <c r="B1283" t="str">
        <f>[1]Hoja4!A1358</f>
        <v>CASANARE</v>
      </c>
      <c r="C1283" s="9">
        <f>[1]Hoja4!B1358</f>
        <v>552.31387096774199</v>
      </c>
    </row>
    <row r="1284" spans="1:3" x14ac:dyDescent="0.2">
      <c r="A1284" s="14">
        <v>43282</v>
      </c>
      <c r="B1284" t="str">
        <f>[1]Hoja4!A1359</f>
        <v>CAUCA</v>
      </c>
      <c r="C1284" s="9">
        <f>[1]Hoja4!B1359</f>
        <v>0</v>
      </c>
    </row>
    <row r="1285" spans="1:3" x14ac:dyDescent="0.2">
      <c r="A1285" s="14">
        <v>43282</v>
      </c>
      <c r="B1285" t="str">
        <f>[1]Hoja4!A1360</f>
        <v>CESAR</v>
      </c>
      <c r="C1285" s="9">
        <f>[1]Hoja4!B1360</f>
        <v>9.7961290322580634</v>
      </c>
    </row>
    <row r="1286" spans="1:3" x14ac:dyDescent="0.2">
      <c r="A1286" s="14">
        <v>43282</v>
      </c>
      <c r="B1286" t="str">
        <f>[1]Hoja4!A1361</f>
        <v>CORDOBA</v>
      </c>
      <c r="C1286" s="9">
        <f>[1]Hoja4!B1361</f>
        <v>79.00322580645161</v>
      </c>
    </row>
    <row r="1287" spans="1:3" x14ac:dyDescent="0.2">
      <c r="A1287" s="14">
        <v>43282</v>
      </c>
      <c r="B1287" t="str">
        <f>[1]Hoja4!A1362</f>
        <v>CUNDINAMARCA</v>
      </c>
      <c r="C1287" s="9">
        <f>[1]Hoja4!B1362</f>
        <v>1.1725806451612901</v>
      </c>
    </row>
    <row r="1288" spans="1:3" x14ac:dyDescent="0.2">
      <c r="A1288" s="14">
        <v>43282</v>
      </c>
      <c r="B1288" t="str">
        <f>[1]Hoja4!A1363</f>
        <v>GUAJIRA</v>
      </c>
      <c r="C1288" s="9">
        <f>[1]Hoja4!B1363</f>
        <v>231.79129032258066</v>
      </c>
    </row>
    <row r="1289" spans="1:3" x14ac:dyDescent="0.2">
      <c r="A1289" s="14">
        <v>43282</v>
      </c>
      <c r="B1289" t="str">
        <f>[1]Hoja4!A1364</f>
        <v>HUILA</v>
      </c>
      <c r="C1289" s="9">
        <f>[1]Hoja4!B1364</f>
        <v>3.8577419354838716</v>
      </c>
    </row>
    <row r="1290" spans="1:3" x14ac:dyDescent="0.2">
      <c r="A1290" s="14">
        <v>43282</v>
      </c>
      <c r="B1290" t="str">
        <f>[1]Hoja4!A1365</f>
        <v>MAGDALENA</v>
      </c>
      <c r="C1290" s="9">
        <f>[1]Hoja4!B1365</f>
        <v>11.940322580645162</v>
      </c>
    </row>
    <row r="1291" spans="1:3" x14ac:dyDescent="0.2">
      <c r="A1291" s="14">
        <v>43282</v>
      </c>
      <c r="B1291" t="str">
        <f>[1]Hoja4!A1366</f>
        <v>META</v>
      </c>
      <c r="C1291" s="9">
        <f>[1]Hoja4!B1366</f>
        <v>5.0025806451612889</v>
      </c>
    </row>
    <row r="1292" spans="1:3" x14ac:dyDescent="0.2">
      <c r="A1292" s="14">
        <v>43282</v>
      </c>
      <c r="B1292" t="str">
        <f>[1]Hoja4!A1367</f>
        <v>NARIÑO</v>
      </c>
      <c r="C1292" s="9">
        <f>[1]Hoja4!B1367</f>
        <v>0</v>
      </c>
    </row>
    <row r="1293" spans="1:3" x14ac:dyDescent="0.2">
      <c r="A1293" s="14">
        <v>43282</v>
      </c>
      <c r="B1293" t="str">
        <f>[1]Hoja4!A1368</f>
        <v>NORTE DE SANTANDER</v>
      </c>
      <c r="C1293" s="9">
        <f>[1]Hoja4!B1368</f>
        <v>41.840645161290325</v>
      </c>
    </row>
    <row r="1294" spans="1:3" x14ac:dyDescent="0.2">
      <c r="A1294" s="14">
        <v>43282</v>
      </c>
      <c r="B1294" t="str">
        <f>[1]Hoja4!A1369</f>
        <v>PUTUMAYO</v>
      </c>
      <c r="C1294" s="9">
        <f>[1]Hoja4!B1369</f>
        <v>1.6703225806451614</v>
      </c>
    </row>
    <row r="1295" spans="1:3" x14ac:dyDescent="0.2">
      <c r="A1295" s="14">
        <v>43282</v>
      </c>
      <c r="B1295" t="str">
        <f>[1]Hoja4!A1370</f>
        <v>SANTANDER</v>
      </c>
      <c r="C1295" s="9">
        <f>[1]Hoja4!B1370</f>
        <v>29.604193548387101</v>
      </c>
    </row>
    <row r="1296" spans="1:3" x14ac:dyDescent="0.2">
      <c r="A1296" s="14">
        <v>43282</v>
      </c>
      <c r="B1296" t="str">
        <f>[1]Hoja4!A1371</f>
        <v>SUCRE</v>
      </c>
      <c r="C1296" s="9">
        <f>[1]Hoja4!B1371</f>
        <v>80.870645161290327</v>
      </c>
    </row>
    <row r="1297" spans="1:3" x14ac:dyDescent="0.2">
      <c r="A1297" s="14">
        <v>43282</v>
      </c>
      <c r="B1297" t="str">
        <f>[1]Hoja4!A1372</f>
        <v>TOLIMA</v>
      </c>
      <c r="C1297" s="9">
        <f>[1]Hoja4!B1372</f>
        <v>3.6903225806451614</v>
      </c>
    </row>
    <row r="1298" spans="1:3" x14ac:dyDescent="0.2">
      <c r="A1298" s="14">
        <v>43313</v>
      </c>
      <c r="B1298" t="str">
        <f>[1]Hoja4!A1374</f>
        <v>ANTIOQUIA</v>
      </c>
      <c r="C1298" s="9">
        <f>[1]Hoja4!B1374</f>
        <v>0</v>
      </c>
    </row>
    <row r="1299" spans="1:3" x14ac:dyDescent="0.2">
      <c r="A1299" s="14">
        <v>43313</v>
      </c>
      <c r="B1299" t="str">
        <f>[1]Hoja4!A1375</f>
        <v>ARAUCA</v>
      </c>
      <c r="C1299" s="9">
        <f>[1]Hoja4!B1375</f>
        <v>0</v>
      </c>
    </row>
    <row r="1300" spans="1:3" x14ac:dyDescent="0.2">
      <c r="A1300" s="14">
        <v>43313</v>
      </c>
      <c r="B1300" t="str">
        <f>[1]Hoja4!A1376</f>
        <v>ATLANTICO</v>
      </c>
      <c r="C1300" s="9">
        <f>[1]Hoja4!B1376</f>
        <v>8.3003225806451617</v>
      </c>
    </row>
    <row r="1301" spans="1:3" x14ac:dyDescent="0.2">
      <c r="A1301" s="14">
        <v>43313</v>
      </c>
      <c r="B1301" t="str">
        <f>[1]Hoja4!A1377</f>
        <v>BOLIVAR</v>
      </c>
      <c r="C1301" s="9">
        <f>[1]Hoja4!B1377</f>
        <v>1.3770967741935483</v>
      </c>
    </row>
    <row r="1302" spans="1:3" x14ac:dyDescent="0.2">
      <c r="A1302" s="14">
        <v>43313</v>
      </c>
      <c r="B1302" t="s">
        <v>181</v>
      </c>
      <c r="C1302" s="9">
        <f>[1]Hoja4!B1378</f>
        <v>9.2854838709677434</v>
      </c>
    </row>
    <row r="1303" spans="1:3" x14ac:dyDescent="0.2">
      <c r="A1303" s="14">
        <v>43313</v>
      </c>
      <c r="B1303" t="str">
        <f>[1]Hoja4!A1379</f>
        <v>CASANARE</v>
      </c>
      <c r="C1303" s="9">
        <f>[1]Hoja4!B1379</f>
        <v>531.43903225806446</v>
      </c>
    </row>
    <row r="1304" spans="1:3" x14ac:dyDescent="0.2">
      <c r="A1304" s="14">
        <v>43313</v>
      </c>
      <c r="B1304" t="str">
        <f>[1]Hoja4!A1380</f>
        <v>CAUCA</v>
      </c>
      <c r="C1304" s="9">
        <f>[1]Hoja4!B1380</f>
        <v>0</v>
      </c>
    </row>
    <row r="1305" spans="1:3" x14ac:dyDescent="0.2">
      <c r="A1305" s="14">
        <v>43313</v>
      </c>
      <c r="B1305" t="str">
        <f>[1]Hoja4!A1381</f>
        <v>CESAR</v>
      </c>
      <c r="C1305" s="9">
        <f>[1]Hoja4!B1381</f>
        <v>10.295806451612902</v>
      </c>
    </row>
    <row r="1306" spans="1:3" x14ac:dyDescent="0.2">
      <c r="A1306" s="14">
        <v>43313</v>
      </c>
      <c r="B1306" t="str">
        <f>[1]Hoja4!A1382</f>
        <v>CORDOBA</v>
      </c>
      <c r="C1306" s="9">
        <f>[1]Hoja4!B1382</f>
        <v>83.579032258064515</v>
      </c>
    </row>
    <row r="1307" spans="1:3" x14ac:dyDescent="0.2">
      <c r="A1307" s="14">
        <v>43313</v>
      </c>
      <c r="B1307" t="str">
        <f>[1]Hoja4!A1383</f>
        <v>CUNDINAMARCA</v>
      </c>
      <c r="C1307" s="9">
        <f>[1]Hoja4!B1383</f>
        <v>1.1387096774193548</v>
      </c>
    </row>
    <row r="1308" spans="1:3" x14ac:dyDescent="0.2">
      <c r="A1308" s="14">
        <v>43313</v>
      </c>
      <c r="B1308" t="str">
        <f>[1]Hoja4!A1384</f>
        <v>GUAJIRA</v>
      </c>
      <c r="C1308" s="9">
        <f>[1]Hoja4!B1384</f>
        <v>208.94</v>
      </c>
    </row>
    <row r="1309" spans="1:3" x14ac:dyDescent="0.2">
      <c r="A1309" s="14">
        <v>43313</v>
      </c>
      <c r="B1309" t="str">
        <f>[1]Hoja4!A1385</f>
        <v>HUILA</v>
      </c>
      <c r="C1309" s="9">
        <f>[1]Hoja4!B1385</f>
        <v>3.7303225806451614</v>
      </c>
    </row>
    <row r="1310" spans="1:3" x14ac:dyDescent="0.2">
      <c r="A1310" s="14">
        <v>43313</v>
      </c>
      <c r="B1310" t="str">
        <f>[1]Hoja4!A1386</f>
        <v>MAGDALENA</v>
      </c>
      <c r="C1310" s="9">
        <f>[1]Hoja4!B1386</f>
        <v>11.22258064516129</v>
      </c>
    </row>
    <row r="1311" spans="1:3" x14ac:dyDescent="0.2">
      <c r="A1311" s="14">
        <v>43313</v>
      </c>
      <c r="B1311" t="str">
        <f>[1]Hoja4!A1387</f>
        <v>META</v>
      </c>
      <c r="C1311" s="9">
        <f>[1]Hoja4!B1387</f>
        <v>4.2154838709677414</v>
      </c>
    </row>
    <row r="1312" spans="1:3" x14ac:dyDescent="0.2">
      <c r="A1312" s="14">
        <v>43313</v>
      </c>
      <c r="B1312" t="str">
        <f>[1]Hoja4!A1388</f>
        <v>NARIÑO</v>
      </c>
      <c r="C1312" s="9">
        <f>[1]Hoja4!B1388</f>
        <v>0</v>
      </c>
    </row>
    <row r="1313" spans="1:3" x14ac:dyDescent="0.2">
      <c r="A1313" s="14">
        <v>43313</v>
      </c>
      <c r="B1313" t="str">
        <f>[1]Hoja4!A1389</f>
        <v>NORTE DE SANTANDER</v>
      </c>
      <c r="C1313" s="9">
        <f>[1]Hoja4!B1389</f>
        <v>41.054516129032265</v>
      </c>
    </row>
    <row r="1314" spans="1:3" x14ac:dyDescent="0.2">
      <c r="A1314" s="14">
        <v>43313</v>
      </c>
      <c r="B1314" t="str">
        <f>[1]Hoja4!A1390</f>
        <v>PUTUMAYO</v>
      </c>
      <c r="C1314" s="9">
        <f>[1]Hoja4!B1390</f>
        <v>1.844516129032258</v>
      </c>
    </row>
    <row r="1315" spans="1:3" x14ac:dyDescent="0.2">
      <c r="A1315" s="14">
        <v>43313</v>
      </c>
      <c r="B1315" t="str">
        <f>[1]Hoja4!A1391</f>
        <v>SANTANDER</v>
      </c>
      <c r="C1315" s="9">
        <f>[1]Hoja4!B1391</f>
        <v>28.847419354838713</v>
      </c>
    </row>
    <row r="1316" spans="1:3" x14ac:dyDescent="0.2">
      <c r="A1316" s="14">
        <v>43313</v>
      </c>
      <c r="B1316" t="str">
        <f>[1]Hoja4!A1392</f>
        <v>SUCRE</v>
      </c>
      <c r="C1316" s="9">
        <f>[1]Hoja4!B1392</f>
        <v>90.337741935483876</v>
      </c>
    </row>
    <row r="1317" spans="1:3" x14ac:dyDescent="0.2">
      <c r="A1317" s="14">
        <v>43313</v>
      </c>
      <c r="B1317" t="str">
        <f>[1]Hoja4!A1393</f>
        <v>TOLIMA</v>
      </c>
      <c r="C1317" s="9">
        <f>[1]Hoja4!B1393</f>
        <v>3.6961290322580647</v>
      </c>
    </row>
    <row r="1318" spans="1:3" x14ac:dyDescent="0.2">
      <c r="A1318" s="14">
        <v>43344</v>
      </c>
      <c r="B1318" t="str">
        <f>[1]Hoja4!A1395</f>
        <v>ANTIOQUIA</v>
      </c>
      <c r="C1318" s="9">
        <f>[1]Hoja4!B1395</f>
        <v>0</v>
      </c>
    </row>
    <row r="1319" spans="1:3" x14ac:dyDescent="0.2">
      <c r="A1319" s="14">
        <v>43344</v>
      </c>
      <c r="B1319" t="str">
        <f>[1]Hoja4!A1396</f>
        <v>ARAUCA</v>
      </c>
      <c r="C1319" s="9">
        <f>[1]Hoja4!B1396</f>
        <v>0</v>
      </c>
    </row>
    <row r="1320" spans="1:3" x14ac:dyDescent="0.2">
      <c r="A1320" s="14">
        <v>43344</v>
      </c>
      <c r="B1320" t="str">
        <f>[1]Hoja4!A1397</f>
        <v>ATLANTICO</v>
      </c>
      <c r="C1320" s="9">
        <f>[1]Hoja4!B1397</f>
        <v>8.0938709677419354</v>
      </c>
    </row>
    <row r="1321" spans="1:3" x14ac:dyDescent="0.2">
      <c r="A1321" s="14">
        <v>43344</v>
      </c>
      <c r="B1321" t="str">
        <f>[1]Hoja4!A1398</f>
        <v>BOLIVAR</v>
      </c>
      <c r="C1321" s="9">
        <f>[1]Hoja4!B1398</f>
        <v>1.8235483870967741</v>
      </c>
    </row>
    <row r="1322" spans="1:3" x14ac:dyDescent="0.2">
      <c r="A1322" s="14">
        <v>43344</v>
      </c>
      <c r="B1322" t="s">
        <v>181</v>
      </c>
      <c r="C1322" s="9">
        <f>[1]Hoja4!B1399</f>
        <v>8.7922580645161297</v>
      </c>
    </row>
    <row r="1323" spans="1:3" x14ac:dyDescent="0.2">
      <c r="A1323" s="14">
        <v>43344</v>
      </c>
      <c r="B1323" t="str">
        <f>[1]Hoja4!A1400</f>
        <v>CASANARE</v>
      </c>
      <c r="C1323" s="9">
        <f>[1]Hoja4!B1400</f>
        <v>533.43451612903232</v>
      </c>
    </row>
    <row r="1324" spans="1:3" x14ac:dyDescent="0.2">
      <c r="A1324" s="14">
        <v>43344</v>
      </c>
      <c r="B1324" t="str">
        <f>[1]Hoja4!A1401</f>
        <v>CAUCA</v>
      </c>
      <c r="C1324" s="9">
        <f>[1]Hoja4!B1401</f>
        <v>0</v>
      </c>
    </row>
    <row r="1325" spans="1:3" x14ac:dyDescent="0.2">
      <c r="A1325" s="14">
        <v>43344</v>
      </c>
      <c r="B1325" t="str">
        <f>[1]Hoja4!A1402</f>
        <v>CESAR</v>
      </c>
      <c r="C1325" s="9">
        <f>[1]Hoja4!B1402</f>
        <v>10.396451612903224</v>
      </c>
    </row>
    <row r="1326" spans="1:3" x14ac:dyDescent="0.2">
      <c r="A1326" s="14">
        <v>43344</v>
      </c>
      <c r="B1326" t="str">
        <f>[1]Hoja4!A1403</f>
        <v>CORDOBA</v>
      </c>
      <c r="C1326" s="9">
        <f>[1]Hoja4!B1403</f>
        <v>80.962580645161282</v>
      </c>
    </row>
    <row r="1327" spans="1:3" x14ac:dyDescent="0.2">
      <c r="A1327" s="14">
        <v>43344</v>
      </c>
      <c r="B1327" t="str">
        <f>[1]Hoja4!A1404</f>
        <v>CUNDINAMARCA</v>
      </c>
      <c r="C1327" s="9">
        <f>[1]Hoja4!B1404</f>
        <v>1.0429032258064517</v>
      </c>
    </row>
    <row r="1328" spans="1:3" x14ac:dyDescent="0.2">
      <c r="A1328" s="14">
        <v>43344</v>
      </c>
      <c r="B1328" t="str">
        <f>[1]Hoja4!A1405</f>
        <v>GUAJIRA</v>
      </c>
      <c r="C1328" s="9">
        <f>[1]Hoja4!B1405</f>
        <v>214.8532258064516</v>
      </c>
    </row>
    <row r="1329" spans="1:3" x14ac:dyDescent="0.2">
      <c r="A1329" s="14">
        <v>43344</v>
      </c>
      <c r="B1329" t="str">
        <f>[1]Hoja4!A1406</f>
        <v>HUILA</v>
      </c>
      <c r="C1329" s="9">
        <f>[1]Hoja4!B1406</f>
        <v>3.3874193548387095</v>
      </c>
    </row>
    <row r="1330" spans="1:3" x14ac:dyDescent="0.2">
      <c r="A1330" s="14">
        <v>43344</v>
      </c>
      <c r="B1330" t="str">
        <f>[1]Hoja4!A1407</f>
        <v>MAGDALENA</v>
      </c>
      <c r="C1330" s="9">
        <f>[1]Hoja4!B1407</f>
        <v>10.441935483870967</v>
      </c>
    </row>
    <row r="1331" spans="1:3" x14ac:dyDescent="0.2">
      <c r="A1331" s="14">
        <v>43344</v>
      </c>
      <c r="B1331" t="str">
        <f>[1]Hoja4!A1408</f>
        <v>META</v>
      </c>
      <c r="C1331" s="9">
        <f>[1]Hoja4!B1408</f>
        <v>4.0596774193548386</v>
      </c>
    </row>
    <row r="1332" spans="1:3" x14ac:dyDescent="0.2">
      <c r="A1332" s="14">
        <v>43344</v>
      </c>
      <c r="B1332" t="str">
        <f>[1]Hoja4!A1409</f>
        <v>NARIÑO</v>
      </c>
      <c r="C1332" s="9">
        <f>[1]Hoja4!B1409</f>
        <v>0</v>
      </c>
    </row>
    <row r="1333" spans="1:3" x14ac:dyDescent="0.2">
      <c r="A1333" s="14">
        <v>43344</v>
      </c>
      <c r="B1333" t="str">
        <f>[1]Hoja4!A1410</f>
        <v>NORTE DE SANTANDER</v>
      </c>
      <c r="C1333" s="9">
        <f>[1]Hoja4!B1410</f>
        <v>38.230322580645165</v>
      </c>
    </row>
    <row r="1334" spans="1:3" x14ac:dyDescent="0.2">
      <c r="A1334" s="14">
        <v>43344</v>
      </c>
      <c r="B1334" t="str">
        <f>[1]Hoja4!A1411</f>
        <v>PUTUMAYO</v>
      </c>
      <c r="C1334" s="9">
        <f>[1]Hoja4!B1411</f>
        <v>2.1658064516129034</v>
      </c>
    </row>
    <row r="1335" spans="1:3" x14ac:dyDescent="0.2">
      <c r="A1335" s="14">
        <v>43344</v>
      </c>
      <c r="B1335" t="str">
        <f>[1]Hoja4!A1412</f>
        <v>SANTANDER</v>
      </c>
      <c r="C1335" s="9">
        <f>[1]Hoja4!B1412</f>
        <v>28.950967741935479</v>
      </c>
    </row>
    <row r="1336" spans="1:3" x14ac:dyDescent="0.2">
      <c r="A1336" s="14">
        <v>43344</v>
      </c>
      <c r="B1336" t="str">
        <f>[1]Hoja4!A1413</f>
        <v>SUCRE</v>
      </c>
      <c r="C1336" s="9">
        <f>[1]Hoja4!B1413</f>
        <v>85.167741935483875</v>
      </c>
    </row>
    <row r="1337" spans="1:3" x14ac:dyDescent="0.2">
      <c r="A1337" s="14">
        <v>43344</v>
      </c>
      <c r="B1337" t="str">
        <f>[1]Hoja4!A1414</f>
        <v>TOLIMA</v>
      </c>
      <c r="C1337" s="9">
        <f>[1]Hoja4!B1414</f>
        <v>3.1838709677419352</v>
      </c>
    </row>
    <row r="1338" spans="1:3" x14ac:dyDescent="0.2">
      <c r="A1338" s="14">
        <v>43374</v>
      </c>
      <c r="B1338" t="str">
        <f>[1]Hoja4!A1416</f>
        <v>ANTIOQUIA</v>
      </c>
      <c r="C1338" s="9">
        <f>[1]Hoja4!B1416</f>
        <v>0</v>
      </c>
    </row>
    <row r="1339" spans="1:3" x14ac:dyDescent="0.2">
      <c r="A1339" s="14">
        <v>43374</v>
      </c>
      <c r="B1339" t="str">
        <f>[1]Hoja4!A1417</f>
        <v>ARAUCA</v>
      </c>
      <c r="C1339" s="9">
        <f>[1]Hoja4!B1417</f>
        <v>0</v>
      </c>
    </row>
    <row r="1340" spans="1:3" x14ac:dyDescent="0.2">
      <c r="A1340" s="14">
        <v>43374</v>
      </c>
      <c r="B1340" t="str">
        <f>[1]Hoja4!A1418</f>
        <v>ATLANTICO</v>
      </c>
      <c r="C1340" s="9">
        <f>[1]Hoja4!B1418</f>
        <v>7.9625806451612906</v>
      </c>
    </row>
    <row r="1341" spans="1:3" x14ac:dyDescent="0.2">
      <c r="A1341" s="14">
        <v>43374</v>
      </c>
      <c r="B1341" t="str">
        <f>[1]Hoja4!A1419</f>
        <v>BOLIVAR</v>
      </c>
      <c r="C1341" s="9">
        <f>[1]Hoja4!B1419</f>
        <v>2.6164516129032256</v>
      </c>
    </row>
    <row r="1342" spans="1:3" x14ac:dyDescent="0.2">
      <c r="A1342" s="14">
        <v>43374</v>
      </c>
      <c r="B1342" t="s">
        <v>181</v>
      </c>
      <c r="C1342" s="9">
        <f>[1]Hoja4!B1420</f>
        <v>8.4516129032258061</v>
      </c>
    </row>
    <row r="1343" spans="1:3" x14ac:dyDescent="0.2">
      <c r="A1343" s="14">
        <v>43374</v>
      </c>
      <c r="B1343" t="str">
        <f>[1]Hoja4!A1421</f>
        <v>CASANARE</v>
      </c>
      <c r="C1343" s="9">
        <f>[1]Hoja4!B1421</f>
        <v>558.43354838709672</v>
      </c>
    </row>
    <row r="1344" spans="1:3" x14ac:dyDescent="0.2">
      <c r="A1344" s="14">
        <v>43374</v>
      </c>
      <c r="B1344" t="str">
        <f>[1]Hoja4!A1422</f>
        <v>CAUCA</v>
      </c>
      <c r="C1344" s="9">
        <f>[1]Hoja4!B1422</f>
        <v>0</v>
      </c>
    </row>
    <row r="1345" spans="1:3" x14ac:dyDescent="0.2">
      <c r="A1345" s="14">
        <v>43374</v>
      </c>
      <c r="B1345" t="str">
        <f>[1]Hoja4!A1423</f>
        <v>CESAR</v>
      </c>
      <c r="C1345" s="9">
        <f>[1]Hoja4!B1423</f>
        <v>10.695161290322581</v>
      </c>
    </row>
    <row r="1346" spans="1:3" x14ac:dyDescent="0.2">
      <c r="A1346" s="14">
        <v>43374</v>
      </c>
      <c r="B1346" t="str">
        <f>[1]Hoja4!A1424</f>
        <v>CORDOBA</v>
      </c>
      <c r="C1346" s="9">
        <f>[1]Hoja4!B1424</f>
        <v>84.089354838709667</v>
      </c>
    </row>
    <row r="1347" spans="1:3" x14ac:dyDescent="0.2">
      <c r="A1347" s="14">
        <v>43374</v>
      </c>
      <c r="B1347" t="str">
        <f>[1]Hoja4!A1425</f>
        <v>CUNDINAMARCA</v>
      </c>
      <c r="C1347" s="9">
        <f>[1]Hoja4!B1425</f>
        <v>1.0154838709677418</v>
      </c>
    </row>
    <row r="1348" spans="1:3" x14ac:dyDescent="0.2">
      <c r="A1348" s="14">
        <v>43374</v>
      </c>
      <c r="B1348" t="str">
        <f>[1]Hoja4!A1426</f>
        <v>GUAJIRA</v>
      </c>
      <c r="C1348" s="9">
        <f>[1]Hoja4!B1426</f>
        <v>218.31</v>
      </c>
    </row>
    <row r="1349" spans="1:3" x14ac:dyDescent="0.2">
      <c r="A1349" s="14">
        <v>43374</v>
      </c>
      <c r="B1349" t="str">
        <f>[1]Hoja4!A1427</f>
        <v>HUILA</v>
      </c>
      <c r="C1349" s="9">
        <f>[1]Hoja4!B1427</f>
        <v>3.2816129032258066</v>
      </c>
    </row>
    <row r="1350" spans="1:3" x14ac:dyDescent="0.2">
      <c r="A1350" s="14">
        <v>43374</v>
      </c>
      <c r="B1350" t="str">
        <f>[1]Hoja4!A1428</f>
        <v>MAGDALENA</v>
      </c>
      <c r="C1350" s="9">
        <f>[1]Hoja4!B1428</f>
        <v>10.878709677419355</v>
      </c>
    </row>
    <row r="1351" spans="1:3" x14ac:dyDescent="0.2">
      <c r="A1351" s="14">
        <v>43374</v>
      </c>
      <c r="B1351" t="str">
        <f>[1]Hoja4!A1429</f>
        <v>META</v>
      </c>
      <c r="C1351" s="9">
        <f>[1]Hoja4!B1429</f>
        <v>3.4045161290322579</v>
      </c>
    </row>
    <row r="1352" spans="1:3" x14ac:dyDescent="0.2">
      <c r="A1352" s="14">
        <v>43374</v>
      </c>
      <c r="B1352" t="str">
        <f>[1]Hoja4!A1430</f>
        <v>NARIÑO</v>
      </c>
      <c r="C1352" s="9">
        <f>[1]Hoja4!B1430</f>
        <v>0</v>
      </c>
    </row>
    <row r="1353" spans="1:3" x14ac:dyDescent="0.2">
      <c r="A1353" s="14">
        <v>43374</v>
      </c>
      <c r="B1353" t="str">
        <f>[1]Hoja4!A1431</f>
        <v>NORTE DE SANTANDER</v>
      </c>
      <c r="C1353" s="9">
        <f>[1]Hoja4!B1431</f>
        <v>41.455483870967747</v>
      </c>
    </row>
    <row r="1354" spans="1:3" x14ac:dyDescent="0.2">
      <c r="A1354" s="14">
        <v>43374</v>
      </c>
      <c r="B1354" t="str">
        <f>[1]Hoja4!A1432</f>
        <v>PUTUMAYO</v>
      </c>
      <c r="C1354" s="9">
        <f>[1]Hoja4!B1432</f>
        <v>2.0109677419354837</v>
      </c>
    </row>
    <row r="1355" spans="1:3" x14ac:dyDescent="0.2">
      <c r="A1355" s="14">
        <v>43374</v>
      </c>
      <c r="B1355" t="str">
        <f>[1]Hoja4!A1433</f>
        <v>SANTANDER</v>
      </c>
      <c r="C1355" s="9">
        <f>[1]Hoja4!B1433</f>
        <v>28.951612903225804</v>
      </c>
    </row>
    <row r="1356" spans="1:3" x14ac:dyDescent="0.2">
      <c r="A1356" s="14">
        <v>43374</v>
      </c>
      <c r="B1356" t="str">
        <f>[1]Hoja4!A1434</f>
        <v>SUCRE</v>
      </c>
      <c r="C1356" s="9">
        <f>[1]Hoja4!B1434</f>
        <v>78.3816129032258</v>
      </c>
    </row>
    <row r="1357" spans="1:3" x14ac:dyDescent="0.2">
      <c r="A1357" s="14">
        <v>43374</v>
      </c>
      <c r="B1357" t="str">
        <f>[1]Hoja4!A1435</f>
        <v>TOLIMA</v>
      </c>
      <c r="C1357" s="9">
        <f>[1]Hoja4!B1435</f>
        <v>3.21741935483871</v>
      </c>
    </row>
    <row r="1358" spans="1:3" x14ac:dyDescent="0.2">
      <c r="A1358" s="14">
        <v>43405</v>
      </c>
      <c r="B1358" t="str">
        <f>[1]Hoja4!A1437</f>
        <v>ANTIOQUIA</v>
      </c>
      <c r="C1358" s="9">
        <f>[1]Hoja4!B1437</f>
        <v>0</v>
      </c>
    </row>
    <row r="1359" spans="1:3" x14ac:dyDescent="0.2">
      <c r="A1359" s="14">
        <v>43405</v>
      </c>
      <c r="B1359" t="str">
        <f>[1]Hoja4!A1438</f>
        <v>ARAUCA</v>
      </c>
      <c r="C1359" s="9">
        <f>[1]Hoja4!B1438</f>
        <v>0</v>
      </c>
    </row>
    <row r="1360" spans="1:3" x14ac:dyDescent="0.2">
      <c r="A1360" s="14">
        <v>43405</v>
      </c>
      <c r="B1360" t="str">
        <f>[1]Hoja4!A1439</f>
        <v>ATLANTICO</v>
      </c>
      <c r="C1360" s="9">
        <f>[1]Hoja4!B1439</f>
        <v>8.69</v>
      </c>
    </row>
    <row r="1361" spans="1:3" x14ac:dyDescent="0.2">
      <c r="A1361" s="14">
        <v>43405</v>
      </c>
      <c r="B1361" t="str">
        <f>[1]Hoja4!A1440</f>
        <v>BOLIVAR</v>
      </c>
      <c r="C1361" s="9">
        <f>[1]Hoja4!B1440</f>
        <v>2.3435483870967744</v>
      </c>
    </row>
    <row r="1362" spans="1:3" x14ac:dyDescent="0.2">
      <c r="A1362" s="14">
        <v>43405</v>
      </c>
      <c r="B1362" t="s">
        <v>181</v>
      </c>
      <c r="C1362" s="9">
        <f>[1]Hoja4!B1441</f>
        <v>10.146129032258063</v>
      </c>
    </row>
    <row r="1363" spans="1:3" x14ac:dyDescent="0.2">
      <c r="A1363" s="14">
        <v>43405</v>
      </c>
      <c r="B1363" t="str">
        <f>[1]Hoja4!A1442</f>
        <v>CASANARE</v>
      </c>
      <c r="C1363" s="9">
        <f>[1]Hoja4!B1442</f>
        <v>542.80806451612909</v>
      </c>
    </row>
    <row r="1364" spans="1:3" x14ac:dyDescent="0.2">
      <c r="A1364" s="14">
        <v>43405</v>
      </c>
      <c r="B1364" t="str">
        <f>[1]Hoja4!A1443</f>
        <v>CAUCA</v>
      </c>
      <c r="C1364" s="9">
        <f>[1]Hoja4!B1443</f>
        <v>0</v>
      </c>
    </row>
    <row r="1365" spans="1:3" x14ac:dyDescent="0.2">
      <c r="A1365" s="14">
        <v>43405</v>
      </c>
      <c r="B1365" t="str">
        <f>[1]Hoja4!A1444</f>
        <v>CESAR</v>
      </c>
      <c r="C1365" s="9">
        <f>[1]Hoja4!B1444</f>
        <v>10.036129032258065</v>
      </c>
    </row>
    <row r="1366" spans="1:3" x14ac:dyDescent="0.2">
      <c r="A1366" s="14">
        <v>43405</v>
      </c>
      <c r="B1366" t="str">
        <f>[1]Hoja4!A1445</f>
        <v>CORDOBA</v>
      </c>
      <c r="C1366" s="9">
        <f>[1]Hoja4!B1445</f>
        <v>88.850645161290316</v>
      </c>
    </row>
    <row r="1367" spans="1:3" x14ac:dyDescent="0.2">
      <c r="A1367" s="14">
        <v>43405</v>
      </c>
      <c r="B1367" t="str">
        <f>[1]Hoja4!A1446</f>
        <v>CUNDINAMARCA</v>
      </c>
      <c r="C1367" s="9">
        <f>[1]Hoja4!B1446</f>
        <v>0.95322580645161281</v>
      </c>
    </row>
    <row r="1368" spans="1:3" x14ac:dyDescent="0.2">
      <c r="A1368" s="14">
        <v>43405</v>
      </c>
      <c r="B1368" t="str">
        <f>[1]Hoja4!A1447</f>
        <v>GUAJIRA</v>
      </c>
      <c r="C1368" s="9">
        <f>[1]Hoja4!B1447</f>
        <v>206.90580645161288</v>
      </c>
    </row>
    <row r="1369" spans="1:3" x14ac:dyDescent="0.2">
      <c r="A1369" s="14">
        <v>43405</v>
      </c>
      <c r="B1369" t="str">
        <f>[1]Hoja4!A1448</f>
        <v>HUILA</v>
      </c>
      <c r="C1369" s="9">
        <f>[1]Hoja4!B1448</f>
        <v>3.1267741935483873</v>
      </c>
    </row>
    <row r="1370" spans="1:3" x14ac:dyDescent="0.2">
      <c r="A1370" s="14">
        <v>43405</v>
      </c>
      <c r="B1370" t="str">
        <f>[1]Hoja4!A1449</f>
        <v>MAGDALENA</v>
      </c>
      <c r="C1370" s="9">
        <f>[1]Hoja4!B1449</f>
        <v>14.257741935483871</v>
      </c>
    </row>
    <row r="1371" spans="1:3" x14ac:dyDescent="0.2">
      <c r="A1371" s="14">
        <v>43405</v>
      </c>
      <c r="B1371" t="str">
        <f>[1]Hoja4!A1450</f>
        <v>META</v>
      </c>
      <c r="C1371" s="9">
        <f>[1]Hoja4!B1450</f>
        <v>3.5080645161290325</v>
      </c>
    </row>
    <row r="1372" spans="1:3" x14ac:dyDescent="0.2">
      <c r="A1372" s="14">
        <v>43405</v>
      </c>
      <c r="B1372" t="str">
        <f>[1]Hoja4!A1451</f>
        <v>NARIÑO</v>
      </c>
      <c r="C1372" s="9">
        <f>[1]Hoja4!B1451</f>
        <v>0</v>
      </c>
    </row>
    <row r="1373" spans="1:3" x14ac:dyDescent="0.2">
      <c r="A1373" s="14">
        <v>43405</v>
      </c>
      <c r="B1373" t="str">
        <f>[1]Hoja4!A1452</f>
        <v>NORTE DE SANTANDER</v>
      </c>
      <c r="C1373" s="9">
        <f>[1]Hoja4!B1452</f>
        <v>35.037419354838711</v>
      </c>
    </row>
    <row r="1374" spans="1:3" x14ac:dyDescent="0.2">
      <c r="A1374" s="14">
        <v>43405</v>
      </c>
      <c r="B1374" t="str">
        <f>[1]Hoja4!A1453</f>
        <v>PUTUMAYO</v>
      </c>
      <c r="C1374" s="9">
        <f>[1]Hoja4!B1453</f>
        <v>1.7370967741935481</v>
      </c>
    </row>
    <row r="1375" spans="1:3" x14ac:dyDescent="0.2">
      <c r="A1375" s="14">
        <v>43405</v>
      </c>
      <c r="B1375" t="str">
        <f>[1]Hoja4!A1454</f>
        <v>SANTANDER</v>
      </c>
      <c r="C1375" s="9">
        <f>[1]Hoja4!B1454</f>
        <v>29.597419354838713</v>
      </c>
    </row>
    <row r="1376" spans="1:3" x14ac:dyDescent="0.2">
      <c r="A1376" s="14">
        <v>43405</v>
      </c>
      <c r="B1376" t="str">
        <f>[1]Hoja4!A1455</f>
        <v>SUCRE</v>
      </c>
      <c r="C1376" s="9">
        <f>[1]Hoja4!B1455</f>
        <v>64.413225806451621</v>
      </c>
    </row>
    <row r="1377" spans="1:3" x14ac:dyDescent="0.2">
      <c r="A1377" s="14">
        <v>43405</v>
      </c>
      <c r="B1377" t="str">
        <f>[1]Hoja4!A1456</f>
        <v>TOLIMA</v>
      </c>
      <c r="C1377" s="9">
        <f>[1]Hoja4!B1456</f>
        <v>3.108387096774194</v>
      </c>
    </row>
    <row r="1378" spans="1:3" x14ac:dyDescent="0.2">
      <c r="A1378" s="14">
        <v>43435</v>
      </c>
      <c r="B1378" t="str">
        <f>[1]Hoja4!A1458</f>
        <v>ANTIOQUIA</v>
      </c>
      <c r="C1378" s="9">
        <f>[1]Hoja4!B1458</f>
        <v>0</v>
      </c>
    </row>
    <row r="1379" spans="1:3" x14ac:dyDescent="0.2">
      <c r="A1379" s="14">
        <v>43435</v>
      </c>
      <c r="B1379" t="str">
        <f>[1]Hoja4!A1459</f>
        <v>ARAUCA</v>
      </c>
      <c r="C1379" s="9">
        <f>[1]Hoja4!B1459</f>
        <v>0</v>
      </c>
    </row>
    <row r="1380" spans="1:3" x14ac:dyDescent="0.2">
      <c r="A1380" s="14">
        <v>43435</v>
      </c>
      <c r="B1380" t="str">
        <f>[1]Hoja4!A1460</f>
        <v>ATLANTICO</v>
      </c>
      <c r="C1380" s="9">
        <f>[1]Hoja4!B1460</f>
        <v>14.330645161290322</v>
      </c>
    </row>
    <row r="1381" spans="1:3" x14ac:dyDescent="0.2">
      <c r="A1381" s="14">
        <v>43435</v>
      </c>
      <c r="B1381" t="str">
        <f>[1]Hoja4!A1461</f>
        <v>BOLIVAR</v>
      </c>
      <c r="C1381" s="9">
        <f>[1]Hoja4!B1461</f>
        <v>1.7732258064516129</v>
      </c>
    </row>
    <row r="1382" spans="1:3" x14ac:dyDescent="0.2">
      <c r="A1382" s="14">
        <v>43435</v>
      </c>
      <c r="B1382" t="s">
        <v>181</v>
      </c>
      <c r="C1382" s="9">
        <f>[1]Hoja4!B1462</f>
        <v>10.081290322580644</v>
      </c>
    </row>
    <row r="1383" spans="1:3" x14ac:dyDescent="0.2">
      <c r="A1383" s="14">
        <v>43435</v>
      </c>
      <c r="B1383" t="str">
        <f>[1]Hoja4!A1463</f>
        <v>CASANARE</v>
      </c>
      <c r="C1383" s="9">
        <f>[1]Hoja4!B1463</f>
        <v>566.58677419354831</v>
      </c>
    </row>
    <row r="1384" spans="1:3" x14ac:dyDescent="0.2">
      <c r="A1384" s="14">
        <v>43435</v>
      </c>
      <c r="B1384" t="str">
        <f>[1]Hoja4!A1464</f>
        <v>CAUCA</v>
      </c>
      <c r="C1384" s="9">
        <f>[1]Hoja4!B1464</f>
        <v>0</v>
      </c>
    </row>
    <row r="1385" spans="1:3" x14ac:dyDescent="0.2">
      <c r="A1385" s="14">
        <v>43435</v>
      </c>
      <c r="B1385" t="str">
        <f>[1]Hoja4!A1465</f>
        <v>CESAR</v>
      </c>
      <c r="C1385" s="9">
        <f>[1]Hoja4!B1465</f>
        <v>10.571935483870966</v>
      </c>
    </row>
    <row r="1386" spans="1:3" x14ac:dyDescent="0.2">
      <c r="A1386" s="14">
        <v>43435</v>
      </c>
      <c r="B1386" t="str">
        <f>[1]Hoja4!A1466</f>
        <v>CORDOBA</v>
      </c>
      <c r="C1386" s="9">
        <f>[1]Hoja4!B1466</f>
        <v>98.257741935483878</v>
      </c>
    </row>
    <row r="1387" spans="1:3" x14ac:dyDescent="0.2">
      <c r="A1387" s="14">
        <v>43435</v>
      </c>
      <c r="B1387" t="str">
        <f>[1]Hoja4!A1467</f>
        <v>CUNDINAMARCA</v>
      </c>
      <c r="C1387" s="9">
        <f>[1]Hoja4!B1467</f>
        <v>0.93193548387096781</v>
      </c>
    </row>
    <row r="1388" spans="1:3" x14ac:dyDescent="0.2">
      <c r="A1388" s="14">
        <v>43435</v>
      </c>
      <c r="B1388" t="str">
        <f>[1]Hoja4!A1468</f>
        <v>GUAJIRA</v>
      </c>
      <c r="C1388" s="9">
        <f>[1]Hoja4!B1468</f>
        <v>201.09709677419355</v>
      </c>
    </row>
    <row r="1389" spans="1:3" x14ac:dyDescent="0.2">
      <c r="A1389" s="14">
        <v>43435</v>
      </c>
      <c r="B1389" t="str">
        <f>[1]Hoja4!A1469</f>
        <v>HUILA</v>
      </c>
      <c r="C1389" s="9">
        <f>[1]Hoja4!B1469</f>
        <v>3.2190322580645159</v>
      </c>
    </row>
    <row r="1390" spans="1:3" x14ac:dyDescent="0.2">
      <c r="A1390" s="14">
        <v>43435</v>
      </c>
      <c r="B1390" t="str">
        <f>[1]Hoja4!A1470</f>
        <v>MAGDALENA</v>
      </c>
      <c r="C1390" s="9">
        <f>[1]Hoja4!B1470</f>
        <v>14.70032258064516</v>
      </c>
    </row>
    <row r="1391" spans="1:3" x14ac:dyDescent="0.2">
      <c r="A1391" s="14">
        <v>43435</v>
      </c>
      <c r="B1391" t="str">
        <f>[1]Hoja4!A1471</f>
        <v>META</v>
      </c>
      <c r="C1391" s="9">
        <f>[1]Hoja4!B1471</f>
        <v>3.8448387096774193</v>
      </c>
    </row>
    <row r="1392" spans="1:3" x14ac:dyDescent="0.2">
      <c r="A1392" s="14">
        <v>43435</v>
      </c>
      <c r="B1392" t="str">
        <f>[1]Hoja4!A1472</f>
        <v>NARIÑO</v>
      </c>
      <c r="C1392" s="9">
        <f>[1]Hoja4!B1472</f>
        <v>0</v>
      </c>
    </row>
    <row r="1393" spans="1:3" x14ac:dyDescent="0.2">
      <c r="A1393" s="14">
        <v>43435</v>
      </c>
      <c r="B1393" t="str">
        <f>[1]Hoja4!A1473</f>
        <v>NORTE DE SANTANDER</v>
      </c>
      <c r="C1393" s="9">
        <f>[1]Hoja4!B1473</f>
        <v>32.488064516129029</v>
      </c>
    </row>
    <row r="1394" spans="1:3" x14ac:dyDescent="0.2">
      <c r="A1394" s="14">
        <v>43435</v>
      </c>
      <c r="B1394" t="str">
        <f>[1]Hoja4!A1474</f>
        <v>PUTUMAYO</v>
      </c>
      <c r="C1394" s="9">
        <f>[1]Hoja4!B1474</f>
        <v>2.0745161290322582</v>
      </c>
    </row>
    <row r="1395" spans="1:3" x14ac:dyDescent="0.2">
      <c r="A1395" s="14">
        <v>43435</v>
      </c>
      <c r="B1395" t="str">
        <f>[1]Hoja4!A1475</f>
        <v>SANTANDER</v>
      </c>
      <c r="C1395" s="9">
        <f>[1]Hoja4!B1475</f>
        <v>30.770645161290325</v>
      </c>
    </row>
    <row r="1396" spans="1:3" x14ac:dyDescent="0.2">
      <c r="A1396" s="14">
        <v>43435</v>
      </c>
      <c r="B1396" t="str">
        <f>[1]Hoja4!A1476</f>
        <v>SUCRE</v>
      </c>
      <c r="C1396" s="9">
        <f>[1]Hoja4!B1476</f>
        <v>75.471935483870965</v>
      </c>
    </row>
    <row r="1397" spans="1:3" x14ac:dyDescent="0.2">
      <c r="A1397" s="14">
        <v>43435</v>
      </c>
      <c r="B1397" t="str">
        <f>[1]Hoja4!A1477</f>
        <v>TOLIMA</v>
      </c>
      <c r="C1397" s="9">
        <f>[1]Hoja4!B1477</f>
        <v>3.1380645161290324</v>
      </c>
    </row>
    <row r="1398" spans="1:3" x14ac:dyDescent="0.2">
      <c r="A1398" s="14">
        <v>43466</v>
      </c>
      <c r="B1398" t="str">
        <f>[1]Hoja4!A1480</f>
        <v>ANTIOQUIA</v>
      </c>
      <c r="C1398" s="9">
        <f>[1]Hoja4!B1480</f>
        <v>0</v>
      </c>
    </row>
    <row r="1399" spans="1:3" x14ac:dyDescent="0.2">
      <c r="A1399" s="14">
        <v>43466</v>
      </c>
      <c r="B1399" t="str">
        <f>[1]Hoja4!A1481</f>
        <v>ARAUCA</v>
      </c>
      <c r="C1399" s="9">
        <f>[1]Hoja4!B1481</f>
        <v>0</v>
      </c>
    </row>
    <row r="1400" spans="1:3" x14ac:dyDescent="0.2">
      <c r="A1400" s="14">
        <v>43466</v>
      </c>
      <c r="B1400" t="str">
        <f>[1]Hoja4!A1482</f>
        <v>ATLANTICO</v>
      </c>
      <c r="C1400" s="9">
        <f>[1]Hoja4!B1482</f>
        <v>14.156129032258063</v>
      </c>
    </row>
    <row r="1401" spans="1:3" x14ac:dyDescent="0.2">
      <c r="A1401" s="14">
        <v>43466</v>
      </c>
      <c r="B1401" t="str">
        <f>[1]Hoja4!A1483</f>
        <v>BOLIVAR</v>
      </c>
      <c r="C1401" s="9">
        <f>[1]Hoja4!B1483</f>
        <v>2.3054838709677421</v>
      </c>
    </row>
    <row r="1402" spans="1:3" x14ac:dyDescent="0.2">
      <c r="A1402" s="14">
        <v>43466</v>
      </c>
      <c r="B1402" t="s">
        <v>181</v>
      </c>
      <c r="C1402" s="9">
        <f>[1]Hoja4!B1484</f>
        <v>11.259032258064515</v>
      </c>
    </row>
    <row r="1403" spans="1:3" x14ac:dyDescent="0.2">
      <c r="A1403" s="14">
        <v>43466</v>
      </c>
      <c r="B1403" t="str">
        <f>[1]Hoja4!A1485</f>
        <v>CASANARE</v>
      </c>
      <c r="C1403" s="9">
        <f>[1]Hoja4!B1485</f>
        <v>567.58838709677423</v>
      </c>
    </row>
    <row r="1404" spans="1:3" x14ac:dyDescent="0.2">
      <c r="A1404" s="14">
        <v>43466</v>
      </c>
      <c r="B1404" t="str">
        <f>[1]Hoja4!A1486</f>
        <v>CAUCA</v>
      </c>
      <c r="C1404" s="9">
        <f>[1]Hoja4!B1486</f>
        <v>0</v>
      </c>
    </row>
    <row r="1405" spans="1:3" x14ac:dyDescent="0.2">
      <c r="A1405" s="14">
        <v>43466</v>
      </c>
      <c r="B1405" t="str">
        <f>[1]Hoja4!A1487</f>
        <v>CESAR</v>
      </c>
      <c r="C1405" s="9">
        <f>[1]Hoja4!B1487</f>
        <v>10.612903225806452</v>
      </c>
    </row>
    <row r="1406" spans="1:3" x14ac:dyDescent="0.2">
      <c r="A1406" s="14">
        <v>43466</v>
      </c>
      <c r="B1406" t="str">
        <f>[1]Hoja4!A1488</f>
        <v>CORDOBA</v>
      </c>
      <c r="C1406" s="9">
        <f>[1]Hoja4!B1488</f>
        <v>99.669677419354883</v>
      </c>
    </row>
    <row r="1407" spans="1:3" x14ac:dyDescent="0.2">
      <c r="A1407" s="14">
        <v>43466</v>
      </c>
      <c r="B1407" t="str">
        <f>[1]Hoja4!A1489</f>
        <v>CUNDINAMARCA</v>
      </c>
      <c r="C1407" s="9">
        <f>[1]Hoja4!B1489</f>
        <v>1.027741935483871</v>
      </c>
    </row>
    <row r="1408" spans="1:3" x14ac:dyDescent="0.2">
      <c r="A1408" s="14">
        <v>43466</v>
      </c>
      <c r="B1408" t="str">
        <f>[1]Hoja4!A1490</f>
        <v>GUAJIRA</v>
      </c>
      <c r="C1408" s="9">
        <f>[1]Hoja4!B1490</f>
        <v>202.5658064516129</v>
      </c>
    </row>
    <row r="1409" spans="1:3" x14ac:dyDescent="0.2">
      <c r="A1409" s="14">
        <v>43466</v>
      </c>
      <c r="B1409" t="str">
        <f>[1]Hoja4!A1491</f>
        <v>HUILA</v>
      </c>
      <c r="C1409" s="9">
        <f>[1]Hoja4!B1491</f>
        <v>3.1770967741935485</v>
      </c>
    </row>
    <row r="1410" spans="1:3" x14ac:dyDescent="0.2">
      <c r="A1410" s="14">
        <v>43466</v>
      </c>
      <c r="B1410" t="str">
        <f>[1]Hoja4!A1492</f>
        <v>MAGDALENA</v>
      </c>
      <c r="C1410" s="9">
        <f>[1]Hoja4!B1492</f>
        <v>14.701935483870965</v>
      </c>
    </row>
    <row r="1411" spans="1:3" x14ac:dyDescent="0.2">
      <c r="A1411" s="14">
        <v>43466</v>
      </c>
      <c r="B1411" t="str">
        <f>[1]Hoja4!A1493</f>
        <v>META</v>
      </c>
      <c r="C1411" s="9">
        <f>[1]Hoja4!B1493</f>
        <v>4.46741935483871</v>
      </c>
    </row>
    <row r="1412" spans="1:3" x14ac:dyDescent="0.2">
      <c r="A1412" s="14">
        <v>43466</v>
      </c>
      <c r="B1412" t="str">
        <f>[1]Hoja4!A1494</f>
        <v>NARIÑO</v>
      </c>
      <c r="C1412" s="9">
        <f>[1]Hoja4!B1494</f>
        <v>0</v>
      </c>
    </row>
    <row r="1413" spans="1:3" x14ac:dyDescent="0.2">
      <c r="A1413" s="14">
        <v>43466</v>
      </c>
      <c r="B1413" t="str">
        <f>[1]Hoja4!A1495</f>
        <v>NORTE DE SANTANDER</v>
      </c>
      <c r="C1413" s="9">
        <f>[1]Hoja4!B1495</f>
        <v>31.764193548387095</v>
      </c>
    </row>
    <row r="1414" spans="1:3" x14ac:dyDescent="0.2">
      <c r="A1414" s="14">
        <v>43466</v>
      </c>
      <c r="B1414" t="str">
        <f>[1]Hoja4!A1496</f>
        <v>PUTUMAYO</v>
      </c>
      <c r="C1414" s="9">
        <f>[1]Hoja4!B1496</f>
        <v>1.9738709677419357</v>
      </c>
    </row>
    <row r="1415" spans="1:3" x14ac:dyDescent="0.2">
      <c r="A1415" s="14">
        <v>43466</v>
      </c>
      <c r="B1415" t="str">
        <f>[1]Hoja4!A1497</f>
        <v>SANTANDER</v>
      </c>
      <c r="C1415" s="9">
        <f>[1]Hoja4!B1497</f>
        <v>29.229677419354843</v>
      </c>
    </row>
    <row r="1416" spans="1:3" x14ac:dyDescent="0.2">
      <c r="A1416" s="14">
        <v>43466</v>
      </c>
      <c r="B1416" t="str">
        <f>[1]Hoja4!A1498</f>
        <v>SUCRE</v>
      </c>
      <c r="C1416" s="9">
        <f>[1]Hoja4!B1498</f>
        <v>75.370967741935488</v>
      </c>
    </row>
    <row r="1417" spans="1:3" x14ac:dyDescent="0.2">
      <c r="A1417" s="14">
        <v>43466</v>
      </c>
      <c r="B1417" t="str">
        <f>[1]Hoja4!A1499</f>
        <v>TOLIMA</v>
      </c>
      <c r="C1417" s="9">
        <f>[1]Hoja4!B1499</f>
        <v>3.1761290322580646</v>
      </c>
    </row>
    <row r="1418" spans="1:3" x14ac:dyDescent="0.2">
      <c r="A1418" s="14">
        <v>43497</v>
      </c>
      <c r="B1418" t="str">
        <f>[1]Hoja4!A1501</f>
        <v>ANTIOQUIA</v>
      </c>
      <c r="C1418" s="9">
        <f>[1]Hoja4!B1501</f>
        <v>0</v>
      </c>
    </row>
    <row r="1419" spans="1:3" x14ac:dyDescent="0.2">
      <c r="A1419" s="14">
        <v>43497</v>
      </c>
      <c r="B1419" t="str">
        <f>[1]Hoja4!A1502</f>
        <v>ARAUCA</v>
      </c>
      <c r="C1419" s="9">
        <f>[1]Hoja4!B1502</f>
        <v>0</v>
      </c>
    </row>
    <row r="1420" spans="1:3" x14ac:dyDescent="0.2">
      <c r="A1420" s="14">
        <v>43497</v>
      </c>
      <c r="B1420" t="str">
        <f>[1]Hoja4!A1503</f>
        <v>ATLANTICO</v>
      </c>
      <c r="C1420" s="9">
        <f>[1]Hoja4!B1503</f>
        <v>12.886129032258065</v>
      </c>
    </row>
    <row r="1421" spans="1:3" x14ac:dyDescent="0.2">
      <c r="A1421" s="14">
        <v>43497</v>
      </c>
      <c r="B1421" t="str">
        <f>[1]Hoja4!A1504</f>
        <v>BOLIVAR</v>
      </c>
      <c r="C1421" s="9">
        <f>[1]Hoja4!B1504</f>
        <v>1.9683870967741937</v>
      </c>
    </row>
    <row r="1422" spans="1:3" x14ac:dyDescent="0.2">
      <c r="A1422" s="14">
        <v>43497</v>
      </c>
      <c r="B1422" t="s">
        <v>181</v>
      </c>
      <c r="C1422" s="9">
        <f>[1]Hoja4!B1505</f>
        <v>10.408387096774195</v>
      </c>
    </row>
    <row r="1423" spans="1:3" x14ac:dyDescent="0.2">
      <c r="A1423" s="14">
        <v>43497</v>
      </c>
      <c r="B1423" t="str">
        <f>[1]Hoja4!A1506</f>
        <v>CASANARE</v>
      </c>
      <c r="C1423" s="9">
        <f>[1]Hoja4!B1506</f>
        <v>532.12709677419355</v>
      </c>
    </row>
    <row r="1424" spans="1:3" x14ac:dyDescent="0.2">
      <c r="A1424" s="14">
        <v>43497</v>
      </c>
      <c r="B1424" t="str">
        <f>[1]Hoja4!A1507</f>
        <v>CAUCA</v>
      </c>
      <c r="C1424" s="9">
        <f>[1]Hoja4!B1507</f>
        <v>0</v>
      </c>
    </row>
    <row r="1425" spans="1:3" x14ac:dyDescent="0.2">
      <c r="A1425" s="14">
        <v>43497</v>
      </c>
      <c r="B1425" t="str">
        <f>[1]Hoja4!A1508</f>
        <v>CESAR</v>
      </c>
      <c r="C1425" s="9">
        <f>[1]Hoja4!B1508</f>
        <v>9.1245161290322567</v>
      </c>
    </row>
    <row r="1426" spans="1:3" x14ac:dyDescent="0.2">
      <c r="A1426" s="14">
        <v>43497</v>
      </c>
      <c r="B1426" t="str">
        <f>[1]Hoja4!A1509</f>
        <v>CORDOBA</v>
      </c>
      <c r="C1426" s="9">
        <f>[1]Hoja4!B1509</f>
        <v>85.244193548387102</v>
      </c>
    </row>
    <row r="1427" spans="1:3" x14ac:dyDescent="0.2">
      <c r="A1427" s="14">
        <v>43497</v>
      </c>
      <c r="B1427" t="str">
        <f>[1]Hoja4!A1510</f>
        <v>CUNDINAMARCA</v>
      </c>
      <c r="C1427" s="9">
        <f>[1]Hoja4!B1510</f>
        <v>0.89161290322580644</v>
      </c>
    </row>
    <row r="1428" spans="1:3" x14ac:dyDescent="0.2">
      <c r="A1428" s="14">
        <v>43497</v>
      </c>
      <c r="B1428" t="str">
        <f>[1]Hoja4!A1511</f>
        <v>GUAJIRA</v>
      </c>
      <c r="C1428" s="9">
        <f>[1]Hoja4!B1511</f>
        <v>179.53193548387097</v>
      </c>
    </row>
    <row r="1429" spans="1:3" x14ac:dyDescent="0.2">
      <c r="A1429" s="14">
        <v>43497</v>
      </c>
      <c r="B1429" t="str">
        <f>[1]Hoja4!A1512</f>
        <v>HUILA</v>
      </c>
      <c r="C1429" s="9">
        <f>[1]Hoja4!B1512</f>
        <v>3.0519354838709676</v>
      </c>
    </row>
    <row r="1430" spans="1:3" x14ac:dyDescent="0.2">
      <c r="A1430" s="14">
        <v>43497</v>
      </c>
      <c r="B1430" t="str">
        <f>[1]Hoja4!A1513</f>
        <v>MAGDALENA</v>
      </c>
      <c r="C1430" s="9">
        <f>[1]Hoja4!B1513</f>
        <v>12.776451612903225</v>
      </c>
    </row>
    <row r="1431" spans="1:3" x14ac:dyDescent="0.2">
      <c r="A1431" s="14">
        <v>43497</v>
      </c>
      <c r="B1431" t="str">
        <f>[1]Hoja4!A1514</f>
        <v>META</v>
      </c>
      <c r="C1431" s="9">
        <f>[1]Hoja4!B1514</f>
        <v>5.6396774193548413</v>
      </c>
    </row>
    <row r="1432" spans="1:3" x14ac:dyDescent="0.2">
      <c r="A1432" s="14">
        <v>43497</v>
      </c>
      <c r="B1432" t="str">
        <f>[1]Hoja4!A1515</f>
        <v>NARIÑO</v>
      </c>
      <c r="C1432" s="9">
        <f>[1]Hoja4!B1515</f>
        <v>0</v>
      </c>
    </row>
    <row r="1433" spans="1:3" x14ac:dyDescent="0.2">
      <c r="A1433" s="14">
        <v>43497</v>
      </c>
      <c r="B1433" t="str">
        <f>[1]Hoja4!A1516</f>
        <v>NORTE DE SANTANDER</v>
      </c>
      <c r="C1433" s="9">
        <f>[1]Hoja4!B1516</f>
        <v>29.462258064516128</v>
      </c>
    </row>
    <row r="1434" spans="1:3" x14ac:dyDescent="0.2">
      <c r="A1434" s="14">
        <v>43497</v>
      </c>
      <c r="B1434" t="str">
        <f>[1]Hoja4!A1517</f>
        <v>PUTUMAYO</v>
      </c>
      <c r="C1434" s="9">
        <f>[1]Hoja4!B1517</f>
        <v>1.1561290322580644</v>
      </c>
    </row>
    <row r="1435" spans="1:3" x14ac:dyDescent="0.2">
      <c r="A1435" s="14">
        <v>43497</v>
      </c>
      <c r="B1435" t="str">
        <f>[1]Hoja4!A1518</f>
        <v>SANTANDER</v>
      </c>
      <c r="C1435" s="9">
        <f>[1]Hoja4!B1518</f>
        <v>26.796451612903226</v>
      </c>
    </row>
    <row r="1436" spans="1:3" x14ac:dyDescent="0.2">
      <c r="A1436" s="14">
        <v>43497</v>
      </c>
      <c r="B1436" t="str">
        <f>[1]Hoja4!A1519</f>
        <v>SUCRE</v>
      </c>
      <c r="C1436" s="9">
        <f>[1]Hoja4!B1519</f>
        <v>73.962903225806443</v>
      </c>
    </row>
    <row r="1437" spans="1:3" x14ac:dyDescent="0.2">
      <c r="A1437" s="14">
        <v>43497</v>
      </c>
      <c r="B1437" t="str">
        <f>[1]Hoja4!A1520</f>
        <v>TOLIMA</v>
      </c>
      <c r="C1437" s="9">
        <f>[1]Hoja4!B1520</f>
        <v>2.7041935483870967</v>
      </c>
    </row>
    <row r="1438" spans="1:3" x14ac:dyDescent="0.2">
      <c r="A1438" s="14">
        <v>43525</v>
      </c>
      <c r="B1438" t="str">
        <f>[1]Hoja4!A1522</f>
        <v>ANTIOQUIA</v>
      </c>
      <c r="C1438" s="9">
        <f>[1]Hoja4!B1522</f>
        <v>0</v>
      </c>
    </row>
    <row r="1439" spans="1:3" x14ac:dyDescent="0.2">
      <c r="A1439" s="14">
        <v>43525</v>
      </c>
      <c r="B1439" t="str">
        <f>[1]Hoja4!A1523</f>
        <v>ARAUCA</v>
      </c>
      <c r="C1439" s="9">
        <f>[1]Hoja4!B1523</f>
        <v>0</v>
      </c>
    </row>
    <row r="1440" spans="1:3" x14ac:dyDescent="0.2">
      <c r="A1440" s="14">
        <v>43525</v>
      </c>
      <c r="B1440" t="str">
        <f>[1]Hoja4!A1524</f>
        <v>ATLANTICO</v>
      </c>
      <c r="C1440" s="9">
        <f>[1]Hoja4!B1524</f>
        <v>14.195161290322581</v>
      </c>
    </row>
    <row r="1441" spans="1:3" x14ac:dyDescent="0.2">
      <c r="A1441" s="14">
        <v>43525</v>
      </c>
      <c r="B1441" t="str">
        <f>[1]Hoja4!A1525</f>
        <v>BOLIVAR</v>
      </c>
      <c r="C1441" s="9">
        <f>[1]Hoja4!B1525</f>
        <v>2.4183870967741936</v>
      </c>
    </row>
    <row r="1442" spans="1:3" x14ac:dyDescent="0.2">
      <c r="A1442" s="14">
        <v>43525</v>
      </c>
      <c r="B1442" t="s">
        <v>181</v>
      </c>
      <c r="C1442" s="9">
        <f>[1]Hoja4!B1526</f>
        <v>11.49258064516129</v>
      </c>
    </row>
    <row r="1443" spans="1:3" x14ac:dyDescent="0.2">
      <c r="A1443" s="14">
        <v>43525</v>
      </c>
      <c r="B1443" t="str">
        <f>[1]Hoja4!A1527</f>
        <v>CASANARE</v>
      </c>
      <c r="C1443" s="9">
        <f>[1]Hoja4!B1527</f>
        <v>574.68354838709683</v>
      </c>
    </row>
    <row r="1444" spans="1:3" x14ac:dyDescent="0.2">
      <c r="A1444" s="14">
        <v>43525</v>
      </c>
      <c r="B1444" t="str">
        <f>[1]Hoja4!A1528</f>
        <v>CESAR</v>
      </c>
      <c r="C1444" s="9">
        <f>[1]Hoja4!B1528</f>
        <v>9.5506451612903227</v>
      </c>
    </row>
    <row r="1445" spans="1:3" x14ac:dyDescent="0.2">
      <c r="A1445" s="14">
        <v>43525</v>
      </c>
      <c r="B1445" t="str">
        <f>[1]Hoja4!A1529</f>
        <v>CORDOBA</v>
      </c>
      <c r="C1445" s="9">
        <f>[1]Hoja4!B1529</f>
        <v>86.505161290322576</v>
      </c>
    </row>
    <row r="1446" spans="1:3" x14ac:dyDescent="0.2">
      <c r="A1446" s="14">
        <v>43525</v>
      </c>
      <c r="B1446" t="str">
        <f>[1]Hoja4!A1530</f>
        <v>CUNDINAMARCA</v>
      </c>
      <c r="C1446" s="9">
        <f>[1]Hoja4!B1530</f>
        <v>0.96870967741935488</v>
      </c>
    </row>
    <row r="1447" spans="1:3" x14ac:dyDescent="0.2">
      <c r="A1447" s="14">
        <v>43525</v>
      </c>
      <c r="B1447" t="str">
        <f>[1]Hoja4!A1531</f>
        <v>GUAJIRA</v>
      </c>
      <c r="C1447" s="9">
        <f>[1]Hoja4!B1531</f>
        <v>184.17451612903227</v>
      </c>
    </row>
    <row r="1448" spans="1:3" x14ac:dyDescent="0.2">
      <c r="A1448" s="14">
        <v>43525</v>
      </c>
      <c r="B1448" t="str">
        <f>[1]Hoja4!A1532</f>
        <v>HUILA</v>
      </c>
      <c r="C1448" s="9">
        <f>[1]Hoja4!B1532</f>
        <v>3.1429032258064513</v>
      </c>
    </row>
    <row r="1449" spans="1:3" x14ac:dyDescent="0.2">
      <c r="A1449" s="14">
        <v>43525</v>
      </c>
      <c r="B1449" t="str">
        <f>[1]Hoja4!A1533</f>
        <v>MAGDALENA</v>
      </c>
      <c r="C1449" s="9">
        <f>[1]Hoja4!B1533</f>
        <v>14.650322580645161</v>
      </c>
    </row>
    <row r="1450" spans="1:3" x14ac:dyDescent="0.2">
      <c r="A1450" s="14">
        <v>43525</v>
      </c>
      <c r="B1450" t="str">
        <f>[1]Hoja4!A1534</f>
        <v>META</v>
      </c>
      <c r="C1450" s="9">
        <f>[1]Hoja4!B1534</f>
        <v>5.5738709677419367</v>
      </c>
    </row>
    <row r="1451" spans="1:3" x14ac:dyDescent="0.2">
      <c r="A1451" s="14">
        <v>43525</v>
      </c>
      <c r="B1451" t="str">
        <f>[1]Hoja4!A1535</f>
        <v>NARIÑO</v>
      </c>
      <c r="C1451" s="9">
        <f>[1]Hoja4!B1535</f>
        <v>0</v>
      </c>
    </row>
    <row r="1452" spans="1:3" x14ac:dyDescent="0.2">
      <c r="A1452" s="14">
        <v>43525</v>
      </c>
      <c r="B1452" t="str">
        <f>[1]Hoja4!A1536</f>
        <v>NORTE DE SANTANDER</v>
      </c>
      <c r="C1452" s="9">
        <f>[1]Hoja4!B1536</f>
        <v>36.601612903225799</v>
      </c>
    </row>
    <row r="1453" spans="1:3" x14ac:dyDescent="0.2">
      <c r="A1453" s="14">
        <v>43525</v>
      </c>
      <c r="B1453" t="str">
        <f>[1]Hoja4!A1537</f>
        <v>PUTUMAYO</v>
      </c>
      <c r="C1453" s="9">
        <f>[1]Hoja4!B1537</f>
        <v>2.0770967741935484</v>
      </c>
    </row>
    <row r="1454" spans="1:3" x14ac:dyDescent="0.2">
      <c r="A1454" s="14">
        <v>43525</v>
      </c>
      <c r="B1454" t="str">
        <f>[1]Hoja4!A1538</f>
        <v>SANTANDER</v>
      </c>
      <c r="C1454" s="9">
        <f>[1]Hoja4!B1538</f>
        <v>33.368064516129039</v>
      </c>
    </row>
    <row r="1455" spans="1:3" x14ac:dyDescent="0.2">
      <c r="A1455" s="14">
        <v>43525</v>
      </c>
      <c r="B1455" t="str">
        <f>[1]Hoja4!A1539</f>
        <v>SUCRE</v>
      </c>
      <c r="C1455" s="9">
        <f>[1]Hoja4!B1539</f>
        <v>75.120645161290312</v>
      </c>
    </row>
    <row r="1456" spans="1:3" x14ac:dyDescent="0.2">
      <c r="A1456" s="14">
        <v>43525</v>
      </c>
      <c r="B1456" t="str">
        <f>[1]Hoja4!A1540</f>
        <v>TOLIMA</v>
      </c>
      <c r="C1456" s="9">
        <f>[1]Hoja4!B1540</f>
        <v>2.9832258064516131</v>
      </c>
    </row>
    <row r="1457" spans="1:3" x14ac:dyDescent="0.2">
      <c r="A1457" s="14">
        <v>43556</v>
      </c>
      <c r="B1457" t="str">
        <f>[1]Hoja4!A1542</f>
        <v>ANTIOQUIA</v>
      </c>
      <c r="C1457" s="9">
        <f>[1]Hoja4!B1542</f>
        <v>0</v>
      </c>
    </row>
    <row r="1458" spans="1:3" x14ac:dyDescent="0.2">
      <c r="A1458" s="14">
        <v>43556</v>
      </c>
      <c r="B1458" t="str">
        <f>[1]Hoja4!A1543</f>
        <v>ARAUCA</v>
      </c>
      <c r="C1458" s="9">
        <f>[1]Hoja4!B1543</f>
        <v>0</v>
      </c>
    </row>
    <row r="1459" spans="1:3" x14ac:dyDescent="0.2">
      <c r="A1459" s="14">
        <v>43556</v>
      </c>
      <c r="B1459" t="str">
        <f>[1]Hoja4!A1544</f>
        <v>ATLANTICO</v>
      </c>
      <c r="C1459" s="9">
        <f>[1]Hoja4!B1544</f>
        <v>13.684516129032259</v>
      </c>
    </row>
    <row r="1460" spans="1:3" x14ac:dyDescent="0.2">
      <c r="A1460" s="14">
        <v>43556</v>
      </c>
      <c r="B1460" t="str">
        <f>[1]Hoja4!A1545</f>
        <v>BOLIVAR</v>
      </c>
      <c r="C1460" s="9">
        <f>[1]Hoja4!B1545</f>
        <v>0.99806451612903235</v>
      </c>
    </row>
    <row r="1461" spans="1:3" x14ac:dyDescent="0.2">
      <c r="A1461" s="14">
        <v>43556</v>
      </c>
      <c r="B1461" t="s">
        <v>181</v>
      </c>
      <c r="C1461" s="9">
        <f>[1]Hoja4!B1546</f>
        <v>10.911290322580646</v>
      </c>
    </row>
    <row r="1462" spans="1:3" x14ac:dyDescent="0.2">
      <c r="A1462" s="14">
        <v>43556</v>
      </c>
      <c r="B1462" t="str">
        <f>[1]Hoja4!A1547</f>
        <v>CASANARE</v>
      </c>
      <c r="C1462" s="9">
        <f>[1]Hoja4!B1547</f>
        <v>531.39129032258063</v>
      </c>
    </row>
    <row r="1463" spans="1:3" x14ac:dyDescent="0.2">
      <c r="A1463" s="14">
        <v>43556</v>
      </c>
      <c r="B1463" t="str">
        <f>[1]Hoja4!A1548</f>
        <v>CESAR</v>
      </c>
      <c r="C1463" s="9">
        <f>[1]Hoja4!B1548</f>
        <v>9.2309677419354834</v>
      </c>
    </row>
    <row r="1464" spans="1:3" x14ac:dyDescent="0.2">
      <c r="A1464" s="14">
        <v>43556</v>
      </c>
      <c r="B1464" t="str">
        <f>[1]Hoja4!A1549</f>
        <v>CORDOBA</v>
      </c>
      <c r="C1464" s="9">
        <f>[1]Hoja4!B1549</f>
        <v>77.18096774193549</v>
      </c>
    </row>
    <row r="1465" spans="1:3" x14ac:dyDescent="0.2">
      <c r="A1465" s="14">
        <v>43556</v>
      </c>
      <c r="B1465" t="str">
        <f>[1]Hoja4!A1550</f>
        <v>CUNDINAMARCA</v>
      </c>
      <c r="C1465" s="9">
        <f>[1]Hoja4!B1550</f>
        <v>0.92516129032258065</v>
      </c>
    </row>
    <row r="1466" spans="1:3" x14ac:dyDescent="0.2">
      <c r="A1466" s="14">
        <v>43556</v>
      </c>
      <c r="B1466" t="str">
        <f>[1]Hoja4!A1551</f>
        <v>GUAJIRA</v>
      </c>
      <c r="C1466" s="9">
        <f>[1]Hoja4!B1551</f>
        <v>178.75548387096774</v>
      </c>
    </row>
    <row r="1467" spans="1:3" x14ac:dyDescent="0.2">
      <c r="A1467" s="14">
        <v>43556</v>
      </c>
      <c r="B1467" t="str">
        <f>[1]Hoja4!A1552</f>
        <v>HUILA</v>
      </c>
      <c r="C1467" s="9">
        <f>[1]Hoja4!B1552</f>
        <v>3.1122580645161291</v>
      </c>
    </row>
    <row r="1468" spans="1:3" x14ac:dyDescent="0.2">
      <c r="A1468" s="14">
        <v>43556</v>
      </c>
      <c r="B1468" t="str">
        <f>[1]Hoja4!A1553</f>
        <v>MAGDALENA</v>
      </c>
      <c r="C1468" s="9">
        <f>[1]Hoja4!B1553</f>
        <v>14.337419354838708</v>
      </c>
    </row>
    <row r="1469" spans="1:3" x14ac:dyDescent="0.2">
      <c r="A1469" s="14">
        <v>43556</v>
      </c>
      <c r="B1469" t="str">
        <f>[1]Hoja4!A1554</f>
        <v>META</v>
      </c>
      <c r="C1469" s="9">
        <f>[1]Hoja4!B1554</f>
        <v>6.0283870967741935</v>
      </c>
    </row>
    <row r="1470" spans="1:3" x14ac:dyDescent="0.2">
      <c r="A1470" s="14">
        <v>43556</v>
      </c>
      <c r="B1470" t="str">
        <f>[1]Hoja4!A1555</f>
        <v>NARIÑO</v>
      </c>
      <c r="C1470" s="9">
        <f>[1]Hoja4!B1555</f>
        <v>0</v>
      </c>
    </row>
    <row r="1471" spans="1:3" x14ac:dyDescent="0.2">
      <c r="A1471" s="14">
        <v>43556</v>
      </c>
      <c r="B1471" t="str">
        <f>[1]Hoja4!A1556</f>
        <v>NORTE DE SANTANDER</v>
      </c>
      <c r="C1471" s="9">
        <f>[1]Hoja4!B1556</f>
        <v>40.987096774193553</v>
      </c>
    </row>
    <row r="1472" spans="1:3" x14ac:dyDescent="0.2">
      <c r="A1472" s="14">
        <v>43556</v>
      </c>
      <c r="B1472" t="str">
        <f>[1]Hoja4!A1557</f>
        <v>PUTUMAYO</v>
      </c>
      <c r="C1472" s="9">
        <f>[1]Hoja4!B1557</f>
        <v>1.7238709677419355</v>
      </c>
    </row>
    <row r="1473" spans="1:3" x14ac:dyDescent="0.2">
      <c r="A1473" s="14">
        <v>43556</v>
      </c>
      <c r="B1473" t="str">
        <f>[1]Hoja4!A1558</f>
        <v>SANTANDER</v>
      </c>
      <c r="C1473" s="9">
        <f>[1]Hoja4!B1558</f>
        <v>24.746774193548383</v>
      </c>
    </row>
    <row r="1474" spans="1:3" x14ac:dyDescent="0.2">
      <c r="A1474" s="14">
        <v>43556</v>
      </c>
      <c r="B1474" t="str">
        <f>[1]Hoja4!A1559</f>
        <v>SUCRE</v>
      </c>
      <c r="C1474" s="9">
        <f>[1]Hoja4!B1559</f>
        <v>82.933225806451617</v>
      </c>
    </row>
    <row r="1475" spans="1:3" x14ac:dyDescent="0.2">
      <c r="A1475" s="14">
        <v>43556</v>
      </c>
      <c r="B1475" t="str">
        <f>[1]Hoja4!A1560</f>
        <v>TOLIMA</v>
      </c>
      <c r="C1475" s="9">
        <f>[1]Hoja4!B1560</f>
        <v>3.64</v>
      </c>
    </row>
    <row r="1476" spans="1:3" x14ac:dyDescent="0.2">
      <c r="A1476" s="14">
        <v>43586</v>
      </c>
      <c r="B1476" t="str">
        <f>[1]Hoja4!A1562</f>
        <v>ANTIOQUIA</v>
      </c>
      <c r="C1476" s="9">
        <f>[1]Hoja4!B1562</f>
        <v>0</v>
      </c>
    </row>
    <row r="1477" spans="1:3" x14ac:dyDescent="0.2">
      <c r="A1477" s="14">
        <v>43586</v>
      </c>
      <c r="B1477" t="str">
        <f>[1]Hoja4!A1563</f>
        <v>ARAUCA</v>
      </c>
      <c r="C1477" s="9">
        <f>[1]Hoja4!B1563</f>
        <v>0</v>
      </c>
    </row>
    <row r="1478" spans="1:3" x14ac:dyDescent="0.2">
      <c r="A1478" s="14">
        <v>43586</v>
      </c>
      <c r="B1478" t="str">
        <f>[1]Hoja4!A1564</f>
        <v>ATLANTICO</v>
      </c>
      <c r="C1478" s="9">
        <f>[1]Hoja4!B1564</f>
        <v>14.180645161290322</v>
      </c>
    </row>
    <row r="1479" spans="1:3" x14ac:dyDescent="0.2">
      <c r="A1479" s="14">
        <v>43586</v>
      </c>
      <c r="B1479" t="str">
        <f>[1]Hoja4!A1565</f>
        <v>BOLIVAR</v>
      </c>
      <c r="C1479" s="9">
        <f>[1]Hoja4!B1565</f>
        <v>2.0819354838709674</v>
      </c>
    </row>
    <row r="1480" spans="1:3" x14ac:dyDescent="0.2">
      <c r="A1480" s="14">
        <v>43586</v>
      </c>
      <c r="B1480" t="s">
        <v>181</v>
      </c>
      <c r="C1480" s="9">
        <f>[1]Hoja4!B1566</f>
        <v>10.889677419354838</v>
      </c>
    </row>
    <row r="1481" spans="1:3" x14ac:dyDescent="0.2">
      <c r="A1481" s="14">
        <v>43586</v>
      </c>
      <c r="B1481" t="str">
        <f>[1]Hoja4!A1567</f>
        <v>CASANARE</v>
      </c>
      <c r="C1481" s="9">
        <f>[1]Hoja4!B1567</f>
        <v>561.68129032258071</v>
      </c>
    </row>
    <row r="1482" spans="1:3" x14ac:dyDescent="0.2">
      <c r="A1482" s="14">
        <v>43586</v>
      </c>
      <c r="B1482" t="str">
        <f>[1]Hoja4!A1568</f>
        <v>CESAR</v>
      </c>
      <c r="C1482" s="9">
        <f>[1]Hoja4!B1568</f>
        <v>9.5745161290322578</v>
      </c>
    </row>
    <row r="1483" spans="1:3" x14ac:dyDescent="0.2">
      <c r="A1483" s="14">
        <v>43586</v>
      </c>
      <c r="B1483" t="str">
        <f>[1]Hoja4!A1569</f>
        <v>CORDOBA</v>
      </c>
      <c r="C1483" s="9">
        <f>[1]Hoja4!B1569</f>
        <v>65.702903225806466</v>
      </c>
    </row>
    <row r="1484" spans="1:3" x14ac:dyDescent="0.2">
      <c r="A1484" s="14">
        <v>43586</v>
      </c>
      <c r="B1484" t="str">
        <f>[1]Hoja4!A1570</f>
        <v>CUNDINAMARCA</v>
      </c>
      <c r="C1484" s="9">
        <f>[1]Hoja4!B1570</f>
        <v>0.90032258064516135</v>
      </c>
    </row>
    <row r="1485" spans="1:3" x14ac:dyDescent="0.2">
      <c r="A1485" s="14">
        <v>43586</v>
      </c>
      <c r="B1485" t="str">
        <f>[1]Hoja4!A1571</f>
        <v>GUAJIRA</v>
      </c>
      <c r="C1485" s="9">
        <f>[1]Hoja4!B1571</f>
        <v>178.01258064516131</v>
      </c>
    </row>
    <row r="1486" spans="1:3" x14ac:dyDescent="0.2">
      <c r="A1486" s="14">
        <v>43586</v>
      </c>
      <c r="B1486" t="str">
        <f>[1]Hoja4!A1572</f>
        <v>HUILA</v>
      </c>
      <c r="C1486" s="9">
        <f>[1]Hoja4!B1572</f>
        <v>2.9448387096774193</v>
      </c>
    </row>
    <row r="1487" spans="1:3" x14ac:dyDescent="0.2">
      <c r="A1487" s="14">
        <v>43586</v>
      </c>
      <c r="B1487" t="str">
        <f>[1]Hoja4!A1573</f>
        <v>MAGDALENA</v>
      </c>
      <c r="C1487" s="9">
        <f>[1]Hoja4!B1573</f>
        <v>14.180645161290322</v>
      </c>
    </row>
    <row r="1488" spans="1:3" x14ac:dyDescent="0.2">
      <c r="A1488" s="14">
        <v>43586</v>
      </c>
      <c r="B1488" t="str">
        <f>[1]Hoja4!A1574</f>
        <v>META</v>
      </c>
      <c r="C1488" s="9">
        <f>[1]Hoja4!B1574</f>
        <v>4.8254838709677417</v>
      </c>
    </row>
    <row r="1489" spans="1:3" x14ac:dyDescent="0.2">
      <c r="A1489" s="14">
        <v>43586</v>
      </c>
      <c r="B1489" t="str">
        <f>[1]Hoja4!A1575</f>
        <v>NARIÑO</v>
      </c>
      <c r="C1489" s="9">
        <f>[1]Hoja4!B1575</f>
        <v>0</v>
      </c>
    </row>
    <row r="1490" spans="1:3" x14ac:dyDescent="0.2">
      <c r="A1490" s="14">
        <v>43586</v>
      </c>
      <c r="B1490" t="str">
        <f>[1]Hoja4!A1576</f>
        <v>NORTE DE SANTANDER</v>
      </c>
      <c r="C1490" s="9">
        <f>[1]Hoja4!B1576</f>
        <v>39.674193548387095</v>
      </c>
    </row>
    <row r="1491" spans="1:3" x14ac:dyDescent="0.2">
      <c r="A1491" s="14">
        <v>43586</v>
      </c>
      <c r="B1491" t="str">
        <f>[1]Hoja4!A1577</f>
        <v>PUTUMAYO</v>
      </c>
      <c r="C1491" s="9">
        <f>[1]Hoja4!B1577</f>
        <v>1.527741935483871</v>
      </c>
    </row>
    <row r="1492" spans="1:3" x14ac:dyDescent="0.2">
      <c r="A1492" s="14">
        <v>43586</v>
      </c>
      <c r="B1492" t="str">
        <f>[1]Hoja4!A1578</f>
        <v>SANTANDER</v>
      </c>
      <c r="C1492" s="9">
        <f>[1]Hoja4!B1578</f>
        <v>25.106129032258064</v>
      </c>
    </row>
    <row r="1493" spans="1:3" x14ac:dyDescent="0.2">
      <c r="A1493" s="14">
        <v>43586</v>
      </c>
      <c r="B1493" t="str">
        <f>[1]Hoja4!A1579</f>
        <v>SUCRE</v>
      </c>
      <c r="C1493" s="9">
        <f>[1]Hoja4!B1579</f>
        <v>101.88935483870968</v>
      </c>
    </row>
    <row r="1494" spans="1:3" x14ac:dyDescent="0.2">
      <c r="A1494" s="14">
        <v>43586</v>
      </c>
      <c r="B1494" t="str">
        <f>[1]Hoja4!A1580</f>
        <v>TOLIMA</v>
      </c>
      <c r="C1494" s="9">
        <f>[1]Hoja4!B1580</f>
        <v>4.4254838709677413</v>
      </c>
    </row>
    <row r="1495" spans="1:3" x14ac:dyDescent="0.2">
      <c r="A1495" s="14">
        <v>43617</v>
      </c>
      <c r="B1495" t="str">
        <f>[1]Hoja4!A1582</f>
        <v>ANTIOQUIA</v>
      </c>
      <c r="C1495" s="9">
        <f>[1]Hoja4!B1582</f>
        <v>0</v>
      </c>
    </row>
    <row r="1496" spans="1:3" x14ac:dyDescent="0.2">
      <c r="A1496" s="14">
        <v>43617</v>
      </c>
      <c r="B1496" t="str">
        <f>[1]Hoja4!A1583</f>
        <v>ARAUCA</v>
      </c>
      <c r="C1496" s="9">
        <f>[1]Hoja4!B1583</f>
        <v>0.10096774193548387</v>
      </c>
    </row>
    <row r="1497" spans="1:3" x14ac:dyDescent="0.2">
      <c r="A1497" s="14">
        <v>43617</v>
      </c>
      <c r="B1497" t="str">
        <f>[1]Hoja4!A1584</f>
        <v>ATLANTICO</v>
      </c>
      <c r="C1497" s="9">
        <f>[1]Hoja4!B1584</f>
        <v>14.781290322580647</v>
      </c>
    </row>
    <row r="1498" spans="1:3" x14ac:dyDescent="0.2">
      <c r="A1498" s="14">
        <v>43617</v>
      </c>
      <c r="B1498" t="str">
        <f>[1]Hoja4!A1585</f>
        <v>BOLIVAR</v>
      </c>
      <c r="C1498" s="9">
        <f>[1]Hoja4!B1585</f>
        <v>2.1738709677419354</v>
      </c>
    </row>
    <row r="1499" spans="1:3" x14ac:dyDescent="0.2">
      <c r="A1499" s="14">
        <v>43617</v>
      </c>
      <c r="B1499" t="s">
        <v>181</v>
      </c>
      <c r="C1499" s="9">
        <f>[1]Hoja4!B1586</f>
        <v>9.7722580645161283</v>
      </c>
    </row>
    <row r="1500" spans="1:3" x14ac:dyDescent="0.2">
      <c r="A1500" s="14">
        <v>43617</v>
      </c>
      <c r="B1500" t="str">
        <f>[1]Hoja4!A1587</f>
        <v>CASANARE</v>
      </c>
      <c r="C1500" s="9">
        <f>[1]Hoja4!B1587</f>
        <v>562.66258064516126</v>
      </c>
    </row>
    <row r="1501" spans="1:3" x14ac:dyDescent="0.2">
      <c r="A1501" s="14">
        <v>43617</v>
      </c>
      <c r="B1501" t="str">
        <f>[1]Hoja4!A1588</f>
        <v>CESAR</v>
      </c>
      <c r="C1501" s="9">
        <f>[1]Hoja4!B1588</f>
        <v>9.2725806451612911</v>
      </c>
    </row>
    <row r="1502" spans="1:3" x14ac:dyDescent="0.2">
      <c r="A1502" s="14">
        <v>43617</v>
      </c>
      <c r="B1502" t="str">
        <f>[1]Hoja4!A1589</f>
        <v>CORDOBA</v>
      </c>
      <c r="C1502" s="9">
        <f>[1]Hoja4!B1589</f>
        <v>81.58387096774193</v>
      </c>
    </row>
    <row r="1503" spans="1:3" x14ac:dyDescent="0.2">
      <c r="A1503" s="14">
        <v>43617</v>
      </c>
      <c r="B1503" t="str">
        <f>[1]Hoja4!A1590</f>
        <v>CUNDINAMARCA</v>
      </c>
      <c r="C1503" s="9">
        <f>[1]Hoja4!B1590</f>
        <v>0.85677419354838713</v>
      </c>
    </row>
    <row r="1504" spans="1:3" x14ac:dyDescent="0.2">
      <c r="A1504" s="14">
        <v>43617</v>
      </c>
      <c r="B1504" t="str">
        <f>[1]Hoja4!A1591</f>
        <v>GUAJIRA</v>
      </c>
      <c r="C1504" s="9">
        <f>[1]Hoja4!B1591</f>
        <v>180.90677419354839</v>
      </c>
    </row>
    <row r="1505" spans="1:3" x14ac:dyDescent="0.2">
      <c r="A1505" s="14">
        <v>43617</v>
      </c>
      <c r="B1505" t="str">
        <f>[1]Hoja4!A1592</f>
        <v>HUILA</v>
      </c>
      <c r="C1505" s="9">
        <f>[1]Hoja4!B1592</f>
        <v>2.9874193548387096</v>
      </c>
    </row>
    <row r="1506" spans="1:3" x14ac:dyDescent="0.2">
      <c r="A1506" s="14">
        <v>43617</v>
      </c>
      <c r="B1506" t="str">
        <f>[1]Hoja4!A1593</f>
        <v>MAGDALENA</v>
      </c>
      <c r="C1506" s="9">
        <f>[1]Hoja4!B1593</f>
        <v>13.728064516129033</v>
      </c>
    </row>
    <row r="1507" spans="1:3" x14ac:dyDescent="0.2">
      <c r="A1507" s="14">
        <v>43617</v>
      </c>
      <c r="B1507" t="str">
        <f>[1]Hoja4!A1594</f>
        <v>META</v>
      </c>
      <c r="C1507" s="9">
        <f>[1]Hoja4!B1594</f>
        <v>5.4512903225806451</v>
      </c>
    </row>
    <row r="1508" spans="1:3" x14ac:dyDescent="0.2">
      <c r="A1508" s="14">
        <v>43617</v>
      </c>
      <c r="B1508" t="str">
        <f>[1]Hoja4!A1595</f>
        <v>NARIÑO</v>
      </c>
      <c r="C1508" s="9">
        <f>[1]Hoja4!B1595</f>
        <v>0</v>
      </c>
    </row>
    <row r="1509" spans="1:3" x14ac:dyDescent="0.2">
      <c r="A1509" s="14">
        <v>43617</v>
      </c>
      <c r="B1509" t="str">
        <f>[1]Hoja4!A1596</f>
        <v>NORTE DE SANTANDER</v>
      </c>
      <c r="C1509" s="9">
        <f>[1]Hoja4!B1596</f>
        <v>27.186774193548388</v>
      </c>
    </row>
    <row r="1510" spans="1:3" x14ac:dyDescent="0.2">
      <c r="A1510" s="14">
        <v>43617</v>
      </c>
      <c r="B1510" t="str">
        <f>[1]Hoja4!A1597</f>
        <v>PUTUMAYO</v>
      </c>
      <c r="C1510" s="9">
        <f>[1]Hoja4!B1597</f>
        <v>1.3906451612903226</v>
      </c>
    </row>
    <row r="1511" spans="1:3" x14ac:dyDescent="0.2">
      <c r="A1511" s="14">
        <v>43617</v>
      </c>
      <c r="B1511" t="str">
        <f>[1]Hoja4!A1598</f>
        <v>SANTANDER</v>
      </c>
      <c r="C1511" s="9">
        <f>[1]Hoja4!B1598</f>
        <v>22.740645161290324</v>
      </c>
    </row>
    <row r="1512" spans="1:3" x14ac:dyDescent="0.2">
      <c r="A1512" s="14">
        <v>43617</v>
      </c>
      <c r="B1512" t="str">
        <f>[1]Hoja4!A1599</f>
        <v>SUCRE</v>
      </c>
      <c r="C1512" s="9">
        <f>[1]Hoja4!B1599</f>
        <v>80.731612903225809</v>
      </c>
    </row>
    <row r="1513" spans="1:3" x14ac:dyDescent="0.2">
      <c r="A1513" s="14">
        <v>43617</v>
      </c>
      <c r="B1513" t="str">
        <f>[1]Hoja4!A1600</f>
        <v>TOLIMA</v>
      </c>
      <c r="C1513" s="9">
        <f>[1]Hoja4!B1600</f>
        <v>4.3148387096774199</v>
      </c>
    </row>
    <row r="1514" spans="1:3" x14ac:dyDescent="0.2">
      <c r="A1514" s="14">
        <v>43647</v>
      </c>
      <c r="B1514" t="str">
        <f>[1]Hoja4!A1602</f>
        <v>ANTIOQUIA</v>
      </c>
      <c r="C1514" s="9">
        <f>[1]Hoja4!B1602</f>
        <v>0</v>
      </c>
    </row>
    <row r="1515" spans="1:3" x14ac:dyDescent="0.2">
      <c r="A1515" s="14">
        <v>43647</v>
      </c>
      <c r="B1515" t="str">
        <f>[1]Hoja4!A1603</f>
        <v>ARAUCA</v>
      </c>
      <c r="C1515" s="9">
        <f>[1]Hoja4!B1603</f>
        <v>0.57129032258064516</v>
      </c>
    </row>
    <row r="1516" spans="1:3" x14ac:dyDescent="0.2">
      <c r="A1516" s="14">
        <v>43647</v>
      </c>
      <c r="B1516" t="str">
        <f>[1]Hoja4!A1604</f>
        <v>ATLANTICO</v>
      </c>
      <c r="C1516" s="9">
        <f>[1]Hoja4!B1604</f>
        <v>19.208064516129035</v>
      </c>
    </row>
    <row r="1517" spans="1:3" x14ac:dyDescent="0.2">
      <c r="A1517" s="14">
        <v>43647</v>
      </c>
      <c r="B1517" t="str">
        <f>[1]Hoja4!A1605</f>
        <v>BOLIVAR</v>
      </c>
      <c r="C1517" s="9">
        <f>[1]Hoja4!B1605</f>
        <v>1.9658064516129035</v>
      </c>
    </row>
    <row r="1518" spans="1:3" x14ac:dyDescent="0.2">
      <c r="A1518" s="14">
        <v>43647</v>
      </c>
      <c r="B1518" t="s">
        <v>181</v>
      </c>
      <c r="C1518" s="9">
        <f>[1]Hoja4!B1606</f>
        <v>10.049032258064516</v>
      </c>
    </row>
    <row r="1519" spans="1:3" x14ac:dyDescent="0.2">
      <c r="A1519" s="14">
        <v>43647</v>
      </c>
      <c r="B1519" t="str">
        <f>[1]Hoja4!A1607</f>
        <v>CASANARE</v>
      </c>
      <c r="C1519" s="9">
        <f>[1]Hoja4!B1607</f>
        <v>600.99354838709667</v>
      </c>
    </row>
    <row r="1520" spans="1:3" x14ac:dyDescent="0.2">
      <c r="A1520" s="14">
        <v>43647</v>
      </c>
      <c r="B1520" t="str">
        <f>[1]Hoja4!A1608</f>
        <v>CESAR</v>
      </c>
      <c r="C1520" s="9">
        <f>[1]Hoja4!B1608</f>
        <v>9.628064516129033</v>
      </c>
    </row>
    <row r="1521" spans="1:3" x14ac:dyDescent="0.2">
      <c r="A1521" s="14">
        <v>43647</v>
      </c>
      <c r="B1521" t="str">
        <f>[1]Hoja4!A1609</f>
        <v>CORDOBA</v>
      </c>
      <c r="C1521" s="9">
        <f>[1]Hoja4!B1609</f>
        <v>86.159677419354836</v>
      </c>
    </row>
    <row r="1522" spans="1:3" x14ac:dyDescent="0.2">
      <c r="A1522" s="14">
        <v>43647</v>
      </c>
      <c r="B1522" t="str">
        <f>[1]Hoja4!A1610</f>
        <v>CUNDINAMARCA</v>
      </c>
      <c r="C1522" s="9">
        <f>[1]Hoja4!B1610</f>
        <v>0.8551612903225807</v>
      </c>
    </row>
    <row r="1523" spans="1:3" x14ac:dyDescent="0.2">
      <c r="A1523" s="14">
        <v>43647</v>
      </c>
      <c r="B1523" t="str">
        <f>[1]Hoja4!A1611</f>
        <v>GUAJIRA</v>
      </c>
      <c r="C1523" s="9">
        <f>[1]Hoja4!B1611</f>
        <v>172.37677419354839</v>
      </c>
    </row>
    <row r="1524" spans="1:3" x14ac:dyDescent="0.2">
      <c r="A1524" s="14">
        <v>43647</v>
      </c>
      <c r="B1524" t="str">
        <f>[1]Hoja4!A1612</f>
        <v>HUILA</v>
      </c>
      <c r="C1524" s="9">
        <f>[1]Hoja4!B1612</f>
        <v>2.943548387096774</v>
      </c>
    </row>
    <row r="1525" spans="1:3" x14ac:dyDescent="0.2">
      <c r="A1525" s="14">
        <v>43647</v>
      </c>
      <c r="B1525" t="str">
        <f>[1]Hoja4!A1613</f>
        <v>MAGDALENA</v>
      </c>
      <c r="C1525" s="9">
        <f>[1]Hoja4!B1613</f>
        <v>13.940967741935482</v>
      </c>
    </row>
    <row r="1526" spans="1:3" x14ac:dyDescent="0.2">
      <c r="A1526" s="14">
        <v>43647</v>
      </c>
      <c r="B1526" t="str">
        <f>[1]Hoja4!A1614</f>
        <v>META</v>
      </c>
      <c r="C1526" s="9">
        <f>[1]Hoja4!B1614</f>
        <v>5.790967741935483</v>
      </c>
    </row>
    <row r="1527" spans="1:3" x14ac:dyDescent="0.2">
      <c r="A1527" s="14">
        <v>43647</v>
      </c>
      <c r="B1527" t="str">
        <f>[1]Hoja4!A1615</f>
        <v>NARIÑO</v>
      </c>
      <c r="C1527" s="9">
        <f>[1]Hoja4!B1615</f>
        <v>0</v>
      </c>
    </row>
    <row r="1528" spans="1:3" x14ac:dyDescent="0.2">
      <c r="A1528" s="14">
        <v>43647</v>
      </c>
      <c r="B1528" t="str">
        <f>[1]Hoja4!A1616</f>
        <v>NORTE DE SANTANDER</v>
      </c>
      <c r="C1528" s="9">
        <f>[1]Hoja4!B1616</f>
        <v>23.398709677419355</v>
      </c>
    </row>
    <row r="1529" spans="1:3" x14ac:dyDescent="0.2">
      <c r="A1529" s="14">
        <v>43647</v>
      </c>
      <c r="B1529" t="str">
        <f>[1]Hoja4!A1617</f>
        <v>PUTUMAYO</v>
      </c>
      <c r="C1529" s="9">
        <f>[1]Hoja4!B1617</f>
        <v>1.7506451612903224</v>
      </c>
    </row>
    <row r="1530" spans="1:3" x14ac:dyDescent="0.2">
      <c r="A1530" s="14">
        <v>43647</v>
      </c>
      <c r="B1530" t="str">
        <f>[1]Hoja4!A1618</f>
        <v>SANTANDER</v>
      </c>
      <c r="C1530" s="9">
        <f>[1]Hoja4!B1618</f>
        <v>22.681612903225805</v>
      </c>
    </row>
    <row r="1531" spans="1:3" x14ac:dyDescent="0.2">
      <c r="A1531" s="14">
        <v>43647</v>
      </c>
      <c r="B1531" t="str">
        <f>[1]Hoja4!A1619</f>
        <v>SUCRE</v>
      </c>
      <c r="C1531" s="9">
        <f>[1]Hoja4!B1619</f>
        <v>80.636129032258054</v>
      </c>
    </row>
    <row r="1532" spans="1:3" x14ac:dyDescent="0.2">
      <c r="A1532" s="14">
        <v>43647</v>
      </c>
      <c r="B1532" t="str">
        <f>[1]Hoja4!A1620</f>
        <v>TOLIMA</v>
      </c>
      <c r="C1532" s="9">
        <f>[1]Hoja4!B1620</f>
        <v>5.3496774193548386</v>
      </c>
    </row>
    <row r="1533" spans="1:3" x14ac:dyDescent="0.2">
      <c r="A1533" s="14">
        <v>43678</v>
      </c>
      <c r="B1533" t="str">
        <f>[1]Hoja4!A1622</f>
        <v>ANTIOQUIA</v>
      </c>
      <c r="C1533" s="9">
        <f>[1]Hoja4!B1622</f>
        <v>0</v>
      </c>
    </row>
    <row r="1534" spans="1:3" x14ac:dyDescent="0.2">
      <c r="A1534" s="14">
        <v>43678</v>
      </c>
      <c r="B1534" t="str">
        <f>[1]Hoja4!A1623</f>
        <v>ARAUCA</v>
      </c>
      <c r="C1534" s="9">
        <f>[1]Hoja4!B1623</f>
        <v>1.6135483870967742</v>
      </c>
    </row>
    <row r="1535" spans="1:3" x14ac:dyDescent="0.2">
      <c r="A1535" s="14">
        <v>43678</v>
      </c>
      <c r="B1535" t="str">
        <f>[1]Hoja4!A1624</f>
        <v>ATLANTICO</v>
      </c>
      <c r="C1535" s="9">
        <f>[1]Hoja4!B1624</f>
        <v>16.324838709677419</v>
      </c>
    </row>
    <row r="1536" spans="1:3" x14ac:dyDescent="0.2">
      <c r="A1536" s="14">
        <v>43678</v>
      </c>
      <c r="B1536" t="str">
        <f>[1]Hoja4!A1625</f>
        <v>BOLIVAR</v>
      </c>
      <c r="C1536" s="9">
        <f>[1]Hoja4!B1625</f>
        <v>2.2138709677419355</v>
      </c>
    </row>
    <row r="1537" spans="1:3" x14ac:dyDescent="0.2">
      <c r="A1537" s="14">
        <v>43678</v>
      </c>
      <c r="B1537" t="s">
        <v>181</v>
      </c>
      <c r="C1537" s="9">
        <f>[1]Hoja4!B1626</f>
        <v>12.54774193548387</v>
      </c>
    </row>
    <row r="1538" spans="1:3" x14ac:dyDescent="0.2">
      <c r="A1538" s="14">
        <v>43678</v>
      </c>
      <c r="B1538" t="str">
        <f>[1]Hoja4!A1627</f>
        <v>CASANARE</v>
      </c>
      <c r="C1538" s="9">
        <f>[1]Hoja4!B1627</f>
        <v>605.86774193548388</v>
      </c>
    </row>
    <row r="1539" spans="1:3" x14ac:dyDescent="0.2">
      <c r="A1539" s="14">
        <v>43678</v>
      </c>
      <c r="B1539" t="str">
        <f>[1]Hoja4!A1628</f>
        <v>CESAR</v>
      </c>
      <c r="C1539" s="9">
        <f>[1]Hoja4!B1628</f>
        <v>9.6196774193548382</v>
      </c>
    </row>
    <row r="1540" spans="1:3" x14ac:dyDescent="0.2">
      <c r="A1540" s="14">
        <v>43678</v>
      </c>
      <c r="B1540" t="str">
        <f>[1]Hoja4!A1629</f>
        <v>CORDOBA</v>
      </c>
      <c r="C1540" s="9">
        <f>[1]Hoja4!B1629</f>
        <v>104.16258064516128</v>
      </c>
    </row>
    <row r="1541" spans="1:3" x14ac:dyDescent="0.2">
      <c r="A1541" s="14">
        <v>43678</v>
      </c>
      <c r="B1541" t="str">
        <f>[1]Hoja4!A1630</f>
        <v>CUNDINAMARCA</v>
      </c>
      <c r="C1541" s="9">
        <f>[1]Hoja4!B1630</f>
        <v>0.87709677419354826</v>
      </c>
    </row>
    <row r="1542" spans="1:3" x14ac:dyDescent="0.2">
      <c r="A1542" s="14">
        <v>43678</v>
      </c>
      <c r="B1542" t="str">
        <f>[1]Hoja4!A1631</f>
        <v>GUAJIRA</v>
      </c>
      <c r="C1542" s="9">
        <f>[1]Hoja4!B1631</f>
        <v>171.85419354838706</v>
      </c>
    </row>
    <row r="1543" spans="1:3" x14ac:dyDescent="0.2">
      <c r="A1543" s="14">
        <v>43678</v>
      </c>
      <c r="B1543" t="str">
        <f>[1]Hoja4!A1632</f>
        <v>HUILA</v>
      </c>
      <c r="C1543" s="9">
        <f>[1]Hoja4!B1632</f>
        <v>3.2690322580645161</v>
      </c>
    </row>
    <row r="1544" spans="1:3" x14ac:dyDescent="0.2">
      <c r="A1544" s="14">
        <v>43678</v>
      </c>
      <c r="B1544" t="str">
        <f>[1]Hoja4!A1633</f>
        <v>MAGDALENA</v>
      </c>
      <c r="C1544" s="9">
        <f>[1]Hoja4!B1633</f>
        <v>13.460645161290321</v>
      </c>
    </row>
    <row r="1545" spans="1:3" x14ac:dyDescent="0.2">
      <c r="A1545" s="14">
        <v>43678</v>
      </c>
      <c r="B1545" t="str">
        <f>[1]Hoja4!A1634</f>
        <v>META</v>
      </c>
      <c r="C1545" s="9">
        <f>[1]Hoja4!B1634</f>
        <v>5.9951612903225806</v>
      </c>
    </row>
    <row r="1546" spans="1:3" x14ac:dyDescent="0.2">
      <c r="A1546" s="14">
        <v>43678</v>
      </c>
      <c r="B1546" t="str">
        <f>[1]Hoja4!A1635</f>
        <v>NARIÑO</v>
      </c>
      <c r="C1546" s="9">
        <f>[1]Hoja4!B1635</f>
        <v>0</v>
      </c>
    </row>
    <row r="1547" spans="1:3" x14ac:dyDescent="0.2">
      <c r="A1547" s="14">
        <v>43678</v>
      </c>
      <c r="B1547" t="str">
        <f>[1]Hoja4!A1636</f>
        <v>NORTE DE SANTANDER</v>
      </c>
      <c r="C1547" s="9">
        <f>[1]Hoja4!B1636</f>
        <v>39.736451612903224</v>
      </c>
    </row>
    <row r="1548" spans="1:3" x14ac:dyDescent="0.2">
      <c r="A1548" s="14">
        <v>43678</v>
      </c>
      <c r="B1548" t="str">
        <f>[1]Hoja4!A1637</f>
        <v>PUTUMAYO</v>
      </c>
      <c r="C1548" s="9">
        <f>[1]Hoja4!B1637</f>
        <v>1.3725806451612903</v>
      </c>
    </row>
    <row r="1549" spans="1:3" x14ac:dyDescent="0.2">
      <c r="A1549" s="14">
        <v>43678</v>
      </c>
      <c r="B1549" t="str">
        <f>[1]Hoja4!A1638</f>
        <v>SANTANDER</v>
      </c>
      <c r="C1549" s="9">
        <f>[1]Hoja4!B1638</f>
        <v>22.313870967741934</v>
      </c>
    </row>
    <row r="1550" spans="1:3" x14ac:dyDescent="0.2">
      <c r="A1550" s="14">
        <v>43678</v>
      </c>
      <c r="B1550" t="str">
        <f>[1]Hoja4!A1639</f>
        <v>SUCRE</v>
      </c>
      <c r="C1550" s="9">
        <f>[1]Hoja4!B1639</f>
        <v>105.5516129032258</v>
      </c>
    </row>
    <row r="1551" spans="1:3" x14ac:dyDescent="0.2">
      <c r="A1551" s="14">
        <v>43678</v>
      </c>
      <c r="B1551" t="str">
        <f>[1]Hoja4!A1640</f>
        <v>TOLIMA</v>
      </c>
      <c r="C1551" s="9">
        <f>[1]Hoja4!B1640</f>
        <v>5.3690322580645153</v>
      </c>
    </row>
    <row r="1552" spans="1:3" x14ac:dyDescent="0.2">
      <c r="A1552" s="14">
        <v>43709</v>
      </c>
      <c r="B1552" t="str">
        <f>[1]Hoja4!A1642</f>
        <v>ANTIOQUIA</v>
      </c>
      <c r="C1552" s="9">
        <f>[1]Hoja4!B1642</f>
        <v>0</v>
      </c>
    </row>
    <row r="1553" spans="1:3" x14ac:dyDescent="0.2">
      <c r="A1553" s="14">
        <v>43709</v>
      </c>
      <c r="B1553" t="str">
        <f>[1]Hoja4!A1643</f>
        <v>ARAUCA</v>
      </c>
      <c r="C1553" s="9">
        <f>[1]Hoja4!B1643</f>
        <v>0.53516129032258075</v>
      </c>
    </row>
    <row r="1554" spans="1:3" x14ac:dyDescent="0.2">
      <c r="A1554" s="14">
        <v>43709</v>
      </c>
      <c r="B1554" t="str">
        <f>[1]Hoja4!A1644</f>
        <v>ATLANTICO</v>
      </c>
      <c r="C1554" s="9">
        <f>[1]Hoja4!B1644</f>
        <v>13.809354838709677</v>
      </c>
    </row>
    <row r="1555" spans="1:3" x14ac:dyDescent="0.2">
      <c r="A1555" s="14">
        <v>43709</v>
      </c>
      <c r="B1555" t="str">
        <f>[1]Hoja4!A1645</f>
        <v>BOLIVAR</v>
      </c>
      <c r="C1555" s="9">
        <f>[1]Hoja4!B1645</f>
        <v>1.7877419354838708</v>
      </c>
    </row>
    <row r="1556" spans="1:3" x14ac:dyDescent="0.2">
      <c r="A1556" s="14">
        <v>43709</v>
      </c>
      <c r="B1556" t="s">
        <v>181</v>
      </c>
      <c r="C1556" s="9">
        <f>[1]Hoja4!B1646</f>
        <v>11.681290322580645</v>
      </c>
    </row>
    <row r="1557" spans="1:3" x14ac:dyDescent="0.2">
      <c r="A1557" s="14">
        <v>43709</v>
      </c>
      <c r="B1557" t="str">
        <f>[1]Hoja4!A1647</f>
        <v>CASANARE</v>
      </c>
      <c r="C1557" s="9">
        <f>[1]Hoja4!B1647</f>
        <v>627.63677419354838</v>
      </c>
    </row>
    <row r="1558" spans="1:3" x14ac:dyDescent="0.2">
      <c r="A1558" s="14">
        <v>43709</v>
      </c>
      <c r="B1558" t="str">
        <f>[1]Hoja4!A1648</f>
        <v>CESAR</v>
      </c>
      <c r="C1558" s="9">
        <f>[1]Hoja4!B1648</f>
        <v>9.1119354838709672</v>
      </c>
    </row>
    <row r="1559" spans="1:3" x14ac:dyDescent="0.2">
      <c r="A1559" s="14">
        <v>43709</v>
      </c>
      <c r="B1559" t="str">
        <f>[1]Hoja4!A1649</f>
        <v>CORDOBA</v>
      </c>
      <c r="C1559" s="9">
        <f>[1]Hoja4!B1649</f>
        <v>97.404516129032245</v>
      </c>
    </row>
    <row r="1560" spans="1:3" x14ac:dyDescent="0.2">
      <c r="A1560" s="14">
        <v>43709</v>
      </c>
      <c r="B1560" t="str">
        <f>[1]Hoja4!A1650</f>
        <v>CUNDINAMARCA</v>
      </c>
      <c r="C1560" s="9">
        <f>[1]Hoja4!B1650</f>
        <v>0.85967741935483877</v>
      </c>
    </row>
    <row r="1561" spans="1:3" x14ac:dyDescent="0.2">
      <c r="A1561" s="14">
        <v>43709</v>
      </c>
      <c r="B1561" t="str">
        <f>[1]Hoja4!A1651</f>
        <v>GUAJIRA</v>
      </c>
      <c r="C1561" s="9">
        <f>[1]Hoja4!B1651</f>
        <v>176.94419354838709</v>
      </c>
    </row>
    <row r="1562" spans="1:3" x14ac:dyDescent="0.2">
      <c r="A1562" s="14">
        <v>43709</v>
      </c>
      <c r="B1562" t="str">
        <f>[1]Hoja4!A1652</f>
        <v>HUILA</v>
      </c>
      <c r="C1562" s="9">
        <f>[1]Hoja4!B1652</f>
        <v>3.3312903225806454</v>
      </c>
    </row>
    <row r="1563" spans="1:3" x14ac:dyDescent="0.2">
      <c r="A1563" s="14">
        <v>43709</v>
      </c>
      <c r="B1563" t="str">
        <f>[1]Hoja4!A1653</f>
        <v>MAGDALENA</v>
      </c>
      <c r="C1563" s="9">
        <f>[1]Hoja4!B1653</f>
        <v>12.887741935483872</v>
      </c>
    </row>
    <row r="1564" spans="1:3" x14ac:dyDescent="0.2">
      <c r="A1564" s="14">
        <v>43709</v>
      </c>
      <c r="B1564" t="str">
        <f>[1]Hoja4!A1654</f>
        <v>META</v>
      </c>
      <c r="C1564" s="9">
        <f>[1]Hoja4!B1654</f>
        <v>5.177096774193549</v>
      </c>
    </row>
    <row r="1565" spans="1:3" x14ac:dyDescent="0.2">
      <c r="A1565" s="14">
        <v>43709</v>
      </c>
      <c r="B1565" t="str">
        <f>[1]Hoja4!A1655</f>
        <v>NARIÑO</v>
      </c>
      <c r="C1565" s="9">
        <f>[1]Hoja4!B1655</f>
        <v>0</v>
      </c>
    </row>
    <row r="1566" spans="1:3" x14ac:dyDescent="0.2">
      <c r="A1566" s="14">
        <v>43709</v>
      </c>
      <c r="B1566" t="str">
        <f>[1]Hoja4!A1656</f>
        <v>NORTE DE SANTANDER</v>
      </c>
      <c r="C1566" s="9">
        <f>[1]Hoja4!B1656</f>
        <v>40.735483870967748</v>
      </c>
    </row>
    <row r="1567" spans="1:3" x14ac:dyDescent="0.2">
      <c r="A1567" s="14">
        <v>43709</v>
      </c>
      <c r="B1567" t="str">
        <f>[1]Hoja4!A1657</f>
        <v>PUTUMAYO</v>
      </c>
      <c r="C1567" s="9">
        <f>[1]Hoja4!B1657</f>
        <v>0.98967741935483866</v>
      </c>
    </row>
    <row r="1568" spans="1:3" x14ac:dyDescent="0.2">
      <c r="A1568" s="14">
        <v>43709</v>
      </c>
      <c r="B1568" t="str">
        <f>[1]Hoja4!A1658</f>
        <v>SANTANDER</v>
      </c>
      <c r="C1568" s="9">
        <f>[1]Hoja4!B1658</f>
        <v>20.437741935483871</v>
      </c>
    </row>
    <row r="1569" spans="1:3" x14ac:dyDescent="0.2">
      <c r="A1569" s="14">
        <v>43709</v>
      </c>
      <c r="B1569" t="str">
        <f>[1]Hoja4!A1659</f>
        <v>SUCRE</v>
      </c>
      <c r="C1569" s="9">
        <f>[1]Hoja4!B1659</f>
        <v>96.455806451612915</v>
      </c>
    </row>
    <row r="1570" spans="1:3" x14ac:dyDescent="0.2">
      <c r="A1570" s="14">
        <v>43709</v>
      </c>
      <c r="B1570" t="str">
        <f>[1]Hoja4!A1660</f>
        <v>TOLIMA</v>
      </c>
      <c r="C1570" s="9">
        <f>[1]Hoja4!B1660</f>
        <v>4.9122580645161298</v>
      </c>
    </row>
    <row r="1571" spans="1:3" x14ac:dyDescent="0.2">
      <c r="A1571" s="14">
        <v>43739</v>
      </c>
      <c r="B1571" t="str">
        <f>[1]Hoja4!A1662</f>
        <v>ANTIOQUIA</v>
      </c>
      <c r="C1571" s="9">
        <f>[1]Hoja4!B1662</f>
        <v>0</v>
      </c>
    </row>
    <row r="1572" spans="1:3" x14ac:dyDescent="0.2">
      <c r="A1572" s="14">
        <v>43739</v>
      </c>
      <c r="B1572" t="str">
        <f>[1]Hoja4!A1663</f>
        <v>ARAUCA</v>
      </c>
      <c r="C1572" s="9">
        <f>[1]Hoja4!B1663</f>
        <v>3.3548387096774192E-2</v>
      </c>
    </row>
    <row r="1573" spans="1:3" x14ac:dyDescent="0.2">
      <c r="A1573" s="14">
        <v>43739</v>
      </c>
      <c r="B1573" t="str">
        <f>[1]Hoja4!A1664</f>
        <v>ATLANTICO</v>
      </c>
      <c r="C1573" s="9">
        <f>[1]Hoja4!B1664</f>
        <v>21.24258064516129</v>
      </c>
    </row>
    <row r="1574" spans="1:3" x14ac:dyDescent="0.2">
      <c r="A1574" s="14">
        <v>43739</v>
      </c>
      <c r="B1574" t="str">
        <f>[1]Hoja4!A1665</f>
        <v>BOLIVAR</v>
      </c>
      <c r="C1574" s="9">
        <f>[1]Hoja4!B1665</f>
        <v>1.8561290322580646</v>
      </c>
    </row>
    <row r="1575" spans="1:3" x14ac:dyDescent="0.2">
      <c r="A1575" s="14">
        <v>43739</v>
      </c>
      <c r="B1575" t="s">
        <v>181</v>
      </c>
      <c r="C1575" s="9">
        <f>[1]Hoja4!B1666</f>
        <v>11.78</v>
      </c>
    </row>
    <row r="1576" spans="1:3" x14ac:dyDescent="0.2">
      <c r="A1576" s="14">
        <v>43739</v>
      </c>
      <c r="B1576" t="str">
        <f>[1]Hoja4!A1667</f>
        <v>CASANARE</v>
      </c>
      <c r="C1576" s="9">
        <f>[1]Hoja4!B1667</f>
        <v>583.2800000000002</v>
      </c>
    </row>
    <row r="1577" spans="1:3" x14ac:dyDescent="0.2">
      <c r="A1577" s="14">
        <v>43739</v>
      </c>
      <c r="B1577" t="str">
        <f>[1]Hoja4!A1668</f>
        <v>CESAR</v>
      </c>
      <c r="C1577" s="9">
        <f>[1]Hoja4!B1668</f>
        <v>9.3674193548387095</v>
      </c>
    </row>
    <row r="1578" spans="1:3" x14ac:dyDescent="0.2">
      <c r="A1578" s="14">
        <v>43739</v>
      </c>
      <c r="B1578" t="str">
        <f>[1]Hoja4!A1669</f>
        <v>CORDOBA</v>
      </c>
      <c r="C1578" s="9">
        <f>[1]Hoja4!B1669</f>
        <v>98.787096774193543</v>
      </c>
    </row>
    <row r="1579" spans="1:3" x14ac:dyDescent="0.2">
      <c r="A1579" s="14">
        <v>43739</v>
      </c>
      <c r="B1579" t="str">
        <f>[1]Hoja4!A1670</f>
        <v>CUNDINAMARCA</v>
      </c>
      <c r="C1579" s="9">
        <f>[1]Hoja4!B1670</f>
        <v>0.89806451612903238</v>
      </c>
    </row>
    <row r="1580" spans="1:3" x14ac:dyDescent="0.2">
      <c r="A1580" s="14">
        <v>43739</v>
      </c>
      <c r="B1580" t="str">
        <f>[1]Hoja4!A1671</f>
        <v>GUAJIRA</v>
      </c>
      <c r="C1580" s="9">
        <f>[1]Hoja4!B1671</f>
        <v>181.60064516129034</v>
      </c>
    </row>
    <row r="1581" spans="1:3" x14ac:dyDescent="0.2">
      <c r="A1581" s="14">
        <v>43739</v>
      </c>
      <c r="B1581" t="str">
        <f>[1]Hoja4!A1672</f>
        <v>HUILA</v>
      </c>
      <c r="C1581" s="9">
        <f>[1]Hoja4!B1672</f>
        <v>3.8951612903225805</v>
      </c>
    </row>
    <row r="1582" spans="1:3" x14ac:dyDescent="0.2">
      <c r="A1582" s="14">
        <v>43739</v>
      </c>
      <c r="B1582" t="str">
        <f>[1]Hoja4!A1673</f>
        <v>MAGDALENA</v>
      </c>
      <c r="C1582" s="9">
        <f>[1]Hoja4!B1673</f>
        <v>13.088709677419354</v>
      </c>
    </row>
    <row r="1583" spans="1:3" x14ac:dyDescent="0.2">
      <c r="A1583" s="14">
        <v>43739</v>
      </c>
      <c r="B1583" t="str">
        <f>[1]Hoja4!A1674</f>
        <v>META</v>
      </c>
      <c r="C1583" s="9">
        <f>[1]Hoja4!B1674</f>
        <v>5.2212903225806455</v>
      </c>
    </row>
    <row r="1584" spans="1:3" x14ac:dyDescent="0.2">
      <c r="A1584" s="14">
        <v>43739</v>
      </c>
      <c r="B1584" t="str">
        <f>[1]Hoja4!A1675</f>
        <v>NARIÑO</v>
      </c>
      <c r="C1584" s="9">
        <f>[1]Hoja4!B1675</f>
        <v>0</v>
      </c>
    </row>
    <row r="1585" spans="1:3" x14ac:dyDescent="0.2">
      <c r="A1585" s="14">
        <v>43739</v>
      </c>
      <c r="B1585" t="str">
        <f>[1]Hoja4!A1676</f>
        <v>NORTE DE SANTANDER</v>
      </c>
      <c r="C1585" s="9">
        <f>[1]Hoja4!B1676</f>
        <v>39.154193548387092</v>
      </c>
    </row>
    <row r="1586" spans="1:3" x14ac:dyDescent="0.2">
      <c r="A1586" s="14">
        <v>43739</v>
      </c>
      <c r="B1586" t="str">
        <f>[1]Hoja4!A1677</f>
        <v>PUTUMAYO</v>
      </c>
      <c r="C1586" s="9">
        <f>[1]Hoja4!B1677</f>
        <v>1.3825806451612905</v>
      </c>
    </row>
    <row r="1587" spans="1:3" x14ac:dyDescent="0.2">
      <c r="A1587" s="14">
        <v>43739</v>
      </c>
      <c r="B1587" t="str">
        <f>[1]Hoja4!A1678</f>
        <v>SANTANDER</v>
      </c>
      <c r="C1587" s="9">
        <f>[1]Hoja4!B1678</f>
        <v>23.772580645161291</v>
      </c>
    </row>
    <row r="1588" spans="1:3" x14ac:dyDescent="0.2">
      <c r="A1588" s="14">
        <v>43739</v>
      </c>
      <c r="B1588" t="str">
        <f>[1]Hoja4!A1679</f>
        <v>SUCRE</v>
      </c>
      <c r="C1588" s="9">
        <f>[1]Hoja4!B1679</f>
        <v>123.00645161290322</v>
      </c>
    </row>
    <row r="1589" spans="1:3" x14ac:dyDescent="0.2">
      <c r="A1589" s="14">
        <v>43739</v>
      </c>
      <c r="B1589" t="str">
        <f>[1]Hoja4!A1680</f>
        <v>TOLIMA</v>
      </c>
      <c r="C1589" s="9">
        <f>[1]Hoja4!B1680</f>
        <v>5.1577419354838705</v>
      </c>
    </row>
    <row r="1590" spans="1:3" x14ac:dyDescent="0.2">
      <c r="A1590" s="14">
        <v>43770</v>
      </c>
      <c r="B1590" t="str">
        <f>[1]Hoja4!A1682</f>
        <v>ANTIOQUIA</v>
      </c>
      <c r="C1590" s="9">
        <f>[1]Hoja4!B1682</f>
        <v>0</v>
      </c>
    </row>
    <row r="1591" spans="1:3" x14ac:dyDescent="0.2">
      <c r="A1591" s="14">
        <v>43770</v>
      </c>
      <c r="B1591" t="str">
        <f>[1]Hoja4!A1683</f>
        <v>ARAUCA</v>
      </c>
      <c r="C1591" s="9">
        <f>[1]Hoja4!B1683</f>
        <v>8.8387096774193555E-2</v>
      </c>
    </row>
    <row r="1592" spans="1:3" x14ac:dyDescent="0.2">
      <c r="A1592" s="14">
        <v>43770</v>
      </c>
      <c r="B1592" t="str">
        <f>[1]Hoja4!A1684</f>
        <v>ATLANTICO</v>
      </c>
      <c r="C1592" s="9">
        <f>[1]Hoja4!B1684</f>
        <v>20.373870967741937</v>
      </c>
    </row>
    <row r="1593" spans="1:3" x14ac:dyDescent="0.2">
      <c r="A1593" s="14">
        <v>43770</v>
      </c>
      <c r="B1593" t="str">
        <f>[1]Hoja4!A1685</f>
        <v>BOLIVAR</v>
      </c>
      <c r="C1593" s="9">
        <f>[1]Hoja4!B1685</f>
        <v>1.7848387096774194</v>
      </c>
    </row>
    <row r="1594" spans="1:3" x14ac:dyDescent="0.2">
      <c r="A1594" s="14">
        <v>43770</v>
      </c>
      <c r="B1594" t="s">
        <v>181</v>
      </c>
      <c r="C1594" s="9">
        <f>[1]Hoja4!B1686</f>
        <v>10.086774193548386</v>
      </c>
    </row>
    <row r="1595" spans="1:3" x14ac:dyDescent="0.2">
      <c r="A1595" s="14">
        <v>43770</v>
      </c>
      <c r="B1595" t="str">
        <f>[1]Hoja4!A1687</f>
        <v>CASANARE</v>
      </c>
      <c r="C1595" s="9">
        <f>[1]Hoja4!B1687</f>
        <v>549.54935483870975</v>
      </c>
    </row>
    <row r="1596" spans="1:3" x14ac:dyDescent="0.2">
      <c r="A1596" s="14">
        <v>43770</v>
      </c>
      <c r="B1596" t="str">
        <f>[1]Hoja4!A1688</f>
        <v>CAUCA</v>
      </c>
      <c r="C1596" s="9">
        <f>[1]Hoja4!B1688</f>
        <v>0</v>
      </c>
    </row>
    <row r="1597" spans="1:3" x14ac:dyDescent="0.2">
      <c r="A1597" s="14">
        <v>43770</v>
      </c>
      <c r="B1597" t="str">
        <f>[1]Hoja4!A1689</f>
        <v>CESAR</v>
      </c>
      <c r="C1597" s="9">
        <f>[1]Hoja4!B1689</f>
        <v>9.0903225806451609</v>
      </c>
    </row>
    <row r="1598" spans="1:3" x14ac:dyDescent="0.2">
      <c r="A1598" s="14">
        <v>43770</v>
      </c>
      <c r="B1598" t="str">
        <f>[1]Hoja4!A1690</f>
        <v>CORDOBA</v>
      </c>
      <c r="C1598" s="9">
        <f>[1]Hoja4!B1690</f>
        <v>90.586451612903232</v>
      </c>
    </row>
    <row r="1599" spans="1:3" x14ac:dyDescent="0.2">
      <c r="A1599" s="14">
        <v>43770</v>
      </c>
      <c r="B1599" t="str">
        <f>[1]Hoja4!A1691</f>
        <v>CUNDINAMARCA</v>
      </c>
      <c r="C1599" s="9">
        <f>[1]Hoja4!B1691</f>
        <v>0.85064516129032253</v>
      </c>
    </row>
    <row r="1600" spans="1:3" x14ac:dyDescent="0.2">
      <c r="A1600" s="14">
        <v>43770</v>
      </c>
      <c r="B1600" t="str">
        <f>[1]Hoja4!A1692</f>
        <v>GUAJIRA</v>
      </c>
      <c r="C1600" s="9">
        <f>[1]Hoja4!B1692</f>
        <v>166.17129032258063</v>
      </c>
    </row>
    <row r="1601" spans="1:3" x14ac:dyDescent="0.2">
      <c r="A1601" s="14">
        <v>43770</v>
      </c>
      <c r="B1601" t="str">
        <f>[1]Hoja4!A1693</f>
        <v>HUILA</v>
      </c>
      <c r="C1601" s="9">
        <f>[1]Hoja4!B1693</f>
        <v>3.7841935483870968</v>
      </c>
    </row>
    <row r="1602" spans="1:3" x14ac:dyDescent="0.2">
      <c r="A1602" s="14">
        <v>43770</v>
      </c>
      <c r="B1602" t="str">
        <f>[1]Hoja4!A1694</f>
        <v>MAGDALENA</v>
      </c>
      <c r="C1602" s="9">
        <f>[1]Hoja4!B1694</f>
        <v>12.365806451612904</v>
      </c>
    </row>
    <row r="1603" spans="1:3" x14ac:dyDescent="0.2">
      <c r="A1603" s="14">
        <v>43770</v>
      </c>
      <c r="B1603" t="str">
        <f>[1]Hoja4!A1695</f>
        <v>META</v>
      </c>
      <c r="C1603" s="9">
        <f>[1]Hoja4!B1695</f>
        <v>4.4219354838709677</v>
      </c>
    </row>
    <row r="1604" spans="1:3" x14ac:dyDescent="0.2">
      <c r="A1604" s="14">
        <v>43770</v>
      </c>
      <c r="B1604" t="str">
        <f>[1]Hoja4!A1696</f>
        <v>NARIÑO</v>
      </c>
      <c r="C1604" s="9">
        <f>[1]Hoja4!B1696</f>
        <v>0</v>
      </c>
    </row>
    <row r="1605" spans="1:3" x14ac:dyDescent="0.2">
      <c r="A1605" s="14">
        <v>43770</v>
      </c>
      <c r="B1605" t="str">
        <f>[1]Hoja4!A1697</f>
        <v>NORTE DE SANTANDER</v>
      </c>
      <c r="C1605" s="9">
        <f>[1]Hoja4!B1697</f>
        <v>35.22032258064516</v>
      </c>
    </row>
    <row r="1606" spans="1:3" x14ac:dyDescent="0.2">
      <c r="A1606" s="14">
        <v>43770</v>
      </c>
      <c r="B1606" t="str">
        <f>[1]Hoja4!A1698</f>
        <v>PUTUMAYO</v>
      </c>
      <c r="C1606" s="9">
        <f>[1]Hoja4!B1698</f>
        <v>1.2890322580645162</v>
      </c>
    </row>
    <row r="1607" spans="1:3" x14ac:dyDescent="0.2">
      <c r="A1607" s="14">
        <v>43770</v>
      </c>
      <c r="B1607" t="str">
        <f>[1]Hoja4!A1699</f>
        <v>SANTANDER</v>
      </c>
      <c r="C1607" s="9">
        <f>[1]Hoja4!B1699</f>
        <v>22.71193548387097</v>
      </c>
    </row>
    <row r="1608" spans="1:3" x14ac:dyDescent="0.2">
      <c r="A1608" s="14">
        <v>43770</v>
      </c>
      <c r="B1608" t="str">
        <f>[1]Hoja4!A1700</f>
        <v>SUCRE</v>
      </c>
      <c r="C1608" s="9">
        <f>[1]Hoja4!B1700</f>
        <v>102.82354838709676</v>
      </c>
    </row>
    <row r="1609" spans="1:3" x14ac:dyDescent="0.2">
      <c r="A1609" s="14">
        <v>43770</v>
      </c>
      <c r="B1609" t="str">
        <f>[1]Hoja4!A1701</f>
        <v>TOLIMA</v>
      </c>
      <c r="C1609" s="9">
        <f>[1]Hoja4!B1701</f>
        <v>5.1445161290322581</v>
      </c>
    </row>
    <row r="1610" spans="1:3" x14ac:dyDescent="0.2">
      <c r="A1610" s="14">
        <v>43800</v>
      </c>
      <c r="B1610" t="str">
        <f>[1]Hoja4!A1703</f>
        <v>ANTIOQUIA</v>
      </c>
      <c r="C1610" s="9">
        <f>[1]Hoja4!B1703</f>
        <v>0</v>
      </c>
    </row>
    <row r="1611" spans="1:3" x14ac:dyDescent="0.2">
      <c r="A1611" s="14">
        <v>43800</v>
      </c>
      <c r="B1611" t="str">
        <f>[1]Hoja4!A1704</f>
        <v>ARAUCA</v>
      </c>
      <c r="C1611" s="9">
        <f>[1]Hoja4!B1704</f>
        <v>0.85967741935483866</v>
      </c>
    </row>
    <row r="1612" spans="1:3" x14ac:dyDescent="0.2">
      <c r="A1612" s="14">
        <v>43800</v>
      </c>
      <c r="B1612" t="str">
        <f>[1]Hoja4!A1705</f>
        <v>ATLANTICO</v>
      </c>
      <c r="C1612" s="9">
        <f>[1]Hoja4!B1705</f>
        <v>23.701612903225808</v>
      </c>
    </row>
    <row r="1613" spans="1:3" x14ac:dyDescent="0.2">
      <c r="A1613" s="14">
        <v>43800</v>
      </c>
      <c r="B1613" t="str">
        <f>[1]Hoja4!A1706</f>
        <v>BOLIVAR</v>
      </c>
      <c r="C1613" s="9">
        <f>[1]Hoja4!B1706</f>
        <v>2.1038709677419356</v>
      </c>
    </row>
    <row r="1614" spans="1:3" x14ac:dyDescent="0.2">
      <c r="A1614" s="14">
        <v>43800</v>
      </c>
      <c r="B1614" t="s">
        <v>181</v>
      </c>
      <c r="C1614" s="9">
        <f>[1]Hoja4!B1707</f>
        <v>7.9358064516129039</v>
      </c>
    </row>
    <row r="1615" spans="1:3" x14ac:dyDescent="0.2">
      <c r="A1615" s="14">
        <v>43800</v>
      </c>
      <c r="B1615" t="str">
        <f>[1]Hoja4!A1708</f>
        <v>CASANARE</v>
      </c>
      <c r="C1615" s="9">
        <f>[1]Hoja4!B1708</f>
        <v>608.4129032258063</v>
      </c>
    </row>
    <row r="1616" spans="1:3" x14ac:dyDescent="0.2">
      <c r="A1616" s="14">
        <v>43800</v>
      </c>
      <c r="B1616" t="str">
        <f>[1]Hoja4!A1709</f>
        <v>CAUCA</v>
      </c>
      <c r="C1616" s="9">
        <f>[1]Hoja4!B1709</f>
        <v>0</v>
      </c>
    </row>
    <row r="1617" spans="1:3" x14ac:dyDescent="0.2">
      <c r="A1617" s="14">
        <v>43800</v>
      </c>
      <c r="B1617" t="str">
        <f>[1]Hoja4!A1710</f>
        <v>CESAR</v>
      </c>
      <c r="C1617" s="9">
        <f>[1]Hoja4!B1710</f>
        <v>9.7029032258064518</v>
      </c>
    </row>
    <row r="1618" spans="1:3" x14ac:dyDescent="0.2">
      <c r="A1618" s="14">
        <v>43800</v>
      </c>
      <c r="B1618" t="str">
        <f>[1]Hoja4!A1711</f>
        <v>CORDOBA</v>
      </c>
      <c r="C1618" s="9">
        <f>[1]Hoja4!B1711</f>
        <v>109.4983870967742</v>
      </c>
    </row>
    <row r="1619" spans="1:3" x14ac:dyDescent="0.2">
      <c r="A1619" s="14">
        <v>43800</v>
      </c>
      <c r="B1619" t="str">
        <f>[1]Hoja4!A1712</f>
        <v>CUNDINAMARCA</v>
      </c>
      <c r="C1619" s="9">
        <f>[1]Hoja4!B1712</f>
        <v>0.88225806451612898</v>
      </c>
    </row>
    <row r="1620" spans="1:3" x14ac:dyDescent="0.2">
      <c r="A1620" s="14">
        <v>43800</v>
      </c>
      <c r="B1620" t="str">
        <f>[1]Hoja4!A1713</f>
        <v>GUAJIRA</v>
      </c>
      <c r="C1620" s="9">
        <f>[1]Hoja4!B1713</f>
        <v>137.35193548387099</v>
      </c>
    </row>
    <row r="1621" spans="1:3" x14ac:dyDescent="0.2">
      <c r="A1621" s="14">
        <v>43800</v>
      </c>
      <c r="B1621" t="str">
        <f>[1]Hoja4!A1714</f>
        <v>HUILA</v>
      </c>
      <c r="C1621" s="9">
        <f>[1]Hoja4!B1714</f>
        <v>3.5387096774193547</v>
      </c>
    </row>
    <row r="1622" spans="1:3" x14ac:dyDescent="0.2">
      <c r="A1622" s="14">
        <v>43800</v>
      </c>
      <c r="B1622" t="str">
        <f>[1]Hoja4!A1715</f>
        <v>MAGDALENA</v>
      </c>
      <c r="C1622" s="9">
        <f>[1]Hoja4!B1715</f>
        <v>12.631935483870969</v>
      </c>
    </row>
    <row r="1623" spans="1:3" x14ac:dyDescent="0.2">
      <c r="A1623" s="14">
        <v>43800</v>
      </c>
      <c r="B1623" t="str">
        <f>[1]Hoja4!A1716</f>
        <v>META</v>
      </c>
      <c r="C1623" s="9">
        <f>[1]Hoja4!B1716</f>
        <v>4.4887096774193553</v>
      </c>
    </row>
    <row r="1624" spans="1:3" x14ac:dyDescent="0.2">
      <c r="A1624" s="14">
        <v>43800</v>
      </c>
      <c r="B1624" t="str">
        <f>[1]Hoja4!A1717</f>
        <v>NARIÑO</v>
      </c>
      <c r="C1624" s="9">
        <f>[1]Hoja4!B1717</f>
        <v>0</v>
      </c>
    </row>
    <row r="1625" spans="1:3" x14ac:dyDescent="0.2">
      <c r="A1625" s="14">
        <v>43800</v>
      </c>
      <c r="B1625" t="str">
        <f>[1]Hoja4!A1718</f>
        <v>NORTE DE SANTANDER</v>
      </c>
      <c r="C1625" s="9">
        <f>[1]Hoja4!B1718</f>
        <v>37.747419354838705</v>
      </c>
    </row>
    <row r="1626" spans="1:3" x14ac:dyDescent="0.2">
      <c r="A1626" s="14">
        <v>43800</v>
      </c>
      <c r="B1626" t="str">
        <f>[1]Hoja4!A1719</f>
        <v>PUTUMAYO</v>
      </c>
      <c r="C1626" s="9">
        <f>[1]Hoja4!B1719</f>
        <v>1.4367741935483871</v>
      </c>
    </row>
    <row r="1627" spans="1:3" x14ac:dyDescent="0.2">
      <c r="A1627" s="14">
        <v>43800</v>
      </c>
      <c r="B1627" t="str">
        <f>[1]Hoja4!A1720</f>
        <v>SANTANDER</v>
      </c>
      <c r="C1627" s="9">
        <f>[1]Hoja4!B1720</f>
        <v>24.837096774193547</v>
      </c>
    </row>
    <row r="1628" spans="1:3" x14ac:dyDescent="0.2">
      <c r="A1628" s="14">
        <v>43800</v>
      </c>
      <c r="B1628" t="str">
        <f>[1]Hoja4!A1721</f>
        <v>SUCRE</v>
      </c>
      <c r="C1628" s="9">
        <f>[1]Hoja4!B1721</f>
        <v>147.16290322580645</v>
      </c>
    </row>
    <row r="1629" spans="1:3" x14ac:dyDescent="0.2">
      <c r="A1629" s="14">
        <v>43800</v>
      </c>
      <c r="B1629" t="str">
        <f>[1]Hoja4!A1722</f>
        <v>TOLIMA</v>
      </c>
      <c r="C1629" s="9">
        <f>[1]Hoja4!B1722</f>
        <v>4.7793548387096783</v>
      </c>
    </row>
    <row r="1630" spans="1:3" x14ac:dyDescent="0.2">
      <c r="A1630" s="14">
        <v>43831</v>
      </c>
      <c r="B1630" t="str">
        <f>[1]Hoja4!A1725</f>
        <v>ANTIOQUIA</v>
      </c>
      <c r="C1630" s="9">
        <f>[1]Hoja4!B1725</f>
        <v>0</v>
      </c>
    </row>
    <row r="1631" spans="1:3" x14ac:dyDescent="0.2">
      <c r="A1631" s="14">
        <v>43831</v>
      </c>
      <c r="B1631" t="str">
        <f>[1]Hoja4!A1726</f>
        <v>ARAUCA</v>
      </c>
      <c r="C1631" s="9">
        <f>[1]Hoja4!B1726</f>
        <v>0.40258064516129022</v>
      </c>
    </row>
    <row r="1632" spans="1:3" x14ac:dyDescent="0.2">
      <c r="A1632" s="14">
        <v>43831</v>
      </c>
      <c r="B1632" t="str">
        <f>[1]Hoja4!A1727</f>
        <v>ATLANTICO</v>
      </c>
      <c r="C1632" s="9">
        <f>[1]Hoja4!B1727</f>
        <v>23.384838709677418</v>
      </c>
    </row>
    <row r="1633" spans="1:3" x14ac:dyDescent="0.2">
      <c r="A1633" s="14">
        <v>43831</v>
      </c>
      <c r="B1633" t="str">
        <f>[1]Hoja4!A1728</f>
        <v>BOLIVAR</v>
      </c>
      <c r="C1633" s="9">
        <f>[1]Hoja4!B1728</f>
        <v>1.9948387096774192</v>
      </c>
    </row>
    <row r="1634" spans="1:3" x14ac:dyDescent="0.2">
      <c r="A1634" s="14">
        <v>43831</v>
      </c>
      <c r="B1634" t="s">
        <v>181</v>
      </c>
      <c r="C1634" s="9">
        <f>[1]Hoja4!B1729</f>
        <v>6.9012903225806443</v>
      </c>
    </row>
    <row r="1635" spans="1:3" x14ac:dyDescent="0.2">
      <c r="A1635" s="14">
        <v>43831</v>
      </c>
      <c r="B1635" t="str">
        <f>[1]Hoja4!A1730</f>
        <v>CASANARE</v>
      </c>
      <c r="C1635" s="9">
        <f>[1]Hoja4!B1730</f>
        <v>614.92000000000007</v>
      </c>
    </row>
    <row r="1636" spans="1:3" x14ac:dyDescent="0.2">
      <c r="A1636" s="14">
        <v>43831</v>
      </c>
      <c r="B1636" t="str">
        <f>[1]Hoja4!A1731</f>
        <v>CAUCA</v>
      </c>
      <c r="C1636" s="9">
        <f>[1]Hoja4!B1731</f>
        <v>0</v>
      </c>
    </row>
    <row r="1637" spans="1:3" x14ac:dyDescent="0.2">
      <c r="A1637" s="14">
        <v>43831</v>
      </c>
      <c r="B1637" t="str">
        <f>[1]Hoja4!A1732</f>
        <v>CESAR</v>
      </c>
      <c r="C1637" s="9">
        <f>[1]Hoja4!B1732</f>
        <v>9.2548387096774185</v>
      </c>
    </row>
    <row r="1638" spans="1:3" x14ac:dyDescent="0.2">
      <c r="A1638" s="14">
        <v>43831</v>
      </c>
      <c r="B1638" t="str">
        <f>[1]Hoja4!A1733</f>
        <v>CORDOBA</v>
      </c>
      <c r="C1638" s="9">
        <f>[1]Hoja4!B1733</f>
        <v>106.91419354838709</v>
      </c>
    </row>
    <row r="1639" spans="1:3" x14ac:dyDescent="0.2">
      <c r="A1639" s="14">
        <v>43831</v>
      </c>
      <c r="B1639" t="str">
        <f>[1]Hoja4!A1734</f>
        <v>CUNDINAMARCA</v>
      </c>
      <c r="C1639" s="9">
        <f>[1]Hoja4!B1734</f>
        <v>0.72258064516129039</v>
      </c>
    </row>
    <row r="1640" spans="1:3" x14ac:dyDescent="0.2">
      <c r="A1640" s="14">
        <v>43831</v>
      </c>
      <c r="B1640" t="str">
        <f>[1]Hoja4!A1735</f>
        <v>GUAJIRA</v>
      </c>
      <c r="C1640" s="9">
        <f>[1]Hoja4!B1735</f>
        <v>135.59741935483871</v>
      </c>
    </row>
    <row r="1641" spans="1:3" x14ac:dyDescent="0.2">
      <c r="A1641" s="14">
        <v>43831</v>
      </c>
      <c r="B1641" t="str">
        <f>[1]Hoja4!A1736</f>
        <v>HUILA</v>
      </c>
      <c r="C1641" s="9">
        <f>[1]Hoja4!B1736</f>
        <v>4.0558064516129031</v>
      </c>
    </row>
    <row r="1642" spans="1:3" x14ac:dyDescent="0.2">
      <c r="A1642" s="14">
        <v>43831</v>
      </c>
      <c r="B1642" t="str">
        <f>[1]Hoja4!A1737</f>
        <v>MAGDALENA</v>
      </c>
      <c r="C1642" s="9">
        <f>[1]Hoja4!B1737</f>
        <v>12.373548387096776</v>
      </c>
    </row>
    <row r="1643" spans="1:3" x14ac:dyDescent="0.2">
      <c r="A1643" s="14">
        <v>43831</v>
      </c>
      <c r="B1643" t="str">
        <f>[1]Hoja4!A1738</f>
        <v>META</v>
      </c>
      <c r="C1643" s="9">
        <f>[1]Hoja4!B1738</f>
        <v>3.93483870967742</v>
      </c>
    </row>
    <row r="1644" spans="1:3" x14ac:dyDescent="0.2">
      <c r="A1644" s="14">
        <v>43831</v>
      </c>
      <c r="B1644" t="str">
        <f>[1]Hoja4!A1739</f>
        <v>NARIÑO</v>
      </c>
      <c r="C1644" s="9">
        <f>[1]Hoja4!B1739</f>
        <v>0</v>
      </c>
    </row>
    <row r="1645" spans="1:3" x14ac:dyDescent="0.2">
      <c r="A1645" s="14">
        <v>43831</v>
      </c>
      <c r="B1645" t="str">
        <f>[1]Hoja4!A1740</f>
        <v>NORTE DE SANTANDER</v>
      </c>
      <c r="C1645" s="9">
        <f>[1]Hoja4!B1740</f>
        <v>27.801612903225806</v>
      </c>
    </row>
    <row r="1646" spans="1:3" x14ac:dyDescent="0.2">
      <c r="A1646" s="14">
        <v>43831</v>
      </c>
      <c r="B1646" t="str">
        <f>[1]Hoja4!A1741</f>
        <v>PUTUMAYO</v>
      </c>
      <c r="C1646" s="9">
        <f>[1]Hoja4!B1741</f>
        <v>1.3512903225806452</v>
      </c>
    </row>
    <row r="1647" spans="1:3" x14ac:dyDescent="0.2">
      <c r="A1647" s="14">
        <v>43831</v>
      </c>
      <c r="B1647" t="str">
        <f>[1]Hoja4!A1742</f>
        <v>SANTANDER</v>
      </c>
      <c r="C1647" s="9">
        <f>[1]Hoja4!B1742</f>
        <v>26.946129032258064</v>
      </c>
    </row>
    <row r="1648" spans="1:3" x14ac:dyDescent="0.2">
      <c r="A1648" s="14">
        <v>43831</v>
      </c>
      <c r="B1648" t="str">
        <f>[1]Hoja4!A1743</f>
        <v>SUCRE</v>
      </c>
      <c r="C1648" s="9">
        <f>[1]Hoja4!B1743</f>
        <v>146.91612903225808</v>
      </c>
    </row>
    <row r="1649" spans="1:3" x14ac:dyDescent="0.2">
      <c r="A1649" s="14">
        <v>43831</v>
      </c>
      <c r="B1649" t="str">
        <f>[1]Hoja4!A1744</f>
        <v>TOLIMA</v>
      </c>
      <c r="C1649" s="9">
        <f>[1]Hoja4!B1744</f>
        <v>5.1248387096774195</v>
      </c>
    </row>
    <row r="1650" spans="1:3" x14ac:dyDescent="0.2">
      <c r="A1650" s="14">
        <v>43862</v>
      </c>
      <c r="B1650" t="str">
        <f>[1]Hoja4!A1746</f>
        <v>ANTIOQUIA</v>
      </c>
      <c r="C1650" s="9">
        <f>[1]Hoja4!B1746</f>
        <v>0</v>
      </c>
    </row>
    <row r="1651" spans="1:3" x14ac:dyDescent="0.2">
      <c r="A1651" s="14">
        <v>43862</v>
      </c>
      <c r="B1651" t="str">
        <f>[1]Hoja4!A1747</f>
        <v>ARAUCA</v>
      </c>
      <c r="C1651" s="9">
        <f>[1]Hoja4!B1747</f>
        <v>0.50354838709677419</v>
      </c>
    </row>
    <row r="1652" spans="1:3" x14ac:dyDescent="0.2">
      <c r="A1652" s="14">
        <v>43862</v>
      </c>
      <c r="B1652" t="str">
        <f>[1]Hoja4!A1748</f>
        <v>ATLANTICO</v>
      </c>
      <c r="C1652" s="9">
        <f>[1]Hoja4!B1748</f>
        <v>22.233548387096775</v>
      </c>
    </row>
    <row r="1653" spans="1:3" x14ac:dyDescent="0.2">
      <c r="A1653" s="14">
        <v>43862</v>
      </c>
      <c r="B1653" t="str">
        <f>[1]Hoja4!A1749</f>
        <v>BOLIVAR</v>
      </c>
      <c r="C1653" s="9">
        <f>[1]Hoja4!B1749</f>
        <v>1.6806451612903224</v>
      </c>
    </row>
    <row r="1654" spans="1:3" x14ac:dyDescent="0.2">
      <c r="A1654" s="14">
        <v>43862</v>
      </c>
      <c r="B1654" t="s">
        <v>181</v>
      </c>
      <c r="C1654" s="9">
        <f>[1]Hoja4!B1750</f>
        <v>6.3335483870967746</v>
      </c>
    </row>
    <row r="1655" spans="1:3" x14ac:dyDescent="0.2">
      <c r="A1655" s="14">
        <v>43862</v>
      </c>
      <c r="B1655" t="str">
        <f>[1]Hoja4!A1751</f>
        <v>CASANARE</v>
      </c>
      <c r="C1655" s="9">
        <f>[1]Hoja4!B1751</f>
        <v>593.79129032258061</v>
      </c>
    </row>
    <row r="1656" spans="1:3" x14ac:dyDescent="0.2">
      <c r="A1656" s="14">
        <v>43862</v>
      </c>
      <c r="B1656" t="str">
        <f>[1]Hoja4!A1752</f>
        <v>CAUCA</v>
      </c>
      <c r="C1656" s="9">
        <f>[1]Hoja4!B1752</f>
        <v>0</v>
      </c>
    </row>
    <row r="1657" spans="1:3" x14ac:dyDescent="0.2">
      <c r="A1657" s="14">
        <v>43862</v>
      </c>
      <c r="B1657" t="str">
        <f>[1]Hoja4!A1753</f>
        <v>CESAR</v>
      </c>
      <c r="C1657" s="9">
        <f>[1]Hoja4!B1753</f>
        <v>8.7480645161290322</v>
      </c>
    </row>
    <row r="1658" spans="1:3" x14ac:dyDescent="0.2">
      <c r="A1658" s="14">
        <v>43862</v>
      </c>
      <c r="B1658" t="str">
        <f>[1]Hoja4!A1754</f>
        <v>CORDOBA</v>
      </c>
      <c r="C1658" s="9">
        <f>[1]Hoja4!B1754</f>
        <v>94.765806451612903</v>
      </c>
    </row>
    <row r="1659" spans="1:3" x14ac:dyDescent="0.2">
      <c r="A1659" s="14">
        <v>43862</v>
      </c>
      <c r="B1659" t="str">
        <f>[1]Hoja4!A1755</f>
        <v>CUNDINAMARCA</v>
      </c>
      <c r="C1659" s="9">
        <f>[1]Hoja4!B1755</f>
        <v>0.6212903225806452</v>
      </c>
    </row>
    <row r="1660" spans="1:3" x14ac:dyDescent="0.2">
      <c r="A1660" s="14">
        <v>43862</v>
      </c>
      <c r="B1660" t="str">
        <f>[1]Hoja4!A1756</f>
        <v>GUAJIRA</v>
      </c>
      <c r="C1660" s="9">
        <f>[1]Hoja4!B1756</f>
        <v>129.76451612903227</v>
      </c>
    </row>
    <row r="1661" spans="1:3" x14ac:dyDescent="0.2">
      <c r="A1661" s="14">
        <v>43862</v>
      </c>
      <c r="B1661" t="str">
        <f>[1]Hoja4!A1757</f>
        <v>HUILA</v>
      </c>
      <c r="C1661" s="9">
        <f>[1]Hoja4!B1757</f>
        <v>3.1803225806451612</v>
      </c>
    </row>
    <row r="1662" spans="1:3" x14ac:dyDescent="0.2">
      <c r="A1662" s="14">
        <v>43862</v>
      </c>
      <c r="B1662" t="str">
        <f>[1]Hoja4!A1758</f>
        <v>MAGDALENA</v>
      </c>
      <c r="C1662" s="9">
        <f>[1]Hoja4!B1758</f>
        <v>8.4064516129032256</v>
      </c>
    </row>
    <row r="1663" spans="1:3" x14ac:dyDescent="0.2">
      <c r="A1663" s="14">
        <v>43862</v>
      </c>
      <c r="B1663" t="str">
        <f>[1]Hoja4!A1759</f>
        <v>META</v>
      </c>
      <c r="C1663" s="9">
        <f>[1]Hoja4!B1759</f>
        <v>3.0538709677419362</v>
      </c>
    </row>
    <row r="1664" spans="1:3" x14ac:dyDescent="0.2">
      <c r="A1664" s="14">
        <v>43862</v>
      </c>
      <c r="B1664" t="str">
        <f>[1]Hoja4!A1760</f>
        <v>NARIÑO</v>
      </c>
      <c r="C1664" s="9">
        <f>[1]Hoja4!B1760</f>
        <v>0</v>
      </c>
    </row>
    <row r="1665" spans="1:3" x14ac:dyDescent="0.2">
      <c r="A1665" s="14">
        <v>43862</v>
      </c>
      <c r="B1665" t="str">
        <f>[1]Hoja4!A1761</f>
        <v>NORTE DE SANTANDER</v>
      </c>
      <c r="C1665" s="9">
        <f>[1]Hoja4!B1761</f>
        <v>37.546774193548387</v>
      </c>
    </row>
    <row r="1666" spans="1:3" x14ac:dyDescent="0.2">
      <c r="A1666" s="14">
        <v>43862</v>
      </c>
      <c r="B1666" t="str">
        <f>[1]Hoja4!A1762</f>
        <v>PUTUMAYO</v>
      </c>
      <c r="C1666" s="9">
        <f>[1]Hoja4!B1762</f>
        <v>1.1193548387096774</v>
      </c>
    </row>
    <row r="1667" spans="1:3" x14ac:dyDescent="0.2">
      <c r="A1667" s="14">
        <v>43862</v>
      </c>
      <c r="B1667" t="str">
        <f>[1]Hoja4!A1763</f>
        <v>SANTANDER</v>
      </c>
      <c r="C1667" s="9">
        <f>[1]Hoja4!B1763</f>
        <v>24.226774193548387</v>
      </c>
    </row>
    <row r="1668" spans="1:3" x14ac:dyDescent="0.2">
      <c r="A1668" s="14">
        <v>43862</v>
      </c>
      <c r="B1668" t="str">
        <f>[1]Hoja4!A1764</f>
        <v>SUCRE</v>
      </c>
      <c r="C1668" s="9">
        <f>[1]Hoja4!B1764</f>
        <v>138.43741935483871</v>
      </c>
    </row>
    <row r="1669" spans="1:3" x14ac:dyDescent="0.2">
      <c r="A1669" s="14">
        <v>43862</v>
      </c>
      <c r="B1669" t="str">
        <f>[1]Hoja4!A1765</f>
        <v>TOLIMA</v>
      </c>
      <c r="C1669" s="9">
        <f>[1]Hoja4!B1765</f>
        <v>4.4680645161290311</v>
      </c>
    </row>
    <row r="1670" spans="1:3" x14ac:dyDescent="0.2">
      <c r="A1670" s="14">
        <v>43891</v>
      </c>
      <c r="B1670" t="str">
        <f>[1]Hoja4!A1767</f>
        <v>ANTIOQUIA</v>
      </c>
      <c r="C1670" s="9">
        <f>[1]Hoja4!B1767</f>
        <v>0</v>
      </c>
    </row>
    <row r="1671" spans="1:3" x14ac:dyDescent="0.2">
      <c r="A1671" s="14">
        <v>43891</v>
      </c>
      <c r="B1671" t="str">
        <f>[1]Hoja4!A1768</f>
        <v>ARAUCA</v>
      </c>
      <c r="C1671" s="9">
        <f>[1]Hoja4!B1768</f>
        <v>0.63419354838709663</v>
      </c>
    </row>
    <row r="1672" spans="1:3" x14ac:dyDescent="0.2">
      <c r="A1672" s="14">
        <v>43891</v>
      </c>
      <c r="B1672" t="str">
        <f>[1]Hoja4!A1769</f>
        <v>ATLANTICO</v>
      </c>
      <c r="C1672" s="9">
        <f>[1]Hoja4!B1769</f>
        <v>23.460967741935484</v>
      </c>
    </row>
    <row r="1673" spans="1:3" x14ac:dyDescent="0.2">
      <c r="A1673" s="14">
        <v>43891</v>
      </c>
      <c r="B1673" t="str">
        <f>[1]Hoja4!A1770</f>
        <v>BOLIVAR</v>
      </c>
      <c r="C1673" s="9">
        <f>[1]Hoja4!B1770</f>
        <v>1.7554838709677421</v>
      </c>
    </row>
    <row r="1674" spans="1:3" x14ac:dyDescent="0.2">
      <c r="A1674" s="14">
        <v>43891</v>
      </c>
      <c r="B1674" t="s">
        <v>181</v>
      </c>
      <c r="C1674" s="9">
        <f>[1]Hoja4!B1771</f>
        <v>6.4767741935483869</v>
      </c>
    </row>
    <row r="1675" spans="1:3" x14ac:dyDescent="0.2">
      <c r="A1675" s="14">
        <v>43891</v>
      </c>
      <c r="B1675" t="str">
        <f>[1]Hoja4!A1772</f>
        <v>CASANARE</v>
      </c>
      <c r="C1675" s="9">
        <f>[1]Hoja4!B1772</f>
        <v>603.52322580645159</v>
      </c>
    </row>
    <row r="1676" spans="1:3" x14ac:dyDescent="0.2">
      <c r="A1676" s="14">
        <v>43891</v>
      </c>
      <c r="B1676" t="str">
        <f>[1]Hoja4!A1773</f>
        <v>CAUCA</v>
      </c>
      <c r="C1676" s="9">
        <f>[1]Hoja4!B1773</f>
        <v>0</v>
      </c>
    </row>
    <row r="1677" spans="1:3" x14ac:dyDescent="0.2">
      <c r="A1677" s="14">
        <v>43891</v>
      </c>
      <c r="B1677" t="str">
        <f>[1]Hoja4!A1774</f>
        <v>CESAR</v>
      </c>
      <c r="C1677" s="9">
        <f>[1]Hoja4!B1774</f>
        <v>9.5712903225806443</v>
      </c>
    </row>
    <row r="1678" spans="1:3" x14ac:dyDescent="0.2">
      <c r="A1678" s="14">
        <v>43891</v>
      </c>
      <c r="B1678" t="str">
        <f>[1]Hoja4!A1775</f>
        <v>CORDOBA</v>
      </c>
      <c r="C1678" s="9">
        <f>[1]Hoja4!B1775</f>
        <v>94.520322580645171</v>
      </c>
    </row>
    <row r="1679" spans="1:3" x14ac:dyDescent="0.2">
      <c r="A1679" s="14">
        <v>43891</v>
      </c>
      <c r="B1679" t="str">
        <f>[1]Hoja4!A1776</f>
        <v>CUNDINAMARCA</v>
      </c>
      <c r="C1679" s="9">
        <f>[1]Hoja4!B1776</f>
        <v>0.72612903225806458</v>
      </c>
    </row>
    <row r="1680" spans="1:3" x14ac:dyDescent="0.2">
      <c r="A1680" s="14">
        <v>43891</v>
      </c>
      <c r="B1680" t="str">
        <f>[1]Hoja4!A1777</f>
        <v>GUAJIRA</v>
      </c>
      <c r="C1680" s="9">
        <f>[1]Hoja4!B1777</f>
        <v>110.19193548387096</v>
      </c>
    </row>
    <row r="1681" spans="1:3" x14ac:dyDescent="0.2">
      <c r="A1681" s="14">
        <v>43891</v>
      </c>
      <c r="B1681" t="str">
        <f>[1]Hoja4!A1778</f>
        <v>HUILA</v>
      </c>
      <c r="C1681" s="9">
        <f>[1]Hoja4!B1778</f>
        <v>3.7674193548387098</v>
      </c>
    </row>
    <row r="1682" spans="1:3" x14ac:dyDescent="0.2">
      <c r="A1682" s="14">
        <v>43891</v>
      </c>
      <c r="B1682" t="str">
        <f>[1]Hoja4!A1779</f>
        <v>MAGDALENA</v>
      </c>
      <c r="C1682" s="9">
        <f>[1]Hoja4!B1779</f>
        <v>9.7383870967741935</v>
      </c>
    </row>
    <row r="1683" spans="1:3" x14ac:dyDescent="0.2">
      <c r="A1683" s="14">
        <v>43891</v>
      </c>
      <c r="B1683" t="str">
        <f>[1]Hoja4!A1780</f>
        <v>META</v>
      </c>
      <c r="C1683" s="9">
        <f>[1]Hoja4!B1780</f>
        <v>3.2751612903225804</v>
      </c>
    </row>
    <row r="1684" spans="1:3" x14ac:dyDescent="0.2">
      <c r="A1684" s="14">
        <v>43891</v>
      </c>
      <c r="B1684" t="str">
        <f>[1]Hoja4!A1781</f>
        <v>NARIÑO</v>
      </c>
      <c r="C1684" s="9">
        <f>[1]Hoja4!B1781</f>
        <v>0</v>
      </c>
    </row>
    <row r="1685" spans="1:3" x14ac:dyDescent="0.2">
      <c r="A1685" s="14">
        <v>43891</v>
      </c>
      <c r="B1685" t="str">
        <f>[1]Hoja4!A1782</f>
        <v>NORTE DE SANTANDER</v>
      </c>
      <c r="C1685" s="9">
        <f>[1]Hoja4!B1782</f>
        <v>34.142258064516128</v>
      </c>
    </row>
    <row r="1686" spans="1:3" x14ac:dyDescent="0.2">
      <c r="A1686" s="14">
        <v>43891</v>
      </c>
      <c r="B1686" t="str">
        <f>[1]Hoja4!A1783</f>
        <v>PUTUMAYO</v>
      </c>
      <c r="C1686" s="9">
        <f>[1]Hoja4!B1783</f>
        <v>1.1419354838709679</v>
      </c>
    </row>
    <row r="1687" spans="1:3" x14ac:dyDescent="0.2">
      <c r="A1687" s="14">
        <v>43891</v>
      </c>
      <c r="B1687" t="str">
        <f>[1]Hoja4!A1784</f>
        <v>SANTANDER</v>
      </c>
      <c r="C1687" s="9">
        <f>[1]Hoja4!B1784</f>
        <v>28.640322580645165</v>
      </c>
    </row>
    <row r="1688" spans="1:3" x14ac:dyDescent="0.2">
      <c r="A1688" s="14">
        <v>43891</v>
      </c>
      <c r="B1688" t="str">
        <f>[1]Hoja4!A1785</f>
        <v>SUCRE</v>
      </c>
      <c r="C1688" s="9">
        <f>[1]Hoja4!B1785</f>
        <v>133.40387096774194</v>
      </c>
    </row>
    <row r="1689" spans="1:3" x14ac:dyDescent="0.2">
      <c r="A1689" s="14">
        <v>43891</v>
      </c>
      <c r="B1689" t="str">
        <f>[1]Hoja4!A1786</f>
        <v>TOLIMA</v>
      </c>
      <c r="C1689" s="9">
        <f>[1]Hoja4!B1786</f>
        <v>4.6235483870967746</v>
      </c>
    </row>
    <row r="1690" spans="1:3" x14ac:dyDescent="0.2">
      <c r="A1690" s="14">
        <v>43922</v>
      </c>
      <c r="B1690" t="str">
        <f>[1]Hoja4!A1788</f>
        <v>ANTIOQUIA</v>
      </c>
      <c r="C1690" s="9">
        <f>[1]Hoja4!B1788</f>
        <v>0</v>
      </c>
    </row>
    <row r="1691" spans="1:3" x14ac:dyDescent="0.2">
      <c r="A1691" s="14">
        <v>43922</v>
      </c>
      <c r="B1691" t="str">
        <f>[1]Hoja4!A1789</f>
        <v>ARAUCA</v>
      </c>
      <c r="C1691" s="9">
        <f>[1]Hoja4!B1789</f>
        <v>0.52096774193548379</v>
      </c>
    </row>
    <row r="1692" spans="1:3" x14ac:dyDescent="0.2">
      <c r="A1692" s="14">
        <v>43922</v>
      </c>
      <c r="B1692" t="str">
        <f>[1]Hoja4!A1790</f>
        <v>ATLANTICO</v>
      </c>
      <c r="C1692" s="9">
        <f>[1]Hoja4!B1790</f>
        <v>22.129354838709677</v>
      </c>
    </row>
    <row r="1693" spans="1:3" x14ac:dyDescent="0.2">
      <c r="A1693" s="14">
        <v>43922</v>
      </c>
      <c r="B1693" t="str">
        <f>[1]Hoja4!A1791</f>
        <v>BOLIVAR</v>
      </c>
      <c r="C1693" s="9">
        <f>[1]Hoja4!B1791</f>
        <v>2.3048387096774197</v>
      </c>
    </row>
    <row r="1694" spans="1:3" x14ac:dyDescent="0.2">
      <c r="A1694" s="14">
        <v>43922</v>
      </c>
      <c r="B1694" t="s">
        <v>181</v>
      </c>
      <c r="C1694" s="9">
        <f>[1]Hoja4!B1792</f>
        <v>4.0616129032258064</v>
      </c>
    </row>
    <row r="1695" spans="1:3" x14ac:dyDescent="0.2">
      <c r="A1695" s="14">
        <v>43922</v>
      </c>
      <c r="B1695" t="str">
        <f>[1]Hoja4!A1793</f>
        <v>CASANARE</v>
      </c>
      <c r="C1695" s="9">
        <f>[1]Hoja4!B1793</f>
        <v>434.99032258064517</v>
      </c>
    </row>
    <row r="1696" spans="1:3" x14ac:dyDescent="0.2">
      <c r="A1696" s="14">
        <v>43922</v>
      </c>
      <c r="B1696" t="str">
        <f>[1]Hoja4!A1794</f>
        <v>CESAR</v>
      </c>
      <c r="C1696" s="9">
        <f>[1]Hoja4!B1794</f>
        <v>8.4945161290322577</v>
      </c>
    </row>
    <row r="1697" spans="1:3" x14ac:dyDescent="0.2">
      <c r="A1697" s="14">
        <v>43922</v>
      </c>
      <c r="B1697" t="str">
        <f>[1]Hoja4!A1795</f>
        <v>CORDOBA</v>
      </c>
      <c r="C1697" s="9">
        <f>[1]Hoja4!B1795</f>
        <v>79.145483870967752</v>
      </c>
    </row>
    <row r="1698" spans="1:3" x14ac:dyDescent="0.2">
      <c r="A1698" s="14">
        <v>43922</v>
      </c>
      <c r="B1698" t="str">
        <f>[1]Hoja4!A1796</f>
        <v>CUNDINAMARCA</v>
      </c>
      <c r="C1698" s="9">
        <f>[1]Hoja4!B1796</f>
        <v>0.6645161290322581</v>
      </c>
    </row>
    <row r="1699" spans="1:3" x14ac:dyDescent="0.2">
      <c r="A1699" s="14">
        <v>43922</v>
      </c>
      <c r="B1699" t="str">
        <f>[1]Hoja4!A1797</f>
        <v>GUAJIRA</v>
      </c>
      <c r="C1699" s="9">
        <f>[1]Hoja4!B1797</f>
        <v>97.434838709677422</v>
      </c>
    </row>
    <row r="1700" spans="1:3" x14ac:dyDescent="0.2">
      <c r="A1700" s="14">
        <v>43922</v>
      </c>
      <c r="B1700" t="str">
        <f>[1]Hoja4!A1798</f>
        <v>HUILA</v>
      </c>
      <c r="C1700" s="9">
        <f>[1]Hoja4!B1798</f>
        <v>3.8677419354838705</v>
      </c>
    </row>
    <row r="1701" spans="1:3" x14ac:dyDescent="0.2">
      <c r="A1701" s="14">
        <v>43922</v>
      </c>
      <c r="B1701" t="str">
        <f>[1]Hoja4!A1799</f>
        <v>MAGDALENA</v>
      </c>
      <c r="C1701" s="9">
        <f>[1]Hoja4!B1799</f>
        <v>10.915806451612902</v>
      </c>
    </row>
    <row r="1702" spans="1:3" x14ac:dyDescent="0.2">
      <c r="A1702" s="14">
        <v>43922</v>
      </c>
      <c r="B1702" t="str">
        <f>[1]Hoja4!A1800</f>
        <v>META</v>
      </c>
      <c r="C1702" s="9">
        <f>[1]Hoja4!B1800</f>
        <v>3.5867741935483868</v>
      </c>
    </row>
    <row r="1703" spans="1:3" x14ac:dyDescent="0.2">
      <c r="A1703" s="14">
        <v>43922</v>
      </c>
      <c r="B1703" t="str">
        <f>[1]Hoja4!A1801</f>
        <v>NORTE DE SANTANDER</v>
      </c>
      <c r="C1703" s="9">
        <f>[1]Hoja4!B1801</f>
        <v>30.337741935483869</v>
      </c>
    </row>
    <row r="1704" spans="1:3" x14ac:dyDescent="0.2">
      <c r="A1704" s="14">
        <v>43922</v>
      </c>
      <c r="B1704" t="str">
        <f>[1]Hoja4!A1802</f>
        <v>PUTUMAYO</v>
      </c>
      <c r="C1704" s="9">
        <f>[1]Hoja4!B1802</f>
        <v>1.3661290322580646</v>
      </c>
    </row>
    <row r="1705" spans="1:3" x14ac:dyDescent="0.2">
      <c r="A1705" s="14">
        <v>43922</v>
      </c>
      <c r="B1705" t="str">
        <f>[1]Hoja4!A1803</f>
        <v>SANTANDER</v>
      </c>
      <c r="C1705" s="9">
        <f>[1]Hoja4!B1803</f>
        <v>26.971935483870972</v>
      </c>
    </row>
    <row r="1706" spans="1:3" x14ac:dyDescent="0.2">
      <c r="A1706" s="14">
        <v>43922</v>
      </c>
      <c r="B1706" t="str">
        <f>[1]Hoja4!A1804</f>
        <v>SUCRE</v>
      </c>
      <c r="C1706" s="9">
        <f>[1]Hoja4!B1804</f>
        <v>85.251290322580644</v>
      </c>
    </row>
    <row r="1707" spans="1:3" x14ac:dyDescent="0.2">
      <c r="A1707" s="14">
        <v>43922</v>
      </c>
      <c r="B1707" t="str">
        <f>[1]Hoja4!A1805</f>
        <v>TOLIMA</v>
      </c>
      <c r="C1707" s="9">
        <f>[1]Hoja4!B1805</f>
        <v>1.6916129032258065</v>
      </c>
    </row>
    <row r="1708" spans="1:3" x14ac:dyDescent="0.2">
      <c r="A1708" s="14">
        <v>43952</v>
      </c>
      <c r="B1708" t="str">
        <f>[1]Hoja4!A1807</f>
        <v>ANTIOQUIA</v>
      </c>
      <c r="C1708" s="9">
        <f>[1]Hoja4!B1807</f>
        <v>0</v>
      </c>
    </row>
    <row r="1709" spans="1:3" x14ac:dyDescent="0.2">
      <c r="A1709" s="14">
        <v>43952</v>
      </c>
      <c r="B1709" t="str">
        <f>[1]Hoja4!A1808</f>
        <v>ARAUCA</v>
      </c>
      <c r="C1709" s="9">
        <f>[1]Hoja4!B1808</f>
        <v>0.52677419354838706</v>
      </c>
    </row>
    <row r="1710" spans="1:3" x14ac:dyDescent="0.2">
      <c r="A1710" s="14">
        <v>43952</v>
      </c>
      <c r="B1710" t="str">
        <f>[1]Hoja4!A1809</f>
        <v>ATLANTICO</v>
      </c>
      <c r="C1710" s="9">
        <f>[1]Hoja4!B1809</f>
        <v>22.102258064516128</v>
      </c>
    </row>
    <row r="1711" spans="1:3" x14ac:dyDescent="0.2">
      <c r="A1711" s="14">
        <v>43952</v>
      </c>
      <c r="B1711" t="str">
        <f>[1]Hoja4!A1810</f>
        <v>BOLIVAR</v>
      </c>
      <c r="C1711" s="9">
        <f>[1]Hoja4!B1810</f>
        <v>2.4932258064516133</v>
      </c>
    </row>
    <row r="1712" spans="1:3" x14ac:dyDescent="0.2">
      <c r="A1712" s="14">
        <v>43952</v>
      </c>
      <c r="B1712" t="s">
        <v>181</v>
      </c>
      <c r="C1712" s="9">
        <f>[1]Hoja4!B1811</f>
        <v>4.7583870967741948</v>
      </c>
    </row>
    <row r="1713" spans="1:3" x14ac:dyDescent="0.2">
      <c r="A1713" s="14">
        <v>43952</v>
      </c>
      <c r="B1713" t="str">
        <f>[1]Hoja4!A1812</f>
        <v>CASANARE</v>
      </c>
      <c r="C1713" s="9">
        <f>[1]Hoja4!B1812</f>
        <v>520.70387096774186</v>
      </c>
    </row>
    <row r="1714" spans="1:3" x14ac:dyDescent="0.2">
      <c r="A1714" s="14">
        <v>43952</v>
      </c>
      <c r="B1714" t="str">
        <f>[1]Hoja4!A1813</f>
        <v>CESAR</v>
      </c>
      <c r="C1714" s="9">
        <f>[1]Hoja4!B1813</f>
        <v>8.8538709677419352</v>
      </c>
    </row>
    <row r="1715" spans="1:3" x14ac:dyDescent="0.2">
      <c r="A1715" s="14">
        <v>43952</v>
      </c>
      <c r="B1715" t="str">
        <f>[1]Hoja4!A1814</f>
        <v>CORDOBA</v>
      </c>
      <c r="C1715" s="9">
        <f>[1]Hoja4!B1814</f>
        <v>78.897096774193543</v>
      </c>
    </row>
    <row r="1716" spans="1:3" x14ac:dyDescent="0.2">
      <c r="A1716" s="14">
        <v>43952</v>
      </c>
      <c r="B1716" t="str">
        <f>[1]Hoja4!A1815</f>
        <v>CUNDINAMARCA</v>
      </c>
      <c r="C1716" s="9">
        <f>[1]Hoja4!B1815</f>
        <v>0.63032258064516133</v>
      </c>
    </row>
    <row r="1717" spans="1:3" x14ac:dyDescent="0.2">
      <c r="A1717" s="14">
        <v>43952</v>
      </c>
      <c r="B1717" t="str">
        <f>[1]Hoja4!A1816</f>
        <v>GUAJIRA</v>
      </c>
      <c r="C1717" s="9">
        <f>[1]Hoja4!B1816</f>
        <v>116.11419354838711</v>
      </c>
    </row>
    <row r="1718" spans="1:3" x14ac:dyDescent="0.2">
      <c r="A1718" s="14">
        <v>43952</v>
      </c>
      <c r="B1718" t="str">
        <f>[1]Hoja4!A1817</f>
        <v>HUILA</v>
      </c>
      <c r="C1718" s="9">
        <f>[1]Hoja4!B1817</f>
        <v>3.7125806451612906</v>
      </c>
    </row>
    <row r="1719" spans="1:3" x14ac:dyDescent="0.2">
      <c r="A1719" s="14">
        <v>43952</v>
      </c>
      <c r="B1719" t="str">
        <f>[1]Hoja4!A1818</f>
        <v>MAGDALENA</v>
      </c>
      <c r="C1719" s="9">
        <f>[1]Hoja4!B1818</f>
        <v>10.751612903225807</v>
      </c>
    </row>
    <row r="1720" spans="1:3" x14ac:dyDescent="0.2">
      <c r="A1720" s="14">
        <v>43952</v>
      </c>
      <c r="B1720" t="str">
        <f>[1]Hoja4!A1819</f>
        <v>META</v>
      </c>
      <c r="C1720" s="9">
        <f>[1]Hoja4!B1819</f>
        <v>3.5061290322580638</v>
      </c>
    </row>
    <row r="1721" spans="1:3" x14ac:dyDescent="0.2">
      <c r="A1721" s="14">
        <v>43952</v>
      </c>
      <c r="B1721" t="str">
        <f>[1]Hoja4!A1820</f>
        <v>NORTE DE SANTANDER</v>
      </c>
      <c r="C1721" s="9">
        <f>[1]Hoja4!B1820</f>
        <v>29.732258064516131</v>
      </c>
    </row>
    <row r="1722" spans="1:3" x14ac:dyDescent="0.2">
      <c r="A1722" s="14">
        <v>43952</v>
      </c>
      <c r="B1722" t="str">
        <f>[1]Hoja4!A1821</f>
        <v>PUTUMAYO</v>
      </c>
      <c r="C1722" s="9">
        <f>[1]Hoja4!B1821</f>
        <v>0.89064516129032267</v>
      </c>
    </row>
    <row r="1723" spans="1:3" x14ac:dyDescent="0.2">
      <c r="A1723" s="14">
        <v>43952</v>
      </c>
      <c r="B1723" t="str">
        <f>[1]Hoja4!A1822</f>
        <v>SANTANDER</v>
      </c>
      <c r="C1723" s="9">
        <f>[1]Hoja4!B1822</f>
        <v>28.182258064516134</v>
      </c>
    </row>
    <row r="1724" spans="1:3" x14ac:dyDescent="0.2">
      <c r="A1724" s="14">
        <v>43952</v>
      </c>
      <c r="B1724" t="str">
        <f>[1]Hoja4!A1823</f>
        <v>SUCRE</v>
      </c>
      <c r="C1724" s="9">
        <f>[1]Hoja4!B1823</f>
        <v>117.32677419354839</v>
      </c>
    </row>
    <row r="1725" spans="1:3" x14ac:dyDescent="0.2">
      <c r="A1725" s="14">
        <v>43952</v>
      </c>
      <c r="B1725" t="str">
        <f>[1]Hoja4!A1824</f>
        <v>TOLIMA</v>
      </c>
      <c r="C1725" s="9">
        <f>[1]Hoja4!B1824</f>
        <v>2.1477419354838712</v>
      </c>
    </row>
    <row r="1726" spans="1:3" x14ac:dyDescent="0.2">
      <c r="A1726" s="14">
        <v>43983</v>
      </c>
      <c r="B1726" t="str">
        <f>[1]Hoja4!A1826</f>
        <v>ANTIOQUIA</v>
      </c>
      <c r="C1726" s="9">
        <f>[1]Hoja4!B1826</f>
        <v>0</v>
      </c>
    </row>
    <row r="1727" spans="1:3" x14ac:dyDescent="0.2">
      <c r="A1727" s="14">
        <v>43983</v>
      </c>
      <c r="B1727" t="str">
        <f>[1]Hoja4!A1827</f>
        <v>ARAUCA</v>
      </c>
      <c r="C1727" s="9">
        <f>[1]Hoja4!B1827</f>
        <v>0.51709677419354816</v>
      </c>
    </row>
    <row r="1728" spans="1:3" x14ac:dyDescent="0.2">
      <c r="A1728" s="14">
        <v>43983</v>
      </c>
      <c r="B1728" t="str">
        <f>[1]Hoja4!A1828</f>
        <v>ATLANTICO</v>
      </c>
      <c r="C1728" s="9">
        <f>[1]Hoja4!B1828</f>
        <v>21.50741935483871</v>
      </c>
    </row>
    <row r="1729" spans="1:3" x14ac:dyDescent="0.2">
      <c r="A1729" s="14">
        <v>43983</v>
      </c>
      <c r="B1729" t="str">
        <f>[1]Hoja4!A1829</f>
        <v>BOLIVAR</v>
      </c>
      <c r="C1729" s="9">
        <f>[1]Hoja4!B1829</f>
        <v>2.6816129032258069</v>
      </c>
    </row>
    <row r="1730" spans="1:3" x14ac:dyDescent="0.2">
      <c r="A1730" s="14">
        <v>43983</v>
      </c>
      <c r="B1730" t="s">
        <v>181</v>
      </c>
      <c r="C1730" s="9">
        <f>[1]Hoja4!B1830</f>
        <v>5.8122580645161293</v>
      </c>
    </row>
    <row r="1731" spans="1:3" x14ac:dyDescent="0.2">
      <c r="A1731" s="14">
        <v>43983</v>
      </c>
      <c r="B1731" t="str">
        <f>[1]Hoja4!A1831</f>
        <v>CASANARE</v>
      </c>
      <c r="C1731" s="9">
        <f>[1]Hoja4!B1831</f>
        <v>631.13032258064504</v>
      </c>
    </row>
    <row r="1732" spans="1:3" x14ac:dyDescent="0.2">
      <c r="A1732" s="14">
        <v>43983</v>
      </c>
      <c r="B1732" t="str">
        <f>[1]Hoja4!A1832</f>
        <v>CESAR</v>
      </c>
      <c r="C1732" s="9">
        <f>[1]Hoja4!B1832</f>
        <v>8.6638709677419357</v>
      </c>
    </row>
    <row r="1733" spans="1:3" x14ac:dyDescent="0.2">
      <c r="A1733" s="14">
        <v>43983</v>
      </c>
      <c r="B1733" t="str">
        <f>[1]Hoja4!A1833</f>
        <v>CORDOBA</v>
      </c>
      <c r="C1733" s="9">
        <f>[1]Hoja4!B1833</f>
        <v>88.538709677419348</v>
      </c>
    </row>
    <row r="1734" spans="1:3" x14ac:dyDescent="0.2">
      <c r="A1734" s="14">
        <v>43983</v>
      </c>
      <c r="B1734" t="str">
        <f>[1]Hoja4!A1834</f>
        <v>CUNDINAMARCA</v>
      </c>
      <c r="C1734" s="9">
        <f>[1]Hoja4!B1834</f>
        <v>0.70580645161290323</v>
      </c>
    </row>
    <row r="1735" spans="1:3" x14ac:dyDescent="0.2">
      <c r="A1735" s="14">
        <v>43983</v>
      </c>
      <c r="B1735" t="str">
        <f>[1]Hoja4!A1835</f>
        <v>GUAJIRA</v>
      </c>
      <c r="C1735" s="9">
        <f>[1]Hoja4!B1835</f>
        <v>125.98322580645161</v>
      </c>
    </row>
    <row r="1736" spans="1:3" x14ac:dyDescent="0.2">
      <c r="A1736" s="14">
        <v>43983</v>
      </c>
      <c r="B1736" t="str">
        <f>[1]Hoja4!A1836</f>
        <v>HUILA</v>
      </c>
      <c r="C1736" s="9">
        <f>[1]Hoja4!B1836</f>
        <v>3.3216129032258066</v>
      </c>
    </row>
    <row r="1737" spans="1:3" x14ac:dyDescent="0.2">
      <c r="A1737" s="14">
        <v>43983</v>
      </c>
      <c r="B1737" t="str">
        <f>[1]Hoja4!A1837</f>
        <v>MAGDALENA</v>
      </c>
      <c r="C1737" s="9">
        <f>[1]Hoja4!B1837</f>
        <v>10.232903225806451</v>
      </c>
    </row>
    <row r="1738" spans="1:3" x14ac:dyDescent="0.2">
      <c r="A1738" s="14">
        <v>43983</v>
      </c>
      <c r="B1738" t="str">
        <f>[1]Hoja4!A1838</f>
        <v>META</v>
      </c>
      <c r="C1738" s="9">
        <f>[1]Hoja4!B1838</f>
        <v>3.1861290322580649</v>
      </c>
    </row>
    <row r="1739" spans="1:3" x14ac:dyDescent="0.2">
      <c r="A1739" s="14">
        <v>43983</v>
      </c>
      <c r="B1739" t="str">
        <f>[1]Hoja4!A1839</f>
        <v>NORTE DE SANTANDER</v>
      </c>
      <c r="C1739" s="9">
        <f>[1]Hoja4!B1839</f>
        <v>29.074516129032258</v>
      </c>
    </row>
    <row r="1740" spans="1:3" x14ac:dyDescent="0.2">
      <c r="A1740" s="14">
        <v>43983</v>
      </c>
      <c r="B1740" t="str">
        <f>[1]Hoja4!A1840</f>
        <v>PUTUMAYO</v>
      </c>
      <c r="C1740" s="9">
        <f>[1]Hoja4!B1840</f>
        <v>0.9319354838709677</v>
      </c>
    </row>
    <row r="1741" spans="1:3" x14ac:dyDescent="0.2">
      <c r="A1741" s="14">
        <v>43983</v>
      </c>
      <c r="B1741" t="str">
        <f>[1]Hoja4!A1841</f>
        <v>SANTANDER</v>
      </c>
      <c r="C1741" s="9">
        <f>[1]Hoja4!B1841</f>
        <v>25.389032258064514</v>
      </c>
    </row>
    <row r="1742" spans="1:3" x14ac:dyDescent="0.2">
      <c r="A1742" s="14">
        <v>43983</v>
      </c>
      <c r="B1742" t="str">
        <f>[1]Hoja4!A1842</f>
        <v>SUCRE</v>
      </c>
      <c r="C1742" s="9">
        <f>[1]Hoja4!B1842</f>
        <v>111.53903225806451</v>
      </c>
    </row>
    <row r="1743" spans="1:3" x14ac:dyDescent="0.2">
      <c r="A1743" s="14">
        <v>43983</v>
      </c>
      <c r="B1743" t="str">
        <f>[1]Hoja4!A1843</f>
        <v>TOLIMA</v>
      </c>
      <c r="C1743" s="9">
        <f>[1]Hoja4!B1843</f>
        <v>3.1551612903225807</v>
      </c>
    </row>
    <row r="1744" spans="1:3" x14ac:dyDescent="0.2">
      <c r="A1744" s="14">
        <v>44013</v>
      </c>
      <c r="B1744" t="str">
        <f>[1]Hoja4!A1845</f>
        <v>ANTIOQUIA</v>
      </c>
      <c r="C1744" s="9">
        <f>[1]Hoja4!B1845</f>
        <v>0</v>
      </c>
    </row>
    <row r="1745" spans="1:3" x14ac:dyDescent="0.2">
      <c r="A1745" s="14">
        <v>44013</v>
      </c>
      <c r="B1745" t="str">
        <f>[1]Hoja4!A1846</f>
        <v>ARAUCA</v>
      </c>
      <c r="C1745" s="9">
        <f>[1]Hoja4!B1846</f>
        <v>0.41483870967741932</v>
      </c>
    </row>
    <row r="1746" spans="1:3" x14ac:dyDescent="0.2">
      <c r="A1746" s="14">
        <v>44013</v>
      </c>
      <c r="B1746" t="str">
        <f>[1]Hoja4!A1847</f>
        <v>ATLANTICO</v>
      </c>
      <c r="C1746" s="9">
        <f>[1]Hoja4!B1847</f>
        <v>22.660645161290319</v>
      </c>
    </row>
    <row r="1747" spans="1:3" x14ac:dyDescent="0.2">
      <c r="A1747" s="14">
        <v>44013</v>
      </c>
      <c r="B1747" t="str">
        <f>[1]Hoja4!A1848</f>
        <v>BOLIVAR</v>
      </c>
      <c r="C1747" s="9">
        <f>[1]Hoja4!B1848</f>
        <v>1.7458064516129033</v>
      </c>
    </row>
    <row r="1748" spans="1:3" x14ac:dyDescent="0.2">
      <c r="A1748" s="14">
        <v>44013</v>
      </c>
      <c r="B1748" t="s">
        <v>181</v>
      </c>
      <c r="C1748" s="9">
        <f>[1]Hoja4!B1849</f>
        <v>5.9506451612903222</v>
      </c>
    </row>
    <row r="1749" spans="1:3" x14ac:dyDescent="0.2">
      <c r="A1749" s="14">
        <v>44013</v>
      </c>
      <c r="B1749" t="str">
        <f>[1]Hoja4!A1850</f>
        <v>CASANARE</v>
      </c>
      <c r="C1749" s="9">
        <f>[1]Hoja4!B1850</f>
        <v>496.35193548387099</v>
      </c>
    </row>
    <row r="1750" spans="1:3" x14ac:dyDescent="0.2">
      <c r="A1750" s="14">
        <v>44013</v>
      </c>
      <c r="B1750" t="str">
        <f>[1]Hoja4!A1851</f>
        <v>CESAR</v>
      </c>
      <c r="C1750" s="9">
        <f>[1]Hoja4!B1851</f>
        <v>9.2990322580645159</v>
      </c>
    </row>
    <row r="1751" spans="1:3" x14ac:dyDescent="0.2">
      <c r="A1751" s="14">
        <v>44013</v>
      </c>
      <c r="B1751" t="str">
        <f>[1]Hoja4!A1852</f>
        <v>CORDOBA</v>
      </c>
      <c r="C1751" s="9">
        <f>[1]Hoja4!B1852</f>
        <v>100.00387096774193</v>
      </c>
    </row>
    <row r="1752" spans="1:3" x14ac:dyDescent="0.2">
      <c r="A1752" s="14">
        <v>44013</v>
      </c>
      <c r="B1752" t="str">
        <f>[1]Hoja4!A1853</f>
        <v>CUNDINAMARCA</v>
      </c>
      <c r="C1752" s="9">
        <f>[1]Hoja4!B1853</f>
        <v>0.67774193548387096</v>
      </c>
    </row>
    <row r="1753" spans="1:3" x14ac:dyDescent="0.2">
      <c r="A1753" s="14">
        <v>44013</v>
      </c>
      <c r="B1753" t="str">
        <f>[1]Hoja4!A1854</f>
        <v>GUAJIRA</v>
      </c>
      <c r="C1753" s="9">
        <f>[1]Hoja4!B1854</f>
        <v>127.22225806451613</v>
      </c>
    </row>
    <row r="1754" spans="1:3" x14ac:dyDescent="0.2">
      <c r="A1754" s="14">
        <v>44013</v>
      </c>
      <c r="B1754" t="str">
        <f>[1]Hoja4!A1855</f>
        <v>HUILA</v>
      </c>
      <c r="C1754" s="9">
        <f>[1]Hoja4!B1855</f>
        <v>2.6199999999999997</v>
      </c>
    </row>
    <row r="1755" spans="1:3" x14ac:dyDescent="0.2">
      <c r="A1755" s="14">
        <v>44013</v>
      </c>
      <c r="B1755" t="str">
        <f>[1]Hoja4!A1856</f>
        <v>MAGDALENA</v>
      </c>
      <c r="C1755" s="9">
        <f>[1]Hoja4!B1856</f>
        <v>10.328709677419354</v>
      </c>
    </row>
    <row r="1756" spans="1:3" x14ac:dyDescent="0.2">
      <c r="A1756" s="14">
        <v>44013</v>
      </c>
      <c r="B1756" t="str">
        <f>[1]Hoja4!A1857</f>
        <v>META</v>
      </c>
      <c r="C1756" s="9">
        <f>[1]Hoja4!B1857</f>
        <v>3.3670967741935485</v>
      </c>
    </row>
    <row r="1757" spans="1:3" x14ac:dyDescent="0.2">
      <c r="A1757" s="14">
        <v>44013</v>
      </c>
      <c r="B1757" t="str">
        <f>[1]Hoja4!A1858</f>
        <v>NORTE DE SANTANDER</v>
      </c>
      <c r="C1757" s="9">
        <f>[1]Hoja4!B1858</f>
        <v>30.052580645161289</v>
      </c>
    </row>
    <row r="1758" spans="1:3" x14ac:dyDescent="0.2">
      <c r="A1758" s="14">
        <v>44013</v>
      </c>
      <c r="B1758" t="str">
        <f>[1]Hoja4!A1859</f>
        <v>PUTUMAYO</v>
      </c>
      <c r="C1758" s="9">
        <f>[1]Hoja4!B1859</f>
        <v>1.6967741935483871</v>
      </c>
    </row>
    <row r="1759" spans="1:3" x14ac:dyDescent="0.2">
      <c r="A1759" s="14">
        <v>44013</v>
      </c>
      <c r="B1759" t="str">
        <f>[1]Hoja4!A1860</f>
        <v>SANTANDER</v>
      </c>
      <c r="C1759" s="9">
        <f>[1]Hoja4!B1860</f>
        <v>27.172258064516129</v>
      </c>
    </row>
    <row r="1760" spans="1:3" x14ac:dyDescent="0.2">
      <c r="A1760" s="14">
        <v>44013</v>
      </c>
      <c r="B1760" t="str">
        <f>[1]Hoja4!A1861</f>
        <v>SUCRE</v>
      </c>
      <c r="C1760" s="9">
        <f>[1]Hoja4!B1861</f>
        <v>100.08612903225806</v>
      </c>
    </row>
    <row r="1761" spans="1:3" x14ac:dyDescent="0.2">
      <c r="A1761" s="14">
        <v>44013</v>
      </c>
      <c r="B1761" t="str">
        <f>[1]Hoja4!A1862</f>
        <v>TOLIMA</v>
      </c>
      <c r="C1761" s="9">
        <f>[1]Hoja4!B1862</f>
        <v>3.4280645161290324</v>
      </c>
    </row>
    <row r="1762" spans="1:3" x14ac:dyDescent="0.2">
      <c r="A1762" s="14">
        <v>44044</v>
      </c>
      <c r="B1762" t="str">
        <f>[1]Hoja4!A1864</f>
        <v>ANTIOQUIA</v>
      </c>
      <c r="C1762" s="9">
        <f>[1]Hoja4!B1864</f>
        <v>0</v>
      </c>
    </row>
    <row r="1763" spans="1:3" x14ac:dyDescent="0.2">
      <c r="A1763" s="14">
        <v>44044</v>
      </c>
      <c r="B1763" t="str">
        <f>[1]Hoja4!A1865</f>
        <v>ARAUCA</v>
      </c>
      <c r="C1763" s="9">
        <f>[1]Hoja4!B1865</f>
        <v>0.62419354838709695</v>
      </c>
    </row>
    <row r="1764" spans="1:3" x14ac:dyDescent="0.2">
      <c r="A1764" s="14">
        <v>44044</v>
      </c>
      <c r="B1764" t="str">
        <f>[1]Hoja4!A1866</f>
        <v>ATLANTICO</v>
      </c>
      <c r="C1764" s="9">
        <f>[1]Hoja4!B1866</f>
        <v>23.033870967741933</v>
      </c>
    </row>
    <row r="1765" spans="1:3" x14ac:dyDescent="0.2">
      <c r="A1765" s="14">
        <v>44044</v>
      </c>
      <c r="B1765" t="str">
        <f>[1]Hoja4!A1867</f>
        <v>BOLIVAR</v>
      </c>
      <c r="C1765" s="9">
        <f>[1]Hoja4!B1867</f>
        <v>1.727741935483871</v>
      </c>
    </row>
    <row r="1766" spans="1:3" x14ac:dyDescent="0.2">
      <c r="A1766" s="14">
        <v>44044</v>
      </c>
      <c r="B1766" t="s">
        <v>181</v>
      </c>
      <c r="C1766" s="9">
        <f>[1]Hoja4!B1868</f>
        <v>5.7274193548387098</v>
      </c>
    </row>
    <row r="1767" spans="1:3" x14ac:dyDescent="0.2">
      <c r="A1767" s="14">
        <v>44044</v>
      </c>
      <c r="B1767" t="str">
        <f>[1]Hoja4!A1869</f>
        <v>CASANARE</v>
      </c>
      <c r="C1767" s="9">
        <f>[1]Hoja4!B1869</f>
        <v>589.0522580645162</v>
      </c>
    </row>
    <row r="1768" spans="1:3" x14ac:dyDescent="0.2">
      <c r="A1768" s="14">
        <v>44044</v>
      </c>
      <c r="B1768" t="str">
        <f>[1]Hoja4!A1870</f>
        <v>CESAR</v>
      </c>
      <c r="C1768" s="9">
        <f>[1]Hoja4!B1870</f>
        <v>8.8729032258064517</v>
      </c>
    </row>
    <row r="1769" spans="1:3" x14ac:dyDescent="0.2">
      <c r="A1769" s="14">
        <v>44044</v>
      </c>
      <c r="B1769" t="str">
        <f>[1]Hoja4!A1871</f>
        <v>CORDOBA</v>
      </c>
      <c r="C1769" s="9">
        <f>[1]Hoja4!B1871</f>
        <v>63.504516129032247</v>
      </c>
    </row>
    <row r="1770" spans="1:3" x14ac:dyDescent="0.2">
      <c r="A1770" s="14">
        <v>44044</v>
      </c>
      <c r="B1770" t="str">
        <f>[1]Hoja4!A1872</f>
        <v>CUNDINAMARCA</v>
      </c>
      <c r="C1770" s="9">
        <f>[1]Hoja4!B1872</f>
        <v>0.79677419354838708</v>
      </c>
    </row>
    <row r="1771" spans="1:3" x14ac:dyDescent="0.2">
      <c r="A1771" s="14">
        <v>44044</v>
      </c>
      <c r="B1771" t="str">
        <f>[1]Hoja4!A1873</f>
        <v>GUAJIRA</v>
      </c>
      <c r="C1771" s="9">
        <f>[1]Hoja4!B1873</f>
        <v>129.36419354838711</v>
      </c>
    </row>
    <row r="1772" spans="1:3" x14ac:dyDescent="0.2">
      <c r="A1772" s="14">
        <v>44044</v>
      </c>
      <c r="B1772" t="str">
        <f>[1]Hoja4!A1874</f>
        <v>HUILA</v>
      </c>
      <c r="C1772" s="9">
        <f>[1]Hoja4!B1874</f>
        <v>2.660967741935484</v>
      </c>
    </row>
    <row r="1773" spans="1:3" x14ac:dyDescent="0.2">
      <c r="A1773" s="14">
        <v>44044</v>
      </c>
      <c r="B1773" t="str">
        <f>[1]Hoja4!A1875</f>
        <v>MAGDALENA</v>
      </c>
      <c r="C1773" s="9">
        <f>[1]Hoja4!B1875</f>
        <v>10.18</v>
      </c>
    </row>
    <row r="1774" spans="1:3" x14ac:dyDescent="0.2">
      <c r="A1774" s="14">
        <v>44044</v>
      </c>
      <c r="B1774" t="str">
        <f>[1]Hoja4!A1876</f>
        <v>META</v>
      </c>
      <c r="C1774" s="9">
        <f>[1]Hoja4!B1876</f>
        <v>3.4612903225806448</v>
      </c>
    </row>
    <row r="1775" spans="1:3" x14ac:dyDescent="0.2">
      <c r="A1775" s="14">
        <v>44044</v>
      </c>
      <c r="B1775" t="str">
        <f>[1]Hoja4!A1877</f>
        <v>NARIÑO</v>
      </c>
      <c r="C1775" s="9">
        <f>[1]Hoja4!B1877</f>
        <v>0</v>
      </c>
    </row>
    <row r="1776" spans="1:3" x14ac:dyDescent="0.2">
      <c r="A1776" s="14">
        <v>44044</v>
      </c>
      <c r="B1776" t="str">
        <f>[1]Hoja4!A1878</f>
        <v>NORTE DE SANTANDER</v>
      </c>
      <c r="C1776" s="9">
        <f>[1]Hoja4!B1878</f>
        <v>29.556774193548385</v>
      </c>
    </row>
    <row r="1777" spans="1:3" x14ac:dyDescent="0.2">
      <c r="A1777" s="14">
        <v>44044</v>
      </c>
      <c r="B1777" t="str">
        <f>[1]Hoja4!A1879</f>
        <v>PUTUMAYO</v>
      </c>
      <c r="C1777" s="9">
        <f>[1]Hoja4!B1879</f>
        <v>1.8290322580645162</v>
      </c>
    </row>
    <row r="1778" spans="1:3" x14ac:dyDescent="0.2">
      <c r="A1778" s="14">
        <v>44044</v>
      </c>
      <c r="B1778" t="str">
        <f>[1]Hoja4!A1880</f>
        <v>SANTANDER</v>
      </c>
      <c r="C1778" s="9">
        <f>[1]Hoja4!B1880</f>
        <v>26.584193548387098</v>
      </c>
    </row>
    <row r="1779" spans="1:3" x14ac:dyDescent="0.2">
      <c r="A1779" s="14">
        <v>44044</v>
      </c>
      <c r="B1779" t="str">
        <f>[1]Hoja4!A1881</f>
        <v>SUCRE</v>
      </c>
      <c r="C1779" s="9">
        <f>[1]Hoja4!B1881</f>
        <v>129.87096774193549</v>
      </c>
    </row>
    <row r="1780" spans="1:3" x14ac:dyDescent="0.2">
      <c r="A1780" s="14">
        <v>44044</v>
      </c>
      <c r="B1780" t="str">
        <f>[1]Hoja4!A1882</f>
        <v>TOLIMA</v>
      </c>
      <c r="C1780" s="9">
        <f>[1]Hoja4!B1882</f>
        <v>4.0354838709677416</v>
      </c>
    </row>
    <row r="1781" spans="1:3" x14ac:dyDescent="0.2">
      <c r="A1781" s="14">
        <v>44075</v>
      </c>
      <c r="B1781" t="str">
        <f>[1]Hoja4!A1884</f>
        <v>ANTIOQUIA</v>
      </c>
      <c r="C1781" s="9">
        <f>[1]Hoja4!B1884</f>
        <v>0</v>
      </c>
    </row>
    <row r="1782" spans="1:3" x14ac:dyDescent="0.2">
      <c r="A1782" s="14">
        <v>44075</v>
      </c>
      <c r="B1782" t="str">
        <f>[1]Hoja4!A1885</f>
        <v>ARAUCA</v>
      </c>
      <c r="C1782" s="9">
        <f>[1]Hoja4!B1885</f>
        <v>1.2654838709677418</v>
      </c>
    </row>
    <row r="1783" spans="1:3" x14ac:dyDescent="0.2">
      <c r="A1783" s="14">
        <v>44075</v>
      </c>
      <c r="B1783" t="str">
        <f>[1]Hoja4!A1886</f>
        <v>ATLANTICO</v>
      </c>
      <c r="C1783" s="9">
        <f>[1]Hoja4!B1886</f>
        <v>22.541935483870965</v>
      </c>
    </row>
    <row r="1784" spans="1:3" x14ac:dyDescent="0.2">
      <c r="A1784" s="14">
        <v>44075</v>
      </c>
      <c r="B1784" t="str">
        <f>[1]Hoja4!A1887</f>
        <v>BOLIVAR</v>
      </c>
      <c r="C1784" s="9">
        <f>[1]Hoja4!B1887</f>
        <v>2.0616129032258064</v>
      </c>
    </row>
    <row r="1785" spans="1:3" x14ac:dyDescent="0.2">
      <c r="A1785" s="14">
        <v>44075</v>
      </c>
      <c r="B1785" t="s">
        <v>181</v>
      </c>
      <c r="C1785" s="9">
        <f>[1]Hoja4!B1888</f>
        <v>5.3819354838709677</v>
      </c>
    </row>
    <row r="1786" spans="1:3" x14ac:dyDescent="0.2">
      <c r="A1786" s="14">
        <v>44075</v>
      </c>
      <c r="B1786" t="str">
        <f>[1]Hoja4!A1889</f>
        <v>CASANARE</v>
      </c>
      <c r="C1786" s="9">
        <f>[1]Hoja4!B1889</f>
        <v>602.23935483870969</v>
      </c>
    </row>
    <row r="1787" spans="1:3" x14ac:dyDescent="0.2">
      <c r="A1787" s="14">
        <v>44075</v>
      </c>
      <c r="B1787" t="str">
        <f>[1]Hoja4!A1890</f>
        <v>CESAR</v>
      </c>
      <c r="C1787" s="9">
        <f>[1]Hoja4!B1890</f>
        <v>8.3419354838709676</v>
      </c>
    </row>
    <row r="1788" spans="1:3" x14ac:dyDescent="0.2">
      <c r="A1788" s="14">
        <v>44075</v>
      </c>
      <c r="B1788" t="str">
        <f>[1]Hoja4!A1891</f>
        <v>CORDOBA</v>
      </c>
      <c r="C1788" s="9">
        <f>[1]Hoja4!B1891</f>
        <v>107.1258064516129</v>
      </c>
    </row>
    <row r="1789" spans="1:3" x14ac:dyDescent="0.2">
      <c r="A1789" s="14">
        <v>44075</v>
      </c>
      <c r="B1789" t="str">
        <f>[1]Hoja4!A1892</f>
        <v>CUNDINAMARCA</v>
      </c>
      <c r="C1789" s="9">
        <f>[1]Hoja4!B1892</f>
        <v>0.60451612903225804</v>
      </c>
    </row>
    <row r="1790" spans="1:3" x14ac:dyDescent="0.2">
      <c r="A1790" s="14">
        <v>44075</v>
      </c>
      <c r="B1790" t="str">
        <f>[1]Hoja4!A1893</f>
        <v>GUAJIRA</v>
      </c>
      <c r="C1790" s="9">
        <f>[1]Hoja4!B1893</f>
        <v>124.1725806451613</v>
      </c>
    </row>
    <row r="1791" spans="1:3" x14ac:dyDescent="0.2">
      <c r="A1791" s="14">
        <v>44075</v>
      </c>
      <c r="B1791" t="str">
        <f>[1]Hoja4!A1894</f>
        <v>HUILA</v>
      </c>
      <c r="C1791" s="9">
        <f>[1]Hoja4!B1894</f>
        <v>2.9619354838709677</v>
      </c>
    </row>
    <row r="1792" spans="1:3" x14ac:dyDescent="0.2">
      <c r="A1792" s="14">
        <v>44075</v>
      </c>
      <c r="B1792" t="str">
        <f>[1]Hoja4!A1895</f>
        <v>MAGDALENA</v>
      </c>
      <c r="C1792" s="9">
        <f>[1]Hoja4!B1895</f>
        <v>9.6354838709677431</v>
      </c>
    </row>
    <row r="1793" spans="1:3" x14ac:dyDescent="0.2">
      <c r="A1793" s="14">
        <v>44075</v>
      </c>
      <c r="B1793" t="str">
        <f>[1]Hoja4!A1896</f>
        <v>META</v>
      </c>
      <c r="C1793" s="9">
        <f>[1]Hoja4!B1896</f>
        <v>4.4977419354838704</v>
      </c>
    </row>
    <row r="1794" spans="1:3" x14ac:dyDescent="0.2">
      <c r="A1794" s="14">
        <v>44075</v>
      </c>
      <c r="B1794" t="str">
        <f>[1]Hoja4!A1897</f>
        <v>NORTE DE SANTANDER</v>
      </c>
      <c r="C1794" s="9">
        <f>[1]Hoja4!B1897</f>
        <v>32.429354838709678</v>
      </c>
    </row>
    <row r="1795" spans="1:3" x14ac:dyDescent="0.2">
      <c r="A1795" s="14">
        <v>44075</v>
      </c>
      <c r="B1795" t="str">
        <f>[1]Hoja4!A1898</f>
        <v>PUTUMAYO</v>
      </c>
      <c r="C1795" s="9">
        <f>[1]Hoja4!B1898</f>
        <v>1.2877419354838711</v>
      </c>
    </row>
    <row r="1796" spans="1:3" x14ac:dyDescent="0.2">
      <c r="A1796" s="14">
        <v>44075</v>
      </c>
      <c r="B1796" t="str">
        <f>[1]Hoja4!A1899</f>
        <v>SANTANDER</v>
      </c>
      <c r="C1796" s="9">
        <f>[1]Hoja4!B1899</f>
        <v>25.06677419354839</v>
      </c>
    </row>
    <row r="1797" spans="1:3" x14ac:dyDescent="0.2">
      <c r="A1797" s="14">
        <v>44075</v>
      </c>
      <c r="B1797" t="str">
        <f>[1]Hoja4!A1900</f>
        <v>SUCRE</v>
      </c>
      <c r="C1797" s="9">
        <f>[1]Hoja4!B1900</f>
        <v>92.460967741935491</v>
      </c>
    </row>
    <row r="1798" spans="1:3" x14ac:dyDescent="0.2">
      <c r="A1798" s="14">
        <v>44075</v>
      </c>
      <c r="B1798" t="str">
        <f>[1]Hoja4!A1901</f>
        <v>TOLIMA</v>
      </c>
      <c r="C1798" s="9">
        <f>[1]Hoja4!B1901</f>
        <v>3.8716129032258064</v>
      </c>
    </row>
    <row r="1799" spans="1:3" x14ac:dyDescent="0.2">
      <c r="A1799" s="14">
        <v>44105</v>
      </c>
      <c r="B1799" t="str">
        <f>[1]Hoja4!A1903</f>
        <v>ANTIOQUIA</v>
      </c>
      <c r="C1799" s="9">
        <f>[1]Hoja4!B1903</f>
        <v>0</v>
      </c>
    </row>
    <row r="1800" spans="1:3" x14ac:dyDescent="0.2">
      <c r="A1800" s="14">
        <v>44105</v>
      </c>
      <c r="B1800" t="str">
        <f>[1]Hoja4!A1904</f>
        <v>ARAUCA</v>
      </c>
      <c r="C1800" s="9">
        <f>[1]Hoja4!B1904</f>
        <v>1.63</v>
      </c>
    </row>
    <row r="1801" spans="1:3" x14ac:dyDescent="0.2">
      <c r="A1801" s="14">
        <v>44105</v>
      </c>
      <c r="B1801" t="str">
        <f>[1]Hoja4!A1905</f>
        <v>ATLANTICO</v>
      </c>
      <c r="C1801" s="9">
        <f>[1]Hoja4!B1905</f>
        <v>23.856774193548386</v>
      </c>
    </row>
    <row r="1802" spans="1:3" x14ac:dyDescent="0.2">
      <c r="A1802" s="14">
        <v>44105</v>
      </c>
      <c r="B1802" t="str">
        <f>[1]Hoja4!A1906</f>
        <v>BOLIVAR</v>
      </c>
      <c r="C1802" s="9">
        <f>[1]Hoja4!B1906</f>
        <v>2.1767741935483871</v>
      </c>
    </row>
    <row r="1803" spans="1:3" x14ac:dyDescent="0.2">
      <c r="A1803" s="14">
        <v>44105</v>
      </c>
      <c r="B1803" t="s">
        <v>181</v>
      </c>
      <c r="C1803" s="9">
        <f>[1]Hoja4!B1907</f>
        <v>5.7751612903225809</v>
      </c>
    </row>
    <row r="1804" spans="1:3" x14ac:dyDescent="0.2">
      <c r="A1804" s="14">
        <v>44105</v>
      </c>
      <c r="B1804" t="str">
        <f>[1]Hoja4!A1908</f>
        <v>CASANARE</v>
      </c>
      <c r="C1804" s="9">
        <f>[1]Hoja4!B1908</f>
        <v>621.84129032258056</v>
      </c>
    </row>
    <row r="1805" spans="1:3" x14ac:dyDescent="0.2">
      <c r="A1805" s="14">
        <v>44105</v>
      </c>
      <c r="B1805" t="str">
        <f>[1]Hoja4!A1909</f>
        <v>CESAR</v>
      </c>
      <c r="C1805" s="9">
        <f>[1]Hoja4!B1909</f>
        <v>9.4235483870967744</v>
      </c>
    </row>
    <row r="1806" spans="1:3" x14ac:dyDescent="0.2">
      <c r="A1806" s="14">
        <v>44105</v>
      </c>
      <c r="B1806" t="str">
        <f>[1]Hoja4!A1910</f>
        <v>CORDOBA</v>
      </c>
      <c r="C1806" s="9">
        <f>[1]Hoja4!B1910</f>
        <v>120.87096774193549</v>
      </c>
    </row>
    <row r="1807" spans="1:3" x14ac:dyDescent="0.2">
      <c r="A1807" s="14">
        <v>44105</v>
      </c>
      <c r="B1807" t="str">
        <f>[1]Hoja4!A1911</f>
        <v>CUNDINAMARCA</v>
      </c>
      <c r="C1807" s="9">
        <f>[1]Hoja4!B1911</f>
        <v>0.74387096774193551</v>
      </c>
    </row>
    <row r="1808" spans="1:3" x14ac:dyDescent="0.2">
      <c r="A1808" s="14">
        <v>44105</v>
      </c>
      <c r="B1808" t="str">
        <f>[1]Hoja4!A1912</f>
        <v>GUAJIRA</v>
      </c>
      <c r="C1808" s="9">
        <f>[1]Hoja4!B1912</f>
        <v>140.94290322580645</v>
      </c>
    </row>
    <row r="1809" spans="1:3" x14ac:dyDescent="0.2">
      <c r="A1809" s="14">
        <v>44105</v>
      </c>
      <c r="B1809" t="str">
        <f>[1]Hoja4!A1913</f>
        <v>HUILA</v>
      </c>
      <c r="C1809" s="9">
        <f>[1]Hoja4!B1913</f>
        <v>3.5467741935483867</v>
      </c>
    </row>
    <row r="1810" spans="1:3" x14ac:dyDescent="0.2">
      <c r="A1810" s="14">
        <v>44105</v>
      </c>
      <c r="B1810" t="str">
        <f>[1]Hoja4!A1914</f>
        <v>MAGDALENA</v>
      </c>
      <c r="C1810" s="9">
        <f>[1]Hoja4!B1914</f>
        <v>9.8548387096774199</v>
      </c>
    </row>
    <row r="1811" spans="1:3" x14ac:dyDescent="0.2">
      <c r="A1811" s="14">
        <v>44105</v>
      </c>
      <c r="B1811" t="str">
        <f>[1]Hoja4!A1915</f>
        <v>META</v>
      </c>
      <c r="C1811" s="9">
        <f>[1]Hoja4!B1915</f>
        <v>5.1509677419354833</v>
      </c>
    </row>
    <row r="1812" spans="1:3" x14ac:dyDescent="0.2">
      <c r="A1812" s="14">
        <v>44105</v>
      </c>
      <c r="B1812" t="str">
        <f>[1]Hoja4!A1916</f>
        <v>NORTE DE SANTANDER</v>
      </c>
      <c r="C1812" s="9">
        <f>[1]Hoja4!B1916</f>
        <v>32.577096774193549</v>
      </c>
    </row>
    <row r="1813" spans="1:3" x14ac:dyDescent="0.2">
      <c r="A1813" s="14">
        <v>44105</v>
      </c>
      <c r="B1813" t="str">
        <f>[1]Hoja4!A1917</f>
        <v>PUTUMAYO</v>
      </c>
      <c r="C1813" s="9">
        <f>[1]Hoja4!B1917</f>
        <v>1.359032258064516</v>
      </c>
    </row>
    <row r="1814" spans="1:3" x14ac:dyDescent="0.2">
      <c r="A1814" s="14">
        <v>44105</v>
      </c>
      <c r="B1814" t="str">
        <f>[1]Hoja4!A1918</f>
        <v>SANTANDER</v>
      </c>
      <c r="C1814" s="9">
        <f>[1]Hoja4!B1918</f>
        <v>25.350645161290323</v>
      </c>
    </row>
    <row r="1815" spans="1:3" x14ac:dyDescent="0.2">
      <c r="A1815" s="14">
        <v>44105</v>
      </c>
      <c r="B1815" t="str">
        <f>[1]Hoja4!A1919</f>
        <v>SUCRE</v>
      </c>
      <c r="C1815" s="9">
        <f>[1]Hoja4!B1919</f>
        <v>95.205483870967754</v>
      </c>
    </row>
    <row r="1816" spans="1:3" x14ac:dyDescent="0.2">
      <c r="A1816" s="14">
        <v>44105</v>
      </c>
      <c r="B1816" t="str">
        <f>[1]Hoja4!A1920</f>
        <v>TOLIMA</v>
      </c>
      <c r="C1816" s="9">
        <f>[1]Hoja4!B1920</f>
        <v>3.6593548387096773</v>
      </c>
    </row>
    <row r="1817" spans="1:3" x14ac:dyDescent="0.2">
      <c r="A1817" s="14">
        <v>44136</v>
      </c>
      <c r="B1817" t="str">
        <f>[1]Hoja4!A1922</f>
        <v>ANTIOQUIA</v>
      </c>
      <c r="C1817" s="9">
        <f>[1]Hoja4!B1922</f>
        <v>0</v>
      </c>
    </row>
    <row r="1818" spans="1:3" x14ac:dyDescent="0.2">
      <c r="A1818" s="14">
        <v>44136</v>
      </c>
      <c r="B1818" t="str">
        <f>[1]Hoja4!A1923</f>
        <v>ARAUCA</v>
      </c>
      <c r="C1818" s="9">
        <f>[1]Hoja4!B1923</f>
        <v>1.5606451612903225</v>
      </c>
    </row>
    <row r="1819" spans="1:3" x14ac:dyDescent="0.2">
      <c r="A1819" s="14">
        <v>44136</v>
      </c>
      <c r="B1819" t="str">
        <f>[1]Hoja4!A1924</f>
        <v>ATLANTICO</v>
      </c>
      <c r="C1819" s="9">
        <f>[1]Hoja4!B1924</f>
        <v>23.43129032258064</v>
      </c>
    </row>
    <row r="1820" spans="1:3" x14ac:dyDescent="0.2">
      <c r="A1820" s="14">
        <v>44136</v>
      </c>
      <c r="B1820" t="str">
        <f>[1]Hoja4!A1925</f>
        <v>BOLIVAR</v>
      </c>
      <c r="C1820" s="9">
        <f>[1]Hoja4!B1925</f>
        <v>1.6729032258064516</v>
      </c>
    </row>
    <row r="1821" spans="1:3" x14ac:dyDescent="0.2">
      <c r="A1821" s="14">
        <v>44136</v>
      </c>
      <c r="B1821" t="s">
        <v>181</v>
      </c>
      <c r="C1821" s="9">
        <f>[1]Hoja4!B1926</f>
        <v>5.805483870967743</v>
      </c>
    </row>
    <row r="1822" spans="1:3" x14ac:dyDescent="0.2">
      <c r="A1822" s="14">
        <v>44136</v>
      </c>
      <c r="B1822" t="str">
        <f>[1]Hoja4!A1927</f>
        <v>CASANARE</v>
      </c>
      <c r="C1822" s="9">
        <f>[1]Hoja4!B1927</f>
        <v>617.11709677419344</v>
      </c>
    </row>
    <row r="1823" spans="1:3" x14ac:dyDescent="0.2">
      <c r="A1823" s="14">
        <v>44136</v>
      </c>
      <c r="B1823" t="str">
        <f>[1]Hoja4!A1928</f>
        <v>CESAR</v>
      </c>
      <c r="C1823" s="9">
        <f>[1]Hoja4!B1928</f>
        <v>9.5270967741935486</v>
      </c>
    </row>
    <row r="1824" spans="1:3" x14ac:dyDescent="0.2">
      <c r="A1824" s="14">
        <v>44136</v>
      </c>
      <c r="B1824" t="str">
        <f>[1]Hoja4!A1929</f>
        <v>CORDOBA</v>
      </c>
      <c r="C1824" s="9">
        <f>[1]Hoja4!B1929</f>
        <v>105.15806451612903</v>
      </c>
    </row>
    <row r="1825" spans="1:3" x14ac:dyDescent="0.2">
      <c r="A1825" s="14">
        <v>44136</v>
      </c>
      <c r="B1825" t="str">
        <f>[1]Hoja4!A1930</f>
        <v>CUNDINAMARCA</v>
      </c>
      <c r="C1825" s="9">
        <f>[1]Hoja4!B1930</f>
        <v>0.5148387096774194</v>
      </c>
    </row>
    <row r="1826" spans="1:3" x14ac:dyDescent="0.2">
      <c r="A1826" s="14">
        <v>44136</v>
      </c>
      <c r="B1826" t="str">
        <f>[1]Hoja4!A1931</f>
        <v>GUAJIRA</v>
      </c>
      <c r="C1826" s="9">
        <f>[1]Hoja4!B1931</f>
        <v>137.68741935483871</v>
      </c>
    </row>
    <row r="1827" spans="1:3" x14ac:dyDescent="0.2">
      <c r="A1827" s="14">
        <v>44136</v>
      </c>
      <c r="B1827" t="str">
        <f>[1]Hoja4!A1932</f>
        <v>HUILA</v>
      </c>
      <c r="C1827" s="9">
        <f>[1]Hoja4!B1932</f>
        <v>3.5038709677419351</v>
      </c>
    </row>
    <row r="1828" spans="1:3" x14ac:dyDescent="0.2">
      <c r="A1828" s="14">
        <v>44136</v>
      </c>
      <c r="B1828" t="str">
        <f>[1]Hoja4!A1933</f>
        <v>MAGDALENA</v>
      </c>
      <c r="C1828" s="9">
        <f>[1]Hoja4!B1933</f>
        <v>9.3922580645161293</v>
      </c>
    </row>
    <row r="1829" spans="1:3" x14ac:dyDescent="0.2">
      <c r="A1829" s="14">
        <v>44136</v>
      </c>
      <c r="B1829" t="str">
        <f>[1]Hoja4!A1934</f>
        <v>META</v>
      </c>
      <c r="C1829" s="9">
        <f>[1]Hoja4!B1934</f>
        <v>5.1738709677419363</v>
      </c>
    </row>
    <row r="1830" spans="1:3" x14ac:dyDescent="0.2">
      <c r="A1830" s="14">
        <v>44136</v>
      </c>
      <c r="B1830" t="str">
        <f>[1]Hoja4!A1935</f>
        <v>NARIÑO</v>
      </c>
      <c r="C1830" s="9">
        <f>[1]Hoja4!B1935</f>
        <v>0</v>
      </c>
    </row>
    <row r="1831" spans="1:3" x14ac:dyDescent="0.2">
      <c r="A1831" s="14">
        <v>44136</v>
      </c>
      <c r="B1831" t="str">
        <f>[1]Hoja4!A1936</f>
        <v>NORTE DE SANTANDER</v>
      </c>
      <c r="C1831" s="9">
        <f>[1]Hoja4!B1936</f>
        <v>36.493870967741934</v>
      </c>
    </row>
    <row r="1832" spans="1:3" x14ac:dyDescent="0.2">
      <c r="A1832" s="14">
        <v>44136</v>
      </c>
      <c r="B1832" t="str">
        <f>[1]Hoja4!A1937</f>
        <v>PUTUMAYO</v>
      </c>
      <c r="C1832" s="9">
        <f>[1]Hoja4!B1937</f>
        <v>1.5851612903225805</v>
      </c>
    </row>
    <row r="1833" spans="1:3" x14ac:dyDescent="0.2">
      <c r="A1833" s="14">
        <v>44136</v>
      </c>
      <c r="B1833" t="str">
        <f>[1]Hoja4!A1938</f>
        <v>SANTANDER</v>
      </c>
      <c r="C1833" s="9">
        <f>[1]Hoja4!B1938</f>
        <v>26.102903225806454</v>
      </c>
    </row>
    <row r="1834" spans="1:3" x14ac:dyDescent="0.2">
      <c r="A1834" s="14">
        <v>44136</v>
      </c>
      <c r="B1834" t="str">
        <f>[1]Hoja4!A1939</f>
        <v>SUCRE</v>
      </c>
      <c r="C1834" s="9">
        <f>[1]Hoja4!B1939</f>
        <v>89.341612903225808</v>
      </c>
    </row>
    <row r="1835" spans="1:3" x14ac:dyDescent="0.2">
      <c r="A1835" s="14">
        <v>44136</v>
      </c>
      <c r="B1835" t="str">
        <f>[1]Hoja4!A1940</f>
        <v>TOLIMA</v>
      </c>
      <c r="C1835" s="9">
        <f>[1]Hoja4!B1940</f>
        <v>3.3645161290322578</v>
      </c>
    </row>
    <row r="1836" spans="1:3" x14ac:dyDescent="0.2">
      <c r="A1836" s="14">
        <v>44166</v>
      </c>
      <c r="B1836" t="str">
        <f>[1]Hoja4!A1942</f>
        <v>ANTIOQUIA</v>
      </c>
      <c r="C1836" s="9">
        <f>[1]Hoja4!B1942</f>
        <v>0</v>
      </c>
    </row>
    <row r="1837" spans="1:3" x14ac:dyDescent="0.2">
      <c r="A1837" s="14">
        <v>44166</v>
      </c>
      <c r="B1837" t="str">
        <f>[1]Hoja4!A1943</f>
        <v>ARAUCA</v>
      </c>
      <c r="C1837" s="9">
        <f>[1]Hoja4!B1943</f>
        <v>1.576774193548387</v>
      </c>
    </row>
    <row r="1838" spans="1:3" x14ac:dyDescent="0.2">
      <c r="A1838" s="14">
        <v>44166</v>
      </c>
      <c r="B1838" t="str">
        <f>[1]Hoja4!A1944</f>
        <v>ATLANTICO</v>
      </c>
      <c r="C1838" s="9">
        <f>[1]Hoja4!B1944</f>
        <v>25.996774193548386</v>
      </c>
    </row>
    <row r="1839" spans="1:3" x14ac:dyDescent="0.2">
      <c r="A1839" s="14">
        <v>44166</v>
      </c>
      <c r="B1839" t="str">
        <f>[1]Hoja4!A1945</f>
        <v>BOLIVAR</v>
      </c>
      <c r="C1839" s="9">
        <f>[1]Hoja4!B1945</f>
        <v>1.6570967741935485</v>
      </c>
    </row>
    <row r="1840" spans="1:3" x14ac:dyDescent="0.2">
      <c r="A1840" s="14">
        <v>44166</v>
      </c>
      <c r="B1840" t="s">
        <v>181</v>
      </c>
      <c r="C1840" s="9">
        <f>[1]Hoja4!B1946</f>
        <v>5.9232258064516126</v>
      </c>
    </row>
    <row r="1841" spans="1:3" x14ac:dyDescent="0.2">
      <c r="A1841" s="14">
        <v>44166</v>
      </c>
      <c r="B1841" t="str">
        <f>[1]Hoja4!A1947</f>
        <v>CASANARE</v>
      </c>
      <c r="C1841" s="9">
        <f>[1]Hoja4!B1947</f>
        <v>630.12258064516141</v>
      </c>
    </row>
    <row r="1842" spans="1:3" x14ac:dyDescent="0.2">
      <c r="A1842" s="14">
        <v>44166</v>
      </c>
      <c r="B1842" t="str">
        <f>[1]Hoja4!A1948</f>
        <v>CESAR</v>
      </c>
      <c r="C1842" s="9">
        <f>[1]Hoja4!B1948</f>
        <v>9.4041935483870969</v>
      </c>
    </row>
    <row r="1843" spans="1:3" x14ac:dyDescent="0.2">
      <c r="A1843" s="14">
        <v>44166</v>
      </c>
      <c r="B1843" t="str">
        <f>[1]Hoja4!A1949</f>
        <v>CORDOBA</v>
      </c>
      <c r="C1843" s="9">
        <f>[1]Hoja4!B1949</f>
        <v>120.49838709677421</v>
      </c>
    </row>
    <row r="1844" spans="1:3" x14ac:dyDescent="0.2">
      <c r="A1844" s="14">
        <v>44166</v>
      </c>
      <c r="B1844" t="str">
        <f>[1]Hoja4!A1950</f>
        <v>CUNDINAMARCA</v>
      </c>
      <c r="C1844" s="9">
        <f>[1]Hoja4!B1950</f>
        <v>0.52258064516129032</v>
      </c>
    </row>
    <row r="1845" spans="1:3" x14ac:dyDescent="0.2">
      <c r="A1845" s="14">
        <v>44166</v>
      </c>
      <c r="B1845" t="str">
        <f>[1]Hoja4!A1951</f>
        <v>GUAJIRA</v>
      </c>
      <c r="C1845" s="9">
        <f>[1]Hoja4!B1951</f>
        <v>136.27483870967743</v>
      </c>
    </row>
    <row r="1846" spans="1:3" x14ac:dyDescent="0.2">
      <c r="A1846" s="14">
        <v>44166</v>
      </c>
      <c r="B1846" t="str">
        <f>[1]Hoja4!A1952</f>
        <v>HUILA</v>
      </c>
      <c r="C1846" s="9">
        <f>[1]Hoja4!B1952</f>
        <v>3.5032258064516126</v>
      </c>
    </row>
    <row r="1847" spans="1:3" x14ac:dyDescent="0.2">
      <c r="A1847" s="14">
        <v>44166</v>
      </c>
      <c r="B1847" t="str">
        <f>[1]Hoja4!A1953</f>
        <v>MAGDALENA</v>
      </c>
      <c r="C1847" s="9">
        <f>[1]Hoja4!B1953</f>
        <v>9.4793548387096767</v>
      </c>
    </row>
    <row r="1848" spans="1:3" x14ac:dyDescent="0.2">
      <c r="A1848" s="14">
        <v>44166</v>
      </c>
      <c r="B1848" t="str">
        <f>[1]Hoja4!A1954</f>
        <v>META</v>
      </c>
      <c r="C1848" s="9">
        <f>[1]Hoja4!B1954</f>
        <v>5.4367741935483878</v>
      </c>
    </row>
    <row r="1849" spans="1:3" x14ac:dyDescent="0.2">
      <c r="A1849" s="14">
        <v>44166</v>
      </c>
      <c r="B1849" t="str">
        <f>[1]Hoja4!A1955</f>
        <v>NARIÑO</v>
      </c>
      <c r="C1849" s="9">
        <f>[1]Hoja4!B1955</f>
        <v>0</v>
      </c>
    </row>
    <row r="1850" spans="1:3" x14ac:dyDescent="0.2">
      <c r="A1850" s="14">
        <v>44166</v>
      </c>
      <c r="B1850" t="str">
        <f>[1]Hoja4!A1956</f>
        <v>NORTE DE SANTANDER</v>
      </c>
      <c r="C1850" s="9">
        <f>[1]Hoja4!B1956</f>
        <v>40.504838709677422</v>
      </c>
    </row>
    <row r="1851" spans="1:3" x14ac:dyDescent="0.2">
      <c r="A1851" s="14">
        <v>44166</v>
      </c>
      <c r="B1851" t="str">
        <f>[1]Hoja4!A1957</f>
        <v>PUTUMAYO</v>
      </c>
      <c r="C1851" s="9">
        <f>[1]Hoja4!B1957</f>
        <v>1.7209677419354839</v>
      </c>
    </row>
    <row r="1852" spans="1:3" x14ac:dyDescent="0.2">
      <c r="A1852" s="14">
        <v>44166</v>
      </c>
      <c r="B1852" t="str">
        <f>[1]Hoja4!A1958</f>
        <v>SANTANDER</v>
      </c>
      <c r="C1852" s="9">
        <f>[1]Hoja4!B1958</f>
        <v>24.959677419354836</v>
      </c>
    </row>
    <row r="1853" spans="1:3" x14ac:dyDescent="0.2">
      <c r="A1853" s="14">
        <v>44166</v>
      </c>
      <c r="B1853" t="str">
        <f>[1]Hoja4!A1959</f>
        <v>SUCRE</v>
      </c>
      <c r="C1853" s="9">
        <f>[1]Hoja4!B1959</f>
        <v>99.939032258064515</v>
      </c>
    </row>
    <row r="1854" spans="1:3" x14ac:dyDescent="0.2">
      <c r="A1854" s="14">
        <v>44166</v>
      </c>
      <c r="B1854" t="str">
        <f>[1]Hoja4!A1960</f>
        <v>TOLIMA</v>
      </c>
      <c r="C1854" s="9">
        <f>[1]Hoja4!B1960</f>
        <v>3.3416129032258062</v>
      </c>
    </row>
    <row r="1855" spans="1:3" x14ac:dyDescent="0.2">
      <c r="A1855" s="14">
        <v>44197</v>
      </c>
      <c r="B1855" t="str">
        <f>[1]Hoja4!A1963</f>
        <v>ANTIOQUIA</v>
      </c>
      <c r="C1855" s="9">
        <f>[1]Hoja4!B1963</f>
        <v>0</v>
      </c>
    </row>
    <row r="1856" spans="1:3" x14ac:dyDescent="0.2">
      <c r="A1856" s="14">
        <v>44197</v>
      </c>
      <c r="B1856" t="str">
        <f>[1]Hoja4!A1964</f>
        <v>ARAUCA</v>
      </c>
      <c r="C1856" s="9">
        <f>[1]Hoja4!B1964</f>
        <v>2.0377419354838708</v>
      </c>
    </row>
    <row r="1857" spans="1:3" x14ac:dyDescent="0.2">
      <c r="A1857" s="14">
        <v>44197</v>
      </c>
      <c r="B1857" t="str">
        <f>[1]Hoja4!A1965</f>
        <v>ATLANTICO</v>
      </c>
      <c r="C1857" s="9">
        <f>[1]Hoja4!B1965</f>
        <v>26.428387096774191</v>
      </c>
    </row>
    <row r="1858" spans="1:3" x14ac:dyDescent="0.2">
      <c r="A1858" s="14">
        <v>44197</v>
      </c>
      <c r="B1858" t="str">
        <f>[1]Hoja4!A1966</f>
        <v>BOLIVAR</v>
      </c>
      <c r="C1858" s="9">
        <f>[1]Hoja4!B1966</f>
        <v>1.9225806451612901</v>
      </c>
    </row>
    <row r="1859" spans="1:3" x14ac:dyDescent="0.2">
      <c r="A1859" s="14">
        <v>44197</v>
      </c>
      <c r="B1859" t="s">
        <v>181</v>
      </c>
      <c r="C1859" s="9">
        <f>[1]Hoja4!B1967</f>
        <v>5.9612903225806448</v>
      </c>
    </row>
    <row r="1860" spans="1:3" x14ac:dyDescent="0.2">
      <c r="A1860" s="14">
        <v>44197</v>
      </c>
      <c r="B1860" t="str">
        <f>[1]Hoja4!A1968</f>
        <v>CASANARE</v>
      </c>
      <c r="C1860" s="9">
        <f>[1]Hoja4!B1968</f>
        <v>624.38870967741923</v>
      </c>
    </row>
    <row r="1861" spans="1:3" x14ac:dyDescent="0.2">
      <c r="A1861" s="14">
        <v>44197</v>
      </c>
      <c r="B1861" t="str">
        <f>[1]Hoja4!A1969</f>
        <v>CESAR</v>
      </c>
      <c r="C1861" s="9">
        <f>[1]Hoja4!B1969</f>
        <v>9.2287096774193547</v>
      </c>
    </row>
    <row r="1862" spans="1:3" x14ac:dyDescent="0.2">
      <c r="A1862" s="14">
        <v>44197</v>
      </c>
      <c r="B1862" t="str">
        <f>[1]Hoja4!A1970</f>
        <v>CORDOBA</v>
      </c>
      <c r="C1862" s="9">
        <f>[1]Hoja4!B1970</f>
        <v>123.12548387096774</v>
      </c>
    </row>
    <row r="1863" spans="1:3" x14ac:dyDescent="0.2">
      <c r="A1863" s="14">
        <v>44197</v>
      </c>
      <c r="B1863" t="str">
        <f>[1]Hoja4!A1971</f>
        <v>CUNDINAMARCA</v>
      </c>
      <c r="C1863" s="9">
        <f>[1]Hoja4!B1971</f>
        <v>0.39483870967741941</v>
      </c>
    </row>
    <row r="1864" spans="1:3" x14ac:dyDescent="0.2">
      <c r="A1864" s="14">
        <v>44197</v>
      </c>
      <c r="B1864" t="str">
        <f>[1]Hoja4!A1972</f>
        <v>GUAJIRA</v>
      </c>
      <c r="C1864" s="9">
        <f>[1]Hoja4!B1972</f>
        <v>123.32064516129032</v>
      </c>
    </row>
    <row r="1865" spans="1:3" x14ac:dyDescent="0.2">
      <c r="A1865" s="14">
        <v>44197</v>
      </c>
      <c r="B1865" t="str">
        <f>[1]Hoja4!A1973</f>
        <v>HUILA</v>
      </c>
      <c r="C1865" s="9">
        <f>[1]Hoja4!B1973</f>
        <v>3.4609677419354838</v>
      </c>
    </row>
    <row r="1866" spans="1:3" x14ac:dyDescent="0.2">
      <c r="A1866" s="14">
        <v>44197</v>
      </c>
      <c r="B1866" t="str">
        <f>[1]Hoja4!A1974</f>
        <v>MAGDALENA</v>
      </c>
      <c r="C1866" s="9">
        <f>[1]Hoja4!B1974</f>
        <v>9.2603225806451643</v>
      </c>
    </row>
    <row r="1867" spans="1:3" x14ac:dyDescent="0.2">
      <c r="A1867" s="14">
        <v>44197</v>
      </c>
      <c r="B1867" t="str">
        <f>[1]Hoja4!A1975</f>
        <v>META</v>
      </c>
      <c r="C1867" s="9">
        <f>[1]Hoja4!B1975</f>
        <v>5.5919354838709676</v>
      </c>
    </row>
    <row r="1868" spans="1:3" x14ac:dyDescent="0.2">
      <c r="A1868" s="14">
        <v>44197</v>
      </c>
      <c r="B1868" t="str">
        <f>[1]Hoja4!A1976</f>
        <v>NARIÑO</v>
      </c>
      <c r="C1868" s="9">
        <f>[1]Hoja4!B1976</f>
        <v>0</v>
      </c>
    </row>
    <row r="1869" spans="1:3" x14ac:dyDescent="0.2">
      <c r="A1869" s="14">
        <v>44197</v>
      </c>
      <c r="B1869" t="str">
        <f>[1]Hoja4!A1977</f>
        <v>NORTE DE SANTANDER</v>
      </c>
      <c r="C1869" s="9">
        <f>[1]Hoja4!B1977</f>
        <v>42.013870967741937</v>
      </c>
    </row>
    <row r="1870" spans="1:3" x14ac:dyDescent="0.2">
      <c r="A1870" s="14">
        <v>44197</v>
      </c>
      <c r="B1870" t="str">
        <f>[1]Hoja4!A1978</f>
        <v>PUTUMAYO</v>
      </c>
      <c r="C1870" s="9">
        <f>[1]Hoja4!B1978</f>
        <v>1.6674193548387097</v>
      </c>
    </row>
    <row r="1871" spans="1:3" x14ac:dyDescent="0.2">
      <c r="A1871" s="14">
        <v>44197</v>
      </c>
      <c r="B1871" t="str">
        <f>[1]Hoja4!A1979</f>
        <v>SANTANDER</v>
      </c>
      <c r="C1871" s="9">
        <f>[1]Hoja4!B1979</f>
        <v>25.459354838709675</v>
      </c>
    </row>
    <row r="1872" spans="1:3" x14ac:dyDescent="0.2">
      <c r="A1872" s="14">
        <v>44197</v>
      </c>
      <c r="B1872" t="str">
        <f>[1]Hoja4!A1980</f>
        <v>SUCRE</v>
      </c>
      <c r="C1872" s="9">
        <f>[1]Hoja4!B1980</f>
        <v>94.828387096774193</v>
      </c>
    </row>
    <row r="1873" spans="1:3" x14ac:dyDescent="0.2">
      <c r="A1873" s="14">
        <v>44197</v>
      </c>
      <c r="B1873" t="str">
        <f>[1]Hoja4!A1981</f>
        <v>TOLIMA</v>
      </c>
      <c r="C1873" s="9">
        <f>[1]Hoja4!B1981</f>
        <v>2.6032258064516132</v>
      </c>
    </row>
    <row r="1874" spans="1:3" x14ac:dyDescent="0.2">
      <c r="A1874" s="14">
        <v>44228</v>
      </c>
      <c r="B1874" t="str">
        <f>[1]Hoja4!A1983</f>
        <v>ANTIOQUIA</v>
      </c>
      <c r="C1874" s="9">
        <f>[1]Hoja4!B1983</f>
        <v>0</v>
      </c>
    </row>
    <row r="1875" spans="1:3" x14ac:dyDescent="0.2">
      <c r="A1875" s="14">
        <v>44228</v>
      </c>
      <c r="B1875" t="str">
        <f>[1]Hoja4!A1984</f>
        <v>ARAUCA</v>
      </c>
      <c r="C1875" s="9">
        <f>[1]Hoja4!B1984</f>
        <v>3.6522580645161291</v>
      </c>
    </row>
    <row r="1876" spans="1:3" x14ac:dyDescent="0.2">
      <c r="A1876" s="14">
        <v>44228</v>
      </c>
      <c r="B1876" t="str">
        <f>[1]Hoja4!A1985</f>
        <v>ATLANTICO</v>
      </c>
      <c r="C1876" s="9">
        <f>[1]Hoja4!B1985</f>
        <v>23.78290322580645</v>
      </c>
    </row>
    <row r="1877" spans="1:3" x14ac:dyDescent="0.2">
      <c r="A1877" s="14">
        <v>44228</v>
      </c>
      <c r="B1877" t="str">
        <f>[1]Hoja4!A1986</f>
        <v>BOLIVAR</v>
      </c>
      <c r="C1877" s="9">
        <f>[1]Hoja4!B1986</f>
        <v>1.6300000000000001</v>
      </c>
    </row>
    <row r="1878" spans="1:3" x14ac:dyDescent="0.2">
      <c r="A1878" s="14">
        <v>44228</v>
      </c>
      <c r="B1878" t="s">
        <v>181</v>
      </c>
      <c r="C1878" s="9">
        <f>[1]Hoja4!B1987</f>
        <v>5.3722580645161289</v>
      </c>
    </row>
    <row r="1879" spans="1:3" x14ac:dyDescent="0.2">
      <c r="A1879" s="14">
        <v>44228</v>
      </c>
      <c r="B1879" t="str">
        <f>[1]Hoja4!A1988</f>
        <v>CASANARE</v>
      </c>
      <c r="C1879" s="9">
        <f>[1]Hoja4!B1988</f>
        <v>602.65483870967751</v>
      </c>
    </row>
    <row r="1880" spans="1:3" x14ac:dyDescent="0.2">
      <c r="A1880" s="14">
        <v>44228</v>
      </c>
      <c r="B1880" t="str">
        <f>[1]Hoja4!A1989</f>
        <v>CESAR</v>
      </c>
      <c r="C1880" s="9">
        <f>[1]Hoja4!B1989</f>
        <v>9.0541935483870972</v>
      </c>
    </row>
    <row r="1881" spans="1:3" x14ac:dyDescent="0.2">
      <c r="A1881" s="14">
        <v>44228</v>
      </c>
      <c r="B1881" t="str">
        <f>[1]Hoja4!A1990</f>
        <v>CORDOBA</v>
      </c>
      <c r="C1881" s="9">
        <f>[1]Hoja4!B1990</f>
        <v>119.0067741935484</v>
      </c>
    </row>
    <row r="1882" spans="1:3" x14ac:dyDescent="0.2">
      <c r="A1882" s="14">
        <v>44228</v>
      </c>
      <c r="B1882" t="str">
        <f>[1]Hoja4!A1991</f>
        <v>CUNDINAMARCA</v>
      </c>
      <c r="C1882" s="9">
        <f>[1]Hoja4!B1991</f>
        <v>0.3867741935483871</v>
      </c>
    </row>
    <row r="1883" spans="1:3" x14ac:dyDescent="0.2">
      <c r="A1883" s="14">
        <v>44228</v>
      </c>
      <c r="B1883" t="str">
        <f>[1]Hoja4!A1992</f>
        <v>GUAJIRA</v>
      </c>
      <c r="C1883" s="9">
        <f>[1]Hoja4!B1992</f>
        <v>114.13032258064516</v>
      </c>
    </row>
    <row r="1884" spans="1:3" x14ac:dyDescent="0.2">
      <c r="A1884" s="14">
        <v>44228</v>
      </c>
      <c r="B1884" t="str">
        <f>[1]Hoja4!A1993</f>
        <v>HUILA</v>
      </c>
      <c r="C1884" s="9">
        <f>[1]Hoja4!B1993</f>
        <v>3.2858064516129035</v>
      </c>
    </row>
    <row r="1885" spans="1:3" x14ac:dyDescent="0.2">
      <c r="A1885" s="14">
        <v>44228</v>
      </c>
      <c r="B1885" t="str">
        <f>[1]Hoja4!A1994</f>
        <v>MAGDALENA</v>
      </c>
      <c r="C1885" s="9">
        <f>[1]Hoja4!B1994</f>
        <v>8.1729032258064525</v>
      </c>
    </row>
    <row r="1886" spans="1:3" x14ac:dyDescent="0.2">
      <c r="A1886" s="14">
        <v>44228</v>
      </c>
      <c r="B1886" t="str">
        <f>[1]Hoja4!A1995</f>
        <v>META</v>
      </c>
      <c r="C1886" s="9">
        <f>[1]Hoja4!B1995</f>
        <v>4.3464516129032269</v>
      </c>
    </row>
    <row r="1887" spans="1:3" x14ac:dyDescent="0.2">
      <c r="A1887" s="14">
        <v>44228</v>
      </c>
      <c r="B1887" t="str">
        <f>[1]Hoja4!A1996</f>
        <v>NORTE DE SANTANDER</v>
      </c>
      <c r="C1887" s="9">
        <f>[1]Hoja4!B1996</f>
        <v>37.987096774193553</v>
      </c>
    </row>
    <row r="1888" spans="1:3" x14ac:dyDescent="0.2">
      <c r="A1888" s="14">
        <v>44228</v>
      </c>
      <c r="B1888" t="str">
        <f>[1]Hoja4!A1997</f>
        <v>PUTUMAYO</v>
      </c>
      <c r="C1888" s="9">
        <f>[1]Hoja4!B1997</f>
        <v>1.2661290322580645</v>
      </c>
    </row>
    <row r="1889" spans="1:3" x14ac:dyDescent="0.2">
      <c r="A1889" s="14">
        <v>44228</v>
      </c>
      <c r="B1889" t="str">
        <f>[1]Hoja4!A1998</f>
        <v>SANTANDER</v>
      </c>
      <c r="C1889" s="9">
        <f>[1]Hoja4!B1998</f>
        <v>24.159032258064521</v>
      </c>
    </row>
    <row r="1890" spans="1:3" x14ac:dyDescent="0.2">
      <c r="A1890" s="14">
        <v>44228</v>
      </c>
      <c r="B1890" t="str">
        <f>[1]Hoja4!A1999</f>
        <v>SUCRE</v>
      </c>
      <c r="C1890" s="9">
        <f>[1]Hoja4!B1999</f>
        <v>87.669032258064519</v>
      </c>
    </row>
    <row r="1891" spans="1:3" x14ac:dyDescent="0.2">
      <c r="A1891" s="14">
        <v>44228</v>
      </c>
      <c r="B1891" t="str">
        <f>[1]Hoja4!A2000</f>
        <v>TOLIMA</v>
      </c>
      <c r="C1891" s="9">
        <f>[1]Hoja4!B2000</f>
        <v>2.1909677419354838</v>
      </c>
    </row>
    <row r="1892" spans="1:3" x14ac:dyDescent="0.2">
      <c r="A1892" s="14">
        <v>44256</v>
      </c>
      <c r="B1892" t="str">
        <f>[1]Hoja4!A2002</f>
        <v>ANTIOQUIA</v>
      </c>
      <c r="C1892" s="9">
        <f>[1]Hoja4!B2002</f>
        <v>0</v>
      </c>
    </row>
    <row r="1893" spans="1:3" x14ac:dyDescent="0.2">
      <c r="A1893" s="14">
        <v>44256</v>
      </c>
      <c r="B1893" t="str">
        <f>[1]Hoja4!A2003</f>
        <v>ARAUCA</v>
      </c>
      <c r="C1893" s="9">
        <f>[1]Hoja4!B2003</f>
        <v>3.9322580645161285</v>
      </c>
    </row>
    <row r="1894" spans="1:3" x14ac:dyDescent="0.2">
      <c r="A1894" s="14">
        <v>44256</v>
      </c>
      <c r="B1894" t="str">
        <f>[1]Hoja4!A2004</f>
        <v>ATLANTICO</v>
      </c>
      <c r="C1894" s="9">
        <f>[1]Hoja4!B2004</f>
        <v>26.37516129032258</v>
      </c>
    </row>
    <row r="1895" spans="1:3" x14ac:dyDescent="0.2">
      <c r="A1895" s="14">
        <v>44256</v>
      </c>
      <c r="B1895" t="str">
        <f>[1]Hoja4!A2005</f>
        <v>BOLIVAR</v>
      </c>
      <c r="C1895" s="9">
        <f>[1]Hoja4!B2005</f>
        <v>2.3461290322580646</v>
      </c>
    </row>
    <row r="1896" spans="1:3" x14ac:dyDescent="0.2">
      <c r="A1896" s="14">
        <v>44256</v>
      </c>
      <c r="B1896" t="s">
        <v>181</v>
      </c>
      <c r="C1896" s="9">
        <f>[1]Hoja4!B2006</f>
        <v>5.8451612903225811</v>
      </c>
    </row>
    <row r="1897" spans="1:3" x14ac:dyDescent="0.2">
      <c r="A1897" s="14">
        <v>44256</v>
      </c>
      <c r="B1897" t="str">
        <f>[1]Hoja4!A2007</f>
        <v>CASANARE</v>
      </c>
      <c r="C1897" s="9">
        <f>[1]Hoja4!B2007</f>
        <v>628.85354838709679</v>
      </c>
    </row>
    <row r="1898" spans="1:3" x14ac:dyDescent="0.2">
      <c r="A1898" s="14">
        <v>44256</v>
      </c>
      <c r="B1898" t="str">
        <f>[1]Hoja4!A2008</f>
        <v>CESAR</v>
      </c>
      <c r="C1898" s="9">
        <f>[1]Hoja4!B2008</f>
        <v>10.147096774193548</v>
      </c>
    </row>
    <row r="1899" spans="1:3" x14ac:dyDescent="0.2">
      <c r="A1899" s="14">
        <v>44256</v>
      </c>
      <c r="B1899" t="str">
        <f>[1]Hoja4!A2009</f>
        <v>CORDOBA</v>
      </c>
      <c r="C1899" s="9">
        <f>[1]Hoja4!B2009</f>
        <v>121.00967741935486</v>
      </c>
    </row>
    <row r="1900" spans="1:3" x14ac:dyDescent="0.2">
      <c r="A1900" s="14">
        <v>44256</v>
      </c>
      <c r="B1900" t="str">
        <f>[1]Hoja4!A2010</f>
        <v>CUNDINAMARCA</v>
      </c>
      <c r="C1900" s="9">
        <f>[1]Hoja4!B2010</f>
        <v>0.25419354838709673</v>
      </c>
    </row>
    <row r="1901" spans="1:3" x14ac:dyDescent="0.2">
      <c r="A1901" s="14">
        <v>44256</v>
      </c>
      <c r="B1901" t="str">
        <f>[1]Hoja4!A2011</f>
        <v>GUAJIRA</v>
      </c>
      <c r="C1901" s="9">
        <f>[1]Hoja4!B2011</f>
        <v>122.6467741935484</v>
      </c>
    </row>
    <row r="1902" spans="1:3" x14ac:dyDescent="0.2">
      <c r="A1902" s="14">
        <v>44256</v>
      </c>
      <c r="B1902" t="str">
        <f>[1]Hoja4!A2012</f>
        <v>HUILA</v>
      </c>
      <c r="C1902" s="9">
        <f>[1]Hoja4!B2012</f>
        <v>3.1677419354838707</v>
      </c>
    </row>
    <row r="1903" spans="1:3" x14ac:dyDescent="0.2">
      <c r="A1903" s="14">
        <v>44256</v>
      </c>
      <c r="B1903" t="str">
        <f>[1]Hoja4!A2013</f>
        <v>MAGDALENA</v>
      </c>
      <c r="C1903" s="9">
        <f>[1]Hoja4!B2013</f>
        <v>8.9580645161290313</v>
      </c>
    </row>
    <row r="1904" spans="1:3" x14ac:dyDescent="0.2">
      <c r="A1904" s="14">
        <v>44256</v>
      </c>
      <c r="B1904" t="str">
        <f>[1]Hoja4!A2014</f>
        <v>META</v>
      </c>
      <c r="C1904" s="9">
        <f>[1]Hoja4!B2014</f>
        <v>4.7693548387096785</v>
      </c>
    </row>
    <row r="1905" spans="1:3" x14ac:dyDescent="0.2">
      <c r="A1905" s="14">
        <v>44256</v>
      </c>
      <c r="B1905" t="str">
        <f>[1]Hoja4!A2015</f>
        <v>NORTE DE SANTANDER</v>
      </c>
      <c r="C1905" s="9">
        <f>[1]Hoja4!B2015</f>
        <v>42.008709677419361</v>
      </c>
    </row>
    <row r="1906" spans="1:3" x14ac:dyDescent="0.2">
      <c r="A1906" s="14">
        <v>44256</v>
      </c>
      <c r="B1906" t="str">
        <f>[1]Hoja4!A2016</f>
        <v>PUTUMAYO</v>
      </c>
      <c r="C1906" s="9">
        <f>[1]Hoja4!B2016</f>
        <v>1.762258064516129</v>
      </c>
    </row>
    <row r="1907" spans="1:3" x14ac:dyDescent="0.2">
      <c r="A1907" s="14">
        <v>44256</v>
      </c>
      <c r="B1907" t="str">
        <f>[1]Hoja4!A2017</f>
        <v>SANTANDER</v>
      </c>
      <c r="C1907" s="9">
        <f>[1]Hoja4!B2017</f>
        <v>23.479677419354836</v>
      </c>
    </row>
    <row r="1908" spans="1:3" x14ac:dyDescent="0.2">
      <c r="A1908" s="14">
        <v>44256</v>
      </c>
      <c r="B1908" t="str">
        <f>[1]Hoja4!A2018</f>
        <v>SUCRE</v>
      </c>
      <c r="C1908" s="9">
        <f>[1]Hoja4!B2018</f>
        <v>94.14806451612904</v>
      </c>
    </row>
    <row r="1909" spans="1:3" x14ac:dyDescent="0.2">
      <c r="A1909" s="14">
        <v>44256</v>
      </c>
      <c r="B1909" t="str">
        <f>[1]Hoja4!A2019</f>
        <v>TOLIMA</v>
      </c>
      <c r="C1909" s="9">
        <f>[1]Hoja4!B2019</f>
        <v>2.3690322580645162</v>
      </c>
    </row>
    <row r="1910" spans="1:3" x14ac:dyDescent="0.2">
      <c r="A1910" s="14">
        <v>44287</v>
      </c>
      <c r="B1910" t="str">
        <f>[1]Hoja4!A2021</f>
        <v>ANTIOQUIA</v>
      </c>
      <c r="C1910" s="9">
        <f>[1]Hoja4!B2021</f>
        <v>0</v>
      </c>
    </row>
    <row r="1911" spans="1:3" x14ac:dyDescent="0.2">
      <c r="A1911" s="14">
        <v>44287</v>
      </c>
      <c r="B1911" t="str">
        <f>[1]Hoja4!A2022</f>
        <v>ARAUCA</v>
      </c>
      <c r="C1911" s="9">
        <f>[1]Hoja4!B2022</f>
        <v>3.3835483870967735</v>
      </c>
    </row>
    <row r="1912" spans="1:3" x14ac:dyDescent="0.2">
      <c r="A1912" s="14">
        <v>44287</v>
      </c>
      <c r="B1912" t="str">
        <f>[1]Hoja4!A2023</f>
        <v>ATLANTICO</v>
      </c>
      <c r="C1912" s="9">
        <f>[1]Hoja4!B2023</f>
        <v>26.267096774193547</v>
      </c>
    </row>
    <row r="1913" spans="1:3" x14ac:dyDescent="0.2">
      <c r="A1913" s="14">
        <v>44287</v>
      </c>
      <c r="B1913" t="str">
        <f>[1]Hoja4!A2024</f>
        <v>BOLIVAR</v>
      </c>
      <c r="C1913" s="9">
        <f>[1]Hoja4!B2024</f>
        <v>2.0941935483870968</v>
      </c>
    </row>
    <row r="1914" spans="1:3" x14ac:dyDescent="0.2">
      <c r="A1914" s="14">
        <v>44287</v>
      </c>
      <c r="B1914" t="s">
        <v>181</v>
      </c>
      <c r="C1914" s="9">
        <f>[1]Hoja4!B2025</f>
        <v>5.7306451612903224</v>
      </c>
    </row>
    <row r="1915" spans="1:3" x14ac:dyDescent="0.2">
      <c r="A1915" s="14">
        <v>44287</v>
      </c>
      <c r="B1915" t="str">
        <f>[1]Hoja4!A2026</f>
        <v>CASANARE</v>
      </c>
      <c r="C1915" s="9">
        <f>[1]Hoja4!B2026</f>
        <v>583.43548387096769</v>
      </c>
    </row>
    <row r="1916" spans="1:3" x14ac:dyDescent="0.2">
      <c r="A1916" s="14">
        <v>44287</v>
      </c>
      <c r="B1916" t="str">
        <f>[1]Hoja4!A2027</f>
        <v>CESAR</v>
      </c>
      <c r="C1916" s="9">
        <f>[1]Hoja4!B2027</f>
        <v>9.9058064516129036</v>
      </c>
    </row>
    <row r="1917" spans="1:3" x14ac:dyDescent="0.2">
      <c r="A1917" s="14">
        <v>44287</v>
      </c>
      <c r="B1917" t="str">
        <f>[1]Hoja4!A2028</f>
        <v>CORDOBA</v>
      </c>
      <c r="C1917" s="9">
        <f>[1]Hoja4!B2028</f>
        <v>110.75064516129032</v>
      </c>
    </row>
    <row r="1918" spans="1:3" x14ac:dyDescent="0.2">
      <c r="A1918" s="14">
        <v>44287</v>
      </c>
      <c r="B1918" t="str">
        <f>[1]Hoja4!A2029</f>
        <v>CUNDINAMARCA</v>
      </c>
      <c r="C1918" s="9">
        <f>[1]Hoja4!B2029</f>
        <v>4.9354838709677419E-2</v>
      </c>
    </row>
    <row r="1919" spans="1:3" x14ac:dyDescent="0.2">
      <c r="A1919" s="14">
        <v>44287</v>
      </c>
      <c r="B1919" t="str">
        <f>[1]Hoja4!A2030</f>
        <v>GUAJIRA</v>
      </c>
      <c r="C1919" s="9">
        <f>[1]Hoja4!B2030</f>
        <v>120.21032258064515</v>
      </c>
    </row>
    <row r="1920" spans="1:3" x14ac:dyDescent="0.2">
      <c r="A1920" s="14">
        <v>44287</v>
      </c>
      <c r="B1920" t="str">
        <f>[1]Hoja4!A2031</f>
        <v>HUILA</v>
      </c>
      <c r="C1920" s="9">
        <f>[1]Hoja4!B2031</f>
        <v>3.4783870967741941</v>
      </c>
    </row>
    <row r="1921" spans="1:3" x14ac:dyDescent="0.2">
      <c r="A1921" s="14">
        <v>44287</v>
      </c>
      <c r="B1921" t="str">
        <f>[1]Hoja4!A2032</f>
        <v>MAGDALENA</v>
      </c>
      <c r="C1921" s="9">
        <f>[1]Hoja4!B2032</f>
        <v>8.5032258064516117</v>
      </c>
    </row>
    <row r="1922" spans="1:3" x14ac:dyDescent="0.2">
      <c r="A1922" s="14">
        <v>44287</v>
      </c>
      <c r="B1922" t="str">
        <f>[1]Hoja4!A2033</f>
        <v>META</v>
      </c>
      <c r="C1922" s="9">
        <f>[1]Hoja4!B2033</f>
        <v>4.3958064516129038</v>
      </c>
    </row>
    <row r="1923" spans="1:3" x14ac:dyDescent="0.2">
      <c r="A1923" s="14">
        <v>44287</v>
      </c>
      <c r="B1923" t="str">
        <f>[1]Hoja4!A2034</f>
        <v>NORTE DE SANTANDER</v>
      </c>
      <c r="C1923" s="9">
        <f>[1]Hoja4!B2034</f>
        <v>35.85290322580645</v>
      </c>
    </row>
    <row r="1924" spans="1:3" x14ac:dyDescent="0.2">
      <c r="A1924" s="14">
        <v>44287</v>
      </c>
      <c r="B1924" t="str">
        <f>[1]Hoja4!A2035</f>
        <v>PUTUMAYO</v>
      </c>
      <c r="C1924" s="9">
        <f>[1]Hoja4!B2035</f>
        <v>1.8254838709677419</v>
      </c>
    </row>
    <row r="1925" spans="1:3" x14ac:dyDescent="0.2">
      <c r="A1925" s="14">
        <v>44287</v>
      </c>
      <c r="B1925" t="str">
        <f>[1]Hoja4!A2036</f>
        <v>SANTANDER</v>
      </c>
      <c r="C1925" s="9">
        <f>[1]Hoja4!B2036</f>
        <v>24.204838709677418</v>
      </c>
    </row>
    <row r="1926" spans="1:3" x14ac:dyDescent="0.2">
      <c r="A1926" s="14">
        <v>44287</v>
      </c>
      <c r="B1926" t="str">
        <f>[1]Hoja4!A2037</f>
        <v>SUCRE</v>
      </c>
      <c r="C1926" s="9">
        <f>[1]Hoja4!B2037</f>
        <v>91.642258064516128</v>
      </c>
    </row>
    <row r="1927" spans="1:3" x14ac:dyDescent="0.2">
      <c r="A1927" s="14">
        <v>44287</v>
      </c>
      <c r="B1927" t="str">
        <f>[1]Hoja4!A2038</f>
        <v>TOLIMA</v>
      </c>
      <c r="C1927" s="9">
        <f>[1]Hoja4!B2038</f>
        <v>2.2454838709677416</v>
      </c>
    </row>
    <row r="1928" spans="1:3" x14ac:dyDescent="0.2">
      <c r="A1928" s="14">
        <v>44317</v>
      </c>
      <c r="B1928" t="str">
        <f>[1]Hoja4!A2040</f>
        <v>ANTIOQUIA</v>
      </c>
      <c r="C1928" s="9">
        <f>[1]Hoja4!B2040</f>
        <v>0</v>
      </c>
    </row>
    <row r="1929" spans="1:3" x14ac:dyDescent="0.2">
      <c r="A1929" s="14">
        <v>44317</v>
      </c>
      <c r="B1929" t="str">
        <f>[1]Hoja4!A2041</f>
        <v>ARAUCA</v>
      </c>
      <c r="C1929" s="9">
        <f>[1]Hoja4!B2041</f>
        <v>1.2393548387096773</v>
      </c>
    </row>
    <row r="1930" spans="1:3" x14ac:dyDescent="0.2">
      <c r="A1930" s="14">
        <v>44317</v>
      </c>
      <c r="B1930" t="str">
        <f>[1]Hoja4!A2042</f>
        <v>ATLANTICO</v>
      </c>
      <c r="C1930" s="9">
        <f>[1]Hoja4!B2042</f>
        <v>27.214838709677419</v>
      </c>
    </row>
    <row r="1931" spans="1:3" x14ac:dyDescent="0.2">
      <c r="A1931" s="14">
        <v>44317</v>
      </c>
      <c r="B1931" t="str">
        <f>[1]Hoja4!A2043</f>
        <v>BOLIVAR</v>
      </c>
      <c r="C1931" s="9">
        <f>[1]Hoja4!B2043</f>
        <v>2.3583870967741936</v>
      </c>
    </row>
    <row r="1932" spans="1:3" x14ac:dyDescent="0.2">
      <c r="A1932" s="14">
        <v>44317</v>
      </c>
      <c r="B1932" t="s">
        <v>181</v>
      </c>
      <c r="C1932" s="9">
        <f>[1]Hoja4!B2044</f>
        <v>5.911290322580645</v>
      </c>
    </row>
    <row r="1933" spans="1:3" x14ac:dyDescent="0.2">
      <c r="A1933" s="14">
        <v>44317</v>
      </c>
      <c r="B1933" t="str">
        <f>[1]Hoja4!A2045</f>
        <v>CASANARE</v>
      </c>
      <c r="C1933" s="9">
        <f>[1]Hoja4!B2045</f>
        <v>515.63806451612902</v>
      </c>
    </row>
    <row r="1934" spans="1:3" x14ac:dyDescent="0.2">
      <c r="A1934" s="14">
        <v>44317</v>
      </c>
      <c r="B1934" t="str">
        <f>[1]Hoja4!A2046</f>
        <v>CESAR</v>
      </c>
      <c r="C1934" s="9">
        <f>[1]Hoja4!B2046</f>
        <v>10.381612903225808</v>
      </c>
    </row>
    <row r="1935" spans="1:3" x14ac:dyDescent="0.2">
      <c r="A1935" s="14">
        <v>44317</v>
      </c>
      <c r="B1935" t="str">
        <f>[1]Hoja4!A2047</f>
        <v>CORDOBA</v>
      </c>
      <c r="C1935" s="9">
        <f>[1]Hoja4!B2047</f>
        <v>116.20580645161291</v>
      </c>
    </row>
    <row r="1936" spans="1:3" x14ac:dyDescent="0.2">
      <c r="A1936" s="14">
        <v>44317</v>
      </c>
      <c r="B1936" t="str">
        <f>[1]Hoja4!A2048</f>
        <v>CUNDINAMARCA</v>
      </c>
      <c r="C1936" s="9">
        <f>[1]Hoja4!B2048</f>
        <v>3.2903225806451615E-2</v>
      </c>
    </row>
    <row r="1937" spans="1:3" x14ac:dyDescent="0.2">
      <c r="A1937" s="14">
        <v>44317</v>
      </c>
      <c r="B1937" t="str">
        <f>[1]Hoja4!A2049</f>
        <v>GUAJIRA</v>
      </c>
      <c r="C1937" s="9">
        <f>[1]Hoja4!B2049</f>
        <v>117.99451612903226</v>
      </c>
    </row>
    <row r="1938" spans="1:3" x14ac:dyDescent="0.2">
      <c r="A1938" s="14">
        <v>44317</v>
      </c>
      <c r="B1938" t="str">
        <f>[1]Hoja4!A2050</f>
        <v>HUILA</v>
      </c>
      <c r="C1938" s="9">
        <f>[1]Hoja4!B2050</f>
        <v>3.520322580645161</v>
      </c>
    </row>
    <row r="1939" spans="1:3" x14ac:dyDescent="0.2">
      <c r="A1939" s="14">
        <v>44317</v>
      </c>
      <c r="B1939" t="str">
        <f>[1]Hoja4!A2051</f>
        <v>MAGDALENA</v>
      </c>
      <c r="C1939" s="9">
        <f>[1]Hoja4!B2051</f>
        <v>8.6903225806451623</v>
      </c>
    </row>
    <row r="1940" spans="1:3" x14ac:dyDescent="0.2">
      <c r="A1940" s="14">
        <v>44317</v>
      </c>
      <c r="B1940" t="str">
        <f>[1]Hoja4!A2052</f>
        <v>META</v>
      </c>
      <c r="C1940" s="9">
        <f>[1]Hoja4!B2052</f>
        <v>4.6106451612903232</v>
      </c>
    </row>
    <row r="1941" spans="1:3" x14ac:dyDescent="0.2">
      <c r="A1941" s="14">
        <v>44317</v>
      </c>
      <c r="B1941" t="str">
        <f>[1]Hoja4!A2053</f>
        <v>NORTE DE SANTANDER</v>
      </c>
      <c r="C1941" s="9">
        <f>[1]Hoja4!B2053</f>
        <v>40.426129032258061</v>
      </c>
    </row>
    <row r="1942" spans="1:3" x14ac:dyDescent="0.2">
      <c r="A1942" s="14">
        <v>44317</v>
      </c>
      <c r="B1942" t="str">
        <f>[1]Hoja4!A2054</f>
        <v>PUTUMAYO</v>
      </c>
      <c r="C1942" s="9">
        <f>[1]Hoja4!B2054</f>
        <v>1.3187096774193547</v>
      </c>
    </row>
    <row r="1943" spans="1:3" x14ac:dyDescent="0.2">
      <c r="A1943" s="14">
        <v>44317</v>
      </c>
      <c r="B1943" t="str">
        <f>[1]Hoja4!A2055</f>
        <v>SANTANDER</v>
      </c>
      <c r="C1943" s="9">
        <f>[1]Hoja4!B2055</f>
        <v>23.904193548387099</v>
      </c>
    </row>
    <row r="1944" spans="1:3" x14ac:dyDescent="0.2">
      <c r="A1944" s="14">
        <v>44317</v>
      </c>
      <c r="B1944" t="str">
        <f>[1]Hoja4!A2056</f>
        <v>SUCRE</v>
      </c>
      <c r="C1944" s="9">
        <f>[1]Hoja4!B2056</f>
        <v>98.794516129032274</v>
      </c>
    </row>
    <row r="1945" spans="1:3" x14ac:dyDescent="0.2">
      <c r="A1945" s="14">
        <v>44317</v>
      </c>
      <c r="B1945" t="str">
        <f>[1]Hoja4!A2057</f>
        <v>TOLIMA</v>
      </c>
      <c r="C1945" s="9">
        <f>[1]Hoja4!B2057</f>
        <v>2.3838709677419354</v>
      </c>
    </row>
    <row r="1946" spans="1:3" x14ac:dyDescent="0.2">
      <c r="A1946" s="14">
        <v>44348</v>
      </c>
      <c r="B1946" t="str">
        <f>[1]Hoja4!A2059</f>
        <v>ANTIOQUIA</v>
      </c>
      <c r="C1946" s="9">
        <f>[1]Hoja4!B2059</f>
        <v>0</v>
      </c>
    </row>
    <row r="1947" spans="1:3" x14ac:dyDescent="0.2">
      <c r="A1947" s="14">
        <v>44348</v>
      </c>
      <c r="B1947" t="str">
        <f>[1]Hoja4!A2060</f>
        <v>ARAUCA</v>
      </c>
      <c r="C1947" s="9">
        <f>[1]Hoja4!B2060</f>
        <v>2.0383870967741933</v>
      </c>
    </row>
    <row r="1948" spans="1:3" x14ac:dyDescent="0.2">
      <c r="A1948" s="14">
        <v>44348</v>
      </c>
      <c r="B1948" t="str">
        <f>[1]Hoja4!A2061</f>
        <v>ATLANTICO</v>
      </c>
      <c r="C1948" s="9">
        <f>[1]Hoja4!B2061</f>
        <v>26.123870967741937</v>
      </c>
    </row>
    <row r="1949" spans="1:3" x14ac:dyDescent="0.2">
      <c r="A1949" s="14">
        <v>44348</v>
      </c>
      <c r="B1949" t="str">
        <f>[1]Hoja4!A2062</f>
        <v>BOLIVAR</v>
      </c>
      <c r="C1949" s="9">
        <f>[1]Hoja4!B2062</f>
        <v>2.1183870967741938</v>
      </c>
    </row>
    <row r="1950" spans="1:3" x14ac:dyDescent="0.2">
      <c r="A1950" s="14">
        <v>44348</v>
      </c>
      <c r="B1950" t="s">
        <v>181</v>
      </c>
      <c r="C1950" s="9">
        <f>[1]Hoja4!B2063</f>
        <v>5.8303225806451611</v>
      </c>
    </row>
    <row r="1951" spans="1:3" x14ac:dyDescent="0.2">
      <c r="A1951" s="14">
        <v>44348</v>
      </c>
      <c r="B1951" t="str">
        <f>[1]Hoja4!A2064</f>
        <v>CASANARE</v>
      </c>
      <c r="C1951" s="9">
        <f>[1]Hoja4!B2064</f>
        <v>588.16612903225814</v>
      </c>
    </row>
    <row r="1952" spans="1:3" x14ac:dyDescent="0.2">
      <c r="A1952" s="14">
        <v>44348</v>
      </c>
      <c r="B1952" t="str">
        <f>[1]Hoja4!A2065</f>
        <v>CESAR</v>
      </c>
      <c r="C1952" s="9">
        <f>[1]Hoja4!B2065</f>
        <v>10.054838709677419</v>
      </c>
    </row>
    <row r="1953" spans="1:3" x14ac:dyDescent="0.2">
      <c r="A1953" s="14">
        <v>44348</v>
      </c>
      <c r="B1953" t="str">
        <f>[1]Hoja4!A2066</f>
        <v>CORDOBA</v>
      </c>
      <c r="C1953" s="9">
        <f>[1]Hoja4!B2066</f>
        <v>118.69870967741936</v>
      </c>
    </row>
    <row r="1954" spans="1:3" x14ac:dyDescent="0.2">
      <c r="A1954" s="14">
        <v>44348</v>
      </c>
      <c r="B1954" t="str">
        <f>[1]Hoja4!A2067</f>
        <v>GUAJIRA</v>
      </c>
      <c r="C1954" s="9">
        <f>[1]Hoja4!B2067</f>
        <v>113.3609677419355</v>
      </c>
    </row>
    <row r="1955" spans="1:3" x14ac:dyDescent="0.2">
      <c r="A1955" s="14">
        <v>44348</v>
      </c>
      <c r="B1955" t="str">
        <f>[1]Hoja4!A2068</f>
        <v>HUILA</v>
      </c>
      <c r="C1955" s="9">
        <f>[1]Hoja4!B2068</f>
        <v>3.5858064516129029</v>
      </c>
    </row>
    <row r="1956" spans="1:3" x14ac:dyDescent="0.2">
      <c r="A1956" s="14">
        <v>44348</v>
      </c>
      <c r="B1956" t="str">
        <f>[1]Hoja4!A2069</f>
        <v>MAGDALENA</v>
      </c>
      <c r="C1956" s="9">
        <f>[1]Hoja4!B2069</f>
        <v>8.2374193548387105</v>
      </c>
    </row>
    <row r="1957" spans="1:3" x14ac:dyDescent="0.2">
      <c r="A1957" s="14">
        <v>44348</v>
      </c>
      <c r="B1957" t="str">
        <f>[1]Hoja4!A2070</f>
        <v>META</v>
      </c>
      <c r="C1957" s="9">
        <f>[1]Hoja4!B2070</f>
        <v>5.0148387096774201</v>
      </c>
    </row>
    <row r="1958" spans="1:3" x14ac:dyDescent="0.2">
      <c r="A1958" s="14">
        <v>44348</v>
      </c>
      <c r="B1958" t="str">
        <f>[1]Hoja4!A2071</f>
        <v>NORTE DE SANTANDER</v>
      </c>
      <c r="C1958" s="9">
        <f>[1]Hoja4!B2071</f>
        <v>39.47774193548387</v>
      </c>
    </row>
    <row r="1959" spans="1:3" x14ac:dyDescent="0.2">
      <c r="A1959" s="14">
        <v>44348</v>
      </c>
      <c r="B1959" t="str">
        <f>[1]Hoja4!A2072</f>
        <v>PUTUMAYO</v>
      </c>
      <c r="C1959" s="9">
        <f>[1]Hoja4!B2072</f>
        <v>1.3512903225806452</v>
      </c>
    </row>
    <row r="1960" spans="1:3" x14ac:dyDescent="0.2">
      <c r="A1960" s="14">
        <v>44348</v>
      </c>
      <c r="B1960" t="str">
        <f>[1]Hoja4!A2073</f>
        <v>SANTANDER</v>
      </c>
      <c r="C1960" s="9">
        <f>[1]Hoja4!B2073</f>
        <v>23.603548387096772</v>
      </c>
    </row>
    <row r="1961" spans="1:3" x14ac:dyDescent="0.2">
      <c r="A1961" s="14">
        <v>44348</v>
      </c>
      <c r="B1961" t="str">
        <f>[1]Hoja4!A2074</f>
        <v>SUCRE</v>
      </c>
      <c r="C1961" s="9">
        <f>[1]Hoja4!B2074</f>
        <v>91.169032258064505</v>
      </c>
    </row>
    <row r="1962" spans="1:3" x14ac:dyDescent="0.2">
      <c r="A1962" s="14">
        <v>44348</v>
      </c>
      <c r="B1962" t="str">
        <f>[1]Hoja4!A2075</f>
        <v>TOLIMA</v>
      </c>
      <c r="C1962" s="9">
        <f>[1]Hoja4!B2075</f>
        <v>2.1541935483870964</v>
      </c>
    </row>
    <row r="1963" spans="1:3" x14ac:dyDescent="0.2">
      <c r="A1963" s="14">
        <v>44378</v>
      </c>
      <c r="B1963" t="str">
        <f>[1]Hoja4!A2077</f>
        <v>ANTIOQUIA</v>
      </c>
      <c r="C1963" s="9">
        <f>[1]Hoja4!B2077</f>
        <v>0</v>
      </c>
    </row>
    <row r="1964" spans="1:3" x14ac:dyDescent="0.2">
      <c r="A1964" s="14">
        <v>44378</v>
      </c>
      <c r="B1964" t="str">
        <f>[1]Hoja4!A2078</f>
        <v>ARAUCA</v>
      </c>
      <c r="C1964" s="9">
        <f>[1]Hoja4!B2078</f>
        <v>4.5932258064516125</v>
      </c>
    </row>
    <row r="1965" spans="1:3" x14ac:dyDescent="0.2">
      <c r="A1965" s="14">
        <v>44378</v>
      </c>
      <c r="B1965" t="str">
        <f>[1]Hoja4!A2079</f>
        <v>ATLANTICO</v>
      </c>
      <c r="C1965" s="9">
        <f>[1]Hoja4!B2079</f>
        <v>26.884838709677418</v>
      </c>
    </row>
    <row r="1966" spans="1:3" x14ac:dyDescent="0.2">
      <c r="A1966" s="14">
        <v>44378</v>
      </c>
      <c r="B1966" t="str">
        <f>[1]Hoja4!A2080</f>
        <v>BOLIVAR</v>
      </c>
      <c r="C1966" s="9">
        <f>[1]Hoja4!B2080</f>
        <v>1.4435483870967742</v>
      </c>
    </row>
    <row r="1967" spans="1:3" x14ac:dyDescent="0.2">
      <c r="A1967" s="14">
        <v>44378</v>
      </c>
      <c r="B1967" t="s">
        <v>181</v>
      </c>
      <c r="C1967" s="9">
        <f>[1]Hoja4!B2081</f>
        <v>6.0829032258064526</v>
      </c>
    </row>
    <row r="1968" spans="1:3" x14ac:dyDescent="0.2">
      <c r="A1968" s="14">
        <v>44378</v>
      </c>
      <c r="B1968" t="str">
        <f>[1]Hoja4!A2082</f>
        <v>CASANARE</v>
      </c>
      <c r="C1968" s="9">
        <f>[1]Hoja4!B2082</f>
        <v>658.17870967741942</v>
      </c>
    </row>
    <row r="1969" spans="1:3" x14ac:dyDescent="0.2">
      <c r="A1969" s="14">
        <v>44378</v>
      </c>
      <c r="B1969" t="str">
        <f>[1]Hoja4!A2083</f>
        <v>CESAR</v>
      </c>
      <c r="C1969" s="9">
        <f>[1]Hoja4!B2083</f>
        <v>10.491935483870968</v>
      </c>
    </row>
    <row r="1970" spans="1:3" x14ac:dyDescent="0.2">
      <c r="A1970" s="14">
        <v>44378</v>
      </c>
      <c r="B1970" t="str">
        <f>[1]Hoja4!A2084</f>
        <v>CORDOBA</v>
      </c>
      <c r="C1970" s="9">
        <f>[1]Hoja4!B2084</f>
        <v>133.02161290322582</v>
      </c>
    </row>
    <row r="1971" spans="1:3" x14ac:dyDescent="0.2">
      <c r="A1971" s="14">
        <v>44378</v>
      </c>
      <c r="B1971" t="str">
        <f>[1]Hoja4!A2085</f>
        <v>GUAJIRA</v>
      </c>
      <c r="C1971" s="9">
        <f>[1]Hoja4!B2085</f>
        <v>116.97806451612902</v>
      </c>
    </row>
    <row r="1972" spans="1:3" x14ac:dyDescent="0.2">
      <c r="A1972" s="14">
        <v>44378</v>
      </c>
      <c r="B1972" t="str">
        <f>[1]Hoja4!A2086</f>
        <v>HUILA</v>
      </c>
      <c r="C1972" s="9">
        <f>[1]Hoja4!B2086</f>
        <v>4.0506451612903218</v>
      </c>
    </row>
    <row r="1973" spans="1:3" x14ac:dyDescent="0.2">
      <c r="A1973" s="14">
        <v>44378</v>
      </c>
      <c r="B1973" t="str">
        <f>[1]Hoja4!A2087</f>
        <v>MAGDALENA</v>
      </c>
      <c r="C1973" s="9">
        <f>[1]Hoja4!B2087</f>
        <v>6.4448387096774189</v>
      </c>
    </row>
    <row r="1974" spans="1:3" x14ac:dyDescent="0.2">
      <c r="A1974" s="14">
        <v>44378</v>
      </c>
      <c r="B1974" t="str">
        <f>[1]Hoja4!A2088</f>
        <v>META</v>
      </c>
      <c r="C1974" s="9">
        <f>[1]Hoja4!B2088</f>
        <v>5.154516129032257</v>
      </c>
    </row>
    <row r="1975" spans="1:3" x14ac:dyDescent="0.2">
      <c r="A1975" s="14">
        <v>44378</v>
      </c>
      <c r="B1975" t="str">
        <f>[1]Hoja4!A2089</f>
        <v>NORTE DE SANTANDER</v>
      </c>
      <c r="C1975" s="9">
        <f>[1]Hoja4!B2089</f>
        <v>31.671612903225807</v>
      </c>
    </row>
    <row r="1976" spans="1:3" x14ac:dyDescent="0.2">
      <c r="A1976" s="14">
        <v>44378</v>
      </c>
      <c r="B1976" t="str">
        <f>[1]Hoja4!A2090</f>
        <v>PUTUMAYO</v>
      </c>
      <c r="C1976" s="9">
        <f>[1]Hoja4!B2090</f>
        <v>1.5064516129032259</v>
      </c>
    </row>
    <row r="1977" spans="1:3" x14ac:dyDescent="0.2">
      <c r="A1977" s="14">
        <v>44378</v>
      </c>
      <c r="B1977" t="str">
        <f>[1]Hoja4!A2091</f>
        <v>SANTANDER</v>
      </c>
      <c r="C1977" s="9">
        <f>[1]Hoja4!B2091</f>
        <v>25.685483870967744</v>
      </c>
    </row>
    <row r="1978" spans="1:3" x14ac:dyDescent="0.2">
      <c r="A1978" s="14">
        <v>44378</v>
      </c>
      <c r="B1978" t="str">
        <f>[1]Hoja4!A2092</f>
        <v>SUCRE</v>
      </c>
      <c r="C1978" s="9">
        <f>[1]Hoja4!B2092</f>
        <v>100.57516129032257</v>
      </c>
    </row>
    <row r="1979" spans="1:3" x14ac:dyDescent="0.2">
      <c r="A1979" s="14">
        <v>44378</v>
      </c>
      <c r="B1979" t="str">
        <f>[1]Hoja4!A2093</f>
        <v>TOLIMA</v>
      </c>
      <c r="C1979" s="9">
        <f>[1]Hoja4!B2093</f>
        <v>2.3358064516129033</v>
      </c>
    </row>
    <row r="1980" spans="1:3" x14ac:dyDescent="0.2">
      <c r="A1980" s="14">
        <v>44409</v>
      </c>
      <c r="B1980" t="str">
        <f>[1]Hoja4!A2095</f>
        <v>ANTIOQUIA</v>
      </c>
      <c r="C1980" s="9">
        <f>[1]Hoja4!B2095</f>
        <v>0</v>
      </c>
    </row>
    <row r="1981" spans="1:3" x14ac:dyDescent="0.2">
      <c r="A1981" s="14">
        <v>44409</v>
      </c>
      <c r="B1981" t="str">
        <f>[1]Hoja4!A2096</f>
        <v>ARAUCA</v>
      </c>
      <c r="C1981" s="9">
        <f>[1]Hoja4!B2096</f>
        <v>3.1451612903225805</v>
      </c>
    </row>
    <row r="1982" spans="1:3" x14ac:dyDescent="0.2">
      <c r="A1982" s="14">
        <v>44409</v>
      </c>
      <c r="B1982" t="str">
        <f>[1]Hoja4!A2097</f>
        <v>ATLANTICO</v>
      </c>
      <c r="C1982" s="9">
        <f>[1]Hoja4!B2097</f>
        <v>27.34741935483871</v>
      </c>
    </row>
    <row r="1983" spans="1:3" x14ac:dyDescent="0.2">
      <c r="A1983" s="14">
        <v>44409</v>
      </c>
      <c r="B1983" t="str">
        <f>[1]Hoja4!A2098</f>
        <v>BOLIVAR</v>
      </c>
      <c r="C1983" s="9">
        <f>[1]Hoja4!B2098</f>
        <v>1.2093548387096773</v>
      </c>
    </row>
    <row r="1984" spans="1:3" x14ac:dyDescent="0.2">
      <c r="A1984" s="14">
        <v>44409</v>
      </c>
      <c r="B1984" t="s">
        <v>181</v>
      </c>
      <c r="C1984" s="9">
        <f>[1]Hoja4!B2099</f>
        <v>6.1035483870967742</v>
      </c>
    </row>
    <row r="1985" spans="1:3" x14ac:dyDescent="0.2">
      <c r="A1985" s="14">
        <v>44409</v>
      </c>
      <c r="B1985" t="str">
        <f>[1]Hoja4!A2100</f>
        <v>CASANARE</v>
      </c>
      <c r="C1985" s="9">
        <f>[1]Hoja4!B2100</f>
        <v>626.47741935483873</v>
      </c>
    </row>
    <row r="1986" spans="1:3" x14ac:dyDescent="0.2">
      <c r="A1986" s="14">
        <v>44409</v>
      </c>
      <c r="B1986" t="str">
        <f>[1]Hoja4!A2101</f>
        <v>CESAR</v>
      </c>
      <c r="C1986" s="9">
        <f>[1]Hoja4!B2101</f>
        <v>10.54225806451613</v>
      </c>
    </row>
    <row r="1987" spans="1:3" x14ac:dyDescent="0.2">
      <c r="A1987" s="14">
        <v>44409</v>
      </c>
      <c r="B1987" t="str">
        <f>[1]Hoja4!A2102</f>
        <v>CORDOBA</v>
      </c>
      <c r="C1987" s="9">
        <f>[1]Hoja4!B2102</f>
        <v>134.81419354838707</v>
      </c>
    </row>
    <row r="1988" spans="1:3" x14ac:dyDescent="0.2">
      <c r="A1988" s="14">
        <v>44409</v>
      </c>
      <c r="B1988" t="str">
        <f>[1]Hoja4!A2103</f>
        <v>CUNDINAMARCA</v>
      </c>
      <c r="C1988" s="9">
        <f>[1]Hoja4!B2103</f>
        <v>5.5483870967741933E-2</v>
      </c>
    </row>
    <row r="1989" spans="1:3" x14ac:dyDescent="0.2">
      <c r="A1989" s="14">
        <v>44409</v>
      </c>
      <c r="B1989" t="str">
        <f>[1]Hoja4!A2104</f>
        <v>GUAJIRA</v>
      </c>
      <c r="C1989" s="9">
        <f>[1]Hoja4!B2104</f>
        <v>118.80322580645162</v>
      </c>
    </row>
    <row r="1990" spans="1:3" x14ac:dyDescent="0.2">
      <c r="A1990" s="14">
        <v>44409</v>
      </c>
      <c r="B1990" t="str">
        <f>[1]Hoja4!A2105</f>
        <v>HUILA</v>
      </c>
      <c r="C1990" s="9">
        <f>[1]Hoja4!B2105</f>
        <v>4.1703225806451618</v>
      </c>
    </row>
    <row r="1991" spans="1:3" x14ac:dyDescent="0.2">
      <c r="A1991" s="14">
        <v>44409</v>
      </c>
      <c r="B1991" t="str">
        <f>[1]Hoja4!A2106</f>
        <v>MAGDALENA</v>
      </c>
      <c r="C1991" s="9">
        <f>[1]Hoja4!B2106</f>
        <v>8.3696774193548382</v>
      </c>
    </row>
    <row r="1992" spans="1:3" x14ac:dyDescent="0.2">
      <c r="A1992" s="14">
        <v>44409</v>
      </c>
      <c r="B1992" t="str">
        <f>[1]Hoja4!A2107</f>
        <v>META</v>
      </c>
      <c r="C1992" s="9">
        <f>[1]Hoja4!B2107</f>
        <v>4.7229032258064505</v>
      </c>
    </row>
    <row r="1993" spans="1:3" x14ac:dyDescent="0.2">
      <c r="A1993" s="14">
        <v>44409</v>
      </c>
      <c r="B1993" t="str">
        <f>[1]Hoja4!A2108</f>
        <v>NORTE DE SANTANDER</v>
      </c>
      <c r="C1993" s="9">
        <f>[1]Hoja4!B2108</f>
        <v>5.3529032258064522</v>
      </c>
    </row>
    <row r="1994" spans="1:3" x14ac:dyDescent="0.2">
      <c r="A1994" s="14">
        <v>44409</v>
      </c>
      <c r="B1994" t="str">
        <f>[1]Hoja4!A2109</f>
        <v>PUTUMAYO</v>
      </c>
      <c r="C1994" s="9">
        <f>[1]Hoja4!B2109</f>
        <v>1.8925806451612901</v>
      </c>
    </row>
    <row r="1995" spans="1:3" x14ac:dyDescent="0.2">
      <c r="A1995" s="14">
        <v>44409</v>
      </c>
      <c r="B1995" t="str">
        <f>[1]Hoja4!A2110</f>
        <v>SANTANDER</v>
      </c>
      <c r="C1995" s="9">
        <f>[1]Hoja4!B2110</f>
        <v>27.895483870967741</v>
      </c>
    </row>
    <row r="1996" spans="1:3" x14ac:dyDescent="0.2">
      <c r="A1996" s="14">
        <v>44409</v>
      </c>
      <c r="B1996" t="str">
        <f>[1]Hoja4!A2111</f>
        <v>SUCRE</v>
      </c>
      <c r="C1996" s="9">
        <f>[1]Hoja4!B2111</f>
        <v>89.907096774193548</v>
      </c>
    </row>
    <row r="1997" spans="1:3" x14ac:dyDescent="0.2">
      <c r="A1997" s="14">
        <v>44409</v>
      </c>
      <c r="B1997" t="str">
        <f>[1]Hoja4!A2112</f>
        <v>TOLIMA</v>
      </c>
      <c r="C1997" s="9">
        <f>[1]Hoja4!B2112</f>
        <v>2.2429032258064519</v>
      </c>
    </row>
    <row r="1998" spans="1:3" x14ac:dyDescent="0.2">
      <c r="A1998" s="14">
        <v>44440</v>
      </c>
      <c r="B1998" t="str">
        <f>[1]Hoja4!A2114</f>
        <v>ANTIOQUIA</v>
      </c>
      <c r="C1998" s="9">
        <f>[1]Hoja4!B2114</f>
        <v>0</v>
      </c>
    </row>
    <row r="1999" spans="1:3" x14ac:dyDescent="0.2">
      <c r="A1999" s="14">
        <v>44440</v>
      </c>
      <c r="B1999" t="str">
        <f>[1]Hoja4!A2115</f>
        <v>ARAUCA</v>
      </c>
      <c r="C1999" s="9">
        <f>[1]Hoja4!B2115</f>
        <v>1.8212903225806452</v>
      </c>
    </row>
    <row r="2000" spans="1:3" x14ac:dyDescent="0.2">
      <c r="A2000" s="14">
        <v>44440</v>
      </c>
      <c r="B2000" t="str">
        <f>[1]Hoja4!A2116</f>
        <v>ATLANTICO</v>
      </c>
      <c r="C2000" s="9">
        <f>[1]Hoja4!B2116</f>
        <v>27.566451612903229</v>
      </c>
    </row>
    <row r="2001" spans="1:3" x14ac:dyDescent="0.2">
      <c r="A2001" s="14">
        <v>44440</v>
      </c>
      <c r="B2001" t="str">
        <f>[1]Hoja4!A2117</f>
        <v>BOLIVAR</v>
      </c>
      <c r="C2001" s="9">
        <f>[1]Hoja4!B2117</f>
        <v>0.96225806451612905</v>
      </c>
    </row>
    <row r="2002" spans="1:3" x14ac:dyDescent="0.2">
      <c r="A2002" s="14">
        <v>44440</v>
      </c>
      <c r="B2002" t="s">
        <v>181</v>
      </c>
      <c r="C2002" s="9">
        <f>[1]Hoja4!B2118</f>
        <v>5.7941935483870965</v>
      </c>
    </row>
    <row r="2003" spans="1:3" x14ac:dyDescent="0.2">
      <c r="A2003" s="14">
        <v>44440</v>
      </c>
      <c r="B2003" t="str">
        <f>[1]Hoja4!A2119</f>
        <v>CASANARE</v>
      </c>
      <c r="C2003" s="9">
        <f>[1]Hoja4!B2119</f>
        <v>612.02516129032256</v>
      </c>
    </row>
    <row r="2004" spans="1:3" x14ac:dyDescent="0.2">
      <c r="A2004" s="14">
        <v>44440</v>
      </c>
      <c r="B2004" t="str">
        <f>[1]Hoja4!A2120</f>
        <v>CESAR</v>
      </c>
      <c r="C2004" s="9">
        <f>[1]Hoja4!B2120</f>
        <v>10.290645161290321</v>
      </c>
    </row>
    <row r="2005" spans="1:3" x14ac:dyDescent="0.2">
      <c r="A2005" s="14">
        <v>44440</v>
      </c>
      <c r="B2005" t="str">
        <f>[1]Hoja4!A2121</f>
        <v>CORDOBA</v>
      </c>
      <c r="C2005" s="9">
        <f>[1]Hoja4!B2121</f>
        <v>140.18516129032258</v>
      </c>
    </row>
    <row r="2006" spans="1:3" x14ac:dyDescent="0.2">
      <c r="A2006" s="14">
        <v>44440</v>
      </c>
      <c r="B2006" t="str">
        <f>[1]Hoja4!A2122</f>
        <v>CUNDINAMARCA</v>
      </c>
      <c r="C2006" s="9">
        <f>[1]Hoja4!B2122</f>
        <v>8.6451612903225811E-2</v>
      </c>
    </row>
    <row r="2007" spans="1:3" x14ac:dyDescent="0.2">
      <c r="A2007" s="14">
        <v>44440</v>
      </c>
      <c r="B2007" t="str">
        <f>[1]Hoja4!A2123</f>
        <v>GUAJIRA</v>
      </c>
      <c r="C2007" s="9">
        <f>[1]Hoja4!B2123</f>
        <v>128.00451612903225</v>
      </c>
    </row>
    <row r="2008" spans="1:3" x14ac:dyDescent="0.2">
      <c r="A2008" s="14">
        <v>44440</v>
      </c>
      <c r="B2008" t="str">
        <f>[1]Hoja4!A2124</f>
        <v>HUILA</v>
      </c>
      <c r="C2008" s="9">
        <f>[1]Hoja4!B2124</f>
        <v>4.0590322580645157</v>
      </c>
    </row>
    <row r="2009" spans="1:3" x14ac:dyDescent="0.2">
      <c r="A2009" s="14">
        <v>44440</v>
      </c>
      <c r="B2009" t="str">
        <f>[1]Hoja4!A2125</f>
        <v>MAGDALENA</v>
      </c>
      <c r="C2009" s="9">
        <f>[1]Hoja4!B2125</f>
        <v>7.9177419354838703</v>
      </c>
    </row>
    <row r="2010" spans="1:3" x14ac:dyDescent="0.2">
      <c r="A2010" s="14">
        <v>44440</v>
      </c>
      <c r="B2010" t="str">
        <f>[1]Hoja4!A2126</f>
        <v>META</v>
      </c>
      <c r="C2010" s="9">
        <f>[1]Hoja4!B2126</f>
        <v>4.5870967741935482</v>
      </c>
    </row>
    <row r="2011" spans="1:3" x14ac:dyDescent="0.2">
      <c r="A2011" s="14">
        <v>44440</v>
      </c>
      <c r="B2011" t="str">
        <f>[1]Hoja4!A2127</f>
        <v>NARIÑO</v>
      </c>
      <c r="C2011" s="9">
        <f>[1]Hoja4!B2127</f>
        <v>0</v>
      </c>
    </row>
    <row r="2012" spans="1:3" x14ac:dyDescent="0.2">
      <c r="A2012" s="14">
        <v>44440</v>
      </c>
      <c r="B2012" t="str">
        <f>[1]Hoja4!A2128</f>
        <v>NORTE DE SANTANDER</v>
      </c>
      <c r="C2012" s="9">
        <f>[1]Hoja4!B2128</f>
        <v>3.4167741935483873</v>
      </c>
    </row>
    <row r="2013" spans="1:3" x14ac:dyDescent="0.2">
      <c r="A2013" s="14">
        <v>44440</v>
      </c>
      <c r="B2013" t="str">
        <f>[1]Hoja4!A2129</f>
        <v>PUTUMAYO</v>
      </c>
      <c r="C2013" s="9">
        <f>[1]Hoja4!B2129</f>
        <v>1.5812903225806449</v>
      </c>
    </row>
    <row r="2014" spans="1:3" x14ac:dyDescent="0.2">
      <c r="A2014" s="14">
        <v>44440</v>
      </c>
      <c r="B2014" t="str">
        <f>[1]Hoja4!A2130</f>
        <v>SANTANDER</v>
      </c>
      <c r="C2014" s="9">
        <f>[1]Hoja4!B2130</f>
        <v>23.666451612903231</v>
      </c>
    </row>
    <row r="2015" spans="1:3" x14ac:dyDescent="0.2">
      <c r="A2015" s="14">
        <v>44440</v>
      </c>
      <c r="B2015" t="str">
        <f>[1]Hoja4!A2131</f>
        <v>SUCRE</v>
      </c>
      <c r="C2015" s="9">
        <f>[1]Hoja4!B2131</f>
        <v>85.811612903225807</v>
      </c>
    </row>
    <row r="2016" spans="1:3" x14ac:dyDescent="0.2">
      <c r="A2016" s="14">
        <v>44440</v>
      </c>
      <c r="B2016" t="str">
        <f>[1]Hoja4!A2132</f>
        <v>TOLIMA</v>
      </c>
      <c r="C2016" s="9">
        <f>[1]Hoja4!B2132</f>
        <v>2.358387096774194</v>
      </c>
    </row>
    <row r="2017" spans="1:3" x14ac:dyDescent="0.2">
      <c r="A2017" s="14">
        <v>44470</v>
      </c>
      <c r="B2017" t="str">
        <f>[1]Hoja4!A2134</f>
        <v>ANTIOQUIA</v>
      </c>
      <c r="C2017" s="9">
        <f>[1]Hoja4!B2134</f>
        <v>0</v>
      </c>
    </row>
    <row r="2018" spans="1:3" x14ac:dyDescent="0.2">
      <c r="A2018" s="14">
        <v>44470</v>
      </c>
      <c r="B2018" t="str">
        <f>[1]Hoja4!A2135</f>
        <v>ARAUCA</v>
      </c>
      <c r="C2018" s="9">
        <f>[1]Hoja4!B2135</f>
        <v>1.7512903225806455</v>
      </c>
    </row>
    <row r="2019" spans="1:3" x14ac:dyDescent="0.2">
      <c r="A2019" s="14">
        <v>44470</v>
      </c>
      <c r="B2019" t="str">
        <f>[1]Hoja4!A2136</f>
        <v>ATLANTICO</v>
      </c>
      <c r="C2019" s="9">
        <f>[1]Hoja4!B2136</f>
        <v>28.186774193548384</v>
      </c>
    </row>
    <row r="2020" spans="1:3" x14ac:dyDescent="0.2">
      <c r="A2020" s="14">
        <v>44470</v>
      </c>
      <c r="B2020" t="str">
        <f>[1]Hoja4!A2137</f>
        <v>BOLIVAR</v>
      </c>
      <c r="C2020" s="9">
        <f>[1]Hoja4!B2137</f>
        <v>1.0609677419354839</v>
      </c>
    </row>
    <row r="2021" spans="1:3" x14ac:dyDescent="0.2">
      <c r="A2021" s="14">
        <v>44470</v>
      </c>
      <c r="B2021" t="s">
        <v>181</v>
      </c>
      <c r="C2021" s="9">
        <f>[1]Hoja4!B2138</f>
        <v>6.2548387096774194</v>
      </c>
    </row>
    <row r="2022" spans="1:3" x14ac:dyDescent="0.2">
      <c r="A2022" s="14">
        <v>44470</v>
      </c>
      <c r="B2022" t="str">
        <f>[1]Hoja4!A2139</f>
        <v>CASANARE</v>
      </c>
      <c r="C2022" s="9">
        <f>[1]Hoja4!B2139</f>
        <v>671.94967741935488</v>
      </c>
    </row>
    <row r="2023" spans="1:3" x14ac:dyDescent="0.2">
      <c r="A2023" s="14">
        <v>44470</v>
      </c>
      <c r="B2023" t="str">
        <f>[1]Hoja4!A2140</f>
        <v>CESAR</v>
      </c>
      <c r="C2023" s="9">
        <f>[1]Hoja4!B2140</f>
        <v>10.741935483870966</v>
      </c>
    </row>
    <row r="2024" spans="1:3" x14ac:dyDescent="0.2">
      <c r="A2024" s="14">
        <v>44470</v>
      </c>
      <c r="B2024" t="str">
        <f>[1]Hoja4!A2141</f>
        <v>CORDOBA</v>
      </c>
      <c r="C2024" s="9">
        <f>[1]Hoja4!B2141</f>
        <v>142.15870967741935</v>
      </c>
    </row>
    <row r="2025" spans="1:3" x14ac:dyDescent="0.2">
      <c r="A2025" s="14">
        <v>44470</v>
      </c>
      <c r="B2025" t="str">
        <f>[1]Hoja4!A2142</f>
        <v>CUNDINAMARCA</v>
      </c>
      <c r="C2025" s="9">
        <f>[1]Hoja4!B2142</f>
        <v>7.9032258064516137E-2</v>
      </c>
    </row>
    <row r="2026" spans="1:3" x14ac:dyDescent="0.2">
      <c r="A2026" s="14">
        <v>44470</v>
      </c>
      <c r="B2026" t="str">
        <f>[1]Hoja4!A2143</f>
        <v>GUAJIRA</v>
      </c>
      <c r="C2026" s="9">
        <f>[1]Hoja4!B2143</f>
        <v>135.11129032258063</v>
      </c>
    </row>
    <row r="2027" spans="1:3" x14ac:dyDescent="0.2">
      <c r="A2027" s="14">
        <v>44470</v>
      </c>
      <c r="B2027" t="str">
        <f>[1]Hoja4!A2144</f>
        <v>HUILA</v>
      </c>
      <c r="C2027" s="9">
        <f>[1]Hoja4!B2144</f>
        <v>1.8909677419354838</v>
      </c>
    </row>
    <row r="2028" spans="1:3" x14ac:dyDescent="0.2">
      <c r="A2028" s="14">
        <v>44470</v>
      </c>
      <c r="B2028" t="str">
        <f>[1]Hoja4!A2145</f>
        <v>MAGDALENA</v>
      </c>
      <c r="C2028" s="9">
        <f>[1]Hoja4!B2145</f>
        <v>7.999677419354839</v>
      </c>
    </row>
    <row r="2029" spans="1:3" x14ac:dyDescent="0.2">
      <c r="A2029" s="14">
        <v>44470</v>
      </c>
      <c r="B2029" t="str">
        <f>[1]Hoja4!A2146</f>
        <v>META</v>
      </c>
      <c r="C2029" s="9">
        <f>[1]Hoja4!B2146</f>
        <v>4.2861290322580636</v>
      </c>
    </row>
    <row r="2030" spans="1:3" x14ac:dyDescent="0.2">
      <c r="A2030" s="14">
        <v>44470</v>
      </c>
      <c r="B2030" t="str">
        <f>[1]Hoja4!A2147</f>
        <v>NARIÑO</v>
      </c>
      <c r="C2030" s="9">
        <f>[1]Hoja4!B2147</f>
        <v>0</v>
      </c>
    </row>
    <row r="2031" spans="1:3" x14ac:dyDescent="0.2">
      <c r="A2031" s="14">
        <v>44470</v>
      </c>
      <c r="B2031" t="str">
        <f>[1]Hoja4!A2148</f>
        <v>NORTE DE SANTANDER</v>
      </c>
      <c r="C2031" s="9">
        <f>[1]Hoja4!B2148</f>
        <v>3.2396774193548383</v>
      </c>
    </row>
    <row r="2032" spans="1:3" x14ac:dyDescent="0.2">
      <c r="A2032" s="14">
        <v>44470</v>
      </c>
      <c r="B2032" t="str">
        <f>[1]Hoja4!A2149</f>
        <v>PUTUMAYO</v>
      </c>
      <c r="C2032" s="9">
        <f>[1]Hoja4!B2149</f>
        <v>1.834516129032258</v>
      </c>
    </row>
    <row r="2033" spans="1:3" x14ac:dyDescent="0.2">
      <c r="A2033" s="14">
        <v>44470</v>
      </c>
      <c r="B2033" t="str">
        <f>[1]Hoja4!A2150</f>
        <v>SANTANDER</v>
      </c>
      <c r="C2033" s="9">
        <f>[1]Hoja4!B2150</f>
        <v>24.275806451612901</v>
      </c>
    </row>
    <row r="2034" spans="1:3" x14ac:dyDescent="0.2">
      <c r="A2034" s="14">
        <v>44470</v>
      </c>
      <c r="B2034" t="str">
        <f>[1]Hoja4!A2151</f>
        <v>SUCRE</v>
      </c>
      <c r="C2034" s="9">
        <f>[1]Hoja4!B2151</f>
        <v>92.436129032258066</v>
      </c>
    </row>
    <row r="2035" spans="1:3" x14ac:dyDescent="0.2">
      <c r="A2035" s="14">
        <v>44470</v>
      </c>
      <c r="B2035" t="str">
        <f>[1]Hoja4!A2152</f>
        <v>TOLIMA</v>
      </c>
      <c r="C2035" s="9">
        <f>[1]Hoja4!B2152</f>
        <v>2.5029032258064516</v>
      </c>
    </row>
    <row r="2036" spans="1:3" x14ac:dyDescent="0.2">
      <c r="A2036" s="14">
        <v>44501</v>
      </c>
      <c r="B2036" t="str">
        <f>[1]Hoja4!A2154</f>
        <v>ANTIOQUIA</v>
      </c>
      <c r="C2036" s="9">
        <f>[1]Hoja4!B2154</f>
        <v>0</v>
      </c>
    </row>
    <row r="2037" spans="1:3" x14ac:dyDescent="0.2">
      <c r="A2037" s="14">
        <v>44501</v>
      </c>
      <c r="B2037" t="str">
        <f>[1]Hoja4!A2155</f>
        <v>ARAUCA</v>
      </c>
      <c r="C2037" s="9">
        <f>[1]Hoja4!B2155</f>
        <v>1.6177419354838714</v>
      </c>
    </row>
    <row r="2038" spans="1:3" x14ac:dyDescent="0.2">
      <c r="A2038" s="14">
        <v>44501</v>
      </c>
      <c r="B2038" t="str">
        <f>[1]Hoja4!A2156</f>
        <v>ATLANTICO</v>
      </c>
      <c r="C2038" s="9">
        <f>[1]Hoja4!B2156</f>
        <v>28.342580645161291</v>
      </c>
    </row>
    <row r="2039" spans="1:3" x14ac:dyDescent="0.2">
      <c r="A2039" s="14">
        <v>44501</v>
      </c>
      <c r="B2039" t="str">
        <f>[1]Hoja4!A2157</f>
        <v>BOLIVAR</v>
      </c>
      <c r="C2039" s="9">
        <f>[1]Hoja4!B2157</f>
        <v>1.3490322580645162</v>
      </c>
    </row>
    <row r="2040" spans="1:3" x14ac:dyDescent="0.2">
      <c r="A2040" s="14">
        <v>44501</v>
      </c>
      <c r="B2040" t="s">
        <v>181</v>
      </c>
      <c r="C2040" s="9">
        <f>[1]Hoja4!B2158</f>
        <v>6.1196774193548391</v>
      </c>
    </row>
    <row r="2041" spans="1:3" x14ac:dyDescent="0.2">
      <c r="A2041" s="14">
        <v>44501</v>
      </c>
      <c r="B2041" t="str">
        <f>[1]Hoja4!A2159</f>
        <v>CASANARE</v>
      </c>
      <c r="C2041" s="9">
        <f>[1]Hoja4!B2159</f>
        <v>623.80967741935478</v>
      </c>
    </row>
    <row r="2042" spans="1:3" x14ac:dyDescent="0.2">
      <c r="A2042" s="14">
        <v>44501</v>
      </c>
      <c r="B2042" t="str">
        <f>[1]Hoja4!A2160</f>
        <v>CESAR</v>
      </c>
      <c r="C2042" s="9">
        <f>[1]Hoja4!B2160</f>
        <v>10.541290322580645</v>
      </c>
    </row>
    <row r="2043" spans="1:3" x14ac:dyDescent="0.2">
      <c r="A2043" s="14">
        <v>44501</v>
      </c>
      <c r="B2043" t="str">
        <f>[1]Hoja4!A2161</f>
        <v>CORDOBA</v>
      </c>
      <c r="C2043" s="9">
        <f>[1]Hoja4!B2161</f>
        <v>134.86806451612904</v>
      </c>
    </row>
    <row r="2044" spans="1:3" x14ac:dyDescent="0.2">
      <c r="A2044" s="14">
        <v>44501</v>
      </c>
      <c r="B2044" t="str">
        <f>[1]Hoja4!A2162</f>
        <v>CUNDINAMARCA</v>
      </c>
      <c r="C2044" s="9">
        <f>[1]Hoja4!B2162</f>
        <v>3.0645161290322579E-2</v>
      </c>
    </row>
    <row r="2045" spans="1:3" x14ac:dyDescent="0.2">
      <c r="A2045" s="14">
        <v>44501</v>
      </c>
      <c r="B2045" t="str">
        <f>[1]Hoja4!A2163</f>
        <v>GUAJIRA</v>
      </c>
      <c r="C2045" s="9">
        <f>[1]Hoja4!B2163</f>
        <v>136.17483870967743</v>
      </c>
    </row>
    <row r="2046" spans="1:3" x14ac:dyDescent="0.2">
      <c r="A2046" s="14">
        <v>44501</v>
      </c>
      <c r="B2046" t="str">
        <f>[1]Hoja4!A2164</f>
        <v>HUILA</v>
      </c>
      <c r="C2046" s="9">
        <f>[1]Hoja4!B2164</f>
        <v>2.2145161290322584</v>
      </c>
    </row>
    <row r="2047" spans="1:3" x14ac:dyDescent="0.2">
      <c r="A2047" s="14">
        <v>44501</v>
      </c>
      <c r="B2047" t="str">
        <f>[1]Hoja4!A2165</f>
        <v>MAGDALENA</v>
      </c>
      <c r="C2047" s="9">
        <f>[1]Hoja4!B2165</f>
        <v>8.999032258064517</v>
      </c>
    </row>
    <row r="2048" spans="1:3" x14ac:dyDescent="0.2">
      <c r="A2048" s="14">
        <v>44501</v>
      </c>
      <c r="B2048" t="str">
        <f>[1]Hoja4!A2166</f>
        <v>META</v>
      </c>
      <c r="C2048" s="9">
        <f>[1]Hoja4!B2166</f>
        <v>3.8893548387096781</v>
      </c>
    </row>
    <row r="2049" spans="1:3" x14ac:dyDescent="0.2">
      <c r="A2049" s="14">
        <v>44501</v>
      </c>
      <c r="B2049" t="str">
        <f>[1]Hoja4!A2167</f>
        <v>NARIÑO</v>
      </c>
      <c r="C2049" s="9">
        <f>[1]Hoja4!B2167</f>
        <v>0</v>
      </c>
    </row>
    <row r="2050" spans="1:3" x14ac:dyDescent="0.2">
      <c r="A2050" s="14">
        <v>44501</v>
      </c>
      <c r="B2050" t="str">
        <f>[1]Hoja4!A2168</f>
        <v>NORTE DE SANTANDER</v>
      </c>
      <c r="C2050" s="9">
        <f>[1]Hoja4!B2168</f>
        <v>4.0238709677419351</v>
      </c>
    </row>
    <row r="2051" spans="1:3" x14ac:dyDescent="0.2">
      <c r="A2051" s="14">
        <v>44501</v>
      </c>
      <c r="B2051" t="str">
        <f>[1]Hoja4!A2169</f>
        <v>PUTUMAYO</v>
      </c>
      <c r="C2051" s="9">
        <f>[1]Hoja4!B2169</f>
        <v>1.8161290322580648</v>
      </c>
    </row>
    <row r="2052" spans="1:3" x14ac:dyDescent="0.2">
      <c r="A2052" s="14">
        <v>44501</v>
      </c>
      <c r="B2052" t="str">
        <f>[1]Hoja4!A2170</f>
        <v>SANTANDER</v>
      </c>
      <c r="C2052" s="9">
        <f>[1]Hoja4!B2170</f>
        <v>23.634516129032264</v>
      </c>
    </row>
    <row r="2053" spans="1:3" x14ac:dyDescent="0.2">
      <c r="A2053" s="14">
        <v>44501</v>
      </c>
      <c r="B2053" t="str">
        <f>[1]Hoja4!A2171</f>
        <v>SUCRE</v>
      </c>
      <c r="C2053" s="9">
        <f>[1]Hoja4!B2171</f>
        <v>83.263870967741937</v>
      </c>
    </row>
    <row r="2054" spans="1:3" x14ac:dyDescent="0.2">
      <c r="A2054" s="14">
        <v>44501</v>
      </c>
      <c r="B2054" t="str">
        <f>[1]Hoja4!A2172</f>
        <v>TOLIMA</v>
      </c>
      <c r="C2054" s="9">
        <f>[1]Hoja4!B2172</f>
        <v>2.4567741935483869</v>
      </c>
    </row>
    <row r="2055" spans="1:3" x14ac:dyDescent="0.2">
      <c r="A2055" s="14">
        <v>44531</v>
      </c>
      <c r="B2055" t="str">
        <f>[1]Hoja4!A2174</f>
        <v>ANTIOQUIA</v>
      </c>
      <c r="C2055" s="9">
        <f>[1]Hoja4!B2174</f>
        <v>0</v>
      </c>
    </row>
    <row r="2056" spans="1:3" x14ac:dyDescent="0.2">
      <c r="A2056" s="14">
        <v>44531</v>
      </c>
      <c r="B2056" t="str">
        <f>[1]Hoja4!A2175</f>
        <v>ARAUCA</v>
      </c>
      <c r="C2056" s="9">
        <f>[1]Hoja4!B2175</f>
        <v>1.7812903225806453</v>
      </c>
    </row>
    <row r="2057" spans="1:3" x14ac:dyDescent="0.2">
      <c r="A2057" s="14">
        <v>44531</v>
      </c>
      <c r="B2057" t="str">
        <f>[1]Hoja4!A2176</f>
        <v>ATLANTICO</v>
      </c>
      <c r="C2057" s="9">
        <f>[1]Hoja4!B2176</f>
        <v>29.703225806451613</v>
      </c>
    </row>
    <row r="2058" spans="1:3" x14ac:dyDescent="0.2">
      <c r="A2058" s="14">
        <v>44531</v>
      </c>
      <c r="B2058" t="str">
        <f>[1]Hoja4!A2177</f>
        <v>BOLIVAR</v>
      </c>
      <c r="C2058" s="9">
        <f>[1]Hoja4!B2177</f>
        <v>1.95</v>
      </c>
    </row>
    <row r="2059" spans="1:3" x14ac:dyDescent="0.2">
      <c r="A2059" s="14">
        <v>44531</v>
      </c>
      <c r="B2059" t="s">
        <v>181</v>
      </c>
      <c r="C2059" s="9">
        <f>[1]Hoja4!B2178</f>
        <v>6.4074193548387104</v>
      </c>
    </row>
    <row r="2060" spans="1:3" x14ac:dyDescent="0.2">
      <c r="A2060" s="14">
        <v>44531</v>
      </c>
      <c r="B2060" t="str">
        <f>[1]Hoja4!A2179</f>
        <v>CASANARE</v>
      </c>
      <c r="C2060" s="9">
        <f>[1]Hoja4!B2179</f>
        <v>654.59258064516121</v>
      </c>
    </row>
    <row r="2061" spans="1:3" x14ac:dyDescent="0.2">
      <c r="A2061" s="14">
        <v>44531</v>
      </c>
      <c r="B2061" t="str">
        <f>[1]Hoja4!A2180</f>
        <v>CESAR</v>
      </c>
      <c r="C2061" s="9">
        <f>[1]Hoja4!B2180</f>
        <v>10.859032258064515</v>
      </c>
    </row>
    <row r="2062" spans="1:3" x14ac:dyDescent="0.2">
      <c r="A2062" s="14">
        <v>44531</v>
      </c>
      <c r="B2062" t="str">
        <f>[1]Hoja4!A2181</f>
        <v>CORDOBA</v>
      </c>
      <c r="C2062" s="9">
        <f>[1]Hoja4!B2181</f>
        <v>137.4</v>
      </c>
    </row>
    <row r="2063" spans="1:3" x14ac:dyDescent="0.2">
      <c r="A2063" s="14">
        <v>44531</v>
      </c>
      <c r="B2063" t="str">
        <f>[1]Hoja4!A2182</f>
        <v>GUAJIRA</v>
      </c>
      <c r="C2063" s="9">
        <f>[1]Hoja4!B2182</f>
        <v>134.23870967741934</v>
      </c>
    </row>
    <row r="2064" spans="1:3" x14ac:dyDescent="0.2">
      <c r="A2064" s="14">
        <v>44531</v>
      </c>
      <c r="B2064" t="str">
        <f>[1]Hoja4!A2183</f>
        <v>HUILA</v>
      </c>
      <c r="C2064" s="9">
        <f>[1]Hoja4!B2183</f>
        <v>3.9667741935483871</v>
      </c>
    </row>
    <row r="2065" spans="1:3" x14ac:dyDescent="0.2">
      <c r="A2065" s="14">
        <v>44531</v>
      </c>
      <c r="B2065" t="str">
        <f>[1]Hoja4!A2184</f>
        <v>MAGDALENA</v>
      </c>
      <c r="C2065" s="9">
        <f>[1]Hoja4!B2184</f>
        <v>13.237096774193548</v>
      </c>
    </row>
    <row r="2066" spans="1:3" x14ac:dyDescent="0.2">
      <c r="A2066" s="14">
        <v>44531</v>
      </c>
      <c r="B2066" t="str">
        <f>[1]Hoja4!A2185</f>
        <v>META</v>
      </c>
      <c r="C2066" s="9">
        <f>[1]Hoja4!B2185</f>
        <v>4.7929032258064508</v>
      </c>
    </row>
    <row r="2067" spans="1:3" x14ac:dyDescent="0.2">
      <c r="A2067" s="14">
        <v>44531</v>
      </c>
      <c r="B2067" t="str">
        <f>[1]Hoja4!A2186</f>
        <v>NARIÑO</v>
      </c>
      <c r="C2067" s="9">
        <f>[1]Hoja4!B2186</f>
        <v>0</v>
      </c>
    </row>
    <row r="2068" spans="1:3" x14ac:dyDescent="0.2">
      <c r="A2068" s="14">
        <v>44531</v>
      </c>
      <c r="B2068" t="str">
        <f>[1]Hoja4!A2187</f>
        <v>NORTE DE SANTANDER</v>
      </c>
      <c r="C2068" s="9">
        <f>[1]Hoja4!B2187</f>
        <v>25.332903225806451</v>
      </c>
    </row>
    <row r="2069" spans="1:3" x14ac:dyDescent="0.2">
      <c r="A2069" s="14">
        <v>44531</v>
      </c>
      <c r="B2069" t="str">
        <f>[1]Hoja4!A2188</f>
        <v>PUTUMAYO</v>
      </c>
      <c r="C2069" s="9">
        <f>[1]Hoja4!B2188</f>
        <v>1.6241935483870968</v>
      </c>
    </row>
    <row r="2070" spans="1:3" x14ac:dyDescent="0.2">
      <c r="A2070" s="14">
        <v>44531</v>
      </c>
      <c r="B2070" t="str">
        <f>[1]Hoja4!A2189</f>
        <v>SANTANDER</v>
      </c>
      <c r="C2070" s="9">
        <f>[1]Hoja4!B2189</f>
        <v>23.330322580645166</v>
      </c>
    </row>
    <row r="2071" spans="1:3" x14ac:dyDescent="0.2">
      <c r="A2071" s="14">
        <v>44531</v>
      </c>
      <c r="B2071" t="str">
        <f>[1]Hoja4!A2190</f>
        <v>SUCRE</v>
      </c>
      <c r="C2071" s="9">
        <f>[1]Hoja4!B2190</f>
        <v>86.790322580645181</v>
      </c>
    </row>
    <row r="2072" spans="1:3" x14ac:dyDescent="0.2">
      <c r="A2072" s="14">
        <v>44531</v>
      </c>
      <c r="B2072" t="str">
        <f>[1]Hoja4!A2191</f>
        <v>TOLIMA</v>
      </c>
      <c r="C2072" s="9">
        <f>[1]Hoja4!B2191</f>
        <v>3.088709677419355</v>
      </c>
    </row>
    <row r="2073" spans="1:3" x14ac:dyDescent="0.2">
      <c r="A2073" s="14">
        <v>44562</v>
      </c>
      <c r="B2073" t="str">
        <f>[1]Hoja4!A2194</f>
        <v>ANTIOQUIA</v>
      </c>
      <c r="C2073" s="9">
        <f>[1]Hoja4!B2194</f>
        <v>0</v>
      </c>
    </row>
    <row r="2074" spans="1:3" x14ac:dyDescent="0.2">
      <c r="A2074" s="14">
        <v>44562</v>
      </c>
      <c r="B2074" t="str">
        <f>[1]Hoja4!A2195</f>
        <v>ARAUCA</v>
      </c>
      <c r="C2074" s="9">
        <f>[1]Hoja4!B2195</f>
        <v>1.3225806451612905</v>
      </c>
    </row>
    <row r="2075" spans="1:3" x14ac:dyDescent="0.2">
      <c r="A2075" s="14">
        <v>44562</v>
      </c>
      <c r="B2075" t="str">
        <f>[1]Hoja4!A2196</f>
        <v>ATLANTICO</v>
      </c>
      <c r="C2075" s="9">
        <f>[1]Hoja4!B2196</f>
        <v>29.490000000000002</v>
      </c>
    </row>
    <row r="2076" spans="1:3" x14ac:dyDescent="0.2">
      <c r="A2076" s="14">
        <v>44562</v>
      </c>
      <c r="B2076" t="str">
        <f>[1]Hoja4!A2197</f>
        <v>BOLIVAR</v>
      </c>
      <c r="C2076" s="9">
        <f>[1]Hoja4!B2197</f>
        <v>1.1903225806451612</v>
      </c>
    </row>
    <row r="2077" spans="1:3" x14ac:dyDescent="0.2">
      <c r="A2077" s="14">
        <v>44562</v>
      </c>
      <c r="B2077" t="s">
        <v>181</v>
      </c>
      <c r="C2077" s="9">
        <f>[1]Hoja4!B2198</f>
        <v>44.221612903225804</v>
      </c>
    </row>
    <row r="2078" spans="1:3" x14ac:dyDescent="0.2">
      <c r="A2078" s="14">
        <v>44562</v>
      </c>
      <c r="B2078" t="str">
        <f>[1]Hoja4!A2199</f>
        <v>CASANARE</v>
      </c>
      <c r="C2078" s="9">
        <f>[1]Hoja4!B2199</f>
        <v>556.31903225806445</v>
      </c>
    </row>
    <row r="2079" spans="1:3" x14ac:dyDescent="0.2">
      <c r="A2079" s="14">
        <v>44562</v>
      </c>
      <c r="B2079" t="str">
        <f>[1]Hoja4!A2200</f>
        <v>CESAR</v>
      </c>
      <c r="C2079" s="9">
        <f>[1]Hoja4!B2200</f>
        <v>10.458064516129031</v>
      </c>
    </row>
    <row r="2080" spans="1:3" x14ac:dyDescent="0.2">
      <c r="A2080" s="14">
        <v>44562</v>
      </c>
      <c r="B2080" t="str">
        <f>[1]Hoja4!A2201</f>
        <v>CORDOBA</v>
      </c>
      <c r="C2080" s="9">
        <f>[1]Hoja4!B2201</f>
        <v>114.92806451612904</v>
      </c>
    </row>
    <row r="2081" spans="1:3" x14ac:dyDescent="0.2">
      <c r="A2081" s="14">
        <v>44562</v>
      </c>
      <c r="B2081" t="str">
        <f>[1]Hoja4!A2202</f>
        <v>GUAJIRA</v>
      </c>
      <c r="C2081" s="9">
        <f>[1]Hoja4!B2202</f>
        <v>127.3309677419355</v>
      </c>
    </row>
    <row r="2082" spans="1:3" x14ac:dyDescent="0.2">
      <c r="A2082" s="14">
        <v>44562</v>
      </c>
      <c r="B2082" t="str">
        <f>[1]Hoja4!A2203</f>
        <v>HUILA</v>
      </c>
      <c r="C2082" s="9">
        <f>[1]Hoja4!B2203</f>
        <v>4.2732258064516131</v>
      </c>
    </row>
    <row r="2083" spans="1:3" x14ac:dyDescent="0.2">
      <c r="A2083" s="14">
        <v>44562</v>
      </c>
      <c r="B2083" t="str">
        <f>[1]Hoja4!A2204</f>
        <v>MAGDALENA</v>
      </c>
      <c r="C2083" s="9">
        <f>[1]Hoja4!B2204</f>
        <v>13.604516129032259</v>
      </c>
    </row>
    <row r="2084" spans="1:3" x14ac:dyDescent="0.2">
      <c r="A2084" s="14">
        <v>44562</v>
      </c>
      <c r="B2084" t="str">
        <f>[1]Hoja4!A2205</f>
        <v>META</v>
      </c>
      <c r="C2084" s="9">
        <f>[1]Hoja4!B2205</f>
        <v>4.5777419354838713</v>
      </c>
    </row>
    <row r="2085" spans="1:3" x14ac:dyDescent="0.2">
      <c r="A2085" s="14">
        <v>44562</v>
      </c>
      <c r="B2085" t="str">
        <f>[1]Hoja4!A2206</f>
        <v>NARIÑO</v>
      </c>
      <c r="C2085" s="9">
        <f>[1]Hoja4!B2206</f>
        <v>0</v>
      </c>
    </row>
    <row r="2086" spans="1:3" x14ac:dyDescent="0.2">
      <c r="A2086" s="14">
        <v>44562</v>
      </c>
      <c r="B2086" t="str">
        <f>[1]Hoja4!A2207</f>
        <v>NORTE DE SANTANDER</v>
      </c>
      <c r="C2086" s="9">
        <f>[1]Hoja4!B2207</f>
        <v>4.3970967741935487</v>
      </c>
    </row>
    <row r="2087" spans="1:3" x14ac:dyDescent="0.2">
      <c r="A2087" s="14">
        <v>44562</v>
      </c>
      <c r="B2087" t="str">
        <f>[1]Hoja4!A2208</f>
        <v>PUTUMAYO</v>
      </c>
      <c r="C2087" s="9">
        <f>[1]Hoja4!B2208</f>
        <v>1.4529032258064518</v>
      </c>
    </row>
    <row r="2088" spans="1:3" x14ac:dyDescent="0.2">
      <c r="A2088" s="14">
        <v>44562</v>
      </c>
      <c r="B2088" t="str">
        <f>[1]Hoja4!A2209</f>
        <v>SANTANDER</v>
      </c>
      <c r="C2088" s="9">
        <f>[1]Hoja4!B2209</f>
        <v>21.374838709677416</v>
      </c>
    </row>
    <row r="2089" spans="1:3" x14ac:dyDescent="0.2">
      <c r="A2089" s="14">
        <v>44562</v>
      </c>
      <c r="B2089" t="str">
        <f>[1]Hoja4!A2210</f>
        <v>SUCRE</v>
      </c>
      <c r="C2089" s="9">
        <f>[1]Hoja4!B2210</f>
        <v>93.30290322580646</v>
      </c>
    </row>
    <row r="2090" spans="1:3" x14ac:dyDescent="0.2">
      <c r="A2090" s="14">
        <v>44562</v>
      </c>
      <c r="B2090" t="str">
        <f>[1]Hoja4!A2211</f>
        <v>TOLIMA</v>
      </c>
      <c r="C2090" s="9">
        <f>[1]Hoja4!B2211</f>
        <v>2.7164516129032257</v>
      </c>
    </row>
    <row r="2091" spans="1:3" x14ac:dyDescent="0.2">
      <c r="A2091" s="14">
        <v>44593</v>
      </c>
      <c r="B2091" t="str">
        <f>[1]Hoja4!A2213</f>
        <v>ANTIOQUIA</v>
      </c>
      <c r="C2091" s="9">
        <f>[1]Hoja4!B2213</f>
        <v>0</v>
      </c>
    </row>
    <row r="2092" spans="1:3" x14ac:dyDescent="0.2">
      <c r="A2092" s="14">
        <v>44593</v>
      </c>
      <c r="B2092" t="str">
        <f>[1]Hoja4!A2214</f>
        <v>ARAUCA</v>
      </c>
      <c r="C2092" s="9">
        <f>[1]Hoja4!B2214</f>
        <v>1.9180645161290326</v>
      </c>
    </row>
    <row r="2093" spans="1:3" x14ac:dyDescent="0.2">
      <c r="A2093" s="14">
        <v>44593</v>
      </c>
      <c r="B2093" t="str">
        <f>[1]Hoja4!A2215</f>
        <v>ATLANTICO</v>
      </c>
      <c r="C2093" s="9">
        <f>[1]Hoja4!B2215</f>
        <v>26.669677419354837</v>
      </c>
    </row>
    <row r="2094" spans="1:3" x14ac:dyDescent="0.2">
      <c r="A2094" s="14">
        <v>44593</v>
      </c>
      <c r="B2094" t="str">
        <f>[1]Hoja4!A2216</f>
        <v>BOLIVAR</v>
      </c>
      <c r="C2094" s="9">
        <f>[1]Hoja4!B2216</f>
        <v>0.54516129032258065</v>
      </c>
    </row>
    <row r="2095" spans="1:3" x14ac:dyDescent="0.2">
      <c r="A2095" s="14">
        <v>44593</v>
      </c>
      <c r="B2095" t="s">
        <v>181</v>
      </c>
      <c r="C2095" s="9">
        <f>[1]Hoja4!B2217</f>
        <v>38.444193548387098</v>
      </c>
    </row>
    <row r="2096" spans="1:3" x14ac:dyDescent="0.2">
      <c r="A2096" s="14">
        <v>44593</v>
      </c>
      <c r="B2096" t="str">
        <f>[1]Hoja4!A2218</f>
        <v>CASANARE</v>
      </c>
      <c r="C2096" s="9">
        <f>[1]Hoja4!B2218</f>
        <v>538.14451612903235</v>
      </c>
    </row>
    <row r="2097" spans="1:3" x14ac:dyDescent="0.2">
      <c r="A2097" s="14">
        <v>44593</v>
      </c>
      <c r="B2097" t="str">
        <f>[1]Hoja4!A2219</f>
        <v>CESAR</v>
      </c>
      <c r="C2097" s="9">
        <f>[1]Hoja4!B2219</f>
        <v>9.1719354838709677</v>
      </c>
    </row>
    <row r="2098" spans="1:3" x14ac:dyDescent="0.2">
      <c r="A2098" s="14">
        <v>44593</v>
      </c>
      <c r="B2098" t="str">
        <f>[1]Hoja4!A2220</f>
        <v>CORDOBA</v>
      </c>
      <c r="C2098" s="9">
        <f>[1]Hoja4!B2220</f>
        <v>114.07354838709678</v>
      </c>
    </row>
    <row r="2099" spans="1:3" x14ac:dyDescent="0.2">
      <c r="A2099" s="14">
        <v>44593</v>
      </c>
      <c r="B2099" t="str">
        <f>[1]Hoja4!A2221</f>
        <v>GUAJIRA</v>
      </c>
      <c r="C2099" s="9">
        <f>[1]Hoja4!B2221</f>
        <v>110.72</v>
      </c>
    </row>
    <row r="2100" spans="1:3" x14ac:dyDescent="0.2">
      <c r="A2100" s="14">
        <v>44593</v>
      </c>
      <c r="B2100" t="str">
        <f>[1]Hoja4!A2222</f>
        <v>HUILA</v>
      </c>
      <c r="C2100" s="9">
        <f>[1]Hoja4!B2222</f>
        <v>4.1551612903225807</v>
      </c>
    </row>
    <row r="2101" spans="1:3" x14ac:dyDescent="0.2">
      <c r="A2101" s="14">
        <v>44593</v>
      </c>
      <c r="B2101" t="str">
        <f>[1]Hoja4!A2223</f>
        <v>MAGDALENA</v>
      </c>
      <c r="C2101" s="9">
        <f>[1]Hoja4!B2223</f>
        <v>12.031935483870967</v>
      </c>
    </row>
    <row r="2102" spans="1:3" x14ac:dyDescent="0.2">
      <c r="A2102" s="14">
        <v>44593</v>
      </c>
      <c r="B2102" t="str">
        <f>[1]Hoja4!A2224</f>
        <v>META</v>
      </c>
      <c r="C2102" s="9">
        <f>[1]Hoja4!B2224</f>
        <v>3.9248387096774175</v>
      </c>
    </row>
    <row r="2103" spans="1:3" x14ac:dyDescent="0.2">
      <c r="A2103" s="14">
        <v>44593</v>
      </c>
      <c r="B2103" t="str">
        <f>[1]Hoja4!A2225</f>
        <v>NARIÑO</v>
      </c>
      <c r="C2103" s="9">
        <f>[1]Hoja4!B2225</f>
        <v>0</v>
      </c>
    </row>
    <row r="2104" spans="1:3" x14ac:dyDescent="0.2">
      <c r="A2104" s="14">
        <v>44593</v>
      </c>
      <c r="B2104" t="str">
        <f>[1]Hoja4!A2226</f>
        <v>NORTE DE SANTANDER</v>
      </c>
      <c r="C2104" s="9">
        <f>[1]Hoja4!B2226</f>
        <v>4.0825806451612898</v>
      </c>
    </row>
    <row r="2105" spans="1:3" x14ac:dyDescent="0.2">
      <c r="A2105" s="14">
        <v>44593</v>
      </c>
      <c r="B2105" t="str">
        <f>[1]Hoja4!A2227</f>
        <v>PUTUMAYO</v>
      </c>
      <c r="C2105" s="9">
        <f>[1]Hoja4!B2227</f>
        <v>1.9812903225806453</v>
      </c>
    </row>
    <row r="2106" spans="1:3" x14ac:dyDescent="0.2">
      <c r="A2106" s="14">
        <v>44593</v>
      </c>
      <c r="B2106" t="str">
        <f>[1]Hoja4!A2228</f>
        <v>SANTANDER</v>
      </c>
      <c r="C2106" s="9">
        <f>[1]Hoja4!B2228</f>
        <v>19.482903225806453</v>
      </c>
    </row>
    <row r="2107" spans="1:3" x14ac:dyDescent="0.2">
      <c r="A2107" s="14">
        <v>44593</v>
      </c>
      <c r="B2107" t="str">
        <f>[1]Hoja4!A2229</f>
        <v>SUCRE</v>
      </c>
      <c r="C2107" s="9">
        <f>[1]Hoja4!B2229</f>
        <v>94.844838709677433</v>
      </c>
    </row>
    <row r="2108" spans="1:3" x14ac:dyDescent="0.2">
      <c r="A2108" s="14">
        <v>44593</v>
      </c>
      <c r="B2108" t="str">
        <f>[1]Hoja4!A2230</f>
        <v>TOLIMA</v>
      </c>
      <c r="C2108" s="9">
        <f>[1]Hoja4!B2230</f>
        <v>2.6558064516129036</v>
      </c>
    </row>
    <row r="2109" spans="1:3" x14ac:dyDescent="0.2">
      <c r="A2109" s="14">
        <v>44621</v>
      </c>
      <c r="B2109" t="str">
        <f>[1]Hoja4!A2232</f>
        <v>ANTIOQUIA</v>
      </c>
      <c r="C2109" s="9">
        <f>[1]Hoja4!B2232</f>
        <v>0</v>
      </c>
    </row>
    <row r="2110" spans="1:3" x14ac:dyDescent="0.2">
      <c r="A2110" s="14">
        <v>44621</v>
      </c>
      <c r="B2110" t="str">
        <f>[1]Hoja4!A2233</f>
        <v>ARAUCA</v>
      </c>
      <c r="C2110" s="9">
        <f>[1]Hoja4!B2233</f>
        <v>2.177741935483871</v>
      </c>
    </row>
    <row r="2111" spans="1:3" x14ac:dyDescent="0.2">
      <c r="A2111" s="14">
        <v>44621</v>
      </c>
      <c r="B2111" t="str">
        <f>[1]Hoja4!A2234</f>
        <v>ATLANTICO</v>
      </c>
      <c r="C2111" s="9">
        <f>[1]Hoja4!B2234</f>
        <v>29.771612903225805</v>
      </c>
    </row>
    <row r="2112" spans="1:3" x14ac:dyDescent="0.2">
      <c r="A2112" s="14">
        <v>44621</v>
      </c>
      <c r="B2112" t="str">
        <f>[1]Hoja4!A2235</f>
        <v>BOLIVAR</v>
      </c>
      <c r="C2112" s="9">
        <f>[1]Hoja4!B2235</f>
        <v>1.9806451612903226</v>
      </c>
    </row>
    <row r="2113" spans="1:3" x14ac:dyDescent="0.2">
      <c r="A2113" s="14">
        <v>44621</v>
      </c>
      <c r="B2113" t="s">
        <v>181</v>
      </c>
      <c r="C2113" s="9">
        <f>[1]Hoja4!B2236</f>
        <v>41.747741935483873</v>
      </c>
    </row>
    <row r="2114" spans="1:3" x14ac:dyDescent="0.2">
      <c r="A2114" s="14">
        <v>44621</v>
      </c>
      <c r="B2114" t="str">
        <f>[1]Hoja4!A2237</f>
        <v>CASANARE</v>
      </c>
      <c r="C2114" s="9">
        <f>[1]Hoja4!B2237</f>
        <v>595.10322580645152</v>
      </c>
    </row>
    <row r="2115" spans="1:3" x14ac:dyDescent="0.2">
      <c r="A2115" s="14">
        <v>44621</v>
      </c>
      <c r="B2115" t="str">
        <f>[1]Hoja4!A2238</f>
        <v>CESAR</v>
      </c>
      <c r="C2115" s="9">
        <f>[1]Hoja4!B2238</f>
        <v>10.29</v>
      </c>
    </row>
    <row r="2116" spans="1:3" x14ac:dyDescent="0.2">
      <c r="A2116" s="14">
        <v>44621</v>
      </c>
      <c r="B2116" t="str">
        <f>[1]Hoja4!A2239</f>
        <v>CORDOBA</v>
      </c>
      <c r="C2116" s="9">
        <f>[1]Hoja4!B2239</f>
        <v>134.61290322580646</v>
      </c>
    </row>
    <row r="2117" spans="1:3" x14ac:dyDescent="0.2">
      <c r="A2117" s="14">
        <v>44621</v>
      </c>
      <c r="B2117" t="str">
        <f>[1]Hoja4!A2240</f>
        <v>GUAJIRA</v>
      </c>
      <c r="C2117" s="9">
        <f>[1]Hoja4!B2240</f>
        <v>123.40741935483871</v>
      </c>
    </row>
    <row r="2118" spans="1:3" x14ac:dyDescent="0.2">
      <c r="A2118" s="14">
        <v>44621</v>
      </c>
      <c r="B2118" t="str">
        <f>[1]Hoja4!A2241</f>
        <v>HUILA</v>
      </c>
      <c r="C2118" s="9">
        <f>[1]Hoja4!B2241</f>
        <v>4.2619354838709675</v>
      </c>
    </row>
    <row r="2119" spans="1:3" x14ac:dyDescent="0.2">
      <c r="A2119" s="14">
        <v>44621</v>
      </c>
      <c r="B2119" t="str">
        <f>[1]Hoja4!A2242</f>
        <v>MAGDALENA</v>
      </c>
      <c r="C2119" s="9">
        <f>[1]Hoja4!B2242</f>
        <v>13.659354838709678</v>
      </c>
    </row>
    <row r="2120" spans="1:3" x14ac:dyDescent="0.2">
      <c r="A2120" s="14">
        <v>44621</v>
      </c>
      <c r="B2120" t="str">
        <f>[1]Hoja4!A2243</f>
        <v>META</v>
      </c>
      <c r="C2120" s="9">
        <f>[1]Hoja4!B2243</f>
        <v>5.2393548387096782</v>
      </c>
    </row>
    <row r="2121" spans="1:3" x14ac:dyDescent="0.2">
      <c r="A2121" s="14">
        <v>44621</v>
      </c>
      <c r="B2121" t="str">
        <f>[1]Hoja4!A2244</f>
        <v>NARIÑO</v>
      </c>
      <c r="C2121" s="9">
        <f>[1]Hoja4!B2244</f>
        <v>0</v>
      </c>
    </row>
    <row r="2122" spans="1:3" x14ac:dyDescent="0.2">
      <c r="A2122" s="14">
        <v>44621</v>
      </c>
      <c r="B2122" t="str">
        <f>[1]Hoja4!A2245</f>
        <v>NORTE DE SANTANDER</v>
      </c>
      <c r="C2122" s="9">
        <f>[1]Hoja4!B2245</f>
        <v>4.5032258064516135</v>
      </c>
    </row>
    <row r="2123" spans="1:3" x14ac:dyDescent="0.2">
      <c r="A2123" s="14">
        <v>44621</v>
      </c>
      <c r="B2123" t="str">
        <f>[1]Hoja4!A2246</f>
        <v>PUTUMAYO</v>
      </c>
      <c r="C2123" s="9">
        <f>[1]Hoja4!B2246</f>
        <v>2.3903225806451616</v>
      </c>
    </row>
    <row r="2124" spans="1:3" x14ac:dyDescent="0.2">
      <c r="A2124" s="14">
        <v>44621</v>
      </c>
      <c r="B2124" t="str">
        <f>[1]Hoja4!A2247</f>
        <v>SANTANDER</v>
      </c>
      <c r="C2124" s="9">
        <f>[1]Hoja4!B2247</f>
        <v>21.316774193548387</v>
      </c>
    </row>
    <row r="2125" spans="1:3" x14ac:dyDescent="0.2">
      <c r="A2125" s="14">
        <v>44621</v>
      </c>
      <c r="B2125" t="str">
        <f>[1]Hoja4!A2248</f>
        <v>SUCRE</v>
      </c>
      <c r="C2125" s="9">
        <f>[1]Hoja4!B2248</f>
        <v>96.244516129032263</v>
      </c>
    </row>
    <row r="2126" spans="1:3" x14ac:dyDescent="0.2">
      <c r="A2126" s="14">
        <v>44621</v>
      </c>
      <c r="B2126" t="str">
        <f>[1]Hoja4!A2249</f>
        <v>TOLIMA</v>
      </c>
      <c r="C2126" s="9">
        <f>[1]Hoja4!B2249</f>
        <v>2.6890322580645161</v>
      </c>
    </row>
    <row r="2127" spans="1:3" x14ac:dyDescent="0.2">
      <c r="A2127" s="14">
        <v>44652</v>
      </c>
      <c r="B2127" t="str">
        <f>[1]Hoja4!A2251</f>
        <v>ANTIOQUIA</v>
      </c>
      <c r="C2127" s="9">
        <f>[1]Hoja4!B2251</f>
        <v>0</v>
      </c>
    </row>
    <row r="2128" spans="1:3" x14ac:dyDescent="0.2">
      <c r="A2128" s="14">
        <v>44652</v>
      </c>
      <c r="B2128" t="str">
        <f>[1]Hoja4!A2252</f>
        <v>ARAUCA</v>
      </c>
      <c r="C2128" s="9">
        <f>[1]Hoja4!B2252</f>
        <v>2.3070967741935489</v>
      </c>
    </row>
    <row r="2129" spans="1:3" x14ac:dyDescent="0.2">
      <c r="A2129" s="14">
        <v>44652</v>
      </c>
      <c r="B2129" t="str">
        <f>[1]Hoja4!A2253</f>
        <v>ATLANTICO</v>
      </c>
      <c r="C2129" s="9">
        <f>[1]Hoja4!B2253</f>
        <v>28.692903225806454</v>
      </c>
    </row>
    <row r="2130" spans="1:3" x14ac:dyDescent="0.2">
      <c r="A2130" s="14">
        <v>44652</v>
      </c>
      <c r="B2130" t="str">
        <f>[1]Hoja4!A2254</f>
        <v>BOLIVAR</v>
      </c>
      <c r="C2130" s="9">
        <f>[1]Hoja4!B2254</f>
        <v>0.66870967741935483</v>
      </c>
    </row>
    <row r="2131" spans="1:3" x14ac:dyDescent="0.2">
      <c r="A2131" s="14">
        <v>44652</v>
      </c>
      <c r="B2131" t="s">
        <v>181</v>
      </c>
      <c r="C2131" s="9">
        <f>[1]Hoja4!B2255</f>
        <v>41.797096774193548</v>
      </c>
    </row>
    <row r="2132" spans="1:3" x14ac:dyDescent="0.2">
      <c r="A2132" s="14">
        <v>44652</v>
      </c>
      <c r="B2132" t="str">
        <f>[1]Hoja4!A2256</f>
        <v>CASANARE</v>
      </c>
      <c r="C2132" s="9">
        <f>[1]Hoja4!B2256</f>
        <v>601.24806451612903</v>
      </c>
    </row>
    <row r="2133" spans="1:3" x14ac:dyDescent="0.2">
      <c r="A2133" s="14">
        <v>44652</v>
      </c>
      <c r="B2133" t="str">
        <f>[1]Hoja4!A2257</f>
        <v>CESAR</v>
      </c>
      <c r="C2133" s="9">
        <f>[1]Hoja4!B2257</f>
        <v>10.162258064516129</v>
      </c>
    </row>
    <row r="2134" spans="1:3" x14ac:dyDescent="0.2">
      <c r="A2134" s="14">
        <v>44652</v>
      </c>
      <c r="B2134" t="str">
        <f>[1]Hoja4!A2258</f>
        <v>CORDOBA</v>
      </c>
      <c r="C2134" s="9">
        <f>[1]Hoja4!B2258</f>
        <v>119.54999999999998</v>
      </c>
    </row>
    <row r="2135" spans="1:3" x14ac:dyDescent="0.2">
      <c r="A2135" s="14">
        <v>44652</v>
      </c>
      <c r="B2135" t="str">
        <f>[1]Hoja4!A2259</f>
        <v>GUAJIRA</v>
      </c>
      <c r="C2135" s="9">
        <f>[1]Hoja4!B2259</f>
        <v>124.32064516129032</v>
      </c>
    </row>
    <row r="2136" spans="1:3" x14ac:dyDescent="0.2">
      <c r="A2136" s="14">
        <v>44652</v>
      </c>
      <c r="B2136" t="str">
        <f>[1]Hoja4!A2260</f>
        <v>HUILA</v>
      </c>
      <c r="C2136" s="9">
        <f>[1]Hoja4!B2260</f>
        <v>4.1903225806451614</v>
      </c>
    </row>
    <row r="2137" spans="1:3" x14ac:dyDescent="0.2">
      <c r="A2137" s="14">
        <v>44652</v>
      </c>
      <c r="B2137" t="str">
        <f>[1]Hoja4!A2261</f>
        <v>MAGDALENA</v>
      </c>
      <c r="C2137" s="9">
        <f>[1]Hoja4!B2261</f>
        <v>13.039354838709677</v>
      </c>
    </row>
    <row r="2138" spans="1:3" x14ac:dyDescent="0.2">
      <c r="A2138" s="14">
        <v>44652</v>
      </c>
      <c r="B2138" t="str">
        <f>[1]Hoja4!A2262</f>
        <v>META</v>
      </c>
      <c r="C2138" s="9">
        <f>[1]Hoja4!B2262</f>
        <v>3.9635483870967745</v>
      </c>
    </row>
    <row r="2139" spans="1:3" x14ac:dyDescent="0.2">
      <c r="A2139" s="14">
        <v>44652</v>
      </c>
      <c r="B2139" t="str">
        <f>[1]Hoja4!A2263</f>
        <v>NARIÑO</v>
      </c>
      <c r="C2139" s="9">
        <f>[1]Hoja4!B2263</f>
        <v>0</v>
      </c>
    </row>
    <row r="2140" spans="1:3" x14ac:dyDescent="0.2">
      <c r="A2140" s="14">
        <v>44652</v>
      </c>
      <c r="B2140" t="str">
        <f>[1]Hoja4!A2264</f>
        <v>NORTE DE SANTANDER</v>
      </c>
      <c r="C2140" s="9">
        <f>[1]Hoja4!B2264</f>
        <v>4.3832258064516125</v>
      </c>
    </row>
    <row r="2141" spans="1:3" x14ac:dyDescent="0.2">
      <c r="A2141" s="14">
        <v>44652</v>
      </c>
      <c r="B2141" t="str">
        <f>[1]Hoja4!A2265</f>
        <v>PUTUMAYO</v>
      </c>
      <c r="C2141" s="9">
        <f>[1]Hoja4!B2265</f>
        <v>2.4864516129032257</v>
      </c>
    </row>
    <row r="2142" spans="1:3" x14ac:dyDescent="0.2">
      <c r="A2142" s="14">
        <v>44652</v>
      </c>
      <c r="B2142" t="str">
        <f>[1]Hoja4!A2266</f>
        <v>SANTANDER</v>
      </c>
      <c r="C2142" s="9">
        <f>[1]Hoja4!B2266</f>
        <v>19.204516129032257</v>
      </c>
    </row>
    <row r="2143" spans="1:3" x14ac:dyDescent="0.2">
      <c r="A2143" s="14">
        <v>44652</v>
      </c>
      <c r="B2143" t="str">
        <f>[1]Hoja4!A2267</f>
        <v>SUCRE</v>
      </c>
      <c r="C2143" s="9">
        <f>[1]Hoja4!B2267</f>
        <v>94.588387096774198</v>
      </c>
    </row>
    <row r="2144" spans="1:3" x14ac:dyDescent="0.2">
      <c r="A2144" s="14">
        <v>44652</v>
      </c>
      <c r="B2144" t="str">
        <f>[1]Hoja4!A2268</f>
        <v>TOLIMA</v>
      </c>
      <c r="C2144" s="9">
        <f>[1]Hoja4!B2268</f>
        <v>2.4990322580645161</v>
      </c>
    </row>
    <row r="2145" spans="1:3" x14ac:dyDescent="0.2">
      <c r="A2145" s="14">
        <v>44682</v>
      </c>
      <c r="B2145" t="str">
        <f>[1]Hoja4!A2270</f>
        <v>ANTIOQUIA</v>
      </c>
      <c r="C2145" s="9">
        <f>[1]Hoja4!B2270</f>
        <v>0</v>
      </c>
    </row>
    <row r="2146" spans="1:3" x14ac:dyDescent="0.2">
      <c r="A2146" s="14">
        <v>44682</v>
      </c>
      <c r="B2146" t="str">
        <f>[1]Hoja4!A2271</f>
        <v>ARAUCA</v>
      </c>
      <c r="C2146" s="9">
        <f>[1]Hoja4!B2271</f>
        <v>3.0712903225806447</v>
      </c>
    </row>
    <row r="2147" spans="1:3" x14ac:dyDescent="0.2">
      <c r="A2147" s="14">
        <v>44682</v>
      </c>
      <c r="B2147" t="str">
        <f>[1]Hoja4!A2272</f>
        <v>ATLANTICO</v>
      </c>
      <c r="C2147" s="9">
        <f>[1]Hoja4!B2272</f>
        <v>29.641290322580645</v>
      </c>
    </row>
    <row r="2148" spans="1:3" x14ac:dyDescent="0.2">
      <c r="A2148" s="14">
        <v>44682</v>
      </c>
      <c r="B2148" t="str">
        <f>[1]Hoja4!A2273</f>
        <v>BOLIVAR</v>
      </c>
      <c r="C2148" s="9">
        <f>[1]Hoja4!B2273</f>
        <v>1.100967741935484</v>
      </c>
    </row>
    <row r="2149" spans="1:3" x14ac:dyDescent="0.2">
      <c r="A2149" s="14">
        <v>44682</v>
      </c>
      <c r="B2149" t="s">
        <v>181</v>
      </c>
      <c r="C2149" s="9">
        <f>[1]Hoja4!B2274</f>
        <v>41.537096774193543</v>
      </c>
    </row>
    <row r="2150" spans="1:3" x14ac:dyDescent="0.2">
      <c r="A2150" s="14">
        <v>44682</v>
      </c>
      <c r="B2150" t="str">
        <f>[1]Hoja4!A2275</f>
        <v>CASANARE</v>
      </c>
      <c r="C2150" s="9">
        <f>[1]Hoja4!B2275</f>
        <v>623.77838709677428</v>
      </c>
    </row>
    <row r="2151" spans="1:3" x14ac:dyDescent="0.2">
      <c r="A2151" s="14">
        <v>44682</v>
      </c>
      <c r="B2151" t="str">
        <f>[1]Hoja4!A2276</f>
        <v>CESAR</v>
      </c>
      <c r="C2151" s="9">
        <f>[1]Hoja4!B2276</f>
        <v>7.6412903225806446</v>
      </c>
    </row>
    <row r="2152" spans="1:3" x14ac:dyDescent="0.2">
      <c r="A2152" s="14">
        <v>44682</v>
      </c>
      <c r="B2152" t="str">
        <f>[1]Hoja4!A2277</f>
        <v>CORDOBA</v>
      </c>
      <c r="C2152" s="9">
        <f>[1]Hoja4!B2277</f>
        <v>121.1032258064516</v>
      </c>
    </row>
    <row r="2153" spans="1:3" x14ac:dyDescent="0.2">
      <c r="A2153" s="14">
        <v>44682</v>
      </c>
      <c r="B2153" t="str">
        <f>[1]Hoja4!A2278</f>
        <v>GUAJIRA</v>
      </c>
      <c r="C2153" s="9">
        <f>[1]Hoja4!B2278</f>
        <v>134.25290322580645</v>
      </c>
    </row>
    <row r="2154" spans="1:3" x14ac:dyDescent="0.2">
      <c r="A2154" s="14">
        <v>44682</v>
      </c>
      <c r="B2154" t="str">
        <f>[1]Hoja4!A2279</f>
        <v>HUILA</v>
      </c>
      <c r="C2154" s="9">
        <f>[1]Hoja4!B2279</f>
        <v>4.3319354838709678</v>
      </c>
    </row>
    <row r="2155" spans="1:3" x14ac:dyDescent="0.2">
      <c r="A2155" s="14">
        <v>44682</v>
      </c>
      <c r="B2155" t="str">
        <f>[1]Hoja4!A2280</f>
        <v>MAGDALENA</v>
      </c>
      <c r="C2155" s="9">
        <f>[1]Hoja4!B2280</f>
        <v>12.59741935483871</v>
      </c>
    </row>
    <row r="2156" spans="1:3" x14ac:dyDescent="0.2">
      <c r="A2156" s="14">
        <v>44682</v>
      </c>
      <c r="B2156" t="str">
        <f>[1]Hoja4!A2281</f>
        <v>META</v>
      </c>
      <c r="C2156" s="9">
        <f>[1]Hoja4!B2281</f>
        <v>2.4296774193548383</v>
      </c>
    </row>
    <row r="2157" spans="1:3" x14ac:dyDescent="0.2">
      <c r="A2157" s="14">
        <v>44682</v>
      </c>
      <c r="B2157" t="str">
        <f>[1]Hoja4!A2282</f>
        <v>NARIÑO</v>
      </c>
      <c r="C2157" s="9">
        <f>[1]Hoja4!B2282</f>
        <v>0</v>
      </c>
    </row>
    <row r="2158" spans="1:3" x14ac:dyDescent="0.2">
      <c r="A2158" s="14">
        <v>44682</v>
      </c>
      <c r="B2158" t="str">
        <f>[1]Hoja4!A2283</f>
        <v>NORTE DE SANTANDER</v>
      </c>
      <c r="C2158" s="9">
        <f>[1]Hoja4!B2283</f>
        <v>4.4664516129032261</v>
      </c>
    </row>
    <row r="2159" spans="1:3" x14ac:dyDescent="0.2">
      <c r="A2159" s="14">
        <v>44682</v>
      </c>
      <c r="B2159" t="str">
        <f>[1]Hoja4!A2284</f>
        <v>PUTUMAYO</v>
      </c>
      <c r="C2159" s="9">
        <f>[1]Hoja4!B2284</f>
        <v>2.8403225806451613</v>
      </c>
    </row>
    <row r="2160" spans="1:3" x14ac:dyDescent="0.2">
      <c r="A2160" s="14">
        <v>44682</v>
      </c>
      <c r="B2160" t="str">
        <f>[1]Hoja4!A2285</f>
        <v>SANTANDER</v>
      </c>
      <c r="C2160" s="9">
        <f>[1]Hoja4!B2285</f>
        <v>19.498387096774191</v>
      </c>
    </row>
    <row r="2161" spans="1:3" x14ac:dyDescent="0.2">
      <c r="A2161" s="14">
        <v>44682</v>
      </c>
      <c r="B2161" t="str">
        <f>[1]Hoja4!A2286</f>
        <v>SUCRE</v>
      </c>
      <c r="C2161" s="9">
        <f>[1]Hoja4!B2286</f>
        <v>109.37516129032258</v>
      </c>
    </row>
    <row r="2162" spans="1:3" x14ac:dyDescent="0.2">
      <c r="A2162" s="14">
        <v>44682</v>
      </c>
      <c r="B2162" t="str">
        <f>[1]Hoja4!A2287</f>
        <v>TOLIMA</v>
      </c>
      <c r="C2162" s="9">
        <f>[1]Hoja4!B2287</f>
        <v>2.4393548387096775</v>
      </c>
    </row>
    <row r="2163" spans="1:3" x14ac:dyDescent="0.2">
      <c r="A2163" s="14">
        <v>44713</v>
      </c>
      <c r="B2163" t="str">
        <f>[1]Hoja4!A2289</f>
        <v>ANTIOQUIA</v>
      </c>
      <c r="C2163" s="9">
        <f>[1]Hoja4!B2289</f>
        <v>0</v>
      </c>
    </row>
    <row r="2164" spans="1:3" x14ac:dyDescent="0.2">
      <c r="A2164" s="14">
        <v>44713</v>
      </c>
      <c r="B2164" t="str">
        <f>[1]Hoja4!A2290</f>
        <v>ARAUCA</v>
      </c>
      <c r="C2164" s="9">
        <f>[1]Hoja4!B2290</f>
        <v>2.5109677419354832</v>
      </c>
    </row>
    <row r="2165" spans="1:3" x14ac:dyDescent="0.2">
      <c r="A2165" s="14">
        <v>44713</v>
      </c>
      <c r="B2165" t="str">
        <f>[1]Hoja4!A2291</f>
        <v>ATLANTICO</v>
      </c>
      <c r="C2165" s="9">
        <f>[1]Hoja4!B2291</f>
        <v>28.688387096774196</v>
      </c>
    </row>
    <row r="2166" spans="1:3" x14ac:dyDescent="0.2">
      <c r="A2166" s="14">
        <v>44713</v>
      </c>
      <c r="B2166" t="str">
        <f>[1]Hoja4!A2292</f>
        <v>BOLIVAR</v>
      </c>
      <c r="C2166" s="9">
        <f>[1]Hoja4!B2292</f>
        <v>1.2154838709677422</v>
      </c>
    </row>
    <row r="2167" spans="1:3" x14ac:dyDescent="0.2">
      <c r="A2167" s="14">
        <v>44713</v>
      </c>
      <c r="B2167" t="s">
        <v>181</v>
      </c>
      <c r="C2167" s="9">
        <f>[1]Hoja4!B2293</f>
        <v>38.834516129032259</v>
      </c>
    </row>
    <row r="2168" spans="1:3" x14ac:dyDescent="0.2">
      <c r="A2168" s="14">
        <v>44713</v>
      </c>
      <c r="B2168" t="str">
        <f>[1]Hoja4!A2294</f>
        <v>CASANARE</v>
      </c>
      <c r="C2168" s="9">
        <f>[1]Hoja4!B2294</f>
        <v>597.20000000000005</v>
      </c>
    </row>
    <row r="2169" spans="1:3" x14ac:dyDescent="0.2">
      <c r="A2169" s="14">
        <v>44713</v>
      </c>
      <c r="B2169" t="str">
        <f>[1]Hoja4!A2295</f>
        <v>CESAR</v>
      </c>
      <c r="C2169" s="9">
        <f>[1]Hoja4!B2295</f>
        <v>9.4674193548387109</v>
      </c>
    </row>
    <row r="2170" spans="1:3" x14ac:dyDescent="0.2">
      <c r="A2170" s="14">
        <v>44713</v>
      </c>
      <c r="B2170" t="str">
        <f>[1]Hoja4!A2296</f>
        <v>CORDOBA</v>
      </c>
      <c r="C2170" s="9">
        <f>[1]Hoja4!B2296</f>
        <v>122.8967741935484</v>
      </c>
    </row>
    <row r="2171" spans="1:3" x14ac:dyDescent="0.2">
      <c r="A2171" s="14">
        <v>44713</v>
      </c>
      <c r="B2171" t="str">
        <f>[1]Hoja4!A2297</f>
        <v>GUAJIRA</v>
      </c>
      <c r="C2171" s="9">
        <f>[1]Hoja4!B2297</f>
        <v>117.8974193548387</v>
      </c>
    </row>
    <row r="2172" spans="1:3" x14ac:dyDescent="0.2">
      <c r="A2172" s="14">
        <v>44713</v>
      </c>
      <c r="B2172" t="str">
        <f>[1]Hoja4!A2298</f>
        <v>HUILA</v>
      </c>
      <c r="C2172" s="9">
        <f>[1]Hoja4!B2298</f>
        <v>4.1154838709677426</v>
      </c>
    </row>
    <row r="2173" spans="1:3" x14ac:dyDescent="0.2">
      <c r="A2173" s="14">
        <v>44713</v>
      </c>
      <c r="B2173" t="str">
        <f>[1]Hoja4!A2299</f>
        <v>MAGDALENA</v>
      </c>
      <c r="C2173" s="9">
        <f>[1]Hoja4!B2299</f>
        <v>11.878064516129033</v>
      </c>
    </row>
    <row r="2174" spans="1:3" x14ac:dyDescent="0.2">
      <c r="A2174" s="14">
        <v>44713</v>
      </c>
      <c r="B2174" t="str">
        <f>[1]Hoja4!A2300</f>
        <v>META</v>
      </c>
      <c r="C2174" s="9">
        <f>[1]Hoja4!B2300</f>
        <v>0.22903225806451599</v>
      </c>
    </row>
    <row r="2175" spans="1:3" x14ac:dyDescent="0.2">
      <c r="A2175" s="14">
        <v>44713</v>
      </c>
      <c r="B2175" t="str">
        <f>[1]Hoja4!A2301</f>
        <v>NARIÑO</v>
      </c>
      <c r="C2175" s="9">
        <f>[1]Hoja4!B2301</f>
        <v>0</v>
      </c>
    </row>
    <row r="2176" spans="1:3" x14ac:dyDescent="0.2">
      <c r="A2176" s="14">
        <v>44713</v>
      </c>
      <c r="B2176" t="str">
        <f>[1]Hoja4!A2302</f>
        <v>NORTE DE SANTANDER</v>
      </c>
      <c r="C2176" s="9">
        <f>[1]Hoja4!B2302</f>
        <v>4.4183870967741932</v>
      </c>
    </row>
    <row r="2177" spans="1:3" x14ac:dyDescent="0.2">
      <c r="A2177" s="14">
        <v>44713</v>
      </c>
      <c r="B2177" t="str">
        <f>[1]Hoja4!A2303</f>
        <v>PUTUMAYO</v>
      </c>
      <c r="C2177" s="9">
        <f>[1]Hoja4!B2303</f>
        <v>3.26258064516129</v>
      </c>
    </row>
    <row r="2178" spans="1:3" x14ac:dyDescent="0.2">
      <c r="A2178" s="14">
        <v>44713</v>
      </c>
      <c r="B2178" t="str">
        <f>[1]Hoja4!A2304</f>
        <v>SANTANDER</v>
      </c>
      <c r="C2178" s="9">
        <f>[1]Hoja4!B2304</f>
        <v>18.81258064516129</v>
      </c>
    </row>
    <row r="2179" spans="1:3" x14ac:dyDescent="0.2">
      <c r="A2179" s="14">
        <v>44713</v>
      </c>
      <c r="B2179" t="str">
        <f>[1]Hoja4!A2305</f>
        <v>SUCRE</v>
      </c>
      <c r="C2179" s="9">
        <f>[1]Hoja4!B2305</f>
        <v>109.21419354838709</v>
      </c>
    </row>
    <row r="2180" spans="1:3" x14ac:dyDescent="0.2">
      <c r="A2180" s="14">
        <v>44713</v>
      </c>
      <c r="B2180" t="str">
        <f>[1]Hoja4!A2306</f>
        <v>TOLIMA</v>
      </c>
      <c r="C2180" s="9">
        <f>[1]Hoja4!B2306</f>
        <v>2.3348387096774195</v>
      </c>
    </row>
    <row r="2181" spans="1:3" x14ac:dyDescent="0.2">
      <c r="A2181" s="14">
        <v>44743</v>
      </c>
      <c r="B2181" t="str">
        <f>[1]Hoja4!A2308</f>
        <v>ANTIOQUIA</v>
      </c>
      <c r="C2181" s="9">
        <f>[1]Hoja4!B2308</f>
        <v>0</v>
      </c>
    </row>
    <row r="2182" spans="1:3" x14ac:dyDescent="0.2">
      <c r="A2182" s="14">
        <v>44743</v>
      </c>
      <c r="B2182" t="str">
        <f>[1]Hoja4!A2309</f>
        <v>ARAUCA</v>
      </c>
      <c r="C2182" s="9">
        <f>[1]Hoja4!B2309</f>
        <v>3.6445161290322581</v>
      </c>
    </row>
    <row r="2183" spans="1:3" x14ac:dyDescent="0.2">
      <c r="A2183" s="14">
        <v>44743</v>
      </c>
      <c r="B2183" t="str">
        <f>[1]Hoja4!A2310</f>
        <v>ATLANTICO</v>
      </c>
      <c r="C2183" s="9">
        <f>[1]Hoja4!B2310</f>
        <v>29.700967741935486</v>
      </c>
    </row>
    <row r="2184" spans="1:3" x14ac:dyDescent="0.2">
      <c r="A2184" s="14">
        <v>44743</v>
      </c>
      <c r="B2184" t="str">
        <f>[1]Hoja4!A2311</f>
        <v>BOLIVAR</v>
      </c>
      <c r="C2184" s="9">
        <f>[1]Hoja4!B2311</f>
        <v>1.2119354838709677</v>
      </c>
    </row>
    <row r="2185" spans="1:3" x14ac:dyDescent="0.2">
      <c r="A2185" s="14">
        <v>44743</v>
      </c>
      <c r="B2185" t="s">
        <v>181</v>
      </c>
      <c r="C2185" s="9">
        <f>[1]Hoja4!B2312</f>
        <v>44.159677419354836</v>
      </c>
    </row>
    <row r="2186" spans="1:3" x14ac:dyDescent="0.2">
      <c r="A2186" s="14">
        <v>44743</v>
      </c>
      <c r="B2186" t="str">
        <f>[1]Hoja4!A2313</f>
        <v>CASANARE</v>
      </c>
      <c r="C2186" s="9">
        <f>[1]Hoja4!B2313</f>
        <v>629.93935483870962</v>
      </c>
    </row>
    <row r="2187" spans="1:3" x14ac:dyDescent="0.2">
      <c r="A2187" s="14">
        <v>44743</v>
      </c>
      <c r="B2187" t="str">
        <f>[1]Hoja4!A2314</f>
        <v>CESAR</v>
      </c>
      <c r="C2187" s="9">
        <f>[1]Hoja4!B2314</f>
        <v>10.044838709677419</v>
      </c>
    </row>
    <row r="2188" spans="1:3" x14ac:dyDescent="0.2">
      <c r="A2188" s="14">
        <v>44743</v>
      </c>
      <c r="B2188" t="str">
        <f>[1]Hoja4!A2315</f>
        <v>CORDOBA</v>
      </c>
      <c r="C2188" s="9">
        <f>[1]Hoja4!B2315</f>
        <v>123.46032258064517</v>
      </c>
    </row>
    <row r="2189" spans="1:3" x14ac:dyDescent="0.2">
      <c r="A2189" s="14">
        <v>44743</v>
      </c>
      <c r="B2189" t="str">
        <f>[1]Hoja4!A2316</f>
        <v>GUAJIRA</v>
      </c>
      <c r="C2189" s="9">
        <f>[1]Hoja4!B2316</f>
        <v>127.73548387096774</v>
      </c>
    </row>
    <row r="2190" spans="1:3" x14ac:dyDescent="0.2">
      <c r="A2190" s="14">
        <v>44743</v>
      </c>
      <c r="B2190" t="str">
        <f>[1]Hoja4!A2317</f>
        <v>HUILA</v>
      </c>
      <c r="C2190" s="9">
        <f>[1]Hoja4!B2317</f>
        <v>4.281612903225807</v>
      </c>
    </row>
    <row r="2191" spans="1:3" x14ac:dyDescent="0.2">
      <c r="A2191" s="14">
        <v>44743</v>
      </c>
      <c r="B2191" t="str">
        <f>[1]Hoja4!A2318</f>
        <v>MAGDALENA</v>
      </c>
      <c r="C2191" s="9">
        <f>[1]Hoja4!B2318</f>
        <v>11.541935483870967</v>
      </c>
    </row>
    <row r="2192" spans="1:3" x14ac:dyDescent="0.2">
      <c r="A2192" s="14">
        <v>44743</v>
      </c>
      <c r="B2192" t="str">
        <f>[1]Hoja4!A2319</f>
        <v>META</v>
      </c>
      <c r="C2192" s="9">
        <f>[1]Hoja4!B2319</f>
        <v>3.6958064516129032</v>
      </c>
    </row>
    <row r="2193" spans="1:3" x14ac:dyDescent="0.2">
      <c r="A2193" s="14">
        <v>44743</v>
      </c>
      <c r="B2193" t="str">
        <f>[1]Hoja4!A2320</f>
        <v>NARIÑO</v>
      </c>
      <c r="C2193" s="9">
        <f>[1]Hoja4!B2320</f>
        <v>0</v>
      </c>
    </row>
    <row r="2194" spans="1:3" x14ac:dyDescent="0.2">
      <c r="A2194" s="14">
        <v>44743</v>
      </c>
      <c r="B2194" t="str">
        <f>[1]Hoja4!A2321</f>
        <v>NORTE DE SANTANDER</v>
      </c>
      <c r="C2194" s="9">
        <f>[1]Hoja4!B2321</f>
        <v>4.4267741935483871</v>
      </c>
    </row>
    <row r="2195" spans="1:3" x14ac:dyDescent="0.2">
      <c r="A2195" s="14">
        <v>44743</v>
      </c>
      <c r="B2195" t="str">
        <f>[1]Hoja4!A2322</f>
        <v>PUTUMAYO</v>
      </c>
      <c r="C2195" s="9">
        <f>[1]Hoja4!B2322</f>
        <v>3.2041935483870967</v>
      </c>
    </row>
    <row r="2196" spans="1:3" x14ac:dyDescent="0.2">
      <c r="A2196" s="14">
        <v>44743</v>
      </c>
      <c r="B2196" t="str">
        <f>[1]Hoja4!A2323</f>
        <v>SANTANDER</v>
      </c>
      <c r="C2196" s="9">
        <f>[1]Hoja4!B2323</f>
        <v>22.461935483870967</v>
      </c>
    </row>
    <row r="2197" spans="1:3" x14ac:dyDescent="0.2">
      <c r="A2197" s="14">
        <v>44743</v>
      </c>
      <c r="B2197" t="str">
        <f>[1]Hoja4!A2324</f>
        <v>SUCRE</v>
      </c>
      <c r="C2197" s="9">
        <f>[1]Hoja4!B2324</f>
        <v>111.21693161290322</v>
      </c>
    </row>
    <row r="2198" spans="1:3" x14ac:dyDescent="0.2">
      <c r="A2198" s="14">
        <v>44743</v>
      </c>
      <c r="B2198" t="str">
        <f>[1]Hoja4!A2325</f>
        <v>TOLIMA</v>
      </c>
      <c r="C2198" s="9">
        <f>[1]Hoja4!B2325</f>
        <v>2.4790322580645161</v>
      </c>
    </row>
    <row r="2199" spans="1:3" x14ac:dyDescent="0.2">
      <c r="A2199" s="14">
        <v>44774</v>
      </c>
      <c r="B2199" t="str">
        <f>[1]Hoja4!A2327</f>
        <v>ANTIOQUIA</v>
      </c>
      <c r="C2199" s="9">
        <f>[1]Hoja4!B2327</f>
        <v>0</v>
      </c>
    </row>
    <row r="2200" spans="1:3" x14ac:dyDescent="0.2">
      <c r="A2200" s="14">
        <v>44774</v>
      </c>
      <c r="B2200" t="str">
        <f>[1]Hoja4!A2328</f>
        <v>ARAUCA</v>
      </c>
      <c r="C2200" s="9">
        <f>[1]Hoja4!B2328</f>
        <v>4.5138709677419353</v>
      </c>
    </row>
    <row r="2201" spans="1:3" x14ac:dyDescent="0.2">
      <c r="A2201" s="14">
        <v>44774</v>
      </c>
      <c r="B2201" t="str">
        <f>[1]Hoja4!A2329</f>
        <v>ATLANTICO</v>
      </c>
      <c r="C2201" s="9">
        <f>[1]Hoja4!B2329</f>
        <v>29.584516129032259</v>
      </c>
    </row>
    <row r="2202" spans="1:3" x14ac:dyDescent="0.2">
      <c r="A2202" s="14">
        <v>44774</v>
      </c>
      <c r="B2202" t="str">
        <f>[1]Hoja4!A2330</f>
        <v>BOLIVAR</v>
      </c>
      <c r="C2202" s="9">
        <f>[1]Hoja4!B2330</f>
        <v>1.1938709677419355</v>
      </c>
    </row>
    <row r="2203" spans="1:3" x14ac:dyDescent="0.2">
      <c r="A2203" s="14">
        <v>44774</v>
      </c>
      <c r="B2203" t="s">
        <v>181</v>
      </c>
      <c r="C2203" s="9">
        <f>[1]Hoja4!B2331</f>
        <v>45.031612903225806</v>
      </c>
    </row>
    <row r="2204" spans="1:3" x14ac:dyDescent="0.2">
      <c r="A2204" s="14">
        <v>44774</v>
      </c>
      <c r="B2204" t="str">
        <f>[1]Hoja4!A2332</f>
        <v>CASANARE</v>
      </c>
      <c r="C2204" s="9">
        <f>[1]Hoja4!B2332</f>
        <v>622.71935483870971</v>
      </c>
    </row>
    <row r="2205" spans="1:3" x14ac:dyDescent="0.2">
      <c r="A2205" s="14">
        <v>44774</v>
      </c>
      <c r="B2205" t="str">
        <f>[1]Hoja4!A2333</f>
        <v>CESAR</v>
      </c>
      <c r="C2205" s="9">
        <f>[1]Hoja4!B2333</f>
        <v>9.7887096774193552</v>
      </c>
    </row>
    <row r="2206" spans="1:3" x14ac:dyDescent="0.2">
      <c r="A2206" s="14">
        <v>44774</v>
      </c>
      <c r="B2206" t="str">
        <f>[1]Hoja4!A2334</f>
        <v>CORDOBA</v>
      </c>
      <c r="C2206" s="9">
        <f>[1]Hoja4!B2334</f>
        <v>99.069032258064524</v>
      </c>
    </row>
    <row r="2207" spans="1:3" x14ac:dyDescent="0.2">
      <c r="A2207" s="14">
        <v>44774</v>
      </c>
      <c r="B2207" t="str">
        <f>[1]Hoja4!A2335</f>
        <v>GUAJIRA</v>
      </c>
      <c r="C2207" s="9">
        <f>[1]Hoja4!B2335</f>
        <v>128.41354838709677</v>
      </c>
    </row>
    <row r="2208" spans="1:3" x14ac:dyDescent="0.2">
      <c r="A2208" s="14">
        <v>44774</v>
      </c>
      <c r="B2208" t="str">
        <f>[1]Hoja4!A2336</f>
        <v>HUILA</v>
      </c>
      <c r="C2208" s="9">
        <f>[1]Hoja4!B2336</f>
        <v>4.2567741935483872</v>
      </c>
    </row>
    <row r="2209" spans="1:3" x14ac:dyDescent="0.2">
      <c r="A2209" s="14">
        <v>44774</v>
      </c>
      <c r="B2209" t="str">
        <f>[1]Hoja4!A2337</f>
        <v>MAGDALENA</v>
      </c>
      <c r="C2209" s="9">
        <f>[1]Hoja4!B2337</f>
        <v>12.347096774193549</v>
      </c>
    </row>
    <row r="2210" spans="1:3" x14ac:dyDescent="0.2">
      <c r="A2210" s="14">
        <v>44774</v>
      </c>
      <c r="B2210" t="str">
        <f>[1]Hoja4!A2338</f>
        <v>META</v>
      </c>
      <c r="C2210" s="9">
        <f>[1]Hoja4!B2338</f>
        <v>4.6193548387096772</v>
      </c>
    </row>
    <row r="2211" spans="1:3" x14ac:dyDescent="0.2">
      <c r="A2211" s="14">
        <v>44774</v>
      </c>
      <c r="B2211" t="str">
        <f>[1]Hoja4!A2339</f>
        <v>NARIÑO</v>
      </c>
      <c r="C2211" s="9">
        <f>[1]Hoja4!B2339</f>
        <v>0</v>
      </c>
    </row>
    <row r="2212" spans="1:3" x14ac:dyDescent="0.2">
      <c r="A2212" s="14">
        <v>44774</v>
      </c>
      <c r="B2212" t="str">
        <f>[1]Hoja4!A2340</f>
        <v>NORTE DE SANTANDER</v>
      </c>
      <c r="C2212" s="9">
        <f>[1]Hoja4!B2340</f>
        <v>4.6648387096774195</v>
      </c>
    </row>
    <row r="2213" spans="1:3" x14ac:dyDescent="0.2">
      <c r="A2213" s="14">
        <v>44774</v>
      </c>
      <c r="B2213" t="str">
        <f>[1]Hoja4!A2341</f>
        <v>PUTUMAYO</v>
      </c>
      <c r="C2213" s="9">
        <f>[1]Hoja4!B2341</f>
        <v>2.1458064516129034</v>
      </c>
    </row>
    <row r="2214" spans="1:3" x14ac:dyDescent="0.2">
      <c r="A2214" s="14">
        <v>44774</v>
      </c>
      <c r="B2214" t="str">
        <f>[1]Hoja4!A2342</f>
        <v>SANTANDER</v>
      </c>
      <c r="C2214" s="9">
        <f>[1]Hoja4!B2342</f>
        <v>22.011290322580642</v>
      </c>
    </row>
    <row r="2215" spans="1:3" x14ac:dyDescent="0.2">
      <c r="A2215" s="14">
        <v>44774</v>
      </c>
      <c r="B2215" t="str">
        <f>[1]Hoja4!A2343</f>
        <v>SUCRE</v>
      </c>
      <c r="C2215" s="9">
        <f>[1]Hoja4!B2343</f>
        <v>108.70838709677419</v>
      </c>
    </row>
    <row r="2216" spans="1:3" x14ac:dyDescent="0.2">
      <c r="A2216" s="14">
        <v>44774</v>
      </c>
      <c r="B2216" t="str">
        <f>[1]Hoja4!A2344</f>
        <v>TOLIMA</v>
      </c>
      <c r="C2216" s="9">
        <f>[1]Hoja4!B2344</f>
        <v>2.5125806451612904</v>
      </c>
    </row>
    <row r="2217" spans="1:3" x14ac:dyDescent="0.2">
      <c r="A2217" s="14">
        <v>44805</v>
      </c>
      <c r="B2217" t="str">
        <f>[1]Hoja4!A2346</f>
        <v>ANTIOQUIA</v>
      </c>
      <c r="C2217" s="9">
        <f>[1]Hoja4!B2346</f>
        <v>0</v>
      </c>
    </row>
    <row r="2218" spans="1:3" x14ac:dyDescent="0.2">
      <c r="A2218" s="14">
        <v>44805</v>
      </c>
      <c r="B2218" t="str">
        <f>[1]Hoja4!A2347</f>
        <v>ARAUCA</v>
      </c>
      <c r="C2218" s="9">
        <f>[1]Hoja4!B2347</f>
        <v>5.5987096774193557</v>
      </c>
    </row>
    <row r="2219" spans="1:3" x14ac:dyDescent="0.2">
      <c r="A2219" s="14">
        <v>44805</v>
      </c>
      <c r="B2219" t="str">
        <f>[1]Hoja4!A2348</f>
        <v>ATLANTICO</v>
      </c>
      <c r="C2219" s="9">
        <f>[1]Hoja4!B2348</f>
        <v>28.628709677419355</v>
      </c>
    </row>
    <row r="2220" spans="1:3" x14ac:dyDescent="0.2">
      <c r="A2220" s="14">
        <v>44805</v>
      </c>
      <c r="B2220" t="str">
        <f>[1]Hoja4!A2349</f>
        <v>BOLIVAR</v>
      </c>
      <c r="C2220" s="9">
        <f>[1]Hoja4!B2349</f>
        <v>1.2606451612903224</v>
      </c>
    </row>
    <row r="2221" spans="1:3" x14ac:dyDescent="0.2">
      <c r="A2221" s="14">
        <v>44805</v>
      </c>
      <c r="B2221" t="s">
        <v>181</v>
      </c>
      <c r="C2221" s="9">
        <f>[1]Hoja4!B2350</f>
        <v>43.431935483870973</v>
      </c>
    </row>
    <row r="2222" spans="1:3" x14ac:dyDescent="0.2">
      <c r="A2222" s="14">
        <v>44805</v>
      </c>
      <c r="B2222" t="str">
        <f>[1]Hoja4!A2351</f>
        <v>CASANARE</v>
      </c>
      <c r="C2222" s="9">
        <f>[1]Hoja4!B2351</f>
        <v>596.24516129032259</v>
      </c>
    </row>
    <row r="2223" spans="1:3" x14ac:dyDescent="0.2">
      <c r="A2223" s="14">
        <v>44805</v>
      </c>
      <c r="B2223" t="str">
        <f>[1]Hoja4!A2352</f>
        <v>CESAR</v>
      </c>
      <c r="C2223" s="9">
        <f>[1]Hoja4!B2352</f>
        <v>9.1893548387096775</v>
      </c>
    </row>
    <row r="2224" spans="1:3" x14ac:dyDescent="0.2">
      <c r="A2224" s="14">
        <v>44805</v>
      </c>
      <c r="B2224" t="str">
        <f>[1]Hoja4!A2353</f>
        <v>CORDOBA</v>
      </c>
      <c r="C2224" s="9">
        <f>[1]Hoja4!B2353</f>
        <v>111.76838709677421</v>
      </c>
    </row>
    <row r="2225" spans="1:3" x14ac:dyDescent="0.2">
      <c r="A2225" s="14">
        <v>44805</v>
      </c>
      <c r="B2225" t="str">
        <f>[1]Hoja4!A2354</f>
        <v>GUAJIRA</v>
      </c>
      <c r="C2225" s="9">
        <f>[1]Hoja4!B2354</f>
        <v>120.84806451612903</v>
      </c>
    </row>
    <row r="2226" spans="1:3" x14ac:dyDescent="0.2">
      <c r="A2226" s="14">
        <v>44805</v>
      </c>
      <c r="B2226" t="str">
        <f>[1]Hoja4!A2355</f>
        <v>HUILA</v>
      </c>
      <c r="C2226" s="9">
        <f>[1]Hoja4!B2355</f>
        <v>3.7851612903225811</v>
      </c>
    </row>
    <row r="2227" spans="1:3" x14ac:dyDescent="0.2">
      <c r="A2227" s="14">
        <v>44805</v>
      </c>
      <c r="B2227" t="str">
        <f>[1]Hoja4!A2356</f>
        <v>MAGDALENA</v>
      </c>
      <c r="C2227" s="9">
        <f>[1]Hoja4!B2356</f>
        <v>11.750967741935483</v>
      </c>
    </row>
    <row r="2228" spans="1:3" x14ac:dyDescent="0.2">
      <c r="A2228" s="14">
        <v>44805</v>
      </c>
      <c r="B2228" t="str">
        <f>[1]Hoja4!A2357</f>
        <v>META</v>
      </c>
      <c r="C2228" s="9">
        <f>[1]Hoja4!B2357</f>
        <v>4.1832258064516123</v>
      </c>
    </row>
    <row r="2229" spans="1:3" x14ac:dyDescent="0.2">
      <c r="A2229" s="14">
        <v>44805</v>
      </c>
      <c r="B2229" t="str">
        <f>[1]Hoja4!A2358</f>
        <v>NARIÑO</v>
      </c>
      <c r="C2229" s="9">
        <f>[1]Hoja4!B2358</f>
        <v>0</v>
      </c>
    </row>
    <row r="2230" spans="1:3" x14ac:dyDescent="0.2">
      <c r="A2230" s="14">
        <v>44805</v>
      </c>
      <c r="B2230" t="str">
        <f>[1]Hoja4!A2359</f>
        <v>NORTE DE SANTANDER</v>
      </c>
      <c r="C2230" s="9">
        <f>[1]Hoja4!B2359</f>
        <v>4.2316129032258063</v>
      </c>
    </row>
    <row r="2231" spans="1:3" x14ac:dyDescent="0.2">
      <c r="A2231" s="14">
        <v>44805</v>
      </c>
      <c r="B2231" t="str">
        <f>[1]Hoja4!A2360</f>
        <v>PUTUMAYO</v>
      </c>
      <c r="C2231" s="9">
        <f>[1]Hoja4!B2360</f>
        <v>3.2209677419354832</v>
      </c>
    </row>
    <row r="2232" spans="1:3" x14ac:dyDescent="0.2">
      <c r="A2232" s="14">
        <v>44805</v>
      </c>
      <c r="B2232" t="str">
        <f>[1]Hoja4!A2361</f>
        <v>SANTANDER</v>
      </c>
      <c r="C2232" s="9">
        <f>[1]Hoja4!B2361</f>
        <v>18.441290322580649</v>
      </c>
    </row>
    <row r="2233" spans="1:3" x14ac:dyDescent="0.2">
      <c r="A2233" s="14">
        <v>44805</v>
      </c>
      <c r="B2233" t="str">
        <f>[1]Hoja4!A2362</f>
        <v>SUCRE</v>
      </c>
      <c r="C2233" s="9">
        <f>[1]Hoja4!B2362</f>
        <v>112.81741935483872</v>
      </c>
    </row>
    <row r="2234" spans="1:3" x14ac:dyDescent="0.2">
      <c r="A2234" s="14">
        <v>44805</v>
      </c>
      <c r="B2234" t="str">
        <f>[1]Hoja4!A2363</f>
        <v>TOLIMA</v>
      </c>
      <c r="C2234" s="9">
        <f>[1]Hoja4!B2363</f>
        <v>2.3774193548387097</v>
      </c>
    </row>
    <row r="2235" spans="1:3" x14ac:dyDescent="0.2">
      <c r="A2235" s="14">
        <v>44835</v>
      </c>
      <c r="B2235" t="str">
        <f>[1]Hoja4!A2365</f>
        <v>ANTIOQUIA</v>
      </c>
      <c r="C2235" s="9">
        <f>[1]Hoja4!B2365</f>
        <v>0</v>
      </c>
    </row>
    <row r="2236" spans="1:3" x14ac:dyDescent="0.2">
      <c r="A2236" s="14">
        <v>44835</v>
      </c>
      <c r="B2236" t="str">
        <f>[1]Hoja4!A2366</f>
        <v>ARAUCA</v>
      </c>
      <c r="C2236" s="9">
        <f>[1]Hoja4!B2366</f>
        <v>3.1103225806451613</v>
      </c>
    </row>
    <row r="2237" spans="1:3" x14ac:dyDescent="0.2">
      <c r="A2237" s="14">
        <v>44835</v>
      </c>
      <c r="B2237" t="str">
        <f>[1]Hoja4!A2367</f>
        <v>ATLANTICO</v>
      </c>
      <c r="C2237" s="9">
        <f>[1]Hoja4!B2367</f>
        <v>29.612580645161291</v>
      </c>
    </row>
    <row r="2238" spans="1:3" x14ac:dyDescent="0.2">
      <c r="A2238" s="14">
        <v>44835</v>
      </c>
      <c r="B2238" t="str">
        <f>[1]Hoja4!A2368</f>
        <v>BOLIVAR</v>
      </c>
      <c r="C2238" s="9">
        <f>[1]Hoja4!B2368</f>
        <v>1.5303225806451615</v>
      </c>
    </row>
    <row r="2239" spans="1:3" x14ac:dyDescent="0.2">
      <c r="A2239" s="14">
        <v>44835</v>
      </c>
      <c r="B2239" t="s">
        <v>181</v>
      </c>
      <c r="C2239" s="9">
        <f>[1]Hoja4!B2369</f>
        <v>45.357741935483872</v>
      </c>
    </row>
    <row r="2240" spans="1:3" x14ac:dyDescent="0.2">
      <c r="A2240" s="14">
        <v>44835</v>
      </c>
      <c r="B2240" t="str">
        <f>[1]Hoja4!A2370</f>
        <v>CASANARE</v>
      </c>
      <c r="C2240" s="9">
        <f>[1]Hoja4!B2370</f>
        <v>482.24645161290329</v>
      </c>
    </row>
    <row r="2241" spans="1:3" x14ac:dyDescent="0.2">
      <c r="A2241" s="14">
        <v>44835</v>
      </c>
      <c r="B2241" t="str">
        <f>[1]Hoja4!A2371</f>
        <v>CESAR</v>
      </c>
      <c r="C2241" s="9">
        <f>[1]Hoja4!B2371</f>
        <v>9.1354838709677413</v>
      </c>
    </row>
    <row r="2242" spans="1:3" x14ac:dyDescent="0.2">
      <c r="A2242" s="14">
        <v>44835</v>
      </c>
      <c r="B2242" t="str">
        <f>[1]Hoja4!A2372</f>
        <v>CORDOBA</v>
      </c>
      <c r="C2242" s="9">
        <f>[1]Hoja4!B2372</f>
        <v>110.12096774193549</v>
      </c>
    </row>
    <row r="2243" spans="1:3" x14ac:dyDescent="0.2">
      <c r="A2243" s="14">
        <v>44835</v>
      </c>
      <c r="B2243" t="str">
        <f>[1]Hoja4!A2373</f>
        <v>GUAJIRA</v>
      </c>
      <c r="C2243" s="9">
        <f>[1]Hoja4!B2373</f>
        <v>117.81096774193549</v>
      </c>
    </row>
    <row r="2244" spans="1:3" x14ac:dyDescent="0.2">
      <c r="A2244" s="14">
        <v>44835</v>
      </c>
      <c r="B2244" t="str">
        <f>[1]Hoja4!A2374</f>
        <v>HUILA</v>
      </c>
      <c r="C2244" s="9">
        <f>[1]Hoja4!B2374</f>
        <v>3.9799999999999995</v>
      </c>
    </row>
    <row r="2245" spans="1:3" x14ac:dyDescent="0.2">
      <c r="A2245" s="14">
        <v>44835</v>
      </c>
      <c r="B2245" t="str">
        <f>[1]Hoja4!A2375</f>
        <v>MAGDALENA</v>
      </c>
      <c r="C2245" s="9">
        <f>[1]Hoja4!B2375</f>
        <v>11.743548387096773</v>
      </c>
    </row>
    <row r="2246" spans="1:3" x14ac:dyDescent="0.2">
      <c r="A2246" s="14">
        <v>44835</v>
      </c>
      <c r="B2246" t="str">
        <f>[1]Hoja4!A2376</f>
        <v>META</v>
      </c>
      <c r="C2246" s="9">
        <f>[1]Hoja4!B2376</f>
        <v>4.2138709677419355</v>
      </c>
    </row>
    <row r="2247" spans="1:3" x14ac:dyDescent="0.2">
      <c r="A2247" s="14">
        <v>44835</v>
      </c>
      <c r="B2247" t="str">
        <f>[1]Hoja4!A2377</f>
        <v>NARIÑO</v>
      </c>
      <c r="C2247" s="9">
        <f>[1]Hoja4!B2377</f>
        <v>0</v>
      </c>
    </row>
    <row r="2248" spans="1:3" x14ac:dyDescent="0.2">
      <c r="A2248" s="14">
        <v>44835</v>
      </c>
      <c r="B2248" t="str">
        <f>[1]Hoja4!A2378</f>
        <v>NORTE DE SANTANDER</v>
      </c>
      <c r="C2248" s="9">
        <f>[1]Hoja4!B2378</f>
        <v>4.7151612903225804</v>
      </c>
    </row>
    <row r="2249" spans="1:3" x14ac:dyDescent="0.2">
      <c r="A2249" s="14">
        <v>44835</v>
      </c>
      <c r="B2249" t="str">
        <f>[1]Hoja4!A2379</f>
        <v>PUTUMAYO</v>
      </c>
      <c r="C2249" s="9">
        <f>[1]Hoja4!B2379</f>
        <v>3.4690322580645159</v>
      </c>
    </row>
    <row r="2250" spans="1:3" x14ac:dyDescent="0.2">
      <c r="A2250" s="14">
        <v>44835</v>
      </c>
      <c r="B2250" t="str">
        <f>[1]Hoja4!A2380</f>
        <v>SANTANDER</v>
      </c>
      <c r="C2250" s="9">
        <f>[1]Hoja4!B2380</f>
        <v>20.571290322580644</v>
      </c>
    </row>
    <row r="2251" spans="1:3" x14ac:dyDescent="0.2">
      <c r="A2251" s="14">
        <v>44835</v>
      </c>
      <c r="B2251" t="str">
        <f>[1]Hoja4!A2381</f>
        <v>SUCRE</v>
      </c>
      <c r="C2251" s="9">
        <f>[1]Hoja4!B2381</f>
        <v>114.47645161290322</v>
      </c>
    </row>
    <row r="2252" spans="1:3" x14ac:dyDescent="0.2">
      <c r="A2252" s="14">
        <v>44835</v>
      </c>
      <c r="B2252" t="str">
        <f>[1]Hoja4!A2382</f>
        <v>TOLIMA</v>
      </c>
      <c r="C2252" s="9">
        <f>[1]Hoja4!B2382</f>
        <v>2.3683870967741933</v>
      </c>
    </row>
    <row r="2253" spans="1:3" x14ac:dyDescent="0.2">
      <c r="A2253" s="14">
        <v>44866</v>
      </c>
      <c r="B2253" t="str">
        <f>[1]Hoja4!A2384</f>
        <v>ANTIOQUIA</v>
      </c>
      <c r="C2253" s="9">
        <f>[1]Hoja4!B2384</f>
        <v>0</v>
      </c>
    </row>
    <row r="2254" spans="1:3" x14ac:dyDescent="0.2">
      <c r="A2254" s="14">
        <v>44866</v>
      </c>
      <c r="B2254" t="str">
        <f>[1]Hoja4!A2385</f>
        <v>ARAUCA</v>
      </c>
      <c r="C2254" s="9">
        <f>[1]Hoja4!B2385</f>
        <v>2.2238709677419357</v>
      </c>
    </row>
    <row r="2255" spans="1:3" x14ac:dyDescent="0.2">
      <c r="A2255" s="14">
        <v>44866</v>
      </c>
      <c r="B2255" t="str">
        <f>[1]Hoja4!A2386</f>
        <v>ATLANTICO</v>
      </c>
      <c r="C2255" s="9">
        <f>[1]Hoja4!B2386</f>
        <v>28.65</v>
      </c>
    </row>
    <row r="2256" spans="1:3" x14ac:dyDescent="0.2">
      <c r="A2256" s="14">
        <v>44866</v>
      </c>
      <c r="B2256" t="str">
        <f>[1]Hoja4!A2387</f>
        <v>BOLIVAR</v>
      </c>
      <c r="C2256" s="9">
        <f>[1]Hoja4!B2387</f>
        <v>1.7129032258064516</v>
      </c>
    </row>
    <row r="2257" spans="1:3" x14ac:dyDescent="0.2">
      <c r="A2257" s="14">
        <v>44866</v>
      </c>
      <c r="B2257" t="s">
        <v>181</v>
      </c>
      <c r="C2257" s="9">
        <f>[1]Hoja4!B2388</f>
        <v>43.316129032258061</v>
      </c>
    </row>
    <row r="2258" spans="1:3" x14ac:dyDescent="0.2">
      <c r="A2258" s="14">
        <v>44866</v>
      </c>
      <c r="B2258" t="str">
        <f>[1]Hoja4!A2389</f>
        <v>CASANARE</v>
      </c>
      <c r="C2258" s="9">
        <f>[1]Hoja4!B2389</f>
        <v>599.51806451612902</v>
      </c>
    </row>
    <row r="2259" spans="1:3" x14ac:dyDescent="0.2">
      <c r="A2259" s="14">
        <v>44866</v>
      </c>
      <c r="B2259" t="str">
        <f>[1]Hoja4!A2390</f>
        <v>CESAR</v>
      </c>
      <c r="C2259" s="9">
        <f>[1]Hoja4!B2390</f>
        <v>9.0983870967741929</v>
      </c>
    </row>
    <row r="2260" spans="1:3" x14ac:dyDescent="0.2">
      <c r="A2260" s="14">
        <v>44866</v>
      </c>
      <c r="B2260" t="str">
        <f>[1]Hoja4!A2391</f>
        <v>CORDOBA</v>
      </c>
      <c r="C2260" s="9">
        <f>[1]Hoja4!B2391</f>
        <v>91.462580645161296</v>
      </c>
    </row>
    <row r="2261" spans="1:3" x14ac:dyDescent="0.2">
      <c r="A2261" s="14">
        <v>44866</v>
      </c>
      <c r="B2261" t="str">
        <f>[1]Hoja4!A2392</f>
        <v>GUAJIRA</v>
      </c>
      <c r="C2261" s="9">
        <f>[1]Hoja4!B2392</f>
        <v>110.74193548387098</v>
      </c>
    </row>
    <row r="2262" spans="1:3" x14ac:dyDescent="0.2">
      <c r="A2262" s="14">
        <v>44866</v>
      </c>
      <c r="B2262" t="str">
        <f>[1]Hoja4!A2393</f>
        <v>HUILA</v>
      </c>
      <c r="C2262" s="9">
        <f>[1]Hoja4!B2393</f>
        <v>4.0687096774193545</v>
      </c>
    </row>
    <row r="2263" spans="1:3" x14ac:dyDescent="0.2">
      <c r="A2263" s="14">
        <v>44866</v>
      </c>
      <c r="B2263" t="str">
        <f>[1]Hoja4!A2394</f>
        <v>MAGDALENA</v>
      </c>
      <c r="C2263" s="9">
        <f>[1]Hoja4!B2394</f>
        <v>11.076774193548388</v>
      </c>
    </row>
    <row r="2264" spans="1:3" x14ac:dyDescent="0.2">
      <c r="A2264" s="14">
        <v>44866</v>
      </c>
      <c r="B2264" t="str">
        <f>[1]Hoja4!A2395</f>
        <v>META</v>
      </c>
      <c r="C2264" s="9">
        <f>[1]Hoja4!B2395</f>
        <v>4.2977419354838711</v>
      </c>
    </row>
    <row r="2265" spans="1:3" x14ac:dyDescent="0.2">
      <c r="A2265" s="14">
        <v>44866</v>
      </c>
      <c r="B2265" t="str">
        <f>[1]Hoja4!A2396</f>
        <v>NARIÑO</v>
      </c>
      <c r="C2265" s="9">
        <f>[1]Hoja4!B2396</f>
        <v>0</v>
      </c>
    </row>
    <row r="2266" spans="1:3" x14ac:dyDescent="0.2">
      <c r="A2266" s="14">
        <v>44866</v>
      </c>
      <c r="B2266" t="str">
        <f>[1]Hoja4!A2397</f>
        <v>NORTE DE SANTANDER</v>
      </c>
      <c r="C2266" s="9">
        <f>[1]Hoja4!B2397</f>
        <v>4.6003225806451606</v>
      </c>
    </row>
    <row r="2267" spans="1:3" x14ac:dyDescent="0.2">
      <c r="A2267" s="14">
        <v>44866</v>
      </c>
      <c r="B2267" t="str">
        <f>[1]Hoja4!A2398</f>
        <v>PUTUMAYO</v>
      </c>
      <c r="C2267" s="9">
        <f>[1]Hoja4!B2398</f>
        <v>3.193870967741935</v>
      </c>
    </row>
    <row r="2268" spans="1:3" x14ac:dyDescent="0.2">
      <c r="A2268" s="14">
        <v>44866</v>
      </c>
      <c r="B2268" t="str">
        <f>[1]Hoja4!A2399</f>
        <v>SANTANDER</v>
      </c>
      <c r="C2268" s="9">
        <f>[1]Hoja4!B2399</f>
        <v>21.331935483870968</v>
      </c>
    </row>
    <row r="2269" spans="1:3" x14ac:dyDescent="0.2">
      <c r="A2269" s="14">
        <v>44866</v>
      </c>
      <c r="B2269" t="str">
        <f>[1]Hoja4!A2400</f>
        <v>SUCRE</v>
      </c>
      <c r="C2269" s="9">
        <f>[1]Hoja4!B2400</f>
        <v>102.80096774193549</v>
      </c>
    </row>
    <row r="2270" spans="1:3" x14ac:dyDescent="0.2">
      <c r="A2270" s="14">
        <v>44866</v>
      </c>
      <c r="B2270" t="str">
        <f>[1]Hoja4!A2401</f>
        <v>TOLIMA</v>
      </c>
      <c r="C2270" s="9">
        <f>[1]Hoja4!B2401</f>
        <v>2.3322580645161288</v>
      </c>
    </row>
    <row r="2271" spans="1:3" x14ac:dyDescent="0.2">
      <c r="A2271" s="14">
        <v>44896</v>
      </c>
      <c r="B2271" t="str">
        <f>[1]Hoja4!A2403</f>
        <v>ANTIOQUIA</v>
      </c>
      <c r="C2271" s="9">
        <f>[1]Hoja4!B2403</f>
        <v>0</v>
      </c>
    </row>
    <row r="2272" spans="1:3" x14ac:dyDescent="0.2">
      <c r="A2272" s="14">
        <v>44896</v>
      </c>
      <c r="B2272" t="str">
        <f>[1]Hoja4!A2404</f>
        <v>ARAUCA</v>
      </c>
      <c r="C2272" s="9">
        <f>[1]Hoja4!B2404</f>
        <v>3.2303225806451614</v>
      </c>
    </row>
    <row r="2273" spans="1:3" x14ac:dyDescent="0.2">
      <c r="A2273" s="14">
        <v>44896</v>
      </c>
      <c r="B2273" t="str">
        <f>[1]Hoja4!A2405</f>
        <v>ATLANTICO</v>
      </c>
      <c r="C2273" s="9">
        <f>[1]Hoja4!B2405</f>
        <v>31.902903225806451</v>
      </c>
    </row>
    <row r="2274" spans="1:3" x14ac:dyDescent="0.2">
      <c r="A2274" s="14">
        <v>44896</v>
      </c>
      <c r="B2274" t="str">
        <f>[1]Hoja4!A2406</f>
        <v>BOLIVAR</v>
      </c>
      <c r="C2274" s="9">
        <f>[1]Hoja4!B2406</f>
        <v>1.7306451612903229</v>
      </c>
    </row>
    <row r="2275" spans="1:3" x14ac:dyDescent="0.2">
      <c r="A2275" s="14">
        <v>44896</v>
      </c>
      <c r="B2275" t="s">
        <v>181</v>
      </c>
      <c r="C2275" s="9">
        <f>[1]Hoja4!B2407</f>
        <v>43.201935483870969</v>
      </c>
    </row>
    <row r="2276" spans="1:3" x14ac:dyDescent="0.2">
      <c r="A2276" s="14">
        <v>44896</v>
      </c>
      <c r="B2276" t="str">
        <f>[1]Hoja4!A2408</f>
        <v>CASANARE</v>
      </c>
      <c r="C2276" s="9">
        <f>[1]Hoja4!B2408</f>
        <v>608.80129032258071</v>
      </c>
    </row>
    <row r="2277" spans="1:3" x14ac:dyDescent="0.2">
      <c r="A2277" s="14">
        <v>44896</v>
      </c>
      <c r="B2277" t="str">
        <f>[1]Hoja4!A2409</f>
        <v>CESAR</v>
      </c>
      <c r="C2277" s="9">
        <f>[1]Hoja4!B2409</f>
        <v>9.1958064516129028</v>
      </c>
    </row>
    <row r="2278" spans="1:3" x14ac:dyDescent="0.2">
      <c r="A2278" s="14">
        <v>44896</v>
      </c>
      <c r="B2278" t="str">
        <f>[1]Hoja4!A2410</f>
        <v>CORDOBA</v>
      </c>
      <c r="C2278" s="9">
        <f>[1]Hoja4!B2410</f>
        <v>113.33419354838711</v>
      </c>
    </row>
    <row r="2279" spans="1:3" x14ac:dyDescent="0.2">
      <c r="A2279" s="14">
        <v>44896</v>
      </c>
      <c r="B2279" t="str">
        <f>[1]Hoja4!A2411</f>
        <v>GUAJIRA</v>
      </c>
      <c r="C2279" s="9">
        <f>[1]Hoja4!B2411</f>
        <v>108.55064516129032</v>
      </c>
    </row>
    <row r="2280" spans="1:3" x14ac:dyDescent="0.2">
      <c r="A2280" s="14">
        <v>44896</v>
      </c>
      <c r="B2280" t="str">
        <f>[1]Hoja4!A2412</f>
        <v>HUILA</v>
      </c>
      <c r="C2280" s="9">
        <f>[1]Hoja4!B2412</f>
        <v>4.2125806451612906</v>
      </c>
    </row>
    <row r="2281" spans="1:3" x14ac:dyDescent="0.2">
      <c r="A2281" s="14">
        <v>44896</v>
      </c>
      <c r="B2281" t="str">
        <f>[1]Hoja4!A2413</f>
        <v>MAGDALENA</v>
      </c>
      <c r="C2281" s="9">
        <f>[1]Hoja4!B2413</f>
        <v>10.792580645161291</v>
      </c>
    </row>
    <row r="2282" spans="1:3" x14ac:dyDescent="0.2">
      <c r="A2282" s="14">
        <v>44896</v>
      </c>
      <c r="B2282" t="str">
        <f>[1]Hoja4!A2414</f>
        <v>META</v>
      </c>
      <c r="C2282" s="9">
        <f>[1]Hoja4!B2414</f>
        <v>4.1803225806451616</v>
      </c>
    </row>
    <row r="2283" spans="1:3" x14ac:dyDescent="0.2">
      <c r="A2283" s="14">
        <v>44896</v>
      </c>
      <c r="B2283" t="str">
        <f>[1]Hoja4!A2415</f>
        <v>NARIÑO</v>
      </c>
      <c r="C2283" s="9">
        <f>[1]Hoja4!B2415</f>
        <v>0</v>
      </c>
    </row>
    <row r="2284" spans="1:3" x14ac:dyDescent="0.2">
      <c r="A2284" s="14">
        <v>44896</v>
      </c>
      <c r="B2284" t="str">
        <f>[1]Hoja4!A2416</f>
        <v>NORTE DE SANTANDER</v>
      </c>
      <c r="C2284" s="9">
        <f>[1]Hoja4!B2416</f>
        <v>4.8970967741935487</v>
      </c>
    </row>
    <row r="2285" spans="1:3" x14ac:dyDescent="0.2">
      <c r="A2285" s="14">
        <v>44896</v>
      </c>
      <c r="B2285" t="str">
        <f>[1]Hoja4!A2417</f>
        <v>PUTUMAYO</v>
      </c>
      <c r="C2285" s="9">
        <f>[1]Hoja4!B2417</f>
        <v>2.8964516129032258</v>
      </c>
    </row>
    <row r="2286" spans="1:3" x14ac:dyDescent="0.2">
      <c r="A2286" s="14">
        <v>44896</v>
      </c>
      <c r="B2286" t="str">
        <f>[1]Hoja4!A2418</f>
        <v>SANTANDER</v>
      </c>
      <c r="C2286" s="9">
        <f>[1]Hoja4!B2418</f>
        <v>22.594838709677418</v>
      </c>
    </row>
    <row r="2287" spans="1:3" x14ac:dyDescent="0.2">
      <c r="A2287" s="14">
        <v>44896</v>
      </c>
      <c r="B2287" t="str">
        <f>[1]Hoja4!A2419</f>
        <v>SUCRE</v>
      </c>
      <c r="C2287" s="9">
        <f>[1]Hoja4!B2419</f>
        <v>104.01838709677419</v>
      </c>
    </row>
    <row r="2288" spans="1:3" x14ac:dyDescent="0.2">
      <c r="A2288" s="14">
        <v>44896</v>
      </c>
      <c r="B2288" t="str">
        <f>[1]Hoja4!A2420</f>
        <v>TOLIMA</v>
      </c>
      <c r="C2288" s="9">
        <f>[1]Hoja4!B2420</f>
        <v>1.8903225806451613</v>
      </c>
    </row>
    <row r="2289" spans="1:3" x14ac:dyDescent="0.2">
      <c r="A2289" s="14">
        <v>44927</v>
      </c>
      <c r="B2289" t="str">
        <f>[1]Hoja4!A2423</f>
        <v>ANTIOQUIA</v>
      </c>
      <c r="C2289" s="9">
        <f>[1]Hoja4!B2423</f>
        <v>0</v>
      </c>
    </row>
    <row r="2290" spans="1:3" x14ac:dyDescent="0.2">
      <c r="A2290" s="14">
        <v>44927</v>
      </c>
      <c r="B2290" t="str">
        <f>[1]Hoja4!A2424</f>
        <v>ARAUCA</v>
      </c>
      <c r="C2290" s="9">
        <f>[1]Hoja4!B2424</f>
        <v>2.2038709677419352</v>
      </c>
    </row>
    <row r="2291" spans="1:3" x14ac:dyDescent="0.2">
      <c r="A2291" s="14">
        <v>44927</v>
      </c>
      <c r="B2291" t="str">
        <f>[1]Hoja4!A2425</f>
        <v>ATLANTICO</v>
      </c>
      <c r="C2291" s="9">
        <f>[1]Hoja4!B2425</f>
        <v>30.926774193548386</v>
      </c>
    </row>
    <row r="2292" spans="1:3" x14ac:dyDescent="0.2">
      <c r="A2292" s="14">
        <v>44927</v>
      </c>
      <c r="B2292" t="str">
        <f>[1]Hoja4!A2426</f>
        <v>BOLIVAR</v>
      </c>
      <c r="C2292" s="9">
        <f>[1]Hoja4!B2426</f>
        <v>1.9222580645161291</v>
      </c>
    </row>
    <row r="2293" spans="1:3" x14ac:dyDescent="0.2">
      <c r="A2293" s="14">
        <v>44927</v>
      </c>
      <c r="B2293" t="s">
        <v>181</v>
      </c>
      <c r="C2293" s="9">
        <f>[1]Hoja4!B2427</f>
        <v>43.355483870967745</v>
      </c>
    </row>
    <row r="2294" spans="1:3" x14ac:dyDescent="0.2">
      <c r="A2294" s="14">
        <v>44927</v>
      </c>
      <c r="B2294" t="str">
        <f>[1]Hoja4!A2428</f>
        <v>CASANARE</v>
      </c>
      <c r="C2294" s="9">
        <f>[1]Hoja4!B2428</f>
        <v>558.10806451612905</v>
      </c>
    </row>
    <row r="2295" spans="1:3" x14ac:dyDescent="0.2">
      <c r="A2295" s="14">
        <v>44927</v>
      </c>
      <c r="B2295" t="str">
        <f>[1]Hoja4!A2429</f>
        <v>CESAR</v>
      </c>
      <c r="C2295" s="9">
        <f>[1]Hoja4!B2429</f>
        <v>9.2109677419354838</v>
      </c>
    </row>
    <row r="2296" spans="1:3" x14ac:dyDescent="0.2">
      <c r="A2296" s="14">
        <v>44927</v>
      </c>
      <c r="B2296" t="str">
        <f>[1]Hoja4!A2430</f>
        <v>CORDOBA</v>
      </c>
      <c r="C2296" s="9">
        <f>[1]Hoja4!B2430</f>
        <v>117.1983870967742</v>
      </c>
    </row>
    <row r="2297" spans="1:3" x14ac:dyDescent="0.2">
      <c r="A2297" s="14">
        <v>44927</v>
      </c>
      <c r="B2297" t="str">
        <f>[1]Hoja4!A2431</f>
        <v>GUAJIRA</v>
      </c>
      <c r="C2297" s="9">
        <f>[1]Hoja4!B2431</f>
        <v>112.93387096774192</v>
      </c>
    </row>
    <row r="2298" spans="1:3" x14ac:dyDescent="0.2">
      <c r="A2298" s="14">
        <v>44927</v>
      </c>
      <c r="B2298" t="str">
        <f>[1]Hoja4!A2432</f>
        <v>HUILA</v>
      </c>
      <c r="C2298" s="9">
        <f>[1]Hoja4!B2432</f>
        <v>3.7980645161290321</v>
      </c>
    </row>
    <row r="2299" spans="1:3" x14ac:dyDescent="0.2">
      <c r="A2299" s="14">
        <v>44927</v>
      </c>
      <c r="B2299" t="str">
        <f>[1]Hoja4!A2433</f>
        <v>MAGDALENA</v>
      </c>
      <c r="C2299" s="9">
        <f>[1]Hoja4!B2433</f>
        <v>10.256129032258066</v>
      </c>
    </row>
    <row r="2300" spans="1:3" x14ac:dyDescent="0.2">
      <c r="A2300" s="14">
        <v>44927</v>
      </c>
      <c r="B2300" t="str">
        <f>[1]Hoja4!A2434</f>
        <v>META</v>
      </c>
      <c r="C2300" s="9">
        <f>[1]Hoja4!B2434</f>
        <v>4.3090322580645166</v>
      </c>
    </row>
    <row r="2301" spans="1:3" x14ac:dyDescent="0.2">
      <c r="A2301" s="14">
        <v>44927</v>
      </c>
      <c r="B2301" t="str">
        <f>[1]Hoja4!A2435</f>
        <v>NARIÑO</v>
      </c>
      <c r="C2301" s="9">
        <f>[1]Hoja4!B2435</f>
        <v>0</v>
      </c>
    </row>
    <row r="2302" spans="1:3" x14ac:dyDescent="0.2">
      <c r="A2302" s="14">
        <v>44927</v>
      </c>
      <c r="B2302" t="str">
        <f>[1]Hoja4!A2436</f>
        <v>NORTE DE SANTANDER</v>
      </c>
      <c r="C2302" s="9">
        <f>[1]Hoja4!B2436</f>
        <v>5.4216129032258067</v>
      </c>
    </row>
    <row r="2303" spans="1:3" x14ac:dyDescent="0.2">
      <c r="A2303" s="14">
        <v>44927</v>
      </c>
      <c r="B2303" t="str">
        <f>[1]Hoja4!A2437</f>
        <v>PUTUMAYO</v>
      </c>
      <c r="C2303" s="9">
        <f>[1]Hoja4!B2437</f>
        <v>3.1570967741935485</v>
      </c>
    </row>
    <row r="2304" spans="1:3" x14ac:dyDescent="0.2">
      <c r="A2304" s="14">
        <v>44927</v>
      </c>
      <c r="B2304" t="str">
        <f>[1]Hoja4!A2438</f>
        <v>SANTANDER</v>
      </c>
      <c r="C2304" s="9">
        <f>[1]Hoja4!B2438</f>
        <v>22.747419354838708</v>
      </c>
    </row>
    <row r="2305" spans="1:3" x14ac:dyDescent="0.2">
      <c r="A2305" s="14">
        <v>44927</v>
      </c>
      <c r="B2305" t="str">
        <f>[1]Hoja4!A2439</f>
        <v>SUCRE</v>
      </c>
      <c r="C2305" s="9">
        <f>[1]Hoja4!B2439</f>
        <v>105.99290322580644</v>
      </c>
    </row>
    <row r="2306" spans="1:3" x14ac:dyDescent="0.2">
      <c r="A2306" s="14">
        <v>44927</v>
      </c>
      <c r="B2306" t="str">
        <f>[1]Hoja4!A2440</f>
        <v>TOLIMA</v>
      </c>
      <c r="C2306" s="9">
        <f>[1]Hoja4!B2440</f>
        <v>1.7941935483870968</v>
      </c>
    </row>
    <row r="2307" spans="1:3" x14ac:dyDescent="0.2">
      <c r="A2307" s="14">
        <v>44958</v>
      </c>
      <c r="B2307" t="str">
        <f>[1]Hoja4!A2442</f>
        <v>ANTIOQUIA</v>
      </c>
      <c r="C2307" s="9">
        <f>[1]Hoja4!B2442</f>
        <v>0</v>
      </c>
    </row>
    <row r="2308" spans="1:3" x14ac:dyDescent="0.2">
      <c r="A2308" s="14">
        <v>44958</v>
      </c>
      <c r="B2308" t="str">
        <f>[1]Hoja4!A2443</f>
        <v>ARAUCA</v>
      </c>
      <c r="C2308" s="9">
        <f>[1]Hoja4!B2443</f>
        <v>0</v>
      </c>
    </row>
    <row r="2309" spans="1:3" x14ac:dyDescent="0.2">
      <c r="A2309" s="14">
        <v>44958</v>
      </c>
      <c r="B2309" t="str">
        <f>[1]Hoja4!A2444</f>
        <v>ATLANTICO</v>
      </c>
      <c r="C2309" s="9">
        <f>[1]Hoja4!B2444</f>
        <v>30.85709677419355</v>
      </c>
    </row>
    <row r="2310" spans="1:3" x14ac:dyDescent="0.2">
      <c r="A2310" s="14">
        <v>44958</v>
      </c>
      <c r="B2310" t="str">
        <f>[1]Hoja4!A2445</f>
        <v>BOLIVAR</v>
      </c>
      <c r="C2310" s="9">
        <f>[1]Hoja4!B2445</f>
        <v>1.9706451612903226</v>
      </c>
    </row>
    <row r="2311" spans="1:3" x14ac:dyDescent="0.2">
      <c r="A2311" s="14">
        <v>44958</v>
      </c>
      <c r="B2311" t="s">
        <v>181</v>
      </c>
      <c r="C2311" s="9">
        <f>[1]Hoja4!B2446</f>
        <v>38.600322580645155</v>
      </c>
    </row>
    <row r="2312" spans="1:3" x14ac:dyDescent="0.2">
      <c r="A2312" s="14">
        <v>44958</v>
      </c>
      <c r="B2312" t="str">
        <f>[1]Hoja4!A2447</f>
        <v>CASANARE</v>
      </c>
      <c r="C2312" s="9">
        <f>[1]Hoja4!B2447</f>
        <v>549.29064516129029</v>
      </c>
    </row>
    <row r="2313" spans="1:3" x14ac:dyDescent="0.2">
      <c r="A2313" s="14">
        <v>44958</v>
      </c>
      <c r="B2313" t="str">
        <f>[1]Hoja4!A2448</f>
        <v>CESAR</v>
      </c>
      <c r="C2313" s="9">
        <f>[1]Hoja4!B2448</f>
        <v>4.7109677419354838</v>
      </c>
    </row>
    <row r="2314" spans="1:3" x14ac:dyDescent="0.2">
      <c r="A2314" s="14">
        <v>44958</v>
      </c>
      <c r="B2314" t="str">
        <f>[1]Hoja4!A2449</f>
        <v>CORDOBA</v>
      </c>
      <c r="C2314" s="9">
        <f>[1]Hoja4!B2449</f>
        <v>113.44903225806451</v>
      </c>
    </row>
    <row r="2315" spans="1:3" x14ac:dyDescent="0.2">
      <c r="A2315" s="14">
        <v>44958</v>
      </c>
      <c r="B2315" t="str">
        <f>[1]Hoja4!A2450</f>
        <v>GUAJIRA</v>
      </c>
      <c r="C2315" s="9">
        <f>[1]Hoja4!B2450</f>
        <v>103.34870967741935</v>
      </c>
    </row>
    <row r="2316" spans="1:3" x14ac:dyDescent="0.2">
      <c r="A2316" s="14">
        <v>44958</v>
      </c>
      <c r="B2316" t="str">
        <f>[1]Hoja4!A2451</f>
        <v>HUILA</v>
      </c>
      <c r="C2316" s="9">
        <f>[1]Hoja4!B2451</f>
        <v>3.5422580645161288</v>
      </c>
    </row>
    <row r="2317" spans="1:3" x14ac:dyDescent="0.2">
      <c r="A2317" s="14">
        <v>44958</v>
      </c>
      <c r="B2317" t="str">
        <f>[1]Hoja4!A2452</f>
        <v>MAGDALENA</v>
      </c>
      <c r="C2317" s="9">
        <f>[1]Hoja4!B2452</f>
        <v>10.762580645161291</v>
      </c>
    </row>
    <row r="2318" spans="1:3" x14ac:dyDescent="0.2">
      <c r="A2318" s="14">
        <v>44958</v>
      </c>
      <c r="B2318" t="str">
        <f>[1]Hoja4!A2453</f>
        <v>META</v>
      </c>
      <c r="C2318" s="9">
        <f>[1]Hoja4!B2453</f>
        <v>2.8422580645161286</v>
      </c>
    </row>
    <row r="2319" spans="1:3" x14ac:dyDescent="0.2">
      <c r="A2319" s="14">
        <v>44958</v>
      </c>
      <c r="B2319" t="str">
        <f>[1]Hoja4!A2454</f>
        <v>NARIÑO</v>
      </c>
      <c r="C2319" s="9">
        <f>[1]Hoja4!B2454</f>
        <v>0</v>
      </c>
    </row>
    <row r="2320" spans="1:3" x14ac:dyDescent="0.2">
      <c r="A2320" s="14">
        <v>44958</v>
      </c>
      <c r="B2320" t="str">
        <f>[1]Hoja4!A2455</f>
        <v>NORTE DE SANTANDER</v>
      </c>
      <c r="C2320" s="9">
        <f>[1]Hoja4!B2455</f>
        <v>4.8293548387096772</v>
      </c>
    </row>
    <row r="2321" spans="1:3" x14ac:dyDescent="0.2">
      <c r="A2321" s="14">
        <v>44958</v>
      </c>
      <c r="B2321" t="str">
        <f>[1]Hoja4!A2456</f>
        <v>PUTUMAYO</v>
      </c>
      <c r="C2321" s="9">
        <f>[1]Hoja4!B2456</f>
        <v>3.0209677419354839</v>
      </c>
    </row>
    <row r="2322" spans="1:3" x14ac:dyDescent="0.2">
      <c r="A2322" s="14">
        <v>44958</v>
      </c>
      <c r="B2322" t="str">
        <f>[1]Hoja4!A2457</f>
        <v>SANTANDER</v>
      </c>
      <c r="C2322" s="9">
        <f>[1]Hoja4!B2457</f>
        <v>21.277741935483871</v>
      </c>
    </row>
    <row r="2323" spans="1:3" x14ac:dyDescent="0.2">
      <c r="A2323" s="14">
        <v>44958</v>
      </c>
      <c r="B2323" t="str">
        <f>[1]Hoja4!A2458</f>
        <v>SUCRE</v>
      </c>
      <c r="C2323" s="9">
        <f>[1]Hoja4!B2458</f>
        <v>98.780967741935484</v>
      </c>
    </row>
    <row r="2324" spans="1:3" x14ac:dyDescent="0.2">
      <c r="A2324" s="14">
        <v>44958</v>
      </c>
      <c r="B2324" t="str">
        <f>[1]Hoja4!A2459</f>
        <v>TOLIMA</v>
      </c>
      <c r="C2324" s="9">
        <f>[1]Hoja4!B2459</f>
        <v>1.6429032258064515</v>
      </c>
    </row>
    <row r="2325" spans="1:3" x14ac:dyDescent="0.2">
      <c r="A2325" s="14">
        <v>44986</v>
      </c>
      <c r="B2325" t="str">
        <f>[1]Hoja4!A2461</f>
        <v>ANTIOQUIA</v>
      </c>
      <c r="C2325" s="9">
        <f>[1]Hoja4!B2461</f>
        <v>0</v>
      </c>
    </row>
    <row r="2326" spans="1:3" x14ac:dyDescent="0.2">
      <c r="A2326" s="14">
        <v>44986</v>
      </c>
      <c r="B2326" t="str">
        <f>[1]Hoja4!A2462</f>
        <v>ARAUCA</v>
      </c>
      <c r="C2326" s="9">
        <f>[1]Hoja4!B2462</f>
        <v>0</v>
      </c>
    </row>
    <row r="2327" spans="1:3" x14ac:dyDescent="0.2">
      <c r="A2327" s="14">
        <v>44986</v>
      </c>
      <c r="B2327" t="str">
        <f>[1]Hoja4!A2463</f>
        <v>ATLANTICO</v>
      </c>
      <c r="C2327" s="9">
        <f>[1]Hoja4!B2463</f>
        <v>33.207096774193552</v>
      </c>
    </row>
    <row r="2328" spans="1:3" x14ac:dyDescent="0.2">
      <c r="A2328" s="14">
        <v>44986</v>
      </c>
      <c r="B2328" t="str">
        <f>[1]Hoja4!A2464</f>
        <v>BOLIVAR</v>
      </c>
      <c r="C2328" s="9">
        <f>[1]Hoja4!B2464</f>
        <v>2.1112903225806452</v>
      </c>
    </row>
    <row r="2329" spans="1:3" x14ac:dyDescent="0.2">
      <c r="A2329" s="14">
        <v>44986</v>
      </c>
      <c r="B2329" t="s">
        <v>181</v>
      </c>
      <c r="C2329" s="9">
        <f>[1]Hoja4!B2465</f>
        <v>34.150645161290328</v>
      </c>
    </row>
    <row r="2330" spans="1:3" x14ac:dyDescent="0.2">
      <c r="A2330" s="14">
        <v>44986</v>
      </c>
      <c r="B2330" t="str">
        <f>[1]Hoja4!A2466</f>
        <v>CASANARE</v>
      </c>
      <c r="C2330" s="9">
        <f>[1]Hoja4!B2466</f>
        <v>610.05193548387115</v>
      </c>
    </row>
    <row r="2331" spans="1:3" x14ac:dyDescent="0.2">
      <c r="A2331" s="14">
        <v>44986</v>
      </c>
      <c r="B2331" t="str">
        <f>[1]Hoja4!A2467</f>
        <v>CESAR</v>
      </c>
      <c r="C2331" s="9">
        <f>[1]Hoja4!B2467</f>
        <v>5.5980645161290319</v>
      </c>
    </row>
    <row r="2332" spans="1:3" x14ac:dyDescent="0.2">
      <c r="A2332" s="14">
        <v>44986</v>
      </c>
      <c r="B2332" t="str">
        <f>[1]Hoja4!A2468</f>
        <v>CORDOBA</v>
      </c>
      <c r="C2332" s="9">
        <f>[1]Hoja4!B2468</f>
        <v>120.33935483870968</v>
      </c>
    </row>
    <row r="2333" spans="1:3" x14ac:dyDescent="0.2">
      <c r="A2333" s="14">
        <v>44986</v>
      </c>
      <c r="B2333" t="str">
        <f>[1]Hoja4!A2469</f>
        <v>GUAJIRA</v>
      </c>
      <c r="C2333" s="9">
        <f>[1]Hoja4!B2469</f>
        <v>110.9374193548387</v>
      </c>
    </row>
    <row r="2334" spans="1:3" x14ac:dyDescent="0.2">
      <c r="A2334" s="14">
        <v>44986</v>
      </c>
      <c r="B2334" t="str">
        <f>[1]Hoja4!A2470</f>
        <v>HUILA</v>
      </c>
      <c r="C2334" s="9">
        <f>[1]Hoja4!B2470</f>
        <v>3.7858064516129031</v>
      </c>
    </row>
    <row r="2335" spans="1:3" x14ac:dyDescent="0.2">
      <c r="A2335" s="14">
        <v>44986</v>
      </c>
      <c r="B2335" t="str">
        <f>[1]Hoja4!A2471</f>
        <v>MAGDALENA</v>
      </c>
      <c r="C2335" s="9">
        <f>[1]Hoja4!B2471</f>
        <v>12.204193548387096</v>
      </c>
    </row>
    <row r="2336" spans="1:3" x14ac:dyDescent="0.2">
      <c r="A2336" s="14">
        <v>44986</v>
      </c>
      <c r="B2336" t="str">
        <f>[1]Hoja4!A2472</f>
        <v>META</v>
      </c>
      <c r="C2336" s="9">
        <f>[1]Hoja4!B2472</f>
        <v>3.0251612903225813</v>
      </c>
    </row>
    <row r="2337" spans="1:3" x14ac:dyDescent="0.2">
      <c r="A2337" s="14">
        <v>44986</v>
      </c>
      <c r="B2337" t="str">
        <f>[1]Hoja4!A2473</f>
        <v>NARIÑO</v>
      </c>
      <c r="C2337" s="9">
        <f>[1]Hoja4!B2473</f>
        <v>0</v>
      </c>
    </row>
    <row r="2338" spans="1:3" x14ac:dyDescent="0.2">
      <c r="A2338" s="14">
        <v>44986</v>
      </c>
      <c r="B2338" t="str">
        <f>[1]Hoja4!A2474</f>
        <v>NORTE DE SANTANDER</v>
      </c>
      <c r="C2338" s="9">
        <f>[1]Hoja4!B2474</f>
        <v>5.3732258064516127</v>
      </c>
    </row>
    <row r="2339" spans="1:3" x14ac:dyDescent="0.2">
      <c r="A2339" s="14">
        <v>44986</v>
      </c>
      <c r="B2339" t="str">
        <f>[1]Hoja4!A2475</f>
        <v>PUTUMAYO</v>
      </c>
      <c r="C2339" s="9">
        <f>[1]Hoja4!B2475</f>
        <v>3.28</v>
      </c>
    </row>
    <row r="2340" spans="1:3" x14ac:dyDescent="0.2">
      <c r="A2340" s="14">
        <v>44986</v>
      </c>
      <c r="B2340" t="str">
        <f>[1]Hoja4!A2476</f>
        <v>SANTANDER</v>
      </c>
      <c r="C2340" s="9">
        <f>[1]Hoja4!B2476</f>
        <v>25.154838709677424</v>
      </c>
    </row>
    <row r="2341" spans="1:3" x14ac:dyDescent="0.2">
      <c r="A2341" s="14">
        <v>44986</v>
      </c>
      <c r="B2341" t="str">
        <f>[1]Hoja4!A2477</f>
        <v>SUCRE</v>
      </c>
      <c r="C2341" s="9">
        <f>[1]Hoja4!B2477</f>
        <v>102.33354838709678</v>
      </c>
    </row>
    <row r="2342" spans="1:3" x14ac:dyDescent="0.2">
      <c r="A2342" s="14">
        <v>44986</v>
      </c>
      <c r="B2342" t="str">
        <f>[1]Hoja4!A2478</f>
        <v>TOLIMA</v>
      </c>
      <c r="C2342" s="9">
        <f>[1]Hoja4!B2478</f>
        <v>1.6945161290322579</v>
      </c>
    </row>
    <row r="2343" spans="1:3" x14ac:dyDescent="0.2">
      <c r="A2343" s="14">
        <v>45017</v>
      </c>
      <c r="B2343" t="str">
        <f>[1]Hoja4!A2480</f>
        <v>ANTIOQUIA</v>
      </c>
      <c r="C2343" s="9">
        <f>[1]Hoja4!B2480</f>
        <v>0</v>
      </c>
    </row>
    <row r="2344" spans="1:3" x14ac:dyDescent="0.2">
      <c r="A2344" s="14">
        <v>45017</v>
      </c>
      <c r="B2344" t="str">
        <f>[1]Hoja4!A2481</f>
        <v>ARAUCA</v>
      </c>
      <c r="C2344" s="9">
        <f>[1]Hoja4!B2481</f>
        <v>1.7383870967741937</v>
      </c>
    </row>
    <row r="2345" spans="1:3" x14ac:dyDescent="0.2">
      <c r="A2345" s="14">
        <v>45017</v>
      </c>
      <c r="B2345" t="str">
        <f>[1]Hoja4!A2482</f>
        <v>ATLANTICO</v>
      </c>
      <c r="C2345" s="9">
        <f>[1]Hoja4!B2482</f>
        <v>32.673548387096773</v>
      </c>
    </row>
    <row r="2346" spans="1:3" x14ac:dyDescent="0.2">
      <c r="A2346" s="14">
        <v>45017</v>
      </c>
      <c r="B2346" t="str">
        <f>[1]Hoja4!A2483</f>
        <v>BOLIVAR</v>
      </c>
      <c r="C2346" s="9">
        <f>[1]Hoja4!B2483</f>
        <v>1.8825806451612903</v>
      </c>
    </row>
    <row r="2347" spans="1:3" x14ac:dyDescent="0.2">
      <c r="A2347" s="14">
        <v>45017</v>
      </c>
      <c r="B2347" t="s">
        <v>181</v>
      </c>
      <c r="C2347" s="9">
        <f>[1]Hoja4!B2484</f>
        <v>26.572903225806449</v>
      </c>
    </row>
    <row r="2348" spans="1:3" x14ac:dyDescent="0.2">
      <c r="A2348" s="14">
        <v>45017</v>
      </c>
      <c r="B2348" t="str">
        <f>[1]Hoja4!A2485</f>
        <v>CASANARE</v>
      </c>
      <c r="C2348" s="9">
        <f>[1]Hoja4!B2485</f>
        <v>591.33870967741927</v>
      </c>
    </row>
    <row r="2349" spans="1:3" x14ac:dyDescent="0.2">
      <c r="A2349" s="14">
        <v>45017</v>
      </c>
      <c r="B2349" t="str">
        <f>[1]Hoja4!A2486</f>
        <v>CESAR</v>
      </c>
      <c r="C2349" s="9">
        <f>[1]Hoja4!B2486</f>
        <v>8.3503225806451606</v>
      </c>
    </row>
    <row r="2350" spans="1:3" x14ac:dyDescent="0.2">
      <c r="A2350" s="14">
        <v>45017</v>
      </c>
      <c r="B2350" t="str">
        <f>[1]Hoja4!A2487</f>
        <v>CORDOBA</v>
      </c>
      <c r="C2350" s="9">
        <f>[1]Hoja4!B2487</f>
        <v>116.18677419354837</v>
      </c>
    </row>
    <row r="2351" spans="1:3" x14ac:dyDescent="0.2">
      <c r="A2351" s="14">
        <v>45017</v>
      </c>
      <c r="B2351" t="str">
        <f>[1]Hoja4!A2488</f>
        <v>GUAJIRA</v>
      </c>
      <c r="C2351" s="9">
        <f>[1]Hoja4!B2488</f>
        <v>95.3683870967742</v>
      </c>
    </row>
    <row r="2352" spans="1:3" x14ac:dyDescent="0.2">
      <c r="A2352" s="14">
        <v>45017</v>
      </c>
      <c r="B2352" t="str">
        <f>[1]Hoja4!A2489</f>
        <v>HUILA</v>
      </c>
      <c r="C2352" s="9">
        <f>[1]Hoja4!B2489</f>
        <v>3.8406451612903227</v>
      </c>
    </row>
    <row r="2353" spans="1:3" x14ac:dyDescent="0.2">
      <c r="A2353" s="14">
        <v>45017</v>
      </c>
      <c r="B2353" t="str">
        <f>[1]Hoja4!A2490</f>
        <v>MAGDALENA</v>
      </c>
      <c r="C2353" s="9">
        <f>[1]Hoja4!B2490</f>
        <v>5.8296774193548391</v>
      </c>
    </row>
    <row r="2354" spans="1:3" x14ac:dyDescent="0.2">
      <c r="A2354" s="14">
        <v>45017</v>
      </c>
      <c r="B2354" t="str">
        <f>[1]Hoja4!A2491</f>
        <v>META</v>
      </c>
      <c r="C2354" s="9">
        <f>[1]Hoja4!B2491</f>
        <v>2.6380645161290328</v>
      </c>
    </row>
    <row r="2355" spans="1:3" x14ac:dyDescent="0.2">
      <c r="A2355" s="14">
        <v>45017</v>
      </c>
      <c r="B2355" t="str">
        <f>[1]Hoja4!A2492</f>
        <v>NARIÑO</v>
      </c>
      <c r="C2355" s="9">
        <f>[1]Hoja4!B2492</f>
        <v>0</v>
      </c>
    </row>
    <row r="2356" spans="1:3" x14ac:dyDescent="0.2">
      <c r="A2356" s="14">
        <v>45017</v>
      </c>
      <c r="B2356" t="str">
        <f>[1]Hoja4!A2493</f>
        <v>NORTE DE SANTANDER</v>
      </c>
      <c r="C2356" s="9">
        <f>[1]Hoja4!B2493</f>
        <v>5.2054838709677416</v>
      </c>
    </row>
    <row r="2357" spans="1:3" x14ac:dyDescent="0.2">
      <c r="A2357" s="14">
        <v>45017</v>
      </c>
      <c r="B2357" t="str">
        <f>[1]Hoja4!A2494</f>
        <v>PUTUMAYO</v>
      </c>
      <c r="C2357" s="9">
        <f>[1]Hoja4!B2494</f>
        <v>3.3432258064516125</v>
      </c>
    </row>
    <row r="2358" spans="1:3" x14ac:dyDescent="0.2">
      <c r="A2358" s="14">
        <v>45017</v>
      </c>
      <c r="B2358" t="str">
        <f>[1]Hoja4!A2495</f>
        <v>SANTANDER</v>
      </c>
      <c r="C2358" s="9">
        <f>[1]Hoja4!B2495</f>
        <v>21.440967741935484</v>
      </c>
    </row>
    <row r="2359" spans="1:3" x14ac:dyDescent="0.2">
      <c r="A2359" s="14">
        <v>45017</v>
      </c>
      <c r="B2359" t="str">
        <f>[1]Hoja4!A2496</f>
        <v>SUCRE</v>
      </c>
      <c r="C2359" s="9">
        <f>[1]Hoja4!B2496</f>
        <v>90.276451612903216</v>
      </c>
    </row>
    <row r="2360" spans="1:3" x14ac:dyDescent="0.2">
      <c r="A2360" s="14">
        <v>45017</v>
      </c>
      <c r="B2360" t="str">
        <f>[1]Hoja4!A2497</f>
        <v>TOLIMA</v>
      </c>
      <c r="C2360" s="9">
        <f>[1]Hoja4!B2497</f>
        <v>1.5709677419354837</v>
      </c>
    </row>
    <row r="2361" spans="1:3" x14ac:dyDescent="0.2">
      <c r="A2361" s="14">
        <v>45047</v>
      </c>
      <c r="B2361" t="str">
        <f>[1]Hoja4!A2499</f>
        <v>ANTIOQUIA</v>
      </c>
      <c r="C2361" s="9">
        <f>[1]Hoja4!B2499</f>
        <v>0</v>
      </c>
    </row>
    <row r="2362" spans="1:3" x14ac:dyDescent="0.2">
      <c r="A2362" s="14">
        <v>45047</v>
      </c>
      <c r="B2362" t="str">
        <f>[1]Hoja4!A2500</f>
        <v>ARAUCA</v>
      </c>
      <c r="C2362" s="9">
        <f>[1]Hoja4!B2500</f>
        <v>3.2141935483870969</v>
      </c>
    </row>
    <row r="2363" spans="1:3" x14ac:dyDescent="0.2">
      <c r="A2363" s="14">
        <v>45047</v>
      </c>
      <c r="B2363" t="str">
        <f>[1]Hoja4!A2501</f>
        <v>ATLANTICO</v>
      </c>
      <c r="C2363" s="9">
        <f>[1]Hoja4!B2501</f>
        <v>35.910645161290326</v>
      </c>
    </row>
    <row r="2364" spans="1:3" x14ac:dyDescent="0.2">
      <c r="A2364" s="14">
        <v>45047</v>
      </c>
      <c r="B2364" t="str">
        <f>[1]Hoja4!A2502</f>
        <v>BOLIVAR</v>
      </c>
      <c r="C2364" s="9">
        <f>[1]Hoja4!B2502</f>
        <v>1.8887096774193548</v>
      </c>
    </row>
    <row r="2365" spans="1:3" x14ac:dyDescent="0.2">
      <c r="A2365" s="14">
        <v>45047</v>
      </c>
      <c r="B2365" t="s">
        <v>181</v>
      </c>
      <c r="C2365" s="9">
        <f>[1]Hoja4!B2503</f>
        <v>6.1025806451612912</v>
      </c>
    </row>
    <row r="2366" spans="1:3" x14ac:dyDescent="0.2">
      <c r="A2366" s="14">
        <v>45047</v>
      </c>
      <c r="B2366" t="s">
        <v>181</v>
      </c>
      <c r="C2366" s="9">
        <f>[1]Hoja4!B2504</f>
        <v>32.457741935483874</v>
      </c>
    </row>
    <row r="2367" spans="1:3" x14ac:dyDescent="0.2">
      <c r="A2367" s="14">
        <v>45047</v>
      </c>
      <c r="B2367" t="str">
        <f>[1]Hoja4!A2505</f>
        <v>CASANARE</v>
      </c>
      <c r="C2367" s="9">
        <f>[1]Hoja4!B2505</f>
        <v>620.79225806451609</v>
      </c>
    </row>
    <row r="2368" spans="1:3" x14ac:dyDescent="0.2">
      <c r="A2368" s="14">
        <v>45047</v>
      </c>
      <c r="B2368" t="str">
        <f>[1]Hoja4!A2506</f>
        <v>CESAR</v>
      </c>
      <c r="C2368" s="9">
        <f>[1]Hoja4!B2506</f>
        <v>8.379677419354838</v>
      </c>
    </row>
    <row r="2369" spans="1:3" x14ac:dyDescent="0.2">
      <c r="A2369" s="14">
        <v>45047</v>
      </c>
      <c r="B2369" t="str">
        <f>[1]Hoja4!A2507</f>
        <v>CORDOBA</v>
      </c>
      <c r="C2369" s="9">
        <f>[1]Hoja4!B2507</f>
        <v>130.00548387096777</v>
      </c>
    </row>
    <row r="2370" spans="1:3" x14ac:dyDescent="0.2">
      <c r="A2370" s="14">
        <v>45047</v>
      </c>
      <c r="B2370" t="str">
        <f>[1]Hoja4!A2508</f>
        <v>GUAJIRA</v>
      </c>
      <c r="C2370" s="9">
        <f>[1]Hoja4!B2508</f>
        <v>108.23064516129034</v>
      </c>
    </row>
    <row r="2371" spans="1:3" x14ac:dyDescent="0.2">
      <c r="A2371" s="14">
        <v>45047</v>
      </c>
      <c r="B2371" t="str">
        <f>[1]Hoja4!A2509</f>
        <v>HUILA</v>
      </c>
      <c r="C2371" s="9">
        <f>[1]Hoja4!B2509</f>
        <v>4.1341935483870964</v>
      </c>
    </row>
    <row r="2372" spans="1:3" x14ac:dyDescent="0.2">
      <c r="A2372" s="14">
        <v>45047</v>
      </c>
      <c r="B2372" t="str">
        <f>[1]Hoja4!A2510</f>
        <v>MAGDALENA</v>
      </c>
      <c r="C2372" s="9">
        <f>[1]Hoja4!B2510</f>
        <v>5.8664516129032265</v>
      </c>
    </row>
    <row r="2373" spans="1:3" x14ac:dyDescent="0.2">
      <c r="A2373" s="14">
        <v>45047</v>
      </c>
      <c r="B2373" t="str">
        <f>[1]Hoja4!A2511</f>
        <v>META</v>
      </c>
      <c r="C2373" s="9">
        <f>[1]Hoja4!B2511</f>
        <v>2.8799999999999994</v>
      </c>
    </row>
    <row r="2374" spans="1:3" x14ac:dyDescent="0.2">
      <c r="A2374" s="14">
        <v>45047</v>
      </c>
      <c r="B2374" t="str">
        <f>[1]Hoja4!A2512</f>
        <v>NARIÑO</v>
      </c>
      <c r="C2374" s="9">
        <f>[1]Hoja4!B2512</f>
        <v>0</v>
      </c>
    </row>
    <row r="2375" spans="1:3" x14ac:dyDescent="0.2">
      <c r="A2375" s="14">
        <v>45047</v>
      </c>
      <c r="B2375" t="str">
        <f>[1]Hoja4!A2513</f>
        <v>NORTE DE SANTANDER</v>
      </c>
      <c r="C2375" s="9">
        <f>[1]Hoja4!B2513</f>
        <v>5.59</v>
      </c>
    </row>
    <row r="2376" spans="1:3" x14ac:dyDescent="0.2">
      <c r="A2376" s="14">
        <v>45047</v>
      </c>
      <c r="B2376" t="str">
        <f>[1]Hoja4!A2514</f>
        <v>PUTUMAYO</v>
      </c>
      <c r="C2376" s="9">
        <f>[1]Hoja4!B2514</f>
        <v>3.4329032258064518</v>
      </c>
    </row>
    <row r="2377" spans="1:3" x14ac:dyDescent="0.2">
      <c r="A2377" s="14">
        <v>45047</v>
      </c>
      <c r="B2377" t="str">
        <f>[1]Hoja4!A2515</f>
        <v>SANTANDER</v>
      </c>
      <c r="C2377" s="9">
        <f>[1]Hoja4!B2515</f>
        <v>21.714838709677423</v>
      </c>
    </row>
    <row r="2378" spans="1:3" x14ac:dyDescent="0.2">
      <c r="A2378" s="14">
        <v>45047</v>
      </c>
      <c r="B2378" t="str">
        <f>[1]Hoja4!A2516</f>
        <v>SUCRE</v>
      </c>
      <c r="C2378" s="9">
        <f>[1]Hoja4!B2516</f>
        <v>99.353225806451604</v>
      </c>
    </row>
    <row r="2379" spans="1:3" x14ac:dyDescent="0.2">
      <c r="A2379" s="14">
        <v>45047</v>
      </c>
      <c r="B2379" t="str">
        <f>[1]Hoja4!A2517</f>
        <v>TOLIMA</v>
      </c>
      <c r="C2379" s="9">
        <f>[1]Hoja4!B2517</f>
        <v>1.7916129032258066</v>
      </c>
    </row>
    <row r="2380" spans="1:3" x14ac:dyDescent="0.2">
      <c r="A2380" s="14">
        <v>45078</v>
      </c>
      <c r="B2380" t="str">
        <f>[1]Hoja4!A2519</f>
        <v>ANTIOQUIA</v>
      </c>
      <c r="C2380" s="9">
        <f>[1]Hoja4!B2519</f>
        <v>0</v>
      </c>
    </row>
    <row r="2381" spans="1:3" x14ac:dyDescent="0.2">
      <c r="A2381" s="14">
        <v>45078</v>
      </c>
      <c r="B2381" t="str">
        <f>[1]Hoja4!A2520</f>
        <v>ARAUCA</v>
      </c>
      <c r="C2381" s="9">
        <f>[1]Hoja4!B2520</f>
        <v>1.2193548387096773</v>
      </c>
    </row>
    <row r="2382" spans="1:3" x14ac:dyDescent="0.2">
      <c r="A2382" s="14">
        <v>45078</v>
      </c>
      <c r="B2382" t="str">
        <f>[1]Hoja4!A2521</f>
        <v>ATLANTICO</v>
      </c>
      <c r="C2382" s="9">
        <f>[1]Hoja4!B2521</f>
        <v>34.865161290322582</v>
      </c>
    </row>
    <row r="2383" spans="1:3" x14ac:dyDescent="0.2">
      <c r="A2383" s="14">
        <v>45078</v>
      </c>
      <c r="B2383" t="str">
        <f>[1]Hoja4!A2522</f>
        <v>BOLIVAR</v>
      </c>
      <c r="C2383" s="9">
        <f>[1]Hoja4!B2522</f>
        <v>1.8625806451612903</v>
      </c>
    </row>
    <row r="2384" spans="1:3" x14ac:dyDescent="0.2">
      <c r="A2384" s="14">
        <v>45078</v>
      </c>
      <c r="B2384" t="s">
        <v>181</v>
      </c>
      <c r="C2384" s="9">
        <f>[1]Hoja4!B2523</f>
        <v>5.774516129032258</v>
      </c>
    </row>
    <row r="2385" spans="1:3" x14ac:dyDescent="0.2">
      <c r="A2385" s="14">
        <v>45078</v>
      </c>
      <c r="B2385" t="s">
        <v>181</v>
      </c>
      <c r="C2385" s="9">
        <f>[1]Hoja4!B2524</f>
        <v>22.330967741935485</v>
      </c>
    </row>
    <row r="2386" spans="1:3" x14ac:dyDescent="0.2">
      <c r="A2386" s="14">
        <v>45078</v>
      </c>
      <c r="B2386" t="str">
        <f>[1]Hoja4!A2525</f>
        <v>CASANARE</v>
      </c>
      <c r="C2386" s="9">
        <f>[1]Hoja4!B2525</f>
        <v>603.57516129032251</v>
      </c>
    </row>
    <row r="2387" spans="1:3" x14ac:dyDescent="0.2">
      <c r="A2387" s="14">
        <v>45078</v>
      </c>
      <c r="B2387" t="str">
        <f>[1]Hoja4!A2526</f>
        <v>CESAR</v>
      </c>
      <c r="C2387" s="9">
        <f>[1]Hoja4!B2526</f>
        <v>7.3090322580645157</v>
      </c>
    </row>
    <row r="2388" spans="1:3" x14ac:dyDescent="0.2">
      <c r="A2388" s="14">
        <v>45078</v>
      </c>
      <c r="B2388" t="str">
        <f>[1]Hoja4!A2527</f>
        <v>CORDOBA</v>
      </c>
      <c r="C2388" s="9">
        <f>[1]Hoja4!B2527</f>
        <v>128.77741935483871</v>
      </c>
    </row>
    <row r="2389" spans="1:3" x14ac:dyDescent="0.2">
      <c r="A2389" s="14">
        <v>45078</v>
      </c>
      <c r="B2389" t="str">
        <f>[1]Hoja4!A2528</f>
        <v>GUAJIRA</v>
      </c>
      <c r="C2389" s="9">
        <f>[1]Hoja4!B2528</f>
        <v>106.26064516129031</v>
      </c>
    </row>
    <row r="2390" spans="1:3" x14ac:dyDescent="0.2">
      <c r="A2390" s="14">
        <v>45078</v>
      </c>
      <c r="B2390" t="str">
        <f>[1]Hoja4!A2529</f>
        <v>HUILA</v>
      </c>
      <c r="C2390" s="9">
        <f>[1]Hoja4!B2529</f>
        <v>3.9093548387096773</v>
      </c>
    </row>
    <row r="2391" spans="1:3" x14ac:dyDescent="0.2">
      <c r="A2391" s="14">
        <v>45078</v>
      </c>
      <c r="B2391" t="str">
        <f>[1]Hoja4!A2530</f>
        <v>MAGDALENA</v>
      </c>
      <c r="C2391" s="9">
        <f>[1]Hoja4!B2530</f>
        <v>4.9906451612903222</v>
      </c>
    </row>
    <row r="2392" spans="1:3" x14ac:dyDescent="0.2">
      <c r="A2392" s="14">
        <v>45078</v>
      </c>
      <c r="B2392" t="str">
        <f>[1]Hoja4!A2531</f>
        <v>META</v>
      </c>
      <c r="C2392" s="9">
        <f>[1]Hoja4!B2531</f>
        <v>2.1032258064516132</v>
      </c>
    </row>
    <row r="2393" spans="1:3" x14ac:dyDescent="0.2">
      <c r="A2393" s="14">
        <v>45078</v>
      </c>
      <c r="B2393" t="str">
        <f>[1]Hoja4!A2532</f>
        <v>NARIÑO</v>
      </c>
      <c r="C2393" s="9">
        <f>[1]Hoja4!B2532</f>
        <v>0</v>
      </c>
    </row>
    <row r="2394" spans="1:3" x14ac:dyDescent="0.2">
      <c r="A2394" s="14">
        <v>45078</v>
      </c>
      <c r="B2394" t="str">
        <f>[1]Hoja4!A2533</f>
        <v>NORTE DE SANTANDER</v>
      </c>
      <c r="C2394" s="9">
        <f>[1]Hoja4!B2533</f>
        <v>5.0919354838709676</v>
      </c>
    </row>
    <row r="2395" spans="1:3" x14ac:dyDescent="0.2">
      <c r="A2395" s="14">
        <v>45078</v>
      </c>
      <c r="B2395" t="str">
        <f>[1]Hoja4!A2534</f>
        <v>PUTUMAYO</v>
      </c>
      <c r="C2395" s="9">
        <f>[1]Hoja4!B2534</f>
        <v>3.6900000000000004</v>
      </c>
    </row>
    <row r="2396" spans="1:3" x14ac:dyDescent="0.2">
      <c r="A2396" s="14">
        <v>45078</v>
      </c>
      <c r="B2396" t="str">
        <f>[1]Hoja4!A2535</f>
        <v>SANTANDER</v>
      </c>
      <c r="C2396" s="9">
        <f>[1]Hoja4!B2535</f>
        <v>20.437741935483871</v>
      </c>
    </row>
    <row r="2397" spans="1:3" x14ac:dyDescent="0.2">
      <c r="A2397" s="14">
        <v>45078</v>
      </c>
      <c r="B2397" t="str">
        <f>[1]Hoja4!A2536</f>
        <v>SUCRE</v>
      </c>
      <c r="C2397" s="9">
        <f>[1]Hoja4!B2536</f>
        <v>90.306451612903231</v>
      </c>
    </row>
    <row r="2398" spans="1:3" x14ac:dyDescent="0.2">
      <c r="A2398" s="14">
        <v>45078</v>
      </c>
      <c r="B2398" t="str">
        <f>[1]Hoja4!A2537</f>
        <v>TOLIMA</v>
      </c>
      <c r="C2398" s="9">
        <f>[1]Hoja4!B2537</f>
        <v>1.6003225806451613</v>
      </c>
    </row>
    <row r="2399" spans="1:3" x14ac:dyDescent="0.2">
      <c r="A2399" s="14">
        <v>45108</v>
      </c>
      <c r="B2399" t="str">
        <f>[1]Hoja4!A2539</f>
        <v>ANTIOQUIA</v>
      </c>
      <c r="C2399" s="9">
        <f>[1]Hoja4!B2539</f>
        <v>0</v>
      </c>
    </row>
    <row r="2400" spans="1:3" x14ac:dyDescent="0.2">
      <c r="A2400" s="14">
        <v>45108</v>
      </c>
      <c r="B2400" t="str">
        <f>[1]Hoja4!A2540</f>
        <v>ARAUCA</v>
      </c>
      <c r="C2400" s="9">
        <f>[1]Hoja4!B2540</f>
        <v>3.0367741935483874</v>
      </c>
    </row>
    <row r="2401" spans="1:3" x14ac:dyDescent="0.2">
      <c r="A2401" s="14">
        <v>45108</v>
      </c>
      <c r="B2401" t="str">
        <f>[1]Hoja4!A2541</f>
        <v>ATLANTICO</v>
      </c>
      <c r="C2401" s="9">
        <f>[1]Hoja4!B2541</f>
        <v>35.958387096774189</v>
      </c>
    </row>
    <row r="2402" spans="1:3" x14ac:dyDescent="0.2">
      <c r="A2402" s="14">
        <v>45108</v>
      </c>
      <c r="B2402" t="str">
        <f>[1]Hoja4!A2542</f>
        <v>BOLIVAR</v>
      </c>
      <c r="C2402" s="9">
        <f>[1]Hoja4!B2542</f>
        <v>1.589032258064516</v>
      </c>
    </row>
    <row r="2403" spans="1:3" x14ac:dyDescent="0.2">
      <c r="A2403" s="14">
        <v>45108</v>
      </c>
      <c r="B2403" t="s">
        <v>181</v>
      </c>
      <c r="C2403" s="9">
        <f>[1]Hoja4!B2543</f>
        <v>6.4306451612903226</v>
      </c>
    </row>
    <row r="2404" spans="1:3" x14ac:dyDescent="0.2">
      <c r="A2404" s="14">
        <v>45108</v>
      </c>
      <c r="B2404" t="s">
        <v>181</v>
      </c>
      <c r="C2404" s="9">
        <f>[1]Hoja4!B2544</f>
        <v>37.777096774193545</v>
      </c>
    </row>
    <row r="2405" spans="1:3" x14ac:dyDescent="0.2">
      <c r="A2405" s="14">
        <v>45108</v>
      </c>
      <c r="B2405" t="str">
        <f>[1]Hoja4!A2545</f>
        <v>CASANARE</v>
      </c>
      <c r="C2405" s="9">
        <f>[1]Hoja4!B2545</f>
        <v>633.05419354838716</v>
      </c>
    </row>
    <row r="2406" spans="1:3" x14ac:dyDescent="0.2">
      <c r="A2406" s="14">
        <v>45108</v>
      </c>
      <c r="B2406" t="str">
        <f>[1]Hoja4!A2546</f>
        <v>CESAR</v>
      </c>
      <c r="C2406" s="9">
        <f>[1]Hoja4!B2546</f>
        <v>7.5938709677419354</v>
      </c>
    </row>
    <row r="2407" spans="1:3" x14ac:dyDescent="0.2">
      <c r="A2407" s="14">
        <v>45108</v>
      </c>
      <c r="B2407" t="str">
        <f>[1]Hoja4!A2547</f>
        <v>CORDOBA</v>
      </c>
      <c r="C2407" s="9">
        <f>[1]Hoja4!B2547</f>
        <v>123.15483870967743</v>
      </c>
    </row>
    <row r="2408" spans="1:3" x14ac:dyDescent="0.2">
      <c r="A2408" s="14">
        <v>45108</v>
      </c>
      <c r="B2408" t="str">
        <f>[1]Hoja4!A2548</f>
        <v>GUAJIRA</v>
      </c>
      <c r="C2408" s="9">
        <f>[1]Hoja4!B2548</f>
        <v>106.55612903225806</v>
      </c>
    </row>
    <row r="2409" spans="1:3" x14ac:dyDescent="0.2">
      <c r="A2409" s="14">
        <v>45108</v>
      </c>
      <c r="B2409" t="str">
        <f>[1]Hoja4!A2549</f>
        <v>HUILA</v>
      </c>
      <c r="C2409" s="9">
        <f>[1]Hoja4!B2549</f>
        <v>4.3296774193548382</v>
      </c>
    </row>
    <row r="2410" spans="1:3" x14ac:dyDescent="0.2">
      <c r="A2410" s="14">
        <v>45108</v>
      </c>
      <c r="B2410" t="str">
        <f>[1]Hoja4!A2550</f>
        <v>MAGDALENA</v>
      </c>
      <c r="C2410" s="9">
        <f>[1]Hoja4!B2550</f>
        <v>6.3416129032258066</v>
      </c>
    </row>
    <row r="2411" spans="1:3" x14ac:dyDescent="0.2">
      <c r="A2411" s="14">
        <v>45108</v>
      </c>
      <c r="B2411" t="str">
        <f>[1]Hoja4!A2551</f>
        <v>META</v>
      </c>
      <c r="C2411" s="9">
        <f>[1]Hoja4!B2551</f>
        <v>2.810645161290322</v>
      </c>
    </row>
    <row r="2412" spans="1:3" x14ac:dyDescent="0.2">
      <c r="A2412" s="14">
        <v>45108</v>
      </c>
      <c r="B2412" t="str">
        <f>[1]Hoja4!A2552</f>
        <v>NARIÑO</v>
      </c>
      <c r="C2412" s="9">
        <f>[1]Hoja4!B2552</f>
        <v>0</v>
      </c>
    </row>
    <row r="2413" spans="1:3" x14ac:dyDescent="0.2">
      <c r="A2413" s="14">
        <v>45108</v>
      </c>
      <c r="B2413" t="str">
        <f>[1]Hoja4!A2553</f>
        <v>NORTE DE SANTANDER</v>
      </c>
      <c r="C2413" s="9">
        <f>[1]Hoja4!B2553</f>
        <v>5.4041935483870969</v>
      </c>
    </row>
    <row r="2414" spans="1:3" x14ac:dyDescent="0.2">
      <c r="A2414" s="14">
        <v>45108</v>
      </c>
      <c r="B2414" t="str">
        <f>[1]Hoja4!A2554</f>
        <v>PUTUMAYO</v>
      </c>
      <c r="C2414" s="9">
        <f>[1]Hoja4!B2554</f>
        <v>4.0006451612903229</v>
      </c>
    </row>
    <row r="2415" spans="1:3" x14ac:dyDescent="0.2">
      <c r="A2415" s="14">
        <v>45108</v>
      </c>
      <c r="B2415" t="str">
        <f>[1]Hoja4!A2555</f>
        <v>SANTANDER</v>
      </c>
      <c r="C2415" s="9">
        <f>[1]Hoja4!B2555</f>
        <v>20.237741935483868</v>
      </c>
    </row>
    <row r="2416" spans="1:3" x14ac:dyDescent="0.2">
      <c r="A2416" s="14">
        <v>45108</v>
      </c>
      <c r="B2416" t="str">
        <f>[1]Hoja4!A2556</f>
        <v>SUCRE</v>
      </c>
      <c r="C2416" s="9">
        <f>[1]Hoja4!B2556</f>
        <v>112.69774193548388</v>
      </c>
    </row>
    <row r="2417" spans="1:3" x14ac:dyDescent="0.2">
      <c r="A2417" s="14">
        <v>45108</v>
      </c>
      <c r="B2417" t="str">
        <f>[1]Hoja4!A2557</f>
        <v>TOLIMA</v>
      </c>
      <c r="C2417" s="9">
        <f>[1]Hoja4!B2557</f>
        <v>1.7296774193548385</v>
      </c>
    </row>
    <row r="2418" spans="1:3" x14ac:dyDescent="0.2">
      <c r="A2418" s="14">
        <v>45139</v>
      </c>
      <c r="B2418" t="str">
        <f>[1]Hoja4!A2559</f>
        <v>ANTIOQUIA</v>
      </c>
      <c r="C2418" s="9">
        <f>[1]Hoja4!B2559</f>
        <v>0</v>
      </c>
    </row>
    <row r="2419" spans="1:3" x14ac:dyDescent="0.2">
      <c r="A2419" s="14">
        <v>45139</v>
      </c>
      <c r="B2419" t="str">
        <f>[1]Hoja4!A2560</f>
        <v>ARAUCA</v>
      </c>
      <c r="C2419" s="9">
        <f>[1]Hoja4!B2560</f>
        <v>2.2000000000000002</v>
      </c>
    </row>
    <row r="2420" spans="1:3" x14ac:dyDescent="0.2">
      <c r="A2420" s="14">
        <v>45139</v>
      </c>
      <c r="B2420" t="str">
        <f>[1]Hoja4!A2561</f>
        <v>ATLANTICO</v>
      </c>
      <c r="C2420" s="9">
        <f>[1]Hoja4!B2561</f>
        <v>36.087741935483869</v>
      </c>
    </row>
    <row r="2421" spans="1:3" x14ac:dyDescent="0.2">
      <c r="A2421" s="14">
        <v>45139</v>
      </c>
      <c r="B2421" t="str">
        <f>[1]Hoja4!A2562</f>
        <v>BOLIVAR</v>
      </c>
      <c r="C2421" s="9">
        <f>[1]Hoja4!B2562</f>
        <v>1.4316129032258065</v>
      </c>
    </row>
    <row r="2422" spans="1:3" x14ac:dyDescent="0.2">
      <c r="A2422" s="14">
        <v>45139</v>
      </c>
      <c r="B2422" t="s">
        <v>181</v>
      </c>
      <c r="C2422" s="9">
        <f>[1]Hoja4!B2563</f>
        <v>6.46741935483871</v>
      </c>
    </row>
    <row r="2423" spans="1:3" x14ac:dyDescent="0.2">
      <c r="A2423" s="14">
        <v>45139</v>
      </c>
      <c r="B2423" t="s">
        <v>181</v>
      </c>
      <c r="C2423" s="9">
        <f>[1]Hoja4!B2564</f>
        <v>35.228709677419353</v>
      </c>
    </row>
    <row r="2424" spans="1:3" x14ac:dyDescent="0.2">
      <c r="A2424" s="14">
        <v>45139</v>
      </c>
      <c r="B2424" t="str">
        <f>[1]Hoja4!A2565</f>
        <v>CASANARE</v>
      </c>
      <c r="C2424" s="9">
        <f>[1]Hoja4!B2565</f>
        <v>625.82516129032263</v>
      </c>
    </row>
    <row r="2425" spans="1:3" x14ac:dyDescent="0.2">
      <c r="A2425" s="14">
        <v>45139</v>
      </c>
      <c r="B2425" t="str">
        <f>[1]Hoja4!A2566</f>
        <v>CESAR</v>
      </c>
      <c r="C2425" s="9">
        <f>[1]Hoja4!B2566</f>
        <v>7.7454838709677416</v>
      </c>
    </row>
    <row r="2426" spans="1:3" x14ac:dyDescent="0.2">
      <c r="A2426" s="14">
        <v>45139</v>
      </c>
      <c r="B2426" t="str">
        <f>[1]Hoja4!A2567</f>
        <v>CORDOBA</v>
      </c>
      <c r="C2426" s="9">
        <f>[1]Hoja4!B2567</f>
        <v>108.97</v>
      </c>
    </row>
    <row r="2427" spans="1:3" x14ac:dyDescent="0.2">
      <c r="A2427" s="14">
        <v>45139</v>
      </c>
      <c r="B2427" t="str">
        <f>[1]Hoja4!A2568</f>
        <v>GUAJIRA</v>
      </c>
      <c r="C2427" s="9">
        <f>[1]Hoja4!B2568</f>
        <v>105.9041935483871</v>
      </c>
    </row>
    <row r="2428" spans="1:3" x14ac:dyDescent="0.2">
      <c r="A2428" s="14">
        <v>45139</v>
      </c>
      <c r="B2428" t="str">
        <f>[1]Hoja4!A2569</f>
        <v>HUILA</v>
      </c>
      <c r="C2428" s="9">
        <f>[1]Hoja4!B2569</f>
        <v>4.1187096774193543</v>
      </c>
    </row>
    <row r="2429" spans="1:3" x14ac:dyDescent="0.2">
      <c r="A2429" s="14">
        <v>45139</v>
      </c>
      <c r="B2429" t="str">
        <f>[1]Hoja4!A2570</f>
        <v>MAGDALENA</v>
      </c>
      <c r="C2429" s="9">
        <f>[1]Hoja4!B2570</f>
        <v>4.5670967741935486</v>
      </c>
    </row>
    <row r="2430" spans="1:3" x14ac:dyDescent="0.2">
      <c r="A2430" s="14">
        <v>45139</v>
      </c>
      <c r="B2430" t="str">
        <f>[1]Hoja4!A2571</f>
        <v>META</v>
      </c>
      <c r="C2430" s="9">
        <f>[1]Hoja4!B2571</f>
        <v>2.6254838709677424</v>
      </c>
    </row>
    <row r="2431" spans="1:3" x14ac:dyDescent="0.2">
      <c r="A2431" s="14">
        <v>45139</v>
      </c>
      <c r="B2431" t="str">
        <f>[1]Hoja4!A2572</f>
        <v>NARIÑO</v>
      </c>
      <c r="C2431" s="9">
        <f>[1]Hoja4!B2572</f>
        <v>0</v>
      </c>
    </row>
    <row r="2432" spans="1:3" x14ac:dyDescent="0.2">
      <c r="A2432" s="14">
        <v>45139</v>
      </c>
      <c r="B2432" t="str">
        <f>[1]Hoja4!A2573</f>
        <v>NORTE DE SANTANDER</v>
      </c>
      <c r="C2432" s="9">
        <f>[1]Hoja4!B2573</f>
        <v>5.6816129032258065</v>
      </c>
    </row>
    <row r="2433" spans="1:3" x14ac:dyDescent="0.2">
      <c r="A2433" s="14">
        <v>45139</v>
      </c>
      <c r="B2433" t="str">
        <f>[1]Hoja4!A2574</f>
        <v>PUTUMAYO</v>
      </c>
      <c r="C2433" s="9">
        <f>[1]Hoja4!B2574</f>
        <v>2.9616129032258067</v>
      </c>
    </row>
    <row r="2434" spans="1:3" x14ac:dyDescent="0.2">
      <c r="A2434" s="14">
        <v>45139</v>
      </c>
      <c r="B2434" t="str">
        <f>[1]Hoja4!A2575</f>
        <v>SANTANDER</v>
      </c>
      <c r="C2434" s="9">
        <f>[1]Hoja4!B2575</f>
        <v>20.003870967741939</v>
      </c>
    </row>
    <row r="2435" spans="1:3" x14ac:dyDescent="0.2">
      <c r="A2435" s="14">
        <v>45139</v>
      </c>
      <c r="B2435" t="str">
        <f>[1]Hoja4!A2576</f>
        <v>SUCRE</v>
      </c>
      <c r="C2435" s="9">
        <f>[1]Hoja4!B2576</f>
        <v>105.97129032258064</v>
      </c>
    </row>
    <row r="2436" spans="1:3" x14ac:dyDescent="0.2">
      <c r="A2436" s="14">
        <v>45139</v>
      </c>
      <c r="B2436" t="str">
        <f>[1]Hoja4!A2577</f>
        <v>TOLIMA</v>
      </c>
      <c r="C2436" s="9">
        <f>[1]Hoja4!B2577</f>
        <v>1.6229032258064515</v>
      </c>
    </row>
    <row r="2437" spans="1:3" x14ac:dyDescent="0.2">
      <c r="A2437" s="14">
        <v>45170</v>
      </c>
      <c r="B2437" t="str">
        <f>[1]Hoja4!A2579</f>
        <v>ANTIOQUIA</v>
      </c>
      <c r="C2437" s="9">
        <f>[1]Hoja4!B2579</f>
        <v>0</v>
      </c>
    </row>
    <row r="2438" spans="1:3" x14ac:dyDescent="0.2">
      <c r="A2438" s="14">
        <v>45170</v>
      </c>
      <c r="B2438" t="str">
        <f>[1]Hoja4!A2580</f>
        <v>ARAUCA</v>
      </c>
      <c r="C2438" s="9">
        <f>[1]Hoja4!B2580</f>
        <v>1.6635483870967738</v>
      </c>
    </row>
    <row r="2439" spans="1:3" x14ac:dyDescent="0.2">
      <c r="A2439" s="14">
        <v>45170</v>
      </c>
      <c r="B2439" t="str">
        <f>[1]Hoja4!A2581</f>
        <v>ATLANTICO</v>
      </c>
      <c r="C2439" s="9">
        <f>[1]Hoja4!B2581</f>
        <v>34.553225806451607</v>
      </c>
    </row>
    <row r="2440" spans="1:3" x14ac:dyDescent="0.2">
      <c r="A2440" s="14">
        <v>45170</v>
      </c>
      <c r="B2440" t="str">
        <f>[1]Hoja4!A2582</f>
        <v>BOLIVAR</v>
      </c>
      <c r="C2440" s="9">
        <f>[1]Hoja4!B2582</f>
        <v>1.3654838709677419</v>
      </c>
    </row>
    <row r="2441" spans="1:3" x14ac:dyDescent="0.2">
      <c r="A2441" s="14">
        <v>45170</v>
      </c>
      <c r="B2441" t="s">
        <v>181</v>
      </c>
      <c r="C2441" s="9">
        <f>[1]Hoja4!B2583</f>
        <v>6.3574193548387097</v>
      </c>
    </row>
    <row r="2442" spans="1:3" x14ac:dyDescent="0.2">
      <c r="A2442" s="14">
        <v>45170</v>
      </c>
      <c r="B2442" t="s">
        <v>181</v>
      </c>
      <c r="C2442" s="9">
        <f>[1]Hoja4!B2584</f>
        <v>29.716129032258067</v>
      </c>
    </row>
    <row r="2443" spans="1:3" x14ac:dyDescent="0.2">
      <c r="A2443" s="14">
        <v>45170</v>
      </c>
      <c r="B2443" t="str">
        <f>[1]Hoja4!A2585</f>
        <v>CASANARE</v>
      </c>
      <c r="C2443" s="9">
        <f>[1]Hoja4!B2585</f>
        <v>618.90129032258051</v>
      </c>
    </row>
    <row r="2444" spans="1:3" x14ac:dyDescent="0.2">
      <c r="A2444" s="14">
        <v>45170</v>
      </c>
      <c r="B2444" t="str">
        <f>[1]Hoja4!A2586</f>
        <v>CESAR</v>
      </c>
      <c r="C2444" s="9">
        <f>[1]Hoja4!B2586</f>
        <v>7.1925806451612901</v>
      </c>
    </row>
    <row r="2445" spans="1:3" x14ac:dyDescent="0.2">
      <c r="A2445" s="14">
        <v>45170</v>
      </c>
      <c r="B2445" t="str">
        <f>[1]Hoja4!A2587</f>
        <v>CORDOBA</v>
      </c>
      <c r="C2445" s="9">
        <f>[1]Hoja4!B2587</f>
        <v>89.410645161290319</v>
      </c>
    </row>
    <row r="2446" spans="1:3" x14ac:dyDescent="0.2">
      <c r="A2446" s="14">
        <v>45170</v>
      </c>
      <c r="B2446" t="str">
        <f>[1]Hoja4!A2588</f>
        <v>GUAJIRA</v>
      </c>
      <c r="C2446" s="9">
        <f>[1]Hoja4!B2588</f>
        <v>102.50677419354838</v>
      </c>
    </row>
    <row r="2447" spans="1:3" x14ac:dyDescent="0.2">
      <c r="A2447" s="14">
        <v>45170</v>
      </c>
      <c r="B2447" t="str">
        <f>[1]Hoja4!A2589</f>
        <v>HUILA</v>
      </c>
      <c r="C2447" s="9">
        <f>[1]Hoja4!B2589</f>
        <v>4.0709677419354833</v>
      </c>
    </row>
    <row r="2448" spans="1:3" x14ac:dyDescent="0.2">
      <c r="A2448" s="14">
        <v>45170</v>
      </c>
      <c r="B2448" t="str">
        <f>[1]Hoja4!A2590</f>
        <v>MAGDALENA</v>
      </c>
      <c r="C2448" s="9">
        <f>[1]Hoja4!B2590</f>
        <v>7.2851612903225806</v>
      </c>
    </row>
    <row r="2449" spans="1:3" x14ac:dyDescent="0.2">
      <c r="A2449" s="14">
        <v>45170</v>
      </c>
      <c r="B2449" t="str">
        <f>[1]Hoja4!A2591</f>
        <v>META</v>
      </c>
      <c r="C2449" s="9">
        <f>[1]Hoja4!B2591</f>
        <v>2.5222580645161288</v>
      </c>
    </row>
    <row r="2450" spans="1:3" x14ac:dyDescent="0.2">
      <c r="A2450" s="14">
        <v>45170</v>
      </c>
      <c r="B2450" t="str">
        <f>[1]Hoja4!A2592</f>
        <v>NARIÑO</v>
      </c>
      <c r="C2450" s="9">
        <f>[1]Hoja4!B2592</f>
        <v>0</v>
      </c>
    </row>
    <row r="2451" spans="1:3" x14ac:dyDescent="0.2">
      <c r="A2451" s="14">
        <v>45170</v>
      </c>
      <c r="B2451" t="str">
        <f>[1]Hoja4!A2593</f>
        <v>NORTE DE SANTANDER</v>
      </c>
      <c r="C2451" s="9">
        <f>[1]Hoja4!B2593</f>
        <v>5.7754838709677419</v>
      </c>
    </row>
    <row r="2452" spans="1:3" x14ac:dyDescent="0.2">
      <c r="A2452" s="14">
        <v>45170</v>
      </c>
      <c r="B2452" t="str">
        <f>[1]Hoja4!A2594</f>
        <v>PUTUMAYO</v>
      </c>
      <c r="C2452" s="9">
        <f>[1]Hoja4!B2594</f>
        <v>3.5703225806451608</v>
      </c>
    </row>
    <row r="2453" spans="1:3" x14ac:dyDescent="0.2">
      <c r="A2453" s="14">
        <v>45170</v>
      </c>
      <c r="B2453" t="str">
        <f>[1]Hoja4!A2595</f>
        <v>SANTANDER</v>
      </c>
      <c r="C2453" s="9">
        <f>[1]Hoja4!B2595</f>
        <v>19.06032258064516</v>
      </c>
    </row>
    <row r="2454" spans="1:3" x14ac:dyDescent="0.2">
      <c r="A2454" s="14">
        <v>45170</v>
      </c>
      <c r="B2454" t="str">
        <f>[1]Hoja4!A2596</f>
        <v>SUCRE</v>
      </c>
      <c r="C2454" s="9">
        <f>[1]Hoja4!B2596</f>
        <v>106.35548387096776</v>
      </c>
    </row>
    <row r="2455" spans="1:3" x14ac:dyDescent="0.2">
      <c r="A2455" s="14">
        <v>45170</v>
      </c>
      <c r="B2455" t="str">
        <f>[1]Hoja4!A2597</f>
        <v>TOLIMA</v>
      </c>
      <c r="C2455" s="9">
        <f>[1]Hoja4!B2597</f>
        <v>1.6274193548387095</v>
      </c>
    </row>
    <row r="2456" spans="1:3" x14ac:dyDescent="0.2">
      <c r="A2456" s="14">
        <v>45200</v>
      </c>
      <c r="B2456" t="str">
        <f>[1]Hoja4!A2599</f>
        <v>ANTIOQUIA</v>
      </c>
      <c r="C2456" s="9">
        <f>[1]Hoja4!B2599</f>
        <v>0</v>
      </c>
    </row>
    <row r="2457" spans="1:3" x14ac:dyDescent="0.2">
      <c r="A2457" s="14">
        <v>45200</v>
      </c>
      <c r="B2457" t="str">
        <f>[1]Hoja4!A2600</f>
        <v>ARAUCA</v>
      </c>
      <c r="C2457" s="9">
        <f>[1]Hoja4!B2600</f>
        <v>2.7845161290322578</v>
      </c>
    </row>
    <row r="2458" spans="1:3" x14ac:dyDescent="0.2">
      <c r="A2458" s="14">
        <v>45200</v>
      </c>
      <c r="B2458" t="str">
        <f>[1]Hoja4!A2601</f>
        <v>ATLANTICO</v>
      </c>
      <c r="C2458" s="9">
        <f>[1]Hoja4!B2601</f>
        <v>35.596129032258062</v>
      </c>
    </row>
    <row r="2459" spans="1:3" x14ac:dyDescent="0.2">
      <c r="A2459" s="14">
        <v>45200</v>
      </c>
      <c r="B2459" t="str">
        <f>[1]Hoja4!A2602</f>
        <v>BOLIVAR</v>
      </c>
      <c r="C2459" s="9">
        <f>[1]Hoja4!B2602</f>
        <v>1.3596774193548389</v>
      </c>
    </row>
    <row r="2460" spans="1:3" x14ac:dyDescent="0.2">
      <c r="A2460" s="14">
        <v>45200</v>
      </c>
      <c r="B2460" t="s">
        <v>181</v>
      </c>
      <c r="C2460" s="9">
        <f>[1]Hoja4!B2603</f>
        <v>6.4548387096774196</v>
      </c>
    </row>
    <row r="2461" spans="1:3" x14ac:dyDescent="0.2">
      <c r="A2461" s="14">
        <v>45200</v>
      </c>
      <c r="B2461" t="s">
        <v>181</v>
      </c>
      <c r="C2461" s="9">
        <f>[1]Hoja4!B2604</f>
        <v>36.903225806451616</v>
      </c>
    </row>
    <row r="2462" spans="1:3" x14ac:dyDescent="0.2">
      <c r="A2462" s="14">
        <v>45200</v>
      </c>
      <c r="B2462" t="str">
        <f>[1]Hoja4!A2605</f>
        <v>CASANARE</v>
      </c>
      <c r="C2462" s="9">
        <f>[1]Hoja4!B2605</f>
        <v>645.94935483870984</v>
      </c>
    </row>
    <row r="2463" spans="1:3" x14ac:dyDescent="0.2">
      <c r="A2463" s="14">
        <v>45200</v>
      </c>
      <c r="B2463" t="str">
        <f>[1]Hoja4!A2606</f>
        <v>CESAR</v>
      </c>
      <c r="C2463" s="9">
        <f>[1]Hoja4!B2606</f>
        <v>7.6022580645161284</v>
      </c>
    </row>
    <row r="2464" spans="1:3" x14ac:dyDescent="0.2">
      <c r="A2464" s="14">
        <v>45200</v>
      </c>
      <c r="B2464" t="str">
        <f>[1]Hoja4!A2607</f>
        <v>CORDOBA</v>
      </c>
      <c r="C2464" s="9">
        <f>[1]Hoja4!B2607</f>
        <v>101.80225806451612</v>
      </c>
    </row>
    <row r="2465" spans="1:3" x14ac:dyDescent="0.2">
      <c r="A2465" s="14">
        <v>45200</v>
      </c>
      <c r="B2465" t="str">
        <f>[1]Hoja4!A2608</f>
        <v>GUAJIRA</v>
      </c>
      <c r="C2465" s="9">
        <f>[1]Hoja4!B2608</f>
        <v>102.24774193548386</v>
      </c>
    </row>
    <row r="2466" spans="1:3" x14ac:dyDescent="0.2">
      <c r="A2466" s="14">
        <v>45200</v>
      </c>
      <c r="B2466" t="str">
        <f>[1]Hoja4!A2609</f>
        <v>HUILA</v>
      </c>
      <c r="C2466" s="9">
        <f>[1]Hoja4!B2609</f>
        <v>3.8722580645161293</v>
      </c>
    </row>
    <row r="2467" spans="1:3" x14ac:dyDescent="0.2">
      <c r="A2467" s="14">
        <v>45200</v>
      </c>
      <c r="B2467" t="str">
        <f>[1]Hoja4!A2610</f>
        <v>MAGDALENA</v>
      </c>
      <c r="C2467" s="9">
        <f>[1]Hoja4!B2610</f>
        <v>7.362580645161291</v>
      </c>
    </row>
    <row r="2468" spans="1:3" x14ac:dyDescent="0.2">
      <c r="A2468" s="14">
        <v>45200</v>
      </c>
      <c r="B2468" t="str">
        <f>[1]Hoja4!A2611</f>
        <v>META</v>
      </c>
      <c r="C2468" s="9">
        <f>[1]Hoja4!B2611</f>
        <v>2.0870967741935487</v>
      </c>
    </row>
    <row r="2469" spans="1:3" x14ac:dyDescent="0.2">
      <c r="A2469" s="14">
        <v>45200</v>
      </c>
      <c r="B2469" t="str">
        <f>[1]Hoja4!A2612</f>
        <v>NARIÑO</v>
      </c>
      <c r="C2469" s="9">
        <f>[1]Hoja4!B2612</f>
        <v>0</v>
      </c>
    </row>
    <row r="2470" spans="1:3" x14ac:dyDescent="0.2">
      <c r="A2470" s="14">
        <v>45200</v>
      </c>
      <c r="B2470" t="str">
        <f>[1]Hoja4!A2613</f>
        <v>NORTE DE SANTANDER</v>
      </c>
      <c r="C2470" s="9">
        <f>[1]Hoja4!B2613</f>
        <v>5.83</v>
      </c>
    </row>
    <row r="2471" spans="1:3" x14ac:dyDescent="0.2">
      <c r="A2471" s="14">
        <v>45200</v>
      </c>
      <c r="B2471" t="str">
        <f>[1]Hoja4!A2614</f>
        <v>PUTUMAYO</v>
      </c>
      <c r="C2471" s="9">
        <f>[1]Hoja4!B2614</f>
        <v>3.435483870967742</v>
      </c>
    </row>
    <row r="2472" spans="1:3" x14ac:dyDescent="0.2">
      <c r="A2472" s="14">
        <v>45200</v>
      </c>
      <c r="B2472" t="str">
        <f>[1]Hoja4!A2615</f>
        <v>SANTANDER</v>
      </c>
      <c r="C2472" s="9">
        <f>[1]Hoja4!B2615</f>
        <v>18.866129032258065</v>
      </c>
    </row>
    <row r="2473" spans="1:3" x14ac:dyDescent="0.2">
      <c r="A2473" s="14">
        <v>45200</v>
      </c>
      <c r="B2473" t="str">
        <f>[1]Hoja4!A2616</f>
        <v>SUCRE</v>
      </c>
      <c r="C2473" s="9">
        <f>[1]Hoja4!B2616</f>
        <v>107.92258064516129</v>
      </c>
    </row>
    <row r="2474" spans="1:3" x14ac:dyDescent="0.2">
      <c r="A2474" s="14">
        <v>45200</v>
      </c>
      <c r="B2474" t="str">
        <f>[1]Hoja4!A2617</f>
        <v>TOLIMA</v>
      </c>
      <c r="C2474" s="9">
        <f>[1]Hoja4!B2617</f>
        <v>1.5480645161290323</v>
      </c>
    </row>
    <row r="2475" spans="1:3" x14ac:dyDescent="0.2">
      <c r="A2475" s="14">
        <v>45231</v>
      </c>
      <c r="B2475" t="str">
        <f>[1]Hoja4!A2619</f>
        <v>ANTIOQUIA</v>
      </c>
      <c r="C2475" s="9">
        <f>[1]Hoja4!B2619</f>
        <v>0</v>
      </c>
    </row>
    <row r="2476" spans="1:3" x14ac:dyDescent="0.2">
      <c r="A2476" s="14">
        <v>45231</v>
      </c>
      <c r="B2476" t="str">
        <f>[1]Hoja4!A2620</f>
        <v>ARAUCA</v>
      </c>
      <c r="C2476" s="9">
        <f>[1]Hoja4!B2620</f>
        <v>2.1745161290322583</v>
      </c>
    </row>
    <row r="2477" spans="1:3" x14ac:dyDescent="0.2">
      <c r="A2477" s="14">
        <v>45231</v>
      </c>
      <c r="B2477" t="str">
        <f>[1]Hoja4!A2621</f>
        <v>ATLANTICO</v>
      </c>
      <c r="C2477" s="9">
        <f>[1]Hoja4!B2621</f>
        <v>34.923225806451619</v>
      </c>
    </row>
    <row r="2478" spans="1:3" x14ac:dyDescent="0.2">
      <c r="A2478" s="14">
        <v>45231</v>
      </c>
      <c r="B2478" t="str">
        <f>[1]Hoja4!A2622</f>
        <v>BOLIVAR</v>
      </c>
      <c r="C2478" s="9">
        <f>[1]Hoja4!B2622</f>
        <v>1.1922580645161291</v>
      </c>
    </row>
    <row r="2479" spans="1:3" x14ac:dyDescent="0.2">
      <c r="A2479" s="14">
        <v>45231</v>
      </c>
      <c r="B2479" t="s">
        <v>181</v>
      </c>
      <c r="C2479" s="9">
        <f>[1]Hoja4!B2623</f>
        <v>42.484193548387097</v>
      </c>
    </row>
    <row r="2480" spans="1:3" x14ac:dyDescent="0.2">
      <c r="A2480" s="14">
        <v>45231</v>
      </c>
      <c r="B2480" t="str">
        <f>[1]Hoja4!A2624</f>
        <v>CASANARE</v>
      </c>
      <c r="C2480" s="9">
        <f>[1]Hoja4!B2624</f>
        <v>596.4809677419355</v>
      </c>
    </row>
    <row r="2481" spans="1:3" x14ac:dyDescent="0.2">
      <c r="A2481" s="14">
        <v>45231</v>
      </c>
      <c r="B2481" t="str">
        <f>[1]Hoja4!A2625</f>
        <v>CESAR</v>
      </c>
      <c r="C2481" s="9">
        <f>[1]Hoja4!B2625</f>
        <v>7.6612903225806441</v>
      </c>
    </row>
    <row r="2482" spans="1:3" x14ac:dyDescent="0.2">
      <c r="A2482" s="14">
        <v>45231</v>
      </c>
      <c r="B2482" t="str">
        <f>[1]Hoja4!A2626</f>
        <v>CORDOBA</v>
      </c>
      <c r="C2482" s="9">
        <f>[1]Hoja4!B2626</f>
        <v>103.12</v>
      </c>
    </row>
    <row r="2483" spans="1:3" x14ac:dyDescent="0.2">
      <c r="A2483" s="14">
        <v>45231</v>
      </c>
      <c r="B2483" t="str">
        <f>[1]Hoja4!A2627</f>
        <v>GUAJIRA</v>
      </c>
      <c r="C2483" s="9">
        <f>[1]Hoja4!B2627</f>
        <v>90.531935483870967</v>
      </c>
    </row>
    <row r="2484" spans="1:3" x14ac:dyDescent="0.2">
      <c r="A2484" s="14">
        <v>45231</v>
      </c>
      <c r="B2484" t="str">
        <f>[1]Hoja4!A2628</f>
        <v>HUILA</v>
      </c>
      <c r="C2484" s="9">
        <f>[1]Hoja4!B2628</f>
        <v>3.6112903225806452</v>
      </c>
    </row>
    <row r="2485" spans="1:3" x14ac:dyDescent="0.2">
      <c r="A2485" s="14">
        <v>45231</v>
      </c>
      <c r="B2485" t="str">
        <f>[1]Hoja4!A2629</f>
        <v>MAGDALENA</v>
      </c>
      <c r="C2485" s="9">
        <f>[1]Hoja4!B2629</f>
        <v>6.7683870967741928</v>
      </c>
    </row>
    <row r="2486" spans="1:3" x14ac:dyDescent="0.2">
      <c r="A2486" s="14">
        <v>45231</v>
      </c>
      <c r="B2486" t="str">
        <f>[1]Hoja4!A2630</f>
        <v>META</v>
      </c>
      <c r="C2486" s="9">
        <f>[1]Hoja4!B2630</f>
        <v>1.7799999999999998</v>
      </c>
    </row>
    <row r="2487" spans="1:3" x14ac:dyDescent="0.2">
      <c r="A2487" s="14">
        <v>45231</v>
      </c>
      <c r="B2487" t="str">
        <f>[1]Hoja4!A2631</f>
        <v>NARIÑO</v>
      </c>
      <c r="C2487" s="9">
        <f>[1]Hoja4!B2631</f>
        <v>0</v>
      </c>
    </row>
    <row r="2488" spans="1:3" x14ac:dyDescent="0.2">
      <c r="A2488" s="14">
        <v>45231</v>
      </c>
      <c r="B2488" t="str">
        <f>[1]Hoja4!A2632</f>
        <v>NORTE DE SANTANDER</v>
      </c>
      <c r="C2488" s="9">
        <f>[1]Hoja4!B2632</f>
        <v>5.371290322580645</v>
      </c>
    </row>
    <row r="2489" spans="1:3" x14ac:dyDescent="0.2">
      <c r="A2489" s="14">
        <v>45231</v>
      </c>
      <c r="B2489" t="str">
        <f>[1]Hoja4!A2633</f>
        <v>PUTUMAYO</v>
      </c>
      <c r="C2489" s="9">
        <f>[1]Hoja4!B2633</f>
        <v>3.5112903225806451</v>
      </c>
    </row>
    <row r="2490" spans="1:3" x14ac:dyDescent="0.2">
      <c r="A2490" s="14">
        <v>45231</v>
      </c>
      <c r="B2490" t="str">
        <f>[1]Hoja4!A2634</f>
        <v>SANTANDER</v>
      </c>
      <c r="C2490" s="9">
        <f>[1]Hoja4!B2634</f>
        <v>18.588709677419356</v>
      </c>
    </row>
    <row r="2491" spans="1:3" x14ac:dyDescent="0.2">
      <c r="A2491" s="14">
        <v>45231</v>
      </c>
      <c r="B2491" t="str">
        <f>[1]Hoja4!A2635</f>
        <v>SUCRE</v>
      </c>
      <c r="C2491" s="9">
        <f>[1]Hoja4!B2635</f>
        <v>98.867096774193541</v>
      </c>
    </row>
    <row r="2492" spans="1:3" x14ac:dyDescent="0.2">
      <c r="A2492" s="14">
        <v>45231</v>
      </c>
      <c r="B2492" t="str">
        <f>[1]Hoja4!A2636</f>
        <v>TOLIMA</v>
      </c>
      <c r="C2492" s="9">
        <f>[1]Hoja4!B2636</f>
        <v>1.4522580645161289</v>
      </c>
    </row>
    <row r="2493" spans="1:3" x14ac:dyDescent="0.2">
      <c r="A2493" s="14">
        <v>45261</v>
      </c>
      <c r="B2493" t="str">
        <f>[1]Hoja4!A2638</f>
        <v>ANTIOQUIA</v>
      </c>
      <c r="C2493" s="9">
        <f>[1]Hoja4!B2638</f>
        <v>0</v>
      </c>
    </row>
    <row r="2494" spans="1:3" x14ac:dyDescent="0.2">
      <c r="A2494" s="14">
        <v>45261</v>
      </c>
      <c r="B2494" t="str">
        <f>[1]Hoja4!A2639</f>
        <v>ARAUCA</v>
      </c>
      <c r="C2494" s="9">
        <f>[1]Hoja4!B2639</f>
        <v>2.1874193548387102</v>
      </c>
    </row>
    <row r="2495" spans="1:3" x14ac:dyDescent="0.2">
      <c r="A2495" s="14">
        <v>45261</v>
      </c>
      <c r="B2495" t="str">
        <f>[1]Hoja4!A2640</f>
        <v>ATLANTICO</v>
      </c>
      <c r="C2495" s="9">
        <f>[1]Hoja4!B2640</f>
        <v>35.911612903225809</v>
      </c>
    </row>
    <row r="2496" spans="1:3" x14ac:dyDescent="0.2">
      <c r="A2496" s="14">
        <v>45261</v>
      </c>
      <c r="B2496" t="str">
        <f>[1]Hoja4!A2641</f>
        <v>BOLIVAR</v>
      </c>
      <c r="C2496" s="9">
        <f>[1]Hoja4!B2641</f>
        <v>1.247741935483871</v>
      </c>
    </row>
    <row r="2497" spans="1:3" x14ac:dyDescent="0.2">
      <c r="A2497" s="14">
        <v>45261</v>
      </c>
      <c r="B2497" t="s">
        <v>181</v>
      </c>
      <c r="C2497" s="9">
        <f>[1]Hoja4!B2642</f>
        <v>44.413225806451607</v>
      </c>
    </row>
    <row r="2498" spans="1:3" x14ac:dyDescent="0.2">
      <c r="A2498" s="14">
        <v>45261</v>
      </c>
      <c r="B2498" t="str">
        <f>[1]Hoja4!A2643</f>
        <v>CASANARE</v>
      </c>
      <c r="C2498" s="9">
        <f>[1]Hoja4!B2643</f>
        <v>587.43516129032264</v>
      </c>
    </row>
    <row r="2499" spans="1:3" x14ac:dyDescent="0.2">
      <c r="A2499" s="14">
        <v>45261</v>
      </c>
      <c r="B2499" t="str">
        <f>[1]Hoja4!A2644</f>
        <v>CESAR</v>
      </c>
      <c r="C2499" s="9">
        <f>[1]Hoja4!B2644</f>
        <v>7.4567741935483873</v>
      </c>
    </row>
    <row r="2500" spans="1:3" x14ac:dyDescent="0.2">
      <c r="A2500" s="14">
        <v>45261</v>
      </c>
      <c r="B2500" t="str">
        <f>[1]Hoja4!A2645</f>
        <v>CORDOBA</v>
      </c>
      <c r="C2500" s="9">
        <f>[1]Hoja4!B2645</f>
        <v>97.979032258064521</v>
      </c>
    </row>
    <row r="2501" spans="1:3" x14ac:dyDescent="0.2">
      <c r="A2501" s="14">
        <v>45261</v>
      </c>
      <c r="B2501" t="str">
        <f>[1]Hoja4!A2646</f>
        <v>GUAJIRA</v>
      </c>
      <c r="C2501" s="9">
        <f>[1]Hoja4!B2646</f>
        <v>110.84935483870967</v>
      </c>
    </row>
    <row r="2502" spans="1:3" x14ac:dyDescent="0.2">
      <c r="A2502" s="14">
        <v>45261</v>
      </c>
      <c r="B2502" t="str">
        <f>[1]Hoja4!A2647</f>
        <v>HUILA</v>
      </c>
      <c r="C2502" s="9">
        <f>[1]Hoja4!B2647</f>
        <v>2.9932258064516128</v>
      </c>
    </row>
    <row r="2503" spans="1:3" x14ac:dyDescent="0.2">
      <c r="A2503" s="14">
        <v>45261</v>
      </c>
      <c r="B2503" t="str">
        <f>[1]Hoja4!A2648</f>
        <v>MAGDALENA</v>
      </c>
      <c r="C2503" s="9">
        <f>[1]Hoja4!B2648</f>
        <v>3.7029032258064514</v>
      </c>
    </row>
    <row r="2504" spans="1:3" x14ac:dyDescent="0.2">
      <c r="A2504" s="14">
        <v>45261</v>
      </c>
      <c r="B2504" t="str">
        <f>[1]Hoja4!A2649</f>
        <v>META</v>
      </c>
      <c r="C2504" s="9">
        <f>[1]Hoja4!B2649</f>
        <v>2.1635483870967742</v>
      </c>
    </row>
    <row r="2505" spans="1:3" x14ac:dyDescent="0.2">
      <c r="A2505" s="14">
        <v>45261</v>
      </c>
      <c r="B2505" t="str">
        <f>[1]Hoja4!A2650</f>
        <v>NARIÑO</v>
      </c>
      <c r="C2505" s="9">
        <f>[1]Hoja4!B2650</f>
        <v>0</v>
      </c>
    </row>
    <row r="2506" spans="1:3" x14ac:dyDescent="0.2">
      <c r="A2506" s="14">
        <v>45261</v>
      </c>
      <c r="B2506" t="str">
        <f>[1]Hoja4!A2651</f>
        <v>NORTE DE SANTANDER</v>
      </c>
      <c r="C2506" s="9">
        <f>[1]Hoja4!B2651</f>
        <v>5.8025806451612905</v>
      </c>
    </row>
    <row r="2507" spans="1:3" x14ac:dyDescent="0.2">
      <c r="A2507" s="14">
        <v>45261</v>
      </c>
      <c r="B2507" t="str">
        <f>[1]Hoja4!A2652</f>
        <v>PUTUMAYO</v>
      </c>
      <c r="C2507" s="9">
        <f>[1]Hoja4!B2652</f>
        <v>2.5948387096774197</v>
      </c>
    </row>
    <row r="2508" spans="1:3" x14ac:dyDescent="0.2">
      <c r="A2508" s="14">
        <v>45261</v>
      </c>
      <c r="B2508" t="str">
        <f>[1]Hoja4!A2653</f>
        <v>SANTANDER</v>
      </c>
      <c r="C2508" s="9">
        <f>[1]Hoja4!B2653</f>
        <v>19.26064516129032</v>
      </c>
    </row>
    <row r="2509" spans="1:3" x14ac:dyDescent="0.2">
      <c r="A2509" s="14">
        <v>45261</v>
      </c>
      <c r="B2509" t="str">
        <f>[1]Hoja4!A2654</f>
        <v>SUCRE</v>
      </c>
      <c r="C2509" s="9">
        <f>[1]Hoja4!B2654</f>
        <v>99.439677419354851</v>
      </c>
    </row>
    <row r="2510" spans="1:3" x14ac:dyDescent="0.2">
      <c r="A2510" s="14">
        <v>45261</v>
      </c>
      <c r="B2510" t="str">
        <f>[1]Hoja4!A2655</f>
        <v>TOLIMA</v>
      </c>
      <c r="C2510" s="9">
        <f>[1]Hoja4!B2655</f>
        <v>1.5190322580645161</v>
      </c>
    </row>
    <row r="2511" spans="1:3" x14ac:dyDescent="0.2">
      <c r="A2511" s="14">
        <v>45292</v>
      </c>
      <c r="B2511" t="str">
        <f>[1]Hoja4!A2658</f>
        <v>ANTIOQUIA</v>
      </c>
      <c r="C2511" s="9">
        <f>[1]Hoja4!B2658</f>
        <v>0</v>
      </c>
    </row>
    <row r="2512" spans="1:3" x14ac:dyDescent="0.2">
      <c r="A2512" s="14">
        <v>45292</v>
      </c>
      <c r="B2512" t="str">
        <f>[1]Hoja4!A2659</f>
        <v>ARAUCA</v>
      </c>
      <c r="C2512" s="9">
        <f>[1]Hoja4!B2659</f>
        <v>1.3438709677419356</v>
      </c>
    </row>
    <row r="2513" spans="1:3" x14ac:dyDescent="0.2">
      <c r="A2513" s="14">
        <v>45292</v>
      </c>
      <c r="B2513" t="str">
        <f>[1]Hoja4!A2660</f>
        <v>ATLANTICO</v>
      </c>
      <c r="C2513" s="9">
        <f>[1]Hoja4!B2660</f>
        <v>35.359032258064509</v>
      </c>
    </row>
    <row r="2514" spans="1:3" x14ac:dyDescent="0.2">
      <c r="A2514" s="14">
        <v>45292</v>
      </c>
      <c r="B2514" t="str">
        <f>[1]Hoja4!A2661</f>
        <v>BOLIVAR</v>
      </c>
      <c r="C2514" s="9">
        <f>[1]Hoja4!B2661</f>
        <v>1.1558064516129032</v>
      </c>
    </row>
    <row r="2515" spans="1:3" x14ac:dyDescent="0.2">
      <c r="A2515" s="14">
        <v>45292</v>
      </c>
      <c r="B2515" t="s">
        <v>181</v>
      </c>
      <c r="C2515" s="9">
        <f>[1]Hoja4!B2662</f>
        <v>42.89</v>
      </c>
    </row>
    <row r="2516" spans="1:3" x14ac:dyDescent="0.2">
      <c r="A2516" s="14">
        <v>45292</v>
      </c>
      <c r="B2516" t="str">
        <f>[1]Hoja4!A2663</f>
        <v>CASANARE</v>
      </c>
      <c r="C2516" s="9">
        <f>[1]Hoja4!B2663</f>
        <v>544.30548387096769</v>
      </c>
    </row>
    <row r="2517" spans="1:3" x14ac:dyDescent="0.2">
      <c r="A2517" s="14">
        <v>45292</v>
      </c>
      <c r="B2517" t="str">
        <f>[1]Hoja4!A2664</f>
        <v>CESAR</v>
      </c>
      <c r="C2517" s="9">
        <f>[1]Hoja4!B2664</f>
        <v>7.4216129032258058</v>
      </c>
    </row>
    <row r="2518" spans="1:3" x14ac:dyDescent="0.2">
      <c r="A2518" s="14">
        <v>45292</v>
      </c>
      <c r="B2518" t="str">
        <f>[1]Hoja4!A2665</f>
        <v>CORDOBA</v>
      </c>
      <c r="C2518" s="9">
        <f>[1]Hoja4!B2665</f>
        <v>99.290645161290314</v>
      </c>
    </row>
    <row r="2519" spans="1:3" x14ac:dyDescent="0.2">
      <c r="A2519" s="14">
        <v>45292</v>
      </c>
      <c r="B2519" t="str">
        <f>[1]Hoja4!A2666</f>
        <v>GUAJIRA</v>
      </c>
      <c r="C2519" s="9">
        <f>[1]Hoja4!B2666</f>
        <v>110.19064516129032</v>
      </c>
    </row>
    <row r="2520" spans="1:3" x14ac:dyDescent="0.2">
      <c r="A2520" s="14">
        <v>45292</v>
      </c>
      <c r="B2520" t="str">
        <f>[1]Hoja4!A2667</f>
        <v>HUILA</v>
      </c>
      <c r="C2520" s="9">
        <f>[1]Hoja4!B2667</f>
        <v>3.3238709677419358</v>
      </c>
    </row>
    <row r="2521" spans="1:3" x14ac:dyDescent="0.2">
      <c r="A2521" s="14">
        <v>45292</v>
      </c>
      <c r="B2521" t="str">
        <f>[1]Hoja4!A2668</f>
        <v>MAGDALENA</v>
      </c>
      <c r="C2521" s="9">
        <f>[1]Hoja4!B2668</f>
        <v>3.6374193548387099</v>
      </c>
    </row>
    <row r="2522" spans="1:3" x14ac:dyDescent="0.2">
      <c r="A2522" s="14">
        <v>45292</v>
      </c>
      <c r="B2522" t="str">
        <f>[1]Hoja4!A2669</f>
        <v>META</v>
      </c>
      <c r="C2522" s="9">
        <f>[1]Hoja4!B2669</f>
        <v>2.2977419354838711</v>
      </c>
    </row>
    <row r="2523" spans="1:3" x14ac:dyDescent="0.2">
      <c r="A2523" s="14">
        <v>45292</v>
      </c>
      <c r="B2523" t="str">
        <f>[1]Hoja4!A2670</f>
        <v>NARIÑO</v>
      </c>
      <c r="C2523" s="9">
        <f>[1]Hoja4!B2670</f>
        <v>0</v>
      </c>
    </row>
    <row r="2524" spans="1:3" x14ac:dyDescent="0.2">
      <c r="A2524" s="14">
        <v>45292</v>
      </c>
      <c r="B2524" t="str">
        <f>[1]Hoja4!A2671</f>
        <v>NORTE DE SANTANDER</v>
      </c>
      <c r="C2524" s="9">
        <f>[1]Hoja4!B2671</f>
        <v>5.8896774193548387</v>
      </c>
    </row>
    <row r="2525" spans="1:3" x14ac:dyDescent="0.2">
      <c r="A2525" s="14">
        <v>45292</v>
      </c>
      <c r="B2525" t="str">
        <f>[1]Hoja4!A2672</f>
        <v>PUTUMAYO</v>
      </c>
      <c r="C2525" s="9">
        <f>[1]Hoja4!B2672</f>
        <v>2.5841935483870966</v>
      </c>
    </row>
    <row r="2526" spans="1:3" x14ac:dyDescent="0.2">
      <c r="A2526" s="14">
        <v>45292</v>
      </c>
      <c r="B2526" t="str">
        <f>[1]Hoja4!A2673</f>
        <v>SANTANDER</v>
      </c>
      <c r="C2526" s="9">
        <f>[1]Hoja4!B2673</f>
        <v>19.49258064516129</v>
      </c>
    </row>
    <row r="2527" spans="1:3" x14ac:dyDescent="0.2">
      <c r="A2527" s="14">
        <v>45292</v>
      </c>
      <c r="B2527" t="str">
        <f>[1]Hoja4!A2674</f>
        <v>SUCRE</v>
      </c>
      <c r="C2527" s="9">
        <f>[1]Hoja4!B2674</f>
        <v>93.117419354838702</v>
      </c>
    </row>
    <row r="2528" spans="1:3" x14ac:dyDescent="0.2">
      <c r="A2528" s="14">
        <v>45292</v>
      </c>
      <c r="B2528" t="str">
        <f>[1]Hoja4!A2675</f>
        <v>TOLIMA</v>
      </c>
      <c r="C2528" s="9">
        <f>[1]Hoja4!B2675</f>
        <v>1.4345161290322581</v>
      </c>
    </row>
    <row r="2529" spans="1:3" x14ac:dyDescent="0.2">
      <c r="A2529" s="14">
        <v>45323</v>
      </c>
      <c r="B2529" t="str">
        <f>[1]Hoja4!A2677</f>
        <v>ANTIOQUIA</v>
      </c>
      <c r="C2529" s="9">
        <f>[1]Hoja4!B2677</f>
        <v>0</v>
      </c>
    </row>
    <row r="2530" spans="1:3" x14ac:dyDescent="0.2">
      <c r="A2530" s="14">
        <v>45323</v>
      </c>
      <c r="B2530" t="str">
        <f>[1]Hoja4!A2678</f>
        <v>ARAUCA</v>
      </c>
      <c r="C2530" s="9">
        <f>[1]Hoja4!B2678</f>
        <v>0.43451612903225811</v>
      </c>
    </row>
    <row r="2531" spans="1:3" x14ac:dyDescent="0.2">
      <c r="A2531" s="14">
        <v>45323</v>
      </c>
      <c r="B2531" t="str">
        <f>[1]Hoja4!A2679</f>
        <v>ATLANTICO</v>
      </c>
      <c r="C2531" s="9">
        <f>[1]Hoja4!B2679</f>
        <v>33.428709677419356</v>
      </c>
    </row>
    <row r="2532" spans="1:3" x14ac:dyDescent="0.2">
      <c r="A2532" s="14">
        <v>45323</v>
      </c>
      <c r="B2532" t="str">
        <f>[1]Hoja4!A2680</f>
        <v>BOLIVAR</v>
      </c>
      <c r="C2532" s="9">
        <f>[1]Hoja4!B2680</f>
        <v>1.1545161290322581</v>
      </c>
    </row>
    <row r="2533" spans="1:3" x14ac:dyDescent="0.2">
      <c r="A2533" s="14">
        <v>45323</v>
      </c>
      <c r="B2533" t="s">
        <v>181</v>
      </c>
      <c r="C2533" s="9">
        <f>[1]Hoja4!B2681</f>
        <v>40.661290322580648</v>
      </c>
    </row>
    <row r="2534" spans="1:3" x14ac:dyDescent="0.2">
      <c r="A2534" s="14">
        <v>45323</v>
      </c>
      <c r="B2534" t="str">
        <f>[1]Hoja4!A2682</f>
        <v>CASANARE</v>
      </c>
      <c r="C2534" s="9">
        <f>[1]Hoja4!B2682</f>
        <v>563.66451612903222</v>
      </c>
    </row>
    <row r="2535" spans="1:3" x14ac:dyDescent="0.2">
      <c r="A2535" s="14">
        <v>45323</v>
      </c>
      <c r="B2535" t="str">
        <f>[1]Hoja4!A2683</f>
        <v>CESAR</v>
      </c>
      <c r="C2535" s="9">
        <f>[1]Hoja4!B2683</f>
        <v>6.7403225806451612</v>
      </c>
    </row>
    <row r="2536" spans="1:3" x14ac:dyDescent="0.2">
      <c r="A2536" s="14">
        <v>45323</v>
      </c>
      <c r="B2536" t="str">
        <f>[1]Hoja4!A2684</f>
        <v>CORDOBA</v>
      </c>
      <c r="C2536" s="9">
        <f>[1]Hoja4!B2684</f>
        <v>89.852580645161282</v>
      </c>
    </row>
    <row r="2537" spans="1:3" x14ac:dyDescent="0.2">
      <c r="A2537" s="14">
        <v>45323</v>
      </c>
      <c r="B2537" t="str">
        <f>[1]Hoja4!A2685</f>
        <v>GUAJIRA</v>
      </c>
      <c r="C2537" s="9">
        <f>[1]Hoja4!B2685</f>
        <v>101.16193548387098</v>
      </c>
    </row>
    <row r="2538" spans="1:3" x14ac:dyDescent="0.2">
      <c r="A2538" s="14">
        <v>45323</v>
      </c>
      <c r="B2538" t="str">
        <f>[1]Hoja4!A2686</f>
        <v>HUILA</v>
      </c>
      <c r="C2538" s="9">
        <f>[1]Hoja4!B2686</f>
        <v>2.8080645161290323</v>
      </c>
    </row>
    <row r="2539" spans="1:3" x14ac:dyDescent="0.2">
      <c r="A2539" s="14">
        <v>45323</v>
      </c>
      <c r="B2539" t="str">
        <f>[1]Hoja4!A2687</f>
        <v>MAGDALENA</v>
      </c>
      <c r="C2539" s="9">
        <f>[1]Hoja4!B2687</f>
        <v>3.2845161290322578</v>
      </c>
    </row>
    <row r="2540" spans="1:3" x14ac:dyDescent="0.2">
      <c r="A2540" s="14">
        <v>45323</v>
      </c>
      <c r="B2540" t="str">
        <f>[1]Hoja4!A2688</f>
        <v>META</v>
      </c>
      <c r="C2540" s="9">
        <f>[1]Hoja4!B2688</f>
        <v>2.2754838709677419</v>
      </c>
    </row>
    <row r="2541" spans="1:3" x14ac:dyDescent="0.2">
      <c r="A2541" s="14">
        <v>45323</v>
      </c>
      <c r="B2541" t="str">
        <f>[1]Hoja4!A2689</f>
        <v>NARIÑO</v>
      </c>
      <c r="C2541" s="9">
        <f>[1]Hoja4!B2689</f>
        <v>0</v>
      </c>
    </row>
    <row r="2542" spans="1:3" x14ac:dyDescent="0.2">
      <c r="A2542" s="14">
        <v>45323</v>
      </c>
      <c r="B2542" t="str">
        <f>[1]Hoja4!A2690</f>
        <v>NORTE DE SANTANDER</v>
      </c>
      <c r="C2542" s="9">
        <f>[1]Hoja4!B2690</f>
        <v>5.4129032258064518</v>
      </c>
    </row>
    <row r="2543" spans="1:3" x14ac:dyDescent="0.2">
      <c r="A2543" s="14">
        <v>45323</v>
      </c>
      <c r="B2543" t="str">
        <f>[1]Hoja4!A2691</f>
        <v>PUTUMAYO</v>
      </c>
      <c r="C2543" s="9">
        <f>[1]Hoja4!B2691</f>
        <v>1.9145161290322579</v>
      </c>
    </row>
    <row r="2544" spans="1:3" x14ac:dyDescent="0.2">
      <c r="A2544" s="14">
        <v>45323</v>
      </c>
      <c r="B2544" t="str">
        <f>[1]Hoja4!A2692</f>
        <v>SANTANDER</v>
      </c>
      <c r="C2544" s="9">
        <f>[1]Hoja4!B2692</f>
        <v>19.537096774193547</v>
      </c>
    </row>
    <row r="2545" spans="1:3" x14ac:dyDescent="0.2">
      <c r="A2545" s="14">
        <v>45323</v>
      </c>
      <c r="B2545" t="str">
        <f>[1]Hoja4!A2693</f>
        <v>SUCRE</v>
      </c>
      <c r="C2545" s="9">
        <f>[1]Hoja4!B2693</f>
        <v>91.041612903225811</v>
      </c>
    </row>
    <row r="2546" spans="1:3" x14ac:dyDescent="0.2">
      <c r="A2546" s="14">
        <v>45323</v>
      </c>
      <c r="B2546" t="str">
        <f>[1]Hoja4!A2694</f>
        <v>TOLIMA</v>
      </c>
      <c r="C2546" s="9">
        <f>[1]Hoja4!B2694</f>
        <v>1.346774193548387</v>
      </c>
    </row>
    <row r="2547" spans="1:3" x14ac:dyDescent="0.2">
      <c r="A2547" s="14">
        <v>45352</v>
      </c>
      <c r="B2547" t="str">
        <f>[1]Hoja4!A2696</f>
        <v>ANTIOQUIA</v>
      </c>
      <c r="C2547" s="9">
        <f>[1]Hoja4!B2696</f>
        <v>0</v>
      </c>
    </row>
    <row r="2548" spans="1:3" x14ac:dyDescent="0.2">
      <c r="A2548" s="14">
        <v>45352</v>
      </c>
      <c r="B2548" t="str">
        <f>[1]Hoja4!A2697</f>
        <v>ARAUCA</v>
      </c>
      <c r="C2548" s="9">
        <f>[1]Hoja4!B2697</f>
        <v>1.5774193548387097</v>
      </c>
    </row>
    <row r="2549" spans="1:3" x14ac:dyDescent="0.2">
      <c r="A2549" s="14">
        <v>45352</v>
      </c>
      <c r="B2549" t="str">
        <f>[1]Hoja4!A2698</f>
        <v>ATLANTICO</v>
      </c>
      <c r="C2549" s="9">
        <f>[1]Hoja4!B2698</f>
        <v>35.102258064516128</v>
      </c>
    </row>
    <row r="2550" spans="1:3" x14ac:dyDescent="0.2">
      <c r="A2550" s="14">
        <v>45352</v>
      </c>
      <c r="B2550" t="str">
        <f>[1]Hoja4!A2699</f>
        <v>BOLIVAR</v>
      </c>
      <c r="C2550" s="9">
        <f>[1]Hoja4!B2699</f>
        <v>0.95354838709677414</v>
      </c>
    </row>
    <row r="2551" spans="1:3" x14ac:dyDescent="0.2">
      <c r="A2551" s="14">
        <v>45352</v>
      </c>
      <c r="B2551" t="s">
        <v>181</v>
      </c>
      <c r="C2551" s="9">
        <f>[1]Hoja4!B2700</f>
        <v>6.7754838709677419</v>
      </c>
    </row>
    <row r="2552" spans="1:3" x14ac:dyDescent="0.2">
      <c r="A2552" s="14">
        <v>45352</v>
      </c>
      <c r="B2552" t="s">
        <v>181</v>
      </c>
      <c r="C2552" s="9">
        <f>[1]Hoja4!B2701</f>
        <v>35.976451612903226</v>
      </c>
    </row>
    <row r="2553" spans="1:3" x14ac:dyDescent="0.2">
      <c r="A2553" s="14">
        <v>45352</v>
      </c>
      <c r="B2553" t="str">
        <f>[1]Hoja4!A2702</f>
        <v>CASANARE</v>
      </c>
      <c r="C2553" s="9">
        <f>[1]Hoja4!B2702</f>
        <v>584.31064516129027</v>
      </c>
    </row>
    <row r="2554" spans="1:3" x14ac:dyDescent="0.2">
      <c r="A2554" s="14">
        <v>45352</v>
      </c>
      <c r="B2554" t="str">
        <f>[1]Hoja4!A2703</f>
        <v>CESAR</v>
      </c>
      <c r="C2554" s="9">
        <f>[1]Hoja4!B2703</f>
        <v>7.7225806451612913</v>
      </c>
    </row>
    <row r="2555" spans="1:3" x14ac:dyDescent="0.2">
      <c r="A2555" s="14">
        <v>45352</v>
      </c>
      <c r="B2555" t="str">
        <f>[1]Hoja4!A2704</f>
        <v>CORDOBA</v>
      </c>
      <c r="C2555" s="9">
        <f>[1]Hoja4!B2704</f>
        <v>91.913548387096768</v>
      </c>
    </row>
    <row r="2556" spans="1:3" x14ac:dyDescent="0.2">
      <c r="A2556" s="14">
        <v>45352</v>
      </c>
      <c r="B2556" t="str">
        <f>[1]Hoja4!A2705</f>
        <v>GUAJIRA</v>
      </c>
      <c r="C2556" s="9">
        <f>[1]Hoja4!B2705</f>
        <v>108.34290322580645</v>
      </c>
    </row>
    <row r="2557" spans="1:3" x14ac:dyDescent="0.2">
      <c r="A2557" s="14">
        <v>45352</v>
      </c>
      <c r="B2557" t="str">
        <f>[1]Hoja4!A2706</f>
        <v>HUILA</v>
      </c>
      <c r="C2557" s="9">
        <f>[1]Hoja4!B2706</f>
        <v>3.1577419354838709</v>
      </c>
    </row>
    <row r="2558" spans="1:3" x14ac:dyDescent="0.2">
      <c r="A2558" s="14">
        <v>45352</v>
      </c>
      <c r="B2558" t="str">
        <f>[1]Hoja4!A2707</f>
        <v>MAGDALENA</v>
      </c>
      <c r="C2558" s="9">
        <f>[1]Hoja4!B2707</f>
        <v>3.4009677419354838</v>
      </c>
    </row>
    <row r="2559" spans="1:3" x14ac:dyDescent="0.2">
      <c r="A2559" s="14">
        <v>45352</v>
      </c>
      <c r="B2559" t="str">
        <f>[1]Hoja4!A2708</f>
        <v>META</v>
      </c>
      <c r="C2559" s="9">
        <f>[1]Hoja4!B2708</f>
        <v>2.1551612903225807</v>
      </c>
    </row>
    <row r="2560" spans="1:3" x14ac:dyDescent="0.2">
      <c r="A2560" s="14">
        <v>45352</v>
      </c>
      <c r="B2560" t="str">
        <f>[1]Hoja4!A2709</f>
        <v>NARIÑO</v>
      </c>
      <c r="C2560" s="9">
        <f>[1]Hoja4!B2709</f>
        <v>0</v>
      </c>
    </row>
    <row r="2561" spans="1:3" x14ac:dyDescent="0.2">
      <c r="A2561" s="14">
        <v>45352</v>
      </c>
      <c r="B2561" t="str">
        <f>[1]Hoja4!A2710</f>
        <v>NORTE DE SANTANDER</v>
      </c>
      <c r="C2561" s="9">
        <f>[1]Hoja4!B2710</f>
        <v>5.613548387096774</v>
      </c>
    </row>
    <row r="2562" spans="1:3" x14ac:dyDescent="0.2">
      <c r="A2562" s="14">
        <v>45352</v>
      </c>
      <c r="B2562" t="str">
        <f>[1]Hoja4!A2711</f>
        <v>PUTUMAYO</v>
      </c>
      <c r="C2562" s="9">
        <f>[1]Hoja4!B2711</f>
        <v>2.4261290322580642</v>
      </c>
    </row>
    <row r="2563" spans="1:3" x14ac:dyDescent="0.2">
      <c r="A2563" s="14">
        <v>45352</v>
      </c>
      <c r="B2563" t="str">
        <f>[1]Hoja4!A2712</f>
        <v>SANTANDER</v>
      </c>
      <c r="C2563" s="9">
        <f>[1]Hoja4!B2712</f>
        <v>20.716129032258067</v>
      </c>
    </row>
    <row r="2564" spans="1:3" x14ac:dyDescent="0.2">
      <c r="A2564" s="14">
        <v>45352</v>
      </c>
      <c r="B2564" t="str">
        <f>[1]Hoja4!A2713</f>
        <v>SUCRE</v>
      </c>
      <c r="C2564" s="9">
        <f>[1]Hoja4!B2713</f>
        <v>95.648709677419347</v>
      </c>
    </row>
    <row r="2565" spans="1:3" x14ac:dyDescent="0.2">
      <c r="A2565" s="14">
        <v>45352</v>
      </c>
      <c r="B2565" t="str">
        <f>[1]Hoja4!A2714</f>
        <v>TOLIMA</v>
      </c>
      <c r="C2565" s="9">
        <f>[1]Hoja4!B2714</f>
        <v>1.4748387096774191</v>
      </c>
    </row>
    <row r="2566" spans="1:3" x14ac:dyDescent="0.2">
      <c r="A2566" s="14">
        <v>45383</v>
      </c>
      <c r="B2566" t="str">
        <f>[1]Hoja4!A2716</f>
        <v>ANTIOQUIA</v>
      </c>
      <c r="C2566" s="9">
        <f>[1]Hoja4!B2716</f>
        <v>0</v>
      </c>
    </row>
    <row r="2567" spans="1:3" x14ac:dyDescent="0.2">
      <c r="A2567" s="14">
        <v>45383</v>
      </c>
      <c r="B2567" t="str">
        <f>[1]Hoja4!A2717</f>
        <v>ARAUCA</v>
      </c>
      <c r="C2567" s="9">
        <f>[1]Hoja4!B2717</f>
        <v>1.6983870967741932</v>
      </c>
    </row>
    <row r="2568" spans="1:3" x14ac:dyDescent="0.2">
      <c r="A2568" s="14">
        <v>45383</v>
      </c>
      <c r="B2568" t="str">
        <f>[1]Hoja4!A2718</f>
        <v>ATLANTICO</v>
      </c>
      <c r="C2568" s="9">
        <f>[1]Hoja4!B2718</f>
        <v>32.841290322580647</v>
      </c>
    </row>
    <row r="2569" spans="1:3" x14ac:dyDescent="0.2">
      <c r="A2569" s="14">
        <v>45383</v>
      </c>
      <c r="B2569" t="str">
        <f>[1]Hoja4!A2719</f>
        <v>BOLIVAR</v>
      </c>
      <c r="C2569" s="9">
        <f>[1]Hoja4!B2719</f>
        <v>0.94838709677419353</v>
      </c>
    </row>
    <row r="2570" spans="1:3" x14ac:dyDescent="0.2">
      <c r="A2570" s="14">
        <v>45383</v>
      </c>
      <c r="B2570" t="s">
        <v>181</v>
      </c>
      <c r="C2570" s="9">
        <f>[1]Hoja4!B2720</f>
        <v>42.158064516129031</v>
      </c>
    </row>
    <row r="2571" spans="1:3" x14ac:dyDescent="0.2">
      <c r="A2571" s="14">
        <v>45383</v>
      </c>
      <c r="B2571" t="str">
        <f>[1]Hoja4!A2721</f>
        <v>CASANARE</v>
      </c>
      <c r="C2571" s="9">
        <f>[1]Hoja4!B2721</f>
        <v>559.18258064516124</v>
      </c>
    </row>
    <row r="2572" spans="1:3" x14ac:dyDescent="0.2">
      <c r="A2572" s="14">
        <v>45383</v>
      </c>
      <c r="B2572" t="str">
        <f>[1]Hoja4!A2722</f>
        <v>CESAR</v>
      </c>
      <c r="C2572" s="9">
        <f>[1]Hoja4!B2722</f>
        <v>7.2341935483870969</v>
      </c>
    </row>
    <row r="2573" spans="1:3" x14ac:dyDescent="0.2">
      <c r="A2573" s="14">
        <v>45383</v>
      </c>
      <c r="B2573" t="str">
        <f>[1]Hoja4!A2723</f>
        <v>CORDOBA</v>
      </c>
      <c r="C2573" s="9">
        <f>[1]Hoja4!B2723</f>
        <v>94.566129032258061</v>
      </c>
    </row>
    <row r="2574" spans="1:3" x14ac:dyDescent="0.2">
      <c r="A2574" s="14">
        <v>45383</v>
      </c>
      <c r="B2574" t="str">
        <f>[1]Hoja4!A2724</f>
        <v>GUAJIRA</v>
      </c>
      <c r="C2574" s="9">
        <f>[1]Hoja4!B2724</f>
        <v>105.89193548387097</v>
      </c>
    </row>
    <row r="2575" spans="1:3" x14ac:dyDescent="0.2">
      <c r="A2575" s="14">
        <v>45383</v>
      </c>
      <c r="B2575" t="str">
        <f>[1]Hoja4!A2725</f>
        <v>HUILA</v>
      </c>
      <c r="C2575" s="9">
        <f>[1]Hoja4!B2725</f>
        <v>3.4561290322580644</v>
      </c>
    </row>
    <row r="2576" spans="1:3" x14ac:dyDescent="0.2">
      <c r="A2576" s="14">
        <v>45383</v>
      </c>
      <c r="B2576" t="str">
        <f>[1]Hoja4!A2726</f>
        <v>MAGDALENA</v>
      </c>
      <c r="C2576" s="9">
        <f>[1]Hoja4!B2726</f>
        <v>3.2170967741935486</v>
      </c>
    </row>
    <row r="2577" spans="1:3" x14ac:dyDescent="0.2">
      <c r="A2577" s="14">
        <v>45383</v>
      </c>
      <c r="B2577" t="str">
        <f>[1]Hoja4!A2727</f>
        <v>META</v>
      </c>
      <c r="C2577" s="9">
        <f>[1]Hoja4!B2727</f>
        <v>1.9670967741935486</v>
      </c>
    </row>
    <row r="2578" spans="1:3" x14ac:dyDescent="0.2">
      <c r="A2578" s="14">
        <v>45383</v>
      </c>
      <c r="B2578" t="str">
        <f>[1]Hoja4!A2728</f>
        <v>NARIÑO</v>
      </c>
      <c r="C2578" s="9">
        <f>[1]Hoja4!B2728</f>
        <v>0</v>
      </c>
    </row>
    <row r="2579" spans="1:3" x14ac:dyDescent="0.2">
      <c r="A2579" s="14">
        <v>45383</v>
      </c>
      <c r="B2579" t="str">
        <f>[1]Hoja4!A2729</f>
        <v>NORTE DE SANTANDER</v>
      </c>
      <c r="C2579" s="9">
        <f>[1]Hoja4!B2729</f>
        <v>5.4058064516129036</v>
      </c>
    </row>
    <row r="2580" spans="1:3" x14ac:dyDescent="0.2">
      <c r="A2580" s="14">
        <v>45383</v>
      </c>
      <c r="B2580" t="str">
        <f>[1]Hoja4!A2730</f>
        <v>PUTUMAYO</v>
      </c>
      <c r="C2580" s="9">
        <f>[1]Hoja4!B2730</f>
        <v>2.3058064516129031</v>
      </c>
    </row>
    <row r="2581" spans="1:3" x14ac:dyDescent="0.2">
      <c r="A2581" s="14">
        <v>45383</v>
      </c>
      <c r="B2581" t="str">
        <f>[1]Hoja4!A2731</f>
        <v>SANTANDER</v>
      </c>
      <c r="C2581" s="9">
        <f>[1]Hoja4!B2731</f>
        <v>20.017741935483869</v>
      </c>
    </row>
    <row r="2582" spans="1:3" x14ac:dyDescent="0.2">
      <c r="A2582" s="14">
        <v>45383</v>
      </c>
      <c r="B2582" t="str">
        <f>[1]Hoja4!A2732</f>
        <v>SUCRE</v>
      </c>
      <c r="C2582" s="9">
        <f>[1]Hoja4!B2732</f>
        <v>93.219032258064516</v>
      </c>
    </row>
    <row r="2583" spans="1:3" x14ac:dyDescent="0.2">
      <c r="A2583" s="14">
        <v>45383</v>
      </c>
      <c r="B2583" t="str">
        <f>[1]Hoja4!A2733</f>
        <v>TOLIMA</v>
      </c>
      <c r="C2583" s="9">
        <f>[1]Hoja4!B2733</f>
        <v>1.4829032258064516</v>
      </c>
    </row>
    <row r="2584" spans="1:3" x14ac:dyDescent="0.2">
      <c r="A2584" s="14">
        <v>45413</v>
      </c>
      <c r="B2584" t="str">
        <f>[1]Hoja4!A2735</f>
        <v>ANTIOQUIA</v>
      </c>
      <c r="C2584" s="9">
        <f>[1]Hoja4!B2735</f>
        <v>0</v>
      </c>
    </row>
    <row r="2585" spans="1:3" x14ac:dyDescent="0.2">
      <c r="A2585" s="14">
        <v>45413</v>
      </c>
      <c r="B2585" t="str">
        <f>[1]Hoja4!A2736</f>
        <v>ARAUCA</v>
      </c>
      <c r="C2585" s="9">
        <f>[1]Hoja4!B2736</f>
        <v>1.763548387096775</v>
      </c>
    </row>
    <row r="2586" spans="1:3" x14ac:dyDescent="0.2">
      <c r="A2586" s="14">
        <v>45413</v>
      </c>
      <c r="B2586" t="str">
        <f>[1]Hoja4!A2737</f>
        <v>ATLANTICO</v>
      </c>
      <c r="C2586" s="9">
        <f>[1]Hoja4!B2737</f>
        <v>33.698709677419359</v>
      </c>
    </row>
    <row r="2587" spans="1:3" x14ac:dyDescent="0.2">
      <c r="A2587" s="14">
        <v>45413</v>
      </c>
      <c r="B2587" t="str">
        <f>[1]Hoja4!A2738</f>
        <v>BOLIVAR</v>
      </c>
      <c r="C2587" s="9">
        <f>[1]Hoja4!B2738</f>
        <v>0.95451612903225813</v>
      </c>
    </row>
    <row r="2588" spans="1:3" x14ac:dyDescent="0.2">
      <c r="A2588" s="14">
        <v>45413</v>
      </c>
      <c r="B2588" t="s">
        <v>181</v>
      </c>
      <c r="C2588" s="9">
        <f>[1]Hoja4!B2739</f>
        <v>43.872580645161285</v>
      </c>
    </row>
    <row r="2589" spans="1:3" x14ac:dyDescent="0.2">
      <c r="A2589" s="14">
        <v>45413</v>
      </c>
      <c r="B2589" t="str">
        <f>[1]Hoja4!A2740</f>
        <v>CASANARE</v>
      </c>
      <c r="C2589" s="9">
        <f>[1]Hoja4!B2740</f>
        <v>555.07096774193542</v>
      </c>
    </row>
    <row r="2590" spans="1:3" x14ac:dyDescent="0.2">
      <c r="A2590" s="14">
        <v>45413</v>
      </c>
      <c r="B2590" t="str">
        <f>[1]Hoja4!A2741</f>
        <v>CESAR</v>
      </c>
      <c r="C2590" s="9">
        <f>[1]Hoja4!B2741</f>
        <v>7.1432258064516141</v>
      </c>
    </row>
    <row r="2591" spans="1:3" x14ac:dyDescent="0.2">
      <c r="A2591" s="14">
        <v>45413</v>
      </c>
      <c r="B2591" t="str">
        <f>[1]Hoja4!A2742</f>
        <v>CORDOBA</v>
      </c>
      <c r="C2591" s="9">
        <f>[1]Hoja4!B2742</f>
        <v>101.32548387096773</v>
      </c>
    </row>
    <row r="2592" spans="1:3" x14ac:dyDescent="0.2">
      <c r="A2592" s="14">
        <v>45413</v>
      </c>
      <c r="B2592" t="str">
        <f>[1]Hoja4!A2743</f>
        <v>GUAJIRA</v>
      </c>
      <c r="C2592" s="9">
        <f>[1]Hoja4!B2743</f>
        <v>107.72806451612904</v>
      </c>
    </row>
    <row r="2593" spans="1:3" x14ac:dyDescent="0.2">
      <c r="A2593" s="14">
        <v>45413</v>
      </c>
      <c r="B2593" t="str">
        <f>[1]Hoja4!A2744</f>
        <v>HUILA</v>
      </c>
      <c r="C2593" s="9">
        <f>[1]Hoja4!B2744</f>
        <v>3.9316129032258065</v>
      </c>
    </row>
    <row r="2594" spans="1:3" x14ac:dyDescent="0.2">
      <c r="A2594" s="14">
        <v>45413</v>
      </c>
      <c r="B2594" t="str">
        <f>[1]Hoja4!A2745</f>
        <v>MAGDALENA</v>
      </c>
      <c r="C2594" s="9">
        <f>[1]Hoja4!B2745</f>
        <v>5.05</v>
      </c>
    </row>
    <row r="2595" spans="1:3" x14ac:dyDescent="0.2">
      <c r="A2595" s="14">
        <v>45413</v>
      </c>
      <c r="B2595" t="str">
        <f>[1]Hoja4!A2746</f>
        <v>META</v>
      </c>
      <c r="C2595" s="9">
        <f>[1]Hoja4!B2746</f>
        <v>2.2887096774193552</v>
      </c>
    </row>
    <row r="2596" spans="1:3" x14ac:dyDescent="0.2">
      <c r="A2596" s="14">
        <v>45413</v>
      </c>
      <c r="B2596" t="str">
        <f>[1]Hoja4!A2747</f>
        <v>NARIÑO</v>
      </c>
      <c r="C2596" s="9">
        <f>[1]Hoja4!B2747</f>
        <v>0</v>
      </c>
    </row>
    <row r="2597" spans="1:3" x14ac:dyDescent="0.2">
      <c r="A2597" s="14">
        <v>45413</v>
      </c>
      <c r="B2597" t="str">
        <f>[1]Hoja4!A2748</f>
        <v>NORTE DE SANTANDER</v>
      </c>
      <c r="C2597" s="9">
        <f>[1]Hoja4!B2748</f>
        <v>5.4600000000000009</v>
      </c>
    </row>
    <row r="2598" spans="1:3" x14ac:dyDescent="0.2">
      <c r="A2598" s="14">
        <v>45413</v>
      </c>
      <c r="B2598" t="str">
        <f>[1]Hoja4!A2749</f>
        <v>PUTUMAYO</v>
      </c>
      <c r="C2598" s="9">
        <f>[1]Hoja4!B2749</f>
        <v>2.2403225806451617</v>
      </c>
    </row>
    <row r="2599" spans="1:3" x14ac:dyDescent="0.2">
      <c r="A2599" s="14">
        <v>45413</v>
      </c>
      <c r="B2599" t="str">
        <f>[1]Hoja4!A2750</f>
        <v>SANTANDER</v>
      </c>
      <c r="C2599" s="9">
        <f>[1]Hoja4!B2750</f>
        <v>21.227096774193548</v>
      </c>
    </row>
    <row r="2600" spans="1:3" x14ac:dyDescent="0.2">
      <c r="A2600" s="14">
        <v>45413</v>
      </c>
      <c r="B2600" t="str">
        <f>[1]Hoja4!A2751</f>
        <v>SUCRE</v>
      </c>
      <c r="C2600" s="9">
        <f>[1]Hoja4!B2751</f>
        <v>100.16516129032259</v>
      </c>
    </row>
    <row r="2601" spans="1:3" x14ac:dyDescent="0.2">
      <c r="A2601" s="14">
        <v>45413</v>
      </c>
      <c r="B2601" t="str">
        <f>[1]Hoja4!A2752</f>
        <v>TOLIMA</v>
      </c>
      <c r="C2601" s="9">
        <f>[1]Hoja4!B2752</f>
        <v>1.5841935483870968</v>
      </c>
    </row>
    <row r="2602" spans="1:3" x14ac:dyDescent="0.2">
      <c r="A2602" s="14">
        <v>45444</v>
      </c>
      <c r="B2602" t="str">
        <f>[1]Hoja4!A2754</f>
        <v>ANTIOQUIA</v>
      </c>
      <c r="C2602" s="9">
        <f>[1]Hoja4!B2754</f>
        <v>0</v>
      </c>
    </row>
    <row r="2603" spans="1:3" x14ac:dyDescent="0.2">
      <c r="A2603" s="14">
        <v>45444</v>
      </c>
      <c r="B2603" t="str">
        <f>[1]Hoja4!A2755</f>
        <v>ARAUCA</v>
      </c>
      <c r="C2603" s="9">
        <f>[1]Hoja4!B2755</f>
        <v>1.8987096774193548</v>
      </c>
    </row>
    <row r="2604" spans="1:3" x14ac:dyDescent="0.2">
      <c r="A2604" s="14">
        <v>45444</v>
      </c>
      <c r="B2604" t="str">
        <f>[1]Hoja4!A2756</f>
        <v>ATLANTICO</v>
      </c>
      <c r="C2604" s="9">
        <f>[1]Hoja4!B2756</f>
        <v>32.396774193548389</v>
      </c>
    </row>
    <row r="2605" spans="1:3" x14ac:dyDescent="0.2">
      <c r="A2605" s="14">
        <v>45444</v>
      </c>
      <c r="B2605" t="str">
        <f>[1]Hoja4!A2757</f>
        <v>BOLIVAR</v>
      </c>
      <c r="C2605" s="9">
        <f>[1]Hoja4!B2757</f>
        <v>0.76645161290322572</v>
      </c>
    </row>
    <row r="2606" spans="1:3" x14ac:dyDescent="0.2">
      <c r="A2606" s="14">
        <v>45444</v>
      </c>
      <c r="B2606" t="s">
        <v>181</v>
      </c>
      <c r="C2606" s="9">
        <f>[1]Hoja4!B2758</f>
        <v>42.778064516129035</v>
      </c>
    </row>
    <row r="2607" spans="1:3" x14ac:dyDescent="0.2">
      <c r="A2607" s="14">
        <v>45444</v>
      </c>
      <c r="B2607" t="str">
        <f>[1]Hoja4!A2759</f>
        <v>CASANARE</v>
      </c>
      <c r="C2607" s="9">
        <f>[1]Hoja4!B2759</f>
        <v>524.96999999999991</v>
      </c>
    </row>
    <row r="2608" spans="1:3" x14ac:dyDescent="0.2">
      <c r="A2608" s="14">
        <v>45444</v>
      </c>
      <c r="B2608" t="str">
        <f>[1]Hoja4!A2760</f>
        <v>CESAR</v>
      </c>
      <c r="C2608" s="9">
        <f>[1]Hoja4!B2760</f>
        <v>6.9187096774193551</v>
      </c>
    </row>
    <row r="2609" spans="1:3" x14ac:dyDescent="0.2">
      <c r="A2609" s="14">
        <v>45444</v>
      </c>
      <c r="B2609" t="str">
        <f>[1]Hoja4!A2761</f>
        <v>CORDOBA</v>
      </c>
      <c r="C2609" s="9">
        <f>[1]Hoja4!B2761</f>
        <v>98.922903225806451</v>
      </c>
    </row>
    <row r="2610" spans="1:3" x14ac:dyDescent="0.2">
      <c r="A2610" s="14">
        <v>45444</v>
      </c>
      <c r="B2610" t="str">
        <f>[1]Hoja4!A2762</f>
        <v>GUAJIRA</v>
      </c>
      <c r="C2610" s="9">
        <f>[1]Hoja4!B2762</f>
        <v>103.82129032258065</v>
      </c>
    </row>
    <row r="2611" spans="1:3" x14ac:dyDescent="0.2">
      <c r="A2611" s="14">
        <v>45444</v>
      </c>
      <c r="B2611" t="str">
        <f>[1]Hoja4!A2763</f>
        <v>HUILA</v>
      </c>
      <c r="C2611" s="9">
        <f>[1]Hoja4!B2763</f>
        <v>3.8525806451612903</v>
      </c>
    </row>
    <row r="2612" spans="1:3" x14ac:dyDescent="0.2">
      <c r="A2612" s="14">
        <v>45444</v>
      </c>
      <c r="B2612" t="str">
        <f>[1]Hoja4!A2764</f>
        <v>MAGDALENA</v>
      </c>
      <c r="C2612" s="9">
        <f>[1]Hoja4!B2764</f>
        <v>7.3425806451612905</v>
      </c>
    </row>
    <row r="2613" spans="1:3" x14ac:dyDescent="0.2">
      <c r="A2613" s="14">
        <v>45444</v>
      </c>
      <c r="B2613" t="str">
        <f>[1]Hoja4!A2765</f>
        <v>META</v>
      </c>
      <c r="C2613" s="9">
        <f>[1]Hoja4!B2765</f>
        <v>2.0406451612903225</v>
      </c>
    </row>
    <row r="2614" spans="1:3" x14ac:dyDescent="0.2">
      <c r="A2614" s="14">
        <v>45444</v>
      </c>
      <c r="B2614" t="str">
        <f>[1]Hoja4!A2766</f>
        <v>NARIÑO</v>
      </c>
      <c r="C2614" s="9">
        <f>[1]Hoja4!B2766</f>
        <v>0</v>
      </c>
    </row>
    <row r="2615" spans="1:3" x14ac:dyDescent="0.2">
      <c r="A2615" s="14">
        <v>45444</v>
      </c>
      <c r="B2615" t="str">
        <f>[1]Hoja4!A2767</f>
        <v>NORTE DE SANTANDER</v>
      </c>
      <c r="C2615" s="9">
        <f>[1]Hoja4!B2767</f>
        <v>4.8848387096774193</v>
      </c>
    </row>
    <row r="2616" spans="1:3" x14ac:dyDescent="0.2">
      <c r="A2616" s="14">
        <v>45444</v>
      </c>
      <c r="B2616" t="str">
        <f>[1]Hoja4!A2768</f>
        <v>PUTUMAYO</v>
      </c>
      <c r="C2616" s="9">
        <f>[1]Hoja4!B2768</f>
        <v>1.8629032258064517</v>
      </c>
    </row>
    <row r="2617" spans="1:3" x14ac:dyDescent="0.2">
      <c r="A2617" s="14">
        <v>45444</v>
      </c>
      <c r="B2617" t="str">
        <f>[1]Hoja4!A2769</f>
        <v>SANTANDER</v>
      </c>
      <c r="C2617" s="9">
        <f>[1]Hoja4!B2769</f>
        <v>20.416774193548385</v>
      </c>
    </row>
    <row r="2618" spans="1:3" x14ac:dyDescent="0.2">
      <c r="A2618" s="14">
        <v>45444</v>
      </c>
      <c r="B2618" t="str">
        <f>[1]Hoja4!A2770</f>
        <v>SUCRE</v>
      </c>
      <c r="C2618" s="9">
        <f>[1]Hoja4!B2770</f>
        <v>95.591612903225808</v>
      </c>
    </row>
    <row r="2619" spans="1:3" x14ac:dyDescent="0.2">
      <c r="A2619" s="14">
        <v>45444</v>
      </c>
      <c r="B2619" t="str">
        <f>[1]Hoja4!A2771</f>
        <v>TOLIMA</v>
      </c>
      <c r="C2619" s="9">
        <f>[1]Hoja4!B2771</f>
        <v>1.4951612903225808</v>
      </c>
    </row>
    <row r="2620" spans="1:3" x14ac:dyDescent="0.2">
      <c r="A2620" s="14">
        <v>45474</v>
      </c>
      <c r="B2620" t="str">
        <f>[1]Hoja4!A2773</f>
        <v>ANTIOQUIA</v>
      </c>
      <c r="C2620" s="9">
        <f>[1]Hoja4!B2773</f>
        <v>0</v>
      </c>
    </row>
    <row r="2621" spans="1:3" x14ac:dyDescent="0.2">
      <c r="A2621" s="14">
        <v>45474</v>
      </c>
      <c r="B2621" t="str">
        <f>[1]Hoja4!A2774</f>
        <v>ARAUCA</v>
      </c>
      <c r="C2621" s="9">
        <f>[1]Hoja4!B2774</f>
        <v>1.4970967741935484</v>
      </c>
    </row>
    <row r="2622" spans="1:3" x14ac:dyDescent="0.2">
      <c r="A2622" s="14">
        <v>45474</v>
      </c>
      <c r="B2622" t="str">
        <f>[1]Hoja4!A2775</f>
        <v>ATLANTICO</v>
      </c>
      <c r="C2622" s="9">
        <f>[1]Hoja4!B2775</f>
        <v>31.676451612903222</v>
      </c>
    </row>
    <row r="2623" spans="1:3" x14ac:dyDescent="0.2">
      <c r="A2623" s="14">
        <v>45474</v>
      </c>
      <c r="B2623" t="str">
        <f>[1]Hoja4!A2776</f>
        <v>BOLIVAR</v>
      </c>
      <c r="C2623" s="9">
        <f>[1]Hoja4!B2776</f>
        <v>1.1693548387096775</v>
      </c>
    </row>
    <row r="2624" spans="1:3" x14ac:dyDescent="0.2">
      <c r="A2624" s="14">
        <v>45474</v>
      </c>
      <c r="B2624" t="s">
        <v>181</v>
      </c>
      <c r="C2624" s="9">
        <f>[1]Hoja4!B2777</f>
        <v>44.392258064516128</v>
      </c>
    </row>
    <row r="2625" spans="1:3" x14ac:dyDescent="0.2">
      <c r="A2625" s="14">
        <v>45474</v>
      </c>
      <c r="B2625" t="str">
        <f>[1]Hoja4!A2778</f>
        <v>CASANARE</v>
      </c>
      <c r="C2625" s="9">
        <f>[1]Hoja4!B2778</f>
        <v>541.94903225806456</v>
      </c>
    </row>
    <row r="2626" spans="1:3" x14ac:dyDescent="0.2">
      <c r="A2626" s="14">
        <v>45474</v>
      </c>
      <c r="B2626" t="str">
        <f>[1]Hoja4!A2779</f>
        <v>CESAR</v>
      </c>
      <c r="C2626" s="9">
        <f>[1]Hoja4!B2779</f>
        <v>6.6180645161290315</v>
      </c>
    </row>
    <row r="2627" spans="1:3" x14ac:dyDescent="0.2">
      <c r="A2627" s="14">
        <v>45474</v>
      </c>
      <c r="B2627" t="str">
        <f>[1]Hoja4!A2780</f>
        <v>CORDOBA</v>
      </c>
      <c r="C2627" s="9">
        <f>[1]Hoja4!B2780</f>
        <v>106.12774193548388</v>
      </c>
    </row>
    <row r="2628" spans="1:3" x14ac:dyDescent="0.2">
      <c r="A2628" s="14">
        <v>45474</v>
      </c>
      <c r="B2628" t="str">
        <f>[1]Hoja4!A2781</f>
        <v>GUAJIRA</v>
      </c>
      <c r="C2628" s="9">
        <f>[1]Hoja4!B2781</f>
        <v>91.111935483870965</v>
      </c>
    </row>
    <row r="2629" spans="1:3" x14ac:dyDescent="0.2">
      <c r="A2629" s="14">
        <v>45474</v>
      </c>
      <c r="B2629" t="str">
        <f>[1]Hoja4!A2782</f>
        <v>HUILA</v>
      </c>
      <c r="C2629" s="9">
        <f>[1]Hoja4!B2782</f>
        <v>3.93</v>
      </c>
    </row>
    <row r="2630" spans="1:3" x14ac:dyDescent="0.2">
      <c r="A2630" s="14">
        <v>45474</v>
      </c>
      <c r="B2630" t="str">
        <f>[1]Hoja4!A2783</f>
        <v>MAGDALENA</v>
      </c>
      <c r="C2630" s="9">
        <f>[1]Hoja4!B2783</f>
        <v>5.0596774193548395</v>
      </c>
    </row>
    <row r="2631" spans="1:3" x14ac:dyDescent="0.2">
      <c r="A2631" s="14">
        <v>45474</v>
      </c>
      <c r="B2631" t="str">
        <f>[1]Hoja4!A2784</f>
        <v>META</v>
      </c>
      <c r="C2631" s="9">
        <f>[1]Hoja4!B2784</f>
        <v>2.0332258064516129</v>
      </c>
    </row>
    <row r="2632" spans="1:3" x14ac:dyDescent="0.2">
      <c r="A2632" s="14">
        <v>45474</v>
      </c>
      <c r="B2632" t="str">
        <f>[1]Hoja4!A2785</f>
        <v>NARIÑO</v>
      </c>
      <c r="C2632" s="9">
        <f>[1]Hoja4!B2785</f>
        <v>0</v>
      </c>
    </row>
    <row r="2633" spans="1:3" x14ac:dyDescent="0.2">
      <c r="A2633" s="14">
        <v>45474</v>
      </c>
      <c r="B2633" t="str">
        <f>[1]Hoja4!A2786</f>
        <v>NORTE DE SANTANDER</v>
      </c>
      <c r="C2633" s="9">
        <f>[1]Hoja4!B2786</f>
        <v>4.8558064516129029</v>
      </c>
    </row>
    <row r="2634" spans="1:3" x14ac:dyDescent="0.2">
      <c r="A2634" s="14">
        <v>45474</v>
      </c>
      <c r="B2634" t="str">
        <f>[1]Hoja4!A2787</f>
        <v>PUTUMAYO</v>
      </c>
      <c r="C2634" s="9">
        <f>[1]Hoja4!B2787</f>
        <v>1.9980645161290325</v>
      </c>
    </row>
    <row r="2635" spans="1:3" x14ac:dyDescent="0.2">
      <c r="A2635" s="14">
        <v>45474</v>
      </c>
      <c r="B2635" t="str">
        <f>[1]Hoja4!A2788</f>
        <v>SANTANDER</v>
      </c>
      <c r="C2635" s="9">
        <f>[1]Hoja4!B2788</f>
        <v>21.92064516129032</v>
      </c>
    </row>
    <row r="2636" spans="1:3" x14ac:dyDescent="0.2">
      <c r="A2636" s="14">
        <v>45474</v>
      </c>
      <c r="B2636" t="str">
        <f>[1]Hoja4!A2789</f>
        <v>SUCRE</v>
      </c>
      <c r="C2636" s="9">
        <f>[1]Hoja4!B2789</f>
        <v>94.342580645161291</v>
      </c>
    </row>
    <row r="2637" spans="1:3" x14ac:dyDescent="0.2">
      <c r="A2637" s="14">
        <v>45474</v>
      </c>
      <c r="B2637" t="str">
        <f>[1]Hoja4!A2790</f>
        <v>TOLIMA</v>
      </c>
      <c r="C2637" s="9">
        <f>[1]Hoja4!B2790</f>
        <v>1.5103225806451614</v>
      </c>
    </row>
    <row r="2638" spans="1:3" x14ac:dyDescent="0.2">
      <c r="A2638" s="14">
        <v>45505</v>
      </c>
      <c r="B2638" t="str">
        <f>[1]Hoja4!A2792</f>
        <v>ANTIOQUIA</v>
      </c>
      <c r="C2638" s="9">
        <f>[1]Hoja4!B2792</f>
        <v>0</v>
      </c>
    </row>
    <row r="2639" spans="1:3" x14ac:dyDescent="0.2">
      <c r="A2639" s="14">
        <v>45505</v>
      </c>
      <c r="B2639" t="str">
        <f>[1]Hoja4!A2793</f>
        <v>ARAUCA</v>
      </c>
      <c r="C2639" s="9">
        <f>[1]Hoja4!B2793</f>
        <v>1.3264516129032264</v>
      </c>
    </row>
    <row r="2640" spans="1:3" x14ac:dyDescent="0.2">
      <c r="A2640" s="14">
        <v>45505</v>
      </c>
      <c r="B2640" t="str">
        <f>[1]Hoja4!A2794</f>
        <v>ATLANTICO</v>
      </c>
      <c r="C2640" s="9">
        <f>[1]Hoja4!B2794</f>
        <v>29.052258064516128</v>
      </c>
    </row>
    <row r="2641" spans="1:3" x14ac:dyDescent="0.2">
      <c r="A2641" s="14">
        <v>45505</v>
      </c>
      <c r="B2641" t="str">
        <f>[1]Hoja4!A2795</f>
        <v>BOLIVAR</v>
      </c>
      <c r="C2641" s="9">
        <f>[1]Hoja4!B2795</f>
        <v>1.1032258064516127</v>
      </c>
    </row>
    <row r="2642" spans="1:3" x14ac:dyDescent="0.2">
      <c r="A2642" s="14">
        <v>45505</v>
      </c>
      <c r="B2642" t="s">
        <v>181</v>
      </c>
      <c r="C2642" s="9">
        <f>[1]Hoja4!B2796</f>
        <v>40.145806451612899</v>
      </c>
    </row>
    <row r="2643" spans="1:3" x14ac:dyDescent="0.2">
      <c r="A2643" s="14">
        <v>45505</v>
      </c>
      <c r="B2643" t="str">
        <f>[1]Hoja4!A2797</f>
        <v>CASANARE</v>
      </c>
      <c r="C2643" s="9">
        <f>[1]Hoja4!B2797</f>
        <v>539.48645161290312</v>
      </c>
    </row>
    <row r="2644" spans="1:3" x14ac:dyDescent="0.2">
      <c r="A2644" s="14">
        <v>45505</v>
      </c>
      <c r="B2644" t="str">
        <f>[1]Hoja4!A2798</f>
        <v>CESAR</v>
      </c>
      <c r="C2644" s="9">
        <f>[1]Hoja4!B2798</f>
        <v>7.5158064516129039</v>
      </c>
    </row>
    <row r="2645" spans="1:3" x14ac:dyDescent="0.2">
      <c r="A2645" s="14">
        <v>45505</v>
      </c>
      <c r="B2645" t="str">
        <f>[1]Hoja4!A2799</f>
        <v>CORDOBA</v>
      </c>
      <c r="C2645" s="9">
        <f>[1]Hoja4!B2799</f>
        <v>111.24161290322581</v>
      </c>
    </row>
    <row r="2646" spans="1:3" x14ac:dyDescent="0.2">
      <c r="A2646" s="14">
        <v>45505</v>
      </c>
      <c r="B2646" t="str">
        <f>[1]Hoja4!A2800</f>
        <v>GUAJIRA</v>
      </c>
      <c r="C2646" s="9">
        <f>[1]Hoja4!B2800</f>
        <v>97.488387096774204</v>
      </c>
    </row>
    <row r="2647" spans="1:3" x14ac:dyDescent="0.2">
      <c r="A2647" s="14">
        <v>45505</v>
      </c>
      <c r="B2647" t="str">
        <f>[1]Hoja4!A2801</f>
        <v>HUILA</v>
      </c>
      <c r="C2647" s="9">
        <f>[1]Hoja4!B2801</f>
        <v>3.8196774193548384</v>
      </c>
    </row>
    <row r="2648" spans="1:3" x14ac:dyDescent="0.2">
      <c r="A2648" s="14">
        <v>45505</v>
      </c>
      <c r="B2648" t="str">
        <f>[1]Hoja4!A2802</f>
        <v>MAGDALENA</v>
      </c>
      <c r="C2648" s="9">
        <f>[1]Hoja4!B2802</f>
        <v>2.9738709677419353</v>
      </c>
    </row>
    <row r="2649" spans="1:3" x14ac:dyDescent="0.2">
      <c r="A2649" s="14">
        <v>45505</v>
      </c>
      <c r="B2649" t="str">
        <f>[1]Hoja4!A2803</f>
        <v>META</v>
      </c>
      <c r="C2649" s="9">
        <f>[1]Hoja4!B2803</f>
        <v>2.1122580645161282</v>
      </c>
    </row>
    <row r="2650" spans="1:3" x14ac:dyDescent="0.2">
      <c r="A2650" s="14">
        <v>45505</v>
      </c>
      <c r="B2650" t="str">
        <f>[1]Hoja4!A2804</f>
        <v>NARIÑO</v>
      </c>
      <c r="C2650" s="9">
        <f>[1]Hoja4!B2804</f>
        <v>0</v>
      </c>
    </row>
    <row r="2651" spans="1:3" x14ac:dyDescent="0.2">
      <c r="A2651" s="14">
        <v>45505</v>
      </c>
      <c r="B2651" t="str">
        <f>[1]Hoja4!A2805</f>
        <v>NORTE DE SANTANDER</v>
      </c>
      <c r="C2651" s="9">
        <f>[1]Hoja4!B2805</f>
        <v>5.0377419354838713</v>
      </c>
    </row>
    <row r="2652" spans="1:3" x14ac:dyDescent="0.2">
      <c r="A2652" s="14">
        <v>45505</v>
      </c>
      <c r="B2652" t="str">
        <f>[1]Hoja4!A2806</f>
        <v>PUTUMAYO</v>
      </c>
      <c r="C2652" s="9">
        <f>[1]Hoja4!B2806</f>
        <v>1.9641935483870965</v>
      </c>
    </row>
    <row r="2653" spans="1:3" x14ac:dyDescent="0.2">
      <c r="A2653" s="14">
        <v>45505</v>
      </c>
      <c r="B2653" t="str">
        <f>[1]Hoja4!A2807</f>
        <v>SANTANDER</v>
      </c>
      <c r="C2653" s="9">
        <f>[1]Hoja4!B2807</f>
        <v>22.482903225806449</v>
      </c>
    </row>
    <row r="2654" spans="1:3" x14ac:dyDescent="0.2">
      <c r="A2654" s="14">
        <v>45505</v>
      </c>
      <c r="B2654" t="str">
        <f>[1]Hoja4!A2808</f>
        <v>SUCRE</v>
      </c>
      <c r="C2654" s="9">
        <f>[1]Hoja4!B2808</f>
        <v>95.859677419354838</v>
      </c>
    </row>
    <row r="2655" spans="1:3" x14ac:dyDescent="0.2">
      <c r="A2655" s="14">
        <v>45505</v>
      </c>
      <c r="B2655" t="str">
        <f>[1]Hoja4!A2809</f>
        <v>TOLIMA</v>
      </c>
      <c r="C2655" s="9">
        <f>[1]Hoja4!B2809</f>
        <v>1.4590322580645161</v>
      </c>
    </row>
    <row r="2656" spans="1:3" x14ac:dyDescent="0.2">
      <c r="A2656" s="14">
        <v>45536</v>
      </c>
      <c r="B2656" t="str">
        <f>[1]Hoja4!A2811</f>
        <v>ANTIOQUIA</v>
      </c>
      <c r="C2656" s="9">
        <f>[1]Hoja4!B2811</f>
        <v>0</v>
      </c>
    </row>
    <row r="2657" spans="1:3" x14ac:dyDescent="0.2">
      <c r="A2657" s="14">
        <v>45536</v>
      </c>
      <c r="B2657" t="str">
        <f>[1]Hoja4!A2812</f>
        <v>ARAUCA</v>
      </c>
      <c r="C2657" s="9">
        <f>[1]Hoja4!B2812</f>
        <v>3.5229032258064503</v>
      </c>
    </row>
    <row r="2658" spans="1:3" x14ac:dyDescent="0.2">
      <c r="A2658" s="14">
        <v>45536</v>
      </c>
      <c r="B2658" t="str">
        <f>[1]Hoja4!A2813</f>
        <v>ATLANTICO</v>
      </c>
      <c r="C2658" s="9">
        <f>[1]Hoja4!B2813</f>
        <v>24.221290322580646</v>
      </c>
    </row>
    <row r="2659" spans="1:3" x14ac:dyDescent="0.2">
      <c r="A2659" s="14">
        <v>45536</v>
      </c>
      <c r="B2659" t="str">
        <f>[1]Hoja4!A2814</f>
        <v>BOLIVAR</v>
      </c>
      <c r="C2659" s="9">
        <f>[1]Hoja4!B2814</f>
        <v>1.0393548387096774</v>
      </c>
    </row>
    <row r="2660" spans="1:3" x14ac:dyDescent="0.2">
      <c r="A2660" s="14">
        <v>45536</v>
      </c>
      <c r="B2660" t="s">
        <v>181</v>
      </c>
      <c r="C2660" s="9">
        <f>[1]Hoja4!B2815</f>
        <v>5.9809677419354834</v>
      </c>
    </row>
    <row r="2661" spans="1:3" x14ac:dyDescent="0.2">
      <c r="A2661" s="14">
        <v>45536</v>
      </c>
      <c r="B2661" t="s">
        <v>181</v>
      </c>
      <c r="C2661" s="9">
        <f>[1]Hoja4!B2816</f>
        <v>16.120322580645162</v>
      </c>
    </row>
    <row r="2662" spans="1:3" x14ac:dyDescent="0.2">
      <c r="A2662" s="14">
        <v>45536</v>
      </c>
      <c r="B2662" t="str">
        <f>[1]Hoja4!A2817</f>
        <v>CASANARE</v>
      </c>
      <c r="C2662" s="9">
        <f>[1]Hoja4!B2817</f>
        <v>507.65838709677422</v>
      </c>
    </row>
    <row r="2663" spans="1:3" x14ac:dyDescent="0.2">
      <c r="A2663" s="14">
        <v>45536</v>
      </c>
      <c r="B2663" t="str">
        <f>[1]Hoja4!A2818</f>
        <v>CESAR</v>
      </c>
      <c r="C2663" s="9">
        <f>[1]Hoja4!B2818</f>
        <v>7.0906451612903219</v>
      </c>
    </row>
    <row r="2664" spans="1:3" x14ac:dyDescent="0.2">
      <c r="A2664" s="14">
        <v>45536</v>
      </c>
      <c r="B2664" t="str">
        <f>[1]Hoja4!A2819</f>
        <v>CORDOBA</v>
      </c>
      <c r="C2664" s="9">
        <f>[1]Hoja4!B2819</f>
        <v>93.123870967741951</v>
      </c>
    </row>
    <row r="2665" spans="1:3" x14ac:dyDescent="0.2">
      <c r="A2665" s="14">
        <v>45536</v>
      </c>
      <c r="B2665" t="str">
        <f>[1]Hoja4!A2820</f>
        <v>GUAJIRA</v>
      </c>
      <c r="C2665" s="9">
        <f>[1]Hoja4!B2820</f>
        <v>95.303548387096782</v>
      </c>
    </row>
    <row r="2666" spans="1:3" x14ac:dyDescent="0.2">
      <c r="A2666" s="14">
        <v>45536</v>
      </c>
      <c r="B2666" t="str">
        <f>[1]Hoja4!A2821</f>
        <v>HUILA</v>
      </c>
      <c r="C2666" s="9">
        <f>[1]Hoja4!B2821</f>
        <v>3.7238709677419353</v>
      </c>
    </row>
    <row r="2667" spans="1:3" x14ac:dyDescent="0.2">
      <c r="A2667" s="14">
        <v>45536</v>
      </c>
      <c r="B2667" t="str">
        <f>[1]Hoja4!A2822</f>
        <v>MAGDALENA</v>
      </c>
      <c r="C2667" s="9">
        <f>[1]Hoja4!B2822</f>
        <v>3.2403225806451612</v>
      </c>
    </row>
    <row r="2668" spans="1:3" x14ac:dyDescent="0.2">
      <c r="A2668" s="14">
        <v>45536</v>
      </c>
      <c r="B2668" t="str">
        <f>[1]Hoja4!A2823</f>
        <v>META</v>
      </c>
      <c r="C2668" s="9">
        <f>[1]Hoja4!B2823</f>
        <v>1.9445161290322583</v>
      </c>
    </row>
    <row r="2669" spans="1:3" x14ac:dyDescent="0.2">
      <c r="A2669" s="14">
        <v>45536</v>
      </c>
      <c r="B2669" t="str">
        <f>[1]Hoja4!A2824</f>
        <v>NARIÑO</v>
      </c>
      <c r="C2669" s="9">
        <f>[1]Hoja4!B2824</f>
        <v>0</v>
      </c>
    </row>
    <row r="2670" spans="1:3" x14ac:dyDescent="0.2">
      <c r="A2670" s="14">
        <v>45536</v>
      </c>
      <c r="B2670" t="str">
        <f>[1]Hoja4!A2825</f>
        <v>NORTE DE SANTANDER</v>
      </c>
      <c r="C2670" s="9">
        <f>[1]Hoja4!B2825</f>
        <v>4.8212903225806452</v>
      </c>
    </row>
    <row r="2671" spans="1:3" x14ac:dyDescent="0.2">
      <c r="A2671" s="14">
        <v>45536</v>
      </c>
      <c r="B2671" t="str">
        <f>[1]Hoja4!A2826</f>
        <v>PUTUMAYO</v>
      </c>
      <c r="C2671" s="9">
        <f>[1]Hoja4!B2826</f>
        <v>1.8896774193548387</v>
      </c>
    </row>
    <row r="2672" spans="1:3" x14ac:dyDescent="0.2">
      <c r="A2672" s="14">
        <v>45536</v>
      </c>
      <c r="B2672" t="str">
        <f>[1]Hoja4!A2827</f>
        <v>SANTANDER</v>
      </c>
      <c r="C2672" s="9">
        <f>[1]Hoja4!B2827</f>
        <v>21.756129032258066</v>
      </c>
    </row>
    <row r="2673" spans="1:3" x14ac:dyDescent="0.2">
      <c r="A2673" s="14">
        <v>45536</v>
      </c>
      <c r="B2673" t="str">
        <f>[1]Hoja4!A2828</f>
        <v>SUCRE</v>
      </c>
      <c r="C2673" s="9">
        <f>[1]Hoja4!B2828</f>
        <v>91.452903225806466</v>
      </c>
    </row>
    <row r="2674" spans="1:3" x14ac:dyDescent="0.2">
      <c r="A2674" s="14">
        <v>45536</v>
      </c>
      <c r="B2674" t="str">
        <f>[1]Hoja4!A2829</f>
        <v>TOLIMA</v>
      </c>
      <c r="C2674" s="9">
        <f>[1]Hoja4!B2829</f>
        <v>1.5803225806451615</v>
      </c>
    </row>
    <row r="2675" spans="1:3" x14ac:dyDescent="0.2">
      <c r="A2675" s="14">
        <v>45566</v>
      </c>
      <c r="B2675" t="str">
        <f>[1]Hoja4!A2831</f>
        <v>ANTIOQUIA</v>
      </c>
      <c r="C2675" s="9">
        <f>[1]Hoja4!B2831</f>
        <v>0</v>
      </c>
    </row>
    <row r="2676" spans="1:3" x14ac:dyDescent="0.2">
      <c r="A2676" s="14">
        <v>45566</v>
      </c>
      <c r="B2676" t="str">
        <f>[1]Hoja4!A2832</f>
        <v>ARAUCA</v>
      </c>
      <c r="C2676" s="9">
        <f>[1]Hoja4!B2832</f>
        <v>3.0819354838709674</v>
      </c>
    </row>
    <row r="2677" spans="1:3" x14ac:dyDescent="0.2">
      <c r="A2677" s="14">
        <v>45566</v>
      </c>
      <c r="B2677" t="str">
        <f>[1]Hoja4!A2833</f>
        <v>ATLANTICO</v>
      </c>
      <c r="C2677" s="9">
        <f>[1]Hoja4!B2833</f>
        <v>22.711935483870967</v>
      </c>
    </row>
    <row r="2678" spans="1:3" x14ac:dyDescent="0.2">
      <c r="A2678" s="14">
        <v>45566</v>
      </c>
      <c r="B2678" t="str">
        <f>[1]Hoja4!A2834</f>
        <v>BOLIVAR</v>
      </c>
      <c r="C2678" s="9">
        <f>[1]Hoja4!B2834</f>
        <v>0.94709677419354832</v>
      </c>
    </row>
    <row r="2679" spans="1:3" x14ac:dyDescent="0.2">
      <c r="A2679" s="14">
        <v>45566</v>
      </c>
      <c r="B2679" t="s">
        <v>181</v>
      </c>
      <c r="C2679" s="9">
        <f>[1]Hoja4!B2835</f>
        <v>32.715161290322577</v>
      </c>
    </row>
    <row r="2680" spans="1:3" x14ac:dyDescent="0.2">
      <c r="A2680" s="14">
        <v>45566</v>
      </c>
      <c r="B2680" t="str">
        <f>[1]Hoja4!A2836</f>
        <v>CASANARE</v>
      </c>
      <c r="C2680" s="9">
        <f>[1]Hoja4!B2836</f>
        <v>534.0206451612903</v>
      </c>
    </row>
    <row r="2681" spans="1:3" x14ac:dyDescent="0.2">
      <c r="A2681" s="14">
        <v>45566</v>
      </c>
      <c r="B2681" t="str">
        <f>[1]Hoja4!A2837</f>
        <v>CESAR</v>
      </c>
      <c r="C2681" s="9">
        <f>[1]Hoja4!B2837</f>
        <v>7.0067741935483872</v>
      </c>
    </row>
    <row r="2682" spans="1:3" x14ac:dyDescent="0.2">
      <c r="A2682" s="14">
        <v>45566</v>
      </c>
      <c r="B2682" t="str">
        <f>[1]Hoja4!A2838</f>
        <v>CORDOBA</v>
      </c>
      <c r="C2682" s="9">
        <f>[1]Hoja4!B2838</f>
        <v>95.192903225806447</v>
      </c>
    </row>
    <row r="2683" spans="1:3" x14ac:dyDescent="0.2">
      <c r="A2683" s="14">
        <v>45566</v>
      </c>
      <c r="B2683" t="str">
        <f>[1]Hoja4!A2839</f>
        <v>GUAJIRA</v>
      </c>
      <c r="C2683" s="9">
        <f>[1]Hoja4!B2839</f>
        <v>96.471935483870965</v>
      </c>
    </row>
    <row r="2684" spans="1:3" x14ac:dyDescent="0.2">
      <c r="A2684" s="14">
        <v>45566</v>
      </c>
      <c r="B2684" t="str">
        <f>[1]Hoja4!A2840</f>
        <v>HUILA</v>
      </c>
      <c r="C2684" s="9">
        <f>[1]Hoja4!B2840</f>
        <v>3.4406451612903233</v>
      </c>
    </row>
    <row r="2685" spans="1:3" x14ac:dyDescent="0.2">
      <c r="A2685" s="14">
        <v>45566</v>
      </c>
      <c r="B2685" t="str">
        <f>[1]Hoja4!A2841</f>
        <v>MAGDALENA</v>
      </c>
      <c r="C2685" s="9">
        <f>[1]Hoja4!B2841</f>
        <v>3.4000000000000004</v>
      </c>
    </row>
    <row r="2686" spans="1:3" x14ac:dyDescent="0.2">
      <c r="A2686" s="14">
        <v>45566</v>
      </c>
      <c r="B2686" t="str">
        <f>[1]Hoja4!A2842</f>
        <v>META</v>
      </c>
      <c r="C2686" s="9">
        <f>[1]Hoja4!B2842</f>
        <v>2.0041935483870965</v>
      </c>
    </row>
    <row r="2687" spans="1:3" x14ac:dyDescent="0.2">
      <c r="A2687" s="14">
        <v>45566</v>
      </c>
      <c r="B2687" t="str">
        <f>[1]Hoja4!A2843</f>
        <v>NORTE DE SANTANDER</v>
      </c>
      <c r="C2687" s="9">
        <f>[1]Hoja4!B2843</f>
        <v>5.186129032258064</v>
      </c>
    </row>
    <row r="2688" spans="1:3" x14ac:dyDescent="0.2">
      <c r="A2688" s="14">
        <v>45566</v>
      </c>
      <c r="B2688" t="str">
        <f>[1]Hoja4!A2844</f>
        <v>PUTUMAYO</v>
      </c>
      <c r="C2688" s="9">
        <f>[1]Hoja4!B2844</f>
        <v>1.8512903225806452</v>
      </c>
    </row>
    <row r="2689" spans="1:3" x14ac:dyDescent="0.2">
      <c r="A2689" s="14">
        <v>45566</v>
      </c>
      <c r="B2689" t="str">
        <f>[1]Hoja4!A2845</f>
        <v>SANTANDER</v>
      </c>
      <c r="C2689" s="9">
        <f>[1]Hoja4!B2845</f>
        <v>21.679032258064517</v>
      </c>
    </row>
    <row r="2690" spans="1:3" x14ac:dyDescent="0.2">
      <c r="A2690" s="14">
        <v>45566</v>
      </c>
      <c r="B2690" t="str">
        <f>[1]Hoja4!A2846</f>
        <v>SUCRE</v>
      </c>
      <c r="C2690" s="9">
        <f>[1]Hoja4!B2846</f>
        <v>98.919032258064533</v>
      </c>
    </row>
    <row r="2691" spans="1:3" x14ac:dyDescent="0.2">
      <c r="A2691" s="14">
        <v>45566</v>
      </c>
      <c r="B2691" t="str">
        <f>[1]Hoja4!A2847</f>
        <v>TOLIMA</v>
      </c>
      <c r="C2691" s="9">
        <f>[1]Hoja4!B2847</f>
        <v>1.5122580645161292</v>
      </c>
    </row>
    <row r="2692" spans="1:3" x14ac:dyDescent="0.2">
      <c r="A2692" s="14">
        <v>45597</v>
      </c>
      <c r="B2692" t="str">
        <f>[1]Hoja4!A2849</f>
        <v>ANTIOQUIA</v>
      </c>
      <c r="C2692" s="9">
        <f>[1]Hoja4!B2849</f>
        <v>0</v>
      </c>
    </row>
    <row r="2693" spans="1:3" x14ac:dyDescent="0.2">
      <c r="A2693" s="14">
        <v>45597</v>
      </c>
      <c r="B2693" t="str">
        <f>[1]Hoja4!A2850</f>
        <v>ARAUCA</v>
      </c>
      <c r="C2693" s="9">
        <f>[1]Hoja4!B2850</f>
        <v>3.1190322580645158</v>
      </c>
    </row>
    <row r="2694" spans="1:3" x14ac:dyDescent="0.2">
      <c r="A2694" s="14">
        <v>45597</v>
      </c>
      <c r="B2694" t="str">
        <f>[1]Hoja4!A2851</f>
        <v>ATLANTICO</v>
      </c>
      <c r="C2694" s="9">
        <f>[1]Hoja4!B2851</f>
        <v>18.532580645161289</v>
      </c>
    </row>
    <row r="2695" spans="1:3" x14ac:dyDescent="0.2">
      <c r="A2695" s="14">
        <v>45597</v>
      </c>
      <c r="B2695" t="str">
        <f>[1]Hoja4!A2852</f>
        <v>BOLIVAR</v>
      </c>
      <c r="C2695" s="9">
        <f>[1]Hoja4!B2852</f>
        <v>0.88870967741935492</v>
      </c>
    </row>
    <row r="2696" spans="1:3" x14ac:dyDescent="0.2">
      <c r="A2696" s="14">
        <v>45597</v>
      </c>
      <c r="B2696" t="s">
        <v>181</v>
      </c>
      <c r="C2696" s="9">
        <f>[1]Hoja4!B2853</f>
        <v>35.119999999999997</v>
      </c>
    </row>
    <row r="2697" spans="1:3" x14ac:dyDescent="0.2">
      <c r="A2697" s="14">
        <v>45597</v>
      </c>
      <c r="B2697" t="str">
        <f>[1]Hoja4!A2854</f>
        <v>CASANARE</v>
      </c>
      <c r="C2697" s="9">
        <f>[1]Hoja4!B2854</f>
        <v>515.21935483870971</v>
      </c>
    </row>
    <row r="2698" spans="1:3" x14ac:dyDescent="0.2">
      <c r="A2698" s="14">
        <v>45597</v>
      </c>
      <c r="B2698" t="str">
        <f>[1]Hoja4!A2855</f>
        <v>CESAR</v>
      </c>
      <c r="C2698" s="9">
        <f>[1]Hoja4!B2855</f>
        <v>4.1703225806451609</v>
      </c>
    </row>
    <row r="2699" spans="1:3" x14ac:dyDescent="0.2">
      <c r="A2699" s="14">
        <v>45597</v>
      </c>
      <c r="B2699" t="str">
        <f>[1]Hoja4!A2856</f>
        <v>CORDOBA</v>
      </c>
      <c r="C2699" s="9">
        <f>[1]Hoja4!B2856</f>
        <v>93.22548387096775</v>
      </c>
    </row>
    <row r="2700" spans="1:3" x14ac:dyDescent="0.2">
      <c r="A2700" s="14">
        <v>45597</v>
      </c>
      <c r="B2700" t="str">
        <f>[1]Hoja4!A2857</f>
        <v>GUAJIRA</v>
      </c>
      <c r="C2700" s="9">
        <f>[1]Hoja4!B2857</f>
        <v>90.170322580645148</v>
      </c>
    </row>
    <row r="2701" spans="1:3" x14ac:dyDescent="0.2">
      <c r="A2701" s="14">
        <v>45597</v>
      </c>
      <c r="B2701" t="str">
        <f>[1]Hoja4!A2858</f>
        <v>HUILA</v>
      </c>
      <c r="C2701" s="9">
        <f>[1]Hoja4!B2858</f>
        <v>4.1006451612903225</v>
      </c>
    </row>
    <row r="2702" spans="1:3" x14ac:dyDescent="0.2">
      <c r="A2702" s="14">
        <v>45597</v>
      </c>
      <c r="B2702" t="str">
        <f>[1]Hoja4!A2859</f>
        <v>MAGDALENA</v>
      </c>
      <c r="C2702" s="9">
        <f>[1]Hoja4!B2859</f>
        <v>3.8906451612903235</v>
      </c>
    </row>
    <row r="2703" spans="1:3" x14ac:dyDescent="0.2">
      <c r="A2703" s="14">
        <v>45597</v>
      </c>
      <c r="B2703" t="str">
        <f>[1]Hoja4!A2860</f>
        <v>META</v>
      </c>
      <c r="C2703" s="9">
        <f>[1]Hoja4!B2860</f>
        <v>1.9590322580645161</v>
      </c>
    </row>
    <row r="2704" spans="1:3" x14ac:dyDescent="0.2">
      <c r="A2704" s="14">
        <v>45597</v>
      </c>
      <c r="B2704" t="str">
        <f>[1]Hoja4!A2861</f>
        <v>NORTE DE SANTANDER</v>
      </c>
      <c r="C2704" s="9">
        <f>[1]Hoja4!B2861</f>
        <v>4.7654838709677421</v>
      </c>
    </row>
    <row r="2705" spans="1:3" x14ac:dyDescent="0.2">
      <c r="A2705" s="14">
        <v>45597</v>
      </c>
      <c r="B2705" t="str">
        <f>[1]Hoja4!A2862</f>
        <v>PUTUMAYO</v>
      </c>
      <c r="C2705" s="9">
        <f>[1]Hoja4!B2862</f>
        <v>1.6290322580645162</v>
      </c>
    </row>
    <row r="2706" spans="1:3" x14ac:dyDescent="0.2">
      <c r="A2706" s="14">
        <v>45597</v>
      </c>
      <c r="B2706" t="str">
        <f>[1]Hoja4!A2863</f>
        <v>SANTANDER</v>
      </c>
      <c r="C2706" s="9">
        <f>[1]Hoja4!B2863</f>
        <v>20.223548387096773</v>
      </c>
    </row>
    <row r="2707" spans="1:3" x14ac:dyDescent="0.2">
      <c r="A2707" s="14">
        <v>45597</v>
      </c>
      <c r="B2707" t="str">
        <f>[1]Hoja4!A2864</f>
        <v>SUCRE</v>
      </c>
      <c r="C2707" s="9">
        <f>[1]Hoja4!B2864</f>
        <v>97.583870967741944</v>
      </c>
    </row>
    <row r="2708" spans="1:3" x14ac:dyDescent="0.2">
      <c r="A2708" s="14">
        <v>45597</v>
      </c>
      <c r="B2708" t="str">
        <f>[1]Hoja4!A2865</f>
        <v>TOLIMA</v>
      </c>
      <c r="C2708" s="9">
        <f>[1]Hoja4!B2865</f>
        <v>1.7058064516129032</v>
      </c>
    </row>
    <row r="2709" spans="1:3" x14ac:dyDescent="0.2">
      <c r="A2709" s="14">
        <v>45627</v>
      </c>
      <c r="B2709" t="str">
        <f>[1]Hoja4!A2867</f>
        <v>ANTIOQUIA</v>
      </c>
      <c r="C2709" s="9">
        <f>[1]Hoja4!B2867</f>
        <v>0</v>
      </c>
    </row>
    <row r="2710" spans="1:3" x14ac:dyDescent="0.2">
      <c r="A2710" s="14">
        <v>45627</v>
      </c>
      <c r="B2710" t="str">
        <f>[1]Hoja4!A2868</f>
        <v>ARAUCA</v>
      </c>
      <c r="C2710" s="9">
        <f>[1]Hoja4!B2868</f>
        <v>2.1712903225806444</v>
      </c>
    </row>
    <row r="2711" spans="1:3" x14ac:dyDescent="0.2">
      <c r="A2711" s="14">
        <v>45627</v>
      </c>
      <c r="B2711" t="str">
        <f>[1]Hoja4!A2869</f>
        <v>ATLANTICO</v>
      </c>
      <c r="C2711" s="9">
        <f>[1]Hoja4!B2869</f>
        <v>17.063870967741938</v>
      </c>
    </row>
    <row r="2712" spans="1:3" x14ac:dyDescent="0.2">
      <c r="A2712" s="14">
        <v>45627</v>
      </c>
      <c r="B2712" t="str">
        <f>[1]Hoja4!A2870</f>
        <v>BOLIVAR</v>
      </c>
      <c r="C2712" s="9">
        <f>[1]Hoja4!B2870</f>
        <v>1.0490322580645162</v>
      </c>
    </row>
    <row r="2713" spans="1:3" x14ac:dyDescent="0.2">
      <c r="A2713" s="14">
        <v>45627</v>
      </c>
      <c r="B2713" t="s">
        <v>181</v>
      </c>
      <c r="C2713" s="9">
        <f>[1]Hoja4!B2871</f>
        <v>36.754516129032261</v>
      </c>
    </row>
    <row r="2714" spans="1:3" x14ac:dyDescent="0.2">
      <c r="A2714" s="14">
        <v>45627</v>
      </c>
      <c r="B2714" t="str">
        <f>[1]Hoja4!A2872</f>
        <v>CASANARE</v>
      </c>
      <c r="C2714" s="9">
        <f>[1]Hoja4!B2872</f>
        <v>506.47838709677421</v>
      </c>
    </row>
    <row r="2715" spans="1:3" x14ac:dyDescent="0.2">
      <c r="A2715" s="14">
        <v>45627</v>
      </c>
      <c r="B2715" t="str">
        <f>[1]Hoja4!A2873</f>
        <v>CESAR</v>
      </c>
      <c r="C2715" s="9">
        <f>[1]Hoja4!B2873</f>
        <v>5.0199999999999996</v>
      </c>
    </row>
    <row r="2716" spans="1:3" x14ac:dyDescent="0.2">
      <c r="A2716" s="14">
        <v>45627</v>
      </c>
      <c r="B2716" t="str">
        <f>[1]Hoja4!A2874</f>
        <v>CORDOBA</v>
      </c>
      <c r="C2716" s="9">
        <f>[1]Hoja4!B2874</f>
        <v>99.76612903225805</v>
      </c>
    </row>
    <row r="2717" spans="1:3" x14ac:dyDescent="0.2">
      <c r="A2717" s="14">
        <v>45627</v>
      </c>
      <c r="B2717" t="str">
        <f>[1]Hoja4!A2875</f>
        <v>GUAJIRA</v>
      </c>
      <c r="C2717" s="9">
        <f>[1]Hoja4!B2875</f>
        <v>87.935161290322583</v>
      </c>
    </row>
    <row r="2718" spans="1:3" x14ac:dyDescent="0.2">
      <c r="A2718" s="14">
        <v>45627</v>
      </c>
      <c r="B2718" t="str">
        <f>[1]Hoja4!A2876</f>
        <v>HUILA</v>
      </c>
      <c r="C2718" s="9">
        <f>[1]Hoja4!B2876</f>
        <v>4.1474193548387097</v>
      </c>
    </row>
    <row r="2719" spans="1:3" x14ac:dyDescent="0.2">
      <c r="A2719" s="14">
        <v>45627</v>
      </c>
      <c r="B2719" t="str">
        <f>[1]Hoja4!A2877</f>
        <v>MAGDALENA</v>
      </c>
      <c r="C2719" s="9">
        <f>[1]Hoja4!B2877</f>
        <v>4.0416129032258059</v>
      </c>
    </row>
    <row r="2720" spans="1:3" x14ac:dyDescent="0.2">
      <c r="A2720" s="14">
        <v>45627</v>
      </c>
      <c r="B2720" t="str">
        <f>[1]Hoja4!A2878</f>
        <v>META</v>
      </c>
      <c r="C2720" s="9">
        <f>[1]Hoja4!B2878</f>
        <v>1.881612903225806</v>
      </c>
    </row>
    <row r="2721" spans="1:3" x14ac:dyDescent="0.2">
      <c r="A2721" s="14">
        <v>45627</v>
      </c>
      <c r="B2721" t="str">
        <f>[1]Hoja4!A2879</f>
        <v>NORTE DE SANTANDER</v>
      </c>
      <c r="C2721" s="9">
        <f>[1]Hoja4!B2879</f>
        <v>5.2219354838709684</v>
      </c>
    </row>
    <row r="2722" spans="1:3" x14ac:dyDescent="0.2">
      <c r="A2722" s="14">
        <v>45627</v>
      </c>
      <c r="B2722" t="str">
        <f>[1]Hoja4!A2880</f>
        <v>PUTUMAYO</v>
      </c>
      <c r="C2722" s="9">
        <f>[1]Hoja4!B2880</f>
        <v>1.6222580645161291</v>
      </c>
    </row>
    <row r="2723" spans="1:3" x14ac:dyDescent="0.2">
      <c r="A2723" s="14">
        <v>45627</v>
      </c>
      <c r="B2723" t="str">
        <f>[1]Hoja4!A2881</f>
        <v>SANTANDER</v>
      </c>
      <c r="C2723" s="9">
        <f>[1]Hoja4!B2881</f>
        <v>20.676774193548386</v>
      </c>
    </row>
    <row r="2724" spans="1:3" x14ac:dyDescent="0.2">
      <c r="A2724" s="14">
        <v>45627</v>
      </c>
      <c r="B2724" t="str">
        <f>[1]Hoja4!A2882</f>
        <v>SUCRE</v>
      </c>
      <c r="C2724" s="9">
        <f>[1]Hoja4!B2882</f>
        <v>106.02516129032259</v>
      </c>
    </row>
    <row r="2725" spans="1:3" x14ac:dyDescent="0.2">
      <c r="A2725" s="14">
        <v>45627</v>
      </c>
      <c r="B2725" t="str">
        <f>[1]Hoja4!A2883</f>
        <v>TOLIMA</v>
      </c>
      <c r="C2725" s="9">
        <f>[1]Hoja4!B2883</f>
        <v>1.6735483870967742</v>
      </c>
    </row>
    <row r="2726" spans="1:3" x14ac:dyDescent="0.2">
      <c r="A2726" s="14">
        <v>45658</v>
      </c>
      <c r="B2726" t="str">
        <f>[1]Hoja4!A2886</f>
        <v>ANTIOQUIA</v>
      </c>
      <c r="C2726" s="9">
        <f>[1]Hoja4!B2886</f>
        <v>0</v>
      </c>
    </row>
    <row r="2727" spans="1:3" x14ac:dyDescent="0.2">
      <c r="A2727" s="14">
        <v>45658</v>
      </c>
      <c r="B2727" t="str">
        <f>[1]Hoja4!A2887</f>
        <v>ARAUCA</v>
      </c>
      <c r="C2727" s="9">
        <f>[1]Hoja4!B2887</f>
        <v>3.2280645161290322</v>
      </c>
    </row>
    <row r="2728" spans="1:3" x14ac:dyDescent="0.2">
      <c r="A2728" s="14">
        <v>45658</v>
      </c>
      <c r="B2728" t="str">
        <f>[1]Hoja4!A2888</f>
        <v>ATLANTICO</v>
      </c>
      <c r="C2728" s="9">
        <f>[1]Hoja4!B2888</f>
        <v>16.031612903225806</v>
      </c>
    </row>
    <row r="2729" spans="1:3" x14ac:dyDescent="0.2">
      <c r="A2729" s="14">
        <v>45658</v>
      </c>
      <c r="B2729" t="str">
        <f>[1]Hoja4!A2889</f>
        <v>BOLIVAR</v>
      </c>
      <c r="C2729" s="9">
        <f>[1]Hoja4!B2889</f>
        <v>0.8551612903225807</v>
      </c>
    </row>
    <row r="2730" spans="1:3" x14ac:dyDescent="0.2">
      <c r="A2730" s="14">
        <v>45658</v>
      </c>
      <c r="B2730" t="s">
        <v>181</v>
      </c>
      <c r="C2730" s="9">
        <f>[1]Hoja4!B2890</f>
        <v>16.525161290322579</v>
      </c>
    </row>
    <row r="2731" spans="1:3" x14ac:dyDescent="0.2">
      <c r="A2731" s="14">
        <v>45658</v>
      </c>
      <c r="B2731" t="str">
        <f>[1]Hoja4!A2891</f>
        <v>CASANARE</v>
      </c>
      <c r="C2731" s="9">
        <f>[1]Hoja4!B2891</f>
        <v>481.31709677419349</v>
      </c>
    </row>
    <row r="2732" spans="1:3" x14ac:dyDescent="0.2">
      <c r="A2732" s="14">
        <v>45658</v>
      </c>
      <c r="B2732" t="str">
        <f>[1]Hoja4!A2892</f>
        <v>CESAR</v>
      </c>
      <c r="C2732" s="9">
        <f>[1]Hoja4!B2892</f>
        <v>6.4251612903225794</v>
      </c>
    </row>
    <row r="2733" spans="1:3" x14ac:dyDescent="0.2">
      <c r="A2733" s="14">
        <v>45658</v>
      </c>
      <c r="B2733" t="str">
        <f>[1]Hoja4!A2893</f>
        <v>CORDOBA</v>
      </c>
      <c r="C2733" s="9">
        <f>[1]Hoja4!B2893</f>
        <v>80.462580645161296</v>
      </c>
    </row>
    <row r="2734" spans="1:3" x14ac:dyDescent="0.2">
      <c r="A2734" s="14">
        <v>45658</v>
      </c>
      <c r="B2734" t="str">
        <f>[1]Hoja4!A2894</f>
        <v>GUAJIRA</v>
      </c>
      <c r="C2734" s="9">
        <f>[1]Hoja4!B2894</f>
        <v>85.724838709677414</v>
      </c>
    </row>
    <row r="2735" spans="1:3" x14ac:dyDescent="0.2">
      <c r="A2735" s="14">
        <v>45658</v>
      </c>
      <c r="B2735" t="str">
        <f>[1]Hoja4!A2895</f>
        <v>HUILA</v>
      </c>
      <c r="C2735" s="9">
        <f>[1]Hoja4!B2895</f>
        <v>4.1509677419354833</v>
      </c>
    </row>
    <row r="2736" spans="1:3" x14ac:dyDescent="0.2">
      <c r="A2736" s="14">
        <v>45658</v>
      </c>
      <c r="B2736" t="str">
        <f>[1]Hoja4!A2896</f>
        <v>MAGDALENA</v>
      </c>
      <c r="C2736" s="9">
        <f>[1]Hoja4!B2896</f>
        <v>3.3777419354838707</v>
      </c>
    </row>
    <row r="2737" spans="1:3" x14ac:dyDescent="0.2">
      <c r="A2737" s="14">
        <v>45658</v>
      </c>
      <c r="B2737" t="str">
        <f>[1]Hoja4!A2897</f>
        <v>META</v>
      </c>
      <c r="C2737" s="9">
        <f>[1]Hoja4!B2897</f>
        <v>1.899032258064516</v>
      </c>
    </row>
    <row r="2738" spans="1:3" x14ac:dyDescent="0.2">
      <c r="A2738" s="14">
        <v>45658</v>
      </c>
      <c r="B2738" t="str">
        <f>[1]Hoja4!A2898</f>
        <v>NORTE DE SANTANDER</v>
      </c>
      <c r="C2738" s="9">
        <f>[1]Hoja4!B2898</f>
        <v>5.136451612903226</v>
      </c>
    </row>
    <row r="2739" spans="1:3" x14ac:dyDescent="0.2">
      <c r="A2739" s="14">
        <v>45658</v>
      </c>
      <c r="B2739" t="str">
        <f>[1]Hoja4!A2899</f>
        <v>PUTUMAYO</v>
      </c>
      <c r="C2739" s="9">
        <f>[1]Hoja4!B2899</f>
        <v>1.5158064516129033</v>
      </c>
    </row>
    <row r="2740" spans="1:3" x14ac:dyDescent="0.2">
      <c r="A2740" s="14">
        <v>45658</v>
      </c>
      <c r="B2740" t="str">
        <f>[1]Hoja4!A2900</f>
        <v>SANTANDER</v>
      </c>
      <c r="C2740" s="9">
        <f>[1]Hoja4!B2900</f>
        <v>21.04645161290323</v>
      </c>
    </row>
    <row r="2741" spans="1:3" x14ac:dyDescent="0.2">
      <c r="A2741" s="14">
        <v>45658</v>
      </c>
      <c r="B2741" t="str">
        <f>[1]Hoja4!A2901</f>
        <v>SUCRE</v>
      </c>
      <c r="C2741" s="9">
        <f>[1]Hoja4!B2901</f>
        <v>95.311935483870982</v>
      </c>
    </row>
    <row r="2742" spans="1:3" x14ac:dyDescent="0.2">
      <c r="A2742" s="14">
        <v>45658</v>
      </c>
      <c r="B2742" t="str">
        <f>[1]Hoja4!A2902</f>
        <v>TOLIMA</v>
      </c>
      <c r="C2742" s="9">
        <f>[1]Hoja4!B2902</f>
        <v>1.6406451612903226</v>
      </c>
    </row>
    <row r="2743" spans="1:3" x14ac:dyDescent="0.2">
      <c r="A2743" s="14">
        <v>45689</v>
      </c>
      <c r="B2743" t="str">
        <f>[1]Hoja4!A2904</f>
        <v>ANTIOQUIA</v>
      </c>
      <c r="C2743" s="9">
        <f>[1]Hoja4!B2904</f>
        <v>0</v>
      </c>
    </row>
    <row r="2744" spans="1:3" x14ac:dyDescent="0.2">
      <c r="A2744" s="14">
        <v>45689</v>
      </c>
      <c r="B2744" t="str">
        <f>[1]Hoja4!A2905</f>
        <v>ARAUCA</v>
      </c>
      <c r="C2744" s="9">
        <f>[1]Hoja4!B2905</f>
        <v>2.1406451612903226</v>
      </c>
    </row>
    <row r="2745" spans="1:3" x14ac:dyDescent="0.2">
      <c r="A2745" s="14">
        <v>45689</v>
      </c>
      <c r="B2745" t="str">
        <f>[1]Hoja4!A2906</f>
        <v>ATLANTICO</v>
      </c>
      <c r="C2745" s="9">
        <f>[1]Hoja4!B2906</f>
        <v>13.127741935483872</v>
      </c>
    </row>
    <row r="2746" spans="1:3" x14ac:dyDescent="0.2">
      <c r="A2746" s="14">
        <v>45689</v>
      </c>
      <c r="B2746" t="str">
        <f>[1]Hoja4!A2907</f>
        <v>BOLIVAR</v>
      </c>
      <c r="C2746" s="9">
        <f>[1]Hoja4!B2907</f>
        <v>0.77935483870967748</v>
      </c>
    </row>
    <row r="2747" spans="1:3" x14ac:dyDescent="0.2">
      <c r="A2747" s="14">
        <v>45689</v>
      </c>
      <c r="B2747" t="s">
        <v>181</v>
      </c>
      <c r="C2747" s="9">
        <f>[1]Hoja4!B2908</f>
        <v>33.40774193548387</v>
      </c>
    </row>
    <row r="2748" spans="1:3" x14ac:dyDescent="0.2">
      <c r="A2748" s="14">
        <v>45689</v>
      </c>
      <c r="B2748" t="str">
        <f>[1]Hoja4!A2909</f>
        <v>CASANARE</v>
      </c>
      <c r="C2748" s="9">
        <f>[1]Hoja4!B2909</f>
        <v>430.16612903225814</v>
      </c>
    </row>
    <row r="2749" spans="1:3" x14ac:dyDescent="0.2">
      <c r="A2749" s="14">
        <v>45689</v>
      </c>
      <c r="B2749" t="str">
        <f>[1]Hoja4!A2910</f>
        <v>CESAR</v>
      </c>
      <c r="C2749" s="9">
        <f>[1]Hoja4!B2910</f>
        <v>5.6909677419354843</v>
      </c>
    </row>
    <row r="2750" spans="1:3" x14ac:dyDescent="0.2">
      <c r="A2750" s="14">
        <v>45689</v>
      </c>
      <c r="B2750" t="str">
        <f>[1]Hoja4!A2911</f>
        <v>CORDOBA</v>
      </c>
      <c r="C2750" s="9">
        <f>[1]Hoja4!B2911</f>
        <v>65.27000000000001</v>
      </c>
    </row>
    <row r="2751" spans="1:3" x14ac:dyDescent="0.2">
      <c r="A2751" s="14">
        <v>45689</v>
      </c>
      <c r="B2751" t="str">
        <f>[1]Hoja4!A2912</f>
        <v>GUAJIRA</v>
      </c>
      <c r="C2751" s="9">
        <f>[1]Hoja4!B2912</f>
        <v>75.334193548387105</v>
      </c>
    </row>
    <row r="2752" spans="1:3" x14ac:dyDescent="0.2">
      <c r="A2752" s="14">
        <v>45689</v>
      </c>
      <c r="B2752" t="str">
        <f>[1]Hoja4!A2913</f>
        <v>HUILA</v>
      </c>
      <c r="C2752" s="9">
        <f>[1]Hoja4!B2913</f>
        <v>3.4696774193548388</v>
      </c>
    </row>
    <row r="2753" spans="1:3" x14ac:dyDescent="0.2">
      <c r="A2753" s="14">
        <v>45689</v>
      </c>
      <c r="B2753" t="str">
        <f>[1]Hoja4!A2914</f>
        <v>MAGDALENA</v>
      </c>
      <c r="C2753" s="9">
        <f>[1]Hoja4!B2914</f>
        <v>3.399032258064516</v>
      </c>
    </row>
    <row r="2754" spans="1:3" x14ac:dyDescent="0.2">
      <c r="A2754" s="14">
        <v>45689</v>
      </c>
      <c r="B2754" t="str">
        <f>[1]Hoja4!A2915</f>
        <v>META</v>
      </c>
      <c r="C2754" s="9">
        <f>[1]Hoja4!B2915</f>
        <v>2.9129032258064518</v>
      </c>
    </row>
    <row r="2755" spans="1:3" x14ac:dyDescent="0.2">
      <c r="A2755" s="14">
        <v>45689</v>
      </c>
      <c r="B2755" t="str">
        <f>[1]Hoja4!A2916</f>
        <v>NORTE DE SANTANDER</v>
      </c>
      <c r="C2755" s="9">
        <f>[1]Hoja4!B2916</f>
        <v>4.7116129032258067</v>
      </c>
    </row>
    <row r="2756" spans="1:3" x14ac:dyDescent="0.2">
      <c r="A2756" s="14">
        <v>45689</v>
      </c>
      <c r="B2756" t="str">
        <f>[1]Hoja4!A2917</f>
        <v>PUTUMAYO</v>
      </c>
      <c r="C2756" s="9">
        <f>[1]Hoja4!B2917</f>
        <v>1.4732258064516128</v>
      </c>
    </row>
    <row r="2757" spans="1:3" x14ac:dyDescent="0.2">
      <c r="A2757" s="14">
        <v>45689</v>
      </c>
      <c r="B2757" t="str">
        <f>[1]Hoja4!A2918</f>
        <v>SANTANDER</v>
      </c>
      <c r="C2757" s="9">
        <f>[1]Hoja4!B2918</f>
        <v>18.819354838709678</v>
      </c>
    </row>
    <row r="2758" spans="1:3" x14ac:dyDescent="0.2">
      <c r="A2758" s="14">
        <v>45689</v>
      </c>
      <c r="B2758" t="str">
        <f>[1]Hoja4!A2919</f>
        <v>SUCRE</v>
      </c>
      <c r="C2758" s="9">
        <f>[1]Hoja4!B2919</f>
        <v>86.067419354838705</v>
      </c>
    </row>
    <row r="2759" spans="1:3" x14ac:dyDescent="0.2">
      <c r="A2759" s="14">
        <v>45689</v>
      </c>
      <c r="B2759" t="str">
        <f>[1]Hoja4!A2920</f>
        <v>TOLIMA</v>
      </c>
      <c r="C2759" s="9">
        <f>[1]Hoja4!B2920</f>
        <v>1.5990322580645162</v>
      </c>
    </row>
    <row r="2760" spans="1:3" x14ac:dyDescent="0.2">
      <c r="A2760" s="14">
        <v>45717</v>
      </c>
      <c r="B2760" t="str">
        <f>[1]Hoja4!A2922</f>
        <v>ANTIOQUIA</v>
      </c>
      <c r="C2760" s="9">
        <f>[1]Hoja4!B2922</f>
        <v>0</v>
      </c>
    </row>
    <row r="2761" spans="1:3" x14ac:dyDescent="0.2">
      <c r="A2761" s="14">
        <v>45717</v>
      </c>
      <c r="B2761" t="str">
        <f>[1]Hoja4!A2923</f>
        <v>ARAUCA</v>
      </c>
      <c r="C2761" s="9">
        <f>[1]Hoja4!B2923</f>
        <v>1.8567741935483877</v>
      </c>
    </row>
    <row r="2762" spans="1:3" x14ac:dyDescent="0.2">
      <c r="A2762" s="14">
        <v>45717</v>
      </c>
      <c r="B2762" t="str">
        <f>[1]Hoja4!A2924</f>
        <v>ATLANTICO</v>
      </c>
      <c r="C2762" s="9">
        <f>[1]Hoja4!B2924</f>
        <v>12.730967741935485</v>
      </c>
    </row>
    <row r="2763" spans="1:3" x14ac:dyDescent="0.2">
      <c r="A2763" s="14">
        <v>45717</v>
      </c>
      <c r="B2763" t="str">
        <f>[1]Hoja4!A2925</f>
        <v>BOLIVAR</v>
      </c>
      <c r="C2763" s="9">
        <f>[1]Hoja4!B2925</f>
        <v>0.97387096774193538</v>
      </c>
    </row>
    <row r="2764" spans="1:3" x14ac:dyDescent="0.2">
      <c r="A2764" s="14">
        <v>45717</v>
      </c>
      <c r="B2764" t="s">
        <v>181</v>
      </c>
      <c r="C2764" s="9">
        <f>[1]Hoja4!B2926</f>
        <v>41.100322580645162</v>
      </c>
    </row>
    <row r="2765" spans="1:3" x14ac:dyDescent="0.2">
      <c r="A2765" s="14">
        <v>45717</v>
      </c>
      <c r="B2765" t="str">
        <f>[1]Hoja4!A2927</f>
        <v>CASANARE</v>
      </c>
      <c r="C2765" s="9">
        <f>[1]Hoja4!B2927</f>
        <v>470.1770967741935</v>
      </c>
    </row>
    <row r="2766" spans="1:3" x14ac:dyDescent="0.2">
      <c r="A2766" s="14">
        <v>45717</v>
      </c>
      <c r="B2766" t="str">
        <f>[1]Hoja4!A2928</f>
        <v>CESAR</v>
      </c>
      <c r="C2766" s="9">
        <f>[1]Hoja4!B2928</f>
        <v>5.8087096774193547</v>
      </c>
    </row>
    <row r="2767" spans="1:3" x14ac:dyDescent="0.2">
      <c r="A2767" s="14">
        <v>45717</v>
      </c>
      <c r="B2767" t="str">
        <f>[1]Hoja4!A2929</f>
        <v>CORDOBA</v>
      </c>
      <c r="C2767" s="9">
        <f>[1]Hoja4!B2929</f>
        <v>75.53612903225806</v>
      </c>
    </row>
    <row r="2768" spans="1:3" x14ac:dyDescent="0.2">
      <c r="A2768" s="14">
        <v>45717</v>
      </c>
      <c r="B2768" t="str">
        <f>[1]Hoja4!A2930</f>
        <v>DEPARTAMENTO NN</v>
      </c>
      <c r="C2768" s="9">
        <f>[1]Hoja4!B2930</f>
        <v>0</v>
      </c>
    </row>
    <row r="2769" spans="1:3" x14ac:dyDescent="0.2">
      <c r="A2769" s="14">
        <v>45717</v>
      </c>
      <c r="B2769" t="str">
        <f>[1]Hoja4!A2931</f>
        <v>GUAJIRA</v>
      </c>
      <c r="C2769" s="9">
        <f>[1]Hoja4!B2931</f>
        <v>84.51806451612903</v>
      </c>
    </row>
    <row r="2770" spans="1:3" x14ac:dyDescent="0.2">
      <c r="A2770" s="14">
        <v>45717</v>
      </c>
      <c r="B2770" t="str">
        <f>[1]Hoja4!A2932</f>
        <v>HUILA</v>
      </c>
      <c r="C2770" s="9">
        <f>[1]Hoja4!B2932</f>
        <v>3.5051612903225808</v>
      </c>
    </row>
    <row r="2771" spans="1:3" x14ac:dyDescent="0.2">
      <c r="A2771" s="14">
        <v>45717</v>
      </c>
      <c r="B2771" t="str">
        <f>[1]Hoja4!A2933</f>
        <v>MAGDALENA</v>
      </c>
      <c r="C2771" s="9">
        <f>[1]Hoja4!B2933</f>
        <v>3.8654838709677417</v>
      </c>
    </row>
    <row r="2772" spans="1:3" x14ac:dyDescent="0.2">
      <c r="A2772" s="14">
        <v>45717</v>
      </c>
      <c r="B2772" t="str">
        <f>[1]Hoja4!A2934</f>
        <v>META</v>
      </c>
      <c r="C2772" s="9">
        <f>[1]Hoja4!B2934</f>
        <v>2.9306451612903235</v>
      </c>
    </row>
    <row r="2773" spans="1:3" x14ac:dyDescent="0.2">
      <c r="A2773" s="14">
        <v>45717</v>
      </c>
      <c r="B2773" t="str">
        <f>[1]Hoja4!A2935</f>
        <v>NORTE DE SANTANDER</v>
      </c>
      <c r="C2773" s="9">
        <f>[1]Hoja4!B2935</f>
        <v>5.0141935483870963</v>
      </c>
    </row>
    <row r="2774" spans="1:3" x14ac:dyDescent="0.2">
      <c r="A2774" s="14">
        <v>45717</v>
      </c>
      <c r="B2774" t="str">
        <f>[1]Hoja4!A2936</f>
        <v>PUTUMAYO</v>
      </c>
      <c r="C2774" s="9">
        <f>[1]Hoja4!B2936</f>
        <v>1.9616129032258065</v>
      </c>
    </row>
    <row r="2775" spans="1:3" x14ac:dyDescent="0.2">
      <c r="A2775" s="14">
        <v>45717</v>
      </c>
      <c r="B2775" t="str">
        <f>[1]Hoja4!A2937</f>
        <v>SANTANDER</v>
      </c>
      <c r="C2775" s="9">
        <f>[1]Hoja4!B2937</f>
        <v>20.166774193548388</v>
      </c>
    </row>
    <row r="2776" spans="1:3" x14ac:dyDescent="0.2">
      <c r="A2776" s="14">
        <v>45717</v>
      </c>
      <c r="B2776" t="str">
        <f>[1]Hoja4!A2938</f>
        <v>SUCRE</v>
      </c>
      <c r="C2776" s="9">
        <f>[1]Hoja4!B2938</f>
        <v>93.157419354838709</v>
      </c>
    </row>
    <row r="2777" spans="1:3" x14ac:dyDescent="0.2">
      <c r="A2777" s="14">
        <v>45717</v>
      </c>
      <c r="B2777" t="str">
        <f>[1]Hoja4!A2939</f>
        <v>TOLIMA</v>
      </c>
      <c r="C2777" s="9">
        <f>[1]Hoja4!B2939</f>
        <v>1.7096774193548385</v>
      </c>
    </row>
    <row r="2778" spans="1:3" x14ac:dyDescent="0.2">
      <c r="A2778" s="14">
        <v>45748</v>
      </c>
      <c r="B2778" t="str">
        <f>[1]Hoja4!A2941</f>
        <v>ANTIOQUIA</v>
      </c>
      <c r="C2778" s="9">
        <f>[1]Hoja4!B2941</f>
        <v>0</v>
      </c>
    </row>
    <row r="2779" spans="1:3" x14ac:dyDescent="0.2">
      <c r="A2779" s="14">
        <v>45748</v>
      </c>
      <c r="B2779" t="str">
        <f>[1]Hoja4!A2942</f>
        <v>ARAUCA</v>
      </c>
      <c r="C2779" s="9">
        <f>[1]Hoja4!B2942</f>
        <v>1.4116129032258067</v>
      </c>
    </row>
    <row r="2780" spans="1:3" x14ac:dyDescent="0.2">
      <c r="A2780" s="14">
        <v>45748</v>
      </c>
      <c r="B2780" t="str">
        <f>[1]Hoja4!A2943</f>
        <v>ATLANTICO</v>
      </c>
      <c r="C2780" s="9">
        <f>[1]Hoja4!B2943</f>
        <v>11.698709677419355</v>
      </c>
    </row>
    <row r="2781" spans="1:3" x14ac:dyDescent="0.2">
      <c r="A2781" s="14">
        <v>45748</v>
      </c>
      <c r="B2781" t="str">
        <f>[1]Hoja4!A2944</f>
        <v>BOLIVAR</v>
      </c>
      <c r="C2781" s="9">
        <f>[1]Hoja4!B2944</f>
        <v>0.72032258064516119</v>
      </c>
    </row>
    <row r="2782" spans="1:3" x14ac:dyDescent="0.2">
      <c r="A2782" s="14">
        <v>45748</v>
      </c>
      <c r="B2782" t="s">
        <v>181</v>
      </c>
      <c r="C2782" s="9">
        <f>[1]Hoja4!B2945</f>
        <v>28.710645161290326</v>
      </c>
    </row>
    <row r="2783" spans="1:3" x14ac:dyDescent="0.2">
      <c r="A2783" s="14">
        <v>45748</v>
      </c>
      <c r="B2783" t="str">
        <f>[1]Hoja4!A2946</f>
        <v>CASANARE</v>
      </c>
      <c r="C2783" s="9">
        <f>[1]Hoja4!B2946</f>
        <v>455.35129032258067</v>
      </c>
    </row>
    <row r="2784" spans="1:3" x14ac:dyDescent="0.2">
      <c r="A2784" s="14">
        <v>45748</v>
      </c>
      <c r="B2784" t="str">
        <f>[1]Hoja4!A2947</f>
        <v>CESAR</v>
      </c>
      <c r="C2784" s="9">
        <f>[1]Hoja4!B2947</f>
        <v>6.1641935483870967</v>
      </c>
    </row>
    <row r="2785" spans="1:3" x14ac:dyDescent="0.2">
      <c r="A2785" s="14">
        <v>45748</v>
      </c>
      <c r="B2785" t="str">
        <f>[1]Hoja4!A2948</f>
        <v>CORDOBA</v>
      </c>
      <c r="C2785" s="9">
        <f>[1]Hoja4!B2948</f>
        <v>84.174838709677431</v>
      </c>
    </row>
    <row r="2786" spans="1:3" x14ac:dyDescent="0.2">
      <c r="A2786" s="14">
        <v>45748</v>
      </c>
      <c r="B2786" t="str">
        <f>[1]Hoja4!A2949</f>
        <v>GUAJIRA</v>
      </c>
      <c r="C2786" s="9">
        <f>[1]Hoja4!B2949</f>
        <v>78.867741935483863</v>
      </c>
    </row>
    <row r="2787" spans="1:3" x14ac:dyDescent="0.2">
      <c r="A2787" s="14">
        <v>45748</v>
      </c>
      <c r="B2787" t="str">
        <f>[1]Hoja4!A2950</f>
        <v>HUILA</v>
      </c>
      <c r="C2787" s="9">
        <f>[1]Hoja4!B2950</f>
        <v>3.4206451612903228</v>
      </c>
    </row>
    <row r="2788" spans="1:3" x14ac:dyDescent="0.2">
      <c r="A2788" s="14">
        <v>45748</v>
      </c>
      <c r="B2788" t="str">
        <f>[1]Hoja4!A2951</f>
        <v>MAGDALENA</v>
      </c>
      <c r="C2788" s="9">
        <f>[1]Hoja4!B2951</f>
        <v>3.1680645161290322</v>
      </c>
    </row>
    <row r="2789" spans="1:3" x14ac:dyDescent="0.2">
      <c r="A2789" s="14">
        <v>45748</v>
      </c>
      <c r="B2789" t="str">
        <f>[1]Hoja4!A2952</f>
        <v>META</v>
      </c>
      <c r="C2789" s="9">
        <f>[1]Hoja4!B2952</f>
        <v>4.0803225806451611</v>
      </c>
    </row>
    <row r="2790" spans="1:3" x14ac:dyDescent="0.2">
      <c r="A2790" s="14">
        <v>45748</v>
      </c>
      <c r="B2790" t="str">
        <f>[1]Hoja4!A2953</f>
        <v>NORTE DE SANTANDER</v>
      </c>
      <c r="C2790" s="9">
        <f>[1]Hoja4!B2953</f>
        <v>4.8180645161290325</v>
      </c>
    </row>
    <row r="2791" spans="1:3" x14ac:dyDescent="0.2">
      <c r="A2791" s="14">
        <v>45748</v>
      </c>
      <c r="B2791" t="str">
        <f>[1]Hoja4!A2954</f>
        <v>PUTUMAYO</v>
      </c>
      <c r="C2791" s="9">
        <f>[1]Hoja4!B2954</f>
        <v>1.868709677419355</v>
      </c>
    </row>
    <row r="2792" spans="1:3" x14ac:dyDescent="0.2">
      <c r="A2792" s="14">
        <v>45748</v>
      </c>
      <c r="B2792" t="str">
        <f>[1]Hoja4!A2955</f>
        <v>SANTANDER</v>
      </c>
      <c r="C2792" s="9">
        <f>[1]Hoja4!B2955</f>
        <v>18.937096774193549</v>
      </c>
    </row>
    <row r="2793" spans="1:3" x14ac:dyDescent="0.2">
      <c r="A2793" s="14">
        <v>45748</v>
      </c>
      <c r="B2793" t="str">
        <f>[1]Hoja4!A2956</f>
        <v>SUCRE</v>
      </c>
      <c r="C2793" s="9">
        <f>[1]Hoja4!B2956</f>
        <v>84.611290322580643</v>
      </c>
    </row>
    <row r="2794" spans="1:3" x14ac:dyDescent="0.2">
      <c r="A2794" s="14">
        <v>45748</v>
      </c>
      <c r="B2794" t="str">
        <f>[1]Hoja4!A2957</f>
        <v>TOLIMA</v>
      </c>
      <c r="C2794" s="9">
        <f>[1]Hoja4!B2957</f>
        <v>1.4241935483870969</v>
      </c>
    </row>
    <row r="2795" spans="1:3" x14ac:dyDescent="0.2">
      <c r="A2795" s="14">
        <v>45778</v>
      </c>
      <c r="B2795" t="str">
        <f>[1]Hoja4!A2959</f>
        <v>ANTIOQUIA</v>
      </c>
      <c r="C2795" s="9">
        <f>[1]Hoja4!B2959</f>
        <v>0</v>
      </c>
    </row>
    <row r="2796" spans="1:3" x14ac:dyDescent="0.2">
      <c r="A2796" s="14">
        <v>45778</v>
      </c>
      <c r="B2796" t="str">
        <f>[1]Hoja4!A2960</f>
        <v>ARAUCA</v>
      </c>
      <c r="C2796" s="9">
        <f>[1]Hoja4!B2960</f>
        <v>1.9135483870967736</v>
      </c>
    </row>
    <row r="2797" spans="1:3" x14ac:dyDescent="0.2">
      <c r="A2797" s="14">
        <v>45778</v>
      </c>
      <c r="B2797" t="str">
        <f>[1]Hoja4!A2961</f>
        <v>ATLANTICO</v>
      </c>
      <c r="C2797" s="9">
        <f>[1]Hoja4!B2961</f>
        <v>11.811290322580644</v>
      </c>
    </row>
    <row r="2798" spans="1:3" x14ac:dyDescent="0.2">
      <c r="A2798" s="14">
        <v>45778</v>
      </c>
      <c r="B2798" t="str">
        <f>[1]Hoja4!A2962</f>
        <v>BOLIVAR</v>
      </c>
      <c r="C2798" s="9">
        <f>[1]Hoja4!B2962</f>
        <v>0.86999999999999988</v>
      </c>
    </row>
    <row r="2799" spans="1:3" x14ac:dyDescent="0.2">
      <c r="A2799" s="14">
        <v>45778</v>
      </c>
      <c r="B2799" t="s">
        <v>181</v>
      </c>
      <c r="C2799" s="9">
        <f>[1]Hoja4!B2963</f>
        <v>34.176451612903222</v>
      </c>
    </row>
    <row r="2800" spans="1:3" x14ac:dyDescent="0.2">
      <c r="A2800" s="14">
        <v>45778</v>
      </c>
      <c r="B2800" t="str">
        <f>[1]Hoja4!A2964</f>
        <v>CASANARE</v>
      </c>
      <c r="C2800" s="9">
        <f>[1]Hoja4!B2964</f>
        <v>464.86967741935484</v>
      </c>
    </row>
    <row r="2801" spans="1:3" x14ac:dyDescent="0.2">
      <c r="A2801" s="14">
        <v>45778</v>
      </c>
      <c r="B2801" t="str">
        <f>[1]Hoja4!A2965</f>
        <v>CESAR</v>
      </c>
      <c r="C2801" s="9">
        <f>[1]Hoja4!B2965</f>
        <v>6.4032258064516121</v>
      </c>
    </row>
    <row r="2802" spans="1:3" x14ac:dyDescent="0.2">
      <c r="A2802" s="14">
        <v>45778</v>
      </c>
      <c r="B2802" t="str">
        <f>[1]Hoja4!A2966</f>
        <v>CORDOBA</v>
      </c>
      <c r="C2802" s="9">
        <f>[1]Hoja4!B2966</f>
        <v>83.835161290322574</v>
      </c>
    </row>
    <row r="2803" spans="1:3" x14ac:dyDescent="0.2">
      <c r="A2803" s="14">
        <v>45778</v>
      </c>
      <c r="B2803" t="str">
        <f>[1]Hoja4!A2967</f>
        <v>GUAJIRA</v>
      </c>
      <c r="C2803" s="9">
        <f>[1]Hoja4!B2967</f>
        <v>75.387741935483874</v>
      </c>
    </row>
    <row r="2804" spans="1:3" x14ac:dyDescent="0.2">
      <c r="A2804" s="14">
        <v>45778</v>
      </c>
      <c r="B2804" t="str">
        <f>[1]Hoja4!A2968</f>
        <v>HUILA</v>
      </c>
      <c r="C2804" s="9">
        <f>[1]Hoja4!B2968</f>
        <v>3.7387096774193549</v>
      </c>
    </row>
    <row r="2805" spans="1:3" x14ac:dyDescent="0.2">
      <c r="A2805" s="14">
        <v>45778</v>
      </c>
      <c r="B2805" t="str">
        <f>[1]Hoja4!A2969</f>
        <v>MAGDALENA</v>
      </c>
      <c r="C2805" s="9">
        <f>[1]Hoja4!B2969</f>
        <v>6.089677419354838</v>
      </c>
    </row>
    <row r="2806" spans="1:3" x14ac:dyDescent="0.2">
      <c r="A2806" s="14">
        <v>45778</v>
      </c>
      <c r="B2806" t="str">
        <f>[1]Hoja4!A2970</f>
        <v>META</v>
      </c>
      <c r="C2806" s="9">
        <f>[1]Hoja4!B2970</f>
        <v>3.9612903225806457</v>
      </c>
    </row>
    <row r="2807" spans="1:3" x14ac:dyDescent="0.2">
      <c r="A2807" s="14">
        <v>45778</v>
      </c>
      <c r="B2807" t="str">
        <f>[1]Hoja4!A2971</f>
        <v>NORTE DE SANTANDER</v>
      </c>
      <c r="C2807" s="9">
        <f>[1]Hoja4!B2971</f>
        <v>4.9896774193548383</v>
      </c>
    </row>
    <row r="2808" spans="1:3" x14ac:dyDescent="0.2">
      <c r="A2808" s="14">
        <v>45778</v>
      </c>
      <c r="B2808" t="str">
        <f>[1]Hoja4!A2972</f>
        <v>PUTUMAYO</v>
      </c>
      <c r="C2808" s="9">
        <f>[1]Hoja4!B2972</f>
        <v>1.8090322580645162</v>
      </c>
    </row>
    <row r="2809" spans="1:3" x14ac:dyDescent="0.2">
      <c r="A2809" s="14">
        <v>45778</v>
      </c>
      <c r="B2809" t="str">
        <f>[1]Hoja4!A2973</f>
        <v>SANTANDER</v>
      </c>
      <c r="C2809" s="9">
        <f>[1]Hoja4!B2973</f>
        <v>20.359354838709677</v>
      </c>
    </row>
    <row r="2810" spans="1:3" x14ac:dyDescent="0.2">
      <c r="A2810" s="14">
        <v>45778</v>
      </c>
      <c r="B2810" t="str">
        <f>[1]Hoja4!A2974</f>
        <v>SUCRE</v>
      </c>
      <c r="C2810" s="9">
        <f>[1]Hoja4!B2974</f>
        <v>84.137419354838713</v>
      </c>
    </row>
    <row r="2811" spans="1:3" x14ac:dyDescent="0.2">
      <c r="A2811" s="14">
        <v>45778</v>
      </c>
      <c r="B2811" t="str">
        <f>[1]Hoja4!A2975</f>
        <v>TOLIMA</v>
      </c>
      <c r="C2811" s="9">
        <f>[1]Hoja4!B2975</f>
        <v>1.4716129032258065</v>
      </c>
    </row>
    <row r="2812" spans="1:3" x14ac:dyDescent="0.2">
      <c r="A2812" s="14">
        <v>45809</v>
      </c>
      <c r="B2812" t="str">
        <f>[1]Hoja4!A2977</f>
        <v>ANTIOQUIA</v>
      </c>
      <c r="C2812" s="9">
        <f>[1]Hoja4!B2977</f>
        <v>0</v>
      </c>
    </row>
    <row r="2813" spans="1:3" x14ac:dyDescent="0.2">
      <c r="A2813" s="14">
        <v>45809</v>
      </c>
      <c r="B2813" t="str">
        <f>[1]Hoja4!A2978</f>
        <v>ARAUCA</v>
      </c>
      <c r="C2813" s="9">
        <f>[1]Hoja4!B2978</f>
        <v>2.1912903225806453</v>
      </c>
    </row>
    <row r="2814" spans="1:3" x14ac:dyDescent="0.2">
      <c r="A2814" s="14">
        <v>45809</v>
      </c>
      <c r="B2814" t="str">
        <f>[1]Hoja4!A2979</f>
        <v>ATLANTICO</v>
      </c>
      <c r="C2814" s="9">
        <f>[1]Hoja4!B2979</f>
        <v>10.10225806451613</v>
      </c>
    </row>
    <row r="2815" spans="1:3" x14ac:dyDescent="0.2">
      <c r="A2815" s="14">
        <v>45809</v>
      </c>
      <c r="B2815" t="str">
        <f>[1]Hoja4!A2980</f>
        <v>BOLIVAR</v>
      </c>
      <c r="C2815" s="9">
        <f>[1]Hoja4!B2980</f>
        <v>0.78</v>
      </c>
    </row>
    <row r="2816" spans="1:3" x14ac:dyDescent="0.2">
      <c r="A2816" s="14">
        <v>45809</v>
      </c>
      <c r="B2816" t="s">
        <v>181</v>
      </c>
      <c r="C2816" s="9">
        <f>[1]Hoja4!B2981</f>
        <v>36.803870967741936</v>
      </c>
    </row>
    <row r="2817" spans="1:3" x14ac:dyDescent="0.2">
      <c r="A2817" s="14">
        <v>45809</v>
      </c>
      <c r="B2817" t="str">
        <f>[1]Hoja4!A2982</f>
        <v>CASANARE</v>
      </c>
      <c r="C2817" s="9">
        <f>[1]Hoja4!B2982</f>
        <v>447.10258064516125</v>
      </c>
    </row>
    <row r="2818" spans="1:3" x14ac:dyDescent="0.2">
      <c r="A2818" s="14">
        <v>45809</v>
      </c>
      <c r="B2818" t="str">
        <f>[1]Hoja4!A2983</f>
        <v>CESAR</v>
      </c>
      <c r="C2818" s="9">
        <f>[1]Hoja4!B2983</f>
        <v>6.0183870967741937</v>
      </c>
    </row>
    <row r="2819" spans="1:3" x14ac:dyDescent="0.2">
      <c r="A2819" s="14">
        <v>45809</v>
      </c>
      <c r="B2819" t="str">
        <f>[1]Hoja4!A2984</f>
        <v>CORDOBA</v>
      </c>
      <c r="C2819" s="9">
        <f>[1]Hoja4!B2984</f>
        <v>71.910645161290333</v>
      </c>
    </row>
    <row r="2820" spans="1:3" x14ac:dyDescent="0.2">
      <c r="A2820" s="14">
        <v>45809</v>
      </c>
      <c r="B2820" t="str">
        <f>[1]Hoja4!A2985</f>
        <v>GUAJIRA</v>
      </c>
      <c r="C2820" s="9">
        <f>[1]Hoja4!B2985</f>
        <v>70.825161290322583</v>
      </c>
    </row>
    <row r="2821" spans="1:3" x14ac:dyDescent="0.2">
      <c r="A2821" s="14">
        <v>45809</v>
      </c>
      <c r="B2821" t="str">
        <f>[1]Hoja4!A2986</f>
        <v>HUILA</v>
      </c>
      <c r="C2821" s="9">
        <f>[1]Hoja4!B2986</f>
        <v>3.3432258064516134</v>
      </c>
    </row>
    <row r="2822" spans="1:3" x14ac:dyDescent="0.2">
      <c r="A2822" s="14">
        <v>45809</v>
      </c>
      <c r="B2822" t="str">
        <f>[1]Hoja4!A2987</f>
        <v>MAGDALENA</v>
      </c>
      <c r="C2822" s="9">
        <f>[1]Hoja4!B2987</f>
        <v>6.1803225806451616</v>
      </c>
    </row>
    <row r="2823" spans="1:3" x14ac:dyDescent="0.2">
      <c r="A2823" s="14">
        <v>45809</v>
      </c>
      <c r="B2823" t="str">
        <f>[1]Hoja4!A2988</f>
        <v>META</v>
      </c>
      <c r="C2823" s="9">
        <f>[1]Hoja4!B2988</f>
        <v>4.120645161290323</v>
      </c>
    </row>
    <row r="2824" spans="1:3" x14ac:dyDescent="0.2">
      <c r="A2824" s="14">
        <v>45809</v>
      </c>
      <c r="B2824" t="str">
        <f>[1]Hoja4!A2989</f>
        <v>NORTE DE SANTANDER</v>
      </c>
      <c r="C2824" s="9">
        <f>[1]Hoja4!B2989</f>
        <v>4.6545161290322579</v>
      </c>
    </row>
    <row r="2825" spans="1:3" x14ac:dyDescent="0.2">
      <c r="A2825" s="14">
        <v>45809</v>
      </c>
      <c r="B2825" t="str">
        <f>[1]Hoja4!A2990</f>
        <v>PUTUMAYO</v>
      </c>
      <c r="C2825" s="9">
        <f>[1]Hoja4!B2990</f>
        <v>1.7380645161290325</v>
      </c>
    </row>
    <row r="2826" spans="1:3" x14ac:dyDescent="0.2">
      <c r="A2826" s="14">
        <v>45809</v>
      </c>
      <c r="B2826" t="str">
        <f>[1]Hoja4!A2991</f>
        <v>SANTANDER</v>
      </c>
      <c r="C2826" s="9">
        <f>[1]Hoja4!B2991</f>
        <v>19.956451612903223</v>
      </c>
    </row>
    <row r="2827" spans="1:3" x14ac:dyDescent="0.2">
      <c r="A2827" s="14">
        <v>45809</v>
      </c>
      <c r="B2827" t="str">
        <f>[1]Hoja4!A2992</f>
        <v>SUCRE</v>
      </c>
      <c r="C2827" s="9">
        <f>[1]Hoja4!B2992</f>
        <v>87.854516129032248</v>
      </c>
    </row>
    <row r="2828" spans="1:3" x14ac:dyDescent="0.2">
      <c r="A2828" s="14">
        <v>45809</v>
      </c>
      <c r="B2828" t="str">
        <f>[1]Hoja4!A2993</f>
        <v>TOLIMA</v>
      </c>
      <c r="C2828" s="9">
        <f>[1]Hoja4!B2993</f>
        <v>1.4845161290322582</v>
      </c>
    </row>
    <row r="2829" spans="1:3" x14ac:dyDescent="0.2">
      <c r="A2829" s="14">
        <v>45839</v>
      </c>
      <c r="B2829" t="str">
        <f>[1]Hoja4!A2995</f>
        <v>ANTIOQUIA</v>
      </c>
      <c r="C2829" s="9">
        <f>[1]Hoja4!B2995</f>
        <v>0</v>
      </c>
    </row>
    <row r="2830" spans="1:3" x14ac:dyDescent="0.2">
      <c r="A2830" s="14">
        <v>45839</v>
      </c>
      <c r="B2830" t="str">
        <f>[1]Hoja4!A2996</f>
        <v>ARAUCA</v>
      </c>
      <c r="C2830" s="9">
        <f>[1]Hoja4!B2996</f>
        <v>3.5009677419354839</v>
      </c>
    </row>
    <row r="2831" spans="1:3" x14ac:dyDescent="0.2">
      <c r="A2831" s="14">
        <v>45839</v>
      </c>
      <c r="B2831" t="str">
        <f>[1]Hoja4!A2997</f>
        <v>ATLANTICO</v>
      </c>
      <c r="C2831" s="9">
        <f>[1]Hoja4!B2997</f>
        <v>9.5858064516129033</v>
      </c>
    </row>
    <row r="2832" spans="1:3" x14ac:dyDescent="0.2">
      <c r="A2832" s="14">
        <v>45839</v>
      </c>
      <c r="B2832" t="str">
        <f>[1]Hoja4!A2998</f>
        <v>BOLIVAR</v>
      </c>
      <c r="C2832" s="9">
        <f>[1]Hoja4!B2998</f>
        <v>0.70774193548387099</v>
      </c>
    </row>
    <row r="2833" spans="1:3" x14ac:dyDescent="0.2">
      <c r="A2833" s="14">
        <v>45839</v>
      </c>
      <c r="B2833" t="s">
        <v>181</v>
      </c>
      <c r="C2833" s="9">
        <f>[1]Hoja4!B2999</f>
        <v>33.668709677419358</v>
      </c>
    </row>
    <row r="2834" spans="1:3" x14ac:dyDescent="0.2">
      <c r="A2834" s="14">
        <v>45839</v>
      </c>
      <c r="B2834" t="str">
        <f>[1]Hoja4!A3000</f>
        <v>CASANARE</v>
      </c>
      <c r="C2834" s="9">
        <f>[1]Hoja4!B3000</f>
        <v>460.89064516129031</v>
      </c>
    </row>
    <row r="2835" spans="1:3" x14ac:dyDescent="0.2">
      <c r="A2835" s="14">
        <v>45839</v>
      </c>
      <c r="B2835" t="str">
        <f>[1]Hoja4!A3001</f>
        <v>CESAR</v>
      </c>
      <c r="C2835" s="9">
        <f>[1]Hoja4!B3001</f>
        <v>5.9196774193548389</v>
      </c>
    </row>
    <row r="2836" spans="1:3" x14ac:dyDescent="0.2">
      <c r="A2836" s="14">
        <v>45839</v>
      </c>
      <c r="B2836" t="str">
        <f>[1]Hoja4!A3002</f>
        <v>CORDOBA</v>
      </c>
      <c r="C2836" s="9">
        <f>[1]Hoja4!B3002</f>
        <v>86.75645161290322</v>
      </c>
    </row>
    <row r="2837" spans="1:3" x14ac:dyDescent="0.2">
      <c r="A2837" s="14">
        <v>45839</v>
      </c>
      <c r="B2837" t="str">
        <f>[1]Hoja4!A3003</f>
        <v>GUAJIRA</v>
      </c>
      <c r="C2837" s="9">
        <f>[1]Hoja4!B3003</f>
        <v>77.571935483870959</v>
      </c>
    </row>
    <row r="2838" spans="1:3" x14ac:dyDescent="0.2">
      <c r="A2838" s="14">
        <v>45839</v>
      </c>
      <c r="B2838" t="str">
        <f>[1]Hoja4!A3004</f>
        <v>HUILA</v>
      </c>
      <c r="C2838" s="9">
        <f>[1]Hoja4!B3004</f>
        <v>3.5654838709677419</v>
      </c>
    </row>
    <row r="2839" spans="1:3" x14ac:dyDescent="0.2">
      <c r="A2839" s="14">
        <v>45839</v>
      </c>
      <c r="B2839" t="str">
        <f>[1]Hoja4!A3005</f>
        <v>MAGDALENA</v>
      </c>
      <c r="C2839" s="9">
        <f>[1]Hoja4!B3005</f>
        <v>6.8129032258064521</v>
      </c>
    </row>
    <row r="2840" spans="1:3" x14ac:dyDescent="0.2">
      <c r="A2840" s="14">
        <v>45839</v>
      </c>
      <c r="B2840" t="str">
        <f>[1]Hoja4!A3006</f>
        <v>META</v>
      </c>
      <c r="C2840" s="9">
        <f>[1]Hoja4!B3006</f>
        <v>3.8948387096774204</v>
      </c>
    </row>
    <row r="2841" spans="1:3" x14ac:dyDescent="0.2">
      <c r="A2841" s="14">
        <v>45839</v>
      </c>
      <c r="B2841" t="str">
        <f>[1]Hoja4!A3007</f>
        <v>NORTE DE SANTANDER</v>
      </c>
      <c r="C2841" s="9">
        <f>[1]Hoja4!B3007</f>
        <v>4.8767741935483873</v>
      </c>
    </row>
    <row r="2842" spans="1:3" x14ac:dyDescent="0.2">
      <c r="A2842" s="14">
        <v>45839</v>
      </c>
      <c r="B2842" t="str">
        <f>[1]Hoja4!A3008</f>
        <v>PUTUMAYO</v>
      </c>
      <c r="C2842" s="9">
        <f>[1]Hoja4!B3008</f>
        <v>1.1993548387096773</v>
      </c>
    </row>
    <row r="2843" spans="1:3" x14ac:dyDescent="0.2">
      <c r="A2843" s="14">
        <v>45839</v>
      </c>
      <c r="B2843" t="str">
        <f>[1]Hoja4!A3009</f>
        <v>SANTANDER</v>
      </c>
      <c r="C2843" s="9">
        <f>[1]Hoja4!B3009</f>
        <v>19.703870967741935</v>
      </c>
    </row>
    <row r="2844" spans="1:3" x14ac:dyDescent="0.2">
      <c r="A2844" s="14">
        <v>45839</v>
      </c>
      <c r="B2844" t="str">
        <f>[1]Hoja4!A3010</f>
        <v>SUCRE</v>
      </c>
      <c r="C2844" s="9">
        <f>[1]Hoja4!B3010</f>
        <v>83.86032258064516</v>
      </c>
    </row>
    <row r="2845" spans="1:3" x14ac:dyDescent="0.2">
      <c r="A2845" s="14">
        <v>45839</v>
      </c>
      <c r="B2845" t="str">
        <f>[1]Hoja4!A3011</f>
        <v>TOLIMA</v>
      </c>
      <c r="C2845" s="9">
        <f>[1]Hoja4!B3011</f>
        <v>1.4741935483870967</v>
      </c>
    </row>
    <row r="2846" spans="1:3" x14ac:dyDescent="0.2">
      <c r="A2846" s="14">
        <v>45870</v>
      </c>
      <c r="B2846" t="str">
        <f>[1]Hoja4!A3013</f>
        <v>ANTIOQUIA</v>
      </c>
      <c r="C2846" s="9">
        <f>[1]Hoja4!B3013</f>
        <v>0</v>
      </c>
    </row>
    <row r="2847" spans="1:3" x14ac:dyDescent="0.2">
      <c r="A2847" s="14">
        <v>45870</v>
      </c>
      <c r="B2847" t="str">
        <f>[1]Hoja4!A3014</f>
        <v>ARAUCA</v>
      </c>
      <c r="C2847" s="9">
        <f>[1]Hoja4!B3014</f>
        <v>3.6038709677419356</v>
      </c>
    </row>
    <row r="2848" spans="1:3" x14ac:dyDescent="0.2">
      <c r="A2848" s="14">
        <v>45870</v>
      </c>
      <c r="B2848" t="str">
        <f>[1]Hoja4!A3015</f>
        <v>ATLANTICO</v>
      </c>
      <c r="C2848" s="9">
        <f>[1]Hoja4!B3015</f>
        <v>8.8583870967741944</v>
      </c>
    </row>
    <row r="2849" spans="1:3" x14ac:dyDescent="0.2">
      <c r="A2849" s="14">
        <v>45870</v>
      </c>
      <c r="B2849" t="str">
        <f>[1]Hoja4!A3016</f>
        <v>BOLIVAR</v>
      </c>
      <c r="C2849" s="9">
        <f>[1]Hoja4!B3016</f>
        <v>0.58612903225806456</v>
      </c>
    </row>
    <row r="2850" spans="1:3" x14ac:dyDescent="0.2">
      <c r="A2850" s="14">
        <v>45870</v>
      </c>
      <c r="B2850" t="s">
        <v>181</v>
      </c>
      <c r="C2850" s="9">
        <f>[1]Hoja4!B3017</f>
        <v>26.394516129032258</v>
      </c>
    </row>
    <row r="2851" spans="1:3" x14ac:dyDescent="0.2">
      <c r="A2851" s="14">
        <v>45870</v>
      </c>
      <c r="B2851" t="str">
        <f>[1]Hoja4!A3018</f>
        <v>CASANARE</v>
      </c>
      <c r="C2851" s="9">
        <f>[1]Hoja4!B3018</f>
        <v>381.56806451612903</v>
      </c>
    </row>
    <row r="2852" spans="1:3" x14ac:dyDescent="0.2">
      <c r="A2852" s="14">
        <v>45870</v>
      </c>
      <c r="B2852" t="str">
        <f>[1]Hoja4!A3019</f>
        <v>CESAR</v>
      </c>
      <c r="C2852" s="9">
        <f>[1]Hoja4!B3019</f>
        <v>5.9048387096774198</v>
      </c>
    </row>
    <row r="2853" spans="1:3" x14ac:dyDescent="0.2">
      <c r="A2853" s="14">
        <v>45870</v>
      </c>
      <c r="B2853" t="str">
        <f>[1]Hoja4!A3020</f>
        <v>CORDOBA</v>
      </c>
      <c r="C2853" s="9">
        <f>[1]Hoja4!B3020</f>
        <v>91.258709677419347</v>
      </c>
    </row>
    <row r="2854" spans="1:3" x14ac:dyDescent="0.2">
      <c r="A2854" s="14">
        <v>45870</v>
      </c>
      <c r="B2854" t="str">
        <f>[1]Hoja4!A3021</f>
        <v>GUAJIRA</v>
      </c>
      <c r="C2854" s="9">
        <f>[1]Hoja4!B3021</f>
        <v>75.965806451612892</v>
      </c>
    </row>
    <row r="2855" spans="1:3" x14ac:dyDescent="0.2">
      <c r="A2855" s="14">
        <v>45870</v>
      </c>
      <c r="B2855" t="str">
        <f>[1]Hoja4!A3022</f>
        <v>HUILA</v>
      </c>
      <c r="C2855" s="9">
        <f>[1]Hoja4!B3022</f>
        <v>3.3919354838709674</v>
      </c>
    </row>
    <row r="2856" spans="1:3" x14ac:dyDescent="0.2">
      <c r="A2856" s="14">
        <v>45870</v>
      </c>
      <c r="B2856" t="str">
        <f>[1]Hoja4!A3023</f>
        <v>MAGDALENA</v>
      </c>
      <c r="C2856" s="9">
        <f>[1]Hoja4!B3023</f>
        <v>7.6519354838709681</v>
      </c>
    </row>
    <row r="2857" spans="1:3" x14ac:dyDescent="0.2">
      <c r="A2857" s="14">
        <v>45870</v>
      </c>
      <c r="B2857" t="str">
        <f>[1]Hoja4!A3024</f>
        <v>META</v>
      </c>
      <c r="C2857" s="9">
        <f>[1]Hoja4!B3024</f>
        <v>4.4148387096774204</v>
      </c>
    </row>
    <row r="2858" spans="1:3" x14ac:dyDescent="0.2">
      <c r="A2858" s="14">
        <v>45870</v>
      </c>
      <c r="B2858" t="str">
        <f>[1]Hoja4!A3025</f>
        <v>NORTE DE SANTANDER</v>
      </c>
      <c r="C2858" s="9">
        <f>[1]Hoja4!B3025</f>
        <v>4.387419354838709</v>
      </c>
    </row>
    <row r="2859" spans="1:3" x14ac:dyDescent="0.2">
      <c r="A2859" s="14">
        <v>45870</v>
      </c>
      <c r="B2859" t="str">
        <f>[1]Hoja4!A3026</f>
        <v>PUTUMAYO</v>
      </c>
      <c r="C2859" s="9">
        <f>[1]Hoja4!B3026</f>
        <v>1.0996774193548386</v>
      </c>
    </row>
    <row r="2860" spans="1:3" x14ac:dyDescent="0.2">
      <c r="A2860" s="14">
        <v>45870</v>
      </c>
      <c r="B2860" t="str">
        <f>[1]Hoja4!A3027</f>
        <v>SANTANDER</v>
      </c>
      <c r="C2860" s="9">
        <f>[1]Hoja4!B3027</f>
        <v>18.734193548387093</v>
      </c>
    </row>
    <row r="2861" spans="1:3" x14ac:dyDescent="0.2">
      <c r="A2861" s="14">
        <v>45870</v>
      </c>
      <c r="B2861" t="str">
        <f>[1]Hoja4!A3028</f>
        <v>SUCRE</v>
      </c>
      <c r="C2861" s="9">
        <f>[1]Hoja4!B3028</f>
        <v>97.718064516129019</v>
      </c>
    </row>
    <row r="2862" spans="1:3" x14ac:dyDescent="0.2">
      <c r="A2862" s="14">
        <v>45870</v>
      </c>
      <c r="B2862" t="str">
        <f>[1]Hoja4!A3029</f>
        <v>TOLIMA</v>
      </c>
      <c r="C2862" s="9">
        <f>[1]Hoja4!B3029</f>
        <v>1.3845161290322578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12B64-B109-487E-BC73-7EE6C7F33847}">
  <dimension ref="A1:L6441"/>
  <sheetViews>
    <sheetView tabSelected="1" workbookViewId="0">
      <selection activeCell="Q13" sqref="Q13"/>
    </sheetView>
  </sheetViews>
  <sheetFormatPr baseColWidth="10" defaultRowHeight="15" x14ac:dyDescent="0.2"/>
  <cols>
    <col min="1" max="1" width="8.33203125" bestFit="1" customWidth="1"/>
    <col min="2" max="2" width="16.83203125" bestFit="1" customWidth="1"/>
    <col min="3" max="4" width="16.83203125" customWidth="1"/>
    <col min="5" max="5" width="4.33203125" bestFit="1" customWidth="1"/>
    <col min="6" max="6" width="4.1640625" bestFit="1" customWidth="1"/>
    <col min="7" max="7" width="57.33203125" bestFit="1" customWidth="1"/>
    <col min="8" max="8" width="16.83203125" bestFit="1" customWidth="1"/>
    <col min="9" max="9" width="9.6640625" bestFit="1" customWidth="1"/>
    <col min="10" max="10" width="9.33203125" bestFit="1" customWidth="1"/>
    <col min="11" max="11" width="6.33203125" bestFit="1" customWidth="1"/>
    <col min="12" max="12" width="6.83203125" bestFit="1" customWidth="1"/>
  </cols>
  <sheetData>
    <row r="1" spans="1:12" ht="51" customHeight="1" x14ac:dyDescent="0.2">
      <c r="A1" s="21"/>
      <c r="B1" s="26" t="s">
        <v>185</v>
      </c>
      <c r="C1" s="26" t="s">
        <v>219</v>
      </c>
      <c r="D1" s="21"/>
      <c r="E1" s="24" t="s">
        <v>186</v>
      </c>
      <c r="F1" s="24" t="s">
        <v>187</v>
      </c>
      <c r="G1" s="24" t="s">
        <v>188</v>
      </c>
      <c r="H1" s="24" t="s">
        <v>189</v>
      </c>
      <c r="I1" s="24" t="s">
        <v>190</v>
      </c>
      <c r="J1" s="24" t="s">
        <v>191</v>
      </c>
      <c r="K1" s="24" t="s">
        <v>192</v>
      </c>
      <c r="L1" s="25" t="s">
        <v>193</v>
      </c>
    </row>
    <row r="2" spans="1:12" ht="16" x14ac:dyDescent="0.2">
      <c r="A2" s="22">
        <f t="shared" ref="A2:A65" si="0">DATE(E2,F2,1)</f>
        <v>43101</v>
      </c>
      <c r="B2" s="15" t="s">
        <v>194</v>
      </c>
      <c r="C2" s="15" t="str">
        <f>UPPER(B2)</f>
        <v>ANTIOQUIA</v>
      </c>
      <c r="D2" s="23" t="str">
        <f>SUBSTITUTE(SUBSTITUTE(SUBSTITUTE(SUBSTITUTE(SUBSTITUTE(SUBSTITUTE(SUBSTITUTE(SUBSTITUTE(SUBSTITUTE(SUBSTITUTE(C2,"á","a"),"é","e"),"í","i"),"ó","o"),"ú","u"),"Á","A"),"É","E"),"Í","I"),"Ó","O"),"Ú","U")</f>
        <v>ANTIOQUIA</v>
      </c>
      <c r="E2" s="15">
        <v>2018</v>
      </c>
      <c r="F2" s="15">
        <v>1</v>
      </c>
      <c r="G2" s="15" t="s">
        <v>195</v>
      </c>
      <c r="H2" s="17">
        <v>87.193096983629999</v>
      </c>
      <c r="I2" s="17">
        <v>88.181573422198298</v>
      </c>
      <c r="J2" s="17">
        <v>85.647150262886299</v>
      </c>
      <c r="K2" s="17">
        <v>86.595685215242199</v>
      </c>
      <c r="L2" s="19">
        <v>97.166515228127295</v>
      </c>
    </row>
    <row r="3" spans="1:12" ht="16" x14ac:dyDescent="0.2">
      <c r="A3" s="22">
        <f t="shared" si="0"/>
        <v>43132</v>
      </c>
      <c r="B3" s="16" t="s">
        <v>194</v>
      </c>
      <c r="C3" s="15" t="str">
        <f t="shared" ref="C3:C66" si="1">UPPER(B3)</f>
        <v>ANTIOQUIA</v>
      </c>
      <c r="D3" s="23" t="str">
        <f t="shared" ref="D3:D66" si="2">SUBSTITUTE(SUBSTITUTE(SUBSTITUTE(SUBSTITUTE(SUBSTITUTE(SUBSTITUTE(SUBSTITUTE(SUBSTITUTE(SUBSTITUTE(SUBSTITUTE(C3,"á","a"),"é","e"),"í","i"),"ó","o"),"ú","u"),"Á","A"),"É","E"),"Í","I"),"Ó","O"),"Ú","U")</f>
        <v>ANTIOQUIA</v>
      </c>
      <c r="E3" s="16">
        <v>2018</v>
      </c>
      <c r="F3" s="16">
        <v>2</v>
      </c>
      <c r="G3" s="16" t="s">
        <v>195</v>
      </c>
      <c r="H3" s="18">
        <v>90.467568852004206</v>
      </c>
      <c r="I3" s="18">
        <v>91.077072134405896</v>
      </c>
      <c r="J3" s="18">
        <v>87.353005458203498</v>
      </c>
      <c r="K3" s="18">
        <v>87.919709721866994</v>
      </c>
      <c r="L3" s="20">
        <v>99.251424726175003</v>
      </c>
    </row>
    <row r="4" spans="1:12" ht="16" x14ac:dyDescent="0.2">
      <c r="A4" s="22">
        <f t="shared" si="0"/>
        <v>43160</v>
      </c>
      <c r="B4" s="15" t="s">
        <v>194</v>
      </c>
      <c r="C4" s="15" t="str">
        <f t="shared" si="1"/>
        <v>ANTIOQUIA</v>
      </c>
      <c r="D4" s="23" t="str">
        <f t="shared" si="2"/>
        <v>ANTIOQUIA</v>
      </c>
      <c r="E4" s="15">
        <v>2018</v>
      </c>
      <c r="F4" s="15">
        <v>3</v>
      </c>
      <c r="G4" s="15" t="s">
        <v>195</v>
      </c>
      <c r="H4" s="17">
        <v>91.878333075196295</v>
      </c>
      <c r="I4" s="17">
        <v>92.383060446358996</v>
      </c>
      <c r="J4" s="17">
        <v>92.513369074754095</v>
      </c>
      <c r="K4" s="17">
        <v>93.069576167323206</v>
      </c>
      <c r="L4" s="19">
        <v>99.308451791220094</v>
      </c>
    </row>
    <row r="5" spans="1:12" ht="16" x14ac:dyDescent="0.2">
      <c r="A5" s="22">
        <f t="shared" si="0"/>
        <v>43191</v>
      </c>
      <c r="B5" s="16" t="s">
        <v>194</v>
      </c>
      <c r="C5" s="15" t="str">
        <f t="shared" si="1"/>
        <v>ANTIOQUIA</v>
      </c>
      <c r="D5" s="23" t="str">
        <f t="shared" si="2"/>
        <v>ANTIOQUIA</v>
      </c>
      <c r="E5" s="16">
        <v>2018</v>
      </c>
      <c r="F5" s="16">
        <v>4</v>
      </c>
      <c r="G5" s="16" t="s">
        <v>195</v>
      </c>
      <c r="H5" s="18">
        <v>96.435454973499503</v>
      </c>
      <c r="I5" s="18">
        <v>97.2814724756727</v>
      </c>
      <c r="J5" s="18">
        <v>95.680923938446</v>
      </c>
      <c r="K5" s="18">
        <v>96.536821529009003</v>
      </c>
      <c r="L5" s="20">
        <v>99.856671976520104</v>
      </c>
    </row>
    <row r="6" spans="1:12" ht="16" x14ac:dyDescent="0.2">
      <c r="A6" s="22">
        <f t="shared" si="0"/>
        <v>43221</v>
      </c>
      <c r="B6" s="15" t="s">
        <v>194</v>
      </c>
      <c r="C6" s="15" t="str">
        <f t="shared" si="1"/>
        <v>ANTIOQUIA</v>
      </c>
      <c r="D6" s="23" t="str">
        <f t="shared" si="2"/>
        <v>ANTIOQUIA</v>
      </c>
      <c r="E6" s="15">
        <v>2018</v>
      </c>
      <c r="F6" s="15">
        <v>5</v>
      </c>
      <c r="G6" s="15" t="s">
        <v>195</v>
      </c>
      <c r="H6" s="17">
        <v>99.919766946591295</v>
      </c>
      <c r="I6" s="17">
        <v>100.122171863655</v>
      </c>
      <c r="J6" s="17">
        <v>96.644380046384398</v>
      </c>
      <c r="K6" s="17">
        <v>96.857526433033101</v>
      </c>
      <c r="L6" s="19">
        <v>100.20415689286099</v>
      </c>
    </row>
    <row r="7" spans="1:12" ht="16" x14ac:dyDescent="0.2">
      <c r="A7" s="22">
        <f t="shared" si="0"/>
        <v>43252</v>
      </c>
      <c r="B7" s="16" t="s">
        <v>194</v>
      </c>
      <c r="C7" s="15" t="str">
        <f t="shared" si="1"/>
        <v>ANTIOQUIA</v>
      </c>
      <c r="D7" s="23" t="str">
        <f t="shared" si="2"/>
        <v>ANTIOQUIA</v>
      </c>
      <c r="E7" s="16">
        <v>2018</v>
      </c>
      <c r="F7" s="16">
        <v>6</v>
      </c>
      <c r="G7" s="16" t="s">
        <v>195</v>
      </c>
      <c r="H7" s="18">
        <v>93.789668420693104</v>
      </c>
      <c r="I7" s="18">
        <v>93.830833188413806</v>
      </c>
      <c r="J7" s="18">
        <v>93.020116182420594</v>
      </c>
      <c r="K7" s="18">
        <v>93.069954171158798</v>
      </c>
      <c r="L7" s="20">
        <v>99.877201719936295</v>
      </c>
    </row>
    <row r="8" spans="1:12" ht="16" x14ac:dyDescent="0.2">
      <c r="A8" s="22">
        <f t="shared" si="0"/>
        <v>43282</v>
      </c>
      <c r="B8" s="15" t="s">
        <v>194</v>
      </c>
      <c r="C8" s="15" t="str">
        <f t="shared" si="1"/>
        <v>ANTIOQUIA</v>
      </c>
      <c r="D8" s="23" t="str">
        <f t="shared" si="2"/>
        <v>ANTIOQUIA</v>
      </c>
      <c r="E8" s="15">
        <v>2018</v>
      </c>
      <c r="F8" s="15">
        <v>7</v>
      </c>
      <c r="G8" s="15" t="s">
        <v>195</v>
      </c>
      <c r="H8" s="17">
        <v>99.1146790746687</v>
      </c>
      <c r="I8" s="17">
        <v>99.336638861925806</v>
      </c>
      <c r="J8" s="17">
        <v>98.159228772275895</v>
      </c>
      <c r="K8" s="17">
        <v>98.3817751275175</v>
      </c>
      <c r="L8" s="19">
        <v>100.283994783924</v>
      </c>
    </row>
    <row r="9" spans="1:12" ht="16" x14ac:dyDescent="0.2">
      <c r="A9" s="22">
        <f t="shared" si="0"/>
        <v>43313</v>
      </c>
      <c r="B9" s="16" t="s">
        <v>194</v>
      </c>
      <c r="C9" s="15" t="str">
        <f t="shared" si="1"/>
        <v>ANTIOQUIA</v>
      </c>
      <c r="D9" s="23" t="str">
        <f t="shared" si="2"/>
        <v>ANTIOQUIA</v>
      </c>
      <c r="E9" s="16">
        <v>2018</v>
      </c>
      <c r="F9" s="16">
        <v>8</v>
      </c>
      <c r="G9" s="16" t="s">
        <v>195</v>
      </c>
      <c r="H9" s="18">
        <v>105.309185675466</v>
      </c>
      <c r="I9" s="18">
        <v>105.381223305969</v>
      </c>
      <c r="J9" s="18">
        <v>103.624657099944</v>
      </c>
      <c r="K9" s="18">
        <v>103.690632271353</v>
      </c>
      <c r="L9" s="20">
        <v>100.702193260922</v>
      </c>
    </row>
    <row r="10" spans="1:12" ht="16" x14ac:dyDescent="0.2">
      <c r="A10" s="22">
        <f t="shared" si="0"/>
        <v>43344</v>
      </c>
      <c r="B10" s="15" t="s">
        <v>194</v>
      </c>
      <c r="C10" s="15" t="str">
        <f t="shared" si="1"/>
        <v>ANTIOQUIA</v>
      </c>
      <c r="D10" s="23" t="str">
        <f t="shared" si="2"/>
        <v>ANTIOQUIA</v>
      </c>
      <c r="E10" s="15">
        <v>2018</v>
      </c>
      <c r="F10" s="15">
        <v>9</v>
      </c>
      <c r="G10" s="15" t="s">
        <v>195</v>
      </c>
      <c r="H10" s="17">
        <v>107.825825760166</v>
      </c>
      <c r="I10" s="17">
        <v>107.41946813136801</v>
      </c>
      <c r="J10" s="17">
        <v>100.127445385695</v>
      </c>
      <c r="K10" s="17">
        <v>99.7521376900619</v>
      </c>
      <c r="L10" s="19">
        <v>100.937905129775</v>
      </c>
    </row>
    <row r="11" spans="1:12" ht="16" x14ac:dyDescent="0.2">
      <c r="A11" s="22">
        <f t="shared" si="0"/>
        <v>43374</v>
      </c>
      <c r="B11" s="16" t="s">
        <v>194</v>
      </c>
      <c r="C11" s="15" t="str">
        <f t="shared" si="1"/>
        <v>ANTIOQUIA</v>
      </c>
      <c r="D11" s="23" t="str">
        <f t="shared" si="2"/>
        <v>ANTIOQUIA</v>
      </c>
      <c r="E11" s="16">
        <v>2018</v>
      </c>
      <c r="F11" s="16">
        <v>10</v>
      </c>
      <c r="G11" s="16" t="s">
        <v>195</v>
      </c>
      <c r="H11" s="18">
        <v>113.086563482812</v>
      </c>
      <c r="I11" s="18">
        <v>112.41463978570999</v>
      </c>
      <c r="J11" s="18">
        <v>106.30096738991</v>
      </c>
      <c r="K11" s="18">
        <v>105.59178173449</v>
      </c>
      <c r="L11" s="20">
        <v>101.487646036809</v>
      </c>
    </row>
    <row r="12" spans="1:12" ht="16" x14ac:dyDescent="0.2">
      <c r="A12" s="22">
        <f t="shared" si="0"/>
        <v>43405</v>
      </c>
      <c r="B12" s="15" t="s">
        <v>194</v>
      </c>
      <c r="C12" s="15" t="str">
        <f t="shared" si="1"/>
        <v>ANTIOQUIA</v>
      </c>
      <c r="D12" s="23" t="str">
        <f t="shared" si="2"/>
        <v>ANTIOQUIA</v>
      </c>
      <c r="E12" s="15">
        <v>2018</v>
      </c>
      <c r="F12" s="15">
        <v>11</v>
      </c>
      <c r="G12" s="15" t="s">
        <v>195</v>
      </c>
      <c r="H12" s="17">
        <v>113.601528451476</v>
      </c>
      <c r="I12" s="17">
        <v>112.370203559796</v>
      </c>
      <c r="J12" s="17">
        <v>114.730848885744</v>
      </c>
      <c r="K12" s="17">
        <v>113.494738892136</v>
      </c>
      <c r="L12" s="19">
        <v>101.441264023906</v>
      </c>
    </row>
    <row r="13" spans="1:12" ht="16" x14ac:dyDescent="0.2">
      <c r="A13" s="22">
        <f t="shared" si="0"/>
        <v>43435</v>
      </c>
      <c r="B13" s="16" t="s">
        <v>194</v>
      </c>
      <c r="C13" s="15" t="str">
        <f t="shared" si="1"/>
        <v>ANTIOQUIA</v>
      </c>
      <c r="D13" s="23" t="str">
        <f t="shared" si="2"/>
        <v>ANTIOQUIA</v>
      </c>
      <c r="E13" s="16">
        <v>2018</v>
      </c>
      <c r="F13" s="16">
        <v>12</v>
      </c>
      <c r="G13" s="16" t="s">
        <v>195</v>
      </c>
      <c r="H13" s="18">
        <v>101.37832830379701</v>
      </c>
      <c r="I13" s="18">
        <v>100.201642824526</v>
      </c>
      <c r="J13" s="18">
        <v>126.197907503336</v>
      </c>
      <c r="K13" s="18">
        <v>125.03966104680801</v>
      </c>
      <c r="L13" s="20">
        <v>99.482574429824396</v>
      </c>
    </row>
    <row r="14" spans="1:12" ht="16" x14ac:dyDescent="0.2">
      <c r="A14" s="22">
        <f t="shared" si="0"/>
        <v>43466</v>
      </c>
      <c r="B14" s="15" t="s">
        <v>194</v>
      </c>
      <c r="C14" s="15" t="str">
        <f t="shared" si="1"/>
        <v>ANTIOQUIA</v>
      </c>
      <c r="D14" s="23" t="str">
        <f t="shared" si="2"/>
        <v>ANTIOQUIA</v>
      </c>
      <c r="E14" s="15">
        <v>2019</v>
      </c>
      <c r="F14" s="15">
        <v>1</v>
      </c>
      <c r="G14" s="15" t="s">
        <v>195</v>
      </c>
      <c r="H14" s="17">
        <v>91.256412243691301</v>
      </c>
      <c r="I14" s="17">
        <v>89.811049964281906</v>
      </c>
      <c r="J14" s="17">
        <v>90.450708216953103</v>
      </c>
      <c r="K14" s="17">
        <v>88.911120835030204</v>
      </c>
      <c r="L14" s="19">
        <v>97.183243167207195</v>
      </c>
    </row>
    <row r="15" spans="1:12" ht="16" x14ac:dyDescent="0.2">
      <c r="A15" s="22">
        <f t="shared" si="0"/>
        <v>43497</v>
      </c>
      <c r="B15" s="16" t="s">
        <v>194</v>
      </c>
      <c r="C15" s="15" t="str">
        <f t="shared" si="1"/>
        <v>ANTIOQUIA</v>
      </c>
      <c r="D15" s="23" t="str">
        <f t="shared" si="2"/>
        <v>ANTIOQUIA</v>
      </c>
      <c r="E15" s="16">
        <v>2019</v>
      </c>
      <c r="F15" s="16">
        <v>2</v>
      </c>
      <c r="G15" s="16" t="s">
        <v>195</v>
      </c>
      <c r="H15" s="18">
        <v>93.503944492115707</v>
      </c>
      <c r="I15" s="18">
        <v>91.839492322662807</v>
      </c>
      <c r="J15" s="18">
        <v>91.962617804518899</v>
      </c>
      <c r="K15" s="18">
        <v>90.273912235426906</v>
      </c>
      <c r="L15" s="20">
        <v>98.527561180536296</v>
      </c>
    </row>
    <row r="16" spans="1:12" ht="16" x14ac:dyDescent="0.2">
      <c r="A16" s="22">
        <f t="shared" si="0"/>
        <v>43525</v>
      </c>
      <c r="B16" s="15" t="s">
        <v>194</v>
      </c>
      <c r="C16" s="15" t="str">
        <f t="shared" si="1"/>
        <v>ANTIOQUIA</v>
      </c>
      <c r="D16" s="23" t="str">
        <f t="shared" si="2"/>
        <v>ANTIOQUIA</v>
      </c>
      <c r="E16" s="15">
        <v>2019</v>
      </c>
      <c r="F16" s="15">
        <v>3</v>
      </c>
      <c r="G16" s="15" t="s">
        <v>195</v>
      </c>
      <c r="H16" s="17">
        <v>98.809588793367396</v>
      </c>
      <c r="I16" s="17">
        <v>96.982952949480506</v>
      </c>
      <c r="J16" s="17">
        <v>96.447084496447005</v>
      </c>
      <c r="K16" s="17">
        <v>94.635871479296497</v>
      </c>
      <c r="L16" s="19">
        <v>98.793687484079896</v>
      </c>
    </row>
    <row r="17" spans="1:12" ht="16" x14ac:dyDescent="0.2">
      <c r="A17" s="22">
        <f t="shared" si="0"/>
        <v>43556</v>
      </c>
      <c r="B17" s="16" t="s">
        <v>194</v>
      </c>
      <c r="C17" s="15" t="str">
        <f t="shared" si="1"/>
        <v>ANTIOQUIA</v>
      </c>
      <c r="D17" s="23" t="str">
        <f t="shared" si="2"/>
        <v>ANTIOQUIA</v>
      </c>
      <c r="E17" s="16">
        <v>2019</v>
      </c>
      <c r="F17" s="16">
        <v>4</v>
      </c>
      <c r="G17" s="16" t="s">
        <v>195</v>
      </c>
      <c r="H17" s="18">
        <v>95.5826390972192</v>
      </c>
      <c r="I17" s="18">
        <v>93.4714639306533</v>
      </c>
      <c r="J17" s="18">
        <v>97.540761705004599</v>
      </c>
      <c r="K17" s="18">
        <v>95.311010386099497</v>
      </c>
      <c r="L17" s="20">
        <v>98.630970258484695</v>
      </c>
    </row>
    <row r="18" spans="1:12" ht="16" x14ac:dyDescent="0.2">
      <c r="A18" s="22">
        <f t="shared" si="0"/>
        <v>43586</v>
      </c>
      <c r="B18" s="15" t="s">
        <v>194</v>
      </c>
      <c r="C18" s="15" t="str">
        <f t="shared" si="1"/>
        <v>ANTIOQUIA</v>
      </c>
      <c r="D18" s="23" t="str">
        <f t="shared" si="2"/>
        <v>ANTIOQUIA</v>
      </c>
      <c r="E18" s="15">
        <v>2019</v>
      </c>
      <c r="F18" s="15">
        <v>5</v>
      </c>
      <c r="G18" s="15" t="s">
        <v>195</v>
      </c>
      <c r="H18" s="17">
        <v>107.92505937078499</v>
      </c>
      <c r="I18" s="17">
        <v>104.800389963548</v>
      </c>
      <c r="J18" s="17">
        <v>106.37895026497</v>
      </c>
      <c r="K18" s="17">
        <v>103.18379689830699</v>
      </c>
      <c r="L18" s="19">
        <v>98.985298422631402</v>
      </c>
    </row>
    <row r="19" spans="1:12" ht="16" x14ac:dyDescent="0.2">
      <c r="A19" s="22">
        <f t="shared" si="0"/>
        <v>43617</v>
      </c>
      <c r="B19" s="16" t="s">
        <v>194</v>
      </c>
      <c r="C19" s="15" t="str">
        <f t="shared" si="1"/>
        <v>ANTIOQUIA</v>
      </c>
      <c r="D19" s="23" t="str">
        <f t="shared" si="2"/>
        <v>ANTIOQUIA</v>
      </c>
      <c r="E19" s="16">
        <v>2019</v>
      </c>
      <c r="F19" s="16">
        <v>6</v>
      </c>
      <c r="G19" s="16" t="s">
        <v>195</v>
      </c>
      <c r="H19" s="18">
        <v>94.651701181845397</v>
      </c>
      <c r="I19" s="18">
        <v>92.024220305418197</v>
      </c>
      <c r="J19" s="18">
        <v>95.587135194017094</v>
      </c>
      <c r="K19" s="18">
        <v>92.931126552171193</v>
      </c>
      <c r="L19" s="20">
        <v>98.907741614170106</v>
      </c>
    </row>
    <row r="20" spans="1:12" ht="16" x14ac:dyDescent="0.2">
      <c r="A20" s="22">
        <f t="shared" si="0"/>
        <v>43647</v>
      </c>
      <c r="B20" s="15" t="s">
        <v>194</v>
      </c>
      <c r="C20" s="15" t="str">
        <f t="shared" si="1"/>
        <v>ANTIOQUIA</v>
      </c>
      <c r="D20" s="23" t="str">
        <f t="shared" si="2"/>
        <v>ANTIOQUIA</v>
      </c>
      <c r="E20" s="15">
        <v>2019</v>
      </c>
      <c r="F20" s="15">
        <v>7</v>
      </c>
      <c r="G20" s="15" t="s">
        <v>195</v>
      </c>
      <c r="H20" s="17">
        <v>105.676332992306</v>
      </c>
      <c r="I20" s="17">
        <v>102.808771860333</v>
      </c>
      <c r="J20" s="17">
        <v>104.077389657438</v>
      </c>
      <c r="K20" s="17">
        <v>101.220111297977</v>
      </c>
      <c r="L20" s="19">
        <v>99.285640965202106</v>
      </c>
    </row>
    <row r="21" spans="1:12" ht="16" x14ac:dyDescent="0.2">
      <c r="A21" s="22">
        <f t="shared" si="0"/>
        <v>43678</v>
      </c>
      <c r="B21" s="16" t="s">
        <v>194</v>
      </c>
      <c r="C21" s="15" t="str">
        <f t="shared" si="1"/>
        <v>ANTIOQUIA</v>
      </c>
      <c r="D21" s="23" t="str">
        <f t="shared" si="2"/>
        <v>ANTIOQUIA</v>
      </c>
      <c r="E21" s="16">
        <v>2019</v>
      </c>
      <c r="F21" s="16">
        <v>8</v>
      </c>
      <c r="G21" s="16" t="s">
        <v>195</v>
      </c>
      <c r="H21" s="18">
        <v>107.806994232847</v>
      </c>
      <c r="I21" s="18">
        <v>103.994903806134</v>
      </c>
      <c r="J21" s="18">
        <v>104.71053297697</v>
      </c>
      <c r="K21" s="18">
        <v>100.95888601265401</v>
      </c>
      <c r="L21" s="20">
        <v>98.648458558431798</v>
      </c>
    </row>
    <row r="22" spans="1:12" ht="16" x14ac:dyDescent="0.2">
      <c r="A22" s="22">
        <f t="shared" si="0"/>
        <v>43709</v>
      </c>
      <c r="B22" s="15" t="s">
        <v>194</v>
      </c>
      <c r="C22" s="15" t="str">
        <f t="shared" si="1"/>
        <v>ANTIOQUIA</v>
      </c>
      <c r="D22" s="23" t="str">
        <f t="shared" si="2"/>
        <v>ANTIOQUIA</v>
      </c>
      <c r="E22" s="15">
        <v>2019</v>
      </c>
      <c r="F22" s="15">
        <v>9</v>
      </c>
      <c r="G22" s="15" t="s">
        <v>195</v>
      </c>
      <c r="H22" s="17">
        <v>110.771983526415</v>
      </c>
      <c r="I22" s="17">
        <v>106.749074343999</v>
      </c>
      <c r="J22" s="17">
        <v>106.248066546104</v>
      </c>
      <c r="K22" s="17">
        <v>102.31941842011599</v>
      </c>
      <c r="L22" s="19">
        <v>98.763273049389198</v>
      </c>
    </row>
    <row r="23" spans="1:12" ht="16" x14ac:dyDescent="0.2">
      <c r="A23" s="22">
        <f t="shared" si="0"/>
        <v>43739</v>
      </c>
      <c r="B23" s="16" t="s">
        <v>194</v>
      </c>
      <c r="C23" s="15" t="str">
        <f t="shared" si="1"/>
        <v>ANTIOQUIA</v>
      </c>
      <c r="D23" s="23" t="str">
        <f t="shared" si="2"/>
        <v>ANTIOQUIA</v>
      </c>
      <c r="E23" s="16">
        <v>2019</v>
      </c>
      <c r="F23" s="16">
        <v>10</v>
      </c>
      <c r="G23" s="16" t="s">
        <v>195</v>
      </c>
      <c r="H23" s="18">
        <v>116.75276614958</v>
      </c>
      <c r="I23" s="18">
        <v>112.323468023365</v>
      </c>
      <c r="J23" s="18">
        <v>112.242826222655</v>
      </c>
      <c r="K23" s="18">
        <v>107.87192240789</v>
      </c>
      <c r="L23" s="20">
        <v>99.943353115388604</v>
      </c>
    </row>
    <row r="24" spans="1:12" ht="16" x14ac:dyDescent="0.2">
      <c r="A24" s="22">
        <f t="shared" si="0"/>
        <v>43770</v>
      </c>
      <c r="B24" s="15" t="s">
        <v>194</v>
      </c>
      <c r="C24" s="15" t="str">
        <f t="shared" si="1"/>
        <v>ANTIOQUIA</v>
      </c>
      <c r="D24" s="23" t="str">
        <f t="shared" si="2"/>
        <v>ANTIOQUIA</v>
      </c>
      <c r="E24" s="15">
        <v>2019</v>
      </c>
      <c r="F24" s="15">
        <v>11</v>
      </c>
      <c r="G24" s="15" t="s">
        <v>195</v>
      </c>
      <c r="H24" s="17">
        <v>110.638970399207</v>
      </c>
      <c r="I24" s="17">
        <v>106.64080652435401</v>
      </c>
      <c r="J24" s="17">
        <v>114.75585579052201</v>
      </c>
      <c r="K24" s="17">
        <v>110.644690491047</v>
      </c>
      <c r="L24" s="19">
        <v>100.340261488102</v>
      </c>
    </row>
    <row r="25" spans="1:12" ht="16" x14ac:dyDescent="0.2">
      <c r="A25" s="22">
        <f t="shared" si="0"/>
        <v>43800</v>
      </c>
      <c r="B25" s="16" t="s">
        <v>194</v>
      </c>
      <c r="C25" s="15" t="str">
        <f t="shared" si="1"/>
        <v>ANTIOQUIA</v>
      </c>
      <c r="D25" s="23" t="str">
        <f t="shared" si="2"/>
        <v>ANTIOQUIA</v>
      </c>
      <c r="E25" s="16">
        <v>2019</v>
      </c>
      <c r="F25" s="16">
        <v>12</v>
      </c>
      <c r="G25" s="16" t="s">
        <v>195</v>
      </c>
      <c r="H25" s="18">
        <v>101.056795709987</v>
      </c>
      <c r="I25" s="18">
        <v>97.340142390490797</v>
      </c>
      <c r="J25" s="18">
        <v>119.606822533857</v>
      </c>
      <c r="K25" s="18">
        <v>115.51599881721501</v>
      </c>
      <c r="L25" s="20">
        <v>98.304775446426902</v>
      </c>
    </row>
    <row r="26" spans="1:12" ht="16" x14ac:dyDescent="0.2">
      <c r="A26" s="22">
        <f t="shared" si="0"/>
        <v>43831</v>
      </c>
      <c r="B26" s="15" t="s">
        <v>194</v>
      </c>
      <c r="C26" s="15" t="str">
        <f t="shared" si="1"/>
        <v>ANTIOQUIA</v>
      </c>
      <c r="D26" s="23" t="str">
        <f t="shared" si="2"/>
        <v>ANTIOQUIA</v>
      </c>
      <c r="E26" s="15">
        <v>2020</v>
      </c>
      <c r="F26" s="15">
        <v>1</v>
      </c>
      <c r="G26" s="15" t="s">
        <v>195</v>
      </c>
      <c r="H26" s="17">
        <v>97.767770603183905</v>
      </c>
      <c r="I26" s="17">
        <v>93.562707829847994</v>
      </c>
      <c r="J26" s="17">
        <v>94.724171911302804</v>
      </c>
      <c r="K26" s="17">
        <v>90.621925391021804</v>
      </c>
      <c r="L26" s="19">
        <v>95.296027494648996</v>
      </c>
    </row>
    <row r="27" spans="1:12" ht="16" x14ac:dyDescent="0.2">
      <c r="A27" s="22">
        <f t="shared" si="0"/>
        <v>43862</v>
      </c>
      <c r="B27" s="16" t="s">
        <v>194</v>
      </c>
      <c r="C27" s="15" t="str">
        <f t="shared" si="1"/>
        <v>ANTIOQUIA</v>
      </c>
      <c r="D27" s="23" t="str">
        <f t="shared" si="2"/>
        <v>ANTIOQUIA</v>
      </c>
      <c r="E27" s="16">
        <v>2020</v>
      </c>
      <c r="F27" s="16">
        <v>2</v>
      </c>
      <c r="G27" s="16" t="s">
        <v>195</v>
      </c>
      <c r="H27" s="18">
        <v>102.037226434933</v>
      </c>
      <c r="I27" s="18">
        <v>97.034649274401502</v>
      </c>
      <c r="J27" s="18">
        <v>99.393284280261398</v>
      </c>
      <c r="K27" s="18">
        <v>94.437009162464406</v>
      </c>
      <c r="L27" s="20">
        <v>96.492075138860898</v>
      </c>
    </row>
    <row r="28" spans="1:12" ht="16" x14ac:dyDescent="0.2">
      <c r="A28" s="22">
        <f t="shared" si="0"/>
        <v>43891</v>
      </c>
      <c r="B28" s="15" t="s">
        <v>194</v>
      </c>
      <c r="C28" s="15" t="str">
        <f t="shared" si="1"/>
        <v>ANTIOQUIA</v>
      </c>
      <c r="D28" s="23" t="str">
        <f t="shared" si="2"/>
        <v>ANTIOQUIA</v>
      </c>
      <c r="E28" s="15">
        <v>2020</v>
      </c>
      <c r="F28" s="15">
        <v>3</v>
      </c>
      <c r="G28" s="15" t="s">
        <v>195</v>
      </c>
      <c r="H28" s="17">
        <v>90.274574099257094</v>
      </c>
      <c r="I28" s="17">
        <v>84.937873845311699</v>
      </c>
      <c r="J28" s="17">
        <v>88.370505696269504</v>
      </c>
      <c r="K28" s="17">
        <v>82.977590521557104</v>
      </c>
      <c r="L28" s="19">
        <v>95.689894423893605</v>
      </c>
    </row>
    <row r="29" spans="1:12" ht="16" x14ac:dyDescent="0.2">
      <c r="A29" s="22">
        <f t="shared" si="0"/>
        <v>43922</v>
      </c>
      <c r="B29" s="16" t="s">
        <v>194</v>
      </c>
      <c r="C29" s="15" t="str">
        <f t="shared" si="1"/>
        <v>ANTIOQUIA</v>
      </c>
      <c r="D29" s="23" t="str">
        <f t="shared" si="2"/>
        <v>ANTIOQUIA</v>
      </c>
      <c r="E29" s="16">
        <v>2020</v>
      </c>
      <c r="F29" s="16">
        <v>4</v>
      </c>
      <c r="G29" s="16" t="s">
        <v>195</v>
      </c>
      <c r="H29" s="18">
        <v>55.748972442472798</v>
      </c>
      <c r="I29" s="18">
        <v>52.108108156779302</v>
      </c>
      <c r="J29" s="18">
        <v>58.305493586890798</v>
      </c>
      <c r="K29" s="18">
        <v>54.553933103226399</v>
      </c>
      <c r="L29" s="20">
        <v>91.152060768040499</v>
      </c>
    </row>
    <row r="30" spans="1:12" ht="16" x14ac:dyDescent="0.2">
      <c r="A30" s="22">
        <f t="shared" si="0"/>
        <v>43952</v>
      </c>
      <c r="B30" s="15" t="s">
        <v>194</v>
      </c>
      <c r="C30" s="15" t="str">
        <f t="shared" si="1"/>
        <v>ANTIOQUIA</v>
      </c>
      <c r="D30" s="23" t="str">
        <f t="shared" si="2"/>
        <v>ANTIOQUIA</v>
      </c>
      <c r="E30" s="15">
        <v>2020</v>
      </c>
      <c r="F30" s="15">
        <v>5</v>
      </c>
      <c r="G30" s="15" t="s">
        <v>195</v>
      </c>
      <c r="H30" s="17">
        <v>76.927831106183007</v>
      </c>
      <c r="I30" s="17">
        <v>72.195298233897603</v>
      </c>
      <c r="J30" s="17">
        <v>76.1085002496594</v>
      </c>
      <c r="K30" s="17">
        <v>71.506887918109001</v>
      </c>
      <c r="L30" s="19">
        <v>90.222899788239502</v>
      </c>
    </row>
    <row r="31" spans="1:12" ht="16" x14ac:dyDescent="0.2">
      <c r="A31" s="22">
        <f t="shared" si="0"/>
        <v>43983</v>
      </c>
      <c r="B31" s="16" t="s">
        <v>194</v>
      </c>
      <c r="C31" s="15" t="str">
        <f t="shared" si="1"/>
        <v>ANTIOQUIA</v>
      </c>
      <c r="D31" s="23" t="str">
        <f t="shared" si="2"/>
        <v>ANTIOQUIA</v>
      </c>
      <c r="E31" s="16">
        <v>2020</v>
      </c>
      <c r="F31" s="16">
        <v>6</v>
      </c>
      <c r="G31" s="16" t="s">
        <v>195</v>
      </c>
      <c r="H31" s="18">
        <v>88.1754092267647</v>
      </c>
      <c r="I31" s="18">
        <v>83.112352229981695</v>
      </c>
      <c r="J31" s="18">
        <v>88.795277793969106</v>
      </c>
      <c r="K31" s="18">
        <v>83.6801415319228</v>
      </c>
      <c r="L31" s="20">
        <v>89.7324670288519</v>
      </c>
    </row>
    <row r="32" spans="1:12" ht="16" x14ac:dyDescent="0.2">
      <c r="A32" s="22">
        <f t="shared" si="0"/>
        <v>44013</v>
      </c>
      <c r="B32" s="15" t="s">
        <v>194</v>
      </c>
      <c r="C32" s="15" t="str">
        <f t="shared" si="1"/>
        <v>ANTIOQUIA</v>
      </c>
      <c r="D32" s="23" t="str">
        <f t="shared" si="2"/>
        <v>ANTIOQUIA</v>
      </c>
      <c r="E32" s="15">
        <v>2020</v>
      </c>
      <c r="F32" s="15">
        <v>7</v>
      </c>
      <c r="G32" s="15" t="s">
        <v>195</v>
      </c>
      <c r="H32" s="17">
        <v>98.275996485639098</v>
      </c>
      <c r="I32" s="17">
        <v>92.147221683753699</v>
      </c>
      <c r="J32" s="17">
        <v>98.542390364367193</v>
      </c>
      <c r="K32" s="17">
        <v>92.334596889777501</v>
      </c>
      <c r="L32" s="19">
        <v>90.5194405264739</v>
      </c>
    </row>
    <row r="33" spans="1:12" ht="16" x14ac:dyDescent="0.2">
      <c r="A33" s="22">
        <f t="shared" si="0"/>
        <v>44044</v>
      </c>
      <c r="B33" s="16" t="s">
        <v>194</v>
      </c>
      <c r="C33" s="15" t="str">
        <f t="shared" si="1"/>
        <v>ANTIOQUIA</v>
      </c>
      <c r="D33" s="23" t="str">
        <f t="shared" si="2"/>
        <v>ANTIOQUIA</v>
      </c>
      <c r="E33" s="16">
        <v>2020</v>
      </c>
      <c r="F33" s="16">
        <v>8</v>
      </c>
      <c r="G33" s="16" t="s">
        <v>195</v>
      </c>
      <c r="H33" s="18">
        <v>98.445826282094501</v>
      </c>
      <c r="I33" s="18">
        <v>91.656806496959206</v>
      </c>
      <c r="J33" s="18">
        <v>98.169510048634507</v>
      </c>
      <c r="K33" s="18">
        <v>91.444140029805496</v>
      </c>
      <c r="L33" s="20">
        <v>90.806856934300995</v>
      </c>
    </row>
    <row r="34" spans="1:12" ht="16" x14ac:dyDescent="0.2">
      <c r="A34" s="22">
        <f t="shared" si="0"/>
        <v>44075</v>
      </c>
      <c r="B34" s="15" t="s">
        <v>194</v>
      </c>
      <c r="C34" s="15" t="str">
        <f t="shared" si="1"/>
        <v>ANTIOQUIA</v>
      </c>
      <c r="D34" s="23" t="str">
        <f t="shared" si="2"/>
        <v>ANTIOQUIA</v>
      </c>
      <c r="E34" s="15">
        <v>2020</v>
      </c>
      <c r="F34" s="15">
        <v>9</v>
      </c>
      <c r="G34" s="15" t="s">
        <v>195</v>
      </c>
      <c r="H34" s="17">
        <v>107.857371255335</v>
      </c>
      <c r="I34" s="17">
        <v>100.780307761979</v>
      </c>
      <c r="J34" s="17">
        <v>107.410745227718</v>
      </c>
      <c r="K34" s="17">
        <v>100.189026523378</v>
      </c>
      <c r="L34" s="19">
        <v>92.034079374070899</v>
      </c>
    </row>
    <row r="35" spans="1:12" ht="16" x14ac:dyDescent="0.2">
      <c r="A35" s="22">
        <f t="shared" si="0"/>
        <v>44105</v>
      </c>
      <c r="B35" s="16" t="s">
        <v>194</v>
      </c>
      <c r="C35" s="15" t="str">
        <f t="shared" si="1"/>
        <v>ANTIOQUIA</v>
      </c>
      <c r="D35" s="23" t="str">
        <f t="shared" si="2"/>
        <v>ANTIOQUIA</v>
      </c>
      <c r="E35" s="16">
        <v>2020</v>
      </c>
      <c r="F35" s="16">
        <v>10</v>
      </c>
      <c r="G35" s="16" t="s">
        <v>195</v>
      </c>
      <c r="H35" s="18">
        <v>116.86685047276301</v>
      </c>
      <c r="I35" s="18">
        <v>109.124865363456</v>
      </c>
      <c r="J35" s="18">
        <v>114.377038003759</v>
      </c>
      <c r="K35" s="18">
        <v>106.54631037175599</v>
      </c>
      <c r="L35" s="20">
        <v>93.382199191736404</v>
      </c>
    </row>
    <row r="36" spans="1:12" ht="16" x14ac:dyDescent="0.2">
      <c r="A36" s="22">
        <f t="shared" si="0"/>
        <v>44136</v>
      </c>
      <c r="B36" s="15" t="s">
        <v>194</v>
      </c>
      <c r="C36" s="15" t="str">
        <f t="shared" si="1"/>
        <v>ANTIOQUIA</v>
      </c>
      <c r="D36" s="23" t="str">
        <f t="shared" si="2"/>
        <v>ANTIOQUIA</v>
      </c>
      <c r="E36" s="15">
        <v>2020</v>
      </c>
      <c r="F36" s="15">
        <v>11</v>
      </c>
      <c r="G36" s="15" t="s">
        <v>195</v>
      </c>
      <c r="H36" s="17">
        <v>115.027011928344</v>
      </c>
      <c r="I36" s="17">
        <v>107.331687658565</v>
      </c>
      <c r="J36" s="17">
        <v>117.044926226792</v>
      </c>
      <c r="K36" s="17">
        <v>109.230808609021</v>
      </c>
      <c r="L36" s="19">
        <v>93.888599529336602</v>
      </c>
    </row>
    <row r="37" spans="1:12" ht="16" x14ac:dyDescent="0.2">
      <c r="A37" s="22">
        <f t="shared" si="0"/>
        <v>44166</v>
      </c>
      <c r="B37" s="16" t="s">
        <v>194</v>
      </c>
      <c r="C37" s="15" t="str">
        <f t="shared" si="1"/>
        <v>ANTIOQUIA</v>
      </c>
      <c r="D37" s="23" t="str">
        <f t="shared" si="2"/>
        <v>ANTIOQUIA</v>
      </c>
      <c r="E37" s="16">
        <v>2020</v>
      </c>
      <c r="F37" s="16">
        <v>12</v>
      </c>
      <c r="G37" s="16" t="s">
        <v>195</v>
      </c>
      <c r="H37" s="18">
        <v>110.878418463676</v>
      </c>
      <c r="I37" s="18">
        <v>103.893959219622</v>
      </c>
      <c r="J37" s="18">
        <v>120.68896171104301</v>
      </c>
      <c r="K37" s="18">
        <v>113.4002213822</v>
      </c>
      <c r="L37" s="20">
        <v>94.160048358951201</v>
      </c>
    </row>
    <row r="38" spans="1:12" ht="16" x14ac:dyDescent="0.2">
      <c r="A38" s="22">
        <f t="shared" si="0"/>
        <v>44197</v>
      </c>
      <c r="B38" s="15" t="s">
        <v>194</v>
      </c>
      <c r="C38" s="15" t="str">
        <f t="shared" si="1"/>
        <v>ANTIOQUIA</v>
      </c>
      <c r="D38" s="23" t="str">
        <f t="shared" si="2"/>
        <v>ANTIOQUIA</v>
      </c>
      <c r="E38" s="15">
        <v>2021</v>
      </c>
      <c r="F38" s="15">
        <v>1</v>
      </c>
      <c r="G38" s="15" t="s">
        <v>195</v>
      </c>
      <c r="H38" s="17">
        <v>98.821882942770202</v>
      </c>
      <c r="I38" s="17">
        <v>91.890764558186206</v>
      </c>
      <c r="J38" s="17">
        <v>96.1864661131048</v>
      </c>
      <c r="K38" s="17">
        <v>89.476090684581095</v>
      </c>
      <c r="L38" s="19">
        <v>93.190588253184998</v>
      </c>
    </row>
    <row r="39" spans="1:12" ht="16" x14ac:dyDescent="0.2">
      <c r="A39" s="22">
        <f t="shared" si="0"/>
        <v>44228</v>
      </c>
      <c r="B39" s="16" t="s">
        <v>194</v>
      </c>
      <c r="C39" s="15" t="str">
        <f t="shared" si="1"/>
        <v>ANTIOQUIA</v>
      </c>
      <c r="D39" s="23" t="str">
        <f t="shared" si="2"/>
        <v>ANTIOQUIA</v>
      </c>
      <c r="E39" s="16">
        <v>2021</v>
      </c>
      <c r="F39" s="16">
        <v>2</v>
      </c>
      <c r="G39" s="16" t="s">
        <v>195</v>
      </c>
      <c r="H39" s="18">
        <v>108.431101382528</v>
      </c>
      <c r="I39" s="18">
        <v>100.117790474229</v>
      </c>
      <c r="J39" s="18">
        <v>105.239180312275</v>
      </c>
      <c r="K39" s="18">
        <v>97.122435327788295</v>
      </c>
      <c r="L39" s="20">
        <v>94.200347484916307</v>
      </c>
    </row>
    <row r="40" spans="1:12" ht="16" x14ac:dyDescent="0.2">
      <c r="A40" s="22">
        <f t="shared" si="0"/>
        <v>44256</v>
      </c>
      <c r="B40" s="15" t="s">
        <v>194</v>
      </c>
      <c r="C40" s="15" t="str">
        <f t="shared" si="1"/>
        <v>ANTIOQUIA</v>
      </c>
      <c r="D40" s="23" t="str">
        <f t="shared" si="2"/>
        <v>ANTIOQUIA</v>
      </c>
      <c r="E40" s="15">
        <v>2021</v>
      </c>
      <c r="F40" s="15">
        <v>3</v>
      </c>
      <c r="G40" s="15" t="s">
        <v>195</v>
      </c>
      <c r="H40" s="17">
        <v>118.939432622631</v>
      </c>
      <c r="I40" s="17">
        <v>109.13200627694</v>
      </c>
      <c r="J40" s="17">
        <v>116.072523614278</v>
      </c>
      <c r="K40" s="17">
        <v>106.465474188657</v>
      </c>
      <c r="L40" s="19">
        <v>95.048149851919703</v>
      </c>
    </row>
    <row r="41" spans="1:12" ht="16" x14ac:dyDescent="0.2">
      <c r="A41" s="22">
        <f t="shared" si="0"/>
        <v>44287</v>
      </c>
      <c r="B41" s="16" t="s">
        <v>194</v>
      </c>
      <c r="C41" s="15" t="str">
        <f t="shared" si="1"/>
        <v>ANTIOQUIA</v>
      </c>
      <c r="D41" s="23" t="str">
        <f t="shared" si="2"/>
        <v>ANTIOQUIA</v>
      </c>
      <c r="E41" s="16">
        <v>2021</v>
      </c>
      <c r="F41" s="16">
        <v>4</v>
      </c>
      <c r="G41" s="16" t="s">
        <v>195</v>
      </c>
      <c r="H41" s="18">
        <v>109.873781395687</v>
      </c>
      <c r="I41" s="18">
        <v>100.194923874917</v>
      </c>
      <c r="J41" s="18">
        <v>109.680812787961</v>
      </c>
      <c r="K41" s="18">
        <v>99.9279337043249</v>
      </c>
      <c r="L41" s="20">
        <v>95.501324928811201</v>
      </c>
    </row>
    <row r="42" spans="1:12" ht="16" x14ac:dyDescent="0.2">
      <c r="A42" s="22">
        <f t="shared" si="0"/>
        <v>44317</v>
      </c>
      <c r="B42" s="15" t="s">
        <v>194</v>
      </c>
      <c r="C42" s="15" t="str">
        <f t="shared" si="1"/>
        <v>ANTIOQUIA</v>
      </c>
      <c r="D42" s="23" t="str">
        <f t="shared" si="2"/>
        <v>ANTIOQUIA</v>
      </c>
      <c r="E42" s="15">
        <v>2021</v>
      </c>
      <c r="F42" s="15">
        <v>5</v>
      </c>
      <c r="G42" s="15" t="s">
        <v>195</v>
      </c>
      <c r="H42" s="17">
        <v>104.78703909902001</v>
      </c>
      <c r="I42" s="17">
        <v>94.624937881097907</v>
      </c>
      <c r="J42" s="17">
        <v>102.762861278901</v>
      </c>
      <c r="K42" s="17">
        <v>92.874578604355307</v>
      </c>
      <c r="L42" s="19">
        <v>96.061710887987402</v>
      </c>
    </row>
    <row r="43" spans="1:12" ht="16" x14ac:dyDescent="0.2">
      <c r="A43" s="22">
        <f t="shared" si="0"/>
        <v>44348</v>
      </c>
      <c r="B43" s="16" t="s">
        <v>194</v>
      </c>
      <c r="C43" s="15" t="str">
        <f t="shared" si="1"/>
        <v>ANTIOQUIA</v>
      </c>
      <c r="D43" s="23" t="str">
        <f t="shared" si="2"/>
        <v>ANTIOQUIA</v>
      </c>
      <c r="E43" s="16">
        <v>2021</v>
      </c>
      <c r="F43" s="16">
        <v>6</v>
      </c>
      <c r="G43" s="16" t="s">
        <v>195</v>
      </c>
      <c r="H43" s="18">
        <v>116.687763229864</v>
      </c>
      <c r="I43" s="18">
        <v>104.832333331832</v>
      </c>
      <c r="J43" s="18">
        <v>119.393125177347</v>
      </c>
      <c r="K43" s="18">
        <v>107.338495649341</v>
      </c>
      <c r="L43" s="20">
        <v>96.013808153349601</v>
      </c>
    </row>
    <row r="44" spans="1:12" ht="16" x14ac:dyDescent="0.2">
      <c r="A44" s="22">
        <f t="shared" si="0"/>
        <v>44378</v>
      </c>
      <c r="B44" s="15" t="s">
        <v>194</v>
      </c>
      <c r="C44" s="15" t="str">
        <f t="shared" si="1"/>
        <v>ANTIOQUIA</v>
      </c>
      <c r="D44" s="23" t="str">
        <f t="shared" si="2"/>
        <v>ANTIOQUIA</v>
      </c>
      <c r="E44" s="15">
        <v>2021</v>
      </c>
      <c r="F44" s="15">
        <v>7</v>
      </c>
      <c r="G44" s="15" t="s">
        <v>195</v>
      </c>
      <c r="H44" s="17">
        <v>127.427927421287</v>
      </c>
      <c r="I44" s="17">
        <v>113.744996782893</v>
      </c>
      <c r="J44" s="17">
        <v>126.700570157231</v>
      </c>
      <c r="K44" s="17">
        <v>113.14308533814</v>
      </c>
      <c r="L44" s="19">
        <v>96.853246550812997</v>
      </c>
    </row>
    <row r="45" spans="1:12" ht="16" x14ac:dyDescent="0.2">
      <c r="A45" s="22">
        <f t="shared" si="0"/>
        <v>44409</v>
      </c>
      <c r="B45" s="16" t="s">
        <v>194</v>
      </c>
      <c r="C45" s="15" t="str">
        <f t="shared" si="1"/>
        <v>ANTIOQUIA</v>
      </c>
      <c r="D45" s="23" t="str">
        <f t="shared" si="2"/>
        <v>ANTIOQUIA</v>
      </c>
      <c r="E45" s="16">
        <v>2021</v>
      </c>
      <c r="F45" s="16">
        <v>8</v>
      </c>
      <c r="G45" s="16" t="s">
        <v>195</v>
      </c>
      <c r="H45" s="18">
        <v>131.91850086238199</v>
      </c>
      <c r="I45" s="18">
        <v>117.08870822161001</v>
      </c>
      <c r="J45" s="18">
        <v>129.86415618041201</v>
      </c>
      <c r="K45" s="18">
        <v>115.17855585092499</v>
      </c>
      <c r="L45" s="20">
        <v>97.581672261655399</v>
      </c>
    </row>
    <row r="46" spans="1:12" ht="16" x14ac:dyDescent="0.2">
      <c r="A46" s="22">
        <f t="shared" si="0"/>
        <v>44440</v>
      </c>
      <c r="B46" s="15" t="s">
        <v>194</v>
      </c>
      <c r="C46" s="15" t="str">
        <f t="shared" si="1"/>
        <v>ANTIOQUIA</v>
      </c>
      <c r="D46" s="23" t="str">
        <f t="shared" si="2"/>
        <v>ANTIOQUIA</v>
      </c>
      <c r="E46" s="15">
        <v>2021</v>
      </c>
      <c r="F46" s="15">
        <v>9</v>
      </c>
      <c r="G46" s="15" t="s">
        <v>195</v>
      </c>
      <c r="H46" s="17">
        <v>134.90193452051</v>
      </c>
      <c r="I46" s="17">
        <v>119.089066457519</v>
      </c>
      <c r="J46" s="17">
        <v>132.69179900386001</v>
      </c>
      <c r="K46" s="17">
        <v>117.024219896473</v>
      </c>
      <c r="L46" s="19">
        <v>98.496386384978294</v>
      </c>
    </row>
    <row r="47" spans="1:12" ht="16" x14ac:dyDescent="0.2">
      <c r="A47" s="22">
        <f t="shared" si="0"/>
        <v>44470</v>
      </c>
      <c r="B47" s="16" t="s">
        <v>194</v>
      </c>
      <c r="C47" s="15" t="str">
        <f t="shared" si="1"/>
        <v>ANTIOQUIA</v>
      </c>
      <c r="D47" s="23" t="str">
        <f t="shared" si="2"/>
        <v>ANTIOQUIA</v>
      </c>
      <c r="E47" s="16">
        <v>2021</v>
      </c>
      <c r="F47" s="16">
        <v>10</v>
      </c>
      <c r="G47" s="16" t="s">
        <v>195</v>
      </c>
      <c r="H47" s="18">
        <v>136.82713545761001</v>
      </c>
      <c r="I47" s="18">
        <v>119.912721723168</v>
      </c>
      <c r="J47" s="18">
        <v>135.09863097163401</v>
      </c>
      <c r="K47" s="18">
        <v>118.61956341557701</v>
      </c>
      <c r="L47" s="20">
        <v>98.905460531568295</v>
      </c>
    </row>
    <row r="48" spans="1:12" ht="16" x14ac:dyDescent="0.2">
      <c r="A48" s="22">
        <f t="shared" si="0"/>
        <v>44501</v>
      </c>
      <c r="B48" s="15" t="s">
        <v>194</v>
      </c>
      <c r="C48" s="15" t="str">
        <f t="shared" si="1"/>
        <v>ANTIOQUIA</v>
      </c>
      <c r="D48" s="23" t="str">
        <f t="shared" si="2"/>
        <v>ANTIOQUIA</v>
      </c>
      <c r="E48" s="15">
        <v>2021</v>
      </c>
      <c r="F48" s="15">
        <v>11</v>
      </c>
      <c r="G48" s="15" t="s">
        <v>195</v>
      </c>
      <c r="H48" s="17">
        <v>141.216372600406</v>
      </c>
      <c r="I48" s="17">
        <v>122.186276432046</v>
      </c>
      <c r="J48" s="17">
        <v>142.88410511222401</v>
      </c>
      <c r="K48" s="17">
        <v>123.922104629618</v>
      </c>
      <c r="L48" s="19">
        <v>99.509947421045993</v>
      </c>
    </row>
    <row r="49" spans="1:12" ht="16" x14ac:dyDescent="0.2">
      <c r="A49" s="22">
        <f t="shared" si="0"/>
        <v>44531</v>
      </c>
      <c r="B49" s="16" t="s">
        <v>194</v>
      </c>
      <c r="C49" s="15" t="str">
        <f t="shared" si="1"/>
        <v>ANTIOQUIA</v>
      </c>
      <c r="D49" s="23" t="str">
        <f t="shared" si="2"/>
        <v>ANTIOQUIA</v>
      </c>
      <c r="E49" s="16">
        <v>2021</v>
      </c>
      <c r="F49" s="16">
        <v>12</v>
      </c>
      <c r="G49" s="16" t="s">
        <v>195</v>
      </c>
      <c r="H49" s="18">
        <v>137.296540448147</v>
      </c>
      <c r="I49" s="18">
        <v>118.109850643031</v>
      </c>
      <c r="J49" s="18">
        <v>149.89358875816899</v>
      </c>
      <c r="K49" s="18">
        <v>129.87927192097001</v>
      </c>
      <c r="L49" s="20">
        <v>99.179950804651895</v>
      </c>
    </row>
    <row r="50" spans="1:12" ht="16" x14ac:dyDescent="0.2">
      <c r="A50" s="22">
        <f t="shared" si="0"/>
        <v>44562</v>
      </c>
      <c r="B50" s="15" t="s">
        <v>194</v>
      </c>
      <c r="C50" s="15" t="str">
        <f t="shared" si="1"/>
        <v>ANTIOQUIA</v>
      </c>
      <c r="D50" s="23" t="str">
        <f t="shared" si="2"/>
        <v>ANTIOQUIA</v>
      </c>
      <c r="E50" s="15">
        <v>2022</v>
      </c>
      <c r="F50" s="15">
        <v>1</v>
      </c>
      <c r="G50" s="15" t="s">
        <v>195</v>
      </c>
      <c r="H50" s="17">
        <v>127.628934607923</v>
      </c>
      <c r="I50" s="17">
        <v>107.397189572686</v>
      </c>
      <c r="J50" s="17">
        <v>123.38578441682</v>
      </c>
      <c r="K50" s="17">
        <v>103.580467061985</v>
      </c>
      <c r="L50" s="19">
        <v>97.755794900259701</v>
      </c>
    </row>
    <row r="51" spans="1:12" ht="16" x14ac:dyDescent="0.2">
      <c r="A51" s="22">
        <f t="shared" si="0"/>
        <v>44593</v>
      </c>
      <c r="B51" s="16" t="s">
        <v>194</v>
      </c>
      <c r="C51" s="15" t="str">
        <f t="shared" si="1"/>
        <v>ANTIOQUIA</v>
      </c>
      <c r="D51" s="23" t="str">
        <f t="shared" si="2"/>
        <v>ANTIOQUIA</v>
      </c>
      <c r="E51" s="16">
        <v>2022</v>
      </c>
      <c r="F51" s="16">
        <v>2</v>
      </c>
      <c r="G51" s="16" t="s">
        <v>195</v>
      </c>
      <c r="H51" s="18">
        <v>137.15139652928801</v>
      </c>
      <c r="I51" s="18">
        <v>114.385970734011</v>
      </c>
      <c r="J51" s="18">
        <v>131.777584506403</v>
      </c>
      <c r="K51" s="18">
        <v>109.817956173561</v>
      </c>
      <c r="L51" s="20">
        <v>98.660624332308103</v>
      </c>
    </row>
    <row r="52" spans="1:12" ht="16" x14ac:dyDescent="0.2">
      <c r="A52" s="22">
        <f t="shared" si="0"/>
        <v>44621</v>
      </c>
      <c r="B52" s="15" t="s">
        <v>194</v>
      </c>
      <c r="C52" s="15" t="str">
        <f t="shared" si="1"/>
        <v>ANTIOQUIA</v>
      </c>
      <c r="D52" s="23" t="str">
        <f t="shared" si="2"/>
        <v>ANTIOQUIA</v>
      </c>
      <c r="E52" s="15">
        <v>2022</v>
      </c>
      <c r="F52" s="15">
        <v>3</v>
      </c>
      <c r="G52" s="15" t="s">
        <v>195</v>
      </c>
      <c r="H52" s="17">
        <v>149.838594238186</v>
      </c>
      <c r="I52" s="17">
        <v>124.141175128645</v>
      </c>
      <c r="J52" s="17">
        <v>145.58712480666901</v>
      </c>
      <c r="K52" s="17">
        <v>120.389367696994</v>
      </c>
      <c r="L52" s="19">
        <v>98.512353963190904</v>
      </c>
    </row>
    <row r="53" spans="1:12" ht="16" x14ac:dyDescent="0.2">
      <c r="A53" s="22">
        <f t="shared" si="0"/>
        <v>44652</v>
      </c>
      <c r="B53" s="16" t="s">
        <v>194</v>
      </c>
      <c r="C53" s="15" t="str">
        <f t="shared" si="1"/>
        <v>ANTIOQUIA</v>
      </c>
      <c r="D53" s="23" t="str">
        <f t="shared" si="2"/>
        <v>ANTIOQUIA</v>
      </c>
      <c r="E53" s="16">
        <v>2022</v>
      </c>
      <c r="F53" s="16">
        <v>4</v>
      </c>
      <c r="G53" s="16" t="s">
        <v>195</v>
      </c>
      <c r="H53" s="18">
        <v>140.19255327901899</v>
      </c>
      <c r="I53" s="18">
        <v>114.844168432792</v>
      </c>
      <c r="J53" s="18">
        <v>139.905448169838</v>
      </c>
      <c r="K53" s="18">
        <v>114.486746408396</v>
      </c>
      <c r="L53" s="20">
        <v>98.605117988997605</v>
      </c>
    </row>
    <row r="54" spans="1:12" ht="16" x14ac:dyDescent="0.2">
      <c r="A54" s="22">
        <f t="shared" si="0"/>
        <v>44682</v>
      </c>
      <c r="B54" s="15" t="s">
        <v>194</v>
      </c>
      <c r="C54" s="15" t="str">
        <f t="shared" si="1"/>
        <v>ANTIOQUIA</v>
      </c>
      <c r="D54" s="23" t="str">
        <f t="shared" si="2"/>
        <v>ANTIOQUIA</v>
      </c>
      <c r="E54" s="15">
        <v>2022</v>
      </c>
      <c r="F54" s="15">
        <v>5</v>
      </c>
      <c r="G54" s="15" t="s">
        <v>195</v>
      </c>
      <c r="H54" s="17">
        <v>152.402590023324</v>
      </c>
      <c r="I54" s="17">
        <v>122.68499412054101</v>
      </c>
      <c r="J54" s="17">
        <v>145.74779729176601</v>
      </c>
      <c r="K54" s="17">
        <v>117.143744282848</v>
      </c>
      <c r="L54" s="19">
        <v>99.462044686408206</v>
      </c>
    </row>
    <row r="55" spans="1:12" ht="16" x14ac:dyDescent="0.2">
      <c r="A55" s="22">
        <f t="shared" si="0"/>
        <v>44713</v>
      </c>
      <c r="B55" s="16" t="s">
        <v>194</v>
      </c>
      <c r="C55" s="15" t="str">
        <f t="shared" si="1"/>
        <v>ANTIOQUIA</v>
      </c>
      <c r="D55" s="23" t="str">
        <f t="shared" si="2"/>
        <v>ANTIOQUIA</v>
      </c>
      <c r="E55" s="16">
        <v>2022</v>
      </c>
      <c r="F55" s="16">
        <v>6</v>
      </c>
      <c r="G55" s="16" t="s">
        <v>195</v>
      </c>
      <c r="H55" s="18">
        <v>148.71416780143201</v>
      </c>
      <c r="I55" s="18">
        <v>119.635013421987</v>
      </c>
      <c r="J55" s="18">
        <v>148.899129597284</v>
      </c>
      <c r="K55" s="18">
        <v>119.92370896987001</v>
      </c>
      <c r="L55" s="20">
        <v>99.514509586249602</v>
      </c>
    </row>
    <row r="56" spans="1:12" ht="16" x14ac:dyDescent="0.2">
      <c r="A56" s="22">
        <f t="shared" si="0"/>
        <v>44743</v>
      </c>
      <c r="B56" s="15" t="s">
        <v>194</v>
      </c>
      <c r="C56" s="15" t="str">
        <f t="shared" si="1"/>
        <v>ANTIOQUIA</v>
      </c>
      <c r="D56" s="23" t="str">
        <f t="shared" si="2"/>
        <v>ANTIOQUIA</v>
      </c>
      <c r="E56" s="15">
        <v>2022</v>
      </c>
      <c r="F56" s="15">
        <v>7</v>
      </c>
      <c r="G56" s="15" t="s">
        <v>195</v>
      </c>
      <c r="H56" s="17">
        <v>152.774033180766</v>
      </c>
      <c r="I56" s="17">
        <v>119.967881280169</v>
      </c>
      <c r="J56" s="17">
        <v>150.976844015268</v>
      </c>
      <c r="K56" s="17">
        <v>118.498746145212</v>
      </c>
      <c r="L56" s="19">
        <v>99.6764664509776</v>
      </c>
    </row>
    <row r="57" spans="1:12" ht="16" x14ac:dyDescent="0.2">
      <c r="A57" s="22">
        <f t="shared" si="0"/>
        <v>44774</v>
      </c>
      <c r="B57" s="16" t="s">
        <v>194</v>
      </c>
      <c r="C57" s="15" t="str">
        <f t="shared" si="1"/>
        <v>ANTIOQUIA</v>
      </c>
      <c r="D57" s="23" t="str">
        <f t="shared" si="2"/>
        <v>ANTIOQUIA</v>
      </c>
      <c r="E57" s="16">
        <v>2022</v>
      </c>
      <c r="F57" s="16">
        <v>8</v>
      </c>
      <c r="G57" s="16" t="s">
        <v>195</v>
      </c>
      <c r="H57" s="18">
        <v>166.949353317163</v>
      </c>
      <c r="I57" s="18">
        <v>130.90561838277199</v>
      </c>
      <c r="J57" s="18">
        <v>159.302897472285</v>
      </c>
      <c r="K57" s="18">
        <v>124.51869153438101</v>
      </c>
      <c r="L57" s="20">
        <v>100.15169199301999</v>
      </c>
    </row>
    <row r="58" spans="1:12" ht="16" x14ac:dyDescent="0.2">
      <c r="A58" s="22">
        <f t="shared" si="0"/>
        <v>44805</v>
      </c>
      <c r="B58" s="15" t="s">
        <v>194</v>
      </c>
      <c r="C58" s="15" t="str">
        <f t="shared" si="1"/>
        <v>ANTIOQUIA</v>
      </c>
      <c r="D58" s="23" t="str">
        <f t="shared" si="2"/>
        <v>ANTIOQUIA</v>
      </c>
      <c r="E58" s="15">
        <v>2022</v>
      </c>
      <c r="F58" s="15">
        <v>9</v>
      </c>
      <c r="G58" s="15" t="s">
        <v>195</v>
      </c>
      <c r="H58" s="17">
        <v>165.93495670438199</v>
      </c>
      <c r="I58" s="17">
        <v>129.31194722847101</v>
      </c>
      <c r="J58" s="17">
        <v>161.09960555526001</v>
      </c>
      <c r="K58" s="17">
        <v>125.380019728954</v>
      </c>
      <c r="L58" s="19">
        <v>100.328095714226</v>
      </c>
    </row>
    <row r="59" spans="1:12" ht="16" x14ac:dyDescent="0.2">
      <c r="A59" s="22">
        <f t="shared" si="0"/>
        <v>44835</v>
      </c>
      <c r="B59" s="16" t="s">
        <v>194</v>
      </c>
      <c r="C59" s="15" t="str">
        <f t="shared" si="1"/>
        <v>ANTIOQUIA</v>
      </c>
      <c r="D59" s="23" t="str">
        <f t="shared" si="2"/>
        <v>ANTIOQUIA</v>
      </c>
      <c r="E59" s="16">
        <v>2022</v>
      </c>
      <c r="F59" s="16">
        <v>10</v>
      </c>
      <c r="G59" s="16" t="s">
        <v>195</v>
      </c>
      <c r="H59" s="18">
        <v>166.80477616098901</v>
      </c>
      <c r="I59" s="18">
        <v>128.328111381394</v>
      </c>
      <c r="J59" s="18">
        <v>162.060916625358</v>
      </c>
      <c r="K59" s="18">
        <v>124.559149915582</v>
      </c>
      <c r="L59" s="20">
        <v>100.3798002532</v>
      </c>
    </row>
    <row r="60" spans="1:12" ht="16" x14ac:dyDescent="0.2">
      <c r="A60" s="22">
        <f t="shared" si="0"/>
        <v>44866</v>
      </c>
      <c r="B60" s="15" t="s">
        <v>194</v>
      </c>
      <c r="C60" s="15" t="str">
        <f t="shared" si="1"/>
        <v>ANTIOQUIA</v>
      </c>
      <c r="D60" s="23" t="str">
        <f t="shared" si="2"/>
        <v>ANTIOQUIA</v>
      </c>
      <c r="E60" s="15">
        <v>2022</v>
      </c>
      <c r="F60" s="15">
        <v>11</v>
      </c>
      <c r="G60" s="15" t="s">
        <v>195</v>
      </c>
      <c r="H60" s="17">
        <v>166.234685143023</v>
      </c>
      <c r="I60" s="17">
        <v>126.321675168111</v>
      </c>
      <c r="J60" s="17">
        <v>172.371063530431</v>
      </c>
      <c r="K60" s="17">
        <v>131.26077997468701</v>
      </c>
      <c r="L60" s="19">
        <v>100.50145799196299</v>
      </c>
    </row>
    <row r="61" spans="1:12" ht="16" x14ac:dyDescent="0.2">
      <c r="A61" s="22">
        <f t="shared" si="0"/>
        <v>44896</v>
      </c>
      <c r="B61" s="16" t="s">
        <v>194</v>
      </c>
      <c r="C61" s="15" t="str">
        <f t="shared" si="1"/>
        <v>ANTIOQUIA</v>
      </c>
      <c r="D61" s="23" t="str">
        <f t="shared" si="2"/>
        <v>ANTIOQUIA</v>
      </c>
      <c r="E61" s="16">
        <v>2022</v>
      </c>
      <c r="F61" s="16">
        <v>12</v>
      </c>
      <c r="G61" s="16" t="s">
        <v>195</v>
      </c>
      <c r="H61" s="18">
        <v>153.60769757856499</v>
      </c>
      <c r="I61" s="18">
        <v>116.87949315290599</v>
      </c>
      <c r="J61" s="18">
        <v>171.71915406929401</v>
      </c>
      <c r="K61" s="18">
        <v>132.175971189064</v>
      </c>
      <c r="L61" s="20">
        <v>99.057532705021799</v>
      </c>
    </row>
    <row r="62" spans="1:12" ht="16" x14ac:dyDescent="0.2">
      <c r="A62" s="22">
        <f t="shared" si="0"/>
        <v>44927</v>
      </c>
      <c r="B62" s="15" t="s">
        <v>194</v>
      </c>
      <c r="C62" s="15" t="str">
        <f t="shared" si="1"/>
        <v>ANTIOQUIA</v>
      </c>
      <c r="D62" s="23" t="str">
        <f t="shared" si="2"/>
        <v>ANTIOQUIA</v>
      </c>
      <c r="E62" s="15">
        <v>2023</v>
      </c>
      <c r="F62" s="15">
        <v>1</v>
      </c>
      <c r="G62" s="15" t="s">
        <v>195</v>
      </c>
      <c r="H62" s="17">
        <v>146.532318955063</v>
      </c>
      <c r="I62" s="17">
        <v>107.96320931651999</v>
      </c>
      <c r="J62" s="17">
        <v>142.63254470713099</v>
      </c>
      <c r="K62" s="17">
        <v>104.412062577653</v>
      </c>
      <c r="L62" s="19">
        <v>96.517167047480697</v>
      </c>
    </row>
    <row r="63" spans="1:12" ht="16" x14ac:dyDescent="0.2">
      <c r="A63" s="22">
        <f t="shared" si="0"/>
        <v>44958</v>
      </c>
      <c r="B63" s="16" t="s">
        <v>194</v>
      </c>
      <c r="C63" s="15" t="str">
        <f t="shared" si="1"/>
        <v>ANTIOQUIA</v>
      </c>
      <c r="D63" s="23" t="str">
        <f t="shared" si="2"/>
        <v>ANTIOQUIA</v>
      </c>
      <c r="E63" s="16">
        <v>2023</v>
      </c>
      <c r="F63" s="16">
        <v>2</v>
      </c>
      <c r="G63" s="16" t="s">
        <v>195</v>
      </c>
      <c r="H63" s="18">
        <v>153.08035704076499</v>
      </c>
      <c r="I63" s="18">
        <v>111.359776170621</v>
      </c>
      <c r="J63" s="18">
        <v>146.396070637587</v>
      </c>
      <c r="K63" s="18">
        <v>105.86931926024501</v>
      </c>
      <c r="L63" s="20">
        <v>97.488147874981493</v>
      </c>
    </row>
    <row r="64" spans="1:12" ht="16" x14ac:dyDescent="0.2">
      <c r="A64" s="22">
        <f t="shared" si="0"/>
        <v>44986</v>
      </c>
      <c r="B64" s="15" t="s">
        <v>194</v>
      </c>
      <c r="C64" s="15" t="str">
        <f t="shared" si="1"/>
        <v>ANTIOQUIA</v>
      </c>
      <c r="D64" s="23" t="str">
        <f t="shared" si="2"/>
        <v>ANTIOQUIA</v>
      </c>
      <c r="E64" s="15">
        <v>2023</v>
      </c>
      <c r="F64" s="15">
        <v>3</v>
      </c>
      <c r="G64" s="15" t="s">
        <v>195</v>
      </c>
      <c r="H64" s="17">
        <v>166.18996684023</v>
      </c>
      <c r="I64" s="17">
        <v>120.37829385521999</v>
      </c>
      <c r="J64" s="17">
        <v>160.10663600302101</v>
      </c>
      <c r="K64" s="17">
        <v>115.57234166945899</v>
      </c>
      <c r="L64" s="19">
        <v>97.599920922469806</v>
      </c>
    </row>
    <row r="65" spans="1:12" ht="16" x14ac:dyDescent="0.2">
      <c r="A65" s="22">
        <f t="shared" si="0"/>
        <v>45017</v>
      </c>
      <c r="B65" s="16" t="s">
        <v>194</v>
      </c>
      <c r="C65" s="15" t="str">
        <f t="shared" si="1"/>
        <v>ANTIOQUIA</v>
      </c>
      <c r="D65" s="23" t="str">
        <f t="shared" si="2"/>
        <v>ANTIOQUIA</v>
      </c>
      <c r="E65" s="16">
        <v>2023</v>
      </c>
      <c r="F65" s="16">
        <v>4</v>
      </c>
      <c r="G65" s="16" t="s">
        <v>195</v>
      </c>
      <c r="H65" s="18">
        <v>142.54985553578899</v>
      </c>
      <c r="I65" s="18">
        <v>103.284834092322</v>
      </c>
      <c r="J65" s="18">
        <v>142.64322142129799</v>
      </c>
      <c r="K65" s="18">
        <v>103.04487205493901</v>
      </c>
      <c r="L65" s="20">
        <v>96.974904289575804</v>
      </c>
    </row>
    <row r="66" spans="1:12" ht="16" x14ac:dyDescent="0.2">
      <c r="A66" s="22">
        <f t="shared" ref="A66:A129" si="3">DATE(E66,F66,1)</f>
        <v>45047</v>
      </c>
      <c r="B66" s="15" t="s">
        <v>194</v>
      </c>
      <c r="C66" s="15" t="str">
        <f t="shared" si="1"/>
        <v>ANTIOQUIA</v>
      </c>
      <c r="D66" s="23" t="str">
        <f t="shared" si="2"/>
        <v>ANTIOQUIA</v>
      </c>
      <c r="E66" s="15">
        <v>2023</v>
      </c>
      <c r="F66" s="15">
        <v>5</v>
      </c>
      <c r="G66" s="15" t="s">
        <v>195</v>
      </c>
      <c r="H66" s="17">
        <v>160.634002115546</v>
      </c>
      <c r="I66" s="17">
        <v>116.353156102244</v>
      </c>
      <c r="J66" s="17">
        <v>157.06465834468801</v>
      </c>
      <c r="K66" s="17">
        <v>113.414507777518</v>
      </c>
      <c r="L66" s="19">
        <v>96.507282356206304</v>
      </c>
    </row>
    <row r="67" spans="1:12" ht="16" x14ac:dyDescent="0.2">
      <c r="A67" s="22">
        <f t="shared" si="3"/>
        <v>45078</v>
      </c>
      <c r="B67" s="16" t="s">
        <v>194</v>
      </c>
      <c r="C67" s="15" t="str">
        <f t="shared" ref="C67:C130" si="4">UPPER(B67)</f>
        <v>ANTIOQUIA</v>
      </c>
      <c r="D67" s="23" t="str">
        <f t="shared" ref="D67:D130" si="5">SUBSTITUTE(SUBSTITUTE(SUBSTITUTE(SUBSTITUTE(SUBSTITUTE(SUBSTITUTE(SUBSTITUTE(SUBSTITUTE(SUBSTITUTE(SUBSTITUTE(C67,"á","a"),"é","e"),"í","i"),"ó","o"),"ú","u"),"Á","A"),"É","E"),"Í","I"),"Ó","O"),"Ú","U")</f>
        <v>ANTIOQUIA</v>
      </c>
      <c r="E67" s="16">
        <v>2023</v>
      </c>
      <c r="F67" s="16">
        <v>6</v>
      </c>
      <c r="G67" s="16" t="s">
        <v>195</v>
      </c>
      <c r="H67" s="18">
        <v>149.45414179008401</v>
      </c>
      <c r="I67" s="18">
        <v>108.60991755284699</v>
      </c>
      <c r="J67" s="18">
        <v>150.22369108181101</v>
      </c>
      <c r="K67" s="18">
        <v>109.28117473227</v>
      </c>
      <c r="L67" s="20">
        <v>96.447213847692097</v>
      </c>
    </row>
    <row r="68" spans="1:12" ht="16" x14ac:dyDescent="0.2">
      <c r="A68" s="22">
        <f t="shared" si="3"/>
        <v>45108</v>
      </c>
      <c r="B68" s="15" t="s">
        <v>194</v>
      </c>
      <c r="C68" s="15" t="str">
        <f t="shared" si="4"/>
        <v>ANTIOQUIA</v>
      </c>
      <c r="D68" s="23" t="str">
        <f t="shared" si="5"/>
        <v>ANTIOQUIA</v>
      </c>
      <c r="E68" s="15">
        <v>2023</v>
      </c>
      <c r="F68" s="15">
        <v>7</v>
      </c>
      <c r="G68" s="15" t="s">
        <v>195</v>
      </c>
      <c r="H68" s="17">
        <v>150.323341940305</v>
      </c>
      <c r="I68" s="17">
        <v>109.616051764391</v>
      </c>
      <c r="J68" s="17">
        <v>147.47063373596799</v>
      </c>
      <c r="K68" s="17">
        <v>107.443928848897</v>
      </c>
      <c r="L68" s="19">
        <v>96.425923743408603</v>
      </c>
    </row>
    <row r="69" spans="1:12" ht="16" x14ac:dyDescent="0.2">
      <c r="A69" s="22">
        <f t="shared" si="3"/>
        <v>45139</v>
      </c>
      <c r="B69" s="16" t="s">
        <v>194</v>
      </c>
      <c r="C69" s="15" t="str">
        <f t="shared" si="4"/>
        <v>ANTIOQUIA</v>
      </c>
      <c r="D69" s="23" t="str">
        <f t="shared" si="5"/>
        <v>ANTIOQUIA</v>
      </c>
      <c r="E69" s="16">
        <v>2023</v>
      </c>
      <c r="F69" s="16">
        <v>8</v>
      </c>
      <c r="G69" s="16" t="s">
        <v>195</v>
      </c>
      <c r="H69" s="18">
        <v>154.675487251134</v>
      </c>
      <c r="I69" s="18">
        <v>112.949600594488</v>
      </c>
      <c r="J69" s="18">
        <v>153.95980690214699</v>
      </c>
      <c r="K69" s="18">
        <v>112.344621632627</v>
      </c>
      <c r="L69" s="20">
        <v>95.921804488410203</v>
      </c>
    </row>
    <row r="70" spans="1:12" ht="16" x14ac:dyDescent="0.2">
      <c r="A70" s="22">
        <f t="shared" si="3"/>
        <v>45170</v>
      </c>
      <c r="B70" s="15" t="s">
        <v>194</v>
      </c>
      <c r="C70" s="15" t="str">
        <f t="shared" si="4"/>
        <v>ANTIOQUIA</v>
      </c>
      <c r="D70" s="23" t="str">
        <f t="shared" si="5"/>
        <v>ANTIOQUIA</v>
      </c>
      <c r="E70" s="15">
        <v>2023</v>
      </c>
      <c r="F70" s="15">
        <v>9</v>
      </c>
      <c r="G70" s="15" t="s">
        <v>195</v>
      </c>
      <c r="H70" s="17">
        <v>156.00053567302299</v>
      </c>
      <c r="I70" s="17">
        <v>114.542827861947</v>
      </c>
      <c r="J70" s="17">
        <v>152.721256498001</v>
      </c>
      <c r="K70" s="17">
        <v>111.78649673775899</v>
      </c>
      <c r="L70" s="19">
        <v>95.864017062497894</v>
      </c>
    </row>
    <row r="71" spans="1:12" ht="16" x14ac:dyDescent="0.2">
      <c r="A71" s="22">
        <f t="shared" si="3"/>
        <v>45200</v>
      </c>
      <c r="B71" s="16" t="s">
        <v>194</v>
      </c>
      <c r="C71" s="15" t="str">
        <f t="shared" si="4"/>
        <v>ANTIOQUIA</v>
      </c>
      <c r="D71" s="23" t="str">
        <f t="shared" si="5"/>
        <v>ANTIOQUIA</v>
      </c>
      <c r="E71" s="16">
        <v>2023</v>
      </c>
      <c r="F71" s="16">
        <v>10</v>
      </c>
      <c r="G71" s="16" t="s">
        <v>195</v>
      </c>
      <c r="H71" s="18">
        <v>158.77670196056201</v>
      </c>
      <c r="I71" s="18">
        <v>116.00382069884201</v>
      </c>
      <c r="J71" s="18">
        <v>157.582129814903</v>
      </c>
      <c r="K71" s="18">
        <v>114.99590931826999</v>
      </c>
      <c r="L71" s="20">
        <v>95.217710325320397</v>
      </c>
    </row>
    <row r="72" spans="1:12" ht="16" x14ac:dyDescent="0.2">
      <c r="A72" s="22">
        <f t="shared" si="3"/>
        <v>45231</v>
      </c>
      <c r="B72" s="15" t="s">
        <v>194</v>
      </c>
      <c r="C72" s="15" t="str">
        <f t="shared" si="4"/>
        <v>ANTIOQUIA</v>
      </c>
      <c r="D72" s="23" t="str">
        <f t="shared" si="5"/>
        <v>ANTIOQUIA</v>
      </c>
      <c r="E72" s="15">
        <v>2023</v>
      </c>
      <c r="F72" s="15">
        <v>11</v>
      </c>
      <c r="G72" s="15" t="s">
        <v>195</v>
      </c>
      <c r="H72" s="17">
        <v>154.25787857864199</v>
      </c>
      <c r="I72" s="17">
        <v>113.459579564015</v>
      </c>
      <c r="J72" s="17">
        <v>156.42374366628999</v>
      </c>
      <c r="K72" s="17">
        <v>115.708755814125</v>
      </c>
      <c r="L72" s="19">
        <v>95.028380469370802</v>
      </c>
    </row>
    <row r="73" spans="1:12" ht="16" x14ac:dyDescent="0.2">
      <c r="A73" s="22">
        <f t="shared" si="3"/>
        <v>45261</v>
      </c>
      <c r="B73" s="16" t="s">
        <v>194</v>
      </c>
      <c r="C73" s="15" t="str">
        <f t="shared" si="4"/>
        <v>ANTIOQUIA</v>
      </c>
      <c r="D73" s="23" t="str">
        <f t="shared" si="5"/>
        <v>ANTIOQUIA</v>
      </c>
      <c r="E73" s="16">
        <v>2023</v>
      </c>
      <c r="F73" s="16">
        <v>12</v>
      </c>
      <c r="G73" s="16" t="s">
        <v>195</v>
      </c>
      <c r="H73" s="18">
        <v>139.34501129093701</v>
      </c>
      <c r="I73" s="18">
        <v>102.272659970185</v>
      </c>
      <c r="J73" s="18">
        <v>161.687553096117</v>
      </c>
      <c r="K73" s="18">
        <v>120.530912762234</v>
      </c>
      <c r="L73" s="20">
        <v>93.737287716750402</v>
      </c>
    </row>
    <row r="74" spans="1:12" ht="16" x14ac:dyDescent="0.2">
      <c r="A74" s="22">
        <f t="shared" si="3"/>
        <v>45292</v>
      </c>
      <c r="B74" s="15" t="s">
        <v>194</v>
      </c>
      <c r="C74" s="15" t="str">
        <f t="shared" si="4"/>
        <v>ANTIOQUIA</v>
      </c>
      <c r="D74" s="23" t="str">
        <f t="shared" si="5"/>
        <v>ANTIOQUIA</v>
      </c>
      <c r="E74" s="15">
        <v>2024</v>
      </c>
      <c r="F74" s="15">
        <v>1</v>
      </c>
      <c r="G74" s="15" t="s">
        <v>195</v>
      </c>
      <c r="H74" s="17">
        <v>138.02720872630201</v>
      </c>
      <c r="I74" s="17">
        <v>99.500796891407305</v>
      </c>
      <c r="J74" s="17">
        <v>131.462753290357</v>
      </c>
      <c r="K74" s="17">
        <v>94.663667980701504</v>
      </c>
      <c r="L74" s="19">
        <v>92.548843681211096</v>
      </c>
    </row>
    <row r="75" spans="1:12" ht="16" x14ac:dyDescent="0.2">
      <c r="A75" s="22">
        <f t="shared" si="3"/>
        <v>45323</v>
      </c>
      <c r="B75" s="16" t="s">
        <v>194</v>
      </c>
      <c r="C75" s="15" t="str">
        <f t="shared" si="4"/>
        <v>ANTIOQUIA</v>
      </c>
      <c r="D75" s="23" t="str">
        <f t="shared" si="5"/>
        <v>ANTIOQUIA</v>
      </c>
      <c r="E75" s="16">
        <v>2024</v>
      </c>
      <c r="F75" s="16">
        <v>2</v>
      </c>
      <c r="G75" s="16" t="s">
        <v>195</v>
      </c>
      <c r="H75" s="18">
        <v>146.07849633150701</v>
      </c>
      <c r="I75" s="18">
        <v>105.389447459487</v>
      </c>
      <c r="J75" s="18">
        <v>138.006529243123</v>
      </c>
      <c r="K75" s="18">
        <v>98.927676546302294</v>
      </c>
      <c r="L75" s="20">
        <v>93.7258823037414</v>
      </c>
    </row>
    <row r="76" spans="1:12" ht="16" x14ac:dyDescent="0.2">
      <c r="A76" s="22">
        <f t="shared" si="3"/>
        <v>45352</v>
      </c>
      <c r="B76" s="15" t="s">
        <v>194</v>
      </c>
      <c r="C76" s="15" t="str">
        <f t="shared" si="4"/>
        <v>ANTIOQUIA</v>
      </c>
      <c r="D76" s="23" t="str">
        <f t="shared" si="5"/>
        <v>ANTIOQUIA</v>
      </c>
      <c r="E76" s="15">
        <v>2024</v>
      </c>
      <c r="F76" s="15">
        <v>3</v>
      </c>
      <c r="G76" s="15" t="s">
        <v>195</v>
      </c>
      <c r="H76" s="17">
        <v>139.17743781376799</v>
      </c>
      <c r="I76" s="17">
        <v>100.024175900679</v>
      </c>
      <c r="J76" s="17">
        <v>136.602820803074</v>
      </c>
      <c r="K76" s="17">
        <v>98.200183373941599</v>
      </c>
      <c r="L76" s="19">
        <v>93.791273338326405</v>
      </c>
    </row>
    <row r="77" spans="1:12" ht="16" x14ac:dyDescent="0.2">
      <c r="A77" s="22">
        <f t="shared" si="3"/>
        <v>45383</v>
      </c>
      <c r="B77" s="16" t="s">
        <v>194</v>
      </c>
      <c r="C77" s="15" t="str">
        <f t="shared" si="4"/>
        <v>ANTIOQUIA</v>
      </c>
      <c r="D77" s="23" t="str">
        <f t="shared" si="5"/>
        <v>ANTIOQUIA</v>
      </c>
      <c r="E77" s="16">
        <v>2024</v>
      </c>
      <c r="F77" s="16">
        <v>4</v>
      </c>
      <c r="G77" s="16" t="s">
        <v>195</v>
      </c>
      <c r="H77" s="18">
        <v>151.31192200587</v>
      </c>
      <c r="I77" s="18">
        <v>108.859372791507</v>
      </c>
      <c r="J77" s="18">
        <v>146.22654028034401</v>
      </c>
      <c r="K77" s="18">
        <v>104.93927713457001</v>
      </c>
      <c r="L77" s="20">
        <v>94.394239506069596</v>
      </c>
    </row>
    <row r="78" spans="1:12" ht="16" x14ac:dyDescent="0.2">
      <c r="A78" s="22">
        <f t="shared" si="3"/>
        <v>45413</v>
      </c>
      <c r="B78" s="15" t="s">
        <v>194</v>
      </c>
      <c r="C78" s="15" t="str">
        <f t="shared" si="4"/>
        <v>ANTIOQUIA</v>
      </c>
      <c r="D78" s="23" t="str">
        <f t="shared" si="5"/>
        <v>ANTIOQUIA</v>
      </c>
      <c r="E78" s="15">
        <v>2024</v>
      </c>
      <c r="F78" s="15">
        <v>5</v>
      </c>
      <c r="G78" s="15" t="s">
        <v>195</v>
      </c>
      <c r="H78" s="17">
        <v>153.15567214184799</v>
      </c>
      <c r="I78" s="17">
        <v>110.238542496454</v>
      </c>
      <c r="J78" s="17">
        <v>146.581378756552</v>
      </c>
      <c r="K78" s="17">
        <v>105.252295579844</v>
      </c>
      <c r="L78" s="19">
        <v>94.549353122992201</v>
      </c>
    </row>
    <row r="79" spans="1:12" ht="16" x14ac:dyDescent="0.2">
      <c r="A79" s="22">
        <f t="shared" si="3"/>
        <v>45444</v>
      </c>
      <c r="B79" s="16" t="s">
        <v>194</v>
      </c>
      <c r="C79" s="15" t="str">
        <f t="shared" si="4"/>
        <v>ANTIOQUIA</v>
      </c>
      <c r="D79" s="23" t="str">
        <f t="shared" si="5"/>
        <v>ANTIOQUIA</v>
      </c>
      <c r="E79" s="16">
        <v>2024</v>
      </c>
      <c r="F79" s="16">
        <v>6</v>
      </c>
      <c r="G79" s="16" t="s">
        <v>195</v>
      </c>
      <c r="H79" s="18">
        <v>143.845691454899</v>
      </c>
      <c r="I79" s="18">
        <v>103.351258759125</v>
      </c>
      <c r="J79" s="18">
        <v>142.84445097056999</v>
      </c>
      <c r="K79" s="18">
        <v>102.562237180138</v>
      </c>
      <c r="L79" s="20">
        <v>94.331889914953607</v>
      </c>
    </row>
    <row r="80" spans="1:12" ht="16" x14ac:dyDescent="0.2">
      <c r="A80" s="22">
        <f t="shared" si="3"/>
        <v>45474</v>
      </c>
      <c r="B80" s="15" t="s">
        <v>194</v>
      </c>
      <c r="C80" s="15" t="str">
        <f t="shared" si="4"/>
        <v>ANTIOQUIA</v>
      </c>
      <c r="D80" s="23" t="str">
        <f t="shared" si="5"/>
        <v>ANTIOQUIA</v>
      </c>
      <c r="E80" s="15">
        <v>2024</v>
      </c>
      <c r="F80" s="15">
        <v>7</v>
      </c>
      <c r="G80" s="15" t="s">
        <v>195</v>
      </c>
      <c r="H80" s="17">
        <v>156.29923934465401</v>
      </c>
      <c r="I80" s="17">
        <v>112.25904922428499</v>
      </c>
      <c r="J80" s="17">
        <v>151.95176155025399</v>
      </c>
      <c r="K80" s="17">
        <v>108.939488005127</v>
      </c>
      <c r="L80" s="19">
        <v>94.566841422939305</v>
      </c>
    </row>
    <row r="81" spans="1:12" ht="16" x14ac:dyDescent="0.2">
      <c r="A81" s="22">
        <f t="shared" si="3"/>
        <v>45505</v>
      </c>
      <c r="B81" s="16" t="s">
        <v>194</v>
      </c>
      <c r="C81" s="15" t="str">
        <f t="shared" si="4"/>
        <v>ANTIOQUIA</v>
      </c>
      <c r="D81" s="23" t="str">
        <f t="shared" si="5"/>
        <v>ANTIOQUIA</v>
      </c>
      <c r="E81" s="16">
        <v>2024</v>
      </c>
      <c r="F81" s="16">
        <v>8</v>
      </c>
      <c r="G81" s="16" t="s">
        <v>195</v>
      </c>
      <c r="H81" s="18">
        <v>157.02999226214399</v>
      </c>
      <c r="I81" s="18">
        <v>112.14781178915599</v>
      </c>
      <c r="J81" s="18">
        <v>154.23606336041101</v>
      </c>
      <c r="K81" s="18">
        <v>109.850044213435</v>
      </c>
      <c r="L81" s="20">
        <v>94.547072040390404</v>
      </c>
    </row>
    <row r="82" spans="1:12" ht="16" x14ac:dyDescent="0.2">
      <c r="A82" s="22">
        <f t="shared" si="3"/>
        <v>45536</v>
      </c>
      <c r="B82" s="15" t="s">
        <v>194</v>
      </c>
      <c r="C82" s="15" t="str">
        <f t="shared" si="4"/>
        <v>ANTIOQUIA</v>
      </c>
      <c r="D82" s="23" t="str">
        <f t="shared" si="5"/>
        <v>ANTIOQUIA</v>
      </c>
      <c r="E82" s="15">
        <v>2024</v>
      </c>
      <c r="F82" s="15">
        <v>9</v>
      </c>
      <c r="G82" s="15" t="s">
        <v>195</v>
      </c>
      <c r="H82" s="17">
        <v>156.713035094161</v>
      </c>
      <c r="I82" s="17">
        <v>111.29585094798399</v>
      </c>
      <c r="J82" s="17">
        <v>152.97428851863901</v>
      </c>
      <c r="K82" s="17">
        <v>108.521183056674</v>
      </c>
      <c r="L82" s="19">
        <v>94.609421631506294</v>
      </c>
    </row>
    <row r="83" spans="1:12" ht="16" x14ac:dyDescent="0.2">
      <c r="A83" s="22">
        <f t="shared" si="3"/>
        <v>45566</v>
      </c>
      <c r="B83" s="16" t="s">
        <v>194</v>
      </c>
      <c r="C83" s="15" t="str">
        <f t="shared" si="4"/>
        <v>ANTIOQUIA</v>
      </c>
      <c r="D83" s="23" t="str">
        <f t="shared" si="5"/>
        <v>ANTIOQUIA</v>
      </c>
      <c r="E83" s="16">
        <v>2024</v>
      </c>
      <c r="F83" s="16">
        <v>10</v>
      </c>
      <c r="G83" s="16" t="s">
        <v>195</v>
      </c>
      <c r="H83" s="18">
        <v>166.77647084521701</v>
      </c>
      <c r="I83" s="18">
        <v>118.712273148073</v>
      </c>
      <c r="J83" s="18">
        <v>161.94575094205999</v>
      </c>
      <c r="K83" s="18">
        <v>115.076247778945</v>
      </c>
      <c r="L83" s="20">
        <v>94.671771222622297</v>
      </c>
    </row>
    <row r="84" spans="1:12" ht="16" x14ac:dyDescent="0.2">
      <c r="A84" s="22">
        <f t="shared" si="3"/>
        <v>45597</v>
      </c>
      <c r="B84" s="15" t="s">
        <v>194</v>
      </c>
      <c r="C84" s="15" t="str">
        <f t="shared" si="4"/>
        <v>ANTIOQUIA</v>
      </c>
      <c r="D84" s="23" t="str">
        <f t="shared" si="5"/>
        <v>ANTIOQUIA</v>
      </c>
      <c r="E84" s="15">
        <v>2024</v>
      </c>
      <c r="F84" s="15">
        <v>11</v>
      </c>
      <c r="G84" s="15" t="s">
        <v>195</v>
      </c>
      <c r="H84" s="17">
        <v>162.528896918622</v>
      </c>
      <c r="I84" s="17">
        <v>115.355895663467</v>
      </c>
      <c r="J84" s="17">
        <v>166.60667906291499</v>
      </c>
      <c r="K84" s="17">
        <v>118.59392785156599</v>
      </c>
      <c r="L84" s="19">
        <v>94.512095440496097</v>
      </c>
    </row>
    <row r="85" spans="1:12" ht="16" x14ac:dyDescent="0.2">
      <c r="A85" s="22">
        <f t="shared" si="3"/>
        <v>45627</v>
      </c>
      <c r="B85" s="16" t="s">
        <v>194</v>
      </c>
      <c r="C85" s="15" t="str">
        <f t="shared" si="4"/>
        <v>ANTIOQUIA</v>
      </c>
      <c r="D85" s="23" t="str">
        <f t="shared" si="5"/>
        <v>ANTIOQUIA</v>
      </c>
      <c r="E85" s="16">
        <v>2024</v>
      </c>
      <c r="F85" s="16">
        <v>12</v>
      </c>
      <c r="G85" s="16" t="s">
        <v>195</v>
      </c>
      <c r="H85" s="18">
        <v>152.011393148629</v>
      </c>
      <c r="I85" s="18">
        <v>107.37646236205499</v>
      </c>
      <c r="J85" s="18">
        <v>173.166898440034</v>
      </c>
      <c r="K85" s="18">
        <v>123.790952937819</v>
      </c>
      <c r="L85" s="20">
        <v>93.269665783380802</v>
      </c>
    </row>
    <row r="86" spans="1:12" ht="16" x14ac:dyDescent="0.2">
      <c r="A86" s="22">
        <f t="shared" si="3"/>
        <v>45658</v>
      </c>
      <c r="B86" s="15" t="s">
        <v>194</v>
      </c>
      <c r="C86" s="15" t="str">
        <f t="shared" si="4"/>
        <v>ANTIOQUIA</v>
      </c>
      <c r="D86" s="23" t="str">
        <f t="shared" si="5"/>
        <v>ANTIOQUIA</v>
      </c>
      <c r="E86" s="15">
        <v>2025</v>
      </c>
      <c r="F86" s="15">
        <v>1</v>
      </c>
      <c r="G86" s="15" t="s">
        <v>195</v>
      </c>
      <c r="H86" s="17">
        <v>148.84159942670101</v>
      </c>
      <c r="I86" s="17">
        <v>103.442311126475</v>
      </c>
      <c r="J86" s="17">
        <v>142.04846583756401</v>
      </c>
      <c r="K86" s="17">
        <v>98.455493134574795</v>
      </c>
      <c r="L86" s="19">
        <v>91.995300969840301</v>
      </c>
    </row>
    <row r="87" spans="1:12" ht="16" x14ac:dyDescent="0.2">
      <c r="A87" s="22">
        <f t="shared" si="3"/>
        <v>45689</v>
      </c>
      <c r="B87" s="16" t="s">
        <v>194</v>
      </c>
      <c r="C87" s="15" t="str">
        <f t="shared" si="4"/>
        <v>ANTIOQUIA</v>
      </c>
      <c r="D87" s="23" t="str">
        <f t="shared" si="5"/>
        <v>ANTIOQUIA</v>
      </c>
      <c r="E87" s="16">
        <v>2025</v>
      </c>
      <c r="F87" s="16">
        <v>2</v>
      </c>
      <c r="G87" s="16" t="s">
        <v>195</v>
      </c>
      <c r="H87" s="18">
        <v>149.977916993397</v>
      </c>
      <c r="I87" s="18">
        <v>104.34756432854699</v>
      </c>
      <c r="J87" s="18">
        <v>145.89519388911401</v>
      </c>
      <c r="K87" s="18">
        <v>101.031553805485</v>
      </c>
      <c r="L87" s="20">
        <v>93.241532431291901</v>
      </c>
    </row>
    <row r="88" spans="1:12" ht="16" x14ac:dyDescent="0.2">
      <c r="A88" s="22">
        <f t="shared" si="3"/>
        <v>45717</v>
      </c>
      <c r="B88" s="15" t="s">
        <v>194</v>
      </c>
      <c r="C88" s="15" t="str">
        <f t="shared" si="4"/>
        <v>ANTIOQUIA</v>
      </c>
      <c r="D88" s="23" t="str">
        <f t="shared" si="5"/>
        <v>ANTIOQUIA</v>
      </c>
      <c r="E88" s="15">
        <v>2025</v>
      </c>
      <c r="F88" s="15">
        <v>3</v>
      </c>
      <c r="G88" s="15" t="s">
        <v>195</v>
      </c>
      <c r="H88" s="17">
        <v>160.87091314124601</v>
      </c>
      <c r="I88" s="17">
        <v>111.971063863917</v>
      </c>
      <c r="J88" s="17">
        <v>157.253100285556</v>
      </c>
      <c r="K88" s="17">
        <v>108.94502887841</v>
      </c>
      <c r="L88" s="19">
        <v>93.808001277406305</v>
      </c>
    </row>
    <row r="89" spans="1:12" ht="16" x14ac:dyDescent="0.2">
      <c r="A89" s="22">
        <f t="shared" si="3"/>
        <v>45748</v>
      </c>
      <c r="B89" s="16" t="s">
        <v>194</v>
      </c>
      <c r="C89" s="15" t="str">
        <f t="shared" si="4"/>
        <v>ANTIOQUIA</v>
      </c>
      <c r="D89" s="23" t="str">
        <f t="shared" si="5"/>
        <v>ANTIOQUIA</v>
      </c>
      <c r="E89" s="16">
        <v>2025</v>
      </c>
      <c r="F89" s="16">
        <v>4</v>
      </c>
      <c r="G89" s="16" t="s">
        <v>195</v>
      </c>
      <c r="H89" s="18">
        <v>154.257009847848</v>
      </c>
      <c r="I89" s="18">
        <v>106.502989070634</v>
      </c>
      <c r="J89" s="18">
        <v>153.92987499081701</v>
      </c>
      <c r="K89" s="18">
        <v>105.605710205769</v>
      </c>
      <c r="L89" s="20">
        <v>93.700030034254297</v>
      </c>
    </row>
    <row r="90" spans="1:12" ht="16" x14ac:dyDescent="0.2">
      <c r="A90" s="22">
        <f t="shared" si="3"/>
        <v>45778</v>
      </c>
      <c r="B90" s="15" t="s">
        <v>194</v>
      </c>
      <c r="C90" s="15" t="str">
        <f t="shared" si="4"/>
        <v>ANTIOQUIA</v>
      </c>
      <c r="D90" s="23" t="str">
        <f t="shared" si="5"/>
        <v>ANTIOQUIA</v>
      </c>
      <c r="E90" s="15">
        <v>2025</v>
      </c>
      <c r="F90" s="15">
        <v>5</v>
      </c>
      <c r="G90" s="15" t="s">
        <v>195</v>
      </c>
      <c r="H90" s="17">
        <v>169.59836305049799</v>
      </c>
      <c r="I90" s="17">
        <v>117.649204950284</v>
      </c>
      <c r="J90" s="17">
        <v>164.46189709943599</v>
      </c>
      <c r="K90" s="17">
        <v>113.57054370378</v>
      </c>
      <c r="L90" s="19">
        <v>94.331889914953607</v>
      </c>
    </row>
    <row r="91" spans="1:12" ht="16" x14ac:dyDescent="0.2">
      <c r="A91" s="22">
        <f t="shared" si="3"/>
        <v>45809</v>
      </c>
      <c r="B91" s="16" t="s">
        <v>194</v>
      </c>
      <c r="C91" s="15" t="str">
        <f t="shared" si="4"/>
        <v>ANTIOQUIA</v>
      </c>
      <c r="D91" s="23" t="str">
        <f t="shared" si="5"/>
        <v>ANTIOQUIA</v>
      </c>
      <c r="E91" s="16">
        <v>2025</v>
      </c>
      <c r="F91" s="16">
        <v>6</v>
      </c>
      <c r="G91" s="16" t="s">
        <v>195</v>
      </c>
      <c r="H91" s="18">
        <v>153.87178609504201</v>
      </c>
      <c r="I91" s="18">
        <v>107.034267245333</v>
      </c>
      <c r="J91" s="18">
        <v>154.62852712053001</v>
      </c>
      <c r="K91" s="18">
        <v>107.638574831398</v>
      </c>
      <c r="L91" s="20">
        <v>94.355461101838898</v>
      </c>
    </row>
    <row r="92" spans="1:12" ht="16" x14ac:dyDescent="0.2">
      <c r="A92" s="22">
        <f t="shared" si="3"/>
        <v>45839</v>
      </c>
      <c r="B92" s="15" t="s">
        <v>194</v>
      </c>
      <c r="C92" s="15" t="str">
        <f t="shared" si="4"/>
        <v>ANTIOQUIA</v>
      </c>
      <c r="D92" s="23" t="str">
        <f t="shared" si="5"/>
        <v>ANTIOQUIA</v>
      </c>
      <c r="E92" s="15">
        <v>2025</v>
      </c>
      <c r="F92" s="15">
        <v>7</v>
      </c>
      <c r="G92" s="15" t="s">
        <v>195</v>
      </c>
      <c r="H92" s="17">
        <v>176.26342187172099</v>
      </c>
      <c r="I92" s="17">
        <v>122.771985168117</v>
      </c>
      <c r="J92" s="17">
        <v>170.54176018462999</v>
      </c>
      <c r="K92" s="17">
        <v>118.48880452735401</v>
      </c>
      <c r="L92" s="19">
        <v>95.0671588736014</v>
      </c>
    </row>
    <row r="93" spans="1:12" ht="16" x14ac:dyDescent="0.2">
      <c r="A93" s="22">
        <f t="shared" si="3"/>
        <v>45870</v>
      </c>
      <c r="B93" s="16" t="s">
        <v>194</v>
      </c>
      <c r="C93" s="15" t="str">
        <f t="shared" si="4"/>
        <v>ANTIOQUIA</v>
      </c>
      <c r="D93" s="23" t="str">
        <f t="shared" si="5"/>
        <v>ANTIOQUIA</v>
      </c>
      <c r="E93" s="16">
        <v>2025</v>
      </c>
      <c r="F93" s="16">
        <v>8</v>
      </c>
      <c r="G93" s="16" t="s">
        <v>195</v>
      </c>
      <c r="H93" s="18">
        <v>167.23525983662901</v>
      </c>
      <c r="I93" s="18">
        <v>116.578221331845</v>
      </c>
      <c r="J93" s="18">
        <v>163.97804189175699</v>
      </c>
      <c r="K93" s="18">
        <v>113.94022941191299</v>
      </c>
      <c r="L93" s="20">
        <v>95.221512129656702</v>
      </c>
    </row>
    <row r="94" spans="1:12" ht="16" x14ac:dyDescent="0.2">
      <c r="A94" s="22">
        <f t="shared" si="3"/>
        <v>43101</v>
      </c>
      <c r="B94" s="15" t="s">
        <v>194</v>
      </c>
      <c r="C94" s="15" t="str">
        <f t="shared" si="4"/>
        <v>ANTIOQUIA</v>
      </c>
      <c r="D94" s="23" t="str">
        <f t="shared" si="5"/>
        <v>ANTIOQUIA</v>
      </c>
      <c r="E94" s="15">
        <v>2018</v>
      </c>
      <c r="F94" s="15">
        <v>1</v>
      </c>
      <c r="G94" s="15" t="s">
        <v>196</v>
      </c>
      <c r="H94" s="17">
        <v>93.667318990667596</v>
      </c>
      <c r="I94" s="17">
        <v>94.100421675719403</v>
      </c>
      <c r="J94" s="17">
        <v>86.084870613752798</v>
      </c>
      <c r="K94" s="17">
        <v>86.417358293340698</v>
      </c>
      <c r="L94" s="19">
        <v>99.019736965888399</v>
      </c>
    </row>
    <row r="95" spans="1:12" ht="16" x14ac:dyDescent="0.2">
      <c r="A95" s="22">
        <f t="shared" si="3"/>
        <v>43132</v>
      </c>
      <c r="B95" s="16" t="s">
        <v>194</v>
      </c>
      <c r="C95" s="15" t="str">
        <f t="shared" si="4"/>
        <v>ANTIOQUIA</v>
      </c>
      <c r="D95" s="23" t="str">
        <f t="shared" si="5"/>
        <v>ANTIOQUIA</v>
      </c>
      <c r="E95" s="16">
        <v>2018</v>
      </c>
      <c r="F95" s="16">
        <v>2</v>
      </c>
      <c r="G95" s="16" t="s">
        <v>196</v>
      </c>
      <c r="H95" s="18">
        <v>86.801817300589093</v>
      </c>
      <c r="I95" s="18">
        <v>86.716164735138705</v>
      </c>
      <c r="J95" s="18">
        <v>82.146243465156005</v>
      </c>
      <c r="K95" s="18">
        <v>82.066703259482694</v>
      </c>
      <c r="L95" s="20">
        <v>98.865453724435099</v>
      </c>
    </row>
    <row r="96" spans="1:12" ht="16" x14ac:dyDescent="0.2">
      <c r="A96" s="22">
        <f t="shared" si="3"/>
        <v>43160</v>
      </c>
      <c r="B96" s="15" t="s">
        <v>194</v>
      </c>
      <c r="C96" s="15" t="str">
        <f t="shared" si="4"/>
        <v>ANTIOQUIA</v>
      </c>
      <c r="D96" s="23" t="str">
        <f t="shared" si="5"/>
        <v>ANTIOQUIA</v>
      </c>
      <c r="E96" s="15">
        <v>2018</v>
      </c>
      <c r="F96" s="15">
        <v>3</v>
      </c>
      <c r="G96" s="15" t="s">
        <v>196</v>
      </c>
      <c r="H96" s="17">
        <v>89.858784722563598</v>
      </c>
      <c r="I96" s="17">
        <v>89.778475694920004</v>
      </c>
      <c r="J96" s="17">
        <v>90.566161415917904</v>
      </c>
      <c r="K96" s="17">
        <v>90.519407505573795</v>
      </c>
      <c r="L96" s="19">
        <v>99.015973959999201</v>
      </c>
    </row>
    <row r="97" spans="1:12" ht="16" x14ac:dyDescent="0.2">
      <c r="A97" s="22">
        <f t="shared" si="3"/>
        <v>43191</v>
      </c>
      <c r="B97" s="16" t="s">
        <v>194</v>
      </c>
      <c r="C97" s="15" t="str">
        <f t="shared" si="4"/>
        <v>ANTIOQUIA</v>
      </c>
      <c r="D97" s="23" t="str">
        <f t="shared" si="5"/>
        <v>ANTIOQUIA</v>
      </c>
      <c r="E97" s="16">
        <v>2018</v>
      </c>
      <c r="F97" s="16">
        <v>4</v>
      </c>
      <c r="G97" s="16" t="s">
        <v>196</v>
      </c>
      <c r="H97" s="18">
        <v>90.872427572681701</v>
      </c>
      <c r="I97" s="18">
        <v>91.017856165308899</v>
      </c>
      <c r="J97" s="18">
        <v>92.475856868268394</v>
      </c>
      <c r="K97" s="18">
        <v>92.633391506424402</v>
      </c>
      <c r="L97" s="20">
        <v>99.685789008259803</v>
      </c>
    </row>
    <row r="98" spans="1:12" ht="16" x14ac:dyDescent="0.2">
      <c r="A98" s="22">
        <f t="shared" si="3"/>
        <v>43221</v>
      </c>
      <c r="B98" s="15" t="s">
        <v>194</v>
      </c>
      <c r="C98" s="15" t="str">
        <f t="shared" si="4"/>
        <v>ANTIOQUIA</v>
      </c>
      <c r="D98" s="23" t="str">
        <f t="shared" si="5"/>
        <v>ANTIOQUIA</v>
      </c>
      <c r="E98" s="15">
        <v>2018</v>
      </c>
      <c r="F98" s="15">
        <v>5</v>
      </c>
      <c r="G98" s="15" t="s">
        <v>196</v>
      </c>
      <c r="H98" s="17">
        <v>96.529200385149096</v>
      </c>
      <c r="I98" s="17">
        <v>96.540635421067606</v>
      </c>
      <c r="J98" s="17">
        <v>91.518986748854402</v>
      </c>
      <c r="K98" s="17">
        <v>91.545505669615807</v>
      </c>
      <c r="L98" s="19">
        <v>100.1900317974</v>
      </c>
    </row>
    <row r="99" spans="1:12" ht="16" x14ac:dyDescent="0.2">
      <c r="A99" s="22">
        <f t="shared" si="3"/>
        <v>43252</v>
      </c>
      <c r="B99" s="16" t="s">
        <v>194</v>
      </c>
      <c r="C99" s="15" t="str">
        <f t="shared" si="4"/>
        <v>ANTIOQUIA</v>
      </c>
      <c r="D99" s="23" t="str">
        <f t="shared" si="5"/>
        <v>ANTIOQUIA</v>
      </c>
      <c r="E99" s="16">
        <v>2018</v>
      </c>
      <c r="F99" s="16">
        <v>6</v>
      </c>
      <c r="G99" s="16" t="s">
        <v>196</v>
      </c>
      <c r="H99" s="18">
        <v>92.666965832970305</v>
      </c>
      <c r="I99" s="18">
        <v>92.713651308866801</v>
      </c>
      <c r="J99" s="18">
        <v>90.449423945908194</v>
      </c>
      <c r="K99" s="18">
        <v>90.490056219695703</v>
      </c>
      <c r="L99" s="20">
        <v>99.994355491166303</v>
      </c>
    </row>
    <row r="100" spans="1:12" ht="16" x14ac:dyDescent="0.2">
      <c r="A100" s="22">
        <f t="shared" si="3"/>
        <v>43282</v>
      </c>
      <c r="B100" s="15" t="s">
        <v>194</v>
      </c>
      <c r="C100" s="15" t="str">
        <f t="shared" si="4"/>
        <v>ANTIOQUIA</v>
      </c>
      <c r="D100" s="23" t="str">
        <f t="shared" si="5"/>
        <v>ANTIOQUIA</v>
      </c>
      <c r="E100" s="15">
        <v>2018</v>
      </c>
      <c r="F100" s="15">
        <v>7</v>
      </c>
      <c r="G100" s="15" t="s">
        <v>196</v>
      </c>
      <c r="H100" s="17">
        <v>97.259116310951399</v>
      </c>
      <c r="I100" s="17">
        <v>97.441001673087499</v>
      </c>
      <c r="J100" s="17">
        <v>100.209901886712</v>
      </c>
      <c r="K100" s="17">
        <v>100.3352984731</v>
      </c>
      <c r="L100" s="19">
        <v>100.20132081506701</v>
      </c>
    </row>
    <row r="101" spans="1:12" ht="16" x14ac:dyDescent="0.2">
      <c r="A101" s="22">
        <f t="shared" si="3"/>
        <v>43313</v>
      </c>
      <c r="B101" s="16" t="s">
        <v>194</v>
      </c>
      <c r="C101" s="15" t="str">
        <f t="shared" si="4"/>
        <v>ANTIOQUIA</v>
      </c>
      <c r="D101" s="23" t="str">
        <f t="shared" si="5"/>
        <v>ANTIOQUIA</v>
      </c>
      <c r="E101" s="16">
        <v>2018</v>
      </c>
      <c r="F101" s="16">
        <v>8</v>
      </c>
      <c r="G101" s="16" t="s">
        <v>196</v>
      </c>
      <c r="H101" s="18">
        <v>101.21296973325499</v>
      </c>
      <c r="I101" s="18">
        <v>101.45456639738001</v>
      </c>
      <c r="J101" s="18">
        <v>101.773418599073</v>
      </c>
      <c r="K101" s="18">
        <v>101.96432847493401</v>
      </c>
      <c r="L101" s="20">
        <v>100.551280362754</v>
      </c>
    </row>
    <row r="102" spans="1:12" ht="16" x14ac:dyDescent="0.2">
      <c r="A102" s="22">
        <f t="shared" si="3"/>
        <v>43344</v>
      </c>
      <c r="B102" s="15" t="s">
        <v>194</v>
      </c>
      <c r="C102" s="15" t="str">
        <f t="shared" si="4"/>
        <v>ANTIOQUIA</v>
      </c>
      <c r="D102" s="23" t="str">
        <f t="shared" si="5"/>
        <v>ANTIOQUIA</v>
      </c>
      <c r="E102" s="15">
        <v>2018</v>
      </c>
      <c r="F102" s="15">
        <v>9</v>
      </c>
      <c r="G102" s="15" t="s">
        <v>196</v>
      </c>
      <c r="H102" s="17">
        <v>108.50469127051799</v>
      </c>
      <c r="I102" s="17">
        <v>108.493783008647</v>
      </c>
      <c r="J102" s="17">
        <v>92.991804496709904</v>
      </c>
      <c r="K102" s="17">
        <v>93.034721815722094</v>
      </c>
      <c r="L102" s="19">
        <v>100.81845378088001</v>
      </c>
    </row>
    <row r="103" spans="1:12" ht="16" x14ac:dyDescent="0.2">
      <c r="A103" s="22">
        <f t="shared" si="3"/>
        <v>43374</v>
      </c>
      <c r="B103" s="16" t="s">
        <v>194</v>
      </c>
      <c r="C103" s="15" t="str">
        <f t="shared" si="4"/>
        <v>ANTIOQUIA</v>
      </c>
      <c r="D103" s="23" t="str">
        <f t="shared" si="5"/>
        <v>ANTIOQUIA</v>
      </c>
      <c r="E103" s="16">
        <v>2018</v>
      </c>
      <c r="F103" s="16">
        <v>10</v>
      </c>
      <c r="G103" s="16" t="s">
        <v>196</v>
      </c>
      <c r="H103" s="18">
        <v>115.963302114104</v>
      </c>
      <c r="I103" s="18">
        <v>115.860414066671</v>
      </c>
      <c r="J103" s="18">
        <v>100.354564712159</v>
      </c>
      <c r="K103" s="18">
        <v>100.056556446192</v>
      </c>
      <c r="L103" s="20">
        <v>101.841991382717</v>
      </c>
    </row>
    <row r="104" spans="1:12" ht="16" x14ac:dyDescent="0.2">
      <c r="A104" s="22">
        <f t="shared" si="3"/>
        <v>43405</v>
      </c>
      <c r="B104" s="15" t="s">
        <v>194</v>
      </c>
      <c r="C104" s="15" t="str">
        <f t="shared" si="4"/>
        <v>ANTIOQUIA</v>
      </c>
      <c r="D104" s="23" t="str">
        <f t="shared" si="5"/>
        <v>ANTIOQUIA</v>
      </c>
      <c r="E104" s="15">
        <v>2018</v>
      </c>
      <c r="F104" s="15">
        <v>11</v>
      </c>
      <c r="G104" s="15" t="s">
        <v>196</v>
      </c>
      <c r="H104" s="17">
        <v>113.737749635353</v>
      </c>
      <c r="I104" s="17">
        <v>113.531879536647</v>
      </c>
      <c r="J104" s="17">
        <v>115.77539754585</v>
      </c>
      <c r="K104" s="17">
        <v>115.51053037691599</v>
      </c>
      <c r="L104" s="19">
        <v>100.912528928108</v>
      </c>
    </row>
    <row r="105" spans="1:12" ht="16" x14ac:dyDescent="0.2">
      <c r="A105" s="22">
        <f t="shared" si="3"/>
        <v>43435</v>
      </c>
      <c r="B105" s="16" t="s">
        <v>194</v>
      </c>
      <c r="C105" s="15" t="str">
        <f t="shared" si="4"/>
        <v>ANTIOQUIA</v>
      </c>
      <c r="D105" s="23" t="str">
        <f t="shared" si="5"/>
        <v>ANTIOQUIA</v>
      </c>
      <c r="E105" s="16">
        <v>2018</v>
      </c>
      <c r="F105" s="16">
        <v>12</v>
      </c>
      <c r="G105" s="16" t="s">
        <v>196</v>
      </c>
      <c r="H105" s="18">
        <v>112.925656131198</v>
      </c>
      <c r="I105" s="18">
        <v>112.351150316546</v>
      </c>
      <c r="J105" s="18">
        <v>155.65336970163801</v>
      </c>
      <c r="K105" s="18">
        <v>155.42614195900401</v>
      </c>
      <c r="L105" s="20">
        <v>98.903083783326096</v>
      </c>
    </row>
    <row r="106" spans="1:12" ht="16" x14ac:dyDescent="0.2">
      <c r="A106" s="22">
        <f t="shared" si="3"/>
        <v>43466</v>
      </c>
      <c r="B106" s="15" t="s">
        <v>194</v>
      </c>
      <c r="C106" s="15" t="str">
        <f t="shared" si="4"/>
        <v>ANTIOQUIA</v>
      </c>
      <c r="D106" s="23" t="str">
        <f t="shared" si="5"/>
        <v>ANTIOQUIA</v>
      </c>
      <c r="E106" s="15">
        <v>2019</v>
      </c>
      <c r="F106" s="15">
        <v>1</v>
      </c>
      <c r="G106" s="15" t="s">
        <v>196</v>
      </c>
      <c r="H106" s="17">
        <v>94.351894774700497</v>
      </c>
      <c r="I106" s="17">
        <v>93.587454739422398</v>
      </c>
      <c r="J106" s="17">
        <v>87.838238082773103</v>
      </c>
      <c r="K106" s="17">
        <v>87.1205703018652</v>
      </c>
      <c r="L106" s="19">
        <v>98.4327080471881</v>
      </c>
    </row>
    <row r="107" spans="1:12" ht="16" x14ac:dyDescent="0.2">
      <c r="A107" s="22">
        <f t="shared" si="3"/>
        <v>43497</v>
      </c>
      <c r="B107" s="16" t="s">
        <v>194</v>
      </c>
      <c r="C107" s="15" t="str">
        <f t="shared" si="4"/>
        <v>ANTIOQUIA</v>
      </c>
      <c r="D107" s="23" t="str">
        <f t="shared" si="5"/>
        <v>ANTIOQUIA</v>
      </c>
      <c r="E107" s="16">
        <v>2019</v>
      </c>
      <c r="F107" s="16">
        <v>2</v>
      </c>
      <c r="G107" s="16" t="s">
        <v>196</v>
      </c>
      <c r="H107" s="18">
        <v>86.484646842880196</v>
      </c>
      <c r="I107" s="18">
        <v>85.640256963532707</v>
      </c>
      <c r="J107" s="18">
        <v>85.2300042859233</v>
      </c>
      <c r="K107" s="18">
        <v>84.398112591247795</v>
      </c>
      <c r="L107" s="20">
        <v>98.116615552503305</v>
      </c>
    </row>
    <row r="108" spans="1:12" ht="16" x14ac:dyDescent="0.2">
      <c r="A108" s="22">
        <f t="shared" si="3"/>
        <v>43525</v>
      </c>
      <c r="B108" s="15" t="s">
        <v>194</v>
      </c>
      <c r="C108" s="15" t="str">
        <f t="shared" si="4"/>
        <v>ANTIOQUIA</v>
      </c>
      <c r="D108" s="23" t="str">
        <f t="shared" si="5"/>
        <v>ANTIOQUIA</v>
      </c>
      <c r="E108" s="15">
        <v>2019</v>
      </c>
      <c r="F108" s="15">
        <v>3</v>
      </c>
      <c r="G108" s="15" t="s">
        <v>196</v>
      </c>
      <c r="H108" s="17">
        <v>93.269656629004203</v>
      </c>
      <c r="I108" s="17">
        <v>92.646448517657603</v>
      </c>
      <c r="J108" s="17">
        <v>90.744053422483304</v>
      </c>
      <c r="K108" s="17">
        <v>90.116701180498694</v>
      </c>
      <c r="L108" s="19">
        <v>98.835349677322199</v>
      </c>
    </row>
    <row r="109" spans="1:12" ht="16" x14ac:dyDescent="0.2">
      <c r="A109" s="22">
        <f t="shared" si="3"/>
        <v>43556</v>
      </c>
      <c r="B109" s="16" t="s">
        <v>194</v>
      </c>
      <c r="C109" s="15" t="str">
        <f t="shared" si="4"/>
        <v>ANTIOQUIA</v>
      </c>
      <c r="D109" s="23" t="str">
        <f t="shared" si="5"/>
        <v>ANTIOQUIA</v>
      </c>
      <c r="E109" s="16">
        <v>2019</v>
      </c>
      <c r="F109" s="16">
        <v>4</v>
      </c>
      <c r="G109" s="16" t="s">
        <v>196</v>
      </c>
      <c r="H109" s="18">
        <v>89.765429785196503</v>
      </c>
      <c r="I109" s="18">
        <v>88.649561319242906</v>
      </c>
      <c r="J109" s="18">
        <v>91.952195571944898</v>
      </c>
      <c r="K109" s="18">
        <v>90.712058636753994</v>
      </c>
      <c r="L109" s="20">
        <v>99.926621385162505</v>
      </c>
    </row>
    <row r="110" spans="1:12" ht="16" x14ac:dyDescent="0.2">
      <c r="A110" s="22">
        <f t="shared" si="3"/>
        <v>43586</v>
      </c>
      <c r="B110" s="15" t="s">
        <v>194</v>
      </c>
      <c r="C110" s="15" t="str">
        <f t="shared" si="4"/>
        <v>ANTIOQUIA</v>
      </c>
      <c r="D110" s="23" t="str">
        <f t="shared" si="5"/>
        <v>ANTIOQUIA</v>
      </c>
      <c r="E110" s="15">
        <v>2019</v>
      </c>
      <c r="F110" s="15">
        <v>5</v>
      </c>
      <c r="G110" s="15" t="s">
        <v>196</v>
      </c>
      <c r="H110" s="17">
        <v>102.231919973769</v>
      </c>
      <c r="I110" s="17">
        <v>100.394619046332</v>
      </c>
      <c r="J110" s="17">
        <v>96.843045700121095</v>
      </c>
      <c r="K110" s="17">
        <v>95.076479255745596</v>
      </c>
      <c r="L110" s="19">
        <v>100.216372838623</v>
      </c>
    </row>
    <row r="111" spans="1:12" ht="16" x14ac:dyDescent="0.2">
      <c r="A111" s="22">
        <f t="shared" si="3"/>
        <v>43617</v>
      </c>
      <c r="B111" s="16" t="s">
        <v>194</v>
      </c>
      <c r="C111" s="15" t="str">
        <f t="shared" si="4"/>
        <v>ANTIOQUIA</v>
      </c>
      <c r="D111" s="23" t="str">
        <f t="shared" si="5"/>
        <v>ANTIOQUIA</v>
      </c>
      <c r="E111" s="16">
        <v>2019</v>
      </c>
      <c r="F111" s="16">
        <v>6</v>
      </c>
      <c r="G111" s="16" t="s">
        <v>196</v>
      </c>
      <c r="H111" s="18">
        <v>94.608454458863605</v>
      </c>
      <c r="I111" s="18">
        <v>92.798285614962793</v>
      </c>
      <c r="J111" s="18">
        <v>94.537570238201994</v>
      </c>
      <c r="K111" s="18">
        <v>92.7118574487355</v>
      </c>
      <c r="L111" s="20">
        <v>101.22109541101401</v>
      </c>
    </row>
    <row r="112" spans="1:12" ht="16" x14ac:dyDescent="0.2">
      <c r="A112" s="22">
        <f t="shared" si="3"/>
        <v>43647</v>
      </c>
      <c r="B112" s="15" t="s">
        <v>194</v>
      </c>
      <c r="C112" s="15" t="str">
        <f t="shared" si="4"/>
        <v>ANTIOQUIA</v>
      </c>
      <c r="D112" s="23" t="str">
        <f t="shared" si="5"/>
        <v>ANTIOQUIA</v>
      </c>
      <c r="E112" s="15">
        <v>2019</v>
      </c>
      <c r="F112" s="15">
        <v>7</v>
      </c>
      <c r="G112" s="15" t="s">
        <v>196</v>
      </c>
      <c r="H112" s="17">
        <v>111.34850421143599</v>
      </c>
      <c r="I112" s="17">
        <v>109.684137789152</v>
      </c>
      <c r="J112" s="17">
        <v>106.52877179339499</v>
      </c>
      <c r="K112" s="17">
        <v>104.912208772718</v>
      </c>
      <c r="L112" s="19">
        <v>102.436546313195</v>
      </c>
    </row>
    <row r="113" spans="1:12" ht="16" x14ac:dyDescent="0.2">
      <c r="A113" s="22">
        <f t="shared" si="3"/>
        <v>43678</v>
      </c>
      <c r="B113" s="16" t="s">
        <v>194</v>
      </c>
      <c r="C113" s="15" t="str">
        <f t="shared" si="4"/>
        <v>ANTIOQUIA</v>
      </c>
      <c r="D113" s="23" t="str">
        <f t="shared" si="5"/>
        <v>ANTIOQUIA</v>
      </c>
      <c r="E113" s="16">
        <v>2019</v>
      </c>
      <c r="F113" s="16">
        <v>8</v>
      </c>
      <c r="G113" s="16" t="s">
        <v>196</v>
      </c>
      <c r="H113" s="18">
        <v>113.034935198499</v>
      </c>
      <c r="I113" s="18">
        <v>110.472165839363</v>
      </c>
      <c r="J113" s="18">
        <v>105.06884372409399</v>
      </c>
      <c r="K113" s="18">
        <v>102.647779816973</v>
      </c>
      <c r="L113" s="20">
        <v>102.538147472201</v>
      </c>
    </row>
    <row r="114" spans="1:12" ht="16" x14ac:dyDescent="0.2">
      <c r="A114" s="22">
        <f t="shared" si="3"/>
        <v>43709</v>
      </c>
      <c r="B114" s="15" t="s">
        <v>194</v>
      </c>
      <c r="C114" s="15" t="str">
        <f t="shared" si="4"/>
        <v>ANTIOQUIA</v>
      </c>
      <c r="D114" s="23" t="str">
        <f t="shared" si="5"/>
        <v>ANTIOQUIA</v>
      </c>
      <c r="E114" s="15">
        <v>2019</v>
      </c>
      <c r="F114" s="15">
        <v>9</v>
      </c>
      <c r="G114" s="15" t="s">
        <v>196</v>
      </c>
      <c r="H114" s="17">
        <v>116.513307522189</v>
      </c>
      <c r="I114" s="17">
        <v>113.338602943029</v>
      </c>
      <c r="J114" s="17">
        <v>108.743205269106</v>
      </c>
      <c r="K114" s="17">
        <v>105.76795284685301</v>
      </c>
      <c r="L114" s="19">
        <v>102.782742854993</v>
      </c>
    </row>
    <row r="115" spans="1:12" ht="16" x14ac:dyDescent="0.2">
      <c r="A115" s="22">
        <f t="shared" si="3"/>
        <v>43739</v>
      </c>
      <c r="B115" s="16" t="s">
        <v>194</v>
      </c>
      <c r="C115" s="15" t="str">
        <f t="shared" si="4"/>
        <v>ANTIOQUIA</v>
      </c>
      <c r="D115" s="23" t="str">
        <f t="shared" si="5"/>
        <v>ANTIOQUIA</v>
      </c>
      <c r="E115" s="16">
        <v>2019</v>
      </c>
      <c r="F115" s="16">
        <v>10</v>
      </c>
      <c r="G115" s="16" t="s">
        <v>196</v>
      </c>
      <c r="H115" s="18">
        <v>125.58860267617101</v>
      </c>
      <c r="I115" s="18">
        <v>122.485082048631</v>
      </c>
      <c r="J115" s="18">
        <v>114.858998499828</v>
      </c>
      <c r="K115" s="18">
        <v>111.94665840027901</v>
      </c>
      <c r="L115" s="20">
        <v>105.051835406122</v>
      </c>
    </row>
    <row r="116" spans="1:12" ht="16" x14ac:dyDescent="0.2">
      <c r="A116" s="22">
        <f t="shared" si="3"/>
        <v>43770</v>
      </c>
      <c r="B116" s="15" t="s">
        <v>194</v>
      </c>
      <c r="C116" s="15" t="str">
        <f t="shared" si="4"/>
        <v>ANTIOQUIA</v>
      </c>
      <c r="D116" s="23" t="str">
        <f t="shared" si="5"/>
        <v>ANTIOQUIA</v>
      </c>
      <c r="E116" s="15">
        <v>2019</v>
      </c>
      <c r="F116" s="15">
        <v>11</v>
      </c>
      <c r="G116" s="15" t="s">
        <v>196</v>
      </c>
      <c r="H116" s="17">
        <v>117.48389593015899</v>
      </c>
      <c r="I116" s="17">
        <v>115.151721685109</v>
      </c>
      <c r="J116" s="17">
        <v>120.13974377882001</v>
      </c>
      <c r="K116" s="17">
        <v>117.73733693122</v>
      </c>
      <c r="L116" s="19">
        <v>105.84959265461301</v>
      </c>
    </row>
    <row r="117" spans="1:12" ht="16" x14ac:dyDescent="0.2">
      <c r="A117" s="22">
        <f t="shared" si="3"/>
        <v>43800</v>
      </c>
      <c r="B117" s="16" t="s">
        <v>194</v>
      </c>
      <c r="C117" s="15" t="str">
        <f t="shared" si="4"/>
        <v>ANTIOQUIA</v>
      </c>
      <c r="D117" s="23" t="str">
        <f t="shared" si="5"/>
        <v>ANTIOQUIA</v>
      </c>
      <c r="E117" s="16">
        <v>2019</v>
      </c>
      <c r="F117" s="16">
        <v>12</v>
      </c>
      <c r="G117" s="16" t="s">
        <v>196</v>
      </c>
      <c r="H117" s="18">
        <v>108.179924476965</v>
      </c>
      <c r="I117" s="18">
        <v>105.473852554356</v>
      </c>
      <c r="J117" s="18">
        <v>127.76887887467601</v>
      </c>
      <c r="K117" s="18">
        <v>124.784452077593</v>
      </c>
      <c r="L117" s="20">
        <v>104.111083933846</v>
      </c>
    </row>
    <row r="118" spans="1:12" ht="16" x14ac:dyDescent="0.2">
      <c r="A118" s="22">
        <f t="shared" si="3"/>
        <v>43831</v>
      </c>
      <c r="B118" s="15" t="s">
        <v>194</v>
      </c>
      <c r="C118" s="15" t="str">
        <f t="shared" si="4"/>
        <v>ANTIOQUIA</v>
      </c>
      <c r="D118" s="23" t="str">
        <f t="shared" si="5"/>
        <v>ANTIOQUIA</v>
      </c>
      <c r="E118" s="15">
        <v>2020</v>
      </c>
      <c r="F118" s="15">
        <v>1</v>
      </c>
      <c r="G118" s="15" t="s">
        <v>196</v>
      </c>
      <c r="H118" s="17">
        <v>104.21785075368599</v>
      </c>
      <c r="I118" s="17">
        <v>100.81727771742599</v>
      </c>
      <c r="J118" s="17">
        <v>99.405464990408305</v>
      </c>
      <c r="K118" s="17">
        <v>96.2255444869445</v>
      </c>
      <c r="L118" s="19">
        <v>102.888107019887</v>
      </c>
    </row>
    <row r="119" spans="1:12" ht="16" x14ac:dyDescent="0.2">
      <c r="A119" s="22">
        <f t="shared" si="3"/>
        <v>43862</v>
      </c>
      <c r="B119" s="16" t="s">
        <v>194</v>
      </c>
      <c r="C119" s="15" t="str">
        <f t="shared" si="4"/>
        <v>ANTIOQUIA</v>
      </c>
      <c r="D119" s="23" t="str">
        <f t="shared" si="5"/>
        <v>ANTIOQUIA</v>
      </c>
      <c r="E119" s="16">
        <v>2020</v>
      </c>
      <c r="F119" s="16">
        <v>2</v>
      </c>
      <c r="G119" s="16" t="s">
        <v>196</v>
      </c>
      <c r="H119" s="18">
        <v>101.526121829462</v>
      </c>
      <c r="I119" s="18">
        <v>97.838522517954999</v>
      </c>
      <c r="J119" s="18">
        <v>98.393114464590795</v>
      </c>
      <c r="K119" s="18">
        <v>94.672297441937303</v>
      </c>
      <c r="L119" s="20">
        <v>102.81284690210499</v>
      </c>
    </row>
    <row r="120" spans="1:12" ht="16" x14ac:dyDescent="0.2">
      <c r="A120" s="22">
        <f t="shared" si="3"/>
        <v>43891</v>
      </c>
      <c r="B120" s="15" t="s">
        <v>194</v>
      </c>
      <c r="C120" s="15" t="str">
        <f t="shared" si="4"/>
        <v>ANTIOQUIA</v>
      </c>
      <c r="D120" s="23" t="str">
        <f t="shared" si="5"/>
        <v>ANTIOQUIA</v>
      </c>
      <c r="E120" s="15">
        <v>2020</v>
      </c>
      <c r="F120" s="15">
        <v>3</v>
      </c>
      <c r="G120" s="15" t="s">
        <v>196</v>
      </c>
      <c r="H120" s="17">
        <v>105.344073854116</v>
      </c>
      <c r="I120" s="17">
        <v>100.531056242378</v>
      </c>
      <c r="J120" s="17">
        <v>102.552444404214</v>
      </c>
      <c r="K120" s="17">
        <v>97.663173568846602</v>
      </c>
      <c r="L120" s="19">
        <v>102.71500874898901</v>
      </c>
    </row>
    <row r="121" spans="1:12" ht="16" x14ac:dyDescent="0.2">
      <c r="A121" s="22">
        <f t="shared" si="3"/>
        <v>43922</v>
      </c>
      <c r="B121" s="16" t="s">
        <v>194</v>
      </c>
      <c r="C121" s="15" t="str">
        <f t="shared" si="4"/>
        <v>ANTIOQUIA</v>
      </c>
      <c r="D121" s="23" t="str">
        <f t="shared" si="5"/>
        <v>ANTIOQUIA</v>
      </c>
      <c r="E121" s="16">
        <v>2020</v>
      </c>
      <c r="F121" s="16">
        <v>4</v>
      </c>
      <c r="G121" s="16" t="s">
        <v>196</v>
      </c>
      <c r="H121" s="18">
        <v>88.733522228722606</v>
      </c>
      <c r="I121" s="18">
        <v>84.0136134504083</v>
      </c>
      <c r="J121" s="18">
        <v>90.742345722254399</v>
      </c>
      <c r="K121" s="18">
        <v>86.038926055801298</v>
      </c>
      <c r="L121" s="20">
        <v>100.66040753353801</v>
      </c>
    </row>
    <row r="122" spans="1:12" ht="16" x14ac:dyDescent="0.2">
      <c r="A122" s="22">
        <f t="shared" si="3"/>
        <v>43952</v>
      </c>
      <c r="B122" s="15" t="s">
        <v>194</v>
      </c>
      <c r="C122" s="15" t="str">
        <f t="shared" si="4"/>
        <v>ANTIOQUIA</v>
      </c>
      <c r="D122" s="23" t="str">
        <f t="shared" si="5"/>
        <v>ANTIOQUIA</v>
      </c>
      <c r="E122" s="15">
        <v>2020</v>
      </c>
      <c r="F122" s="15">
        <v>5</v>
      </c>
      <c r="G122" s="15" t="s">
        <v>196</v>
      </c>
      <c r="H122" s="17">
        <v>94.126494518613896</v>
      </c>
      <c r="I122" s="17">
        <v>90.380556539601301</v>
      </c>
      <c r="J122" s="17">
        <v>91.669998601738897</v>
      </c>
      <c r="K122" s="17">
        <v>88.144659136277298</v>
      </c>
      <c r="L122" s="19">
        <v>100.25400289751499</v>
      </c>
    </row>
    <row r="123" spans="1:12" ht="16" x14ac:dyDescent="0.2">
      <c r="A123" s="22">
        <f t="shared" si="3"/>
        <v>43983</v>
      </c>
      <c r="B123" s="16" t="s">
        <v>194</v>
      </c>
      <c r="C123" s="15" t="str">
        <f t="shared" si="4"/>
        <v>ANTIOQUIA</v>
      </c>
      <c r="D123" s="23" t="str">
        <f t="shared" si="5"/>
        <v>ANTIOQUIA</v>
      </c>
      <c r="E123" s="16">
        <v>2020</v>
      </c>
      <c r="F123" s="16">
        <v>6</v>
      </c>
      <c r="G123" s="16" t="s">
        <v>196</v>
      </c>
      <c r="H123" s="18">
        <v>98.756134623657303</v>
      </c>
      <c r="I123" s="18">
        <v>94.877468061702501</v>
      </c>
      <c r="J123" s="18">
        <v>95.478576216260194</v>
      </c>
      <c r="K123" s="18">
        <v>91.607514678438406</v>
      </c>
      <c r="L123" s="20">
        <v>100.366893074188</v>
      </c>
    </row>
    <row r="124" spans="1:12" ht="16" x14ac:dyDescent="0.2">
      <c r="A124" s="22">
        <f t="shared" si="3"/>
        <v>44013</v>
      </c>
      <c r="B124" s="15" t="s">
        <v>194</v>
      </c>
      <c r="C124" s="15" t="str">
        <f t="shared" si="4"/>
        <v>ANTIOQUIA</v>
      </c>
      <c r="D124" s="23" t="str">
        <f t="shared" si="5"/>
        <v>ANTIOQUIA</v>
      </c>
      <c r="E124" s="15">
        <v>2020</v>
      </c>
      <c r="F124" s="15">
        <v>7</v>
      </c>
      <c r="G124" s="15" t="s">
        <v>196</v>
      </c>
      <c r="H124" s="17">
        <v>107.891640682695</v>
      </c>
      <c r="I124" s="17">
        <v>102.59317545149401</v>
      </c>
      <c r="J124" s="17">
        <v>103.27222441419499</v>
      </c>
      <c r="K124" s="17">
        <v>98.117597873222493</v>
      </c>
      <c r="L124" s="19">
        <v>100.908765922219</v>
      </c>
    </row>
    <row r="125" spans="1:12" ht="16" x14ac:dyDescent="0.2">
      <c r="A125" s="22">
        <f t="shared" si="3"/>
        <v>44044</v>
      </c>
      <c r="B125" s="16" t="s">
        <v>194</v>
      </c>
      <c r="C125" s="15" t="str">
        <f t="shared" si="4"/>
        <v>ANTIOQUIA</v>
      </c>
      <c r="D125" s="23" t="str">
        <f t="shared" si="5"/>
        <v>ANTIOQUIA</v>
      </c>
      <c r="E125" s="16">
        <v>2020</v>
      </c>
      <c r="F125" s="16">
        <v>8</v>
      </c>
      <c r="G125" s="16" t="s">
        <v>196</v>
      </c>
      <c r="H125" s="18">
        <v>102.203187863794</v>
      </c>
      <c r="I125" s="18">
        <v>96.307536397189196</v>
      </c>
      <c r="J125" s="18">
        <v>100.56698121005201</v>
      </c>
      <c r="K125" s="18">
        <v>94.969798584005304</v>
      </c>
      <c r="L125" s="20">
        <v>100.957684998777</v>
      </c>
    </row>
    <row r="126" spans="1:12" ht="16" x14ac:dyDescent="0.2">
      <c r="A126" s="22">
        <f t="shared" si="3"/>
        <v>44075</v>
      </c>
      <c r="B126" s="15" t="s">
        <v>194</v>
      </c>
      <c r="C126" s="15" t="str">
        <f t="shared" si="4"/>
        <v>ANTIOQUIA</v>
      </c>
      <c r="D126" s="23" t="str">
        <f t="shared" si="5"/>
        <v>ANTIOQUIA</v>
      </c>
      <c r="E126" s="15">
        <v>2020</v>
      </c>
      <c r="F126" s="15">
        <v>9</v>
      </c>
      <c r="G126" s="15" t="s">
        <v>196</v>
      </c>
      <c r="H126" s="17">
        <v>114.28859030127001</v>
      </c>
      <c r="I126" s="17">
        <v>108.585453127981</v>
      </c>
      <c r="J126" s="17">
        <v>105.641610421436</v>
      </c>
      <c r="K126" s="17">
        <v>100.25449522782201</v>
      </c>
      <c r="L126" s="19">
        <v>101.932303524055</v>
      </c>
    </row>
    <row r="127" spans="1:12" ht="16" x14ac:dyDescent="0.2">
      <c r="A127" s="22">
        <f t="shared" si="3"/>
        <v>44105</v>
      </c>
      <c r="B127" s="16" t="s">
        <v>194</v>
      </c>
      <c r="C127" s="15" t="str">
        <f t="shared" si="4"/>
        <v>ANTIOQUIA</v>
      </c>
      <c r="D127" s="23" t="str">
        <f t="shared" si="5"/>
        <v>ANTIOQUIA</v>
      </c>
      <c r="E127" s="16">
        <v>2020</v>
      </c>
      <c r="F127" s="16">
        <v>10</v>
      </c>
      <c r="G127" s="16" t="s">
        <v>196</v>
      </c>
      <c r="H127" s="18">
        <v>127.16428126454799</v>
      </c>
      <c r="I127" s="18">
        <v>121.19997337037501</v>
      </c>
      <c r="J127" s="18">
        <v>116.899358989829</v>
      </c>
      <c r="K127" s="18">
        <v>110.98087716699899</v>
      </c>
      <c r="L127" s="20">
        <v>103.264407608798</v>
      </c>
    </row>
    <row r="128" spans="1:12" ht="16" x14ac:dyDescent="0.2">
      <c r="A128" s="22">
        <f t="shared" si="3"/>
        <v>44136</v>
      </c>
      <c r="B128" s="15" t="s">
        <v>194</v>
      </c>
      <c r="C128" s="15" t="str">
        <f t="shared" si="4"/>
        <v>ANTIOQUIA</v>
      </c>
      <c r="D128" s="23" t="str">
        <f t="shared" si="5"/>
        <v>ANTIOQUIA</v>
      </c>
      <c r="E128" s="15">
        <v>2020</v>
      </c>
      <c r="F128" s="15">
        <v>11</v>
      </c>
      <c r="G128" s="15" t="s">
        <v>196</v>
      </c>
      <c r="H128" s="17">
        <v>117.44534079175099</v>
      </c>
      <c r="I128" s="17">
        <v>111.433520596468</v>
      </c>
      <c r="J128" s="17">
        <v>113.509855457341</v>
      </c>
      <c r="K128" s="17">
        <v>107.670563126866</v>
      </c>
      <c r="L128" s="19">
        <v>103.527818021035</v>
      </c>
    </row>
    <row r="129" spans="1:12" ht="16" x14ac:dyDescent="0.2">
      <c r="A129" s="22">
        <f t="shared" si="3"/>
        <v>44166</v>
      </c>
      <c r="B129" s="16" t="s">
        <v>194</v>
      </c>
      <c r="C129" s="15" t="str">
        <f t="shared" si="4"/>
        <v>ANTIOQUIA</v>
      </c>
      <c r="D129" s="23" t="str">
        <f t="shared" si="5"/>
        <v>ANTIOQUIA</v>
      </c>
      <c r="E129" s="16">
        <v>2020</v>
      </c>
      <c r="F129" s="16">
        <v>12</v>
      </c>
      <c r="G129" s="16" t="s">
        <v>196</v>
      </c>
      <c r="H129" s="18">
        <v>111.30596954551</v>
      </c>
      <c r="I129" s="18">
        <v>105.14662418172099</v>
      </c>
      <c r="J129" s="18">
        <v>119.472325269628</v>
      </c>
      <c r="K129" s="18">
        <v>113.27439931753101</v>
      </c>
      <c r="L129" s="20">
        <v>103.629419180041</v>
      </c>
    </row>
    <row r="130" spans="1:12" ht="16" x14ac:dyDescent="0.2">
      <c r="A130" s="22">
        <f t="shared" ref="A130:A193" si="6">DATE(E130,F130,1)</f>
        <v>44197</v>
      </c>
      <c r="B130" s="15" t="s">
        <v>194</v>
      </c>
      <c r="C130" s="15" t="str">
        <f t="shared" si="4"/>
        <v>ANTIOQUIA</v>
      </c>
      <c r="D130" s="23" t="str">
        <f t="shared" si="5"/>
        <v>ANTIOQUIA</v>
      </c>
      <c r="E130" s="15">
        <v>2021</v>
      </c>
      <c r="F130" s="15">
        <v>1</v>
      </c>
      <c r="G130" s="15" t="s">
        <v>196</v>
      </c>
      <c r="H130" s="17">
        <v>107.382752864439</v>
      </c>
      <c r="I130" s="17">
        <v>100.319489053094</v>
      </c>
      <c r="J130" s="17">
        <v>102.570975485236</v>
      </c>
      <c r="K130" s="17">
        <v>96.063452758864301</v>
      </c>
      <c r="L130" s="19">
        <v>102.549436489868</v>
      </c>
    </row>
    <row r="131" spans="1:12" ht="16" x14ac:dyDescent="0.2">
      <c r="A131" s="22">
        <f t="shared" si="6"/>
        <v>44228</v>
      </c>
      <c r="B131" s="16" t="s">
        <v>194</v>
      </c>
      <c r="C131" s="15" t="str">
        <f t="shared" ref="C131:C194" si="7">UPPER(B131)</f>
        <v>ANTIOQUIA</v>
      </c>
      <c r="D131" s="23" t="str">
        <f t="shared" ref="D131:D194" si="8">SUBSTITUTE(SUBSTITUTE(SUBSTITUTE(SUBSTITUTE(SUBSTITUTE(SUBSTITUTE(SUBSTITUTE(SUBSTITUTE(SUBSTITUTE(SUBSTITUTE(C131,"á","a"),"é","e"),"í","i"),"ó","o"),"ú","u"),"Á","A"),"É","E"),"Í","I"),"Ó","O"),"Ú","U")</f>
        <v>ANTIOQUIA</v>
      </c>
      <c r="E131" s="16">
        <v>2021</v>
      </c>
      <c r="F131" s="16">
        <v>2</v>
      </c>
      <c r="G131" s="16" t="s">
        <v>196</v>
      </c>
      <c r="H131" s="18">
        <v>108.086109544428</v>
      </c>
      <c r="I131" s="18">
        <v>100.277945463435</v>
      </c>
      <c r="J131" s="18">
        <v>108.69506635332201</v>
      </c>
      <c r="K131" s="18">
        <v>100.942326274613</v>
      </c>
      <c r="L131" s="20">
        <v>101.819413347382</v>
      </c>
    </row>
    <row r="132" spans="1:12" ht="16" x14ac:dyDescent="0.2">
      <c r="A132" s="22">
        <f t="shared" si="6"/>
        <v>44256</v>
      </c>
      <c r="B132" s="15" t="s">
        <v>194</v>
      </c>
      <c r="C132" s="15" t="str">
        <f t="shared" si="7"/>
        <v>ANTIOQUIA</v>
      </c>
      <c r="D132" s="23" t="str">
        <f t="shared" si="8"/>
        <v>ANTIOQUIA</v>
      </c>
      <c r="E132" s="15">
        <v>2021</v>
      </c>
      <c r="F132" s="15">
        <v>3</v>
      </c>
      <c r="G132" s="15" t="s">
        <v>196</v>
      </c>
      <c r="H132" s="17">
        <v>121.61478913174</v>
      </c>
      <c r="I132" s="17">
        <v>112.139267487171</v>
      </c>
      <c r="J132" s="17">
        <v>117.20598806852099</v>
      </c>
      <c r="K132" s="17">
        <v>107.95254535583</v>
      </c>
      <c r="L132" s="19">
        <v>102.44783533086201</v>
      </c>
    </row>
    <row r="133" spans="1:12" ht="16" x14ac:dyDescent="0.2">
      <c r="A133" s="22">
        <f t="shared" si="6"/>
        <v>44287</v>
      </c>
      <c r="B133" s="16" t="s">
        <v>194</v>
      </c>
      <c r="C133" s="15" t="str">
        <f t="shared" si="7"/>
        <v>ANTIOQUIA</v>
      </c>
      <c r="D133" s="23" t="str">
        <f t="shared" si="8"/>
        <v>ANTIOQUIA</v>
      </c>
      <c r="E133" s="16">
        <v>2021</v>
      </c>
      <c r="F133" s="16">
        <v>4</v>
      </c>
      <c r="G133" s="16" t="s">
        <v>196</v>
      </c>
      <c r="H133" s="18">
        <v>110.195041273839</v>
      </c>
      <c r="I133" s="18">
        <v>101.02713773623</v>
      </c>
      <c r="J133" s="18">
        <v>110.836248672251</v>
      </c>
      <c r="K133" s="18">
        <v>101.747209744991</v>
      </c>
      <c r="L133" s="20">
        <v>102.68490470187599</v>
      </c>
    </row>
    <row r="134" spans="1:12" ht="16" x14ac:dyDescent="0.2">
      <c r="A134" s="22">
        <f t="shared" si="6"/>
        <v>44317</v>
      </c>
      <c r="B134" s="15" t="s">
        <v>194</v>
      </c>
      <c r="C134" s="15" t="str">
        <f t="shared" si="7"/>
        <v>ANTIOQUIA</v>
      </c>
      <c r="D134" s="23" t="str">
        <f t="shared" si="8"/>
        <v>ANTIOQUIA</v>
      </c>
      <c r="E134" s="15">
        <v>2021</v>
      </c>
      <c r="F134" s="15">
        <v>5</v>
      </c>
      <c r="G134" s="15" t="s">
        <v>196</v>
      </c>
      <c r="H134" s="17">
        <v>109.175444498589</v>
      </c>
      <c r="I134" s="17">
        <v>98.857207455056695</v>
      </c>
      <c r="J134" s="17">
        <v>112.226231783567</v>
      </c>
      <c r="K134" s="17">
        <v>101.962234569057</v>
      </c>
      <c r="L134" s="19">
        <v>102.643511637096</v>
      </c>
    </row>
    <row r="135" spans="1:12" ht="16" x14ac:dyDescent="0.2">
      <c r="A135" s="22">
        <f t="shared" si="6"/>
        <v>44348</v>
      </c>
      <c r="B135" s="16" t="s">
        <v>194</v>
      </c>
      <c r="C135" s="15" t="str">
        <f t="shared" si="7"/>
        <v>ANTIOQUIA</v>
      </c>
      <c r="D135" s="23" t="str">
        <f t="shared" si="8"/>
        <v>ANTIOQUIA</v>
      </c>
      <c r="E135" s="16">
        <v>2021</v>
      </c>
      <c r="F135" s="16">
        <v>6</v>
      </c>
      <c r="G135" s="16" t="s">
        <v>196</v>
      </c>
      <c r="H135" s="18">
        <v>122.06968544773601</v>
      </c>
      <c r="I135" s="18">
        <v>109.356647607163</v>
      </c>
      <c r="J135" s="18">
        <v>120.96097947051599</v>
      </c>
      <c r="K135" s="18">
        <v>108.514797186154</v>
      </c>
      <c r="L135" s="20">
        <v>103.572974091704</v>
      </c>
    </row>
    <row r="136" spans="1:12" ht="16" x14ac:dyDescent="0.2">
      <c r="A136" s="22">
        <f t="shared" si="6"/>
        <v>44378</v>
      </c>
      <c r="B136" s="15" t="s">
        <v>194</v>
      </c>
      <c r="C136" s="15" t="str">
        <f t="shared" si="7"/>
        <v>ANTIOQUIA</v>
      </c>
      <c r="D136" s="23" t="str">
        <f t="shared" si="8"/>
        <v>ANTIOQUIA</v>
      </c>
      <c r="E136" s="15">
        <v>2021</v>
      </c>
      <c r="F136" s="15">
        <v>7</v>
      </c>
      <c r="G136" s="15" t="s">
        <v>196</v>
      </c>
      <c r="H136" s="17">
        <v>134.325706618227</v>
      </c>
      <c r="I136" s="17">
        <v>119.301302734468</v>
      </c>
      <c r="J136" s="17">
        <v>128.900732587909</v>
      </c>
      <c r="K136" s="17">
        <v>114.53652713944901</v>
      </c>
      <c r="L136" s="19">
        <v>105.345349865473</v>
      </c>
    </row>
    <row r="137" spans="1:12" ht="16" x14ac:dyDescent="0.2">
      <c r="A137" s="22">
        <f t="shared" si="6"/>
        <v>44409</v>
      </c>
      <c r="B137" s="16" t="s">
        <v>194</v>
      </c>
      <c r="C137" s="15" t="str">
        <f t="shared" si="7"/>
        <v>ANTIOQUIA</v>
      </c>
      <c r="D137" s="23" t="str">
        <f t="shared" si="8"/>
        <v>ANTIOQUIA</v>
      </c>
      <c r="E137" s="16">
        <v>2021</v>
      </c>
      <c r="F137" s="16">
        <v>8</v>
      </c>
      <c r="G137" s="16" t="s">
        <v>196</v>
      </c>
      <c r="H137" s="18">
        <v>138.05891978786201</v>
      </c>
      <c r="I137" s="18">
        <v>122.11925373852699</v>
      </c>
      <c r="J137" s="18">
        <v>129.54191749064299</v>
      </c>
      <c r="K137" s="18">
        <v>114.04483452026</v>
      </c>
      <c r="L137" s="20">
        <v>105.593708254153</v>
      </c>
    </row>
    <row r="138" spans="1:12" ht="16" x14ac:dyDescent="0.2">
      <c r="A138" s="22">
        <f t="shared" si="6"/>
        <v>44440</v>
      </c>
      <c r="B138" s="15" t="s">
        <v>194</v>
      </c>
      <c r="C138" s="15" t="str">
        <f t="shared" si="7"/>
        <v>ANTIOQUIA</v>
      </c>
      <c r="D138" s="23" t="str">
        <f t="shared" si="8"/>
        <v>ANTIOQUIA</v>
      </c>
      <c r="E138" s="15">
        <v>2021</v>
      </c>
      <c r="F138" s="15">
        <v>9</v>
      </c>
      <c r="G138" s="15" t="s">
        <v>196</v>
      </c>
      <c r="H138" s="17">
        <v>137.22420723899199</v>
      </c>
      <c r="I138" s="17">
        <v>119.730355165026</v>
      </c>
      <c r="J138" s="17">
        <v>130.16728314611899</v>
      </c>
      <c r="K138" s="17">
        <v>113.313862301057</v>
      </c>
      <c r="L138" s="19">
        <v>106.440384579202</v>
      </c>
    </row>
    <row r="139" spans="1:12" ht="16" x14ac:dyDescent="0.2">
      <c r="A139" s="22">
        <f t="shared" si="6"/>
        <v>44470</v>
      </c>
      <c r="B139" s="16" t="s">
        <v>194</v>
      </c>
      <c r="C139" s="15" t="str">
        <f t="shared" si="7"/>
        <v>ANTIOQUIA</v>
      </c>
      <c r="D139" s="23" t="str">
        <f t="shared" si="8"/>
        <v>ANTIOQUIA</v>
      </c>
      <c r="E139" s="16">
        <v>2021</v>
      </c>
      <c r="F139" s="16">
        <v>10</v>
      </c>
      <c r="G139" s="16" t="s">
        <v>196</v>
      </c>
      <c r="H139" s="18">
        <v>142.219911414807</v>
      </c>
      <c r="I139" s="18">
        <v>122.843912472274</v>
      </c>
      <c r="J139" s="18">
        <v>139.91300161952799</v>
      </c>
      <c r="K139" s="18">
        <v>121.602028083211</v>
      </c>
      <c r="L139" s="20">
        <v>107.132777662797</v>
      </c>
    </row>
    <row r="140" spans="1:12" ht="16" x14ac:dyDescent="0.2">
      <c r="A140" s="22">
        <f t="shared" si="6"/>
        <v>44501</v>
      </c>
      <c r="B140" s="15" t="s">
        <v>194</v>
      </c>
      <c r="C140" s="15" t="str">
        <f t="shared" si="7"/>
        <v>ANTIOQUIA</v>
      </c>
      <c r="D140" s="23" t="str">
        <f t="shared" si="8"/>
        <v>ANTIOQUIA</v>
      </c>
      <c r="E140" s="15">
        <v>2021</v>
      </c>
      <c r="F140" s="15">
        <v>11</v>
      </c>
      <c r="G140" s="15" t="s">
        <v>196</v>
      </c>
      <c r="H140" s="17">
        <v>142.62538727307501</v>
      </c>
      <c r="I140" s="17">
        <v>121.60471120391399</v>
      </c>
      <c r="J140" s="17">
        <v>141.93867430662601</v>
      </c>
      <c r="K140" s="17">
        <v>121.31917169771999</v>
      </c>
      <c r="L140" s="19">
        <v>107.588101375379</v>
      </c>
    </row>
    <row r="141" spans="1:12" ht="16" x14ac:dyDescent="0.2">
      <c r="A141" s="22">
        <f t="shared" si="6"/>
        <v>44531</v>
      </c>
      <c r="B141" s="16" t="s">
        <v>194</v>
      </c>
      <c r="C141" s="15" t="str">
        <f t="shared" si="7"/>
        <v>ANTIOQUIA</v>
      </c>
      <c r="D141" s="23" t="str">
        <f t="shared" si="8"/>
        <v>ANTIOQUIA</v>
      </c>
      <c r="E141" s="16">
        <v>2021</v>
      </c>
      <c r="F141" s="16">
        <v>12</v>
      </c>
      <c r="G141" s="16" t="s">
        <v>196</v>
      </c>
      <c r="H141" s="18">
        <v>149.130984463826</v>
      </c>
      <c r="I141" s="18">
        <v>125.089245224866</v>
      </c>
      <c r="J141" s="18">
        <v>155.999167878111</v>
      </c>
      <c r="K141" s="18">
        <v>132.38365326343299</v>
      </c>
      <c r="L141" s="20">
        <v>107.095147603906</v>
      </c>
    </row>
    <row r="142" spans="1:12" ht="16" x14ac:dyDescent="0.2">
      <c r="A142" s="22">
        <f t="shared" si="6"/>
        <v>44562</v>
      </c>
      <c r="B142" s="15" t="s">
        <v>194</v>
      </c>
      <c r="C142" s="15" t="str">
        <f t="shared" si="7"/>
        <v>ANTIOQUIA</v>
      </c>
      <c r="D142" s="23" t="str">
        <f t="shared" si="8"/>
        <v>ANTIOQUIA</v>
      </c>
      <c r="E142" s="15">
        <v>2022</v>
      </c>
      <c r="F142" s="15">
        <v>1</v>
      </c>
      <c r="G142" s="15" t="s">
        <v>196</v>
      </c>
      <c r="H142" s="17">
        <v>135.52889529701</v>
      </c>
      <c r="I142" s="17">
        <v>110.66018090123001</v>
      </c>
      <c r="J142" s="17">
        <v>127.75747119819199</v>
      </c>
      <c r="K142" s="17">
        <v>104.384529568716</v>
      </c>
      <c r="L142" s="19">
        <v>105.01796835312</v>
      </c>
    </row>
    <row r="143" spans="1:12" ht="16" x14ac:dyDescent="0.2">
      <c r="A143" s="22">
        <f t="shared" si="6"/>
        <v>44593</v>
      </c>
      <c r="B143" s="16" t="s">
        <v>194</v>
      </c>
      <c r="C143" s="15" t="str">
        <f t="shared" si="7"/>
        <v>ANTIOQUIA</v>
      </c>
      <c r="D143" s="23" t="str">
        <f t="shared" si="8"/>
        <v>ANTIOQUIA</v>
      </c>
      <c r="E143" s="16">
        <v>2022</v>
      </c>
      <c r="F143" s="16">
        <v>2</v>
      </c>
      <c r="G143" s="16" t="s">
        <v>196</v>
      </c>
      <c r="H143" s="18">
        <v>133.98728788767301</v>
      </c>
      <c r="I143" s="18">
        <v>107.853114416983</v>
      </c>
      <c r="J143" s="18">
        <v>131.421491937529</v>
      </c>
      <c r="K143" s="18">
        <v>106.13092654999301</v>
      </c>
      <c r="L143" s="20">
        <v>104.25407815763199</v>
      </c>
    </row>
    <row r="144" spans="1:12" ht="16" x14ac:dyDescent="0.2">
      <c r="A144" s="22">
        <f t="shared" si="6"/>
        <v>44621</v>
      </c>
      <c r="B144" s="15" t="s">
        <v>194</v>
      </c>
      <c r="C144" s="15" t="str">
        <f t="shared" si="7"/>
        <v>ANTIOQUIA</v>
      </c>
      <c r="D144" s="23" t="str">
        <f t="shared" si="8"/>
        <v>ANTIOQUIA</v>
      </c>
      <c r="E144" s="15">
        <v>2022</v>
      </c>
      <c r="F144" s="15">
        <v>3</v>
      </c>
      <c r="G144" s="15" t="s">
        <v>196</v>
      </c>
      <c r="H144" s="17">
        <v>154.20072172606501</v>
      </c>
      <c r="I144" s="17">
        <v>123.400939868612</v>
      </c>
      <c r="J144" s="17">
        <v>146.79629010900601</v>
      </c>
      <c r="K144" s="17">
        <v>117.344472543425</v>
      </c>
      <c r="L144" s="19">
        <v>104.999153323675</v>
      </c>
    </row>
    <row r="145" spans="1:12" ht="16" x14ac:dyDescent="0.2">
      <c r="A145" s="22">
        <f t="shared" si="6"/>
        <v>44652</v>
      </c>
      <c r="B145" s="16" t="s">
        <v>194</v>
      </c>
      <c r="C145" s="15" t="str">
        <f t="shared" si="7"/>
        <v>ANTIOQUIA</v>
      </c>
      <c r="D145" s="23" t="str">
        <f t="shared" si="8"/>
        <v>ANTIOQUIA</v>
      </c>
      <c r="E145" s="16">
        <v>2022</v>
      </c>
      <c r="F145" s="16">
        <v>4</v>
      </c>
      <c r="G145" s="16" t="s">
        <v>196</v>
      </c>
      <c r="H145" s="18">
        <v>142.862610597573</v>
      </c>
      <c r="I145" s="18">
        <v>112.348396661032</v>
      </c>
      <c r="J145" s="18">
        <v>144.620242191328</v>
      </c>
      <c r="K145" s="18">
        <v>114.32119358339099</v>
      </c>
      <c r="L145" s="20">
        <v>105.507159118704</v>
      </c>
    </row>
    <row r="146" spans="1:12" ht="16" x14ac:dyDescent="0.2">
      <c r="A146" s="22">
        <f t="shared" si="6"/>
        <v>44682</v>
      </c>
      <c r="B146" s="15" t="s">
        <v>194</v>
      </c>
      <c r="C146" s="15" t="str">
        <f t="shared" si="7"/>
        <v>ANTIOQUIA</v>
      </c>
      <c r="D146" s="23" t="str">
        <f t="shared" si="8"/>
        <v>ANTIOQUIA</v>
      </c>
      <c r="E146" s="15">
        <v>2022</v>
      </c>
      <c r="F146" s="15">
        <v>5</v>
      </c>
      <c r="G146" s="15" t="s">
        <v>196</v>
      </c>
      <c r="H146" s="17">
        <v>154.46240033988801</v>
      </c>
      <c r="I146" s="17">
        <v>119.170848544685</v>
      </c>
      <c r="J146" s="17">
        <v>149.244869545623</v>
      </c>
      <c r="K146" s="17">
        <v>115.45883925882301</v>
      </c>
      <c r="L146" s="19">
        <v>107.189222751134</v>
      </c>
    </row>
    <row r="147" spans="1:12" ht="16" x14ac:dyDescent="0.2">
      <c r="A147" s="22">
        <f t="shared" si="6"/>
        <v>44713</v>
      </c>
      <c r="B147" s="16" t="s">
        <v>194</v>
      </c>
      <c r="C147" s="15" t="str">
        <f t="shared" si="7"/>
        <v>ANTIOQUIA</v>
      </c>
      <c r="D147" s="23" t="str">
        <f t="shared" si="8"/>
        <v>ANTIOQUIA</v>
      </c>
      <c r="E147" s="16">
        <v>2022</v>
      </c>
      <c r="F147" s="16">
        <v>6</v>
      </c>
      <c r="G147" s="16" t="s">
        <v>196</v>
      </c>
      <c r="H147" s="18">
        <v>150.993967696531</v>
      </c>
      <c r="I147" s="18">
        <v>116.03839543849401</v>
      </c>
      <c r="J147" s="18">
        <v>150.813574566922</v>
      </c>
      <c r="K147" s="18">
        <v>116.12823923784001</v>
      </c>
      <c r="L147" s="20">
        <v>107.14406668046399</v>
      </c>
    </row>
    <row r="148" spans="1:12" ht="16" x14ac:dyDescent="0.2">
      <c r="A148" s="22">
        <f t="shared" si="6"/>
        <v>44743</v>
      </c>
      <c r="B148" s="15" t="s">
        <v>194</v>
      </c>
      <c r="C148" s="15" t="str">
        <f t="shared" si="7"/>
        <v>ANTIOQUIA</v>
      </c>
      <c r="D148" s="23" t="str">
        <f t="shared" si="8"/>
        <v>ANTIOQUIA</v>
      </c>
      <c r="E148" s="15">
        <v>2022</v>
      </c>
      <c r="F148" s="15">
        <v>7</v>
      </c>
      <c r="G148" s="15" t="s">
        <v>196</v>
      </c>
      <c r="H148" s="17">
        <v>158.055407126978</v>
      </c>
      <c r="I148" s="17">
        <v>118.323213458287</v>
      </c>
      <c r="J148" s="17">
        <v>154.43846652740501</v>
      </c>
      <c r="K148" s="17">
        <v>116.333133706252</v>
      </c>
      <c r="L148" s="19">
        <v>107.317164951363</v>
      </c>
    </row>
    <row r="149" spans="1:12" ht="16" x14ac:dyDescent="0.2">
      <c r="A149" s="22">
        <f t="shared" si="6"/>
        <v>44774</v>
      </c>
      <c r="B149" s="16" t="s">
        <v>194</v>
      </c>
      <c r="C149" s="15" t="str">
        <f t="shared" si="7"/>
        <v>ANTIOQUIA</v>
      </c>
      <c r="D149" s="23" t="str">
        <f t="shared" si="8"/>
        <v>ANTIOQUIA</v>
      </c>
      <c r="E149" s="16">
        <v>2022</v>
      </c>
      <c r="F149" s="16">
        <v>8</v>
      </c>
      <c r="G149" s="16" t="s">
        <v>196</v>
      </c>
      <c r="H149" s="18">
        <v>171.09446617031199</v>
      </c>
      <c r="I149" s="18">
        <v>127.904099181467</v>
      </c>
      <c r="J149" s="18">
        <v>166.37745477102399</v>
      </c>
      <c r="K149" s="18">
        <v>124.378431139844</v>
      </c>
      <c r="L149" s="20">
        <v>107.81011872283599</v>
      </c>
    </row>
    <row r="150" spans="1:12" ht="16" x14ac:dyDescent="0.2">
      <c r="A150" s="22">
        <f t="shared" si="6"/>
        <v>44805</v>
      </c>
      <c r="B150" s="15" t="s">
        <v>194</v>
      </c>
      <c r="C150" s="15" t="str">
        <f t="shared" si="7"/>
        <v>ANTIOQUIA</v>
      </c>
      <c r="D150" s="23" t="str">
        <f t="shared" si="8"/>
        <v>ANTIOQUIA</v>
      </c>
      <c r="E150" s="15">
        <v>2022</v>
      </c>
      <c r="F150" s="15">
        <v>9</v>
      </c>
      <c r="G150" s="15" t="s">
        <v>196</v>
      </c>
      <c r="H150" s="17">
        <v>168.78487896152501</v>
      </c>
      <c r="I150" s="17">
        <v>124.47527573960799</v>
      </c>
      <c r="J150" s="17">
        <v>164.61525975446301</v>
      </c>
      <c r="K150" s="17">
        <v>122.137349522525</v>
      </c>
      <c r="L150" s="19">
        <v>108.64174302432799</v>
      </c>
    </row>
    <row r="151" spans="1:12" ht="16" x14ac:dyDescent="0.2">
      <c r="A151" s="22">
        <f t="shared" si="6"/>
        <v>44835</v>
      </c>
      <c r="B151" s="16" t="s">
        <v>194</v>
      </c>
      <c r="C151" s="15" t="str">
        <f t="shared" si="7"/>
        <v>ANTIOQUIA</v>
      </c>
      <c r="D151" s="23" t="str">
        <f t="shared" si="8"/>
        <v>ANTIOQUIA</v>
      </c>
      <c r="E151" s="16">
        <v>2022</v>
      </c>
      <c r="F151" s="16">
        <v>10</v>
      </c>
      <c r="G151" s="16" t="s">
        <v>196</v>
      </c>
      <c r="H151" s="18">
        <v>176.35216062356301</v>
      </c>
      <c r="I151" s="18">
        <v>129.36509202533901</v>
      </c>
      <c r="J151" s="18">
        <v>170.74642125469401</v>
      </c>
      <c r="K151" s="18">
        <v>125.595990468376</v>
      </c>
      <c r="L151" s="20">
        <v>109.002991589682</v>
      </c>
    </row>
    <row r="152" spans="1:12" ht="16" x14ac:dyDescent="0.2">
      <c r="A152" s="22">
        <f t="shared" si="6"/>
        <v>44866</v>
      </c>
      <c r="B152" s="15" t="s">
        <v>194</v>
      </c>
      <c r="C152" s="15" t="str">
        <f t="shared" si="7"/>
        <v>ANTIOQUIA</v>
      </c>
      <c r="D152" s="23" t="str">
        <f t="shared" si="8"/>
        <v>ANTIOQUIA</v>
      </c>
      <c r="E152" s="15">
        <v>2022</v>
      </c>
      <c r="F152" s="15">
        <v>11</v>
      </c>
      <c r="G152" s="15" t="s">
        <v>196</v>
      </c>
      <c r="H152" s="17">
        <v>180.34056376455601</v>
      </c>
      <c r="I152" s="17">
        <v>130.65805314321</v>
      </c>
      <c r="J152" s="17">
        <v>177.38944919539699</v>
      </c>
      <c r="K152" s="17">
        <v>129.14742574453001</v>
      </c>
      <c r="L152" s="19">
        <v>109.796985832283</v>
      </c>
    </row>
    <row r="153" spans="1:12" ht="16" x14ac:dyDescent="0.2">
      <c r="A153" s="22">
        <f t="shared" si="6"/>
        <v>44896</v>
      </c>
      <c r="B153" s="16" t="s">
        <v>194</v>
      </c>
      <c r="C153" s="15" t="str">
        <f t="shared" si="7"/>
        <v>ANTIOQUIA</v>
      </c>
      <c r="D153" s="23" t="str">
        <f t="shared" si="8"/>
        <v>ANTIOQUIA</v>
      </c>
      <c r="E153" s="16">
        <v>2022</v>
      </c>
      <c r="F153" s="16">
        <v>12</v>
      </c>
      <c r="G153" s="16" t="s">
        <v>196</v>
      </c>
      <c r="H153" s="18">
        <v>177.86716235962501</v>
      </c>
      <c r="I153" s="18">
        <v>128.72042637972001</v>
      </c>
      <c r="J153" s="18">
        <v>183.10360789862401</v>
      </c>
      <c r="K153" s="18">
        <v>133.34245004889701</v>
      </c>
      <c r="L153" s="20">
        <v>108.321887523754</v>
      </c>
    </row>
    <row r="154" spans="1:12" ht="16" x14ac:dyDescent="0.2">
      <c r="A154" s="22">
        <f t="shared" si="6"/>
        <v>44927</v>
      </c>
      <c r="B154" s="15" t="s">
        <v>194</v>
      </c>
      <c r="C154" s="15" t="str">
        <f t="shared" si="7"/>
        <v>ANTIOQUIA</v>
      </c>
      <c r="D154" s="23" t="str">
        <f t="shared" si="8"/>
        <v>ANTIOQUIA</v>
      </c>
      <c r="E154" s="15">
        <v>2023</v>
      </c>
      <c r="F154" s="15">
        <v>1</v>
      </c>
      <c r="G154" s="15" t="s">
        <v>196</v>
      </c>
      <c r="H154" s="17">
        <v>166.79146517936499</v>
      </c>
      <c r="I154" s="17">
        <v>115.84684814538301</v>
      </c>
      <c r="J154" s="17">
        <v>162.58657303811</v>
      </c>
      <c r="K154" s="17">
        <v>112.329873693346</v>
      </c>
      <c r="L154" s="19">
        <v>108.148789252855</v>
      </c>
    </row>
    <row r="155" spans="1:12" ht="16" x14ac:dyDescent="0.2">
      <c r="A155" s="22">
        <f t="shared" si="6"/>
        <v>44958</v>
      </c>
      <c r="B155" s="16" t="s">
        <v>194</v>
      </c>
      <c r="C155" s="15" t="str">
        <f t="shared" si="7"/>
        <v>ANTIOQUIA</v>
      </c>
      <c r="D155" s="23" t="str">
        <f t="shared" si="8"/>
        <v>ANTIOQUIA</v>
      </c>
      <c r="E155" s="16">
        <v>2023</v>
      </c>
      <c r="F155" s="16">
        <v>2</v>
      </c>
      <c r="G155" s="16" t="s">
        <v>196</v>
      </c>
      <c r="H155" s="18">
        <v>166.19158480238499</v>
      </c>
      <c r="I155" s="18">
        <v>113.417323375546</v>
      </c>
      <c r="J155" s="18">
        <v>160.12389470119999</v>
      </c>
      <c r="K155" s="18">
        <v>109.088717642181</v>
      </c>
      <c r="L155" s="20">
        <v>108.513800824098</v>
      </c>
    </row>
    <row r="156" spans="1:12" ht="16" x14ac:dyDescent="0.2">
      <c r="A156" s="22">
        <f t="shared" si="6"/>
        <v>44986</v>
      </c>
      <c r="B156" s="15" t="s">
        <v>194</v>
      </c>
      <c r="C156" s="15" t="str">
        <f t="shared" si="7"/>
        <v>ANTIOQUIA</v>
      </c>
      <c r="D156" s="23" t="str">
        <f t="shared" si="8"/>
        <v>ANTIOQUIA</v>
      </c>
      <c r="E156" s="15">
        <v>2023</v>
      </c>
      <c r="F156" s="15">
        <v>3</v>
      </c>
      <c r="G156" s="15" t="s">
        <v>196</v>
      </c>
      <c r="H156" s="17">
        <v>175.735733718745</v>
      </c>
      <c r="I156" s="17">
        <v>120.016485865633</v>
      </c>
      <c r="J156" s="17">
        <v>170.6929677318</v>
      </c>
      <c r="K156" s="17">
        <v>116.53021801450799</v>
      </c>
      <c r="L156" s="19">
        <v>108.912679448343</v>
      </c>
    </row>
    <row r="157" spans="1:12" ht="16" x14ac:dyDescent="0.2">
      <c r="A157" s="22">
        <f t="shared" si="6"/>
        <v>45017</v>
      </c>
      <c r="B157" s="16" t="s">
        <v>194</v>
      </c>
      <c r="C157" s="15" t="str">
        <f t="shared" si="7"/>
        <v>ANTIOQUIA</v>
      </c>
      <c r="D157" s="23" t="str">
        <f t="shared" si="8"/>
        <v>ANTIOQUIA</v>
      </c>
      <c r="E157" s="16">
        <v>2023</v>
      </c>
      <c r="F157" s="16">
        <v>4</v>
      </c>
      <c r="G157" s="16" t="s">
        <v>196</v>
      </c>
      <c r="H157" s="18">
        <v>154.35106538648</v>
      </c>
      <c r="I157" s="18">
        <v>105.53956344348499</v>
      </c>
      <c r="J157" s="18">
        <v>155.88205407527499</v>
      </c>
      <c r="K157" s="18">
        <v>106.42521958584901</v>
      </c>
      <c r="L157" s="20">
        <v>108.513800824098</v>
      </c>
    </row>
    <row r="158" spans="1:12" ht="16" x14ac:dyDescent="0.2">
      <c r="A158" s="22">
        <f t="shared" si="6"/>
        <v>45047</v>
      </c>
      <c r="B158" s="15" t="s">
        <v>194</v>
      </c>
      <c r="C158" s="15" t="str">
        <f t="shared" si="7"/>
        <v>ANTIOQUIA</v>
      </c>
      <c r="D158" s="23" t="str">
        <f t="shared" si="8"/>
        <v>ANTIOQUIA</v>
      </c>
      <c r="E158" s="15">
        <v>2023</v>
      </c>
      <c r="F158" s="15">
        <v>5</v>
      </c>
      <c r="G158" s="15" t="s">
        <v>196</v>
      </c>
      <c r="H158" s="17">
        <v>183.07447303412101</v>
      </c>
      <c r="I158" s="17">
        <v>125.838082939207</v>
      </c>
      <c r="J158" s="17">
        <v>171.77410046811599</v>
      </c>
      <c r="K158" s="17">
        <v>117.72257144071401</v>
      </c>
      <c r="L158" s="19">
        <v>108.066003123295</v>
      </c>
    </row>
    <row r="159" spans="1:12" ht="16" x14ac:dyDescent="0.2">
      <c r="A159" s="22">
        <f t="shared" si="6"/>
        <v>45078</v>
      </c>
      <c r="B159" s="16" t="s">
        <v>194</v>
      </c>
      <c r="C159" s="15" t="str">
        <f t="shared" si="7"/>
        <v>ANTIOQUIA</v>
      </c>
      <c r="D159" s="23" t="str">
        <f t="shared" si="8"/>
        <v>ANTIOQUIA</v>
      </c>
      <c r="E159" s="16">
        <v>2023</v>
      </c>
      <c r="F159" s="16">
        <v>6</v>
      </c>
      <c r="G159" s="16" t="s">
        <v>196</v>
      </c>
      <c r="H159" s="18">
        <v>172.994629796596</v>
      </c>
      <c r="I159" s="18">
        <v>118.650540164828</v>
      </c>
      <c r="J159" s="18">
        <v>168.84890589179099</v>
      </c>
      <c r="K159" s="18">
        <v>116.291372205432</v>
      </c>
      <c r="L159" s="20">
        <v>108.931494477789</v>
      </c>
    </row>
    <row r="160" spans="1:12" ht="16" x14ac:dyDescent="0.2">
      <c r="A160" s="22">
        <f t="shared" si="6"/>
        <v>45108</v>
      </c>
      <c r="B160" s="15" t="s">
        <v>194</v>
      </c>
      <c r="C160" s="15" t="str">
        <f t="shared" si="7"/>
        <v>ANTIOQUIA</v>
      </c>
      <c r="D160" s="23" t="str">
        <f t="shared" si="8"/>
        <v>ANTIOQUIA</v>
      </c>
      <c r="E160" s="15">
        <v>2023</v>
      </c>
      <c r="F160" s="15">
        <v>7</v>
      </c>
      <c r="G160" s="15" t="s">
        <v>196</v>
      </c>
      <c r="H160" s="17">
        <v>175.94321273197201</v>
      </c>
      <c r="I160" s="17">
        <v>121.203694923239</v>
      </c>
      <c r="J160" s="17">
        <v>166.271133740842</v>
      </c>
      <c r="K160" s="17">
        <v>114.125066050714</v>
      </c>
      <c r="L160" s="19">
        <v>109.947506067847</v>
      </c>
    </row>
    <row r="161" spans="1:12" ht="16" x14ac:dyDescent="0.2">
      <c r="A161" s="22">
        <f t="shared" si="6"/>
        <v>45139</v>
      </c>
      <c r="B161" s="16" t="s">
        <v>194</v>
      </c>
      <c r="C161" s="15" t="str">
        <f t="shared" si="7"/>
        <v>ANTIOQUIA</v>
      </c>
      <c r="D161" s="23" t="str">
        <f t="shared" si="8"/>
        <v>ANTIOQUIA</v>
      </c>
      <c r="E161" s="16">
        <v>2023</v>
      </c>
      <c r="F161" s="16">
        <v>8</v>
      </c>
      <c r="G161" s="16" t="s">
        <v>196</v>
      </c>
      <c r="H161" s="18">
        <v>180.401349326624</v>
      </c>
      <c r="I161" s="18">
        <v>124.418375725331</v>
      </c>
      <c r="J161" s="18">
        <v>178.27812629868399</v>
      </c>
      <c r="K161" s="18">
        <v>123.200597067988</v>
      </c>
      <c r="L161" s="20">
        <v>109.823326873507</v>
      </c>
    </row>
    <row r="162" spans="1:12" ht="16" x14ac:dyDescent="0.2">
      <c r="A162" s="22">
        <f t="shared" si="6"/>
        <v>45170</v>
      </c>
      <c r="B162" s="15" t="s">
        <v>194</v>
      </c>
      <c r="C162" s="15" t="str">
        <f t="shared" si="7"/>
        <v>ANTIOQUIA</v>
      </c>
      <c r="D162" s="23" t="str">
        <f t="shared" si="8"/>
        <v>ANTIOQUIA</v>
      </c>
      <c r="E162" s="15">
        <v>2023</v>
      </c>
      <c r="F162" s="15">
        <v>9</v>
      </c>
      <c r="G162" s="15" t="s">
        <v>196</v>
      </c>
      <c r="H162" s="17">
        <v>176.845165830133</v>
      </c>
      <c r="I162" s="17">
        <v>122.80311384303199</v>
      </c>
      <c r="J162" s="17">
        <v>170.231591158432</v>
      </c>
      <c r="K162" s="17">
        <v>117.913336681318</v>
      </c>
      <c r="L162" s="19">
        <v>111.12908991702599</v>
      </c>
    </row>
    <row r="163" spans="1:12" ht="16" x14ac:dyDescent="0.2">
      <c r="A163" s="22">
        <f t="shared" si="6"/>
        <v>45200</v>
      </c>
      <c r="B163" s="16" t="s">
        <v>194</v>
      </c>
      <c r="C163" s="15" t="str">
        <f t="shared" si="7"/>
        <v>ANTIOQUIA</v>
      </c>
      <c r="D163" s="23" t="str">
        <f t="shared" si="8"/>
        <v>ANTIOQUIA</v>
      </c>
      <c r="E163" s="16">
        <v>2023</v>
      </c>
      <c r="F163" s="16">
        <v>10</v>
      </c>
      <c r="G163" s="16" t="s">
        <v>196</v>
      </c>
      <c r="H163" s="18">
        <v>179.894965223626</v>
      </c>
      <c r="I163" s="18">
        <v>124.859056106632</v>
      </c>
      <c r="J163" s="18">
        <v>178.39516324453001</v>
      </c>
      <c r="K163" s="18">
        <v>124.05601727499401</v>
      </c>
      <c r="L163" s="20">
        <v>111.140378934693</v>
      </c>
    </row>
    <row r="164" spans="1:12" ht="16" x14ac:dyDescent="0.2">
      <c r="A164" s="22">
        <f t="shared" si="6"/>
        <v>45231</v>
      </c>
      <c r="B164" s="15" t="s">
        <v>194</v>
      </c>
      <c r="C164" s="15" t="str">
        <f t="shared" si="7"/>
        <v>ANTIOQUIA</v>
      </c>
      <c r="D164" s="23" t="str">
        <f t="shared" si="8"/>
        <v>ANTIOQUIA</v>
      </c>
      <c r="E164" s="15">
        <v>2023</v>
      </c>
      <c r="F164" s="15">
        <v>11</v>
      </c>
      <c r="G164" s="15" t="s">
        <v>196</v>
      </c>
      <c r="H164" s="17">
        <v>175.545981734321</v>
      </c>
      <c r="I164" s="17">
        <v>121.686618718592</v>
      </c>
      <c r="J164" s="17">
        <v>168.36929788737999</v>
      </c>
      <c r="K164" s="17">
        <v>118.210086995911</v>
      </c>
      <c r="L164" s="19">
        <v>111.219402058364</v>
      </c>
    </row>
    <row r="165" spans="1:12" ht="16" x14ac:dyDescent="0.2">
      <c r="A165" s="22">
        <f t="shared" si="6"/>
        <v>45261</v>
      </c>
      <c r="B165" s="16" t="s">
        <v>194</v>
      </c>
      <c r="C165" s="15" t="str">
        <f t="shared" si="7"/>
        <v>ANTIOQUIA</v>
      </c>
      <c r="D165" s="23" t="str">
        <f t="shared" si="8"/>
        <v>ANTIOQUIA</v>
      </c>
      <c r="E165" s="16">
        <v>2023</v>
      </c>
      <c r="F165" s="16">
        <v>12</v>
      </c>
      <c r="G165" s="16" t="s">
        <v>196</v>
      </c>
      <c r="H165" s="18">
        <v>159.936825592822</v>
      </c>
      <c r="I165" s="18">
        <v>110.402626219608</v>
      </c>
      <c r="J165" s="18">
        <v>182.27887161722001</v>
      </c>
      <c r="K165" s="18">
        <v>128.24403974463499</v>
      </c>
      <c r="L165" s="20">
        <v>109.616361549606</v>
      </c>
    </row>
    <row r="166" spans="1:12" ht="16" x14ac:dyDescent="0.2">
      <c r="A166" s="22">
        <f t="shared" si="6"/>
        <v>45292</v>
      </c>
      <c r="B166" s="15" t="s">
        <v>194</v>
      </c>
      <c r="C166" s="15" t="str">
        <f t="shared" si="7"/>
        <v>ANTIOQUIA</v>
      </c>
      <c r="D166" s="23" t="str">
        <f t="shared" si="8"/>
        <v>ANTIOQUIA</v>
      </c>
      <c r="E166" s="15">
        <v>2024</v>
      </c>
      <c r="F166" s="15">
        <v>1</v>
      </c>
      <c r="G166" s="15" t="s">
        <v>196</v>
      </c>
      <c r="H166" s="17">
        <v>163.82791151827499</v>
      </c>
      <c r="I166" s="17">
        <v>110.354677094933</v>
      </c>
      <c r="J166" s="17">
        <v>152.649150117358</v>
      </c>
      <c r="K166" s="17">
        <v>103.03215643391501</v>
      </c>
      <c r="L166" s="19">
        <v>108.148789252855</v>
      </c>
    </row>
    <row r="167" spans="1:12" ht="16" x14ac:dyDescent="0.2">
      <c r="A167" s="22">
        <f t="shared" si="6"/>
        <v>45323</v>
      </c>
      <c r="B167" s="16" t="s">
        <v>194</v>
      </c>
      <c r="C167" s="15" t="str">
        <f t="shared" si="7"/>
        <v>ANTIOQUIA</v>
      </c>
      <c r="D167" s="23" t="str">
        <f t="shared" si="8"/>
        <v>ANTIOQUIA</v>
      </c>
      <c r="E167" s="16">
        <v>2024</v>
      </c>
      <c r="F167" s="16">
        <v>2</v>
      </c>
      <c r="G167" s="16" t="s">
        <v>196</v>
      </c>
      <c r="H167" s="18">
        <v>156.12632735998201</v>
      </c>
      <c r="I167" s="18">
        <v>104.815084168037</v>
      </c>
      <c r="J167" s="18">
        <v>154.08820460639799</v>
      </c>
      <c r="K167" s="18">
        <v>103.395872290428</v>
      </c>
      <c r="L167" s="20">
        <v>107.463922181038</v>
      </c>
    </row>
    <row r="168" spans="1:12" ht="16" x14ac:dyDescent="0.2">
      <c r="A168" s="22">
        <f t="shared" si="6"/>
        <v>45352</v>
      </c>
      <c r="B168" s="15" t="s">
        <v>194</v>
      </c>
      <c r="C168" s="15" t="str">
        <f t="shared" si="7"/>
        <v>ANTIOQUIA</v>
      </c>
      <c r="D168" s="23" t="str">
        <f t="shared" si="8"/>
        <v>ANTIOQUIA</v>
      </c>
      <c r="E168" s="15">
        <v>2024</v>
      </c>
      <c r="F168" s="15">
        <v>3</v>
      </c>
      <c r="G168" s="15" t="s">
        <v>196</v>
      </c>
      <c r="H168" s="17">
        <v>153.34039759951801</v>
      </c>
      <c r="I168" s="17">
        <v>102.943126785743</v>
      </c>
      <c r="J168" s="17">
        <v>154.59544325170501</v>
      </c>
      <c r="K168" s="17">
        <v>104.529323992399</v>
      </c>
      <c r="L168" s="19">
        <v>107.84774878172701</v>
      </c>
    </row>
    <row r="169" spans="1:12" ht="16" x14ac:dyDescent="0.2">
      <c r="A169" s="22">
        <f t="shared" si="6"/>
        <v>45383</v>
      </c>
      <c r="B169" s="16" t="s">
        <v>194</v>
      </c>
      <c r="C169" s="15" t="str">
        <f t="shared" si="7"/>
        <v>ANTIOQUIA</v>
      </c>
      <c r="D169" s="23" t="str">
        <f t="shared" si="8"/>
        <v>ANTIOQUIA</v>
      </c>
      <c r="E169" s="16">
        <v>2024</v>
      </c>
      <c r="F169" s="16">
        <v>4</v>
      </c>
      <c r="G169" s="16" t="s">
        <v>196</v>
      </c>
      <c r="H169" s="18">
        <v>169.53344777598201</v>
      </c>
      <c r="I169" s="18">
        <v>113.838491919224</v>
      </c>
      <c r="J169" s="18">
        <v>162.109700968911</v>
      </c>
      <c r="K169" s="18">
        <v>109.01887029940301</v>
      </c>
      <c r="L169" s="20">
        <v>109.710436696833</v>
      </c>
    </row>
    <row r="170" spans="1:12" ht="16" x14ac:dyDescent="0.2">
      <c r="A170" s="22">
        <f t="shared" si="6"/>
        <v>45413</v>
      </c>
      <c r="B170" s="15" t="s">
        <v>194</v>
      </c>
      <c r="C170" s="15" t="str">
        <f t="shared" si="7"/>
        <v>ANTIOQUIA</v>
      </c>
      <c r="D170" s="23" t="str">
        <f t="shared" si="8"/>
        <v>ANTIOQUIA</v>
      </c>
      <c r="E170" s="15">
        <v>2024</v>
      </c>
      <c r="F170" s="15">
        <v>5</v>
      </c>
      <c r="G170" s="15" t="s">
        <v>196</v>
      </c>
      <c r="H170" s="17">
        <v>173.44116587830999</v>
      </c>
      <c r="I170" s="17">
        <v>116.20319920196501</v>
      </c>
      <c r="J170" s="17">
        <v>168.82978436529001</v>
      </c>
      <c r="K170" s="17">
        <v>113.378081329655</v>
      </c>
      <c r="L170" s="19">
        <v>109.09330373102</v>
      </c>
    </row>
    <row r="171" spans="1:12" ht="16" x14ac:dyDescent="0.2">
      <c r="A171" s="22">
        <f t="shared" si="6"/>
        <v>45444</v>
      </c>
      <c r="B171" s="16" t="s">
        <v>194</v>
      </c>
      <c r="C171" s="15" t="str">
        <f t="shared" si="7"/>
        <v>ANTIOQUIA</v>
      </c>
      <c r="D171" s="23" t="str">
        <f t="shared" si="8"/>
        <v>ANTIOQUIA</v>
      </c>
      <c r="E171" s="16">
        <v>2024</v>
      </c>
      <c r="F171" s="16">
        <v>6</v>
      </c>
      <c r="G171" s="16" t="s">
        <v>196</v>
      </c>
      <c r="H171" s="18">
        <v>171.31408157565801</v>
      </c>
      <c r="I171" s="18">
        <v>116.359541985131</v>
      </c>
      <c r="J171" s="18">
        <v>163.00052972841399</v>
      </c>
      <c r="K171" s="18">
        <v>109.94947191797699</v>
      </c>
      <c r="L171" s="20">
        <v>109.781933808726</v>
      </c>
    </row>
    <row r="172" spans="1:12" ht="16" x14ac:dyDescent="0.2">
      <c r="A172" s="22">
        <f t="shared" si="6"/>
        <v>45474</v>
      </c>
      <c r="B172" s="15" t="s">
        <v>194</v>
      </c>
      <c r="C172" s="15" t="str">
        <f t="shared" si="7"/>
        <v>ANTIOQUIA</v>
      </c>
      <c r="D172" s="23" t="str">
        <f t="shared" si="8"/>
        <v>ANTIOQUIA</v>
      </c>
      <c r="E172" s="15">
        <v>2024</v>
      </c>
      <c r="F172" s="15">
        <v>7</v>
      </c>
      <c r="G172" s="15" t="s">
        <v>196</v>
      </c>
      <c r="H172" s="17">
        <v>184.51326694670101</v>
      </c>
      <c r="I172" s="17">
        <v>125.620702618876</v>
      </c>
      <c r="J172" s="17">
        <v>175.123020993583</v>
      </c>
      <c r="K172" s="17">
        <v>118.642400488364</v>
      </c>
      <c r="L172" s="19">
        <v>110.70763325744601</v>
      </c>
    </row>
    <row r="173" spans="1:12" ht="16" x14ac:dyDescent="0.2">
      <c r="A173" s="22">
        <f t="shared" si="6"/>
        <v>45505</v>
      </c>
      <c r="B173" s="16" t="s">
        <v>194</v>
      </c>
      <c r="C173" s="15" t="str">
        <f t="shared" si="7"/>
        <v>ANTIOQUIA</v>
      </c>
      <c r="D173" s="23" t="str">
        <f t="shared" si="8"/>
        <v>ANTIOQUIA</v>
      </c>
      <c r="E173" s="16">
        <v>2024</v>
      </c>
      <c r="F173" s="16">
        <v>8</v>
      </c>
      <c r="G173" s="16" t="s">
        <v>196</v>
      </c>
      <c r="H173" s="18">
        <v>185.54258388733601</v>
      </c>
      <c r="I173" s="18">
        <v>125.706601883082</v>
      </c>
      <c r="J173" s="18">
        <v>176.375383076817</v>
      </c>
      <c r="K173" s="18">
        <v>118.709002570333</v>
      </c>
      <c r="L173" s="20">
        <v>111.19682402303</v>
      </c>
    </row>
    <row r="174" spans="1:12" ht="16" x14ac:dyDescent="0.2">
      <c r="A174" s="22">
        <f t="shared" si="6"/>
        <v>45536</v>
      </c>
      <c r="B174" s="15" t="s">
        <v>194</v>
      </c>
      <c r="C174" s="15" t="str">
        <f t="shared" si="7"/>
        <v>ANTIOQUIA</v>
      </c>
      <c r="D174" s="23" t="str">
        <f t="shared" si="8"/>
        <v>ANTIOQUIA</v>
      </c>
      <c r="E174" s="15">
        <v>2024</v>
      </c>
      <c r="F174" s="15">
        <v>9</v>
      </c>
      <c r="G174" s="15" t="s">
        <v>196</v>
      </c>
      <c r="H174" s="17">
        <v>177.73988324361</v>
      </c>
      <c r="I174" s="17">
        <v>119.11599173996601</v>
      </c>
      <c r="J174" s="17">
        <v>166.956457576715</v>
      </c>
      <c r="K174" s="17">
        <v>111.670702744827</v>
      </c>
      <c r="L174" s="19">
        <v>111.595702647275</v>
      </c>
    </row>
    <row r="175" spans="1:12" ht="16" x14ac:dyDescent="0.2">
      <c r="A175" s="22">
        <f t="shared" si="6"/>
        <v>45566</v>
      </c>
      <c r="B175" s="16" t="s">
        <v>194</v>
      </c>
      <c r="C175" s="15" t="str">
        <f t="shared" si="7"/>
        <v>ANTIOQUIA</v>
      </c>
      <c r="D175" s="23" t="str">
        <f t="shared" si="8"/>
        <v>ANTIOQUIA</v>
      </c>
      <c r="E175" s="16">
        <v>2024</v>
      </c>
      <c r="F175" s="16">
        <v>10</v>
      </c>
      <c r="G175" s="16" t="s">
        <v>196</v>
      </c>
      <c r="H175" s="18">
        <v>186.57408692208301</v>
      </c>
      <c r="I175" s="18">
        <v>125.439588503957</v>
      </c>
      <c r="J175" s="18">
        <v>181.658244184534</v>
      </c>
      <c r="K175" s="18">
        <v>122.308290061077</v>
      </c>
      <c r="L175" s="20">
        <v>112.069841389302</v>
      </c>
    </row>
    <row r="176" spans="1:12" ht="16" x14ac:dyDescent="0.2">
      <c r="A176" s="22">
        <f t="shared" si="6"/>
        <v>45597</v>
      </c>
      <c r="B176" s="15" t="s">
        <v>194</v>
      </c>
      <c r="C176" s="15" t="str">
        <f t="shared" si="7"/>
        <v>ANTIOQUIA</v>
      </c>
      <c r="D176" s="23" t="str">
        <f t="shared" si="8"/>
        <v>ANTIOQUIA</v>
      </c>
      <c r="E176" s="15">
        <v>2024</v>
      </c>
      <c r="F176" s="15">
        <v>11</v>
      </c>
      <c r="G176" s="15" t="s">
        <v>196</v>
      </c>
      <c r="H176" s="17">
        <v>185.302285241611</v>
      </c>
      <c r="I176" s="17">
        <v>124.16254864131901</v>
      </c>
      <c r="J176" s="17">
        <v>187.59230545938601</v>
      </c>
      <c r="K176" s="17">
        <v>126.50417687746101</v>
      </c>
      <c r="L176" s="19">
        <v>112.133812489417</v>
      </c>
    </row>
    <row r="177" spans="1:12" ht="16" x14ac:dyDescent="0.2">
      <c r="A177" s="22">
        <f t="shared" si="6"/>
        <v>45627</v>
      </c>
      <c r="B177" s="16" t="s">
        <v>194</v>
      </c>
      <c r="C177" s="15" t="str">
        <f t="shared" si="7"/>
        <v>ANTIOQUIA</v>
      </c>
      <c r="D177" s="23" t="str">
        <f t="shared" si="8"/>
        <v>ANTIOQUIA</v>
      </c>
      <c r="E177" s="16">
        <v>2024</v>
      </c>
      <c r="F177" s="16">
        <v>12</v>
      </c>
      <c r="G177" s="16" t="s">
        <v>196</v>
      </c>
      <c r="H177" s="18">
        <v>182.97901222734899</v>
      </c>
      <c r="I177" s="18">
        <v>121.671855622385</v>
      </c>
      <c r="J177" s="18">
        <v>194.79023513237601</v>
      </c>
      <c r="K177" s="18">
        <v>130.614840415575</v>
      </c>
      <c r="L177" s="20">
        <v>112.235413648422</v>
      </c>
    </row>
    <row r="178" spans="1:12" ht="16" x14ac:dyDescent="0.2">
      <c r="A178" s="22">
        <f t="shared" si="6"/>
        <v>45658</v>
      </c>
      <c r="B178" s="15" t="s">
        <v>194</v>
      </c>
      <c r="C178" s="15" t="str">
        <f t="shared" si="7"/>
        <v>ANTIOQUIA</v>
      </c>
      <c r="D178" s="23" t="str">
        <f t="shared" si="8"/>
        <v>ANTIOQUIA</v>
      </c>
      <c r="E178" s="15">
        <v>2025</v>
      </c>
      <c r="F178" s="15">
        <v>1</v>
      </c>
      <c r="G178" s="15" t="s">
        <v>196</v>
      </c>
      <c r="H178" s="17">
        <v>180.80780151103301</v>
      </c>
      <c r="I178" s="17">
        <v>117.038829694033</v>
      </c>
      <c r="J178" s="17">
        <v>168.15250705246399</v>
      </c>
      <c r="K178" s="17">
        <v>108.489335176259</v>
      </c>
      <c r="L178" s="19">
        <v>111.144141940582</v>
      </c>
    </row>
    <row r="179" spans="1:12" ht="16" x14ac:dyDescent="0.2">
      <c r="A179" s="22">
        <f t="shared" si="6"/>
        <v>45689</v>
      </c>
      <c r="B179" s="16" t="s">
        <v>194</v>
      </c>
      <c r="C179" s="15" t="str">
        <f t="shared" si="7"/>
        <v>ANTIOQUIA</v>
      </c>
      <c r="D179" s="23" t="str">
        <f t="shared" si="8"/>
        <v>ANTIOQUIA</v>
      </c>
      <c r="E179" s="16">
        <v>2025</v>
      </c>
      <c r="F179" s="16">
        <v>2</v>
      </c>
      <c r="G179" s="16" t="s">
        <v>196</v>
      </c>
      <c r="H179" s="18">
        <v>165.73922381704</v>
      </c>
      <c r="I179" s="18">
        <v>105.737951443775</v>
      </c>
      <c r="J179" s="18">
        <v>163.561408673969</v>
      </c>
      <c r="K179" s="18">
        <v>104.325317672908</v>
      </c>
      <c r="L179" s="20">
        <v>110.286176597866</v>
      </c>
    </row>
    <row r="180" spans="1:12" ht="16" x14ac:dyDescent="0.2">
      <c r="A180" s="22">
        <f t="shared" si="6"/>
        <v>45717</v>
      </c>
      <c r="B180" s="15" t="s">
        <v>194</v>
      </c>
      <c r="C180" s="15" t="str">
        <f t="shared" si="7"/>
        <v>ANTIOQUIA</v>
      </c>
      <c r="D180" s="23" t="str">
        <f t="shared" si="8"/>
        <v>ANTIOQUIA</v>
      </c>
      <c r="E180" s="15">
        <v>2025</v>
      </c>
      <c r="F180" s="15">
        <v>3</v>
      </c>
      <c r="G180" s="15" t="s">
        <v>196</v>
      </c>
      <c r="H180" s="17">
        <v>175.512253101163</v>
      </c>
      <c r="I180" s="17">
        <v>112.79387663284901</v>
      </c>
      <c r="J180" s="17">
        <v>176.29649265812401</v>
      </c>
      <c r="K180" s="17">
        <v>113.274147973762</v>
      </c>
      <c r="L180" s="19">
        <v>110.583454063106</v>
      </c>
    </row>
    <row r="181" spans="1:12" ht="16" x14ac:dyDescent="0.2">
      <c r="A181" s="22">
        <f t="shared" si="6"/>
        <v>45748</v>
      </c>
      <c r="B181" s="16" t="s">
        <v>194</v>
      </c>
      <c r="C181" s="15" t="str">
        <f t="shared" si="7"/>
        <v>ANTIOQUIA</v>
      </c>
      <c r="D181" s="23" t="str">
        <f t="shared" si="8"/>
        <v>ANTIOQUIA</v>
      </c>
      <c r="E181" s="16">
        <v>2025</v>
      </c>
      <c r="F181" s="16">
        <v>4</v>
      </c>
      <c r="G181" s="16" t="s">
        <v>196</v>
      </c>
      <c r="H181" s="18">
        <v>175.80920659851699</v>
      </c>
      <c r="I181" s="18">
        <v>112.07068283876301</v>
      </c>
      <c r="J181" s="18">
        <v>181.73496778324599</v>
      </c>
      <c r="K181" s="18">
        <v>115.497310682375</v>
      </c>
      <c r="L181" s="20">
        <v>110.225968503641</v>
      </c>
    </row>
    <row r="182" spans="1:12" ht="16" x14ac:dyDescent="0.2">
      <c r="A182" s="22">
        <f t="shared" si="6"/>
        <v>45778</v>
      </c>
      <c r="B182" s="15" t="s">
        <v>194</v>
      </c>
      <c r="C182" s="15" t="str">
        <f t="shared" si="7"/>
        <v>ANTIOQUIA</v>
      </c>
      <c r="D182" s="23" t="str">
        <f t="shared" si="8"/>
        <v>ANTIOQUIA</v>
      </c>
      <c r="E182" s="15">
        <v>2025</v>
      </c>
      <c r="F182" s="15">
        <v>5</v>
      </c>
      <c r="G182" s="15" t="s">
        <v>196</v>
      </c>
      <c r="H182" s="17">
        <v>196.88532099626499</v>
      </c>
      <c r="I182" s="17">
        <v>126.460355318946</v>
      </c>
      <c r="J182" s="17">
        <v>190.593832322791</v>
      </c>
      <c r="K182" s="17">
        <v>121.992107844911</v>
      </c>
      <c r="L182" s="19">
        <v>111.415078364598</v>
      </c>
    </row>
    <row r="183" spans="1:12" ht="16" x14ac:dyDescent="0.2">
      <c r="A183" s="22">
        <f t="shared" si="6"/>
        <v>45809</v>
      </c>
      <c r="B183" s="16" t="s">
        <v>194</v>
      </c>
      <c r="C183" s="15" t="str">
        <f t="shared" si="7"/>
        <v>ANTIOQUIA</v>
      </c>
      <c r="D183" s="23" t="str">
        <f t="shared" si="8"/>
        <v>ANTIOQUIA</v>
      </c>
      <c r="E183" s="16">
        <v>2025</v>
      </c>
      <c r="F183" s="16">
        <v>6</v>
      </c>
      <c r="G183" s="16" t="s">
        <v>196</v>
      </c>
      <c r="H183" s="18">
        <v>180.972644050306</v>
      </c>
      <c r="I183" s="18">
        <v>117.278355801071</v>
      </c>
      <c r="J183" s="18">
        <v>172.59957261927499</v>
      </c>
      <c r="K183" s="18">
        <v>111.510430374156</v>
      </c>
      <c r="L183" s="20">
        <v>111.53549455304901</v>
      </c>
    </row>
    <row r="184" spans="1:12" ht="16" x14ac:dyDescent="0.2">
      <c r="A184" s="22">
        <f t="shared" si="6"/>
        <v>45839</v>
      </c>
      <c r="B184" s="15" t="s">
        <v>194</v>
      </c>
      <c r="C184" s="15" t="str">
        <f t="shared" si="7"/>
        <v>ANTIOQUIA</v>
      </c>
      <c r="D184" s="23" t="str">
        <f t="shared" si="8"/>
        <v>ANTIOQUIA</v>
      </c>
      <c r="E184" s="15">
        <v>2025</v>
      </c>
      <c r="F184" s="15">
        <v>7</v>
      </c>
      <c r="G184" s="15" t="s">
        <v>196</v>
      </c>
      <c r="H184" s="17">
        <v>209.88423235640801</v>
      </c>
      <c r="I184" s="17">
        <v>136.387532044696</v>
      </c>
      <c r="J184" s="17">
        <v>197.75263184755801</v>
      </c>
      <c r="K184" s="17">
        <v>128.059122952302</v>
      </c>
      <c r="L184" s="19">
        <v>112.690737361004</v>
      </c>
    </row>
    <row r="185" spans="1:12" ht="16" x14ac:dyDescent="0.2">
      <c r="A185" s="22">
        <f t="shared" si="6"/>
        <v>45870</v>
      </c>
      <c r="B185" s="16" t="s">
        <v>194</v>
      </c>
      <c r="C185" s="15" t="str">
        <f t="shared" si="7"/>
        <v>ANTIOQUIA</v>
      </c>
      <c r="D185" s="23" t="str">
        <f t="shared" si="8"/>
        <v>ANTIOQUIA</v>
      </c>
      <c r="E185" s="16">
        <v>2025</v>
      </c>
      <c r="F185" s="16">
        <v>8</v>
      </c>
      <c r="G185" s="16" t="s">
        <v>196</v>
      </c>
      <c r="H185" s="18">
        <v>187.38754391078899</v>
      </c>
      <c r="I185" s="18">
        <v>121.85587242129</v>
      </c>
      <c r="J185" s="18">
        <v>181.58531434701399</v>
      </c>
      <c r="K185" s="18">
        <v>117.232801405334</v>
      </c>
      <c r="L185" s="20">
        <v>112.41227492521</v>
      </c>
    </row>
    <row r="186" spans="1:12" ht="16" x14ac:dyDescent="0.2">
      <c r="A186" s="22">
        <f t="shared" si="6"/>
        <v>43101</v>
      </c>
      <c r="B186" s="15" t="s">
        <v>194</v>
      </c>
      <c r="C186" s="15" t="str">
        <f t="shared" si="7"/>
        <v>ANTIOQUIA</v>
      </c>
      <c r="D186" s="23" t="str">
        <f t="shared" si="8"/>
        <v>ANTIOQUIA</v>
      </c>
      <c r="E186" s="15">
        <v>2018</v>
      </c>
      <c r="F186" s="15">
        <v>1</v>
      </c>
      <c r="G186" s="15" t="s">
        <v>197</v>
      </c>
      <c r="H186" s="17">
        <v>75.264615198790395</v>
      </c>
      <c r="I186" s="17">
        <v>76.156874148417899</v>
      </c>
      <c r="J186" s="17">
        <v>82.639251720984305</v>
      </c>
      <c r="K186" s="17">
        <v>83.655266273092394</v>
      </c>
      <c r="L186" s="19">
        <v>94.271205908133794</v>
      </c>
    </row>
    <row r="187" spans="1:12" ht="16" x14ac:dyDescent="0.2">
      <c r="A187" s="22">
        <f t="shared" si="6"/>
        <v>43132</v>
      </c>
      <c r="B187" s="16" t="s">
        <v>194</v>
      </c>
      <c r="C187" s="15" t="str">
        <f t="shared" si="7"/>
        <v>ANTIOQUIA</v>
      </c>
      <c r="D187" s="23" t="str">
        <f t="shared" si="8"/>
        <v>ANTIOQUIA</v>
      </c>
      <c r="E187" s="16">
        <v>2018</v>
      </c>
      <c r="F187" s="16">
        <v>2</v>
      </c>
      <c r="G187" s="16" t="s">
        <v>197</v>
      </c>
      <c r="H187" s="18">
        <v>89.259517422172394</v>
      </c>
      <c r="I187" s="18">
        <v>89.833747749711407</v>
      </c>
      <c r="J187" s="18">
        <v>81.117701185092898</v>
      </c>
      <c r="K187" s="18">
        <v>81.6882032461302</v>
      </c>
      <c r="L187" s="20">
        <v>99.799502282046902</v>
      </c>
    </row>
    <row r="188" spans="1:12" ht="16" x14ac:dyDescent="0.2">
      <c r="A188" s="22">
        <f t="shared" si="6"/>
        <v>43160</v>
      </c>
      <c r="B188" s="15" t="s">
        <v>194</v>
      </c>
      <c r="C188" s="15" t="str">
        <f t="shared" si="7"/>
        <v>ANTIOQUIA</v>
      </c>
      <c r="D188" s="23" t="str">
        <f t="shared" si="8"/>
        <v>ANTIOQUIA</v>
      </c>
      <c r="E188" s="15">
        <v>2018</v>
      </c>
      <c r="F188" s="15">
        <v>3</v>
      </c>
      <c r="G188" s="15" t="s">
        <v>197</v>
      </c>
      <c r="H188" s="17">
        <v>92.732087298877403</v>
      </c>
      <c r="I188" s="17">
        <v>93.426429039016099</v>
      </c>
      <c r="J188" s="17">
        <v>88.065014934163997</v>
      </c>
      <c r="K188" s="17">
        <v>88.783771723399695</v>
      </c>
      <c r="L188" s="19">
        <v>99.672553978217294</v>
      </c>
    </row>
    <row r="189" spans="1:12" ht="16" x14ac:dyDescent="0.2">
      <c r="A189" s="22">
        <f t="shared" si="6"/>
        <v>43191</v>
      </c>
      <c r="B189" s="16" t="s">
        <v>194</v>
      </c>
      <c r="C189" s="15" t="str">
        <f t="shared" si="7"/>
        <v>ANTIOQUIA</v>
      </c>
      <c r="D189" s="23" t="str">
        <f t="shared" si="8"/>
        <v>ANTIOQUIA</v>
      </c>
      <c r="E189" s="16">
        <v>2018</v>
      </c>
      <c r="F189" s="16">
        <v>4</v>
      </c>
      <c r="G189" s="16" t="s">
        <v>197</v>
      </c>
      <c r="H189" s="18">
        <v>98.131514748457704</v>
      </c>
      <c r="I189" s="18">
        <v>99.166059687912593</v>
      </c>
      <c r="J189" s="18">
        <v>91.381755233096897</v>
      </c>
      <c r="K189" s="18">
        <v>92.429617790111607</v>
      </c>
      <c r="L189" s="20">
        <v>100.58537273432501</v>
      </c>
    </row>
    <row r="190" spans="1:12" ht="16" x14ac:dyDescent="0.2">
      <c r="A190" s="22">
        <f t="shared" si="6"/>
        <v>43221</v>
      </c>
      <c r="B190" s="15" t="s">
        <v>194</v>
      </c>
      <c r="C190" s="15" t="str">
        <f t="shared" si="7"/>
        <v>ANTIOQUIA</v>
      </c>
      <c r="D190" s="23" t="str">
        <f t="shared" si="8"/>
        <v>ANTIOQUIA</v>
      </c>
      <c r="E190" s="15">
        <v>2018</v>
      </c>
      <c r="F190" s="15">
        <v>5</v>
      </c>
      <c r="G190" s="15" t="s">
        <v>197</v>
      </c>
      <c r="H190" s="17">
        <v>100.95337597337399</v>
      </c>
      <c r="I190" s="17">
        <v>101.383387182514</v>
      </c>
      <c r="J190" s="17">
        <v>94.119352403916196</v>
      </c>
      <c r="K190" s="17">
        <v>94.595409232310203</v>
      </c>
      <c r="L190" s="19">
        <v>100.171279457548</v>
      </c>
    </row>
    <row r="191" spans="1:12" ht="16" x14ac:dyDescent="0.2">
      <c r="A191" s="22">
        <f t="shared" si="6"/>
        <v>43252</v>
      </c>
      <c r="B191" s="16" t="s">
        <v>194</v>
      </c>
      <c r="C191" s="15" t="str">
        <f t="shared" si="7"/>
        <v>ANTIOQUIA</v>
      </c>
      <c r="D191" s="23" t="str">
        <f t="shared" si="8"/>
        <v>ANTIOQUIA</v>
      </c>
      <c r="E191" s="16">
        <v>2018</v>
      </c>
      <c r="F191" s="16">
        <v>6</v>
      </c>
      <c r="G191" s="16" t="s">
        <v>197</v>
      </c>
      <c r="H191" s="18">
        <v>94.7992228463321</v>
      </c>
      <c r="I191" s="18">
        <v>94.946450456732293</v>
      </c>
      <c r="J191" s="18">
        <v>89.980884464671604</v>
      </c>
      <c r="K191" s="18">
        <v>90.155735532236903</v>
      </c>
      <c r="L191" s="20">
        <v>99.6121024049651</v>
      </c>
    </row>
    <row r="192" spans="1:12" ht="16" x14ac:dyDescent="0.2">
      <c r="A192" s="22">
        <f t="shared" si="6"/>
        <v>43282</v>
      </c>
      <c r="B192" s="15" t="s">
        <v>194</v>
      </c>
      <c r="C192" s="15" t="str">
        <f t="shared" si="7"/>
        <v>ANTIOQUIA</v>
      </c>
      <c r="D192" s="23" t="str">
        <f t="shared" si="8"/>
        <v>ANTIOQUIA</v>
      </c>
      <c r="E192" s="15">
        <v>2018</v>
      </c>
      <c r="F192" s="15">
        <v>7</v>
      </c>
      <c r="G192" s="15" t="s">
        <v>197</v>
      </c>
      <c r="H192" s="17">
        <v>101.567804936399</v>
      </c>
      <c r="I192" s="17">
        <v>101.700205234451</v>
      </c>
      <c r="J192" s="17">
        <v>98.729402793683505</v>
      </c>
      <c r="K192" s="17">
        <v>98.901714619475001</v>
      </c>
      <c r="L192" s="19">
        <v>100.24684392411299</v>
      </c>
    </row>
    <row r="193" spans="1:12" ht="16" x14ac:dyDescent="0.2">
      <c r="A193" s="22">
        <f t="shared" si="6"/>
        <v>43313</v>
      </c>
      <c r="B193" s="16" t="s">
        <v>194</v>
      </c>
      <c r="C193" s="15" t="str">
        <f t="shared" si="7"/>
        <v>ANTIOQUIA</v>
      </c>
      <c r="D193" s="23" t="str">
        <f t="shared" si="8"/>
        <v>ANTIOQUIA</v>
      </c>
      <c r="E193" s="16">
        <v>2018</v>
      </c>
      <c r="F193" s="16">
        <v>8</v>
      </c>
      <c r="G193" s="16" t="s">
        <v>197</v>
      </c>
      <c r="H193" s="18">
        <v>108.56121061681201</v>
      </c>
      <c r="I193" s="18">
        <v>108.96596466377</v>
      </c>
      <c r="J193" s="18">
        <v>100.483801960487</v>
      </c>
      <c r="K193" s="18">
        <v>100.88893880990101</v>
      </c>
      <c r="L193" s="20">
        <v>100.83624676332199</v>
      </c>
    </row>
    <row r="194" spans="1:12" ht="16" x14ac:dyDescent="0.2">
      <c r="A194" s="22">
        <f t="shared" ref="A194:A257" si="9">DATE(E194,F194,1)</f>
        <v>43344</v>
      </c>
      <c r="B194" s="15" t="s">
        <v>194</v>
      </c>
      <c r="C194" s="15" t="str">
        <f t="shared" si="7"/>
        <v>ANTIOQUIA</v>
      </c>
      <c r="D194" s="23" t="str">
        <f t="shared" si="8"/>
        <v>ANTIOQUIA</v>
      </c>
      <c r="E194" s="15">
        <v>2018</v>
      </c>
      <c r="F194" s="15">
        <v>9</v>
      </c>
      <c r="G194" s="15" t="s">
        <v>197</v>
      </c>
      <c r="H194" s="17">
        <v>105.458836232378</v>
      </c>
      <c r="I194" s="17">
        <v>104.823365767902</v>
      </c>
      <c r="J194" s="17">
        <v>99.194749479054394</v>
      </c>
      <c r="K194" s="17">
        <v>98.6217729689008</v>
      </c>
      <c r="L194" s="19">
        <v>100.833224184659</v>
      </c>
    </row>
    <row r="195" spans="1:12" ht="16" x14ac:dyDescent="0.2">
      <c r="A195" s="22">
        <f t="shared" si="9"/>
        <v>43374</v>
      </c>
      <c r="B195" s="16" t="s">
        <v>194</v>
      </c>
      <c r="C195" s="15" t="str">
        <f t="shared" ref="C195:C258" si="10">UPPER(B195)</f>
        <v>ANTIOQUIA</v>
      </c>
      <c r="D195" s="23" t="str">
        <f t="shared" ref="D195:D258" si="11">SUBSTITUTE(SUBSTITUTE(SUBSTITUTE(SUBSTITUTE(SUBSTITUTE(SUBSTITUTE(SUBSTITUTE(SUBSTITUTE(SUBSTITUTE(SUBSTITUTE(C195,"á","a"),"é","e"),"í","i"),"ó","o"),"ú","u"),"Á","A"),"É","E"),"Í","I"),"Ó","O"),"Ú","U")</f>
        <v>ANTIOQUIA</v>
      </c>
      <c r="E195" s="16">
        <v>2018</v>
      </c>
      <c r="F195" s="16">
        <v>10</v>
      </c>
      <c r="G195" s="16" t="s">
        <v>197</v>
      </c>
      <c r="H195" s="18">
        <v>113.16174227991</v>
      </c>
      <c r="I195" s="18">
        <v>112.27586774779699</v>
      </c>
      <c r="J195" s="18">
        <v>111.082581232267</v>
      </c>
      <c r="K195" s="18">
        <v>110.223670459814</v>
      </c>
      <c r="L195" s="20">
        <v>101.316836770677</v>
      </c>
    </row>
    <row r="196" spans="1:12" ht="16" x14ac:dyDescent="0.2">
      <c r="A196" s="22">
        <f t="shared" si="9"/>
        <v>43405</v>
      </c>
      <c r="B196" s="15" t="s">
        <v>194</v>
      </c>
      <c r="C196" s="15" t="str">
        <f t="shared" si="10"/>
        <v>ANTIOQUIA</v>
      </c>
      <c r="D196" s="23" t="str">
        <f t="shared" si="11"/>
        <v>ANTIOQUIA</v>
      </c>
      <c r="E196" s="15">
        <v>2018</v>
      </c>
      <c r="F196" s="15">
        <v>11</v>
      </c>
      <c r="G196" s="15" t="s">
        <v>197</v>
      </c>
      <c r="H196" s="17">
        <v>119.034411964502</v>
      </c>
      <c r="I196" s="17">
        <v>117.54338263251501</v>
      </c>
      <c r="J196" s="17">
        <v>121.64027221611001</v>
      </c>
      <c r="K196" s="17">
        <v>120.084948559754</v>
      </c>
      <c r="L196" s="19">
        <v>102.299174836025</v>
      </c>
    </row>
    <row r="197" spans="1:12" ht="16" x14ac:dyDescent="0.2">
      <c r="A197" s="22">
        <f t="shared" si="9"/>
        <v>43435</v>
      </c>
      <c r="B197" s="16" t="s">
        <v>194</v>
      </c>
      <c r="C197" s="15" t="str">
        <f t="shared" si="10"/>
        <v>ANTIOQUIA</v>
      </c>
      <c r="D197" s="23" t="str">
        <f t="shared" si="11"/>
        <v>ANTIOQUIA</v>
      </c>
      <c r="E197" s="16">
        <v>2018</v>
      </c>
      <c r="F197" s="16">
        <v>12</v>
      </c>
      <c r="G197" s="16" t="s">
        <v>197</v>
      </c>
      <c r="H197" s="18">
        <v>101.075660481995</v>
      </c>
      <c r="I197" s="18">
        <v>99.778265689261701</v>
      </c>
      <c r="J197" s="18">
        <v>141.56523237647201</v>
      </c>
      <c r="K197" s="18">
        <v>139.97095078487399</v>
      </c>
      <c r="L197" s="20">
        <v>100.355656755967</v>
      </c>
    </row>
    <row r="198" spans="1:12" ht="16" x14ac:dyDescent="0.2">
      <c r="A198" s="22">
        <f t="shared" si="9"/>
        <v>43466</v>
      </c>
      <c r="B198" s="15" t="s">
        <v>194</v>
      </c>
      <c r="C198" s="15" t="str">
        <f t="shared" si="10"/>
        <v>ANTIOQUIA</v>
      </c>
      <c r="D198" s="23" t="str">
        <f t="shared" si="11"/>
        <v>ANTIOQUIA</v>
      </c>
      <c r="E198" s="15">
        <v>2019</v>
      </c>
      <c r="F198" s="15">
        <v>1</v>
      </c>
      <c r="G198" s="15" t="s">
        <v>197</v>
      </c>
      <c r="H198" s="17">
        <v>83.607631716497394</v>
      </c>
      <c r="I198" s="17">
        <v>81.931188184775294</v>
      </c>
      <c r="J198" s="17">
        <v>83.232382519606603</v>
      </c>
      <c r="K198" s="17">
        <v>81.543563910754202</v>
      </c>
      <c r="L198" s="19">
        <v>94.455583206552902</v>
      </c>
    </row>
    <row r="199" spans="1:12" ht="16" x14ac:dyDescent="0.2">
      <c r="A199" s="22">
        <f t="shared" si="9"/>
        <v>43497</v>
      </c>
      <c r="B199" s="16" t="s">
        <v>194</v>
      </c>
      <c r="C199" s="15" t="str">
        <f t="shared" si="10"/>
        <v>ANTIOQUIA</v>
      </c>
      <c r="D199" s="23" t="str">
        <f t="shared" si="11"/>
        <v>ANTIOQUIA</v>
      </c>
      <c r="E199" s="16">
        <v>2019</v>
      </c>
      <c r="F199" s="16">
        <v>2</v>
      </c>
      <c r="G199" s="16" t="s">
        <v>197</v>
      </c>
      <c r="H199" s="18">
        <v>94.5379099467999</v>
      </c>
      <c r="I199" s="18">
        <v>92.686184311744597</v>
      </c>
      <c r="J199" s="18">
        <v>82.874847837829904</v>
      </c>
      <c r="K199" s="18">
        <v>81.152033625338603</v>
      </c>
      <c r="L199" s="20">
        <v>98.064542129708897</v>
      </c>
    </row>
    <row r="200" spans="1:12" ht="16" x14ac:dyDescent="0.2">
      <c r="A200" s="22">
        <f t="shared" si="9"/>
        <v>43525</v>
      </c>
      <c r="B200" s="15" t="s">
        <v>194</v>
      </c>
      <c r="C200" s="15" t="str">
        <f t="shared" si="10"/>
        <v>ANTIOQUIA</v>
      </c>
      <c r="D200" s="23" t="str">
        <f t="shared" si="11"/>
        <v>ANTIOQUIA</v>
      </c>
      <c r="E200" s="15">
        <v>2019</v>
      </c>
      <c r="F200" s="15">
        <v>3</v>
      </c>
      <c r="G200" s="15" t="s">
        <v>197</v>
      </c>
      <c r="H200" s="17">
        <v>103.58551016269099</v>
      </c>
      <c r="I200" s="17">
        <v>101.56826130936599</v>
      </c>
      <c r="J200" s="17">
        <v>92.124959783572095</v>
      </c>
      <c r="K200" s="17">
        <v>90.2766459083782</v>
      </c>
      <c r="L200" s="19">
        <v>98.248919428128104</v>
      </c>
    </row>
    <row r="201" spans="1:12" ht="16" x14ac:dyDescent="0.2">
      <c r="A201" s="22">
        <f t="shared" si="9"/>
        <v>43556</v>
      </c>
      <c r="B201" s="16" t="s">
        <v>194</v>
      </c>
      <c r="C201" s="15" t="str">
        <f t="shared" si="10"/>
        <v>ANTIOQUIA</v>
      </c>
      <c r="D201" s="23" t="str">
        <f t="shared" si="11"/>
        <v>ANTIOQUIA</v>
      </c>
      <c r="E201" s="16">
        <v>2019</v>
      </c>
      <c r="F201" s="16">
        <v>4</v>
      </c>
      <c r="G201" s="16" t="s">
        <v>197</v>
      </c>
      <c r="H201" s="18">
        <v>92.802254369164601</v>
      </c>
      <c r="I201" s="18">
        <v>90.786451008776694</v>
      </c>
      <c r="J201" s="18">
        <v>91.145304777608104</v>
      </c>
      <c r="K201" s="18">
        <v>89.122714626085099</v>
      </c>
      <c r="L201" s="20">
        <v>97.786464892748796</v>
      </c>
    </row>
    <row r="202" spans="1:12" ht="16" x14ac:dyDescent="0.2">
      <c r="A202" s="22">
        <f t="shared" si="9"/>
        <v>43586</v>
      </c>
      <c r="B202" s="15" t="s">
        <v>194</v>
      </c>
      <c r="C202" s="15" t="str">
        <f t="shared" si="10"/>
        <v>ANTIOQUIA</v>
      </c>
      <c r="D202" s="23" t="str">
        <f t="shared" si="11"/>
        <v>ANTIOQUIA</v>
      </c>
      <c r="E202" s="15">
        <v>2019</v>
      </c>
      <c r="F202" s="15">
        <v>5</v>
      </c>
      <c r="G202" s="15" t="s">
        <v>197</v>
      </c>
      <c r="H202" s="17">
        <v>110.530608082509</v>
      </c>
      <c r="I202" s="17">
        <v>107.380071849419</v>
      </c>
      <c r="J202" s="17">
        <v>99.582244140786202</v>
      </c>
      <c r="K202" s="17">
        <v>96.532021387470905</v>
      </c>
      <c r="L202" s="19">
        <v>97.556748914390496</v>
      </c>
    </row>
    <row r="203" spans="1:12" ht="16" x14ac:dyDescent="0.2">
      <c r="A203" s="22">
        <f t="shared" si="9"/>
        <v>43617</v>
      </c>
      <c r="B203" s="16" t="s">
        <v>194</v>
      </c>
      <c r="C203" s="15" t="str">
        <f t="shared" si="10"/>
        <v>ANTIOQUIA</v>
      </c>
      <c r="D203" s="23" t="str">
        <f t="shared" si="11"/>
        <v>ANTIOQUIA</v>
      </c>
      <c r="E203" s="16">
        <v>2019</v>
      </c>
      <c r="F203" s="16">
        <v>6</v>
      </c>
      <c r="G203" s="16" t="s">
        <v>197</v>
      </c>
      <c r="H203" s="18">
        <v>93.407134653897103</v>
      </c>
      <c r="I203" s="18">
        <v>90.593008517532098</v>
      </c>
      <c r="J203" s="18">
        <v>93.930006317925901</v>
      </c>
      <c r="K203" s="18">
        <v>91.064700150910596</v>
      </c>
      <c r="L203" s="20">
        <v>97.317965200044299</v>
      </c>
    </row>
    <row r="204" spans="1:12" ht="16" x14ac:dyDescent="0.2">
      <c r="A204" s="22">
        <f t="shared" si="9"/>
        <v>43647</v>
      </c>
      <c r="B204" s="15" t="s">
        <v>194</v>
      </c>
      <c r="C204" s="15" t="str">
        <f t="shared" si="10"/>
        <v>ANTIOQUIA</v>
      </c>
      <c r="D204" s="23" t="str">
        <f t="shared" si="11"/>
        <v>ANTIOQUIA</v>
      </c>
      <c r="E204" s="15">
        <v>2019</v>
      </c>
      <c r="F204" s="15">
        <v>7</v>
      </c>
      <c r="G204" s="15" t="s">
        <v>197</v>
      </c>
      <c r="H204" s="17">
        <v>103.910486168997</v>
      </c>
      <c r="I204" s="17">
        <v>101.03230187977699</v>
      </c>
      <c r="J204" s="17">
        <v>103.986288422564</v>
      </c>
      <c r="K204" s="17">
        <v>101.136612654424</v>
      </c>
      <c r="L204" s="19">
        <v>97.949684140529698</v>
      </c>
    </row>
    <row r="205" spans="1:12" ht="16" x14ac:dyDescent="0.2">
      <c r="A205" s="22">
        <f t="shared" si="9"/>
        <v>43678</v>
      </c>
      <c r="B205" s="16" t="s">
        <v>194</v>
      </c>
      <c r="C205" s="15" t="str">
        <f t="shared" si="10"/>
        <v>ANTIOQUIA</v>
      </c>
      <c r="D205" s="23" t="str">
        <f t="shared" si="11"/>
        <v>ANTIOQUIA</v>
      </c>
      <c r="E205" s="16">
        <v>2019</v>
      </c>
      <c r="F205" s="16">
        <v>8</v>
      </c>
      <c r="G205" s="16" t="s">
        <v>197</v>
      </c>
      <c r="H205" s="18">
        <v>107.881451381568</v>
      </c>
      <c r="I205" s="18">
        <v>104.320217682753</v>
      </c>
      <c r="J205" s="18">
        <v>102.52210774945701</v>
      </c>
      <c r="K205" s="18">
        <v>99.058714946345304</v>
      </c>
      <c r="L205" s="20">
        <v>98.403070939921193</v>
      </c>
    </row>
    <row r="206" spans="1:12" ht="16" x14ac:dyDescent="0.2">
      <c r="A206" s="22">
        <f t="shared" si="9"/>
        <v>43709</v>
      </c>
      <c r="B206" s="15" t="s">
        <v>194</v>
      </c>
      <c r="C206" s="15" t="str">
        <f t="shared" si="10"/>
        <v>ANTIOQUIA</v>
      </c>
      <c r="D206" s="23" t="str">
        <f t="shared" si="11"/>
        <v>ANTIOQUIA</v>
      </c>
      <c r="E206" s="15">
        <v>2019</v>
      </c>
      <c r="F206" s="15">
        <v>9</v>
      </c>
      <c r="G206" s="15" t="s">
        <v>197</v>
      </c>
      <c r="H206" s="17">
        <v>109.529350301417</v>
      </c>
      <c r="I206" s="17">
        <v>106.02299479221</v>
      </c>
      <c r="J206" s="17">
        <v>103.28212924243</v>
      </c>
      <c r="K206" s="17">
        <v>99.850661948526295</v>
      </c>
      <c r="L206" s="19">
        <v>99.0136318297684</v>
      </c>
    </row>
    <row r="207" spans="1:12" ht="16" x14ac:dyDescent="0.2">
      <c r="A207" s="22">
        <f t="shared" si="9"/>
        <v>43739</v>
      </c>
      <c r="B207" s="16" t="s">
        <v>194</v>
      </c>
      <c r="C207" s="15" t="str">
        <f t="shared" si="10"/>
        <v>ANTIOQUIA</v>
      </c>
      <c r="D207" s="23" t="str">
        <f t="shared" si="11"/>
        <v>ANTIOQUIA</v>
      </c>
      <c r="E207" s="16">
        <v>2019</v>
      </c>
      <c r="F207" s="16">
        <v>10</v>
      </c>
      <c r="G207" s="16" t="s">
        <v>197</v>
      </c>
      <c r="H207" s="18">
        <v>121.05776251999799</v>
      </c>
      <c r="I207" s="18">
        <v>116.946431263261</v>
      </c>
      <c r="J207" s="18">
        <v>117.720301737683</v>
      </c>
      <c r="K207" s="18">
        <v>113.64550840720101</v>
      </c>
      <c r="L207" s="20">
        <v>100.128963356271</v>
      </c>
    </row>
    <row r="208" spans="1:12" ht="16" x14ac:dyDescent="0.2">
      <c r="A208" s="22">
        <f t="shared" si="9"/>
        <v>43770</v>
      </c>
      <c r="B208" s="15" t="s">
        <v>194</v>
      </c>
      <c r="C208" s="15" t="str">
        <f t="shared" si="10"/>
        <v>ANTIOQUIA</v>
      </c>
      <c r="D208" s="23" t="str">
        <f t="shared" si="11"/>
        <v>ANTIOQUIA</v>
      </c>
      <c r="E208" s="15">
        <v>2019</v>
      </c>
      <c r="F208" s="15">
        <v>11</v>
      </c>
      <c r="G208" s="15" t="s">
        <v>197</v>
      </c>
      <c r="H208" s="17">
        <v>117.335025662292</v>
      </c>
      <c r="I208" s="17">
        <v>113.564039192313</v>
      </c>
      <c r="J208" s="17">
        <v>123.15722388415</v>
      </c>
      <c r="K208" s="17">
        <v>119.17890213929201</v>
      </c>
      <c r="L208" s="19">
        <v>101.474010861133</v>
      </c>
    </row>
    <row r="209" spans="1:12" ht="16" x14ac:dyDescent="0.2">
      <c r="A209" s="22">
        <f t="shared" si="9"/>
        <v>43800</v>
      </c>
      <c r="B209" s="16" t="s">
        <v>194</v>
      </c>
      <c r="C209" s="15" t="str">
        <f t="shared" si="10"/>
        <v>ANTIOQUIA</v>
      </c>
      <c r="D209" s="23" t="str">
        <f t="shared" si="11"/>
        <v>ANTIOQUIA</v>
      </c>
      <c r="E209" s="16">
        <v>2019</v>
      </c>
      <c r="F209" s="16">
        <v>12</v>
      </c>
      <c r="G209" s="16" t="s">
        <v>197</v>
      </c>
      <c r="H209" s="18">
        <v>106.664123837533</v>
      </c>
      <c r="I209" s="18">
        <v>103.63677128576801</v>
      </c>
      <c r="J209" s="18">
        <v>153.933773365447</v>
      </c>
      <c r="K209" s="18">
        <v>149.91626414693999</v>
      </c>
      <c r="L209" s="20">
        <v>97.529545706427001</v>
      </c>
    </row>
    <row r="210" spans="1:12" ht="16" x14ac:dyDescent="0.2">
      <c r="A210" s="22">
        <f t="shared" si="9"/>
        <v>43831</v>
      </c>
      <c r="B210" s="15" t="s">
        <v>194</v>
      </c>
      <c r="C210" s="15" t="str">
        <f t="shared" si="10"/>
        <v>ANTIOQUIA</v>
      </c>
      <c r="D210" s="23" t="str">
        <f t="shared" si="11"/>
        <v>ANTIOQUIA</v>
      </c>
      <c r="E210" s="15">
        <v>2020</v>
      </c>
      <c r="F210" s="15">
        <v>1</v>
      </c>
      <c r="G210" s="15" t="s">
        <v>197</v>
      </c>
      <c r="H210" s="17">
        <v>87.014951914599806</v>
      </c>
      <c r="I210" s="17">
        <v>83.983752751405902</v>
      </c>
      <c r="J210" s="17">
        <v>83.568338210775593</v>
      </c>
      <c r="K210" s="17">
        <v>80.564570135797695</v>
      </c>
      <c r="L210" s="19">
        <v>90.133295719021106</v>
      </c>
    </row>
    <row r="211" spans="1:12" ht="16" x14ac:dyDescent="0.2">
      <c r="A211" s="22">
        <f t="shared" si="9"/>
        <v>43862</v>
      </c>
      <c r="B211" s="16" t="s">
        <v>194</v>
      </c>
      <c r="C211" s="15" t="str">
        <f t="shared" si="10"/>
        <v>ANTIOQUIA</v>
      </c>
      <c r="D211" s="23" t="str">
        <f t="shared" si="11"/>
        <v>ANTIOQUIA</v>
      </c>
      <c r="E211" s="16">
        <v>2020</v>
      </c>
      <c r="F211" s="16">
        <v>2</v>
      </c>
      <c r="G211" s="16" t="s">
        <v>197</v>
      </c>
      <c r="H211" s="18">
        <v>94.876771729334394</v>
      </c>
      <c r="I211" s="18">
        <v>91.060907342960803</v>
      </c>
      <c r="J211" s="18">
        <v>86.912436028113305</v>
      </c>
      <c r="K211" s="18">
        <v>83.246292911109904</v>
      </c>
      <c r="L211" s="20">
        <v>92.648081166312394</v>
      </c>
    </row>
    <row r="212" spans="1:12" ht="16" x14ac:dyDescent="0.2">
      <c r="A212" s="22">
        <f t="shared" si="9"/>
        <v>43891</v>
      </c>
      <c r="B212" s="15" t="s">
        <v>194</v>
      </c>
      <c r="C212" s="15" t="str">
        <f t="shared" si="10"/>
        <v>ANTIOQUIA</v>
      </c>
      <c r="D212" s="23" t="str">
        <f t="shared" si="11"/>
        <v>ANTIOQUIA</v>
      </c>
      <c r="E212" s="15">
        <v>2020</v>
      </c>
      <c r="F212" s="15">
        <v>3</v>
      </c>
      <c r="G212" s="15" t="s">
        <v>197</v>
      </c>
      <c r="H212" s="17">
        <v>69.042467232328704</v>
      </c>
      <c r="I212" s="17">
        <v>65.798750628038704</v>
      </c>
      <c r="J212" s="17">
        <v>59.668535225756003</v>
      </c>
      <c r="K212" s="17">
        <v>56.650179117770001</v>
      </c>
      <c r="L212" s="19">
        <v>91.076340261755306</v>
      </c>
    </row>
    <row r="213" spans="1:12" ht="16" x14ac:dyDescent="0.2">
      <c r="A213" s="22">
        <f t="shared" si="9"/>
        <v>43922</v>
      </c>
      <c r="B213" s="16" t="s">
        <v>194</v>
      </c>
      <c r="C213" s="15" t="str">
        <f t="shared" si="10"/>
        <v>ANTIOQUIA</v>
      </c>
      <c r="D213" s="23" t="str">
        <f t="shared" si="11"/>
        <v>ANTIOQUIA</v>
      </c>
      <c r="E213" s="16">
        <v>2020</v>
      </c>
      <c r="F213" s="16">
        <v>4</v>
      </c>
      <c r="G213" s="16" t="s">
        <v>197</v>
      </c>
      <c r="H213" s="18">
        <v>15.615919261451801</v>
      </c>
      <c r="I213" s="18">
        <v>14.5697959236931</v>
      </c>
      <c r="J213" s="18">
        <v>19.810226594651098</v>
      </c>
      <c r="K213" s="18">
        <v>18.640683888470999</v>
      </c>
      <c r="L213" s="20">
        <v>85.665924455683907</v>
      </c>
    </row>
    <row r="214" spans="1:12" ht="16" x14ac:dyDescent="0.2">
      <c r="A214" s="22">
        <f t="shared" si="9"/>
        <v>43952</v>
      </c>
      <c r="B214" s="15" t="s">
        <v>194</v>
      </c>
      <c r="C214" s="15" t="str">
        <f t="shared" si="10"/>
        <v>ANTIOQUIA</v>
      </c>
      <c r="D214" s="23" t="str">
        <f t="shared" si="11"/>
        <v>ANTIOQUIA</v>
      </c>
      <c r="E214" s="15">
        <v>2020</v>
      </c>
      <c r="F214" s="15">
        <v>5</v>
      </c>
      <c r="G214" s="15" t="s">
        <v>197</v>
      </c>
      <c r="H214" s="17">
        <v>58.529338255601502</v>
      </c>
      <c r="I214" s="17">
        <v>54.873057821449798</v>
      </c>
      <c r="J214" s="17">
        <v>48.831019963769698</v>
      </c>
      <c r="K214" s="17">
        <v>46.013259399617098</v>
      </c>
      <c r="L214" s="19">
        <v>82.510352331919407</v>
      </c>
    </row>
    <row r="215" spans="1:12" ht="16" x14ac:dyDescent="0.2">
      <c r="A215" s="22">
        <f t="shared" si="9"/>
        <v>43983</v>
      </c>
      <c r="B215" s="16" t="s">
        <v>194</v>
      </c>
      <c r="C215" s="15" t="str">
        <f t="shared" si="10"/>
        <v>ANTIOQUIA</v>
      </c>
      <c r="D215" s="23" t="str">
        <f t="shared" si="11"/>
        <v>ANTIOQUIA</v>
      </c>
      <c r="E215" s="16">
        <v>2020</v>
      </c>
      <c r="F215" s="16">
        <v>6</v>
      </c>
      <c r="G215" s="16" t="s">
        <v>197</v>
      </c>
      <c r="H215" s="18">
        <v>73.449667800848701</v>
      </c>
      <c r="I215" s="18">
        <v>69.825787542879397</v>
      </c>
      <c r="J215" s="18">
        <v>71.074565043425096</v>
      </c>
      <c r="K215" s="18">
        <v>67.540305866810996</v>
      </c>
      <c r="L215" s="20">
        <v>82.386426606752394</v>
      </c>
    </row>
    <row r="216" spans="1:12" ht="16" x14ac:dyDescent="0.2">
      <c r="A216" s="22">
        <f t="shared" si="9"/>
        <v>44013</v>
      </c>
      <c r="B216" s="15" t="s">
        <v>194</v>
      </c>
      <c r="C216" s="15" t="str">
        <f t="shared" si="10"/>
        <v>ANTIOQUIA</v>
      </c>
      <c r="D216" s="23" t="str">
        <f t="shared" si="11"/>
        <v>ANTIOQUIA</v>
      </c>
      <c r="E216" s="15">
        <v>2020</v>
      </c>
      <c r="F216" s="15">
        <v>7</v>
      </c>
      <c r="G216" s="15" t="s">
        <v>197</v>
      </c>
      <c r="H216" s="17">
        <v>85.088657294833695</v>
      </c>
      <c r="I216" s="17">
        <v>81.2986646558833</v>
      </c>
      <c r="J216" s="17">
        <v>86.837211887690103</v>
      </c>
      <c r="K216" s="17">
        <v>82.770288594195506</v>
      </c>
      <c r="L216" s="19">
        <v>81.546149738546902</v>
      </c>
    </row>
    <row r="217" spans="1:12" ht="16" x14ac:dyDescent="0.2">
      <c r="A217" s="22">
        <f t="shared" si="9"/>
        <v>44044</v>
      </c>
      <c r="B217" s="16" t="s">
        <v>194</v>
      </c>
      <c r="C217" s="15" t="str">
        <f t="shared" si="10"/>
        <v>ANTIOQUIA</v>
      </c>
      <c r="D217" s="23" t="str">
        <f t="shared" si="11"/>
        <v>ANTIOQUIA</v>
      </c>
      <c r="E217" s="16">
        <v>2020</v>
      </c>
      <c r="F217" s="16">
        <v>8</v>
      </c>
      <c r="G217" s="16" t="s">
        <v>197</v>
      </c>
      <c r="H217" s="18">
        <v>86.422280998720694</v>
      </c>
      <c r="I217" s="18">
        <v>81.817742419156104</v>
      </c>
      <c r="J217" s="18">
        <v>84.022264156725498</v>
      </c>
      <c r="K217" s="18">
        <v>79.355102987203907</v>
      </c>
      <c r="L217" s="20">
        <v>81.908859178060098</v>
      </c>
    </row>
    <row r="218" spans="1:12" ht="16" x14ac:dyDescent="0.2">
      <c r="A218" s="22">
        <f t="shared" si="9"/>
        <v>44075</v>
      </c>
      <c r="B218" s="15" t="s">
        <v>194</v>
      </c>
      <c r="C218" s="15" t="str">
        <f t="shared" si="10"/>
        <v>ANTIOQUIA</v>
      </c>
      <c r="D218" s="23" t="str">
        <f t="shared" si="11"/>
        <v>ANTIOQUIA</v>
      </c>
      <c r="E218" s="15">
        <v>2020</v>
      </c>
      <c r="F218" s="15">
        <v>9</v>
      </c>
      <c r="G218" s="15" t="s">
        <v>197</v>
      </c>
      <c r="H218" s="17">
        <v>99.375733731999006</v>
      </c>
      <c r="I218" s="17">
        <v>94.523340914271799</v>
      </c>
      <c r="J218" s="17">
        <v>98.147047838850497</v>
      </c>
      <c r="K218" s="17">
        <v>93.135778301673994</v>
      </c>
      <c r="L218" s="19">
        <v>83.238793789608394</v>
      </c>
    </row>
    <row r="219" spans="1:12" ht="16" x14ac:dyDescent="0.2">
      <c r="A219" s="22">
        <f t="shared" si="9"/>
        <v>44105</v>
      </c>
      <c r="B219" s="16" t="s">
        <v>194</v>
      </c>
      <c r="C219" s="15" t="str">
        <f t="shared" si="10"/>
        <v>ANTIOQUIA</v>
      </c>
      <c r="D219" s="23" t="str">
        <f t="shared" si="11"/>
        <v>ANTIOQUIA</v>
      </c>
      <c r="E219" s="16">
        <v>2020</v>
      </c>
      <c r="F219" s="16">
        <v>10</v>
      </c>
      <c r="G219" s="16" t="s">
        <v>197</v>
      </c>
      <c r="H219" s="18">
        <v>111.82717581452999</v>
      </c>
      <c r="I219" s="18">
        <v>106.20196580491</v>
      </c>
      <c r="J219" s="18">
        <v>108.411379292207</v>
      </c>
      <c r="K219" s="18">
        <v>102.78779402250299</v>
      </c>
      <c r="L219" s="20">
        <v>84.505254249241801</v>
      </c>
    </row>
    <row r="220" spans="1:12" ht="16" x14ac:dyDescent="0.2">
      <c r="A220" s="22">
        <f t="shared" si="9"/>
        <v>44136</v>
      </c>
      <c r="B220" s="15" t="s">
        <v>194</v>
      </c>
      <c r="C220" s="15" t="str">
        <f t="shared" si="10"/>
        <v>ANTIOQUIA</v>
      </c>
      <c r="D220" s="23" t="str">
        <f t="shared" si="11"/>
        <v>ANTIOQUIA</v>
      </c>
      <c r="E220" s="15">
        <v>2020</v>
      </c>
      <c r="F220" s="15">
        <v>11</v>
      </c>
      <c r="G220" s="15" t="s">
        <v>197</v>
      </c>
      <c r="H220" s="17">
        <v>113.343980131533</v>
      </c>
      <c r="I220" s="17">
        <v>107.93265365524699</v>
      </c>
      <c r="J220" s="17">
        <v>124.665525674579</v>
      </c>
      <c r="K220" s="17">
        <v>118.68924626375301</v>
      </c>
      <c r="L220" s="19">
        <v>85.795895338176194</v>
      </c>
    </row>
    <row r="221" spans="1:12" ht="16" x14ac:dyDescent="0.2">
      <c r="A221" s="22">
        <f t="shared" si="9"/>
        <v>44166</v>
      </c>
      <c r="B221" s="16" t="s">
        <v>194</v>
      </c>
      <c r="C221" s="15" t="str">
        <f t="shared" si="10"/>
        <v>ANTIOQUIA</v>
      </c>
      <c r="D221" s="23" t="str">
        <f t="shared" si="11"/>
        <v>ANTIOQUIA</v>
      </c>
      <c r="E221" s="16">
        <v>2020</v>
      </c>
      <c r="F221" s="16">
        <v>12</v>
      </c>
      <c r="G221" s="16" t="s">
        <v>197</v>
      </c>
      <c r="H221" s="18">
        <v>118.62595774795599</v>
      </c>
      <c r="I221" s="18">
        <v>113.366725547315</v>
      </c>
      <c r="J221" s="18">
        <v>148.54216273165599</v>
      </c>
      <c r="K221" s="18">
        <v>142.13478288526699</v>
      </c>
      <c r="L221" s="20">
        <v>86.122333833737997</v>
      </c>
    </row>
    <row r="222" spans="1:12" ht="16" x14ac:dyDescent="0.2">
      <c r="A222" s="22">
        <f t="shared" si="9"/>
        <v>44197</v>
      </c>
      <c r="B222" s="15" t="s">
        <v>194</v>
      </c>
      <c r="C222" s="15" t="str">
        <f t="shared" si="10"/>
        <v>ANTIOQUIA</v>
      </c>
      <c r="D222" s="23" t="str">
        <f t="shared" si="11"/>
        <v>ANTIOQUIA</v>
      </c>
      <c r="E222" s="15">
        <v>2021</v>
      </c>
      <c r="F222" s="15">
        <v>1</v>
      </c>
      <c r="G222" s="15" t="s">
        <v>197</v>
      </c>
      <c r="H222" s="17">
        <v>89.632754874215294</v>
      </c>
      <c r="I222" s="17">
        <v>85.356662590475807</v>
      </c>
      <c r="J222" s="17">
        <v>80.418083646152994</v>
      </c>
      <c r="K222" s="17">
        <v>76.523180449170994</v>
      </c>
      <c r="L222" s="19">
        <v>85.185334448329002</v>
      </c>
    </row>
    <row r="223" spans="1:12" ht="16" x14ac:dyDescent="0.2">
      <c r="A223" s="22">
        <f t="shared" si="9"/>
        <v>44228</v>
      </c>
      <c r="B223" s="16" t="s">
        <v>194</v>
      </c>
      <c r="C223" s="15" t="str">
        <f t="shared" si="10"/>
        <v>ANTIOQUIA</v>
      </c>
      <c r="D223" s="23" t="str">
        <f t="shared" si="11"/>
        <v>ANTIOQUIA</v>
      </c>
      <c r="E223" s="16">
        <v>2021</v>
      </c>
      <c r="F223" s="16">
        <v>2</v>
      </c>
      <c r="G223" s="16" t="s">
        <v>197</v>
      </c>
      <c r="H223" s="18">
        <v>102.01434483363199</v>
      </c>
      <c r="I223" s="18">
        <v>96.475536010224999</v>
      </c>
      <c r="J223" s="18">
        <v>91.445964625397394</v>
      </c>
      <c r="K223" s="18">
        <v>86.308434143450498</v>
      </c>
      <c r="L223" s="20">
        <v>86.696623779633896</v>
      </c>
    </row>
    <row r="224" spans="1:12" ht="16" x14ac:dyDescent="0.2">
      <c r="A224" s="22">
        <f t="shared" si="9"/>
        <v>44256</v>
      </c>
      <c r="B224" s="15" t="s">
        <v>194</v>
      </c>
      <c r="C224" s="15" t="str">
        <f t="shared" si="10"/>
        <v>ANTIOQUIA</v>
      </c>
      <c r="D224" s="23" t="str">
        <f t="shared" si="11"/>
        <v>ANTIOQUIA</v>
      </c>
      <c r="E224" s="15">
        <v>2021</v>
      </c>
      <c r="F224" s="15">
        <v>3</v>
      </c>
      <c r="G224" s="15" t="s">
        <v>197</v>
      </c>
      <c r="H224" s="17">
        <v>116.63096638930899</v>
      </c>
      <c r="I224" s="17">
        <v>110.26620641962801</v>
      </c>
      <c r="J224" s="17">
        <v>108.196435871144</v>
      </c>
      <c r="K224" s="17">
        <v>102.067601789604</v>
      </c>
      <c r="L224" s="19">
        <v>87.582239327778495</v>
      </c>
    </row>
    <row r="225" spans="1:12" ht="16" x14ac:dyDescent="0.2">
      <c r="A225" s="22">
        <f t="shared" si="9"/>
        <v>44287</v>
      </c>
      <c r="B225" s="16" t="s">
        <v>194</v>
      </c>
      <c r="C225" s="15" t="str">
        <f t="shared" si="10"/>
        <v>ANTIOQUIA</v>
      </c>
      <c r="D225" s="23" t="str">
        <f t="shared" si="11"/>
        <v>ANTIOQUIA</v>
      </c>
      <c r="E225" s="16">
        <v>2021</v>
      </c>
      <c r="F225" s="16">
        <v>4</v>
      </c>
      <c r="G225" s="16" t="s">
        <v>197</v>
      </c>
      <c r="H225" s="18">
        <v>108.002973755184</v>
      </c>
      <c r="I225" s="18">
        <v>101.49712138756399</v>
      </c>
      <c r="J225" s="18">
        <v>92.764382187383106</v>
      </c>
      <c r="K225" s="18">
        <v>86.939736463970902</v>
      </c>
      <c r="L225" s="20">
        <v>88.821496579448507</v>
      </c>
    </row>
    <row r="226" spans="1:12" ht="16" x14ac:dyDescent="0.2">
      <c r="A226" s="22">
        <f t="shared" si="9"/>
        <v>44317</v>
      </c>
      <c r="B226" s="15" t="s">
        <v>194</v>
      </c>
      <c r="C226" s="15" t="str">
        <f t="shared" si="10"/>
        <v>ANTIOQUIA</v>
      </c>
      <c r="D226" s="23" t="str">
        <f t="shared" si="11"/>
        <v>ANTIOQUIA</v>
      </c>
      <c r="E226" s="15">
        <v>2021</v>
      </c>
      <c r="F226" s="15">
        <v>5</v>
      </c>
      <c r="G226" s="15" t="s">
        <v>197</v>
      </c>
      <c r="H226" s="17">
        <v>114.032917194852</v>
      </c>
      <c r="I226" s="17">
        <v>107.070035468962</v>
      </c>
      <c r="J226" s="17">
        <v>98.853595133999903</v>
      </c>
      <c r="K226" s="17">
        <v>92.483560254590699</v>
      </c>
      <c r="L226" s="19">
        <v>89.906602319325401</v>
      </c>
    </row>
    <row r="227" spans="1:12" ht="16" x14ac:dyDescent="0.2">
      <c r="A227" s="22">
        <f t="shared" si="9"/>
        <v>44348</v>
      </c>
      <c r="B227" s="16" t="s">
        <v>194</v>
      </c>
      <c r="C227" s="15" t="str">
        <f t="shared" si="10"/>
        <v>ANTIOQUIA</v>
      </c>
      <c r="D227" s="23" t="str">
        <f t="shared" si="11"/>
        <v>ANTIOQUIA</v>
      </c>
      <c r="E227" s="16">
        <v>2021</v>
      </c>
      <c r="F227" s="16">
        <v>6</v>
      </c>
      <c r="G227" s="16" t="s">
        <v>197</v>
      </c>
      <c r="H227" s="18">
        <v>111.859642255724</v>
      </c>
      <c r="I227" s="18">
        <v>104.96855183800299</v>
      </c>
      <c r="J227" s="18">
        <v>112.100371787181</v>
      </c>
      <c r="K227" s="18">
        <v>105.081853190329</v>
      </c>
      <c r="L227" s="20">
        <v>90.236063393549799</v>
      </c>
    </row>
    <row r="228" spans="1:12" ht="16" x14ac:dyDescent="0.2">
      <c r="A228" s="22">
        <f t="shared" si="9"/>
        <v>44378</v>
      </c>
      <c r="B228" s="15" t="s">
        <v>194</v>
      </c>
      <c r="C228" s="15" t="str">
        <f t="shared" si="10"/>
        <v>ANTIOQUIA</v>
      </c>
      <c r="D228" s="23" t="str">
        <f t="shared" si="11"/>
        <v>ANTIOQUIA</v>
      </c>
      <c r="E228" s="15">
        <v>2021</v>
      </c>
      <c r="F228" s="15">
        <v>7</v>
      </c>
      <c r="G228" s="15" t="s">
        <v>197</v>
      </c>
      <c r="H228" s="17">
        <v>120.118845862424</v>
      </c>
      <c r="I228" s="17">
        <v>112.10033862841399</v>
      </c>
      <c r="J228" s="17">
        <v>119.15091422603901</v>
      </c>
      <c r="K228" s="17">
        <v>111.005075324335</v>
      </c>
      <c r="L228" s="19">
        <v>90.943346800600494</v>
      </c>
    </row>
    <row r="229" spans="1:12" ht="16" x14ac:dyDescent="0.2">
      <c r="A229" s="22">
        <f t="shared" si="9"/>
        <v>44409</v>
      </c>
      <c r="B229" s="16" t="s">
        <v>194</v>
      </c>
      <c r="C229" s="15" t="str">
        <f t="shared" si="10"/>
        <v>ANTIOQUIA</v>
      </c>
      <c r="D229" s="23" t="str">
        <f t="shared" si="11"/>
        <v>ANTIOQUIA</v>
      </c>
      <c r="E229" s="16">
        <v>2021</v>
      </c>
      <c r="F229" s="16">
        <v>8</v>
      </c>
      <c r="G229" s="16" t="s">
        <v>197</v>
      </c>
      <c r="H229" s="18">
        <v>126.51413513713401</v>
      </c>
      <c r="I229" s="18">
        <v>117.36939847259499</v>
      </c>
      <c r="J229" s="18">
        <v>121.363377296271</v>
      </c>
      <c r="K229" s="18">
        <v>112.419494518178</v>
      </c>
      <c r="L229" s="20">
        <v>91.206311144247493</v>
      </c>
    </row>
    <row r="230" spans="1:12" ht="16" x14ac:dyDescent="0.2">
      <c r="A230" s="22">
        <f t="shared" si="9"/>
        <v>44440</v>
      </c>
      <c r="B230" s="15" t="s">
        <v>194</v>
      </c>
      <c r="C230" s="15" t="str">
        <f t="shared" si="10"/>
        <v>ANTIOQUIA</v>
      </c>
      <c r="D230" s="23" t="str">
        <f t="shared" si="11"/>
        <v>ANTIOQUIA</v>
      </c>
      <c r="E230" s="15">
        <v>2021</v>
      </c>
      <c r="F230" s="15">
        <v>9</v>
      </c>
      <c r="G230" s="15" t="s">
        <v>197</v>
      </c>
      <c r="H230" s="17">
        <v>138.328308456625</v>
      </c>
      <c r="I230" s="17">
        <v>128.53930236564301</v>
      </c>
      <c r="J230" s="17">
        <v>126.91692562268901</v>
      </c>
      <c r="K230" s="17">
        <v>117.80830394911099</v>
      </c>
      <c r="L230" s="19">
        <v>91.750375303517302</v>
      </c>
    </row>
    <row r="231" spans="1:12" ht="16" x14ac:dyDescent="0.2">
      <c r="A231" s="22">
        <f t="shared" si="9"/>
        <v>44470</v>
      </c>
      <c r="B231" s="16" t="s">
        <v>194</v>
      </c>
      <c r="C231" s="15" t="str">
        <f t="shared" si="10"/>
        <v>ANTIOQUIA</v>
      </c>
      <c r="D231" s="23" t="str">
        <f t="shared" si="11"/>
        <v>ANTIOQUIA</v>
      </c>
      <c r="E231" s="16">
        <v>2021</v>
      </c>
      <c r="F231" s="16">
        <v>10</v>
      </c>
      <c r="G231" s="16" t="s">
        <v>197</v>
      </c>
      <c r="H231" s="18">
        <v>138.85517585217099</v>
      </c>
      <c r="I231" s="18">
        <v>129.024984571755</v>
      </c>
      <c r="J231" s="18">
        <v>133.87534464270701</v>
      </c>
      <c r="K231" s="18">
        <v>124.25070842295101</v>
      </c>
      <c r="L231" s="20">
        <v>91.620404421025</v>
      </c>
    </row>
    <row r="232" spans="1:12" ht="16" x14ac:dyDescent="0.2">
      <c r="A232" s="22">
        <f t="shared" si="9"/>
        <v>44501</v>
      </c>
      <c r="B232" s="15" t="s">
        <v>194</v>
      </c>
      <c r="C232" s="15" t="str">
        <f t="shared" si="10"/>
        <v>ANTIOQUIA</v>
      </c>
      <c r="D232" s="23" t="str">
        <f t="shared" si="11"/>
        <v>ANTIOQUIA</v>
      </c>
      <c r="E232" s="15">
        <v>2021</v>
      </c>
      <c r="F232" s="15">
        <v>11</v>
      </c>
      <c r="G232" s="15" t="s">
        <v>197</v>
      </c>
      <c r="H232" s="17">
        <v>147.80977292210801</v>
      </c>
      <c r="I232" s="17">
        <v>136.40266909660599</v>
      </c>
      <c r="J232" s="17">
        <v>151.03373698783901</v>
      </c>
      <c r="K232" s="17">
        <v>139.40021819344199</v>
      </c>
      <c r="L232" s="19">
        <v>92.584607014397506</v>
      </c>
    </row>
    <row r="233" spans="1:12" ht="16" x14ac:dyDescent="0.2">
      <c r="A233" s="22">
        <f t="shared" si="9"/>
        <v>44531</v>
      </c>
      <c r="B233" s="16" t="s">
        <v>194</v>
      </c>
      <c r="C233" s="15" t="str">
        <f t="shared" si="10"/>
        <v>ANTIOQUIA</v>
      </c>
      <c r="D233" s="23" t="str">
        <f t="shared" si="11"/>
        <v>ANTIOQUIA</v>
      </c>
      <c r="E233" s="16">
        <v>2021</v>
      </c>
      <c r="F233" s="16">
        <v>12</v>
      </c>
      <c r="G233" s="16" t="s">
        <v>197</v>
      </c>
      <c r="H233" s="18">
        <v>139.53026946759499</v>
      </c>
      <c r="I233" s="18">
        <v>128.78686836003101</v>
      </c>
      <c r="J233" s="18">
        <v>177.78632504411399</v>
      </c>
      <c r="K233" s="18">
        <v>164.78339637325601</v>
      </c>
      <c r="L233" s="20">
        <v>92.052633169778204</v>
      </c>
    </row>
    <row r="234" spans="1:12" ht="16" x14ac:dyDescent="0.2">
      <c r="A234" s="22">
        <f t="shared" si="9"/>
        <v>44562</v>
      </c>
      <c r="B234" s="15" t="s">
        <v>194</v>
      </c>
      <c r="C234" s="15" t="str">
        <f t="shared" si="10"/>
        <v>ANTIOQUIA</v>
      </c>
      <c r="D234" s="23" t="str">
        <f t="shared" si="11"/>
        <v>ANTIOQUIA</v>
      </c>
      <c r="E234" s="15">
        <v>2022</v>
      </c>
      <c r="F234" s="15">
        <v>1</v>
      </c>
      <c r="G234" s="15" t="s">
        <v>197</v>
      </c>
      <c r="H234" s="17">
        <v>120.294982041778</v>
      </c>
      <c r="I234" s="17">
        <v>109.632778816469</v>
      </c>
      <c r="J234" s="17">
        <v>109.285065827588</v>
      </c>
      <c r="K234" s="17">
        <v>98.953778774490004</v>
      </c>
      <c r="L234" s="19">
        <v>90.359989118716797</v>
      </c>
    </row>
    <row r="235" spans="1:12" ht="16" x14ac:dyDescent="0.2">
      <c r="A235" s="22">
        <f t="shared" si="9"/>
        <v>44593</v>
      </c>
      <c r="B235" s="16" t="s">
        <v>194</v>
      </c>
      <c r="C235" s="15" t="str">
        <f t="shared" si="10"/>
        <v>ANTIOQUIA</v>
      </c>
      <c r="D235" s="23" t="str">
        <f t="shared" si="11"/>
        <v>ANTIOQUIA</v>
      </c>
      <c r="E235" s="16">
        <v>2022</v>
      </c>
      <c r="F235" s="16">
        <v>2</v>
      </c>
      <c r="G235" s="16" t="s">
        <v>197</v>
      </c>
      <c r="H235" s="18">
        <v>134.69737990456801</v>
      </c>
      <c r="I235" s="18">
        <v>122.03064891252301</v>
      </c>
      <c r="J235" s="18">
        <v>110.188857066746</v>
      </c>
      <c r="K235" s="18">
        <v>99.266205861186194</v>
      </c>
      <c r="L235" s="20">
        <v>92.427432923941794</v>
      </c>
    </row>
    <row r="236" spans="1:12" ht="16" x14ac:dyDescent="0.2">
      <c r="A236" s="22">
        <f t="shared" si="9"/>
        <v>44621</v>
      </c>
      <c r="B236" s="15" t="s">
        <v>194</v>
      </c>
      <c r="C236" s="15" t="str">
        <f t="shared" si="10"/>
        <v>ANTIOQUIA</v>
      </c>
      <c r="D236" s="23" t="str">
        <f t="shared" si="11"/>
        <v>ANTIOQUIA</v>
      </c>
      <c r="E236" s="15">
        <v>2022</v>
      </c>
      <c r="F236" s="15">
        <v>3</v>
      </c>
      <c r="G236" s="15" t="s">
        <v>197</v>
      </c>
      <c r="H236" s="17">
        <v>150.92300985711</v>
      </c>
      <c r="I236" s="17">
        <v>134.977041843557</v>
      </c>
      <c r="J236" s="17">
        <v>132.76373159241399</v>
      </c>
      <c r="K236" s="17">
        <v>118.17035438391601</v>
      </c>
      <c r="L236" s="19">
        <v>91.088430576405699</v>
      </c>
    </row>
    <row r="237" spans="1:12" ht="16" x14ac:dyDescent="0.2">
      <c r="A237" s="22">
        <f t="shared" si="9"/>
        <v>44652</v>
      </c>
      <c r="B237" s="16" t="s">
        <v>194</v>
      </c>
      <c r="C237" s="15" t="str">
        <f t="shared" si="10"/>
        <v>ANTIOQUIA</v>
      </c>
      <c r="D237" s="23" t="str">
        <f t="shared" si="11"/>
        <v>ANTIOQUIA</v>
      </c>
      <c r="E237" s="16">
        <v>2022</v>
      </c>
      <c r="F237" s="16">
        <v>4</v>
      </c>
      <c r="G237" s="16" t="s">
        <v>197</v>
      </c>
      <c r="H237" s="18">
        <v>136.93948028330399</v>
      </c>
      <c r="I237" s="18">
        <v>121.689472002454</v>
      </c>
      <c r="J237" s="18">
        <v>120.518780996793</v>
      </c>
      <c r="K237" s="18">
        <v>106.835899630132</v>
      </c>
      <c r="L237" s="20">
        <v>91.420914229292805</v>
      </c>
    </row>
    <row r="238" spans="1:12" ht="16" x14ac:dyDescent="0.2">
      <c r="A238" s="22">
        <f t="shared" si="9"/>
        <v>44682</v>
      </c>
      <c r="B238" s="15" t="s">
        <v>194</v>
      </c>
      <c r="C238" s="15" t="str">
        <f t="shared" si="10"/>
        <v>ANTIOQUIA</v>
      </c>
      <c r="D238" s="23" t="str">
        <f t="shared" si="11"/>
        <v>ANTIOQUIA</v>
      </c>
      <c r="E238" s="15">
        <v>2022</v>
      </c>
      <c r="F238" s="15">
        <v>5</v>
      </c>
      <c r="G238" s="15" t="s">
        <v>197</v>
      </c>
      <c r="H238" s="17">
        <v>150.50135921319099</v>
      </c>
      <c r="I238" s="17">
        <v>132.86276714069101</v>
      </c>
      <c r="J238" s="17">
        <v>131.92131208267199</v>
      </c>
      <c r="K238" s="17">
        <v>115.976192769527</v>
      </c>
      <c r="L238" s="19">
        <v>92.176558894945202</v>
      </c>
    </row>
    <row r="239" spans="1:12" ht="16" x14ac:dyDescent="0.2">
      <c r="A239" s="22">
        <f t="shared" si="9"/>
        <v>44713</v>
      </c>
      <c r="B239" s="16" t="s">
        <v>194</v>
      </c>
      <c r="C239" s="15" t="str">
        <f t="shared" si="10"/>
        <v>ANTIOQUIA</v>
      </c>
      <c r="D239" s="23" t="str">
        <f t="shared" si="11"/>
        <v>ANTIOQUIA</v>
      </c>
      <c r="E239" s="16">
        <v>2022</v>
      </c>
      <c r="F239" s="16">
        <v>6</v>
      </c>
      <c r="G239" s="16" t="s">
        <v>197</v>
      </c>
      <c r="H239" s="18">
        <v>148.54354695651199</v>
      </c>
      <c r="I239" s="18">
        <v>131.727022780661</v>
      </c>
      <c r="J239" s="18">
        <v>140.59947194315799</v>
      </c>
      <c r="K239" s="18">
        <v>124.490080402807</v>
      </c>
      <c r="L239" s="20">
        <v>92.354891036039206</v>
      </c>
    </row>
    <row r="240" spans="1:12" ht="16" x14ac:dyDescent="0.2">
      <c r="A240" s="22">
        <f t="shared" si="9"/>
        <v>44743</v>
      </c>
      <c r="B240" s="15" t="s">
        <v>194</v>
      </c>
      <c r="C240" s="15" t="str">
        <f t="shared" si="10"/>
        <v>ANTIOQUIA</v>
      </c>
      <c r="D240" s="23" t="str">
        <f t="shared" si="11"/>
        <v>ANTIOQUIA</v>
      </c>
      <c r="E240" s="15">
        <v>2022</v>
      </c>
      <c r="F240" s="15">
        <v>7</v>
      </c>
      <c r="G240" s="15" t="s">
        <v>197</v>
      </c>
      <c r="H240" s="17">
        <v>151.45145445075201</v>
      </c>
      <c r="I240" s="17">
        <v>132.370303114633</v>
      </c>
      <c r="J240" s="17">
        <v>137.96731185305501</v>
      </c>
      <c r="K240" s="17">
        <v>120.13702518047199</v>
      </c>
      <c r="L240" s="19">
        <v>92.351868457376597</v>
      </c>
    </row>
    <row r="241" spans="1:12" ht="16" x14ac:dyDescent="0.2">
      <c r="A241" s="22">
        <f t="shared" si="9"/>
        <v>44774</v>
      </c>
      <c r="B241" s="16" t="s">
        <v>194</v>
      </c>
      <c r="C241" s="15" t="str">
        <f t="shared" si="10"/>
        <v>ANTIOQUIA</v>
      </c>
      <c r="D241" s="23" t="str">
        <f t="shared" si="11"/>
        <v>ANTIOQUIA</v>
      </c>
      <c r="E241" s="16">
        <v>2022</v>
      </c>
      <c r="F241" s="16">
        <v>8</v>
      </c>
      <c r="G241" s="16" t="s">
        <v>197</v>
      </c>
      <c r="H241" s="18">
        <v>170.46443143493801</v>
      </c>
      <c r="I241" s="18">
        <v>148.86053551161299</v>
      </c>
      <c r="J241" s="18">
        <v>141.071260983689</v>
      </c>
      <c r="K241" s="18">
        <v>122.69589987133099</v>
      </c>
      <c r="L241" s="20">
        <v>92.629945694336698</v>
      </c>
    </row>
    <row r="242" spans="1:12" ht="16" x14ac:dyDescent="0.2">
      <c r="A242" s="22">
        <f t="shared" si="9"/>
        <v>44805</v>
      </c>
      <c r="B242" s="15" t="s">
        <v>194</v>
      </c>
      <c r="C242" s="15" t="str">
        <f t="shared" si="10"/>
        <v>ANTIOQUIA</v>
      </c>
      <c r="D242" s="23" t="str">
        <f t="shared" si="11"/>
        <v>ANTIOQUIA</v>
      </c>
      <c r="E242" s="15">
        <v>2022</v>
      </c>
      <c r="F242" s="15">
        <v>9</v>
      </c>
      <c r="G242" s="15" t="s">
        <v>197</v>
      </c>
      <c r="H242" s="17">
        <v>171.512882739893</v>
      </c>
      <c r="I242" s="17">
        <v>148.57816222804101</v>
      </c>
      <c r="J242" s="17">
        <v>144.26301527364799</v>
      </c>
      <c r="K242" s="17">
        <v>124.426885941981</v>
      </c>
      <c r="L242" s="19">
        <v>92.950339032573297</v>
      </c>
    </row>
    <row r="243" spans="1:12" ht="16" x14ac:dyDescent="0.2">
      <c r="A243" s="22">
        <f t="shared" si="9"/>
        <v>44835</v>
      </c>
      <c r="B243" s="16" t="s">
        <v>194</v>
      </c>
      <c r="C243" s="15" t="str">
        <f t="shared" si="10"/>
        <v>ANTIOQUIA</v>
      </c>
      <c r="D243" s="23" t="str">
        <f t="shared" si="11"/>
        <v>ANTIOQUIA</v>
      </c>
      <c r="E243" s="16">
        <v>2022</v>
      </c>
      <c r="F243" s="16">
        <v>10</v>
      </c>
      <c r="G243" s="16" t="s">
        <v>197</v>
      </c>
      <c r="H243" s="18">
        <v>164.40393888709099</v>
      </c>
      <c r="I243" s="18">
        <v>141.55419204408699</v>
      </c>
      <c r="J243" s="18">
        <v>156.13259070611301</v>
      </c>
      <c r="K243" s="18">
        <v>134.25590868957499</v>
      </c>
      <c r="L243" s="20">
        <v>92.811300414093296</v>
      </c>
    </row>
    <row r="244" spans="1:12" ht="16" x14ac:dyDescent="0.2">
      <c r="A244" s="22">
        <f t="shared" si="9"/>
        <v>44866</v>
      </c>
      <c r="B244" s="15" t="s">
        <v>194</v>
      </c>
      <c r="C244" s="15" t="str">
        <f t="shared" si="10"/>
        <v>ANTIOQUIA</v>
      </c>
      <c r="D244" s="23" t="str">
        <f t="shared" si="11"/>
        <v>ANTIOQUIA</v>
      </c>
      <c r="E244" s="15">
        <v>2022</v>
      </c>
      <c r="F244" s="15">
        <v>11</v>
      </c>
      <c r="G244" s="15" t="s">
        <v>197</v>
      </c>
      <c r="H244" s="17">
        <v>169.42856392015699</v>
      </c>
      <c r="I244" s="17">
        <v>145.22062210676199</v>
      </c>
      <c r="J244" s="17">
        <v>174.53901376076701</v>
      </c>
      <c r="K244" s="17">
        <v>149.48939030282901</v>
      </c>
      <c r="L244" s="19">
        <v>93.331183944062104</v>
      </c>
    </row>
    <row r="245" spans="1:12" ht="16" x14ac:dyDescent="0.2">
      <c r="A245" s="22">
        <f t="shared" si="9"/>
        <v>44896</v>
      </c>
      <c r="B245" s="16" t="s">
        <v>194</v>
      </c>
      <c r="C245" s="15" t="str">
        <f t="shared" si="10"/>
        <v>ANTIOQUIA</v>
      </c>
      <c r="D245" s="23" t="str">
        <f t="shared" si="11"/>
        <v>ANTIOQUIA</v>
      </c>
      <c r="E245" s="16">
        <v>2022</v>
      </c>
      <c r="F245" s="16">
        <v>12</v>
      </c>
      <c r="G245" s="16" t="s">
        <v>197</v>
      </c>
      <c r="H245" s="18">
        <v>153.49978696773599</v>
      </c>
      <c r="I245" s="18">
        <v>132.61456847530999</v>
      </c>
      <c r="J245" s="18">
        <v>213.71856129304999</v>
      </c>
      <c r="K245" s="18">
        <v>185.94745310030501</v>
      </c>
      <c r="L245" s="20">
        <v>91.626449578350304</v>
      </c>
    </row>
    <row r="246" spans="1:12" ht="16" x14ac:dyDescent="0.2">
      <c r="A246" s="22">
        <f t="shared" si="9"/>
        <v>44927</v>
      </c>
      <c r="B246" s="15" t="s">
        <v>194</v>
      </c>
      <c r="C246" s="15" t="str">
        <f t="shared" si="10"/>
        <v>ANTIOQUIA</v>
      </c>
      <c r="D246" s="23" t="str">
        <f t="shared" si="11"/>
        <v>ANTIOQUIA</v>
      </c>
      <c r="E246" s="15">
        <v>2023</v>
      </c>
      <c r="F246" s="15">
        <v>1</v>
      </c>
      <c r="G246" s="15" t="s">
        <v>197</v>
      </c>
      <c r="H246" s="17">
        <v>130.73344638036701</v>
      </c>
      <c r="I246" s="17">
        <v>110.113136861128</v>
      </c>
      <c r="J246" s="17">
        <v>112.76898149767899</v>
      </c>
      <c r="K246" s="17">
        <v>94.045935600808406</v>
      </c>
      <c r="L246" s="19">
        <v>85.336463381459495</v>
      </c>
    </row>
    <row r="247" spans="1:12" ht="16" x14ac:dyDescent="0.2">
      <c r="A247" s="22">
        <f t="shared" si="9"/>
        <v>44958</v>
      </c>
      <c r="B247" s="16" t="s">
        <v>194</v>
      </c>
      <c r="C247" s="15" t="str">
        <f t="shared" si="10"/>
        <v>ANTIOQUIA</v>
      </c>
      <c r="D247" s="23" t="str">
        <f t="shared" si="11"/>
        <v>ANTIOQUIA</v>
      </c>
      <c r="E247" s="16">
        <v>2023</v>
      </c>
      <c r="F247" s="16">
        <v>2</v>
      </c>
      <c r="G247" s="16" t="s">
        <v>197</v>
      </c>
      <c r="H247" s="18">
        <v>132.03544086534001</v>
      </c>
      <c r="I247" s="18">
        <v>109.31745100205799</v>
      </c>
      <c r="J247" s="18">
        <v>109.867462400888</v>
      </c>
      <c r="K247" s="18">
        <v>90.298493664636396</v>
      </c>
      <c r="L247" s="20">
        <v>86.808459190150401</v>
      </c>
    </row>
    <row r="248" spans="1:12" ht="16" x14ac:dyDescent="0.2">
      <c r="A248" s="22">
        <f t="shared" si="9"/>
        <v>44986</v>
      </c>
      <c r="B248" s="15" t="s">
        <v>194</v>
      </c>
      <c r="C248" s="15" t="str">
        <f t="shared" si="10"/>
        <v>ANTIOQUIA</v>
      </c>
      <c r="D248" s="23" t="str">
        <f t="shared" si="11"/>
        <v>ANTIOQUIA</v>
      </c>
      <c r="E248" s="15">
        <v>2023</v>
      </c>
      <c r="F248" s="15">
        <v>3</v>
      </c>
      <c r="G248" s="15" t="s">
        <v>197</v>
      </c>
      <c r="H248" s="17">
        <v>145.08996168266501</v>
      </c>
      <c r="I248" s="17">
        <v>119.250289324839</v>
      </c>
      <c r="J248" s="17">
        <v>129.61464746409899</v>
      </c>
      <c r="K248" s="17">
        <v>105.963962413926</v>
      </c>
      <c r="L248" s="19">
        <v>87.385771714708895</v>
      </c>
    </row>
    <row r="249" spans="1:12" ht="16" x14ac:dyDescent="0.2">
      <c r="A249" s="22">
        <f t="shared" si="9"/>
        <v>45017</v>
      </c>
      <c r="B249" s="16" t="s">
        <v>194</v>
      </c>
      <c r="C249" s="15" t="str">
        <f t="shared" si="10"/>
        <v>ANTIOQUIA</v>
      </c>
      <c r="D249" s="23" t="str">
        <f t="shared" si="11"/>
        <v>ANTIOQUIA</v>
      </c>
      <c r="E249" s="16">
        <v>2023</v>
      </c>
      <c r="F249" s="16">
        <v>4</v>
      </c>
      <c r="G249" s="16" t="s">
        <v>197</v>
      </c>
      <c r="H249" s="18">
        <v>125.26556182750301</v>
      </c>
      <c r="I249" s="18">
        <v>102.79824156194501</v>
      </c>
      <c r="J249" s="18">
        <v>116.718158507244</v>
      </c>
      <c r="K249" s="18">
        <v>95.243124788012295</v>
      </c>
      <c r="L249" s="20">
        <v>85.919821063343207</v>
      </c>
    </row>
    <row r="250" spans="1:12" ht="16" x14ac:dyDescent="0.2">
      <c r="A250" s="22">
        <f t="shared" si="9"/>
        <v>45047</v>
      </c>
      <c r="B250" s="15" t="s">
        <v>194</v>
      </c>
      <c r="C250" s="15" t="str">
        <f t="shared" si="10"/>
        <v>ANTIOQUIA</v>
      </c>
      <c r="D250" s="23" t="str">
        <f t="shared" si="11"/>
        <v>ANTIOQUIA</v>
      </c>
      <c r="E250" s="15">
        <v>2023</v>
      </c>
      <c r="F250" s="15">
        <v>5</v>
      </c>
      <c r="G250" s="15" t="s">
        <v>197</v>
      </c>
      <c r="H250" s="17">
        <v>141.24038950983601</v>
      </c>
      <c r="I250" s="17">
        <v>115.673997782217</v>
      </c>
      <c r="J250" s="17">
        <v>131.288147287209</v>
      </c>
      <c r="K250" s="17">
        <v>106.998067920129</v>
      </c>
      <c r="L250" s="19">
        <v>85.575247095805693</v>
      </c>
    </row>
    <row r="251" spans="1:12" ht="16" x14ac:dyDescent="0.2">
      <c r="A251" s="22">
        <f t="shared" si="9"/>
        <v>45078</v>
      </c>
      <c r="B251" s="16" t="s">
        <v>194</v>
      </c>
      <c r="C251" s="15" t="str">
        <f t="shared" si="10"/>
        <v>ANTIOQUIA</v>
      </c>
      <c r="D251" s="23" t="str">
        <f t="shared" si="11"/>
        <v>ANTIOQUIA</v>
      </c>
      <c r="E251" s="16">
        <v>2023</v>
      </c>
      <c r="F251" s="16">
        <v>6</v>
      </c>
      <c r="G251" s="16" t="s">
        <v>197</v>
      </c>
      <c r="H251" s="18">
        <v>125.12720374943299</v>
      </c>
      <c r="I251" s="18">
        <v>103.244468698357</v>
      </c>
      <c r="J251" s="18">
        <v>126.216449225399</v>
      </c>
      <c r="K251" s="18">
        <v>104.223960182167</v>
      </c>
      <c r="L251" s="20">
        <v>85.094657088450703</v>
      </c>
    </row>
    <row r="252" spans="1:12" ht="16" x14ac:dyDescent="0.2">
      <c r="A252" s="22">
        <f t="shared" si="9"/>
        <v>45108</v>
      </c>
      <c r="B252" s="15" t="s">
        <v>194</v>
      </c>
      <c r="C252" s="15" t="str">
        <f t="shared" si="10"/>
        <v>ANTIOQUIA</v>
      </c>
      <c r="D252" s="23" t="str">
        <f t="shared" si="11"/>
        <v>ANTIOQUIA</v>
      </c>
      <c r="E252" s="15">
        <v>2023</v>
      </c>
      <c r="F252" s="15">
        <v>7</v>
      </c>
      <c r="G252" s="15" t="s">
        <v>197</v>
      </c>
      <c r="H252" s="17">
        <v>122.60099930725301</v>
      </c>
      <c r="I252" s="17">
        <v>101.17871269569601</v>
      </c>
      <c r="J252" s="17">
        <v>122.59586026387601</v>
      </c>
      <c r="K252" s="17">
        <v>101.162689937293</v>
      </c>
      <c r="L252" s="19">
        <v>84.326922108147897</v>
      </c>
    </row>
    <row r="253" spans="1:12" ht="16" x14ac:dyDescent="0.2">
      <c r="A253" s="22">
        <f t="shared" si="9"/>
        <v>45139</v>
      </c>
      <c r="B253" s="16" t="s">
        <v>194</v>
      </c>
      <c r="C253" s="15" t="str">
        <f t="shared" si="10"/>
        <v>ANTIOQUIA</v>
      </c>
      <c r="D253" s="23" t="str">
        <f t="shared" si="11"/>
        <v>ANTIOQUIA</v>
      </c>
      <c r="E253" s="16">
        <v>2023</v>
      </c>
      <c r="F253" s="16">
        <v>8</v>
      </c>
      <c r="G253" s="16" t="s">
        <v>197</v>
      </c>
      <c r="H253" s="18">
        <v>127.44139497366</v>
      </c>
      <c r="I253" s="18">
        <v>105.402471910834</v>
      </c>
      <c r="J253" s="18">
        <v>119.623785739395</v>
      </c>
      <c r="K253" s="18">
        <v>98.667749447176305</v>
      </c>
      <c r="L253" s="20">
        <v>84.057912607175595</v>
      </c>
    </row>
    <row r="254" spans="1:12" ht="16" x14ac:dyDescent="0.2">
      <c r="A254" s="22">
        <f t="shared" si="9"/>
        <v>45170</v>
      </c>
      <c r="B254" s="15" t="s">
        <v>194</v>
      </c>
      <c r="C254" s="15" t="str">
        <f t="shared" si="10"/>
        <v>ANTIOQUIA</v>
      </c>
      <c r="D254" s="23" t="str">
        <f t="shared" si="11"/>
        <v>ANTIOQUIA</v>
      </c>
      <c r="E254" s="15">
        <v>2023</v>
      </c>
      <c r="F254" s="15">
        <v>9</v>
      </c>
      <c r="G254" s="15" t="s">
        <v>197</v>
      </c>
      <c r="H254" s="17">
        <v>143.088049548935</v>
      </c>
      <c r="I254" s="17">
        <v>118.34372432550001</v>
      </c>
      <c r="J254" s="17">
        <v>124.771701628885</v>
      </c>
      <c r="K254" s="17">
        <v>102.820472742956</v>
      </c>
      <c r="L254" s="19">
        <v>83.849354679455502</v>
      </c>
    </row>
    <row r="255" spans="1:12" ht="16" x14ac:dyDescent="0.2">
      <c r="A255" s="22">
        <f t="shared" si="9"/>
        <v>45200</v>
      </c>
      <c r="B255" s="16" t="s">
        <v>194</v>
      </c>
      <c r="C255" s="15" t="str">
        <f t="shared" si="10"/>
        <v>ANTIOQUIA</v>
      </c>
      <c r="D255" s="23" t="str">
        <f t="shared" si="11"/>
        <v>ANTIOQUIA</v>
      </c>
      <c r="E255" s="16">
        <v>2023</v>
      </c>
      <c r="F255" s="16">
        <v>10</v>
      </c>
      <c r="G255" s="16" t="s">
        <v>197</v>
      </c>
      <c r="H255" s="18">
        <v>143.426474987506</v>
      </c>
      <c r="I255" s="18">
        <v>118.50437458159099</v>
      </c>
      <c r="J255" s="18">
        <v>132.940843514205</v>
      </c>
      <c r="K255" s="18">
        <v>109.597337956866</v>
      </c>
      <c r="L255" s="20">
        <v>80.521495571922301</v>
      </c>
    </row>
    <row r="256" spans="1:12" ht="16" x14ac:dyDescent="0.2">
      <c r="A256" s="22">
        <f t="shared" si="9"/>
        <v>45231</v>
      </c>
      <c r="B256" s="15" t="s">
        <v>194</v>
      </c>
      <c r="C256" s="15" t="str">
        <f t="shared" si="10"/>
        <v>ANTIOQUIA</v>
      </c>
      <c r="D256" s="23" t="str">
        <f t="shared" si="11"/>
        <v>ANTIOQUIA</v>
      </c>
      <c r="E256" s="15">
        <v>2023</v>
      </c>
      <c r="F256" s="15">
        <v>11</v>
      </c>
      <c r="G256" s="15" t="s">
        <v>197</v>
      </c>
      <c r="H256" s="17">
        <v>138.936250203318</v>
      </c>
      <c r="I256" s="17">
        <v>115.044697123237</v>
      </c>
      <c r="J256" s="17">
        <v>149.46831723308</v>
      </c>
      <c r="K256" s="17">
        <v>123.803831440241</v>
      </c>
      <c r="L256" s="19">
        <v>80.618218089125804</v>
      </c>
    </row>
    <row r="257" spans="1:12" ht="16" x14ac:dyDescent="0.2">
      <c r="A257" s="22">
        <f t="shared" si="9"/>
        <v>45261</v>
      </c>
      <c r="B257" s="16" t="s">
        <v>194</v>
      </c>
      <c r="C257" s="15" t="str">
        <f t="shared" si="10"/>
        <v>ANTIOQUIA</v>
      </c>
      <c r="D257" s="23" t="str">
        <f t="shared" si="11"/>
        <v>ANTIOQUIA</v>
      </c>
      <c r="E257" s="16">
        <v>2023</v>
      </c>
      <c r="F257" s="16">
        <v>12</v>
      </c>
      <c r="G257" s="16" t="s">
        <v>197</v>
      </c>
      <c r="H257" s="18">
        <v>115.71113176582401</v>
      </c>
      <c r="I257" s="18">
        <v>95.691517469715194</v>
      </c>
      <c r="J257" s="18">
        <v>194.06391859920001</v>
      </c>
      <c r="K257" s="18">
        <v>161.42141484647101</v>
      </c>
      <c r="L257" s="20">
        <v>79.224809325662704</v>
      </c>
    </row>
    <row r="258" spans="1:12" ht="16" x14ac:dyDescent="0.2">
      <c r="A258" s="22">
        <f t="shared" ref="A258:A321" si="12">DATE(E258,F258,1)</f>
        <v>45292</v>
      </c>
      <c r="B258" s="15" t="s">
        <v>194</v>
      </c>
      <c r="C258" s="15" t="str">
        <f t="shared" si="10"/>
        <v>ANTIOQUIA</v>
      </c>
      <c r="D258" s="23" t="str">
        <f t="shared" si="11"/>
        <v>ANTIOQUIA</v>
      </c>
      <c r="E258" s="15">
        <v>2024</v>
      </c>
      <c r="F258" s="15">
        <v>1</v>
      </c>
      <c r="G258" s="15" t="s">
        <v>197</v>
      </c>
      <c r="H258" s="17">
        <v>102.97611934865699</v>
      </c>
      <c r="I258" s="17">
        <v>84.3125553591575</v>
      </c>
      <c r="J258" s="17">
        <v>95.898292497887297</v>
      </c>
      <c r="K258" s="17">
        <v>78.3509277990577</v>
      </c>
      <c r="L258" s="19">
        <v>77.1210945764863</v>
      </c>
    </row>
    <row r="259" spans="1:12" ht="16" x14ac:dyDescent="0.2">
      <c r="A259" s="22">
        <f t="shared" si="12"/>
        <v>45323</v>
      </c>
      <c r="B259" s="16" t="s">
        <v>194</v>
      </c>
      <c r="C259" s="15" t="str">
        <f t="shared" ref="C259:C322" si="13">UPPER(B259)</f>
        <v>ANTIOQUIA</v>
      </c>
      <c r="D259" s="23" t="str">
        <f t="shared" ref="D259:D322" si="14">SUBSTITUTE(SUBSTITUTE(SUBSTITUTE(SUBSTITUTE(SUBSTITUTE(SUBSTITUTE(SUBSTITUTE(SUBSTITUTE(SUBSTITUTE(SUBSTITUTE(C259,"á","a"),"é","e"),"í","i"),"ó","o"),"ú","u"),"Á","A"),"É","E"),"Í","I"),"Ó","O"),"Ú","U")</f>
        <v>ANTIOQUIA</v>
      </c>
      <c r="E259" s="16">
        <v>2024</v>
      </c>
      <c r="F259" s="16">
        <v>2</v>
      </c>
      <c r="G259" s="16" t="s">
        <v>197</v>
      </c>
      <c r="H259" s="18">
        <v>126.03898559092799</v>
      </c>
      <c r="I259" s="18">
        <v>102.654789386594</v>
      </c>
      <c r="J259" s="18">
        <v>100.83200935614001</v>
      </c>
      <c r="K259" s="18">
        <v>81.6835135579895</v>
      </c>
      <c r="L259" s="20">
        <v>79.744692855631598</v>
      </c>
    </row>
    <row r="260" spans="1:12" ht="16" x14ac:dyDescent="0.2">
      <c r="A260" s="22">
        <f t="shared" si="12"/>
        <v>45352</v>
      </c>
      <c r="B260" s="15" t="s">
        <v>194</v>
      </c>
      <c r="C260" s="15" t="str">
        <f t="shared" si="13"/>
        <v>ANTIOQUIA</v>
      </c>
      <c r="D260" s="23" t="str">
        <f t="shared" si="14"/>
        <v>ANTIOQUIA</v>
      </c>
      <c r="E260" s="15">
        <v>2024</v>
      </c>
      <c r="F260" s="15">
        <v>3</v>
      </c>
      <c r="G260" s="15" t="s">
        <v>197</v>
      </c>
      <c r="H260" s="17">
        <v>118.18859296703199</v>
      </c>
      <c r="I260" s="17">
        <v>96.183684842979204</v>
      </c>
      <c r="J260" s="17">
        <v>106.66904879663601</v>
      </c>
      <c r="K260" s="17">
        <v>86.826927996249196</v>
      </c>
      <c r="L260" s="19">
        <v>78.998115925966999</v>
      </c>
    </row>
    <row r="261" spans="1:12" ht="16" x14ac:dyDescent="0.2">
      <c r="A261" s="22">
        <f t="shared" si="12"/>
        <v>45383</v>
      </c>
      <c r="B261" s="16" t="s">
        <v>194</v>
      </c>
      <c r="C261" s="15" t="str">
        <f t="shared" si="13"/>
        <v>ANTIOQUIA</v>
      </c>
      <c r="D261" s="23" t="str">
        <f t="shared" si="14"/>
        <v>ANTIOQUIA</v>
      </c>
      <c r="E261" s="16">
        <v>2024</v>
      </c>
      <c r="F261" s="16">
        <v>4</v>
      </c>
      <c r="G261" s="16" t="s">
        <v>197</v>
      </c>
      <c r="H261" s="18">
        <v>124.17580338971401</v>
      </c>
      <c r="I261" s="18">
        <v>101.333046178831</v>
      </c>
      <c r="J261" s="18">
        <v>110.266184210958</v>
      </c>
      <c r="K261" s="18">
        <v>89.6641824550438</v>
      </c>
      <c r="L261" s="20">
        <v>78.469164660010307</v>
      </c>
    </row>
    <row r="262" spans="1:12" ht="16" x14ac:dyDescent="0.2">
      <c r="A262" s="22">
        <f t="shared" si="12"/>
        <v>45413</v>
      </c>
      <c r="B262" s="15" t="s">
        <v>194</v>
      </c>
      <c r="C262" s="15" t="str">
        <f t="shared" si="13"/>
        <v>ANTIOQUIA</v>
      </c>
      <c r="D262" s="23" t="str">
        <f t="shared" si="14"/>
        <v>ANTIOQUIA</v>
      </c>
      <c r="E262" s="15">
        <v>2024</v>
      </c>
      <c r="F262" s="15">
        <v>5</v>
      </c>
      <c r="G262" s="15" t="s">
        <v>197</v>
      </c>
      <c r="H262" s="17">
        <v>130.56166537775101</v>
      </c>
      <c r="I262" s="17">
        <v>106.266534950614</v>
      </c>
      <c r="J262" s="17">
        <v>116.755077537025</v>
      </c>
      <c r="K262" s="17">
        <v>94.769990399752999</v>
      </c>
      <c r="L262" s="19">
        <v>78.871167622137406</v>
      </c>
    </row>
    <row r="263" spans="1:12" ht="16" x14ac:dyDescent="0.2">
      <c r="A263" s="22">
        <f t="shared" si="12"/>
        <v>45444</v>
      </c>
      <c r="B263" s="16" t="s">
        <v>194</v>
      </c>
      <c r="C263" s="15" t="str">
        <f t="shared" si="13"/>
        <v>ANTIOQUIA</v>
      </c>
      <c r="D263" s="23" t="str">
        <f t="shared" si="14"/>
        <v>ANTIOQUIA</v>
      </c>
      <c r="E263" s="16">
        <v>2024</v>
      </c>
      <c r="F263" s="16">
        <v>6</v>
      </c>
      <c r="G263" s="16" t="s">
        <v>197</v>
      </c>
      <c r="H263" s="18">
        <v>121.998749928191</v>
      </c>
      <c r="I263" s="18">
        <v>98.799011583361306</v>
      </c>
      <c r="J263" s="18">
        <v>115.357572868351</v>
      </c>
      <c r="K263" s="18">
        <v>93.315545788270896</v>
      </c>
      <c r="L263" s="20">
        <v>78.248516417639806</v>
      </c>
    </row>
    <row r="264" spans="1:12" ht="16" x14ac:dyDescent="0.2">
      <c r="A264" s="22">
        <f t="shared" si="12"/>
        <v>45474</v>
      </c>
      <c r="B264" s="15" t="s">
        <v>194</v>
      </c>
      <c r="C264" s="15" t="str">
        <f t="shared" si="13"/>
        <v>ANTIOQUIA</v>
      </c>
      <c r="D264" s="23" t="str">
        <f t="shared" si="14"/>
        <v>ANTIOQUIA</v>
      </c>
      <c r="E264" s="15">
        <v>2024</v>
      </c>
      <c r="F264" s="15">
        <v>7</v>
      </c>
      <c r="G264" s="15" t="s">
        <v>197</v>
      </c>
      <c r="H264" s="17">
        <v>123.967682728092</v>
      </c>
      <c r="I264" s="17">
        <v>100.24557840749701</v>
      </c>
      <c r="J264" s="17">
        <v>120.044562650155</v>
      </c>
      <c r="K264" s="17">
        <v>97.001656746260693</v>
      </c>
      <c r="L264" s="19">
        <v>78.039958489919698</v>
      </c>
    </row>
    <row r="265" spans="1:12" ht="16" x14ac:dyDescent="0.2">
      <c r="A265" s="22">
        <f t="shared" si="12"/>
        <v>45505</v>
      </c>
      <c r="B265" s="16" t="s">
        <v>194</v>
      </c>
      <c r="C265" s="15" t="str">
        <f t="shared" si="13"/>
        <v>ANTIOQUIA</v>
      </c>
      <c r="D265" s="23" t="str">
        <f t="shared" si="14"/>
        <v>ANTIOQUIA</v>
      </c>
      <c r="E265" s="16">
        <v>2024</v>
      </c>
      <c r="F265" s="16">
        <v>8</v>
      </c>
      <c r="G265" s="16" t="s">
        <v>197</v>
      </c>
      <c r="H265" s="18">
        <v>127.181548012986</v>
      </c>
      <c r="I265" s="18">
        <v>102.431016474673</v>
      </c>
      <c r="J265" s="18">
        <v>114.96073369579599</v>
      </c>
      <c r="K265" s="18">
        <v>92.372890748388699</v>
      </c>
      <c r="L265" s="20">
        <v>77.6863167863944</v>
      </c>
    </row>
    <row r="266" spans="1:12" ht="16" x14ac:dyDescent="0.2">
      <c r="A266" s="22">
        <f t="shared" si="12"/>
        <v>45536</v>
      </c>
      <c r="B266" s="15" t="s">
        <v>194</v>
      </c>
      <c r="C266" s="15" t="str">
        <f t="shared" si="13"/>
        <v>ANTIOQUIA</v>
      </c>
      <c r="D266" s="23" t="str">
        <f t="shared" si="14"/>
        <v>ANTIOQUIA</v>
      </c>
      <c r="E266" s="15">
        <v>2024</v>
      </c>
      <c r="F266" s="15">
        <v>9</v>
      </c>
      <c r="G266" s="15" t="s">
        <v>197</v>
      </c>
      <c r="H266" s="17">
        <v>132.57085272718601</v>
      </c>
      <c r="I266" s="17">
        <v>106.154350709855</v>
      </c>
      <c r="J266" s="17">
        <v>119.57940127873201</v>
      </c>
      <c r="K266" s="17">
        <v>95.576562425189096</v>
      </c>
      <c r="L266" s="19">
        <v>77.541233010589096</v>
      </c>
    </row>
    <row r="267" spans="1:12" ht="16" x14ac:dyDescent="0.2">
      <c r="A267" s="22">
        <f t="shared" si="12"/>
        <v>45566</v>
      </c>
      <c r="B267" s="16" t="s">
        <v>194</v>
      </c>
      <c r="C267" s="15" t="str">
        <f t="shared" si="13"/>
        <v>ANTIOQUIA</v>
      </c>
      <c r="D267" s="23" t="str">
        <f t="shared" si="14"/>
        <v>ANTIOQUIA</v>
      </c>
      <c r="E267" s="16">
        <v>2024</v>
      </c>
      <c r="F267" s="16">
        <v>10</v>
      </c>
      <c r="G267" s="16" t="s">
        <v>197</v>
      </c>
      <c r="H267" s="18">
        <v>146.019649873291</v>
      </c>
      <c r="I267" s="18">
        <v>116.475025539771</v>
      </c>
      <c r="J267" s="18">
        <v>134.74445712612999</v>
      </c>
      <c r="K267" s="18">
        <v>107.147719262748</v>
      </c>
      <c r="L267" s="20">
        <v>76.589120731866998</v>
      </c>
    </row>
    <row r="268" spans="1:12" ht="16" x14ac:dyDescent="0.2">
      <c r="A268" s="22">
        <f t="shared" si="12"/>
        <v>45597</v>
      </c>
      <c r="B268" s="15" t="s">
        <v>194</v>
      </c>
      <c r="C268" s="15" t="str">
        <f t="shared" si="13"/>
        <v>ANTIOQUIA</v>
      </c>
      <c r="D268" s="23" t="str">
        <f t="shared" si="14"/>
        <v>ANTIOQUIA</v>
      </c>
      <c r="E268" s="15">
        <v>2024</v>
      </c>
      <c r="F268" s="15">
        <v>11</v>
      </c>
      <c r="G268" s="15" t="s">
        <v>197</v>
      </c>
      <c r="H268" s="17">
        <v>147.16726079244299</v>
      </c>
      <c r="I268" s="17">
        <v>117.294666891033</v>
      </c>
      <c r="J268" s="17">
        <v>149.711436588705</v>
      </c>
      <c r="K268" s="17">
        <v>119.262097074338</v>
      </c>
      <c r="L268" s="19">
        <v>76.6042336251801</v>
      </c>
    </row>
    <row r="269" spans="1:12" ht="16" x14ac:dyDescent="0.2">
      <c r="A269" s="22">
        <f t="shared" si="12"/>
        <v>45627</v>
      </c>
      <c r="B269" s="16" t="s">
        <v>194</v>
      </c>
      <c r="C269" s="15" t="str">
        <f t="shared" si="13"/>
        <v>ANTIOQUIA</v>
      </c>
      <c r="D269" s="23" t="str">
        <f t="shared" si="14"/>
        <v>ANTIOQUIA</v>
      </c>
      <c r="E269" s="16">
        <v>2024</v>
      </c>
      <c r="F269" s="16">
        <v>12</v>
      </c>
      <c r="G269" s="16" t="s">
        <v>197</v>
      </c>
      <c r="H269" s="18">
        <v>128.486246712362</v>
      </c>
      <c r="I269" s="18">
        <v>102.784735664086</v>
      </c>
      <c r="J269" s="18">
        <v>200.56651809548799</v>
      </c>
      <c r="K269" s="18">
        <v>161.386115100263</v>
      </c>
      <c r="L269" s="20">
        <v>73.509113074667795</v>
      </c>
    </row>
    <row r="270" spans="1:12" ht="16" x14ac:dyDescent="0.2">
      <c r="A270" s="22">
        <f t="shared" si="12"/>
        <v>45658</v>
      </c>
      <c r="B270" s="15" t="s">
        <v>194</v>
      </c>
      <c r="C270" s="15" t="str">
        <f t="shared" si="13"/>
        <v>ANTIOQUIA</v>
      </c>
      <c r="D270" s="23" t="str">
        <f t="shared" si="14"/>
        <v>ANTIOQUIA</v>
      </c>
      <c r="E270" s="15">
        <v>2025</v>
      </c>
      <c r="F270" s="15">
        <v>1</v>
      </c>
      <c r="G270" s="15" t="s">
        <v>197</v>
      </c>
      <c r="H270" s="17">
        <v>109.600101575286</v>
      </c>
      <c r="I270" s="17">
        <v>86.766294168194605</v>
      </c>
      <c r="J270" s="17">
        <v>102.781897962861</v>
      </c>
      <c r="K270" s="17">
        <v>81.129867395517607</v>
      </c>
      <c r="L270" s="19">
        <v>70.740431019717306</v>
      </c>
    </row>
    <row r="271" spans="1:12" ht="16" x14ac:dyDescent="0.2">
      <c r="A271" s="22">
        <f t="shared" si="12"/>
        <v>45689</v>
      </c>
      <c r="B271" s="16" t="s">
        <v>194</v>
      </c>
      <c r="C271" s="15" t="str">
        <f t="shared" si="13"/>
        <v>ANTIOQUIA</v>
      </c>
      <c r="D271" s="23" t="str">
        <f t="shared" si="14"/>
        <v>ANTIOQUIA</v>
      </c>
      <c r="E271" s="16">
        <v>2025</v>
      </c>
      <c r="F271" s="16">
        <v>2</v>
      </c>
      <c r="G271" s="16" t="s">
        <v>197</v>
      </c>
      <c r="H271" s="18">
        <v>129.057675509701</v>
      </c>
      <c r="I271" s="18">
        <v>101.81143054779599</v>
      </c>
      <c r="J271" s="18">
        <v>106.43430173057</v>
      </c>
      <c r="K271" s="18">
        <v>83.417124556538695</v>
      </c>
      <c r="L271" s="20">
        <v>73.4486615014156</v>
      </c>
    </row>
    <row r="272" spans="1:12" ht="16" x14ac:dyDescent="0.2">
      <c r="A272" s="22">
        <f t="shared" si="12"/>
        <v>45717</v>
      </c>
      <c r="B272" s="15" t="s">
        <v>194</v>
      </c>
      <c r="C272" s="15" t="str">
        <f t="shared" si="13"/>
        <v>ANTIOQUIA</v>
      </c>
      <c r="D272" s="23" t="str">
        <f t="shared" si="14"/>
        <v>ANTIOQUIA</v>
      </c>
      <c r="E272" s="15">
        <v>2025</v>
      </c>
      <c r="F272" s="15">
        <v>3</v>
      </c>
      <c r="G272" s="15" t="s">
        <v>197</v>
      </c>
      <c r="H272" s="17">
        <v>139.05499760608799</v>
      </c>
      <c r="I272" s="17">
        <v>109.486381971417</v>
      </c>
      <c r="J272" s="17">
        <v>113.669441861923</v>
      </c>
      <c r="K272" s="17">
        <v>89.033383163665505</v>
      </c>
      <c r="L272" s="19">
        <v>73.859732199530498</v>
      </c>
    </row>
    <row r="273" spans="1:12" ht="16" x14ac:dyDescent="0.2">
      <c r="A273" s="22">
        <f t="shared" si="12"/>
        <v>45748</v>
      </c>
      <c r="B273" s="16" t="s">
        <v>194</v>
      </c>
      <c r="C273" s="15" t="str">
        <f t="shared" si="13"/>
        <v>ANTIOQUIA</v>
      </c>
      <c r="D273" s="23" t="str">
        <f t="shared" si="14"/>
        <v>ANTIOQUIA</v>
      </c>
      <c r="E273" s="16">
        <v>2025</v>
      </c>
      <c r="F273" s="16">
        <v>4</v>
      </c>
      <c r="G273" s="16" t="s">
        <v>197</v>
      </c>
      <c r="H273" s="18">
        <v>137.36492963941501</v>
      </c>
      <c r="I273" s="18">
        <v>107.918842451277</v>
      </c>
      <c r="J273" s="18">
        <v>114.03711231453499</v>
      </c>
      <c r="K273" s="18">
        <v>89.196581441686604</v>
      </c>
      <c r="L273" s="20">
        <v>73.717671002387803</v>
      </c>
    </row>
    <row r="274" spans="1:12" ht="16" x14ac:dyDescent="0.2">
      <c r="A274" s="22">
        <f t="shared" si="12"/>
        <v>45778</v>
      </c>
      <c r="B274" s="15" t="s">
        <v>194</v>
      </c>
      <c r="C274" s="15" t="str">
        <f t="shared" si="13"/>
        <v>ANTIOQUIA</v>
      </c>
      <c r="D274" s="23" t="str">
        <f t="shared" si="14"/>
        <v>ANTIOQUIA</v>
      </c>
      <c r="E274" s="15">
        <v>2025</v>
      </c>
      <c r="F274" s="15">
        <v>5</v>
      </c>
      <c r="G274" s="15" t="s">
        <v>197</v>
      </c>
      <c r="H274" s="17">
        <v>150.856386627007</v>
      </c>
      <c r="I274" s="17">
        <v>118.57095074174801</v>
      </c>
      <c r="J274" s="17">
        <v>125.605518463812</v>
      </c>
      <c r="K274" s="17">
        <v>98.335252085575306</v>
      </c>
      <c r="L274" s="19">
        <v>74.222441639043694</v>
      </c>
    </row>
    <row r="275" spans="1:12" ht="16" x14ac:dyDescent="0.2">
      <c r="A275" s="22">
        <f t="shared" si="12"/>
        <v>45809</v>
      </c>
      <c r="B275" s="16" t="s">
        <v>194</v>
      </c>
      <c r="C275" s="15" t="str">
        <f t="shared" si="13"/>
        <v>ANTIOQUIA</v>
      </c>
      <c r="D275" s="23" t="str">
        <f t="shared" si="14"/>
        <v>ANTIOQUIA</v>
      </c>
      <c r="E275" s="16">
        <v>2025</v>
      </c>
      <c r="F275" s="16">
        <v>6</v>
      </c>
      <c r="G275" s="16" t="s">
        <v>197</v>
      </c>
      <c r="H275" s="18">
        <v>125.523229314755</v>
      </c>
      <c r="I275" s="18">
        <v>98.601933372688805</v>
      </c>
      <c r="J275" s="18">
        <v>123.740428765277</v>
      </c>
      <c r="K275" s="18">
        <v>97.056472229072696</v>
      </c>
      <c r="L275" s="20">
        <v>73.899025722144401</v>
      </c>
    </row>
    <row r="276" spans="1:12" ht="16" x14ac:dyDescent="0.2">
      <c r="A276" s="22">
        <f t="shared" si="12"/>
        <v>45839</v>
      </c>
      <c r="B276" s="15" t="s">
        <v>194</v>
      </c>
      <c r="C276" s="15" t="str">
        <f t="shared" si="13"/>
        <v>ANTIOQUIA</v>
      </c>
      <c r="D276" s="23" t="str">
        <f t="shared" si="14"/>
        <v>ANTIOQUIA</v>
      </c>
      <c r="E276" s="15">
        <v>2025</v>
      </c>
      <c r="F276" s="15">
        <v>7</v>
      </c>
      <c r="G276" s="15" t="s">
        <v>197</v>
      </c>
      <c r="H276" s="17">
        <v>143.34637277037999</v>
      </c>
      <c r="I276" s="17">
        <v>112.65217614911001</v>
      </c>
      <c r="J276" s="17">
        <v>130.98667249264699</v>
      </c>
      <c r="K276" s="17">
        <v>102.69482985558599</v>
      </c>
      <c r="L276" s="19">
        <v>73.811370940928697</v>
      </c>
    </row>
    <row r="277" spans="1:12" ht="16" x14ac:dyDescent="0.2">
      <c r="A277" s="22">
        <f t="shared" si="12"/>
        <v>45870</v>
      </c>
      <c r="B277" s="16" t="s">
        <v>194</v>
      </c>
      <c r="C277" s="15" t="str">
        <f t="shared" si="13"/>
        <v>ANTIOQUIA</v>
      </c>
      <c r="D277" s="23" t="str">
        <f t="shared" si="14"/>
        <v>ANTIOQUIA</v>
      </c>
      <c r="E277" s="16">
        <v>2025</v>
      </c>
      <c r="F277" s="16">
        <v>8</v>
      </c>
      <c r="G277" s="16" t="s">
        <v>197</v>
      </c>
      <c r="H277" s="18">
        <v>134.096990683472</v>
      </c>
      <c r="I277" s="18">
        <v>105.29830164086199</v>
      </c>
      <c r="J277" s="18">
        <v>119.35970493286101</v>
      </c>
      <c r="K277" s="18">
        <v>93.495417531120793</v>
      </c>
      <c r="L277" s="20">
        <v>73.971567610047003</v>
      </c>
    </row>
    <row r="278" spans="1:12" ht="16" x14ac:dyDescent="0.2">
      <c r="A278" s="22">
        <f t="shared" si="12"/>
        <v>43101</v>
      </c>
      <c r="B278" s="15" t="s">
        <v>194</v>
      </c>
      <c r="C278" s="15" t="str">
        <f t="shared" si="13"/>
        <v>ANTIOQUIA</v>
      </c>
      <c r="D278" s="23" t="str">
        <f t="shared" si="14"/>
        <v>ANTIOQUIA</v>
      </c>
      <c r="E278" s="15">
        <v>2018</v>
      </c>
      <c r="F278" s="15">
        <v>1</v>
      </c>
      <c r="G278" s="15" t="s">
        <v>198</v>
      </c>
      <c r="H278" s="17">
        <v>86.520948151876695</v>
      </c>
      <c r="I278" s="17">
        <v>87.369679177538799</v>
      </c>
      <c r="J278" s="17">
        <v>84.377555527844706</v>
      </c>
      <c r="K278" s="17">
        <v>85.239520732070005</v>
      </c>
      <c r="L278" s="19">
        <v>94.075360929731005</v>
      </c>
    </row>
    <row r="279" spans="1:12" ht="16" x14ac:dyDescent="0.2">
      <c r="A279" s="22">
        <f t="shared" si="12"/>
        <v>43132</v>
      </c>
      <c r="B279" s="16" t="s">
        <v>194</v>
      </c>
      <c r="C279" s="15" t="str">
        <f t="shared" si="13"/>
        <v>ANTIOQUIA</v>
      </c>
      <c r="D279" s="23" t="str">
        <f t="shared" si="14"/>
        <v>ANTIOQUIA</v>
      </c>
      <c r="E279" s="16">
        <v>2018</v>
      </c>
      <c r="F279" s="16">
        <v>2</v>
      </c>
      <c r="G279" s="16" t="s">
        <v>198</v>
      </c>
      <c r="H279" s="18">
        <v>95.555835926998896</v>
      </c>
      <c r="I279" s="18">
        <v>96.039159859387397</v>
      </c>
      <c r="J279" s="18">
        <v>75.558594396330193</v>
      </c>
      <c r="K279" s="18">
        <v>75.983902045670902</v>
      </c>
      <c r="L279" s="20">
        <v>99.275145270472606</v>
      </c>
    </row>
    <row r="280" spans="1:12" ht="16" x14ac:dyDescent="0.2">
      <c r="A280" s="22">
        <f t="shared" si="12"/>
        <v>43160</v>
      </c>
      <c r="B280" s="15" t="s">
        <v>194</v>
      </c>
      <c r="C280" s="15" t="str">
        <f t="shared" si="13"/>
        <v>ANTIOQUIA</v>
      </c>
      <c r="D280" s="23" t="str">
        <f t="shared" si="14"/>
        <v>ANTIOQUIA</v>
      </c>
      <c r="E280" s="15">
        <v>2018</v>
      </c>
      <c r="F280" s="15">
        <v>3</v>
      </c>
      <c r="G280" s="15" t="s">
        <v>198</v>
      </c>
      <c r="H280" s="17">
        <v>99.228716139065497</v>
      </c>
      <c r="I280" s="17">
        <v>99.014207867690999</v>
      </c>
      <c r="J280" s="17">
        <v>86.893101854721095</v>
      </c>
      <c r="K280" s="17">
        <v>86.711417604757898</v>
      </c>
      <c r="L280" s="19">
        <v>99.850236626130695</v>
      </c>
    </row>
    <row r="281" spans="1:12" ht="16" x14ac:dyDescent="0.2">
      <c r="A281" s="22">
        <f t="shared" si="12"/>
        <v>43191</v>
      </c>
      <c r="B281" s="16" t="s">
        <v>194</v>
      </c>
      <c r="C281" s="15" t="str">
        <f t="shared" si="13"/>
        <v>ANTIOQUIA</v>
      </c>
      <c r="D281" s="23" t="str">
        <f t="shared" si="14"/>
        <v>ANTIOQUIA</v>
      </c>
      <c r="E281" s="16">
        <v>2018</v>
      </c>
      <c r="F281" s="16">
        <v>4</v>
      </c>
      <c r="G281" s="16" t="s">
        <v>198</v>
      </c>
      <c r="H281" s="18">
        <v>107.241914236246</v>
      </c>
      <c r="I281" s="18">
        <v>107.353396787286</v>
      </c>
      <c r="J281" s="18">
        <v>92.1473282995007</v>
      </c>
      <c r="K281" s="18">
        <v>92.260644568331102</v>
      </c>
      <c r="L281" s="20">
        <v>100.089858024322</v>
      </c>
    </row>
    <row r="282" spans="1:12" ht="16" x14ac:dyDescent="0.2">
      <c r="A282" s="22">
        <f t="shared" si="12"/>
        <v>43221</v>
      </c>
      <c r="B282" s="15" t="s">
        <v>194</v>
      </c>
      <c r="C282" s="15" t="str">
        <f t="shared" si="13"/>
        <v>ANTIOQUIA</v>
      </c>
      <c r="D282" s="23" t="str">
        <f t="shared" si="14"/>
        <v>ANTIOQUIA</v>
      </c>
      <c r="E282" s="15">
        <v>2018</v>
      </c>
      <c r="F282" s="15">
        <v>5</v>
      </c>
      <c r="G282" s="15" t="s">
        <v>198</v>
      </c>
      <c r="H282" s="17">
        <v>114.06011585983499</v>
      </c>
      <c r="I282" s="17">
        <v>114.111978930597</v>
      </c>
      <c r="J282" s="17">
        <v>101.182638198821</v>
      </c>
      <c r="K282" s="17">
        <v>101.295427406554</v>
      </c>
      <c r="L282" s="19">
        <v>101.264002875457</v>
      </c>
    </row>
    <row r="283" spans="1:12" ht="16" x14ac:dyDescent="0.2">
      <c r="A283" s="22">
        <f t="shared" si="12"/>
        <v>43252</v>
      </c>
      <c r="B283" s="16" t="s">
        <v>194</v>
      </c>
      <c r="C283" s="15" t="str">
        <f t="shared" si="13"/>
        <v>ANTIOQUIA</v>
      </c>
      <c r="D283" s="23" t="str">
        <f t="shared" si="14"/>
        <v>ANTIOQUIA</v>
      </c>
      <c r="E283" s="16">
        <v>2018</v>
      </c>
      <c r="F283" s="16">
        <v>6</v>
      </c>
      <c r="G283" s="16" t="s">
        <v>198</v>
      </c>
      <c r="H283" s="18">
        <v>95.189118776876896</v>
      </c>
      <c r="I283" s="18">
        <v>95.152134886838397</v>
      </c>
      <c r="J283" s="18">
        <v>101.647312655183</v>
      </c>
      <c r="K283" s="18">
        <v>101.65285484029</v>
      </c>
      <c r="L283" s="20">
        <v>101.623434972743</v>
      </c>
    </row>
    <row r="284" spans="1:12" ht="16" x14ac:dyDescent="0.2">
      <c r="A284" s="22">
        <f t="shared" si="12"/>
        <v>43282</v>
      </c>
      <c r="B284" s="15" t="s">
        <v>194</v>
      </c>
      <c r="C284" s="15" t="str">
        <f t="shared" si="13"/>
        <v>ANTIOQUIA</v>
      </c>
      <c r="D284" s="23" t="str">
        <f t="shared" si="14"/>
        <v>ANTIOQUIA</v>
      </c>
      <c r="E284" s="15">
        <v>2018</v>
      </c>
      <c r="F284" s="15">
        <v>7</v>
      </c>
      <c r="G284" s="15" t="s">
        <v>198</v>
      </c>
      <c r="H284" s="17">
        <v>98.037444602855601</v>
      </c>
      <c r="I284" s="17">
        <v>98.024053673573306</v>
      </c>
      <c r="J284" s="17">
        <v>99.735671086663302</v>
      </c>
      <c r="K284" s="17">
        <v>99.756479235397506</v>
      </c>
      <c r="L284" s="19">
        <v>101.982867070029</v>
      </c>
    </row>
    <row r="285" spans="1:12" ht="16" x14ac:dyDescent="0.2">
      <c r="A285" s="22">
        <f t="shared" si="12"/>
        <v>43313</v>
      </c>
      <c r="B285" s="16" t="s">
        <v>194</v>
      </c>
      <c r="C285" s="15" t="str">
        <f t="shared" si="13"/>
        <v>ANTIOQUIA</v>
      </c>
      <c r="D285" s="23" t="str">
        <f t="shared" si="14"/>
        <v>ANTIOQUIA</v>
      </c>
      <c r="E285" s="16">
        <v>2018</v>
      </c>
      <c r="F285" s="16">
        <v>8</v>
      </c>
      <c r="G285" s="16" t="s">
        <v>198</v>
      </c>
      <c r="H285" s="18">
        <v>109.178609422652</v>
      </c>
      <c r="I285" s="18">
        <v>109.18302286134301</v>
      </c>
      <c r="J285" s="18">
        <v>97.454473447251004</v>
      </c>
      <c r="K285" s="18">
        <v>97.513454097106603</v>
      </c>
      <c r="L285" s="20">
        <v>103.78002755646099</v>
      </c>
    </row>
    <row r="286" spans="1:12" ht="16" x14ac:dyDescent="0.2">
      <c r="A286" s="22">
        <f t="shared" si="12"/>
        <v>43344</v>
      </c>
      <c r="B286" s="15" t="s">
        <v>194</v>
      </c>
      <c r="C286" s="15" t="str">
        <f t="shared" si="13"/>
        <v>ANTIOQUIA</v>
      </c>
      <c r="D286" s="23" t="str">
        <f t="shared" si="14"/>
        <v>ANTIOQUIA</v>
      </c>
      <c r="E286" s="15">
        <v>2018</v>
      </c>
      <c r="F286" s="15">
        <v>9</v>
      </c>
      <c r="G286" s="15" t="s">
        <v>198</v>
      </c>
      <c r="H286" s="17">
        <v>108.463241473455</v>
      </c>
      <c r="I286" s="17">
        <v>108.336026904859</v>
      </c>
      <c r="J286" s="17">
        <v>94.235722209321395</v>
      </c>
      <c r="K286" s="17">
        <v>94.171118934656505</v>
      </c>
      <c r="L286" s="19">
        <v>100.617025100341</v>
      </c>
    </row>
    <row r="287" spans="1:12" ht="16" x14ac:dyDescent="0.2">
      <c r="A287" s="22">
        <f t="shared" si="12"/>
        <v>43374</v>
      </c>
      <c r="B287" s="16" t="s">
        <v>194</v>
      </c>
      <c r="C287" s="15" t="str">
        <f t="shared" si="13"/>
        <v>ANTIOQUIA</v>
      </c>
      <c r="D287" s="23" t="str">
        <f t="shared" si="14"/>
        <v>ANTIOQUIA</v>
      </c>
      <c r="E287" s="16">
        <v>2018</v>
      </c>
      <c r="F287" s="16">
        <v>10</v>
      </c>
      <c r="G287" s="16" t="s">
        <v>198</v>
      </c>
      <c r="H287" s="18">
        <v>109.300473200507</v>
      </c>
      <c r="I287" s="18">
        <v>109.156610645315</v>
      </c>
      <c r="J287" s="18">
        <v>93.486647979940201</v>
      </c>
      <c r="K287" s="18">
        <v>93.417173948381404</v>
      </c>
      <c r="L287" s="20">
        <v>99.9460851854071</v>
      </c>
    </row>
    <row r="288" spans="1:12" ht="16" x14ac:dyDescent="0.2">
      <c r="A288" s="22">
        <f t="shared" si="12"/>
        <v>43405</v>
      </c>
      <c r="B288" s="15" t="s">
        <v>194</v>
      </c>
      <c r="C288" s="15" t="str">
        <f t="shared" si="13"/>
        <v>ANTIOQUIA</v>
      </c>
      <c r="D288" s="23" t="str">
        <f t="shared" si="14"/>
        <v>ANTIOQUIA</v>
      </c>
      <c r="E288" s="15">
        <v>2018</v>
      </c>
      <c r="F288" s="15">
        <v>11</v>
      </c>
      <c r="G288" s="15" t="s">
        <v>198</v>
      </c>
      <c r="H288" s="17">
        <v>110.901638184764</v>
      </c>
      <c r="I288" s="17">
        <v>110.328648428196</v>
      </c>
      <c r="J288" s="17">
        <v>111.006421944168</v>
      </c>
      <c r="K288" s="17">
        <v>110.482440498956</v>
      </c>
      <c r="L288" s="19">
        <v>99.562690948301693</v>
      </c>
    </row>
    <row r="289" spans="1:12" ht="16" x14ac:dyDescent="0.2">
      <c r="A289" s="22">
        <f t="shared" si="12"/>
        <v>43435</v>
      </c>
      <c r="B289" s="16" t="s">
        <v>194</v>
      </c>
      <c r="C289" s="15" t="str">
        <f t="shared" si="13"/>
        <v>ANTIOQUIA</v>
      </c>
      <c r="D289" s="23" t="str">
        <f t="shared" si="14"/>
        <v>ANTIOQUIA</v>
      </c>
      <c r="E289" s="16">
        <v>2018</v>
      </c>
      <c r="F289" s="16">
        <v>12</v>
      </c>
      <c r="G289" s="16" t="s">
        <v>198</v>
      </c>
      <c r="H289" s="18">
        <v>66.321944024867307</v>
      </c>
      <c r="I289" s="18">
        <v>65.931079977373997</v>
      </c>
      <c r="J289" s="18">
        <v>162.27453240025599</v>
      </c>
      <c r="K289" s="18">
        <v>161.51556608782801</v>
      </c>
      <c r="L289" s="20">
        <v>97.933265440603805</v>
      </c>
    </row>
    <row r="290" spans="1:12" ht="16" x14ac:dyDescent="0.2">
      <c r="A290" s="22">
        <f t="shared" si="12"/>
        <v>43466</v>
      </c>
      <c r="B290" s="15" t="s">
        <v>194</v>
      </c>
      <c r="C290" s="15" t="str">
        <f t="shared" si="13"/>
        <v>ANTIOQUIA</v>
      </c>
      <c r="D290" s="23" t="str">
        <f t="shared" si="14"/>
        <v>ANTIOQUIA</v>
      </c>
      <c r="E290" s="15">
        <v>2019</v>
      </c>
      <c r="F290" s="15">
        <v>1</v>
      </c>
      <c r="G290" s="15" t="s">
        <v>198</v>
      </c>
      <c r="H290" s="17">
        <v>81.115919904312193</v>
      </c>
      <c r="I290" s="17">
        <v>80.881264026732495</v>
      </c>
      <c r="J290" s="17">
        <v>87.299472538232394</v>
      </c>
      <c r="K290" s="17">
        <v>87.117348565373206</v>
      </c>
      <c r="L290" s="19">
        <v>92.445935422033202</v>
      </c>
    </row>
    <row r="291" spans="1:12" ht="16" x14ac:dyDescent="0.2">
      <c r="A291" s="22">
        <f t="shared" si="12"/>
        <v>43497</v>
      </c>
      <c r="B291" s="16" t="s">
        <v>194</v>
      </c>
      <c r="C291" s="15" t="str">
        <f t="shared" si="13"/>
        <v>ANTIOQUIA</v>
      </c>
      <c r="D291" s="23" t="str">
        <f t="shared" si="14"/>
        <v>ANTIOQUIA</v>
      </c>
      <c r="E291" s="16">
        <v>2019</v>
      </c>
      <c r="F291" s="16">
        <v>2</v>
      </c>
      <c r="G291" s="16" t="s">
        <v>198</v>
      </c>
      <c r="H291" s="18">
        <v>93.113677750079901</v>
      </c>
      <c r="I291" s="18">
        <v>92.819499857279695</v>
      </c>
      <c r="J291" s="18">
        <v>76.223062753904401</v>
      </c>
      <c r="K291" s="18">
        <v>76.025852248479694</v>
      </c>
      <c r="L291" s="20">
        <v>95.177619361409</v>
      </c>
    </row>
    <row r="292" spans="1:12" ht="16" x14ac:dyDescent="0.2">
      <c r="A292" s="22">
        <f t="shared" si="12"/>
        <v>43525</v>
      </c>
      <c r="B292" s="15" t="s">
        <v>194</v>
      </c>
      <c r="C292" s="15" t="str">
        <f t="shared" si="13"/>
        <v>ANTIOQUIA</v>
      </c>
      <c r="D292" s="23" t="str">
        <f t="shared" si="14"/>
        <v>ANTIOQUIA</v>
      </c>
      <c r="E292" s="15">
        <v>2019</v>
      </c>
      <c r="F292" s="15">
        <v>3</v>
      </c>
      <c r="G292" s="15" t="s">
        <v>198</v>
      </c>
      <c r="H292" s="17">
        <v>102.22044012801901</v>
      </c>
      <c r="I292" s="17">
        <v>101.734863283737</v>
      </c>
      <c r="J292" s="17">
        <v>96.303081485072894</v>
      </c>
      <c r="K292" s="17">
        <v>95.913945151746802</v>
      </c>
      <c r="L292" s="19">
        <v>96.471574911639607</v>
      </c>
    </row>
    <row r="293" spans="1:12" ht="16" x14ac:dyDescent="0.2">
      <c r="A293" s="22">
        <f t="shared" si="12"/>
        <v>43556</v>
      </c>
      <c r="B293" s="16" t="s">
        <v>194</v>
      </c>
      <c r="C293" s="15" t="str">
        <f t="shared" si="13"/>
        <v>ANTIOQUIA</v>
      </c>
      <c r="D293" s="23" t="str">
        <f t="shared" si="14"/>
        <v>ANTIOQUIA</v>
      </c>
      <c r="E293" s="16">
        <v>2019</v>
      </c>
      <c r="F293" s="16">
        <v>4</v>
      </c>
      <c r="G293" s="16" t="s">
        <v>198</v>
      </c>
      <c r="H293" s="18">
        <v>100.797095558899</v>
      </c>
      <c r="I293" s="18">
        <v>99.953213710695806</v>
      </c>
      <c r="J293" s="18">
        <v>97.0806035822919</v>
      </c>
      <c r="K293" s="18">
        <v>96.274862914700506</v>
      </c>
      <c r="L293" s="20">
        <v>96.543461331096907</v>
      </c>
    </row>
    <row r="294" spans="1:12" ht="16" x14ac:dyDescent="0.2">
      <c r="A294" s="22">
        <f t="shared" si="12"/>
        <v>43586</v>
      </c>
      <c r="B294" s="15" t="s">
        <v>194</v>
      </c>
      <c r="C294" s="15" t="str">
        <f t="shared" si="13"/>
        <v>ANTIOQUIA</v>
      </c>
      <c r="D294" s="23" t="str">
        <f t="shared" si="14"/>
        <v>ANTIOQUIA</v>
      </c>
      <c r="E294" s="15">
        <v>2019</v>
      </c>
      <c r="F294" s="15">
        <v>5</v>
      </c>
      <c r="G294" s="15" t="s">
        <v>198</v>
      </c>
      <c r="H294" s="17">
        <v>108.965036688673</v>
      </c>
      <c r="I294" s="17">
        <v>108.038602890733</v>
      </c>
      <c r="J294" s="17">
        <v>108.226455904831</v>
      </c>
      <c r="K294" s="17">
        <v>107.376994957729</v>
      </c>
      <c r="L294" s="19">
        <v>97.022704127478605</v>
      </c>
    </row>
    <row r="295" spans="1:12" ht="16" x14ac:dyDescent="0.2">
      <c r="A295" s="22">
        <f t="shared" si="12"/>
        <v>43617</v>
      </c>
      <c r="B295" s="16" t="s">
        <v>194</v>
      </c>
      <c r="C295" s="15" t="str">
        <f t="shared" si="13"/>
        <v>ANTIOQUIA</v>
      </c>
      <c r="D295" s="23" t="str">
        <f t="shared" si="14"/>
        <v>ANTIOQUIA</v>
      </c>
      <c r="E295" s="16">
        <v>2019</v>
      </c>
      <c r="F295" s="16">
        <v>6</v>
      </c>
      <c r="G295" s="16" t="s">
        <v>198</v>
      </c>
      <c r="H295" s="18">
        <v>96.022021226152305</v>
      </c>
      <c r="I295" s="18">
        <v>95.188784388207395</v>
      </c>
      <c r="J295" s="18">
        <v>103.122377083644</v>
      </c>
      <c r="K295" s="18">
        <v>102.26013668257499</v>
      </c>
      <c r="L295" s="20">
        <v>96.543461331096907</v>
      </c>
    </row>
    <row r="296" spans="1:12" ht="16" x14ac:dyDescent="0.2">
      <c r="A296" s="22">
        <f t="shared" si="12"/>
        <v>43647</v>
      </c>
      <c r="B296" s="15" t="s">
        <v>194</v>
      </c>
      <c r="C296" s="15" t="str">
        <f t="shared" si="13"/>
        <v>ANTIOQUIA</v>
      </c>
      <c r="D296" s="23" t="str">
        <f t="shared" si="14"/>
        <v>ANTIOQUIA</v>
      </c>
      <c r="E296" s="15">
        <v>2019</v>
      </c>
      <c r="F296" s="15">
        <v>7</v>
      </c>
      <c r="G296" s="15" t="s">
        <v>198</v>
      </c>
      <c r="H296" s="17">
        <v>99.101893841438795</v>
      </c>
      <c r="I296" s="17">
        <v>98.331655969896502</v>
      </c>
      <c r="J296" s="17">
        <v>111.152090717039</v>
      </c>
      <c r="K296" s="17">
        <v>110.312136104041</v>
      </c>
      <c r="L296" s="19">
        <v>97.022704127478605</v>
      </c>
    </row>
    <row r="297" spans="1:12" ht="16" x14ac:dyDescent="0.2">
      <c r="A297" s="22">
        <f t="shared" si="12"/>
        <v>43678</v>
      </c>
      <c r="B297" s="16" t="s">
        <v>194</v>
      </c>
      <c r="C297" s="15" t="str">
        <f t="shared" si="13"/>
        <v>ANTIOQUIA</v>
      </c>
      <c r="D297" s="23" t="str">
        <f t="shared" si="14"/>
        <v>ANTIOQUIA</v>
      </c>
      <c r="E297" s="16">
        <v>2019</v>
      </c>
      <c r="F297" s="16">
        <v>8</v>
      </c>
      <c r="G297" s="16" t="s">
        <v>198</v>
      </c>
      <c r="H297" s="18">
        <v>110.368294119079</v>
      </c>
      <c r="I297" s="18">
        <v>109.35785551683701</v>
      </c>
      <c r="J297" s="18">
        <v>106.42352068620301</v>
      </c>
      <c r="K297" s="18">
        <v>105.46171420152</v>
      </c>
      <c r="L297" s="20">
        <v>96.711196309830498</v>
      </c>
    </row>
    <row r="298" spans="1:12" ht="16" x14ac:dyDescent="0.2">
      <c r="A298" s="22">
        <f t="shared" si="12"/>
        <v>43709</v>
      </c>
      <c r="B298" s="15" t="s">
        <v>194</v>
      </c>
      <c r="C298" s="15" t="str">
        <f t="shared" si="13"/>
        <v>ANTIOQUIA</v>
      </c>
      <c r="D298" s="23" t="str">
        <f t="shared" si="14"/>
        <v>ANTIOQUIA</v>
      </c>
      <c r="E298" s="15">
        <v>2019</v>
      </c>
      <c r="F298" s="15">
        <v>9</v>
      </c>
      <c r="G298" s="15" t="s">
        <v>198</v>
      </c>
      <c r="H298" s="17">
        <v>108.768883774438</v>
      </c>
      <c r="I298" s="17">
        <v>107.813558659615</v>
      </c>
      <c r="J298" s="17">
        <v>98.716365294979894</v>
      </c>
      <c r="K298" s="17">
        <v>97.756658486139798</v>
      </c>
      <c r="L298" s="19">
        <v>96.519499191277802</v>
      </c>
    </row>
    <row r="299" spans="1:12" ht="16" x14ac:dyDescent="0.2">
      <c r="A299" s="22">
        <f t="shared" si="12"/>
        <v>43739</v>
      </c>
      <c r="B299" s="16" t="s">
        <v>194</v>
      </c>
      <c r="C299" s="15" t="str">
        <f t="shared" si="13"/>
        <v>ANTIOQUIA</v>
      </c>
      <c r="D299" s="23" t="str">
        <f t="shared" si="14"/>
        <v>ANTIOQUIA</v>
      </c>
      <c r="E299" s="16">
        <v>2019</v>
      </c>
      <c r="F299" s="16">
        <v>10</v>
      </c>
      <c r="G299" s="16" t="s">
        <v>198</v>
      </c>
      <c r="H299" s="18">
        <v>118.75233579466099</v>
      </c>
      <c r="I299" s="18">
        <v>117.481038177364</v>
      </c>
      <c r="J299" s="18">
        <v>91.856531669908094</v>
      </c>
      <c r="K299" s="18">
        <v>90.908963294257703</v>
      </c>
      <c r="L299" s="20">
        <v>95.321392200323501</v>
      </c>
    </row>
    <row r="300" spans="1:12" ht="16" x14ac:dyDescent="0.2">
      <c r="A300" s="22">
        <f t="shared" si="12"/>
        <v>43770</v>
      </c>
      <c r="B300" s="15" t="s">
        <v>194</v>
      </c>
      <c r="C300" s="15" t="str">
        <f t="shared" si="13"/>
        <v>ANTIOQUIA</v>
      </c>
      <c r="D300" s="23" t="str">
        <f t="shared" si="14"/>
        <v>ANTIOQUIA</v>
      </c>
      <c r="E300" s="15">
        <v>2019</v>
      </c>
      <c r="F300" s="15">
        <v>11</v>
      </c>
      <c r="G300" s="15" t="s">
        <v>198</v>
      </c>
      <c r="H300" s="17">
        <v>113.714262778698</v>
      </c>
      <c r="I300" s="17">
        <v>112.539329602141</v>
      </c>
      <c r="J300" s="17">
        <v>115.967350104421</v>
      </c>
      <c r="K300" s="17">
        <v>114.756411387757</v>
      </c>
      <c r="L300" s="19">
        <v>96.591385610735003</v>
      </c>
    </row>
    <row r="301" spans="1:12" ht="16" x14ac:dyDescent="0.2">
      <c r="A301" s="22">
        <f t="shared" si="12"/>
        <v>43800</v>
      </c>
      <c r="B301" s="16" t="s">
        <v>194</v>
      </c>
      <c r="C301" s="15" t="str">
        <f t="shared" si="13"/>
        <v>ANTIOQUIA</v>
      </c>
      <c r="D301" s="23" t="str">
        <f t="shared" si="14"/>
        <v>ANTIOQUIA</v>
      </c>
      <c r="E301" s="16">
        <v>2019</v>
      </c>
      <c r="F301" s="16">
        <v>12</v>
      </c>
      <c r="G301" s="16" t="s">
        <v>198</v>
      </c>
      <c r="H301" s="18">
        <v>84.860427551599997</v>
      </c>
      <c r="I301" s="18">
        <v>83.741810095427695</v>
      </c>
      <c r="J301" s="18">
        <v>182.81505871602101</v>
      </c>
      <c r="K301" s="18">
        <v>180.66141108469901</v>
      </c>
      <c r="L301" s="20">
        <v>94.0513987899119</v>
      </c>
    </row>
    <row r="302" spans="1:12" ht="16" x14ac:dyDescent="0.2">
      <c r="A302" s="22">
        <f t="shared" si="12"/>
        <v>43831</v>
      </c>
      <c r="B302" s="15" t="s">
        <v>194</v>
      </c>
      <c r="C302" s="15" t="str">
        <f t="shared" si="13"/>
        <v>ANTIOQUIA</v>
      </c>
      <c r="D302" s="23" t="str">
        <f t="shared" si="14"/>
        <v>ANTIOQUIA</v>
      </c>
      <c r="E302" s="15">
        <v>2020</v>
      </c>
      <c r="F302" s="15">
        <v>1</v>
      </c>
      <c r="G302" s="15" t="s">
        <v>198</v>
      </c>
      <c r="H302" s="17">
        <v>69.262725884256696</v>
      </c>
      <c r="I302" s="17">
        <v>68.432689923319401</v>
      </c>
      <c r="J302" s="17">
        <v>91.029915336895698</v>
      </c>
      <c r="K302" s="17">
        <v>89.950101687590902</v>
      </c>
      <c r="L302" s="19">
        <v>87.677469598035103</v>
      </c>
    </row>
    <row r="303" spans="1:12" ht="16" x14ac:dyDescent="0.2">
      <c r="A303" s="22">
        <f t="shared" si="12"/>
        <v>43862</v>
      </c>
      <c r="B303" s="16" t="s">
        <v>194</v>
      </c>
      <c r="C303" s="15" t="str">
        <f t="shared" si="13"/>
        <v>ANTIOQUIA</v>
      </c>
      <c r="D303" s="23" t="str">
        <f t="shared" si="14"/>
        <v>ANTIOQUIA</v>
      </c>
      <c r="E303" s="16">
        <v>2020</v>
      </c>
      <c r="F303" s="16">
        <v>2</v>
      </c>
      <c r="G303" s="16" t="s">
        <v>198</v>
      </c>
      <c r="H303" s="18">
        <v>96.006349005763397</v>
      </c>
      <c r="I303" s="18">
        <v>94.129802780001896</v>
      </c>
      <c r="J303" s="18">
        <v>86.164386297779302</v>
      </c>
      <c r="K303" s="18">
        <v>84.491068902453094</v>
      </c>
      <c r="L303" s="20">
        <v>94.003474510273804</v>
      </c>
    </row>
    <row r="304" spans="1:12" ht="16" x14ac:dyDescent="0.2">
      <c r="A304" s="22">
        <f t="shared" si="12"/>
        <v>43891</v>
      </c>
      <c r="B304" s="15" t="s">
        <v>194</v>
      </c>
      <c r="C304" s="15" t="str">
        <f t="shared" si="13"/>
        <v>ANTIOQUIA</v>
      </c>
      <c r="D304" s="23" t="str">
        <f t="shared" si="14"/>
        <v>ANTIOQUIA</v>
      </c>
      <c r="E304" s="15">
        <v>2020</v>
      </c>
      <c r="F304" s="15">
        <v>3</v>
      </c>
      <c r="G304" s="15" t="s">
        <v>198</v>
      </c>
      <c r="H304" s="17">
        <v>63.166530622763901</v>
      </c>
      <c r="I304" s="17">
        <v>61.869454011631397</v>
      </c>
      <c r="J304" s="17">
        <v>49.713094540536503</v>
      </c>
      <c r="K304" s="17">
        <v>48.7104477982868</v>
      </c>
      <c r="L304" s="19">
        <v>91.559336248727007</v>
      </c>
    </row>
    <row r="305" spans="1:12" ht="16" x14ac:dyDescent="0.2">
      <c r="A305" s="22">
        <f t="shared" si="12"/>
        <v>43922</v>
      </c>
      <c r="B305" s="16" t="s">
        <v>194</v>
      </c>
      <c r="C305" s="15" t="str">
        <f t="shared" si="13"/>
        <v>ANTIOQUIA</v>
      </c>
      <c r="D305" s="23" t="str">
        <f t="shared" si="14"/>
        <v>ANTIOQUIA</v>
      </c>
      <c r="E305" s="16">
        <v>2020</v>
      </c>
      <c r="F305" s="16">
        <v>4</v>
      </c>
      <c r="G305" s="16" t="s">
        <v>198</v>
      </c>
      <c r="H305" s="18">
        <v>12.997169871500301</v>
      </c>
      <c r="I305" s="18">
        <v>12.759844319052601</v>
      </c>
      <c r="J305" s="18">
        <v>22.491183520365801</v>
      </c>
      <c r="K305" s="18">
        <v>22.097202758351699</v>
      </c>
      <c r="L305" s="20">
        <v>88.755765889893993</v>
      </c>
    </row>
    <row r="306" spans="1:12" ht="16" x14ac:dyDescent="0.2">
      <c r="A306" s="22">
        <f t="shared" si="12"/>
        <v>43952</v>
      </c>
      <c r="B306" s="15" t="s">
        <v>194</v>
      </c>
      <c r="C306" s="15" t="str">
        <f t="shared" si="13"/>
        <v>ANTIOQUIA</v>
      </c>
      <c r="D306" s="23" t="str">
        <f t="shared" si="14"/>
        <v>ANTIOQUIA</v>
      </c>
      <c r="E306" s="15">
        <v>2020</v>
      </c>
      <c r="F306" s="15">
        <v>5</v>
      </c>
      <c r="G306" s="15" t="s">
        <v>198</v>
      </c>
      <c r="H306" s="17">
        <v>35.810223669877999</v>
      </c>
      <c r="I306" s="17">
        <v>35.001868182161601</v>
      </c>
      <c r="J306" s="17">
        <v>45.743984882636397</v>
      </c>
      <c r="K306" s="17">
        <v>44.762896740949202</v>
      </c>
      <c r="L306" s="19">
        <v>88.1567123944168</v>
      </c>
    </row>
    <row r="307" spans="1:12" ht="16" x14ac:dyDescent="0.2">
      <c r="A307" s="22">
        <f t="shared" si="12"/>
        <v>43983</v>
      </c>
      <c r="B307" s="16" t="s">
        <v>194</v>
      </c>
      <c r="C307" s="15" t="str">
        <f t="shared" si="13"/>
        <v>ANTIOQUIA</v>
      </c>
      <c r="D307" s="23" t="str">
        <f t="shared" si="14"/>
        <v>ANTIOQUIA</v>
      </c>
      <c r="E307" s="16">
        <v>2020</v>
      </c>
      <c r="F307" s="16">
        <v>6</v>
      </c>
      <c r="G307" s="16" t="s">
        <v>198</v>
      </c>
      <c r="H307" s="18">
        <v>43.549269756176201</v>
      </c>
      <c r="I307" s="18">
        <v>42.508496836347099</v>
      </c>
      <c r="J307" s="18">
        <v>59.884706782331897</v>
      </c>
      <c r="K307" s="18">
        <v>58.471672163603003</v>
      </c>
      <c r="L307" s="20">
        <v>75.648475408853997</v>
      </c>
    </row>
    <row r="308" spans="1:12" ht="16" x14ac:dyDescent="0.2">
      <c r="A308" s="22">
        <f t="shared" si="12"/>
        <v>44013</v>
      </c>
      <c r="B308" s="15" t="s">
        <v>194</v>
      </c>
      <c r="C308" s="15" t="str">
        <f t="shared" si="13"/>
        <v>ANTIOQUIA</v>
      </c>
      <c r="D308" s="23" t="str">
        <f t="shared" si="14"/>
        <v>ANTIOQUIA</v>
      </c>
      <c r="E308" s="15">
        <v>2020</v>
      </c>
      <c r="F308" s="15">
        <v>7</v>
      </c>
      <c r="G308" s="15" t="s">
        <v>198</v>
      </c>
      <c r="H308" s="17">
        <v>73.139888509212597</v>
      </c>
      <c r="I308" s="17">
        <v>71.496127149946702</v>
      </c>
      <c r="J308" s="17">
        <v>67.709041251003399</v>
      </c>
      <c r="K308" s="17">
        <v>66.244608230001404</v>
      </c>
      <c r="L308" s="19">
        <v>85.305217755945606</v>
      </c>
    </row>
    <row r="309" spans="1:12" ht="16" x14ac:dyDescent="0.2">
      <c r="A309" s="22">
        <f t="shared" si="12"/>
        <v>44044</v>
      </c>
      <c r="B309" s="16" t="s">
        <v>194</v>
      </c>
      <c r="C309" s="15" t="str">
        <f t="shared" si="13"/>
        <v>ANTIOQUIA</v>
      </c>
      <c r="D309" s="23" t="str">
        <f t="shared" si="14"/>
        <v>ANTIOQUIA</v>
      </c>
      <c r="E309" s="16">
        <v>2020</v>
      </c>
      <c r="F309" s="16">
        <v>8</v>
      </c>
      <c r="G309" s="16" t="s">
        <v>198</v>
      </c>
      <c r="H309" s="18">
        <v>84.883582413148503</v>
      </c>
      <c r="I309" s="18">
        <v>82.759668624810004</v>
      </c>
      <c r="J309" s="18">
        <v>67.908376081779807</v>
      </c>
      <c r="K309" s="18">
        <v>66.213544553771499</v>
      </c>
      <c r="L309" s="20">
        <v>84.682202120649393</v>
      </c>
    </row>
    <row r="310" spans="1:12" ht="16" x14ac:dyDescent="0.2">
      <c r="A310" s="22">
        <f t="shared" si="12"/>
        <v>44075</v>
      </c>
      <c r="B310" s="15" t="s">
        <v>194</v>
      </c>
      <c r="C310" s="15" t="str">
        <f t="shared" si="13"/>
        <v>ANTIOQUIA</v>
      </c>
      <c r="D310" s="23" t="str">
        <f t="shared" si="14"/>
        <v>ANTIOQUIA</v>
      </c>
      <c r="E310" s="15">
        <v>2020</v>
      </c>
      <c r="F310" s="15">
        <v>9</v>
      </c>
      <c r="G310" s="15" t="s">
        <v>198</v>
      </c>
      <c r="H310" s="17">
        <v>101.174396761254</v>
      </c>
      <c r="I310" s="17">
        <v>98.643983519293698</v>
      </c>
      <c r="J310" s="17">
        <v>76.253590051968303</v>
      </c>
      <c r="K310" s="17">
        <v>74.310312351319098</v>
      </c>
      <c r="L310" s="19">
        <v>84.778050679925698</v>
      </c>
    </row>
    <row r="311" spans="1:12" ht="16" x14ac:dyDescent="0.2">
      <c r="A311" s="22">
        <f t="shared" si="12"/>
        <v>44105</v>
      </c>
      <c r="B311" s="16" t="s">
        <v>194</v>
      </c>
      <c r="C311" s="15" t="str">
        <f t="shared" si="13"/>
        <v>ANTIOQUIA</v>
      </c>
      <c r="D311" s="23" t="str">
        <f t="shared" si="14"/>
        <v>ANTIOQUIA</v>
      </c>
      <c r="E311" s="16">
        <v>2020</v>
      </c>
      <c r="F311" s="16">
        <v>10</v>
      </c>
      <c r="G311" s="16" t="s">
        <v>198</v>
      </c>
      <c r="H311" s="18">
        <v>108.214277273512</v>
      </c>
      <c r="I311" s="18">
        <v>105.48466446030299</v>
      </c>
      <c r="J311" s="18">
        <v>88.0980227835515</v>
      </c>
      <c r="K311" s="18">
        <v>85.906311662093202</v>
      </c>
      <c r="L311" s="20">
        <v>85.976157670879999</v>
      </c>
    </row>
    <row r="312" spans="1:12" ht="16" x14ac:dyDescent="0.2">
      <c r="A312" s="22">
        <f t="shared" si="12"/>
        <v>44136</v>
      </c>
      <c r="B312" s="15" t="s">
        <v>194</v>
      </c>
      <c r="C312" s="15" t="str">
        <f t="shared" si="13"/>
        <v>ANTIOQUIA</v>
      </c>
      <c r="D312" s="23" t="str">
        <f t="shared" si="14"/>
        <v>ANTIOQUIA</v>
      </c>
      <c r="E312" s="15">
        <v>2020</v>
      </c>
      <c r="F312" s="15">
        <v>11</v>
      </c>
      <c r="G312" s="15" t="s">
        <v>198</v>
      </c>
      <c r="H312" s="17">
        <v>103.112788618889</v>
      </c>
      <c r="I312" s="17">
        <v>100.13395783822099</v>
      </c>
      <c r="J312" s="17">
        <v>117.54170442963201</v>
      </c>
      <c r="K312" s="17">
        <v>114.20938592218501</v>
      </c>
      <c r="L312" s="19">
        <v>85.976157670879999</v>
      </c>
    </row>
    <row r="313" spans="1:12" ht="16" x14ac:dyDescent="0.2">
      <c r="A313" s="22">
        <f t="shared" si="12"/>
        <v>44166</v>
      </c>
      <c r="B313" s="16" t="s">
        <v>194</v>
      </c>
      <c r="C313" s="15" t="str">
        <f t="shared" si="13"/>
        <v>ANTIOQUIA</v>
      </c>
      <c r="D313" s="23" t="str">
        <f t="shared" si="14"/>
        <v>ANTIOQUIA</v>
      </c>
      <c r="E313" s="16">
        <v>2020</v>
      </c>
      <c r="F313" s="16">
        <v>12</v>
      </c>
      <c r="G313" s="16" t="s">
        <v>198</v>
      </c>
      <c r="H313" s="18">
        <v>86.338669347124807</v>
      </c>
      <c r="I313" s="18">
        <v>83.823950329938</v>
      </c>
      <c r="J313" s="18">
        <v>162.10015265101001</v>
      </c>
      <c r="K313" s="18">
        <v>157.667325631561</v>
      </c>
      <c r="L313" s="20">
        <v>85.353142035583801</v>
      </c>
    </row>
    <row r="314" spans="1:12" ht="16" x14ac:dyDescent="0.2">
      <c r="A314" s="22">
        <f t="shared" si="12"/>
        <v>44197</v>
      </c>
      <c r="B314" s="15" t="s">
        <v>194</v>
      </c>
      <c r="C314" s="15" t="str">
        <f t="shared" si="13"/>
        <v>ANTIOQUIA</v>
      </c>
      <c r="D314" s="23" t="str">
        <f t="shared" si="14"/>
        <v>ANTIOQUIA</v>
      </c>
      <c r="E314" s="15">
        <v>2021</v>
      </c>
      <c r="F314" s="15">
        <v>1</v>
      </c>
      <c r="G314" s="15" t="s">
        <v>198</v>
      </c>
      <c r="H314" s="17">
        <v>69.983927182896196</v>
      </c>
      <c r="I314" s="17">
        <v>67.8941428116797</v>
      </c>
      <c r="J314" s="17">
        <v>76.229822624657004</v>
      </c>
      <c r="K314" s="17">
        <v>74.034440820243901</v>
      </c>
      <c r="L314" s="19">
        <v>81.830707482178198</v>
      </c>
    </row>
    <row r="315" spans="1:12" ht="16" x14ac:dyDescent="0.2">
      <c r="A315" s="22">
        <f t="shared" si="12"/>
        <v>44228</v>
      </c>
      <c r="B315" s="16" t="s">
        <v>194</v>
      </c>
      <c r="C315" s="15" t="str">
        <f t="shared" si="13"/>
        <v>ANTIOQUIA</v>
      </c>
      <c r="D315" s="23" t="str">
        <f t="shared" si="14"/>
        <v>ANTIOQUIA</v>
      </c>
      <c r="E315" s="16">
        <v>2021</v>
      </c>
      <c r="F315" s="16">
        <v>2</v>
      </c>
      <c r="G315" s="16" t="s">
        <v>198</v>
      </c>
      <c r="H315" s="18">
        <v>131.17850665853399</v>
      </c>
      <c r="I315" s="18">
        <v>127.56997208234399</v>
      </c>
      <c r="J315" s="18">
        <v>77.109645473914995</v>
      </c>
      <c r="K315" s="18">
        <v>74.930511502821204</v>
      </c>
      <c r="L315" s="20">
        <v>88.0848259749596</v>
      </c>
    </row>
    <row r="316" spans="1:12" ht="16" x14ac:dyDescent="0.2">
      <c r="A316" s="22">
        <f t="shared" si="12"/>
        <v>44256</v>
      </c>
      <c r="B316" s="15" t="s">
        <v>194</v>
      </c>
      <c r="C316" s="15" t="str">
        <f t="shared" si="13"/>
        <v>ANTIOQUIA</v>
      </c>
      <c r="D316" s="23" t="str">
        <f t="shared" si="14"/>
        <v>ANTIOQUIA</v>
      </c>
      <c r="E316" s="15">
        <v>2021</v>
      </c>
      <c r="F316" s="15">
        <v>3</v>
      </c>
      <c r="G316" s="15" t="s">
        <v>198</v>
      </c>
      <c r="H316" s="17">
        <v>103.41472050670301</v>
      </c>
      <c r="I316" s="17">
        <v>100.03103541896</v>
      </c>
      <c r="J316" s="17">
        <v>95.489940546660193</v>
      </c>
      <c r="K316" s="17">
        <v>92.349687379301699</v>
      </c>
      <c r="L316" s="19">
        <v>90.696699215239903</v>
      </c>
    </row>
    <row r="317" spans="1:12" ht="16" x14ac:dyDescent="0.2">
      <c r="A317" s="22">
        <f t="shared" si="12"/>
        <v>44287</v>
      </c>
      <c r="B317" s="16" t="s">
        <v>194</v>
      </c>
      <c r="C317" s="15" t="str">
        <f t="shared" si="13"/>
        <v>ANTIOQUIA</v>
      </c>
      <c r="D317" s="23" t="str">
        <f t="shared" si="14"/>
        <v>ANTIOQUIA</v>
      </c>
      <c r="E317" s="16">
        <v>2021</v>
      </c>
      <c r="F317" s="16">
        <v>4</v>
      </c>
      <c r="G317" s="16" t="s">
        <v>198</v>
      </c>
      <c r="H317" s="18">
        <v>93.251459036084896</v>
      </c>
      <c r="I317" s="18">
        <v>90.101689435220393</v>
      </c>
      <c r="J317" s="18">
        <v>89.118456096340594</v>
      </c>
      <c r="K317" s="18">
        <v>86.168693551985697</v>
      </c>
      <c r="L317" s="20">
        <v>92.062541184927795</v>
      </c>
    </row>
    <row r="318" spans="1:12" ht="16" x14ac:dyDescent="0.2">
      <c r="A318" s="22">
        <f t="shared" si="12"/>
        <v>44317</v>
      </c>
      <c r="B318" s="15" t="s">
        <v>194</v>
      </c>
      <c r="C318" s="15" t="str">
        <f t="shared" si="13"/>
        <v>ANTIOQUIA</v>
      </c>
      <c r="D318" s="23" t="str">
        <f t="shared" si="14"/>
        <v>ANTIOQUIA</v>
      </c>
      <c r="E318" s="15">
        <v>2021</v>
      </c>
      <c r="F318" s="15">
        <v>5</v>
      </c>
      <c r="G318" s="15" t="s">
        <v>198</v>
      </c>
      <c r="H318" s="17">
        <v>97.003598525876498</v>
      </c>
      <c r="I318" s="17">
        <v>93.276553094198704</v>
      </c>
      <c r="J318" s="17">
        <v>96.420078198254899</v>
      </c>
      <c r="K318" s="17">
        <v>92.739496935258401</v>
      </c>
      <c r="L318" s="19">
        <v>92.0865033247469</v>
      </c>
    </row>
    <row r="319" spans="1:12" ht="16" x14ac:dyDescent="0.2">
      <c r="A319" s="22">
        <f t="shared" si="12"/>
        <v>44348</v>
      </c>
      <c r="B319" s="16" t="s">
        <v>194</v>
      </c>
      <c r="C319" s="15" t="str">
        <f t="shared" si="13"/>
        <v>ANTIOQUIA</v>
      </c>
      <c r="D319" s="23" t="str">
        <f t="shared" si="14"/>
        <v>ANTIOQUIA</v>
      </c>
      <c r="E319" s="16">
        <v>2021</v>
      </c>
      <c r="F319" s="16">
        <v>6</v>
      </c>
      <c r="G319" s="16" t="s">
        <v>198</v>
      </c>
      <c r="H319" s="18">
        <v>108.295377739849</v>
      </c>
      <c r="I319" s="18">
        <v>103.699352435468</v>
      </c>
      <c r="J319" s="18">
        <v>101.698572727092</v>
      </c>
      <c r="K319" s="18">
        <v>97.261785642220204</v>
      </c>
      <c r="L319" s="20">
        <v>92.421973282214097</v>
      </c>
    </row>
    <row r="320" spans="1:12" ht="16" x14ac:dyDescent="0.2">
      <c r="A320" s="22">
        <f t="shared" si="12"/>
        <v>44378</v>
      </c>
      <c r="B320" s="15" t="s">
        <v>194</v>
      </c>
      <c r="C320" s="15" t="str">
        <f t="shared" si="13"/>
        <v>ANTIOQUIA</v>
      </c>
      <c r="D320" s="23" t="str">
        <f t="shared" si="14"/>
        <v>ANTIOQUIA</v>
      </c>
      <c r="E320" s="15">
        <v>2021</v>
      </c>
      <c r="F320" s="15">
        <v>7</v>
      </c>
      <c r="G320" s="15" t="s">
        <v>198</v>
      </c>
      <c r="H320" s="17">
        <v>110.64230049037999</v>
      </c>
      <c r="I320" s="17">
        <v>105.664591847289</v>
      </c>
      <c r="J320" s="17">
        <v>109.26318769036</v>
      </c>
      <c r="K320" s="17">
        <v>104.366210452956</v>
      </c>
      <c r="L320" s="19">
        <v>90.720661355058994</v>
      </c>
    </row>
    <row r="321" spans="1:12" ht="16" x14ac:dyDescent="0.2">
      <c r="A321" s="22">
        <f t="shared" si="12"/>
        <v>44409</v>
      </c>
      <c r="B321" s="16" t="s">
        <v>194</v>
      </c>
      <c r="C321" s="15" t="str">
        <f t="shared" si="13"/>
        <v>ANTIOQUIA</v>
      </c>
      <c r="D321" s="23" t="str">
        <f t="shared" si="14"/>
        <v>ANTIOQUIA</v>
      </c>
      <c r="E321" s="16">
        <v>2021</v>
      </c>
      <c r="F321" s="16">
        <v>8</v>
      </c>
      <c r="G321" s="16" t="s">
        <v>198</v>
      </c>
      <c r="H321" s="18">
        <v>117.02055864751</v>
      </c>
      <c r="I321" s="18">
        <v>111.23711207871401</v>
      </c>
      <c r="J321" s="18">
        <v>102.893015870561</v>
      </c>
      <c r="K321" s="18">
        <v>97.732998263345806</v>
      </c>
      <c r="L321" s="20">
        <v>91.415563409812506</v>
      </c>
    </row>
    <row r="322" spans="1:12" ht="16" x14ac:dyDescent="0.2">
      <c r="A322" s="22">
        <f t="shared" ref="A322:A385" si="15">DATE(E322,F322,1)</f>
        <v>44440</v>
      </c>
      <c r="B322" s="15" t="s">
        <v>194</v>
      </c>
      <c r="C322" s="15" t="str">
        <f t="shared" si="13"/>
        <v>ANTIOQUIA</v>
      </c>
      <c r="D322" s="23" t="str">
        <f t="shared" si="14"/>
        <v>ANTIOQUIA</v>
      </c>
      <c r="E322" s="15">
        <v>2021</v>
      </c>
      <c r="F322" s="15">
        <v>9</v>
      </c>
      <c r="G322" s="15" t="s">
        <v>198</v>
      </c>
      <c r="H322" s="17">
        <v>122.822014935507</v>
      </c>
      <c r="I322" s="17">
        <v>116.349729778727</v>
      </c>
      <c r="J322" s="17">
        <v>117.50296252854901</v>
      </c>
      <c r="K322" s="17">
        <v>111.28725265003</v>
      </c>
      <c r="L322" s="19">
        <v>94.746300844665399</v>
      </c>
    </row>
    <row r="323" spans="1:12" ht="16" x14ac:dyDescent="0.2">
      <c r="A323" s="22">
        <f t="shared" si="15"/>
        <v>44470</v>
      </c>
      <c r="B323" s="16" t="s">
        <v>194</v>
      </c>
      <c r="C323" s="15" t="str">
        <f t="shared" ref="C323:C386" si="16">UPPER(B323)</f>
        <v>ANTIOQUIA</v>
      </c>
      <c r="D323" s="23" t="str">
        <f t="shared" ref="D323:D386" si="17">SUBSTITUTE(SUBSTITUTE(SUBSTITUTE(SUBSTITUTE(SUBSTITUTE(SUBSTITUTE(SUBSTITUTE(SUBSTITUTE(SUBSTITUTE(SUBSTITUTE(C323,"á","a"),"é","e"),"í","i"),"ó","o"),"ú","u"),"Á","A"),"É","E"),"Í","I"),"Ó","O"),"Ú","U")</f>
        <v>ANTIOQUIA</v>
      </c>
      <c r="E323" s="16">
        <v>2021</v>
      </c>
      <c r="F323" s="16">
        <v>10</v>
      </c>
      <c r="G323" s="16" t="s">
        <v>198</v>
      </c>
      <c r="H323" s="18">
        <v>122.418785725913</v>
      </c>
      <c r="I323" s="18">
        <v>115.25617093603</v>
      </c>
      <c r="J323" s="18">
        <v>109.605242156356</v>
      </c>
      <c r="K323" s="18">
        <v>103.076613785829</v>
      </c>
      <c r="L323" s="20">
        <v>94.914035823399004</v>
      </c>
    </row>
    <row r="324" spans="1:12" ht="16" x14ac:dyDescent="0.2">
      <c r="A324" s="22">
        <f t="shared" si="15"/>
        <v>44501</v>
      </c>
      <c r="B324" s="15" t="s">
        <v>194</v>
      </c>
      <c r="C324" s="15" t="str">
        <f t="shared" si="16"/>
        <v>ANTIOQUIA</v>
      </c>
      <c r="D324" s="23" t="str">
        <f t="shared" si="17"/>
        <v>ANTIOQUIA</v>
      </c>
      <c r="E324" s="15">
        <v>2021</v>
      </c>
      <c r="F324" s="15">
        <v>11</v>
      </c>
      <c r="G324" s="15" t="s">
        <v>198</v>
      </c>
      <c r="H324" s="17">
        <v>124.969787263163</v>
      </c>
      <c r="I324" s="17">
        <v>116.297429598809</v>
      </c>
      <c r="J324" s="17">
        <v>136.17641728092801</v>
      </c>
      <c r="K324" s="17">
        <v>126.86899646042799</v>
      </c>
      <c r="L324" s="19">
        <v>94.1232852093692</v>
      </c>
    </row>
    <row r="325" spans="1:12" ht="16" x14ac:dyDescent="0.2">
      <c r="A325" s="22">
        <f t="shared" si="15"/>
        <v>44531</v>
      </c>
      <c r="B325" s="16" t="s">
        <v>194</v>
      </c>
      <c r="C325" s="15" t="str">
        <f t="shared" si="16"/>
        <v>ANTIOQUIA</v>
      </c>
      <c r="D325" s="23" t="str">
        <f t="shared" si="17"/>
        <v>ANTIOQUIA</v>
      </c>
      <c r="E325" s="16">
        <v>2021</v>
      </c>
      <c r="F325" s="16">
        <v>12</v>
      </c>
      <c r="G325" s="16" t="s">
        <v>198</v>
      </c>
      <c r="H325" s="18">
        <v>131.831563195493</v>
      </c>
      <c r="I325" s="18">
        <v>123.143253441849</v>
      </c>
      <c r="J325" s="18">
        <v>209.155666167921</v>
      </c>
      <c r="K325" s="18">
        <v>196.67181816742601</v>
      </c>
      <c r="L325" s="20">
        <v>91.990654765470595</v>
      </c>
    </row>
    <row r="326" spans="1:12" ht="16" x14ac:dyDescent="0.2">
      <c r="A326" s="22">
        <f t="shared" si="15"/>
        <v>44562</v>
      </c>
      <c r="B326" s="15" t="s">
        <v>194</v>
      </c>
      <c r="C326" s="15" t="str">
        <f t="shared" si="16"/>
        <v>ANTIOQUIA</v>
      </c>
      <c r="D326" s="23" t="str">
        <f t="shared" si="17"/>
        <v>ANTIOQUIA</v>
      </c>
      <c r="E326" s="15">
        <v>2022</v>
      </c>
      <c r="F326" s="15">
        <v>1</v>
      </c>
      <c r="G326" s="15" t="s">
        <v>198</v>
      </c>
      <c r="H326" s="17">
        <v>131.71671654848299</v>
      </c>
      <c r="I326" s="17">
        <v>121.851271767016</v>
      </c>
      <c r="J326" s="17">
        <v>107.854102145357</v>
      </c>
      <c r="K326" s="17">
        <v>99.178182161455297</v>
      </c>
      <c r="L326" s="19">
        <v>89.474630084466497</v>
      </c>
    </row>
    <row r="327" spans="1:12" ht="16" x14ac:dyDescent="0.2">
      <c r="A327" s="22">
        <f t="shared" si="15"/>
        <v>44593</v>
      </c>
      <c r="B327" s="16" t="s">
        <v>194</v>
      </c>
      <c r="C327" s="15" t="str">
        <f t="shared" si="16"/>
        <v>ANTIOQUIA</v>
      </c>
      <c r="D327" s="23" t="str">
        <f t="shared" si="17"/>
        <v>ANTIOQUIA</v>
      </c>
      <c r="E327" s="16">
        <v>2022</v>
      </c>
      <c r="F327" s="16">
        <v>2</v>
      </c>
      <c r="G327" s="16" t="s">
        <v>198</v>
      </c>
      <c r="H327" s="18">
        <v>148.79717137154501</v>
      </c>
      <c r="I327" s="18">
        <v>135.03456746578499</v>
      </c>
      <c r="J327" s="18">
        <v>97.249991062179106</v>
      </c>
      <c r="K327" s="18">
        <v>87.353014658955402</v>
      </c>
      <c r="L327" s="20">
        <v>92.925178218414899</v>
      </c>
    </row>
    <row r="328" spans="1:12" ht="16" x14ac:dyDescent="0.2">
      <c r="A328" s="22">
        <f t="shared" si="15"/>
        <v>44621</v>
      </c>
      <c r="B328" s="15" t="s">
        <v>194</v>
      </c>
      <c r="C328" s="15" t="str">
        <f t="shared" si="16"/>
        <v>ANTIOQUIA</v>
      </c>
      <c r="D328" s="23" t="str">
        <f t="shared" si="17"/>
        <v>ANTIOQUIA</v>
      </c>
      <c r="E328" s="15">
        <v>2022</v>
      </c>
      <c r="F328" s="15">
        <v>3</v>
      </c>
      <c r="G328" s="15" t="s">
        <v>198</v>
      </c>
      <c r="H328" s="17">
        <v>126.907373743034</v>
      </c>
      <c r="I328" s="17">
        <v>114.093680068463</v>
      </c>
      <c r="J328" s="17">
        <v>118.19026074903201</v>
      </c>
      <c r="K328" s="17">
        <v>106.0037783624</v>
      </c>
      <c r="L328" s="19">
        <v>94.171209489007396</v>
      </c>
    </row>
    <row r="329" spans="1:12" ht="16" x14ac:dyDescent="0.2">
      <c r="A329" s="22">
        <f t="shared" si="15"/>
        <v>44652</v>
      </c>
      <c r="B329" s="16" t="s">
        <v>194</v>
      </c>
      <c r="C329" s="15" t="str">
        <f t="shared" si="16"/>
        <v>ANTIOQUIA</v>
      </c>
      <c r="D329" s="23" t="str">
        <f t="shared" si="17"/>
        <v>ANTIOQUIA</v>
      </c>
      <c r="E329" s="16">
        <v>2022</v>
      </c>
      <c r="F329" s="16">
        <v>4</v>
      </c>
      <c r="G329" s="16" t="s">
        <v>198</v>
      </c>
      <c r="H329" s="18">
        <v>123.048699407336</v>
      </c>
      <c r="I329" s="18">
        <v>110.96263432972</v>
      </c>
      <c r="J329" s="18">
        <v>111.406192479551</v>
      </c>
      <c r="K329" s="18">
        <v>100.26424567311101</v>
      </c>
      <c r="L329" s="20">
        <v>91.343676990355206</v>
      </c>
    </row>
    <row r="330" spans="1:12" ht="16" x14ac:dyDescent="0.2">
      <c r="A330" s="22">
        <f t="shared" si="15"/>
        <v>44682</v>
      </c>
      <c r="B330" s="15" t="s">
        <v>194</v>
      </c>
      <c r="C330" s="15" t="str">
        <f t="shared" si="16"/>
        <v>ANTIOQUIA</v>
      </c>
      <c r="D330" s="23" t="str">
        <f t="shared" si="17"/>
        <v>ANTIOQUIA</v>
      </c>
      <c r="E330" s="15">
        <v>2022</v>
      </c>
      <c r="F330" s="15">
        <v>5</v>
      </c>
      <c r="G330" s="15" t="s">
        <v>198</v>
      </c>
      <c r="H330" s="17">
        <v>143.51296899566401</v>
      </c>
      <c r="I330" s="17">
        <v>128.02299192131699</v>
      </c>
      <c r="J330" s="17">
        <v>118.936620880012</v>
      </c>
      <c r="K330" s="17">
        <v>105.23898111365899</v>
      </c>
      <c r="L330" s="19">
        <v>92.134427604385095</v>
      </c>
    </row>
    <row r="331" spans="1:12" ht="16" x14ac:dyDescent="0.2">
      <c r="A331" s="22">
        <f t="shared" si="15"/>
        <v>44713</v>
      </c>
      <c r="B331" s="16" t="s">
        <v>194</v>
      </c>
      <c r="C331" s="15" t="str">
        <f t="shared" si="16"/>
        <v>ANTIOQUIA</v>
      </c>
      <c r="D331" s="23" t="str">
        <f t="shared" si="17"/>
        <v>ANTIOQUIA</v>
      </c>
      <c r="E331" s="16">
        <v>2022</v>
      </c>
      <c r="F331" s="16">
        <v>6</v>
      </c>
      <c r="G331" s="16" t="s">
        <v>198</v>
      </c>
      <c r="H331" s="18">
        <v>125.795111352197</v>
      </c>
      <c r="I331" s="18">
        <v>110.735703264036</v>
      </c>
      <c r="J331" s="18">
        <v>139.58427794695899</v>
      </c>
      <c r="K331" s="18">
        <v>122.988404446267</v>
      </c>
      <c r="L331" s="20">
        <v>92.493859701671397</v>
      </c>
    </row>
    <row r="332" spans="1:12" ht="16" x14ac:dyDescent="0.2">
      <c r="A332" s="22">
        <f t="shared" si="15"/>
        <v>44743</v>
      </c>
      <c r="B332" s="15" t="s">
        <v>194</v>
      </c>
      <c r="C332" s="15" t="str">
        <f t="shared" si="16"/>
        <v>ANTIOQUIA</v>
      </c>
      <c r="D332" s="23" t="str">
        <f t="shared" si="17"/>
        <v>ANTIOQUIA</v>
      </c>
      <c r="E332" s="15">
        <v>2022</v>
      </c>
      <c r="F332" s="15">
        <v>7</v>
      </c>
      <c r="G332" s="15" t="s">
        <v>198</v>
      </c>
      <c r="H332" s="17">
        <v>129.72893026809001</v>
      </c>
      <c r="I332" s="17">
        <v>112.288725839935</v>
      </c>
      <c r="J332" s="17">
        <v>139.06324112586199</v>
      </c>
      <c r="K332" s="17">
        <v>120.460746421962</v>
      </c>
      <c r="L332" s="19">
        <v>92.805367519319503</v>
      </c>
    </row>
    <row r="333" spans="1:12" ht="16" x14ac:dyDescent="0.2">
      <c r="A333" s="22">
        <f t="shared" si="15"/>
        <v>44774</v>
      </c>
      <c r="B333" s="16" t="s">
        <v>194</v>
      </c>
      <c r="C333" s="15" t="str">
        <f t="shared" si="16"/>
        <v>ANTIOQUIA</v>
      </c>
      <c r="D333" s="23" t="str">
        <f t="shared" si="17"/>
        <v>ANTIOQUIA</v>
      </c>
      <c r="E333" s="16">
        <v>2022</v>
      </c>
      <c r="F333" s="16">
        <v>8</v>
      </c>
      <c r="G333" s="16" t="s">
        <v>198</v>
      </c>
      <c r="H333" s="18">
        <v>147.4747161489</v>
      </c>
      <c r="I333" s="18">
        <v>127.062875216319</v>
      </c>
      <c r="J333" s="18">
        <v>129.30952541615201</v>
      </c>
      <c r="K333" s="18">
        <v>110.647449512991</v>
      </c>
      <c r="L333" s="20">
        <v>95.129695081770805</v>
      </c>
    </row>
    <row r="334" spans="1:12" ht="16" x14ac:dyDescent="0.2">
      <c r="A334" s="22">
        <f t="shared" si="15"/>
        <v>44805</v>
      </c>
      <c r="B334" s="15" t="s">
        <v>194</v>
      </c>
      <c r="C334" s="15" t="str">
        <f t="shared" si="16"/>
        <v>ANTIOQUIA</v>
      </c>
      <c r="D334" s="23" t="str">
        <f t="shared" si="17"/>
        <v>ANTIOQUIA</v>
      </c>
      <c r="E334" s="15">
        <v>2022</v>
      </c>
      <c r="F334" s="15">
        <v>9</v>
      </c>
      <c r="G334" s="15" t="s">
        <v>198</v>
      </c>
      <c r="H334" s="17">
        <v>157.394601951211</v>
      </c>
      <c r="I334" s="17">
        <v>135.463010612587</v>
      </c>
      <c r="J334" s="17">
        <v>133.89030003905</v>
      </c>
      <c r="K334" s="17">
        <v>114.41701985937399</v>
      </c>
      <c r="L334" s="19">
        <v>95.345354340142606</v>
      </c>
    </row>
    <row r="335" spans="1:12" ht="16" x14ac:dyDescent="0.2">
      <c r="A335" s="22">
        <f t="shared" si="15"/>
        <v>44835</v>
      </c>
      <c r="B335" s="16" t="s">
        <v>194</v>
      </c>
      <c r="C335" s="15" t="str">
        <f t="shared" si="16"/>
        <v>ANTIOQUIA</v>
      </c>
      <c r="D335" s="23" t="str">
        <f t="shared" si="17"/>
        <v>ANTIOQUIA</v>
      </c>
      <c r="E335" s="16">
        <v>2022</v>
      </c>
      <c r="F335" s="16">
        <v>10</v>
      </c>
      <c r="G335" s="16" t="s">
        <v>198</v>
      </c>
      <c r="H335" s="18">
        <v>150.67335052901501</v>
      </c>
      <c r="I335" s="18">
        <v>129.29530965315399</v>
      </c>
      <c r="J335" s="18">
        <v>124.13823797596</v>
      </c>
      <c r="K335" s="18">
        <v>105.72127120442801</v>
      </c>
      <c r="L335" s="20">
        <v>94.482717306655502</v>
      </c>
    </row>
    <row r="336" spans="1:12" ht="16" x14ac:dyDescent="0.2">
      <c r="A336" s="22">
        <f t="shared" si="15"/>
        <v>44866</v>
      </c>
      <c r="B336" s="15" t="s">
        <v>194</v>
      </c>
      <c r="C336" s="15" t="str">
        <f t="shared" si="16"/>
        <v>ANTIOQUIA</v>
      </c>
      <c r="D336" s="23" t="str">
        <f t="shared" si="17"/>
        <v>ANTIOQUIA</v>
      </c>
      <c r="E336" s="15">
        <v>2022</v>
      </c>
      <c r="F336" s="15">
        <v>11</v>
      </c>
      <c r="G336" s="15" t="s">
        <v>198</v>
      </c>
      <c r="H336" s="17">
        <v>144.40182378699399</v>
      </c>
      <c r="I336" s="17">
        <v>122.316191057868</v>
      </c>
      <c r="J336" s="17">
        <v>157.741767983638</v>
      </c>
      <c r="K336" s="17">
        <v>134.215367731832</v>
      </c>
      <c r="L336" s="19">
        <v>94.626490145570003</v>
      </c>
    </row>
    <row r="337" spans="1:12" ht="16" x14ac:dyDescent="0.2">
      <c r="A337" s="22">
        <f t="shared" si="15"/>
        <v>44896</v>
      </c>
      <c r="B337" s="16" t="s">
        <v>194</v>
      </c>
      <c r="C337" s="15" t="str">
        <f t="shared" si="16"/>
        <v>ANTIOQUIA</v>
      </c>
      <c r="D337" s="23" t="str">
        <f t="shared" si="17"/>
        <v>ANTIOQUIA</v>
      </c>
      <c r="E337" s="16">
        <v>2022</v>
      </c>
      <c r="F337" s="16">
        <v>12</v>
      </c>
      <c r="G337" s="16" t="s">
        <v>198</v>
      </c>
      <c r="H337" s="18">
        <v>108.725939763342</v>
      </c>
      <c r="I337" s="18">
        <v>91.412066092436504</v>
      </c>
      <c r="J337" s="18">
        <v>233.26215957165701</v>
      </c>
      <c r="K337" s="18">
        <v>200.42950141411001</v>
      </c>
      <c r="L337" s="20">
        <v>91.918768346013294</v>
      </c>
    </row>
    <row r="338" spans="1:12" ht="16" x14ac:dyDescent="0.2">
      <c r="A338" s="22">
        <f t="shared" si="15"/>
        <v>44927</v>
      </c>
      <c r="B338" s="15" t="s">
        <v>194</v>
      </c>
      <c r="C338" s="15" t="str">
        <f t="shared" si="16"/>
        <v>ANTIOQUIA</v>
      </c>
      <c r="D338" s="23" t="str">
        <f t="shared" si="17"/>
        <v>ANTIOQUIA</v>
      </c>
      <c r="E338" s="15">
        <v>2023</v>
      </c>
      <c r="F338" s="15">
        <v>1</v>
      </c>
      <c r="G338" s="15" t="s">
        <v>198</v>
      </c>
      <c r="H338" s="17">
        <v>101.933885070375</v>
      </c>
      <c r="I338" s="17">
        <v>84.021015546186007</v>
      </c>
      <c r="J338" s="17">
        <v>117.880425955473</v>
      </c>
      <c r="K338" s="17">
        <v>97.247479627512504</v>
      </c>
      <c r="L338" s="19">
        <v>87.869166716587799</v>
      </c>
    </row>
    <row r="339" spans="1:12" ht="16" x14ac:dyDescent="0.2">
      <c r="A339" s="22">
        <f t="shared" si="15"/>
        <v>44958</v>
      </c>
      <c r="B339" s="16" t="s">
        <v>194</v>
      </c>
      <c r="C339" s="15" t="str">
        <f t="shared" si="16"/>
        <v>ANTIOQUIA</v>
      </c>
      <c r="D339" s="23" t="str">
        <f t="shared" si="17"/>
        <v>ANTIOQUIA</v>
      </c>
      <c r="E339" s="16">
        <v>2023</v>
      </c>
      <c r="F339" s="16">
        <v>2</v>
      </c>
      <c r="G339" s="16" t="s">
        <v>198</v>
      </c>
      <c r="H339" s="18">
        <v>126.798996630551</v>
      </c>
      <c r="I339" s="18">
        <v>102.37126421853399</v>
      </c>
      <c r="J339" s="18">
        <v>102.886218564909</v>
      </c>
      <c r="K339" s="18">
        <v>82.584016840237297</v>
      </c>
      <c r="L339" s="20">
        <v>89.426705804828401</v>
      </c>
    </row>
    <row r="340" spans="1:12" ht="16" x14ac:dyDescent="0.2">
      <c r="A340" s="22">
        <f t="shared" si="15"/>
        <v>44986</v>
      </c>
      <c r="B340" s="15" t="s">
        <v>194</v>
      </c>
      <c r="C340" s="15" t="str">
        <f t="shared" si="16"/>
        <v>ANTIOQUIA</v>
      </c>
      <c r="D340" s="23" t="str">
        <f t="shared" si="17"/>
        <v>ANTIOQUIA</v>
      </c>
      <c r="E340" s="15">
        <v>2023</v>
      </c>
      <c r="F340" s="15">
        <v>3</v>
      </c>
      <c r="G340" s="15" t="s">
        <v>198</v>
      </c>
      <c r="H340" s="17">
        <v>144.14672734573799</v>
      </c>
      <c r="I340" s="17">
        <v>116.182939860408</v>
      </c>
      <c r="J340" s="17">
        <v>113.985282080795</v>
      </c>
      <c r="K340" s="17">
        <v>91.520454525123299</v>
      </c>
      <c r="L340" s="19">
        <v>89.858024321571904</v>
      </c>
    </row>
    <row r="341" spans="1:12" ht="16" x14ac:dyDescent="0.2">
      <c r="A341" s="22">
        <f t="shared" si="15"/>
        <v>45017</v>
      </c>
      <c r="B341" s="16" t="s">
        <v>194</v>
      </c>
      <c r="C341" s="15" t="str">
        <f t="shared" si="16"/>
        <v>ANTIOQUIA</v>
      </c>
      <c r="D341" s="23" t="str">
        <f t="shared" si="17"/>
        <v>ANTIOQUIA</v>
      </c>
      <c r="E341" s="16">
        <v>2023</v>
      </c>
      <c r="F341" s="16">
        <v>4</v>
      </c>
      <c r="G341" s="16" t="s">
        <v>198</v>
      </c>
      <c r="H341" s="18">
        <v>114.916752915822</v>
      </c>
      <c r="I341" s="18">
        <v>92.668540167057401</v>
      </c>
      <c r="J341" s="18">
        <v>123.98141655558599</v>
      </c>
      <c r="K341" s="18">
        <v>100.157917664686</v>
      </c>
      <c r="L341" s="20">
        <v>89.905948601210099</v>
      </c>
    </row>
    <row r="342" spans="1:12" ht="16" x14ac:dyDescent="0.2">
      <c r="A342" s="22">
        <f t="shared" si="15"/>
        <v>45047</v>
      </c>
      <c r="B342" s="15" t="s">
        <v>194</v>
      </c>
      <c r="C342" s="15" t="str">
        <f t="shared" si="16"/>
        <v>ANTIOQUIA</v>
      </c>
      <c r="D342" s="23" t="str">
        <f t="shared" si="17"/>
        <v>ANTIOQUIA</v>
      </c>
      <c r="E342" s="15">
        <v>2023</v>
      </c>
      <c r="F342" s="15">
        <v>5</v>
      </c>
      <c r="G342" s="15" t="s">
        <v>198</v>
      </c>
      <c r="H342" s="17">
        <v>142.125901694291</v>
      </c>
      <c r="I342" s="17">
        <v>113.765293231933</v>
      </c>
      <c r="J342" s="17">
        <v>137.14618316390701</v>
      </c>
      <c r="K342" s="17">
        <v>109.6670094949</v>
      </c>
      <c r="L342" s="19">
        <v>81.615048223806397</v>
      </c>
    </row>
    <row r="343" spans="1:12" ht="16" x14ac:dyDescent="0.2">
      <c r="A343" s="22">
        <f t="shared" si="15"/>
        <v>45078</v>
      </c>
      <c r="B343" s="16" t="s">
        <v>194</v>
      </c>
      <c r="C343" s="15" t="str">
        <f t="shared" si="16"/>
        <v>ANTIOQUIA</v>
      </c>
      <c r="D343" s="23" t="str">
        <f t="shared" si="17"/>
        <v>ANTIOQUIA</v>
      </c>
      <c r="E343" s="16">
        <v>2023</v>
      </c>
      <c r="F343" s="16">
        <v>6</v>
      </c>
      <c r="G343" s="16" t="s">
        <v>198</v>
      </c>
      <c r="H343" s="18">
        <v>134.79810904928999</v>
      </c>
      <c r="I343" s="18">
        <v>107.658486529024</v>
      </c>
      <c r="J343" s="18">
        <v>129.38349485198799</v>
      </c>
      <c r="K343" s="18">
        <v>103.194448655355</v>
      </c>
      <c r="L343" s="20">
        <v>86.742946145090798</v>
      </c>
    </row>
    <row r="344" spans="1:12" ht="16" x14ac:dyDescent="0.2">
      <c r="A344" s="22">
        <f t="shared" si="15"/>
        <v>45108</v>
      </c>
      <c r="B344" s="15" t="s">
        <v>194</v>
      </c>
      <c r="C344" s="15" t="str">
        <f t="shared" si="16"/>
        <v>ANTIOQUIA</v>
      </c>
      <c r="D344" s="23" t="str">
        <f t="shared" si="17"/>
        <v>ANTIOQUIA</v>
      </c>
      <c r="E344" s="15">
        <v>2023</v>
      </c>
      <c r="F344" s="15">
        <v>7</v>
      </c>
      <c r="G344" s="15" t="s">
        <v>198</v>
      </c>
      <c r="H344" s="17">
        <v>121.799412602597</v>
      </c>
      <c r="I344" s="17">
        <v>96.898029133383304</v>
      </c>
      <c r="J344" s="17">
        <v>128.831273762112</v>
      </c>
      <c r="K344" s="17">
        <v>102.51987791136401</v>
      </c>
      <c r="L344" s="19">
        <v>87.365961780386996</v>
      </c>
    </row>
    <row r="345" spans="1:12" ht="16" x14ac:dyDescent="0.2">
      <c r="A345" s="22">
        <f t="shared" si="15"/>
        <v>45139</v>
      </c>
      <c r="B345" s="16" t="s">
        <v>194</v>
      </c>
      <c r="C345" s="15" t="str">
        <f t="shared" si="16"/>
        <v>ANTIOQUIA</v>
      </c>
      <c r="D345" s="23" t="str">
        <f t="shared" si="17"/>
        <v>ANTIOQUIA</v>
      </c>
      <c r="E345" s="16">
        <v>2023</v>
      </c>
      <c r="F345" s="16">
        <v>8</v>
      </c>
      <c r="G345" s="16" t="s">
        <v>198</v>
      </c>
      <c r="H345" s="18">
        <v>117.895005918678</v>
      </c>
      <c r="I345" s="18">
        <v>93.835997501535601</v>
      </c>
      <c r="J345" s="18">
        <v>126.32561151015599</v>
      </c>
      <c r="K345" s="18">
        <v>100.472592153158</v>
      </c>
      <c r="L345" s="20">
        <v>87.701431737854193</v>
      </c>
    </row>
    <row r="346" spans="1:12" ht="16" x14ac:dyDescent="0.2">
      <c r="A346" s="22">
        <f t="shared" si="15"/>
        <v>45170</v>
      </c>
      <c r="B346" s="15" t="s">
        <v>194</v>
      </c>
      <c r="C346" s="15" t="str">
        <f t="shared" si="16"/>
        <v>ANTIOQUIA</v>
      </c>
      <c r="D346" s="23" t="str">
        <f t="shared" si="17"/>
        <v>ANTIOQUIA</v>
      </c>
      <c r="E346" s="15">
        <v>2023</v>
      </c>
      <c r="F346" s="15">
        <v>9</v>
      </c>
      <c r="G346" s="15" t="s">
        <v>198</v>
      </c>
      <c r="H346" s="17">
        <v>136.59596754693001</v>
      </c>
      <c r="I346" s="17">
        <v>108.709303633697</v>
      </c>
      <c r="J346" s="17">
        <v>136.964899735383</v>
      </c>
      <c r="K346" s="17">
        <v>108.735509394926</v>
      </c>
      <c r="L346" s="19">
        <v>95.752710717067004</v>
      </c>
    </row>
    <row r="347" spans="1:12" ht="16" x14ac:dyDescent="0.2">
      <c r="A347" s="22">
        <f t="shared" si="15"/>
        <v>45200</v>
      </c>
      <c r="B347" s="16" t="s">
        <v>194</v>
      </c>
      <c r="C347" s="15" t="str">
        <f t="shared" si="16"/>
        <v>ANTIOQUIA</v>
      </c>
      <c r="D347" s="23" t="str">
        <f t="shared" si="17"/>
        <v>ANTIOQUIA</v>
      </c>
      <c r="E347" s="16">
        <v>2023</v>
      </c>
      <c r="F347" s="16">
        <v>10</v>
      </c>
      <c r="G347" s="16" t="s">
        <v>198</v>
      </c>
      <c r="H347" s="18">
        <v>127.79280172017501</v>
      </c>
      <c r="I347" s="18">
        <v>101.92463827661599</v>
      </c>
      <c r="J347" s="18">
        <v>138.14158256621201</v>
      </c>
      <c r="K347" s="18">
        <v>110.228397623489</v>
      </c>
      <c r="L347" s="20">
        <v>96.184029233810605</v>
      </c>
    </row>
    <row r="348" spans="1:12" ht="16" x14ac:dyDescent="0.2">
      <c r="A348" s="22">
        <f t="shared" si="15"/>
        <v>45231</v>
      </c>
      <c r="B348" s="15" t="s">
        <v>194</v>
      </c>
      <c r="C348" s="15" t="str">
        <f t="shared" si="16"/>
        <v>ANTIOQUIA</v>
      </c>
      <c r="D348" s="23" t="str">
        <f t="shared" si="17"/>
        <v>ANTIOQUIA</v>
      </c>
      <c r="E348" s="15">
        <v>2023</v>
      </c>
      <c r="F348" s="15">
        <v>11</v>
      </c>
      <c r="G348" s="15" t="s">
        <v>198</v>
      </c>
      <c r="H348" s="17">
        <v>138.96912981095301</v>
      </c>
      <c r="I348" s="17">
        <v>111.10718027943599</v>
      </c>
      <c r="J348" s="17">
        <v>166.09081371660901</v>
      </c>
      <c r="K348" s="17">
        <v>132.86647115825599</v>
      </c>
      <c r="L348" s="19">
        <v>95.872521416162499</v>
      </c>
    </row>
    <row r="349" spans="1:12" ht="16" x14ac:dyDescent="0.2">
      <c r="A349" s="22">
        <f t="shared" si="15"/>
        <v>45261</v>
      </c>
      <c r="B349" s="16" t="s">
        <v>194</v>
      </c>
      <c r="C349" s="15" t="str">
        <f t="shared" si="16"/>
        <v>ANTIOQUIA</v>
      </c>
      <c r="D349" s="23" t="str">
        <f t="shared" si="17"/>
        <v>ANTIOQUIA</v>
      </c>
      <c r="E349" s="16">
        <v>2023</v>
      </c>
      <c r="F349" s="16">
        <v>12</v>
      </c>
      <c r="G349" s="16" t="s">
        <v>198</v>
      </c>
      <c r="H349" s="18">
        <v>114.426095205846</v>
      </c>
      <c r="I349" s="18">
        <v>91.529026442994194</v>
      </c>
      <c r="J349" s="18">
        <v>232.321996589169</v>
      </c>
      <c r="K349" s="18">
        <v>186.76679527318399</v>
      </c>
      <c r="L349" s="20">
        <v>94.219133768645506</v>
      </c>
    </row>
    <row r="350" spans="1:12" ht="16" x14ac:dyDescent="0.2">
      <c r="A350" s="22">
        <f t="shared" si="15"/>
        <v>45292</v>
      </c>
      <c r="B350" s="15" t="s">
        <v>194</v>
      </c>
      <c r="C350" s="15" t="str">
        <f t="shared" si="16"/>
        <v>ANTIOQUIA</v>
      </c>
      <c r="D350" s="23" t="str">
        <f t="shared" si="17"/>
        <v>ANTIOQUIA</v>
      </c>
      <c r="E350" s="15">
        <v>2024</v>
      </c>
      <c r="F350" s="15">
        <v>1</v>
      </c>
      <c r="G350" s="15" t="s">
        <v>198</v>
      </c>
      <c r="H350" s="17">
        <v>113.340492387891</v>
      </c>
      <c r="I350" s="17">
        <v>90.675917938501399</v>
      </c>
      <c r="J350" s="17">
        <v>115.030261225499</v>
      </c>
      <c r="K350" s="17">
        <v>92.1190433339153</v>
      </c>
      <c r="L350" s="19">
        <v>89.258970826094796</v>
      </c>
    </row>
    <row r="351" spans="1:12" ht="16" x14ac:dyDescent="0.2">
      <c r="A351" s="22">
        <f t="shared" si="15"/>
        <v>45323</v>
      </c>
      <c r="B351" s="16" t="s">
        <v>194</v>
      </c>
      <c r="C351" s="15" t="str">
        <f t="shared" si="16"/>
        <v>ANTIOQUIA</v>
      </c>
      <c r="D351" s="23" t="str">
        <f t="shared" si="17"/>
        <v>ANTIOQUIA</v>
      </c>
      <c r="E351" s="16">
        <v>2024</v>
      </c>
      <c r="F351" s="16">
        <v>2</v>
      </c>
      <c r="G351" s="16" t="s">
        <v>198</v>
      </c>
      <c r="H351" s="18">
        <v>141.22563058641299</v>
      </c>
      <c r="I351" s="18">
        <v>111.04135163132401</v>
      </c>
      <c r="J351" s="18">
        <v>105.7189731213</v>
      </c>
      <c r="K351" s="18">
        <v>83.201359047461196</v>
      </c>
      <c r="L351" s="20">
        <v>91.487449829269707</v>
      </c>
    </row>
    <row r="352" spans="1:12" ht="16" x14ac:dyDescent="0.2">
      <c r="A352" s="22">
        <f t="shared" si="15"/>
        <v>45352</v>
      </c>
      <c r="B352" s="15" t="s">
        <v>194</v>
      </c>
      <c r="C352" s="15" t="str">
        <f t="shared" si="16"/>
        <v>ANTIOQUIA</v>
      </c>
      <c r="D352" s="23" t="str">
        <f t="shared" si="17"/>
        <v>ANTIOQUIA</v>
      </c>
      <c r="E352" s="15">
        <v>2024</v>
      </c>
      <c r="F352" s="15">
        <v>3</v>
      </c>
      <c r="G352" s="15" t="s">
        <v>198</v>
      </c>
      <c r="H352" s="17">
        <v>120.153524952303</v>
      </c>
      <c r="I352" s="17">
        <v>94.166614064299495</v>
      </c>
      <c r="J352" s="17">
        <v>113.99907776737</v>
      </c>
      <c r="K352" s="17">
        <v>89.457989734101105</v>
      </c>
      <c r="L352" s="19">
        <v>92.733481099862203</v>
      </c>
    </row>
    <row r="353" spans="1:12" ht="16" x14ac:dyDescent="0.2">
      <c r="A353" s="22">
        <f t="shared" si="15"/>
        <v>45383</v>
      </c>
      <c r="B353" s="16" t="s">
        <v>194</v>
      </c>
      <c r="C353" s="15" t="str">
        <f t="shared" si="16"/>
        <v>ANTIOQUIA</v>
      </c>
      <c r="D353" s="23" t="str">
        <f t="shared" si="17"/>
        <v>ANTIOQUIA</v>
      </c>
      <c r="E353" s="16">
        <v>2024</v>
      </c>
      <c r="F353" s="16">
        <v>4</v>
      </c>
      <c r="G353" s="16" t="s">
        <v>198</v>
      </c>
      <c r="H353" s="18">
        <v>161.670638789593</v>
      </c>
      <c r="I353" s="18">
        <v>125.47348742848</v>
      </c>
      <c r="J353" s="18">
        <v>117.867042954902</v>
      </c>
      <c r="K353" s="18">
        <v>91.314675040775001</v>
      </c>
      <c r="L353" s="20">
        <v>94.314982327921896</v>
      </c>
    </row>
    <row r="354" spans="1:12" ht="16" x14ac:dyDescent="0.2">
      <c r="A354" s="22">
        <f t="shared" si="15"/>
        <v>45413</v>
      </c>
      <c r="B354" s="15" t="s">
        <v>194</v>
      </c>
      <c r="C354" s="15" t="str">
        <f t="shared" si="16"/>
        <v>ANTIOQUIA</v>
      </c>
      <c r="D354" s="23" t="str">
        <f t="shared" si="17"/>
        <v>ANTIOQUIA</v>
      </c>
      <c r="E354" s="15">
        <v>2024</v>
      </c>
      <c r="F354" s="15">
        <v>5</v>
      </c>
      <c r="G354" s="15" t="s">
        <v>198</v>
      </c>
      <c r="H354" s="17">
        <v>149.650594708509</v>
      </c>
      <c r="I354" s="17">
        <v>115.717206882349</v>
      </c>
      <c r="J354" s="17">
        <v>131.564605078977</v>
      </c>
      <c r="K354" s="17">
        <v>101.77873876356399</v>
      </c>
      <c r="L354" s="19">
        <v>95.321392200323501</v>
      </c>
    </row>
    <row r="355" spans="1:12" ht="16" x14ac:dyDescent="0.2">
      <c r="A355" s="22">
        <f t="shared" si="15"/>
        <v>45444</v>
      </c>
      <c r="B355" s="16" t="s">
        <v>194</v>
      </c>
      <c r="C355" s="15" t="str">
        <f t="shared" si="16"/>
        <v>ANTIOQUIA</v>
      </c>
      <c r="D355" s="23" t="str">
        <f t="shared" si="17"/>
        <v>ANTIOQUIA</v>
      </c>
      <c r="E355" s="16">
        <v>2024</v>
      </c>
      <c r="F355" s="16">
        <v>6</v>
      </c>
      <c r="G355" s="16" t="s">
        <v>198</v>
      </c>
      <c r="H355" s="18">
        <v>136.617294665533</v>
      </c>
      <c r="I355" s="18">
        <v>105.392563250211</v>
      </c>
      <c r="J355" s="18">
        <v>134.88146249668901</v>
      </c>
      <c r="K355" s="18">
        <v>104.087668763282</v>
      </c>
      <c r="L355" s="20">
        <v>94.338944467741001</v>
      </c>
    </row>
    <row r="356" spans="1:12" ht="16" x14ac:dyDescent="0.2">
      <c r="A356" s="22">
        <f t="shared" si="15"/>
        <v>45474</v>
      </c>
      <c r="B356" s="15" t="s">
        <v>194</v>
      </c>
      <c r="C356" s="15" t="str">
        <f t="shared" si="16"/>
        <v>ANTIOQUIA</v>
      </c>
      <c r="D356" s="23" t="str">
        <f t="shared" si="17"/>
        <v>ANTIOQUIA</v>
      </c>
      <c r="E356" s="15">
        <v>2024</v>
      </c>
      <c r="F356" s="15">
        <v>7</v>
      </c>
      <c r="G356" s="15" t="s">
        <v>198</v>
      </c>
      <c r="H356" s="17">
        <v>146.1941548305</v>
      </c>
      <c r="I356" s="17">
        <v>112.778937481306</v>
      </c>
      <c r="J356" s="17">
        <v>141.68920421826201</v>
      </c>
      <c r="K356" s="17">
        <v>109.354259595176</v>
      </c>
      <c r="L356" s="19">
        <v>95.656862157790698</v>
      </c>
    </row>
    <row r="357" spans="1:12" ht="16" x14ac:dyDescent="0.2">
      <c r="A357" s="22">
        <f t="shared" si="15"/>
        <v>45505</v>
      </c>
      <c r="B357" s="16" t="s">
        <v>194</v>
      </c>
      <c r="C357" s="15" t="str">
        <f t="shared" si="16"/>
        <v>ANTIOQUIA</v>
      </c>
      <c r="D357" s="23" t="str">
        <f t="shared" si="17"/>
        <v>ANTIOQUIA</v>
      </c>
      <c r="E357" s="16">
        <v>2024</v>
      </c>
      <c r="F357" s="16">
        <v>8</v>
      </c>
      <c r="G357" s="16" t="s">
        <v>198</v>
      </c>
      <c r="H357" s="18">
        <v>149.80586694591699</v>
      </c>
      <c r="I357" s="18">
        <v>115.549010827267</v>
      </c>
      <c r="J357" s="18">
        <v>130.79883267437</v>
      </c>
      <c r="K357" s="18">
        <v>100.829917511727</v>
      </c>
      <c r="L357" s="20">
        <v>94.458755166836397</v>
      </c>
    </row>
    <row r="358" spans="1:12" ht="16" x14ac:dyDescent="0.2">
      <c r="A358" s="22">
        <f t="shared" si="15"/>
        <v>45536</v>
      </c>
      <c r="B358" s="15" t="s">
        <v>194</v>
      </c>
      <c r="C358" s="15" t="str">
        <f t="shared" si="16"/>
        <v>ANTIOQUIA</v>
      </c>
      <c r="D358" s="23" t="str">
        <f t="shared" si="17"/>
        <v>ANTIOQUIA</v>
      </c>
      <c r="E358" s="15">
        <v>2024</v>
      </c>
      <c r="F358" s="15">
        <v>9</v>
      </c>
      <c r="G358" s="15" t="s">
        <v>198</v>
      </c>
      <c r="H358" s="17">
        <v>139.65881419716001</v>
      </c>
      <c r="I358" s="17">
        <v>107.450924808815</v>
      </c>
      <c r="J358" s="17">
        <v>125.580754322544</v>
      </c>
      <c r="K358" s="17">
        <v>96.622084156531201</v>
      </c>
      <c r="L358" s="19">
        <v>92.781405379500399</v>
      </c>
    </row>
    <row r="359" spans="1:12" ht="16" x14ac:dyDescent="0.2">
      <c r="A359" s="22">
        <f t="shared" si="15"/>
        <v>45566</v>
      </c>
      <c r="B359" s="16" t="s">
        <v>194</v>
      </c>
      <c r="C359" s="15" t="str">
        <f t="shared" si="16"/>
        <v>ANTIOQUIA</v>
      </c>
      <c r="D359" s="23" t="str">
        <f t="shared" si="17"/>
        <v>ANTIOQUIA</v>
      </c>
      <c r="E359" s="16">
        <v>2024</v>
      </c>
      <c r="F359" s="16">
        <v>10</v>
      </c>
      <c r="G359" s="16" t="s">
        <v>198</v>
      </c>
      <c r="H359" s="18">
        <v>138.43137858969001</v>
      </c>
      <c r="I359" s="18">
        <v>106.25478752945401</v>
      </c>
      <c r="J359" s="18">
        <v>125.460168991369</v>
      </c>
      <c r="K359" s="18">
        <v>96.209473651720401</v>
      </c>
      <c r="L359" s="20">
        <v>92.709518960043098</v>
      </c>
    </row>
    <row r="360" spans="1:12" ht="16" x14ac:dyDescent="0.2">
      <c r="A360" s="22">
        <f t="shared" si="15"/>
        <v>45597</v>
      </c>
      <c r="B360" s="15" t="s">
        <v>194</v>
      </c>
      <c r="C360" s="15" t="str">
        <f t="shared" si="16"/>
        <v>ANTIOQUIA</v>
      </c>
      <c r="D360" s="23" t="str">
        <f t="shared" si="17"/>
        <v>ANTIOQUIA</v>
      </c>
      <c r="E360" s="15">
        <v>2024</v>
      </c>
      <c r="F360" s="15">
        <v>11</v>
      </c>
      <c r="G360" s="15" t="s">
        <v>198</v>
      </c>
      <c r="H360" s="17">
        <v>125.033114600031</v>
      </c>
      <c r="I360" s="17">
        <v>95.686297288053197</v>
      </c>
      <c r="J360" s="17">
        <v>152.14373326387101</v>
      </c>
      <c r="K360" s="17">
        <v>116.73643910608401</v>
      </c>
      <c r="L360" s="19">
        <v>91.751033367279703</v>
      </c>
    </row>
    <row r="361" spans="1:12" ht="16" x14ac:dyDescent="0.2">
      <c r="A361" s="22">
        <f t="shared" si="15"/>
        <v>45627</v>
      </c>
      <c r="B361" s="16" t="s">
        <v>194</v>
      </c>
      <c r="C361" s="15" t="str">
        <f t="shared" si="16"/>
        <v>ANTIOQUIA</v>
      </c>
      <c r="D361" s="23" t="str">
        <f t="shared" si="17"/>
        <v>ANTIOQUIA</v>
      </c>
      <c r="E361" s="16">
        <v>2024</v>
      </c>
      <c r="F361" s="16">
        <v>12</v>
      </c>
      <c r="G361" s="16" t="s">
        <v>198</v>
      </c>
      <c r="H361" s="18">
        <v>104.094867384062</v>
      </c>
      <c r="I361" s="18">
        <v>79.574408780208799</v>
      </c>
      <c r="J361" s="18">
        <v>234.918670005439</v>
      </c>
      <c r="K361" s="18">
        <v>181.074350165986</v>
      </c>
      <c r="L361" s="20">
        <v>87.629545318396893</v>
      </c>
    </row>
    <row r="362" spans="1:12" ht="16" x14ac:dyDescent="0.2">
      <c r="A362" s="22">
        <f t="shared" si="15"/>
        <v>45658</v>
      </c>
      <c r="B362" s="15" t="s">
        <v>194</v>
      </c>
      <c r="C362" s="15" t="str">
        <f t="shared" si="16"/>
        <v>ANTIOQUIA</v>
      </c>
      <c r="D362" s="23" t="str">
        <f t="shared" si="17"/>
        <v>ANTIOQUIA</v>
      </c>
      <c r="E362" s="15">
        <v>2025</v>
      </c>
      <c r="F362" s="15">
        <v>1</v>
      </c>
      <c r="G362" s="15" t="s">
        <v>198</v>
      </c>
      <c r="H362" s="17">
        <v>96.842651036029693</v>
      </c>
      <c r="I362" s="17">
        <v>73.890773990892896</v>
      </c>
      <c r="J362" s="17">
        <v>121.047462436877</v>
      </c>
      <c r="K362" s="17">
        <v>92.474241915759194</v>
      </c>
      <c r="L362" s="19">
        <v>84.562391421553897</v>
      </c>
    </row>
    <row r="363" spans="1:12" ht="16" x14ac:dyDescent="0.2">
      <c r="A363" s="22">
        <f t="shared" si="15"/>
        <v>45689</v>
      </c>
      <c r="B363" s="16" t="s">
        <v>194</v>
      </c>
      <c r="C363" s="15" t="str">
        <f t="shared" si="16"/>
        <v>ANTIOQUIA</v>
      </c>
      <c r="D363" s="23" t="str">
        <f t="shared" si="17"/>
        <v>ANTIOQUIA</v>
      </c>
      <c r="E363" s="16">
        <v>2025</v>
      </c>
      <c r="F363" s="16">
        <v>2</v>
      </c>
      <c r="G363" s="16" t="s">
        <v>198</v>
      </c>
      <c r="H363" s="18">
        <v>133.07066259373701</v>
      </c>
      <c r="I363" s="18">
        <v>100.815663641222</v>
      </c>
      <c r="J363" s="18">
        <v>107.084091146088</v>
      </c>
      <c r="K363" s="18">
        <v>81.279377919985393</v>
      </c>
      <c r="L363" s="20">
        <v>88.276523093512296</v>
      </c>
    </row>
    <row r="364" spans="1:12" ht="16" x14ac:dyDescent="0.2">
      <c r="A364" s="22">
        <f t="shared" si="15"/>
        <v>45717</v>
      </c>
      <c r="B364" s="15" t="s">
        <v>194</v>
      </c>
      <c r="C364" s="15" t="str">
        <f t="shared" si="16"/>
        <v>ANTIOQUIA</v>
      </c>
      <c r="D364" s="23" t="str">
        <f t="shared" si="17"/>
        <v>ANTIOQUIA</v>
      </c>
      <c r="E364" s="15">
        <v>2025</v>
      </c>
      <c r="F364" s="15">
        <v>3</v>
      </c>
      <c r="G364" s="15" t="s">
        <v>198</v>
      </c>
      <c r="H364" s="17">
        <v>135.970429358231</v>
      </c>
      <c r="I364" s="17">
        <v>103.20351896018499</v>
      </c>
      <c r="J364" s="17">
        <v>121.423497934363</v>
      </c>
      <c r="K364" s="17">
        <v>92.260521705169594</v>
      </c>
      <c r="L364" s="19">
        <v>88.276523093512296</v>
      </c>
    </row>
    <row r="365" spans="1:12" ht="16" x14ac:dyDescent="0.2">
      <c r="A365" s="22">
        <f t="shared" si="15"/>
        <v>45748</v>
      </c>
      <c r="B365" s="16" t="s">
        <v>194</v>
      </c>
      <c r="C365" s="15" t="str">
        <f t="shared" si="16"/>
        <v>ANTIOQUIA</v>
      </c>
      <c r="D365" s="23" t="str">
        <f t="shared" si="17"/>
        <v>ANTIOQUIA</v>
      </c>
      <c r="E365" s="16">
        <v>2025</v>
      </c>
      <c r="F365" s="16">
        <v>4</v>
      </c>
      <c r="G365" s="16" t="s">
        <v>198</v>
      </c>
      <c r="H365" s="18">
        <v>133.656136832817</v>
      </c>
      <c r="I365" s="18">
        <v>101.457768904434</v>
      </c>
      <c r="J365" s="18">
        <v>117.035442273176</v>
      </c>
      <c r="K365" s="18">
        <v>88.976305732862798</v>
      </c>
      <c r="L365" s="20">
        <v>87.054453962738904</v>
      </c>
    </row>
    <row r="366" spans="1:12" ht="16" x14ac:dyDescent="0.2">
      <c r="A366" s="22">
        <f t="shared" si="15"/>
        <v>45778</v>
      </c>
      <c r="B366" s="15" t="s">
        <v>194</v>
      </c>
      <c r="C366" s="15" t="str">
        <f t="shared" si="16"/>
        <v>ANTIOQUIA</v>
      </c>
      <c r="D366" s="23" t="str">
        <f t="shared" si="17"/>
        <v>ANTIOQUIA</v>
      </c>
      <c r="E366" s="15">
        <v>2025</v>
      </c>
      <c r="F366" s="15">
        <v>5</v>
      </c>
      <c r="G366" s="15" t="s">
        <v>198</v>
      </c>
      <c r="H366" s="17">
        <v>150.02937997071399</v>
      </c>
      <c r="I366" s="17">
        <v>114.19418665323499</v>
      </c>
      <c r="J366" s="17">
        <v>147.306531546645</v>
      </c>
      <c r="K366" s="17">
        <v>112.18703302934701</v>
      </c>
      <c r="L366" s="19">
        <v>89.354819385371101</v>
      </c>
    </row>
    <row r="367" spans="1:12" ht="16" x14ac:dyDescent="0.2">
      <c r="A367" s="22">
        <f t="shared" si="15"/>
        <v>45809</v>
      </c>
      <c r="B367" s="16" t="s">
        <v>194</v>
      </c>
      <c r="C367" s="15" t="str">
        <f t="shared" si="16"/>
        <v>ANTIOQUIA</v>
      </c>
      <c r="D367" s="23" t="str">
        <f t="shared" si="17"/>
        <v>ANTIOQUIA</v>
      </c>
      <c r="E367" s="16">
        <v>2025</v>
      </c>
      <c r="F367" s="16">
        <v>6</v>
      </c>
      <c r="G367" s="16" t="s">
        <v>198</v>
      </c>
      <c r="H367" s="18">
        <v>125.426944664982</v>
      </c>
      <c r="I367" s="18">
        <v>95.422481670739501</v>
      </c>
      <c r="J367" s="18">
        <v>141.253283070945</v>
      </c>
      <c r="K367" s="18">
        <v>107.46613424854399</v>
      </c>
      <c r="L367" s="20">
        <v>88.132750254597696</v>
      </c>
    </row>
    <row r="368" spans="1:12" ht="16" x14ac:dyDescent="0.2">
      <c r="A368" s="22">
        <f t="shared" si="15"/>
        <v>45839</v>
      </c>
      <c r="B368" s="15" t="s">
        <v>194</v>
      </c>
      <c r="C368" s="15" t="str">
        <f t="shared" si="16"/>
        <v>ANTIOQUIA</v>
      </c>
      <c r="D368" s="23" t="str">
        <f t="shared" si="17"/>
        <v>ANTIOQUIA</v>
      </c>
      <c r="E368" s="15">
        <v>2025</v>
      </c>
      <c r="F368" s="15">
        <v>7</v>
      </c>
      <c r="G368" s="15" t="s">
        <v>198</v>
      </c>
      <c r="H368" s="17">
        <v>146.253739061651</v>
      </c>
      <c r="I368" s="17">
        <v>110.540734947404</v>
      </c>
      <c r="J368" s="17">
        <v>149.935218597122</v>
      </c>
      <c r="K368" s="17">
        <v>113.46277220985201</v>
      </c>
      <c r="L368" s="19">
        <v>89.2110465464566</v>
      </c>
    </row>
    <row r="369" spans="1:12" ht="16" x14ac:dyDescent="0.2">
      <c r="A369" s="22">
        <f t="shared" si="15"/>
        <v>45870</v>
      </c>
      <c r="B369" s="16" t="s">
        <v>194</v>
      </c>
      <c r="C369" s="15" t="str">
        <f t="shared" si="16"/>
        <v>ANTIOQUIA</v>
      </c>
      <c r="D369" s="23" t="str">
        <f t="shared" si="17"/>
        <v>ANTIOQUIA</v>
      </c>
      <c r="E369" s="16">
        <v>2025</v>
      </c>
      <c r="F369" s="16">
        <v>8</v>
      </c>
      <c r="G369" s="16" t="s">
        <v>198</v>
      </c>
      <c r="H369" s="18">
        <v>139.49750228386901</v>
      </c>
      <c r="I369" s="18">
        <v>105.42489535716101</v>
      </c>
      <c r="J369" s="18">
        <v>145.282518382023</v>
      </c>
      <c r="K369" s="18">
        <v>110.017298218883</v>
      </c>
      <c r="L369" s="20">
        <v>88.9953872880848</v>
      </c>
    </row>
    <row r="370" spans="1:12" ht="16" x14ac:dyDescent="0.2">
      <c r="A370" s="22">
        <f t="shared" si="15"/>
        <v>43101</v>
      </c>
      <c r="B370" s="15" t="s">
        <v>194</v>
      </c>
      <c r="C370" s="15" t="str">
        <f t="shared" si="16"/>
        <v>ANTIOQUIA</v>
      </c>
      <c r="D370" s="23" t="str">
        <f t="shared" si="17"/>
        <v>ANTIOQUIA</v>
      </c>
      <c r="E370" s="15">
        <v>2018</v>
      </c>
      <c r="F370" s="15">
        <v>1</v>
      </c>
      <c r="G370" s="15" t="s">
        <v>199</v>
      </c>
      <c r="H370" s="17">
        <v>93.357255931166094</v>
      </c>
      <c r="I370" s="17">
        <v>94.184894541432598</v>
      </c>
      <c r="J370" s="17">
        <v>90.801011729149295</v>
      </c>
      <c r="K370" s="17">
        <v>91.612118337911198</v>
      </c>
      <c r="L370" s="19">
        <v>98.211172591525795</v>
      </c>
    </row>
    <row r="371" spans="1:12" ht="16" x14ac:dyDescent="0.2">
      <c r="A371" s="22">
        <f t="shared" si="15"/>
        <v>43132</v>
      </c>
      <c r="B371" s="16" t="s">
        <v>194</v>
      </c>
      <c r="C371" s="15" t="str">
        <f t="shared" si="16"/>
        <v>ANTIOQUIA</v>
      </c>
      <c r="D371" s="23" t="str">
        <f t="shared" si="17"/>
        <v>ANTIOQUIA</v>
      </c>
      <c r="E371" s="16">
        <v>2018</v>
      </c>
      <c r="F371" s="16">
        <v>2</v>
      </c>
      <c r="G371" s="16" t="s">
        <v>199</v>
      </c>
      <c r="H371" s="18">
        <v>86.3003359301877</v>
      </c>
      <c r="I371" s="18">
        <v>86.781973146652604</v>
      </c>
      <c r="J371" s="18">
        <v>90.098221405619299</v>
      </c>
      <c r="K371" s="18">
        <v>90.598463801804897</v>
      </c>
      <c r="L371" s="20">
        <v>100.030319108618</v>
      </c>
    </row>
    <row r="372" spans="1:12" ht="16" x14ac:dyDescent="0.2">
      <c r="A372" s="22">
        <f t="shared" si="15"/>
        <v>43160</v>
      </c>
      <c r="B372" s="15" t="s">
        <v>194</v>
      </c>
      <c r="C372" s="15" t="str">
        <f t="shared" si="16"/>
        <v>ANTIOQUIA</v>
      </c>
      <c r="D372" s="23" t="str">
        <f t="shared" si="17"/>
        <v>ANTIOQUIA</v>
      </c>
      <c r="E372" s="15">
        <v>2018</v>
      </c>
      <c r="F372" s="15">
        <v>3</v>
      </c>
      <c r="G372" s="15" t="s">
        <v>199</v>
      </c>
      <c r="H372" s="17">
        <v>94.511289419521802</v>
      </c>
      <c r="I372" s="17">
        <v>94.888207127526798</v>
      </c>
      <c r="J372" s="17">
        <v>91.453799808106893</v>
      </c>
      <c r="K372" s="17">
        <v>91.866968028539802</v>
      </c>
      <c r="L372" s="19">
        <v>100.57606306374601</v>
      </c>
    </row>
    <row r="373" spans="1:12" ht="16" x14ac:dyDescent="0.2">
      <c r="A373" s="22">
        <f t="shared" si="15"/>
        <v>43191</v>
      </c>
      <c r="B373" s="16" t="s">
        <v>194</v>
      </c>
      <c r="C373" s="15" t="str">
        <f t="shared" si="16"/>
        <v>ANTIOQUIA</v>
      </c>
      <c r="D373" s="23" t="str">
        <f t="shared" si="17"/>
        <v>ANTIOQUIA</v>
      </c>
      <c r="E373" s="16">
        <v>2018</v>
      </c>
      <c r="F373" s="16">
        <v>4</v>
      </c>
      <c r="G373" s="16" t="s">
        <v>199</v>
      </c>
      <c r="H373" s="18">
        <v>105.43712135693499</v>
      </c>
      <c r="I373" s="18">
        <v>106.05562074542399</v>
      </c>
      <c r="J373" s="18">
        <v>105.923410035849</v>
      </c>
      <c r="K373" s="18">
        <v>106.55169694400399</v>
      </c>
      <c r="L373" s="20">
        <v>100.394148412037</v>
      </c>
    </row>
    <row r="374" spans="1:12" ht="16" x14ac:dyDescent="0.2">
      <c r="A374" s="22">
        <f t="shared" si="15"/>
        <v>43221</v>
      </c>
      <c r="B374" s="15" t="s">
        <v>194</v>
      </c>
      <c r="C374" s="15" t="str">
        <f t="shared" si="16"/>
        <v>ANTIOQUIA</v>
      </c>
      <c r="D374" s="23" t="str">
        <f t="shared" si="17"/>
        <v>ANTIOQUIA</v>
      </c>
      <c r="E374" s="15">
        <v>2018</v>
      </c>
      <c r="F374" s="15">
        <v>5</v>
      </c>
      <c r="G374" s="15" t="s">
        <v>199</v>
      </c>
      <c r="H374" s="17">
        <v>96.207817478947703</v>
      </c>
      <c r="I374" s="17">
        <v>96.2003087137618</v>
      </c>
      <c r="J374" s="17">
        <v>93.125046385551101</v>
      </c>
      <c r="K374" s="17">
        <v>93.124963125650197</v>
      </c>
      <c r="L374" s="19">
        <v>100.43962707496399</v>
      </c>
    </row>
    <row r="375" spans="1:12" ht="16" x14ac:dyDescent="0.2">
      <c r="A375" s="22">
        <f t="shared" si="15"/>
        <v>43252</v>
      </c>
      <c r="B375" s="16" t="s">
        <v>194</v>
      </c>
      <c r="C375" s="15" t="str">
        <f t="shared" si="16"/>
        <v>ANTIOQUIA</v>
      </c>
      <c r="D375" s="23" t="str">
        <f t="shared" si="17"/>
        <v>ANTIOQUIA</v>
      </c>
      <c r="E375" s="16">
        <v>2018</v>
      </c>
      <c r="F375" s="16">
        <v>6</v>
      </c>
      <c r="G375" s="16" t="s">
        <v>199</v>
      </c>
      <c r="H375" s="18">
        <v>85.513237399292194</v>
      </c>
      <c r="I375" s="18">
        <v>85.667958068687398</v>
      </c>
      <c r="J375" s="18">
        <v>92.298387853796498</v>
      </c>
      <c r="K375" s="18">
        <v>92.481651118687395</v>
      </c>
      <c r="L375" s="20">
        <v>98.552262563480596</v>
      </c>
    </row>
    <row r="376" spans="1:12" ht="16" x14ac:dyDescent="0.2">
      <c r="A376" s="22">
        <f t="shared" si="15"/>
        <v>43282</v>
      </c>
      <c r="B376" s="15" t="s">
        <v>194</v>
      </c>
      <c r="C376" s="15" t="str">
        <f t="shared" si="16"/>
        <v>ANTIOQUIA</v>
      </c>
      <c r="D376" s="23" t="str">
        <f t="shared" si="17"/>
        <v>ANTIOQUIA</v>
      </c>
      <c r="E376" s="15">
        <v>2018</v>
      </c>
      <c r="F376" s="15">
        <v>7</v>
      </c>
      <c r="G376" s="15" t="s">
        <v>199</v>
      </c>
      <c r="H376" s="17">
        <v>94.805719662520602</v>
      </c>
      <c r="I376" s="17">
        <v>94.710458084058004</v>
      </c>
      <c r="J376" s="17">
        <v>94.988268086137197</v>
      </c>
      <c r="K376" s="17">
        <v>94.854637409151493</v>
      </c>
      <c r="L376" s="19">
        <v>99.734707799590694</v>
      </c>
    </row>
    <row r="377" spans="1:12" ht="16" x14ac:dyDescent="0.2">
      <c r="A377" s="22">
        <f t="shared" si="15"/>
        <v>43313</v>
      </c>
      <c r="B377" s="16" t="s">
        <v>194</v>
      </c>
      <c r="C377" s="15" t="str">
        <f t="shared" si="16"/>
        <v>ANTIOQUIA</v>
      </c>
      <c r="D377" s="23" t="str">
        <f t="shared" si="17"/>
        <v>ANTIOQUIA</v>
      </c>
      <c r="E377" s="16">
        <v>2018</v>
      </c>
      <c r="F377" s="16">
        <v>8</v>
      </c>
      <c r="G377" s="16" t="s">
        <v>199</v>
      </c>
      <c r="H377" s="18">
        <v>101.30924533240599</v>
      </c>
      <c r="I377" s="18">
        <v>101.10190308040799</v>
      </c>
      <c r="J377" s="18">
        <v>100.665997685815</v>
      </c>
      <c r="K377" s="18">
        <v>100.45400612658401</v>
      </c>
      <c r="L377" s="20">
        <v>100.1667550974</v>
      </c>
    </row>
    <row r="378" spans="1:12" ht="16" x14ac:dyDescent="0.2">
      <c r="A378" s="22">
        <f t="shared" si="15"/>
        <v>43344</v>
      </c>
      <c r="B378" s="15" t="s">
        <v>194</v>
      </c>
      <c r="C378" s="15" t="str">
        <f t="shared" si="16"/>
        <v>ANTIOQUIA</v>
      </c>
      <c r="D378" s="23" t="str">
        <f t="shared" si="17"/>
        <v>ANTIOQUIA</v>
      </c>
      <c r="E378" s="15">
        <v>2018</v>
      </c>
      <c r="F378" s="15">
        <v>9</v>
      </c>
      <c r="G378" s="15" t="s">
        <v>199</v>
      </c>
      <c r="H378" s="17">
        <v>97.564538496626099</v>
      </c>
      <c r="I378" s="17">
        <v>97.230968968811595</v>
      </c>
      <c r="J378" s="17">
        <v>99.654122651474793</v>
      </c>
      <c r="K378" s="17">
        <v>99.304626787881304</v>
      </c>
      <c r="L378" s="19">
        <v>99.780186462518003</v>
      </c>
    </row>
    <row r="379" spans="1:12" ht="16" x14ac:dyDescent="0.2">
      <c r="A379" s="22">
        <f t="shared" si="15"/>
        <v>43374</v>
      </c>
      <c r="B379" s="16" t="s">
        <v>194</v>
      </c>
      <c r="C379" s="15" t="str">
        <f t="shared" si="16"/>
        <v>ANTIOQUIA</v>
      </c>
      <c r="D379" s="23" t="str">
        <f t="shared" si="17"/>
        <v>ANTIOQUIA</v>
      </c>
      <c r="E379" s="16">
        <v>2018</v>
      </c>
      <c r="F379" s="16">
        <v>10</v>
      </c>
      <c r="G379" s="16" t="s">
        <v>199</v>
      </c>
      <c r="H379" s="18">
        <v>110.143775515182</v>
      </c>
      <c r="I379" s="18">
        <v>109.78628332560599</v>
      </c>
      <c r="J379" s="18">
        <v>106.226957447327</v>
      </c>
      <c r="K379" s="18">
        <v>105.858906188972</v>
      </c>
      <c r="L379" s="20">
        <v>100.66702038960101</v>
      </c>
    </row>
    <row r="380" spans="1:12" ht="16" x14ac:dyDescent="0.2">
      <c r="A380" s="22">
        <f t="shared" si="15"/>
        <v>43405</v>
      </c>
      <c r="B380" s="15" t="s">
        <v>194</v>
      </c>
      <c r="C380" s="15" t="str">
        <f t="shared" si="16"/>
        <v>ANTIOQUIA</v>
      </c>
      <c r="D380" s="23" t="str">
        <f t="shared" si="17"/>
        <v>ANTIOQUIA</v>
      </c>
      <c r="E380" s="15">
        <v>2018</v>
      </c>
      <c r="F380" s="15">
        <v>11</v>
      </c>
      <c r="G380" s="15" t="s">
        <v>199</v>
      </c>
      <c r="H380" s="17">
        <v>112.821302229997</v>
      </c>
      <c r="I380" s="17">
        <v>112.13171534422899</v>
      </c>
      <c r="J380" s="17">
        <v>111.66123111780099</v>
      </c>
      <c r="K380" s="17">
        <v>110.966036193154</v>
      </c>
      <c r="L380" s="19">
        <v>101.644811642538</v>
      </c>
    </row>
    <row r="381" spans="1:12" ht="16" x14ac:dyDescent="0.2">
      <c r="A381" s="22">
        <f t="shared" si="15"/>
        <v>43435</v>
      </c>
      <c r="B381" s="16" t="s">
        <v>194</v>
      </c>
      <c r="C381" s="15" t="str">
        <f t="shared" si="16"/>
        <v>ANTIOQUIA</v>
      </c>
      <c r="D381" s="23" t="str">
        <f t="shared" si="17"/>
        <v>ANTIOQUIA</v>
      </c>
      <c r="E381" s="16">
        <v>2018</v>
      </c>
      <c r="F381" s="16">
        <v>12</v>
      </c>
      <c r="G381" s="16" t="s">
        <v>199</v>
      </c>
      <c r="H381" s="18">
        <v>122.028361247218</v>
      </c>
      <c r="I381" s="18">
        <v>121.259708853403</v>
      </c>
      <c r="J381" s="18">
        <v>123.103545793374</v>
      </c>
      <c r="K381" s="18">
        <v>122.325925937661</v>
      </c>
      <c r="L381" s="20">
        <v>99.802925793981601</v>
      </c>
    </row>
    <row r="382" spans="1:12" ht="16" x14ac:dyDescent="0.2">
      <c r="A382" s="22">
        <f t="shared" si="15"/>
        <v>43466</v>
      </c>
      <c r="B382" s="15" t="s">
        <v>194</v>
      </c>
      <c r="C382" s="15" t="str">
        <f t="shared" si="16"/>
        <v>ANTIOQUIA</v>
      </c>
      <c r="D382" s="23" t="str">
        <f t="shared" si="17"/>
        <v>ANTIOQUIA</v>
      </c>
      <c r="E382" s="15">
        <v>2019</v>
      </c>
      <c r="F382" s="15">
        <v>1</v>
      </c>
      <c r="G382" s="15" t="s">
        <v>199</v>
      </c>
      <c r="H382" s="17">
        <v>85.881908475418996</v>
      </c>
      <c r="I382" s="17">
        <v>84.572950579250701</v>
      </c>
      <c r="J382" s="17">
        <v>87.333651843158904</v>
      </c>
      <c r="K382" s="17">
        <v>86.000316319024293</v>
      </c>
      <c r="L382" s="19">
        <v>98.575001894944293</v>
      </c>
    </row>
    <row r="383" spans="1:12" ht="16" x14ac:dyDescent="0.2">
      <c r="A383" s="22">
        <f t="shared" si="15"/>
        <v>43497</v>
      </c>
      <c r="B383" s="16" t="s">
        <v>194</v>
      </c>
      <c r="C383" s="15" t="str">
        <f t="shared" si="16"/>
        <v>ANTIOQUIA</v>
      </c>
      <c r="D383" s="23" t="str">
        <f t="shared" si="17"/>
        <v>ANTIOQUIA</v>
      </c>
      <c r="E383" s="16">
        <v>2019</v>
      </c>
      <c r="F383" s="16">
        <v>2</v>
      </c>
      <c r="G383" s="16" t="s">
        <v>199</v>
      </c>
      <c r="H383" s="18">
        <v>87.791286059792597</v>
      </c>
      <c r="I383" s="18">
        <v>86.206895735832205</v>
      </c>
      <c r="J383" s="18">
        <v>89.722505540540894</v>
      </c>
      <c r="K383" s="18">
        <v>88.107342615378698</v>
      </c>
      <c r="L383" s="20">
        <v>99.211703175926601</v>
      </c>
    </row>
    <row r="384" spans="1:12" ht="16" x14ac:dyDescent="0.2">
      <c r="A384" s="22">
        <f t="shared" si="15"/>
        <v>43525</v>
      </c>
      <c r="B384" s="15" t="s">
        <v>194</v>
      </c>
      <c r="C384" s="15" t="str">
        <f t="shared" si="16"/>
        <v>ANTIOQUIA</v>
      </c>
      <c r="D384" s="23" t="str">
        <f t="shared" si="17"/>
        <v>ANTIOQUIA</v>
      </c>
      <c r="E384" s="15">
        <v>2019</v>
      </c>
      <c r="F384" s="15">
        <v>3</v>
      </c>
      <c r="G384" s="15" t="s">
        <v>199</v>
      </c>
      <c r="H384" s="17">
        <v>98.348020607189596</v>
      </c>
      <c r="I384" s="17">
        <v>96.220600009574198</v>
      </c>
      <c r="J384" s="17">
        <v>96.818830992463305</v>
      </c>
      <c r="K384" s="17">
        <v>94.7320066114128</v>
      </c>
      <c r="L384" s="19">
        <v>100.4168877435</v>
      </c>
    </row>
    <row r="385" spans="1:12" ht="16" x14ac:dyDescent="0.2">
      <c r="A385" s="22">
        <f t="shared" si="15"/>
        <v>43556</v>
      </c>
      <c r="B385" s="16" t="s">
        <v>194</v>
      </c>
      <c r="C385" s="15" t="str">
        <f t="shared" si="16"/>
        <v>ANTIOQUIA</v>
      </c>
      <c r="D385" s="23" t="str">
        <f t="shared" si="17"/>
        <v>ANTIOQUIA</v>
      </c>
      <c r="E385" s="16">
        <v>2019</v>
      </c>
      <c r="F385" s="16">
        <v>4</v>
      </c>
      <c r="G385" s="16" t="s">
        <v>199</v>
      </c>
      <c r="H385" s="18">
        <v>93.707066798535493</v>
      </c>
      <c r="I385" s="18">
        <v>91.854776485045605</v>
      </c>
      <c r="J385" s="18">
        <v>93.6088998833511</v>
      </c>
      <c r="K385" s="18">
        <v>91.767863525991999</v>
      </c>
      <c r="L385" s="20">
        <v>94.459182900022697</v>
      </c>
    </row>
    <row r="386" spans="1:12" ht="16" x14ac:dyDescent="0.2">
      <c r="A386" s="22">
        <f t="shared" ref="A386:A449" si="18">DATE(E386,F386,1)</f>
        <v>43586</v>
      </c>
      <c r="B386" s="15" t="s">
        <v>194</v>
      </c>
      <c r="C386" s="15" t="str">
        <f t="shared" si="16"/>
        <v>ANTIOQUIA</v>
      </c>
      <c r="D386" s="23" t="str">
        <f t="shared" si="17"/>
        <v>ANTIOQUIA</v>
      </c>
      <c r="E386" s="15">
        <v>2019</v>
      </c>
      <c r="F386" s="15">
        <v>5</v>
      </c>
      <c r="G386" s="15" t="s">
        <v>199</v>
      </c>
      <c r="H386" s="17">
        <v>94.351440525109197</v>
      </c>
      <c r="I386" s="17">
        <v>92.591778324022798</v>
      </c>
      <c r="J386" s="17">
        <v>104.687633334778</v>
      </c>
      <c r="K386" s="17">
        <v>102.602430746997</v>
      </c>
      <c r="L386" s="19">
        <v>94.118092928067895</v>
      </c>
    </row>
    <row r="387" spans="1:12" ht="16" x14ac:dyDescent="0.2">
      <c r="A387" s="22">
        <f t="shared" si="18"/>
        <v>43617</v>
      </c>
      <c r="B387" s="16" t="s">
        <v>194</v>
      </c>
      <c r="C387" s="15" t="str">
        <f t="shared" ref="C387:C450" si="19">UPPER(B387)</f>
        <v>ANTIOQUIA</v>
      </c>
      <c r="D387" s="23" t="str">
        <f t="shared" ref="D387:D450" si="20">SUBSTITUTE(SUBSTITUTE(SUBSTITUTE(SUBSTITUTE(SUBSTITUTE(SUBSTITUTE(SUBSTITUTE(SUBSTITUTE(SUBSTITUTE(SUBSTITUTE(C387,"á","a"),"é","e"),"í","i"),"ó","o"),"ú","u"),"Á","A"),"É","E"),"Í","I"),"Ó","O"),"Ú","U")</f>
        <v>ANTIOQUIA</v>
      </c>
      <c r="E387" s="16">
        <v>2019</v>
      </c>
      <c r="F387" s="16">
        <v>6</v>
      </c>
      <c r="G387" s="16" t="s">
        <v>199</v>
      </c>
      <c r="H387" s="18">
        <v>91.872099831764004</v>
      </c>
      <c r="I387" s="18">
        <v>89.959075957117307</v>
      </c>
      <c r="J387" s="18">
        <v>92.129208985550605</v>
      </c>
      <c r="K387" s="18">
        <v>90.217235790183196</v>
      </c>
      <c r="L387" s="20">
        <v>92.844690366103194</v>
      </c>
    </row>
    <row r="388" spans="1:12" ht="16" x14ac:dyDescent="0.2">
      <c r="A388" s="22">
        <f t="shared" si="18"/>
        <v>43647</v>
      </c>
      <c r="B388" s="15" t="s">
        <v>194</v>
      </c>
      <c r="C388" s="15" t="str">
        <f t="shared" si="19"/>
        <v>ANTIOQUIA</v>
      </c>
      <c r="D388" s="23" t="str">
        <f t="shared" si="20"/>
        <v>ANTIOQUIA</v>
      </c>
      <c r="E388" s="15">
        <v>2019</v>
      </c>
      <c r="F388" s="15">
        <v>7</v>
      </c>
      <c r="G388" s="15" t="s">
        <v>199</v>
      </c>
      <c r="H388" s="17">
        <v>96.811382955203996</v>
      </c>
      <c r="I388" s="17">
        <v>94.741569299272399</v>
      </c>
      <c r="J388" s="17">
        <v>95.430008359747603</v>
      </c>
      <c r="K388" s="17">
        <v>93.411675838170197</v>
      </c>
      <c r="L388" s="19">
        <v>92.9129083604942</v>
      </c>
    </row>
    <row r="389" spans="1:12" ht="16" x14ac:dyDescent="0.2">
      <c r="A389" s="22">
        <f t="shared" si="18"/>
        <v>43678</v>
      </c>
      <c r="B389" s="16" t="s">
        <v>194</v>
      </c>
      <c r="C389" s="15" t="str">
        <f t="shared" si="19"/>
        <v>ANTIOQUIA</v>
      </c>
      <c r="D389" s="23" t="str">
        <f t="shared" si="20"/>
        <v>ANTIOQUIA</v>
      </c>
      <c r="E389" s="16">
        <v>2019</v>
      </c>
      <c r="F389" s="16">
        <v>8</v>
      </c>
      <c r="G389" s="16" t="s">
        <v>199</v>
      </c>
      <c r="H389" s="18">
        <v>105.24396038494901</v>
      </c>
      <c r="I389" s="18">
        <v>102.665900177051</v>
      </c>
      <c r="J389" s="18">
        <v>105.972725049776</v>
      </c>
      <c r="K389" s="18">
        <v>103.40469798101201</v>
      </c>
      <c r="L389" s="20">
        <v>93.231259000985403</v>
      </c>
    </row>
    <row r="390" spans="1:12" ht="16" x14ac:dyDescent="0.2">
      <c r="A390" s="22">
        <f t="shared" si="18"/>
        <v>43709</v>
      </c>
      <c r="B390" s="15" t="s">
        <v>194</v>
      </c>
      <c r="C390" s="15" t="str">
        <f t="shared" si="19"/>
        <v>ANTIOQUIA</v>
      </c>
      <c r="D390" s="23" t="str">
        <f t="shared" si="20"/>
        <v>ANTIOQUIA</v>
      </c>
      <c r="E390" s="15">
        <v>2019</v>
      </c>
      <c r="F390" s="15">
        <v>9</v>
      </c>
      <c r="G390" s="15" t="s">
        <v>199</v>
      </c>
      <c r="H390" s="17">
        <v>103.737686268717</v>
      </c>
      <c r="I390" s="17">
        <v>101.38554995673</v>
      </c>
      <c r="J390" s="17">
        <v>99.709680227351896</v>
      </c>
      <c r="K390" s="17">
        <v>97.401684936149195</v>
      </c>
      <c r="L390" s="19">
        <v>92.935647691957797</v>
      </c>
    </row>
    <row r="391" spans="1:12" ht="16" x14ac:dyDescent="0.2">
      <c r="A391" s="22">
        <f t="shared" si="18"/>
        <v>43739</v>
      </c>
      <c r="B391" s="16" t="s">
        <v>194</v>
      </c>
      <c r="C391" s="15" t="str">
        <f t="shared" si="19"/>
        <v>ANTIOQUIA</v>
      </c>
      <c r="D391" s="23" t="str">
        <f t="shared" si="20"/>
        <v>ANTIOQUIA</v>
      </c>
      <c r="E391" s="16">
        <v>2019</v>
      </c>
      <c r="F391" s="16">
        <v>10</v>
      </c>
      <c r="G391" s="16" t="s">
        <v>199</v>
      </c>
      <c r="H391" s="18">
        <v>103.736819584926</v>
      </c>
      <c r="I391" s="18">
        <v>101.501545250889</v>
      </c>
      <c r="J391" s="18">
        <v>107.727070063612</v>
      </c>
      <c r="K391" s="18">
        <v>105.387996153454</v>
      </c>
      <c r="L391" s="20">
        <v>94.004396270749595</v>
      </c>
    </row>
    <row r="392" spans="1:12" ht="16" x14ac:dyDescent="0.2">
      <c r="A392" s="22">
        <f t="shared" si="18"/>
        <v>43770</v>
      </c>
      <c r="B392" s="15" t="s">
        <v>194</v>
      </c>
      <c r="C392" s="15" t="str">
        <f t="shared" si="19"/>
        <v>ANTIOQUIA</v>
      </c>
      <c r="D392" s="23" t="str">
        <f t="shared" si="20"/>
        <v>ANTIOQUIA</v>
      </c>
      <c r="E392" s="15">
        <v>2019</v>
      </c>
      <c r="F392" s="15">
        <v>11</v>
      </c>
      <c r="G392" s="15" t="s">
        <v>199</v>
      </c>
      <c r="H392" s="17">
        <v>110.46468950940201</v>
      </c>
      <c r="I392" s="17">
        <v>107.83060955091</v>
      </c>
      <c r="J392" s="17">
        <v>110.170485256803</v>
      </c>
      <c r="K392" s="17">
        <v>107.551076847533</v>
      </c>
      <c r="L392" s="19">
        <v>94.959448192223107</v>
      </c>
    </row>
    <row r="393" spans="1:12" ht="16" x14ac:dyDescent="0.2">
      <c r="A393" s="22">
        <f t="shared" si="18"/>
        <v>43800</v>
      </c>
      <c r="B393" s="16" t="s">
        <v>194</v>
      </c>
      <c r="C393" s="15" t="str">
        <f t="shared" si="19"/>
        <v>ANTIOQUIA</v>
      </c>
      <c r="D393" s="23" t="str">
        <f t="shared" si="20"/>
        <v>ANTIOQUIA</v>
      </c>
      <c r="E393" s="16">
        <v>2019</v>
      </c>
      <c r="F393" s="16">
        <v>12</v>
      </c>
      <c r="G393" s="16" t="s">
        <v>199</v>
      </c>
      <c r="H393" s="18">
        <v>129.816266983464</v>
      </c>
      <c r="I393" s="18">
        <v>126.949245695321</v>
      </c>
      <c r="J393" s="18">
        <v>127.147580514591</v>
      </c>
      <c r="K393" s="18">
        <v>124.415599171062</v>
      </c>
      <c r="L393" s="20">
        <v>96.005457439551293</v>
      </c>
    </row>
    <row r="394" spans="1:12" ht="16" x14ac:dyDescent="0.2">
      <c r="A394" s="22">
        <f t="shared" si="18"/>
        <v>43831</v>
      </c>
      <c r="B394" s="15" t="s">
        <v>194</v>
      </c>
      <c r="C394" s="15" t="str">
        <f t="shared" si="19"/>
        <v>ANTIOQUIA</v>
      </c>
      <c r="D394" s="23" t="str">
        <f t="shared" si="20"/>
        <v>ANTIOQUIA</v>
      </c>
      <c r="E394" s="15">
        <v>2020</v>
      </c>
      <c r="F394" s="15">
        <v>1</v>
      </c>
      <c r="G394" s="15" t="s">
        <v>199</v>
      </c>
      <c r="H394" s="17">
        <v>91.405518732380202</v>
      </c>
      <c r="I394" s="17">
        <v>88.084565889004494</v>
      </c>
      <c r="J394" s="17">
        <v>95.308579514917994</v>
      </c>
      <c r="K394" s="17">
        <v>91.816635842561794</v>
      </c>
      <c r="L394" s="19">
        <v>93.799742287576706</v>
      </c>
    </row>
    <row r="395" spans="1:12" ht="16" x14ac:dyDescent="0.2">
      <c r="A395" s="22">
        <f t="shared" si="18"/>
        <v>43862</v>
      </c>
      <c r="B395" s="16" t="s">
        <v>194</v>
      </c>
      <c r="C395" s="15" t="str">
        <f t="shared" si="19"/>
        <v>ANTIOQUIA</v>
      </c>
      <c r="D395" s="23" t="str">
        <f t="shared" si="20"/>
        <v>ANTIOQUIA</v>
      </c>
      <c r="E395" s="16">
        <v>2020</v>
      </c>
      <c r="F395" s="16">
        <v>2</v>
      </c>
      <c r="G395" s="16" t="s">
        <v>199</v>
      </c>
      <c r="H395" s="18">
        <v>94.976829137336793</v>
      </c>
      <c r="I395" s="18">
        <v>91.304992210402304</v>
      </c>
      <c r="J395" s="18">
        <v>93.617269340716902</v>
      </c>
      <c r="K395" s="18">
        <v>89.978838886621006</v>
      </c>
      <c r="L395" s="20">
        <v>93.094823012203406</v>
      </c>
    </row>
    <row r="396" spans="1:12" ht="16" x14ac:dyDescent="0.2">
      <c r="A396" s="22">
        <f t="shared" si="18"/>
        <v>43891</v>
      </c>
      <c r="B396" s="15" t="s">
        <v>194</v>
      </c>
      <c r="C396" s="15" t="str">
        <f t="shared" si="19"/>
        <v>ANTIOQUIA</v>
      </c>
      <c r="D396" s="23" t="str">
        <f t="shared" si="20"/>
        <v>ANTIOQUIA</v>
      </c>
      <c r="E396" s="15">
        <v>2020</v>
      </c>
      <c r="F396" s="15">
        <v>3</v>
      </c>
      <c r="G396" s="15" t="s">
        <v>199</v>
      </c>
      <c r="H396" s="17">
        <v>72.959289558930195</v>
      </c>
      <c r="I396" s="17">
        <v>69.9165100937674</v>
      </c>
      <c r="J396" s="17">
        <v>73.202319949082096</v>
      </c>
      <c r="K396" s="17">
        <v>70.135557007284703</v>
      </c>
      <c r="L396" s="19">
        <v>89.979534601682701</v>
      </c>
    </row>
    <row r="397" spans="1:12" ht="16" x14ac:dyDescent="0.2">
      <c r="A397" s="22">
        <f t="shared" si="18"/>
        <v>43922</v>
      </c>
      <c r="B397" s="16" t="s">
        <v>194</v>
      </c>
      <c r="C397" s="15" t="str">
        <f t="shared" si="19"/>
        <v>ANTIOQUIA</v>
      </c>
      <c r="D397" s="23" t="str">
        <f t="shared" si="20"/>
        <v>ANTIOQUIA</v>
      </c>
      <c r="E397" s="16">
        <v>2020</v>
      </c>
      <c r="F397" s="16">
        <v>4</v>
      </c>
      <c r="G397" s="16" t="s">
        <v>199</v>
      </c>
      <c r="H397" s="18">
        <v>15.641646092952101</v>
      </c>
      <c r="I397" s="18">
        <v>14.932149741713999</v>
      </c>
      <c r="J397" s="18">
        <v>16.725877986097199</v>
      </c>
      <c r="K397" s="18">
        <v>15.995593272913901</v>
      </c>
      <c r="L397" s="20">
        <v>82.430076555749295</v>
      </c>
    </row>
    <row r="398" spans="1:12" ht="16" x14ac:dyDescent="0.2">
      <c r="A398" s="22">
        <f t="shared" si="18"/>
        <v>43952</v>
      </c>
      <c r="B398" s="15" t="s">
        <v>194</v>
      </c>
      <c r="C398" s="15" t="str">
        <f t="shared" si="19"/>
        <v>ANTIOQUIA</v>
      </c>
      <c r="D398" s="23" t="str">
        <f t="shared" si="20"/>
        <v>ANTIOQUIA</v>
      </c>
      <c r="E398" s="15">
        <v>2020</v>
      </c>
      <c r="F398" s="15">
        <v>5</v>
      </c>
      <c r="G398" s="15" t="s">
        <v>199</v>
      </c>
      <c r="H398" s="17">
        <v>64.170560876907402</v>
      </c>
      <c r="I398" s="17">
        <v>60.914103092647501</v>
      </c>
      <c r="J398" s="17">
        <v>60.832455452879401</v>
      </c>
      <c r="K398" s="17">
        <v>57.789995056990598</v>
      </c>
      <c r="L398" s="19">
        <v>81.088455999393602</v>
      </c>
    </row>
    <row r="399" spans="1:12" ht="16" x14ac:dyDescent="0.2">
      <c r="A399" s="22">
        <f t="shared" si="18"/>
        <v>43983</v>
      </c>
      <c r="B399" s="16" t="s">
        <v>194</v>
      </c>
      <c r="C399" s="15" t="str">
        <f t="shared" si="19"/>
        <v>ANTIOQUIA</v>
      </c>
      <c r="D399" s="23" t="str">
        <f t="shared" si="20"/>
        <v>ANTIOQUIA</v>
      </c>
      <c r="E399" s="16">
        <v>2020</v>
      </c>
      <c r="F399" s="16">
        <v>6</v>
      </c>
      <c r="G399" s="16" t="s">
        <v>199</v>
      </c>
      <c r="H399" s="18">
        <v>68.988295344490297</v>
      </c>
      <c r="I399" s="18">
        <v>65.896416327571103</v>
      </c>
      <c r="J399" s="18">
        <v>76.914898251204804</v>
      </c>
      <c r="K399" s="18">
        <v>73.295446187940996</v>
      </c>
      <c r="L399" s="20">
        <v>80.610930038656903</v>
      </c>
    </row>
    <row r="400" spans="1:12" ht="16" x14ac:dyDescent="0.2">
      <c r="A400" s="22">
        <f t="shared" si="18"/>
        <v>44013</v>
      </c>
      <c r="B400" s="15" t="s">
        <v>194</v>
      </c>
      <c r="C400" s="15" t="str">
        <f t="shared" si="19"/>
        <v>ANTIOQUIA</v>
      </c>
      <c r="D400" s="23" t="str">
        <f t="shared" si="20"/>
        <v>ANTIOQUIA</v>
      </c>
      <c r="E400" s="15">
        <v>2020</v>
      </c>
      <c r="F400" s="15">
        <v>7</v>
      </c>
      <c r="G400" s="15" t="s">
        <v>199</v>
      </c>
      <c r="H400" s="17">
        <v>95.804732287458606</v>
      </c>
      <c r="I400" s="17">
        <v>91.332766230406705</v>
      </c>
      <c r="J400" s="17">
        <v>96.173535425250606</v>
      </c>
      <c r="K400" s="17">
        <v>91.656968984354293</v>
      </c>
      <c r="L400" s="19">
        <v>83.908133100886801</v>
      </c>
    </row>
    <row r="401" spans="1:12" ht="16" x14ac:dyDescent="0.2">
      <c r="A401" s="22">
        <f t="shared" si="18"/>
        <v>44044</v>
      </c>
      <c r="B401" s="16" t="s">
        <v>194</v>
      </c>
      <c r="C401" s="15" t="str">
        <f t="shared" si="19"/>
        <v>ANTIOQUIA</v>
      </c>
      <c r="D401" s="23" t="str">
        <f t="shared" si="20"/>
        <v>ANTIOQUIA</v>
      </c>
      <c r="E401" s="16">
        <v>2020</v>
      </c>
      <c r="F401" s="16">
        <v>8</v>
      </c>
      <c r="G401" s="16" t="s">
        <v>199</v>
      </c>
      <c r="H401" s="18">
        <v>101.518003198359</v>
      </c>
      <c r="I401" s="18">
        <v>96.278040847388098</v>
      </c>
      <c r="J401" s="18">
        <v>101.00402071043401</v>
      </c>
      <c r="K401" s="18">
        <v>95.901073368833394</v>
      </c>
      <c r="L401" s="20">
        <v>84.863185022360298</v>
      </c>
    </row>
    <row r="402" spans="1:12" ht="16" x14ac:dyDescent="0.2">
      <c r="A402" s="22">
        <f t="shared" si="18"/>
        <v>44075</v>
      </c>
      <c r="B402" s="15" t="s">
        <v>194</v>
      </c>
      <c r="C402" s="15" t="str">
        <f t="shared" si="19"/>
        <v>ANTIOQUIA</v>
      </c>
      <c r="D402" s="23" t="str">
        <f t="shared" si="20"/>
        <v>ANTIOQUIA</v>
      </c>
      <c r="E402" s="15">
        <v>2020</v>
      </c>
      <c r="F402" s="15">
        <v>9</v>
      </c>
      <c r="G402" s="15" t="s">
        <v>199</v>
      </c>
      <c r="H402" s="17">
        <v>109.07656844907</v>
      </c>
      <c r="I402" s="17">
        <v>102.93076724510701</v>
      </c>
      <c r="J402" s="17">
        <v>112.61743961671201</v>
      </c>
      <c r="K402" s="17">
        <v>106.25669243507799</v>
      </c>
      <c r="L402" s="19">
        <v>86.818767528234702</v>
      </c>
    </row>
    <row r="403" spans="1:12" ht="16" x14ac:dyDescent="0.2">
      <c r="A403" s="22">
        <f t="shared" si="18"/>
        <v>44105</v>
      </c>
      <c r="B403" s="16" t="s">
        <v>194</v>
      </c>
      <c r="C403" s="15" t="str">
        <f t="shared" si="19"/>
        <v>ANTIOQUIA</v>
      </c>
      <c r="D403" s="23" t="str">
        <f t="shared" si="20"/>
        <v>ANTIOQUIA</v>
      </c>
      <c r="E403" s="16">
        <v>2020</v>
      </c>
      <c r="F403" s="16">
        <v>10</v>
      </c>
      <c r="G403" s="16" t="s">
        <v>199</v>
      </c>
      <c r="H403" s="18">
        <v>114.89293338875</v>
      </c>
      <c r="I403" s="18">
        <v>107.31955818535</v>
      </c>
      <c r="J403" s="18">
        <v>114.925774246435</v>
      </c>
      <c r="K403" s="18">
        <v>107.364380711842</v>
      </c>
      <c r="L403" s="20">
        <v>88.387781399226895</v>
      </c>
    </row>
    <row r="404" spans="1:12" ht="16" x14ac:dyDescent="0.2">
      <c r="A404" s="22">
        <f t="shared" si="18"/>
        <v>44136</v>
      </c>
      <c r="B404" s="15" t="s">
        <v>194</v>
      </c>
      <c r="C404" s="15" t="str">
        <f t="shared" si="19"/>
        <v>ANTIOQUIA</v>
      </c>
      <c r="D404" s="23" t="str">
        <f t="shared" si="20"/>
        <v>ANTIOQUIA</v>
      </c>
      <c r="E404" s="15">
        <v>2020</v>
      </c>
      <c r="F404" s="15">
        <v>11</v>
      </c>
      <c r="G404" s="15" t="s">
        <v>199</v>
      </c>
      <c r="H404" s="17">
        <v>110.92084789560001</v>
      </c>
      <c r="I404" s="17">
        <v>103.767224751228</v>
      </c>
      <c r="J404" s="17">
        <v>114.684568943607</v>
      </c>
      <c r="K404" s="17">
        <v>107.261224870889</v>
      </c>
      <c r="L404" s="19">
        <v>88.660653376790705</v>
      </c>
    </row>
    <row r="405" spans="1:12" ht="16" x14ac:dyDescent="0.2">
      <c r="A405" s="22">
        <f t="shared" si="18"/>
        <v>44166</v>
      </c>
      <c r="B405" s="16" t="s">
        <v>194</v>
      </c>
      <c r="C405" s="15" t="str">
        <f t="shared" si="19"/>
        <v>ANTIOQUIA</v>
      </c>
      <c r="D405" s="23" t="str">
        <f t="shared" si="20"/>
        <v>ANTIOQUIA</v>
      </c>
      <c r="E405" s="16">
        <v>2020</v>
      </c>
      <c r="F405" s="16">
        <v>12</v>
      </c>
      <c r="G405" s="16" t="s">
        <v>199</v>
      </c>
      <c r="H405" s="18">
        <v>138.00784729371699</v>
      </c>
      <c r="I405" s="18">
        <v>129.291645579065</v>
      </c>
      <c r="J405" s="18">
        <v>139.896044718561</v>
      </c>
      <c r="K405" s="18">
        <v>131.02601040076499</v>
      </c>
      <c r="L405" s="20">
        <v>89.433790646554996</v>
      </c>
    </row>
    <row r="406" spans="1:12" ht="16" x14ac:dyDescent="0.2">
      <c r="A406" s="22">
        <f t="shared" si="18"/>
        <v>44197</v>
      </c>
      <c r="B406" s="15" t="s">
        <v>194</v>
      </c>
      <c r="C406" s="15" t="str">
        <f t="shared" si="19"/>
        <v>ANTIOQUIA</v>
      </c>
      <c r="D406" s="23" t="str">
        <f t="shared" si="20"/>
        <v>ANTIOQUIA</v>
      </c>
      <c r="E406" s="15">
        <v>2021</v>
      </c>
      <c r="F406" s="15">
        <v>1</v>
      </c>
      <c r="G406" s="15" t="s">
        <v>199</v>
      </c>
      <c r="H406" s="17">
        <v>95.0246677503944</v>
      </c>
      <c r="I406" s="17">
        <v>88.415147174620998</v>
      </c>
      <c r="J406" s="17">
        <v>95.829681051869997</v>
      </c>
      <c r="K406" s="17">
        <v>89.154397523037304</v>
      </c>
      <c r="L406" s="19">
        <v>85.590843629197295</v>
      </c>
    </row>
    <row r="407" spans="1:12" ht="16" x14ac:dyDescent="0.2">
      <c r="A407" s="22">
        <f t="shared" si="18"/>
        <v>44228</v>
      </c>
      <c r="B407" s="16" t="s">
        <v>194</v>
      </c>
      <c r="C407" s="15" t="str">
        <f t="shared" si="19"/>
        <v>ANTIOQUIA</v>
      </c>
      <c r="D407" s="23" t="str">
        <f t="shared" si="20"/>
        <v>ANTIOQUIA</v>
      </c>
      <c r="E407" s="16">
        <v>2021</v>
      </c>
      <c r="F407" s="16">
        <v>2</v>
      </c>
      <c r="G407" s="16" t="s">
        <v>199</v>
      </c>
      <c r="H407" s="18">
        <v>95.069818651288799</v>
      </c>
      <c r="I407" s="18">
        <v>88.188056126558394</v>
      </c>
      <c r="J407" s="18">
        <v>100.757390448091</v>
      </c>
      <c r="K407" s="18">
        <v>93.455343991535599</v>
      </c>
      <c r="L407" s="20">
        <v>85.499886303342706</v>
      </c>
    </row>
    <row r="408" spans="1:12" ht="16" x14ac:dyDescent="0.2">
      <c r="A408" s="22">
        <f t="shared" si="18"/>
        <v>44256</v>
      </c>
      <c r="B408" s="15" t="s">
        <v>194</v>
      </c>
      <c r="C408" s="15" t="str">
        <f t="shared" si="19"/>
        <v>ANTIOQUIA</v>
      </c>
      <c r="D408" s="23" t="str">
        <f t="shared" si="20"/>
        <v>ANTIOQUIA</v>
      </c>
      <c r="E408" s="15">
        <v>2021</v>
      </c>
      <c r="F408" s="15">
        <v>3</v>
      </c>
      <c r="G408" s="15" t="s">
        <v>199</v>
      </c>
      <c r="H408" s="17">
        <v>115.24295647979</v>
      </c>
      <c r="I408" s="17">
        <v>106.910278230323</v>
      </c>
      <c r="J408" s="17">
        <v>113.68817224181301</v>
      </c>
      <c r="K408" s="17">
        <v>105.462018631096</v>
      </c>
      <c r="L408" s="19">
        <v>86.432198893352506</v>
      </c>
    </row>
    <row r="409" spans="1:12" ht="16" x14ac:dyDescent="0.2">
      <c r="A409" s="22">
        <f t="shared" si="18"/>
        <v>44287</v>
      </c>
      <c r="B409" s="16" t="s">
        <v>194</v>
      </c>
      <c r="C409" s="15" t="str">
        <f t="shared" si="19"/>
        <v>ANTIOQUIA</v>
      </c>
      <c r="D409" s="23" t="str">
        <f t="shared" si="20"/>
        <v>ANTIOQUIA</v>
      </c>
      <c r="E409" s="16">
        <v>2021</v>
      </c>
      <c r="F409" s="16">
        <v>4</v>
      </c>
      <c r="G409" s="16" t="s">
        <v>199</v>
      </c>
      <c r="H409" s="18">
        <v>104.17832556334299</v>
      </c>
      <c r="I409" s="18">
        <v>96.194113909626196</v>
      </c>
      <c r="J409" s="18">
        <v>106.379954318153</v>
      </c>
      <c r="K409" s="18">
        <v>98.241631151376694</v>
      </c>
      <c r="L409" s="20">
        <v>84.544834381869194</v>
      </c>
    </row>
    <row r="410" spans="1:12" ht="16" x14ac:dyDescent="0.2">
      <c r="A410" s="22">
        <f t="shared" si="18"/>
        <v>44317</v>
      </c>
      <c r="B410" s="15" t="s">
        <v>194</v>
      </c>
      <c r="C410" s="15" t="str">
        <f t="shared" si="19"/>
        <v>ANTIOQUIA</v>
      </c>
      <c r="D410" s="23" t="str">
        <f t="shared" si="20"/>
        <v>ANTIOQUIA</v>
      </c>
      <c r="E410" s="15">
        <v>2021</v>
      </c>
      <c r="F410" s="15">
        <v>5</v>
      </c>
      <c r="G410" s="15" t="s">
        <v>199</v>
      </c>
      <c r="H410" s="17">
        <v>106.489192854195</v>
      </c>
      <c r="I410" s="17">
        <v>96.358132910647399</v>
      </c>
      <c r="J410" s="17">
        <v>93.44427908211</v>
      </c>
      <c r="K410" s="17">
        <v>84.636279931211106</v>
      </c>
      <c r="L410" s="19">
        <v>84.021829758205101</v>
      </c>
    </row>
    <row r="411" spans="1:12" ht="16" x14ac:dyDescent="0.2">
      <c r="A411" s="22">
        <f t="shared" si="18"/>
        <v>44348</v>
      </c>
      <c r="B411" s="16" t="s">
        <v>194</v>
      </c>
      <c r="C411" s="15" t="str">
        <f t="shared" si="19"/>
        <v>ANTIOQUIA</v>
      </c>
      <c r="D411" s="23" t="str">
        <f t="shared" si="20"/>
        <v>ANTIOQUIA</v>
      </c>
      <c r="E411" s="16">
        <v>2021</v>
      </c>
      <c r="F411" s="16">
        <v>6</v>
      </c>
      <c r="G411" s="16" t="s">
        <v>199</v>
      </c>
      <c r="H411" s="18">
        <v>109.464307232812</v>
      </c>
      <c r="I411" s="18">
        <v>98.662747433742595</v>
      </c>
      <c r="J411" s="18">
        <v>120.136243010172</v>
      </c>
      <c r="K411" s="18">
        <v>108.295546218228</v>
      </c>
      <c r="L411" s="20">
        <v>84.271962404305299</v>
      </c>
    </row>
    <row r="412" spans="1:12" ht="16" x14ac:dyDescent="0.2">
      <c r="A412" s="22">
        <f t="shared" si="18"/>
        <v>44378</v>
      </c>
      <c r="B412" s="15" t="s">
        <v>194</v>
      </c>
      <c r="C412" s="15" t="str">
        <f t="shared" si="19"/>
        <v>ANTIOQUIA</v>
      </c>
      <c r="D412" s="23" t="str">
        <f t="shared" si="20"/>
        <v>ANTIOQUIA</v>
      </c>
      <c r="E412" s="15">
        <v>2021</v>
      </c>
      <c r="F412" s="15">
        <v>7</v>
      </c>
      <c r="G412" s="15" t="s">
        <v>199</v>
      </c>
      <c r="H412" s="17">
        <v>118.827142653077</v>
      </c>
      <c r="I412" s="17">
        <v>107.024549874629</v>
      </c>
      <c r="J412" s="17">
        <v>126.68626960677901</v>
      </c>
      <c r="K412" s="17">
        <v>114.009122123647</v>
      </c>
      <c r="L412" s="19">
        <v>84.181005078450696</v>
      </c>
    </row>
    <row r="413" spans="1:12" ht="16" x14ac:dyDescent="0.2">
      <c r="A413" s="22">
        <f t="shared" si="18"/>
        <v>44409</v>
      </c>
      <c r="B413" s="16" t="s">
        <v>194</v>
      </c>
      <c r="C413" s="15" t="str">
        <f t="shared" si="19"/>
        <v>ANTIOQUIA</v>
      </c>
      <c r="D413" s="23" t="str">
        <f t="shared" si="20"/>
        <v>ANTIOQUIA</v>
      </c>
      <c r="E413" s="16">
        <v>2021</v>
      </c>
      <c r="F413" s="16">
        <v>8</v>
      </c>
      <c r="G413" s="16" t="s">
        <v>199</v>
      </c>
      <c r="H413" s="18">
        <v>135.94414295402299</v>
      </c>
      <c r="I413" s="18">
        <v>121.164128913521</v>
      </c>
      <c r="J413" s="18">
        <v>135.56282679487401</v>
      </c>
      <c r="K413" s="18">
        <v>120.84133241886499</v>
      </c>
      <c r="L413" s="20">
        <v>84.476616387478202</v>
      </c>
    </row>
    <row r="414" spans="1:12" ht="16" x14ac:dyDescent="0.2">
      <c r="A414" s="22">
        <f t="shared" si="18"/>
        <v>44440</v>
      </c>
      <c r="B414" s="15" t="s">
        <v>194</v>
      </c>
      <c r="C414" s="15" t="str">
        <f t="shared" si="19"/>
        <v>ANTIOQUIA</v>
      </c>
      <c r="D414" s="23" t="str">
        <f t="shared" si="20"/>
        <v>ANTIOQUIA</v>
      </c>
      <c r="E414" s="15">
        <v>2021</v>
      </c>
      <c r="F414" s="15">
        <v>9</v>
      </c>
      <c r="G414" s="15" t="s">
        <v>199</v>
      </c>
      <c r="H414" s="17">
        <v>124.52327888939099</v>
      </c>
      <c r="I414" s="17">
        <v>110.78905860316</v>
      </c>
      <c r="J414" s="17">
        <v>125.31131666172401</v>
      </c>
      <c r="K414" s="17">
        <v>111.49897466304201</v>
      </c>
      <c r="L414" s="19">
        <v>86.614113545061798</v>
      </c>
    </row>
    <row r="415" spans="1:12" ht="16" x14ac:dyDescent="0.2">
      <c r="A415" s="22">
        <f t="shared" si="18"/>
        <v>44470</v>
      </c>
      <c r="B415" s="16" t="s">
        <v>194</v>
      </c>
      <c r="C415" s="15" t="str">
        <f t="shared" si="19"/>
        <v>ANTIOQUIA</v>
      </c>
      <c r="D415" s="23" t="str">
        <f t="shared" si="20"/>
        <v>ANTIOQUIA</v>
      </c>
      <c r="E415" s="16">
        <v>2021</v>
      </c>
      <c r="F415" s="16">
        <v>10</v>
      </c>
      <c r="G415" s="16" t="s">
        <v>199</v>
      </c>
      <c r="H415" s="18">
        <v>138.33964934829399</v>
      </c>
      <c r="I415" s="18">
        <v>122.65798599144399</v>
      </c>
      <c r="J415" s="18">
        <v>126.919015611885</v>
      </c>
      <c r="K415" s="18">
        <v>112.590542435378</v>
      </c>
      <c r="L415" s="20">
        <v>86.932464185552902</v>
      </c>
    </row>
    <row r="416" spans="1:12" ht="16" x14ac:dyDescent="0.2">
      <c r="A416" s="22">
        <f t="shared" si="18"/>
        <v>44501</v>
      </c>
      <c r="B416" s="15" t="s">
        <v>194</v>
      </c>
      <c r="C416" s="15" t="str">
        <f t="shared" si="19"/>
        <v>ANTIOQUIA</v>
      </c>
      <c r="D416" s="23" t="str">
        <f t="shared" si="20"/>
        <v>ANTIOQUIA</v>
      </c>
      <c r="E416" s="15">
        <v>2021</v>
      </c>
      <c r="F416" s="15">
        <v>11</v>
      </c>
      <c r="G416" s="15" t="s">
        <v>199</v>
      </c>
      <c r="H416" s="17">
        <v>135.563605175883</v>
      </c>
      <c r="I416" s="17">
        <v>117.722981935947</v>
      </c>
      <c r="J416" s="17">
        <v>132.726158600324</v>
      </c>
      <c r="K416" s="17">
        <v>115.180040123406</v>
      </c>
      <c r="L416" s="19">
        <v>87.819298112635494</v>
      </c>
    </row>
    <row r="417" spans="1:12" ht="16" x14ac:dyDescent="0.2">
      <c r="A417" s="22">
        <f t="shared" si="18"/>
        <v>44531</v>
      </c>
      <c r="B417" s="16" t="s">
        <v>194</v>
      </c>
      <c r="C417" s="15" t="str">
        <f t="shared" si="19"/>
        <v>ANTIOQUIA</v>
      </c>
      <c r="D417" s="23" t="str">
        <f t="shared" si="20"/>
        <v>ANTIOQUIA</v>
      </c>
      <c r="E417" s="16">
        <v>2021</v>
      </c>
      <c r="F417" s="16">
        <v>12</v>
      </c>
      <c r="G417" s="16" t="s">
        <v>199</v>
      </c>
      <c r="H417" s="18">
        <v>149.50499020505299</v>
      </c>
      <c r="I417" s="18">
        <v>129.41696145653299</v>
      </c>
      <c r="J417" s="18">
        <v>151.014473564177</v>
      </c>
      <c r="K417" s="18">
        <v>131.411230564693</v>
      </c>
      <c r="L417" s="20">
        <v>87.137118168725806</v>
      </c>
    </row>
    <row r="418" spans="1:12" ht="16" x14ac:dyDescent="0.2">
      <c r="A418" s="22">
        <f t="shared" si="18"/>
        <v>44562</v>
      </c>
      <c r="B418" s="15" t="s">
        <v>194</v>
      </c>
      <c r="C418" s="15" t="str">
        <f t="shared" si="19"/>
        <v>ANTIOQUIA</v>
      </c>
      <c r="D418" s="23" t="str">
        <f t="shared" si="20"/>
        <v>ANTIOQUIA</v>
      </c>
      <c r="E418" s="15">
        <v>2022</v>
      </c>
      <c r="F418" s="15">
        <v>1</v>
      </c>
      <c r="G418" s="15" t="s">
        <v>199</v>
      </c>
      <c r="H418" s="17">
        <v>121.037437364562</v>
      </c>
      <c r="I418" s="17">
        <v>102.28785175599999</v>
      </c>
      <c r="J418" s="17">
        <v>123.828401607948</v>
      </c>
      <c r="K418" s="17">
        <v>104.572389475268</v>
      </c>
      <c r="L418" s="19">
        <v>83.294171151368104</v>
      </c>
    </row>
    <row r="419" spans="1:12" ht="16" x14ac:dyDescent="0.2">
      <c r="A419" s="22">
        <f t="shared" si="18"/>
        <v>44593</v>
      </c>
      <c r="B419" s="16" t="s">
        <v>194</v>
      </c>
      <c r="C419" s="15" t="str">
        <f t="shared" si="19"/>
        <v>ANTIOQUIA</v>
      </c>
      <c r="D419" s="23" t="str">
        <f t="shared" si="20"/>
        <v>ANTIOQUIA</v>
      </c>
      <c r="E419" s="16">
        <v>2022</v>
      </c>
      <c r="F419" s="16">
        <v>2</v>
      </c>
      <c r="G419" s="16" t="s">
        <v>199</v>
      </c>
      <c r="H419" s="18">
        <v>138.535953855689</v>
      </c>
      <c r="I419" s="18">
        <v>114.91143136985799</v>
      </c>
      <c r="J419" s="18">
        <v>134.24145891117601</v>
      </c>
      <c r="K419" s="18">
        <v>111.46956844597</v>
      </c>
      <c r="L419" s="20">
        <v>86.318502236034206</v>
      </c>
    </row>
    <row r="420" spans="1:12" ht="16" x14ac:dyDescent="0.2">
      <c r="A420" s="22">
        <f t="shared" si="18"/>
        <v>44621</v>
      </c>
      <c r="B420" s="15" t="s">
        <v>194</v>
      </c>
      <c r="C420" s="15" t="str">
        <f t="shared" si="19"/>
        <v>ANTIOQUIA</v>
      </c>
      <c r="D420" s="23" t="str">
        <f t="shared" si="20"/>
        <v>ANTIOQUIA</v>
      </c>
      <c r="E420" s="15">
        <v>2022</v>
      </c>
      <c r="F420" s="15">
        <v>3</v>
      </c>
      <c r="G420" s="15" t="s">
        <v>199</v>
      </c>
      <c r="H420" s="17">
        <v>143.352118592995</v>
      </c>
      <c r="I420" s="17">
        <v>118.589789402099</v>
      </c>
      <c r="J420" s="17">
        <v>159.84092151889399</v>
      </c>
      <c r="K420" s="17">
        <v>132.12764866226999</v>
      </c>
      <c r="L420" s="19">
        <v>87.319032820435098</v>
      </c>
    </row>
    <row r="421" spans="1:12" ht="16" x14ac:dyDescent="0.2">
      <c r="A421" s="22">
        <f t="shared" si="18"/>
        <v>44652</v>
      </c>
      <c r="B421" s="16" t="s">
        <v>194</v>
      </c>
      <c r="C421" s="15" t="str">
        <f t="shared" si="19"/>
        <v>ANTIOQUIA</v>
      </c>
      <c r="D421" s="23" t="str">
        <f t="shared" si="20"/>
        <v>ANTIOQUIA</v>
      </c>
      <c r="E421" s="16">
        <v>2022</v>
      </c>
      <c r="F421" s="16">
        <v>4</v>
      </c>
      <c r="G421" s="16" t="s">
        <v>199</v>
      </c>
      <c r="H421" s="18">
        <v>143.330906652332</v>
      </c>
      <c r="I421" s="18">
        <v>118.49087101088</v>
      </c>
      <c r="J421" s="18">
        <v>139.887941003419</v>
      </c>
      <c r="K421" s="18">
        <v>115.72259913132601</v>
      </c>
      <c r="L421" s="20">
        <v>88.114909421663</v>
      </c>
    </row>
    <row r="422" spans="1:12" ht="16" x14ac:dyDescent="0.2">
      <c r="A422" s="22">
        <f t="shared" si="18"/>
        <v>44682</v>
      </c>
      <c r="B422" s="15" t="s">
        <v>194</v>
      </c>
      <c r="C422" s="15" t="str">
        <f t="shared" si="19"/>
        <v>ANTIOQUIA</v>
      </c>
      <c r="D422" s="23" t="str">
        <f t="shared" si="20"/>
        <v>ANTIOQUIA</v>
      </c>
      <c r="E422" s="15">
        <v>2022</v>
      </c>
      <c r="F422" s="15">
        <v>5</v>
      </c>
      <c r="G422" s="15" t="s">
        <v>199</v>
      </c>
      <c r="H422" s="17">
        <v>153.82925934709999</v>
      </c>
      <c r="I422" s="17">
        <v>126.41876192867799</v>
      </c>
      <c r="J422" s="17">
        <v>152.70884521742701</v>
      </c>
      <c r="K422" s="17">
        <v>125.52006891246501</v>
      </c>
      <c r="L422" s="19">
        <v>88.092170090199303</v>
      </c>
    </row>
    <row r="423" spans="1:12" ht="16" x14ac:dyDescent="0.2">
      <c r="A423" s="22">
        <f t="shared" si="18"/>
        <v>44713</v>
      </c>
      <c r="B423" s="16" t="s">
        <v>194</v>
      </c>
      <c r="C423" s="15" t="str">
        <f t="shared" si="19"/>
        <v>ANTIOQUIA</v>
      </c>
      <c r="D423" s="23" t="str">
        <f t="shared" si="20"/>
        <v>ANTIOQUIA</v>
      </c>
      <c r="E423" s="16">
        <v>2022</v>
      </c>
      <c r="F423" s="16">
        <v>6</v>
      </c>
      <c r="G423" s="16" t="s">
        <v>199</v>
      </c>
      <c r="H423" s="18">
        <v>155.49809040669999</v>
      </c>
      <c r="I423" s="18">
        <v>127.723972778571</v>
      </c>
      <c r="J423" s="18">
        <v>148.15645751242599</v>
      </c>
      <c r="K423" s="18">
        <v>121.749634582521</v>
      </c>
      <c r="L423" s="20">
        <v>88.8198286970363</v>
      </c>
    </row>
    <row r="424" spans="1:12" ht="16" x14ac:dyDescent="0.2">
      <c r="A424" s="22">
        <f t="shared" si="18"/>
        <v>44743</v>
      </c>
      <c r="B424" s="15" t="s">
        <v>194</v>
      </c>
      <c r="C424" s="15" t="str">
        <f t="shared" si="19"/>
        <v>ANTIOQUIA</v>
      </c>
      <c r="D424" s="23" t="str">
        <f t="shared" si="20"/>
        <v>ANTIOQUIA</v>
      </c>
      <c r="E424" s="15">
        <v>2022</v>
      </c>
      <c r="F424" s="15">
        <v>7</v>
      </c>
      <c r="G424" s="15" t="s">
        <v>199</v>
      </c>
      <c r="H424" s="17">
        <v>165.286117423701</v>
      </c>
      <c r="I424" s="17">
        <v>135.13572103468701</v>
      </c>
      <c r="J424" s="17">
        <v>145.01171022509001</v>
      </c>
      <c r="K424" s="17">
        <v>118.59391644000701</v>
      </c>
      <c r="L424" s="19">
        <v>90.320624573637502</v>
      </c>
    </row>
    <row r="425" spans="1:12" ht="16" x14ac:dyDescent="0.2">
      <c r="A425" s="22">
        <f t="shared" si="18"/>
        <v>44774</v>
      </c>
      <c r="B425" s="16" t="s">
        <v>194</v>
      </c>
      <c r="C425" s="15" t="str">
        <f t="shared" si="19"/>
        <v>ANTIOQUIA</v>
      </c>
      <c r="D425" s="23" t="str">
        <f t="shared" si="20"/>
        <v>ANTIOQUIA</v>
      </c>
      <c r="E425" s="16">
        <v>2022</v>
      </c>
      <c r="F425" s="16">
        <v>8</v>
      </c>
      <c r="G425" s="16" t="s">
        <v>199</v>
      </c>
      <c r="H425" s="18">
        <v>161.297750145912</v>
      </c>
      <c r="I425" s="18">
        <v>131.828106084544</v>
      </c>
      <c r="J425" s="18">
        <v>170.59554064827699</v>
      </c>
      <c r="K425" s="18">
        <v>139.433205151886</v>
      </c>
      <c r="L425" s="20">
        <v>91.798681118775093</v>
      </c>
    </row>
    <row r="426" spans="1:12" ht="16" x14ac:dyDescent="0.2">
      <c r="A426" s="22">
        <f t="shared" si="18"/>
        <v>44805</v>
      </c>
      <c r="B426" s="15" t="s">
        <v>194</v>
      </c>
      <c r="C426" s="15" t="str">
        <f t="shared" si="19"/>
        <v>ANTIOQUIA</v>
      </c>
      <c r="D426" s="23" t="str">
        <f t="shared" si="20"/>
        <v>ANTIOQUIA</v>
      </c>
      <c r="E426" s="15">
        <v>2022</v>
      </c>
      <c r="F426" s="15">
        <v>9</v>
      </c>
      <c r="G426" s="15" t="s">
        <v>199</v>
      </c>
      <c r="H426" s="17">
        <v>156.25483515956699</v>
      </c>
      <c r="I426" s="17">
        <v>127.075212246555</v>
      </c>
      <c r="J426" s="17">
        <v>160.833419422264</v>
      </c>
      <c r="K426" s="17">
        <v>130.71629289860499</v>
      </c>
      <c r="L426" s="19">
        <v>91.412112483892997</v>
      </c>
    </row>
    <row r="427" spans="1:12" ht="16" x14ac:dyDescent="0.2">
      <c r="A427" s="22">
        <f t="shared" si="18"/>
        <v>44835</v>
      </c>
      <c r="B427" s="16" t="s">
        <v>194</v>
      </c>
      <c r="C427" s="15" t="str">
        <f t="shared" si="19"/>
        <v>ANTIOQUIA</v>
      </c>
      <c r="D427" s="23" t="str">
        <f t="shared" si="20"/>
        <v>ANTIOQUIA</v>
      </c>
      <c r="E427" s="16">
        <v>2022</v>
      </c>
      <c r="F427" s="16">
        <v>10</v>
      </c>
      <c r="G427" s="16" t="s">
        <v>199</v>
      </c>
      <c r="H427" s="18">
        <v>170.56907776416</v>
      </c>
      <c r="I427" s="18">
        <v>137.89071884224299</v>
      </c>
      <c r="J427" s="18">
        <v>155.076258463204</v>
      </c>
      <c r="K427" s="18">
        <v>125.308025425342</v>
      </c>
      <c r="L427" s="20">
        <v>91.594027135602204</v>
      </c>
    </row>
    <row r="428" spans="1:12" ht="16" x14ac:dyDescent="0.2">
      <c r="A428" s="22">
        <f t="shared" si="18"/>
        <v>44866</v>
      </c>
      <c r="B428" s="15" t="s">
        <v>194</v>
      </c>
      <c r="C428" s="15" t="str">
        <f t="shared" si="19"/>
        <v>ANTIOQUIA</v>
      </c>
      <c r="D428" s="23" t="str">
        <f t="shared" si="20"/>
        <v>ANTIOQUIA</v>
      </c>
      <c r="E428" s="15">
        <v>2022</v>
      </c>
      <c r="F428" s="15">
        <v>11</v>
      </c>
      <c r="G428" s="15" t="s">
        <v>199</v>
      </c>
      <c r="H428" s="17">
        <v>168.038913972155</v>
      </c>
      <c r="I428" s="17">
        <v>135.91437941197</v>
      </c>
      <c r="J428" s="17">
        <v>170.85448743126099</v>
      </c>
      <c r="K428" s="17">
        <v>138.185199447901</v>
      </c>
      <c r="L428" s="19">
        <v>92.730993708784993</v>
      </c>
    </row>
    <row r="429" spans="1:12" ht="16" x14ac:dyDescent="0.2">
      <c r="A429" s="22">
        <f t="shared" si="18"/>
        <v>44896</v>
      </c>
      <c r="B429" s="16" t="s">
        <v>194</v>
      </c>
      <c r="C429" s="15" t="str">
        <f t="shared" si="19"/>
        <v>ANTIOQUIA</v>
      </c>
      <c r="D429" s="23" t="str">
        <f t="shared" si="20"/>
        <v>ANTIOQUIA</v>
      </c>
      <c r="E429" s="16">
        <v>2022</v>
      </c>
      <c r="F429" s="16">
        <v>12</v>
      </c>
      <c r="G429" s="16" t="s">
        <v>199</v>
      </c>
      <c r="H429" s="18">
        <v>186.54852066806001</v>
      </c>
      <c r="I429" s="18">
        <v>149.952086242316</v>
      </c>
      <c r="J429" s="18">
        <v>190.010486922392</v>
      </c>
      <c r="K429" s="18">
        <v>152.81116681194101</v>
      </c>
      <c r="L429" s="20">
        <v>91.3893731524293</v>
      </c>
    </row>
    <row r="430" spans="1:12" ht="16" x14ac:dyDescent="0.2">
      <c r="A430" s="22">
        <f t="shared" si="18"/>
        <v>44927</v>
      </c>
      <c r="B430" s="15" t="s">
        <v>194</v>
      </c>
      <c r="C430" s="15" t="str">
        <f t="shared" si="19"/>
        <v>ANTIOQUIA</v>
      </c>
      <c r="D430" s="23" t="str">
        <f t="shared" si="20"/>
        <v>ANTIOQUIA</v>
      </c>
      <c r="E430" s="15">
        <v>2023</v>
      </c>
      <c r="F430" s="15">
        <v>1</v>
      </c>
      <c r="G430" s="15" t="s">
        <v>199</v>
      </c>
      <c r="H430" s="17">
        <v>141.36881065374499</v>
      </c>
      <c r="I430" s="17">
        <v>108.133142711944</v>
      </c>
      <c r="J430" s="17">
        <v>143.47495680050099</v>
      </c>
      <c r="K430" s="17">
        <v>109.68448916753501</v>
      </c>
      <c r="L430" s="19">
        <v>90.115970590464599</v>
      </c>
    </row>
    <row r="431" spans="1:12" ht="16" x14ac:dyDescent="0.2">
      <c r="A431" s="22">
        <f t="shared" si="18"/>
        <v>44958</v>
      </c>
      <c r="B431" s="16" t="s">
        <v>194</v>
      </c>
      <c r="C431" s="15" t="str">
        <f t="shared" si="19"/>
        <v>ANTIOQUIA</v>
      </c>
      <c r="D431" s="23" t="str">
        <f t="shared" si="20"/>
        <v>ANTIOQUIA</v>
      </c>
      <c r="E431" s="16">
        <v>2023</v>
      </c>
      <c r="F431" s="16">
        <v>2</v>
      </c>
      <c r="G431" s="16" t="s">
        <v>199</v>
      </c>
      <c r="H431" s="18">
        <v>141.153241320684</v>
      </c>
      <c r="I431" s="18">
        <v>107.513154781008</v>
      </c>
      <c r="J431" s="18">
        <v>142.584971632426</v>
      </c>
      <c r="K431" s="18">
        <v>108.53694548701399</v>
      </c>
      <c r="L431" s="20">
        <v>89.934055938755407</v>
      </c>
    </row>
    <row r="432" spans="1:12" ht="16" x14ac:dyDescent="0.2">
      <c r="A432" s="22">
        <f t="shared" si="18"/>
        <v>44986</v>
      </c>
      <c r="B432" s="15" t="s">
        <v>194</v>
      </c>
      <c r="C432" s="15" t="str">
        <f t="shared" si="19"/>
        <v>ANTIOQUIA</v>
      </c>
      <c r="D432" s="23" t="str">
        <f t="shared" si="20"/>
        <v>ANTIOQUIA</v>
      </c>
      <c r="E432" s="15">
        <v>2023</v>
      </c>
      <c r="F432" s="15">
        <v>3</v>
      </c>
      <c r="G432" s="15" t="s">
        <v>199</v>
      </c>
      <c r="H432" s="17">
        <v>163.89972669237099</v>
      </c>
      <c r="I432" s="17">
        <v>124.603572701193</v>
      </c>
      <c r="J432" s="17">
        <v>161.77367102523601</v>
      </c>
      <c r="K432" s="17">
        <v>123.129690650846</v>
      </c>
      <c r="L432" s="19">
        <v>90.616235882664995</v>
      </c>
    </row>
    <row r="433" spans="1:12" ht="16" x14ac:dyDescent="0.2">
      <c r="A433" s="22">
        <f t="shared" si="18"/>
        <v>45017</v>
      </c>
      <c r="B433" s="16" t="s">
        <v>194</v>
      </c>
      <c r="C433" s="15" t="str">
        <f t="shared" si="19"/>
        <v>ANTIOQUIA</v>
      </c>
      <c r="D433" s="23" t="str">
        <f t="shared" si="20"/>
        <v>ANTIOQUIA</v>
      </c>
      <c r="E433" s="16">
        <v>2023</v>
      </c>
      <c r="F433" s="16">
        <v>4</v>
      </c>
      <c r="G433" s="16" t="s">
        <v>199</v>
      </c>
      <c r="H433" s="18">
        <v>138.62139789747499</v>
      </c>
      <c r="I433" s="18">
        <v>105.19165006966099</v>
      </c>
      <c r="J433" s="18">
        <v>137.99004771175001</v>
      </c>
      <c r="K433" s="18">
        <v>104.898259088202</v>
      </c>
      <c r="L433" s="20">
        <v>89.888577275828098</v>
      </c>
    </row>
    <row r="434" spans="1:12" ht="16" x14ac:dyDescent="0.2">
      <c r="A434" s="22">
        <f t="shared" si="18"/>
        <v>45047</v>
      </c>
      <c r="B434" s="15" t="s">
        <v>194</v>
      </c>
      <c r="C434" s="15" t="str">
        <f t="shared" si="19"/>
        <v>ANTIOQUIA</v>
      </c>
      <c r="D434" s="23" t="str">
        <f t="shared" si="20"/>
        <v>ANTIOQUIA</v>
      </c>
      <c r="E434" s="15">
        <v>2023</v>
      </c>
      <c r="F434" s="15">
        <v>5</v>
      </c>
      <c r="G434" s="15" t="s">
        <v>199</v>
      </c>
      <c r="H434" s="17">
        <v>150.49879396248099</v>
      </c>
      <c r="I434" s="17">
        <v>114.406708813686</v>
      </c>
      <c r="J434" s="17">
        <v>161.81142169780401</v>
      </c>
      <c r="K434" s="17">
        <v>123.100035760854</v>
      </c>
      <c r="L434" s="19">
        <v>89.411051315091299</v>
      </c>
    </row>
    <row r="435" spans="1:12" ht="16" x14ac:dyDescent="0.2">
      <c r="A435" s="22">
        <f t="shared" si="18"/>
        <v>45078</v>
      </c>
      <c r="B435" s="16" t="s">
        <v>194</v>
      </c>
      <c r="C435" s="15" t="str">
        <f t="shared" si="19"/>
        <v>ANTIOQUIA</v>
      </c>
      <c r="D435" s="23" t="str">
        <f t="shared" si="20"/>
        <v>ANTIOQUIA</v>
      </c>
      <c r="E435" s="16">
        <v>2023</v>
      </c>
      <c r="F435" s="16">
        <v>6</v>
      </c>
      <c r="G435" s="16" t="s">
        <v>199</v>
      </c>
      <c r="H435" s="18">
        <v>128.01145330640099</v>
      </c>
      <c r="I435" s="18">
        <v>98.375635802554498</v>
      </c>
      <c r="J435" s="18">
        <v>137.863906629962</v>
      </c>
      <c r="K435" s="18">
        <v>105.663529009035</v>
      </c>
      <c r="L435" s="20">
        <v>88.205866747517604</v>
      </c>
    </row>
    <row r="436" spans="1:12" ht="16" x14ac:dyDescent="0.2">
      <c r="A436" s="22">
        <f t="shared" si="18"/>
        <v>45108</v>
      </c>
      <c r="B436" s="15" t="s">
        <v>194</v>
      </c>
      <c r="C436" s="15" t="str">
        <f t="shared" si="19"/>
        <v>ANTIOQUIA</v>
      </c>
      <c r="D436" s="23" t="str">
        <f t="shared" si="20"/>
        <v>ANTIOQUIA</v>
      </c>
      <c r="E436" s="15">
        <v>2023</v>
      </c>
      <c r="F436" s="15">
        <v>7</v>
      </c>
      <c r="G436" s="15" t="s">
        <v>199</v>
      </c>
      <c r="H436" s="17">
        <v>145.86668991063499</v>
      </c>
      <c r="I436" s="17">
        <v>112.24993460543</v>
      </c>
      <c r="J436" s="17">
        <v>138.69734116317599</v>
      </c>
      <c r="K436" s="17">
        <v>106.718703622858</v>
      </c>
      <c r="L436" s="19">
        <v>88.092170090199303</v>
      </c>
    </row>
    <row r="437" spans="1:12" ht="16" x14ac:dyDescent="0.2">
      <c r="A437" s="22">
        <f t="shared" si="18"/>
        <v>45139</v>
      </c>
      <c r="B437" s="16" t="s">
        <v>194</v>
      </c>
      <c r="C437" s="15" t="str">
        <f t="shared" si="19"/>
        <v>ANTIOQUIA</v>
      </c>
      <c r="D437" s="23" t="str">
        <f t="shared" si="20"/>
        <v>ANTIOQUIA</v>
      </c>
      <c r="E437" s="16">
        <v>2023</v>
      </c>
      <c r="F437" s="16">
        <v>8</v>
      </c>
      <c r="G437" s="16" t="s">
        <v>199</v>
      </c>
      <c r="H437" s="18">
        <v>141.347863654018</v>
      </c>
      <c r="I437" s="18">
        <v>107.89820971563201</v>
      </c>
      <c r="J437" s="18">
        <v>161.39408569545199</v>
      </c>
      <c r="K437" s="18">
        <v>123.28561950819901</v>
      </c>
      <c r="L437" s="20">
        <v>87.978473432881103</v>
      </c>
    </row>
    <row r="438" spans="1:12" ht="16" x14ac:dyDescent="0.2">
      <c r="A438" s="22">
        <f t="shared" si="18"/>
        <v>45170</v>
      </c>
      <c r="B438" s="15" t="s">
        <v>194</v>
      </c>
      <c r="C438" s="15" t="str">
        <f t="shared" si="19"/>
        <v>ANTIOQUIA</v>
      </c>
      <c r="D438" s="23" t="str">
        <f t="shared" si="20"/>
        <v>ANTIOQUIA</v>
      </c>
      <c r="E438" s="15">
        <v>2023</v>
      </c>
      <c r="F438" s="15">
        <v>9</v>
      </c>
      <c r="G438" s="15" t="s">
        <v>199</v>
      </c>
      <c r="H438" s="17">
        <v>154.81023018537499</v>
      </c>
      <c r="I438" s="17">
        <v>118.05976913688799</v>
      </c>
      <c r="J438" s="17">
        <v>154.172804492403</v>
      </c>
      <c r="K438" s="17">
        <v>117.52880541943701</v>
      </c>
      <c r="L438" s="19">
        <v>88.296824073372207</v>
      </c>
    </row>
    <row r="439" spans="1:12" ht="16" x14ac:dyDescent="0.2">
      <c r="A439" s="22">
        <f t="shared" si="18"/>
        <v>45200</v>
      </c>
      <c r="B439" s="16" t="s">
        <v>194</v>
      </c>
      <c r="C439" s="15" t="str">
        <f t="shared" si="19"/>
        <v>ANTIOQUIA</v>
      </c>
      <c r="D439" s="23" t="str">
        <f t="shared" si="20"/>
        <v>ANTIOQUIA</v>
      </c>
      <c r="E439" s="16">
        <v>2023</v>
      </c>
      <c r="F439" s="16">
        <v>10</v>
      </c>
      <c r="G439" s="16" t="s">
        <v>199</v>
      </c>
      <c r="H439" s="18">
        <v>154.11943450623201</v>
      </c>
      <c r="I439" s="18">
        <v>117.781150485897</v>
      </c>
      <c r="J439" s="18">
        <v>150.07959608703999</v>
      </c>
      <c r="K439" s="18">
        <v>114.537033425918</v>
      </c>
      <c r="L439" s="20">
        <v>87.955734101417406</v>
      </c>
    </row>
    <row r="440" spans="1:12" ht="16" x14ac:dyDescent="0.2">
      <c r="A440" s="22">
        <f t="shared" si="18"/>
        <v>45231</v>
      </c>
      <c r="B440" s="15" t="s">
        <v>194</v>
      </c>
      <c r="C440" s="15" t="str">
        <f t="shared" si="19"/>
        <v>ANTIOQUIA</v>
      </c>
      <c r="D440" s="23" t="str">
        <f t="shared" si="20"/>
        <v>ANTIOQUIA</v>
      </c>
      <c r="E440" s="15">
        <v>2023</v>
      </c>
      <c r="F440" s="15">
        <v>11</v>
      </c>
      <c r="G440" s="15" t="s">
        <v>199</v>
      </c>
      <c r="H440" s="17">
        <v>153.20387050002401</v>
      </c>
      <c r="I440" s="17">
        <v>116.91907396323199</v>
      </c>
      <c r="J440" s="17">
        <v>158.91897092945999</v>
      </c>
      <c r="K440" s="17">
        <v>121.35036330937101</v>
      </c>
      <c r="L440" s="19">
        <v>87.682862123853596</v>
      </c>
    </row>
    <row r="441" spans="1:12" ht="16" x14ac:dyDescent="0.2">
      <c r="A441" s="22">
        <f t="shared" si="18"/>
        <v>45261</v>
      </c>
      <c r="B441" s="16" t="s">
        <v>194</v>
      </c>
      <c r="C441" s="15" t="str">
        <f t="shared" si="19"/>
        <v>ANTIOQUIA</v>
      </c>
      <c r="D441" s="23" t="str">
        <f t="shared" si="20"/>
        <v>ANTIOQUIA</v>
      </c>
      <c r="E441" s="16">
        <v>2023</v>
      </c>
      <c r="F441" s="16">
        <v>12</v>
      </c>
      <c r="G441" s="16" t="s">
        <v>199</v>
      </c>
      <c r="H441" s="18">
        <v>160.96937093608301</v>
      </c>
      <c r="I441" s="18">
        <v>123.127689060693</v>
      </c>
      <c r="J441" s="18">
        <v>161.59002846059099</v>
      </c>
      <c r="K441" s="18">
        <v>123.95337316352899</v>
      </c>
      <c r="L441" s="20">
        <v>86.3639808989616</v>
      </c>
    </row>
    <row r="442" spans="1:12" ht="16" x14ac:dyDescent="0.2">
      <c r="A442" s="22">
        <f t="shared" si="18"/>
        <v>45292</v>
      </c>
      <c r="B442" s="15" t="s">
        <v>194</v>
      </c>
      <c r="C442" s="15" t="str">
        <f t="shared" si="19"/>
        <v>ANTIOQUIA</v>
      </c>
      <c r="D442" s="23" t="str">
        <f t="shared" si="20"/>
        <v>ANTIOQUIA</v>
      </c>
      <c r="E442" s="15">
        <v>2024</v>
      </c>
      <c r="F442" s="15">
        <v>1</v>
      </c>
      <c r="G442" s="15" t="s">
        <v>199</v>
      </c>
      <c r="H442" s="17">
        <v>136.907281980509</v>
      </c>
      <c r="I442" s="17">
        <v>101.909058019472</v>
      </c>
      <c r="J442" s="17">
        <v>149.03554654485001</v>
      </c>
      <c r="K442" s="17">
        <v>110.622910988493</v>
      </c>
      <c r="L442" s="19">
        <v>85.636322292124603</v>
      </c>
    </row>
    <row r="443" spans="1:12" ht="16" x14ac:dyDescent="0.2">
      <c r="A443" s="22">
        <f t="shared" si="18"/>
        <v>45323</v>
      </c>
      <c r="B443" s="16" t="s">
        <v>194</v>
      </c>
      <c r="C443" s="15" t="str">
        <f t="shared" si="19"/>
        <v>ANTIOQUIA</v>
      </c>
      <c r="D443" s="23" t="str">
        <f t="shared" si="20"/>
        <v>ANTIOQUIA</v>
      </c>
      <c r="E443" s="16">
        <v>2024</v>
      </c>
      <c r="F443" s="16">
        <v>2</v>
      </c>
      <c r="G443" s="16" t="s">
        <v>199</v>
      </c>
      <c r="H443" s="18">
        <v>139.46073840503399</v>
      </c>
      <c r="I443" s="18">
        <v>102.750367430664</v>
      </c>
      <c r="J443" s="18">
        <v>146.08216035193499</v>
      </c>
      <c r="K443" s="18">
        <v>107.600260064758</v>
      </c>
      <c r="L443" s="20">
        <v>86.977942848480296</v>
      </c>
    </row>
    <row r="444" spans="1:12" ht="16" x14ac:dyDescent="0.2">
      <c r="A444" s="22">
        <f t="shared" si="18"/>
        <v>45352</v>
      </c>
      <c r="B444" s="15" t="s">
        <v>194</v>
      </c>
      <c r="C444" s="15" t="str">
        <f t="shared" si="19"/>
        <v>ANTIOQUIA</v>
      </c>
      <c r="D444" s="23" t="str">
        <f t="shared" si="20"/>
        <v>ANTIOQUIA</v>
      </c>
      <c r="E444" s="15">
        <v>2024</v>
      </c>
      <c r="F444" s="15">
        <v>3</v>
      </c>
      <c r="G444" s="15" t="s">
        <v>199</v>
      </c>
      <c r="H444" s="17">
        <v>140.54408687676801</v>
      </c>
      <c r="I444" s="17">
        <v>103.59698715814299</v>
      </c>
      <c r="J444" s="17">
        <v>126.545871736788</v>
      </c>
      <c r="K444" s="17">
        <v>93.459662514050905</v>
      </c>
      <c r="L444" s="19">
        <v>86.955203517016599</v>
      </c>
    </row>
    <row r="445" spans="1:12" ht="16" x14ac:dyDescent="0.2">
      <c r="A445" s="22">
        <f t="shared" si="18"/>
        <v>45383</v>
      </c>
      <c r="B445" s="16" t="s">
        <v>194</v>
      </c>
      <c r="C445" s="15" t="str">
        <f t="shared" si="19"/>
        <v>ANTIOQUIA</v>
      </c>
      <c r="D445" s="23" t="str">
        <f t="shared" si="20"/>
        <v>ANTIOQUIA</v>
      </c>
      <c r="E445" s="16">
        <v>2024</v>
      </c>
      <c r="F445" s="16">
        <v>4</v>
      </c>
      <c r="G445" s="16" t="s">
        <v>199</v>
      </c>
      <c r="H445" s="18">
        <v>162.128235363632</v>
      </c>
      <c r="I445" s="18">
        <v>119.063842929446</v>
      </c>
      <c r="J445" s="18">
        <v>156.90877862838201</v>
      </c>
      <c r="K445" s="18">
        <v>115.055258737556</v>
      </c>
      <c r="L445" s="20">
        <v>88.092170090199303</v>
      </c>
    </row>
    <row r="446" spans="1:12" ht="16" x14ac:dyDescent="0.2">
      <c r="A446" s="22">
        <f t="shared" si="18"/>
        <v>45413</v>
      </c>
      <c r="B446" s="15" t="s">
        <v>194</v>
      </c>
      <c r="C446" s="15" t="str">
        <f t="shared" si="19"/>
        <v>ANTIOQUIA</v>
      </c>
      <c r="D446" s="23" t="str">
        <f t="shared" si="20"/>
        <v>ANTIOQUIA</v>
      </c>
      <c r="E446" s="15">
        <v>2024</v>
      </c>
      <c r="F446" s="15">
        <v>5</v>
      </c>
      <c r="G446" s="15" t="s">
        <v>199</v>
      </c>
      <c r="H446" s="17">
        <v>150.52353767727101</v>
      </c>
      <c r="I446" s="17">
        <v>110.576192475583</v>
      </c>
      <c r="J446" s="17">
        <v>154.25306672462801</v>
      </c>
      <c r="K446" s="17">
        <v>113.322745587699</v>
      </c>
      <c r="L446" s="19">
        <v>88.228606078981301</v>
      </c>
    </row>
    <row r="447" spans="1:12" ht="16" x14ac:dyDescent="0.2">
      <c r="A447" s="22">
        <f t="shared" si="18"/>
        <v>45444</v>
      </c>
      <c r="B447" s="16" t="s">
        <v>194</v>
      </c>
      <c r="C447" s="15" t="str">
        <f t="shared" si="19"/>
        <v>ANTIOQUIA</v>
      </c>
      <c r="D447" s="23" t="str">
        <f t="shared" si="20"/>
        <v>ANTIOQUIA</v>
      </c>
      <c r="E447" s="16">
        <v>2024</v>
      </c>
      <c r="F447" s="16">
        <v>6</v>
      </c>
      <c r="G447" s="16" t="s">
        <v>199</v>
      </c>
      <c r="H447" s="18">
        <v>141.77563437327899</v>
      </c>
      <c r="I447" s="18">
        <v>104.205184333836</v>
      </c>
      <c r="J447" s="18">
        <v>137.347034762785</v>
      </c>
      <c r="K447" s="18">
        <v>101.021950925296</v>
      </c>
      <c r="L447" s="20">
        <v>88.274084741908595</v>
      </c>
    </row>
    <row r="448" spans="1:12" ht="16" x14ac:dyDescent="0.2">
      <c r="A448" s="22">
        <f t="shared" si="18"/>
        <v>45474</v>
      </c>
      <c r="B448" s="15" t="s">
        <v>194</v>
      </c>
      <c r="C448" s="15" t="str">
        <f t="shared" si="19"/>
        <v>ANTIOQUIA</v>
      </c>
      <c r="D448" s="23" t="str">
        <f t="shared" si="20"/>
        <v>ANTIOQUIA</v>
      </c>
      <c r="E448" s="15">
        <v>2024</v>
      </c>
      <c r="F448" s="15">
        <v>7</v>
      </c>
      <c r="G448" s="15" t="s">
        <v>199</v>
      </c>
      <c r="H448" s="17">
        <v>143.029442259549</v>
      </c>
      <c r="I448" s="17">
        <v>105.61613644509001</v>
      </c>
      <c r="J448" s="17">
        <v>147.84921090598999</v>
      </c>
      <c r="K448" s="17">
        <v>108.856479137139</v>
      </c>
      <c r="L448" s="19">
        <v>88.251345410444898</v>
      </c>
    </row>
    <row r="449" spans="1:12" ht="16" x14ac:dyDescent="0.2">
      <c r="A449" s="22">
        <f t="shared" si="18"/>
        <v>45505</v>
      </c>
      <c r="B449" s="16" t="s">
        <v>194</v>
      </c>
      <c r="C449" s="15" t="str">
        <f t="shared" si="19"/>
        <v>ANTIOQUIA</v>
      </c>
      <c r="D449" s="23" t="str">
        <f t="shared" si="20"/>
        <v>ANTIOQUIA</v>
      </c>
      <c r="E449" s="16">
        <v>2024</v>
      </c>
      <c r="F449" s="16">
        <v>8</v>
      </c>
      <c r="G449" s="16" t="s">
        <v>199</v>
      </c>
      <c r="H449" s="18">
        <v>140.98987815447501</v>
      </c>
      <c r="I449" s="18">
        <v>103.8875625081</v>
      </c>
      <c r="J449" s="18">
        <v>152.599590168227</v>
      </c>
      <c r="K449" s="18">
        <v>112.702513967209</v>
      </c>
      <c r="L449" s="20">
        <v>86.682331539452704</v>
      </c>
    </row>
    <row r="450" spans="1:12" ht="16" x14ac:dyDescent="0.2">
      <c r="A450" s="22">
        <f t="shared" ref="A450:A513" si="21">DATE(E450,F450,1)</f>
        <v>45536</v>
      </c>
      <c r="B450" s="15" t="s">
        <v>194</v>
      </c>
      <c r="C450" s="15" t="str">
        <f t="shared" si="19"/>
        <v>ANTIOQUIA</v>
      </c>
      <c r="D450" s="23" t="str">
        <f t="shared" si="20"/>
        <v>ANTIOQUIA</v>
      </c>
      <c r="E450" s="15">
        <v>2024</v>
      </c>
      <c r="F450" s="15">
        <v>9</v>
      </c>
      <c r="G450" s="15" t="s">
        <v>199</v>
      </c>
      <c r="H450" s="17">
        <v>151.046808810573</v>
      </c>
      <c r="I450" s="17">
        <v>110.887633454788</v>
      </c>
      <c r="J450" s="17">
        <v>155.68438311598601</v>
      </c>
      <c r="K450" s="17">
        <v>114.28626849358299</v>
      </c>
      <c r="L450" s="19">
        <v>86.773288865307407</v>
      </c>
    </row>
    <row r="451" spans="1:12" ht="16" x14ac:dyDescent="0.2">
      <c r="A451" s="22">
        <f t="shared" si="21"/>
        <v>45566</v>
      </c>
      <c r="B451" s="16" t="s">
        <v>194</v>
      </c>
      <c r="C451" s="15" t="str">
        <f t="shared" ref="C451:C514" si="22">UPPER(B451)</f>
        <v>ANTIOQUIA</v>
      </c>
      <c r="D451" s="23" t="str">
        <f t="shared" ref="D451:D514" si="23">SUBSTITUTE(SUBSTITUTE(SUBSTITUTE(SUBSTITUTE(SUBSTITUTE(SUBSTITUTE(SUBSTITUTE(SUBSTITUTE(SUBSTITUTE(SUBSTITUTE(C451,"á","a"),"é","e"),"í","i"),"ó","o"),"ú","u"),"Á","A"),"É","E"),"Í","I"),"Ó","O"),"Ú","U")</f>
        <v>ANTIOQUIA</v>
      </c>
      <c r="E451" s="16">
        <v>2024</v>
      </c>
      <c r="F451" s="16">
        <v>10</v>
      </c>
      <c r="G451" s="16" t="s">
        <v>199</v>
      </c>
      <c r="H451" s="18">
        <v>155.75656798506699</v>
      </c>
      <c r="I451" s="18">
        <v>114.408073217477</v>
      </c>
      <c r="J451" s="18">
        <v>147.92933895325399</v>
      </c>
      <c r="K451" s="18">
        <v>108.778375913777</v>
      </c>
      <c r="L451" s="20">
        <v>86.864246191161996</v>
      </c>
    </row>
    <row r="452" spans="1:12" ht="16" x14ac:dyDescent="0.2">
      <c r="A452" s="22">
        <f t="shared" si="21"/>
        <v>45597</v>
      </c>
      <c r="B452" s="15" t="s">
        <v>194</v>
      </c>
      <c r="C452" s="15" t="str">
        <f t="shared" si="22"/>
        <v>ANTIOQUIA</v>
      </c>
      <c r="D452" s="23" t="str">
        <f t="shared" si="23"/>
        <v>ANTIOQUIA</v>
      </c>
      <c r="E452" s="15">
        <v>2024</v>
      </c>
      <c r="F452" s="15">
        <v>11</v>
      </c>
      <c r="G452" s="15" t="s">
        <v>199</v>
      </c>
      <c r="H452" s="17">
        <v>153.026366108703</v>
      </c>
      <c r="I452" s="17">
        <v>112.31249377394499</v>
      </c>
      <c r="J452" s="17">
        <v>154.92313385392899</v>
      </c>
      <c r="K452" s="17">
        <v>113.49532965313099</v>
      </c>
      <c r="L452" s="19">
        <v>86.432198893352506</v>
      </c>
    </row>
    <row r="453" spans="1:12" ht="16" x14ac:dyDescent="0.2">
      <c r="A453" s="22">
        <f t="shared" si="21"/>
        <v>45627</v>
      </c>
      <c r="B453" s="16" t="s">
        <v>194</v>
      </c>
      <c r="C453" s="15" t="str">
        <f t="shared" si="22"/>
        <v>ANTIOQUIA</v>
      </c>
      <c r="D453" s="23" t="str">
        <f t="shared" si="23"/>
        <v>ANTIOQUIA</v>
      </c>
      <c r="E453" s="16">
        <v>2024</v>
      </c>
      <c r="F453" s="16">
        <v>12</v>
      </c>
      <c r="G453" s="16" t="s">
        <v>199</v>
      </c>
      <c r="H453" s="18">
        <v>165.25111564227001</v>
      </c>
      <c r="I453" s="18">
        <v>121.77571451454401</v>
      </c>
      <c r="J453" s="18">
        <v>182.318830585689</v>
      </c>
      <c r="K453" s="18">
        <v>134.455918510983</v>
      </c>
      <c r="L453" s="20">
        <v>86.091108921397705</v>
      </c>
    </row>
    <row r="454" spans="1:12" ht="16" x14ac:dyDescent="0.2">
      <c r="A454" s="22">
        <f t="shared" si="21"/>
        <v>45658</v>
      </c>
      <c r="B454" s="15" t="s">
        <v>194</v>
      </c>
      <c r="C454" s="15" t="str">
        <f t="shared" si="22"/>
        <v>ANTIOQUIA</v>
      </c>
      <c r="D454" s="23" t="str">
        <f t="shared" si="23"/>
        <v>ANTIOQUIA</v>
      </c>
      <c r="E454" s="15">
        <v>2025</v>
      </c>
      <c r="F454" s="15">
        <v>1</v>
      </c>
      <c r="G454" s="15" t="s">
        <v>199</v>
      </c>
      <c r="H454" s="17">
        <v>143.08154771047799</v>
      </c>
      <c r="I454" s="17">
        <v>102.501752695424</v>
      </c>
      <c r="J454" s="17">
        <v>148.51055630601499</v>
      </c>
      <c r="K454" s="17">
        <v>106.01543971825799</v>
      </c>
      <c r="L454" s="19">
        <v>85.295232320169802</v>
      </c>
    </row>
    <row r="455" spans="1:12" ht="16" x14ac:dyDescent="0.2">
      <c r="A455" s="22">
        <f t="shared" si="21"/>
        <v>45689</v>
      </c>
      <c r="B455" s="16" t="s">
        <v>194</v>
      </c>
      <c r="C455" s="15" t="str">
        <f t="shared" si="22"/>
        <v>ANTIOQUIA</v>
      </c>
      <c r="D455" s="23" t="str">
        <f t="shared" si="23"/>
        <v>ANTIOQUIA</v>
      </c>
      <c r="E455" s="16">
        <v>2025</v>
      </c>
      <c r="F455" s="16">
        <v>2</v>
      </c>
      <c r="G455" s="16" t="s">
        <v>199</v>
      </c>
      <c r="H455" s="18">
        <v>153.940669453352</v>
      </c>
      <c r="I455" s="18">
        <v>109.814985073378</v>
      </c>
      <c r="J455" s="18">
        <v>160.49295888153699</v>
      </c>
      <c r="K455" s="18">
        <v>114.288353613292</v>
      </c>
      <c r="L455" s="20">
        <v>86.568634882134504</v>
      </c>
    </row>
    <row r="456" spans="1:12" ht="16" x14ac:dyDescent="0.2">
      <c r="A456" s="22">
        <f t="shared" si="21"/>
        <v>45717</v>
      </c>
      <c r="B456" s="15" t="s">
        <v>194</v>
      </c>
      <c r="C456" s="15" t="str">
        <f t="shared" si="22"/>
        <v>ANTIOQUIA</v>
      </c>
      <c r="D456" s="23" t="str">
        <f t="shared" si="23"/>
        <v>ANTIOQUIA</v>
      </c>
      <c r="E456" s="15">
        <v>2025</v>
      </c>
      <c r="F456" s="15">
        <v>3</v>
      </c>
      <c r="G456" s="15" t="s">
        <v>199</v>
      </c>
      <c r="H456" s="17">
        <v>156.77382461632899</v>
      </c>
      <c r="I456" s="17">
        <v>111.067576714777</v>
      </c>
      <c r="J456" s="17">
        <v>157.41303375764599</v>
      </c>
      <c r="K456" s="17">
        <v>111.552760779968</v>
      </c>
      <c r="L456" s="19">
        <v>88.137648753126697</v>
      </c>
    </row>
    <row r="457" spans="1:12" ht="16" x14ac:dyDescent="0.2">
      <c r="A457" s="22">
        <f t="shared" si="21"/>
        <v>45748</v>
      </c>
      <c r="B457" s="16" t="s">
        <v>194</v>
      </c>
      <c r="C457" s="15" t="str">
        <f t="shared" si="22"/>
        <v>ANTIOQUIA</v>
      </c>
      <c r="D457" s="23" t="str">
        <f t="shared" si="23"/>
        <v>ANTIOQUIA</v>
      </c>
      <c r="E457" s="16">
        <v>2025</v>
      </c>
      <c r="F457" s="16">
        <v>4</v>
      </c>
      <c r="G457" s="16" t="s">
        <v>199</v>
      </c>
      <c r="H457" s="18">
        <v>148.668407665258</v>
      </c>
      <c r="I457" s="18">
        <v>105.63374589200301</v>
      </c>
      <c r="J457" s="18">
        <v>155.51232715800299</v>
      </c>
      <c r="K457" s="18">
        <v>110.24874941426501</v>
      </c>
      <c r="L457" s="20">
        <v>88.956264685818198</v>
      </c>
    </row>
    <row r="458" spans="1:12" ht="16" x14ac:dyDescent="0.2">
      <c r="A458" s="22">
        <f t="shared" si="21"/>
        <v>45778</v>
      </c>
      <c r="B458" s="15" t="s">
        <v>194</v>
      </c>
      <c r="C458" s="15" t="str">
        <f t="shared" si="22"/>
        <v>ANTIOQUIA</v>
      </c>
      <c r="D458" s="23" t="str">
        <f t="shared" si="23"/>
        <v>ANTIOQUIA</v>
      </c>
      <c r="E458" s="15">
        <v>2025</v>
      </c>
      <c r="F458" s="15">
        <v>5</v>
      </c>
      <c r="G458" s="15" t="s">
        <v>199</v>
      </c>
      <c r="H458" s="17">
        <v>173.83176039628</v>
      </c>
      <c r="I458" s="17">
        <v>121.4347463789</v>
      </c>
      <c r="J458" s="17">
        <v>168.21389817175501</v>
      </c>
      <c r="K458" s="17">
        <v>117.414908023666</v>
      </c>
      <c r="L458" s="19">
        <v>88.865307359963595</v>
      </c>
    </row>
    <row r="459" spans="1:12" ht="16" x14ac:dyDescent="0.2">
      <c r="A459" s="22">
        <f t="shared" si="21"/>
        <v>45809</v>
      </c>
      <c r="B459" s="16" t="s">
        <v>194</v>
      </c>
      <c r="C459" s="15" t="str">
        <f t="shared" si="22"/>
        <v>ANTIOQUIA</v>
      </c>
      <c r="D459" s="23" t="str">
        <f t="shared" si="23"/>
        <v>ANTIOQUIA</v>
      </c>
      <c r="E459" s="16">
        <v>2025</v>
      </c>
      <c r="F459" s="16">
        <v>6</v>
      </c>
      <c r="G459" s="16" t="s">
        <v>199</v>
      </c>
      <c r="H459" s="18">
        <v>149.49671142859799</v>
      </c>
      <c r="I459" s="18">
        <v>104.92179074830101</v>
      </c>
      <c r="J459" s="18">
        <v>147.160407956228</v>
      </c>
      <c r="K459" s="18">
        <v>103.678674731124</v>
      </c>
      <c r="L459" s="20">
        <v>89.547487303873297</v>
      </c>
    </row>
    <row r="460" spans="1:12" ht="16" x14ac:dyDescent="0.2">
      <c r="A460" s="22">
        <f t="shared" si="21"/>
        <v>45839</v>
      </c>
      <c r="B460" s="15" t="s">
        <v>194</v>
      </c>
      <c r="C460" s="15" t="str">
        <f t="shared" si="22"/>
        <v>ANTIOQUIA</v>
      </c>
      <c r="D460" s="23" t="str">
        <f t="shared" si="23"/>
        <v>ANTIOQUIA</v>
      </c>
      <c r="E460" s="15">
        <v>2025</v>
      </c>
      <c r="F460" s="15">
        <v>7</v>
      </c>
      <c r="G460" s="15" t="s">
        <v>199</v>
      </c>
      <c r="H460" s="17">
        <v>162.14847173086099</v>
      </c>
      <c r="I460" s="17">
        <v>114.37730401487801</v>
      </c>
      <c r="J460" s="17">
        <v>166.41862462454</v>
      </c>
      <c r="K460" s="17">
        <v>116.87222474343</v>
      </c>
      <c r="L460" s="19">
        <v>91.957856439020702</v>
      </c>
    </row>
    <row r="461" spans="1:12" ht="16" x14ac:dyDescent="0.2">
      <c r="A461" s="22">
        <f t="shared" si="21"/>
        <v>45870</v>
      </c>
      <c r="B461" s="16" t="s">
        <v>194</v>
      </c>
      <c r="C461" s="15" t="str">
        <f t="shared" si="22"/>
        <v>ANTIOQUIA</v>
      </c>
      <c r="D461" s="23" t="str">
        <f t="shared" si="23"/>
        <v>ANTIOQUIA</v>
      </c>
      <c r="E461" s="16">
        <v>2025</v>
      </c>
      <c r="F461" s="16">
        <v>8</v>
      </c>
      <c r="G461" s="16" t="s">
        <v>199</v>
      </c>
      <c r="H461" s="18">
        <v>163.866438902916</v>
      </c>
      <c r="I461" s="18">
        <v>115.464451400656</v>
      </c>
      <c r="J461" s="18">
        <v>174.81859537635401</v>
      </c>
      <c r="K461" s="18">
        <v>123.872928151625</v>
      </c>
      <c r="L461" s="20">
        <v>91.548548472674895</v>
      </c>
    </row>
    <row r="462" spans="1:12" ht="16" x14ac:dyDescent="0.2">
      <c r="A462" s="22">
        <f t="shared" si="21"/>
        <v>43101</v>
      </c>
      <c r="B462" s="15" t="s">
        <v>194</v>
      </c>
      <c r="C462" s="15" t="str">
        <f t="shared" si="22"/>
        <v>ANTIOQUIA</v>
      </c>
      <c r="D462" s="23" t="str">
        <f t="shared" si="23"/>
        <v>ANTIOQUIA</v>
      </c>
      <c r="E462" s="15">
        <v>2018</v>
      </c>
      <c r="F462" s="15">
        <v>1</v>
      </c>
      <c r="G462" s="15" t="s">
        <v>200</v>
      </c>
      <c r="H462" s="17">
        <v>96.217093033679703</v>
      </c>
      <c r="I462" s="17">
        <v>97.000255096628905</v>
      </c>
      <c r="J462" s="17">
        <v>97.346652241566701</v>
      </c>
      <c r="K462" s="17">
        <v>98.119373738427896</v>
      </c>
      <c r="L462" s="19">
        <v>98.570678490169797</v>
      </c>
    </row>
    <row r="463" spans="1:12" ht="16" x14ac:dyDescent="0.2">
      <c r="A463" s="22">
        <f t="shared" si="21"/>
        <v>43132</v>
      </c>
      <c r="B463" s="16" t="s">
        <v>194</v>
      </c>
      <c r="C463" s="15" t="str">
        <f t="shared" si="22"/>
        <v>ANTIOQUIA</v>
      </c>
      <c r="D463" s="23" t="str">
        <f t="shared" si="23"/>
        <v>ANTIOQUIA</v>
      </c>
      <c r="E463" s="16">
        <v>2018</v>
      </c>
      <c r="F463" s="16">
        <v>2</v>
      </c>
      <c r="G463" s="16" t="s">
        <v>200</v>
      </c>
      <c r="H463" s="18">
        <v>95.137505551673399</v>
      </c>
      <c r="I463" s="18">
        <v>95.568087491022297</v>
      </c>
      <c r="J463" s="18">
        <v>98.649698347950704</v>
      </c>
      <c r="K463" s="18">
        <v>99.103912935592703</v>
      </c>
      <c r="L463" s="20">
        <v>99.004725511930502</v>
      </c>
    </row>
    <row r="464" spans="1:12" ht="16" x14ac:dyDescent="0.2">
      <c r="A464" s="22">
        <f t="shared" si="21"/>
        <v>43160</v>
      </c>
      <c r="B464" s="15" t="s">
        <v>194</v>
      </c>
      <c r="C464" s="15" t="str">
        <f t="shared" si="22"/>
        <v>ANTIOQUIA</v>
      </c>
      <c r="D464" s="23" t="str">
        <f t="shared" si="23"/>
        <v>ANTIOQUIA</v>
      </c>
      <c r="E464" s="15">
        <v>2018</v>
      </c>
      <c r="F464" s="15">
        <v>3</v>
      </c>
      <c r="G464" s="15" t="s">
        <v>200</v>
      </c>
      <c r="H464" s="17">
        <v>99.296555291670302</v>
      </c>
      <c r="I464" s="17">
        <v>99.511745364931897</v>
      </c>
      <c r="J464" s="17">
        <v>95.187203057304501</v>
      </c>
      <c r="K464" s="17">
        <v>95.367167447581906</v>
      </c>
      <c r="L464" s="19">
        <v>99.144740680240403</v>
      </c>
    </row>
    <row r="465" spans="1:12" ht="16" x14ac:dyDescent="0.2">
      <c r="A465" s="22">
        <f t="shared" si="21"/>
        <v>43191</v>
      </c>
      <c r="B465" s="16" t="s">
        <v>194</v>
      </c>
      <c r="C465" s="15" t="str">
        <f t="shared" si="22"/>
        <v>ANTIOQUIA</v>
      </c>
      <c r="D465" s="23" t="str">
        <f t="shared" si="23"/>
        <v>ANTIOQUIA</v>
      </c>
      <c r="E465" s="16">
        <v>2018</v>
      </c>
      <c r="F465" s="16">
        <v>4</v>
      </c>
      <c r="G465" s="16" t="s">
        <v>200</v>
      </c>
      <c r="H465" s="18">
        <v>100.950391138811</v>
      </c>
      <c r="I465" s="18">
        <v>101.546135808949</v>
      </c>
      <c r="J465" s="18">
        <v>97.3610061199862</v>
      </c>
      <c r="K465" s="18">
        <v>98.008501019279706</v>
      </c>
      <c r="L465" s="20">
        <v>99.662796802987003</v>
      </c>
    </row>
    <row r="466" spans="1:12" ht="16" x14ac:dyDescent="0.2">
      <c r="A466" s="22">
        <f t="shared" si="21"/>
        <v>43221</v>
      </c>
      <c r="B466" s="15" t="s">
        <v>194</v>
      </c>
      <c r="C466" s="15" t="str">
        <f t="shared" si="22"/>
        <v>ANTIOQUIA</v>
      </c>
      <c r="D466" s="23" t="str">
        <f t="shared" si="23"/>
        <v>ANTIOQUIA</v>
      </c>
      <c r="E466" s="15">
        <v>2018</v>
      </c>
      <c r="F466" s="15">
        <v>5</v>
      </c>
      <c r="G466" s="15" t="s">
        <v>200</v>
      </c>
      <c r="H466" s="17">
        <v>99.169375366098706</v>
      </c>
      <c r="I466" s="17">
        <v>99.075445702873594</v>
      </c>
      <c r="J466" s="17">
        <v>100.391375479426</v>
      </c>
      <c r="K466" s="17">
        <v>100.299624886703</v>
      </c>
      <c r="L466" s="19">
        <v>99.830815004958893</v>
      </c>
    </row>
    <row r="467" spans="1:12" ht="16" x14ac:dyDescent="0.2">
      <c r="A467" s="22">
        <f t="shared" si="21"/>
        <v>43252</v>
      </c>
      <c r="B467" s="16" t="s">
        <v>194</v>
      </c>
      <c r="C467" s="15" t="str">
        <f t="shared" si="22"/>
        <v>ANTIOQUIA</v>
      </c>
      <c r="D467" s="23" t="str">
        <f t="shared" si="23"/>
        <v>ANTIOQUIA</v>
      </c>
      <c r="E467" s="16">
        <v>2018</v>
      </c>
      <c r="F467" s="16">
        <v>6</v>
      </c>
      <c r="G467" s="16" t="s">
        <v>200</v>
      </c>
      <c r="H467" s="18">
        <v>89.429389687086797</v>
      </c>
      <c r="I467" s="18">
        <v>89.328748746938899</v>
      </c>
      <c r="J467" s="18">
        <v>95.773276909087102</v>
      </c>
      <c r="K467" s="18">
        <v>95.699971779745297</v>
      </c>
      <c r="L467" s="20">
        <v>100.502887812846</v>
      </c>
    </row>
    <row r="468" spans="1:12" ht="16" x14ac:dyDescent="0.2">
      <c r="A468" s="22">
        <f t="shared" si="21"/>
        <v>43282</v>
      </c>
      <c r="B468" s="15" t="s">
        <v>194</v>
      </c>
      <c r="C468" s="15" t="str">
        <f t="shared" si="22"/>
        <v>ANTIOQUIA</v>
      </c>
      <c r="D468" s="23" t="str">
        <f t="shared" si="23"/>
        <v>ANTIOQUIA</v>
      </c>
      <c r="E468" s="15">
        <v>2018</v>
      </c>
      <c r="F468" s="15">
        <v>7</v>
      </c>
      <c r="G468" s="15" t="s">
        <v>200</v>
      </c>
      <c r="H468" s="17">
        <v>97.547838664001006</v>
      </c>
      <c r="I468" s="17">
        <v>98.319178096964393</v>
      </c>
      <c r="J468" s="17">
        <v>93.883188223739594</v>
      </c>
      <c r="K468" s="17">
        <v>94.563401129797001</v>
      </c>
      <c r="L468" s="19">
        <v>100.012834723762</v>
      </c>
    </row>
    <row r="469" spans="1:12" ht="16" x14ac:dyDescent="0.2">
      <c r="A469" s="22">
        <f t="shared" si="21"/>
        <v>43313</v>
      </c>
      <c r="B469" s="16" t="s">
        <v>194</v>
      </c>
      <c r="C469" s="15" t="str">
        <f t="shared" si="22"/>
        <v>ANTIOQUIA</v>
      </c>
      <c r="D469" s="23" t="str">
        <f t="shared" si="23"/>
        <v>ANTIOQUIA</v>
      </c>
      <c r="E469" s="16">
        <v>2018</v>
      </c>
      <c r="F469" s="16">
        <v>8</v>
      </c>
      <c r="G469" s="16" t="s">
        <v>200</v>
      </c>
      <c r="H469" s="18">
        <v>97.711535794830894</v>
      </c>
      <c r="I469" s="18">
        <v>98.199525501152095</v>
      </c>
      <c r="J469" s="18">
        <v>101.371314822088</v>
      </c>
      <c r="K469" s="18">
        <v>101.802598946296</v>
      </c>
      <c r="L469" s="20">
        <v>100.166851408903</v>
      </c>
    </row>
    <row r="470" spans="1:12" ht="16" x14ac:dyDescent="0.2">
      <c r="A470" s="22">
        <f t="shared" si="21"/>
        <v>43344</v>
      </c>
      <c r="B470" s="15" t="s">
        <v>194</v>
      </c>
      <c r="C470" s="15" t="str">
        <f t="shared" si="22"/>
        <v>ANTIOQUIA</v>
      </c>
      <c r="D470" s="23" t="str">
        <f t="shared" si="23"/>
        <v>ANTIOQUIA</v>
      </c>
      <c r="E470" s="15">
        <v>2018</v>
      </c>
      <c r="F470" s="15">
        <v>9</v>
      </c>
      <c r="G470" s="15" t="s">
        <v>200</v>
      </c>
      <c r="H470" s="17">
        <v>108.12126382763</v>
      </c>
      <c r="I470" s="17">
        <v>108.187118155839</v>
      </c>
      <c r="J470" s="17">
        <v>111.021159736708</v>
      </c>
      <c r="K470" s="17">
        <v>111.017097928852</v>
      </c>
      <c r="L470" s="19">
        <v>100.768916632635</v>
      </c>
    </row>
    <row r="471" spans="1:12" ht="16" x14ac:dyDescent="0.2">
      <c r="A471" s="22">
        <f t="shared" si="21"/>
        <v>43374</v>
      </c>
      <c r="B471" s="16" t="s">
        <v>194</v>
      </c>
      <c r="C471" s="15" t="str">
        <f t="shared" si="22"/>
        <v>ANTIOQUIA</v>
      </c>
      <c r="D471" s="23" t="str">
        <f t="shared" si="23"/>
        <v>ANTIOQUIA</v>
      </c>
      <c r="E471" s="16">
        <v>2018</v>
      </c>
      <c r="F471" s="16">
        <v>10</v>
      </c>
      <c r="G471" s="16" t="s">
        <v>200</v>
      </c>
      <c r="H471" s="18">
        <v>107.808909791471</v>
      </c>
      <c r="I471" s="18">
        <v>107.27638001408</v>
      </c>
      <c r="J471" s="18">
        <v>106.977067017331</v>
      </c>
      <c r="K471" s="18">
        <v>106.44133057346301</v>
      </c>
      <c r="L471" s="20">
        <v>101.65101219298801</v>
      </c>
    </row>
    <row r="472" spans="1:12" ht="16" x14ac:dyDescent="0.2">
      <c r="A472" s="22">
        <f t="shared" si="21"/>
        <v>43405</v>
      </c>
      <c r="B472" s="15" t="s">
        <v>194</v>
      </c>
      <c r="C472" s="15" t="str">
        <f t="shared" si="22"/>
        <v>ANTIOQUIA</v>
      </c>
      <c r="D472" s="23" t="str">
        <f t="shared" si="23"/>
        <v>ANTIOQUIA</v>
      </c>
      <c r="E472" s="15">
        <v>2018</v>
      </c>
      <c r="F472" s="15">
        <v>11</v>
      </c>
      <c r="G472" s="15" t="s">
        <v>200</v>
      </c>
      <c r="H472" s="17">
        <v>108.695834110484</v>
      </c>
      <c r="I472" s="17">
        <v>107.607775315182</v>
      </c>
      <c r="J472" s="17">
        <v>106.51728098339299</v>
      </c>
      <c r="K472" s="17">
        <v>105.44482917399201</v>
      </c>
      <c r="L472" s="19">
        <v>101.623009159326</v>
      </c>
    </row>
    <row r="473" spans="1:12" ht="16" x14ac:dyDescent="0.2">
      <c r="A473" s="22">
        <f t="shared" si="21"/>
        <v>43435</v>
      </c>
      <c r="B473" s="16" t="s">
        <v>194</v>
      </c>
      <c r="C473" s="15" t="str">
        <f t="shared" si="22"/>
        <v>ANTIOQUIA</v>
      </c>
      <c r="D473" s="23" t="str">
        <f t="shared" si="23"/>
        <v>ANTIOQUIA</v>
      </c>
      <c r="E473" s="16">
        <v>2018</v>
      </c>
      <c r="F473" s="16">
        <v>12</v>
      </c>
      <c r="G473" s="16" t="s">
        <v>200</v>
      </c>
      <c r="H473" s="18">
        <v>99.914307742563096</v>
      </c>
      <c r="I473" s="18">
        <v>98.379604705437302</v>
      </c>
      <c r="J473" s="18">
        <v>95.520777061418002</v>
      </c>
      <c r="K473" s="18">
        <v>94.132190440269397</v>
      </c>
      <c r="L473" s="20">
        <v>99.060731579254394</v>
      </c>
    </row>
    <row r="474" spans="1:12" ht="16" x14ac:dyDescent="0.2">
      <c r="A474" s="22">
        <f t="shared" si="21"/>
        <v>43466</v>
      </c>
      <c r="B474" s="15" t="s">
        <v>194</v>
      </c>
      <c r="C474" s="15" t="str">
        <f t="shared" si="22"/>
        <v>ANTIOQUIA</v>
      </c>
      <c r="D474" s="23" t="str">
        <f t="shared" si="23"/>
        <v>ANTIOQUIA</v>
      </c>
      <c r="E474" s="15">
        <v>2019</v>
      </c>
      <c r="F474" s="15">
        <v>1</v>
      </c>
      <c r="G474" s="15" t="s">
        <v>200</v>
      </c>
      <c r="H474" s="17">
        <v>106.466129605717</v>
      </c>
      <c r="I474" s="17">
        <v>104.471024998972</v>
      </c>
      <c r="J474" s="17">
        <v>105.572736386885</v>
      </c>
      <c r="K474" s="17">
        <v>103.622812878045</v>
      </c>
      <c r="L474" s="19">
        <v>99.606790735662997</v>
      </c>
    </row>
    <row r="475" spans="1:12" ht="16" x14ac:dyDescent="0.2">
      <c r="A475" s="22">
        <f t="shared" si="21"/>
        <v>43497</v>
      </c>
      <c r="B475" s="16" t="s">
        <v>194</v>
      </c>
      <c r="C475" s="15" t="str">
        <f t="shared" si="22"/>
        <v>ANTIOQUIA</v>
      </c>
      <c r="D475" s="23" t="str">
        <f t="shared" si="23"/>
        <v>ANTIOQUIA</v>
      </c>
      <c r="E475" s="16">
        <v>2019</v>
      </c>
      <c r="F475" s="16">
        <v>2</v>
      </c>
      <c r="G475" s="16" t="s">
        <v>200</v>
      </c>
      <c r="H475" s="18">
        <v>108.858932026052</v>
      </c>
      <c r="I475" s="18">
        <v>106.74196303655</v>
      </c>
      <c r="J475" s="18">
        <v>106.673806744247</v>
      </c>
      <c r="K475" s="18">
        <v>104.681347995991</v>
      </c>
      <c r="L475" s="20">
        <v>100.26486202672</v>
      </c>
    </row>
    <row r="476" spans="1:12" ht="16" x14ac:dyDescent="0.2">
      <c r="A476" s="22">
        <f t="shared" si="21"/>
        <v>43525</v>
      </c>
      <c r="B476" s="15" t="s">
        <v>194</v>
      </c>
      <c r="C476" s="15" t="str">
        <f t="shared" si="22"/>
        <v>ANTIOQUIA</v>
      </c>
      <c r="D476" s="23" t="str">
        <f t="shared" si="23"/>
        <v>ANTIOQUIA</v>
      </c>
      <c r="E476" s="15">
        <v>2019</v>
      </c>
      <c r="F476" s="15">
        <v>3</v>
      </c>
      <c r="G476" s="15" t="s">
        <v>200</v>
      </c>
      <c r="H476" s="17">
        <v>107.414606634658</v>
      </c>
      <c r="I476" s="17">
        <v>105.17438781772501</v>
      </c>
      <c r="J476" s="17">
        <v>103.795029843178</v>
      </c>
      <c r="K476" s="17">
        <v>101.689265872885</v>
      </c>
      <c r="L476" s="19">
        <v>101.11895455341001</v>
      </c>
    </row>
    <row r="477" spans="1:12" ht="16" x14ac:dyDescent="0.2">
      <c r="A477" s="22">
        <f t="shared" si="21"/>
        <v>43556</v>
      </c>
      <c r="B477" s="16" t="s">
        <v>194</v>
      </c>
      <c r="C477" s="15" t="str">
        <f t="shared" si="22"/>
        <v>ANTIOQUIA</v>
      </c>
      <c r="D477" s="23" t="str">
        <f t="shared" si="23"/>
        <v>ANTIOQUIA</v>
      </c>
      <c r="E477" s="16">
        <v>2019</v>
      </c>
      <c r="F477" s="16">
        <v>4</v>
      </c>
      <c r="G477" s="16" t="s">
        <v>200</v>
      </c>
      <c r="H477" s="18">
        <v>103.124854154315</v>
      </c>
      <c r="I477" s="18">
        <v>100.676296656519</v>
      </c>
      <c r="J477" s="18">
        <v>103.860275579507</v>
      </c>
      <c r="K477" s="18">
        <v>101.443159486242</v>
      </c>
      <c r="L477" s="20">
        <v>100.628901464325</v>
      </c>
    </row>
    <row r="478" spans="1:12" ht="16" x14ac:dyDescent="0.2">
      <c r="A478" s="22">
        <f t="shared" si="21"/>
        <v>43586</v>
      </c>
      <c r="B478" s="15" t="s">
        <v>194</v>
      </c>
      <c r="C478" s="15" t="str">
        <f t="shared" si="22"/>
        <v>ANTIOQUIA</v>
      </c>
      <c r="D478" s="23" t="str">
        <f t="shared" si="23"/>
        <v>ANTIOQUIA</v>
      </c>
      <c r="E478" s="15">
        <v>2019</v>
      </c>
      <c r="F478" s="15">
        <v>5</v>
      </c>
      <c r="G478" s="15" t="s">
        <v>200</v>
      </c>
      <c r="H478" s="17">
        <v>106.087095592963</v>
      </c>
      <c r="I478" s="17">
        <v>102.77092028094199</v>
      </c>
      <c r="J478" s="17">
        <v>108.51623332040801</v>
      </c>
      <c r="K478" s="17">
        <v>105.19278076785</v>
      </c>
      <c r="L478" s="19">
        <v>101.370981856368</v>
      </c>
    </row>
    <row r="479" spans="1:12" ht="16" x14ac:dyDescent="0.2">
      <c r="A479" s="22">
        <f t="shared" si="21"/>
        <v>43617</v>
      </c>
      <c r="B479" s="16" t="s">
        <v>194</v>
      </c>
      <c r="C479" s="15" t="str">
        <f t="shared" si="22"/>
        <v>ANTIOQUIA</v>
      </c>
      <c r="D479" s="23" t="str">
        <f t="shared" si="23"/>
        <v>ANTIOQUIA</v>
      </c>
      <c r="E479" s="16">
        <v>2019</v>
      </c>
      <c r="F479" s="16">
        <v>6</v>
      </c>
      <c r="G479" s="16" t="s">
        <v>200</v>
      </c>
      <c r="H479" s="18">
        <v>101.01455854507</v>
      </c>
      <c r="I479" s="18">
        <v>97.929889644725293</v>
      </c>
      <c r="J479" s="18">
        <v>100.422941211617</v>
      </c>
      <c r="K479" s="18">
        <v>97.4877953613898</v>
      </c>
      <c r="L479" s="20">
        <v>100.922933317776</v>
      </c>
    </row>
    <row r="480" spans="1:12" ht="16" x14ac:dyDescent="0.2">
      <c r="A480" s="22">
        <f t="shared" si="21"/>
        <v>43647</v>
      </c>
      <c r="B480" s="15" t="s">
        <v>194</v>
      </c>
      <c r="C480" s="15" t="str">
        <f t="shared" si="22"/>
        <v>ANTIOQUIA</v>
      </c>
      <c r="D480" s="23" t="str">
        <f t="shared" si="23"/>
        <v>ANTIOQUIA</v>
      </c>
      <c r="E480" s="15">
        <v>2019</v>
      </c>
      <c r="F480" s="15">
        <v>7</v>
      </c>
      <c r="G480" s="15" t="s">
        <v>200</v>
      </c>
      <c r="H480" s="17">
        <v>110.475767417387</v>
      </c>
      <c r="I480" s="17">
        <v>107.077381987086</v>
      </c>
      <c r="J480" s="17">
        <v>102.9642703466</v>
      </c>
      <c r="K480" s="17">
        <v>99.822891229571994</v>
      </c>
      <c r="L480" s="19">
        <v>101.27297123855099</v>
      </c>
    </row>
    <row r="481" spans="1:12" ht="16" x14ac:dyDescent="0.2">
      <c r="A481" s="22">
        <f t="shared" si="21"/>
        <v>43678</v>
      </c>
      <c r="B481" s="16" t="s">
        <v>194</v>
      </c>
      <c r="C481" s="15" t="str">
        <f t="shared" si="22"/>
        <v>ANTIOQUIA</v>
      </c>
      <c r="D481" s="23" t="str">
        <f t="shared" si="23"/>
        <v>ANTIOQUIA</v>
      </c>
      <c r="E481" s="16">
        <v>2019</v>
      </c>
      <c r="F481" s="16">
        <v>8</v>
      </c>
      <c r="G481" s="16" t="s">
        <v>200</v>
      </c>
      <c r="H481" s="18">
        <v>113.204023840556</v>
      </c>
      <c r="I481" s="18">
        <v>108.57069831725499</v>
      </c>
      <c r="J481" s="18">
        <v>109.54234593194199</v>
      </c>
      <c r="K481" s="18">
        <v>105.20131425819</v>
      </c>
      <c r="L481" s="20">
        <v>101.454990957354</v>
      </c>
    </row>
    <row r="482" spans="1:12" ht="16" x14ac:dyDescent="0.2">
      <c r="A482" s="22">
        <f t="shared" si="21"/>
        <v>43709</v>
      </c>
      <c r="B482" s="15" t="s">
        <v>194</v>
      </c>
      <c r="C482" s="15" t="str">
        <f t="shared" si="22"/>
        <v>ANTIOQUIA</v>
      </c>
      <c r="D482" s="23" t="str">
        <f t="shared" si="23"/>
        <v>ANTIOQUIA</v>
      </c>
      <c r="E482" s="15">
        <v>2019</v>
      </c>
      <c r="F482" s="15">
        <v>9</v>
      </c>
      <c r="G482" s="15" t="s">
        <v>200</v>
      </c>
      <c r="H482" s="17">
        <v>117.221187408047</v>
      </c>
      <c r="I482" s="17">
        <v>112.99553561370701</v>
      </c>
      <c r="J482" s="17">
        <v>114.573924318292</v>
      </c>
      <c r="K482" s="17">
        <v>110.475483944465</v>
      </c>
      <c r="L482" s="19">
        <v>101.67901522664999</v>
      </c>
    </row>
    <row r="483" spans="1:12" ht="16" x14ac:dyDescent="0.2">
      <c r="A483" s="22">
        <f t="shared" si="21"/>
        <v>43739</v>
      </c>
      <c r="B483" s="16" t="s">
        <v>194</v>
      </c>
      <c r="C483" s="15" t="str">
        <f t="shared" si="22"/>
        <v>ANTIOQUIA</v>
      </c>
      <c r="D483" s="23" t="str">
        <f t="shared" si="23"/>
        <v>ANTIOQUIA</v>
      </c>
      <c r="E483" s="16">
        <v>2019</v>
      </c>
      <c r="F483" s="16">
        <v>10</v>
      </c>
      <c r="G483" s="16" t="s">
        <v>200</v>
      </c>
      <c r="H483" s="18">
        <v>119.10057635423701</v>
      </c>
      <c r="I483" s="18">
        <v>114.243776893317</v>
      </c>
      <c r="J483" s="18">
        <v>113.362889068184</v>
      </c>
      <c r="K483" s="18">
        <v>108.84206592804399</v>
      </c>
      <c r="L483" s="20">
        <v>102.043054664255</v>
      </c>
    </row>
    <row r="484" spans="1:12" ht="16" x14ac:dyDescent="0.2">
      <c r="A484" s="22">
        <f t="shared" si="21"/>
        <v>43770</v>
      </c>
      <c r="B484" s="15" t="s">
        <v>194</v>
      </c>
      <c r="C484" s="15" t="str">
        <f t="shared" si="22"/>
        <v>ANTIOQUIA</v>
      </c>
      <c r="D484" s="23" t="str">
        <f t="shared" si="23"/>
        <v>ANTIOQUIA</v>
      </c>
      <c r="E484" s="15">
        <v>2019</v>
      </c>
      <c r="F484" s="15">
        <v>11</v>
      </c>
      <c r="G484" s="15" t="s">
        <v>200</v>
      </c>
      <c r="H484" s="17">
        <v>113.603222248406</v>
      </c>
      <c r="I484" s="17">
        <v>109.16982762081901</v>
      </c>
      <c r="J484" s="17">
        <v>113.438277774223</v>
      </c>
      <c r="K484" s="17">
        <v>109.18617311403899</v>
      </c>
      <c r="L484" s="19">
        <v>101.160959103903</v>
      </c>
    </row>
    <row r="485" spans="1:12" ht="16" x14ac:dyDescent="0.2">
      <c r="A485" s="22">
        <f t="shared" si="21"/>
        <v>43800</v>
      </c>
      <c r="B485" s="16" t="s">
        <v>194</v>
      </c>
      <c r="C485" s="15" t="str">
        <f t="shared" si="22"/>
        <v>ANTIOQUIA</v>
      </c>
      <c r="D485" s="23" t="str">
        <f t="shared" si="23"/>
        <v>ANTIOQUIA</v>
      </c>
      <c r="E485" s="16">
        <v>2019</v>
      </c>
      <c r="F485" s="16">
        <v>12</v>
      </c>
      <c r="G485" s="16" t="s">
        <v>200</v>
      </c>
      <c r="H485" s="18">
        <v>105.27401224273299</v>
      </c>
      <c r="I485" s="18">
        <v>101.230257301623</v>
      </c>
      <c r="J485" s="18">
        <v>100.85216953011999</v>
      </c>
      <c r="K485" s="18">
        <v>97.003082437336403</v>
      </c>
      <c r="L485" s="20">
        <v>99.312758882212293</v>
      </c>
    </row>
    <row r="486" spans="1:12" ht="16" x14ac:dyDescent="0.2">
      <c r="A486" s="22">
        <f t="shared" si="21"/>
        <v>43831</v>
      </c>
      <c r="B486" s="15" t="s">
        <v>194</v>
      </c>
      <c r="C486" s="15" t="str">
        <f t="shared" si="22"/>
        <v>ANTIOQUIA</v>
      </c>
      <c r="D486" s="23" t="str">
        <f t="shared" si="23"/>
        <v>ANTIOQUIA</v>
      </c>
      <c r="E486" s="15">
        <v>2020</v>
      </c>
      <c r="F486" s="15">
        <v>1</v>
      </c>
      <c r="G486" s="15" t="s">
        <v>200</v>
      </c>
      <c r="H486" s="17">
        <v>109.778734922187</v>
      </c>
      <c r="I486" s="17">
        <v>105.67783089149501</v>
      </c>
      <c r="J486" s="17">
        <v>107.47257853284501</v>
      </c>
      <c r="K486" s="17">
        <v>103.57960879547601</v>
      </c>
      <c r="L486" s="19">
        <v>98.710693658479698</v>
      </c>
    </row>
    <row r="487" spans="1:12" ht="16" x14ac:dyDescent="0.2">
      <c r="A487" s="22">
        <f t="shared" si="21"/>
        <v>43862</v>
      </c>
      <c r="B487" s="16" t="s">
        <v>194</v>
      </c>
      <c r="C487" s="15" t="str">
        <f t="shared" si="22"/>
        <v>ANTIOQUIA</v>
      </c>
      <c r="D487" s="23" t="str">
        <f t="shared" si="23"/>
        <v>ANTIOQUIA</v>
      </c>
      <c r="E487" s="16">
        <v>2020</v>
      </c>
      <c r="F487" s="16">
        <v>2</v>
      </c>
      <c r="G487" s="16" t="s">
        <v>200</v>
      </c>
      <c r="H487" s="18">
        <v>117.421731399941</v>
      </c>
      <c r="I487" s="18">
        <v>112.18501168405599</v>
      </c>
      <c r="J487" s="18">
        <v>115.53902286716399</v>
      </c>
      <c r="K487" s="18">
        <v>110.543308767311</v>
      </c>
      <c r="L487" s="20">
        <v>99.060731579254394</v>
      </c>
    </row>
    <row r="488" spans="1:12" ht="16" x14ac:dyDescent="0.2">
      <c r="A488" s="22">
        <f t="shared" si="21"/>
        <v>43891</v>
      </c>
      <c r="B488" s="15" t="s">
        <v>194</v>
      </c>
      <c r="C488" s="15" t="str">
        <f t="shared" si="22"/>
        <v>ANTIOQUIA</v>
      </c>
      <c r="D488" s="23" t="str">
        <f t="shared" si="23"/>
        <v>ANTIOQUIA</v>
      </c>
      <c r="E488" s="15">
        <v>2020</v>
      </c>
      <c r="F488" s="15">
        <v>3</v>
      </c>
      <c r="G488" s="15" t="s">
        <v>200</v>
      </c>
      <c r="H488" s="17">
        <v>110.67361511935</v>
      </c>
      <c r="I488" s="17">
        <v>104.02710197147699</v>
      </c>
      <c r="J488" s="17">
        <v>114.55356548283</v>
      </c>
      <c r="K488" s="17">
        <v>107.81805710002099</v>
      </c>
      <c r="L488" s="19">
        <v>99.312758882212293</v>
      </c>
    </row>
    <row r="489" spans="1:12" ht="16" x14ac:dyDescent="0.2">
      <c r="A489" s="22">
        <f t="shared" si="21"/>
        <v>43922</v>
      </c>
      <c r="B489" s="16" t="s">
        <v>194</v>
      </c>
      <c r="C489" s="15" t="str">
        <f t="shared" si="22"/>
        <v>ANTIOQUIA</v>
      </c>
      <c r="D489" s="23" t="str">
        <f t="shared" si="23"/>
        <v>ANTIOQUIA</v>
      </c>
      <c r="E489" s="16">
        <v>2020</v>
      </c>
      <c r="F489" s="16">
        <v>4</v>
      </c>
      <c r="G489" s="16" t="s">
        <v>200</v>
      </c>
      <c r="H489" s="18">
        <v>106.09581982982201</v>
      </c>
      <c r="I489" s="18">
        <v>98.458444927980395</v>
      </c>
      <c r="J489" s="18">
        <v>98.793145022407501</v>
      </c>
      <c r="K489" s="18">
        <v>91.847004482157601</v>
      </c>
      <c r="L489" s="20">
        <v>94.356221924041805</v>
      </c>
    </row>
    <row r="490" spans="1:12" ht="16" x14ac:dyDescent="0.2">
      <c r="A490" s="22">
        <f t="shared" si="21"/>
        <v>43952</v>
      </c>
      <c r="B490" s="15" t="s">
        <v>194</v>
      </c>
      <c r="C490" s="15" t="str">
        <f t="shared" si="22"/>
        <v>ANTIOQUIA</v>
      </c>
      <c r="D490" s="23" t="str">
        <f t="shared" si="23"/>
        <v>ANTIOQUIA</v>
      </c>
      <c r="E490" s="15">
        <v>2020</v>
      </c>
      <c r="F490" s="15">
        <v>5</v>
      </c>
      <c r="G490" s="15" t="s">
        <v>200</v>
      </c>
      <c r="H490" s="17">
        <v>99.059274416260394</v>
      </c>
      <c r="I490" s="17">
        <v>91.350152305380306</v>
      </c>
      <c r="J490" s="17">
        <v>96.445836100395894</v>
      </c>
      <c r="K490" s="17">
        <v>89.151186623902603</v>
      </c>
      <c r="L490" s="19">
        <v>94.454232541858701</v>
      </c>
    </row>
    <row r="491" spans="1:12" ht="16" x14ac:dyDescent="0.2">
      <c r="A491" s="22">
        <f t="shared" si="21"/>
        <v>43983</v>
      </c>
      <c r="B491" s="16" t="s">
        <v>194</v>
      </c>
      <c r="C491" s="15" t="str">
        <f t="shared" si="22"/>
        <v>ANTIOQUIA</v>
      </c>
      <c r="D491" s="23" t="str">
        <f t="shared" si="23"/>
        <v>ANTIOQUIA</v>
      </c>
      <c r="E491" s="16">
        <v>2020</v>
      </c>
      <c r="F491" s="16">
        <v>6</v>
      </c>
      <c r="G491" s="16" t="s">
        <v>200</v>
      </c>
      <c r="H491" s="18">
        <v>94.504676439109801</v>
      </c>
      <c r="I491" s="18">
        <v>88.1289445012399</v>
      </c>
      <c r="J491" s="18">
        <v>93.280974433804701</v>
      </c>
      <c r="K491" s="18">
        <v>87.277552819588394</v>
      </c>
      <c r="L491" s="20">
        <v>94.328218890379802</v>
      </c>
    </row>
    <row r="492" spans="1:12" ht="16" x14ac:dyDescent="0.2">
      <c r="A492" s="22">
        <f t="shared" si="21"/>
        <v>44013</v>
      </c>
      <c r="B492" s="15" t="s">
        <v>194</v>
      </c>
      <c r="C492" s="15" t="str">
        <f t="shared" si="22"/>
        <v>ANTIOQUIA</v>
      </c>
      <c r="D492" s="23" t="str">
        <f t="shared" si="23"/>
        <v>ANTIOQUIA</v>
      </c>
      <c r="E492" s="15">
        <v>2020</v>
      </c>
      <c r="F492" s="15">
        <v>7</v>
      </c>
      <c r="G492" s="15" t="s">
        <v>200</v>
      </c>
      <c r="H492" s="17">
        <v>101.048494963907</v>
      </c>
      <c r="I492" s="17">
        <v>94.376743127876594</v>
      </c>
      <c r="J492" s="17">
        <v>100.82251135243099</v>
      </c>
      <c r="K492" s="17">
        <v>94.276960003364294</v>
      </c>
      <c r="L492" s="19">
        <v>94.300215856717799</v>
      </c>
    </row>
    <row r="493" spans="1:12" ht="16" x14ac:dyDescent="0.2">
      <c r="A493" s="22">
        <f t="shared" si="21"/>
        <v>44044</v>
      </c>
      <c r="B493" s="16" t="s">
        <v>194</v>
      </c>
      <c r="C493" s="15" t="str">
        <f t="shared" si="22"/>
        <v>ANTIOQUIA</v>
      </c>
      <c r="D493" s="23" t="str">
        <f t="shared" si="23"/>
        <v>ANTIOQUIA</v>
      </c>
      <c r="E493" s="16">
        <v>2020</v>
      </c>
      <c r="F493" s="16">
        <v>8</v>
      </c>
      <c r="G493" s="16" t="s">
        <v>200</v>
      </c>
      <c r="H493" s="18">
        <v>107.51945357918601</v>
      </c>
      <c r="I493" s="18">
        <v>100.395957488254</v>
      </c>
      <c r="J493" s="18">
        <v>104.74959544207201</v>
      </c>
      <c r="K493" s="18">
        <v>98.091725764793296</v>
      </c>
      <c r="L493" s="20">
        <v>93.852167318126106</v>
      </c>
    </row>
    <row r="494" spans="1:12" ht="16" x14ac:dyDescent="0.2">
      <c r="A494" s="22">
        <f t="shared" si="21"/>
        <v>44075</v>
      </c>
      <c r="B494" s="15" t="s">
        <v>194</v>
      </c>
      <c r="C494" s="15" t="str">
        <f t="shared" si="22"/>
        <v>ANTIOQUIA</v>
      </c>
      <c r="D494" s="23" t="str">
        <f t="shared" si="23"/>
        <v>ANTIOQUIA</v>
      </c>
      <c r="E494" s="15">
        <v>2020</v>
      </c>
      <c r="F494" s="15">
        <v>9</v>
      </c>
      <c r="G494" s="15" t="s">
        <v>200</v>
      </c>
      <c r="H494" s="17">
        <v>111.327617312515</v>
      </c>
      <c r="I494" s="17">
        <v>104.282462886633</v>
      </c>
      <c r="J494" s="17">
        <v>113.334371567929</v>
      </c>
      <c r="K494" s="17">
        <v>106.14678977589899</v>
      </c>
      <c r="L494" s="19">
        <v>93.852167318126106</v>
      </c>
    </row>
    <row r="495" spans="1:12" ht="16" x14ac:dyDescent="0.2">
      <c r="A495" s="22">
        <f t="shared" si="21"/>
        <v>44105</v>
      </c>
      <c r="B495" s="16" t="s">
        <v>194</v>
      </c>
      <c r="C495" s="15" t="str">
        <f t="shared" si="22"/>
        <v>ANTIOQUIA</v>
      </c>
      <c r="D495" s="23" t="str">
        <f t="shared" si="23"/>
        <v>ANTIOQUIA</v>
      </c>
      <c r="E495" s="16">
        <v>2020</v>
      </c>
      <c r="F495" s="16">
        <v>10</v>
      </c>
      <c r="G495" s="16" t="s">
        <v>200</v>
      </c>
      <c r="H495" s="18">
        <v>116.41088066805401</v>
      </c>
      <c r="I495" s="18">
        <v>108.62929303003</v>
      </c>
      <c r="J495" s="18">
        <v>114.80603491124501</v>
      </c>
      <c r="K495" s="18">
        <v>107.18641289897199</v>
      </c>
      <c r="L495" s="20">
        <v>94.3142173735488</v>
      </c>
    </row>
    <row r="496" spans="1:12" ht="16" x14ac:dyDescent="0.2">
      <c r="A496" s="22">
        <f t="shared" si="21"/>
        <v>44136</v>
      </c>
      <c r="B496" s="15" t="s">
        <v>194</v>
      </c>
      <c r="C496" s="15" t="str">
        <f t="shared" si="22"/>
        <v>ANTIOQUIA</v>
      </c>
      <c r="D496" s="23" t="str">
        <f t="shared" si="23"/>
        <v>ANTIOQUIA</v>
      </c>
      <c r="E496" s="15">
        <v>2020</v>
      </c>
      <c r="F496" s="15">
        <v>11</v>
      </c>
      <c r="G496" s="15" t="s">
        <v>200</v>
      </c>
      <c r="H496" s="17">
        <v>115.06762849714799</v>
      </c>
      <c r="I496" s="17">
        <v>108.067442158294</v>
      </c>
      <c r="J496" s="17">
        <v>112.20421617176</v>
      </c>
      <c r="K496" s="17">
        <v>105.43761455339801</v>
      </c>
      <c r="L496" s="19">
        <v>94.650253777492594</v>
      </c>
    </row>
    <row r="497" spans="1:12" ht="16" x14ac:dyDescent="0.2">
      <c r="A497" s="22">
        <f t="shared" si="21"/>
        <v>44166</v>
      </c>
      <c r="B497" s="16" t="s">
        <v>194</v>
      </c>
      <c r="C497" s="15" t="str">
        <f t="shared" si="22"/>
        <v>ANTIOQUIA</v>
      </c>
      <c r="D497" s="23" t="str">
        <f t="shared" si="23"/>
        <v>ANTIOQUIA</v>
      </c>
      <c r="E497" s="16">
        <v>2020</v>
      </c>
      <c r="F497" s="16">
        <v>12</v>
      </c>
      <c r="G497" s="16" t="s">
        <v>200</v>
      </c>
      <c r="H497" s="18">
        <v>112.029509396549</v>
      </c>
      <c r="I497" s="18">
        <v>106.204412451012</v>
      </c>
      <c r="J497" s="18">
        <v>108.502260323035</v>
      </c>
      <c r="K497" s="18">
        <v>102.98450801832</v>
      </c>
      <c r="L497" s="20">
        <v>95.182311417070196</v>
      </c>
    </row>
    <row r="498" spans="1:12" ht="16" x14ac:dyDescent="0.2">
      <c r="A498" s="22">
        <f t="shared" si="21"/>
        <v>44197</v>
      </c>
      <c r="B498" s="15" t="s">
        <v>194</v>
      </c>
      <c r="C498" s="15" t="str">
        <f t="shared" si="22"/>
        <v>ANTIOQUIA</v>
      </c>
      <c r="D498" s="23" t="str">
        <f t="shared" si="23"/>
        <v>ANTIOQUIA</v>
      </c>
      <c r="E498" s="15">
        <v>2021</v>
      </c>
      <c r="F498" s="15">
        <v>1</v>
      </c>
      <c r="G498" s="15" t="s">
        <v>200</v>
      </c>
      <c r="H498" s="17">
        <v>105.961035357523</v>
      </c>
      <c r="I498" s="17">
        <v>99.861568756291206</v>
      </c>
      <c r="J498" s="17">
        <v>106.596297829362</v>
      </c>
      <c r="K498" s="17">
        <v>100.57944262334</v>
      </c>
      <c r="L498" s="19">
        <v>94.4402310250277</v>
      </c>
    </row>
    <row r="499" spans="1:12" ht="16" x14ac:dyDescent="0.2">
      <c r="A499" s="22">
        <f t="shared" si="21"/>
        <v>44228</v>
      </c>
      <c r="B499" s="16" t="s">
        <v>194</v>
      </c>
      <c r="C499" s="15" t="str">
        <f t="shared" si="22"/>
        <v>ANTIOQUIA</v>
      </c>
      <c r="D499" s="23" t="str">
        <f t="shared" si="23"/>
        <v>ANTIOQUIA</v>
      </c>
      <c r="E499" s="16">
        <v>2021</v>
      </c>
      <c r="F499" s="16">
        <v>2</v>
      </c>
      <c r="G499" s="16" t="s">
        <v>200</v>
      </c>
      <c r="H499" s="18">
        <v>109.26248757595999</v>
      </c>
      <c r="I499" s="18">
        <v>102.644316577599</v>
      </c>
      <c r="J499" s="18">
        <v>109.247082397784</v>
      </c>
      <c r="K499" s="18">
        <v>102.762816831327</v>
      </c>
      <c r="L499" s="20">
        <v>95.462341753689998</v>
      </c>
    </row>
    <row r="500" spans="1:12" ht="16" x14ac:dyDescent="0.2">
      <c r="A500" s="22">
        <f t="shared" si="21"/>
        <v>44256</v>
      </c>
      <c r="B500" s="15" t="s">
        <v>194</v>
      </c>
      <c r="C500" s="15" t="str">
        <f t="shared" si="22"/>
        <v>ANTIOQUIA</v>
      </c>
      <c r="D500" s="23" t="str">
        <f t="shared" si="23"/>
        <v>ANTIOQUIA</v>
      </c>
      <c r="E500" s="15">
        <v>2021</v>
      </c>
      <c r="F500" s="15">
        <v>3</v>
      </c>
      <c r="G500" s="15" t="s">
        <v>200</v>
      </c>
      <c r="H500" s="17">
        <v>121.19103122283801</v>
      </c>
      <c r="I500" s="17">
        <v>113.30533639799999</v>
      </c>
      <c r="J500" s="17">
        <v>118.948071491075</v>
      </c>
      <c r="K500" s="17">
        <v>111.37298529496</v>
      </c>
      <c r="L500" s="19">
        <v>96.064406977422493</v>
      </c>
    </row>
    <row r="501" spans="1:12" ht="16" x14ac:dyDescent="0.2">
      <c r="A501" s="22">
        <f t="shared" si="21"/>
        <v>44287</v>
      </c>
      <c r="B501" s="16" t="s">
        <v>194</v>
      </c>
      <c r="C501" s="15" t="str">
        <f t="shared" si="22"/>
        <v>ANTIOQUIA</v>
      </c>
      <c r="D501" s="23" t="str">
        <f t="shared" si="23"/>
        <v>ANTIOQUIA</v>
      </c>
      <c r="E501" s="16">
        <v>2021</v>
      </c>
      <c r="F501" s="16">
        <v>4</v>
      </c>
      <c r="G501" s="16" t="s">
        <v>200</v>
      </c>
      <c r="H501" s="18">
        <v>114.17024487123</v>
      </c>
      <c r="I501" s="18">
        <v>106.53022926280499</v>
      </c>
      <c r="J501" s="18">
        <v>115.71251593898</v>
      </c>
      <c r="K501" s="18">
        <v>108.14137239866901</v>
      </c>
      <c r="L501" s="20">
        <v>95.546350854675893</v>
      </c>
    </row>
    <row r="502" spans="1:12" ht="16" x14ac:dyDescent="0.2">
      <c r="A502" s="22">
        <f t="shared" si="21"/>
        <v>44317</v>
      </c>
      <c r="B502" s="15" t="s">
        <v>194</v>
      </c>
      <c r="C502" s="15" t="str">
        <f t="shared" si="22"/>
        <v>ANTIOQUIA</v>
      </c>
      <c r="D502" s="23" t="str">
        <f t="shared" si="23"/>
        <v>ANTIOQUIA</v>
      </c>
      <c r="E502" s="15">
        <v>2021</v>
      </c>
      <c r="F502" s="15">
        <v>5</v>
      </c>
      <c r="G502" s="15" t="s">
        <v>200</v>
      </c>
      <c r="H502" s="17">
        <v>111.056358952268</v>
      </c>
      <c r="I502" s="17">
        <v>103.47456641445299</v>
      </c>
      <c r="J502" s="17">
        <v>104.65120077989199</v>
      </c>
      <c r="K502" s="17">
        <v>97.7359987560652</v>
      </c>
      <c r="L502" s="19">
        <v>96.666472201155102</v>
      </c>
    </row>
    <row r="503" spans="1:12" ht="16" x14ac:dyDescent="0.2">
      <c r="A503" s="22">
        <f t="shared" si="21"/>
        <v>44348</v>
      </c>
      <c r="B503" s="16" t="s">
        <v>194</v>
      </c>
      <c r="C503" s="15" t="str">
        <f t="shared" si="22"/>
        <v>ANTIOQUIA</v>
      </c>
      <c r="D503" s="23" t="str">
        <f t="shared" si="23"/>
        <v>ANTIOQUIA</v>
      </c>
      <c r="E503" s="16">
        <v>2021</v>
      </c>
      <c r="F503" s="16">
        <v>6</v>
      </c>
      <c r="G503" s="16" t="s">
        <v>200</v>
      </c>
      <c r="H503" s="18">
        <v>120.95197749153201</v>
      </c>
      <c r="I503" s="18">
        <v>112.762775860457</v>
      </c>
      <c r="J503" s="18">
        <v>120.369076982748</v>
      </c>
      <c r="K503" s="18">
        <v>112.534852663905</v>
      </c>
      <c r="L503" s="20">
        <v>96.736479785310095</v>
      </c>
    </row>
    <row r="504" spans="1:12" ht="16" x14ac:dyDescent="0.2">
      <c r="A504" s="22">
        <f t="shared" si="21"/>
        <v>44378</v>
      </c>
      <c r="B504" s="15" t="s">
        <v>194</v>
      </c>
      <c r="C504" s="15" t="str">
        <f t="shared" si="22"/>
        <v>ANTIOQUIA</v>
      </c>
      <c r="D504" s="23" t="str">
        <f t="shared" si="23"/>
        <v>ANTIOQUIA</v>
      </c>
      <c r="E504" s="15">
        <v>2021</v>
      </c>
      <c r="F504" s="15">
        <v>7</v>
      </c>
      <c r="G504" s="15" t="s">
        <v>200</v>
      </c>
      <c r="H504" s="17">
        <v>131.40855103418099</v>
      </c>
      <c r="I504" s="17">
        <v>123.348553462197</v>
      </c>
      <c r="J504" s="17">
        <v>131.75159490371601</v>
      </c>
      <c r="K504" s="17">
        <v>123.955883899958</v>
      </c>
      <c r="L504" s="19">
        <v>96.792485852634002</v>
      </c>
    </row>
    <row r="505" spans="1:12" ht="16" x14ac:dyDescent="0.2">
      <c r="A505" s="22">
        <f t="shared" si="21"/>
        <v>44409</v>
      </c>
      <c r="B505" s="16" t="s">
        <v>194</v>
      </c>
      <c r="C505" s="15" t="str">
        <f t="shared" si="22"/>
        <v>ANTIOQUIA</v>
      </c>
      <c r="D505" s="23" t="str">
        <f t="shared" si="23"/>
        <v>ANTIOQUIA</v>
      </c>
      <c r="E505" s="16">
        <v>2021</v>
      </c>
      <c r="F505" s="16">
        <v>8</v>
      </c>
      <c r="G505" s="16" t="s">
        <v>200</v>
      </c>
      <c r="H505" s="18">
        <v>132.78525910713</v>
      </c>
      <c r="I505" s="18">
        <v>123.9018305892</v>
      </c>
      <c r="J505" s="18">
        <v>135.52899634024899</v>
      </c>
      <c r="K505" s="18">
        <v>126.984179944095</v>
      </c>
      <c r="L505" s="20">
        <v>97.282538941718698</v>
      </c>
    </row>
    <row r="506" spans="1:12" ht="16" x14ac:dyDescent="0.2">
      <c r="A506" s="22">
        <f t="shared" si="21"/>
        <v>44440</v>
      </c>
      <c r="B506" s="15" t="s">
        <v>194</v>
      </c>
      <c r="C506" s="15" t="str">
        <f t="shared" si="22"/>
        <v>ANTIOQUIA</v>
      </c>
      <c r="D506" s="23" t="str">
        <f t="shared" si="23"/>
        <v>ANTIOQUIA</v>
      </c>
      <c r="E506" s="15">
        <v>2021</v>
      </c>
      <c r="F506" s="15">
        <v>9</v>
      </c>
      <c r="G506" s="15" t="s">
        <v>200</v>
      </c>
      <c r="H506" s="17">
        <v>136.754239400914</v>
      </c>
      <c r="I506" s="17">
        <v>127.33453701681</v>
      </c>
      <c r="J506" s="17">
        <v>140.261886444184</v>
      </c>
      <c r="K506" s="17">
        <v>131.14980553449001</v>
      </c>
      <c r="L506" s="19">
        <v>98.080625401085101</v>
      </c>
    </row>
    <row r="507" spans="1:12" ht="16" x14ac:dyDescent="0.2">
      <c r="A507" s="22">
        <f t="shared" si="21"/>
        <v>44470</v>
      </c>
      <c r="B507" s="16" t="s">
        <v>194</v>
      </c>
      <c r="C507" s="15" t="str">
        <f t="shared" si="22"/>
        <v>ANTIOQUIA</v>
      </c>
      <c r="D507" s="23" t="str">
        <f t="shared" si="23"/>
        <v>ANTIOQUIA</v>
      </c>
      <c r="E507" s="16">
        <v>2021</v>
      </c>
      <c r="F507" s="16">
        <v>10</v>
      </c>
      <c r="G507" s="16" t="s">
        <v>200</v>
      </c>
      <c r="H507" s="18">
        <v>146.26320802906</v>
      </c>
      <c r="I507" s="18">
        <v>134.855787811553</v>
      </c>
      <c r="J507" s="18">
        <v>141.32237606437499</v>
      </c>
      <c r="K507" s="18">
        <v>131.18003578328899</v>
      </c>
      <c r="L507" s="20">
        <v>98.570678490169797</v>
      </c>
    </row>
    <row r="508" spans="1:12" ht="16" x14ac:dyDescent="0.2">
      <c r="A508" s="22">
        <f t="shared" si="21"/>
        <v>44501</v>
      </c>
      <c r="B508" s="15" t="s">
        <v>194</v>
      </c>
      <c r="C508" s="15" t="str">
        <f t="shared" si="22"/>
        <v>ANTIOQUIA</v>
      </c>
      <c r="D508" s="23" t="str">
        <f t="shared" si="23"/>
        <v>ANTIOQUIA</v>
      </c>
      <c r="E508" s="15">
        <v>2021</v>
      </c>
      <c r="F508" s="15">
        <v>11</v>
      </c>
      <c r="G508" s="15" t="s">
        <v>200</v>
      </c>
      <c r="H508" s="17">
        <v>138.74151105398599</v>
      </c>
      <c r="I508" s="17">
        <v>125.195599316743</v>
      </c>
      <c r="J508" s="17">
        <v>139.708045481293</v>
      </c>
      <c r="K508" s="17">
        <v>126.591173262445</v>
      </c>
      <c r="L508" s="19">
        <v>99.634793769325</v>
      </c>
    </row>
    <row r="509" spans="1:12" ht="16" x14ac:dyDescent="0.2">
      <c r="A509" s="22">
        <f t="shared" si="21"/>
        <v>44531</v>
      </c>
      <c r="B509" s="16" t="s">
        <v>194</v>
      </c>
      <c r="C509" s="15" t="str">
        <f t="shared" si="22"/>
        <v>ANTIOQUIA</v>
      </c>
      <c r="D509" s="23" t="str">
        <f t="shared" si="23"/>
        <v>ANTIOQUIA</v>
      </c>
      <c r="E509" s="16">
        <v>2021</v>
      </c>
      <c r="F509" s="16">
        <v>12</v>
      </c>
      <c r="G509" s="16" t="s">
        <v>200</v>
      </c>
      <c r="H509" s="18">
        <v>138.43463318868899</v>
      </c>
      <c r="I509" s="18">
        <v>124.44431679134399</v>
      </c>
      <c r="J509" s="18">
        <v>142.73609960082899</v>
      </c>
      <c r="K509" s="18">
        <v>128.801305461543</v>
      </c>
      <c r="L509" s="20">
        <v>101.020943935593</v>
      </c>
    </row>
    <row r="510" spans="1:12" ht="16" x14ac:dyDescent="0.2">
      <c r="A510" s="22">
        <f t="shared" si="21"/>
        <v>44562</v>
      </c>
      <c r="B510" s="15" t="s">
        <v>194</v>
      </c>
      <c r="C510" s="15" t="str">
        <f t="shared" si="22"/>
        <v>ANTIOQUIA</v>
      </c>
      <c r="D510" s="23" t="str">
        <f t="shared" si="23"/>
        <v>ANTIOQUIA</v>
      </c>
      <c r="E510" s="15">
        <v>2022</v>
      </c>
      <c r="F510" s="15">
        <v>1</v>
      </c>
      <c r="G510" s="15" t="s">
        <v>200</v>
      </c>
      <c r="H510" s="17">
        <v>144.536872410949</v>
      </c>
      <c r="I510" s="17">
        <v>127.07471160696799</v>
      </c>
      <c r="J510" s="17">
        <v>151.747401592942</v>
      </c>
      <c r="K510" s="17">
        <v>134.36821819089201</v>
      </c>
      <c r="L510" s="19">
        <v>99.536783151508104</v>
      </c>
    </row>
    <row r="511" spans="1:12" ht="16" x14ac:dyDescent="0.2">
      <c r="A511" s="22">
        <f t="shared" si="21"/>
        <v>44593</v>
      </c>
      <c r="B511" s="16" t="s">
        <v>194</v>
      </c>
      <c r="C511" s="15" t="str">
        <f t="shared" si="22"/>
        <v>ANTIOQUIA</v>
      </c>
      <c r="D511" s="23" t="str">
        <f t="shared" si="23"/>
        <v>ANTIOQUIA</v>
      </c>
      <c r="E511" s="16">
        <v>2022</v>
      </c>
      <c r="F511" s="16">
        <v>2</v>
      </c>
      <c r="G511" s="16" t="s">
        <v>200</v>
      </c>
      <c r="H511" s="18">
        <v>152.05031898359701</v>
      </c>
      <c r="I511" s="18">
        <v>134.31093641196901</v>
      </c>
      <c r="J511" s="18">
        <v>155.43965060175799</v>
      </c>
      <c r="K511" s="18">
        <v>138.319871321882</v>
      </c>
      <c r="L511" s="20">
        <v>100.26486202672</v>
      </c>
    </row>
    <row r="512" spans="1:12" ht="16" x14ac:dyDescent="0.2">
      <c r="A512" s="22">
        <f t="shared" si="21"/>
        <v>44621</v>
      </c>
      <c r="B512" s="15" t="s">
        <v>194</v>
      </c>
      <c r="C512" s="15" t="str">
        <f t="shared" si="22"/>
        <v>ANTIOQUIA</v>
      </c>
      <c r="D512" s="23" t="str">
        <f t="shared" si="23"/>
        <v>ANTIOQUIA</v>
      </c>
      <c r="E512" s="15">
        <v>2022</v>
      </c>
      <c r="F512" s="15">
        <v>3</v>
      </c>
      <c r="G512" s="15" t="s">
        <v>200</v>
      </c>
      <c r="H512" s="17">
        <v>165.51115186359999</v>
      </c>
      <c r="I512" s="17">
        <v>145.34630635226</v>
      </c>
      <c r="J512" s="17">
        <v>162.02804639324299</v>
      </c>
      <c r="K512" s="17">
        <v>143.262229158091</v>
      </c>
      <c r="L512" s="19">
        <v>100.614899947494</v>
      </c>
    </row>
    <row r="513" spans="1:12" ht="16" x14ac:dyDescent="0.2">
      <c r="A513" s="22">
        <f t="shared" si="21"/>
        <v>44652</v>
      </c>
      <c r="B513" s="16" t="s">
        <v>194</v>
      </c>
      <c r="C513" s="15" t="str">
        <f t="shared" si="22"/>
        <v>ANTIOQUIA</v>
      </c>
      <c r="D513" s="23" t="str">
        <f t="shared" si="23"/>
        <v>ANTIOQUIA</v>
      </c>
      <c r="E513" s="16">
        <v>2022</v>
      </c>
      <c r="F513" s="16">
        <v>4</v>
      </c>
      <c r="G513" s="16" t="s">
        <v>200</v>
      </c>
      <c r="H513" s="18">
        <v>160.48192484085001</v>
      </c>
      <c r="I513" s="18">
        <v>135.840962708505</v>
      </c>
      <c r="J513" s="18">
        <v>157.48159215186701</v>
      </c>
      <c r="K513" s="18">
        <v>133.72393401621201</v>
      </c>
      <c r="L513" s="20">
        <v>101.202963654396</v>
      </c>
    </row>
    <row r="514" spans="1:12" ht="16" x14ac:dyDescent="0.2">
      <c r="A514" s="22">
        <f t="shared" ref="A514:A577" si="24">DATE(E514,F514,1)</f>
        <v>44682</v>
      </c>
      <c r="B514" s="15" t="s">
        <v>194</v>
      </c>
      <c r="C514" s="15" t="str">
        <f t="shared" si="22"/>
        <v>ANTIOQUIA</v>
      </c>
      <c r="D514" s="23" t="str">
        <f t="shared" si="23"/>
        <v>ANTIOQUIA</v>
      </c>
      <c r="E514" s="15">
        <v>2022</v>
      </c>
      <c r="F514" s="15">
        <v>5</v>
      </c>
      <c r="G514" s="15" t="s">
        <v>200</v>
      </c>
      <c r="H514" s="17">
        <v>163.44886249208699</v>
      </c>
      <c r="I514" s="17">
        <v>134.08859911692201</v>
      </c>
      <c r="J514" s="17">
        <v>161.978207692865</v>
      </c>
      <c r="K514" s="17">
        <v>133.121760212693</v>
      </c>
      <c r="L514" s="19">
        <v>101.51099702467801</v>
      </c>
    </row>
    <row r="515" spans="1:12" ht="16" x14ac:dyDescent="0.2">
      <c r="A515" s="22">
        <f t="shared" si="24"/>
        <v>44713</v>
      </c>
      <c r="B515" s="16" t="s">
        <v>194</v>
      </c>
      <c r="C515" s="15" t="str">
        <f t="shared" ref="C515:C578" si="25">UPPER(B515)</f>
        <v>ANTIOQUIA</v>
      </c>
      <c r="D515" s="23" t="str">
        <f t="shared" ref="D515:D578" si="26">SUBSTITUTE(SUBSTITUTE(SUBSTITUTE(SUBSTITUTE(SUBSTITUTE(SUBSTITUTE(SUBSTITUTE(SUBSTITUTE(SUBSTITUTE(SUBSTITUTE(C515,"á","a"),"é","e"),"í","i"),"ó","o"),"ú","u"),"Á","A"),"É","E"),"Í","I"),"Ó","O"),"Ú","U")</f>
        <v>ANTIOQUIA</v>
      </c>
      <c r="E515" s="16">
        <v>2022</v>
      </c>
      <c r="F515" s="16">
        <v>6</v>
      </c>
      <c r="G515" s="16" t="s">
        <v>200</v>
      </c>
      <c r="H515" s="18">
        <v>154.94927385141301</v>
      </c>
      <c r="I515" s="18">
        <v>126.54553506786</v>
      </c>
      <c r="J515" s="18">
        <v>155.968973683999</v>
      </c>
      <c r="K515" s="18">
        <v>127.78511529681199</v>
      </c>
      <c r="L515" s="20">
        <v>101.931042529607</v>
      </c>
    </row>
    <row r="516" spans="1:12" ht="16" x14ac:dyDescent="0.2">
      <c r="A516" s="22">
        <f t="shared" si="24"/>
        <v>44743</v>
      </c>
      <c r="B516" s="15" t="s">
        <v>194</v>
      </c>
      <c r="C516" s="15" t="str">
        <f t="shared" si="25"/>
        <v>ANTIOQUIA</v>
      </c>
      <c r="D516" s="23" t="str">
        <f t="shared" si="26"/>
        <v>ANTIOQUIA</v>
      </c>
      <c r="E516" s="15">
        <v>2022</v>
      </c>
      <c r="F516" s="15">
        <v>7</v>
      </c>
      <c r="G516" s="15" t="s">
        <v>200</v>
      </c>
      <c r="H516" s="17">
        <v>161.29472772269901</v>
      </c>
      <c r="I516" s="17">
        <v>127.85535100771099</v>
      </c>
      <c r="J516" s="17">
        <v>152.803578705371</v>
      </c>
      <c r="K516" s="17">
        <v>121.728294411221</v>
      </c>
      <c r="L516" s="19">
        <v>102.239075899889</v>
      </c>
    </row>
    <row r="517" spans="1:12" ht="16" x14ac:dyDescent="0.2">
      <c r="A517" s="22">
        <f t="shared" si="24"/>
        <v>44774</v>
      </c>
      <c r="B517" s="16" t="s">
        <v>194</v>
      </c>
      <c r="C517" s="15" t="str">
        <f t="shared" si="25"/>
        <v>ANTIOQUIA</v>
      </c>
      <c r="D517" s="23" t="str">
        <f t="shared" si="26"/>
        <v>ANTIOQUIA</v>
      </c>
      <c r="E517" s="16">
        <v>2022</v>
      </c>
      <c r="F517" s="16">
        <v>8</v>
      </c>
      <c r="G517" s="16" t="s">
        <v>200</v>
      </c>
      <c r="H517" s="18">
        <v>178.45754916045101</v>
      </c>
      <c r="I517" s="18">
        <v>140.27598179495001</v>
      </c>
      <c r="J517" s="18">
        <v>164.60005190556299</v>
      </c>
      <c r="K517" s="18">
        <v>130.131672794618</v>
      </c>
      <c r="L517" s="20">
        <v>102.365089551368</v>
      </c>
    </row>
    <row r="518" spans="1:12" ht="16" x14ac:dyDescent="0.2">
      <c r="A518" s="22">
        <f t="shared" si="24"/>
        <v>44805</v>
      </c>
      <c r="B518" s="15" t="s">
        <v>194</v>
      </c>
      <c r="C518" s="15" t="str">
        <f t="shared" si="25"/>
        <v>ANTIOQUIA</v>
      </c>
      <c r="D518" s="23" t="str">
        <f t="shared" si="26"/>
        <v>ANTIOQUIA</v>
      </c>
      <c r="E518" s="15">
        <v>2022</v>
      </c>
      <c r="F518" s="15">
        <v>9</v>
      </c>
      <c r="G518" s="15" t="s">
        <v>200</v>
      </c>
      <c r="H518" s="17">
        <v>177.06825919555001</v>
      </c>
      <c r="I518" s="17">
        <v>138.453555706934</v>
      </c>
      <c r="J518" s="17">
        <v>172.35468641480901</v>
      </c>
      <c r="K518" s="17">
        <v>134.847028456803</v>
      </c>
      <c r="L518" s="19">
        <v>102.785135056298</v>
      </c>
    </row>
    <row r="519" spans="1:12" ht="16" x14ac:dyDescent="0.2">
      <c r="A519" s="22">
        <f t="shared" si="24"/>
        <v>44835</v>
      </c>
      <c r="B519" s="16" t="s">
        <v>194</v>
      </c>
      <c r="C519" s="15" t="str">
        <f t="shared" si="25"/>
        <v>ANTIOQUIA</v>
      </c>
      <c r="D519" s="23" t="str">
        <f t="shared" si="26"/>
        <v>ANTIOQUIA</v>
      </c>
      <c r="E519" s="16">
        <v>2022</v>
      </c>
      <c r="F519" s="16">
        <v>10</v>
      </c>
      <c r="G519" s="16" t="s">
        <v>200</v>
      </c>
      <c r="H519" s="18">
        <v>177.68152912943901</v>
      </c>
      <c r="I519" s="18">
        <v>135.915647143938</v>
      </c>
      <c r="J519" s="18">
        <v>167.51712476085299</v>
      </c>
      <c r="K519" s="18">
        <v>128.622219464805</v>
      </c>
      <c r="L519" s="20">
        <v>102.42109561869199</v>
      </c>
    </row>
    <row r="520" spans="1:12" ht="16" x14ac:dyDescent="0.2">
      <c r="A520" s="22">
        <f t="shared" si="24"/>
        <v>44866</v>
      </c>
      <c r="B520" s="15" t="s">
        <v>194</v>
      </c>
      <c r="C520" s="15" t="str">
        <f t="shared" si="25"/>
        <v>ANTIOQUIA</v>
      </c>
      <c r="D520" s="23" t="str">
        <f t="shared" si="26"/>
        <v>ANTIOQUIA</v>
      </c>
      <c r="E520" s="15">
        <v>2022</v>
      </c>
      <c r="F520" s="15">
        <v>11</v>
      </c>
      <c r="G520" s="15" t="s">
        <v>200</v>
      </c>
      <c r="H520" s="17">
        <v>172.41303314367201</v>
      </c>
      <c r="I520" s="17">
        <v>126.55221078901199</v>
      </c>
      <c r="J520" s="17">
        <v>165.40628122571701</v>
      </c>
      <c r="K520" s="17">
        <v>121.33369697347401</v>
      </c>
      <c r="L520" s="19">
        <v>101.581004608833</v>
      </c>
    </row>
    <row r="521" spans="1:12" ht="16" x14ac:dyDescent="0.2">
      <c r="A521" s="22">
        <f t="shared" si="24"/>
        <v>44896</v>
      </c>
      <c r="B521" s="16" t="s">
        <v>194</v>
      </c>
      <c r="C521" s="15" t="str">
        <f t="shared" si="25"/>
        <v>ANTIOQUIA</v>
      </c>
      <c r="D521" s="23" t="str">
        <f t="shared" si="26"/>
        <v>ANTIOQUIA</v>
      </c>
      <c r="E521" s="16">
        <v>2022</v>
      </c>
      <c r="F521" s="16">
        <v>12</v>
      </c>
      <c r="G521" s="16" t="s">
        <v>200</v>
      </c>
      <c r="H521" s="18">
        <v>163.14457994328399</v>
      </c>
      <c r="I521" s="18">
        <v>120.338959413217</v>
      </c>
      <c r="J521" s="18">
        <v>159.48977147836899</v>
      </c>
      <c r="K521" s="18">
        <v>117.118314686151</v>
      </c>
      <c r="L521" s="20">
        <v>100.502887812846</v>
      </c>
    </row>
    <row r="522" spans="1:12" ht="16" x14ac:dyDescent="0.2">
      <c r="A522" s="22">
        <f t="shared" si="24"/>
        <v>44927</v>
      </c>
      <c r="B522" s="15" t="s">
        <v>194</v>
      </c>
      <c r="C522" s="15" t="str">
        <f t="shared" si="25"/>
        <v>ANTIOQUIA</v>
      </c>
      <c r="D522" s="23" t="str">
        <f t="shared" si="26"/>
        <v>ANTIOQUIA</v>
      </c>
      <c r="E522" s="15">
        <v>2023</v>
      </c>
      <c r="F522" s="15">
        <v>1</v>
      </c>
      <c r="G522" s="15" t="s">
        <v>200</v>
      </c>
      <c r="H522" s="17">
        <v>166.636688317688</v>
      </c>
      <c r="I522" s="17">
        <v>121.53363430211</v>
      </c>
      <c r="J522" s="17">
        <v>163.73494610708701</v>
      </c>
      <c r="K522" s="17">
        <v>118.68834034511499</v>
      </c>
      <c r="L522" s="19">
        <v>97.072516189253804</v>
      </c>
    </row>
    <row r="523" spans="1:12" ht="16" x14ac:dyDescent="0.2">
      <c r="A523" s="22">
        <f t="shared" si="24"/>
        <v>44958</v>
      </c>
      <c r="B523" s="16" t="s">
        <v>194</v>
      </c>
      <c r="C523" s="15" t="str">
        <f t="shared" si="25"/>
        <v>ANTIOQUIA</v>
      </c>
      <c r="D523" s="23" t="str">
        <f t="shared" si="26"/>
        <v>ANTIOQUIA</v>
      </c>
      <c r="E523" s="16">
        <v>2023</v>
      </c>
      <c r="F523" s="16">
        <v>2</v>
      </c>
      <c r="G523" s="16" t="s">
        <v>200</v>
      </c>
      <c r="H523" s="18">
        <v>160.31069708008599</v>
      </c>
      <c r="I523" s="18">
        <v>115.522812901487</v>
      </c>
      <c r="J523" s="18">
        <v>155.02344802194099</v>
      </c>
      <c r="K523" s="18">
        <v>111.801537264831</v>
      </c>
      <c r="L523" s="20">
        <v>97.618575345662407</v>
      </c>
    </row>
    <row r="524" spans="1:12" ht="16" x14ac:dyDescent="0.2">
      <c r="A524" s="22">
        <f t="shared" si="24"/>
        <v>44986</v>
      </c>
      <c r="B524" s="15" t="s">
        <v>194</v>
      </c>
      <c r="C524" s="15" t="str">
        <f t="shared" si="25"/>
        <v>ANTIOQUIA</v>
      </c>
      <c r="D524" s="23" t="str">
        <f t="shared" si="26"/>
        <v>ANTIOQUIA</v>
      </c>
      <c r="E524" s="15">
        <v>2023</v>
      </c>
      <c r="F524" s="15">
        <v>3</v>
      </c>
      <c r="G524" s="15" t="s">
        <v>200</v>
      </c>
      <c r="H524" s="17">
        <v>176.86841732324899</v>
      </c>
      <c r="I524" s="17">
        <v>127.44636209604499</v>
      </c>
      <c r="J524" s="17">
        <v>163.679421530486</v>
      </c>
      <c r="K524" s="17">
        <v>117.99826935384</v>
      </c>
      <c r="L524" s="19">
        <v>97.380549559535595</v>
      </c>
    </row>
    <row r="525" spans="1:12" ht="16" x14ac:dyDescent="0.2">
      <c r="A525" s="22">
        <f t="shared" si="24"/>
        <v>45017</v>
      </c>
      <c r="B525" s="16" t="s">
        <v>194</v>
      </c>
      <c r="C525" s="15" t="str">
        <f t="shared" si="25"/>
        <v>ANTIOQUIA</v>
      </c>
      <c r="D525" s="23" t="str">
        <f t="shared" si="26"/>
        <v>ANTIOQUIA</v>
      </c>
      <c r="E525" s="16">
        <v>2023</v>
      </c>
      <c r="F525" s="16">
        <v>4</v>
      </c>
      <c r="G525" s="16" t="s">
        <v>200</v>
      </c>
      <c r="H525" s="18">
        <v>149.681900292752</v>
      </c>
      <c r="I525" s="18">
        <v>109.076975628478</v>
      </c>
      <c r="J525" s="18">
        <v>142.02067235491299</v>
      </c>
      <c r="K525" s="18">
        <v>103.223639305615</v>
      </c>
      <c r="L525" s="20">
        <v>96.848491919957993</v>
      </c>
    </row>
    <row r="526" spans="1:12" ht="16" x14ac:dyDescent="0.2">
      <c r="A526" s="22">
        <f t="shared" si="24"/>
        <v>45047</v>
      </c>
      <c r="B526" s="15" t="s">
        <v>194</v>
      </c>
      <c r="C526" s="15" t="str">
        <f t="shared" si="25"/>
        <v>ANTIOQUIA</v>
      </c>
      <c r="D526" s="23" t="str">
        <f t="shared" si="26"/>
        <v>ANTIOQUIA</v>
      </c>
      <c r="E526" s="15">
        <v>2023</v>
      </c>
      <c r="F526" s="15">
        <v>5</v>
      </c>
      <c r="G526" s="15" t="s">
        <v>200</v>
      </c>
      <c r="H526" s="17">
        <v>156.29552832944901</v>
      </c>
      <c r="I526" s="17">
        <v>113.61343950292699</v>
      </c>
      <c r="J526" s="17">
        <v>154.49930788017701</v>
      </c>
      <c r="K526" s="17">
        <v>112.009517708044</v>
      </c>
      <c r="L526" s="19">
        <v>96.414444898197303</v>
      </c>
    </row>
    <row r="527" spans="1:12" ht="16" x14ac:dyDescent="0.2">
      <c r="A527" s="22">
        <f t="shared" si="24"/>
        <v>45078</v>
      </c>
      <c r="B527" s="16" t="s">
        <v>194</v>
      </c>
      <c r="C527" s="15" t="str">
        <f t="shared" si="25"/>
        <v>ANTIOQUIA</v>
      </c>
      <c r="D527" s="23" t="str">
        <f t="shared" si="26"/>
        <v>ANTIOQUIA</v>
      </c>
      <c r="E527" s="16">
        <v>2023</v>
      </c>
      <c r="F527" s="16">
        <v>6</v>
      </c>
      <c r="G527" s="16" t="s">
        <v>200</v>
      </c>
      <c r="H527" s="18">
        <v>155.382394651212</v>
      </c>
      <c r="I527" s="18">
        <v>113.739261639619</v>
      </c>
      <c r="J527" s="18">
        <v>148.86660949062599</v>
      </c>
      <c r="K527" s="18">
        <v>108.87600591875599</v>
      </c>
      <c r="L527" s="20">
        <v>96.484452482352296</v>
      </c>
    </row>
    <row r="528" spans="1:12" ht="16" x14ac:dyDescent="0.2">
      <c r="A528" s="22">
        <f t="shared" si="24"/>
        <v>45108</v>
      </c>
      <c r="B528" s="15" t="s">
        <v>194</v>
      </c>
      <c r="C528" s="15" t="str">
        <f t="shared" si="25"/>
        <v>ANTIOQUIA</v>
      </c>
      <c r="D528" s="23" t="str">
        <f t="shared" si="26"/>
        <v>ANTIOQUIA</v>
      </c>
      <c r="E528" s="15">
        <v>2023</v>
      </c>
      <c r="F528" s="15">
        <v>7</v>
      </c>
      <c r="G528" s="15" t="s">
        <v>200</v>
      </c>
      <c r="H528" s="17">
        <v>156.902564965225</v>
      </c>
      <c r="I528" s="17">
        <v>116.46135499179699</v>
      </c>
      <c r="J528" s="17">
        <v>148.177416480142</v>
      </c>
      <c r="K528" s="17">
        <v>109.52187806546</v>
      </c>
      <c r="L528" s="19">
        <v>96.176419112070505</v>
      </c>
    </row>
    <row r="529" spans="1:12" ht="16" x14ac:dyDescent="0.2">
      <c r="A529" s="22">
        <f t="shared" si="24"/>
        <v>45139</v>
      </c>
      <c r="B529" s="16" t="s">
        <v>194</v>
      </c>
      <c r="C529" s="15" t="str">
        <f t="shared" si="25"/>
        <v>ANTIOQUIA</v>
      </c>
      <c r="D529" s="23" t="str">
        <f t="shared" si="26"/>
        <v>ANTIOQUIA</v>
      </c>
      <c r="E529" s="16">
        <v>2023</v>
      </c>
      <c r="F529" s="16">
        <v>8</v>
      </c>
      <c r="G529" s="16" t="s">
        <v>200</v>
      </c>
      <c r="H529" s="18">
        <v>167.89560119247199</v>
      </c>
      <c r="I529" s="18">
        <v>124.70159998434799</v>
      </c>
      <c r="J529" s="18">
        <v>162.513882427455</v>
      </c>
      <c r="K529" s="18">
        <v>120.61262668833299</v>
      </c>
      <c r="L529" s="20">
        <v>96.512455516014199</v>
      </c>
    </row>
    <row r="530" spans="1:12" ht="16" x14ac:dyDescent="0.2">
      <c r="A530" s="22">
        <f t="shared" si="24"/>
        <v>45170</v>
      </c>
      <c r="B530" s="15" t="s">
        <v>194</v>
      </c>
      <c r="C530" s="15" t="str">
        <f t="shared" si="25"/>
        <v>ANTIOQUIA</v>
      </c>
      <c r="D530" s="23" t="str">
        <f t="shared" si="26"/>
        <v>ANTIOQUIA</v>
      </c>
      <c r="E530" s="15">
        <v>2023</v>
      </c>
      <c r="F530" s="15">
        <v>9</v>
      </c>
      <c r="G530" s="15" t="s">
        <v>200</v>
      </c>
      <c r="H530" s="17">
        <v>171.748790814263</v>
      </c>
      <c r="I530" s="17">
        <v>127.94296789427401</v>
      </c>
      <c r="J530" s="17">
        <v>161.52492294918699</v>
      </c>
      <c r="K530" s="17">
        <v>120.353431089916</v>
      </c>
      <c r="L530" s="19">
        <v>96.540458549676202</v>
      </c>
    </row>
    <row r="531" spans="1:12" ht="16" x14ac:dyDescent="0.2">
      <c r="A531" s="22">
        <f t="shared" si="24"/>
        <v>45200</v>
      </c>
      <c r="B531" s="16" t="s">
        <v>194</v>
      </c>
      <c r="C531" s="15" t="str">
        <f t="shared" si="25"/>
        <v>ANTIOQUIA</v>
      </c>
      <c r="D531" s="23" t="str">
        <f t="shared" si="26"/>
        <v>ANTIOQUIA</v>
      </c>
      <c r="E531" s="16">
        <v>2023</v>
      </c>
      <c r="F531" s="16">
        <v>10</v>
      </c>
      <c r="G531" s="16" t="s">
        <v>200</v>
      </c>
      <c r="H531" s="18">
        <v>172.12105668576501</v>
      </c>
      <c r="I531" s="18">
        <v>127.97348105923901</v>
      </c>
      <c r="J531" s="18">
        <v>163.34230829747699</v>
      </c>
      <c r="K531" s="18">
        <v>121.256447064266</v>
      </c>
      <c r="L531" s="20">
        <v>96.876494953619996</v>
      </c>
    </row>
    <row r="532" spans="1:12" ht="16" x14ac:dyDescent="0.2">
      <c r="A532" s="22">
        <f t="shared" si="24"/>
        <v>45231</v>
      </c>
      <c r="B532" s="15" t="s">
        <v>194</v>
      </c>
      <c r="C532" s="15" t="str">
        <f t="shared" si="25"/>
        <v>ANTIOQUIA</v>
      </c>
      <c r="D532" s="23" t="str">
        <f t="shared" si="26"/>
        <v>ANTIOQUIA</v>
      </c>
      <c r="E532" s="15">
        <v>2023</v>
      </c>
      <c r="F532" s="15">
        <v>11</v>
      </c>
      <c r="G532" s="15" t="s">
        <v>200</v>
      </c>
      <c r="H532" s="17">
        <v>166.72409725230901</v>
      </c>
      <c r="I532" s="17">
        <v>126.50436759665099</v>
      </c>
      <c r="J532" s="17">
        <v>155.18075250846101</v>
      </c>
      <c r="K532" s="17">
        <v>117.210831227678</v>
      </c>
      <c r="L532" s="19">
        <v>96.7784843358031</v>
      </c>
    </row>
    <row r="533" spans="1:12" ht="16" x14ac:dyDescent="0.2">
      <c r="A533" s="22">
        <f t="shared" si="24"/>
        <v>45261</v>
      </c>
      <c r="B533" s="16" t="s">
        <v>194</v>
      </c>
      <c r="C533" s="15" t="str">
        <f t="shared" si="25"/>
        <v>ANTIOQUIA</v>
      </c>
      <c r="D533" s="23" t="str">
        <f t="shared" si="26"/>
        <v>ANTIOQUIA</v>
      </c>
      <c r="E533" s="16">
        <v>2023</v>
      </c>
      <c r="F533" s="16">
        <v>12</v>
      </c>
      <c r="G533" s="16" t="s">
        <v>200</v>
      </c>
      <c r="H533" s="18">
        <v>159.208657763757</v>
      </c>
      <c r="I533" s="18">
        <v>120.537925853609</v>
      </c>
      <c r="J533" s="18">
        <v>147.986837678412</v>
      </c>
      <c r="K533" s="18">
        <v>112.066690785259</v>
      </c>
      <c r="L533" s="20">
        <v>96.162417595239503</v>
      </c>
    </row>
    <row r="534" spans="1:12" ht="16" x14ac:dyDescent="0.2">
      <c r="A534" s="22">
        <f t="shared" si="24"/>
        <v>45292</v>
      </c>
      <c r="B534" s="15" t="s">
        <v>194</v>
      </c>
      <c r="C534" s="15" t="str">
        <f t="shared" si="25"/>
        <v>ANTIOQUIA</v>
      </c>
      <c r="D534" s="23" t="str">
        <f t="shared" si="26"/>
        <v>ANTIOQUIA</v>
      </c>
      <c r="E534" s="15">
        <v>2024</v>
      </c>
      <c r="F534" s="15">
        <v>1</v>
      </c>
      <c r="G534" s="15" t="s">
        <v>200</v>
      </c>
      <c r="H534" s="17">
        <v>167.09325533948001</v>
      </c>
      <c r="I534" s="17">
        <v>125.633404205904</v>
      </c>
      <c r="J534" s="17">
        <v>153.97646339362001</v>
      </c>
      <c r="K534" s="17">
        <v>115.61925351724101</v>
      </c>
      <c r="L534" s="19">
        <v>95.700367539816796</v>
      </c>
    </row>
    <row r="535" spans="1:12" ht="16" x14ac:dyDescent="0.2">
      <c r="A535" s="22">
        <f t="shared" si="24"/>
        <v>45323</v>
      </c>
      <c r="B535" s="16" t="s">
        <v>194</v>
      </c>
      <c r="C535" s="15" t="str">
        <f t="shared" si="25"/>
        <v>ANTIOQUIA</v>
      </c>
      <c r="D535" s="23" t="str">
        <f t="shared" si="26"/>
        <v>ANTIOQUIA</v>
      </c>
      <c r="E535" s="16">
        <v>2024</v>
      </c>
      <c r="F535" s="16">
        <v>2</v>
      </c>
      <c r="G535" s="16" t="s">
        <v>200</v>
      </c>
      <c r="H535" s="18">
        <v>159.14134133389999</v>
      </c>
      <c r="I535" s="18">
        <v>119.32123940114001</v>
      </c>
      <c r="J535" s="18">
        <v>148.97404312863199</v>
      </c>
      <c r="K535" s="18">
        <v>111.48333788211499</v>
      </c>
      <c r="L535" s="20">
        <v>96.960504054605906</v>
      </c>
    </row>
    <row r="536" spans="1:12" ht="16" x14ac:dyDescent="0.2">
      <c r="A536" s="22">
        <f t="shared" si="24"/>
        <v>45352</v>
      </c>
      <c r="B536" s="15" t="s">
        <v>194</v>
      </c>
      <c r="C536" s="15" t="str">
        <f t="shared" si="25"/>
        <v>ANTIOQUIA</v>
      </c>
      <c r="D536" s="23" t="str">
        <f t="shared" si="26"/>
        <v>ANTIOQUIA</v>
      </c>
      <c r="E536" s="15">
        <v>2024</v>
      </c>
      <c r="F536" s="15">
        <v>3</v>
      </c>
      <c r="G536" s="15" t="s">
        <v>200</v>
      </c>
      <c r="H536" s="17">
        <v>160.13842031145199</v>
      </c>
      <c r="I536" s="17">
        <v>119.76317432372301</v>
      </c>
      <c r="J536" s="17">
        <v>148.05442298281301</v>
      </c>
      <c r="K536" s="17">
        <v>110.739460355977</v>
      </c>
      <c r="L536" s="19">
        <v>96.372440347704298</v>
      </c>
    </row>
    <row r="537" spans="1:12" ht="16" x14ac:dyDescent="0.2">
      <c r="A537" s="22">
        <f t="shared" si="24"/>
        <v>45383</v>
      </c>
      <c r="B537" s="16" t="s">
        <v>194</v>
      </c>
      <c r="C537" s="15" t="str">
        <f t="shared" si="25"/>
        <v>ANTIOQUIA</v>
      </c>
      <c r="D537" s="23" t="str">
        <f t="shared" si="26"/>
        <v>ANTIOQUIA</v>
      </c>
      <c r="E537" s="16">
        <v>2024</v>
      </c>
      <c r="F537" s="16">
        <v>4</v>
      </c>
      <c r="G537" s="16" t="s">
        <v>200</v>
      </c>
      <c r="H537" s="18">
        <v>153.70306603920099</v>
      </c>
      <c r="I537" s="18">
        <v>114.561991357178</v>
      </c>
      <c r="J537" s="18">
        <v>158.54314396948399</v>
      </c>
      <c r="K537" s="18">
        <v>118.565716498337</v>
      </c>
      <c r="L537" s="20">
        <v>96.372440347704298</v>
      </c>
    </row>
    <row r="538" spans="1:12" ht="16" x14ac:dyDescent="0.2">
      <c r="A538" s="22">
        <f t="shared" si="24"/>
        <v>45413</v>
      </c>
      <c r="B538" s="15" t="s">
        <v>194</v>
      </c>
      <c r="C538" s="15" t="str">
        <f t="shared" si="25"/>
        <v>ANTIOQUIA</v>
      </c>
      <c r="D538" s="23" t="str">
        <f t="shared" si="26"/>
        <v>ANTIOQUIA</v>
      </c>
      <c r="E538" s="15">
        <v>2024</v>
      </c>
      <c r="F538" s="15">
        <v>5</v>
      </c>
      <c r="G538" s="15" t="s">
        <v>200</v>
      </c>
      <c r="H538" s="17">
        <v>156.504604072615</v>
      </c>
      <c r="I538" s="17">
        <v>117.222807095235</v>
      </c>
      <c r="J538" s="17">
        <v>152.156522158483</v>
      </c>
      <c r="K538" s="17">
        <v>114.143152978578</v>
      </c>
      <c r="L538" s="19">
        <v>96.470450965521295</v>
      </c>
    </row>
    <row r="539" spans="1:12" ht="16" x14ac:dyDescent="0.2">
      <c r="A539" s="22">
        <f t="shared" si="24"/>
        <v>45444</v>
      </c>
      <c r="B539" s="16" t="s">
        <v>194</v>
      </c>
      <c r="C539" s="15" t="str">
        <f t="shared" si="25"/>
        <v>ANTIOQUIA</v>
      </c>
      <c r="D539" s="23" t="str">
        <f t="shared" si="26"/>
        <v>ANTIOQUIA</v>
      </c>
      <c r="E539" s="16">
        <v>2024</v>
      </c>
      <c r="F539" s="16">
        <v>6</v>
      </c>
      <c r="G539" s="16" t="s">
        <v>200</v>
      </c>
      <c r="H539" s="18">
        <v>160.101642638952</v>
      </c>
      <c r="I539" s="18">
        <v>118.662140100979</v>
      </c>
      <c r="J539" s="18">
        <v>152.532801284204</v>
      </c>
      <c r="K539" s="18">
        <v>113.27946567874601</v>
      </c>
      <c r="L539" s="20">
        <v>96.624467650662197</v>
      </c>
    </row>
    <row r="540" spans="1:12" ht="16" x14ac:dyDescent="0.2">
      <c r="A540" s="22">
        <f t="shared" si="24"/>
        <v>45474</v>
      </c>
      <c r="B540" s="15" t="s">
        <v>194</v>
      </c>
      <c r="C540" s="15" t="str">
        <f t="shared" si="25"/>
        <v>ANTIOQUIA</v>
      </c>
      <c r="D540" s="23" t="str">
        <f t="shared" si="26"/>
        <v>ANTIOQUIA</v>
      </c>
      <c r="E540" s="15">
        <v>2024</v>
      </c>
      <c r="F540" s="15">
        <v>7</v>
      </c>
      <c r="G540" s="15" t="s">
        <v>200</v>
      </c>
      <c r="H540" s="17">
        <v>172.22204519469801</v>
      </c>
      <c r="I540" s="17">
        <v>125.212367332055</v>
      </c>
      <c r="J540" s="17">
        <v>160.248194175507</v>
      </c>
      <c r="K540" s="17">
        <v>116.55618493780899</v>
      </c>
      <c r="L540" s="19">
        <v>97.184528323901802</v>
      </c>
    </row>
    <row r="541" spans="1:12" ht="16" x14ac:dyDescent="0.2">
      <c r="A541" s="22">
        <f t="shared" si="24"/>
        <v>45505</v>
      </c>
      <c r="B541" s="16" t="s">
        <v>194</v>
      </c>
      <c r="C541" s="15" t="str">
        <f t="shared" si="25"/>
        <v>ANTIOQUIA</v>
      </c>
      <c r="D541" s="23" t="str">
        <f t="shared" si="26"/>
        <v>ANTIOQUIA</v>
      </c>
      <c r="E541" s="16">
        <v>2024</v>
      </c>
      <c r="F541" s="16">
        <v>8</v>
      </c>
      <c r="G541" s="16" t="s">
        <v>200</v>
      </c>
      <c r="H541" s="18">
        <v>167.03022383496599</v>
      </c>
      <c r="I541" s="18">
        <v>121.90941311949</v>
      </c>
      <c r="J541" s="18">
        <v>165.331876676999</v>
      </c>
      <c r="K541" s="18">
        <v>119.972452593304</v>
      </c>
      <c r="L541" s="20">
        <v>97.240534391225694</v>
      </c>
    </row>
    <row r="542" spans="1:12" ht="16" x14ac:dyDescent="0.2">
      <c r="A542" s="22">
        <f t="shared" si="24"/>
        <v>45536</v>
      </c>
      <c r="B542" s="15" t="s">
        <v>194</v>
      </c>
      <c r="C542" s="15" t="str">
        <f t="shared" si="25"/>
        <v>ANTIOQUIA</v>
      </c>
      <c r="D542" s="23" t="str">
        <f t="shared" si="26"/>
        <v>ANTIOQUIA</v>
      </c>
      <c r="E542" s="15">
        <v>2024</v>
      </c>
      <c r="F542" s="15">
        <v>9</v>
      </c>
      <c r="G542" s="15" t="s">
        <v>200</v>
      </c>
      <c r="H542" s="17">
        <v>176.57596327019601</v>
      </c>
      <c r="I542" s="17">
        <v>127.486490523283</v>
      </c>
      <c r="J542" s="17">
        <v>162.106908649839</v>
      </c>
      <c r="K542" s="17">
        <v>116.783982841609</v>
      </c>
      <c r="L542" s="19">
        <v>97.618575345662407</v>
      </c>
    </row>
    <row r="543" spans="1:12" ht="16" x14ac:dyDescent="0.2">
      <c r="A543" s="22">
        <f t="shared" si="24"/>
        <v>45566</v>
      </c>
      <c r="B543" s="16" t="s">
        <v>194</v>
      </c>
      <c r="C543" s="15" t="str">
        <f t="shared" si="25"/>
        <v>ANTIOQUIA</v>
      </c>
      <c r="D543" s="23" t="str">
        <f t="shared" si="26"/>
        <v>ANTIOQUIA</v>
      </c>
      <c r="E543" s="16">
        <v>2024</v>
      </c>
      <c r="F543" s="16">
        <v>10</v>
      </c>
      <c r="G543" s="16" t="s">
        <v>200</v>
      </c>
      <c r="H543" s="18">
        <v>182.647656307289</v>
      </c>
      <c r="I543" s="18">
        <v>131.02041546814101</v>
      </c>
      <c r="J543" s="18">
        <v>171.72707772307101</v>
      </c>
      <c r="K543" s="18">
        <v>123.093798376745</v>
      </c>
      <c r="L543" s="20">
        <v>98.052622367423098</v>
      </c>
    </row>
    <row r="544" spans="1:12" ht="16" x14ac:dyDescent="0.2">
      <c r="A544" s="22">
        <f t="shared" si="24"/>
        <v>45597</v>
      </c>
      <c r="B544" s="15" t="s">
        <v>194</v>
      </c>
      <c r="C544" s="15" t="str">
        <f t="shared" si="25"/>
        <v>ANTIOQUIA</v>
      </c>
      <c r="D544" s="23" t="str">
        <f t="shared" si="26"/>
        <v>ANTIOQUIA</v>
      </c>
      <c r="E544" s="15">
        <v>2024</v>
      </c>
      <c r="F544" s="15">
        <v>11</v>
      </c>
      <c r="G544" s="15" t="s">
        <v>200</v>
      </c>
      <c r="H544" s="17">
        <v>181.43290516647801</v>
      </c>
      <c r="I544" s="17">
        <v>129.77425980371001</v>
      </c>
      <c r="J544" s="17">
        <v>170.600285805683</v>
      </c>
      <c r="K544" s="17">
        <v>122.007208256018</v>
      </c>
      <c r="L544" s="19">
        <v>97.632576862493394</v>
      </c>
    </row>
    <row r="545" spans="1:12" ht="16" x14ac:dyDescent="0.2">
      <c r="A545" s="22">
        <f t="shared" si="24"/>
        <v>45627</v>
      </c>
      <c r="B545" s="16" t="s">
        <v>194</v>
      </c>
      <c r="C545" s="15" t="str">
        <f t="shared" si="25"/>
        <v>ANTIOQUIA</v>
      </c>
      <c r="D545" s="23" t="str">
        <f t="shared" si="26"/>
        <v>ANTIOQUIA</v>
      </c>
      <c r="E545" s="16">
        <v>2024</v>
      </c>
      <c r="F545" s="16">
        <v>12</v>
      </c>
      <c r="G545" s="16" t="s">
        <v>200</v>
      </c>
      <c r="H545" s="18">
        <v>153.58953696761799</v>
      </c>
      <c r="I545" s="18">
        <v>109.78957256397</v>
      </c>
      <c r="J545" s="18">
        <v>152.351578924759</v>
      </c>
      <c r="K545" s="18">
        <v>108.658881125484</v>
      </c>
      <c r="L545" s="20">
        <v>98.136631468409107</v>
      </c>
    </row>
    <row r="546" spans="1:12" ht="16" x14ac:dyDescent="0.2">
      <c r="A546" s="22">
        <f t="shared" si="24"/>
        <v>45658</v>
      </c>
      <c r="B546" s="15" t="s">
        <v>194</v>
      </c>
      <c r="C546" s="15" t="str">
        <f t="shared" si="25"/>
        <v>ANTIOQUIA</v>
      </c>
      <c r="D546" s="23" t="str">
        <f t="shared" si="26"/>
        <v>ANTIOQUIA</v>
      </c>
      <c r="E546" s="15">
        <v>2025</v>
      </c>
      <c r="F546" s="15">
        <v>1</v>
      </c>
      <c r="G546" s="15" t="s">
        <v>200</v>
      </c>
      <c r="H546" s="17">
        <v>163.88093716008501</v>
      </c>
      <c r="I546" s="17">
        <v>116.806769678921</v>
      </c>
      <c r="J546" s="17">
        <v>169.753744935778</v>
      </c>
      <c r="K546" s="17">
        <v>120.69794354976</v>
      </c>
      <c r="L546" s="19">
        <v>98.612683040662702</v>
      </c>
    </row>
    <row r="547" spans="1:12" ht="16" x14ac:dyDescent="0.2">
      <c r="A547" s="22">
        <f t="shared" si="24"/>
        <v>45689</v>
      </c>
      <c r="B547" s="16" t="s">
        <v>194</v>
      </c>
      <c r="C547" s="15" t="str">
        <f t="shared" si="25"/>
        <v>ANTIOQUIA</v>
      </c>
      <c r="D547" s="23" t="str">
        <f t="shared" si="26"/>
        <v>ANTIOQUIA</v>
      </c>
      <c r="E547" s="16">
        <v>2025</v>
      </c>
      <c r="F547" s="16">
        <v>2</v>
      </c>
      <c r="G547" s="16" t="s">
        <v>200</v>
      </c>
      <c r="H547" s="18">
        <v>161.56437633896999</v>
      </c>
      <c r="I547" s="18">
        <v>115.581262428643</v>
      </c>
      <c r="J547" s="18">
        <v>163.72979435123</v>
      </c>
      <c r="K547" s="18">
        <v>117.059711707326</v>
      </c>
      <c r="L547" s="20">
        <v>99.172743713902307</v>
      </c>
    </row>
    <row r="548" spans="1:12" ht="16" x14ac:dyDescent="0.2">
      <c r="A548" s="22">
        <f t="shared" si="24"/>
        <v>45717</v>
      </c>
      <c r="B548" s="15" t="s">
        <v>194</v>
      </c>
      <c r="C548" s="15" t="str">
        <f t="shared" si="25"/>
        <v>ANTIOQUIA</v>
      </c>
      <c r="D548" s="23" t="str">
        <f t="shared" si="26"/>
        <v>ANTIOQUIA</v>
      </c>
      <c r="E548" s="15">
        <v>2025</v>
      </c>
      <c r="F548" s="15">
        <v>3</v>
      </c>
      <c r="G548" s="15" t="s">
        <v>200</v>
      </c>
      <c r="H548" s="17">
        <v>168.575725922712</v>
      </c>
      <c r="I548" s="17">
        <v>120.889587567213</v>
      </c>
      <c r="J548" s="17">
        <v>178.57156673334799</v>
      </c>
      <c r="K548" s="17">
        <v>127.75940759942399</v>
      </c>
      <c r="L548" s="19">
        <v>99.788810454465903</v>
      </c>
    </row>
    <row r="549" spans="1:12" ht="16" x14ac:dyDescent="0.2">
      <c r="A549" s="22">
        <f t="shared" si="24"/>
        <v>45748</v>
      </c>
      <c r="B549" s="16" t="s">
        <v>194</v>
      </c>
      <c r="C549" s="15" t="str">
        <f t="shared" si="25"/>
        <v>ANTIOQUIA</v>
      </c>
      <c r="D549" s="23" t="str">
        <f t="shared" si="26"/>
        <v>ANTIOQUIA</v>
      </c>
      <c r="E549" s="16">
        <v>2025</v>
      </c>
      <c r="F549" s="16">
        <v>4</v>
      </c>
      <c r="G549" s="16" t="s">
        <v>200</v>
      </c>
      <c r="H549" s="18">
        <v>163.17896824149199</v>
      </c>
      <c r="I549" s="18">
        <v>115.872183850314</v>
      </c>
      <c r="J549" s="18">
        <v>174.20416092377701</v>
      </c>
      <c r="K549" s="18">
        <v>123.714527729266</v>
      </c>
      <c r="L549" s="20">
        <v>99.214748264395297</v>
      </c>
    </row>
    <row r="550" spans="1:12" ht="16" x14ac:dyDescent="0.2">
      <c r="A550" s="22">
        <f t="shared" si="24"/>
        <v>45778</v>
      </c>
      <c r="B550" s="15" t="s">
        <v>194</v>
      </c>
      <c r="C550" s="15" t="str">
        <f t="shared" si="25"/>
        <v>ANTIOQUIA</v>
      </c>
      <c r="D550" s="23" t="str">
        <f t="shared" si="26"/>
        <v>ANTIOQUIA</v>
      </c>
      <c r="E550" s="15">
        <v>2025</v>
      </c>
      <c r="F550" s="15">
        <v>5</v>
      </c>
      <c r="G550" s="15" t="s">
        <v>200</v>
      </c>
      <c r="H550" s="17">
        <v>174.13895603831199</v>
      </c>
      <c r="I550" s="17">
        <v>124.099280542404</v>
      </c>
      <c r="J550" s="17">
        <v>175.05490608717901</v>
      </c>
      <c r="K550" s="17">
        <v>124.70484211617401</v>
      </c>
      <c r="L550" s="19">
        <v>99.480777084184098</v>
      </c>
    </row>
    <row r="551" spans="1:12" ht="16" x14ac:dyDescent="0.2">
      <c r="A551" s="22">
        <f t="shared" si="24"/>
        <v>45809</v>
      </c>
      <c r="B551" s="16" t="s">
        <v>194</v>
      </c>
      <c r="C551" s="15" t="str">
        <f t="shared" si="25"/>
        <v>ANTIOQUIA</v>
      </c>
      <c r="D551" s="23" t="str">
        <f t="shared" si="26"/>
        <v>ANTIOQUIA</v>
      </c>
      <c r="E551" s="16">
        <v>2025</v>
      </c>
      <c r="F551" s="16">
        <v>6</v>
      </c>
      <c r="G551" s="16" t="s">
        <v>200</v>
      </c>
      <c r="H551" s="18">
        <v>162.53430715317199</v>
      </c>
      <c r="I551" s="18">
        <v>116.216177248562</v>
      </c>
      <c r="J551" s="18">
        <v>162.80037381112001</v>
      </c>
      <c r="K551" s="18">
        <v>116.023836025024</v>
      </c>
      <c r="L551" s="20">
        <v>98.906714894113506</v>
      </c>
    </row>
    <row r="552" spans="1:12" ht="16" x14ac:dyDescent="0.2">
      <c r="A552" s="22">
        <f t="shared" si="24"/>
        <v>45839</v>
      </c>
      <c r="B552" s="15" t="s">
        <v>194</v>
      </c>
      <c r="C552" s="15" t="str">
        <f t="shared" si="25"/>
        <v>ANTIOQUIA</v>
      </c>
      <c r="D552" s="23" t="str">
        <f t="shared" si="26"/>
        <v>ANTIOQUIA</v>
      </c>
      <c r="E552" s="15">
        <v>2025</v>
      </c>
      <c r="F552" s="15">
        <v>7</v>
      </c>
      <c r="G552" s="15" t="s">
        <v>200</v>
      </c>
      <c r="H552" s="17">
        <v>176.78475458040501</v>
      </c>
      <c r="I552" s="17">
        <v>127.02454501426701</v>
      </c>
      <c r="J552" s="17">
        <v>176.90236230868501</v>
      </c>
      <c r="K552" s="17">
        <v>127.34755752745799</v>
      </c>
      <c r="L552" s="19">
        <v>100.12484685841</v>
      </c>
    </row>
    <row r="553" spans="1:12" ht="16" x14ac:dyDescent="0.2">
      <c r="A553" s="22">
        <f t="shared" si="24"/>
        <v>45870</v>
      </c>
      <c r="B553" s="16" t="s">
        <v>194</v>
      </c>
      <c r="C553" s="15" t="str">
        <f t="shared" si="25"/>
        <v>ANTIOQUIA</v>
      </c>
      <c r="D553" s="23" t="str">
        <f t="shared" si="26"/>
        <v>ANTIOQUIA</v>
      </c>
      <c r="E553" s="16">
        <v>2025</v>
      </c>
      <c r="F553" s="16">
        <v>8</v>
      </c>
      <c r="G553" s="16" t="s">
        <v>200</v>
      </c>
      <c r="H553" s="18">
        <v>172.33023762344499</v>
      </c>
      <c r="I553" s="18">
        <v>122.657599849067</v>
      </c>
      <c r="J553" s="18">
        <v>164.450435698154</v>
      </c>
      <c r="K553" s="18">
        <v>117.146470301978</v>
      </c>
      <c r="L553" s="20">
        <v>100.152849892072</v>
      </c>
    </row>
    <row r="554" spans="1:12" ht="16" x14ac:dyDescent="0.2">
      <c r="A554" s="22">
        <f t="shared" si="24"/>
        <v>43101</v>
      </c>
      <c r="B554" s="15" t="s">
        <v>194</v>
      </c>
      <c r="C554" s="15" t="str">
        <f t="shared" si="25"/>
        <v>ANTIOQUIA</v>
      </c>
      <c r="D554" s="23" t="str">
        <f t="shared" si="26"/>
        <v>ANTIOQUIA</v>
      </c>
      <c r="E554" s="15">
        <v>2018</v>
      </c>
      <c r="F554" s="15">
        <v>1</v>
      </c>
      <c r="G554" s="15" t="s">
        <v>201</v>
      </c>
      <c r="H554" s="17">
        <v>91.369795761268406</v>
      </c>
      <c r="I554" s="17">
        <v>93.099845742553498</v>
      </c>
      <c r="J554" s="17">
        <v>86.336462838899394</v>
      </c>
      <c r="K554" s="17">
        <v>87.938480187274905</v>
      </c>
      <c r="L554" s="19">
        <v>96.684681952582594</v>
      </c>
    </row>
    <row r="555" spans="1:12" ht="16" x14ac:dyDescent="0.2">
      <c r="A555" s="22">
        <f t="shared" si="24"/>
        <v>43132</v>
      </c>
      <c r="B555" s="16" t="s">
        <v>194</v>
      </c>
      <c r="C555" s="15" t="str">
        <f t="shared" si="25"/>
        <v>ANTIOQUIA</v>
      </c>
      <c r="D555" s="23" t="str">
        <f t="shared" si="26"/>
        <v>ANTIOQUIA</v>
      </c>
      <c r="E555" s="16">
        <v>2018</v>
      </c>
      <c r="F555" s="16">
        <v>2</v>
      </c>
      <c r="G555" s="16" t="s">
        <v>201</v>
      </c>
      <c r="H555" s="18">
        <v>94.217692741782997</v>
      </c>
      <c r="I555" s="18">
        <v>95.549508961177196</v>
      </c>
      <c r="J555" s="18">
        <v>93.535851852876107</v>
      </c>
      <c r="K555" s="18">
        <v>94.847158053892201</v>
      </c>
      <c r="L555" s="20">
        <v>98.889839595360101</v>
      </c>
    </row>
    <row r="556" spans="1:12" ht="16" x14ac:dyDescent="0.2">
      <c r="A556" s="22">
        <f t="shared" si="24"/>
        <v>43160</v>
      </c>
      <c r="B556" s="15" t="s">
        <v>194</v>
      </c>
      <c r="C556" s="15" t="str">
        <f t="shared" si="25"/>
        <v>ANTIOQUIA</v>
      </c>
      <c r="D556" s="23" t="str">
        <f t="shared" si="26"/>
        <v>ANTIOQUIA</v>
      </c>
      <c r="E556" s="15">
        <v>2018</v>
      </c>
      <c r="F556" s="15">
        <v>3</v>
      </c>
      <c r="G556" s="15" t="s">
        <v>201</v>
      </c>
      <c r="H556" s="17">
        <v>90.527962303302004</v>
      </c>
      <c r="I556" s="17">
        <v>91.477397763192101</v>
      </c>
      <c r="J556" s="17">
        <v>90.900367840173999</v>
      </c>
      <c r="K556" s="17">
        <v>91.848723428203797</v>
      </c>
      <c r="L556" s="19">
        <v>98.491264933011294</v>
      </c>
    </row>
    <row r="557" spans="1:12" ht="16" x14ac:dyDescent="0.2">
      <c r="A557" s="22">
        <f t="shared" si="24"/>
        <v>43191</v>
      </c>
      <c r="B557" s="16" t="s">
        <v>194</v>
      </c>
      <c r="C557" s="15" t="str">
        <f t="shared" si="25"/>
        <v>ANTIOQUIA</v>
      </c>
      <c r="D557" s="23" t="str">
        <f t="shared" si="26"/>
        <v>ANTIOQUIA</v>
      </c>
      <c r="E557" s="16">
        <v>2018</v>
      </c>
      <c r="F557" s="16">
        <v>4</v>
      </c>
      <c r="G557" s="16" t="s">
        <v>201</v>
      </c>
      <c r="H557" s="18">
        <v>98.729426610191595</v>
      </c>
      <c r="I557" s="18">
        <v>99.854095223104494</v>
      </c>
      <c r="J557" s="18">
        <v>99.090363264179501</v>
      </c>
      <c r="K557" s="18">
        <v>100.257392084196</v>
      </c>
      <c r="L557" s="20">
        <v>99.158444259116806</v>
      </c>
    </row>
    <row r="558" spans="1:12" ht="16" x14ac:dyDescent="0.2">
      <c r="A558" s="22">
        <f t="shared" si="24"/>
        <v>43221</v>
      </c>
      <c r="B558" s="15" t="s">
        <v>194</v>
      </c>
      <c r="C558" s="15" t="str">
        <f t="shared" si="25"/>
        <v>ANTIOQUIA</v>
      </c>
      <c r="D558" s="23" t="str">
        <f t="shared" si="26"/>
        <v>ANTIOQUIA</v>
      </c>
      <c r="E558" s="15">
        <v>2018</v>
      </c>
      <c r="F558" s="15">
        <v>5</v>
      </c>
      <c r="G558" s="15" t="s">
        <v>201</v>
      </c>
      <c r="H558" s="17">
        <v>100.64599094860201</v>
      </c>
      <c r="I558" s="17">
        <v>101.407233575692</v>
      </c>
      <c r="J558" s="17">
        <v>99.288834897750107</v>
      </c>
      <c r="K558" s="17">
        <v>100.086184792873</v>
      </c>
      <c r="L558" s="19">
        <v>99.531024921747203</v>
      </c>
    </row>
    <row r="559" spans="1:12" ht="16" x14ac:dyDescent="0.2">
      <c r="A559" s="22">
        <f t="shared" si="24"/>
        <v>43252</v>
      </c>
      <c r="B559" s="16" t="s">
        <v>194</v>
      </c>
      <c r="C559" s="15" t="str">
        <f t="shared" si="25"/>
        <v>ANTIOQUIA</v>
      </c>
      <c r="D559" s="23" t="str">
        <f t="shared" si="26"/>
        <v>ANTIOQUIA</v>
      </c>
      <c r="E559" s="16">
        <v>2018</v>
      </c>
      <c r="F559" s="16">
        <v>6</v>
      </c>
      <c r="G559" s="16" t="s">
        <v>201</v>
      </c>
      <c r="H559" s="18">
        <v>94.977370484142199</v>
      </c>
      <c r="I559" s="18">
        <v>95.460359900133696</v>
      </c>
      <c r="J559" s="18">
        <v>95.025509858794294</v>
      </c>
      <c r="K559" s="18">
        <v>95.517043596486005</v>
      </c>
      <c r="L559" s="20">
        <v>99.873279251372793</v>
      </c>
    </row>
    <row r="560" spans="1:12" ht="16" x14ac:dyDescent="0.2">
      <c r="A560" s="22">
        <f t="shared" si="24"/>
        <v>43282</v>
      </c>
      <c r="B560" s="15" t="s">
        <v>194</v>
      </c>
      <c r="C560" s="15" t="str">
        <f t="shared" si="25"/>
        <v>ANTIOQUIA</v>
      </c>
      <c r="D560" s="23" t="str">
        <f t="shared" si="26"/>
        <v>ANTIOQUIA</v>
      </c>
      <c r="E560" s="15">
        <v>2018</v>
      </c>
      <c r="F560" s="15">
        <v>7</v>
      </c>
      <c r="G560" s="15" t="s">
        <v>201</v>
      </c>
      <c r="H560" s="17">
        <v>100.22900583635899</v>
      </c>
      <c r="I560" s="17">
        <v>100.830573391982</v>
      </c>
      <c r="J560" s="17">
        <v>98.159774842555294</v>
      </c>
      <c r="K560" s="17">
        <v>98.788103440310607</v>
      </c>
      <c r="L560" s="19">
        <v>100.765739908371</v>
      </c>
    </row>
    <row r="561" spans="1:12" ht="16" x14ac:dyDescent="0.2">
      <c r="A561" s="22">
        <f t="shared" si="24"/>
        <v>43313</v>
      </c>
      <c r="B561" s="16" t="s">
        <v>194</v>
      </c>
      <c r="C561" s="15" t="str">
        <f t="shared" si="25"/>
        <v>ANTIOQUIA</v>
      </c>
      <c r="D561" s="23" t="str">
        <f t="shared" si="26"/>
        <v>ANTIOQUIA</v>
      </c>
      <c r="E561" s="16">
        <v>2018</v>
      </c>
      <c r="F561" s="16">
        <v>8</v>
      </c>
      <c r="G561" s="16" t="s">
        <v>201</v>
      </c>
      <c r="H561" s="18">
        <v>105.48022829547899</v>
      </c>
      <c r="I561" s="18">
        <v>105.24905665209801</v>
      </c>
      <c r="J561" s="18">
        <v>105.437065917928</v>
      </c>
      <c r="K561" s="18">
        <v>105.240490971933</v>
      </c>
      <c r="L561" s="20">
        <v>101.298616902598</v>
      </c>
    </row>
    <row r="562" spans="1:12" ht="16" x14ac:dyDescent="0.2">
      <c r="A562" s="22">
        <f t="shared" si="24"/>
        <v>43344</v>
      </c>
      <c r="B562" s="15" t="s">
        <v>194</v>
      </c>
      <c r="C562" s="15" t="str">
        <f t="shared" si="25"/>
        <v>ANTIOQUIA</v>
      </c>
      <c r="D562" s="23" t="str">
        <f t="shared" si="26"/>
        <v>ANTIOQUIA</v>
      </c>
      <c r="E562" s="15">
        <v>2018</v>
      </c>
      <c r="F562" s="15">
        <v>9</v>
      </c>
      <c r="G562" s="15" t="s">
        <v>201</v>
      </c>
      <c r="H562" s="17">
        <v>107.11257218446499</v>
      </c>
      <c r="I562" s="17">
        <v>106.051471889762</v>
      </c>
      <c r="J562" s="17">
        <v>105.753255699325</v>
      </c>
      <c r="K562" s="17">
        <v>104.740029907771</v>
      </c>
      <c r="L562" s="19">
        <v>101.367934235181</v>
      </c>
    </row>
    <row r="563" spans="1:12" ht="16" x14ac:dyDescent="0.2">
      <c r="A563" s="22">
        <f t="shared" si="24"/>
        <v>43374</v>
      </c>
      <c r="B563" s="16" t="s">
        <v>194</v>
      </c>
      <c r="C563" s="15" t="str">
        <f t="shared" si="25"/>
        <v>ANTIOQUIA</v>
      </c>
      <c r="D563" s="23" t="str">
        <f t="shared" si="26"/>
        <v>ANTIOQUIA</v>
      </c>
      <c r="E563" s="16">
        <v>2018</v>
      </c>
      <c r="F563" s="16">
        <v>10</v>
      </c>
      <c r="G563" s="16" t="s">
        <v>201</v>
      </c>
      <c r="H563" s="18">
        <v>114.062697101693</v>
      </c>
      <c r="I563" s="18">
        <v>112.525247100008</v>
      </c>
      <c r="J563" s="18">
        <v>112.02940163636001</v>
      </c>
      <c r="K563" s="18">
        <v>110.575071156524</v>
      </c>
      <c r="L563" s="20">
        <v>101.792502897248</v>
      </c>
    </row>
    <row r="564" spans="1:12" ht="16" x14ac:dyDescent="0.2">
      <c r="A564" s="22">
        <f t="shared" si="24"/>
        <v>43405</v>
      </c>
      <c r="B564" s="15" t="s">
        <v>194</v>
      </c>
      <c r="C564" s="15" t="str">
        <f t="shared" si="25"/>
        <v>ANTIOQUIA</v>
      </c>
      <c r="D564" s="23" t="str">
        <f t="shared" si="26"/>
        <v>ANTIOQUIA</v>
      </c>
      <c r="E564" s="15">
        <v>2018</v>
      </c>
      <c r="F564" s="15">
        <v>11</v>
      </c>
      <c r="G564" s="15" t="s">
        <v>201</v>
      </c>
      <c r="H564" s="17">
        <v>112.478830121014</v>
      </c>
      <c r="I564" s="17">
        <v>110.241832870683</v>
      </c>
      <c r="J564" s="17">
        <v>113.82386263258699</v>
      </c>
      <c r="K564" s="17">
        <v>111.604374878008</v>
      </c>
      <c r="L564" s="19">
        <v>101.792502897248</v>
      </c>
    </row>
    <row r="565" spans="1:12" ht="16" x14ac:dyDescent="0.2">
      <c r="A565" s="22">
        <f t="shared" si="24"/>
        <v>43435</v>
      </c>
      <c r="B565" s="16" t="s">
        <v>194</v>
      </c>
      <c r="C565" s="15" t="str">
        <f t="shared" si="25"/>
        <v>ANTIOQUIA</v>
      </c>
      <c r="D565" s="23" t="str">
        <f t="shared" si="26"/>
        <v>ANTIOQUIA</v>
      </c>
      <c r="E565" s="16">
        <v>2018</v>
      </c>
      <c r="F565" s="16">
        <v>12</v>
      </c>
      <c r="G565" s="16" t="s">
        <v>201</v>
      </c>
      <c r="H565" s="18">
        <v>90.168427611701901</v>
      </c>
      <c r="I565" s="18">
        <v>88.253376929612003</v>
      </c>
      <c r="J565" s="18">
        <v>100.619248718572</v>
      </c>
      <c r="K565" s="18">
        <v>98.556947502525901</v>
      </c>
      <c r="L565" s="20">
        <v>100.354168246163</v>
      </c>
    </row>
    <row r="566" spans="1:12" ht="16" x14ac:dyDescent="0.2">
      <c r="A566" s="22">
        <f t="shared" si="24"/>
        <v>43466</v>
      </c>
      <c r="B566" s="15" t="s">
        <v>194</v>
      </c>
      <c r="C566" s="15" t="str">
        <f t="shared" si="25"/>
        <v>ANTIOQUIA</v>
      </c>
      <c r="D566" s="23" t="str">
        <f t="shared" si="26"/>
        <v>ANTIOQUIA</v>
      </c>
      <c r="E566" s="15">
        <v>2019</v>
      </c>
      <c r="F566" s="15">
        <v>1</v>
      </c>
      <c r="G566" s="15" t="s">
        <v>201</v>
      </c>
      <c r="H566" s="17">
        <v>94.818471129206202</v>
      </c>
      <c r="I566" s="17">
        <v>92.689000228668107</v>
      </c>
      <c r="J566" s="17">
        <v>93.888570320363797</v>
      </c>
      <c r="K566" s="17">
        <v>91.799845157864198</v>
      </c>
      <c r="L566" s="19">
        <v>99.344734590431997</v>
      </c>
    </row>
    <row r="567" spans="1:12" ht="16" x14ac:dyDescent="0.2">
      <c r="A567" s="22">
        <f t="shared" si="24"/>
        <v>43497</v>
      </c>
      <c r="B567" s="16" t="s">
        <v>194</v>
      </c>
      <c r="C567" s="15" t="str">
        <f t="shared" si="25"/>
        <v>ANTIOQUIA</v>
      </c>
      <c r="D567" s="23" t="str">
        <f t="shared" si="26"/>
        <v>ANTIOQUIA</v>
      </c>
      <c r="E567" s="16">
        <v>2019</v>
      </c>
      <c r="F567" s="16">
        <v>2</v>
      </c>
      <c r="G567" s="16" t="s">
        <v>201</v>
      </c>
      <c r="H567" s="18">
        <v>101.261481824073</v>
      </c>
      <c r="I567" s="18">
        <v>98.881270732064095</v>
      </c>
      <c r="J567" s="18">
        <v>98.946739985458194</v>
      </c>
      <c r="K567" s="18">
        <v>96.662730559657206</v>
      </c>
      <c r="L567" s="20">
        <v>100.440814911891</v>
      </c>
    </row>
    <row r="568" spans="1:12" ht="16" x14ac:dyDescent="0.2">
      <c r="A568" s="22">
        <f t="shared" si="24"/>
        <v>43525</v>
      </c>
      <c r="B568" s="15" t="s">
        <v>194</v>
      </c>
      <c r="C568" s="15" t="str">
        <f t="shared" si="25"/>
        <v>ANTIOQUIA</v>
      </c>
      <c r="D568" s="23" t="str">
        <f t="shared" si="26"/>
        <v>ANTIOQUIA</v>
      </c>
      <c r="E568" s="15">
        <v>2019</v>
      </c>
      <c r="F568" s="15">
        <v>3</v>
      </c>
      <c r="G568" s="15" t="s">
        <v>201</v>
      </c>
      <c r="H568" s="17">
        <v>102.31985839414</v>
      </c>
      <c r="I568" s="17">
        <v>99.567431419181204</v>
      </c>
      <c r="J568" s="17">
        <v>101.004893595905</v>
      </c>
      <c r="K568" s="17">
        <v>98.3350044053023</v>
      </c>
      <c r="L568" s="19">
        <v>99.790964918931195</v>
      </c>
    </row>
    <row r="569" spans="1:12" ht="16" x14ac:dyDescent="0.2">
      <c r="A569" s="22">
        <f t="shared" si="24"/>
        <v>43556</v>
      </c>
      <c r="B569" s="16" t="s">
        <v>194</v>
      </c>
      <c r="C569" s="15" t="str">
        <f t="shared" si="25"/>
        <v>ANTIOQUIA</v>
      </c>
      <c r="D569" s="23" t="str">
        <f t="shared" si="26"/>
        <v>ANTIOQUIA</v>
      </c>
      <c r="E569" s="16">
        <v>2019</v>
      </c>
      <c r="F569" s="16">
        <v>4</v>
      </c>
      <c r="G569" s="16" t="s">
        <v>201</v>
      </c>
      <c r="H569" s="18">
        <v>99.682872217913996</v>
      </c>
      <c r="I569" s="18">
        <v>96.6740779563046</v>
      </c>
      <c r="J569" s="18">
        <v>102.495245396691</v>
      </c>
      <c r="K569" s="18">
        <v>99.495053077437106</v>
      </c>
      <c r="L569" s="20">
        <v>99.777967919071997</v>
      </c>
    </row>
    <row r="570" spans="1:12" ht="16" x14ac:dyDescent="0.2">
      <c r="A570" s="22">
        <f t="shared" si="24"/>
        <v>43586</v>
      </c>
      <c r="B570" s="15" t="s">
        <v>194</v>
      </c>
      <c r="C570" s="15" t="str">
        <f t="shared" si="25"/>
        <v>ANTIOQUIA</v>
      </c>
      <c r="D570" s="23" t="str">
        <f t="shared" si="26"/>
        <v>ANTIOQUIA</v>
      </c>
      <c r="E570" s="15">
        <v>2019</v>
      </c>
      <c r="F570" s="15">
        <v>5</v>
      </c>
      <c r="G570" s="15" t="s">
        <v>201</v>
      </c>
      <c r="H570" s="17">
        <v>118.13729694439201</v>
      </c>
      <c r="I570" s="17">
        <v>113.736714121275</v>
      </c>
      <c r="J570" s="17">
        <v>121.76180823903201</v>
      </c>
      <c r="K570" s="17">
        <v>117.262250629265</v>
      </c>
      <c r="L570" s="19">
        <v>100.969359572832</v>
      </c>
    </row>
    <row r="571" spans="1:12" ht="16" x14ac:dyDescent="0.2">
      <c r="A571" s="22">
        <f t="shared" si="24"/>
        <v>43617</v>
      </c>
      <c r="B571" s="16" t="s">
        <v>194</v>
      </c>
      <c r="C571" s="15" t="str">
        <f t="shared" si="25"/>
        <v>ANTIOQUIA</v>
      </c>
      <c r="D571" s="23" t="str">
        <f t="shared" si="26"/>
        <v>ANTIOQUIA</v>
      </c>
      <c r="E571" s="16">
        <v>2019</v>
      </c>
      <c r="F571" s="16">
        <v>6</v>
      </c>
      <c r="G571" s="16" t="s">
        <v>201</v>
      </c>
      <c r="H571" s="18">
        <v>104.825800633195</v>
      </c>
      <c r="I571" s="18">
        <v>100.823468211749</v>
      </c>
      <c r="J571" s="18">
        <v>109.070612627456</v>
      </c>
      <c r="K571" s="18">
        <v>104.92247359894399</v>
      </c>
      <c r="L571" s="20">
        <v>100.692090242502</v>
      </c>
    </row>
    <row r="572" spans="1:12" ht="16" x14ac:dyDescent="0.2">
      <c r="A572" s="22">
        <f t="shared" si="24"/>
        <v>43647</v>
      </c>
      <c r="B572" s="15" t="s">
        <v>194</v>
      </c>
      <c r="C572" s="15" t="str">
        <f t="shared" si="25"/>
        <v>ANTIOQUIA</v>
      </c>
      <c r="D572" s="23" t="str">
        <f t="shared" si="26"/>
        <v>ANTIOQUIA</v>
      </c>
      <c r="E572" s="15">
        <v>2019</v>
      </c>
      <c r="F572" s="15">
        <v>7</v>
      </c>
      <c r="G572" s="15" t="s">
        <v>201</v>
      </c>
      <c r="H572" s="17">
        <v>113.820711421673</v>
      </c>
      <c r="I572" s="17">
        <v>109.617697009553</v>
      </c>
      <c r="J572" s="17">
        <v>114.07426566039599</v>
      </c>
      <c r="K572" s="17">
        <v>109.887888657967</v>
      </c>
      <c r="L572" s="19">
        <v>100.969359572832</v>
      </c>
    </row>
    <row r="573" spans="1:12" ht="16" x14ac:dyDescent="0.2">
      <c r="A573" s="22">
        <f t="shared" si="24"/>
        <v>43678</v>
      </c>
      <c r="B573" s="16" t="s">
        <v>194</v>
      </c>
      <c r="C573" s="15" t="str">
        <f t="shared" si="25"/>
        <v>ANTIOQUIA</v>
      </c>
      <c r="D573" s="23" t="str">
        <f t="shared" si="26"/>
        <v>ANTIOQUIA</v>
      </c>
      <c r="E573" s="16">
        <v>2019</v>
      </c>
      <c r="F573" s="16">
        <v>8</v>
      </c>
      <c r="G573" s="16" t="s">
        <v>201</v>
      </c>
      <c r="H573" s="18">
        <v>117.55679422209801</v>
      </c>
      <c r="I573" s="18">
        <v>112.567716815509</v>
      </c>
      <c r="J573" s="18">
        <v>116.066104417623</v>
      </c>
      <c r="K573" s="18">
        <v>111.047081829276</v>
      </c>
      <c r="L573" s="20">
        <v>101.484907233914</v>
      </c>
    </row>
    <row r="574" spans="1:12" ht="16" x14ac:dyDescent="0.2">
      <c r="A574" s="22">
        <f t="shared" si="24"/>
        <v>43709</v>
      </c>
      <c r="B574" s="15" t="s">
        <v>194</v>
      </c>
      <c r="C574" s="15" t="str">
        <f t="shared" si="25"/>
        <v>ANTIOQUIA</v>
      </c>
      <c r="D574" s="23" t="str">
        <f t="shared" si="26"/>
        <v>ANTIOQUIA</v>
      </c>
      <c r="E574" s="15">
        <v>2019</v>
      </c>
      <c r="F574" s="15">
        <v>9</v>
      </c>
      <c r="G574" s="15" t="s">
        <v>201</v>
      </c>
      <c r="H574" s="17">
        <v>124.548733602139</v>
      </c>
      <c r="I574" s="17">
        <v>119.058913779731</v>
      </c>
      <c r="J574" s="17">
        <v>118.220098854398</v>
      </c>
      <c r="K574" s="17">
        <v>112.953285568949</v>
      </c>
      <c r="L574" s="19">
        <v>102.27339189203801</v>
      </c>
    </row>
    <row r="575" spans="1:12" ht="16" x14ac:dyDescent="0.2">
      <c r="A575" s="22">
        <f t="shared" si="24"/>
        <v>43739</v>
      </c>
      <c r="B575" s="16" t="s">
        <v>194</v>
      </c>
      <c r="C575" s="15" t="str">
        <f t="shared" si="25"/>
        <v>ANTIOQUIA</v>
      </c>
      <c r="D575" s="23" t="str">
        <f t="shared" si="26"/>
        <v>ANTIOQUIA</v>
      </c>
      <c r="E575" s="16">
        <v>2019</v>
      </c>
      <c r="F575" s="16">
        <v>10</v>
      </c>
      <c r="G575" s="16" t="s">
        <v>201</v>
      </c>
      <c r="H575" s="18">
        <v>123.88814271221</v>
      </c>
      <c r="I575" s="18">
        <v>118.290328220646</v>
      </c>
      <c r="J575" s="18">
        <v>127.03824511619401</v>
      </c>
      <c r="K575" s="18">
        <v>121.212228279101</v>
      </c>
      <c r="L575" s="20">
        <v>103.230837548333</v>
      </c>
    </row>
    <row r="576" spans="1:12" ht="16" x14ac:dyDescent="0.2">
      <c r="A576" s="22">
        <f t="shared" si="24"/>
        <v>43770</v>
      </c>
      <c r="B576" s="15" t="s">
        <v>194</v>
      </c>
      <c r="C576" s="15" t="str">
        <f t="shared" si="25"/>
        <v>ANTIOQUIA</v>
      </c>
      <c r="D576" s="23" t="str">
        <f t="shared" si="26"/>
        <v>ANTIOQUIA</v>
      </c>
      <c r="E576" s="15">
        <v>2019</v>
      </c>
      <c r="F576" s="15">
        <v>11</v>
      </c>
      <c r="G576" s="15" t="s">
        <v>201</v>
      </c>
      <c r="H576" s="17">
        <v>115.196697388274</v>
      </c>
      <c r="I576" s="17">
        <v>109.880321180057</v>
      </c>
      <c r="J576" s="17">
        <v>122.744929552353</v>
      </c>
      <c r="K576" s="17">
        <v>117.05526534934501</v>
      </c>
      <c r="L576" s="19">
        <v>103.26549621462399</v>
      </c>
    </row>
    <row r="577" spans="1:12" ht="16" x14ac:dyDescent="0.2">
      <c r="A577" s="22">
        <f t="shared" si="24"/>
        <v>43800</v>
      </c>
      <c r="B577" s="16" t="s">
        <v>194</v>
      </c>
      <c r="C577" s="15" t="str">
        <f t="shared" si="25"/>
        <v>ANTIOQUIA</v>
      </c>
      <c r="D577" s="23" t="str">
        <f t="shared" si="26"/>
        <v>ANTIOQUIA</v>
      </c>
      <c r="E577" s="16">
        <v>2019</v>
      </c>
      <c r="F577" s="16">
        <v>12</v>
      </c>
      <c r="G577" s="16" t="s">
        <v>201</v>
      </c>
      <c r="H577" s="18">
        <v>96.023383234626706</v>
      </c>
      <c r="I577" s="18">
        <v>91.597575794062195</v>
      </c>
      <c r="J577" s="18">
        <v>111.13328618436201</v>
      </c>
      <c r="K577" s="18">
        <v>106.040153958582</v>
      </c>
      <c r="L577" s="20">
        <v>102.03944589457301</v>
      </c>
    </row>
    <row r="578" spans="1:12" ht="16" x14ac:dyDescent="0.2">
      <c r="A578" s="22">
        <f t="shared" ref="A578:A641" si="27">DATE(E578,F578,1)</f>
        <v>43831</v>
      </c>
      <c r="B578" s="15" t="s">
        <v>194</v>
      </c>
      <c r="C578" s="15" t="str">
        <f t="shared" si="25"/>
        <v>ANTIOQUIA</v>
      </c>
      <c r="D578" s="23" t="str">
        <f t="shared" si="26"/>
        <v>ANTIOQUIA</v>
      </c>
      <c r="E578" s="15">
        <v>2020</v>
      </c>
      <c r="F578" s="15">
        <v>1</v>
      </c>
      <c r="G578" s="15" t="s">
        <v>201</v>
      </c>
      <c r="H578" s="17">
        <v>111.35448851811</v>
      </c>
      <c r="I578" s="17">
        <v>105.980602267302</v>
      </c>
      <c r="J578" s="17">
        <v>103.435364526076</v>
      </c>
      <c r="K578" s="17">
        <v>98.398460824729895</v>
      </c>
      <c r="L578" s="19">
        <v>101.38959590161301</v>
      </c>
    </row>
    <row r="579" spans="1:12" ht="16" x14ac:dyDescent="0.2">
      <c r="A579" s="22">
        <f t="shared" si="27"/>
        <v>43862</v>
      </c>
      <c r="B579" s="16" t="s">
        <v>194</v>
      </c>
      <c r="C579" s="15" t="str">
        <f t="shared" ref="C579:C642" si="28">UPPER(B579)</f>
        <v>ANTIOQUIA</v>
      </c>
      <c r="D579" s="23" t="str">
        <f t="shared" ref="D579:D642" si="29">SUBSTITUTE(SUBSTITUTE(SUBSTITUTE(SUBSTITUTE(SUBSTITUTE(SUBSTITUTE(SUBSTITUTE(SUBSTITUTE(SUBSTITUTE(SUBSTITUTE(C579,"á","a"),"é","e"),"í","i"),"ó","o"),"ú","u"),"Á","A"),"É","E"),"Í","I"),"Ó","O"),"Ú","U")</f>
        <v>ANTIOQUIA</v>
      </c>
      <c r="E579" s="16">
        <v>2020</v>
      </c>
      <c r="F579" s="16">
        <v>2</v>
      </c>
      <c r="G579" s="16" t="s">
        <v>201</v>
      </c>
      <c r="H579" s="18">
        <v>116.049012594228</v>
      </c>
      <c r="I579" s="18">
        <v>109.626968898063</v>
      </c>
      <c r="J579" s="18">
        <v>114.516430793175</v>
      </c>
      <c r="K579" s="18">
        <v>108.18177158944501</v>
      </c>
      <c r="L579" s="20">
        <v>101.92247289584</v>
      </c>
    </row>
    <row r="580" spans="1:12" ht="16" x14ac:dyDescent="0.2">
      <c r="A580" s="22">
        <f t="shared" si="27"/>
        <v>43891</v>
      </c>
      <c r="B580" s="15" t="s">
        <v>194</v>
      </c>
      <c r="C580" s="15" t="str">
        <f t="shared" si="28"/>
        <v>ANTIOQUIA</v>
      </c>
      <c r="D580" s="23" t="str">
        <f t="shared" si="29"/>
        <v>ANTIOQUIA</v>
      </c>
      <c r="E580" s="15">
        <v>2020</v>
      </c>
      <c r="F580" s="15">
        <v>3</v>
      </c>
      <c r="G580" s="15" t="s">
        <v>201</v>
      </c>
      <c r="H580" s="17">
        <v>104.210608447062</v>
      </c>
      <c r="I580" s="17">
        <v>96.529615610618706</v>
      </c>
      <c r="J580" s="17">
        <v>105.062218411972</v>
      </c>
      <c r="K580" s="17">
        <v>97.313278197405594</v>
      </c>
      <c r="L580" s="19">
        <v>101.31594623574399</v>
      </c>
    </row>
    <row r="581" spans="1:12" ht="16" x14ac:dyDescent="0.2">
      <c r="A581" s="22">
        <f t="shared" si="27"/>
        <v>43922</v>
      </c>
      <c r="B581" s="16" t="s">
        <v>194</v>
      </c>
      <c r="C581" s="15" t="str">
        <f t="shared" si="28"/>
        <v>ANTIOQUIA</v>
      </c>
      <c r="D581" s="23" t="str">
        <f t="shared" si="29"/>
        <v>ANTIOQUIA</v>
      </c>
      <c r="E581" s="16">
        <v>2020</v>
      </c>
      <c r="F581" s="16">
        <v>4</v>
      </c>
      <c r="G581" s="16" t="s">
        <v>201</v>
      </c>
      <c r="H581" s="18">
        <v>74.476155839738993</v>
      </c>
      <c r="I581" s="18">
        <v>68.706145819340307</v>
      </c>
      <c r="J581" s="18">
        <v>74.225611265988206</v>
      </c>
      <c r="K581" s="18">
        <v>68.658572300355701</v>
      </c>
      <c r="L581" s="20">
        <v>97.503492943712203</v>
      </c>
    </row>
    <row r="582" spans="1:12" ht="16" x14ac:dyDescent="0.2">
      <c r="A582" s="22">
        <f t="shared" si="27"/>
        <v>43952</v>
      </c>
      <c r="B582" s="15" t="s">
        <v>194</v>
      </c>
      <c r="C582" s="15" t="str">
        <f t="shared" si="28"/>
        <v>ANTIOQUIA</v>
      </c>
      <c r="D582" s="23" t="str">
        <f t="shared" si="29"/>
        <v>ANTIOQUIA</v>
      </c>
      <c r="E582" s="15">
        <v>2020</v>
      </c>
      <c r="F582" s="15">
        <v>5</v>
      </c>
      <c r="G582" s="15" t="s">
        <v>201</v>
      </c>
      <c r="H582" s="17">
        <v>88.132099526388501</v>
      </c>
      <c r="I582" s="17">
        <v>81.449531415407805</v>
      </c>
      <c r="J582" s="17">
        <v>94.810344647435599</v>
      </c>
      <c r="K582" s="17">
        <v>87.865885113133203</v>
      </c>
      <c r="L582" s="19">
        <v>97.598804276012999</v>
      </c>
    </row>
    <row r="583" spans="1:12" ht="16" x14ac:dyDescent="0.2">
      <c r="A583" s="22">
        <f t="shared" si="27"/>
        <v>43983</v>
      </c>
      <c r="B583" s="16" t="s">
        <v>194</v>
      </c>
      <c r="C583" s="15" t="str">
        <f t="shared" si="28"/>
        <v>ANTIOQUIA</v>
      </c>
      <c r="D583" s="23" t="str">
        <f t="shared" si="29"/>
        <v>ANTIOQUIA</v>
      </c>
      <c r="E583" s="16">
        <v>2020</v>
      </c>
      <c r="F583" s="16">
        <v>6</v>
      </c>
      <c r="G583" s="16" t="s">
        <v>201</v>
      </c>
      <c r="H583" s="18">
        <v>97.482568395378195</v>
      </c>
      <c r="I583" s="18">
        <v>90.3757527568863</v>
      </c>
      <c r="J583" s="18">
        <v>99.378070456419707</v>
      </c>
      <c r="K583" s="18">
        <v>92.1311756666978</v>
      </c>
      <c r="L583" s="20">
        <v>97.1569062808002</v>
      </c>
    </row>
    <row r="584" spans="1:12" ht="16" x14ac:dyDescent="0.2">
      <c r="A584" s="22">
        <f t="shared" si="27"/>
        <v>44013</v>
      </c>
      <c r="B584" s="15" t="s">
        <v>194</v>
      </c>
      <c r="C584" s="15" t="str">
        <f t="shared" si="28"/>
        <v>ANTIOQUIA</v>
      </c>
      <c r="D584" s="23" t="str">
        <f t="shared" si="29"/>
        <v>ANTIOQUIA</v>
      </c>
      <c r="E584" s="15">
        <v>2020</v>
      </c>
      <c r="F584" s="15">
        <v>7</v>
      </c>
      <c r="G584" s="15" t="s">
        <v>201</v>
      </c>
      <c r="H584" s="17">
        <v>109.117392851771</v>
      </c>
      <c r="I584" s="17">
        <v>100.13379427043699</v>
      </c>
      <c r="J584" s="17">
        <v>115.12180895468001</v>
      </c>
      <c r="K584" s="17">
        <v>105.728274950688</v>
      </c>
      <c r="L584" s="19">
        <v>97.676786275168197</v>
      </c>
    </row>
    <row r="585" spans="1:12" ht="16" x14ac:dyDescent="0.2">
      <c r="A585" s="22">
        <f t="shared" si="27"/>
        <v>44044</v>
      </c>
      <c r="B585" s="16" t="s">
        <v>194</v>
      </c>
      <c r="C585" s="15" t="str">
        <f t="shared" si="28"/>
        <v>ANTIOQUIA</v>
      </c>
      <c r="D585" s="23" t="str">
        <f t="shared" si="29"/>
        <v>ANTIOQUIA</v>
      </c>
      <c r="E585" s="16">
        <v>2020</v>
      </c>
      <c r="F585" s="16">
        <v>8</v>
      </c>
      <c r="G585" s="16" t="s">
        <v>201</v>
      </c>
      <c r="H585" s="18">
        <v>114.195496358233</v>
      </c>
      <c r="I585" s="18">
        <v>104.072949925896</v>
      </c>
      <c r="J585" s="18">
        <v>117.556865270236</v>
      </c>
      <c r="K585" s="18">
        <v>107.198922916347</v>
      </c>
      <c r="L585" s="20">
        <v>97.962720272070499</v>
      </c>
    </row>
    <row r="586" spans="1:12" ht="16" x14ac:dyDescent="0.2">
      <c r="A586" s="22">
        <f t="shared" si="27"/>
        <v>44075</v>
      </c>
      <c r="B586" s="15" t="s">
        <v>194</v>
      </c>
      <c r="C586" s="15" t="str">
        <f t="shared" si="28"/>
        <v>ANTIOQUIA</v>
      </c>
      <c r="D586" s="23" t="str">
        <f t="shared" si="29"/>
        <v>ANTIOQUIA</v>
      </c>
      <c r="E586" s="15">
        <v>2020</v>
      </c>
      <c r="F586" s="15">
        <v>9</v>
      </c>
      <c r="G586" s="15" t="s">
        <v>201</v>
      </c>
      <c r="H586" s="17">
        <v>120.271033843992</v>
      </c>
      <c r="I586" s="17">
        <v>109.37535143896299</v>
      </c>
      <c r="J586" s="17">
        <v>129.75794196513499</v>
      </c>
      <c r="K586" s="17">
        <v>118.17881788650401</v>
      </c>
      <c r="L586" s="19">
        <v>100.007581583251</v>
      </c>
    </row>
    <row r="587" spans="1:12" ht="16" x14ac:dyDescent="0.2">
      <c r="A587" s="22">
        <f t="shared" si="27"/>
        <v>44105</v>
      </c>
      <c r="B587" s="16" t="s">
        <v>194</v>
      </c>
      <c r="C587" s="15" t="str">
        <f t="shared" si="28"/>
        <v>ANTIOQUIA</v>
      </c>
      <c r="D587" s="23" t="str">
        <f t="shared" si="29"/>
        <v>ANTIOQUIA</v>
      </c>
      <c r="E587" s="16">
        <v>2020</v>
      </c>
      <c r="F587" s="16">
        <v>10</v>
      </c>
      <c r="G587" s="16" t="s">
        <v>201</v>
      </c>
      <c r="H587" s="18">
        <v>123.82123576625099</v>
      </c>
      <c r="I587" s="18">
        <v>111.959038506965</v>
      </c>
      <c r="J587" s="18">
        <v>133.48691129618101</v>
      </c>
      <c r="K587" s="18">
        <v>120.947304834538</v>
      </c>
      <c r="L587" s="20">
        <v>101.060338571846</v>
      </c>
    </row>
    <row r="588" spans="1:12" ht="16" x14ac:dyDescent="0.2">
      <c r="A588" s="22">
        <f t="shared" si="27"/>
        <v>44136</v>
      </c>
      <c r="B588" s="15" t="s">
        <v>194</v>
      </c>
      <c r="C588" s="15" t="str">
        <f t="shared" si="28"/>
        <v>ANTIOQUIA</v>
      </c>
      <c r="D588" s="23" t="str">
        <f t="shared" si="29"/>
        <v>ANTIOQUIA</v>
      </c>
      <c r="E588" s="15">
        <v>2020</v>
      </c>
      <c r="F588" s="15">
        <v>11</v>
      </c>
      <c r="G588" s="15" t="s">
        <v>201</v>
      </c>
      <c r="H588" s="17">
        <v>130.35281587680899</v>
      </c>
      <c r="I588" s="17">
        <v>117.98642191973499</v>
      </c>
      <c r="J588" s="17">
        <v>135.426502880317</v>
      </c>
      <c r="K588" s="17">
        <v>122.653733423711</v>
      </c>
      <c r="L588" s="19">
        <v>101.289952236026</v>
      </c>
    </row>
    <row r="589" spans="1:12" ht="16" x14ac:dyDescent="0.2">
      <c r="A589" s="22">
        <f t="shared" si="27"/>
        <v>44166</v>
      </c>
      <c r="B589" s="16" t="s">
        <v>194</v>
      </c>
      <c r="C589" s="15" t="str">
        <f t="shared" si="28"/>
        <v>ANTIOQUIA</v>
      </c>
      <c r="D589" s="23" t="str">
        <f t="shared" si="29"/>
        <v>ANTIOQUIA</v>
      </c>
      <c r="E589" s="16">
        <v>2020</v>
      </c>
      <c r="F589" s="16">
        <v>12</v>
      </c>
      <c r="G589" s="16" t="s">
        <v>201</v>
      </c>
      <c r="H589" s="18">
        <v>111.75899561956101</v>
      </c>
      <c r="I589" s="18">
        <v>101.844741707236</v>
      </c>
      <c r="J589" s="18">
        <v>123.693693912572</v>
      </c>
      <c r="K589" s="18">
        <v>112.763608360988</v>
      </c>
      <c r="L589" s="20">
        <v>100.644434576352</v>
      </c>
    </row>
    <row r="590" spans="1:12" ht="16" x14ac:dyDescent="0.2">
      <c r="A590" s="22">
        <f t="shared" si="27"/>
        <v>44197</v>
      </c>
      <c r="B590" s="15" t="s">
        <v>194</v>
      </c>
      <c r="C590" s="15" t="str">
        <f t="shared" si="28"/>
        <v>ANTIOQUIA</v>
      </c>
      <c r="D590" s="23" t="str">
        <f t="shared" si="29"/>
        <v>ANTIOQUIA</v>
      </c>
      <c r="E590" s="15">
        <v>2021</v>
      </c>
      <c r="F590" s="15">
        <v>1</v>
      </c>
      <c r="G590" s="15" t="s">
        <v>201</v>
      </c>
      <c r="H590" s="17">
        <v>106.983242360723</v>
      </c>
      <c r="I590" s="17">
        <v>96.861062083200096</v>
      </c>
      <c r="J590" s="17">
        <v>107.85656720380101</v>
      </c>
      <c r="K590" s="17">
        <v>97.708707397504597</v>
      </c>
      <c r="L590" s="19">
        <v>100.30651258001301</v>
      </c>
    </row>
    <row r="591" spans="1:12" ht="16" x14ac:dyDescent="0.2">
      <c r="A591" s="22">
        <f t="shared" si="27"/>
        <v>44228</v>
      </c>
      <c r="B591" s="16" t="s">
        <v>194</v>
      </c>
      <c r="C591" s="15" t="str">
        <f t="shared" si="28"/>
        <v>ANTIOQUIA</v>
      </c>
      <c r="D591" s="23" t="str">
        <f t="shared" si="29"/>
        <v>ANTIOQUIA</v>
      </c>
      <c r="E591" s="16">
        <v>2021</v>
      </c>
      <c r="F591" s="16">
        <v>2</v>
      </c>
      <c r="G591" s="16" t="s">
        <v>201</v>
      </c>
      <c r="H591" s="18">
        <v>122.298217736041</v>
      </c>
      <c r="I591" s="18">
        <v>109.632803206492</v>
      </c>
      <c r="J591" s="18">
        <v>122.623244638019</v>
      </c>
      <c r="K591" s="18">
        <v>110.123744521036</v>
      </c>
      <c r="L591" s="20">
        <v>101.497904233773</v>
      </c>
    </row>
    <row r="592" spans="1:12" ht="16" x14ac:dyDescent="0.2">
      <c r="A592" s="22">
        <f t="shared" si="27"/>
        <v>44256</v>
      </c>
      <c r="B592" s="15" t="s">
        <v>194</v>
      </c>
      <c r="C592" s="15" t="str">
        <f t="shared" si="28"/>
        <v>ANTIOQUIA</v>
      </c>
      <c r="D592" s="23" t="str">
        <f t="shared" si="29"/>
        <v>ANTIOQUIA</v>
      </c>
      <c r="E592" s="15">
        <v>2021</v>
      </c>
      <c r="F592" s="15">
        <v>3</v>
      </c>
      <c r="G592" s="15" t="s">
        <v>201</v>
      </c>
      <c r="H592" s="17">
        <v>135.582849834455</v>
      </c>
      <c r="I592" s="17">
        <v>120.19458755460801</v>
      </c>
      <c r="J592" s="17">
        <v>134.97568963589501</v>
      </c>
      <c r="K592" s="17">
        <v>120.004732127388</v>
      </c>
      <c r="L592" s="19">
        <v>102.230068559174</v>
      </c>
    </row>
    <row r="593" spans="1:12" ht="16" x14ac:dyDescent="0.2">
      <c r="A593" s="22">
        <f t="shared" si="27"/>
        <v>44287</v>
      </c>
      <c r="B593" s="16" t="s">
        <v>194</v>
      </c>
      <c r="C593" s="15" t="str">
        <f t="shared" si="28"/>
        <v>ANTIOQUIA</v>
      </c>
      <c r="D593" s="23" t="str">
        <f t="shared" si="29"/>
        <v>ANTIOQUIA</v>
      </c>
      <c r="E593" s="16">
        <v>2021</v>
      </c>
      <c r="F593" s="16">
        <v>4</v>
      </c>
      <c r="G593" s="16" t="s">
        <v>201</v>
      </c>
      <c r="H593" s="18">
        <v>120.526642882061</v>
      </c>
      <c r="I593" s="18">
        <v>105.82617415404</v>
      </c>
      <c r="J593" s="18">
        <v>130.74867572149199</v>
      </c>
      <c r="K593" s="18">
        <v>114.771199192919</v>
      </c>
      <c r="L593" s="20">
        <v>102.541996555795</v>
      </c>
    </row>
    <row r="594" spans="1:12" ht="16" x14ac:dyDescent="0.2">
      <c r="A594" s="22">
        <f t="shared" si="27"/>
        <v>44317</v>
      </c>
      <c r="B594" s="15" t="s">
        <v>194</v>
      </c>
      <c r="C594" s="15" t="str">
        <f t="shared" si="28"/>
        <v>ANTIOQUIA</v>
      </c>
      <c r="D594" s="23" t="str">
        <f t="shared" si="29"/>
        <v>ANTIOQUIA</v>
      </c>
      <c r="E594" s="15">
        <v>2021</v>
      </c>
      <c r="F594" s="15">
        <v>5</v>
      </c>
      <c r="G594" s="15" t="s">
        <v>201</v>
      </c>
      <c r="H594" s="17">
        <v>114.080964912958</v>
      </c>
      <c r="I594" s="17">
        <v>99.385288606354905</v>
      </c>
      <c r="J594" s="17">
        <v>112.352010968046</v>
      </c>
      <c r="K594" s="17">
        <v>98.060024683514996</v>
      </c>
      <c r="L594" s="19">
        <v>103.252499214765</v>
      </c>
    </row>
    <row r="595" spans="1:12" ht="16" x14ac:dyDescent="0.2">
      <c r="A595" s="22">
        <f t="shared" si="27"/>
        <v>44348</v>
      </c>
      <c r="B595" s="16" t="s">
        <v>194</v>
      </c>
      <c r="C595" s="15" t="str">
        <f t="shared" si="28"/>
        <v>ANTIOQUIA</v>
      </c>
      <c r="D595" s="23" t="str">
        <f t="shared" si="29"/>
        <v>ANTIOQUIA</v>
      </c>
      <c r="E595" s="16">
        <v>2021</v>
      </c>
      <c r="F595" s="16">
        <v>6</v>
      </c>
      <c r="G595" s="16" t="s">
        <v>201</v>
      </c>
      <c r="H595" s="18">
        <v>127.62970136231201</v>
      </c>
      <c r="I595" s="18">
        <v>109.72114511047</v>
      </c>
      <c r="J595" s="18">
        <v>141.957583754231</v>
      </c>
      <c r="K595" s="18">
        <v>122.340893308242</v>
      </c>
      <c r="L595" s="20">
        <v>102.433688223635</v>
      </c>
    </row>
    <row r="596" spans="1:12" ht="16" x14ac:dyDescent="0.2">
      <c r="A596" s="22">
        <f t="shared" si="27"/>
        <v>44378</v>
      </c>
      <c r="B596" s="15" t="s">
        <v>194</v>
      </c>
      <c r="C596" s="15" t="str">
        <f t="shared" si="28"/>
        <v>ANTIOQUIA</v>
      </c>
      <c r="D596" s="23" t="str">
        <f t="shared" si="29"/>
        <v>ANTIOQUIA</v>
      </c>
      <c r="E596" s="15">
        <v>2021</v>
      </c>
      <c r="F596" s="15">
        <v>7</v>
      </c>
      <c r="G596" s="15" t="s">
        <v>201</v>
      </c>
      <c r="H596" s="17">
        <v>139.888709489516</v>
      </c>
      <c r="I596" s="17">
        <v>118.59816146557201</v>
      </c>
      <c r="J596" s="17">
        <v>149.711955460312</v>
      </c>
      <c r="K596" s="17">
        <v>127.31715672505101</v>
      </c>
      <c r="L596" s="19">
        <v>103.044547217017</v>
      </c>
    </row>
    <row r="597" spans="1:12" ht="16" x14ac:dyDescent="0.2">
      <c r="A597" s="22">
        <f t="shared" si="27"/>
        <v>44409</v>
      </c>
      <c r="B597" s="16" t="s">
        <v>194</v>
      </c>
      <c r="C597" s="15" t="str">
        <f t="shared" si="28"/>
        <v>ANTIOQUIA</v>
      </c>
      <c r="D597" s="23" t="str">
        <f t="shared" si="29"/>
        <v>ANTIOQUIA</v>
      </c>
      <c r="E597" s="16">
        <v>2021</v>
      </c>
      <c r="F597" s="16">
        <v>8</v>
      </c>
      <c r="G597" s="16" t="s">
        <v>201</v>
      </c>
      <c r="H597" s="18">
        <v>147.07879622703999</v>
      </c>
      <c r="I597" s="18">
        <v>123.708452984369</v>
      </c>
      <c r="J597" s="18">
        <v>152.39848895602299</v>
      </c>
      <c r="K597" s="18">
        <v>128.51352038831101</v>
      </c>
      <c r="L597" s="20">
        <v>103.950004873875</v>
      </c>
    </row>
    <row r="598" spans="1:12" ht="16" x14ac:dyDescent="0.2">
      <c r="A598" s="22">
        <f t="shared" si="27"/>
        <v>44440</v>
      </c>
      <c r="B598" s="15" t="s">
        <v>194</v>
      </c>
      <c r="C598" s="15" t="str">
        <f t="shared" si="28"/>
        <v>ANTIOQUIA</v>
      </c>
      <c r="D598" s="23" t="str">
        <f t="shared" si="29"/>
        <v>ANTIOQUIA</v>
      </c>
      <c r="E598" s="15">
        <v>2021</v>
      </c>
      <c r="F598" s="15">
        <v>9</v>
      </c>
      <c r="G598" s="15" t="s">
        <v>201</v>
      </c>
      <c r="H598" s="17">
        <v>147.86227278516799</v>
      </c>
      <c r="I598" s="17">
        <v>122.99175123649501</v>
      </c>
      <c r="J598" s="17">
        <v>156.90185894754001</v>
      </c>
      <c r="K598" s="17">
        <v>130.87310388422901</v>
      </c>
      <c r="L598" s="19">
        <v>104.94210919646</v>
      </c>
    </row>
    <row r="599" spans="1:12" ht="16" x14ac:dyDescent="0.2">
      <c r="A599" s="22">
        <f t="shared" si="27"/>
        <v>44470</v>
      </c>
      <c r="B599" s="16" t="s">
        <v>194</v>
      </c>
      <c r="C599" s="15" t="str">
        <f t="shared" si="28"/>
        <v>ANTIOQUIA</v>
      </c>
      <c r="D599" s="23" t="str">
        <f t="shared" si="29"/>
        <v>ANTIOQUIA</v>
      </c>
      <c r="E599" s="16">
        <v>2021</v>
      </c>
      <c r="F599" s="16">
        <v>10</v>
      </c>
      <c r="G599" s="16" t="s">
        <v>201</v>
      </c>
      <c r="H599" s="18">
        <v>151.85260955954001</v>
      </c>
      <c r="I599" s="18">
        <v>124.86167465905901</v>
      </c>
      <c r="J599" s="18">
        <v>156.46263427384301</v>
      </c>
      <c r="K599" s="18">
        <v>129.13970563540599</v>
      </c>
      <c r="L599" s="20">
        <v>105.2800311928</v>
      </c>
    </row>
    <row r="600" spans="1:12" ht="16" x14ac:dyDescent="0.2">
      <c r="A600" s="22">
        <f t="shared" si="27"/>
        <v>44501</v>
      </c>
      <c r="B600" s="15" t="s">
        <v>194</v>
      </c>
      <c r="C600" s="15" t="str">
        <f t="shared" si="28"/>
        <v>ANTIOQUIA</v>
      </c>
      <c r="D600" s="23" t="str">
        <f t="shared" si="29"/>
        <v>ANTIOQUIA</v>
      </c>
      <c r="E600" s="15">
        <v>2021</v>
      </c>
      <c r="F600" s="15">
        <v>11</v>
      </c>
      <c r="G600" s="15" t="s">
        <v>201</v>
      </c>
      <c r="H600" s="17">
        <v>161.170398878849</v>
      </c>
      <c r="I600" s="17">
        <v>130.42043445822699</v>
      </c>
      <c r="J600" s="17">
        <v>167.79478955002801</v>
      </c>
      <c r="K600" s="17">
        <v>136.41049578891199</v>
      </c>
      <c r="L600" s="19">
        <v>106.116171517075</v>
      </c>
    </row>
    <row r="601" spans="1:12" ht="16" x14ac:dyDescent="0.2">
      <c r="A601" s="22">
        <f t="shared" si="27"/>
        <v>44531</v>
      </c>
      <c r="B601" s="16" t="s">
        <v>194</v>
      </c>
      <c r="C601" s="15" t="str">
        <f t="shared" si="28"/>
        <v>ANTIOQUIA</v>
      </c>
      <c r="D601" s="23" t="str">
        <f t="shared" si="29"/>
        <v>ANTIOQUIA</v>
      </c>
      <c r="E601" s="16">
        <v>2021</v>
      </c>
      <c r="F601" s="16">
        <v>12</v>
      </c>
      <c r="G601" s="16" t="s">
        <v>201</v>
      </c>
      <c r="H601" s="18">
        <v>135.62993413329301</v>
      </c>
      <c r="I601" s="18">
        <v>109.543583100259</v>
      </c>
      <c r="J601" s="18">
        <v>153.67737013752699</v>
      </c>
      <c r="K601" s="18">
        <v>124.22707139252</v>
      </c>
      <c r="L601" s="20">
        <v>106.03385718463301</v>
      </c>
    </row>
    <row r="602" spans="1:12" ht="16" x14ac:dyDescent="0.2">
      <c r="A602" s="22">
        <f t="shared" si="27"/>
        <v>44562</v>
      </c>
      <c r="B602" s="15" t="s">
        <v>194</v>
      </c>
      <c r="C602" s="15" t="str">
        <f t="shared" si="28"/>
        <v>ANTIOQUIA</v>
      </c>
      <c r="D602" s="23" t="str">
        <f t="shared" si="29"/>
        <v>ANTIOQUIA</v>
      </c>
      <c r="E602" s="15">
        <v>2022</v>
      </c>
      <c r="F602" s="15">
        <v>1</v>
      </c>
      <c r="G602" s="15" t="s">
        <v>201</v>
      </c>
      <c r="H602" s="17">
        <v>143.11690554269799</v>
      </c>
      <c r="I602" s="17">
        <v>113.997101995623</v>
      </c>
      <c r="J602" s="17">
        <v>145.13637227013501</v>
      </c>
      <c r="K602" s="17">
        <v>115.883055968736</v>
      </c>
      <c r="L602" s="19">
        <v>105.73925852115801</v>
      </c>
    </row>
    <row r="603" spans="1:12" ht="16" x14ac:dyDescent="0.2">
      <c r="A603" s="22">
        <f t="shared" si="27"/>
        <v>44593</v>
      </c>
      <c r="B603" s="16" t="s">
        <v>194</v>
      </c>
      <c r="C603" s="15" t="str">
        <f t="shared" si="28"/>
        <v>ANTIOQUIA</v>
      </c>
      <c r="D603" s="23" t="str">
        <f t="shared" si="29"/>
        <v>ANTIOQUIA</v>
      </c>
      <c r="E603" s="16">
        <v>2022</v>
      </c>
      <c r="F603" s="16">
        <v>2</v>
      </c>
      <c r="G603" s="16" t="s">
        <v>201</v>
      </c>
      <c r="H603" s="18">
        <v>155.97364583597101</v>
      </c>
      <c r="I603" s="18">
        <v>122.934555767845</v>
      </c>
      <c r="J603" s="18">
        <v>155.45157702214399</v>
      </c>
      <c r="K603" s="18">
        <v>123.205142131291</v>
      </c>
      <c r="L603" s="20">
        <v>106.44976118012799</v>
      </c>
    </row>
    <row r="604" spans="1:12" ht="16" x14ac:dyDescent="0.2">
      <c r="A604" s="22">
        <f t="shared" si="27"/>
        <v>44621</v>
      </c>
      <c r="B604" s="15" t="s">
        <v>194</v>
      </c>
      <c r="C604" s="15" t="str">
        <f t="shared" si="28"/>
        <v>ANTIOQUIA</v>
      </c>
      <c r="D604" s="23" t="str">
        <f t="shared" si="29"/>
        <v>ANTIOQUIA</v>
      </c>
      <c r="E604" s="15">
        <v>2022</v>
      </c>
      <c r="F604" s="15">
        <v>3</v>
      </c>
      <c r="G604" s="15" t="s">
        <v>201</v>
      </c>
      <c r="H604" s="17">
        <v>162.92323651520499</v>
      </c>
      <c r="I604" s="17">
        <v>127.80188292118601</v>
      </c>
      <c r="J604" s="17">
        <v>168.15032000925001</v>
      </c>
      <c r="K604" s="17">
        <v>132.19162409042499</v>
      </c>
      <c r="L604" s="19">
        <v>106.3631145144</v>
      </c>
    </row>
    <row r="605" spans="1:12" ht="16" x14ac:dyDescent="0.2">
      <c r="A605" s="22">
        <f t="shared" si="27"/>
        <v>44652</v>
      </c>
      <c r="B605" s="16" t="s">
        <v>194</v>
      </c>
      <c r="C605" s="15" t="str">
        <f t="shared" si="28"/>
        <v>ANTIOQUIA</v>
      </c>
      <c r="D605" s="23" t="str">
        <f t="shared" si="29"/>
        <v>ANTIOQUIA</v>
      </c>
      <c r="E605" s="16">
        <v>2022</v>
      </c>
      <c r="F605" s="16">
        <v>4</v>
      </c>
      <c r="G605" s="16" t="s">
        <v>201</v>
      </c>
      <c r="H605" s="18">
        <v>148.99957234491501</v>
      </c>
      <c r="I605" s="18">
        <v>116.392128411676</v>
      </c>
      <c r="J605" s="18">
        <v>160.53122724368501</v>
      </c>
      <c r="K605" s="18">
        <v>125.260568852638</v>
      </c>
      <c r="L605" s="20">
        <v>106.48008751313201</v>
      </c>
    </row>
    <row r="606" spans="1:12" ht="16" x14ac:dyDescent="0.2">
      <c r="A606" s="22">
        <f t="shared" si="27"/>
        <v>44682</v>
      </c>
      <c r="B606" s="15" t="s">
        <v>194</v>
      </c>
      <c r="C606" s="15" t="str">
        <f t="shared" si="28"/>
        <v>ANTIOQUIA</v>
      </c>
      <c r="D606" s="23" t="str">
        <f t="shared" si="29"/>
        <v>ANTIOQUIA</v>
      </c>
      <c r="E606" s="15">
        <v>2022</v>
      </c>
      <c r="F606" s="15">
        <v>5</v>
      </c>
      <c r="G606" s="15" t="s">
        <v>201</v>
      </c>
      <c r="H606" s="17">
        <v>170.882379500708</v>
      </c>
      <c r="I606" s="17">
        <v>130.929611582994</v>
      </c>
      <c r="J606" s="17">
        <v>167.87524733732101</v>
      </c>
      <c r="K606" s="17">
        <v>128.911603218062</v>
      </c>
      <c r="L606" s="19">
        <v>107.489521168864</v>
      </c>
    </row>
    <row r="607" spans="1:12" ht="16" x14ac:dyDescent="0.2">
      <c r="A607" s="22">
        <f t="shared" si="27"/>
        <v>44713</v>
      </c>
      <c r="B607" s="16" t="s">
        <v>194</v>
      </c>
      <c r="C607" s="15" t="str">
        <f t="shared" si="28"/>
        <v>ANTIOQUIA</v>
      </c>
      <c r="D607" s="23" t="str">
        <f t="shared" si="29"/>
        <v>ANTIOQUIA</v>
      </c>
      <c r="E607" s="16">
        <v>2022</v>
      </c>
      <c r="F607" s="16">
        <v>6</v>
      </c>
      <c r="G607" s="16" t="s">
        <v>201</v>
      </c>
      <c r="H607" s="18">
        <v>168.548371496513</v>
      </c>
      <c r="I607" s="18">
        <v>129.21796038379301</v>
      </c>
      <c r="J607" s="18">
        <v>173.36388146988699</v>
      </c>
      <c r="K607" s="18">
        <v>133.344236528327</v>
      </c>
      <c r="L607" s="20">
        <v>108.009401163231</v>
      </c>
    </row>
    <row r="608" spans="1:12" ht="16" x14ac:dyDescent="0.2">
      <c r="A608" s="22">
        <f t="shared" si="27"/>
        <v>44743</v>
      </c>
      <c r="B608" s="15" t="s">
        <v>194</v>
      </c>
      <c r="C608" s="15" t="str">
        <f t="shared" si="28"/>
        <v>ANTIOQUIA</v>
      </c>
      <c r="D608" s="23" t="str">
        <f t="shared" si="29"/>
        <v>ANTIOQUIA</v>
      </c>
      <c r="E608" s="15">
        <v>2022</v>
      </c>
      <c r="F608" s="15">
        <v>7</v>
      </c>
      <c r="G608" s="15" t="s">
        <v>201</v>
      </c>
      <c r="H608" s="17">
        <v>167.89196324315401</v>
      </c>
      <c r="I608" s="17">
        <v>124.84049588073501</v>
      </c>
      <c r="J608" s="17">
        <v>180.94258432382699</v>
      </c>
      <c r="K608" s="17">
        <v>135.04794466583499</v>
      </c>
      <c r="L608" s="19">
        <v>108.256344160556</v>
      </c>
    </row>
    <row r="609" spans="1:12" ht="16" x14ac:dyDescent="0.2">
      <c r="A609" s="22">
        <f t="shared" si="27"/>
        <v>44774</v>
      </c>
      <c r="B609" s="16" t="s">
        <v>194</v>
      </c>
      <c r="C609" s="15" t="str">
        <f t="shared" si="28"/>
        <v>ANTIOQUIA</v>
      </c>
      <c r="D609" s="23" t="str">
        <f t="shared" si="29"/>
        <v>ANTIOQUIA</v>
      </c>
      <c r="E609" s="16">
        <v>2022</v>
      </c>
      <c r="F609" s="16">
        <v>8</v>
      </c>
      <c r="G609" s="16" t="s">
        <v>201</v>
      </c>
      <c r="H609" s="18">
        <v>184.805768367116</v>
      </c>
      <c r="I609" s="18">
        <v>137.165536650485</v>
      </c>
      <c r="J609" s="18">
        <v>186.04033866575099</v>
      </c>
      <c r="K609" s="18">
        <v>138.672587361392</v>
      </c>
      <c r="L609" s="20">
        <v>109.387083148307</v>
      </c>
    </row>
    <row r="610" spans="1:12" ht="16" x14ac:dyDescent="0.2">
      <c r="A610" s="22">
        <f t="shared" si="27"/>
        <v>44805</v>
      </c>
      <c r="B610" s="15" t="s">
        <v>194</v>
      </c>
      <c r="C610" s="15" t="str">
        <f t="shared" si="28"/>
        <v>ANTIOQUIA</v>
      </c>
      <c r="D610" s="23" t="str">
        <f t="shared" si="29"/>
        <v>ANTIOQUIA</v>
      </c>
      <c r="E610" s="15">
        <v>2022</v>
      </c>
      <c r="F610" s="15">
        <v>9</v>
      </c>
      <c r="G610" s="15" t="s">
        <v>201</v>
      </c>
      <c r="H610" s="17">
        <v>181.65829992315599</v>
      </c>
      <c r="I610" s="17">
        <v>134.44043785408201</v>
      </c>
      <c r="J610" s="17">
        <v>187.99943869936499</v>
      </c>
      <c r="K610" s="17">
        <v>139.583499975834</v>
      </c>
      <c r="L610" s="19">
        <v>108.84554148750701</v>
      </c>
    </row>
    <row r="611" spans="1:12" ht="16" x14ac:dyDescent="0.2">
      <c r="A611" s="22">
        <f t="shared" si="27"/>
        <v>44835</v>
      </c>
      <c r="B611" s="16" t="s">
        <v>194</v>
      </c>
      <c r="C611" s="15" t="str">
        <f t="shared" si="28"/>
        <v>ANTIOQUIA</v>
      </c>
      <c r="D611" s="23" t="str">
        <f t="shared" si="29"/>
        <v>ANTIOQUIA</v>
      </c>
      <c r="E611" s="16">
        <v>2022</v>
      </c>
      <c r="F611" s="16">
        <v>10</v>
      </c>
      <c r="G611" s="16" t="s">
        <v>201</v>
      </c>
      <c r="H611" s="18">
        <v>184.92623224425699</v>
      </c>
      <c r="I611" s="18">
        <v>135.087720912311</v>
      </c>
      <c r="J611" s="18">
        <v>188.863937254056</v>
      </c>
      <c r="K611" s="18">
        <v>138.345185505904</v>
      </c>
      <c r="L611" s="20">
        <v>109.417409481311</v>
      </c>
    </row>
    <row r="612" spans="1:12" ht="16" x14ac:dyDescent="0.2">
      <c r="A612" s="22">
        <f t="shared" si="27"/>
        <v>44866</v>
      </c>
      <c r="B612" s="15" t="s">
        <v>194</v>
      </c>
      <c r="C612" s="15" t="str">
        <f t="shared" si="28"/>
        <v>ANTIOQUIA</v>
      </c>
      <c r="D612" s="23" t="str">
        <f t="shared" si="29"/>
        <v>ANTIOQUIA</v>
      </c>
      <c r="E612" s="15">
        <v>2022</v>
      </c>
      <c r="F612" s="15">
        <v>11</v>
      </c>
      <c r="G612" s="15" t="s">
        <v>201</v>
      </c>
      <c r="H612" s="17">
        <v>176.66366060146299</v>
      </c>
      <c r="I612" s="17">
        <v>127.975254301145</v>
      </c>
      <c r="J612" s="17">
        <v>202.05797156065501</v>
      </c>
      <c r="K612" s="17">
        <v>147.03657586915199</v>
      </c>
      <c r="L612" s="19">
        <v>109.018834818963</v>
      </c>
    </row>
    <row r="613" spans="1:12" ht="16" x14ac:dyDescent="0.2">
      <c r="A613" s="22">
        <f t="shared" si="27"/>
        <v>44896</v>
      </c>
      <c r="B613" s="16" t="s">
        <v>194</v>
      </c>
      <c r="C613" s="15" t="str">
        <f t="shared" si="28"/>
        <v>ANTIOQUIA</v>
      </c>
      <c r="D613" s="23" t="str">
        <f t="shared" si="29"/>
        <v>ANTIOQUIA</v>
      </c>
      <c r="E613" s="16">
        <v>2022</v>
      </c>
      <c r="F613" s="16">
        <v>12</v>
      </c>
      <c r="G613" s="16" t="s">
        <v>201</v>
      </c>
      <c r="H613" s="18">
        <v>147.663340038825</v>
      </c>
      <c r="I613" s="18">
        <v>107.14515253859101</v>
      </c>
      <c r="J613" s="18">
        <v>166.33895795682699</v>
      </c>
      <c r="K613" s="18">
        <v>121.239298751457</v>
      </c>
      <c r="L613" s="20">
        <v>108.20435616111899</v>
      </c>
    </row>
    <row r="614" spans="1:12" ht="16" x14ac:dyDescent="0.2">
      <c r="A614" s="22">
        <f t="shared" si="27"/>
        <v>44927</v>
      </c>
      <c r="B614" s="15" t="s">
        <v>194</v>
      </c>
      <c r="C614" s="15" t="str">
        <f t="shared" si="28"/>
        <v>ANTIOQUIA</v>
      </c>
      <c r="D614" s="23" t="str">
        <f t="shared" si="29"/>
        <v>ANTIOQUIA</v>
      </c>
      <c r="E614" s="15">
        <v>2023</v>
      </c>
      <c r="F614" s="15">
        <v>1</v>
      </c>
      <c r="G614" s="15" t="s">
        <v>201</v>
      </c>
      <c r="H614" s="17">
        <v>166.70106516697101</v>
      </c>
      <c r="I614" s="17">
        <v>119.49395135494299</v>
      </c>
      <c r="J614" s="17">
        <v>167.60344030979101</v>
      </c>
      <c r="K614" s="17">
        <v>120.525905358809</v>
      </c>
      <c r="L614" s="19">
        <v>106.89599150862701</v>
      </c>
    </row>
    <row r="615" spans="1:12" ht="16" x14ac:dyDescent="0.2">
      <c r="A615" s="22">
        <f t="shared" si="27"/>
        <v>44958</v>
      </c>
      <c r="B615" s="16" t="s">
        <v>194</v>
      </c>
      <c r="C615" s="15" t="str">
        <f t="shared" si="28"/>
        <v>ANTIOQUIA</v>
      </c>
      <c r="D615" s="23" t="str">
        <f t="shared" si="29"/>
        <v>ANTIOQUIA</v>
      </c>
      <c r="E615" s="16">
        <v>2023</v>
      </c>
      <c r="F615" s="16">
        <v>2</v>
      </c>
      <c r="G615" s="16" t="s">
        <v>201</v>
      </c>
      <c r="H615" s="18">
        <v>168.815559722725</v>
      </c>
      <c r="I615" s="18">
        <v>118.965587704768</v>
      </c>
      <c r="J615" s="18">
        <v>168.48968001566999</v>
      </c>
      <c r="K615" s="18">
        <v>119.181821756961</v>
      </c>
      <c r="L615" s="20">
        <v>107.66281450032</v>
      </c>
    </row>
    <row r="616" spans="1:12" ht="16" x14ac:dyDescent="0.2">
      <c r="A616" s="22">
        <f t="shared" si="27"/>
        <v>44986</v>
      </c>
      <c r="B616" s="15" t="s">
        <v>194</v>
      </c>
      <c r="C616" s="15" t="str">
        <f t="shared" si="28"/>
        <v>ANTIOQUIA</v>
      </c>
      <c r="D616" s="23" t="str">
        <f t="shared" si="29"/>
        <v>ANTIOQUIA</v>
      </c>
      <c r="E616" s="15">
        <v>2023</v>
      </c>
      <c r="F616" s="15">
        <v>3</v>
      </c>
      <c r="G616" s="15" t="s">
        <v>201</v>
      </c>
      <c r="H616" s="17">
        <v>171.02952728844201</v>
      </c>
      <c r="I616" s="17">
        <v>119.912260872109</v>
      </c>
      <c r="J616" s="17">
        <v>180.35725249619199</v>
      </c>
      <c r="K616" s="17">
        <v>127.093805022084</v>
      </c>
      <c r="L616" s="19">
        <v>107.086614173228</v>
      </c>
    </row>
    <row r="617" spans="1:12" ht="16" x14ac:dyDescent="0.2">
      <c r="A617" s="22">
        <f t="shared" si="27"/>
        <v>45017</v>
      </c>
      <c r="B617" s="16" t="s">
        <v>194</v>
      </c>
      <c r="C617" s="15" t="str">
        <f t="shared" si="28"/>
        <v>ANTIOQUIA</v>
      </c>
      <c r="D617" s="23" t="str">
        <f t="shared" si="29"/>
        <v>ANTIOQUIA</v>
      </c>
      <c r="E617" s="16">
        <v>2023</v>
      </c>
      <c r="F617" s="16">
        <v>4</v>
      </c>
      <c r="G617" s="16" t="s">
        <v>201</v>
      </c>
      <c r="H617" s="18">
        <v>154.47325051013101</v>
      </c>
      <c r="I617" s="18">
        <v>108.886142172357</v>
      </c>
      <c r="J617" s="18">
        <v>160.386180688774</v>
      </c>
      <c r="K617" s="18">
        <v>113.28956359644199</v>
      </c>
      <c r="L617" s="20">
        <v>106.48008751313201</v>
      </c>
    </row>
    <row r="618" spans="1:12" ht="16" x14ac:dyDescent="0.2">
      <c r="A618" s="22">
        <f t="shared" si="27"/>
        <v>45047</v>
      </c>
      <c r="B618" s="15" t="s">
        <v>194</v>
      </c>
      <c r="C618" s="15" t="str">
        <f t="shared" si="28"/>
        <v>ANTIOQUIA</v>
      </c>
      <c r="D618" s="23" t="str">
        <f t="shared" si="29"/>
        <v>ANTIOQUIA</v>
      </c>
      <c r="E618" s="15">
        <v>2023</v>
      </c>
      <c r="F618" s="15">
        <v>5</v>
      </c>
      <c r="G618" s="15" t="s">
        <v>201</v>
      </c>
      <c r="H618" s="17">
        <v>168.92251222941999</v>
      </c>
      <c r="I618" s="17">
        <v>119.597295506512</v>
      </c>
      <c r="J618" s="17">
        <v>176.55242999966501</v>
      </c>
      <c r="K618" s="17">
        <v>125.047757985537</v>
      </c>
      <c r="L618" s="19">
        <v>106.575398845433</v>
      </c>
    </row>
    <row r="619" spans="1:12" ht="16" x14ac:dyDescent="0.2">
      <c r="A619" s="22">
        <f t="shared" si="27"/>
        <v>45078</v>
      </c>
      <c r="B619" s="16" t="s">
        <v>194</v>
      </c>
      <c r="C619" s="15" t="str">
        <f t="shared" si="28"/>
        <v>ANTIOQUIA</v>
      </c>
      <c r="D619" s="23" t="str">
        <f t="shared" si="29"/>
        <v>ANTIOQUIA</v>
      </c>
      <c r="E619" s="16">
        <v>2023</v>
      </c>
      <c r="F619" s="16">
        <v>6</v>
      </c>
      <c r="G619" s="16" t="s">
        <v>201</v>
      </c>
      <c r="H619" s="18">
        <v>156.220686881418</v>
      </c>
      <c r="I619" s="18">
        <v>111.473639999846</v>
      </c>
      <c r="J619" s="18">
        <v>165.01140116969799</v>
      </c>
      <c r="K619" s="18">
        <v>117.86264877342001</v>
      </c>
      <c r="L619" s="20">
        <v>105.51830952355201</v>
      </c>
    </row>
    <row r="620" spans="1:12" ht="16" x14ac:dyDescent="0.2">
      <c r="A620" s="22">
        <f t="shared" si="27"/>
        <v>45108</v>
      </c>
      <c r="B620" s="15" t="s">
        <v>194</v>
      </c>
      <c r="C620" s="15" t="str">
        <f t="shared" si="28"/>
        <v>ANTIOQUIA</v>
      </c>
      <c r="D620" s="23" t="str">
        <f t="shared" si="29"/>
        <v>ANTIOQUIA</v>
      </c>
      <c r="E620" s="15">
        <v>2023</v>
      </c>
      <c r="F620" s="15">
        <v>7</v>
      </c>
      <c r="G620" s="15" t="s">
        <v>201</v>
      </c>
      <c r="H620" s="17">
        <v>157.023645139526</v>
      </c>
      <c r="I620" s="17">
        <v>112.992954370516</v>
      </c>
      <c r="J620" s="17">
        <v>161.77134135830801</v>
      </c>
      <c r="K620" s="17">
        <v>116.422764196356</v>
      </c>
      <c r="L620" s="19">
        <v>105.041752862048</v>
      </c>
    </row>
    <row r="621" spans="1:12" ht="16" x14ac:dyDescent="0.2">
      <c r="A621" s="22">
        <f t="shared" si="27"/>
        <v>45139</v>
      </c>
      <c r="B621" s="16" t="s">
        <v>194</v>
      </c>
      <c r="C621" s="15" t="str">
        <f t="shared" si="28"/>
        <v>ANTIOQUIA</v>
      </c>
      <c r="D621" s="23" t="str">
        <f t="shared" si="29"/>
        <v>ANTIOQUIA</v>
      </c>
      <c r="E621" s="16">
        <v>2023</v>
      </c>
      <c r="F621" s="16">
        <v>8</v>
      </c>
      <c r="G621" s="16" t="s">
        <v>201</v>
      </c>
      <c r="H621" s="18">
        <v>162.78141568911701</v>
      </c>
      <c r="I621" s="18">
        <v>117.080580735071</v>
      </c>
      <c r="J621" s="18">
        <v>170.93513927049</v>
      </c>
      <c r="K621" s="18">
        <v>123.15912185158599</v>
      </c>
      <c r="L621" s="20">
        <v>103.781043875705</v>
      </c>
    </row>
    <row r="622" spans="1:12" ht="16" x14ac:dyDescent="0.2">
      <c r="A622" s="22">
        <f t="shared" si="27"/>
        <v>45170</v>
      </c>
      <c r="B622" s="15" t="s">
        <v>194</v>
      </c>
      <c r="C622" s="15" t="str">
        <f t="shared" si="28"/>
        <v>ANTIOQUIA</v>
      </c>
      <c r="D622" s="23" t="str">
        <f t="shared" si="29"/>
        <v>ANTIOQUIA</v>
      </c>
      <c r="E622" s="15">
        <v>2023</v>
      </c>
      <c r="F622" s="15">
        <v>9</v>
      </c>
      <c r="G622" s="15" t="s">
        <v>201</v>
      </c>
      <c r="H622" s="17">
        <v>159.07585699216901</v>
      </c>
      <c r="I622" s="17">
        <v>114.277303300367</v>
      </c>
      <c r="J622" s="17">
        <v>167.16836925154001</v>
      </c>
      <c r="K622" s="17">
        <v>120.340952819935</v>
      </c>
      <c r="L622" s="19">
        <v>102.27339189203801</v>
      </c>
    </row>
    <row r="623" spans="1:12" ht="16" x14ac:dyDescent="0.2">
      <c r="A623" s="22">
        <f t="shared" si="27"/>
        <v>45200</v>
      </c>
      <c r="B623" s="16" t="s">
        <v>194</v>
      </c>
      <c r="C623" s="15" t="str">
        <f t="shared" si="28"/>
        <v>ANTIOQUIA</v>
      </c>
      <c r="D623" s="23" t="str">
        <f t="shared" si="29"/>
        <v>ANTIOQUIA</v>
      </c>
      <c r="E623" s="16">
        <v>2023</v>
      </c>
      <c r="F623" s="16">
        <v>10</v>
      </c>
      <c r="G623" s="16" t="s">
        <v>201</v>
      </c>
      <c r="H623" s="18">
        <v>170.83237323351</v>
      </c>
      <c r="I623" s="18">
        <v>121.991529950757</v>
      </c>
      <c r="J623" s="18">
        <v>173.45843264912699</v>
      </c>
      <c r="K623" s="18">
        <v>123.986326386602</v>
      </c>
      <c r="L623" s="20">
        <v>103.386801546643</v>
      </c>
    </row>
    <row r="624" spans="1:12" ht="16" x14ac:dyDescent="0.2">
      <c r="A624" s="22">
        <f t="shared" si="27"/>
        <v>45231</v>
      </c>
      <c r="B624" s="15" t="s">
        <v>194</v>
      </c>
      <c r="C624" s="15" t="str">
        <f t="shared" si="28"/>
        <v>ANTIOQUIA</v>
      </c>
      <c r="D624" s="23" t="str">
        <f t="shared" si="29"/>
        <v>ANTIOQUIA</v>
      </c>
      <c r="E624" s="15">
        <v>2023</v>
      </c>
      <c r="F624" s="15">
        <v>11</v>
      </c>
      <c r="G624" s="15" t="s">
        <v>201</v>
      </c>
      <c r="H624" s="17">
        <v>162.25288252691101</v>
      </c>
      <c r="I624" s="17">
        <v>116.611262632182</v>
      </c>
      <c r="J624" s="17">
        <v>173.16316357901701</v>
      </c>
      <c r="K624" s="17">
        <v>124.50057721489</v>
      </c>
      <c r="L624" s="19">
        <v>103.209175881901</v>
      </c>
    </row>
    <row r="625" spans="1:12" ht="16" x14ac:dyDescent="0.2">
      <c r="A625" s="22">
        <f t="shared" si="27"/>
        <v>45261</v>
      </c>
      <c r="B625" s="16" t="s">
        <v>194</v>
      </c>
      <c r="C625" s="15" t="str">
        <f t="shared" si="28"/>
        <v>ANTIOQUIA</v>
      </c>
      <c r="D625" s="23" t="str">
        <f t="shared" si="29"/>
        <v>ANTIOQUIA</v>
      </c>
      <c r="E625" s="16">
        <v>2023</v>
      </c>
      <c r="F625" s="16">
        <v>12</v>
      </c>
      <c r="G625" s="16" t="s">
        <v>201</v>
      </c>
      <c r="H625" s="18">
        <v>145.47939702962901</v>
      </c>
      <c r="I625" s="18">
        <v>105.038638251835</v>
      </c>
      <c r="J625" s="18">
        <v>151.803849648029</v>
      </c>
      <c r="K625" s="18">
        <v>109.697057409441</v>
      </c>
      <c r="L625" s="20">
        <v>102.100098560582</v>
      </c>
    </row>
    <row r="626" spans="1:12" ht="16" x14ac:dyDescent="0.2">
      <c r="A626" s="22">
        <f t="shared" si="27"/>
        <v>45292</v>
      </c>
      <c r="B626" s="15" t="s">
        <v>194</v>
      </c>
      <c r="C626" s="15" t="str">
        <f t="shared" si="28"/>
        <v>ANTIOQUIA</v>
      </c>
      <c r="D626" s="23" t="str">
        <f t="shared" si="29"/>
        <v>ANTIOQUIA</v>
      </c>
      <c r="E626" s="15">
        <v>2024</v>
      </c>
      <c r="F626" s="15">
        <v>1</v>
      </c>
      <c r="G626" s="15" t="s">
        <v>201</v>
      </c>
      <c r="H626" s="17">
        <v>153.565548580083</v>
      </c>
      <c r="I626" s="17">
        <v>110.547065991157</v>
      </c>
      <c r="J626" s="17">
        <v>146.29341290577</v>
      </c>
      <c r="K626" s="17">
        <v>105.487167051203</v>
      </c>
      <c r="L626" s="19">
        <v>101.86182022983</v>
      </c>
    </row>
    <row r="627" spans="1:12" ht="16" x14ac:dyDescent="0.2">
      <c r="A627" s="22">
        <f t="shared" si="27"/>
        <v>45323</v>
      </c>
      <c r="B627" s="16" t="s">
        <v>194</v>
      </c>
      <c r="C627" s="15" t="str">
        <f t="shared" si="28"/>
        <v>ANTIOQUIA</v>
      </c>
      <c r="D627" s="23" t="str">
        <f t="shared" si="29"/>
        <v>ANTIOQUIA</v>
      </c>
      <c r="E627" s="16">
        <v>2024</v>
      </c>
      <c r="F627" s="16">
        <v>2</v>
      </c>
      <c r="G627" s="16" t="s">
        <v>201</v>
      </c>
      <c r="H627" s="18">
        <v>163.05009110364401</v>
      </c>
      <c r="I627" s="18">
        <v>116.246338337995</v>
      </c>
      <c r="J627" s="18">
        <v>156.87636095225599</v>
      </c>
      <c r="K627" s="18">
        <v>112.241673947417</v>
      </c>
      <c r="L627" s="20">
        <v>103.625079877395</v>
      </c>
    </row>
    <row r="628" spans="1:12" ht="16" x14ac:dyDescent="0.2">
      <c r="A628" s="22">
        <f t="shared" si="27"/>
        <v>45352</v>
      </c>
      <c r="B628" s="15" t="s">
        <v>194</v>
      </c>
      <c r="C628" s="15" t="str">
        <f t="shared" si="28"/>
        <v>ANTIOQUIA</v>
      </c>
      <c r="D628" s="23" t="str">
        <f t="shared" si="29"/>
        <v>ANTIOQUIA</v>
      </c>
      <c r="E628" s="15">
        <v>2024</v>
      </c>
      <c r="F628" s="15">
        <v>3</v>
      </c>
      <c r="G628" s="15" t="s">
        <v>201</v>
      </c>
      <c r="H628" s="17">
        <v>153.73019191475601</v>
      </c>
      <c r="I628" s="17">
        <v>109.117689463499</v>
      </c>
      <c r="J628" s="17">
        <v>148.53578555254001</v>
      </c>
      <c r="K628" s="17">
        <v>105.895267427318</v>
      </c>
      <c r="L628" s="19">
        <v>104.253268203923</v>
      </c>
    </row>
    <row r="629" spans="1:12" ht="16" x14ac:dyDescent="0.2">
      <c r="A629" s="22">
        <f t="shared" si="27"/>
        <v>45383</v>
      </c>
      <c r="B629" s="16" t="s">
        <v>194</v>
      </c>
      <c r="C629" s="15" t="str">
        <f t="shared" si="28"/>
        <v>ANTIOQUIA</v>
      </c>
      <c r="D629" s="23" t="str">
        <f t="shared" si="29"/>
        <v>ANTIOQUIA</v>
      </c>
      <c r="E629" s="16">
        <v>2024</v>
      </c>
      <c r="F629" s="16">
        <v>4</v>
      </c>
      <c r="G629" s="16" t="s">
        <v>201</v>
      </c>
      <c r="H629" s="18">
        <v>161.596320315631</v>
      </c>
      <c r="I629" s="18">
        <v>114.71027024711501</v>
      </c>
      <c r="J629" s="18">
        <v>162.85402442841101</v>
      </c>
      <c r="K629" s="18">
        <v>115.63141423226</v>
      </c>
      <c r="L629" s="20">
        <v>104.764483531718</v>
      </c>
    </row>
    <row r="630" spans="1:12" ht="16" x14ac:dyDescent="0.2">
      <c r="A630" s="22">
        <f t="shared" si="27"/>
        <v>45413</v>
      </c>
      <c r="B630" s="15" t="s">
        <v>194</v>
      </c>
      <c r="C630" s="15" t="str">
        <f t="shared" si="28"/>
        <v>ANTIOQUIA</v>
      </c>
      <c r="D630" s="23" t="str">
        <f t="shared" si="29"/>
        <v>ANTIOQUIA</v>
      </c>
      <c r="E630" s="15">
        <v>2024</v>
      </c>
      <c r="F630" s="15">
        <v>5</v>
      </c>
      <c r="G630" s="15" t="s">
        <v>201</v>
      </c>
      <c r="H630" s="17">
        <v>160.006405979633</v>
      </c>
      <c r="I630" s="17">
        <v>114.084944487212</v>
      </c>
      <c r="J630" s="17">
        <v>151.627496301782</v>
      </c>
      <c r="K630" s="17">
        <v>108.24413316313399</v>
      </c>
      <c r="L630" s="19">
        <v>104.87279186387801</v>
      </c>
    </row>
    <row r="631" spans="1:12" ht="16" x14ac:dyDescent="0.2">
      <c r="A631" s="22">
        <f t="shared" si="27"/>
        <v>45444</v>
      </c>
      <c r="B631" s="16" t="s">
        <v>194</v>
      </c>
      <c r="C631" s="15" t="str">
        <f t="shared" si="28"/>
        <v>ANTIOQUIA</v>
      </c>
      <c r="D631" s="23" t="str">
        <f t="shared" si="29"/>
        <v>ANTIOQUIA</v>
      </c>
      <c r="E631" s="16">
        <v>2024</v>
      </c>
      <c r="F631" s="16">
        <v>6</v>
      </c>
      <c r="G631" s="16" t="s">
        <v>201</v>
      </c>
      <c r="H631" s="18">
        <v>142.28774791263601</v>
      </c>
      <c r="I631" s="18">
        <v>100.444067790212</v>
      </c>
      <c r="J631" s="18">
        <v>152.441453542137</v>
      </c>
      <c r="K631" s="18">
        <v>107.919981407591</v>
      </c>
      <c r="L631" s="20">
        <v>104.175286204768</v>
      </c>
    </row>
    <row r="632" spans="1:12" ht="16" x14ac:dyDescent="0.2">
      <c r="A632" s="22">
        <f t="shared" si="27"/>
        <v>45474</v>
      </c>
      <c r="B632" s="15" t="s">
        <v>194</v>
      </c>
      <c r="C632" s="15" t="str">
        <f t="shared" si="28"/>
        <v>ANTIOQUIA</v>
      </c>
      <c r="D632" s="23" t="str">
        <f t="shared" si="29"/>
        <v>ANTIOQUIA</v>
      </c>
      <c r="E632" s="15">
        <v>2024</v>
      </c>
      <c r="F632" s="15">
        <v>7</v>
      </c>
      <c r="G632" s="15" t="s">
        <v>201</v>
      </c>
      <c r="H632" s="17">
        <v>169.34794575112099</v>
      </c>
      <c r="I632" s="17">
        <v>119.70122147567101</v>
      </c>
      <c r="J632" s="17">
        <v>168.63837067080101</v>
      </c>
      <c r="K632" s="17">
        <v>119.443594442307</v>
      </c>
      <c r="L632" s="19">
        <v>104.443890868525</v>
      </c>
    </row>
    <row r="633" spans="1:12" ht="16" x14ac:dyDescent="0.2">
      <c r="A633" s="22">
        <f t="shared" si="27"/>
        <v>45505</v>
      </c>
      <c r="B633" s="16" t="s">
        <v>194</v>
      </c>
      <c r="C633" s="15" t="str">
        <f t="shared" si="28"/>
        <v>ANTIOQUIA</v>
      </c>
      <c r="D633" s="23" t="str">
        <f t="shared" si="29"/>
        <v>ANTIOQUIA</v>
      </c>
      <c r="E633" s="16">
        <v>2024</v>
      </c>
      <c r="F633" s="16">
        <v>8</v>
      </c>
      <c r="G633" s="16" t="s">
        <v>201</v>
      </c>
      <c r="H633" s="18">
        <v>161.52796640838099</v>
      </c>
      <c r="I633" s="18">
        <v>113.55891665377899</v>
      </c>
      <c r="J633" s="18">
        <v>167.587644371708</v>
      </c>
      <c r="K633" s="18">
        <v>118.123361080322</v>
      </c>
      <c r="L633" s="20">
        <v>104.65617519955801</v>
      </c>
    </row>
    <row r="634" spans="1:12" ht="16" x14ac:dyDescent="0.2">
      <c r="A634" s="22">
        <f t="shared" si="27"/>
        <v>45536</v>
      </c>
      <c r="B634" s="15" t="s">
        <v>194</v>
      </c>
      <c r="C634" s="15" t="str">
        <f t="shared" si="28"/>
        <v>ANTIOQUIA</v>
      </c>
      <c r="D634" s="23" t="str">
        <f t="shared" si="29"/>
        <v>ANTIOQUIA</v>
      </c>
      <c r="E634" s="15">
        <v>2024</v>
      </c>
      <c r="F634" s="15">
        <v>9</v>
      </c>
      <c r="G634" s="15" t="s">
        <v>201</v>
      </c>
      <c r="H634" s="17">
        <v>164.50663555746999</v>
      </c>
      <c r="I634" s="17">
        <v>115.42061037398101</v>
      </c>
      <c r="J634" s="17">
        <v>170.816903786323</v>
      </c>
      <c r="K634" s="17">
        <v>120.072276185023</v>
      </c>
      <c r="L634" s="19">
        <v>104.747154198573</v>
      </c>
    </row>
    <row r="635" spans="1:12" ht="16" x14ac:dyDescent="0.2">
      <c r="A635" s="22">
        <f t="shared" si="27"/>
        <v>45566</v>
      </c>
      <c r="B635" s="16" t="s">
        <v>194</v>
      </c>
      <c r="C635" s="15" t="str">
        <f t="shared" si="28"/>
        <v>ANTIOQUIA</v>
      </c>
      <c r="D635" s="23" t="str">
        <f t="shared" si="29"/>
        <v>ANTIOQUIA</v>
      </c>
      <c r="E635" s="16">
        <v>2024</v>
      </c>
      <c r="F635" s="16">
        <v>10</v>
      </c>
      <c r="G635" s="16" t="s">
        <v>201</v>
      </c>
      <c r="H635" s="18">
        <v>177.632275287699</v>
      </c>
      <c r="I635" s="18">
        <v>124.252139692637</v>
      </c>
      <c r="J635" s="18">
        <v>178.53816386008299</v>
      </c>
      <c r="K635" s="18">
        <v>125.286110349968</v>
      </c>
      <c r="L635" s="20">
        <v>105.288695859372</v>
      </c>
    </row>
    <row r="636" spans="1:12" ht="16" x14ac:dyDescent="0.2">
      <c r="A636" s="22">
        <f t="shared" si="27"/>
        <v>45597</v>
      </c>
      <c r="B636" s="15" t="s">
        <v>194</v>
      </c>
      <c r="C636" s="15" t="str">
        <f t="shared" si="28"/>
        <v>ANTIOQUIA</v>
      </c>
      <c r="D636" s="23" t="str">
        <f t="shared" si="29"/>
        <v>ANTIOQUIA</v>
      </c>
      <c r="E636" s="15">
        <v>2024</v>
      </c>
      <c r="F636" s="15">
        <v>11</v>
      </c>
      <c r="G636" s="15" t="s">
        <v>201</v>
      </c>
      <c r="H636" s="17">
        <v>169.771639742952</v>
      </c>
      <c r="I636" s="17">
        <v>118.01047992329001</v>
      </c>
      <c r="J636" s="17">
        <v>178.30892763327699</v>
      </c>
      <c r="K636" s="17">
        <v>124.193797545485</v>
      </c>
      <c r="L636" s="19">
        <v>105.046085195334</v>
      </c>
    </row>
    <row r="637" spans="1:12" ht="16" x14ac:dyDescent="0.2">
      <c r="A637" s="22">
        <f t="shared" si="27"/>
        <v>45627</v>
      </c>
      <c r="B637" s="16" t="s">
        <v>194</v>
      </c>
      <c r="C637" s="15" t="str">
        <f t="shared" si="28"/>
        <v>ANTIOQUIA</v>
      </c>
      <c r="D637" s="23" t="str">
        <f t="shared" si="29"/>
        <v>ANTIOQUIA</v>
      </c>
      <c r="E637" s="16">
        <v>2024</v>
      </c>
      <c r="F637" s="16">
        <v>12</v>
      </c>
      <c r="G637" s="16" t="s">
        <v>201</v>
      </c>
      <c r="H637" s="18">
        <v>144.11058195874301</v>
      </c>
      <c r="I637" s="18">
        <v>100.147767545831</v>
      </c>
      <c r="J637" s="18">
        <v>158.298836603231</v>
      </c>
      <c r="K637" s="18">
        <v>110.287762569167</v>
      </c>
      <c r="L637" s="20">
        <v>104.391902869088</v>
      </c>
    </row>
    <row r="638" spans="1:12" ht="16" x14ac:dyDescent="0.2">
      <c r="A638" s="22">
        <f t="shared" si="27"/>
        <v>45658</v>
      </c>
      <c r="B638" s="15" t="s">
        <v>194</v>
      </c>
      <c r="C638" s="15" t="str">
        <f t="shared" si="28"/>
        <v>ANTIOQUIA</v>
      </c>
      <c r="D638" s="23" t="str">
        <f t="shared" si="29"/>
        <v>ANTIOQUIA</v>
      </c>
      <c r="E638" s="15">
        <v>2025</v>
      </c>
      <c r="F638" s="15">
        <v>1</v>
      </c>
      <c r="G638" s="15" t="s">
        <v>201</v>
      </c>
      <c r="H638" s="17">
        <v>162.97042856640999</v>
      </c>
      <c r="I638" s="17">
        <v>113.329922636178</v>
      </c>
      <c r="J638" s="17">
        <v>153.60184889786001</v>
      </c>
      <c r="K638" s="17">
        <v>106.93098984447001</v>
      </c>
      <c r="L638" s="19">
        <v>104.474217201529</v>
      </c>
    </row>
    <row r="639" spans="1:12" ht="16" x14ac:dyDescent="0.2">
      <c r="A639" s="22">
        <f t="shared" si="27"/>
        <v>45689</v>
      </c>
      <c r="B639" s="16" t="s">
        <v>194</v>
      </c>
      <c r="C639" s="15" t="str">
        <f t="shared" si="28"/>
        <v>ANTIOQUIA</v>
      </c>
      <c r="D639" s="23" t="str">
        <f t="shared" si="29"/>
        <v>ANTIOQUIA</v>
      </c>
      <c r="E639" s="16">
        <v>2025</v>
      </c>
      <c r="F639" s="16">
        <v>2</v>
      </c>
      <c r="G639" s="16" t="s">
        <v>201</v>
      </c>
      <c r="H639" s="18">
        <v>164.19140149622399</v>
      </c>
      <c r="I639" s="18">
        <v>114.03836306794901</v>
      </c>
      <c r="J639" s="18">
        <v>163.01532276086201</v>
      </c>
      <c r="K639" s="18">
        <v>113.746884867353</v>
      </c>
      <c r="L639" s="20">
        <v>105.487983190547</v>
      </c>
    </row>
    <row r="640" spans="1:12" ht="16" x14ac:dyDescent="0.2">
      <c r="A640" s="22">
        <f t="shared" si="27"/>
        <v>45717</v>
      </c>
      <c r="B640" s="15" t="s">
        <v>194</v>
      </c>
      <c r="C640" s="15" t="str">
        <f t="shared" si="28"/>
        <v>ANTIOQUIA</v>
      </c>
      <c r="D640" s="23" t="str">
        <f t="shared" si="29"/>
        <v>ANTIOQUIA</v>
      </c>
      <c r="E640" s="15">
        <v>2025</v>
      </c>
      <c r="F640" s="15">
        <v>3</v>
      </c>
      <c r="G640" s="15" t="s">
        <v>201</v>
      </c>
      <c r="H640" s="17">
        <v>177.673221704821</v>
      </c>
      <c r="I640" s="17">
        <v>123.234835456616</v>
      </c>
      <c r="J640" s="17">
        <v>175.998319462876</v>
      </c>
      <c r="K640" s="17">
        <v>122.41816461505</v>
      </c>
      <c r="L640" s="19">
        <v>106.88732684205399</v>
      </c>
    </row>
    <row r="641" spans="1:12" ht="16" x14ac:dyDescent="0.2">
      <c r="A641" s="22">
        <f t="shared" si="27"/>
        <v>45748</v>
      </c>
      <c r="B641" s="16" t="s">
        <v>194</v>
      </c>
      <c r="C641" s="15" t="str">
        <f t="shared" si="28"/>
        <v>ANTIOQUIA</v>
      </c>
      <c r="D641" s="23" t="str">
        <f t="shared" si="29"/>
        <v>ANTIOQUIA</v>
      </c>
      <c r="E641" s="16">
        <v>2025</v>
      </c>
      <c r="F641" s="16">
        <v>4</v>
      </c>
      <c r="G641" s="16" t="s">
        <v>201</v>
      </c>
      <c r="H641" s="18">
        <v>163.41894246933001</v>
      </c>
      <c r="I641" s="18">
        <v>112.88758481257101</v>
      </c>
      <c r="J641" s="18">
        <v>163.712500520947</v>
      </c>
      <c r="K641" s="18">
        <v>113.189586711346</v>
      </c>
      <c r="L641" s="20">
        <v>107.030293840505</v>
      </c>
    </row>
    <row r="642" spans="1:12" ht="16" x14ac:dyDescent="0.2">
      <c r="A642" s="22">
        <f t="shared" ref="A642:A705" si="30">DATE(E642,F642,1)</f>
        <v>45778</v>
      </c>
      <c r="B642" s="15" t="s">
        <v>194</v>
      </c>
      <c r="C642" s="15" t="str">
        <f t="shared" si="28"/>
        <v>ANTIOQUIA</v>
      </c>
      <c r="D642" s="23" t="str">
        <f t="shared" si="29"/>
        <v>ANTIOQUIA</v>
      </c>
      <c r="E642" s="15">
        <v>2025</v>
      </c>
      <c r="F642" s="15">
        <v>5</v>
      </c>
      <c r="G642" s="15" t="s">
        <v>201</v>
      </c>
      <c r="H642" s="17">
        <v>170.52159100375999</v>
      </c>
      <c r="I642" s="17">
        <v>117.750622079538</v>
      </c>
      <c r="J642" s="17">
        <v>175.62446864275199</v>
      </c>
      <c r="K642" s="17">
        <v>121.408922949656</v>
      </c>
      <c r="L642" s="19">
        <v>107.836107831776</v>
      </c>
    </row>
    <row r="643" spans="1:12" ht="16" x14ac:dyDescent="0.2">
      <c r="A643" s="22">
        <f t="shared" si="30"/>
        <v>45809</v>
      </c>
      <c r="B643" s="16" t="s">
        <v>194</v>
      </c>
      <c r="C643" s="15" t="str">
        <f t="shared" ref="C643:C706" si="31">UPPER(B643)</f>
        <v>ANTIOQUIA</v>
      </c>
      <c r="D643" s="23" t="str">
        <f t="shared" ref="D643:D706" si="32">SUBSTITUTE(SUBSTITUTE(SUBSTITUTE(SUBSTITUTE(SUBSTITUTE(SUBSTITUTE(SUBSTITUTE(SUBSTITUTE(SUBSTITUTE(SUBSTITUTE(C643,"á","a"),"é","e"),"í","i"),"ó","o"),"ú","u"),"Á","A"),"É","E"),"Í","I"),"Ó","O"),"Ú","U")</f>
        <v>ANTIOQUIA</v>
      </c>
      <c r="E643" s="16">
        <v>2025</v>
      </c>
      <c r="F643" s="16">
        <v>6</v>
      </c>
      <c r="G643" s="16" t="s">
        <v>201</v>
      </c>
      <c r="H643" s="18">
        <v>154.93089157651599</v>
      </c>
      <c r="I643" s="18">
        <v>107.058708483502</v>
      </c>
      <c r="J643" s="18">
        <v>166.13079707540501</v>
      </c>
      <c r="K643" s="18">
        <v>114.91094150355001</v>
      </c>
      <c r="L643" s="20">
        <v>107.792784498912</v>
      </c>
    </row>
    <row r="644" spans="1:12" ht="16" x14ac:dyDescent="0.2">
      <c r="A644" s="22">
        <f t="shared" si="30"/>
        <v>45839</v>
      </c>
      <c r="B644" s="15" t="s">
        <v>194</v>
      </c>
      <c r="C644" s="15" t="str">
        <f t="shared" si="31"/>
        <v>ANTIOQUIA</v>
      </c>
      <c r="D644" s="23" t="str">
        <f t="shared" si="32"/>
        <v>ANTIOQUIA</v>
      </c>
      <c r="E644" s="15">
        <v>2025</v>
      </c>
      <c r="F644" s="15">
        <v>7</v>
      </c>
      <c r="G644" s="15" t="s">
        <v>201</v>
      </c>
      <c r="H644" s="17">
        <v>176.78957663192099</v>
      </c>
      <c r="I644" s="17">
        <v>121.928609900878</v>
      </c>
      <c r="J644" s="17">
        <v>184.63886862474399</v>
      </c>
      <c r="K644" s="17">
        <v>127.785478473429</v>
      </c>
      <c r="L644" s="19">
        <v>107.823110831916</v>
      </c>
    </row>
    <row r="645" spans="1:12" ht="16" x14ac:dyDescent="0.2">
      <c r="A645" s="22">
        <f t="shared" si="30"/>
        <v>45870</v>
      </c>
      <c r="B645" s="16" t="s">
        <v>194</v>
      </c>
      <c r="C645" s="15" t="str">
        <f t="shared" si="31"/>
        <v>ANTIOQUIA</v>
      </c>
      <c r="D645" s="23" t="str">
        <f t="shared" si="32"/>
        <v>ANTIOQUIA</v>
      </c>
      <c r="E645" s="16">
        <v>2025</v>
      </c>
      <c r="F645" s="16">
        <v>8</v>
      </c>
      <c r="G645" s="16" t="s">
        <v>201</v>
      </c>
      <c r="H645" s="18">
        <v>183.75716382225701</v>
      </c>
      <c r="I645" s="18">
        <v>127.342761454937</v>
      </c>
      <c r="J645" s="18">
        <v>184.68952835551701</v>
      </c>
      <c r="K645" s="18">
        <v>127.873713096141</v>
      </c>
      <c r="L645" s="20">
        <v>108.27367349370201</v>
      </c>
    </row>
    <row r="646" spans="1:12" ht="16" x14ac:dyDescent="0.2">
      <c r="A646" s="22">
        <f t="shared" si="30"/>
        <v>43101</v>
      </c>
      <c r="B646" s="15" t="s">
        <v>194</v>
      </c>
      <c r="C646" s="15" t="str">
        <f t="shared" si="31"/>
        <v>ANTIOQUIA</v>
      </c>
      <c r="D646" s="23" t="str">
        <f t="shared" si="32"/>
        <v>ANTIOQUIA</v>
      </c>
      <c r="E646" s="15">
        <v>2018</v>
      </c>
      <c r="F646" s="15">
        <v>1</v>
      </c>
      <c r="G646" s="15" t="s">
        <v>202</v>
      </c>
      <c r="H646" s="17">
        <v>80.355244333925498</v>
      </c>
      <c r="I646" s="17">
        <v>81.428229602644507</v>
      </c>
      <c r="J646" s="17">
        <v>84.085999205814304</v>
      </c>
      <c r="K646" s="17">
        <v>85.236993376403007</v>
      </c>
      <c r="L646" s="19">
        <v>99.337038632471405</v>
      </c>
    </row>
    <row r="647" spans="1:12" ht="16" x14ac:dyDescent="0.2">
      <c r="A647" s="22">
        <f t="shared" si="30"/>
        <v>43132</v>
      </c>
      <c r="B647" s="16" t="s">
        <v>194</v>
      </c>
      <c r="C647" s="15" t="str">
        <f t="shared" si="31"/>
        <v>ANTIOQUIA</v>
      </c>
      <c r="D647" s="23" t="str">
        <f t="shared" si="32"/>
        <v>ANTIOQUIA</v>
      </c>
      <c r="E647" s="16">
        <v>2018</v>
      </c>
      <c r="F647" s="16">
        <v>2</v>
      </c>
      <c r="G647" s="16" t="s">
        <v>202</v>
      </c>
      <c r="H647" s="18">
        <v>88.870911549970799</v>
      </c>
      <c r="I647" s="18">
        <v>89.392175977722601</v>
      </c>
      <c r="J647" s="18">
        <v>94.326667170599904</v>
      </c>
      <c r="K647" s="18">
        <v>94.826498260457697</v>
      </c>
      <c r="L647" s="20">
        <v>99.753096796562303</v>
      </c>
    </row>
    <row r="648" spans="1:12" ht="16" x14ac:dyDescent="0.2">
      <c r="A648" s="22">
        <f t="shared" si="30"/>
        <v>43160</v>
      </c>
      <c r="B648" s="15" t="s">
        <v>194</v>
      </c>
      <c r="C648" s="15" t="str">
        <f t="shared" si="31"/>
        <v>ANTIOQUIA</v>
      </c>
      <c r="D648" s="23" t="str">
        <f t="shared" si="32"/>
        <v>ANTIOQUIA</v>
      </c>
      <c r="E648" s="15">
        <v>2018</v>
      </c>
      <c r="F648" s="15">
        <v>3</v>
      </c>
      <c r="G648" s="15" t="s">
        <v>202</v>
      </c>
      <c r="H648" s="17">
        <v>104.050382370405</v>
      </c>
      <c r="I648" s="17">
        <v>104.68634386421</v>
      </c>
      <c r="J648" s="17">
        <v>95.272710936922493</v>
      </c>
      <c r="K648" s="17">
        <v>95.848012522429698</v>
      </c>
      <c r="L648" s="19">
        <v>99.538763802939698</v>
      </c>
    </row>
    <row r="649" spans="1:12" ht="16" x14ac:dyDescent="0.2">
      <c r="A649" s="22">
        <f t="shared" si="30"/>
        <v>43191</v>
      </c>
      <c r="B649" s="16" t="s">
        <v>194</v>
      </c>
      <c r="C649" s="15" t="str">
        <f t="shared" si="31"/>
        <v>ANTIOQUIA</v>
      </c>
      <c r="D649" s="23" t="str">
        <f t="shared" si="32"/>
        <v>ANTIOQUIA</v>
      </c>
      <c r="E649" s="16">
        <v>2018</v>
      </c>
      <c r="F649" s="16">
        <v>4</v>
      </c>
      <c r="G649" s="16" t="s">
        <v>202</v>
      </c>
      <c r="H649" s="18">
        <v>103.01958495205101</v>
      </c>
      <c r="I649" s="18">
        <v>104.431330583985</v>
      </c>
      <c r="J649" s="18">
        <v>102.60573121556899</v>
      </c>
      <c r="K649" s="18">
        <v>104.03097399861799</v>
      </c>
      <c r="L649" s="20">
        <v>99.122705638848899</v>
      </c>
    </row>
    <row r="650" spans="1:12" ht="16" x14ac:dyDescent="0.2">
      <c r="A650" s="22">
        <f t="shared" si="30"/>
        <v>43221</v>
      </c>
      <c r="B650" s="15" t="s">
        <v>194</v>
      </c>
      <c r="C650" s="15" t="str">
        <f t="shared" si="31"/>
        <v>ANTIOQUIA</v>
      </c>
      <c r="D650" s="23" t="str">
        <f t="shared" si="32"/>
        <v>ANTIOQUIA</v>
      </c>
      <c r="E650" s="15">
        <v>2018</v>
      </c>
      <c r="F650" s="15">
        <v>5</v>
      </c>
      <c r="G650" s="15" t="s">
        <v>202</v>
      </c>
      <c r="H650" s="17">
        <v>97.557147218992199</v>
      </c>
      <c r="I650" s="17">
        <v>97.203548772130603</v>
      </c>
      <c r="J650" s="17">
        <v>100.611630100816</v>
      </c>
      <c r="K650" s="17">
        <v>100.180550839075</v>
      </c>
      <c r="L650" s="19">
        <v>100.509566185818</v>
      </c>
    </row>
    <row r="651" spans="1:12" ht="16" x14ac:dyDescent="0.2">
      <c r="A651" s="22">
        <f t="shared" si="30"/>
        <v>43252</v>
      </c>
      <c r="B651" s="16" t="s">
        <v>194</v>
      </c>
      <c r="C651" s="15" t="str">
        <f t="shared" si="31"/>
        <v>ANTIOQUIA</v>
      </c>
      <c r="D651" s="23" t="str">
        <f t="shared" si="32"/>
        <v>ANTIOQUIA</v>
      </c>
      <c r="E651" s="16">
        <v>2018</v>
      </c>
      <c r="F651" s="16">
        <v>6</v>
      </c>
      <c r="G651" s="16" t="s">
        <v>202</v>
      </c>
      <c r="H651" s="18">
        <v>96.837379683381997</v>
      </c>
      <c r="I651" s="18">
        <v>96.299492612626807</v>
      </c>
      <c r="J651" s="18">
        <v>93.886150062950506</v>
      </c>
      <c r="K651" s="18">
        <v>93.393683393662101</v>
      </c>
      <c r="L651" s="20">
        <v>100.23219407642399</v>
      </c>
    </row>
    <row r="652" spans="1:12" ht="16" x14ac:dyDescent="0.2">
      <c r="A652" s="22">
        <f t="shared" si="30"/>
        <v>43282</v>
      </c>
      <c r="B652" s="15" t="s">
        <v>194</v>
      </c>
      <c r="C652" s="15" t="str">
        <f t="shared" si="31"/>
        <v>ANTIOQUIA</v>
      </c>
      <c r="D652" s="23" t="str">
        <f t="shared" si="32"/>
        <v>ANTIOQUIA</v>
      </c>
      <c r="E652" s="15">
        <v>2018</v>
      </c>
      <c r="F652" s="15">
        <v>7</v>
      </c>
      <c r="G652" s="15" t="s">
        <v>202</v>
      </c>
      <c r="H652" s="17">
        <v>105.936656626033</v>
      </c>
      <c r="I652" s="17">
        <v>105.535917402047</v>
      </c>
      <c r="J652" s="17">
        <v>102.56593476055301</v>
      </c>
      <c r="K652" s="17">
        <v>102.198271544007</v>
      </c>
      <c r="L652" s="19">
        <v>100.57260530159</v>
      </c>
    </row>
    <row r="653" spans="1:12" ht="16" x14ac:dyDescent="0.2">
      <c r="A653" s="22">
        <f t="shared" si="30"/>
        <v>43313</v>
      </c>
      <c r="B653" s="16" t="s">
        <v>194</v>
      </c>
      <c r="C653" s="15" t="str">
        <f t="shared" si="31"/>
        <v>ANTIOQUIA</v>
      </c>
      <c r="D653" s="23" t="str">
        <f t="shared" si="32"/>
        <v>ANTIOQUIA</v>
      </c>
      <c r="E653" s="16">
        <v>2018</v>
      </c>
      <c r="F653" s="16">
        <v>8</v>
      </c>
      <c r="G653" s="16" t="s">
        <v>202</v>
      </c>
      <c r="H653" s="18">
        <v>110.436202723414</v>
      </c>
      <c r="I653" s="18">
        <v>110.17666396544099</v>
      </c>
      <c r="J653" s="18">
        <v>112.72190698875799</v>
      </c>
      <c r="K653" s="18">
        <v>112.485929675118</v>
      </c>
      <c r="L653" s="20">
        <v>99.841351558642103</v>
      </c>
    </row>
    <row r="654" spans="1:12" ht="16" x14ac:dyDescent="0.2">
      <c r="A654" s="22">
        <f t="shared" si="30"/>
        <v>43344</v>
      </c>
      <c r="B654" s="15" t="s">
        <v>194</v>
      </c>
      <c r="C654" s="15" t="str">
        <f t="shared" si="31"/>
        <v>ANTIOQUIA</v>
      </c>
      <c r="D654" s="23" t="str">
        <f t="shared" si="32"/>
        <v>ANTIOQUIA</v>
      </c>
      <c r="E654" s="15">
        <v>2018</v>
      </c>
      <c r="F654" s="15">
        <v>9</v>
      </c>
      <c r="G654" s="15" t="s">
        <v>202</v>
      </c>
      <c r="H654" s="17">
        <v>104.95121811961801</v>
      </c>
      <c r="I654" s="17">
        <v>104.656984687806</v>
      </c>
      <c r="J654" s="17">
        <v>106.62502009805</v>
      </c>
      <c r="K654" s="17">
        <v>106.333223546661</v>
      </c>
      <c r="L654" s="19">
        <v>100.597820947898</v>
      </c>
    </row>
    <row r="655" spans="1:12" ht="16" x14ac:dyDescent="0.2">
      <c r="A655" s="22">
        <f t="shared" si="30"/>
        <v>43374</v>
      </c>
      <c r="B655" s="16" t="s">
        <v>194</v>
      </c>
      <c r="C655" s="15" t="str">
        <f t="shared" si="31"/>
        <v>ANTIOQUIA</v>
      </c>
      <c r="D655" s="23" t="str">
        <f t="shared" si="32"/>
        <v>ANTIOQUIA</v>
      </c>
      <c r="E655" s="16">
        <v>2018</v>
      </c>
      <c r="F655" s="16">
        <v>10</v>
      </c>
      <c r="G655" s="16" t="s">
        <v>202</v>
      </c>
      <c r="H655" s="18">
        <v>105.23716510742101</v>
      </c>
      <c r="I655" s="18">
        <v>104.72498981576599</v>
      </c>
      <c r="J655" s="18">
        <v>105.480940278182</v>
      </c>
      <c r="K655" s="18">
        <v>105.003636824986</v>
      </c>
      <c r="L655" s="20">
        <v>101.329074690846</v>
      </c>
    </row>
    <row r="656" spans="1:12" ht="16" x14ac:dyDescent="0.2">
      <c r="A656" s="22">
        <f t="shared" si="30"/>
        <v>43405</v>
      </c>
      <c r="B656" s="15" t="s">
        <v>194</v>
      </c>
      <c r="C656" s="15" t="str">
        <f t="shared" si="31"/>
        <v>ANTIOQUIA</v>
      </c>
      <c r="D656" s="23" t="str">
        <f t="shared" si="32"/>
        <v>ANTIOQUIA</v>
      </c>
      <c r="E656" s="15">
        <v>2018</v>
      </c>
      <c r="F656" s="15">
        <v>11</v>
      </c>
      <c r="G656" s="15" t="s">
        <v>202</v>
      </c>
      <c r="H656" s="17">
        <v>102.772703608746</v>
      </c>
      <c r="I656" s="17">
        <v>101.90325261604301</v>
      </c>
      <c r="J656" s="17">
        <v>108.016963481156</v>
      </c>
      <c r="K656" s="17">
        <v>107.043061479439</v>
      </c>
      <c r="L656" s="19">
        <v>100.408703600584</v>
      </c>
    </row>
    <row r="657" spans="1:12" ht="16" x14ac:dyDescent="0.2">
      <c r="A657" s="22">
        <f t="shared" si="30"/>
        <v>43435</v>
      </c>
      <c r="B657" s="16" t="s">
        <v>194</v>
      </c>
      <c r="C657" s="15" t="str">
        <f t="shared" si="31"/>
        <v>ANTIOQUIA</v>
      </c>
      <c r="D657" s="23" t="str">
        <f t="shared" si="32"/>
        <v>ANTIOQUIA</v>
      </c>
      <c r="E657" s="16">
        <v>2018</v>
      </c>
      <c r="F657" s="16">
        <v>12</v>
      </c>
      <c r="G657" s="16" t="s">
        <v>202</v>
      </c>
      <c r="H657" s="18">
        <v>99.975403706041305</v>
      </c>
      <c r="I657" s="18">
        <v>99.561070099577293</v>
      </c>
      <c r="J657" s="18">
        <v>93.800345700630103</v>
      </c>
      <c r="K657" s="18">
        <v>93.419164539143495</v>
      </c>
      <c r="L657" s="20">
        <v>98.757078767375205</v>
      </c>
    </row>
    <row r="658" spans="1:12" ht="16" x14ac:dyDescent="0.2">
      <c r="A658" s="22">
        <f t="shared" si="30"/>
        <v>43466</v>
      </c>
      <c r="B658" s="15" t="s">
        <v>194</v>
      </c>
      <c r="C658" s="15" t="str">
        <f t="shared" si="31"/>
        <v>ANTIOQUIA</v>
      </c>
      <c r="D658" s="23" t="str">
        <f t="shared" si="32"/>
        <v>ANTIOQUIA</v>
      </c>
      <c r="E658" s="15">
        <v>2019</v>
      </c>
      <c r="F658" s="15">
        <v>1</v>
      </c>
      <c r="G658" s="15" t="s">
        <v>202</v>
      </c>
      <c r="H658" s="17">
        <v>89.822157571279007</v>
      </c>
      <c r="I658" s="17">
        <v>87.944210914892395</v>
      </c>
      <c r="J658" s="17">
        <v>95.614844914568195</v>
      </c>
      <c r="K658" s="17">
        <v>93.659928100277497</v>
      </c>
      <c r="L658" s="19">
        <v>96.475062776452802</v>
      </c>
    </row>
    <row r="659" spans="1:12" ht="16" x14ac:dyDescent="0.2">
      <c r="A659" s="22">
        <f t="shared" si="30"/>
        <v>43497</v>
      </c>
      <c r="B659" s="16" t="s">
        <v>194</v>
      </c>
      <c r="C659" s="15" t="str">
        <f t="shared" si="31"/>
        <v>ANTIOQUIA</v>
      </c>
      <c r="D659" s="23" t="str">
        <f t="shared" si="32"/>
        <v>ANTIOQUIA</v>
      </c>
      <c r="E659" s="16">
        <v>2019</v>
      </c>
      <c r="F659" s="16">
        <v>2</v>
      </c>
      <c r="G659" s="16" t="s">
        <v>202</v>
      </c>
      <c r="H659" s="18">
        <v>85.510881000606901</v>
      </c>
      <c r="I659" s="18">
        <v>83.059294247663004</v>
      </c>
      <c r="J659" s="18">
        <v>91.391316429104293</v>
      </c>
      <c r="K659" s="18">
        <v>88.831121611709605</v>
      </c>
      <c r="L659" s="20">
        <v>94.520850187541399</v>
      </c>
    </row>
    <row r="660" spans="1:12" ht="16" x14ac:dyDescent="0.2">
      <c r="A660" s="22">
        <f t="shared" si="30"/>
        <v>43525</v>
      </c>
      <c r="B660" s="15" t="s">
        <v>194</v>
      </c>
      <c r="C660" s="15" t="str">
        <f t="shared" si="31"/>
        <v>ANTIOQUIA</v>
      </c>
      <c r="D660" s="23" t="str">
        <f t="shared" si="32"/>
        <v>ANTIOQUIA</v>
      </c>
      <c r="E660" s="15">
        <v>2019</v>
      </c>
      <c r="F660" s="15">
        <v>3</v>
      </c>
      <c r="G660" s="15" t="s">
        <v>202</v>
      </c>
      <c r="H660" s="17">
        <v>91.5715068619498</v>
      </c>
      <c r="I660" s="17">
        <v>88.860278334362505</v>
      </c>
      <c r="J660" s="17">
        <v>90.605406132391593</v>
      </c>
      <c r="K660" s="17">
        <v>88.038539596508798</v>
      </c>
      <c r="L660" s="19">
        <v>92.768362769098204</v>
      </c>
    </row>
    <row r="661" spans="1:12" ht="16" x14ac:dyDescent="0.2">
      <c r="A661" s="22">
        <f t="shared" si="30"/>
        <v>43556</v>
      </c>
      <c r="B661" s="16" t="s">
        <v>194</v>
      </c>
      <c r="C661" s="15" t="str">
        <f t="shared" si="31"/>
        <v>ANTIOQUIA</v>
      </c>
      <c r="D661" s="23" t="str">
        <f t="shared" si="32"/>
        <v>ANTIOQUIA</v>
      </c>
      <c r="E661" s="16">
        <v>2019</v>
      </c>
      <c r="F661" s="16">
        <v>4</v>
      </c>
      <c r="G661" s="16" t="s">
        <v>202</v>
      </c>
      <c r="H661" s="18">
        <v>86.101382060847698</v>
      </c>
      <c r="I661" s="18">
        <v>83.6755315067266</v>
      </c>
      <c r="J661" s="18">
        <v>87.496308755654198</v>
      </c>
      <c r="K661" s="18">
        <v>85.055605636642994</v>
      </c>
      <c r="L661" s="20">
        <v>92.201010727156202</v>
      </c>
    </row>
    <row r="662" spans="1:12" ht="16" x14ac:dyDescent="0.2">
      <c r="A662" s="22">
        <f t="shared" si="30"/>
        <v>43586</v>
      </c>
      <c r="B662" s="15" t="s">
        <v>194</v>
      </c>
      <c r="C662" s="15" t="str">
        <f t="shared" si="31"/>
        <v>ANTIOQUIA</v>
      </c>
      <c r="D662" s="23" t="str">
        <f t="shared" si="32"/>
        <v>ANTIOQUIA</v>
      </c>
      <c r="E662" s="15">
        <v>2019</v>
      </c>
      <c r="F662" s="15">
        <v>5</v>
      </c>
      <c r="G662" s="15" t="s">
        <v>202</v>
      </c>
      <c r="H662" s="17">
        <v>99.458803486570005</v>
      </c>
      <c r="I662" s="17">
        <v>95.551044381594295</v>
      </c>
      <c r="J662" s="17">
        <v>97.994414009337603</v>
      </c>
      <c r="K662" s="17">
        <v>94.113254966867402</v>
      </c>
      <c r="L662" s="19">
        <v>92.339696781853107</v>
      </c>
    </row>
    <row r="663" spans="1:12" ht="16" x14ac:dyDescent="0.2">
      <c r="A663" s="22">
        <f t="shared" si="30"/>
        <v>43617</v>
      </c>
      <c r="B663" s="16" t="s">
        <v>194</v>
      </c>
      <c r="C663" s="15" t="str">
        <f t="shared" si="31"/>
        <v>ANTIOQUIA</v>
      </c>
      <c r="D663" s="23" t="str">
        <f t="shared" si="32"/>
        <v>ANTIOQUIA</v>
      </c>
      <c r="E663" s="16">
        <v>2019</v>
      </c>
      <c r="F663" s="16">
        <v>6</v>
      </c>
      <c r="G663" s="16" t="s">
        <v>202</v>
      </c>
      <c r="H663" s="18">
        <v>89.297263262526599</v>
      </c>
      <c r="I663" s="18">
        <v>86.027343494943594</v>
      </c>
      <c r="J663" s="18">
        <v>88.618138148865</v>
      </c>
      <c r="K663" s="18">
        <v>85.313895772492501</v>
      </c>
      <c r="L663" s="20">
        <v>92.251442019773293</v>
      </c>
    </row>
    <row r="664" spans="1:12" ht="16" x14ac:dyDescent="0.2">
      <c r="A664" s="22">
        <f t="shared" si="30"/>
        <v>43647</v>
      </c>
      <c r="B664" s="15" t="s">
        <v>194</v>
      </c>
      <c r="C664" s="15" t="str">
        <f t="shared" si="31"/>
        <v>ANTIOQUIA</v>
      </c>
      <c r="D664" s="23" t="str">
        <f t="shared" si="32"/>
        <v>ANTIOQUIA</v>
      </c>
      <c r="E664" s="15">
        <v>2019</v>
      </c>
      <c r="F664" s="15">
        <v>7</v>
      </c>
      <c r="G664" s="15" t="s">
        <v>202</v>
      </c>
      <c r="H664" s="17">
        <v>88.160931696242699</v>
      </c>
      <c r="I664" s="17">
        <v>84.698961987702106</v>
      </c>
      <c r="J664" s="17">
        <v>92.179206860107499</v>
      </c>
      <c r="K664" s="17">
        <v>88.519444344015</v>
      </c>
      <c r="L664" s="19">
        <v>91.948854264070903</v>
      </c>
    </row>
    <row r="665" spans="1:12" ht="16" x14ac:dyDescent="0.2">
      <c r="A665" s="22">
        <f t="shared" si="30"/>
        <v>43678</v>
      </c>
      <c r="B665" s="16" t="s">
        <v>194</v>
      </c>
      <c r="C665" s="15" t="str">
        <f t="shared" si="31"/>
        <v>ANTIOQUIA</v>
      </c>
      <c r="D665" s="23" t="str">
        <f t="shared" si="32"/>
        <v>ANTIOQUIA</v>
      </c>
      <c r="E665" s="16">
        <v>2019</v>
      </c>
      <c r="F665" s="16">
        <v>8</v>
      </c>
      <c r="G665" s="16" t="s">
        <v>202</v>
      </c>
      <c r="H665" s="18">
        <v>98.944776611506697</v>
      </c>
      <c r="I665" s="18">
        <v>94.231973919039703</v>
      </c>
      <c r="J665" s="18">
        <v>97.543293690716695</v>
      </c>
      <c r="K665" s="18">
        <v>92.923358993026298</v>
      </c>
      <c r="L665" s="20">
        <v>91.898422971453797</v>
      </c>
    </row>
    <row r="666" spans="1:12" ht="16" x14ac:dyDescent="0.2">
      <c r="A666" s="22">
        <f t="shared" si="30"/>
        <v>43709</v>
      </c>
      <c r="B666" s="15" t="s">
        <v>194</v>
      </c>
      <c r="C666" s="15" t="str">
        <f t="shared" si="31"/>
        <v>ANTIOQUIA</v>
      </c>
      <c r="D666" s="23" t="str">
        <f t="shared" si="32"/>
        <v>ANTIOQUIA</v>
      </c>
      <c r="E666" s="15">
        <v>2019</v>
      </c>
      <c r="F666" s="15">
        <v>9</v>
      </c>
      <c r="G666" s="15" t="s">
        <v>202</v>
      </c>
      <c r="H666" s="17">
        <v>100.818963624052</v>
      </c>
      <c r="I666" s="17">
        <v>95.355219206683898</v>
      </c>
      <c r="J666" s="17">
        <v>102.677254058458</v>
      </c>
      <c r="K666" s="17">
        <v>97.1256549407954</v>
      </c>
      <c r="L666" s="19">
        <v>88.469095073493094</v>
      </c>
    </row>
    <row r="667" spans="1:12" ht="16" x14ac:dyDescent="0.2">
      <c r="A667" s="22">
        <f t="shared" si="30"/>
        <v>43739</v>
      </c>
      <c r="B667" s="16" t="s">
        <v>194</v>
      </c>
      <c r="C667" s="15" t="str">
        <f t="shared" si="31"/>
        <v>ANTIOQUIA</v>
      </c>
      <c r="D667" s="23" t="str">
        <f t="shared" si="32"/>
        <v>ANTIOQUIA</v>
      </c>
      <c r="E667" s="16">
        <v>2019</v>
      </c>
      <c r="F667" s="16">
        <v>10</v>
      </c>
      <c r="G667" s="16" t="s">
        <v>202</v>
      </c>
      <c r="H667" s="18">
        <v>99.398349784278196</v>
      </c>
      <c r="I667" s="18">
        <v>92.784245608876205</v>
      </c>
      <c r="J667" s="18">
        <v>101.37920689997</v>
      </c>
      <c r="K667" s="18">
        <v>94.587512565418507</v>
      </c>
      <c r="L667" s="20">
        <v>88.859937591275397</v>
      </c>
    </row>
    <row r="668" spans="1:12" ht="16" x14ac:dyDescent="0.2">
      <c r="A668" s="22">
        <f t="shared" si="30"/>
        <v>43770</v>
      </c>
      <c r="B668" s="15" t="s">
        <v>194</v>
      </c>
      <c r="C668" s="15" t="str">
        <f t="shared" si="31"/>
        <v>ANTIOQUIA</v>
      </c>
      <c r="D668" s="23" t="str">
        <f t="shared" si="32"/>
        <v>ANTIOQUIA</v>
      </c>
      <c r="E668" s="15">
        <v>2019</v>
      </c>
      <c r="F668" s="15">
        <v>11</v>
      </c>
      <c r="G668" s="15" t="s">
        <v>202</v>
      </c>
      <c r="H668" s="17">
        <v>97.805865092903403</v>
      </c>
      <c r="I668" s="17">
        <v>91.152007165124203</v>
      </c>
      <c r="J668" s="17">
        <v>97.259705670010604</v>
      </c>
      <c r="K668" s="17">
        <v>90.738302551899196</v>
      </c>
      <c r="L668" s="19">
        <v>88.847329768121099</v>
      </c>
    </row>
    <row r="669" spans="1:12" ht="16" x14ac:dyDescent="0.2">
      <c r="A669" s="22">
        <f t="shared" si="30"/>
        <v>43800</v>
      </c>
      <c r="B669" s="16" t="s">
        <v>194</v>
      </c>
      <c r="C669" s="15" t="str">
        <f t="shared" si="31"/>
        <v>ANTIOQUIA</v>
      </c>
      <c r="D669" s="23" t="str">
        <f t="shared" si="32"/>
        <v>ANTIOQUIA</v>
      </c>
      <c r="E669" s="16">
        <v>2019</v>
      </c>
      <c r="F669" s="16">
        <v>12</v>
      </c>
      <c r="G669" s="16" t="s">
        <v>202</v>
      </c>
      <c r="H669" s="18">
        <v>101.325900618278</v>
      </c>
      <c r="I669" s="18">
        <v>94.387792723880594</v>
      </c>
      <c r="J669" s="18">
        <v>95.407364588080299</v>
      </c>
      <c r="K669" s="18">
        <v>89.002996610264503</v>
      </c>
      <c r="L669" s="20">
        <v>87.952174324168197</v>
      </c>
    </row>
    <row r="670" spans="1:12" ht="16" x14ac:dyDescent="0.2">
      <c r="A670" s="22">
        <f t="shared" si="30"/>
        <v>43831</v>
      </c>
      <c r="B670" s="15" t="s">
        <v>194</v>
      </c>
      <c r="C670" s="15" t="str">
        <f t="shared" si="31"/>
        <v>ANTIOQUIA</v>
      </c>
      <c r="D670" s="23" t="str">
        <f t="shared" si="32"/>
        <v>ANTIOQUIA</v>
      </c>
      <c r="E670" s="15">
        <v>2020</v>
      </c>
      <c r="F670" s="15">
        <v>1</v>
      </c>
      <c r="G670" s="15" t="s">
        <v>202</v>
      </c>
      <c r="H670" s="17">
        <v>98.306010659322794</v>
      </c>
      <c r="I670" s="17">
        <v>89.900055439530007</v>
      </c>
      <c r="J670" s="17">
        <v>104.3485176878</v>
      </c>
      <c r="K670" s="17">
        <v>95.241743841219005</v>
      </c>
      <c r="L670" s="19">
        <v>88.343016841950401</v>
      </c>
    </row>
    <row r="671" spans="1:12" ht="16" x14ac:dyDescent="0.2">
      <c r="A671" s="22">
        <f t="shared" si="30"/>
        <v>43862</v>
      </c>
      <c r="B671" s="16" t="s">
        <v>194</v>
      </c>
      <c r="C671" s="15" t="str">
        <f t="shared" si="31"/>
        <v>ANTIOQUIA</v>
      </c>
      <c r="D671" s="23" t="str">
        <f t="shared" si="32"/>
        <v>ANTIOQUIA</v>
      </c>
      <c r="E671" s="16">
        <v>2020</v>
      </c>
      <c r="F671" s="16">
        <v>2</v>
      </c>
      <c r="G671" s="16" t="s">
        <v>202</v>
      </c>
      <c r="H671" s="18">
        <v>101.330032181281</v>
      </c>
      <c r="I671" s="18">
        <v>91.573822293464204</v>
      </c>
      <c r="J671" s="18">
        <v>101.083823081975</v>
      </c>
      <c r="K671" s="18">
        <v>91.349834742843896</v>
      </c>
      <c r="L671" s="20">
        <v>88.822114121812604</v>
      </c>
    </row>
    <row r="672" spans="1:12" ht="16" x14ac:dyDescent="0.2">
      <c r="A672" s="22">
        <f t="shared" si="30"/>
        <v>43891</v>
      </c>
      <c r="B672" s="15" t="s">
        <v>194</v>
      </c>
      <c r="C672" s="15" t="str">
        <f t="shared" si="31"/>
        <v>ANTIOQUIA</v>
      </c>
      <c r="D672" s="23" t="str">
        <f t="shared" si="32"/>
        <v>ANTIOQUIA</v>
      </c>
      <c r="E672" s="15">
        <v>2020</v>
      </c>
      <c r="F672" s="15">
        <v>3</v>
      </c>
      <c r="G672" s="15" t="s">
        <v>202</v>
      </c>
      <c r="H672" s="17">
        <v>74.269826322262702</v>
      </c>
      <c r="I672" s="17">
        <v>66.927558207563493</v>
      </c>
      <c r="J672" s="17">
        <v>71.838854086205401</v>
      </c>
      <c r="K672" s="17">
        <v>64.6235855524084</v>
      </c>
      <c r="L672" s="19">
        <v>87.473077044305995</v>
      </c>
    </row>
    <row r="673" spans="1:12" ht="16" x14ac:dyDescent="0.2">
      <c r="A673" s="22">
        <f t="shared" si="30"/>
        <v>43922</v>
      </c>
      <c r="B673" s="16" t="s">
        <v>194</v>
      </c>
      <c r="C673" s="15" t="str">
        <f t="shared" si="31"/>
        <v>ANTIOQUIA</v>
      </c>
      <c r="D673" s="23" t="str">
        <f t="shared" si="32"/>
        <v>ANTIOQUIA</v>
      </c>
      <c r="E673" s="16">
        <v>2020</v>
      </c>
      <c r="F673" s="16">
        <v>4</v>
      </c>
      <c r="G673" s="16" t="s">
        <v>202</v>
      </c>
      <c r="H673" s="18">
        <v>11.224908078119901</v>
      </c>
      <c r="I673" s="18">
        <v>9.7387418588985692</v>
      </c>
      <c r="J673" s="18">
        <v>15.7825974240841</v>
      </c>
      <c r="K673" s="18">
        <v>13.663931162611</v>
      </c>
      <c r="L673" s="20">
        <v>81.698694039651599</v>
      </c>
    </row>
    <row r="674" spans="1:12" ht="16" x14ac:dyDescent="0.2">
      <c r="A674" s="22">
        <f t="shared" si="30"/>
        <v>43952</v>
      </c>
      <c r="B674" s="15" t="s">
        <v>194</v>
      </c>
      <c r="C674" s="15" t="str">
        <f t="shared" si="31"/>
        <v>ANTIOQUIA</v>
      </c>
      <c r="D674" s="23" t="str">
        <f t="shared" si="32"/>
        <v>ANTIOQUIA</v>
      </c>
      <c r="E674" s="15">
        <v>2020</v>
      </c>
      <c r="F674" s="15">
        <v>5</v>
      </c>
      <c r="G674" s="15" t="s">
        <v>202</v>
      </c>
      <c r="H674" s="17">
        <v>60.622883205271599</v>
      </c>
      <c r="I674" s="17">
        <v>53.736005749740201</v>
      </c>
      <c r="J674" s="17">
        <v>64.953837698708597</v>
      </c>
      <c r="K674" s="17">
        <v>57.643834224321701</v>
      </c>
      <c r="L674" s="19">
        <v>81.849987917502801</v>
      </c>
    </row>
    <row r="675" spans="1:12" ht="16" x14ac:dyDescent="0.2">
      <c r="A675" s="22">
        <f t="shared" si="30"/>
        <v>43983</v>
      </c>
      <c r="B675" s="16" t="s">
        <v>194</v>
      </c>
      <c r="C675" s="15" t="str">
        <f t="shared" si="31"/>
        <v>ANTIOQUIA</v>
      </c>
      <c r="D675" s="23" t="str">
        <f t="shared" si="32"/>
        <v>ANTIOQUIA</v>
      </c>
      <c r="E675" s="16">
        <v>2020</v>
      </c>
      <c r="F675" s="16">
        <v>6</v>
      </c>
      <c r="G675" s="16" t="s">
        <v>202</v>
      </c>
      <c r="H675" s="18">
        <v>87.340940799343599</v>
      </c>
      <c r="I675" s="18">
        <v>78.527039729980004</v>
      </c>
      <c r="J675" s="18">
        <v>87.373875882533198</v>
      </c>
      <c r="K675" s="18">
        <v>78.635957243021906</v>
      </c>
      <c r="L675" s="20">
        <v>82.278653904747898</v>
      </c>
    </row>
    <row r="676" spans="1:12" ht="16" x14ac:dyDescent="0.2">
      <c r="A676" s="22">
        <f t="shared" si="30"/>
        <v>44013</v>
      </c>
      <c r="B676" s="15" t="s">
        <v>194</v>
      </c>
      <c r="C676" s="15" t="str">
        <f t="shared" si="31"/>
        <v>ANTIOQUIA</v>
      </c>
      <c r="D676" s="23" t="str">
        <f t="shared" si="32"/>
        <v>ANTIOQUIA</v>
      </c>
      <c r="E676" s="15">
        <v>2020</v>
      </c>
      <c r="F676" s="15">
        <v>7</v>
      </c>
      <c r="G676" s="15" t="s">
        <v>202</v>
      </c>
      <c r="H676" s="17">
        <v>95.558890160607504</v>
      </c>
      <c r="I676" s="17">
        <v>85.567172339330398</v>
      </c>
      <c r="J676" s="17">
        <v>98.577980726452395</v>
      </c>
      <c r="K676" s="17">
        <v>88.1558280834046</v>
      </c>
      <c r="L676" s="19">
        <v>83.312495403397804</v>
      </c>
    </row>
    <row r="677" spans="1:12" ht="16" x14ac:dyDescent="0.2">
      <c r="A677" s="22">
        <f t="shared" si="30"/>
        <v>44044</v>
      </c>
      <c r="B677" s="16" t="s">
        <v>194</v>
      </c>
      <c r="C677" s="15" t="str">
        <f t="shared" si="31"/>
        <v>ANTIOQUIA</v>
      </c>
      <c r="D677" s="23" t="str">
        <f t="shared" si="32"/>
        <v>ANTIOQUIA</v>
      </c>
      <c r="E677" s="16">
        <v>2020</v>
      </c>
      <c r="F677" s="16">
        <v>8</v>
      </c>
      <c r="G677" s="16" t="s">
        <v>202</v>
      </c>
      <c r="H677" s="18">
        <v>94.671291145424902</v>
      </c>
      <c r="I677" s="18">
        <v>85.034139265477094</v>
      </c>
      <c r="J677" s="18">
        <v>98.054606372826598</v>
      </c>
      <c r="K677" s="18">
        <v>87.970996147285405</v>
      </c>
      <c r="L677" s="20">
        <v>84.623709011441605</v>
      </c>
    </row>
    <row r="678" spans="1:12" ht="16" x14ac:dyDescent="0.2">
      <c r="A678" s="22">
        <f t="shared" si="30"/>
        <v>44075</v>
      </c>
      <c r="B678" s="15" t="s">
        <v>194</v>
      </c>
      <c r="C678" s="15" t="str">
        <f t="shared" si="31"/>
        <v>ANTIOQUIA</v>
      </c>
      <c r="D678" s="23" t="str">
        <f t="shared" si="32"/>
        <v>ANTIOQUIA</v>
      </c>
      <c r="E678" s="15">
        <v>2020</v>
      </c>
      <c r="F678" s="15">
        <v>9</v>
      </c>
      <c r="G678" s="15" t="s">
        <v>202</v>
      </c>
      <c r="H678" s="17">
        <v>103.142473803103</v>
      </c>
      <c r="I678" s="17">
        <v>92.599024416841104</v>
      </c>
      <c r="J678" s="17">
        <v>108.674756219809</v>
      </c>
      <c r="K678" s="17">
        <v>97.375433629204693</v>
      </c>
      <c r="L678" s="19">
        <v>85.834060034251294</v>
      </c>
    </row>
    <row r="679" spans="1:12" ht="16" x14ac:dyDescent="0.2">
      <c r="A679" s="22">
        <f t="shared" si="30"/>
        <v>44105</v>
      </c>
      <c r="B679" s="16" t="s">
        <v>194</v>
      </c>
      <c r="C679" s="15" t="str">
        <f t="shared" si="31"/>
        <v>ANTIOQUIA</v>
      </c>
      <c r="D679" s="23" t="str">
        <f t="shared" si="32"/>
        <v>ANTIOQUIA</v>
      </c>
      <c r="E679" s="16">
        <v>2020</v>
      </c>
      <c r="F679" s="16">
        <v>10</v>
      </c>
      <c r="G679" s="16" t="s">
        <v>202</v>
      </c>
      <c r="H679" s="18">
        <v>109.64067079208699</v>
      </c>
      <c r="I679" s="18">
        <v>97.849535454683604</v>
      </c>
      <c r="J679" s="18">
        <v>112.209491401215</v>
      </c>
      <c r="K679" s="18">
        <v>99.9070604135227</v>
      </c>
      <c r="L679" s="20">
        <v>87.435253574843202</v>
      </c>
    </row>
    <row r="680" spans="1:12" ht="16" x14ac:dyDescent="0.2">
      <c r="A680" s="22">
        <f t="shared" si="30"/>
        <v>44136</v>
      </c>
      <c r="B680" s="15" t="s">
        <v>194</v>
      </c>
      <c r="C680" s="15" t="str">
        <f t="shared" si="31"/>
        <v>ANTIOQUIA</v>
      </c>
      <c r="D680" s="23" t="str">
        <f t="shared" si="32"/>
        <v>ANTIOQUIA</v>
      </c>
      <c r="E680" s="15">
        <v>2020</v>
      </c>
      <c r="F680" s="15">
        <v>11</v>
      </c>
      <c r="G680" s="15" t="s">
        <v>202</v>
      </c>
      <c r="H680" s="17">
        <v>109.476580727236</v>
      </c>
      <c r="I680" s="17">
        <v>98.050032503601997</v>
      </c>
      <c r="J680" s="17">
        <v>108.13163309595301</v>
      </c>
      <c r="K680" s="17">
        <v>96.839004513061298</v>
      </c>
      <c r="L680" s="19">
        <v>86.477059015118897</v>
      </c>
    </row>
    <row r="681" spans="1:12" ht="16" x14ac:dyDescent="0.2">
      <c r="A681" s="22">
        <f t="shared" si="30"/>
        <v>44166</v>
      </c>
      <c r="B681" s="16" t="s">
        <v>194</v>
      </c>
      <c r="C681" s="15" t="str">
        <f t="shared" si="31"/>
        <v>ANTIOQUIA</v>
      </c>
      <c r="D681" s="23" t="str">
        <f t="shared" si="32"/>
        <v>ANTIOQUIA</v>
      </c>
      <c r="E681" s="16">
        <v>2020</v>
      </c>
      <c r="F681" s="16">
        <v>12</v>
      </c>
      <c r="G681" s="16" t="s">
        <v>202</v>
      </c>
      <c r="H681" s="18">
        <v>106.080309393288</v>
      </c>
      <c r="I681" s="18">
        <v>95.211842003772006</v>
      </c>
      <c r="J681" s="18">
        <v>99.960726343936599</v>
      </c>
      <c r="K681" s="18">
        <v>89.960210952090904</v>
      </c>
      <c r="L681" s="20">
        <v>86.653568539278595</v>
      </c>
    </row>
    <row r="682" spans="1:12" ht="16" x14ac:dyDescent="0.2">
      <c r="A682" s="22">
        <f t="shared" si="30"/>
        <v>44197</v>
      </c>
      <c r="B682" s="15" t="s">
        <v>194</v>
      </c>
      <c r="C682" s="15" t="str">
        <f t="shared" si="31"/>
        <v>ANTIOQUIA</v>
      </c>
      <c r="D682" s="23" t="str">
        <f t="shared" si="32"/>
        <v>ANTIOQUIA</v>
      </c>
      <c r="E682" s="15">
        <v>2021</v>
      </c>
      <c r="F682" s="15">
        <v>1</v>
      </c>
      <c r="G682" s="15" t="s">
        <v>202</v>
      </c>
      <c r="H682" s="17">
        <v>102.336278049288</v>
      </c>
      <c r="I682" s="17">
        <v>91.395003272687205</v>
      </c>
      <c r="J682" s="17">
        <v>100.84659462309099</v>
      </c>
      <c r="K682" s="17">
        <v>89.792333599198898</v>
      </c>
      <c r="L682" s="19">
        <v>87.283959696992</v>
      </c>
    </row>
    <row r="683" spans="1:12" ht="16" x14ac:dyDescent="0.2">
      <c r="A683" s="22">
        <f t="shared" si="30"/>
        <v>44228</v>
      </c>
      <c r="B683" s="16" t="s">
        <v>194</v>
      </c>
      <c r="C683" s="15" t="str">
        <f t="shared" si="31"/>
        <v>ANTIOQUIA</v>
      </c>
      <c r="D683" s="23" t="str">
        <f t="shared" si="32"/>
        <v>ANTIOQUIA</v>
      </c>
      <c r="E683" s="16">
        <v>2021</v>
      </c>
      <c r="F683" s="16">
        <v>2</v>
      </c>
      <c r="G683" s="16" t="s">
        <v>202</v>
      </c>
      <c r="H683" s="18">
        <v>108.58255904105501</v>
      </c>
      <c r="I683" s="18">
        <v>96.442876549761394</v>
      </c>
      <c r="J683" s="18">
        <v>107.268931125108</v>
      </c>
      <c r="K683" s="18">
        <v>95.191193151920004</v>
      </c>
      <c r="L683" s="20">
        <v>86.8679015329012</v>
      </c>
    </row>
    <row r="684" spans="1:12" ht="16" x14ac:dyDescent="0.2">
      <c r="A684" s="22">
        <f t="shared" si="30"/>
        <v>44256</v>
      </c>
      <c r="B684" s="15" t="s">
        <v>194</v>
      </c>
      <c r="C684" s="15" t="str">
        <f t="shared" si="31"/>
        <v>ANTIOQUIA</v>
      </c>
      <c r="D684" s="23" t="str">
        <f t="shared" si="32"/>
        <v>ANTIOQUIA</v>
      </c>
      <c r="E684" s="15">
        <v>2021</v>
      </c>
      <c r="F684" s="15">
        <v>3</v>
      </c>
      <c r="G684" s="15" t="s">
        <v>202</v>
      </c>
      <c r="H684" s="17">
        <v>111.300067350734</v>
      </c>
      <c r="I684" s="17">
        <v>99.571488811843395</v>
      </c>
      <c r="J684" s="17">
        <v>109.570156583773</v>
      </c>
      <c r="K684" s="17">
        <v>97.7044340606178</v>
      </c>
      <c r="L684" s="19">
        <v>86.817470240284095</v>
      </c>
    </row>
    <row r="685" spans="1:12" ht="16" x14ac:dyDescent="0.2">
      <c r="A685" s="22">
        <f t="shared" si="30"/>
        <v>44287</v>
      </c>
      <c r="B685" s="16" t="s">
        <v>194</v>
      </c>
      <c r="C685" s="15" t="str">
        <f t="shared" si="31"/>
        <v>ANTIOQUIA</v>
      </c>
      <c r="D685" s="23" t="str">
        <f t="shared" si="32"/>
        <v>ANTIOQUIA</v>
      </c>
      <c r="E685" s="16">
        <v>2021</v>
      </c>
      <c r="F685" s="16">
        <v>4</v>
      </c>
      <c r="G685" s="16" t="s">
        <v>202</v>
      </c>
      <c r="H685" s="18">
        <v>107.75824951254199</v>
      </c>
      <c r="I685" s="18">
        <v>95.5846912703866</v>
      </c>
      <c r="J685" s="18">
        <v>106.35673608374999</v>
      </c>
      <c r="K685" s="18">
        <v>94.608035108488295</v>
      </c>
      <c r="L685" s="20">
        <v>86.779646770821302</v>
      </c>
    </row>
    <row r="686" spans="1:12" ht="16" x14ac:dyDescent="0.2">
      <c r="A686" s="22">
        <f t="shared" si="30"/>
        <v>44317</v>
      </c>
      <c r="B686" s="15" t="s">
        <v>194</v>
      </c>
      <c r="C686" s="15" t="str">
        <f t="shared" si="31"/>
        <v>ANTIOQUIA</v>
      </c>
      <c r="D686" s="23" t="str">
        <f t="shared" si="32"/>
        <v>ANTIOQUIA</v>
      </c>
      <c r="E686" s="15">
        <v>2021</v>
      </c>
      <c r="F686" s="15">
        <v>5</v>
      </c>
      <c r="G686" s="15" t="s">
        <v>202</v>
      </c>
      <c r="H686" s="17">
        <v>104.879217002667</v>
      </c>
      <c r="I686" s="17">
        <v>93.205231340527206</v>
      </c>
      <c r="J686" s="17">
        <v>103.70261285714901</v>
      </c>
      <c r="K686" s="17">
        <v>91.792882061981899</v>
      </c>
      <c r="L686" s="19">
        <v>86.338372960421907</v>
      </c>
    </row>
    <row r="687" spans="1:12" ht="16" x14ac:dyDescent="0.2">
      <c r="A687" s="22">
        <f t="shared" si="30"/>
        <v>44348</v>
      </c>
      <c r="B687" s="16" t="s">
        <v>194</v>
      </c>
      <c r="C687" s="15" t="str">
        <f t="shared" si="31"/>
        <v>ANTIOQUIA</v>
      </c>
      <c r="D687" s="23" t="str">
        <f t="shared" si="32"/>
        <v>ANTIOQUIA</v>
      </c>
      <c r="E687" s="16">
        <v>2021</v>
      </c>
      <c r="F687" s="16">
        <v>6</v>
      </c>
      <c r="G687" s="16" t="s">
        <v>202</v>
      </c>
      <c r="H687" s="18">
        <v>100.106264011005</v>
      </c>
      <c r="I687" s="18">
        <v>88.371769315791596</v>
      </c>
      <c r="J687" s="18">
        <v>107.694546557135</v>
      </c>
      <c r="K687" s="18">
        <v>95.401111715187994</v>
      </c>
      <c r="L687" s="20">
        <v>86.111432143645104</v>
      </c>
    </row>
    <row r="688" spans="1:12" ht="16" x14ac:dyDescent="0.2">
      <c r="A688" s="22">
        <f t="shared" si="30"/>
        <v>44378</v>
      </c>
      <c r="B688" s="15" t="s">
        <v>194</v>
      </c>
      <c r="C688" s="15" t="str">
        <f t="shared" si="31"/>
        <v>ANTIOQUIA</v>
      </c>
      <c r="D688" s="23" t="str">
        <f t="shared" si="32"/>
        <v>ANTIOQUIA</v>
      </c>
      <c r="E688" s="15">
        <v>2021</v>
      </c>
      <c r="F688" s="15">
        <v>7</v>
      </c>
      <c r="G688" s="15" t="s">
        <v>202</v>
      </c>
      <c r="H688" s="17">
        <v>109.933981227844</v>
      </c>
      <c r="I688" s="17">
        <v>97.014605246304299</v>
      </c>
      <c r="J688" s="17">
        <v>110.453464936565</v>
      </c>
      <c r="K688" s="17">
        <v>97.687852485492698</v>
      </c>
      <c r="L688" s="19">
        <v>85.317139284926299</v>
      </c>
    </row>
    <row r="689" spans="1:12" ht="16" x14ac:dyDescent="0.2">
      <c r="A689" s="22">
        <f t="shared" si="30"/>
        <v>44409</v>
      </c>
      <c r="B689" s="16" t="s">
        <v>194</v>
      </c>
      <c r="C689" s="15" t="str">
        <f t="shared" si="31"/>
        <v>ANTIOQUIA</v>
      </c>
      <c r="D689" s="23" t="str">
        <f t="shared" si="32"/>
        <v>ANTIOQUIA</v>
      </c>
      <c r="E689" s="16">
        <v>2021</v>
      </c>
      <c r="F689" s="16">
        <v>8</v>
      </c>
      <c r="G689" s="16" t="s">
        <v>202</v>
      </c>
      <c r="H689" s="18">
        <v>117.654954920881</v>
      </c>
      <c r="I689" s="18">
        <v>104.308875078819</v>
      </c>
      <c r="J689" s="18">
        <v>120.043619426323</v>
      </c>
      <c r="K689" s="18">
        <v>106.590620170227</v>
      </c>
      <c r="L689" s="20">
        <v>87.737841330545606</v>
      </c>
    </row>
    <row r="690" spans="1:12" ht="16" x14ac:dyDescent="0.2">
      <c r="A690" s="22">
        <f t="shared" si="30"/>
        <v>44440</v>
      </c>
      <c r="B690" s="15" t="s">
        <v>194</v>
      </c>
      <c r="C690" s="15" t="str">
        <f t="shared" si="31"/>
        <v>ANTIOQUIA</v>
      </c>
      <c r="D690" s="23" t="str">
        <f t="shared" si="32"/>
        <v>ANTIOQUIA</v>
      </c>
      <c r="E690" s="15">
        <v>2021</v>
      </c>
      <c r="F690" s="15">
        <v>9</v>
      </c>
      <c r="G690" s="15" t="s">
        <v>202</v>
      </c>
      <c r="H690" s="17">
        <v>114.661816401276</v>
      </c>
      <c r="I690" s="17">
        <v>102.25624761724001</v>
      </c>
      <c r="J690" s="17">
        <v>118.26097674117101</v>
      </c>
      <c r="K690" s="17">
        <v>105.364738649137</v>
      </c>
      <c r="L690" s="19">
        <v>89.641622626840004</v>
      </c>
    </row>
    <row r="691" spans="1:12" ht="16" x14ac:dyDescent="0.2">
      <c r="A691" s="22">
        <f t="shared" si="30"/>
        <v>44470</v>
      </c>
      <c r="B691" s="16" t="s">
        <v>194</v>
      </c>
      <c r="C691" s="15" t="str">
        <f t="shared" si="31"/>
        <v>ANTIOQUIA</v>
      </c>
      <c r="D691" s="23" t="str">
        <f t="shared" si="32"/>
        <v>ANTIOQUIA</v>
      </c>
      <c r="E691" s="16">
        <v>2021</v>
      </c>
      <c r="F691" s="16">
        <v>10</v>
      </c>
      <c r="G691" s="16" t="s">
        <v>202</v>
      </c>
      <c r="H691" s="18">
        <v>118.820433520226</v>
      </c>
      <c r="I691" s="18">
        <v>105.82255984603999</v>
      </c>
      <c r="J691" s="18">
        <v>116.30248774335099</v>
      </c>
      <c r="K691" s="18">
        <v>103.408334416985</v>
      </c>
      <c r="L691" s="20">
        <v>89.717269565765605</v>
      </c>
    </row>
    <row r="692" spans="1:12" ht="16" x14ac:dyDescent="0.2">
      <c r="A692" s="22">
        <f t="shared" si="30"/>
        <v>44501</v>
      </c>
      <c r="B692" s="15" t="s">
        <v>194</v>
      </c>
      <c r="C692" s="15" t="str">
        <f t="shared" si="31"/>
        <v>ANTIOQUIA</v>
      </c>
      <c r="D692" s="23" t="str">
        <f t="shared" si="32"/>
        <v>ANTIOQUIA</v>
      </c>
      <c r="E692" s="15">
        <v>2021</v>
      </c>
      <c r="F692" s="15">
        <v>11</v>
      </c>
      <c r="G692" s="15" t="s">
        <v>202</v>
      </c>
      <c r="H692" s="17">
        <v>120.765587142512</v>
      </c>
      <c r="I692" s="17">
        <v>106.959281087741</v>
      </c>
      <c r="J692" s="17">
        <v>122.721095747817</v>
      </c>
      <c r="K692" s="17">
        <v>108.86633171137299</v>
      </c>
      <c r="L692" s="19">
        <v>90.045072967776505</v>
      </c>
    </row>
    <row r="693" spans="1:12" ht="16" x14ac:dyDescent="0.2">
      <c r="A693" s="22">
        <f t="shared" si="30"/>
        <v>44531</v>
      </c>
      <c r="B693" s="16" t="s">
        <v>194</v>
      </c>
      <c r="C693" s="15" t="str">
        <f t="shared" si="31"/>
        <v>ANTIOQUIA</v>
      </c>
      <c r="D693" s="23" t="str">
        <f t="shared" si="32"/>
        <v>ANTIOQUIA</v>
      </c>
      <c r="E693" s="16">
        <v>2021</v>
      </c>
      <c r="F693" s="16">
        <v>12</v>
      </c>
      <c r="G693" s="16" t="s">
        <v>202</v>
      </c>
      <c r="H693" s="18">
        <v>120.952180636541</v>
      </c>
      <c r="I693" s="18">
        <v>106.86697042306</v>
      </c>
      <c r="J693" s="18">
        <v>116.064785853359</v>
      </c>
      <c r="K693" s="18">
        <v>102.73671074011401</v>
      </c>
      <c r="L693" s="20">
        <v>90.335052900324698</v>
      </c>
    </row>
    <row r="694" spans="1:12" ht="16" x14ac:dyDescent="0.2">
      <c r="A694" s="22">
        <f t="shared" si="30"/>
        <v>44562</v>
      </c>
      <c r="B694" s="15" t="s">
        <v>194</v>
      </c>
      <c r="C694" s="15" t="str">
        <f t="shared" si="31"/>
        <v>ANTIOQUIA</v>
      </c>
      <c r="D694" s="23" t="str">
        <f t="shared" si="32"/>
        <v>ANTIOQUIA</v>
      </c>
      <c r="E694" s="15">
        <v>2022</v>
      </c>
      <c r="F694" s="15">
        <v>1</v>
      </c>
      <c r="G694" s="15" t="s">
        <v>202</v>
      </c>
      <c r="H694" s="17">
        <v>108.320933882086</v>
      </c>
      <c r="I694" s="17">
        <v>91.691205086807997</v>
      </c>
      <c r="J694" s="17">
        <v>110.75295141258</v>
      </c>
      <c r="K694" s="17">
        <v>93.526754046030504</v>
      </c>
      <c r="L694" s="19">
        <v>90.536778070792906</v>
      </c>
    </row>
    <row r="695" spans="1:12" ht="16" x14ac:dyDescent="0.2">
      <c r="A695" s="22">
        <f t="shared" si="30"/>
        <v>44593</v>
      </c>
      <c r="B695" s="16" t="s">
        <v>194</v>
      </c>
      <c r="C695" s="15" t="str">
        <f t="shared" si="31"/>
        <v>ANTIOQUIA</v>
      </c>
      <c r="D695" s="23" t="str">
        <f t="shared" si="32"/>
        <v>ANTIOQUIA</v>
      </c>
      <c r="E695" s="16">
        <v>2022</v>
      </c>
      <c r="F695" s="16">
        <v>2</v>
      </c>
      <c r="G695" s="16" t="s">
        <v>202</v>
      </c>
      <c r="H695" s="18">
        <v>118.266755012559</v>
      </c>
      <c r="I695" s="18">
        <v>99.831997228995803</v>
      </c>
      <c r="J695" s="18">
        <v>118.084300801532</v>
      </c>
      <c r="K695" s="18">
        <v>99.723119183287096</v>
      </c>
      <c r="L695" s="20">
        <v>90.990659704346598</v>
      </c>
    </row>
    <row r="696" spans="1:12" ht="16" x14ac:dyDescent="0.2">
      <c r="A696" s="22">
        <f t="shared" si="30"/>
        <v>44621</v>
      </c>
      <c r="B696" s="15" t="s">
        <v>194</v>
      </c>
      <c r="C696" s="15" t="str">
        <f t="shared" si="31"/>
        <v>ANTIOQUIA</v>
      </c>
      <c r="D696" s="23" t="str">
        <f t="shared" si="32"/>
        <v>ANTIOQUIA</v>
      </c>
      <c r="E696" s="15">
        <v>2022</v>
      </c>
      <c r="F696" s="15">
        <v>3</v>
      </c>
      <c r="G696" s="15" t="s">
        <v>202</v>
      </c>
      <c r="H696" s="17">
        <v>135.74939578764301</v>
      </c>
      <c r="I696" s="17">
        <v>113.97009405173</v>
      </c>
      <c r="J696" s="17">
        <v>134.741591140531</v>
      </c>
      <c r="K696" s="17">
        <v>112.963951115048</v>
      </c>
      <c r="L696" s="19">
        <v>90.536778070792906</v>
      </c>
    </row>
    <row r="697" spans="1:12" ht="16" x14ac:dyDescent="0.2">
      <c r="A697" s="22">
        <f t="shared" si="30"/>
        <v>44652</v>
      </c>
      <c r="B697" s="16" t="s">
        <v>194</v>
      </c>
      <c r="C697" s="15" t="str">
        <f t="shared" si="31"/>
        <v>ANTIOQUIA</v>
      </c>
      <c r="D697" s="23" t="str">
        <f t="shared" si="32"/>
        <v>ANTIOQUIA</v>
      </c>
      <c r="E697" s="16">
        <v>2022</v>
      </c>
      <c r="F697" s="16">
        <v>4</v>
      </c>
      <c r="G697" s="16" t="s">
        <v>202</v>
      </c>
      <c r="H697" s="18">
        <v>123.38208061372499</v>
      </c>
      <c r="I697" s="18">
        <v>101.848531455009</v>
      </c>
      <c r="J697" s="18">
        <v>124.008548637885</v>
      </c>
      <c r="K697" s="18">
        <v>102.41340891383599</v>
      </c>
      <c r="L697" s="20">
        <v>90.019857321467995</v>
      </c>
    </row>
    <row r="698" spans="1:12" ht="16" x14ac:dyDescent="0.2">
      <c r="A698" s="22">
        <f t="shared" si="30"/>
        <v>44682</v>
      </c>
      <c r="B698" s="15" t="s">
        <v>194</v>
      </c>
      <c r="C698" s="15" t="str">
        <f t="shared" si="31"/>
        <v>ANTIOQUIA</v>
      </c>
      <c r="D698" s="23" t="str">
        <f t="shared" si="32"/>
        <v>ANTIOQUIA</v>
      </c>
      <c r="E698" s="15">
        <v>2022</v>
      </c>
      <c r="F698" s="15">
        <v>5</v>
      </c>
      <c r="G698" s="15" t="s">
        <v>202</v>
      </c>
      <c r="H698" s="17">
        <v>130.89137159127</v>
      </c>
      <c r="I698" s="17">
        <v>106.620861414663</v>
      </c>
      <c r="J698" s="17">
        <v>125.953148543061</v>
      </c>
      <c r="K698" s="17">
        <v>102.453941374899</v>
      </c>
      <c r="L698" s="19">
        <v>90.839365826495296</v>
      </c>
    </row>
    <row r="699" spans="1:12" ht="16" x14ac:dyDescent="0.2">
      <c r="A699" s="22">
        <f t="shared" si="30"/>
        <v>44713</v>
      </c>
      <c r="B699" s="16" t="s">
        <v>194</v>
      </c>
      <c r="C699" s="15" t="str">
        <f t="shared" si="31"/>
        <v>ANTIOQUIA</v>
      </c>
      <c r="D699" s="23" t="str">
        <f t="shared" si="32"/>
        <v>ANTIOQUIA</v>
      </c>
      <c r="E699" s="16">
        <v>2022</v>
      </c>
      <c r="F699" s="16">
        <v>6</v>
      </c>
      <c r="G699" s="16" t="s">
        <v>202</v>
      </c>
      <c r="H699" s="18">
        <v>134.38021301381499</v>
      </c>
      <c r="I699" s="18">
        <v>109.352537285146</v>
      </c>
      <c r="J699" s="18">
        <v>131.27969343231501</v>
      </c>
      <c r="K699" s="18">
        <v>106.652011124507</v>
      </c>
      <c r="L699" s="20">
        <v>90.448523308713106</v>
      </c>
    </row>
    <row r="700" spans="1:12" ht="16" x14ac:dyDescent="0.2">
      <c r="A700" s="22">
        <f t="shared" si="30"/>
        <v>44743</v>
      </c>
      <c r="B700" s="15" t="s">
        <v>194</v>
      </c>
      <c r="C700" s="15" t="str">
        <f t="shared" si="31"/>
        <v>ANTIOQUIA</v>
      </c>
      <c r="D700" s="23" t="str">
        <f t="shared" si="32"/>
        <v>ANTIOQUIA</v>
      </c>
      <c r="E700" s="15">
        <v>2022</v>
      </c>
      <c r="F700" s="15">
        <v>7</v>
      </c>
      <c r="G700" s="15" t="s">
        <v>202</v>
      </c>
      <c r="H700" s="17">
        <v>126.156818112872</v>
      </c>
      <c r="I700" s="17">
        <v>101.148724814841</v>
      </c>
      <c r="J700" s="17">
        <v>132.98318797724701</v>
      </c>
      <c r="K700" s="17">
        <v>106.358486078163</v>
      </c>
      <c r="L700" s="19">
        <v>90.763718887569695</v>
      </c>
    </row>
    <row r="701" spans="1:12" ht="16" x14ac:dyDescent="0.2">
      <c r="A701" s="22">
        <f t="shared" si="30"/>
        <v>44774</v>
      </c>
      <c r="B701" s="16" t="s">
        <v>194</v>
      </c>
      <c r="C701" s="15" t="str">
        <f t="shared" si="31"/>
        <v>ANTIOQUIA</v>
      </c>
      <c r="D701" s="23" t="str">
        <f t="shared" si="32"/>
        <v>ANTIOQUIA</v>
      </c>
      <c r="E701" s="16">
        <v>2022</v>
      </c>
      <c r="F701" s="16">
        <v>8</v>
      </c>
      <c r="G701" s="16" t="s">
        <v>202</v>
      </c>
      <c r="H701" s="18">
        <v>137.830403260477</v>
      </c>
      <c r="I701" s="18">
        <v>109.728930223036</v>
      </c>
      <c r="J701" s="18">
        <v>131.61213620900301</v>
      </c>
      <c r="K701" s="18">
        <v>104.912187131398</v>
      </c>
      <c r="L701" s="20">
        <v>91.268031813740393</v>
      </c>
    </row>
    <row r="702" spans="1:12" ht="16" x14ac:dyDescent="0.2">
      <c r="A702" s="22">
        <f t="shared" si="30"/>
        <v>44805</v>
      </c>
      <c r="B702" s="15" t="s">
        <v>194</v>
      </c>
      <c r="C702" s="15" t="str">
        <f t="shared" si="31"/>
        <v>ANTIOQUIA</v>
      </c>
      <c r="D702" s="23" t="str">
        <f t="shared" si="32"/>
        <v>ANTIOQUIA</v>
      </c>
      <c r="E702" s="15">
        <v>2022</v>
      </c>
      <c r="F702" s="15">
        <v>9</v>
      </c>
      <c r="G702" s="15" t="s">
        <v>202</v>
      </c>
      <c r="H702" s="17">
        <v>130.96274210764599</v>
      </c>
      <c r="I702" s="17">
        <v>104.67063422464</v>
      </c>
      <c r="J702" s="17">
        <v>135.48835115301301</v>
      </c>
      <c r="K702" s="17">
        <v>107.846976422545</v>
      </c>
      <c r="L702" s="19">
        <v>92.301873312390299</v>
      </c>
    </row>
    <row r="703" spans="1:12" ht="16" x14ac:dyDescent="0.2">
      <c r="A703" s="22">
        <f t="shared" si="30"/>
        <v>44835</v>
      </c>
      <c r="B703" s="16" t="s">
        <v>194</v>
      </c>
      <c r="C703" s="15" t="str">
        <f t="shared" si="31"/>
        <v>ANTIOQUIA</v>
      </c>
      <c r="D703" s="23" t="str">
        <f t="shared" si="32"/>
        <v>ANTIOQUIA</v>
      </c>
      <c r="E703" s="16">
        <v>2022</v>
      </c>
      <c r="F703" s="16">
        <v>10</v>
      </c>
      <c r="G703" s="16" t="s">
        <v>202</v>
      </c>
      <c r="H703" s="18">
        <v>139.30175851158299</v>
      </c>
      <c r="I703" s="18">
        <v>110.478515796438</v>
      </c>
      <c r="J703" s="18">
        <v>132.82524633441599</v>
      </c>
      <c r="K703" s="18">
        <v>105.068379408722</v>
      </c>
      <c r="L703" s="20">
        <v>91.583227392597095</v>
      </c>
    </row>
    <row r="704" spans="1:12" ht="16" x14ac:dyDescent="0.2">
      <c r="A704" s="22">
        <f t="shared" si="30"/>
        <v>44866</v>
      </c>
      <c r="B704" s="15" t="s">
        <v>194</v>
      </c>
      <c r="C704" s="15" t="str">
        <f t="shared" si="31"/>
        <v>ANTIOQUIA</v>
      </c>
      <c r="D704" s="23" t="str">
        <f t="shared" si="32"/>
        <v>ANTIOQUIA</v>
      </c>
      <c r="E704" s="15">
        <v>2022</v>
      </c>
      <c r="F704" s="15">
        <v>11</v>
      </c>
      <c r="G704" s="15" t="s">
        <v>202</v>
      </c>
      <c r="H704" s="17">
        <v>133.03620805896099</v>
      </c>
      <c r="I704" s="17">
        <v>105.03512536089499</v>
      </c>
      <c r="J704" s="17">
        <v>142.19825634081101</v>
      </c>
      <c r="K704" s="17">
        <v>112.242170159548</v>
      </c>
      <c r="L704" s="19">
        <v>90.788934533878304</v>
      </c>
    </row>
    <row r="705" spans="1:12" ht="16" x14ac:dyDescent="0.2">
      <c r="A705" s="22">
        <f t="shared" si="30"/>
        <v>44896</v>
      </c>
      <c r="B705" s="16" t="s">
        <v>194</v>
      </c>
      <c r="C705" s="15" t="str">
        <f t="shared" si="31"/>
        <v>ANTIOQUIA</v>
      </c>
      <c r="D705" s="23" t="str">
        <f t="shared" si="32"/>
        <v>ANTIOQUIA</v>
      </c>
      <c r="E705" s="16">
        <v>2022</v>
      </c>
      <c r="F705" s="16">
        <v>12</v>
      </c>
      <c r="G705" s="16" t="s">
        <v>202</v>
      </c>
      <c r="H705" s="18">
        <v>135.86756784474599</v>
      </c>
      <c r="I705" s="18">
        <v>106.079605013788</v>
      </c>
      <c r="J705" s="18">
        <v>132.65482302219999</v>
      </c>
      <c r="K705" s="18">
        <v>104.24174846555</v>
      </c>
      <c r="L705" s="20">
        <v>89.263387932211899</v>
      </c>
    </row>
    <row r="706" spans="1:12" ht="16" x14ac:dyDescent="0.2">
      <c r="A706" s="22">
        <f t="shared" ref="A706:A769" si="33">DATE(E706,F706,1)</f>
        <v>44927</v>
      </c>
      <c r="B706" s="15" t="s">
        <v>194</v>
      </c>
      <c r="C706" s="15" t="str">
        <f t="shared" si="31"/>
        <v>ANTIOQUIA</v>
      </c>
      <c r="D706" s="23" t="str">
        <f t="shared" si="32"/>
        <v>ANTIOQUIA</v>
      </c>
      <c r="E706" s="15">
        <v>2023</v>
      </c>
      <c r="F706" s="15">
        <v>1</v>
      </c>
      <c r="G706" s="15" t="s">
        <v>202</v>
      </c>
      <c r="H706" s="17">
        <v>131.27368826706899</v>
      </c>
      <c r="I706" s="17">
        <v>96.981801299719393</v>
      </c>
      <c r="J706" s="17">
        <v>130.105449719299</v>
      </c>
      <c r="K706" s="17">
        <v>96.288025847050605</v>
      </c>
      <c r="L706" s="19">
        <v>88.569957658727205</v>
      </c>
    </row>
    <row r="707" spans="1:12" ht="16" x14ac:dyDescent="0.2">
      <c r="A707" s="22">
        <f t="shared" si="33"/>
        <v>44958</v>
      </c>
      <c r="B707" s="16" t="s">
        <v>194</v>
      </c>
      <c r="C707" s="15" t="str">
        <f t="shared" ref="C707:C770" si="34">UPPER(B707)</f>
        <v>ANTIOQUIA</v>
      </c>
      <c r="D707" s="23" t="str">
        <f t="shared" ref="D707:D770" si="35">SUBSTITUTE(SUBSTITUTE(SUBSTITUTE(SUBSTITUTE(SUBSTITUTE(SUBSTITUTE(SUBSTITUTE(SUBSTITUTE(SUBSTITUTE(SUBSTITUTE(C707,"á","a"),"é","e"),"í","i"),"ó","o"),"ú","u"),"Á","A"),"É","E"),"Í","I"),"Ó","O"),"Ú","U")</f>
        <v>ANTIOQUIA</v>
      </c>
      <c r="E707" s="16">
        <v>2023</v>
      </c>
      <c r="F707" s="16">
        <v>2</v>
      </c>
      <c r="G707" s="16" t="s">
        <v>202</v>
      </c>
      <c r="H707" s="18">
        <v>140.66790418978201</v>
      </c>
      <c r="I707" s="18">
        <v>101.72350347994499</v>
      </c>
      <c r="J707" s="18">
        <v>145.81879910888401</v>
      </c>
      <c r="K707" s="18">
        <v>104.82480784755001</v>
      </c>
      <c r="L707" s="20">
        <v>88.418663780876003</v>
      </c>
    </row>
    <row r="708" spans="1:12" ht="16" x14ac:dyDescent="0.2">
      <c r="A708" s="22">
        <f t="shared" si="33"/>
        <v>44986</v>
      </c>
      <c r="B708" s="15" t="s">
        <v>194</v>
      </c>
      <c r="C708" s="15" t="str">
        <f t="shared" si="34"/>
        <v>ANTIOQUIA</v>
      </c>
      <c r="D708" s="23" t="str">
        <f t="shared" si="35"/>
        <v>ANTIOQUIA</v>
      </c>
      <c r="E708" s="15">
        <v>2023</v>
      </c>
      <c r="F708" s="15">
        <v>3</v>
      </c>
      <c r="G708" s="15" t="s">
        <v>202</v>
      </c>
      <c r="H708" s="17">
        <v>161.80658730677001</v>
      </c>
      <c r="I708" s="17">
        <v>116.663687583165</v>
      </c>
      <c r="J708" s="17">
        <v>153.782347165083</v>
      </c>
      <c r="K708" s="17">
        <v>110.780411950158</v>
      </c>
      <c r="L708" s="19">
        <v>88.822114121812604</v>
      </c>
    </row>
    <row r="709" spans="1:12" ht="16" x14ac:dyDescent="0.2">
      <c r="A709" s="22">
        <f t="shared" si="33"/>
        <v>45017</v>
      </c>
      <c r="B709" s="16" t="s">
        <v>194</v>
      </c>
      <c r="C709" s="15" t="str">
        <f t="shared" si="34"/>
        <v>ANTIOQUIA</v>
      </c>
      <c r="D709" s="23" t="str">
        <f t="shared" si="35"/>
        <v>ANTIOQUIA</v>
      </c>
      <c r="E709" s="16">
        <v>2023</v>
      </c>
      <c r="F709" s="16">
        <v>4</v>
      </c>
      <c r="G709" s="16" t="s">
        <v>202</v>
      </c>
      <c r="H709" s="18">
        <v>142.356751918426</v>
      </c>
      <c r="I709" s="18">
        <v>100.725757888161</v>
      </c>
      <c r="J709" s="18">
        <v>135.53201557538301</v>
      </c>
      <c r="K709" s="18">
        <v>95.877466448756195</v>
      </c>
      <c r="L709" s="20">
        <v>88.469095073493094</v>
      </c>
    </row>
    <row r="710" spans="1:12" ht="16" x14ac:dyDescent="0.2">
      <c r="A710" s="22">
        <f t="shared" si="33"/>
        <v>45047</v>
      </c>
      <c r="B710" s="15" t="s">
        <v>194</v>
      </c>
      <c r="C710" s="15" t="str">
        <f t="shared" si="34"/>
        <v>ANTIOQUIA</v>
      </c>
      <c r="D710" s="23" t="str">
        <f t="shared" si="35"/>
        <v>ANTIOQUIA</v>
      </c>
      <c r="E710" s="15">
        <v>2023</v>
      </c>
      <c r="F710" s="15">
        <v>5</v>
      </c>
      <c r="G710" s="15" t="s">
        <v>202</v>
      </c>
      <c r="H710" s="17">
        <v>148.70378676366099</v>
      </c>
      <c r="I710" s="17">
        <v>105.55493637386201</v>
      </c>
      <c r="J710" s="17">
        <v>147.223267601228</v>
      </c>
      <c r="K710" s="17">
        <v>104.23938099256</v>
      </c>
      <c r="L710" s="19">
        <v>88.532134189264397</v>
      </c>
    </row>
    <row r="711" spans="1:12" ht="16" x14ac:dyDescent="0.2">
      <c r="A711" s="22">
        <f t="shared" si="33"/>
        <v>45078</v>
      </c>
      <c r="B711" s="16" t="s">
        <v>194</v>
      </c>
      <c r="C711" s="15" t="str">
        <f t="shared" si="34"/>
        <v>ANTIOQUIA</v>
      </c>
      <c r="D711" s="23" t="str">
        <f t="shared" si="35"/>
        <v>ANTIOQUIA</v>
      </c>
      <c r="E711" s="16">
        <v>2023</v>
      </c>
      <c r="F711" s="16">
        <v>6</v>
      </c>
      <c r="G711" s="16" t="s">
        <v>202</v>
      </c>
      <c r="H711" s="18">
        <v>138.55351168611799</v>
      </c>
      <c r="I711" s="18">
        <v>98.475393780941104</v>
      </c>
      <c r="J711" s="18">
        <v>138.05257952899399</v>
      </c>
      <c r="K711" s="18">
        <v>98.141217658610003</v>
      </c>
      <c r="L711" s="20">
        <v>88.216938610407794</v>
      </c>
    </row>
    <row r="712" spans="1:12" ht="16" x14ac:dyDescent="0.2">
      <c r="A712" s="22">
        <f t="shared" si="33"/>
        <v>45108</v>
      </c>
      <c r="B712" s="15" t="s">
        <v>194</v>
      </c>
      <c r="C712" s="15" t="str">
        <f t="shared" si="34"/>
        <v>ANTIOQUIA</v>
      </c>
      <c r="D712" s="23" t="str">
        <f t="shared" si="35"/>
        <v>ANTIOQUIA</v>
      </c>
      <c r="E712" s="15">
        <v>2023</v>
      </c>
      <c r="F712" s="15">
        <v>7</v>
      </c>
      <c r="G712" s="15" t="s">
        <v>202</v>
      </c>
      <c r="H712" s="17">
        <v>137.946655911032</v>
      </c>
      <c r="I712" s="17">
        <v>97.927240680366396</v>
      </c>
      <c r="J712" s="17">
        <v>141.14533165972301</v>
      </c>
      <c r="K712" s="17">
        <v>100.087711011244</v>
      </c>
      <c r="L712" s="19">
        <v>88.216938610407794</v>
      </c>
    </row>
    <row r="713" spans="1:12" ht="16" x14ac:dyDescent="0.2">
      <c r="A713" s="22">
        <f t="shared" si="33"/>
        <v>45139</v>
      </c>
      <c r="B713" s="16" t="s">
        <v>194</v>
      </c>
      <c r="C713" s="15" t="str">
        <f t="shared" si="34"/>
        <v>ANTIOQUIA</v>
      </c>
      <c r="D713" s="23" t="str">
        <f t="shared" si="35"/>
        <v>ANTIOQUIA</v>
      </c>
      <c r="E713" s="16">
        <v>2023</v>
      </c>
      <c r="F713" s="16">
        <v>8</v>
      </c>
      <c r="G713" s="16" t="s">
        <v>202</v>
      </c>
      <c r="H713" s="18">
        <v>145.11210624066001</v>
      </c>
      <c r="I713" s="18">
        <v>103.312701188286</v>
      </c>
      <c r="J713" s="18">
        <v>142.683408123947</v>
      </c>
      <c r="K713" s="18">
        <v>101.374652107134</v>
      </c>
      <c r="L713" s="20">
        <v>86.603137246661603</v>
      </c>
    </row>
    <row r="714" spans="1:12" ht="16" x14ac:dyDescent="0.2">
      <c r="A714" s="22">
        <f t="shared" si="33"/>
        <v>45170</v>
      </c>
      <c r="B714" s="15" t="s">
        <v>194</v>
      </c>
      <c r="C714" s="15" t="str">
        <f t="shared" si="34"/>
        <v>ANTIOQUIA</v>
      </c>
      <c r="D714" s="23" t="str">
        <f t="shared" si="35"/>
        <v>ANTIOQUIA</v>
      </c>
      <c r="E714" s="15">
        <v>2023</v>
      </c>
      <c r="F714" s="15">
        <v>9</v>
      </c>
      <c r="G714" s="15" t="s">
        <v>202</v>
      </c>
      <c r="H714" s="17">
        <v>144.00915853347601</v>
      </c>
      <c r="I714" s="17">
        <v>102.516811301635</v>
      </c>
      <c r="J714" s="17">
        <v>148.40467541631699</v>
      </c>
      <c r="K714" s="17">
        <v>105.889724060345</v>
      </c>
      <c r="L714" s="19">
        <v>86.514882484581705</v>
      </c>
    </row>
    <row r="715" spans="1:12" ht="16" x14ac:dyDescent="0.2">
      <c r="A715" s="22">
        <f t="shared" si="33"/>
        <v>45200</v>
      </c>
      <c r="B715" s="16" t="s">
        <v>194</v>
      </c>
      <c r="C715" s="15" t="str">
        <f t="shared" si="34"/>
        <v>ANTIOQUIA</v>
      </c>
      <c r="D715" s="23" t="str">
        <f t="shared" si="35"/>
        <v>ANTIOQUIA</v>
      </c>
      <c r="E715" s="16">
        <v>2023</v>
      </c>
      <c r="F715" s="16">
        <v>10</v>
      </c>
      <c r="G715" s="16" t="s">
        <v>202</v>
      </c>
      <c r="H715" s="18">
        <v>147.941078798539</v>
      </c>
      <c r="I715" s="18">
        <v>104.99572830918601</v>
      </c>
      <c r="J715" s="18">
        <v>143.40301571710401</v>
      </c>
      <c r="K715" s="18">
        <v>101.689596910373</v>
      </c>
      <c r="L715" s="20">
        <v>86.968764118135297</v>
      </c>
    </row>
    <row r="716" spans="1:12" ht="16" x14ac:dyDescent="0.2">
      <c r="A716" s="22">
        <f t="shared" si="33"/>
        <v>45231</v>
      </c>
      <c r="B716" s="15" t="s">
        <v>194</v>
      </c>
      <c r="C716" s="15" t="str">
        <f t="shared" si="34"/>
        <v>ANTIOQUIA</v>
      </c>
      <c r="D716" s="23" t="str">
        <f t="shared" si="35"/>
        <v>ANTIOQUIA</v>
      </c>
      <c r="E716" s="15">
        <v>2023</v>
      </c>
      <c r="F716" s="15">
        <v>11</v>
      </c>
      <c r="G716" s="15" t="s">
        <v>202</v>
      </c>
      <c r="H716" s="17">
        <v>132.27870332421699</v>
      </c>
      <c r="I716" s="17">
        <v>94.6790386945557</v>
      </c>
      <c r="J716" s="17">
        <v>138.69422112603999</v>
      </c>
      <c r="K716" s="17">
        <v>99.459596900257495</v>
      </c>
      <c r="L716" s="19">
        <v>85.997961735256695</v>
      </c>
    </row>
    <row r="717" spans="1:12" ht="16" x14ac:dyDescent="0.2">
      <c r="A717" s="22">
        <f t="shared" si="33"/>
        <v>45261</v>
      </c>
      <c r="B717" s="16" t="s">
        <v>194</v>
      </c>
      <c r="C717" s="15" t="str">
        <f t="shared" si="34"/>
        <v>ANTIOQUIA</v>
      </c>
      <c r="D717" s="23" t="str">
        <f t="shared" si="35"/>
        <v>ANTIOQUIA</v>
      </c>
      <c r="E717" s="16">
        <v>2023</v>
      </c>
      <c r="F717" s="16">
        <v>12</v>
      </c>
      <c r="G717" s="16" t="s">
        <v>202</v>
      </c>
      <c r="H717" s="18">
        <v>134.936865561741</v>
      </c>
      <c r="I717" s="18">
        <v>96.138341703423606</v>
      </c>
      <c r="J717" s="18">
        <v>128.64846712325399</v>
      </c>
      <c r="K717" s="18">
        <v>91.781203731683107</v>
      </c>
      <c r="L717" s="20">
        <v>85.821452211096997</v>
      </c>
    </row>
    <row r="718" spans="1:12" ht="16" x14ac:dyDescent="0.2">
      <c r="A718" s="22">
        <f t="shared" si="33"/>
        <v>45292</v>
      </c>
      <c r="B718" s="15" t="s">
        <v>194</v>
      </c>
      <c r="C718" s="15" t="str">
        <f t="shared" si="34"/>
        <v>ANTIOQUIA</v>
      </c>
      <c r="D718" s="23" t="str">
        <f t="shared" si="35"/>
        <v>ANTIOQUIA</v>
      </c>
      <c r="E718" s="15">
        <v>2024</v>
      </c>
      <c r="F718" s="15">
        <v>1</v>
      </c>
      <c r="G718" s="15" t="s">
        <v>202</v>
      </c>
      <c r="H718" s="17">
        <v>117.22549378183101</v>
      </c>
      <c r="I718" s="17">
        <v>80.546925381414198</v>
      </c>
      <c r="J718" s="17">
        <v>123.656985766224</v>
      </c>
      <c r="K718" s="17">
        <v>84.793638545699096</v>
      </c>
      <c r="L718" s="19">
        <v>86.149255613107897</v>
      </c>
    </row>
    <row r="719" spans="1:12" ht="16" x14ac:dyDescent="0.2">
      <c r="A719" s="22">
        <f t="shared" si="33"/>
        <v>45323</v>
      </c>
      <c r="B719" s="16" t="s">
        <v>194</v>
      </c>
      <c r="C719" s="15" t="str">
        <f t="shared" si="34"/>
        <v>ANTIOQUIA</v>
      </c>
      <c r="D719" s="23" t="str">
        <f t="shared" si="35"/>
        <v>ANTIOQUIA</v>
      </c>
      <c r="E719" s="16">
        <v>2024</v>
      </c>
      <c r="F719" s="16">
        <v>2</v>
      </c>
      <c r="G719" s="16" t="s">
        <v>202</v>
      </c>
      <c r="H719" s="18">
        <v>142.06713097135901</v>
      </c>
      <c r="I719" s="18">
        <v>96.296572026457696</v>
      </c>
      <c r="J719" s="18">
        <v>141.00512090535099</v>
      </c>
      <c r="K719" s="18">
        <v>95.462781955769302</v>
      </c>
      <c r="L719" s="20">
        <v>86.300549490959099</v>
      </c>
    </row>
    <row r="720" spans="1:12" ht="16" x14ac:dyDescent="0.2">
      <c r="A720" s="22">
        <f t="shared" si="33"/>
        <v>45352</v>
      </c>
      <c r="B720" s="15" t="s">
        <v>194</v>
      </c>
      <c r="C720" s="15" t="str">
        <f t="shared" si="34"/>
        <v>ANTIOQUIA</v>
      </c>
      <c r="D720" s="23" t="str">
        <f t="shared" si="35"/>
        <v>ANTIOQUIA</v>
      </c>
      <c r="E720" s="15">
        <v>2024</v>
      </c>
      <c r="F720" s="15">
        <v>3</v>
      </c>
      <c r="G720" s="15" t="s">
        <v>202</v>
      </c>
      <c r="H720" s="17">
        <v>134.14306894292301</v>
      </c>
      <c r="I720" s="17">
        <v>91.294332032418794</v>
      </c>
      <c r="J720" s="17">
        <v>126.12896277428899</v>
      </c>
      <c r="K720" s="17">
        <v>85.7859984255645</v>
      </c>
      <c r="L720" s="19">
        <v>87.145273642295095</v>
      </c>
    </row>
    <row r="721" spans="1:12" ht="16" x14ac:dyDescent="0.2">
      <c r="A721" s="22">
        <f t="shared" si="33"/>
        <v>45383</v>
      </c>
      <c r="B721" s="16" t="s">
        <v>194</v>
      </c>
      <c r="C721" s="15" t="str">
        <f t="shared" si="34"/>
        <v>ANTIOQUIA</v>
      </c>
      <c r="D721" s="23" t="str">
        <f t="shared" si="35"/>
        <v>ANTIOQUIA</v>
      </c>
      <c r="E721" s="16">
        <v>2024</v>
      </c>
      <c r="F721" s="16">
        <v>4</v>
      </c>
      <c r="G721" s="16" t="s">
        <v>202</v>
      </c>
      <c r="H721" s="18">
        <v>142.24081724189401</v>
      </c>
      <c r="I721" s="18">
        <v>97.090220888647906</v>
      </c>
      <c r="J721" s="18">
        <v>143.63117854457499</v>
      </c>
      <c r="K721" s="18">
        <v>97.781953569748694</v>
      </c>
      <c r="L721" s="20">
        <v>87.561331806385894</v>
      </c>
    </row>
    <row r="722" spans="1:12" ht="16" x14ac:dyDescent="0.2">
      <c r="A722" s="22">
        <f t="shared" si="33"/>
        <v>45413</v>
      </c>
      <c r="B722" s="15" t="s">
        <v>194</v>
      </c>
      <c r="C722" s="15" t="str">
        <f t="shared" si="34"/>
        <v>ANTIOQUIA</v>
      </c>
      <c r="D722" s="23" t="str">
        <f t="shared" si="35"/>
        <v>ANTIOQUIA</v>
      </c>
      <c r="E722" s="15">
        <v>2024</v>
      </c>
      <c r="F722" s="15">
        <v>5</v>
      </c>
      <c r="G722" s="15" t="s">
        <v>202</v>
      </c>
      <c r="H722" s="17">
        <v>139.04248779720999</v>
      </c>
      <c r="I722" s="17">
        <v>95.899967779330396</v>
      </c>
      <c r="J722" s="17">
        <v>135.29458800268</v>
      </c>
      <c r="K722" s="17">
        <v>93.1056885746153</v>
      </c>
      <c r="L722" s="19">
        <v>87.460469221151698</v>
      </c>
    </row>
    <row r="723" spans="1:12" ht="16" x14ac:dyDescent="0.2">
      <c r="A723" s="22">
        <f t="shared" si="33"/>
        <v>45444</v>
      </c>
      <c r="B723" s="16" t="s">
        <v>194</v>
      </c>
      <c r="C723" s="15" t="str">
        <f t="shared" si="34"/>
        <v>ANTIOQUIA</v>
      </c>
      <c r="D723" s="23" t="str">
        <f t="shared" si="35"/>
        <v>ANTIOQUIA</v>
      </c>
      <c r="E723" s="16">
        <v>2024</v>
      </c>
      <c r="F723" s="16">
        <v>6</v>
      </c>
      <c r="G723" s="16" t="s">
        <v>202</v>
      </c>
      <c r="H723" s="18">
        <v>128.74265071741601</v>
      </c>
      <c r="I723" s="18">
        <v>88.571206241259304</v>
      </c>
      <c r="J723" s="18">
        <v>122.929249357844</v>
      </c>
      <c r="K723" s="18">
        <v>84.425415795998305</v>
      </c>
      <c r="L723" s="20">
        <v>86.804862417129797</v>
      </c>
    </row>
    <row r="724" spans="1:12" ht="16" x14ac:dyDescent="0.2">
      <c r="A724" s="22">
        <f t="shared" si="33"/>
        <v>45474</v>
      </c>
      <c r="B724" s="15" t="s">
        <v>194</v>
      </c>
      <c r="C724" s="15" t="str">
        <f t="shared" si="34"/>
        <v>ANTIOQUIA</v>
      </c>
      <c r="D724" s="23" t="str">
        <f t="shared" si="35"/>
        <v>ANTIOQUIA</v>
      </c>
      <c r="E724" s="15">
        <v>2024</v>
      </c>
      <c r="F724" s="15">
        <v>7</v>
      </c>
      <c r="G724" s="15" t="s">
        <v>202</v>
      </c>
      <c r="H724" s="17">
        <v>135.73556473850601</v>
      </c>
      <c r="I724" s="17">
        <v>93.667236247940195</v>
      </c>
      <c r="J724" s="17">
        <v>138.03285626546801</v>
      </c>
      <c r="K724" s="17">
        <v>94.933030441447897</v>
      </c>
      <c r="L724" s="19">
        <v>86.981371941289595</v>
      </c>
    </row>
    <row r="725" spans="1:12" ht="16" x14ac:dyDescent="0.2">
      <c r="A725" s="22">
        <f t="shared" si="33"/>
        <v>45505</v>
      </c>
      <c r="B725" s="16" t="s">
        <v>194</v>
      </c>
      <c r="C725" s="15" t="str">
        <f t="shared" si="34"/>
        <v>ANTIOQUIA</v>
      </c>
      <c r="D725" s="23" t="str">
        <f t="shared" si="35"/>
        <v>ANTIOQUIA</v>
      </c>
      <c r="E725" s="16">
        <v>2024</v>
      </c>
      <c r="F725" s="16">
        <v>8</v>
      </c>
      <c r="G725" s="16" t="s">
        <v>202</v>
      </c>
      <c r="H725" s="18">
        <v>144.295833205696</v>
      </c>
      <c r="I725" s="18">
        <v>98.874844568337593</v>
      </c>
      <c r="J725" s="18">
        <v>142.34977937936401</v>
      </c>
      <c r="K725" s="18">
        <v>97.683146495517704</v>
      </c>
      <c r="L725" s="20">
        <v>85.985353912102497</v>
      </c>
    </row>
    <row r="726" spans="1:12" ht="16" x14ac:dyDescent="0.2">
      <c r="A726" s="22">
        <f t="shared" si="33"/>
        <v>45536</v>
      </c>
      <c r="B726" s="15" t="s">
        <v>194</v>
      </c>
      <c r="C726" s="15" t="str">
        <f t="shared" si="34"/>
        <v>ANTIOQUIA</v>
      </c>
      <c r="D726" s="23" t="str">
        <f t="shared" si="35"/>
        <v>ANTIOQUIA</v>
      </c>
      <c r="E726" s="15">
        <v>2024</v>
      </c>
      <c r="F726" s="15">
        <v>9</v>
      </c>
      <c r="G726" s="15" t="s">
        <v>202</v>
      </c>
      <c r="H726" s="17">
        <v>139.52630954871699</v>
      </c>
      <c r="I726" s="17">
        <v>95.866188487107493</v>
      </c>
      <c r="J726" s="17">
        <v>143.22500078930199</v>
      </c>
      <c r="K726" s="17">
        <v>98.310689415702996</v>
      </c>
      <c r="L726" s="19">
        <v>85.518864455394606</v>
      </c>
    </row>
    <row r="727" spans="1:12" ht="16" x14ac:dyDescent="0.2">
      <c r="A727" s="22">
        <f t="shared" si="33"/>
        <v>45566</v>
      </c>
      <c r="B727" s="16" t="s">
        <v>194</v>
      </c>
      <c r="C727" s="15" t="str">
        <f t="shared" si="34"/>
        <v>ANTIOQUIA</v>
      </c>
      <c r="D727" s="23" t="str">
        <f t="shared" si="35"/>
        <v>ANTIOQUIA</v>
      </c>
      <c r="E727" s="16">
        <v>2024</v>
      </c>
      <c r="F727" s="16">
        <v>10</v>
      </c>
      <c r="G727" s="16" t="s">
        <v>202</v>
      </c>
      <c r="H727" s="18">
        <v>141.87385420225601</v>
      </c>
      <c r="I727" s="18">
        <v>97.651569866849499</v>
      </c>
      <c r="J727" s="18">
        <v>143.21838743823201</v>
      </c>
      <c r="K727" s="18">
        <v>98.4880008138459</v>
      </c>
      <c r="L727" s="20">
        <v>85.657550510091497</v>
      </c>
    </row>
    <row r="728" spans="1:12" ht="16" x14ac:dyDescent="0.2">
      <c r="A728" s="22">
        <f t="shared" si="33"/>
        <v>45597</v>
      </c>
      <c r="B728" s="15" t="s">
        <v>194</v>
      </c>
      <c r="C728" s="15" t="str">
        <f t="shared" si="34"/>
        <v>ANTIOQUIA</v>
      </c>
      <c r="D728" s="23" t="str">
        <f t="shared" si="35"/>
        <v>ANTIOQUIA</v>
      </c>
      <c r="E728" s="15">
        <v>2024</v>
      </c>
      <c r="F728" s="15">
        <v>11</v>
      </c>
      <c r="G728" s="15" t="s">
        <v>202</v>
      </c>
      <c r="H728" s="17">
        <v>129.35018659680301</v>
      </c>
      <c r="I728" s="17">
        <v>88.797727832584698</v>
      </c>
      <c r="J728" s="17">
        <v>137.069306639356</v>
      </c>
      <c r="K728" s="17">
        <v>94.507647535689699</v>
      </c>
      <c r="L728" s="19">
        <v>84.598493365133095</v>
      </c>
    </row>
    <row r="729" spans="1:12" ht="16" x14ac:dyDescent="0.2">
      <c r="A729" s="22">
        <f t="shared" si="33"/>
        <v>45627</v>
      </c>
      <c r="B729" s="16" t="s">
        <v>194</v>
      </c>
      <c r="C729" s="15" t="str">
        <f t="shared" si="34"/>
        <v>ANTIOQUIA</v>
      </c>
      <c r="D729" s="23" t="str">
        <f t="shared" si="35"/>
        <v>ANTIOQUIA</v>
      </c>
      <c r="E729" s="16">
        <v>2024</v>
      </c>
      <c r="F729" s="16">
        <v>12</v>
      </c>
      <c r="G729" s="16" t="s">
        <v>202</v>
      </c>
      <c r="H729" s="18">
        <v>125.87999484331</v>
      </c>
      <c r="I729" s="18">
        <v>86.931585985683</v>
      </c>
      <c r="J729" s="18">
        <v>124.221251115569</v>
      </c>
      <c r="K729" s="18">
        <v>85.914903818861305</v>
      </c>
      <c r="L729" s="20">
        <v>83.867239622185593</v>
      </c>
    </row>
    <row r="730" spans="1:12" ht="16" x14ac:dyDescent="0.2">
      <c r="A730" s="22">
        <f t="shared" si="33"/>
        <v>45658</v>
      </c>
      <c r="B730" s="15" t="s">
        <v>194</v>
      </c>
      <c r="C730" s="15" t="str">
        <f t="shared" si="34"/>
        <v>ANTIOQUIA</v>
      </c>
      <c r="D730" s="23" t="str">
        <f t="shared" si="35"/>
        <v>ANTIOQUIA</v>
      </c>
      <c r="E730" s="15">
        <v>2025</v>
      </c>
      <c r="F730" s="15">
        <v>1</v>
      </c>
      <c r="G730" s="15" t="s">
        <v>202</v>
      </c>
      <c r="H730" s="17">
        <v>117.349979404378</v>
      </c>
      <c r="I730" s="17">
        <v>79.552141490616606</v>
      </c>
      <c r="J730" s="17">
        <v>118.343775948097</v>
      </c>
      <c r="K730" s="17">
        <v>80.045865531411394</v>
      </c>
      <c r="L730" s="19">
        <v>83.539436220174593</v>
      </c>
    </row>
    <row r="731" spans="1:12" ht="16" x14ac:dyDescent="0.2">
      <c r="A731" s="22">
        <f t="shared" si="33"/>
        <v>45689</v>
      </c>
      <c r="B731" s="16" t="s">
        <v>194</v>
      </c>
      <c r="C731" s="15" t="str">
        <f t="shared" si="34"/>
        <v>ANTIOQUIA</v>
      </c>
      <c r="D731" s="23" t="str">
        <f t="shared" si="35"/>
        <v>ANTIOQUIA</v>
      </c>
      <c r="E731" s="16">
        <v>2025</v>
      </c>
      <c r="F731" s="16">
        <v>2</v>
      </c>
      <c r="G731" s="16" t="s">
        <v>202</v>
      </c>
      <c r="H731" s="18">
        <v>126.225686449401</v>
      </c>
      <c r="I731" s="18">
        <v>84.660002681209207</v>
      </c>
      <c r="J731" s="18">
        <v>134.80020866658799</v>
      </c>
      <c r="K731" s="18">
        <v>90.841311030027896</v>
      </c>
      <c r="L731" s="20">
        <v>84.106788262116694</v>
      </c>
    </row>
    <row r="732" spans="1:12" ht="16" x14ac:dyDescent="0.2">
      <c r="A732" s="22">
        <f t="shared" si="33"/>
        <v>45717</v>
      </c>
      <c r="B732" s="15" t="s">
        <v>194</v>
      </c>
      <c r="C732" s="15" t="str">
        <f t="shared" si="34"/>
        <v>ANTIOQUIA</v>
      </c>
      <c r="D732" s="23" t="str">
        <f t="shared" si="35"/>
        <v>ANTIOQUIA</v>
      </c>
      <c r="E732" s="15">
        <v>2025</v>
      </c>
      <c r="F732" s="15">
        <v>3</v>
      </c>
      <c r="G732" s="15" t="s">
        <v>202</v>
      </c>
      <c r="H732" s="17">
        <v>144.199233734182</v>
      </c>
      <c r="I732" s="17">
        <v>96.763062852398406</v>
      </c>
      <c r="J732" s="17">
        <v>138.156734787956</v>
      </c>
      <c r="K732" s="17">
        <v>92.520698021908402</v>
      </c>
      <c r="L732" s="19">
        <v>84.5732777188245</v>
      </c>
    </row>
    <row r="733" spans="1:12" ht="16" x14ac:dyDescent="0.2">
      <c r="A733" s="22">
        <f t="shared" si="33"/>
        <v>45748</v>
      </c>
      <c r="B733" s="16" t="s">
        <v>194</v>
      </c>
      <c r="C733" s="15" t="str">
        <f t="shared" si="34"/>
        <v>ANTIOQUIA</v>
      </c>
      <c r="D733" s="23" t="str">
        <f t="shared" si="35"/>
        <v>ANTIOQUIA</v>
      </c>
      <c r="E733" s="16">
        <v>2025</v>
      </c>
      <c r="F733" s="16">
        <v>4</v>
      </c>
      <c r="G733" s="16" t="s">
        <v>202</v>
      </c>
      <c r="H733" s="18">
        <v>139.46697829893299</v>
      </c>
      <c r="I733" s="18">
        <v>93.269422456023094</v>
      </c>
      <c r="J733" s="18">
        <v>138.30473139213399</v>
      </c>
      <c r="K733" s="18">
        <v>92.368163674873898</v>
      </c>
      <c r="L733" s="20">
        <v>84.346336902047696</v>
      </c>
    </row>
    <row r="734" spans="1:12" ht="16" x14ac:dyDescent="0.2">
      <c r="A734" s="22">
        <f t="shared" si="33"/>
        <v>45778</v>
      </c>
      <c r="B734" s="15" t="s">
        <v>194</v>
      </c>
      <c r="C734" s="15" t="str">
        <f t="shared" si="34"/>
        <v>ANTIOQUIA</v>
      </c>
      <c r="D734" s="23" t="str">
        <f t="shared" si="35"/>
        <v>ANTIOQUIA</v>
      </c>
      <c r="E734" s="15">
        <v>2025</v>
      </c>
      <c r="F734" s="15">
        <v>5</v>
      </c>
      <c r="G734" s="15" t="s">
        <v>202</v>
      </c>
      <c r="H734" s="17">
        <v>149.56749613754701</v>
      </c>
      <c r="I734" s="17">
        <v>100.299329405731</v>
      </c>
      <c r="J734" s="17">
        <v>146.778394812973</v>
      </c>
      <c r="K734" s="17">
        <v>98.588192344751306</v>
      </c>
      <c r="L734" s="19">
        <v>84.371552548356206</v>
      </c>
    </row>
    <row r="735" spans="1:12" ht="16" x14ac:dyDescent="0.2">
      <c r="A735" s="22">
        <f t="shared" si="33"/>
        <v>45809</v>
      </c>
      <c r="B735" s="16" t="s">
        <v>194</v>
      </c>
      <c r="C735" s="15" t="str">
        <f t="shared" si="34"/>
        <v>ANTIOQUIA</v>
      </c>
      <c r="D735" s="23" t="str">
        <f t="shared" si="35"/>
        <v>ANTIOQUIA</v>
      </c>
      <c r="E735" s="16">
        <v>2025</v>
      </c>
      <c r="F735" s="16">
        <v>6</v>
      </c>
      <c r="G735" s="16" t="s">
        <v>202</v>
      </c>
      <c r="H735" s="18">
        <v>133.06389515586901</v>
      </c>
      <c r="I735" s="18">
        <v>88.969619000768702</v>
      </c>
      <c r="J735" s="18">
        <v>132.72352301681201</v>
      </c>
      <c r="K735" s="18">
        <v>89.071471251855698</v>
      </c>
      <c r="L735" s="20">
        <v>85.342354931234794</v>
      </c>
    </row>
    <row r="736" spans="1:12" ht="16" x14ac:dyDescent="0.2">
      <c r="A736" s="22">
        <f t="shared" si="33"/>
        <v>45839</v>
      </c>
      <c r="B736" s="15" t="s">
        <v>194</v>
      </c>
      <c r="C736" s="15" t="str">
        <f t="shared" si="34"/>
        <v>ANTIOQUIA</v>
      </c>
      <c r="D736" s="23" t="str">
        <f t="shared" si="35"/>
        <v>ANTIOQUIA</v>
      </c>
      <c r="E736" s="15">
        <v>2025</v>
      </c>
      <c r="F736" s="15">
        <v>7</v>
      </c>
      <c r="G736" s="15" t="s">
        <v>202</v>
      </c>
      <c r="H736" s="17">
        <v>157.622369593077</v>
      </c>
      <c r="I736" s="17">
        <v>105.66075698149101</v>
      </c>
      <c r="J736" s="17">
        <v>157.592231338527</v>
      </c>
      <c r="K736" s="17">
        <v>105.738983028048</v>
      </c>
      <c r="L736" s="19">
        <v>87.548723983231596</v>
      </c>
    </row>
    <row r="737" spans="1:12" ht="16" x14ac:dyDescent="0.2">
      <c r="A737" s="22">
        <f t="shared" si="33"/>
        <v>45870</v>
      </c>
      <c r="B737" s="16" t="s">
        <v>194</v>
      </c>
      <c r="C737" s="15" t="str">
        <f t="shared" si="34"/>
        <v>ANTIOQUIA</v>
      </c>
      <c r="D737" s="23" t="str">
        <f t="shared" si="35"/>
        <v>ANTIOQUIA</v>
      </c>
      <c r="E737" s="16">
        <v>2025</v>
      </c>
      <c r="F737" s="16">
        <v>8</v>
      </c>
      <c r="G737" s="16" t="s">
        <v>202</v>
      </c>
      <c r="H737" s="18">
        <v>154.801567610408</v>
      </c>
      <c r="I737" s="18">
        <v>103.84438009481499</v>
      </c>
      <c r="J737" s="18">
        <v>151.71066657033899</v>
      </c>
      <c r="K737" s="18">
        <v>101.737785308341</v>
      </c>
      <c r="L737" s="20">
        <v>88.847329768121099</v>
      </c>
    </row>
    <row r="738" spans="1:12" ht="16" x14ac:dyDescent="0.2">
      <c r="A738" s="22">
        <f t="shared" si="33"/>
        <v>43101</v>
      </c>
      <c r="B738" s="15" t="s">
        <v>194</v>
      </c>
      <c r="C738" s="15" t="str">
        <f t="shared" si="34"/>
        <v>ANTIOQUIA</v>
      </c>
      <c r="D738" s="23" t="str">
        <f t="shared" si="35"/>
        <v>ANTIOQUIA</v>
      </c>
      <c r="E738" s="15">
        <v>2018</v>
      </c>
      <c r="F738" s="15">
        <v>1</v>
      </c>
      <c r="G738" s="15" t="s">
        <v>203</v>
      </c>
      <c r="H738" s="17">
        <v>84.503602749765903</v>
      </c>
      <c r="I738" s="17">
        <v>86.768225021962095</v>
      </c>
      <c r="J738" s="17">
        <v>82.121328406067704</v>
      </c>
      <c r="K738" s="17">
        <v>84.3047198060612</v>
      </c>
      <c r="L738" s="19">
        <v>99.037617027638106</v>
      </c>
    </row>
    <row r="739" spans="1:12" ht="16" x14ac:dyDescent="0.2">
      <c r="A739" s="22">
        <f t="shared" si="33"/>
        <v>43132</v>
      </c>
      <c r="B739" s="16" t="s">
        <v>194</v>
      </c>
      <c r="C739" s="15" t="str">
        <f t="shared" si="34"/>
        <v>ANTIOQUIA</v>
      </c>
      <c r="D739" s="23" t="str">
        <f t="shared" si="35"/>
        <v>ANTIOQUIA</v>
      </c>
      <c r="E739" s="16">
        <v>2018</v>
      </c>
      <c r="F739" s="16">
        <v>2</v>
      </c>
      <c r="G739" s="16" t="s">
        <v>203</v>
      </c>
      <c r="H739" s="18">
        <v>92.286592730280702</v>
      </c>
      <c r="I739" s="18">
        <v>93.630856458310603</v>
      </c>
      <c r="J739" s="18">
        <v>92.726170432231996</v>
      </c>
      <c r="K739" s="18">
        <v>94.098407007064594</v>
      </c>
      <c r="L739" s="20">
        <v>98.970343654812794</v>
      </c>
    </row>
    <row r="740" spans="1:12" ht="16" x14ac:dyDescent="0.2">
      <c r="A740" s="22">
        <f t="shared" si="33"/>
        <v>43160</v>
      </c>
      <c r="B740" s="15" t="s">
        <v>194</v>
      </c>
      <c r="C740" s="15" t="str">
        <f t="shared" si="34"/>
        <v>ANTIOQUIA</v>
      </c>
      <c r="D740" s="23" t="str">
        <f t="shared" si="35"/>
        <v>ANTIOQUIA</v>
      </c>
      <c r="E740" s="15">
        <v>2018</v>
      </c>
      <c r="F740" s="15">
        <v>3</v>
      </c>
      <c r="G740" s="15" t="s">
        <v>203</v>
      </c>
      <c r="H740" s="17">
        <v>88.404139934296893</v>
      </c>
      <c r="I740" s="17">
        <v>89.361928173682301</v>
      </c>
      <c r="J740" s="17">
        <v>83.939542517086494</v>
      </c>
      <c r="K740" s="17">
        <v>84.860408605602402</v>
      </c>
      <c r="L740" s="19">
        <v>99.317922747743495</v>
      </c>
    </row>
    <row r="741" spans="1:12" ht="16" x14ac:dyDescent="0.2">
      <c r="A741" s="22">
        <f t="shared" si="33"/>
        <v>43191</v>
      </c>
      <c r="B741" s="16" t="s">
        <v>194</v>
      </c>
      <c r="C741" s="15" t="str">
        <f t="shared" si="34"/>
        <v>ANTIOQUIA</v>
      </c>
      <c r="D741" s="23" t="str">
        <f t="shared" si="35"/>
        <v>ANTIOQUIA</v>
      </c>
      <c r="E741" s="16">
        <v>2018</v>
      </c>
      <c r="F741" s="16">
        <v>4</v>
      </c>
      <c r="G741" s="16" t="s">
        <v>203</v>
      </c>
      <c r="H741" s="18">
        <v>96.9474590213526</v>
      </c>
      <c r="I741" s="18">
        <v>98.5512610854245</v>
      </c>
      <c r="J741" s="18">
        <v>98.326905356113599</v>
      </c>
      <c r="K741" s="18">
        <v>99.991053178570795</v>
      </c>
      <c r="L741" s="20">
        <v>99.362771662960398</v>
      </c>
    </row>
    <row r="742" spans="1:12" ht="16" x14ac:dyDescent="0.2">
      <c r="A742" s="22">
        <f t="shared" si="33"/>
        <v>43221</v>
      </c>
      <c r="B742" s="15" t="s">
        <v>194</v>
      </c>
      <c r="C742" s="15" t="str">
        <f t="shared" si="34"/>
        <v>ANTIOQUIA</v>
      </c>
      <c r="D742" s="23" t="str">
        <f t="shared" si="35"/>
        <v>ANTIOQUIA</v>
      </c>
      <c r="E742" s="15">
        <v>2018</v>
      </c>
      <c r="F742" s="15">
        <v>5</v>
      </c>
      <c r="G742" s="15" t="s">
        <v>203</v>
      </c>
      <c r="H742" s="17">
        <v>103.214931546519</v>
      </c>
      <c r="I742" s="17">
        <v>103.93271951834799</v>
      </c>
      <c r="J742" s="17">
        <v>101.194298004941</v>
      </c>
      <c r="K742" s="17">
        <v>101.9306619124</v>
      </c>
      <c r="L742" s="19">
        <v>100.898847009138</v>
      </c>
    </row>
    <row r="743" spans="1:12" ht="16" x14ac:dyDescent="0.2">
      <c r="A743" s="22">
        <f t="shared" si="33"/>
        <v>43252</v>
      </c>
      <c r="B743" s="16" t="s">
        <v>194</v>
      </c>
      <c r="C743" s="15" t="str">
        <f t="shared" si="34"/>
        <v>ANTIOQUIA</v>
      </c>
      <c r="D743" s="23" t="str">
        <f t="shared" si="35"/>
        <v>ANTIOQUIA</v>
      </c>
      <c r="E743" s="16">
        <v>2018</v>
      </c>
      <c r="F743" s="16">
        <v>6</v>
      </c>
      <c r="G743" s="16" t="s">
        <v>203</v>
      </c>
      <c r="H743" s="18">
        <v>96.828823738055902</v>
      </c>
      <c r="I743" s="18">
        <v>96.9729793063009</v>
      </c>
      <c r="J743" s="18">
        <v>94.227088484180101</v>
      </c>
      <c r="K743" s="18">
        <v>94.417265199859798</v>
      </c>
      <c r="L743" s="20">
        <v>100.001868704801</v>
      </c>
    </row>
    <row r="744" spans="1:12" ht="16" x14ac:dyDescent="0.2">
      <c r="A744" s="22">
        <f t="shared" si="33"/>
        <v>43282</v>
      </c>
      <c r="B744" s="15" t="s">
        <v>194</v>
      </c>
      <c r="C744" s="15" t="str">
        <f t="shared" si="34"/>
        <v>ANTIOQUIA</v>
      </c>
      <c r="D744" s="23" t="str">
        <f t="shared" si="35"/>
        <v>ANTIOQUIA</v>
      </c>
      <c r="E744" s="15">
        <v>2018</v>
      </c>
      <c r="F744" s="15">
        <v>7</v>
      </c>
      <c r="G744" s="15" t="s">
        <v>203</v>
      </c>
      <c r="H744" s="17">
        <v>101.426731697297</v>
      </c>
      <c r="I744" s="17">
        <v>101.73980441524</v>
      </c>
      <c r="J744" s="17">
        <v>99.833760191687304</v>
      </c>
      <c r="K744" s="17">
        <v>100.199066875341</v>
      </c>
      <c r="L744" s="19">
        <v>100.764300263487</v>
      </c>
    </row>
    <row r="745" spans="1:12" ht="16" x14ac:dyDescent="0.2">
      <c r="A745" s="22">
        <f t="shared" si="33"/>
        <v>43313</v>
      </c>
      <c r="B745" s="16" t="s">
        <v>194</v>
      </c>
      <c r="C745" s="15" t="str">
        <f t="shared" si="34"/>
        <v>ANTIOQUIA</v>
      </c>
      <c r="D745" s="23" t="str">
        <f t="shared" si="35"/>
        <v>ANTIOQUIA</v>
      </c>
      <c r="E745" s="16">
        <v>2018</v>
      </c>
      <c r="F745" s="16">
        <v>8</v>
      </c>
      <c r="G745" s="16" t="s">
        <v>203</v>
      </c>
      <c r="H745" s="18">
        <v>105.547813676377</v>
      </c>
      <c r="I745" s="18">
        <v>105.41296025197499</v>
      </c>
      <c r="J745" s="18">
        <v>104.573921935116</v>
      </c>
      <c r="K745" s="18">
        <v>104.46868384811501</v>
      </c>
      <c r="L745" s="20">
        <v>100.652177975445</v>
      </c>
    </row>
    <row r="746" spans="1:12" ht="16" x14ac:dyDescent="0.2">
      <c r="A746" s="22">
        <f t="shared" si="33"/>
        <v>43344</v>
      </c>
      <c r="B746" s="15" t="s">
        <v>194</v>
      </c>
      <c r="C746" s="15" t="str">
        <f t="shared" si="34"/>
        <v>ANTIOQUIA</v>
      </c>
      <c r="D746" s="23" t="str">
        <f t="shared" si="35"/>
        <v>ANTIOQUIA</v>
      </c>
      <c r="E746" s="15">
        <v>2018</v>
      </c>
      <c r="F746" s="15">
        <v>9</v>
      </c>
      <c r="G746" s="15" t="s">
        <v>203</v>
      </c>
      <c r="H746" s="17">
        <v>108.152131995624</v>
      </c>
      <c r="I746" s="17">
        <v>106.86797197737</v>
      </c>
      <c r="J746" s="17">
        <v>111.869307231634</v>
      </c>
      <c r="K746" s="17">
        <v>110.55394564243301</v>
      </c>
      <c r="L746" s="19">
        <v>101.01096929718</v>
      </c>
    </row>
    <row r="747" spans="1:12" ht="16" x14ac:dyDescent="0.2">
      <c r="A747" s="22">
        <f t="shared" si="33"/>
        <v>43374</v>
      </c>
      <c r="B747" s="16" t="s">
        <v>194</v>
      </c>
      <c r="C747" s="15" t="str">
        <f t="shared" si="34"/>
        <v>ANTIOQUIA</v>
      </c>
      <c r="D747" s="23" t="str">
        <f t="shared" si="35"/>
        <v>ANTIOQUIA</v>
      </c>
      <c r="E747" s="16">
        <v>2018</v>
      </c>
      <c r="F747" s="16">
        <v>10</v>
      </c>
      <c r="G747" s="16" t="s">
        <v>203</v>
      </c>
      <c r="H747" s="18">
        <v>113.097164302371</v>
      </c>
      <c r="I747" s="18">
        <v>111.495663450035</v>
      </c>
      <c r="J747" s="18">
        <v>115.47363372290199</v>
      </c>
      <c r="K747" s="18">
        <v>113.89623202820199</v>
      </c>
      <c r="L747" s="20">
        <v>101.33612393250201</v>
      </c>
    </row>
    <row r="748" spans="1:12" ht="16" x14ac:dyDescent="0.2">
      <c r="A748" s="22">
        <f t="shared" si="33"/>
        <v>43405</v>
      </c>
      <c r="B748" s="15" t="s">
        <v>194</v>
      </c>
      <c r="C748" s="15" t="str">
        <f t="shared" si="34"/>
        <v>ANTIOQUIA</v>
      </c>
      <c r="D748" s="23" t="str">
        <f t="shared" si="35"/>
        <v>ANTIOQUIA</v>
      </c>
      <c r="E748" s="15">
        <v>2018</v>
      </c>
      <c r="F748" s="15">
        <v>11</v>
      </c>
      <c r="G748" s="15" t="s">
        <v>203</v>
      </c>
      <c r="H748" s="17">
        <v>113.387319597748</v>
      </c>
      <c r="I748" s="17">
        <v>111.135394653285</v>
      </c>
      <c r="J748" s="17">
        <v>110.882644999668</v>
      </c>
      <c r="K748" s="17">
        <v>108.68639741117801</v>
      </c>
      <c r="L748" s="19">
        <v>100.629753517837</v>
      </c>
    </row>
    <row r="749" spans="1:12" ht="16" x14ac:dyDescent="0.2">
      <c r="A749" s="22">
        <f t="shared" si="33"/>
        <v>43435</v>
      </c>
      <c r="B749" s="16" t="s">
        <v>194</v>
      </c>
      <c r="C749" s="15" t="str">
        <f t="shared" si="34"/>
        <v>ANTIOQUIA</v>
      </c>
      <c r="D749" s="23" t="str">
        <f t="shared" si="35"/>
        <v>ANTIOQUIA</v>
      </c>
      <c r="E749" s="16">
        <v>2018</v>
      </c>
      <c r="F749" s="16">
        <v>12</v>
      </c>
      <c r="G749" s="16" t="s">
        <v>203</v>
      </c>
      <c r="H749" s="18">
        <v>96.203289010312105</v>
      </c>
      <c r="I749" s="18">
        <v>94.130235688065994</v>
      </c>
      <c r="J749" s="18">
        <v>104.83139871837299</v>
      </c>
      <c r="K749" s="18">
        <v>102.593158485172</v>
      </c>
      <c r="L749" s="20">
        <v>98.017304206454497</v>
      </c>
    </row>
    <row r="750" spans="1:12" ht="16" x14ac:dyDescent="0.2">
      <c r="A750" s="22">
        <f t="shared" si="33"/>
        <v>43466</v>
      </c>
      <c r="B750" s="15" t="s">
        <v>194</v>
      </c>
      <c r="C750" s="15" t="str">
        <f t="shared" si="34"/>
        <v>ANTIOQUIA</v>
      </c>
      <c r="D750" s="23" t="str">
        <f t="shared" si="35"/>
        <v>ANTIOQUIA</v>
      </c>
      <c r="E750" s="15">
        <v>2019</v>
      </c>
      <c r="F750" s="15">
        <v>1</v>
      </c>
      <c r="G750" s="15" t="s">
        <v>203</v>
      </c>
      <c r="H750" s="17">
        <v>91.017300901393099</v>
      </c>
      <c r="I750" s="17">
        <v>88.843675113297394</v>
      </c>
      <c r="J750" s="17">
        <v>87.201582269542598</v>
      </c>
      <c r="K750" s="17">
        <v>85.060123352284904</v>
      </c>
      <c r="L750" s="19">
        <v>97.804271859174406</v>
      </c>
    </row>
    <row r="751" spans="1:12" ht="16" x14ac:dyDescent="0.2">
      <c r="A751" s="22">
        <f t="shared" si="33"/>
        <v>43497</v>
      </c>
      <c r="B751" s="16" t="s">
        <v>194</v>
      </c>
      <c r="C751" s="15" t="str">
        <f t="shared" si="34"/>
        <v>ANTIOQUIA</v>
      </c>
      <c r="D751" s="23" t="str">
        <f t="shared" si="35"/>
        <v>ANTIOQUIA</v>
      </c>
      <c r="E751" s="16">
        <v>2019</v>
      </c>
      <c r="F751" s="16">
        <v>2</v>
      </c>
      <c r="G751" s="16" t="s">
        <v>203</v>
      </c>
      <c r="H751" s="18">
        <v>94.309967445521906</v>
      </c>
      <c r="I751" s="18">
        <v>91.710736152120205</v>
      </c>
      <c r="J751" s="18">
        <v>98.935192968597505</v>
      </c>
      <c r="K751" s="18">
        <v>96.239247533530005</v>
      </c>
      <c r="L751" s="20">
        <v>98.555491189056895</v>
      </c>
    </row>
    <row r="752" spans="1:12" ht="16" x14ac:dyDescent="0.2">
      <c r="A752" s="22">
        <f t="shared" si="33"/>
        <v>43525</v>
      </c>
      <c r="B752" s="15" t="s">
        <v>194</v>
      </c>
      <c r="C752" s="15" t="str">
        <f t="shared" si="34"/>
        <v>ANTIOQUIA</v>
      </c>
      <c r="D752" s="23" t="str">
        <f t="shared" si="35"/>
        <v>ANTIOQUIA</v>
      </c>
      <c r="E752" s="15">
        <v>2019</v>
      </c>
      <c r="F752" s="15">
        <v>3</v>
      </c>
      <c r="G752" s="15" t="s">
        <v>203</v>
      </c>
      <c r="H752" s="17">
        <v>95.625545372585094</v>
      </c>
      <c r="I752" s="17">
        <v>93.114695440192094</v>
      </c>
      <c r="J752" s="17">
        <v>96.473084115432698</v>
      </c>
      <c r="K752" s="17">
        <v>93.953895261581096</v>
      </c>
      <c r="L752" s="19">
        <v>99.654289611869999</v>
      </c>
    </row>
    <row r="753" spans="1:12" ht="16" x14ac:dyDescent="0.2">
      <c r="A753" s="22">
        <f t="shared" si="33"/>
        <v>43556</v>
      </c>
      <c r="B753" s="16" t="s">
        <v>194</v>
      </c>
      <c r="C753" s="15" t="str">
        <f t="shared" si="34"/>
        <v>ANTIOQUIA</v>
      </c>
      <c r="D753" s="23" t="str">
        <f t="shared" si="35"/>
        <v>ANTIOQUIA</v>
      </c>
      <c r="E753" s="16">
        <v>2019</v>
      </c>
      <c r="F753" s="16">
        <v>4</v>
      </c>
      <c r="G753" s="16" t="s">
        <v>203</v>
      </c>
      <c r="H753" s="18">
        <v>90.382876079390599</v>
      </c>
      <c r="I753" s="18">
        <v>87.639161494712098</v>
      </c>
      <c r="J753" s="18">
        <v>90.896409166245206</v>
      </c>
      <c r="K753" s="18">
        <v>88.117133978644105</v>
      </c>
      <c r="L753" s="20">
        <v>98.017304206454497</v>
      </c>
    </row>
    <row r="754" spans="1:12" ht="16" x14ac:dyDescent="0.2">
      <c r="A754" s="22">
        <f t="shared" si="33"/>
        <v>43586</v>
      </c>
      <c r="B754" s="15" t="s">
        <v>194</v>
      </c>
      <c r="C754" s="15" t="str">
        <f t="shared" si="34"/>
        <v>ANTIOQUIA</v>
      </c>
      <c r="D754" s="23" t="str">
        <f t="shared" si="35"/>
        <v>ANTIOQUIA</v>
      </c>
      <c r="E754" s="15">
        <v>2019</v>
      </c>
      <c r="F754" s="15">
        <v>5</v>
      </c>
      <c r="G754" s="15" t="s">
        <v>203</v>
      </c>
      <c r="H754" s="17">
        <v>101.05000468403</v>
      </c>
      <c r="I754" s="17">
        <v>97.232110097549594</v>
      </c>
      <c r="J754" s="17">
        <v>98.330783673417599</v>
      </c>
      <c r="K754" s="17">
        <v>94.623719226753707</v>
      </c>
      <c r="L754" s="19">
        <v>97.826696316782801</v>
      </c>
    </row>
    <row r="755" spans="1:12" ht="16" x14ac:dyDescent="0.2">
      <c r="A755" s="22">
        <f t="shared" si="33"/>
        <v>43617</v>
      </c>
      <c r="B755" s="16" t="s">
        <v>194</v>
      </c>
      <c r="C755" s="15" t="str">
        <f t="shared" si="34"/>
        <v>ANTIOQUIA</v>
      </c>
      <c r="D755" s="23" t="str">
        <f t="shared" si="35"/>
        <v>ANTIOQUIA</v>
      </c>
      <c r="E755" s="16">
        <v>2019</v>
      </c>
      <c r="F755" s="16">
        <v>6</v>
      </c>
      <c r="G755" s="16" t="s">
        <v>203</v>
      </c>
      <c r="H755" s="18">
        <v>88.418569364095902</v>
      </c>
      <c r="I755" s="18">
        <v>85.391459697560606</v>
      </c>
      <c r="J755" s="18">
        <v>88.8088235159492</v>
      </c>
      <c r="K755" s="18">
        <v>85.7856429479409</v>
      </c>
      <c r="L755" s="20">
        <v>96.783959037990797</v>
      </c>
    </row>
    <row r="756" spans="1:12" ht="16" x14ac:dyDescent="0.2">
      <c r="A756" s="22">
        <f t="shared" si="33"/>
        <v>43647</v>
      </c>
      <c r="B756" s="15" t="s">
        <v>194</v>
      </c>
      <c r="C756" s="15" t="str">
        <f t="shared" si="34"/>
        <v>ANTIOQUIA</v>
      </c>
      <c r="D756" s="23" t="str">
        <f t="shared" si="35"/>
        <v>ANTIOQUIA</v>
      </c>
      <c r="E756" s="15">
        <v>2019</v>
      </c>
      <c r="F756" s="15">
        <v>7</v>
      </c>
      <c r="G756" s="15" t="s">
        <v>203</v>
      </c>
      <c r="H756" s="17">
        <v>94.789737729446898</v>
      </c>
      <c r="I756" s="17">
        <v>91.889941535352406</v>
      </c>
      <c r="J756" s="17">
        <v>98.614719473723895</v>
      </c>
      <c r="K756" s="17">
        <v>95.612118747321404</v>
      </c>
      <c r="L756" s="19">
        <v>97.176387046138302</v>
      </c>
    </row>
    <row r="757" spans="1:12" ht="16" x14ac:dyDescent="0.2">
      <c r="A757" s="22">
        <f t="shared" si="33"/>
        <v>43678</v>
      </c>
      <c r="B757" s="16" t="s">
        <v>194</v>
      </c>
      <c r="C757" s="15" t="str">
        <f t="shared" si="34"/>
        <v>ANTIOQUIA</v>
      </c>
      <c r="D757" s="23" t="str">
        <f t="shared" si="35"/>
        <v>ANTIOQUIA</v>
      </c>
      <c r="E757" s="16">
        <v>2019</v>
      </c>
      <c r="F757" s="16">
        <v>8</v>
      </c>
      <c r="G757" s="16" t="s">
        <v>203</v>
      </c>
      <c r="H757" s="18">
        <v>101.854243465511</v>
      </c>
      <c r="I757" s="18">
        <v>97.046640800247204</v>
      </c>
      <c r="J757" s="18">
        <v>99.148214130847094</v>
      </c>
      <c r="K757" s="18">
        <v>94.510739834723793</v>
      </c>
      <c r="L757" s="20">
        <v>97.131538130921399</v>
      </c>
    </row>
    <row r="758" spans="1:12" ht="16" x14ac:dyDescent="0.2">
      <c r="A758" s="22">
        <f t="shared" si="33"/>
        <v>43709</v>
      </c>
      <c r="B758" s="15" t="s">
        <v>194</v>
      </c>
      <c r="C758" s="15" t="str">
        <f t="shared" si="34"/>
        <v>ANTIOQUIA</v>
      </c>
      <c r="D758" s="23" t="str">
        <f t="shared" si="35"/>
        <v>ANTIOQUIA</v>
      </c>
      <c r="E758" s="15">
        <v>2019</v>
      </c>
      <c r="F758" s="15">
        <v>9</v>
      </c>
      <c r="G758" s="15" t="s">
        <v>203</v>
      </c>
      <c r="H758" s="17">
        <v>97.468361199789697</v>
      </c>
      <c r="I758" s="17">
        <v>92.500535817267902</v>
      </c>
      <c r="J758" s="17">
        <v>104.75289596649201</v>
      </c>
      <c r="K758" s="17">
        <v>99.362081906187996</v>
      </c>
      <c r="L758" s="19">
        <v>97.142750359725696</v>
      </c>
    </row>
    <row r="759" spans="1:12" ht="16" x14ac:dyDescent="0.2">
      <c r="A759" s="22">
        <f t="shared" si="33"/>
        <v>43739</v>
      </c>
      <c r="B759" s="16" t="s">
        <v>194</v>
      </c>
      <c r="C759" s="15" t="str">
        <f t="shared" si="34"/>
        <v>ANTIOQUIA</v>
      </c>
      <c r="D759" s="23" t="str">
        <f t="shared" si="35"/>
        <v>ANTIOQUIA</v>
      </c>
      <c r="E759" s="16">
        <v>2019</v>
      </c>
      <c r="F759" s="16">
        <v>10</v>
      </c>
      <c r="G759" s="16" t="s">
        <v>203</v>
      </c>
      <c r="H759" s="18">
        <v>107.396344319023</v>
      </c>
      <c r="I759" s="18">
        <v>101.53348678822</v>
      </c>
      <c r="J759" s="18">
        <v>106.028057999341</v>
      </c>
      <c r="K759" s="18">
        <v>100.289772440756</v>
      </c>
      <c r="L759" s="20">
        <v>98.678825705903193</v>
      </c>
    </row>
    <row r="760" spans="1:12" ht="16" x14ac:dyDescent="0.2">
      <c r="A760" s="22">
        <f t="shared" si="33"/>
        <v>43770</v>
      </c>
      <c r="B760" s="15" t="s">
        <v>194</v>
      </c>
      <c r="C760" s="15" t="str">
        <f t="shared" si="34"/>
        <v>ANTIOQUIA</v>
      </c>
      <c r="D760" s="23" t="str">
        <f t="shared" si="35"/>
        <v>ANTIOQUIA</v>
      </c>
      <c r="E760" s="15">
        <v>2019</v>
      </c>
      <c r="F760" s="15">
        <v>11</v>
      </c>
      <c r="G760" s="15" t="s">
        <v>203</v>
      </c>
      <c r="H760" s="17">
        <v>106.058191399964</v>
      </c>
      <c r="I760" s="17">
        <v>100.27172298430401</v>
      </c>
      <c r="J760" s="17">
        <v>102.474464538752</v>
      </c>
      <c r="K760" s="17">
        <v>96.919333848083596</v>
      </c>
      <c r="L760" s="19">
        <v>98.903070281987596</v>
      </c>
    </row>
    <row r="761" spans="1:12" ht="16" x14ac:dyDescent="0.2">
      <c r="A761" s="22">
        <f t="shared" si="33"/>
        <v>43800</v>
      </c>
      <c r="B761" s="16" t="s">
        <v>194</v>
      </c>
      <c r="C761" s="15" t="str">
        <f t="shared" si="34"/>
        <v>ANTIOQUIA</v>
      </c>
      <c r="D761" s="23" t="str">
        <f t="shared" si="35"/>
        <v>ANTIOQUIA</v>
      </c>
      <c r="E761" s="16">
        <v>2019</v>
      </c>
      <c r="F761" s="16">
        <v>12</v>
      </c>
      <c r="G761" s="16" t="s">
        <v>203</v>
      </c>
      <c r="H761" s="18">
        <v>99.509597804447395</v>
      </c>
      <c r="I761" s="18">
        <v>94.450577268200107</v>
      </c>
      <c r="J761" s="18">
        <v>107.616256477207</v>
      </c>
      <c r="K761" s="18">
        <v>102.042363905833</v>
      </c>
      <c r="L761" s="20">
        <v>96.447592173864294</v>
      </c>
    </row>
    <row r="762" spans="1:12" ht="16" x14ac:dyDescent="0.2">
      <c r="A762" s="22">
        <f t="shared" si="33"/>
        <v>43831</v>
      </c>
      <c r="B762" s="15" t="s">
        <v>194</v>
      </c>
      <c r="C762" s="15" t="str">
        <f t="shared" si="34"/>
        <v>ANTIOQUIA</v>
      </c>
      <c r="D762" s="23" t="str">
        <f t="shared" si="35"/>
        <v>ANTIOQUIA</v>
      </c>
      <c r="E762" s="15">
        <v>2020</v>
      </c>
      <c r="F762" s="15">
        <v>1</v>
      </c>
      <c r="G762" s="15" t="s">
        <v>203</v>
      </c>
      <c r="H762" s="17">
        <v>84.344027894227594</v>
      </c>
      <c r="I762" s="17">
        <v>80.436095298612301</v>
      </c>
      <c r="J762" s="17">
        <v>81.8845621201407</v>
      </c>
      <c r="K762" s="17">
        <v>78.025408487065505</v>
      </c>
      <c r="L762" s="19">
        <v>93.117560219012205</v>
      </c>
    </row>
    <row r="763" spans="1:12" ht="16" x14ac:dyDescent="0.2">
      <c r="A763" s="22">
        <f t="shared" si="33"/>
        <v>43862</v>
      </c>
      <c r="B763" s="16" t="s">
        <v>194</v>
      </c>
      <c r="C763" s="15" t="str">
        <f t="shared" si="34"/>
        <v>ANTIOQUIA</v>
      </c>
      <c r="D763" s="23" t="str">
        <f t="shared" si="35"/>
        <v>ANTIOQUIA</v>
      </c>
      <c r="E763" s="16">
        <v>2020</v>
      </c>
      <c r="F763" s="16">
        <v>2</v>
      </c>
      <c r="G763" s="16" t="s">
        <v>203</v>
      </c>
      <c r="H763" s="18">
        <v>99.025310989266302</v>
      </c>
      <c r="I763" s="18">
        <v>93.3841230908195</v>
      </c>
      <c r="J763" s="18">
        <v>95.275357368923295</v>
      </c>
      <c r="K763" s="18">
        <v>89.745207577438705</v>
      </c>
      <c r="L763" s="20">
        <v>94.249995328238001</v>
      </c>
    </row>
    <row r="764" spans="1:12" ht="16" x14ac:dyDescent="0.2">
      <c r="A764" s="22">
        <f t="shared" si="33"/>
        <v>43891</v>
      </c>
      <c r="B764" s="15" t="s">
        <v>194</v>
      </c>
      <c r="C764" s="15" t="str">
        <f t="shared" si="34"/>
        <v>ANTIOQUIA</v>
      </c>
      <c r="D764" s="23" t="str">
        <f t="shared" si="35"/>
        <v>ANTIOQUIA</v>
      </c>
      <c r="E764" s="15">
        <v>2020</v>
      </c>
      <c r="F764" s="15">
        <v>3</v>
      </c>
      <c r="G764" s="15" t="s">
        <v>203</v>
      </c>
      <c r="H764" s="17">
        <v>71.178276797060605</v>
      </c>
      <c r="I764" s="17">
        <v>64.639371306593006</v>
      </c>
      <c r="J764" s="17">
        <v>73.526016990688603</v>
      </c>
      <c r="K764" s="17">
        <v>66.493844508159398</v>
      </c>
      <c r="L764" s="19">
        <v>93.7230205744399</v>
      </c>
    </row>
    <row r="765" spans="1:12" ht="16" x14ac:dyDescent="0.2">
      <c r="A765" s="22">
        <f t="shared" si="33"/>
        <v>43922</v>
      </c>
      <c r="B765" s="16" t="s">
        <v>194</v>
      </c>
      <c r="C765" s="15" t="str">
        <f t="shared" si="34"/>
        <v>ANTIOQUIA</v>
      </c>
      <c r="D765" s="23" t="str">
        <f t="shared" si="35"/>
        <v>ANTIOQUIA</v>
      </c>
      <c r="E765" s="16">
        <v>2020</v>
      </c>
      <c r="F765" s="16">
        <v>4</v>
      </c>
      <c r="G765" s="16" t="s">
        <v>203</v>
      </c>
      <c r="H765" s="18">
        <v>31.100830171484599</v>
      </c>
      <c r="I765" s="18">
        <v>27.507983832194501</v>
      </c>
      <c r="J765" s="18">
        <v>35.780880088757797</v>
      </c>
      <c r="K765" s="18">
        <v>31.1071234021469</v>
      </c>
      <c r="L765" s="20">
        <v>86.076280529964706</v>
      </c>
    </row>
    <row r="766" spans="1:12" ht="16" x14ac:dyDescent="0.2">
      <c r="A766" s="22">
        <f t="shared" si="33"/>
        <v>43952</v>
      </c>
      <c r="B766" s="15" t="s">
        <v>194</v>
      </c>
      <c r="C766" s="15" t="str">
        <f t="shared" si="34"/>
        <v>ANTIOQUIA</v>
      </c>
      <c r="D766" s="23" t="str">
        <f t="shared" si="35"/>
        <v>ANTIOQUIA</v>
      </c>
      <c r="E766" s="15">
        <v>2020</v>
      </c>
      <c r="F766" s="15">
        <v>5</v>
      </c>
      <c r="G766" s="15" t="s">
        <v>203</v>
      </c>
      <c r="H766" s="17">
        <v>76.620495725629596</v>
      </c>
      <c r="I766" s="17">
        <v>67.731800793313198</v>
      </c>
      <c r="J766" s="17">
        <v>76.256868439717394</v>
      </c>
      <c r="K766" s="17">
        <v>67.233167161788501</v>
      </c>
      <c r="L766" s="19">
        <v>88.587819782108994</v>
      </c>
    </row>
    <row r="767" spans="1:12" ht="16" x14ac:dyDescent="0.2">
      <c r="A767" s="22">
        <f t="shared" si="33"/>
        <v>43983</v>
      </c>
      <c r="B767" s="16" t="s">
        <v>194</v>
      </c>
      <c r="C767" s="15" t="str">
        <f t="shared" si="34"/>
        <v>ANTIOQUIA</v>
      </c>
      <c r="D767" s="23" t="str">
        <f t="shared" si="35"/>
        <v>ANTIOQUIA</v>
      </c>
      <c r="E767" s="16">
        <v>2020</v>
      </c>
      <c r="F767" s="16">
        <v>6</v>
      </c>
      <c r="G767" s="16" t="s">
        <v>203</v>
      </c>
      <c r="H767" s="18">
        <v>87.875267505195197</v>
      </c>
      <c r="I767" s="18">
        <v>78.983813659296899</v>
      </c>
      <c r="J767" s="18">
        <v>92.988933933293794</v>
      </c>
      <c r="K767" s="18">
        <v>83.428629885179305</v>
      </c>
      <c r="L767" s="20">
        <v>86.894773232672406</v>
      </c>
    </row>
    <row r="768" spans="1:12" ht="16" x14ac:dyDescent="0.2">
      <c r="A768" s="22">
        <f t="shared" si="33"/>
        <v>44013</v>
      </c>
      <c r="B768" s="15" t="s">
        <v>194</v>
      </c>
      <c r="C768" s="15" t="str">
        <f t="shared" si="34"/>
        <v>ANTIOQUIA</v>
      </c>
      <c r="D768" s="23" t="str">
        <f t="shared" si="35"/>
        <v>ANTIOQUIA</v>
      </c>
      <c r="E768" s="15">
        <v>2020</v>
      </c>
      <c r="F768" s="15">
        <v>7</v>
      </c>
      <c r="G768" s="15" t="s">
        <v>203</v>
      </c>
      <c r="H768" s="17">
        <v>91.9609194426573</v>
      </c>
      <c r="I768" s="17">
        <v>82.851257445753006</v>
      </c>
      <c r="J768" s="17">
        <v>98.291748732111699</v>
      </c>
      <c r="K768" s="17">
        <v>88.643201701152094</v>
      </c>
      <c r="L768" s="19">
        <v>87.242352325603093</v>
      </c>
    </row>
    <row r="769" spans="1:12" ht="16" x14ac:dyDescent="0.2">
      <c r="A769" s="22">
        <f t="shared" si="33"/>
        <v>44044</v>
      </c>
      <c r="B769" s="16" t="s">
        <v>194</v>
      </c>
      <c r="C769" s="15" t="str">
        <f t="shared" si="34"/>
        <v>ANTIOQUIA</v>
      </c>
      <c r="D769" s="23" t="str">
        <f t="shared" si="35"/>
        <v>ANTIOQUIA</v>
      </c>
      <c r="E769" s="16">
        <v>2020</v>
      </c>
      <c r="F769" s="16">
        <v>8</v>
      </c>
      <c r="G769" s="16" t="s">
        <v>203</v>
      </c>
      <c r="H769" s="18">
        <v>97.233484024282902</v>
      </c>
      <c r="I769" s="18">
        <v>86.327657196566093</v>
      </c>
      <c r="J769" s="18">
        <v>96.835081431691094</v>
      </c>
      <c r="K769" s="18">
        <v>86.177410883924196</v>
      </c>
      <c r="L769" s="20">
        <v>86.962046605497704</v>
      </c>
    </row>
    <row r="770" spans="1:12" ht="16" x14ac:dyDescent="0.2">
      <c r="A770" s="22">
        <f t="shared" ref="A770:A833" si="36">DATE(E770,F770,1)</f>
        <v>44075</v>
      </c>
      <c r="B770" s="15" t="s">
        <v>194</v>
      </c>
      <c r="C770" s="15" t="str">
        <f t="shared" si="34"/>
        <v>ANTIOQUIA</v>
      </c>
      <c r="D770" s="23" t="str">
        <f t="shared" si="35"/>
        <v>ANTIOQUIA</v>
      </c>
      <c r="E770" s="15">
        <v>2020</v>
      </c>
      <c r="F770" s="15">
        <v>9</v>
      </c>
      <c r="G770" s="15" t="s">
        <v>203</v>
      </c>
      <c r="H770" s="17">
        <v>113.41819720114199</v>
      </c>
      <c r="I770" s="17">
        <v>100.544316527517</v>
      </c>
      <c r="J770" s="17">
        <v>112.523994348307</v>
      </c>
      <c r="K770" s="17">
        <v>100.01227060954299</v>
      </c>
      <c r="L770" s="19">
        <v>88.341150748416297</v>
      </c>
    </row>
    <row r="771" spans="1:12" ht="16" x14ac:dyDescent="0.2">
      <c r="A771" s="22">
        <f t="shared" si="36"/>
        <v>44105</v>
      </c>
      <c r="B771" s="16" t="s">
        <v>194</v>
      </c>
      <c r="C771" s="15" t="str">
        <f t="shared" ref="C771:C834" si="37">UPPER(B771)</f>
        <v>ANTIOQUIA</v>
      </c>
      <c r="D771" s="23" t="str">
        <f t="shared" ref="D771:D834" si="38">SUBSTITUTE(SUBSTITUTE(SUBSTITUTE(SUBSTITUTE(SUBSTITUTE(SUBSTITUTE(SUBSTITUTE(SUBSTITUTE(SUBSTITUTE(SUBSTITUTE(C771,"á","a"),"é","e"),"í","i"),"ó","o"),"ú","u"),"Á","A"),"É","E"),"Í","I"),"Ó","O"),"Ú","U")</f>
        <v>ANTIOQUIA</v>
      </c>
      <c r="E771" s="16">
        <v>2020</v>
      </c>
      <c r="F771" s="16">
        <v>10</v>
      </c>
      <c r="G771" s="16" t="s">
        <v>203</v>
      </c>
      <c r="H771" s="18">
        <v>116.652993861513</v>
      </c>
      <c r="I771" s="18">
        <v>102.68290235027899</v>
      </c>
      <c r="J771" s="18">
        <v>117.46562138043301</v>
      </c>
      <c r="K771" s="18">
        <v>103.511615086608</v>
      </c>
      <c r="L771" s="20">
        <v>91.469362584792506</v>
      </c>
    </row>
    <row r="772" spans="1:12" ht="16" x14ac:dyDescent="0.2">
      <c r="A772" s="22">
        <f t="shared" si="36"/>
        <v>44136</v>
      </c>
      <c r="B772" s="15" t="s">
        <v>194</v>
      </c>
      <c r="C772" s="15" t="str">
        <f t="shared" si="37"/>
        <v>ANTIOQUIA</v>
      </c>
      <c r="D772" s="23" t="str">
        <f t="shared" si="38"/>
        <v>ANTIOQUIA</v>
      </c>
      <c r="E772" s="15">
        <v>2020</v>
      </c>
      <c r="F772" s="15">
        <v>11</v>
      </c>
      <c r="G772" s="15" t="s">
        <v>203</v>
      </c>
      <c r="H772" s="17">
        <v>110.703792468496</v>
      </c>
      <c r="I772" s="17">
        <v>98.164312802759198</v>
      </c>
      <c r="J772" s="17">
        <v>115.33804591073999</v>
      </c>
      <c r="K772" s="17">
        <v>102.454273343512</v>
      </c>
      <c r="L772" s="19">
        <v>93.218470278250095</v>
      </c>
    </row>
    <row r="773" spans="1:12" ht="16" x14ac:dyDescent="0.2">
      <c r="A773" s="22">
        <f t="shared" si="36"/>
        <v>44166</v>
      </c>
      <c r="B773" s="16" t="s">
        <v>194</v>
      </c>
      <c r="C773" s="15" t="str">
        <f t="shared" si="37"/>
        <v>ANTIOQUIA</v>
      </c>
      <c r="D773" s="23" t="str">
        <f t="shared" si="38"/>
        <v>ANTIOQUIA</v>
      </c>
      <c r="E773" s="16">
        <v>2020</v>
      </c>
      <c r="F773" s="16">
        <v>12</v>
      </c>
      <c r="G773" s="16" t="s">
        <v>203</v>
      </c>
      <c r="H773" s="18">
        <v>116.30105958227399</v>
      </c>
      <c r="I773" s="18">
        <v>104.596659692998</v>
      </c>
      <c r="J773" s="18">
        <v>112.882414855539</v>
      </c>
      <c r="K773" s="18">
        <v>101.486736671074</v>
      </c>
      <c r="L773" s="20">
        <v>94.911516827686697</v>
      </c>
    </row>
    <row r="774" spans="1:12" ht="16" x14ac:dyDescent="0.2">
      <c r="A774" s="22">
        <f t="shared" si="36"/>
        <v>44197</v>
      </c>
      <c r="B774" s="15" t="s">
        <v>194</v>
      </c>
      <c r="C774" s="15" t="str">
        <f t="shared" si="37"/>
        <v>ANTIOQUIA</v>
      </c>
      <c r="D774" s="23" t="str">
        <f t="shared" si="38"/>
        <v>ANTIOQUIA</v>
      </c>
      <c r="E774" s="15">
        <v>2021</v>
      </c>
      <c r="F774" s="15">
        <v>1</v>
      </c>
      <c r="G774" s="15" t="s">
        <v>203</v>
      </c>
      <c r="H774" s="17">
        <v>101.982854636317</v>
      </c>
      <c r="I774" s="17">
        <v>90.982026122108905</v>
      </c>
      <c r="J774" s="17">
        <v>101.51042315142099</v>
      </c>
      <c r="K774" s="17">
        <v>90.576838501856798</v>
      </c>
      <c r="L774" s="19">
        <v>93.207258049445898</v>
      </c>
    </row>
    <row r="775" spans="1:12" ht="16" x14ac:dyDescent="0.2">
      <c r="A775" s="22">
        <f t="shared" si="36"/>
        <v>44228</v>
      </c>
      <c r="B775" s="16" t="s">
        <v>194</v>
      </c>
      <c r="C775" s="15" t="str">
        <f t="shared" si="37"/>
        <v>ANTIOQUIA</v>
      </c>
      <c r="D775" s="23" t="str">
        <f t="shared" si="38"/>
        <v>ANTIOQUIA</v>
      </c>
      <c r="E775" s="16">
        <v>2021</v>
      </c>
      <c r="F775" s="16">
        <v>2</v>
      </c>
      <c r="G775" s="16" t="s">
        <v>203</v>
      </c>
      <c r="H775" s="18">
        <v>123.066824530974</v>
      </c>
      <c r="I775" s="18">
        <v>107.900711089628</v>
      </c>
      <c r="J775" s="18">
        <v>119.691918306837</v>
      </c>
      <c r="K775" s="18">
        <v>104.925103755793</v>
      </c>
      <c r="L775" s="20">
        <v>95.382430437463796</v>
      </c>
    </row>
    <row r="776" spans="1:12" ht="16" x14ac:dyDescent="0.2">
      <c r="A776" s="22">
        <f t="shared" si="36"/>
        <v>44256</v>
      </c>
      <c r="B776" s="15" t="s">
        <v>194</v>
      </c>
      <c r="C776" s="15" t="str">
        <f t="shared" si="37"/>
        <v>ANTIOQUIA</v>
      </c>
      <c r="D776" s="23" t="str">
        <f t="shared" si="38"/>
        <v>ANTIOQUIA</v>
      </c>
      <c r="E776" s="15">
        <v>2021</v>
      </c>
      <c r="F776" s="15">
        <v>3</v>
      </c>
      <c r="G776" s="15" t="s">
        <v>203</v>
      </c>
      <c r="H776" s="17">
        <v>127.247961285538</v>
      </c>
      <c r="I776" s="17">
        <v>109.588935567733</v>
      </c>
      <c r="J776" s="17">
        <v>125.12738344192</v>
      </c>
      <c r="K776" s="17">
        <v>107.657678485386</v>
      </c>
      <c r="L776" s="19">
        <v>97.972455291237594</v>
      </c>
    </row>
    <row r="777" spans="1:12" ht="16" x14ac:dyDescent="0.2">
      <c r="A777" s="22">
        <f t="shared" si="36"/>
        <v>44287</v>
      </c>
      <c r="B777" s="16" t="s">
        <v>194</v>
      </c>
      <c r="C777" s="15" t="str">
        <f t="shared" si="37"/>
        <v>ANTIOQUIA</v>
      </c>
      <c r="D777" s="23" t="str">
        <f t="shared" si="38"/>
        <v>ANTIOQUIA</v>
      </c>
      <c r="E777" s="16">
        <v>2021</v>
      </c>
      <c r="F777" s="16">
        <v>4</v>
      </c>
      <c r="G777" s="16" t="s">
        <v>203</v>
      </c>
      <c r="H777" s="18">
        <v>119.60139872120099</v>
      </c>
      <c r="I777" s="18">
        <v>101.52927043259</v>
      </c>
      <c r="J777" s="18">
        <v>120.259458651174</v>
      </c>
      <c r="K777" s="18">
        <v>102.180055504355</v>
      </c>
      <c r="L777" s="20">
        <v>98.645189019490601</v>
      </c>
    </row>
    <row r="778" spans="1:12" ht="16" x14ac:dyDescent="0.2">
      <c r="A778" s="22">
        <f t="shared" si="36"/>
        <v>44317</v>
      </c>
      <c r="B778" s="15" t="s">
        <v>194</v>
      </c>
      <c r="C778" s="15" t="str">
        <f t="shared" si="37"/>
        <v>ANTIOQUIA</v>
      </c>
      <c r="D778" s="23" t="str">
        <f t="shared" si="38"/>
        <v>ANTIOQUIA</v>
      </c>
      <c r="E778" s="15">
        <v>2021</v>
      </c>
      <c r="F778" s="15">
        <v>5</v>
      </c>
      <c r="G778" s="15" t="s">
        <v>203</v>
      </c>
      <c r="H778" s="17">
        <v>117.286874515845</v>
      </c>
      <c r="I778" s="17">
        <v>96.512250862401302</v>
      </c>
      <c r="J778" s="17">
        <v>108.226134882468</v>
      </c>
      <c r="K778" s="17">
        <v>89.025268633898307</v>
      </c>
      <c r="L778" s="19">
        <v>99.160951544484504</v>
      </c>
    </row>
    <row r="779" spans="1:12" ht="16" x14ac:dyDescent="0.2">
      <c r="A779" s="22">
        <f t="shared" si="36"/>
        <v>44348</v>
      </c>
      <c r="B779" s="16" t="s">
        <v>194</v>
      </c>
      <c r="C779" s="15" t="str">
        <f t="shared" si="37"/>
        <v>ANTIOQUIA</v>
      </c>
      <c r="D779" s="23" t="str">
        <f t="shared" si="38"/>
        <v>ANTIOQUIA</v>
      </c>
      <c r="E779" s="16">
        <v>2021</v>
      </c>
      <c r="F779" s="16">
        <v>6</v>
      </c>
      <c r="G779" s="16" t="s">
        <v>203</v>
      </c>
      <c r="H779" s="18">
        <v>132.751134649867</v>
      </c>
      <c r="I779" s="18">
        <v>108.834510662741</v>
      </c>
      <c r="J779" s="18">
        <v>129.19134730185701</v>
      </c>
      <c r="K779" s="18">
        <v>105.74479186268201</v>
      </c>
      <c r="L779" s="20">
        <v>98.589127875469501</v>
      </c>
    </row>
    <row r="780" spans="1:12" ht="16" x14ac:dyDescent="0.2">
      <c r="A780" s="22">
        <f t="shared" si="36"/>
        <v>44378</v>
      </c>
      <c r="B780" s="15" t="s">
        <v>194</v>
      </c>
      <c r="C780" s="15" t="str">
        <f t="shared" si="37"/>
        <v>ANTIOQUIA</v>
      </c>
      <c r="D780" s="23" t="str">
        <f t="shared" si="38"/>
        <v>ANTIOQUIA</v>
      </c>
      <c r="E780" s="15">
        <v>2021</v>
      </c>
      <c r="F780" s="15">
        <v>7</v>
      </c>
      <c r="G780" s="15" t="s">
        <v>203</v>
      </c>
      <c r="H780" s="17">
        <v>144.336755840666</v>
      </c>
      <c r="I780" s="17">
        <v>116.05802513446</v>
      </c>
      <c r="J780" s="17">
        <v>133.90095983395901</v>
      </c>
      <c r="K780" s="17">
        <v>107.414223516695</v>
      </c>
      <c r="L780" s="19">
        <v>99.228224917309802</v>
      </c>
    </row>
    <row r="781" spans="1:12" ht="16" x14ac:dyDescent="0.2">
      <c r="A781" s="22">
        <f t="shared" si="36"/>
        <v>44409</v>
      </c>
      <c r="B781" s="16" t="s">
        <v>194</v>
      </c>
      <c r="C781" s="15" t="str">
        <f t="shared" si="37"/>
        <v>ANTIOQUIA</v>
      </c>
      <c r="D781" s="23" t="str">
        <f t="shared" si="38"/>
        <v>ANTIOQUIA</v>
      </c>
      <c r="E781" s="16">
        <v>2021</v>
      </c>
      <c r="F781" s="16">
        <v>8</v>
      </c>
      <c r="G781" s="16" t="s">
        <v>203</v>
      </c>
      <c r="H781" s="18">
        <v>148.82233648220199</v>
      </c>
      <c r="I781" s="18">
        <v>118.926594898277</v>
      </c>
      <c r="J781" s="18">
        <v>144.956020933377</v>
      </c>
      <c r="K781" s="18">
        <v>115.71770159144801</v>
      </c>
      <c r="L781" s="20">
        <v>101.425821762936</v>
      </c>
    </row>
    <row r="782" spans="1:12" ht="16" x14ac:dyDescent="0.2">
      <c r="A782" s="22">
        <f t="shared" si="36"/>
        <v>44440</v>
      </c>
      <c r="B782" s="15" t="s">
        <v>194</v>
      </c>
      <c r="C782" s="15" t="str">
        <f t="shared" si="37"/>
        <v>ANTIOQUIA</v>
      </c>
      <c r="D782" s="23" t="str">
        <f t="shared" si="38"/>
        <v>ANTIOQUIA</v>
      </c>
      <c r="E782" s="15">
        <v>2021</v>
      </c>
      <c r="F782" s="15">
        <v>9</v>
      </c>
      <c r="G782" s="15" t="s">
        <v>203</v>
      </c>
      <c r="H782" s="17">
        <v>160.74923250466799</v>
      </c>
      <c r="I782" s="17">
        <v>127.832566038601</v>
      </c>
      <c r="J782" s="17">
        <v>156.48660745856901</v>
      </c>
      <c r="K782" s="17">
        <v>124.164595331847</v>
      </c>
      <c r="L782" s="19">
        <v>101.08945489881</v>
      </c>
    </row>
    <row r="783" spans="1:12" ht="16" x14ac:dyDescent="0.2">
      <c r="A783" s="22">
        <f t="shared" si="36"/>
        <v>44470</v>
      </c>
      <c r="B783" s="16" t="s">
        <v>194</v>
      </c>
      <c r="C783" s="15" t="str">
        <f t="shared" si="37"/>
        <v>ANTIOQUIA</v>
      </c>
      <c r="D783" s="23" t="str">
        <f t="shared" si="38"/>
        <v>ANTIOQUIA</v>
      </c>
      <c r="E783" s="16">
        <v>2021</v>
      </c>
      <c r="F783" s="16">
        <v>10</v>
      </c>
      <c r="G783" s="16" t="s">
        <v>203</v>
      </c>
      <c r="H783" s="18">
        <v>149.561391466365</v>
      </c>
      <c r="I783" s="18">
        <v>118.073944339162</v>
      </c>
      <c r="J783" s="18">
        <v>150.15504924865701</v>
      </c>
      <c r="K783" s="18">
        <v>118.163201069971</v>
      </c>
      <c r="L783" s="20">
        <v>101.829461999888</v>
      </c>
    </row>
    <row r="784" spans="1:12" ht="16" x14ac:dyDescent="0.2">
      <c r="A784" s="22">
        <f t="shared" si="36"/>
        <v>44501</v>
      </c>
      <c r="B784" s="15" t="s">
        <v>194</v>
      </c>
      <c r="C784" s="15" t="str">
        <f t="shared" si="37"/>
        <v>ANTIOQUIA</v>
      </c>
      <c r="D784" s="23" t="str">
        <f t="shared" si="38"/>
        <v>ANTIOQUIA</v>
      </c>
      <c r="E784" s="15">
        <v>2021</v>
      </c>
      <c r="F784" s="15">
        <v>11</v>
      </c>
      <c r="G784" s="15" t="s">
        <v>203</v>
      </c>
      <c r="H784" s="17">
        <v>159.18870610683601</v>
      </c>
      <c r="I784" s="17">
        <v>122.432525341394</v>
      </c>
      <c r="J784" s="17">
        <v>156.36434656714599</v>
      </c>
      <c r="K784" s="17">
        <v>119.975922457397</v>
      </c>
      <c r="L784" s="19">
        <v>102.771289219442</v>
      </c>
    </row>
    <row r="785" spans="1:12" ht="16" x14ac:dyDescent="0.2">
      <c r="A785" s="22">
        <f t="shared" si="36"/>
        <v>44531</v>
      </c>
      <c r="B785" s="16" t="s">
        <v>194</v>
      </c>
      <c r="C785" s="15" t="str">
        <f t="shared" si="37"/>
        <v>ANTIOQUIA</v>
      </c>
      <c r="D785" s="23" t="str">
        <f t="shared" si="38"/>
        <v>ANTIOQUIA</v>
      </c>
      <c r="E785" s="16">
        <v>2021</v>
      </c>
      <c r="F785" s="16">
        <v>12</v>
      </c>
      <c r="G785" s="16" t="s">
        <v>203</v>
      </c>
      <c r="H785" s="18">
        <v>148.40449527681201</v>
      </c>
      <c r="I785" s="18">
        <v>114.18959380067299</v>
      </c>
      <c r="J785" s="18">
        <v>148.149307074376</v>
      </c>
      <c r="K785" s="18">
        <v>113.984448389319</v>
      </c>
      <c r="L785" s="20">
        <v>103.37674957487</v>
      </c>
    </row>
    <row r="786" spans="1:12" ht="16" x14ac:dyDescent="0.2">
      <c r="A786" s="22">
        <f t="shared" si="36"/>
        <v>44562</v>
      </c>
      <c r="B786" s="15" t="s">
        <v>194</v>
      </c>
      <c r="C786" s="15" t="str">
        <f t="shared" si="37"/>
        <v>ANTIOQUIA</v>
      </c>
      <c r="D786" s="23" t="str">
        <f t="shared" si="38"/>
        <v>ANTIOQUIA</v>
      </c>
      <c r="E786" s="15">
        <v>2022</v>
      </c>
      <c r="F786" s="15">
        <v>1</v>
      </c>
      <c r="G786" s="15" t="s">
        <v>203</v>
      </c>
      <c r="H786" s="17">
        <v>127.16683705221099</v>
      </c>
      <c r="I786" s="17">
        <v>94.286651001320607</v>
      </c>
      <c r="J786" s="17">
        <v>129.939762653673</v>
      </c>
      <c r="K786" s="17">
        <v>96.058938860793205</v>
      </c>
      <c r="L786" s="19">
        <v>101.414609534132</v>
      </c>
    </row>
    <row r="787" spans="1:12" ht="16" x14ac:dyDescent="0.2">
      <c r="A787" s="22">
        <f t="shared" si="36"/>
        <v>44593</v>
      </c>
      <c r="B787" s="16" t="s">
        <v>194</v>
      </c>
      <c r="C787" s="15" t="str">
        <f t="shared" si="37"/>
        <v>ANTIOQUIA</v>
      </c>
      <c r="D787" s="23" t="str">
        <f t="shared" si="38"/>
        <v>ANTIOQUIA</v>
      </c>
      <c r="E787" s="16">
        <v>2022</v>
      </c>
      <c r="F787" s="16">
        <v>2</v>
      </c>
      <c r="G787" s="16" t="s">
        <v>203</v>
      </c>
      <c r="H787" s="18">
        <v>162.96497724877</v>
      </c>
      <c r="I787" s="18">
        <v>121.1105561885</v>
      </c>
      <c r="J787" s="18">
        <v>161.20072749965701</v>
      </c>
      <c r="K787" s="18">
        <v>119.48246076968999</v>
      </c>
      <c r="L787" s="20">
        <v>102.19946555042701</v>
      </c>
    </row>
    <row r="788" spans="1:12" ht="16" x14ac:dyDescent="0.2">
      <c r="A788" s="22">
        <f t="shared" si="36"/>
        <v>44621</v>
      </c>
      <c r="B788" s="15" t="s">
        <v>194</v>
      </c>
      <c r="C788" s="15" t="str">
        <f t="shared" si="37"/>
        <v>ANTIOQUIA</v>
      </c>
      <c r="D788" s="23" t="str">
        <f t="shared" si="38"/>
        <v>ANTIOQUIA</v>
      </c>
      <c r="E788" s="15">
        <v>2022</v>
      </c>
      <c r="F788" s="15">
        <v>3</v>
      </c>
      <c r="G788" s="15" t="s">
        <v>203</v>
      </c>
      <c r="H788" s="17">
        <v>177.27502051031399</v>
      </c>
      <c r="I788" s="17">
        <v>131.106046935835</v>
      </c>
      <c r="J788" s="17">
        <v>177.84873198296901</v>
      </c>
      <c r="K788" s="17">
        <v>130.78341949239999</v>
      </c>
      <c r="L788" s="19">
        <v>101.481882906957</v>
      </c>
    </row>
    <row r="789" spans="1:12" ht="16" x14ac:dyDescent="0.2">
      <c r="A789" s="22">
        <f t="shared" si="36"/>
        <v>44652</v>
      </c>
      <c r="B789" s="16" t="s">
        <v>194</v>
      </c>
      <c r="C789" s="15" t="str">
        <f t="shared" si="37"/>
        <v>ANTIOQUIA</v>
      </c>
      <c r="D789" s="23" t="str">
        <f t="shared" si="38"/>
        <v>ANTIOQUIA</v>
      </c>
      <c r="E789" s="16">
        <v>2022</v>
      </c>
      <c r="F789" s="16">
        <v>4</v>
      </c>
      <c r="G789" s="16" t="s">
        <v>203</v>
      </c>
      <c r="H789" s="18">
        <v>152.89235241804101</v>
      </c>
      <c r="I789" s="18">
        <v>111.261629171979</v>
      </c>
      <c r="J789" s="18">
        <v>148.376413635989</v>
      </c>
      <c r="K789" s="18">
        <v>107.783877452195</v>
      </c>
      <c r="L789" s="20">
        <v>101.31369947489399</v>
      </c>
    </row>
    <row r="790" spans="1:12" ht="16" x14ac:dyDescent="0.2">
      <c r="A790" s="22">
        <f t="shared" si="36"/>
        <v>44682</v>
      </c>
      <c r="B790" s="15" t="s">
        <v>194</v>
      </c>
      <c r="C790" s="15" t="str">
        <f t="shared" si="37"/>
        <v>ANTIOQUIA</v>
      </c>
      <c r="D790" s="23" t="str">
        <f t="shared" si="38"/>
        <v>ANTIOQUIA</v>
      </c>
      <c r="E790" s="15">
        <v>2022</v>
      </c>
      <c r="F790" s="15">
        <v>5</v>
      </c>
      <c r="G790" s="15" t="s">
        <v>203</v>
      </c>
      <c r="H790" s="17">
        <v>171.965795058655</v>
      </c>
      <c r="I790" s="17">
        <v>122.22916203281601</v>
      </c>
      <c r="J790" s="17">
        <v>164.383265159389</v>
      </c>
      <c r="K790" s="17">
        <v>116.61387293439699</v>
      </c>
      <c r="L790" s="19">
        <v>102.917048193897</v>
      </c>
    </row>
    <row r="791" spans="1:12" ht="16" x14ac:dyDescent="0.2">
      <c r="A791" s="22">
        <f t="shared" si="36"/>
        <v>44713</v>
      </c>
      <c r="B791" s="16" t="s">
        <v>194</v>
      </c>
      <c r="C791" s="15" t="str">
        <f t="shared" si="37"/>
        <v>ANTIOQUIA</v>
      </c>
      <c r="D791" s="23" t="str">
        <f t="shared" si="38"/>
        <v>ANTIOQUIA</v>
      </c>
      <c r="E791" s="16">
        <v>2022</v>
      </c>
      <c r="F791" s="16">
        <v>6</v>
      </c>
      <c r="G791" s="16" t="s">
        <v>203</v>
      </c>
      <c r="H791" s="18">
        <v>160.43943603284899</v>
      </c>
      <c r="I791" s="18">
        <v>113.998442960978</v>
      </c>
      <c r="J791" s="18">
        <v>156.03941095353599</v>
      </c>
      <c r="K791" s="18">
        <v>110.89948207515999</v>
      </c>
      <c r="L791" s="20">
        <v>102.13219217760199</v>
      </c>
    </row>
    <row r="792" spans="1:12" ht="16" x14ac:dyDescent="0.2">
      <c r="A792" s="22">
        <f t="shared" si="36"/>
        <v>44743</v>
      </c>
      <c r="B792" s="15" t="s">
        <v>194</v>
      </c>
      <c r="C792" s="15" t="str">
        <f t="shared" si="37"/>
        <v>ANTIOQUIA</v>
      </c>
      <c r="D792" s="23" t="str">
        <f t="shared" si="38"/>
        <v>ANTIOQUIA</v>
      </c>
      <c r="E792" s="15">
        <v>2022</v>
      </c>
      <c r="F792" s="15">
        <v>7</v>
      </c>
      <c r="G792" s="15" t="s">
        <v>203</v>
      </c>
      <c r="H792" s="17">
        <v>163.35212276613899</v>
      </c>
      <c r="I792" s="17">
        <v>111.513236325146</v>
      </c>
      <c r="J792" s="17">
        <v>164.136835891826</v>
      </c>
      <c r="K792" s="17">
        <v>111.937189789914</v>
      </c>
      <c r="L792" s="19">
        <v>101.01096929718</v>
      </c>
    </row>
    <row r="793" spans="1:12" ht="16" x14ac:dyDescent="0.2">
      <c r="A793" s="22">
        <f t="shared" si="36"/>
        <v>44774</v>
      </c>
      <c r="B793" s="16" t="s">
        <v>194</v>
      </c>
      <c r="C793" s="15" t="str">
        <f t="shared" si="37"/>
        <v>ANTIOQUIA</v>
      </c>
      <c r="D793" s="23" t="str">
        <f t="shared" si="38"/>
        <v>ANTIOQUIA</v>
      </c>
      <c r="E793" s="16">
        <v>2022</v>
      </c>
      <c r="F793" s="16">
        <v>8</v>
      </c>
      <c r="G793" s="16" t="s">
        <v>203</v>
      </c>
      <c r="H793" s="18">
        <v>168.71520488611799</v>
      </c>
      <c r="I793" s="18">
        <v>115.212684661099</v>
      </c>
      <c r="J793" s="18">
        <v>167.22307079944801</v>
      </c>
      <c r="K793" s="18">
        <v>114.05645847942699</v>
      </c>
      <c r="L793" s="20">
        <v>100.573692373816</v>
      </c>
    </row>
    <row r="794" spans="1:12" ht="16" x14ac:dyDescent="0.2">
      <c r="A794" s="22">
        <f t="shared" si="36"/>
        <v>44805</v>
      </c>
      <c r="B794" s="15" t="s">
        <v>194</v>
      </c>
      <c r="C794" s="15" t="str">
        <f t="shared" si="37"/>
        <v>ANTIOQUIA</v>
      </c>
      <c r="D794" s="23" t="str">
        <f t="shared" si="38"/>
        <v>ANTIOQUIA</v>
      </c>
      <c r="E794" s="15">
        <v>2022</v>
      </c>
      <c r="F794" s="15">
        <v>9</v>
      </c>
      <c r="G794" s="15" t="s">
        <v>203</v>
      </c>
      <c r="H794" s="17">
        <v>173.86379527835899</v>
      </c>
      <c r="I794" s="17">
        <v>118.48526317360999</v>
      </c>
      <c r="J794" s="17">
        <v>162.96653658627699</v>
      </c>
      <c r="K794" s="17">
        <v>110.99257947840999</v>
      </c>
      <c r="L794" s="19">
        <v>99.183376002092899</v>
      </c>
    </row>
    <row r="795" spans="1:12" ht="16" x14ac:dyDescent="0.2">
      <c r="A795" s="22">
        <f t="shared" si="36"/>
        <v>44835</v>
      </c>
      <c r="B795" s="16" t="s">
        <v>194</v>
      </c>
      <c r="C795" s="15" t="str">
        <f t="shared" si="37"/>
        <v>ANTIOQUIA</v>
      </c>
      <c r="D795" s="23" t="str">
        <f t="shared" si="38"/>
        <v>ANTIOQUIA</v>
      </c>
      <c r="E795" s="16">
        <v>2022</v>
      </c>
      <c r="F795" s="16">
        <v>10</v>
      </c>
      <c r="G795" s="16" t="s">
        <v>203</v>
      </c>
      <c r="H795" s="18">
        <v>162.19194387389899</v>
      </c>
      <c r="I795" s="18">
        <v>108.015862844075</v>
      </c>
      <c r="J795" s="18">
        <v>155.27354360156599</v>
      </c>
      <c r="K795" s="18">
        <v>103.394205949908</v>
      </c>
      <c r="L795" s="20">
        <v>97.400631622222605</v>
      </c>
    </row>
    <row r="796" spans="1:12" ht="16" x14ac:dyDescent="0.2">
      <c r="A796" s="22">
        <f t="shared" si="36"/>
        <v>44866</v>
      </c>
      <c r="B796" s="15" t="s">
        <v>194</v>
      </c>
      <c r="C796" s="15" t="str">
        <f t="shared" si="37"/>
        <v>ANTIOQUIA</v>
      </c>
      <c r="D796" s="23" t="str">
        <f t="shared" si="38"/>
        <v>ANTIOQUIA</v>
      </c>
      <c r="E796" s="15">
        <v>2022</v>
      </c>
      <c r="F796" s="15">
        <v>11</v>
      </c>
      <c r="G796" s="15" t="s">
        <v>203</v>
      </c>
      <c r="H796" s="17">
        <v>144.88997834759701</v>
      </c>
      <c r="I796" s="17">
        <v>95.601391319252002</v>
      </c>
      <c r="J796" s="17">
        <v>154.829187178583</v>
      </c>
      <c r="K796" s="17">
        <v>101.982873050488</v>
      </c>
      <c r="L796" s="19">
        <v>96.526077775493803</v>
      </c>
    </row>
    <row r="797" spans="1:12" ht="16" x14ac:dyDescent="0.2">
      <c r="A797" s="22">
        <f t="shared" si="36"/>
        <v>44896</v>
      </c>
      <c r="B797" s="16" t="s">
        <v>194</v>
      </c>
      <c r="C797" s="15" t="str">
        <f t="shared" si="37"/>
        <v>ANTIOQUIA</v>
      </c>
      <c r="D797" s="23" t="str">
        <f t="shared" si="38"/>
        <v>ANTIOQUIA</v>
      </c>
      <c r="E797" s="16">
        <v>2022</v>
      </c>
      <c r="F797" s="16">
        <v>12</v>
      </c>
      <c r="G797" s="16" t="s">
        <v>203</v>
      </c>
      <c r="H797" s="18">
        <v>131.83181721697201</v>
      </c>
      <c r="I797" s="18">
        <v>89.442696371344994</v>
      </c>
      <c r="J797" s="18">
        <v>149.770341967718</v>
      </c>
      <c r="K797" s="18">
        <v>101.047890537198</v>
      </c>
      <c r="L797" s="20">
        <v>93.577261599984993</v>
      </c>
    </row>
    <row r="798" spans="1:12" ht="16" x14ac:dyDescent="0.2">
      <c r="A798" s="22">
        <f t="shared" si="36"/>
        <v>44927</v>
      </c>
      <c r="B798" s="15" t="s">
        <v>194</v>
      </c>
      <c r="C798" s="15" t="str">
        <f t="shared" si="37"/>
        <v>ANTIOQUIA</v>
      </c>
      <c r="D798" s="23" t="str">
        <f t="shared" si="38"/>
        <v>ANTIOQUIA</v>
      </c>
      <c r="E798" s="15">
        <v>2023</v>
      </c>
      <c r="F798" s="15">
        <v>1</v>
      </c>
      <c r="G798" s="15" t="s">
        <v>203</v>
      </c>
      <c r="H798" s="17">
        <v>118.514364073311</v>
      </c>
      <c r="I798" s="17">
        <v>78.7613261624915</v>
      </c>
      <c r="J798" s="17">
        <v>124.67055234639101</v>
      </c>
      <c r="K798" s="17">
        <v>82.742831294342693</v>
      </c>
      <c r="L798" s="19">
        <v>93.252106964662801</v>
      </c>
    </row>
    <row r="799" spans="1:12" ht="16" x14ac:dyDescent="0.2">
      <c r="A799" s="22">
        <f t="shared" si="36"/>
        <v>44958</v>
      </c>
      <c r="B799" s="16" t="s">
        <v>194</v>
      </c>
      <c r="C799" s="15" t="str">
        <f t="shared" si="37"/>
        <v>ANTIOQUIA</v>
      </c>
      <c r="D799" s="23" t="str">
        <f t="shared" si="38"/>
        <v>ANTIOQUIA</v>
      </c>
      <c r="E799" s="16">
        <v>2023</v>
      </c>
      <c r="F799" s="16">
        <v>2</v>
      </c>
      <c r="G799" s="16" t="s">
        <v>203</v>
      </c>
      <c r="H799" s="18">
        <v>150.82245979683401</v>
      </c>
      <c r="I799" s="18">
        <v>99.914671897034907</v>
      </c>
      <c r="J799" s="18">
        <v>152.982259679902</v>
      </c>
      <c r="K799" s="18">
        <v>101.20678298429701</v>
      </c>
      <c r="L799" s="20">
        <v>94.821818997253004</v>
      </c>
    </row>
    <row r="800" spans="1:12" ht="16" x14ac:dyDescent="0.2">
      <c r="A800" s="22">
        <f t="shared" si="36"/>
        <v>44986</v>
      </c>
      <c r="B800" s="15" t="s">
        <v>194</v>
      </c>
      <c r="C800" s="15" t="str">
        <f t="shared" si="37"/>
        <v>ANTIOQUIA</v>
      </c>
      <c r="D800" s="23" t="str">
        <f t="shared" si="38"/>
        <v>ANTIOQUIA</v>
      </c>
      <c r="E800" s="15">
        <v>2023</v>
      </c>
      <c r="F800" s="15">
        <v>3</v>
      </c>
      <c r="G800" s="15" t="s">
        <v>203</v>
      </c>
      <c r="H800" s="17">
        <v>180.73457949266</v>
      </c>
      <c r="I800" s="17">
        <v>118.686029950105</v>
      </c>
      <c r="J800" s="17">
        <v>179.51267990199199</v>
      </c>
      <c r="K800" s="17">
        <v>118.107779990515</v>
      </c>
      <c r="L800" s="19">
        <v>94.552725505951798</v>
      </c>
    </row>
    <row r="801" spans="1:12" ht="16" x14ac:dyDescent="0.2">
      <c r="A801" s="22">
        <f t="shared" si="36"/>
        <v>45017</v>
      </c>
      <c r="B801" s="16" t="s">
        <v>194</v>
      </c>
      <c r="C801" s="15" t="str">
        <f t="shared" si="37"/>
        <v>ANTIOQUIA</v>
      </c>
      <c r="D801" s="23" t="str">
        <f t="shared" si="38"/>
        <v>ANTIOQUIA</v>
      </c>
      <c r="E801" s="16">
        <v>2023</v>
      </c>
      <c r="F801" s="16">
        <v>4</v>
      </c>
      <c r="G801" s="16" t="s">
        <v>203</v>
      </c>
      <c r="H801" s="18">
        <v>126.446929847954</v>
      </c>
      <c r="I801" s="18">
        <v>84.178646160969294</v>
      </c>
      <c r="J801" s="18">
        <v>127.689402784233</v>
      </c>
      <c r="K801" s="18">
        <v>84.680664574081007</v>
      </c>
      <c r="L801" s="20">
        <v>94.350905387475905</v>
      </c>
    </row>
    <row r="802" spans="1:12" ht="16" x14ac:dyDescent="0.2">
      <c r="A802" s="22">
        <f t="shared" si="36"/>
        <v>45047</v>
      </c>
      <c r="B802" s="15" t="s">
        <v>194</v>
      </c>
      <c r="C802" s="15" t="str">
        <f t="shared" si="37"/>
        <v>ANTIOQUIA</v>
      </c>
      <c r="D802" s="23" t="str">
        <f t="shared" si="38"/>
        <v>ANTIOQUIA</v>
      </c>
      <c r="E802" s="15">
        <v>2023</v>
      </c>
      <c r="F802" s="15">
        <v>5</v>
      </c>
      <c r="G802" s="15" t="s">
        <v>203</v>
      </c>
      <c r="H802" s="17">
        <v>146.36107480969901</v>
      </c>
      <c r="I802" s="17">
        <v>97.659647775708393</v>
      </c>
      <c r="J802" s="17">
        <v>142.47322486168699</v>
      </c>
      <c r="K802" s="17">
        <v>94.963008548719998</v>
      </c>
      <c r="L802" s="19">
        <v>94.003326294545204</v>
      </c>
    </row>
    <row r="803" spans="1:12" ht="16" x14ac:dyDescent="0.2">
      <c r="A803" s="22">
        <f t="shared" si="36"/>
        <v>45078</v>
      </c>
      <c r="B803" s="16" t="s">
        <v>194</v>
      </c>
      <c r="C803" s="15" t="str">
        <f t="shared" si="37"/>
        <v>ANTIOQUIA</v>
      </c>
      <c r="D803" s="23" t="str">
        <f t="shared" si="38"/>
        <v>ANTIOQUIA</v>
      </c>
      <c r="E803" s="16">
        <v>2023</v>
      </c>
      <c r="F803" s="16">
        <v>6</v>
      </c>
      <c r="G803" s="16" t="s">
        <v>203</v>
      </c>
      <c r="H803" s="18">
        <v>141.693487855277</v>
      </c>
      <c r="I803" s="18">
        <v>96.584053273078197</v>
      </c>
      <c r="J803" s="18">
        <v>136.01872949415801</v>
      </c>
      <c r="K803" s="18">
        <v>92.709323166967394</v>
      </c>
      <c r="L803" s="20">
        <v>93.420290396726003</v>
      </c>
    </row>
    <row r="804" spans="1:12" ht="16" x14ac:dyDescent="0.2">
      <c r="A804" s="22">
        <f t="shared" si="36"/>
        <v>45108</v>
      </c>
      <c r="B804" s="15" t="s">
        <v>194</v>
      </c>
      <c r="C804" s="15" t="str">
        <f t="shared" si="37"/>
        <v>ANTIOQUIA</v>
      </c>
      <c r="D804" s="23" t="str">
        <f t="shared" si="38"/>
        <v>ANTIOQUIA</v>
      </c>
      <c r="E804" s="15">
        <v>2023</v>
      </c>
      <c r="F804" s="15">
        <v>7</v>
      </c>
      <c r="G804" s="15" t="s">
        <v>203</v>
      </c>
      <c r="H804" s="17">
        <v>139.00532019224499</v>
      </c>
      <c r="I804" s="17">
        <v>96.613218452608095</v>
      </c>
      <c r="J804" s="17">
        <v>141.87378391216399</v>
      </c>
      <c r="K804" s="17">
        <v>98.6089306117848</v>
      </c>
      <c r="L804" s="19">
        <v>94.709696709210803</v>
      </c>
    </row>
    <row r="805" spans="1:12" ht="16" x14ac:dyDescent="0.2">
      <c r="A805" s="22">
        <f t="shared" si="36"/>
        <v>45139</v>
      </c>
      <c r="B805" s="16" t="s">
        <v>194</v>
      </c>
      <c r="C805" s="15" t="str">
        <f t="shared" si="37"/>
        <v>ANTIOQUIA</v>
      </c>
      <c r="D805" s="23" t="str">
        <f t="shared" si="38"/>
        <v>ANTIOQUIA</v>
      </c>
      <c r="E805" s="16">
        <v>2023</v>
      </c>
      <c r="F805" s="16">
        <v>8</v>
      </c>
      <c r="G805" s="16" t="s">
        <v>203</v>
      </c>
      <c r="H805" s="18">
        <v>148.16629444764001</v>
      </c>
      <c r="I805" s="18">
        <v>102.66167754124</v>
      </c>
      <c r="J805" s="18">
        <v>138.893042626805</v>
      </c>
      <c r="K805" s="18">
        <v>96.269133113323804</v>
      </c>
      <c r="L805" s="20">
        <v>94.978790200511995</v>
      </c>
    </row>
    <row r="806" spans="1:12" ht="16" x14ac:dyDescent="0.2">
      <c r="A806" s="22">
        <f t="shared" si="36"/>
        <v>45170</v>
      </c>
      <c r="B806" s="15" t="s">
        <v>194</v>
      </c>
      <c r="C806" s="15" t="str">
        <f t="shared" si="37"/>
        <v>ANTIOQUIA</v>
      </c>
      <c r="D806" s="23" t="str">
        <f t="shared" si="38"/>
        <v>ANTIOQUIA</v>
      </c>
      <c r="E806" s="15">
        <v>2023</v>
      </c>
      <c r="F806" s="15">
        <v>9</v>
      </c>
      <c r="G806" s="15" t="s">
        <v>203</v>
      </c>
      <c r="H806" s="17">
        <v>135.46299466896701</v>
      </c>
      <c r="I806" s="17">
        <v>93.803713984287995</v>
      </c>
      <c r="J806" s="17">
        <v>134.254318792101</v>
      </c>
      <c r="K806" s="17">
        <v>92.974538657451504</v>
      </c>
      <c r="L806" s="19">
        <v>94.496664361930698</v>
      </c>
    </row>
    <row r="807" spans="1:12" ht="16" x14ac:dyDescent="0.2">
      <c r="A807" s="22">
        <f t="shared" si="36"/>
        <v>45200</v>
      </c>
      <c r="B807" s="16" t="s">
        <v>194</v>
      </c>
      <c r="C807" s="15" t="str">
        <f t="shared" si="37"/>
        <v>ANTIOQUIA</v>
      </c>
      <c r="D807" s="23" t="str">
        <f t="shared" si="38"/>
        <v>ANTIOQUIA</v>
      </c>
      <c r="E807" s="16">
        <v>2023</v>
      </c>
      <c r="F807" s="16">
        <v>10</v>
      </c>
      <c r="G807" s="16" t="s">
        <v>203</v>
      </c>
      <c r="H807" s="18">
        <v>138.00377608552401</v>
      </c>
      <c r="I807" s="18">
        <v>94.396281154198405</v>
      </c>
      <c r="J807" s="18">
        <v>135.32781445452099</v>
      </c>
      <c r="K807" s="18">
        <v>92.506178633082797</v>
      </c>
      <c r="L807" s="20">
        <v>94.306056472259101</v>
      </c>
    </row>
    <row r="808" spans="1:12" ht="16" x14ac:dyDescent="0.2">
      <c r="A808" s="22">
        <f t="shared" si="36"/>
        <v>45231</v>
      </c>
      <c r="B808" s="15" t="s">
        <v>194</v>
      </c>
      <c r="C808" s="15" t="str">
        <f t="shared" si="37"/>
        <v>ANTIOQUIA</v>
      </c>
      <c r="D808" s="23" t="str">
        <f t="shared" si="38"/>
        <v>ANTIOQUIA</v>
      </c>
      <c r="E808" s="15">
        <v>2023</v>
      </c>
      <c r="F808" s="15">
        <v>11</v>
      </c>
      <c r="G808" s="15" t="s">
        <v>203</v>
      </c>
      <c r="H808" s="17">
        <v>124.906224963756</v>
      </c>
      <c r="I808" s="17">
        <v>86.608164986497101</v>
      </c>
      <c r="J808" s="17">
        <v>129.77625141180201</v>
      </c>
      <c r="K808" s="17">
        <v>90.029976219379805</v>
      </c>
      <c r="L808" s="19">
        <v>93.913628464111497</v>
      </c>
    </row>
    <row r="809" spans="1:12" ht="16" x14ac:dyDescent="0.2">
      <c r="A809" s="22">
        <f t="shared" si="36"/>
        <v>45261</v>
      </c>
      <c r="B809" s="16" t="s">
        <v>194</v>
      </c>
      <c r="C809" s="15" t="str">
        <f t="shared" si="37"/>
        <v>ANTIOQUIA</v>
      </c>
      <c r="D809" s="23" t="str">
        <f t="shared" si="38"/>
        <v>ANTIOQUIA</v>
      </c>
      <c r="E809" s="16">
        <v>2023</v>
      </c>
      <c r="F809" s="16">
        <v>12</v>
      </c>
      <c r="G809" s="16" t="s">
        <v>203</v>
      </c>
      <c r="H809" s="18">
        <v>110.378026310449</v>
      </c>
      <c r="I809" s="18">
        <v>77.069779398403</v>
      </c>
      <c r="J809" s="18">
        <v>113.667494805103</v>
      </c>
      <c r="K809" s="18">
        <v>79.418643282446993</v>
      </c>
      <c r="L809" s="20">
        <v>92.164520770653894</v>
      </c>
    </row>
    <row r="810" spans="1:12" ht="16" x14ac:dyDescent="0.2">
      <c r="A810" s="22">
        <f t="shared" si="36"/>
        <v>45292</v>
      </c>
      <c r="B810" s="15" t="s">
        <v>194</v>
      </c>
      <c r="C810" s="15" t="str">
        <f t="shared" si="37"/>
        <v>ANTIOQUIA</v>
      </c>
      <c r="D810" s="23" t="str">
        <f t="shared" si="38"/>
        <v>ANTIOQUIA</v>
      </c>
      <c r="E810" s="15">
        <v>2024</v>
      </c>
      <c r="F810" s="15">
        <v>1</v>
      </c>
      <c r="G810" s="15" t="s">
        <v>203</v>
      </c>
      <c r="H810" s="17">
        <v>122.997066956846</v>
      </c>
      <c r="I810" s="17">
        <v>85.9590741682361</v>
      </c>
      <c r="J810" s="17">
        <v>121.811174030386</v>
      </c>
      <c r="K810" s="17">
        <v>85.136323788616906</v>
      </c>
      <c r="L810" s="19">
        <v>90.863902229364797</v>
      </c>
    </row>
    <row r="811" spans="1:12" ht="16" x14ac:dyDescent="0.2">
      <c r="A811" s="22">
        <f t="shared" si="36"/>
        <v>45323</v>
      </c>
      <c r="B811" s="16" t="s">
        <v>194</v>
      </c>
      <c r="C811" s="15" t="str">
        <f t="shared" si="37"/>
        <v>ANTIOQUIA</v>
      </c>
      <c r="D811" s="23" t="str">
        <f t="shared" si="38"/>
        <v>ANTIOQUIA</v>
      </c>
      <c r="E811" s="16">
        <v>2024</v>
      </c>
      <c r="F811" s="16">
        <v>2</v>
      </c>
      <c r="G811" s="16" t="s">
        <v>203</v>
      </c>
      <c r="H811" s="18">
        <v>137.52976904465999</v>
      </c>
      <c r="I811" s="18">
        <v>95.743446711931</v>
      </c>
      <c r="J811" s="18">
        <v>134.696383538617</v>
      </c>
      <c r="K811" s="18">
        <v>93.673641996395702</v>
      </c>
      <c r="L811" s="20">
        <v>90.561172051650999</v>
      </c>
    </row>
    <row r="812" spans="1:12" ht="16" x14ac:dyDescent="0.2">
      <c r="A812" s="22">
        <f t="shared" si="36"/>
        <v>45352</v>
      </c>
      <c r="B812" s="15" t="s">
        <v>194</v>
      </c>
      <c r="C812" s="15" t="str">
        <f t="shared" si="37"/>
        <v>ANTIOQUIA</v>
      </c>
      <c r="D812" s="23" t="str">
        <f t="shared" si="38"/>
        <v>ANTIOQUIA</v>
      </c>
      <c r="E812" s="15">
        <v>2024</v>
      </c>
      <c r="F812" s="15">
        <v>3</v>
      </c>
      <c r="G812" s="15" t="s">
        <v>203</v>
      </c>
      <c r="H812" s="17">
        <v>124.014384812114</v>
      </c>
      <c r="I812" s="17">
        <v>85.664205084458501</v>
      </c>
      <c r="J812" s="17">
        <v>126.419835541165</v>
      </c>
      <c r="K812" s="17">
        <v>87.2439322003776</v>
      </c>
      <c r="L812" s="19">
        <v>89.3838880272083</v>
      </c>
    </row>
    <row r="813" spans="1:12" ht="16" x14ac:dyDescent="0.2">
      <c r="A813" s="22">
        <f t="shared" si="36"/>
        <v>45383</v>
      </c>
      <c r="B813" s="16" t="s">
        <v>194</v>
      </c>
      <c r="C813" s="15" t="str">
        <f t="shared" si="37"/>
        <v>ANTIOQUIA</v>
      </c>
      <c r="D813" s="23" t="str">
        <f t="shared" si="38"/>
        <v>ANTIOQUIA</v>
      </c>
      <c r="E813" s="16">
        <v>2024</v>
      </c>
      <c r="F813" s="16">
        <v>4</v>
      </c>
      <c r="G813" s="16" t="s">
        <v>203</v>
      </c>
      <c r="H813" s="18">
        <v>144.453414718049</v>
      </c>
      <c r="I813" s="18">
        <v>100.158613051817</v>
      </c>
      <c r="J813" s="18">
        <v>140.08420967848301</v>
      </c>
      <c r="K813" s="18">
        <v>97.069023761686907</v>
      </c>
      <c r="L813" s="20">
        <v>90.684506568497397</v>
      </c>
    </row>
    <row r="814" spans="1:12" ht="16" x14ac:dyDescent="0.2">
      <c r="A814" s="22">
        <f t="shared" si="36"/>
        <v>45413</v>
      </c>
      <c r="B814" s="15" t="s">
        <v>194</v>
      </c>
      <c r="C814" s="15" t="str">
        <f t="shared" si="37"/>
        <v>ANTIOQUIA</v>
      </c>
      <c r="D814" s="23" t="str">
        <f t="shared" si="38"/>
        <v>ANTIOQUIA</v>
      </c>
      <c r="E814" s="15">
        <v>2024</v>
      </c>
      <c r="F814" s="15">
        <v>5</v>
      </c>
      <c r="G814" s="15" t="s">
        <v>203</v>
      </c>
      <c r="H814" s="17">
        <v>145.859017795352</v>
      </c>
      <c r="I814" s="17">
        <v>101.322454987027</v>
      </c>
      <c r="J814" s="17">
        <v>140.79469127286899</v>
      </c>
      <c r="K814" s="17">
        <v>97.725883832032196</v>
      </c>
      <c r="L814" s="19">
        <v>92.276643058695996</v>
      </c>
    </row>
    <row r="815" spans="1:12" ht="16" x14ac:dyDescent="0.2">
      <c r="A815" s="22">
        <f t="shared" si="36"/>
        <v>45444</v>
      </c>
      <c r="B815" s="16" t="s">
        <v>194</v>
      </c>
      <c r="C815" s="15" t="str">
        <f t="shared" si="37"/>
        <v>ANTIOQUIA</v>
      </c>
      <c r="D815" s="23" t="str">
        <f t="shared" si="38"/>
        <v>ANTIOQUIA</v>
      </c>
      <c r="E815" s="16">
        <v>2024</v>
      </c>
      <c r="F815" s="16">
        <v>6</v>
      </c>
      <c r="G815" s="16" t="s">
        <v>203</v>
      </c>
      <c r="H815" s="18">
        <v>133.98032077133001</v>
      </c>
      <c r="I815" s="18">
        <v>92.174998801908004</v>
      </c>
      <c r="J815" s="18">
        <v>134.516829275584</v>
      </c>
      <c r="K815" s="18">
        <v>92.703656279709506</v>
      </c>
      <c r="L815" s="20">
        <v>93.050286846186907</v>
      </c>
    </row>
    <row r="816" spans="1:12" ht="16" x14ac:dyDescent="0.2">
      <c r="A816" s="22">
        <f t="shared" si="36"/>
        <v>45474</v>
      </c>
      <c r="B816" s="15" t="s">
        <v>194</v>
      </c>
      <c r="C816" s="15" t="str">
        <f t="shared" si="37"/>
        <v>ANTIOQUIA</v>
      </c>
      <c r="D816" s="23" t="str">
        <f t="shared" si="38"/>
        <v>ANTIOQUIA</v>
      </c>
      <c r="E816" s="15">
        <v>2024</v>
      </c>
      <c r="F816" s="15">
        <v>7</v>
      </c>
      <c r="G816" s="15" t="s">
        <v>203</v>
      </c>
      <c r="H816" s="17">
        <v>140.31842253202799</v>
      </c>
      <c r="I816" s="17">
        <v>96.652346856763998</v>
      </c>
      <c r="J816" s="17">
        <v>138.776947004931</v>
      </c>
      <c r="K816" s="17">
        <v>95.648357467881098</v>
      </c>
      <c r="L816" s="19">
        <v>94.036962980957895</v>
      </c>
    </row>
    <row r="817" spans="1:12" ht="16" x14ac:dyDescent="0.2">
      <c r="A817" s="22">
        <f t="shared" si="36"/>
        <v>45505</v>
      </c>
      <c r="B817" s="16" t="s">
        <v>194</v>
      </c>
      <c r="C817" s="15" t="str">
        <f t="shared" si="37"/>
        <v>ANTIOQUIA</v>
      </c>
      <c r="D817" s="23" t="str">
        <f t="shared" si="38"/>
        <v>ANTIOQUIA</v>
      </c>
      <c r="E817" s="16">
        <v>2024</v>
      </c>
      <c r="F817" s="16">
        <v>8</v>
      </c>
      <c r="G817" s="16" t="s">
        <v>203</v>
      </c>
      <c r="H817" s="18">
        <v>137.44770270225399</v>
      </c>
      <c r="I817" s="18">
        <v>94.206267601966204</v>
      </c>
      <c r="J817" s="18">
        <v>143.77248664784099</v>
      </c>
      <c r="K817" s="18">
        <v>98.734817997104003</v>
      </c>
      <c r="L817" s="20">
        <v>94.048175209762107</v>
      </c>
    </row>
    <row r="818" spans="1:12" ht="16" x14ac:dyDescent="0.2">
      <c r="A818" s="22">
        <f t="shared" si="36"/>
        <v>45536</v>
      </c>
      <c r="B818" s="15" t="s">
        <v>194</v>
      </c>
      <c r="C818" s="15" t="str">
        <f t="shared" si="37"/>
        <v>ANTIOQUIA</v>
      </c>
      <c r="D818" s="23" t="str">
        <f t="shared" si="38"/>
        <v>ANTIOQUIA</v>
      </c>
      <c r="E818" s="15">
        <v>2024</v>
      </c>
      <c r="F818" s="15">
        <v>9</v>
      </c>
      <c r="G818" s="15" t="s">
        <v>203</v>
      </c>
      <c r="H818" s="17">
        <v>143.05922782123801</v>
      </c>
      <c r="I818" s="17">
        <v>96.882472496000801</v>
      </c>
      <c r="J818" s="17">
        <v>146.76502797392601</v>
      </c>
      <c r="K818" s="17">
        <v>99.285639354528598</v>
      </c>
      <c r="L818" s="19">
        <v>93.992114065741006</v>
      </c>
    </row>
    <row r="819" spans="1:12" ht="16" x14ac:dyDescent="0.2">
      <c r="A819" s="22">
        <f t="shared" si="36"/>
        <v>45566</v>
      </c>
      <c r="B819" s="16" t="s">
        <v>194</v>
      </c>
      <c r="C819" s="15" t="str">
        <f t="shared" si="37"/>
        <v>ANTIOQUIA</v>
      </c>
      <c r="D819" s="23" t="str">
        <f t="shared" si="38"/>
        <v>ANTIOQUIA</v>
      </c>
      <c r="E819" s="16">
        <v>2024</v>
      </c>
      <c r="F819" s="16">
        <v>10</v>
      </c>
      <c r="G819" s="16" t="s">
        <v>203</v>
      </c>
      <c r="H819" s="18">
        <v>152.05158994348099</v>
      </c>
      <c r="I819" s="18">
        <v>102.796815871053</v>
      </c>
      <c r="J819" s="18">
        <v>149.86104213052201</v>
      </c>
      <c r="K819" s="18">
        <v>101.247994328218</v>
      </c>
      <c r="L819" s="20">
        <v>94.1939341842169</v>
      </c>
    </row>
    <row r="820" spans="1:12" ht="16" x14ac:dyDescent="0.2">
      <c r="A820" s="22">
        <f t="shared" si="36"/>
        <v>45597</v>
      </c>
      <c r="B820" s="15" t="s">
        <v>194</v>
      </c>
      <c r="C820" s="15" t="str">
        <f t="shared" si="37"/>
        <v>ANTIOQUIA</v>
      </c>
      <c r="D820" s="23" t="str">
        <f t="shared" si="38"/>
        <v>ANTIOQUIA</v>
      </c>
      <c r="E820" s="15">
        <v>2024</v>
      </c>
      <c r="F820" s="15">
        <v>11</v>
      </c>
      <c r="G820" s="15" t="s">
        <v>203</v>
      </c>
      <c r="H820" s="17">
        <v>149.29876665014899</v>
      </c>
      <c r="I820" s="17">
        <v>101.05984600213399</v>
      </c>
      <c r="J820" s="17">
        <v>153.861653905845</v>
      </c>
      <c r="K820" s="17">
        <v>104.144072995665</v>
      </c>
      <c r="L820" s="19">
        <v>94.104236353783193</v>
      </c>
    </row>
    <row r="821" spans="1:12" ht="16" x14ac:dyDescent="0.2">
      <c r="A821" s="22">
        <f t="shared" si="36"/>
        <v>45627</v>
      </c>
      <c r="B821" s="16" t="s">
        <v>194</v>
      </c>
      <c r="C821" s="15" t="str">
        <f t="shared" si="37"/>
        <v>ANTIOQUIA</v>
      </c>
      <c r="D821" s="23" t="str">
        <f t="shared" si="38"/>
        <v>ANTIOQUIA</v>
      </c>
      <c r="E821" s="16">
        <v>2024</v>
      </c>
      <c r="F821" s="16">
        <v>12</v>
      </c>
      <c r="G821" s="16" t="s">
        <v>203</v>
      </c>
      <c r="H821" s="18">
        <v>145.21028822815299</v>
      </c>
      <c r="I821" s="18">
        <v>98.857287196314104</v>
      </c>
      <c r="J821" s="18">
        <v>153.408588314235</v>
      </c>
      <c r="K821" s="18">
        <v>104.345500269556</v>
      </c>
      <c r="L821" s="20">
        <v>92.870891185319493</v>
      </c>
    </row>
    <row r="822" spans="1:12" ht="16" x14ac:dyDescent="0.2">
      <c r="A822" s="22">
        <f t="shared" si="36"/>
        <v>45658</v>
      </c>
      <c r="B822" s="15" t="s">
        <v>194</v>
      </c>
      <c r="C822" s="15" t="str">
        <f t="shared" si="37"/>
        <v>ANTIOQUIA</v>
      </c>
      <c r="D822" s="23" t="str">
        <f t="shared" si="38"/>
        <v>ANTIOQUIA</v>
      </c>
      <c r="E822" s="15">
        <v>2025</v>
      </c>
      <c r="F822" s="15">
        <v>1</v>
      </c>
      <c r="G822" s="15" t="s">
        <v>203</v>
      </c>
      <c r="H822" s="17">
        <v>140.837234576355</v>
      </c>
      <c r="I822" s="17">
        <v>94.941789526870195</v>
      </c>
      <c r="J822" s="17">
        <v>135.91763779485399</v>
      </c>
      <c r="K822" s="17">
        <v>91.727947439134496</v>
      </c>
      <c r="L822" s="19">
        <v>90.841477771756402</v>
      </c>
    </row>
    <row r="823" spans="1:12" ht="16" x14ac:dyDescent="0.2">
      <c r="A823" s="22">
        <f t="shared" si="36"/>
        <v>45689</v>
      </c>
      <c r="B823" s="16" t="s">
        <v>194</v>
      </c>
      <c r="C823" s="15" t="str">
        <f t="shared" si="37"/>
        <v>ANTIOQUIA</v>
      </c>
      <c r="D823" s="23" t="str">
        <f t="shared" si="38"/>
        <v>ANTIOQUIA</v>
      </c>
      <c r="E823" s="16">
        <v>2025</v>
      </c>
      <c r="F823" s="16">
        <v>2</v>
      </c>
      <c r="G823" s="16" t="s">
        <v>203</v>
      </c>
      <c r="H823" s="18">
        <v>137.30016559747301</v>
      </c>
      <c r="I823" s="18">
        <v>91.679334734444396</v>
      </c>
      <c r="J823" s="18">
        <v>138.396942091987</v>
      </c>
      <c r="K823" s="18">
        <v>92.334975719717207</v>
      </c>
      <c r="L823" s="20">
        <v>92.837254498906802</v>
      </c>
    </row>
    <row r="824" spans="1:12" ht="16" x14ac:dyDescent="0.2">
      <c r="A824" s="22">
        <f t="shared" si="36"/>
        <v>45717</v>
      </c>
      <c r="B824" s="15" t="s">
        <v>194</v>
      </c>
      <c r="C824" s="15" t="str">
        <f t="shared" si="37"/>
        <v>ANTIOQUIA</v>
      </c>
      <c r="D824" s="23" t="str">
        <f t="shared" si="38"/>
        <v>ANTIOQUIA</v>
      </c>
      <c r="E824" s="15">
        <v>2025</v>
      </c>
      <c r="F824" s="15">
        <v>3</v>
      </c>
      <c r="G824" s="15" t="s">
        <v>203</v>
      </c>
      <c r="H824" s="17">
        <v>158.55770272082901</v>
      </c>
      <c r="I824" s="17">
        <v>105.529429062345</v>
      </c>
      <c r="J824" s="17">
        <v>156.325597749775</v>
      </c>
      <c r="K824" s="17">
        <v>104.00327508852099</v>
      </c>
      <c r="L824" s="19">
        <v>94.440603217909697</v>
      </c>
    </row>
    <row r="825" spans="1:12" ht="16" x14ac:dyDescent="0.2">
      <c r="A825" s="22">
        <f t="shared" si="36"/>
        <v>45748</v>
      </c>
      <c r="B825" s="16" t="s">
        <v>194</v>
      </c>
      <c r="C825" s="15" t="str">
        <f t="shared" si="37"/>
        <v>ANTIOQUIA</v>
      </c>
      <c r="D825" s="23" t="str">
        <f t="shared" si="38"/>
        <v>ANTIOQUIA</v>
      </c>
      <c r="E825" s="16">
        <v>2025</v>
      </c>
      <c r="F825" s="16">
        <v>4</v>
      </c>
      <c r="G825" s="16" t="s">
        <v>203</v>
      </c>
      <c r="H825" s="18">
        <v>142.114628279393</v>
      </c>
      <c r="I825" s="18">
        <v>93.436095008956102</v>
      </c>
      <c r="J825" s="18">
        <v>132.38855901336899</v>
      </c>
      <c r="K825" s="18">
        <v>87.042323742541996</v>
      </c>
      <c r="L825" s="20">
        <v>95.090912488554196</v>
      </c>
    </row>
    <row r="826" spans="1:12" ht="16" x14ac:dyDescent="0.2">
      <c r="A826" s="22">
        <f t="shared" si="36"/>
        <v>45778</v>
      </c>
      <c r="B826" s="15" t="s">
        <v>194</v>
      </c>
      <c r="C826" s="15" t="str">
        <f t="shared" si="37"/>
        <v>ANTIOQUIA</v>
      </c>
      <c r="D826" s="23" t="str">
        <f t="shared" si="38"/>
        <v>ANTIOQUIA</v>
      </c>
      <c r="E826" s="15">
        <v>2025</v>
      </c>
      <c r="F826" s="15">
        <v>5</v>
      </c>
      <c r="G826" s="15" t="s">
        <v>203</v>
      </c>
      <c r="H826" s="17">
        <v>148.95773322117901</v>
      </c>
      <c r="I826" s="17">
        <v>97.976620737996996</v>
      </c>
      <c r="J826" s="17">
        <v>144.163180296473</v>
      </c>
      <c r="K826" s="17">
        <v>94.770838726091895</v>
      </c>
      <c r="L826" s="19">
        <v>95.102124717358393</v>
      </c>
    </row>
    <row r="827" spans="1:12" ht="16" x14ac:dyDescent="0.2">
      <c r="A827" s="22">
        <f t="shared" si="36"/>
        <v>45809</v>
      </c>
      <c r="B827" s="16" t="s">
        <v>194</v>
      </c>
      <c r="C827" s="15" t="str">
        <f t="shared" si="37"/>
        <v>ANTIOQUIA</v>
      </c>
      <c r="D827" s="23" t="str">
        <f t="shared" si="38"/>
        <v>ANTIOQUIA</v>
      </c>
      <c r="E827" s="16">
        <v>2025</v>
      </c>
      <c r="F827" s="16">
        <v>6</v>
      </c>
      <c r="G827" s="16" t="s">
        <v>203</v>
      </c>
      <c r="H827" s="18">
        <v>138.45333285532001</v>
      </c>
      <c r="I827" s="18">
        <v>91.419652812721694</v>
      </c>
      <c r="J827" s="18">
        <v>138.549618111667</v>
      </c>
      <c r="K827" s="18">
        <v>91.475453488048501</v>
      </c>
      <c r="L827" s="20">
        <v>94.328480929867496</v>
      </c>
    </row>
    <row r="828" spans="1:12" ht="16" x14ac:dyDescent="0.2">
      <c r="A828" s="22">
        <f t="shared" si="36"/>
        <v>45839</v>
      </c>
      <c r="B828" s="15" t="s">
        <v>194</v>
      </c>
      <c r="C828" s="15" t="str">
        <f t="shared" si="37"/>
        <v>ANTIOQUIA</v>
      </c>
      <c r="D828" s="23" t="str">
        <f t="shared" si="38"/>
        <v>ANTIOQUIA</v>
      </c>
      <c r="E828" s="15">
        <v>2025</v>
      </c>
      <c r="F828" s="15">
        <v>7</v>
      </c>
      <c r="G828" s="15" t="s">
        <v>203</v>
      </c>
      <c r="H828" s="17">
        <v>159.49955318807</v>
      </c>
      <c r="I828" s="17">
        <v>106.140869917958</v>
      </c>
      <c r="J828" s="17">
        <v>152.61940131401701</v>
      </c>
      <c r="K828" s="17">
        <v>101.306795821693</v>
      </c>
      <c r="L828" s="19">
        <v>95.449703810289094</v>
      </c>
    </row>
    <row r="829" spans="1:12" ht="16" x14ac:dyDescent="0.2">
      <c r="A829" s="22">
        <f t="shared" si="36"/>
        <v>45870</v>
      </c>
      <c r="B829" s="16" t="s">
        <v>194</v>
      </c>
      <c r="C829" s="15" t="str">
        <f t="shared" si="37"/>
        <v>ANTIOQUIA</v>
      </c>
      <c r="D829" s="23" t="str">
        <f t="shared" si="38"/>
        <v>ANTIOQUIA</v>
      </c>
      <c r="E829" s="16">
        <v>2025</v>
      </c>
      <c r="F829" s="16">
        <v>8</v>
      </c>
      <c r="G829" s="16" t="s">
        <v>203</v>
      </c>
      <c r="H829" s="18">
        <v>141.197355512108</v>
      </c>
      <c r="I829" s="18">
        <v>94.399104751592105</v>
      </c>
      <c r="J829" s="18">
        <v>145.484992486609</v>
      </c>
      <c r="K829" s="18">
        <v>97.533763661689903</v>
      </c>
      <c r="L829" s="20">
        <v>95.259095920617398</v>
      </c>
    </row>
    <row r="830" spans="1:12" ht="16" x14ac:dyDescent="0.2">
      <c r="A830" s="22">
        <f t="shared" si="36"/>
        <v>43101</v>
      </c>
      <c r="B830" s="15" t="s">
        <v>194</v>
      </c>
      <c r="C830" s="15" t="str">
        <f t="shared" si="37"/>
        <v>ANTIOQUIA</v>
      </c>
      <c r="D830" s="23" t="str">
        <f t="shared" si="38"/>
        <v>ANTIOQUIA</v>
      </c>
      <c r="E830" s="15">
        <v>2018</v>
      </c>
      <c r="F830" s="15">
        <v>1</v>
      </c>
      <c r="G830" s="15" t="s">
        <v>204</v>
      </c>
      <c r="H830" s="17">
        <v>79.138110757218698</v>
      </c>
      <c r="I830" s="17">
        <v>80.201161218100395</v>
      </c>
      <c r="J830" s="17">
        <v>81.717211311198298</v>
      </c>
      <c r="K830" s="17">
        <v>82.790911317147305</v>
      </c>
      <c r="L830" s="19">
        <v>98.525783370342893</v>
      </c>
    </row>
    <row r="831" spans="1:12" ht="16" x14ac:dyDescent="0.2">
      <c r="A831" s="22">
        <f t="shared" si="36"/>
        <v>43132</v>
      </c>
      <c r="B831" s="16" t="s">
        <v>194</v>
      </c>
      <c r="C831" s="15" t="str">
        <f t="shared" si="37"/>
        <v>ANTIOQUIA</v>
      </c>
      <c r="D831" s="23" t="str">
        <f t="shared" si="38"/>
        <v>ANTIOQUIA</v>
      </c>
      <c r="E831" s="16">
        <v>2018</v>
      </c>
      <c r="F831" s="16">
        <v>2</v>
      </c>
      <c r="G831" s="16" t="s">
        <v>204</v>
      </c>
      <c r="H831" s="18">
        <v>93.316322587413396</v>
      </c>
      <c r="I831" s="18">
        <v>94.542200531808803</v>
      </c>
      <c r="J831" s="18">
        <v>87.188693719826304</v>
      </c>
      <c r="K831" s="18">
        <v>88.169708145913006</v>
      </c>
      <c r="L831" s="20">
        <v>99.0809277078707</v>
      </c>
    </row>
    <row r="832" spans="1:12" ht="16" x14ac:dyDescent="0.2">
      <c r="A832" s="22">
        <f t="shared" si="36"/>
        <v>43160</v>
      </c>
      <c r="B832" s="15" t="s">
        <v>194</v>
      </c>
      <c r="C832" s="15" t="str">
        <f t="shared" si="37"/>
        <v>ANTIOQUIA</v>
      </c>
      <c r="D832" s="23" t="str">
        <f t="shared" si="38"/>
        <v>ANTIOQUIA</v>
      </c>
      <c r="E832" s="15">
        <v>2018</v>
      </c>
      <c r="F832" s="15">
        <v>3</v>
      </c>
      <c r="G832" s="15" t="s">
        <v>204</v>
      </c>
      <c r="H832" s="17">
        <v>86.793934052850105</v>
      </c>
      <c r="I832" s="17">
        <v>87.884528259482906</v>
      </c>
      <c r="J832" s="17">
        <v>104.712438495059</v>
      </c>
      <c r="K832" s="17">
        <v>106.17582049598499</v>
      </c>
      <c r="L832" s="19">
        <v>99.679249938317298</v>
      </c>
    </row>
    <row r="833" spans="1:12" ht="16" x14ac:dyDescent="0.2">
      <c r="A833" s="22">
        <f t="shared" si="36"/>
        <v>43191</v>
      </c>
      <c r="B833" s="16" t="s">
        <v>194</v>
      </c>
      <c r="C833" s="15" t="str">
        <f t="shared" si="37"/>
        <v>ANTIOQUIA</v>
      </c>
      <c r="D833" s="23" t="str">
        <f t="shared" si="38"/>
        <v>ANTIOQUIA</v>
      </c>
      <c r="E833" s="16">
        <v>2018</v>
      </c>
      <c r="F833" s="16">
        <v>4</v>
      </c>
      <c r="G833" s="16" t="s">
        <v>204</v>
      </c>
      <c r="H833" s="18">
        <v>95.400318402471598</v>
      </c>
      <c r="I833" s="18">
        <v>96.967154323585405</v>
      </c>
      <c r="J833" s="18">
        <v>96.416436613422505</v>
      </c>
      <c r="K833" s="18">
        <v>97.956614331815601</v>
      </c>
      <c r="L833" s="20">
        <v>100.154206760424</v>
      </c>
    </row>
    <row r="834" spans="1:12" ht="16" x14ac:dyDescent="0.2">
      <c r="A834" s="22">
        <f t="shared" ref="A834:A897" si="39">DATE(E834,F834,1)</f>
        <v>43221</v>
      </c>
      <c r="B834" s="15" t="s">
        <v>194</v>
      </c>
      <c r="C834" s="15" t="str">
        <f t="shared" si="37"/>
        <v>ANTIOQUIA</v>
      </c>
      <c r="D834" s="23" t="str">
        <f t="shared" si="38"/>
        <v>ANTIOQUIA</v>
      </c>
      <c r="E834" s="15">
        <v>2018</v>
      </c>
      <c r="F834" s="15">
        <v>5</v>
      </c>
      <c r="G834" s="15" t="s">
        <v>204</v>
      </c>
      <c r="H834" s="17">
        <v>105.080385428195</v>
      </c>
      <c r="I834" s="17">
        <v>105.08230663120401</v>
      </c>
      <c r="J834" s="17">
        <v>102.193475335611</v>
      </c>
      <c r="K834" s="17">
        <v>102.213888929988</v>
      </c>
      <c r="L834" s="19">
        <v>100.548976067111</v>
      </c>
    </row>
    <row r="835" spans="1:12" ht="16" x14ac:dyDescent="0.2">
      <c r="A835" s="22">
        <f t="shared" si="39"/>
        <v>43252</v>
      </c>
      <c r="B835" s="16" t="s">
        <v>194</v>
      </c>
      <c r="C835" s="15" t="str">
        <f t="shared" ref="C835:C898" si="40">UPPER(B835)</f>
        <v>ANTIOQUIA</v>
      </c>
      <c r="D835" s="23" t="str">
        <f t="shared" ref="D835:D898" si="41">SUBSTITUTE(SUBSTITUTE(SUBSTITUTE(SUBSTITUTE(SUBSTITUTE(SUBSTITUTE(SUBSTITUTE(SUBSTITUTE(SUBSTITUTE(SUBSTITUTE(C835,"á","a"),"é","e"),"í","i"),"ó","o"),"ú","u"),"Á","A"),"É","E"),"Í","I"),"Ó","O"),"Ú","U")</f>
        <v>ANTIOQUIA</v>
      </c>
      <c r="E835" s="16">
        <v>2018</v>
      </c>
      <c r="F835" s="16">
        <v>6</v>
      </c>
      <c r="G835" s="16" t="s">
        <v>204</v>
      </c>
      <c r="H835" s="18">
        <v>94.545121543452694</v>
      </c>
      <c r="I835" s="18">
        <v>94.235158595786103</v>
      </c>
      <c r="J835" s="18">
        <v>96.430991304311704</v>
      </c>
      <c r="K835" s="18">
        <v>96.107317672774698</v>
      </c>
      <c r="L835" s="20">
        <v>99.623735504564493</v>
      </c>
    </row>
    <row r="836" spans="1:12" ht="16" x14ac:dyDescent="0.2">
      <c r="A836" s="22">
        <f t="shared" si="39"/>
        <v>43282</v>
      </c>
      <c r="B836" s="15" t="s">
        <v>194</v>
      </c>
      <c r="C836" s="15" t="str">
        <f t="shared" si="40"/>
        <v>ANTIOQUIA</v>
      </c>
      <c r="D836" s="23" t="str">
        <f t="shared" si="41"/>
        <v>ANTIOQUIA</v>
      </c>
      <c r="E836" s="15">
        <v>2018</v>
      </c>
      <c r="F836" s="15">
        <v>7</v>
      </c>
      <c r="G836" s="15" t="s">
        <v>204</v>
      </c>
      <c r="H836" s="17">
        <v>96.437214040130499</v>
      </c>
      <c r="I836" s="17">
        <v>96.477451868669604</v>
      </c>
      <c r="J836" s="17">
        <v>92.553883518560397</v>
      </c>
      <c r="K836" s="17">
        <v>92.647615898410095</v>
      </c>
      <c r="L836" s="19">
        <v>99.235134468295101</v>
      </c>
    </row>
    <row r="837" spans="1:12" ht="16" x14ac:dyDescent="0.2">
      <c r="A837" s="22">
        <f t="shared" si="39"/>
        <v>43313</v>
      </c>
      <c r="B837" s="16" t="s">
        <v>194</v>
      </c>
      <c r="C837" s="15" t="str">
        <f t="shared" si="40"/>
        <v>ANTIOQUIA</v>
      </c>
      <c r="D837" s="23" t="str">
        <f t="shared" si="41"/>
        <v>ANTIOQUIA</v>
      </c>
      <c r="E837" s="16">
        <v>2018</v>
      </c>
      <c r="F837" s="16">
        <v>8</v>
      </c>
      <c r="G837" s="16" t="s">
        <v>204</v>
      </c>
      <c r="H837" s="18">
        <v>112.138745959505</v>
      </c>
      <c r="I837" s="18">
        <v>111.94842548308399</v>
      </c>
      <c r="J837" s="18">
        <v>106.22983710777901</v>
      </c>
      <c r="K837" s="18">
        <v>106.042901748986</v>
      </c>
      <c r="L837" s="20">
        <v>99.864298050826505</v>
      </c>
    </row>
    <row r="838" spans="1:12" ht="16" x14ac:dyDescent="0.2">
      <c r="A838" s="22">
        <f t="shared" si="39"/>
        <v>43344</v>
      </c>
      <c r="B838" s="15" t="s">
        <v>194</v>
      </c>
      <c r="C838" s="15" t="str">
        <f t="shared" si="40"/>
        <v>ANTIOQUIA</v>
      </c>
      <c r="D838" s="23" t="str">
        <f t="shared" si="41"/>
        <v>ANTIOQUIA</v>
      </c>
      <c r="E838" s="15">
        <v>2018</v>
      </c>
      <c r="F838" s="15">
        <v>9</v>
      </c>
      <c r="G838" s="15" t="s">
        <v>204</v>
      </c>
      <c r="H838" s="17">
        <v>112.805852297264</v>
      </c>
      <c r="I838" s="17">
        <v>112.540569690951</v>
      </c>
      <c r="J838" s="17">
        <v>97.6126993085077</v>
      </c>
      <c r="K838" s="17">
        <v>97.331253291401495</v>
      </c>
      <c r="L838" s="19">
        <v>101.332346410067</v>
      </c>
    </row>
    <row r="839" spans="1:12" ht="16" x14ac:dyDescent="0.2">
      <c r="A839" s="22">
        <f t="shared" si="39"/>
        <v>43374</v>
      </c>
      <c r="B839" s="16" t="s">
        <v>194</v>
      </c>
      <c r="C839" s="15" t="str">
        <f t="shared" si="40"/>
        <v>ANTIOQUIA</v>
      </c>
      <c r="D839" s="23" t="str">
        <f t="shared" si="41"/>
        <v>ANTIOQUIA</v>
      </c>
      <c r="E839" s="16">
        <v>2018</v>
      </c>
      <c r="F839" s="16">
        <v>10</v>
      </c>
      <c r="G839" s="16" t="s">
        <v>204</v>
      </c>
      <c r="H839" s="18">
        <v>113.1145540104</v>
      </c>
      <c r="I839" s="18">
        <v>112.534209662439</v>
      </c>
      <c r="J839" s="18">
        <v>106.12562941861</v>
      </c>
      <c r="K839" s="18">
        <v>105.523193852643</v>
      </c>
      <c r="L839" s="20">
        <v>101.52973106341</v>
      </c>
    </row>
    <row r="840" spans="1:12" ht="16" x14ac:dyDescent="0.2">
      <c r="A840" s="22">
        <f t="shared" si="39"/>
        <v>43405</v>
      </c>
      <c r="B840" s="15" t="s">
        <v>194</v>
      </c>
      <c r="C840" s="15" t="str">
        <f t="shared" si="40"/>
        <v>ANTIOQUIA</v>
      </c>
      <c r="D840" s="23" t="str">
        <f t="shared" si="41"/>
        <v>ANTIOQUIA</v>
      </c>
      <c r="E840" s="15">
        <v>2018</v>
      </c>
      <c r="F840" s="15">
        <v>11</v>
      </c>
      <c r="G840" s="15" t="s">
        <v>204</v>
      </c>
      <c r="H840" s="17">
        <v>117.699710258903</v>
      </c>
      <c r="I840" s="17">
        <v>115.615995416819</v>
      </c>
      <c r="J840" s="17">
        <v>116.63542492313</v>
      </c>
      <c r="K840" s="17">
        <v>114.643351897811</v>
      </c>
      <c r="L840" s="19">
        <v>101.357019491735</v>
      </c>
    </row>
    <row r="841" spans="1:12" ht="16" x14ac:dyDescent="0.2">
      <c r="A841" s="22">
        <f t="shared" si="39"/>
        <v>43435</v>
      </c>
      <c r="B841" s="16" t="s">
        <v>194</v>
      </c>
      <c r="C841" s="15" t="str">
        <f t="shared" si="40"/>
        <v>ANTIOQUIA</v>
      </c>
      <c r="D841" s="23" t="str">
        <f t="shared" si="41"/>
        <v>ANTIOQUIA</v>
      </c>
      <c r="E841" s="16">
        <v>2018</v>
      </c>
      <c r="F841" s="16">
        <v>12</v>
      </c>
      <c r="G841" s="16" t="s">
        <v>204</v>
      </c>
      <c r="H841" s="18">
        <v>93.529730662196201</v>
      </c>
      <c r="I841" s="18">
        <v>91.970838318069298</v>
      </c>
      <c r="J841" s="18">
        <v>112.18327894398401</v>
      </c>
      <c r="K841" s="18">
        <v>110.397422417125</v>
      </c>
      <c r="L841" s="20">
        <v>99.0685911670368</v>
      </c>
    </row>
    <row r="842" spans="1:12" ht="16" x14ac:dyDescent="0.2">
      <c r="A842" s="22">
        <f t="shared" si="39"/>
        <v>43466</v>
      </c>
      <c r="B842" s="15" t="s">
        <v>194</v>
      </c>
      <c r="C842" s="15" t="str">
        <f t="shared" si="40"/>
        <v>ANTIOQUIA</v>
      </c>
      <c r="D842" s="23" t="str">
        <f t="shared" si="41"/>
        <v>ANTIOQUIA</v>
      </c>
      <c r="E842" s="15">
        <v>2019</v>
      </c>
      <c r="F842" s="15">
        <v>1</v>
      </c>
      <c r="G842" s="15" t="s">
        <v>204</v>
      </c>
      <c r="H842" s="17">
        <v>83.246958245624796</v>
      </c>
      <c r="I842" s="17">
        <v>81.980547327238199</v>
      </c>
      <c r="J842" s="17">
        <v>90.657571300435194</v>
      </c>
      <c r="K842" s="17">
        <v>88.527456934506304</v>
      </c>
      <c r="L842" s="19">
        <v>97.403158154453493</v>
      </c>
    </row>
    <row r="843" spans="1:12" ht="16" x14ac:dyDescent="0.2">
      <c r="A843" s="22">
        <f t="shared" si="39"/>
        <v>43497</v>
      </c>
      <c r="B843" s="16" t="s">
        <v>194</v>
      </c>
      <c r="C843" s="15" t="str">
        <f t="shared" si="40"/>
        <v>ANTIOQUIA</v>
      </c>
      <c r="D843" s="23" t="str">
        <f t="shared" si="41"/>
        <v>ANTIOQUIA</v>
      </c>
      <c r="E843" s="16">
        <v>2019</v>
      </c>
      <c r="F843" s="16">
        <v>2</v>
      </c>
      <c r="G843" s="16" t="s">
        <v>204</v>
      </c>
      <c r="H843" s="18">
        <v>95.708180518522497</v>
      </c>
      <c r="I843" s="18">
        <v>94.107099480203999</v>
      </c>
      <c r="J843" s="18">
        <v>100.36395497531301</v>
      </c>
      <c r="K843" s="18">
        <v>98.278287713320907</v>
      </c>
      <c r="L843" s="20">
        <v>99.278312361213906</v>
      </c>
    </row>
    <row r="844" spans="1:12" ht="16" x14ac:dyDescent="0.2">
      <c r="A844" s="22">
        <f t="shared" si="39"/>
        <v>43525</v>
      </c>
      <c r="B844" s="15" t="s">
        <v>194</v>
      </c>
      <c r="C844" s="15" t="str">
        <f t="shared" si="40"/>
        <v>ANTIOQUIA</v>
      </c>
      <c r="D844" s="23" t="str">
        <f t="shared" si="41"/>
        <v>ANTIOQUIA</v>
      </c>
      <c r="E844" s="15">
        <v>2019</v>
      </c>
      <c r="F844" s="15">
        <v>3</v>
      </c>
      <c r="G844" s="15" t="s">
        <v>204</v>
      </c>
      <c r="H844" s="17">
        <v>102.053021054301</v>
      </c>
      <c r="I844" s="17">
        <v>99.7047500711667</v>
      </c>
      <c r="J844" s="17">
        <v>107.61547119295</v>
      </c>
      <c r="K844" s="17">
        <v>104.873349132578</v>
      </c>
      <c r="L844" s="19">
        <v>100.024673081668</v>
      </c>
    </row>
    <row r="845" spans="1:12" ht="16" x14ac:dyDescent="0.2">
      <c r="A845" s="22">
        <f t="shared" si="39"/>
        <v>43556</v>
      </c>
      <c r="B845" s="16" t="s">
        <v>194</v>
      </c>
      <c r="C845" s="15" t="str">
        <f t="shared" si="40"/>
        <v>ANTIOQUIA</v>
      </c>
      <c r="D845" s="23" t="str">
        <f t="shared" si="41"/>
        <v>ANTIOQUIA</v>
      </c>
      <c r="E845" s="16">
        <v>2019</v>
      </c>
      <c r="F845" s="16">
        <v>4</v>
      </c>
      <c r="G845" s="16" t="s">
        <v>204</v>
      </c>
      <c r="H845" s="18">
        <v>109.417949133618</v>
      </c>
      <c r="I845" s="18">
        <v>106.44628946610899</v>
      </c>
      <c r="J845" s="18">
        <v>116.174699451604</v>
      </c>
      <c r="K845" s="18">
        <v>112.55472027135799</v>
      </c>
      <c r="L845" s="20">
        <v>100.869726128793</v>
      </c>
    </row>
    <row r="846" spans="1:12" ht="16" x14ac:dyDescent="0.2">
      <c r="A846" s="22">
        <f t="shared" si="39"/>
        <v>43586</v>
      </c>
      <c r="B846" s="15" t="s">
        <v>194</v>
      </c>
      <c r="C846" s="15" t="str">
        <f t="shared" si="40"/>
        <v>ANTIOQUIA</v>
      </c>
      <c r="D846" s="23" t="str">
        <f t="shared" si="41"/>
        <v>ANTIOQUIA</v>
      </c>
      <c r="E846" s="15">
        <v>2019</v>
      </c>
      <c r="F846" s="15">
        <v>5</v>
      </c>
      <c r="G846" s="15" t="s">
        <v>204</v>
      </c>
      <c r="H846" s="17">
        <v>115.208315212252</v>
      </c>
      <c r="I846" s="17">
        <v>111.075725854677</v>
      </c>
      <c r="J846" s="17">
        <v>122.744361520865</v>
      </c>
      <c r="K846" s="17">
        <v>117.86959055258301</v>
      </c>
      <c r="L846" s="19">
        <v>101.720947446336</v>
      </c>
    </row>
    <row r="847" spans="1:12" ht="16" x14ac:dyDescent="0.2">
      <c r="A847" s="22">
        <f t="shared" si="39"/>
        <v>43617</v>
      </c>
      <c r="B847" s="16" t="s">
        <v>194</v>
      </c>
      <c r="C847" s="15" t="str">
        <f t="shared" si="40"/>
        <v>ANTIOQUIA</v>
      </c>
      <c r="D847" s="23" t="str">
        <f t="shared" si="41"/>
        <v>ANTIOQUIA</v>
      </c>
      <c r="E847" s="16">
        <v>2019</v>
      </c>
      <c r="F847" s="16">
        <v>6</v>
      </c>
      <c r="G847" s="16" t="s">
        <v>204</v>
      </c>
      <c r="H847" s="18">
        <v>85.285406546054205</v>
      </c>
      <c r="I847" s="18">
        <v>83.144948176188294</v>
      </c>
      <c r="J847" s="18">
        <v>85.943744161649704</v>
      </c>
      <c r="K847" s="18">
        <v>83.774319213510694</v>
      </c>
      <c r="L847" s="20">
        <v>101.609918578831</v>
      </c>
    </row>
    <row r="848" spans="1:12" ht="16" x14ac:dyDescent="0.2">
      <c r="A848" s="22">
        <f t="shared" si="39"/>
        <v>43647</v>
      </c>
      <c r="B848" s="15" t="s">
        <v>194</v>
      </c>
      <c r="C848" s="15" t="str">
        <f t="shared" si="40"/>
        <v>ANTIOQUIA</v>
      </c>
      <c r="D848" s="23" t="str">
        <f t="shared" si="41"/>
        <v>ANTIOQUIA</v>
      </c>
      <c r="E848" s="15">
        <v>2019</v>
      </c>
      <c r="F848" s="15">
        <v>7</v>
      </c>
      <c r="G848" s="15" t="s">
        <v>204</v>
      </c>
      <c r="H848" s="17">
        <v>97.490736659398806</v>
      </c>
      <c r="I848" s="17">
        <v>93.817096941707703</v>
      </c>
      <c r="J848" s="17">
        <v>95.536899082788494</v>
      </c>
      <c r="K848" s="17">
        <v>91.730452173402497</v>
      </c>
      <c r="L848" s="19">
        <v>100.635331852948</v>
      </c>
    </row>
    <row r="849" spans="1:12" ht="16" x14ac:dyDescent="0.2">
      <c r="A849" s="22">
        <f t="shared" si="39"/>
        <v>43678</v>
      </c>
      <c r="B849" s="16" t="s">
        <v>194</v>
      </c>
      <c r="C849" s="15" t="str">
        <f t="shared" si="40"/>
        <v>ANTIOQUIA</v>
      </c>
      <c r="D849" s="23" t="str">
        <f t="shared" si="41"/>
        <v>ANTIOQUIA</v>
      </c>
      <c r="E849" s="16">
        <v>2019</v>
      </c>
      <c r="F849" s="16">
        <v>8</v>
      </c>
      <c r="G849" s="16" t="s">
        <v>204</v>
      </c>
      <c r="H849" s="18">
        <v>87.678705649905893</v>
      </c>
      <c r="I849" s="18">
        <v>82.971479176732302</v>
      </c>
      <c r="J849" s="18">
        <v>94.567957080321094</v>
      </c>
      <c r="K849" s="18">
        <v>89.599626793830595</v>
      </c>
      <c r="L849" s="20">
        <v>93.603503577596896</v>
      </c>
    </row>
    <row r="850" spans="1:12" ht="16" x14ac:dyDescent="0.2">
      <c r="A850" s="22">
        <f t="shared" si="39"/>
        <v>43709</v>
      </c>
      <c r="B850" s="15" t="s">
        <v>194</v>
      </c>
      <c r="C850" s="15" t="str">
        <f t="shared" si="40"/>
        <v>ANTIOQUIA</v>
      </c>
      <c r="D850" s="23" t="str">
        <f t="shared" si="41"/>
        <v>ANTIOQUIA</v>
      </c>
      <c r="E850" s="15">
        <v>2019</v>
      </c>
      <c r="F850" s="15">
        <v>9</v>
      </c>
      <c r="G850" s="15" t="s">
        <v>204</v>
      </c>
      <c r="H850" s="17">
        <v>89.728343255869106</v>
      </c>
      <c r="I850" s="17">
        <v>85.651661519078502</v>
      </c>
      <c r="J850" s="17">
        <v>88.243634940872795</v>
      </c>
      <c r="K850" s="17">
        <v>84.127797544118295</v>
      </c>
      <c r="L850" s="19">
        <v>93.467801628423402</v>
      </c>
    </row>
    <row r="851" spans="1:12" ht="16" x14ac:dyDescent="0.2">
      <c r="A851" s="22">
        <f t="shared" si="39"/>
        <v>43739</v>
      </c>
      <c r="B851" s="16" t="s">
        <v>194</v>
      </c>
      <c r="C851" s="15" t="str">
        <f t="shared" si="40"/>
        <v>ANTIOQUIA</v>
      </c>
      <c r="D851" s="23" t="str">
        <f t="shared" si="41"/>
        <v>ANTIOQUIA</v>
      </c>
      <c r="E851" s="16">
        <v>2019</v>
      </c>
      <c r="F851" s="16">
        <v>10</v>
      </c>
      <c r="G851" s="16" t="s">
        <v>204</v>
      </c>
      <c r="H851" s="18">
        <v>96.422367134301496</v>
      </c>
      <c r="I851" s="18">
        <v>91.271006281365004</v>
      </c>
      <c r="J851" s="18">
        <v>92.139331876927599</v>
      </c>
      <c r="K851" s="18">
        <v>87.037499134194405</v>
      </c>
      <c r="L851" s="20">
        <v>94.504071058475205</v>
      </c>
    </row>
    <row r="852" spans="1:12" ht="16" x14ac:dyDescent="0.2">
      <c r="A852" s="22">
        <f t="shared" si="39"/>
        <v>43770</v>
      </c>
      <c r="B852" s="15" t="s">
        <v>194</v>
      </c>
      <c r="C852" s="15" t="str">
        <f t="shared" si="40"/>
        <v>ANTIOQUIA</v>
      </c>
      <c r="D852" s="23" t="str">
        <f t="shared" si="41"/>
        <v>ANTIOQUIA</v>
      </c>
      <c r="E852" s="15">
        <v>2019</v>
      </c>
      <c r="F852" s="15">
        <v>11</v>
      </c>
      <c r="G852" s="15" t="s">
        <v>204</v>
      </c>
      <c r="H852" s="17">
        <v>88.683391006373</v>
      </c>
      <c r="I852" s="17">
        <v>84.052942127196104</v>
      </c>
      <c r="J852" s="17">
        <v>98.320527769413303</v>
      </c>
      <c r="K852" s="17">
        <v>93.386236216259604</v>
      </c>
      <c r="L852" s="19">
        <v>93.307426597581994</v>
      </c>
    </row>
    <row r="853" spans="1:12" ht="16" x14ac:dyDescent="0.2">
      <c r="A853" s="22">
        <f t="shared" si="39"/>
        <v>43800</v>
      </c>
      <c r="B853" s="16" t="s">
        <v>194</v>
      </c>
      <c r="C853" s="15" t="str">
        <f t="shared" si="40"/>
        <v>ANTIOQUIA</v>
      </c>
      <c r="D853" s="23" t="str">
        <f t="shared" si="41"/>
        <v>ANTIOQUIA</v>
      </c>
      <c r="E853" s="16">
        <v>2019</v>
      </c>
      <c r="F853" s="16">
        <v>12</v>
      </c>
      <c r="G853" s="16" t="s">
        <v>204</v>
      </c>
      <c r="H853" s="18">
        <v>80.229378200774804</v>
      </c>
      <c r="I853" s="18">
        <v>76.301290643317799</v>
      </c>
      <c r="J853" s="18">
        <v>93.817966579207095</v>
      </c>
      <c r="K853" s="18">
        <v>89.541220301622602</v>
      </c>
      <c r="L853" s="20">
        <v>92.413027387120593</v>
      </c>
    </row>
    <row r="854" spans="1:12" ht="16" x14ac:dyDescent="0.2">
      <c r="A854" s="22">
        <f t="shared" si="39"/>
        <v>43831</v>
      </c>
      <c r="B854" s="15" t="s">
        <v>194</v>
      </c>
      <c r="C854" s="15" t="str">
        <f t="shared" si="40"/>
        <v>ANTIOQUIA</v>
      </c>
      <c r="D854" s="23" t="str">
        <f t="shared" si="41"/>
        <v>ANTIOQUIA</v>
      </c>
      <c r="E854" s="15">
        <v>2020</v>
      </c>
      <c r="F854" s="15">
        <v>1</v>
      </c>
      <c r="G854" s="15" t="s">
        <v>204</v>
      </c>
      <c r="H854" s="17">
        <v>80.225876385558195</v>
      </c>
      <c r="I854" s="17">
        <v>75.9700446677993</v>
      </c>
      <c r="J854" s="17">
        <v>77.145042793799803</v>
      </c>
      <c r="K854" s="17">
        <v>72.961601836538705</v>
      </c>
      <c r="L854" s="19">
        <v>90.1739452257587</v>
      </c>
    </row>
    <row r="855" spans="1:12" ht="16" x14ac:dyDescent="0.2">
      <c r="A855" s="22">
        <f t="shared" si="39"/>
        <v>43862</v>
      </c>
      <c r="B855" s="16" t="s">
        <v>194</v>
      </c>
      <c r="C855" s="15" t="str">
        <f t="shared" si="40"/>
        <v>ANTIOQUIA</v>
      </c>
      <c r="D855" s="23" t="str">
        <f t="shared" si="41"/>
        <v>ANTIOQUIA</v>
      </c>
      <c r="E855" s="16">
        <v>2020</v>
      </c>
      <c r="F855" s="16">
        <v>2</v>
      </c>
      <c r="G855" s="16" t="s">
        <v>204</v>
      </c>
      <c r="H855" s="18">
        <v>88.661965153937103</v>
      </c>
      <c r="I855" s="18">
        <v>83.507541367636506</v>
      </c>
      <c r="J855" s="18">
        <v>89.940323162893193</v>
      </c>
      <c r="K855" s="18">
        <v>84.680963198375693</v>
      </c>
      <c r="L855" s="20">
        <v>91.660498396249693</v>
      </c>
    </row>
    <row r="856" spans="1:12" ht="16" x14ac:dyDescent="0.2">
      <c r="A856" s="22">
        <f t="shared" si="39"/>
        <v>43891</v>
      </c>
      <c r="B856" s="15" t="s">
        <v>194</v>
      </c>
      <c r="C856" s="15" t="str">
        <f t="shared" si="40"/>
        <v>ANTIOQUIA</v>
      </c>
      <c r="D856" s="23" t="str">
        <f t="shared" si="41"/>
        <v>ANTIOQUIA</v>
      </c>
      <c r="E856" s="15">
        <v>2020</v>
      </c>
      <c r="F856" s="15">
        <v>3</v>
      </c>
      <c r="G856" s="15" t="s">
        <v>204</v>
      </c>
      <c r="H856" s="17">
        <v>72.5277789030511</v>
      </c>
      <c r="I856" s="17">
        <v>67.997567989090399</v>
      </c>
      <c r="J856" s="17">
        <v>71.523784830386703</v>
      </c>
      <c r="K856" s="17">
        <v>66.769207152485095</v>
      </c>
      <c r="L856" s="19">
        <v>91.697508018751506</v>
      </c>
    </row>
    <row r="857" spans="1:12" ht="16" x14ac:dyDescent="0.2">
      <c r="A857" s="22">
        <f t="shared" si="39"/>
        <v>43922</v>
      </c>
      <c r="B857" s="16" t="s">
        <v>194</v>
      </c>
      <c r="C857" s="15" t="str">
        <f t="shared" si="40"/>
        <v>ANTIOQUIA</v>
      </c>
      <c r="D857" s="23" t="str">
        <f t="shared" si="41"/>
        <v>ANTIOQUIA</v>
      </c>
      <c r="E857" s="16">
        <v>2020</v>
      </c>
      <c r="F857" s="16">
        <v>4</v>
      </c>
      <c r="G857" s="16" t="s">
        <v>204</v>
      </c>
      <c r="H857" s="18">
        <v>19.708945908890801</v>
      </c>
      <c r="I857" s="18">
        <v>18.331386788948599</v>
      </c>
      <c r="J857" s="18">
        <v>23.449534720677399</v>
      </c>
      <c r="K857" s="18">
        <v>21.706562661759499</v>
      </c>
      <c r="L857" s="20">
        <v>86.707377251418706</v>
      </c>
    </row>
    <row r="858" spans="1:12" ht="16" x14ac:dyDescent="0.2">
      <c r="A858" s="22">
        <f t="shared" si="39"/>
        <v>43952</v>
      </c>
      <c r="B858" s="15" t="s">
        <v>194</v>
      </c>
      <c r="C858" s="15" t="str">
        <f t="shared" si="40"/>
        <v>ANTIOQUIA</v>
      </c>
      <c r="D858" s="23" t="str">
        <f t="shared" si="41"/>
        <v>ANTIOQUIA</v>
      </c>
      <c r="E858" s="15">
        <v>2020</v>
      </c>
      <c r="F858" s="15">
        <v>5</v>
      </c>
      <c r="G858" s="15" t="s">
        <v>204</v>
      </c>
      <c r="H858" s="17">
        <v>48.278577178613297</v>
      </c>
      <c r="I858" s="17">
        <v>46.034276070475997</v>
      </c>
      <c r="J858" s="17">
        <v>46.123817092242597</v>
      </c>
      <c r="K858" s="17">
        <v>43.902363088735697</v>
      </c>
      <c r="L858" s="19">
        <v>85.159141376758001</v>
      </c>
    </row>
    <row r="859" spans="1:12" ht="16" x14ac:dyDescent="0.2">
      <c r="A859" s="22">
        <f t="shared" si="39"/>
        <v>43983</v>
      </c>
      <c r="B859" s="16" t="s">
        <v>194</v>
      </c>
      <c r="C859" s="15" t="str">
        <f t="shared" si="40"/>
        <v>ANTIOQUIA</v>
      </c>
      <c r="D859" s="23" t="str">
        <f t="shared" si="41"/>
        <v>ANTIOQUIA</v>
      </c>
      <c r="E859" s="16">
        <v>2020</v>
      </c>
      <c r="F859" s="16">
        <v>6</v>
      </c>
      <c r="G859" s="16" t="s">
        <v>204</v>
      </c>
      <c r="H859" s="18">
        <v>74.238989796404994</v>
      </c>
      <c r="I859" s="18">
        <v>70.738704376781598</v>
      </c>
      <c r="J859" s="18">
        <v>81.001401518235497</v>
      </c>
      <c r="K859" s="18">
        <v>77.319694440837097</v>
      </c>
      <c r="L859" s="20">
        <v>86.004194423883504</v>
      </c>
    </row>
    <row r="860" spans="1:12" ht="16" x14ac:dyDescent="0.2">
      <c r="A860" s="22">
        <f t="shared" si="39"/>
        <v>44013</v>
      </c>
      <c r="B860" s="15" t="s">
        <v>194</v>
      </c>
      <c r="C860" s="15" t="str">
        <f t="shared" si="40"/>
        <v>ANTIOQUIA</v>
      </c>
      <c r="D860" s="23" t="str">
        <f t="shared" si="41"/>
        <v>ANTIOQUIA</v>
      </c>
      <c r="E860" s="15">
        <v>2020</v>
      </c>
      <c r="F860" s="15">
        <v>7</v>
      </c>
      <c r="G860" s="15" t="s">
        <v>204</v>
      </c>
      <c r="H860" s="17">
        <v>82.577454769717406</v>
      </c>
      <c r="I860" s="17">
        <v>78.248405169726396</v>
      </c>
      <c r="J860" s="17">
        <v>81.822134273342996</v>
      </c>
      <c r="K860" s="17">
        <v>77.7469362718345</v>
      </c>
      <c r="L860" s="19">
        <v>88.409819886503797</v>
      </c>
    </row>
    <row r="861" spans="1:12" ht="16" x14ac:dyDescent="0.2">
      <c r="A861" s="22">
        <f t="shared" si="39"/>
        <v>44044</v>
      </c>
      <c r="B861" s="16" t="s">
        <v>194</v>
      </c>
      <c r="C861" s="15" t="str">
        <f t="shared" si="40"/>
        <v>ANTIOQUIA</v>
      </c>
      <c r="D861" s="23" t="str">
        <f t="shared" si="41"/>
        <v>ANTIOQUIA</v>
      </c>
      <c r="E861" s="16">
        <v>2020</v>
      </c>
      <c r="F861" s="16">
        <v>8</v>
      </c>
      <c r="G861" s="16" t="s">
        <v>204</v>
      </c>
      <c r="H861" s="18">
        <v>81.760863799658296</v>
      </c>
      <c r="I861" s="18">
        <v>77.154396146512497</v>
      </c>
      <c r="J861" s="18">
        <v>83.020194877677895</v>
      </c>
      <c r="K861" s="18">
        <v>78.363389749988301</v>
      </c>
      <c r="L861" s="20">
        <v>89.125339254872898</v>
      </c>
    </row>
    <row r="862" spans="1:12" ht="16" x14ac:dyDescent="0.2">
      <c r="A862" s="22">
        <f t="shared" si="39"/>
        <v>44075</v>
      </c>
      <c r="B862" s="15" t="s">
        <v>194</v>
      </c>
      <c r="C862" s="15" t="str">
        <f t="shared" si="40"/>
        <v>ANTIOQUIA</v>
      </c>
      <c r="D862" s="23" t="str">
        <f t="shared" si="41"/>
        <v>ANTIOQUIA</v>
      </c>
      <c r="E862" s="15">
        <v>2020</v>
      </c>
      <c r="F862" s="15">
        <v>9</v>
      </c>
      <c r="G862" s="15" t="s">
        <v>204</v>
      </c>
      <c r="H862" s="17">
        <v>86.014545373048506</v>
      </c>
      <c r="I862" s="17">
        <v>81.466383543289894</v>
      </c>
      <c r="J862" s="17">
        <v>90.0365257510324</v>
      </c>
      <c r="K862" s="17">
        <v>84.994752455246001</v>
      </c>
      <c r="L862" s="19">
        <v>89.951887490747595</v>
      </c>
    </row>
    <row r="863" spans="1:12" ht="16" x14ac:dyDescent="0.2">
      <c r="A863" s="22">
        <f t="shared" si="39"/>
        <v>44105</v>
      </c>
      <c r="B863" s="16" t="s">
        <v>194</v>
      </c>
      <c r="C863" s="15" t="str">
        <f t="shared" si="40"/>
        <v>ANTIOQUIA</v>
      </c>
      <c r="D863" s="23" t="str">
        <f t="shared" si="41"/>
        <v>ANTIOQUIA</v>
      </c>
      <c r="E863" s="16">
        <v>2020</v>
      </c>
      <c r="F863" s="16">
        <v>10</v>
      </c>
      <c r="G863" s="16" t="s">
        <v>204</v>
      </c>
      <c r="H863" s="18">
        <v>95.642911436369403</v>
      </c>
      <c r="I863" s="18">
        <v>90.592727067431099</v>
      </c>
      <c r="J863" s="18">
        <v>93.479764984875601</v>
      </c>
      <c r="K863" s="18">
        <v>88.563052235487703</v>
      </c>
      <c r="L863" s="20">
        <v>91.179373303725598</v>
      </c>
    </row>
    <row r="864" spans="1:12" ht="16" x14ac:dyDescent="0.2">
      <c r="A864" s="22">
        <f t="shared" si="39"/>
        <v>44136</v>
      </c>
      <c r="B864" s="15" t="s">
        <v>194</v>
      </c>
      <c r="C864" s="15" t="str">
        <f t="shared" si="40"/>
        <v>ANTIOQUIA</v>
      </c>
      <c r="D864" s="23" t="str">
        <f t="shared" si="41"/>
        <v>ANTIOQUIA</v>
      </c>
      <c r="E864" s="15">
        <v>2020</v>
      </c>
      <c r="F864" s="15">
        <v>11</v>
      </c>
      <c r="G864" s="15" t="s">
        <v>204</v>
      </c>
      <c r="H864" s="17">
        <v>98.418805393599399</v>
      </c>
      <c r="I864" s="17">
        <v>93.092294400850506</v>
      </c>
      <c r="J864" s="17">
        <v>102.39273345092001</v>
      </c>
      <c r="K864" s="17">
        <v>96.799084471423896</v>
      </c>
      <c r="L864" s="19">
        <v>91.179373303725598</v>
      </c>
    </row>
    <row r="865" spans="1:12" ht="16" x14ac:dyDescent="0.2">
      <c r="A865" s="22">
        <f t="shared" si="39"/>
        <v>44166</v>
      </c>
      <c r="B865" s="16" t="s">
        <v>194</v>
      </c>
      <c r="C865" s="15" t="str">
        <f t="shared" si="40"/>
        <v>ANTIOQUIA</v>
      </c>
      <c r="D865" s="23" t="str">
        <f t="shared" si="41"/>
        <v>ANTIOQUIA</v>
      </c>
      <c r="E865" s="16">
        <v>2020</v>
      </c>
      <c r="F865" s="16">
        <v>12</v>
      </c>
      <c r="G865" s="16" t="s">
        <v>204</v>
      </c>
      <c r="H865" s="18">
        <v>98.520148022387303</v>
      </c>
      <c r="I865" s="18">
        <v>94.476220379728403</v>
      </c>
      <c r="J865" s="18">
        <v>102.605078282091</v>
      </c>
      <c r="K865" s="18">
        <v>98.332317681921793</v>
      </c>
      <c r="L865" s="20">
        <v>92.166296570441702</v>
      </c>
    </row>
    <row r="866" spans="1:12" ht="16" x14ac:dyDescent="0.2">
      <c r="A866" s="22">
        <f t="shared" si="39"/>
        <v>44197</v>
      </c>
      <c r="B866" s="15" t="s">
        <v>194</v>
      </c>
      <c r="C866" s="15" t="str">
        <f t="shared" si="40"/>
        <v>ANTIOQUIA</v>
      </c>
      <c r="D866" s="23" t="str">
        <f t="shared" si="41"/>
        <v>ANTIOQUIA</v>
      </c>
      <c r="E866" s="15">
        <v>2021</v>
      </c>
      <c r="F866" s="15">
        <v>1</v>
      </c>
      <c r="G866" s="15" t="s">
        <v>204</v>
      </c>
      <c r="H866" s="17">
        <v>76.353628705526006</v>
      </c>
      <c r="I866" s="17">
        <v>73.458812872981696</v>
      </c>
      <c r="J866" s="17">
        <v>75.510367026141196</v>
      </c>
      <c r="K866" s="17">
        <v>72.590301529557294</v>
      </c>
      <c r="L866" s="19">
        <v>91.370589686651897</v>
      </c>
    </row>
    <row r="867" spans="1:12" ht="16" x14ac:dyDescent="0.2">
      <c r="A867" s="22">
        <f t="shared" si="39"/>
        <v>44228</v>
      </c>
      <c r="B867" s="16" t="s">
        <v>194</v>
      </c>
      <c r="C867" s="15" t="str">
        <f t="shared" si="40"/>
        <v>ANTIOQUIA</v>
      </c>
      <c r="D867" s="23" t="str">
        <f t="shared" si="41"/>
        <v>ANTIOQUIA</v>
      </c>
      <c r="E867" s="16">
        <v>2021</v>
      </c>
      <c r="F867" s="16">
        <v>2</v>
      </c>
      <c r="G867" s="16" t="s">
        <v>204</v>
      </c>
      <c r="H867" s="18">
        <v>92.563922765077393</v>
      </c>
      <c r="I867" s="18">
        <v>88.450802611169095</v>
      </c>
      <c r="J867" s="18">
        <v>85.544125733058095</v>
      </c>
      <c r="K867" s="18">
        <v>81.686457493287804</v>
      </c>
      <c r="L867" s="20">
        <v>92.949666913397493</v>
      </c>
    </row>
    <row r="868" spans="1:12" ht="16" x14ac:dyDescent="0.2">
      <c r="A868" s="22">
        <f t="shared" si="39"/>
        <v>44256</v>
      </c>
      <c r="B868" s="15" t="s">
        <v>194</v>
      </c>
      <c r="C868" s="15" t="str">
        <f t="shared" si="40"/>
        <v>ANTIOQUIA</v>
      </c>
      <c r="D868" s="23" t="str">
        <f t="shared" si="41"/>
        <v>ANTIOQUIA</v>
      </c>
      <c r="E868" s="15">
        <v>2021</v>
      </c>
      <c r="F868" s="15">
        <v>3</v>
      </c>
      <c r="G868" s="15" t="s">
        <v>204</v>
      </c>
      <c r="H868" s="17">
        <v>96.672869878497494</v>
      </c>
      <c r="I868" s="17">
        <v>91.297677807986801</v>
      </c>
      <c r="J868" s="17">
        <v>99.4761648723848</v>
      </c>
      <c r="K868" s="17">
        <v>93.973832570106495</v>
      </c>
      <c r="L868" s="19">
        <v>93.356772760917806</v>
      </c>
    </row>
    <row r="869" spans="1:12" ht="16" x14ac:dyDescent="0.2">
      <c r="A869" s="22">
        <f t="shared" si="39"/>
        <v>44287</v>
      </c>
      <c r="B869" s="16" t="s">
        <v>194</v>
      </c>
      <c r="C869" s="15" t="str">
        <f t="shared" si="40"/>
        <v>ANTIOQUIA</v>
      </c>
      <c r="D869" s="23" t="str">
        <f t="shared" si="41"/>
        <v>ANTIOQUIA</v>
      </c>
      <c r="E869" s="16">
        <v>2021</v>
      </c>
      <c r="F869" s="16">
        <v>4</v>
      </c>
      <c r="G869" s="16" t="s">
        <v>204</v>
      </c>
      <c r="H869" s="18">
        <v>96.089561438851106</v>
      </c>
      <c r="I869" s="18">
        <v>90.399135341431801</v>
      </c>
      <c r="J869" s="18">
        <v>96.107958079043897</v>
      </c>
      <c r="K869" s="18">
        <v>90.190680199124699</v>
      </c>
      <c r="L869" s="20">
        <v>93.7083641746854</v>
      </c>
    </row>
    <row r="870" spans="1:12" ht="16" x14ac:dyDescent="0.2">
      <c r="A870" s="22">
        <f t="shared" si="39"/>
        <v>44317</v>
      </c>
      <c r="B870" s="15" t="s">
        <v>194</v>
      </c>
      <c r="C870" s="15" t="str">
        <f t="shared" si="40"/>
        <v>ANTIOQUIA</v>
      </c>
      <c r="D870" s="23" t="str">
        <f t="shared" si="41"/>
        <v>ANTIOQUIA</v>
      </c>
      <c r="E870" s="15">
        <v>2021</v>
      </c>
      <c r="F870" s="15">
        <v>5</v>
      </c>
      <c r="G870" s="15" t="s">
        <v>204</v>
      </c>
      <c r="H870" s="17">
        <v>65.885038369785704</v>
      </c>
      <c r="I870" s="17">
        <v>60.871348917816398</v>
      </c>
      <c r="J870" s="17">
        <v>71.594470667719705</v>
      </c>
      <c r="K870" s="17">
        <v>66.187079535780796</v>
      </c>
      <c r="L870" s="19">
        <v>94.670614359733506</v>
      </c>
    </row>
    <row r="871" spans="1:12" ht="16" x14ac:dyDescent="0.2">
      <c r="A871" s="22">
        <f t="shared" si="39"/>
        <v>44348</v>
      </c>
      <c r="B871" s="16" t="s">
        <v>194</v>
      </c>
      <c r="C871" s="15" t="str">
        <f t="shared" si="40"/>
        <v>ANTIOQUIA</v>
      </c>
      <c r="D871" s="23" t="str">
        <f t="shared" si="41"/>
        <v>ANTIOQUIA</v>
      </c>
      <c r="E871" s="16">
        <v>2021</v>
      </c>
      <c r="F871" s="16">
        <v>6</v>
      </c>
      <c r="G871" s="16" t="s">
        <v>204</v>
      </c>
      <c r="H871" s="18">
        <v>99.167245130621097</v>
      </c>
      <c r="I871" s="18">
        <v>92.848865465809794</v>
      </c>
      <c r="J871" s="18">
        <v>99.2823302213815</v>
      </c>
      <c r="K871" s="18">
        <v>93.163502740436499</v>
      </c>
      <c r="L871" s="20">
        <v>93.492474710091301</v>
      </c>
    </row>
    <row r="872" spans="1:12" ht="16" x14ac:dyDescent="0.2">
      <c r="A872" s="22">
        <f t="shared" si="39"/>
        <v>44378</v>
      </c>
      <c r="B872" s="15" t="s">
        <v>194</v>
      </c>
      <c r="C872" s="15" t="str">
        <f t="shared" si="40"/>
        <v>ANTIOQUIA</v>
      </c>
      <c r="D872" s="23" t="str">
        <f t="shared" si="41"/>
        <v>ANTIOQUIA</v>
      </c>
      <c r="E872" s="15">
        <v>2021</v>
      </c>
      <c r="F872" s="15">
        <v>7</v>
      </c>
      <c r="G872" s="15" t="s">
        <v>204</v>
      </c>
      <c r="H872" s="17">
        <v>108.79197567732299</v>
      </c>
      <c r="I872" s="17">
        <v>102.194182985257</v>
      </c>
      <c r="J872" s="17">
        <v>106.022999635269</v>
      </c>
      <c r="K872" s="17">
        <v>99.450124767897705</v>
      </c>
      <c r="L872" s="19">
        <v>95.5588452997779</v>
      </c>
    </row>
    <row r="873" spans="1:12" ht="16" x14ac:dyDescent="0.2">
      <c r="A873" s="22">
        <f t="shared" si="39"/>
        <v>44409</v>
      </c>
      <c r="B873" s="16" t="s">
        <v>194</v>
      </c>
      <c r="C873" s="15" t="str">
        <f t="shared" si="40"/>
        <v>ANTIOQUIA</v>
      </c>
      <c r="D873" s="23" t="str">
        <f t="shared" si="41"/>
        <v>ANTIOQUIA</v>
      </c>
      <c r="E873" s="16">
        <v>2021</v>
      </c>
      <c r="F873" s="16">
        <v>8</v>
      </c>
      <c r="G873" s="16" t="s">
        <v>204</v>
      </c>
      <c r="H873" s="18">
        <v>106.861762487598</v>
      </c>
      <c r="I873" s="18">
        <v>99.6615399039989</v>
      </c>
      <c r="J873" s="18">
        <v>110.168548290042</v>
      </c>
      <c r="K873" s="18">
        <v>102.765343403603</v>
      </c>
      <c r="L873" s="20">
        <v>96.366888724401704</v>
      </c>
    </row>
    <row r="874" spans="1:12" ht="16" x14ac:dyDescent="0.2">
      <c r="A874" s="22">
        <f t="shared" si="39"/>
        <v>44440</v>
      </c>
      <c r="B874" s="15" t="s">
        <v>194</v>
      </c>
      <c r="C874" s="15" t="str">
        <f t="shared" si="40"/>
        <v>ANTIOQUIA</v>
      </c>
      <c r="D874" s="23" t="str">
        <f t="shared" si="41"/>
        <v>ANTIOQUIA</v>
      </c>
      <c r="E874" s="15">
        <v>2021</v>
      </c>
      <c r="F874" s="15">
        <v>9</v>
      </c>
      <c r="G874" s="15" t="s">
        <v>204</v>
      </c>
      <c r="H874" s="17">
        <v>113.556586415898</v>
      </c>
      <c r="I874" s="17">
        <v>106.017433910585</v>
      </c>
      <c r="J874" s="17">
        <v>112.41095872909401</v>
      </c>
      <c r="K874" s="17">
        <v>104.84354165670599</v>
      </c>
      <c r="L874" s="19">
        <v>97.341475450283696</v>
      </c>
    </row>
    <row r="875" spans="1:12" ht="16" x14ac:dyDescent="0.2">
      <c r="A875" s="22">
        <f t="shared" si="39"/>
        <v>44470</v>
      </c>
      <c r="B875" s="16" t="s">
        <v>194</v>
      </c>
      <c r="C875" s="15" t="str">
        <f t="shared" si="40"/>
        <v>ANTIOQUIA</v>
      </c>
      <c r="D875" s="23" t="str">
        <f t="shared" si="41"/>
        <v>ANTIOQUIA</v>
      </c>
      <c r="E875" s="16">
        <v>2021</v>
      </c>
      <c r="F875" s="16">
        <v>10</v>
      </c>
      <c r="G875" s="16" t="s">
        <v>204</v>
      </c>
      <c r="H875" s="18">
        <v>105.069357566954</v>
      </c>
      <c r="I875" s="18">
        <v>97.744300213478695</v>
      </c>
      <c r="J875" s="18">
        <v>103.93906896128701</v>
      </c>
      <c r="K875" s="18">
        <v>96.527944700304801</v>
      </c>
      <c r="L875" s="20">
        <v>98.519615099926</v>
      </c>
    </row>
    <row r="876" spans="1:12" ht="16" x14ac:dyDescent="0.2">
      <c r="A876" s="22">
        <f t="shared" si="39"/>
        <v>44501</v>
      </c>
      <c r="B876" s="15" t="s">
        <v>194</v>
      </c>
      <c r="C876" s="15" t="str">
        <f t="shared" si="40"/>
        <v>ANTIOQUIA</v>
      </c>
      <c r="D876" s="23" t="str">
        <f t="shared" si="41"/>
        <v>ANTIOQUIA</v>
      </c>
      <c r="E876" s="15">
        <v>2021</v>
      </c>
      <c r="F876" s="15">
        <v>11</v>
      </c>
      <c r="G876" s="15" t="s">
        <v>204</v>
      </c>
      <c r="H876" s="17">
        <v>114.30143562792399</v>
      </c>
      <c r="I876" s="17">
        <v>105.650696062111</v>
      </c>
      <c r="J876" s="17">
        <v>115.405159605055</v>
      </c>
      <c r="K876" s="17">
        <v>106.88984517148501</v>
      </c>
      <c r="L876" s="19">
        <v>98.334566987416693</v>
      </c>
    </row>
    <row r="877" spans="1:12" ht="16" x14ac:dyDescent="0.2">
      <c r="A877" s="22">
        <f t="shared" si="39"/>
        <v>44531</v>
      </c>
      <c r="B877" s="16" t="s">
        <v>194</v>
      </c>
      <c r="C877" s="15" t="str">
        <f t="shared" si="40"/>
        <v>ANTIOQUIA</v>
      </c>
      <c r="D877" s="23" t="str">
        <f t="shared" si="41"/>
        <v>ANTIOQUIA</v>
      </c>
      <c r="E877" s="16">
        <v>2021</v>
      </c>
      <c r="F877" s="16">
        <v>12</v>
      </c>
      <c r="G877" s="16" t="s">
        <v>204</v>
      </c>
      <c r="H877" s="18">
        <v>112.92797561057</v>
      </c>
      <c r="I877" s="18">
        <v>103.19772417763301</v>
      </c>
      <c r="J877" s="18">
        <v>116.98527544511801</v>
      </c>
      <c r="K877" s="18">
        <v>106.788467709025</v>
      </c>
      <c r="L877" s="20">
        <v>97.316802368615797</v>
      </c>
    </row>
    <row r="878" spans="1:12" ht="16" x14ac:dyDescent="0.2">
      <c r="A878" s="22">
        <f t="shared" si="39"/>
        <v>44562</v>
      </c>
      <c r="B878" s="15" t="s">
        <v>194</v>
      </c>
      <c r="C878" s="15" t="str">
        <f t="shared" si="40"/>
        <v>ANTIOQUIA</v>
      </c>
      <c r="D878" s="23" t="str">
        <f t="shared" si="41"/>
        <v>ANTIOQUIA</v>
      </c>
      <c r="E878" s="15">
        <v>2022</v>
      </c>
      <c r="F878" s="15">
        <v>1</v>
      </c>
      <c r="G878" s="15" t="s">
        <v>204</v>
      </c>
      <c r="H878" s="17">
        <v>100.552003059686</v>
      </c>
      <c r="I878" s="17">
        <v>91.399287510802594</v>
      </c>
      <c r="J878" s="17">
        <v>91.082065548519594</v>
      </c>
      <c r="K878" s="17">
        <v>82.202736944162993</v>
      </c>
      <c r="L878" s="19">
        <v>96.366888724401704</v>
      </c>
    </row>
    <row r="879" spans="1:12" ht="16" x14ac:dyDescent="0.2">
      <c r="A879" s="22">
        <f t="shared" si="39"/>
        <v>44593</v>
      </c>
      <c r="B879" s="16" t="s">
        <v>194</v>
      </c>
      <c r="C879" s="15" t="str">
        <f t="shared" si="40"/>
        <v>ANTIOQUIA</v>
      </c>
      <c r="D879" s="23" t="str">
        <f t="shared" si="41"/>
        <v>ANTIOQUIA</v>
      </c>
      <c r="E879" s="16">
        <v>2022</v>
      </c>
      <c r="F879" s="16">
        <v>2</v>
      </c>
      <c r="G879" s="16" t="s">
        <v>204</v>
      </c>
      <c r="H879" s="18">
        <v>114.94241028559</v>
      </c>
      <c r="I879" s="18">
        <v>102.86706469759901</v>
      </c>
      <c r="J879" s="18">
        <v>113.13059062795</v>
      </c>
      <c r="K879" s="18">
        <v>101.14039375852199</v>
      </c>
      <c r="L879" s="20">
        <v>97.045398470268907</v>
      </c>
    </row>
    <row r="880" spans="1:12" ht="16" x14ac:dyDescent="0.2">
      <c r="A880" s="22">
        <f t="shared" si="39"/>
        <v>44621</v>
      </c>
      <c r="B880" s="15" t="s">
        <v>194</v>
      </c>
      <c r="C880" s="15" t="str">
        <f t="shared" si="40"/>
        <v>ANTIOQUIA</v>
      </c>
      <c r="D880" s="23" t="str">
        <f t="shared" si="41"/>
        <v>ANTIOQUIA</v>
      </c>
      <c r="E880" s="15">
        <v>2022</v>
      </c>
      <c r="F880" s="15">
        <v>3</v>
      </c>
      <c r="G880" s="15" t="s">
        <v>204</v>
      </c>
      <c r="H880" s="17">
        <v>115.905234646598</v>
      </c>
      <c r="I880" s="17">
        <v>103.80775207754699</v>
      </c>
      <c r="J880" s="17">
        <v>113.911792177566</v>
      </c>
      <c r="K880" s="17">
        <v>102.04795110377501</v>
      </c>
      <c r="L880" s="19">
        <v>97.347643720700702</v>
      </c>
    </row>
    <row r="881" spans="1:12" ht="16" x14ac:dyDescent="0.2">
      <c r="A881" s="22">
        <f t="shared" si="39"/>
        <v>44652</v>
      </c>
      <c r="B881" s="16" t="s">
        <v>194</v>
      </c>
      <c r="C881" s="15" t="str">
        <f t="shared" si="40"/>
        <v>ANTIOQUIA</v>
      </c>
      <c r="D881" s="23" t="str">
        <f t="shared" si="41"/>
        <v>ANTIOQUIA</v>
      </c>
      <c r="E881" s="16">
        <v>2022</v>
      </c>
      <c r="F881" s="16">
        <v>4</v>
      </c>
      <c r="G881" s="16" t="s">
        <v>204</v>
      </c>
      <c r="H881" s="18">
        <v>122.171544980283</v>
      </c>
      <c r="I881" s="18">
        <v>108.491079260596</v>
      </c>
      <c r="J881" s="18">
        <v>122.658060743541</v>
      </c>
      <c r="K881" s="18">
        <v>108.955114253723</v>
      </c>
      <c r="L881" s="20">
        <v>97.020725388600994</v>
      </c>
    </row>
    <row r="882" spans="1:12" ht="16" x14ac:dyDescent="0.2">
      <c r="A882" s="22">
        <f t="shared" si="39"/>
        <v>44682</v>
      </c>
      <c r="B882" s="15" t="s">
        <v>194</v>
      </c>
      <c r="C882" s="15" t="str">
        <f t="shared" si="40"/>
        <v>ANTIOQUIA</v>
      </c>
      <c r="D882" s="23" t="str">
        <f t="shared" si="41"/>
        <v>ANTIOQUIA</v>
      </c>
      <c r="E882" s="15">
        <v>2022</v>
      </c>
      <c r="F882" s="15">
        <v>5</v>
      </c>
      <c r="G882" s="15" t="s">
        <v>204</v>
      </c>
      <c r="H882" s="17">
        <v>126.131016816753</v>
      </c>
      <c r="I882" s="17">
        <v>110.835241893459</v>
      </c>
      <c r="J882" s="17">
        <v>121.362825989756</v>
      </c>
      <c r="K882" s="17">
        <v>106.526264679241</v>
      </c>
      <c r="L882" s="19">
        <v>96.619787811497702</v>
      </c>
    </row>
    <row r="883" spans="1:12" ht="16" x14ac:dyDescent="0.2">
      <c r="A883" s="22">
        <f t="shared" si="39"/>
        <v>44713</v>
      </c>
      <c r="B883" s="16" t="s">
        <v>194</v>
      </c>
      <c r="C883" s="15" t="str">
        <f t="shared" si="40"/>
        <v>ANTIOQUIA</v>
      </c>
      <c r="D883" s="23" t="str">
        <f t="shared" si="41"/>
        <v>ANTIOQUIA</v>
      </c>
      <c r="E883" s="16">
        <v>2022</v>
      </c>
      <c r="F883" s="16">
        <v>6</v>
      </c>
      <c r="G883" s="16" t="s">
        <v>204</v>
      </c>
      <c r="H883" s="18">
        <v>120.344145211998</v>
      </c>
      <c r="I883" s="18">
        <v>106.06059292140201</v>
      </c>
      <c r="J883" s="18">
        <v>126.678497118319</v>
      </c>
      <c r="K883" s="18">
        <v>112.210185011837</v>
      </c>
      <c r="L883" s="20">
        <v>96.163335800641505</v>
      </c>
    </row>
    <row r="884" spans="1:12" ht="16" x14ac:dyDescent="0.2">
      <c r="A884" s="22">
        <f t="shared" si="39"/>
        <v>44743</v>
      </c>
      <c r="B884" s="15" t="s">
        <v>194</v>
      </c>
      <c r="C884" s="15" t="str">
        <f t="shared" si="40"/>
        <v>ANTIOQUIA</v>
      </c>
      <c r="D884" s="23" t="str">
        <f t="shared" si="41"/>
        <v>ANTIOQUIA</v>
      </c>
      <c r="E884" s="15">
        <v>2022</v>
      </c>
      <c r="F884" s="15">
        <v>7</v>
      </c>
      <c r="G884" s="15" t="s">
        <v>204</v>
      </c>
      <c r="H884" s="17">
        <v>129.72574772933501</v>
      </c>
      <c r="I884" s="17">
        <v>111.32504926097801</v>
      </c>
      <c r="J884" s="17">
        <v>125.49542707535799</v>
      </c>
      <c r="K884" s="17">
        <v>107.724096902906</v>
      </c>
      <c r="L884" s="19">
        <v>96.687638786084406</v>
      </c>
    </row>
    <row r="885" spans="1:12" ht="16" x14ac:dyDescent="0.2">
      <c r="A885" s="22">
        <f t="shared" si="39"/>
        <v>44774</v>
      </c>
      <c r="B885" s="16" t="s">
        <v>194</v>
      </c>
      <c r="C885" s="15" t="str">
        <f t="shared" si="40"/>
        <v>ANTIOQUIA</v>
      </c>
      <c r="D885" s="23" t="str">
        <f t="shared" si="41"/>
        <v>ANTIOQUIA</v>
      </c>
      <c r="E885" s="16">
        <v>2022</v>
      </c>
      <c r="F885" s="16">
        <v>8</v>
      </c>
      <c r="G885" s="16" t="s">
        <v>204</v>
      </c>
      <c r="H885" s="18">
        <v>143.45803591789499</v>
      </c>
      <c r="I885" s="18">
        <v>122.67786407276</v>
      </c>
      <c r="J885" s="18">
        <v>139.30113945285299</v>
      </c>
      <c r="K885" s="18">
        <v>119.06552608373499</v>
      </c>
      <c r="L885" s="20">
        <v>96.496422403158107</v>
      </c>
    </row>
    <row r="886" spans="1:12" ht="16" x14ac:dyDescent="0.2">
      <c r="A886" s="22">
        <f t="shared" si="39"/>
        <v>44805</v>
      </c>
      <c r="B886" s="15" t="s">
        <v>194</v>
      </c>
      <c r="C886" s="15" t="str">
        <f t="shared" si="40"/>
        <v>ANTIOQUIA</v>
      </c>
      <c r="D886" s="23" t="str">
        <f t="shared" si="41"/>
        <v>ANTIOQUIA</v>
      </c>
      <c r="E886" s="15">
        <v>2022</v>
      </c>
      <c r="F886" s="15">
        <v>9</v>
      </c>
      <c r="G886" s="15" t="s">
        <v>204</v>
      </c>
      <c r="H886" s="17">
        <v>146.495577336575</v>
      </c>
      <c r="I886" s="17">
        <v>124.946317022427</v>
      </c>
      <c r="J886" s="17">
        <v>147.04921218284801</v>
      </c>
      <c r="K886" s="17">
        <v>125.597268169665</v>
      </c>
      <c r="L886" s="19">
        <v>96.804835924006895</v>
      </c>
    </row>
    <row r="887" spans="1:12" ht="16" x14ac:dyDescent="0.2">
      <c r="A887" s="22">
        <f t="shared" si="39"/>
        <v>44835</v>
      </c>
      <c r="B887" s="16" t="s">
        <v>194</v>
      </c>
      <c r="C887" s="15" t="str">
        <f t="shared" si="40"/>
        <v>ANTIOQUIA</v>
      </c>
      <c r="D887" s="23" t="str">
        <f t="shared" si="41"/>
        <v>ANTIOQUIA</v>
      </c>
      <c r="E887" s="16">
        <v>2022</v>
      </c>
      <c r="F887" s="16">
        <v>10</v>
      </c>
      <c r="G887" s="16" t="s">
        <v>204</v>
      </c>
      <c r="H887" s="18">
        <v>136.744268807579</v>
      </c>
      <c r="I887" s="18">
        <v>114.051868247505</v>
      </c>
      <c r="J887" s="18">
        <v>135.05479168986801</v>
      </c>
      <c r="K887" s="18">
        <v>112.09932442074199</v>
      </c>
      <c r="L887" s="20">
        <v>97.767086109055001</v>
      </c>
    </row>
    <row r="888" spans="1:12" ht="16" x14ac:dyDescent="0.2">
      <c r="A888" s="22">
        <f t="shared" si="39"/>
        <v>44866</v>
      </c>
      <c r="B888" s="15" t="s">
        <v>194</v>
      </c>
      <c r="C888" s="15" t="str">
        <f t="shared" si="40"/>
        <v>ANTIOQUIA</v>
      </c>
      <c r="D888" s="23" t="str">
        <f t="shared" si="41"/>
        <v>ANTIOQUIA</v>
      </c>
      <c r="E888" s="15">
        <v>2022</v>
      </c>
      <c r="F888" s="15">
        <v>11</v>
      </c>
      <c r="G888" s="15" t="s">
        <v>204</v>
      </c>
      <c r="H888" s="17">
        <v>141.901438919973</v>
      </c>
      <c r="I888" s="17">
        <v>114.720513320449</v>
      </c>
      <c r="J888" s="17">
        <v>149.23966578992699</v>
      </c>
      <c r="K888" s="17">
        <v>121.379656865092</v>
      </c>
      <c r="L888" s="19">
        <v>97.853441894892697</v>
      </c>
    </row>
    <row r="889" spans="1:12" ht="16" x14ac:dyDescent="0.2">
      <c r="A889" s="22">
        <f t="shared" si="39"/>
        <v>44896</v>
      </c>
      <c r="B889" s="16" t="s">
        <v>194</v>
      </c>
      <c r="C889" s="15" t="str">
        <f t="shared" si="40"/>
        <v>ANTIOQUIA</v>
      </c>
      <c r="D889" s="23" t="str">
        <f t="shared" si="41"/>
        <v>ANTIOQUIA</v>
      </c>
      <c r="E889" s="16">
        <v>2022</v>
      </c>
      <c r="F889" s="16">
        <v>12</v>
      </c>
      <c r="G889" s="16" t="s">
        <v>204</v>
      </c>
      <c r="H889" s="18">
        <v>117.940680350912</v>
      </c>
      <c r="I889" s="18">
        <v>96.077891553327007</v>
      </c>
      <c r="J889" s="18">
        <v>132.485497578235</v>
      </c>
      <c r="K889" s="18">
        <v>108.800376917536</v>
      </c>
      <c r="L889" s="20">
        <v>97.100912904021698</v>
      </c>
    </row>
    <row r="890" spans="1:12" ht="16" x14ac:dyDescent="0.2">
      <c r="A890" s="22">
        <f t="shared" si="39"/>
        <v>44927</v>
      </c>
      <c r="B890" s="15" t="s">
        <v>194</v>
      </c>
      <c r="C890" s="15" t="str">
        <f t="shared" si="40"/>
        <v>ANTIOQUIA</v>
      </c>
      <c r="D890" s="23" t="str">
        <f t="shared" si="41"/>
        <v>ANTIOQUIA</v>
      </c>
      <c r="E890" s="15">
        <v>2023</v>
      </c>
      <c r="F890" s="15">
        <v>1</v>
      </c>
      <c r="G890" s="15" t="s">
        <v>204</v>
      </c>
      <c r="H890" s="17">
        <v>105.890972916454</v>
      </c>
      <c r="I890" s="17">
        <v>85.024386572840697</v>
      </c>
      <c r="J890" s="17">
        <v>100.441232604192</v>
      </c>
      <c r="K890" s="17">
        <v>80.551026723775706</v>
      </c>
      <c r="L890" s="19">
        <v>94.892672094744597</v>
      </c>
    </row>
    <row r="891" spans="1:12" ht="16" x14ac:dyDescent="0.2">
      <c r="A891" s="22">
        <f t="shared" si="39"/>
        <v>44958</v>
      </c>
      <c r="B891" s="16" t="s">
        <v>194</v>
      </c>
      <c r="C891" s="15" t="str">
        <f t="shared" si="40"/>
        <v>ANTIOQUIA</v>
      </c>
      <c r="D891" s="23" t="str">
        <f t="shared" si="41"/>
        <v>ANTIOQUIA</v>
      </c>
      <c r="E891" s="16">
        <v>2023</v>
      </c>
      <c r="F891" s="16">
        <v>2</v>
      </c>
      <c r="G891" s="16" t="s">
        <v>204</v>
      </c>
      <c r="H891" s="18">
        <v>135.09602931873999</v>
      </c>
      <c r="I891" s="18">
        <v>108.02802672647</v>
      </c>
      <c r="J891" s="18">
        <v>124.39885310967</v>
      </c>
      <c r="K891" s="18">
        <v>99.283251185233894</v>
      </c>
      <c r="L891" s="20">
        <v>96.693807056501399</v>
      </c>
    </row>
    <row r="892" spans="1:12" ht="16" x14ac:dyDescent="0.2">
      <c r="A892" s="22">
        <f t="shared" si="39"/>
        <v>44986</v>
      </c>
      <c r="B892" s="15" t="s">
        <v>194</v>
      </c>
      <c r="C892" s="15" t="str">
        <f t="shared" si="40"/>
        <v>ANTIOQUIA</v>
      </c>
      <c r="D892" s="23" t="str">
        <f t="shared" si="41"/>
        <v>ANTIOQUIA</v>
      </c>
      <c r="E892" s="15">
        <v>2023</v>
      </c>
      <c r="F892" s="15">
        <v>3</v>
      </c>
      <c r="G892" s="15" t="s">
        <v>204</v>
      </c>
      <c r="H892" s="17">
        <v>156.083935640786</v>
      </c>
      <c r="I892" s="17">
        <v>121.75961344143499</v>
      </c>
      <c r="J892" s="17">
        <v>142.10968402377699</v>
      </c>
      <c r="K892" s="17">
        <v>110.85756320753801</v>
      </c>
      <c r="L892" s="19">
        <v>96.348383913150698</v>
      </c>
    </row>
    <row r="893" spans="1:12" ht="16" x14ac:dyDescent="0.2">
      <c r="A893" s="22">
        <f t="shared" si="39"/>
        <v>45017</v>
      </c>
      <c r="B893" s="16" t="s">
        <v>194</v>
      </c>
      <c r="C893" s="15" t="str">
        <f t="shared" si="40"/>
        <v>ANTIOQUIA</v>
      </c>
      <c r="D893" s="23" t="str">
        <f t="shared" si="41"/>
        <v>ANTIOQUIA</v>
      </c>
      <c r="E893" s="16">
        <v>2023</v>
      </c>
      <c r="F893" s="16">
        <v>4</v>
      </c>
      <c r="G893" s="16" t="s">
        <v>204</v>
      </c>
      <c r="H893" s="18">
        <v>125.35379198202</v>
      </c>
      <c r="I893" s="18">
        <v>97.570031244422694</v>
      </c>
      <c r="J893" s="18">
        <v>129.554409470667</v>
      </c>
      <c r="K893" s="18">
        <v>100.820064154566</v>
      </c>
      <c r="L893" s="20">
        <v>96.4902541327412</v>
      </c>
    </row>
    <row r="894" spans="1:12" ht="16" x14ac:dyDescent="0.2">
      <c r="A894" s="22">
        <f t="shared" si="39"/>
        <v>45047</v>
      </c>
      <c r="B894" s="15" t="s">
        <v>194</v>
      </c>
      <c r="C894" s="15" t="str">
        <f t="shared" si="40"/>
        <v>ANTIOQUIA</v>
      </c>
      <c r="D894" s="23" t="str">
        <f t="shared" si="41"/>
        <v>ANTIOQUIA</v>
      </c>
      <c r="E894" s="15">
        <v>2023</v>
      </c>
      <c r="F894" s="15">
        <v>5</v>
      </c>
      <c r="G894" s="15" t="s">
        <v>204</v>
      </c>
      <c r="H894" s="17">
        <v>137.76724717511101</v>
      </c>
      <c r="I894" s="17">
        <v>105.81873115579199</v>
      </c>
      <c r="J894" s="17">
        <v>139.12405049623999</v>
      </c>
      <c r="K894" s="17">
        <v>106.524047638808</v>
      </c>
      <c r="L894" s="19">
        <v>96.613619541080695</v>
      </c>
    </row>
    <row r="895" spans="1:12" ht="16" x14ac:dyDescent="0.2">
      <c r="A895" s="22">
        <f t="shared" si="39"/>
        <v>45078</v>
      </c>
      <c r="B895" s="16" t="s">
        <v>194</v>
      </c>
      <c r="C895" s="15" t="str">
        <f t="shared" si="40"/>
        <v>ANTIOQUIA</v>
      </c>
      <c r="D895" s="23" t="str">
        <f t="shared" si="41"/>
        <v>ANTIOQUIA</v>
      </c>
      <c r="E895" s="16">
        <v>2023</v>
      </c>
      <c r="F895" s="16">
        <v>6</v>
      </c>
      <c r="G895" s="16" t="s">
        <v>204</v>
      </c>
      <c r="H895" s="18">
        <v>124.885180063223</v>
      </c>
      <c r="I895" s="18">
        <v>96.972277245106298</v>
      </c>
      <c r="J895" s="18">
        <v>130.75613989280799</v>
      </c>
      <c r="K895" s="18">
        <v>100.9358419598</v>
      </c>
      <c r="L895" s="20">
        <v>96.644460893165601</v>
      </c>
    </row>
    <row r="896" spans="1:12" ht="16" x14ac:dyDescent="0.2">
      <c r="A896" s="22">
        <f t="shared" si="39"/>
        <v>45108</v>
      </c>
      <c r="B896" s="15" t="s">
        <v>194</v>
      </c>
      <c r="C896" s="15" t="str">
        <f t="shared" si="40"/>
        <v>ANTIOQUIA</v>
      </c>
      <c r="D896" s="23" t="str">
        <f t="shared" si="41"/>
        <v>ANTIOQUIA</v>
      </c>
      <c r="E896" s="15">
        <v>2023</v>
      </c>
      <c r="F896" s="15">
        <v>7</v>
      </c>
      <c r="G896" s="15" t="s">
        <v>204</v>
      </c>
      <c r="H896" s="17">
        <v>125.122633270699</v>
      </c>
      <c r="I896" s="17">
        <v>96.545303938125002</v>
      </c>
      <c r="J896" s="17">
        <v>120.88059007108799</v>
      </c>
      <c r="K896" s="17">
        <v>93.858955843932804</v>
      </c>
      <c r="L896" s="19">
        <v>96.348383913150698</v>
      </c>
    </row>
    <row r="897" spans="1:12" ht="16" x14ac:dyDescent="0.2">
      <c r="A897" s="22">
        <f t="shared" si="39"/>
        <v>45139</v>
      </c>
      <c r="B897" s="16" t="s">
        <v>194</v>
      </c>
      <c r="C897" s="15" t="str">
        <f t="shared" si="40"/>
        <v>ANTIOQUIA</v>
      </c>
      <c r="D897" s="23" t="str">
        <f t="shared" si="41"/>
        <v>ANTIOQUIA</v>
      </c>
      <c r="E897" s="16">
        <v>2023</v>
      </c>
      <c r="F897" s="16">
        <v>8</v>
      </c>
      <c r="G897" s="16" t="s">
        <v>204</v>
      </c>
      <c r="H897" s="18">
        <v>122.868025368152</v>
      </c>
      <c r="I897" s="18">
        <v>95.780674079518107</v>
      </c>
      <c r="J897" s="18">
        <v>121.05148518543599</v>
      </c>
      <c r="K897" s="18">
        <v>94.393649020097399</v>
      </c>
      <c r="L897" s="20">
        <v>95.244263508512205</v>
      </c>
    </row>
    <row r="898" spans="1:12" ht="16" x14ac:dyDescent="0.2">
      <c r="A898" s="22">
        <f t="shared" ref="A898:A961" si="42">DATE(E898,F898,1)</f>
        <v>45170</v>
      </c>
      <c r="B898" s="15" t="s">
        <v>194</v>
      </c>
      <c r="C898" s="15" t="str">
        <f t="shared" si="40"/>
        <v>ANTIOQUIA</v>
      </c>
      <c r="D898" s="23" t="str">
        <f t="shared" si="41"/>
        <v>ANTIOQUIA</v>
      </c>
      <c r="E898" s="15">
        <v>2023</v>
      </c>
      <c r="F898" s="15">
        <v>9</v>
      </c>
      <c r="G898" s="15" t="s">
        <v>204</v>
      </c>
      <c r="H898" s="17">
        <v>126.87930205093301</v>
      </c>
      <c r="I898" s="17">
        <v>98.971398951844904</v>
      </c>
      <c r="J898" s="17">
        <v>128.996674524475</v>
      </c>
      <c r="K898" s="17">
        <v>100.61015938615</v>
      </c>
      <c r="L898" s="19">
        <v>93.344436220083907</v>
      </c>
    </row>
    <row r="899" spans="1:12" ht="16" x14ac:dyDescent="0.2">
      <c r="A899" s="22">
        <f t="shared" si="42"/>
        <v>45200</v>
      </c>
      <c r="B899" s="16" t="s">
        <v>194</v>
      </c>
      <c r="C899" s="15" t="str">
        <f t="shared" ref="C899:C962" si="43">UPPER(B899)</f>
        <v>ANTIOQUIA</v>
      </c>
      <c r="D899" s="23" t="str">
        <f t="shared" ref="D899:D962" si="44">SUBSTITUTE(SUBSTITUTE(SUBSTITUTE(SUBSTITUTE(SUBSTITUTE(SUBSTITUTE(SUBSTITUTE(SUBSTITUTE(SUBSTITUTE(SUBSTITUTE(C899,"á","a"),"é","e"),"í","i"),"ó","o"),"ú","u"),"Á","A"),"É","E"),"Í","I"),"Ó","O"),"Ú","U")</f>
        <v>ANTIOQUIA</v>
      </c>
      <c r="E899" s="16">
        <v>2023</v>
      </c>
      <c r="F899" s="16">
        <v>10</v>
      </c>
      <c r="G899" s="16" t="s">
        <v>204</v>
      </c>
      <c r="H899" s="18">
        <v>122.87851085589899</v>
      </c>
      <c r="I899" s="18">
        <v>94.276479996904001</v>
      </c>
      <c r="J899" s="18">
        <v>131.20787536258999</v>
      </c>
      <c r="K899" s="18">
        <v>100.50905962511</v>
      </c>
      <c r="L899" s="20">
        <v>93.005181347150298</v>
      </c>
    </row>
    <row r="900" spans="1:12" ht="16" x14ac:dyDescent="0.2">
      <c r="A900" s="22">
        <f t="shared" si="42"/>
        <v>45231</v>
      </c>
      <c r="B900" s="15" t="s">
        <v>194</v>
      </c>
      <c r="C900" s="15" t="str">
        <f t="shared" si="43"/>
        <v>ANTIOQUIA</v>
      </c>
      <c r="D900" s="23" t="str">
        <f t="shared" si="44"/>
        <v>ANTIOQUIA</v>
      </c>
      <c r="E900" s="15">
        <v>2023</v>
      </c>
      <c r="F900" s="15">
        <v>11</v>
      </c>
      <c r="G900" s="15" t="s">
        <v>204</v>
      </c>
      <c r="H900" s="17">
        <v>130.117629447344</v>
      </c>
      <c r="I900" s="17">
        <v>101.580067850281</v>
      </c>
      <c r="J900" s="17">
        <v>132.99773051796799</v>
      </c>
      <c r="K900" s="17">
        <v>104.13080142696001</v>
      </c>
      <c r="L900" s="19">
        <v>92.283493708364205</v>
      </c>
    </row>
    <row r="901" spans="1:12" ht="16" x14ac:dyDescent="0.2">
      <c r="A901" s="22">
        <f t="shared" si="42"/>
        <v>45261</v>
      </c>
      <c r="B901" s="16" t="s">
        <v>194</v>
      </c>
      <c r="C901" s="15" t="str">
        <f t="shared" si="43"/>
        <v>ANTIOQUIA</v>
      </c>
      <c r="D901" s="23" t="str">
        <f t="shared" si="44"/>
        <v>ANTIOQUIA</v>
      </c>
      <c r="E901" s="16">
        <v>2023</v>
      </c>
      <c r="F901" s="16">
        <v>12</v>
      </c>
      <c r="G901" s="16" t="s">
        <v>204</v>
      </c>
      <c r="H901" s="18">
        <v>111.897543095842</v>
      </c>
      <c r="I901" s="18">
        <v>87.804995182378406</v>
      </c>
      <c r="J901" s="18">
        <v>125.887933977599</v>
      </c>
      <c r="K901" s="18">
        <v>99.039561001181696</v>
      </c>
      <c r="L901" s="20">
        <v>90.963483839131499</v>
      </c>
    </row>
    <row r="902" spans="1:12" ht="16" x14ac:dyDescent="0.2">
      <c r="A902" s="22">
        <f t="shared" si="42"/>
        <v>45292</v>
      </c>
      <c r="B902" s="15" t="s">
        <v>194</v>
      </c>
      <c r="C902" s="15" t="str">
        <f t="shared" si="43"/>
        <v>ANTIOQUIA</v>
      </c>
      <c r="D902" s="23" t="str">
        <f t="shared" si="44"/>
        <v>ANTIOQUIA</v>
      </c>
      <c r="E902" s="15">
        <v>2024</v>
      </c>
      <c r="F902" s="15">
        <v>1</v>
      </c>
      <c r="G902" s="15" t="s">
        <v>204</v>
      </c>
      <c r="H902" s="17">
        <v>102.45618375866199</v>
      </c>
      <c r="I902" s="17">
        <v>79.522703172438597</v>
      </c>
      <c r="J902" s="17">
        <v>95.163785356821407</v>
      </c>
      <c r="K902" s="17">
        <v>73.332175001270102</v>
      </c>
      <c r="L902" s="19">
        <v>90.593387614112999</v>
      </c>
    </row>
    <row r="903" spans="1:12" ht="16" x14ac:dyDescent="0.2">
      <c r="A903" s="22">
        <f t="shared" si="42"/>
        <v>45323</v>
      </c>
      <c r="B903" s="16" t="s">
        <v>194</v>
      </c>
      <c r="C903" s="15" t="str">
        <f t="shared" si="43"/>
        <v>ANTIOQUIA</v>
      </c>
      <c r="D903" s="23" t="str">
        <f t="shared" si="44"/>
        <v>ANTIOQUIA</v>
      </c>
      <c r="E903" s="16">
        <v>2024</v>
      </c>
      <c r="F903" s="16">
        <v>2</v>
      </c>
      <c r="G903" s="16" t="s">
        <v>204</v>
      </c>
      <c r="H903" s="18">
        <v>123.619264147005</v>
      </c>
      <c r="I903" s="18">
        <v>96.814771057921902</v>
      </c>
      <c r="J903" s="18">
        <v>112.12090785383801</v>
      </c>
      <c r="K903" s="18">
        <v>87.088903408164398</v>
      </c>
      <c r="L903" s="20">
        <v>91.999753269183302</v>
      </c>
    </row>
    <row r="904" spans="1:12" ht="16" x14ac:dyDescent="0.2">
      <c r="A904" s="22">
        <f t="shared" si="42"/>
        <v>45352</v>
      </c>
      <c r="B904" s="15" t="s">
        <v>194</v>
      </c>
      <c r="C904" s="15" t="str">
        <f t="shared" si="43"/>
        <v>ANTIOQUIA</v>
      </c>
      <c r="D904" s="23" t="str">
        <f t="shared" si="44"/>
        <v>ANTIOQUIA</v>
      </c>
      <c r="E904" s="15">
        <v>2024</v>
      </c>
      <c r="F904" s="15">
        <v>3</v>
      </c>
      <c r="G904" s="15" t="s">
        <v>204</v>
      </c>
      <c r="H904" s="17">
        <v>110.574793543944</v>
      </c>
      <c r="I904" s="17">
        <v>85.705172043645504</v>
      </c>
      <c r="J904" s="17">
        <v>118.82550411480599</v>
      </c>
      <c r="K904" s="17">
        <v>91.2655590868046</v>
      </c>
      <c r="L904" s="19">
        <v>92.709104367135495</v>
      </c>
    </row>
    <row r="905" spans="1:12" ht="16" x14ac:dyDescent="0.2">
      <c r="A905" s="22">
        <f t="shared" si="42"/>
        <v>45383</v>
      </c>
      <c r="B905" s="16" t="s">
        <v>194</v>
      </c>
      <c r="C905" s="15" t="str">
        <f t="shared" si="43"/>
        <v>ANTIOQUIA</v>
      </c>
      <c r="D905" s="23" t="str">
        <f t="shared" si="44"/>
        <v>ANTIOQUIA</v>
      </c>
      <c r="E905" s="16">
        <v>2024</v>
      </c>
      <c r="F905" s="16">
        <v>4</v>
      </c>
      <c r="G905" s="16" t="s">
        <v>204</v>
      </c>
      <c r="H905" s="18">
        <v>129.218223444812</v>
      </c>
      <c r="I905" s="18">
        <v>100.992136253482</v>
      </c>
      <c r="J905" s="18">
        <v>124.715369666882</v>
      </c>
      <c r="K905" s="18">
        <v>97.042864569047694</v>
      </c>
      <c r="L905" s="20">
        <v>93.264248704663203</v>
      </c>
    </row>
    <row r="906" spans="1:12" ht="16" x14ac:dyDescent="0.2">
      <c r="A906" s="22">
        <f t="shared" si="42"/>
        <v>45413</v>
      </c>
      <c r="B906" s="15" t="s">
        <v>194</v>
      </c>
      <c r="C906" s="15" t="str">
        <f t="shared" si="43"/>
        <v>ANTIOQUIA</v>
      </c>
      <c r="D906" s="23" t="str">
        <f t="shared" si="44"/>
        <v>ANTIOQUIA</v>
      </c>
      <c r="E906" s="15">
        <v>2024</v>
      </c>
      <c r="F906" s="15">
        <v>5</v>
      </c>
      <c r="G906" s="15" t="s">
        <v>204</v>
      </c>
      <c r="H906" s="17">
        <v>132.22560540954601</v>
      </c>
      <c r="I906" s="17">
        <v>102.69808504996</v>
      </c>
      <c r="J906" s="17">
        <v>125.695400703356</v>
      </c>
      <c r="K906" s="17">
        <v>96.968281062812906</v>
      </c>
      <c r="L906" s="19">
        <v>93.393782383419705</v>
      </c>
    </row>
    <row r="907" spans="1:12" ht="16" x14ac:dyDescent="0.2">
      <c r="A907" s="22">
        <f t="shared" si="42"/>
        <v>45444</v>
      </c>
      <c r="B907" s="16" t="s">
        <v>194</v>
      </c>
      <c r="C907" s="15" t="str">
        <f t="shared" si="43"/>
        <v>ANTIOQUIA</v>
      </c>
      <c r="D907" s="23" t="str">
        <f t="shared" si="44"/>
        <v>ANTIOQUIA</v>
      </c>
      <c r="E907" s="16">
        <v>2024</v>
      </c>
      <c r="F907" s="16">
        <v>6</v>
      </c>
      <c r="G907" s="16" t="s">
        <v>204</v>
      </c>
      <c r="H907" s="18">
        <v>111.708849643685</v>
      </c>
      <c r="I907" s="18">
        <v>86.1532687515855</v>
      </c>
      <c r="J907" s="18">
        <v>123.35112953633001</v>
      </c>
      <c r="K907" s="18">
        <v>95.850164738204001</v>
      </c>
      <c r="L907" s="20">
        <v>92.832469775475005</v>
      </c>
    </row>
    <row r="908" spans="1:12" ht="16" x14ac:dyDescent="0.2">
      <c r="A908" s="22">
        <f t="shared" si="42"/>
        <v>45474</v>
      </c>
      <c r="B908" s="15" t="s">
        <v>194</v>
      </c>
      <c r="C908" s="15" t="str">
        <f t="shared" si="43"/>
        <v>ANTIOQUIA</v>
      </c>
      <c r="D908" s="23" t="str">
        <f t="shared" si="44"/>
        <v>ANTIOQUIA</v>
      </c>
      <c r="E908" s="15">
        <v>2024</v>
      </c>
      <c r="F908" s="15">
        <v>7</v>
      </c>
      <c r="G908" s="15" t="s">
        <v>204</v>
      </c>
      <c r="H908" s="17">
        <v>122.813934283032</v>
      </c>
      <c r="I908" s="17">
        <v>95.482133603401607</v>
      </c>
      <c r="J908" s="17">
        <v>120.42840781606</v>
      </c>
      <c r="K908" s="17">
        <v>93.774811239704803</v>
      </c>
      <c r="L908" s="19">
        <v>92.055267702936106</v>
      </c>
    </row>
    <row r="909" spans="1:12" ht="16" x14ac:dyDescent="0.2">
      <c r="A909" s="22">
        <f t="shared" si="42"/>
        <v>45505</v>
      </c>
      <c r="B909" s="16" t="s">
        <v>194</v>
      </c>
      <c r="C909" s="15" t="str">
        <f t="shared" si="43"/>
        <v>ANTIOQUIA</v>
      </c>
      <c r="D909" s="23" t="str">
        <f t="shared" si="44"/>
        <v>ANTIOQUIA</v>
      </c>
      <c r="E909" s="16">
        <v>2024</v>
      </c>
      <c r="F909" s="16">
        <v>8</v>
      </c>
      <c r="G909" s="16" t="s">
        <v>204</v>
      </c>
      <c r="H909" s="18">
        <v>131.28410372048799</v>
      </c>
      <c r="I909" s="18">
        <v>99.640500388906105</v>
      </c>
      <c r="J909" s="18">
        <v>134.69615483326899</v>
      </c>
      <c r="K909" s="18">
        <v>102.805187943655</v>
      </c>
      <c r="L909" s="20">
        <v>92.702936096718503</v>
      </c>
    </row>
    <row r="910" spans="1:12" ht="16" x14ac:dyDescent="0.2">
      <c r="A910" s="22">
        <f t="shared" si="42"/>
        <v>45536</v>
      </c>
      <c r="B910" s="15" t="s">
        <v>194</v>
      </c>
      <c r="C910" s="15" t="str">
        <f t="shared" si="43"/>
        <v>ANTIOQUIA</v>
      </c>
      <c r="D910" s="23" t="str">
        <f t="shared" si="44"/>
        <v>ANTIOQUIA</v>
      </c>
      <c r="E910" s="15">
        <v>2024</v>
      </c>
      <c r="F910" s="15">
        <v>9</v>
      </c>
      <c r="G910" s="15" t="s">
        <v>204</v>
      </c>
      <c r="H910" s="17">
        <v>132.183625998336</v>
      </c>
      <c r="I910" s="17">
        <v>99.506202875461994</v>
      </c>
      <c r="J910" s="17">
        <v>138.61716055728999</v>
      </c>
      <c r="K910" s="17">
        <v>104.941706794759</v>
      </c>
      <c r="L910" s="19">
        <v>93.221070811744397</v>
      </c>
    </row>
    <row r="911" spans="1:12" ht="16" x14ac:dyDescent="0.2">
      <c r="A911" s="22">
        <f t="shared" si="42"/>
        <v>45566</v>
      </c>
      <c r="B911" s="16" t="s">
        <v>194</v>
      </c>
      <c r="C911" s="15" t="str">
        <f t="shared" si="43"/>
        <v>ANTIOQUIA</v>
      </c>
      <c r="D911" s="23" t="str">
        <f t="shared" si="44"/>
        <v>ANTIOQUIA</v>
      </c>
      <c r="E911" s="16">
        <v>2024</v>
      </c>
      <c r="F911" s="16">
        <v>10</v>
      </c>
      <c r="G911" s="16" t="s">
        <v>204</v>
      </c>
      <c r="H911" s="18">
        <v>146.30702751233</v>
      </c>
      <c r="I911" s="18">
        <v>111.69094315084899</v>
      </c>
      <c r="J911" s="18">
        <v>139.723819180113</v>
      </c>
      <c r="K911" s="18">
        <v>106.427846129842</v>
      </c>
      <c r="L911" s="20">
        <v>93.745373797187298</v>
      </c>
    </row>
    <row r="912" spans="1:12" ht="16" x14ac:dyDescent="0.2">
      <c r="A912" s="22">
        <f t="shared" si="42"/>
        <v>45597</v>
      </c>
      <c r="B912" s="15" t="s">
        <v>194</v>
      </c>
      <c r="C912" s="15" t="str">
        <f t="shared" si="43"/>
        <v>ANTIOQUIA</v>
      </c>
      <c r="D912" s="23" t="str">
        <f t="shared" si="44"/>
        <v>ANTIOQUIA</v>
      </c>
      <c r="E912" s="15">
        <v>2024</v>
      </c>
      <c r="F912" s="15">
        <v>11</v>
      </c>
      <c r="G912" s="15" t="s">
        <v>204</v>
      </c>
      <c r="H912" s="17">
        <v>137.250191525936</v>
      </c>
      <c r="I912" s="17">
        <v>104.70318529151299</v>
      </c>
      <c r="J912" s="17">
        <v>142.98594664496699</v>
      </c>
      <c r="K912" s="17">
        <v>109.70746265520999</v>
      </c>
      <c r="L912" s="19">
        <v>93.776215149272105</v>
      </c>
    </row>
    <row r="913" spans="1:12" ht="16" x14ac:dyDescent="0.2">
      <c r="A913" s="22">
        <f t="shared" si="42"/>
        <v>45627</v>
      </c>
      <c r="B913" s="16" t="s">
        <v>194</v>
      </c>
      <c r="C913" s="15" t="str">
        <f t="shared" si="43"/>
        <v>ANTIOQUIA</v>
      </c>
      <c r="D913" s="23" t="str">
        <f t="shared" si="44"/>
        <v>ANTIOQUIA</v>
      </c>
      <c r="E913" s="16">
        <v>2024</v>
      </c>
      <c r="F913" s="16">
        <v>12</v>
      </c>
      <c r="G913" s="16" t="s">
        <v>204</v>
      </c>
      <c r="H913" s="18">
        <v>136.25713839308801</v>
      </c>
      <c r="I913" s="18">
        <v>102.595846111782</v>
      </c>
      <c r="J913" s="18">
        <v>148.75319494999101</v>
      </c>
      <c r="K913" s="18">
        <v>112.162145717277</v>
      </c>
      <c r="L913" s="20">
        <v>92.746113989637294</v>
      </c>
    </row>
    <row r="914" spans="1:12" ht="16" x14ac:dyDescent="0.2">
      <c r="A914" s="22">
        <f t="shared" si="42"/>
        <v>45658</v>
      </c>
      <c r="B914" s="15" t="s">
        <v>194</v>
      </c>
      <c r="C914" s="15" t="str">
        <f t="shared" si="43"/>
        <v>ANTIOQUIA</v>
      </c>
      <c r="D914" s="23" t="str">
        <f t="shared" si="44"/>
        <v>ANTIOQUIA</v>
      </c>
      <c r="E914" s="15">
        <v>2025</v>
      </c>
      <c r="F914" s="15">
        <v>1</v>
      </c>
      <c r="G914" s="15" t="s">
        <v>204</v>
      </c>
      <c r="H914" s="17">
        <v>120.103459978296</v>
      </c>
      <c r="I914" s="17">
        <v>90.754780466794898</v>
      </c>
      <c r="J914" s="17">
        <v>109.37244809839</v>
      </c>
      <c r="K914" s="17">
        <v>82.103189738801106</v>
      </c>
      <c r="L914" s="19">
        <v>91.802368615840095</v>
      </c>
    </row>
    <row r="915" spans="1:12" ht="16" x14ac:dyDescent="0.2">
      <c r="A915" s="22">
        <f t="shared" si="42"/>
        <v>45689</v>
      </c>
      <c r="B915" s="16" t="s">
        <v>194</v>
      </c>
      <c r="C915" s="15" t="str">
        <f t="shared" si="43"/>
        <v>ANTIOQUIA</v>
      </c>
      <c r="D915" s="23" t="str">
        <f t="shared" si="44"/>
        <v>ANTIOQUIA</v>
      </c>
      <c r="E915" s="16">
        <v>2025</v>
      </c>
      <c r="F915" s="16">
        <v>2</v>
      </c>
      <c r="G915" s="16" t="s">
        <v>204</v>
      </c>
      <c r="H915" s="18">
        <v>131.40992272637899</v>
      </c>
      <c r="I915" s="18">
        <v>100.36751371615399</v>
      </c>
      <c r="J915" s="18">
        <v>125.86990406925599</v>
      </c>
      <c r="K915" s="18">
        <v>95.659818287399801</v>
      </c>
      <c r="L915" s="20">
        <v>93.424623735504596</v>
      </c>
    </row>
    <row r="916" spans="1:12" ht="16" x14ac:dyDescent="0.2">
      <c r="A916" s="22">
        <f t="shared" si="42"/>
        <v>45717</v>
      </c>
      <c r="B916" s="15" t="s">
        <v>194</v>
      </c>
      <c r="C916" s="15" t="str">
        <f t="shared" si="43"/>
        <v>ANTIOQUIA</v>
      </c>
      <c r="D916" s="23" t="str">
        <f t="shared" si="44"/>
        <v>ANTIOQUIA</v>
      </c>
      <c r="E916" s="15">
        <v>2025</v>
      </c>
      <c r="F916" s="15">
        <v>3</v>
      </c>
      <c r="G916" s="15" t="s">
        <v>204</v>
      </c>
      <c r="H916" s="17">
        <v>139.409251165836</v>
      </c>
      <c r="I916" s="17">
        <v>105.546820031461</v>
      </c>
      <c r="J916" s="17">
        <v>138.66180096603301</v>
      </c>
      <c r="K916" s="17">
        <v>104.68443416027399</v>
      </c>
      <c r="L916" s="19">
        <v>92.894152479644703</v>
      </c>
    </row>
    <row r="917" spans="1:12" ht="16" x14ac:dyDescent="0.2">
      <c r="A917" s="22">
        <f t="shared" si="42"/>
        <v>45748</v>
      </c>
      <c r="B917" s="16" t="s">
        <v>194</v>
      </c>
      <c r="C917" s="15" t="str">
        <f t="shared" si="43"/>
        <v>ANTIOQUIA</v>
      </c>
      <c r="D917" s="23" t="str">
        <f t="shared" si="44"/>
        <v>ANTIOQUIA</v>
      </c>
      <c r="E917" s="16">
        <v>2025</v>
      </c>
      <c r="F917" s="16">
        <v>4</v>
      </c>
      <c r="G917" s="16" t="s">
        <v>204</v>
      </c>
      <c r="H917" s="18">
        <v>123.055613766728</v>
      </c>
      <c r="I917" s="18">
        <v>91.865096595520697</v>
      </c>
      <c r="J917" s="18">
        <v>128.08555986289699</v>
      </c>
      <c r="K917" s="18">
        <v>95.133931628199093</v>
      </c>
      <c r="L917" s="20">
        <v>92.7892918825561</v>
      </c>
    </row>
    <row r="918" spans="1:12" ht="16" x14ac:dyDescent="0.2">
      <c r="A918" s="22">
        <f t="shared" si="42"/>
        <v>45778</v>
      </c>
      <c r="B918" s="15" t="s">
        <v>194</v>
      </c>
      <c r="C918" s="15" t="str">
        <f t="shared" si="43"/>
        <v>ANTIOQUIA</v>
      </c>
      <c r="D918" s="23" t="str">
        <f t="shared" si="44"/>
        <v>ANTIOQUIA</v>
      </c>
      <c r="E918" s="15">
        <v>2025</v>
      </c>
      <c r="F918" s="15">
        <v>5</v>
      </c>
      <c r="G918" s="15" t="s">
        <v>204</v>
      </c>
      <c r="H918" s="17">
        <v>144.063698472787</v>
      </c>
      <c r="I918" s="17">
        <v>109.19843868856699</v>
      </c>
      <c r="J918" s="17">
        <v>143.15603657738501</v>
      </c>
      <c r="K918" s="17">
        <v>108.30241324559501</v>
      </c>
      <c r="L918" s="19">
        <v>93.085368862570903</v>
      </c>
    </row>
    <row r="919" spans="1:12" ht="16" x14ac:dyDescent="0.2">
      <c r="A919" s="22">
        <f t="shared" si="42"/>
        <v>45809</v>
      </c>
      <c r="B919" s="16" t="s">
        <v>194</v>
      </c>
      <c r="C919" s="15" t="str">
        <f t="shared" si="43"/>
        <v>ANTIOQUIA</v>
      </c>
      <c r="D919" s="23" t="str">
        <f t="shared" si="44"/>
        <v>ANTIOQUIA</v>
      </c>
      <c r="E919" s="16">
        <v>2025</v>
      </c>
      <c r="F919" s="16">
        <v>6</v>
      </c>
      <c r="G919" s="16" t="s">
        <v>204</v>
      </c>
      <c r="H919" s="18">
        <v>138.09453502550099</v>
      </c>
      <c r="I919" s="18">
        <v>105.16660424576</v>
      </c>
      <c r="J919" s="18">
        <v>147.10998220687401</v>
      </c>
      <c r="K919" s="18">
        <v>112.52429502540301</v>
      </c>
      <c r="L919" s="20">
        <v>94.133974833456705</v>
      </c>
    </row>
    <row r="920" spans="1:12" ht="16" x14ac:dyDescent="0.2">
      <c r="A920" s="22">
        <f t="shared" si="42"/>
        <v>45839</v>
      </c>
      <c r="B920" s="15" t="s">
        <v>194</v>
      </c>
      <c r="C920" s="15" t="str">
        <f t="shared" si="43"/>
        <v>ANTIOQUIA</v>
      </c>
      <c r="D920" s="23" t="str">
        <f t="shared" si="44"/>
        <v>ANTIOQUIA</v>
      </c>
      <c r="E920" s="15">
        <v>2025</v>
      </c>
      <c r="F920" s="15">
        <v>7</v>
      </c>
      <c r="G920" s="15" t="s">
        <v>204</v>
      </c>
      <c r="H920" s="17">
        <v>156.6783256633</v>
      </c>
      <c r="I920" s="17">
        <v>119.724464096335</v>
      </c>
      <c r="J920" s="17">
        <v>144.501697000078</v>
      </c>
      <c r="K920" s="17">
        <v>110.17015191463</v>
      </c>
      <c r="L920" s="19">
        <v>94.9851961509993</v>
      </c>
    </row>
    <row r="921" spans="1:12" ht="16" x14ac:dyDescent="0.2">
      <c r="A921" s="22">
        <f t="shared" si="42"/>
        <v>45870</v>
      </c>
      <c r="B921" s="16" t="s">
        <v>194</v>
      </c>
      <c r="C921" s="15" t="str">
        <f t="shared" si="43"/>
        <v>ANTIOQUIA</v>
      </c>
      <c r="D921" s="23" t="str">
        <f t="shared" si="44"/>
        <v>ANTIOQUIA</v>
      </c>
      <c r="E921" s="16">
        <v>2025</v>
      </c>
      <c r="F921" s="16">
        <v>8</v>
      </c>
      <c r="G921" s="16" t="s">
        <v>204</v>
      </c>
      <c r="H921" s="18">
        <v>153.47051795668801</v>
      </c>
      <c r="I921" s="18">
        <v>116.15574741309</v>
      </c>
      <c r="J921" s="18">
        <v>157.720586091972</v>
      </c>
      <c r="K921" s="18">
        <v>119.858934645171</v>
      </c>
      <c r="L921" s="20">
        <v>95.349124105600794</v>
      </c>
    </row>
    <row r="922" spans="1:12" ht="16" x14ac:dyDescent="0.2">
      <c r="A922" s="22">
        <f t="shared" si="42"/>
        <v>43101</v>
      </c>
      <c r="B922" s="15" t="s">
        <v>220</v>
      </c>
      <c r="C922" s="15" t="str">
        <f t="shared" si="43"/>
        <v>BOGOTÁ, D.C.</v>
      </c>
      <c r="D922" s="23" t="str">
        <f t="shared" si="44"/>
        <v>BOGOTA, D.C.</v>
      </c>
      <c r="E922" s="15">
        <v>2018</v>
      </c>
      <c r="F922" s="15">
        <v>1</v>
      </c>
      <c r="G922" s="15" t="s">
        <v>195</v>
      </c>
      <c r="H922" s="17">
        <v>85.194189932498702</v>
      </c>
      <c r="I922" s="17">
        <v>86.109362659689495</v>
      </c>
      <c r="J922" s="17">
        <v>82.117933221790395</v>
      </c>
      <c r="K922" s="17">
        <v>82.992243760277006</v>
      </c>
      <c r="L922" s="19">
        <v>97.548127137032296</v>
      </c>
    </row>
    <row r="923" spans="1:12" ht="16" x14ac:dyDescent="0.2">
      <c r="A923" s="22">
        <f t="shared" si="42"/>
        <v>43132</v>
      </c>
      <c r="B923" s="15" t="s">
        <v>220</v>
      </c>
      <c r="C923" s="15" t="str">
        <f t="shared" si="43"/>
        <v>BOGOTÁ, D.C.</v>
      </c>
      <c r="D923" s="23" t="str">
        <f t="shared" si="44"/>
        <v>BOGOTA, D.C.</v>
      </c>
      <c r="E923" s="16">
        <v>2018</v>
      </c>
      <c r="F923" s="16">
        <v>2</v>
      </c>
      <c r="G923" s="16" t="s">
        <v>195</v>
      </c>
      <c r="H923" s="18">
        <v>93.786773144256301</v>
      </c>
      <c r="I923" s="18">
        <v>94.274243840147804</v>
      </c>
      <c r="J923" s="18">
        <v>92.839851792114601</v>
      </c>
      <c r="K923" s="18">
        <v>93.353812844769905</v>
      </c>
      <c r="L923" s="20">
        <v>99.881807403856797</v>
      </c>
    </row>
    <row r="924" spans="1:12" ht="16" x14ac:dyDescent="0.2">
      <c r="A924" s="22">
        <f t="shared" si="42"/>
        <v>43160</v>
      </c>
      <c r="B924" s="15" t="s">
        <v>220</v>
      </c>
      <c r="C924" s="15" t="str">
        <f t="shared" si="43"/>
        <v>BOGOTÁ, D.C.</v>
      </c>
      <c r="D924" s="23" t="str">
        <f t="shared" si="44"/>
        <v>BOGOTA, D.C.</v>
      </c>
      <c r="E924" s="15">
        <v>2018</v>
      </c>
      <c r="F924" s="15">
        <v>3</v>
      </c>
      <c r="G924" s="15" t="s">
        <v>195</v>
      </c>
      <c r="H924" s="17">
        <v>96.078854304890996</v>
      </c>
      <c r="I924" s="17">
        <v>96.485302970888497</v>
      </c>
      <c r="J924" s="17">
        <v>95.717906420741599</v>
      </c>
      <c r="K924" s="17">
        <v>96.1268151028126</v>
      </c>
      <c r="L924" s="19">
        <v>99.8569887835652</v>
      </c>
    </row>
    <row r="925" spans="1:12" ht="16" x14ac:dyDescent="0.2">
      <c r="A925" s="22">
        <f t="shared" si="42"/>
        <v>43191</v>
      </c>
      <c r="B925" s="15" t="s">
        <v>220</v>
      </c>
      <c r="C925" s="15" t="str">
        <f t="shared" si="43"/>
        <v>BOGOTÁ, D.C.</v>
      </c>
      <c r="D925" s="23" t="str">
        <f t="shared" si="44"/>
        <v>BOGOTA, D.C.</v>
      </c>
      <c r="E925" s="16">
        <v>2018</v>
      </c>
      <c r="F925" s="16">
        <v>4</v>
      </c>
      <c r="G925" s="16" t="s">
        <v>195</v>
      </c>
      <c r="H925" s="18">
        <v>97.518175314698198</v>
      </c>
      <c r="I925" s="18">
        <v>98.145096161239195</v>
      </c>
      <c r="J925" s="18">
        <v>96.736288317766196</v>
      </c>
      <c r="K925" s="18">
        <v>97.379664297101399</v>
      </c>
      <c r="L925" s="20">
        <v>100.11758429662601</v>
      </c>
    </row>
    <row r="926" spans="1:12" ht="16" x14ac:dyDescent="0.2">
      <c r="A926" s="22">
        <f t="shared" si="42"/>
        <v>43221</v>
      </c>
      <c r="B926" s="15" t="s">
        <v>220</v>
      </c>
      <c r="C926" s="15" t="str">
        <f t="shared" si="43"/>
        <v>BOGOTÁ, D.C.</v>
      </c>
      <c r="D926" s="23" t="str">
        <f t="shared" si="44"/>
        <v>BOGOTA, D.C.</v>
      </c>
      <c r="E926" s="15">
        <v>2018</v>
      </c>
      <c r="F926" s="15">
        <v>5</v>
      </c>
      <c r="G926" s="15" t="s">
        <v>195</v>
      </c>
      <c r="H926" s="17">
        <v>104.235591121683</v>
      </c>
      <c r="I926" s="17">
        <v>104.46746926718799</v>
      </c>
      <c r="J926" s="17">
        <v>100.828718929278</v>
      </c>
      <c r="K926" s="17">
        <v>101.06996983026799</v>
      </c>
      <c r="L926" s="19">
        <v>100.279635287942</v>
      </c>
    </row>
    <row r="927" spans="1:12" ht="16" x14ac:dyDescent="0.2">
      <c r="A927" s="22">
        <f t="shared" si="42"/>
        <v>43252</v>
      </c>
      <c r="B927" s="15" t="s">
        <v>220</v>
      </c>
      <c r="C927" s="15" t="str">
        <f t="shared" si="43"/>
        <v>BOGOTÁ, D.C.</v>
      </c>
      <c r="D927" s="23" t="str">
        <f t="shared" si="44"/>
        <v>BOGOTA, D.C.</v>
      </c>
      <c r="E927" s="16">
        <v>2018</v>
      </c>
      <c r="F927" s="16">
        <v>6</v>
      </c>
      <c r="G927" s="16" t="s">
        <v>195</v>
      </c>
      <c r="H927" s="18">
        <v>97.189671993241404</v>
      </c>
      <c r="I927" s="18">
        <v>97.2847077017244</v>
      </c>
      <c r="J927" s="18">
        <v>97.812622542063096</v>
      </c>
      <c r="K927" s="18">
        <v>97.931719980992696</v>
      </c>
      <c r="L927" s="20">
        <v>100.065757177782</v>
      </c>
    </row>
    <row r="928" spans="1:12" ht="16" x14ac:dyDescent="0.2">
      <c r="A928" s="22">
        <f t="shared" si="42"/>
        <v>43282</v>
      </c>
      <c r="B928" s="15" t="s">
        <v>220</v>
      </c>
      <c r="C928" s="15" t="str">
        <f t="shared" si="43"/>
        <v>BOGOTÁ, D.C.</v>
      </c>
      <c r="D928" s="23" t="str">
        <f t="shared" si="44"/>
        <v>BOGOTA, D.C.</v>
      </c>
      <c r="E928" s="15">
        <v>2018</v>
      </c>
      <c r="F928" s="15">
        <v>7</v>
      </c>
      <c r="G928" s="15" t="s">
        <v>195</v>
      </c>
      <c r="H928" s="17">
        <v>99.679500451900196</v>
      </c>
      <c r="I928" s="17">
        <v>99.980280368427501</v>
      </c>
      <c r="J928" s="17">
        <v>97.037379742070001</v>
      </c>
      <c r="K928" s="17">
        <v>97.355412063867803</v>
      </c>
      <c r="L928" s="19">
        <v>100.130723566192</v>
      </c>
    </row>
    <row r="929" spans="1:12" ht="16" x14ac:dyDescent="0.2">
      <c r="A929" s="22">
        <f t="shared" si="42"/>
        <v>43313</v>
      </c>
      <c r="B929" s="15" t="s">
        <v>220</v>
      </c>
      <c r="C929" s="15" t="str">
        <f t="shared" si="43"/>
        <v>BOGOTÁ, D.C.</v>
      </c>
      <c r="D929" s="23" t="str">
        <f t="shared" si="44"/>
        <v>BOGOTA, D.C.</v>
      </c>
      <c r="E929" s="16">
        <v>2018</v>
      </c>
      <c r="F929" s="16">
        <v>8</v>
      </c>
      <c r="G929" s="16" t="s">
        <v>195</v>
      </c>
      <c r="H929" s="18">
        <v>104.10693250134</v>
      </c>
      <c r="I929" s="18">
        <v>104.176778661483</v>
      </c>
      <c r="J929" s="18">
        <v>104.085465843969</v>
      </c>
      <c r="K929" s="18">
        <v>104.178472187431</v>
      </c>
      <c r="L929" s="20">
        <v>100.332922325626</v>
      </c>
    </row>
    <row r="930" spans="1:12" ht="16" x14ac:dyDescent="0.2">
      <c r="A930" s="22">
        <f t="shared" si="42"/>
        <v>43344</v>
      </c>
      <c r="B930" s="15" t="s">
        <v>220</v>
      </c>
      <c r="C930" s="15" t="str">
        <f t="shared" si="43"/>
        <v>BOGOTÁ, D.C.</v>
      </c>
      <c r="D930" s="23" t="str">
        <f t="shared" si="44"/>
        <v>BOGOTA, D.C.</v>
      </c>
      <c r="E930" s="15">
        <v>2018</v>
      </c>
      <c r="F930" s="15">
        <v>9</v>
      </c>
      <c r="G930" s="15" t="s">
        <v>195</v>
      </c>
      <c r="H930" s="17">
        <v>101.26720509933099</v>
      </c>
      <c r="I930" s="17">
        <v>100.994095260878</v>
      </c>
      <c r="J930" s="17">
        <v>101.265360684749</v>
      </c>
      <c r="K930" s="17">
        <v>101.014438029028</v>
      </c>
      <c r="L930" s="19">
        <v>100.482564006796</v>
      </c>
    </row>
    <row r="931" spans="1:12" ht="16" x14ac:dyDescent="0.2">
      <c r="A931" s="22">
        <f t="shared" si="42"/>
        <v>43374</v>
      </c>
      <c r="B931" s="15" t="s">
        <v>220</v>
      </c>
      <c r="C931" s="15" t="str">
        <f t="shared" si="43"/>
        <v>BOGOTÁ, D.C.</v>
      </c>
      <c r="D931" s="23" t="str">
        <f t="shared" si="44"/>
        <v>BOGOTA, D.C.</v>
      </c>
      <c r="E931" s="16">
        <v>2018</v>
      </c>
      <c r="F931" s="16">
        <v>10</v>
      </c>
      <c r="G931" s="16" t="s">
        <v>195</v>
      </c>
      <c r="H931" s="18">
        <v>110.36661317826</v>
      </c>
      <c r="I931" s="18">
        <v>109.636670774905</v>
      </c>
      <c r="J931" s="18">
        <v>106.465834846999</v>
      </c>
      <c r="K931" s="18">
        <v>105.774783025853</v>
      </c>
      <c r="L931" s="20">
        <v>100.83586436624</v>
      </c>
    </row>
    <row r="932" spans="1:12" ht="16" x14ac:dyDescent="0.2">
      <c r="A932" s="22">
        <f t="shared" si="42"/>
        <v>43405</v>
      </c>
      <c r="B932" s="15" t="s">
        <v>220</v>
      </c>
      <c r="C932" s="15" t="str">
        <f t="shared" si="43"/>
        <v>BOGOTÁ, D.C.</v>
      </c>
      <c r="D932" s="23" t="str">
        <f t="shared" si="44"/>
        <v>BOGOTA, D.C.</v>
      </c>
      <c r="E932" s="15">
        <v>2018</v>
      </c>
      <c r="F932" s="15">
        <v>11</v>
      </c>
      <c r="G932" s="15" t="s">
        <v>195</v>
      </c>
      <c r="H932" s="17">
        <v>109.146329858993</v>
      </c>
      <c r="I932" s="17">
        <v>108.140688230248</v>
      </c>
      <c r="J932" s="17">
        <v>113.551438836401</v>
      </c>
      <c r="K932" s="17">
        <v>112.502907168449</v>
      </c>
      <c r="L932" s="19">
        <v>100.924919415522</v>
      </c>
    </row>
    <row r="933" spans="1:12" ht="16" x14ac:dyDescent="0.2">
      <c r="A933" s="22">
        <f t="shared" si="42"/>
        <v>43435</v>
      </c>
      <c r="B933" s="15" t="s">
        <v>220</v>
      </c>
      <c r="C933" s="15" t="str">
        <f t="shared" si="43"/>
        <v>BOGOTÁ, D.C.</v>
      </c>
      <c r="D933" s="23" t="str">
        <f t="shared" si="44"/>
        <v>BOGOTA, D.C.</v>
      </c>
      <c r="E933" s="16">
        <v>2018</v>
      </c>
      <c r="F933" s="16">
        <v>12</v>
      </c>
      <c r="G933" s="16" t="s">
        <v>195</v>
      </c>
      <c r="H933" s="18">
        <v>101.430163098907</v>
      </c>
      <c r="I933" s="18">
        <v>100.30530410318001</v>
      </c>
      <c r="J933" s="18">
        <v>111.54119882205801</v>
      </c>
      <c r="K933" s="18">
        <v>110.31976170914901</v>
      </c>
      <c r="L933" s="20">
        <v>99.543106232819298</v>
      </c>
    </row>
    <row r="934" spans="1:12" ht="16" x14ac:dyDescent="0.2">
      <c r="A934" s="22">
        <f t="shared" si="42"/>
        <v>43466</v>
      </c>
      <c r="B934" s="15" t="s">
        <v>220</v>
      </c>
      <c r="C934" s="15" t="str">
        <f t="shared" si="43"/>
        <v>BOGOTÁ, D.C.</v>
      </c>
      <c r="D934" s="23" t="str">
        <f t="shared" si="44"/>
        <v>BOGOTA, D.C.</v>
      </c>
      <c r="E934" s="15">
        <v>2019</v>
      </c>
      <c r="F934" s="15">
        <v>1</v>
      </c>
      <c r="G934" s="15" t="s">
        <v>195</v>
      </c>
      <c r="H934" s="17">
        <v>88.112670915328906</v>
      </c>
      <c r="I934" s="17">
        <v>87.043828331634998</v>
      </c>
      <c r="J934" s="17">
        <v>86.758937810163005</v>
      </c>
      <c r="K934" s="17">
        <v>85.720469974606502</v>
      </c>
      <c r="L934" s="19">
        <v>96.733492423933697</v>
      </c>
    </row>
    <row r="935" spans="1:12" ht="16" x14ac:dyDescent="0.2">
      <c r="A935" s="22">
        <f t="shared" si="42"/>
        <v>43497</v>
      </c>
      <c r="B935" s="15" t="s">
        <v>220</v>
      </c>
      <c r="C935" s="15" t="str">
        <f t="shared" si="43"/>
        <v>BOGOTÁ, D.C.</v>
      </c>
      <c r="D935" s="23" t="str">
        <f t="shared" si="44"/>
        <v>BOGOTA, D.C.</v>
      </c>
      <c r="E935" s="16">
        <v>2019</v>
      </c>
      <c r="F935" s="16">
        <v>2</v>
      </c>
      <c r="G935" s="16" t="s">
        <v>195</v>
      </c>
      <c r="H935" s="18">
        <v>98.390916384436593</v>
      </c>
      <c r="I935" s="18">
        <v>96.821520427650299</v>
      </c>
      <c r="J935" s="18">
        <v>95.319725993166401</v>
      </c>
      <c r="K935" s="18">
        <v>93.8375934628301</v>
      </c>
      <c r="L935" s="20">
        <v>99.033594557422603</v>
      </c>
    </row>
    <row r="936" spans="1:12" ht="16" x14ac:dyDescent="0.2">
      <c r="A936" s="22">
        <f t="shared" si="42"/>
        <v>43525</v>
      </c>
      <c r="B936" s="15" t="s">
        <v>220</v>
      </c>
      <c r="C936" s="15" t="str">
        <f t="shared" si="43"/>
        <v>BOGOTÁ, D.C.</v>
      </c>
      <c r="D936" s="23" t="str">
        <f t="shared" si="44"/>
        <v>BOGOTA, D.C.</v>
      </c>
      <c r="E936" s="15">
        <v>2019</v>
      </c>
      <c r="F936" s="15">
        <v>3</v>
      </c>
      <c r="G936" s="15" t="s">
        <v>195</v>
      </c>
      <c r="H936" s="17">
        <v>103.190426790188</v>
      </c>
      <c r="I936" s="17">
        <v>101.22690457924099</v>
      </c>
      <c r="J936" s="17">
        <v>99.880774388518304</v>
      </c>
      <c r="K936" s="17">
        <v>98.010097011063607</v>
      </c>
      <c r="L936" s="19">
        <v>98.941619670459801</v>
      </c>
    </row>
    <row r="937" spans="1:12" ht="16" x14ac:dyDescent="0.2">
      <c r="A937" s="22">
        <f t="shared" si="42"/>
        <v>43556</v>
      </c>
      <c r="B937" s="15" t="s">
        <v>220</v>
      </c>
      <c r="C937" s="15" t="str">
        <f t="shared" si="43"/>
        <v>BOGOTÁ, D.C.</v>
      </c>
      <c r="D937" s="23" t="str">
        <f t="shared" si="44"/>
        <v>BOGOTA, D.C.</v>
      </c>
      <c r="E937" s="16">
        <v>2019</v>
      </c>
      <c r="F937" s="16">
        <v>4</v>
      </c>
      <c r="G937" s="16" t="s">
        <v>195</v>
      </c>
      <c r="H937" s="18">
        <v>100.92985588309</v>
      </c>
      <c r="I937" s="18">
        <v>98.778956424375593</v>
      </c>
      <c r="J937" s="18">
        <v>100.01237244351501</v>
      </c>
      <c r="K937" s="18">
        <v>97.900821039596096</v>
      </c>
      <c r="L937" s="20">
        <v>98.795627786392004</v>
      </c>
    </row>
    <row r="938" spans="1:12" ht="16" x14ac:dyDescent="0.2">
      <c r="A938" s="22">
        <f t="shared" si="42"/>
        <v>43586</v>
      </c>
      <c r="B938" s="15" t="s">
        <v>220</v>
      </c>
      <c r="C938" s="15" t="str">
        <f t="shared" si="43"/>
        <v>BOGOTÁ, D.C.</v>
      </c>
      <c r="D938" s="23" t="str">
        <f t="shared" si="44"/>
        <v>BOGOTA, D.C.</v>
      </c>
      <c r="E938" s="15">
        <v>2019</v>
      </c>
      <c r="F938" s="15">
        <v>5</v>
      </c>
      <c r="G938" s="15" t="s">
        <v>195</v>
      </c>
      <c r="H938" s="17">
        <v>109.28804453545401</v>
      </c>
      <c r="I938" s="17">
        <v>106.188414522298</v>
      </c>
      <c r="J938" s="17">
        <v>106.559949790128</v>
      </c>
      <c r="K938" s="17">
        <v>103.52861267472301</v>
      </c>
      <c r="L938" s="19">
        <v>98.971548006693695</v>
      </c>
    </row>
    <row r="939" spans="1:12" ht="16" x14ac:dyDescent="0.2">
      <c r="A939" s="22">
        <f t="shared" si="42"/>
        <v>43617</v>
      </c>
      <c r="B939" s="15" t="s">
        <v>220</v>
      </c>
      <c r="C939" s="15" t="str">
        <f t="shared" si="43"/>
        <v>BOGOTÁ, D.C.</v>
      </c>
      <c r="D939" s="23" t="str">
        <f t="shared" si="44"/>
        <v>BOGOTA, D.C.</v>
      </c>
      <c r="E939" s="16">
        <v>2019</v>
      </c>
      <c r="F939" s="16">
        <v>6</v>
      </c>
      <c r="G939" s="16" t="s">
        <v>195</v>
      </c>
      <c r="H939" s="18">
        <v>97.7100777595967</v>
      </c>
      <c r="I939" s="18">
        <v>94.939938467515603</v>
      </c>
      <c r="J939" s="18">
        <v>99.152474873490107</v>
      </c>
      <c r="K939" s="18">
        <v>96.3434571304781</v>
      </c>
      <c r="L939" s="20">
        <v>98.508023774778295</v>
      </c>
    </row>
    <row r="940" spans="1:12" ht="16" x14ac:dyDescent="0.2">
      <c r="A940" s="22">
        <f t="shared" si="42"/>
        <v>43647</v>
      </c>
      <c r="B940" s="15" t="s">
        <v>220</v>
      </c>
      <c r="C940" s="15" t="str">
        <f t="shared" si="43"/>
        <v>BOGOTÁ, D.C.</v>
      </c>
      <c r="D940" s="23" t="str">
        <f t="shared" si="44"/>
        <v>BOGOTA, D.C.</v>
      </c>
      <c r="E940" s="15">
        <v>2019</v>
      </c>
      <c r="F940" s="15">
        <v>7</v>
      </c>
      <c r="G940" s="15" t="s">
        <v>195</v>
      </c>
      <c r="H940" s="17">
        <v>107.456620717875</v>
      </c>
      <c r="I940" s="17">
        <v>104.49564231068</v>
      </c>
      <c r="J940" s="17">
        <v>106.216784173498</v>
      </c>
      <c r="K940" s="17">
        <v>103.307952770203</v>
      </c>
      <c r="L940" s="19">
        <v>98.735041154503804</v>
      </c>
    </row>
    <row r="941" spans="1:12" ht="16" x14ac:dyDescent="0.2">
      <c r="A941" s="22">
        <f t="shared" si="42"/>
        <v>43678</v>
      </c>
      <c r="B941" s="15" t="s">
        <v>220</v>
      </c>
      <c r="C941" s="15" t="str">
        <f t="shared" si="43"/>
        <v>BOGOTÁ, D.C.</v>
      </c>
      <c r="D941" s="23" t="str">
        <f t="shared" si="44"/>
        <v>BOGOTA, D.C.</v>
      </c>
      <c r="E941" s="16">
        <v>2019</v>
      </c>
      <c r="F941" s="16">
        <v>8</v>
      </c>
      <c r="G941" s="16" t="s">
        <v>195</v>
      </c>
      <c r="H941" s="18">
        <v>108.967588829772</v>
      </c>
      <c r="I941" s="18">
        <v>105.226709847129</v>
      </c>
      <c r="J941" s="18">
        <v>107.340593902336</v>
      </c>
      <c r="K941" s="18">
        <v>103.65932394879501</v>
      </c>
      <c r="L941" s="20">
        <v>98.822636284944494</v>
      </c>
    </row>
    <row r="942" spans="1:12" ht="16" x14ac:dyDescent="0.2">
      <c r="A942" s="22">
        <f t="shared" si="42"/>
        <v>43709</v>
      </c>
      <c r="B942" s="15" t="s">
        <v>220</v>
      </c>
      <c r="C942" s="15" t="str">
        <f t="shared" si="43"/>
        <v>BOGOTÁ, D.C.</v>
      </c>
      <c r="D942" s="23" t="str">
        <f t="shared" si="44"/>
        <v>BOGOTA, D.C.</v>
      </c>
      <c r="E942" s="15">
        <v>2019</v>
      </c>
      <c r="F942" s="15">
        <v>9</v>
      </c>
      <c r="G942" s="15" t="s">
        <v>195</v>
      </c>
      <c r="H942" s="17">
        <v>106.881765565202</v>
      </c>
      <c r="I942" s="17">
        <v>102.977555448527</v>
      </c>
      <c r="J942" s="17">
        <v>107.070106809682</v>
      </c>
      <c r="K942" s="17">
        <v>103.12181958400799</v>
      </c>
      <c r="L942" s="19">
        <v>98.796357745812301</v>
      </c>
    </row>
    <row r="943" spans="1:12" ht="16" x14ac:dyDescent="0.2">
      <c r="A943" s="22">
        <f t="shared" si="42"/>
        <v>43739</v>
      </c>
      <c r="B943" s="15" t="s">
        <v>220</v>
      </c>
      <c r="C943" s="15" t="str">
        <f t="shared" si="43"/>
        <v>BOGOTÁ, D.C.</v>
      </c>
      <c r="D943" s="23" t="str">
        <f t="shared" si="44"/>
        <v>BOGOTA, D.C.</v>
      </c>
      <c r="E943" s="16">
        <v>2019</v>
      </c>
      <c r="F943" s="16">
        <v>10</v>
      </c>
      <c r="G943" s="16" t="s">
        <v>195</v>
      </c>
      <c r="H943" s="18">
        <v>114.699640565264</v>
      </c>
      <c r="I943" s="18">
        <v>110.36275114836801</v>
      </c>
      <c r="J943" s="18">
        <v>112.30615002357</v>
      </c>
      <c r="K943" s="18">
        <v>108.08256794266499</v>
      </c>
      <c r="L943" s="20">
        <v>98.912421293646304</v>
      </c>
    </row>
    <row r="944" spans="1:12" ht="16" x14ac:dyDescent="0.2">
      <c r="A944" s="22">
        <f t="shared" si="42"/>
        <v>43770</v>
      </c>
      <c r="B944" s="15" t="s">
        <v>220</v>
      </c>
      <c r="C944" s="15" t="str">
        <f t="shared" si="43"/>
        <v>BOGOTÁ, D.C.</v>
      </c>
      <c r="D944" s="23" t="str">
        <f t="shared" si="44"/>
        <v>BOGOTA, D.C.</v>
      </c>
      <c r="E944" s="15">
        <v>2019</v>
      </c>
      <c r="F944" s="15">
        <v>11</v>
      </c>
      <c r="G944" s="15" t="s">
        <v>195</v>
      </c>
      <c r="H944" s="17">
        <v>105.79057599870001</v>
      </c>
      <c r="I944" s="17">
        <v>102.077763409084</v>
      </c>
      <c r="J944" s="17">
        <v>111.89750417134999</v>
      </c>
      <c r="K944" s="17">
        <v>108.041589078461</v>
      </c>
      <c r="L944" s="19">
        <v>99.281780760337895</v>
      </c>
    </row>
    <row r="945" spans="1:12" ht="16" x14ac:dyDescent="0.2">
      <c r="A945" s="22">
        <f t="shared" si="42"/>
        <v>43800</v>
      </c>
      <c r="B945" s="15" t="s">
        <v>220</v>
      </c>
      <c r="C945" s="15" t="str">
        <f t="shared" si="43"/>
        <v>BOGOTÁ, D.C.</v>
      </c>
      <c r="D945" s="23" t="str">
        <f t="shared" si="44"/>
        <v>BOGOTA, D.C.</v>
      </c>
      <c r="E945" s="16">
        <v>2019</v>
      </c>
      <c r="F945" s="16">
        <v>12</v>
      </c>
      <c r="G945" s="16" t="s">
        <v>195</v>
      </c>
      <c r="H945" s="18">
        <v>107.412312862786</v>
      </c>
      <c r="I945" s="18">
        <v>103.52099564976901</v>
      </c>
      <c r="J945" s="18">
        <v>119.521532468676</v>
      </c>
      <c r="K945" s="18">
        <v>115.35637211216201</v>
      </c>
      <c r="L945" s="20">
        <v>97.953254615320503</v>
      </c>
    </row>
    <row r="946" spans="1:12" ht="16" x14ac:dyDescent="0.2">
      <c r="A946" s="22">
        <f t="shared" si="42"/>
        <v>43831</v>
      </c>
      <c r="B946" s="15" t="s">
        <v>220</v>
      </c>
      <c r="C946" s="15" t="str">
        <f t="shared" si="43"/>
        <v>BOGOTÁ, D.C.</v>
      </c>
      <c r="D946" s="23" t="str">
        <f t="shared" si="44"/>
        <v>BOGOTA, D.C.</v>
      </c>
      <c r="E946" s="15">
        <v>2020</v>
      </c>
      <c r="F946" s="15">
        <v>1</v>
      </c>
      <c r="G946" s="15" t="s">
        <v>195</v>
      </c>
      <c r="H946" s="17">
        <v>93.002319080110098</v>
      </c>
      <c r="I946" s="17">
        <v>88.919697279284506</v>
      </c>
      <c r="J946" s="17">
        <v>91.547827407426794</v>
      </c>
      <c r="K946" s="17">
        <v>87.560297210058295</v>
      </c>
      <c r="L946" s="19">
        <v>96.380192064489506</v>
      </c>
    </row>
    <row r="947" spans="1:12" ht="16" x14ac:dyDescent="0.2">
      <c r="A947" s="22">
        <f t="shared" si="42"/>
        <v>43862</v>
      </c>
      <c r="B947" s="15" t="s">
        <v>220</v>
      </c>
      <c r="C947" s="15" t="str">
        <f t="shared" si="43"/>
        <v>BOGOTÁ, D.C.</v>
      </c>
      <c r="D947" s="23" t="str">
        <f t="shared" si="44"/>
        <v>BOGOTA, D.C.</v>
      </c>
      <c r="E947" s="16">
        <v>2020</v>
      </c>
      <c r="F947" s="16">
        <v>2</v>
      </c>
      <c r="G947" s="16" t="s">
        <v>195</v>
      </c>
      <c r="H947" s="18">
        <v>102.147057649077</v>
      </c>
      <c r="I947" s="18">
        <v>97.044731873911999</v>
      </c>
      <c r="J947" s="18">
        <v>101.437976938408</v>
      </c>
      <c r="K947" s="18">
        <v>96.370754392399604</v>
      </c>
      <c r="L947" s="20">
        <v>98.388310429842704</v>
      </c>
    </row>
    <row r="948" spans="1:12" ht="16" x14ac:dyDescent="0.2">
      <c r="A948" s="22">
        <f t="shared" si="42"/>
        <v>43891</v>
      </c>
      <c r="B948" s="15" t="s">
        <v>220</v>
      </c>
      <c r="C948" s="15" t="str">
        <f t="shared" si="43"/>
        <v>BOGOTÁ, D.C.</v>
      </c>
      <c r="D948" s="23" t="str">
        <f t="shared" si="44"/>
        <v>BOGOTA, D.C.</v>
      </c>
      <c r="E948" s="15">
        <v>2020</v>
      </c>
      <c r="F948" s="15">
        <v>3</v>
      </c>
      <c r="G948" s="15" t="s">
        <v>195</v>
      </c>
      <c r="H948" s="17">
        <v>90.718677811785</v>
      </c>
      <c r="I948" s="17">
        <v>85.454896007783304</v>
      </c>
      <c r="J948" s="17">
        <v>91.309767070190006</v>
      </c>
      <c r="K948" s="17">
        <v>85.929159849739605</v>
      </c>
      <c r="L948" s="19">
        <v>96.244419612306402</v>
      </c>
    </row>
    <row r="949" spans="1:12" ht="16" x14ac:dyDescent="0.2">
      <c r="A949" s="22">
        <f t="shared" si="42"/>
        <v>43922</v>
      </c>
      <c r="B949" s="15" t="s">
        <v>220</v>
      </c>
      <c r="C949" s="15" t="str">
        <f t="shared" si="43"/>
        <v>BOGOTÁ, D.C.</v>
      </c>
      <c r="D949" s="23" t="str">
        <f t="shared" si="44"/>
        <v>BOGOTA, D.C.</v>
      </c>
      <c r="E949" s="16">
        <v>2020</v>
      </c>
      <c r="F949" s="16">
        <v>4</v>
      </c>
      <c r="G949" s="16" t="s">
        <v>195</v>
      </c>
      <c r="H949" s="18">
        <v>60.829434071758399</v>
      </c>
      <c r="I949" s="18">
        <v>57.346738695505401</v>
      </c>
      <c r="J949" s="18">
        <v>62.064915617481802</v>
      </c>
      <c r="K949" s="18">
        <v>58.639550546118898</v>
      </c>
      <c r="L949" s="20">
        <v>89.015631472687005</v>
      </c>
    </row>
    <row r="950" spans="1:12" ht="16" x14ac:dyDescent="0.2">
      <c r="A950" s="22">
        <f t="shared" si="42"/>
        <v>43952</v>
      </c>
      <c r="B950" s="15" t="s">
        <v>220</v>
      </c>
      <c r="C950" s="15" t="str">
        <f t="shared" si="43"/>
        <v>BOGOTÁ, D.C.</v>
      </c>
      <c r="D950" s="23" t="str">
        <f t="shared" si="44"/>
        <v>BOGOTA, D.C.</v>
      </c>
      <c r="E950" s="15">
        <v>2020</v>
      </c>
      <c r="F950" s="15">
        <v>5</v>
      </c>
      <c r="G950" s="15" t="s">
        <v>195</v>
      </c>
      <c r="H950" s="17">
        <v>75.711727901007706</v>
      </c>
      <c r="I950" s="17">
        <v>70.970949849311694</v>
      </c>
      <c r="J950" s="17">
        <v>75.703341677008396</v>
      </c>
      <c r="K950" s="17">
        <v>71.177812900614697</v>
      </c>
      <c r="L950" s="19">
        <v>87.009702985594899</v>
      </c>
    </row>
    <row r="951" spans="1:12" ht="16" x14ac:dyDescent="0.2">
      <c r="A951" s="22">
        <f t="shared" si="42"/>
        <v>43983</v>
      </c>
      <c r="B951" s="15" t="s">
        <v>220</v>
      </c>
      <c r="C951" s="15" t="str">
        <f t="shared" si="43"/>
        <v>BOGOTÁ, D.C.</v>
      </c>
      <c r="D951" s="23" t="str">
        <f t="shared" si="44"/>
        <v>BOGOTA, D.C.</v>
      </c>
      <c r="E951" s="16">
        <v>2020</v>
      </c>
      <c r="F951" s="16">
        <v>6</v>
      </c>
      <c r="G951" s="16" t="s">
        <v>195</v>
      </c>
      <c r="H951" s="18">
        <v>85.287586296353894</v>
      </c>
      <c r="I951" s="18">
        <v>80.243221333263605</v>
      </c>
      <c r="J951" s="18">
        <v>84.557708030477201</v>
      </c>
      <c r="K951" s="18">
        <v>79.578610014470399</v>
      </c>
      <c r="L951" s="20">
        <v>86.528659727591304</v>
      </c>
    </row>
    <row r="952" spans="1:12" ht="16" x14ac:dyDescent="0.2">
      <c r="A952" s="22">
        <f t="shared" si="42"/>
        <v>44013</v>
      </c>
      <c r="B952" s="15" t="s">
        <v>220</v>
      </c>
      <c r="C952" s="15" t="str">
        <f t="shared" si="43"/>
        <v>BOGOTÁ, D.C.</v>
      </c>
      <c r="D952" s="23" t="str">
        <f t="shared" si="44"/>
        <v>BOGOTA, D.C.</v>
      </c>
      <c r="E952" s="15">
        <v>2020</v>
      </c>
      <c r="F952" s="15">
        <v>7</v>
      </c>
      <c r="G952" s="15" t="s">
        <v>195</v>
      </c>
      <c r="H952" s="17">
        <v>94.236833555203404</v>
      </c>
      <c r="I952" s="17">
        <v>88.328664857056495</v>
      </c>
      <c r="J952" s="17">
        <v>95.611219885004402</v>
      </c>
      <c r="K952" s="17">
        <v>89.652076222969896</v>
      </c>
      <c r="L952" s="19">
        <v>86.196528191336995</v>
      </c>
    </row>
    <row r="953" spans="1:12" ht="16" x14ac:dyDescent="0.2">
      <c r="A953" s="22">
        <f t="shared" si="42"/>
        <v>44044</v>
      </c>
      <c r="B953" s="15" t="s">
        <v>220</v>
      </c>
      <c r="C953" s="15" t="str">
        <f t="shared" si="43"/>
        <v>BOGOTÁ, D.C.</v>
      </c>
      <c r="D953" s="23" t="str">
        <f t="shared" si="44"/>
        <v>BOGOTA, D.C.</v>
      </c>
      <c r="E953" s="16">
        <v>2020</v>
      </c>
      <c r="F953" s="16">
        <v>8</v>
      </c>
      <c r="G953" s="16" t="s">
        <v>195</v>
      </c>
      <c r="H953" s="18">
        <v>93.426819436904907</v>
      </c>
      <c r="I953" s="18">
        <v>86.953779443114698</v>
      </c>
      <c r="J953" s="18">
        <v>92.688791067368399</v>
      </c>
      <c r="K953" s="18">
        <v>86.375017667866999</v>
      </c>
      <c r="L953" s="20">
        <v>85.776801524641897</v>
      </c>
    </row>
    <row r="954" spans="1:12" ht="16" x14ac:dyDescent="0.2">
      <c r="A954" s="22">
        <f t="shared" si="42"/>
        <v>44075</v>
      </c>
      <c r="B954" s="15" t="s">
        <v>220</v>
      </c>
      <c r="C954" s="15" t="str">
        <f t="shared" si="43"/>
        <v>BOGOTÁ, D.C.</v>
      </c>
      <c r="D954" s="23" t="str">
        <f t="shared" si="44"/>
        <v>BOGOTA, D.C.</v>
      </c>
      <c r="E954" s="15">
        <v>2020</v>
      </c>
      <c r="F954" s="15">
        <v>9</v>
      </c>
      <c r="G954" s="15" t="s">
        <v>195</v>
      </c>
      <c r="H954" s="17">
        <v>101.28225888288</v>
      </c>
      <c r="I954" s="17">
        <v>94.444440126084601</v>
      </c>
      <c r="J954" s="17">
        <v>100.225532790047</v>
      </c>
      <c r="K954" s="17">
        <v>93.515745269140197</v>
      </c>
      <c r="L954" s="19">
        <v>87.073209455164402</v>
      </c>
    </row>
    <row r="955" spans="1:12" ht="16" x14ac:dyDescent="0.2">
      <c r="A955" s="22">
        <f t="shared" si="42"/>
        <v>44105</v>
      </c>
      <c r="B955" s="15" t="s">
        <v>220</v>
      </c>
      <c r="C955" s="15" t="str">
        <f t="shared" si="43"/>
        <v>BOGOTÁ, D.C.</v>
      </c>
      <c r="D955" s="23" t="str">
        <f t="shared" si="44"/>
        <v>BOGOTA, D.C.</v>
      </c>
      <c r="E955" s="16">
        <v>2020</v>
      </c>
      <c r="F955" s="16">
        <v>10</v>
      </c>
      <c r="G955" s="16" t="s">
        <v>195</v>
      </c>
      <c r="H955" s="18">
        <v>107.013908029725</v>
      </c>
      <c r="I955" s="18">
        <v>99.421322168611496</v>
      </c>
      <c r="J955" s="18">
        <v>106.24559457331</v>
      </c>
      <c r="K955" s="18">
        <v>98.765227759670097</v>
      </c>
      <c r="L955" s="20">
        <v>87.902443356669707</v>
      </c>
    </row>
    <row r="956" spans="1:12" ht="16" x14ac:dyDescent="0.2">
      <c r="A956" s="22">
        <f t="shared" si="42"/>
        <v>44136</v>
      </c>
      <c r="B956" s="15" t="s">
        <v>220</v>
      </c>
      <c r="C956" s="15" t="str">
        <f t="shared" si="43"/>
        <v>BOGOTÁ, D.C.</v>
      </c>
      <c r="D956" s="23" t="str">
        <f t="shared" si="44"/>
        <v>BOGOTA, D.C.</v>
      </c>
      <c r="E956" s="15">
        <v>2020</v>
      </c>
      <c r="F956" s="15">
        <v>11</v>
      </c>
      <c r="G956" s="15" t="s">
        <v>195</v>
      </c>
      <c r="H956" s="17">
        <v>105.46892752732499</v>
      </c>
      <c r="I956" s="17">
        <v>98.189580402486001</v>
      </c>
      <c r="J956" s="17">
        <v>110.37567665495</v>
      </c>
      <c r="K956" s="17">
        <v>102.653731770245</v>
      </c>
      <c r="L956" s="19">
        <v>88.814892632093802</v>
      </c>
    </row>
    <row r="957" spans="1:12" ht="16" x14ac:dyDescent="0.2">
      <c r="A957" s="22">
        <f t="shared" si="42"/>
        <v>44166</v>
      </c>
      <c r="B957" s="15" t="s">
        <v>220</v>
      </c>
      <c r="C957" s="15" t="str">
        <f t="shared" si="43"/>
        <v>BOGOTÁ, D.C.</v>
      </c>
      <c r="D957" s="23" t="str">
        <f t="shared" si="44"/>
        <v>BOGOTA, D.C.</v>
      </c>
      <c r="E957" s="16">
        <v>2020</v>
      </c>
      <c r="F957" s="16">
        <v>12</v>
      </c>
      <c r="G957" s="16" t="s">
        <v>195</v>
      </c>
      <c r="H957" s="18">
        <v>107.27268062111401</v>
      </c>
      <c r="I957" s="18">
        <v>100.608015428141</v>
      </c>
      <c r="J957" s="18">
        <v>113.85457816479099</v>
      </c>
      <c r="K957" s="18">
        <v>106.88186607469299</v>
      </c>
      <c r="L957" s="20">
        <v>88.794453768324303</v>
      </c>
    </row>
    <row r="958" spans="1:12" ht="16" x14ac:dyDescent="0.2">
      <c r="A958" s="22">
        <f t="shared" si="42"/>
        <v>44197</v>
      </c>
      <c r="B958" s="15" t="s">
        <v>220</v>
      </c>
      <c r="C958" s="15" t="str">
        <f t="shared" si="43"/>
        <v>BOGOTÁ, D.C.</v>
      </c>
      <c r="D958" s="23" t="str">
        <f t="shared" si="44"/>
        <v>BOGOTA, D.C.</v>
      </c>
      <c r="E958" s="15">
        <v>2021</v>
      </c>
      <c r="F958" s="15">
        <v>1</v>
      </c>
      <c r="G958" s="15" t="s">
        <v>195</v>
      </c>
      <c r="H958" s="17">
        <v>86.417237096851096</v>
      </c>
      <c r="I958" s="17">
        <v>80.153012365073806</v>
      </c>
      <c r="J958" s="17">
        <v>85.311664277248994</v>
      </c>
      <c r="K958" s="17">
        <v>79.088542764937301</v>
      </c>
      <c r="L958" s="19">
        <v>86.940356840662602</v>
      </c>
    </row>
    <row r="959" spans="1:12" ht="16" x14ac:dyDescent="0.2">
      <c r="A959" s="22">
        <f t="shared" si="42"/>
        <v>44228</v>
      </c>
      <c r="B959" s="15" t="s">
        <v>220</v>
      </c>
      <c r="C959" s="15" t="str">
        <f t="shared" si="43"/>
        <v>BOGOTÁ, D.C.</v>
      </c>
      <c r="D959" s="23" t="str">
        <f t="shared" si="44"/>
        <v>BOGOTA, D.C.</v>
      </c>
      <c r="E959" s="16">
        <v>2021</v>
      </c>
      <c r="F959" s="16">
        <v>2</v>
      </c>
      <c r="G959" s="16" t="s">
        <v>195</v>
      </c>
      <c r="H959" s="18">
        <v>100.810072951629</v>
      </c>
      <c r="I959" s="18">
        <v>92.663169490248606</v>
      </c>
      <c r="J959" s="18">
        <v>100.703009978484</v>
      </c>
      <c r="K959" s="18">
        <v>92.386073528579601</v>
      </c>
      <c r="L959" s="20">
        <v>88.522178904537697</v>
      </c>
    </row>
    <row r="960" spans="1:12" ht="16" x14ac:dyDescent="0.2">
      <c r="A960" s="22">
        <f t="shared" si="42"/>
        <v>44256</v>
      </c>
      <c r="B960" s="15" t="s">
        <v>220</v>
      </c>
      <c r="C960" s="15" t="str">
        <f t="shared" si="43"/>
        <v>BOGOTÁ, D.C.</v>
      </c>
      <c r="D960" s="23" t="str">
        <f t="shared" si="44"/>
        <v>BOGOTA, D.C.</v>
      </c>
      <c r="E960" s="15">
        <v>2021</v>
      </c>
      <c r="F960" s="15">
        <v>3</v>
      </c>
      <c r="G960" s="15" t="s">
        <v>195</v>
      </c>
      <c r="H960" s="17">
        <v>117.003743564088</v>
      </c>
      <c r="I960" s="17">
        <v>106.69729266114901</v>
      </c>
      <c r="J960" s="17">
        <v>112.254222703485</v>
      </c>
      <c r="K960" s="17">
        <v>102.396157418892</v>
      </c>
      <c r="L960" s="19">
        <v>89.294475971256603</v>
      </c>
    </row>
    <row r="961" spans="1:12" ht="16" x14ac:dyDescent="0.2">
      <c r="A961" s="22">
        <f t="shared" si="42"/>
        <v>44287</v>
      </c>
      <c r="B961" s="15" t="s">
        <v>220</v>
      </c>
      <c r="C961" s="15" t="str">
        <f t="shared" si="43"/>
        <v>BOGOTÁ, D.C.</v>
      </c>
      <c r="D961" s="23" t="str">
        <f t="shared" si="44"/>
        <v>BOGOTA, D.C.</v>
      </c>
      <c r="E961" s="16">
        <v>2021</v>
      </c>
      <c r="F961" s="16">
        <v>4</v>
      </c>
      <c r="G961" s="16" t="s">
        <v>195</v>
      </c>
      <c r="H961" s="18">
        <v>105.25107663985401</v>
      </c>
      <c r="I961" s="18">
        <v>94.811123058882302</v>
      </c>
      <c r="J961" s="18">
        <v>105.470424889782</v>
      </c>
      <c r="K961" s="18">
        <v>95.1711897630897</v>
      </c>
      <c r="L961" s="20">
        <v>89.679894545195793</v>
      </c>
    </row>
    <row r="962" spans="1:12" ht="16" x14ac:dyDescent="0.2">
      <c r="A962" s="22">
        <f t="shared" ref="A962:A1025" si="45">DATE(E962,F962,1)</f>
        <v>44317</v>
      </c>
      <c r="B962" s="15" t="s">
        <v>220</v>
      </c>
      <c r="C962" s="15" t="str">
        <f t="shared" si="43"/>
        <v>BOGOTÁ, D.C.</v>
      </c>
      <c r="D962" s="23" t="str">
        <f t="shared" si="44"/>
        <v>BOGOTA, D.C.</v>
      </c>
      <c r="E962" s="15">
        <v>2021</v>
      </c>
      <c r="F962" s="15">
        <v>5</v>
      </c>
      <c r="G962" s="15" t="s">
        <v>195</v>
      </c>
      <c r="H962" s="17">
        <v>98.385813552424807</v>
      </c>
      <c r="I962" s="17">
        <v>87.726577704188202</v>
      </c>
      <c r="J962" s="17">
        <v>96.978577055106996</v>
      </c>
      <c r="K962" s="17">
        <v>86.613315718326206</v>
      </c>
      <c r="L962" s="19">
        <v>89.582079982870297</v>
      </c>
    </row>
    <row r="963" spans="1:12" ht="16" x14ac:dyDescent="0.2">
      <c r="A963" s="22">
        <f t="shared" si="45"/>
        <v>44348</v>
      </c>
      <c r="B963" s="15" t="s">
        <v>220</v>
      </c>
      <c r="C963" s="15" t="str">
        <f t="shared" ref="C963:C1026" si="46">UPPER(B963)</f>
        <v>BOGOTÁ, D.C.</v>
      </c>
      <c r="D963" s="23" t="str">
        <f t="shared" ref="D963:D1026" si="47">SUBSTITUTE(SUBSTITUTE(SUBSTITUTE(SUBSTITUTE(SUBSTITUTE(SUBSTITUTE(SUBSTITUTE(SUBSTITUTE(SUBSTITUTE(SUBSTITUTE(C963,"á","a"),"é","e"),"í","i"),"ó","o"),"ú","u"),"Á","A"),"É","E"),"Í","I"),"Ó","O"),"Ú","U")</f>
        <v>BOGOTA, D.C.</v>
      </c>
      <c r="E963" s="16">
        <v>2021</v>
      </c>
      <c r="F963" s="16">
        <v>6</v>
      </c>
      <c r="G963" s="16" t="s">
        <v>195</v>
      </c>
      <c r="H963" s="18">
        <v>112.085292793793</v>
      </c>
      <c r="I963" s="18">
        <v>99.400826917281194</v>
      </c>
      <c r="J963" s="18">
        <v>115.788752692774</v>
      </c>
      <c r="K963" s="18">
        <v>102.657013595717</v>
      </c>
      <c r="L963" s="20">
        <v>89.211990556758295</v>
      </c>
    </row>
    <row r="964" spans="1:12" ht="16" x14ac:dyDescent="0.2">
      <c r="A964" s="22">
        <f t="shared" si="45"/>
        <v>44378</v>
      </c>
      <c r="B964" s="15" t="s">
        <v>220</v>
      </c>
      <c r="C964" s="15" t="str">
        <f t="shared" si="46"/>
        <v>BOGOTÁ, D.C.</v>
      </c>
      <c r="D964" s="23" t="str">
        <f t="shared" si="47"/>
        <v>BOGOTA, D.C.</v>
      </c>
      <c r="E964" s="15">
        <v>2021</v>
      </c>
      <c r="F964" s="15">
        <v>7</v>
      </c>
      <c r="G964" s="15" t="s">
        <v>195</v>
      </c>
      <c r="H964" s="17">
        <v>124.267764593165</v>
      </c>
      <c r="I964" s="17">
        <v>109.03786278556601</v>
      </c>
      <c r="J964" s="17">
        <v>123.82158308998</v>
      </c>
      <c r="K964" s="17">
        <v>108.81349277832</v>
      </c>
      <c r="L964" s="19">
        <v>90.022975472755206</v>
      </c>
    </row>
    <row r="965" spans="1:12" ht="16" x14ac:dyDescent="0.2">
      <c r="A965" s="22">
        <f t="shared" si="45"/>
        <v>44409</v>
      </c>
      <c r="B965" s="15" t="s">
        <v>220</v>
      </c>
      <c r="C965" s="15" t="str">
        <f t="shared" si="46"/>
        <v>BOGOTÁ, D.C.</v>
      </c>
      <c r="D965" s="23" t="str">
        <f t="shared" si="47"/>
        <v>BOGOTA, D.C.</v>
      </c>
      <c r="E965" s="16">
        <v>2021</v>
      </c>
      <c r="F965" s="16">
        <v>8</v>
      </c>
      <c r="G965" s="16" t="s">
        <v>195</v>
      </c>
      <c r="H965" s="18">
        <v>128.21955279729701</v>
      </c>
      <c r="I965" s="18">
        <v>111.321053233784</v>
      </c>
      <c r="J965" s="18">
        <v>128.159119239006</v>
      </c>
      <c r="K965" s="18">
        <v>111.35595183180099</v>
      </c>
      <c r="L965" s="20">
        <v>91.342012145308203</v>
      </c>
    </row>
    <row r="966" spans="1:12" ht="16" x14ac:dyDescent="0.2">
      <c r="A966" s="22">
        <f t="shared" si="45"/>
        <v>44440</v>
      </c>
      <c r="B966" s="15" t="s">
        <v>220</v>
      </c>
      <c r="C966" s="15" t="str">
        <f t="shared" si="46"/>
        <v>BOGOTÁ, D.C.</v>
      </c>
      <c r="D966" s="23" t="str">
        <f t="shared" si="47"/>
        <v>BOGOTA, D.C.</v>
      </c>
      <c r="E966" s="15">
        <v>2021</v>
      </c>
      <c r="F966" s="15">
        <v>9</v>
      </c>
      <c r="G966" s="15" t="s">
        <v>195</v>
      </c>
      <c r="H966" s="17">
        <v>132.989536483546</v>
      </c>
      <c r="I966" s="17">
        <v>115.37037842639999</v>
      </c>
      <c r="J966" s="17">
        <v>131.40695121378801</v>
      </c>
      <c r="K966" s="17">
        <v>113.948823140339</v>
      </c>
      <c r="L966" s="19">
        <v>92.209203936671202</v>
      </c>
    </row>
    <row r="967" spans="1:12" ht="16" x14ac:dyDescent="0.2">
      <c r="A967" s="22">
        <f t="shared" si="45"/>
        <v>44470</v>
      </c>
      <c r="B967" s="15" t="s">
        <v>220</v>
      </c>
      <c r="C967" s="15" t="str">
        <f t="shared" si="46"/>
        <v>BOGOTÁ, D.C.</v>
      </c>
      <c r="D967" s="23" t="str">
        <f t="shared" si="47"/>
        <v>BOGOTA, D.C.</v>
      </c>
      <c r="E967" s="16">
        <v>2021</v>
      </c>
      <c r="F967" s="16">
        <v>10</v>
      </c>
      <c r="G967" s="16" t="s">
        <v>195</v>
      </c>
      <c r="H967" s="18">
        <v>132.843014415684</v>
      </c>
      <c r="I967" s="18">
        <v>114.115711579284</v>
      </c>
      <c r="J967" s="18">
        <v>130.79912254709899</v>
      </c>
      <c r="K967" s="18">
        <v>112.374104508248</v>
      </c>
      <c r="L967" s="20">
        <v>92.839158916423898</v>
      </c>
    </row>
    <row r="968" spans="1:12" ht="16" x14ac:dyDescent="0.2">
      <c r="A968" s="22">
        <f t="shared" si="45"/>
        <v>44501</v>
      </c>
      <c r="B968" s="15" t="s">
        <v>220</v>
      </c>
      <c r="C968" s="15" t="str">
        <f t="shared" si="46"/>
        <v>BOGOTÁ, D.C.</v>
      </c>
      <c r="D968" s="23" t="str">
        <f t="shared" si="47"/>
        <v>BOGOTA, D.C.</v>
      </c>
      <c r="E968" s="15">
        <v>2021</v>
      </c>
      <c r="F968" s="15">
        <v>11</v>
      </c>
      <c r="G968" s="15" t="s">
        <v>195</v>
      </c>
      <c r="H968" s="17">
        <v>138.64190606130401</v>
      </c>
      <c r="I968" s="17">
        <v>118.00882315744801</v>
      </c>
      <c r="J968" s="17">
        <v>141.55519999882</v>
      </c>
      <c r="K968" s="17">
        <v>120.575070517329</v>
      </c>
      <c r="L968" s="19">
        <v>93.486632922264803</v>
      </c>
    </row>
    <row r="969" spans="1:12" ht="16" x14ac:dyDescent="0.2">
      <c r="A969" s="22">
        <f t="shared" si="45"/>
        <v>44531</v>
      </c>
      <c r="B969" s="15" t="s">
        <v>220</v>
      </c>
      <c r="C969" s="15" t="str">
        <f t="shared" si="46"/>
        <v>BOGOTÁ, D.C.</v>
      </c>
      <c r="D969" s="23" t="str">
        <f t="shared" si="47"/>
        <v>BOGOTA, D.C.</v>
      </c>
      <c r="E969" s="16">
        <v>2021</v>
      </c>
      <c r="F969" s="16">
        <v>12</v>
      </c>
      <c r="G969" s="16" t="s">
        <v>195</v>
      </c>
      <c r="H969" s="18">
        <v>135.712248598044</v>
      </c>
      <c r="I969" s="18">
        <v>115.185607150618</v>
      </c>
      <c r="J969" s="18">
        <v>144.596558789434</v>
      </c>
      <c r="K969" s="18">
        <v>123.10898965810701</v>
      </c>
      <c r="L969" s="20">
        <v>92.525276365677996</v>
      </c>
    </row>
    <row r="970" spans="1:12" ht="16" x14ac:dyDescent="0.2">
      <c r="A970" s="22">
        <f t="shared" si="45"/>
        <v>44562</v>
      </c>
      <c r="B970" s="15" t="s">
        <v>220</v>
      </c>
      <c r="C970" s="15" t="str">
        <f t="shared" si="46"/>
        <v>BOGOTÁ, D.C.</v>
      </c>
      <c r="D970" s="23" t="str">
        <f t="shared" si="47"/>
        <v>BOGOTA, D.C.</v>
      </c>
      <c r="E970" s="15">
        <v>2022</v>
      </c>
      <c r="F970" s="15">
        <v>1</v>
      </c>
      <c r="G970" s="15" t="s">
        <v>195</v>
      </c>
      <c r="H970" s="17">
        <v>118.83122378664299</v>
      </c>
      <c r="I970" s="17">
        <v>98.636741723223295</v>
      </c>
      <c r="J970" s="17">
        <v>118.172954125492</v>
      </c>
      <c r="K970" s="17">
        <v>98.100792603334298</v>
      </c>
      <c r="L970" s="19">
        <v>91.451506058359001</v>
      </c>
    </row>
    <row r="971" spans="1:12" ht="16" x14ac:dyDescent="0.2">
      <c r="A971" s="22">
        <f t="shared" si="45"/>
        <v>44593</v>
      </c>
      <c r="B971" s="15" t="s">
        <v>220</v>
      </c>
      <c r="C971" s="15" t="str">
        <f t="shared" si="46"/>
        <v>BOGOTÁ, D.C.</v>
      </c>
      <c r="D971" s="23" t="str">
        <f t="shared" si="47"/>
        <v>BOGOTA, D.C.</v>
      </c>
      <c r="E971" s="16">
        <v>2022</v>
      </c>
      <c r="F971" s="16">
        <v>2</v>
      </c>
      <c r="G971" s="16" t="s">
        <v>195</v>
      </c>
      <c r="H971" s="18">
        <v>132.26157615167301</v>
      </c>
      <c r="I971" s="18">
        <v>108.548409141725</v>
      </c>
      <c r="J971" s="18">
        <v>130.84078544654099</v>
      </c>
      <c r="K971" s="18">
        <v>107.22287720296001</v>
      </c>
      <c r="L971" s="20">
        <v>93.525320771542795</v>
      </c>
    </row>
    <row r="972" spans="1:12" ht="16" x14ac:dyDescent="0.2">
      <c r="A972" s="22">
        <f t="shared" si="45"/>
        <v>44621</v>
      </c>
      <c r="B972" s="15" t="s">
        <v>220</v>
      </c>
      <c r="C972" s="15" t="str">
        <f t="shared" si="46"/>
        <v>BOGOTÁ, D.C.</v>
      </c>
      <c r="D972" s="23" t="str">
        <f t="shared" si="47"/>
        <v>BOGOTA, D.C.</v>
      </c>
      <c r="E972" s="15">
        <v>2022</v>
      </c>
      <c r="F972" s="15">
        <v>3</v>
      </c>
      <c r="G972" s="15" t="s">
        <v>195</v>
      </c>
      <c r="H972" s="17">
        <v>149.51996547847401</v>
      </c>
      <c r="I972" s="17">
        <v>121.454527979028</v>
      </c>
      <c r="J972" s="17">
        <v>144.426810636385</v>
      </c>
      <c r="K972" s="17">
        <v>117.213839872715</v>
      </c>
      <c r="L972" s="19">
        <v>94.413681386095604</v>
      </c>
    </row>
    <row r="973" spans="1:12" ht="16" x14ac:dyDescent="0.2">
      <c r="A973" s="22">
        <f t="shared" si="45"/>
        <v>44652</v>
      </c>
      <c r="B973" s="15" t="s">
        <v>220</v>
      </c>
      <c r="C973" s="15" t="str">
        <f t="shared" si="46"/>
        <v>BOGOTÁ, D.C.</v>
      </c>
      <c r="D973" s="23" t="str">
        <f t="shared" si="47"/>
        <v>BOGOTA, D.C.</v>
      </c>
      <c r="E973" s="16">
        <v>2022</v>
      </c>
      <c r="F973" s="16">
        <v>4</v>
      </c>
      <c r="G973" s="16" t="s">
        <v>195</v>
      </c>
      <c r="H973" s="18">
        <v>135.69438209522801</v>
      </c>
      <c r="I973" s="18">
        <v>108.958659065982</v>
      </c>
      <c r="J973" s="18">
        <v>134.126670070551</v>
      </c>
      <c r="K973" s="18">
        <v>107.675054472162</v>
      </c>
      <c r="L973" s="20">
        <v>94.802019797716099</v>
      </c>
    </row>
    <row r="974" spans="1:12" ht="16" x14ac:dyDescent="0.2">
      <c r="A974" s="22">
        <f t="shared" si="45"/>
        <v>44682</v>
      </c>
      <c r="B974" s="15" t="s">
        <v>220</v>
      </c>
      <c r="C974" s="15" t="str">
        <f t="shared" si="46"/>
        <v>BOGOTÁ, D.C.</v>
      </c>
      <c r="D974" s="23" t="str">
        <f t="shared" si="47"/>
        <v>BOGOTA, D.C.</v>
      </c>
      <c r="E974" s="15">
        <v>2022</v>
      </c>
      <c r="F974" s="15">
        <v>5</v>
      </c>
      <c r="G974" s="15" t="s">
        <v>195</v>
      </c>
      <c r="H974" s="17">
        <v>150.75343599343799</v>
      </c>
      <c r="I974" s="17">
        <v>119.614462665535</v>
      </c>
      <c r="J974" s="17">
        <v>145.739113576812</v>
      </c>
      <c r="K974" s="17">
        <v>115.607972382829</v>
      </c>
      <c r="L974" s="19">
        <v>95.460443194862094</v>
      </c>
    </row>
    <row r="975" spans="1:12" ht="16" x14ac:dyDescent="0.2">
      <c r="A975" s="22">
        <f t="shared" si="45"/>
        <v>44713</v>
      </c>
      <c r="B975" s="15" t="s">
        <v>220</v>
      </c>
      <c r="C975" s="15" t="str">
        <f t="shared" si="46"/>
        <v>BOGOTÁ, D.C.</v>
      </c>
      <c r="D975" s="23" t="str">
        <f t="shared" si="47"/>
        <v>BOGOTA, D.C.</v>
      </c>
      <c r="E975" s="16">
        <v>2022</v>
      </c>
      <c r="F975" s="16">
        <v>6</v>
      </c>
      <c r="G975" s="16" t="s">
        <v>195</v>
      </c>
      <c r="H975" s="18">
        <v>144.99223175993799</v>
      </c>
      <c r="I975" s="18">
        <v>115.08524355384201</v>
      </c>
      <c r="J975" s="18">
        <v>146.88639382762199</v>
      </c>
      <c r="K975" s="18">
        <v>116.49219590083899</v>
      </c>
      <c r="L975" s="20">
        <v>96.4261795079709</v>
      </c>
    </row>
    <row r="976" spans="1:12" ht="16" x14ac:dyDescent="0.2">
      <c r="A976" s="22">
        <f t="shared" si="45"/>
        <v>44743</v>
      </c>
      <c r="B976" s="15" t="s">
        <v>220</v>
      </c>
      <c r="C976" s="15" t="str">
        <f t="shared" si="46"/>
        <v>BOGOTÁ, D.C.</v>
      </c>
      <c r="D976" s="23" t="str">
        <f t="shared" si="47"/>
        <v>BOGOTA, D.C.</v>
      </c>
      <c r="E976" s="15">
        <v>2022</v>
      </c>
      <c r="F976" s="15">
        <v>7</v>
      </c>
      <c r="G976" s="15" t="s">
        <v>195</v>
      </c>
      <c r="H976" s="17">
        <v>145.18477661070801</v>
      </c>
      <c r="I976" s="17">
        <v>112.899382113708</v>
      </c>
      <c r="J976" s="17">
        <v>145.48140196250401</v>
      </c>
      <c r="K976" s="17">
        <v>112.77982753320801</v>
      </c>
      <c r="L976" s="19">
        <v>96.669255994943796</v>
      </c>
    </row>
    <row r="977" spans="1:12" ht="16" x14ac:dyDescent="0.2">
      <c r="A977" s="22">
        <f t="shared" si="45"/>
        <v>44774</v>
      </c>
      <c r="B977" s="15" t="s">
        <v>220</v>
      </c>
      <c r="C977" s="15" t="str">
        <f t="shared" si="46"/>
        <v>BOGOTÁ, D.C.</v>
      </c>
      <c r="D977" s="23" t="str">
        <f t="shared" si="47"/>
        <v>BOGOTA, D.C.</v>
      </c>
      <c r="E977" s="16">
        <v>2022</v>
      </c>
      <c r="F977" s="16">
        <v>8</v>
      </c>
      <c r="G977" s="16" t="s">
        <v>195</v>
      </c>
      <c r="H977" s="18">
        <v>159.896454814675</v>
      </c>
      <c r="I977" s="18">
        <v>124.366560405266</v>
      </c>
      <c r="J977" s="18">
        <v>155.40793896878699</v>
      </c>
      <c r="K977" s="18">
        <v>120.170125892656</v>
      </c>
      <c r="L977" s="20">
        <v>97.007227206560898</v>
      </c>
    </row>
    <row r="978" spans="1:12" ht="16" x14ac:dyDescent="0.2">
      <c r="A978" s="22">
        <f t="shared" si="45"/>
        <v>44805</v>
      </c>
      <c r="B978" s="15" t="s">
        <v>220</v>
      </c>
      <c r="C978" s="15" t="str">
        <f t="shared" si="46"/>
        <v>BOGOTÁ, D.C.</v>
      </c>
      <c r="D978" s="23" t="str">
        <f t="shared" si="47"/>
        <v>BOGOTA, D.C.</v>
      </c>
      <c r="E978" s="15">
        <v>2022</v>
      </c>
      <c r="F978" s="15">
        <v>9</v>
      </c>
      <c r="G978" s="15" t="s">
        <v>195</v>
      </c>
      <c r="H978" s="17">
        <v>158.343749778101</v>
      </c>
      <c r="I978" s="17">
        <v>122.46210632665201</v>
      </c>
      <c r="J978" s="17">
        <v>154.70938090855799</v>
      </c>
      <c r="K978" s="17">
        <v>118.967560081725</v>
      </c>
      <c r="L978" s="19">
        <v>97.278772110927093</v>
      </c>
    </row>
    <row r="979" spans="1:12" ht="16" x14ac:dyDescent="0.2">
      <c r="A979" s="22">
        <f t="shared" si="45"/>
        <v>44835</v>
      </c>
      <c r="B979" s="15" t="s">
        <v>220</v>
      </c>
      <c r="C979" s="15" t="str">
        <f t="shared" si="46"/>
        <v>BOGOTÁ, D.C.</v>
      </c>
      <c r="D979" s="23" t="str">
        <f t="shared" si="47"/>
        <v>BOGOTA, D.C.</v>
      </c>
      <c r="E979" s="16">
        <v>2022</v>
      </c>
      <c r="F979" s="16">
        <v>10</v>
      </c>
      <c r="G979" s="16" t="s">
        <v>195</v>
      </c>
      <c r="H979" s="18">
        <v>156.56662906650399</v>
      </c>
      <c r="I979" s="18">
        <v>119.918504905015</v>
      </c>
      <c r="J979" s="18">
        <v>155.12554990379601</v>
      </c>
      <c r="K979" s="18">
        <v>118.63786383637</v>
      </c>
      <c r="L979" s="20">
        <v>97.226944992083006</v>
      </c>
    </row>
    <row r="980" spans="1:12" ht="16" x14ac:dyDescent="0.2">
      <c r="A980" s="22">
        <f t="shared" si="45"/>
        <v>44866</v>
      </c>
      <c r="B980" s="15" t="s">
        <v>220</v>
      </c>
      <c r="C980" s="15" t="str">
        <f t="shared" si="46"/>
        <v>BOGOTÁ, D.C.</v>
      </c>
      <c r="D980" s="23" t="str">
        <f t="shared" si="47"/>
        <v>BOGOTA, D.C.</v>
      </c>
      <c r="E980" s="15">
        <v>2022</v>
      </c>
      <c r="F980" s="15">
        <v>11</v>
      </c>
      <c r="G980" s="15" t="s">
        <v>195</v>
      </c>
      <c r="H980" s="17">
        <v>163.32132284270699</v>
      </c>
      <c r="I980" s="17">
        <v>123.501613698285</v>
      </c>
      <c r="J980" s="17">
        <v>167.14558188706599</v>
      </c>
      <c r="K980" s="17">
        <v>126.186538032179</v>
      </c>
      <c r="L980" s="19">
        <v>97.621123079066194</v>
      </c>
    </row>
    <row r="981" spans="1:12" ht="16" x14ac:dyDescent="0.2">
      <c r="A981" s="22">
        <f t="shared" si="45"/>
        <v>44896</v>
      </c>
      <c r="B981" s="15" t="s">
        <v>220</v>
      </c>
      <c r="C981" s="15" t="str">
        <f t="shared" si="46"/>
        <v>BOGOTÁ, D.C.</v>
      </c>
      <c r="D981" s="23" t="str">
        <f t="shared" si="47"/>
        <v>BOGOTA, D.C.</v>
      </c>
      <c r="E981" s="16">
        <v>2022</v>
      </c>
      <c r="F981" s="16">
        <v>12</v>
      </c>
      <c r="G981" s="16" t="s">
        <v>195</v>
      </c>
      <c r="H981" s="18">
        <v>155.98411657026099</v>
      </c>
      <c r="I981" s="18">
        <v>118.44547189782401</v>
      </c>
      <c r="J981" s="18">
        <v>161.007548141992</v>
      </c>
      <c r="K981" s="18">
        <v>122.51880193916701</v>
      </c>
      <c r="L981" s="20">
        <v>96.5028252471065</v>
      </c>
    </row>
    <row r="982" spans="1:12" ht="16" x14ac:dyDescent="0.2">
      <c r="A982" s="22">
        <f t="shared" si="45"/>
        <v>44927</v>
      </c>
      <c r="B982" s="15" t="s">
        <v>220</v>
      </c>
      <c r="C982" s="15" t="str">
        <f t="shared" si="46"/>
        <v>BOGOTÁ, D.C.</v>
      </c>
      <c r="D982" s="23" t="str">
        <f t="shared" si="47"/>
        <v>BOGOTA, D.C.</v>
      </c>
      <c r="E982" s="15">
        <v>2023</v>
      </c>
      <c r="F982" s="15">
        <v>1</v>
      </c>
      <c r="G982" s="15" t="s">
        <v>195</v>
      </c>
      <c r="H982" s="17">
        <v>132.22434875117099</v>
      </c>
      <c r="I982" s="17">
        <v>97.0323563145664</v>
      </c>
      <c r="J982" s="17">
        <v>133.16706334884901</v>
      </c>
      <c r="K982" s="17">
        <v>97.844450762535203</v>
      </c>
      <c r="L982" s="19">
        <v>94.155275751295505</v>
      </c>
    </row>
    <row r="983" spans="1:12" ht="16" x14ac:dyDescent="0.2">
      <c r="A983" s="22">
        <f t="shared" si="45"/>
        <v>44958</v>
      </c>
      <c r="B983" s="15" t="s">
        <v>220</v>
      </c>
      <c r="C983" s="15" t="str">
        <f t="shared" si="46"/>
        <v>BOGOTÁ, D.C.</v>
      </c>
      <c r="D983" s="23" t="str">
        <f t="shared" si="47"/>
        <v>BOGOTA, D.C.</v>
      </c>
      <c r="E983" s="16">
        <v>2023</v>
      </c>
      <c r="F983" s="16">
        <v>2</v>
      </c>
      <c r="G983" s="16" t="s">
        <v>195</v>
      </c>
      <c r="H983" s="18">
        <v>146.362020817294</v>
      </c>
      <c r="I983" s="18">
        <v>105.73659373560901</v>
      </c>
      <c r="J983" s="18">
        <v>145.49303091768499</v>
      </c>
      <c r="K983" s="18">
        <v>105.22950037027201</v>
      </c>
      <c r="L983" s="20">
        <v>96.168503832591099</v>
      </c>
    </row>
    <row r="984" spans="1:12" ht="16" x14ac:dyDescent="0.2">
      <c r="A984" s="22">
        <f t="shared" si="45"/>
        <v>44986</v>
      </c>
      <c r="B984" s="15" t="s">
        <v>220</v>
      </c>
      <c r="C984" s="15" t="str">
        <f t="shared" si="46"/>
        <v>BOGOTÁ, D.C.</v>
      </c>
      <c r="D984" s="23" t="str">
        <f t="shared" si="47"/>
        <v>BOGOTA, D.C.</v>
      </c>
      <c r="E984" s="15">
        <v>2023</v>
      </c>
      <c r="F984" s="15">
        <v>3</v>
      </c>
      <c r="G984" s="15" t="s">
        <v>195</v>
      </c>
      <c r="H984" s="17">
        <v>159.516849596307</v>
      </c>
      <c r="I984" s="17">
        <v>114.682328659254</v>
      </c>
      <c r="J984" s="17">
        <v>155.256926022496</v>
      </c>
      <c r="K984" s="17">
        <v>111.429947594156</v>
      </c>
      <c r="L984" s="19">
        <v>96.388221618113207</v>
      </c>
    </row>
    <row r="985" spans="1:12" ht="16" x14ac:dyDescent="0.2">
      <c r="A985" s="22">
        <f t="shared" si="45"/>
        <v>45017</v>
      </c>
      <c r="B985" s="15" t="s">
        <v>220</v>
      </c>
      <c r="C985" s="15" t="str">
        <f t="shared" si="46"/>
        <v>BOGOTÁ, D.C.</v>
      </c>
      <c r="D985" s="23" t="str">
        <f t="shared" si="47"/>
        <v>BOGOTA, D.C.</v>
      </c>
      <c r="E985" s="16">
        <v>2023</v>
      </c>
      <c r="F985" s="16">
        <v>4</v>
      </c>
      <c r="G985" s="16" t="s">
        <v>195</v>
      </c>
      <c r="H985" s="18">
        <v>140.062548524254</v>
      </c>
      <c r="I985" s="18">
        <v>101.348408885287</v>
      </c>
      <c r="J985" s="18">
        <v>139.65624475639399</v>
      </c>
      <c r="K985" s="18">
        <v>100.65166656371601</v>
      </c>
      <c r="L985" s="20">
        <v>95.9305370615605</v>
      </c>
    </row>
    <row r="986" spans="1:12" ht="16" x14ac:dyDescent="0.2">
      <c r="A986" s="22">
        <f t="shared" si="45"/>
        <v>45047</v>
      </c>
      <c r="B986" s="15" t="s">
        <v>220</v>
      </c>
      <c r="C986" s="15" t="str">
        <f t="shared" si="46"/>
        <v>BOGOTÁ, D.C.</v>
      </c>
      <c r="D986" s="23" t="str">
        <f t="shared" si="47"/>
        <v>BOGOTA, D.C.</v>
      </c>
      <c r="E986" s="15">
        <v>2023</v>
      </c>
      <c r="F986" s="15">
        <v>5</v>
      </c>
      <c r="G986" s="15" t="s">
        <v>195</v>
      </c>
      <c r="H986" s="17">
        <v>159.23567437440701</v>
      </c>
      <c r="I986" s="17">
        <v>114.955231927507</v>
      </c>
      <c r="J986" s="17">
        <v>156.14897803492599</v>
      </c>
      <c r="K986" s="17">
        <v>112.60588706435701</v>
      </c>
      <c r="L986" s="19">
        <v>95.932726939821507</v>
      </c>
    </row>
    <row r="987" spans="1:12" ht="16" x14ac:dyDescent="0.2">
      <c r="A987" s="22">
        <f t="shared" si="45"/>
        <v>45078</v>
      </c>
      <c r="B987" s="15" t="s">
        <v>220</v>
      </c>
      <c r="C987" s="15" t="str">
        <f t="shared" si="46"/>
        <v>BOGOTÁ, D.C.</v>
      </c>
      <c r="D987" s="23" t="str">
        <f t="shared" si="47"/>
        <v>BOGOTA, D.C.</v>
      </c>
      <c r="E987" s="16">
        <v>2023</v>
      </c>
      <c r="F987" s="16">
        <v>6</v>
      </c>
      <c r="G987" s="16" t="s">
        <v>195</v>
      </c>
      <c r="H987" s="18">
        <v>150.253095077409</v>
      </c>
      <c r="I987" s="18">
        <v>108.902312706277</v>
      </c>
      <c r="J987" s="18">
        <v>151.54240040232099</v>
      </c>
      <c r="K987" s="18">
        <v>109.616822946238</v>
      </c>
      <c r="L987" s="20">
        <v>95.139991009333102</v>
      </c>
    </row>
    <row r="988" spans="1:12" ht="16" x14ac:dyDescent="0.2">
      <c r="A988" s="22">
        <f t="shared" si="45"/>
        <v>45108</v>
      </c>
      <c r="B988" s="15" t="s">
        <v>220</v>
      </c>
      <c r="C988" s="15" t="str">
        <f t="shared" si="46"/>
        <v>BOGOTÁ, D.C.</v>
      </c>
      <c r="D988" s="23" t="str">
        <f t="shared" si="47"/>
        <v>BOGOTA, D.C.</v>
      </c>
      <c r="E988" s="15">
        <v>2023</v>
      </c>
      <c r="F988" s="15">
        <v>7</v>
      </c>
      <c r="G988" s="15" t="s">
        <v>195</v>
      </c>
      <c r="H988" s="17">
        <v>147.93501275744401</v>
      </c>
      <c r="I988" s="17">
        <v>107.496451609662</v>
      </c>
      <c r="J988" s="17">
        <v>148.37455423554599</v>
      </c>
      <c r="K988" s="17">
        <v>107.773930751664</v>
      </c>
      <c r="L988" s="19">
        <v>95.079404377445002</v>
      </c>
    </row>
    <row r="989" spans="1:12" ht="16" x14ac:dyDescent="0.2">
      <c r="A989" s="22">
        <f t="shared" si="45"/>
        <v>45139</v>
      </c>
      <c r="B989" s="15" t="s">
        <v>220</v>
      </c>
      <c r="C989" s="15" t="str">
        <f t="shared" si="46"/>
        <v>BOGOTÁ, D.C.</v>
      </c>
      <c r="D989" s="23" t="str">
        <f t="shared" si="47"/>
        <v>BOGOTA, D.C.</v>
      </c>
      <c r="E989" s="16">
        <v>2023</v>
      </c>
      <c r="F989" s="16">
        <v>8</v>
      </c>
      <c r="G989" s="16" t="s">
        <v>195</v>
      </c>
      <c r="H989" s="18">
        <v>157.52952755290301</v>
      </c>
      <c r="I989" s="18">
        <v>114.38527446292601</v>
      </c>
      <c r="J989" s="18">
        <v>157.00185768817499</v>
      </c>
      <c r="K989" s="18">
        <v>114.05337882358999</v>
      </c>
      <c r="L989" s="20">
        <v>94.9830497339602</v>
      </c>
    </row>
    <row r="990" spans="1:12" ht="16" x14ac:dyDescent="0.2">
      <c r="A990" s="22">
        <f t="shared" si="45"/>
        <v>45170</v>
      </c>
      <c r="B990" s="15" t="s">
        <v>220</v>
      </c>
      <c r="C990" s="15" t="str">
        <f t="shared" si="46"/>
        <v>BOGOTÁ, D.C.</v>
      </c>
      <c r="D990" s="23" t="str">
        <f t="shared" si="47"/>
        <v>BOGOTA, D.C.</v>
      </c>
      <c r="E990" s="15">
        <v>2023</v>
      </c>
      <c r="F990" s="15">
        <v>9</v>
      </c>
      <c r="G990" s="15" t="s">
        <v>195</v>
      </c>
      <c r="H990" s="17">
        <v>153.45210690625601</v>
      </c>
      <c r="I990" s="17">
        <v>111.69369325967899</v>
      </c>
      <c r="J990" s="17">
        <v>154.641873681514</v>
      </c>
      <c r="K990" s="17">
        <v>112.62298050509899</v>
      </c>
      <c r="L990" s="19">
        <v>95.171379264407705</v>
      </c>
    </row>
    <row r="991" spans="1:12" ht="16" x14ac:dyDescent="0.2">
      <c r="A991" s="22">
        <f t="shared" si="45"/>
        <v>45200</v>
      </c>
      <c r="B991" s="15" t="s">
        <v>220</v>
      </c>
      <c r="C991" s="15" t="str">
        <f t="shared" si="46"/>
        <v>BOGOTÁ, D.C.</v>
      </c>
      <c r="D991" s="23" t="str">
        <f t="shared" si="47"/>
        <v>BOGOTA, D.C.</v>
      </c>
      <c r="E991" s="16">
        <v>2023</v>
      </c>
      <c r="F991" s="16">
        <v>10</v>
      </c>
      <c r="G991" s="16" t="s">
        <v>195</v>
      </c>
      <c r="H991" s="18">
        <v>155.26728572483799</v>
      </c>
      <c r="I991" s="18">
        <v>113.134225331313</v>
      </c>
      <c r="J991" s="18">
        <v>156.986014004624</v>
      </c>
      <c r="K991" s="18">
        <v>114.256909897152</v>
      </c>
      <c r="L991" s="20">
        <v>95.885279577499503</v>
      </c>
    </row>
    <row r="992" spans="1:12" ht="16" x14ac:dyDescent="0.2">
      <c r="A992" s="22">
        <f t="shared" si="45"/>
        <v>45231</v>
      </c>
      <c r="B992" s="15" t="s">
        <v>220</v>
      </c>
      <c r="C992" s="15" t="str">
        <f t="shared" si="46"/>
        <v>BOGOTÁ, D.C.</v>
      </c>
      <c r="D992" s="23" t="str">
        <f t="shared" si="47"/>
        <v>BOGOTA, D.C.</v>
      </c>
      <c r="E992" s="15">
        <v>2023</v>
      </c>
      <c r="F992" s="15">
        <v>11</v>
      </c>
      <c r="G992" s="15" t="s">
        <v>195</v>
      </c>
      <c r="H992" s="17">
        <v>154.77428223989099</v>
      </c>
      <c r="I992" s="17">
        <v>113.136308832526</v>
      </c>
      <c r="J992" s="17">
        <v>157.84468678650799</v>
      </c>
      <c r="K992" s="17">
        <v>115.430343407012</v>
      </c>
      <c r="L992" s="19">
        <v>96.029811542726705</v>
      </c>
    </row>
    <row r="993" spans="1:12" ht="16" x14ac:dyDescent="0.2">
      <c r="A993" s="22">
        <f t="shared" si="45"/>
        <v>45261</v>
      </c>
      <c r="B993" s="15" t="s">
        <v>220</v>
      </c>
      <c r="C993" s="15" t="str">
        <f t="shared" si="46"/>
        <v>BOGOTÁ, D.C.</v>
      </c>
      <c r="D993" s="23" t="str">
        <f t="shared" si="47"/>
        <v>BOGOTA, D.C.</v>
      </c>
      <c r="E993" s="16">
        <v>2023</v>
      </c>
      <c r="F993" s="16">
        <v>12</v>
      </c>
      <c r="G993" s="16" t="s">
        <v>195</v>
      </c>
      <c r="H993" s="18">
        <v>145.263772976382</v>
      </c>
      <c r="I993" s="18">
        <v>106.42109422347001</v>
      </c>
      <c r="J993" s="18">
        <v>161.312027477453</v>
      </c>
      <c r="K993" s="18">
        <v>118.98469871734299</v>
      </c>
      <c r="L993" s="20">
        <v>94.858956632502498</v>
      </c>
    </row>
    <row r="994" spans="1:12" ht="16" x14ac:dyDescent="0.2">
      <c r="A994" s="22">
        <f t="shared" si="45"/>
        <v>45292</v>
      </c>
      <c r="B994" s="15" t="s">
        <v>220</v>
      </c>
      <c r="C994" s="15" t="str">
        <f t="shared" si="46"/>
        <v>BOGOTÁ, D.C.</v>
      </c>
      <c r="D994" s="23" t="str">
        <f t="shared" si="47"/>
        <v>BOGOTA, D.C.</v>
      </c>
      <c r="E994" s="15">
        <v>2024</v>
      </c>
      <c r="F994" s="15">
        <v>1</v>
      </c>
      <c r="G994" s="15" t="s">
        <v>195</v>
      </c>
      <c r="H994" s="17">
        <v>134.02074842439299</v>
      </c>
      <c r="I994" s="17">
        <v>96.558795213649603</v>
      </c>
      <c r="J994" s="17">
        <v>134.331227146564</v>
      </c>
      <c r="K994" s="17">
        <v>96.834236782832505</v>
      </c>
      <c r="L994" s="19">
        <v>93.710000504888598</v>
      </c>
    </row>
    <row r="995" spans="1:12" ht="16" x14ac:dyDescent="0.2">
      <c r="A995" s="22">
        <f t="shared" si="45"/>
        <v>45323</v>
      </c>
      <c r="B995" s="15" t="s">
        <v>220</v>
      </c>
      <c r="C995" s="15" t="str">
        <f t="shared" si="46"/>
        <v>BOGOTÁ, D.C.</v>
      </c>
      <c r="D995" s="23" t="str">
        <f t="shared" si="47"/>
        <v>BOGOTA, D.C.</v>
      </c>
      <c r="E995" s="16">
        <v>2024</v>
      </c>
      <c r="F995" s="16">
        <v>2</v>
      </c>
      <c r="G995" s="16" t="s">
        <v>195</v>
      </c>
      <c r="H995" s="18">
        <v>147.54846087639601</v>
      </c>
      <c r="I995" s="18">
        <v>106.374232680048</v>
      </c>
      <c r="J995" s="18">
        <v>144.680697391199</v>
      </c>
      <c r="K995" s="18">
        <v>104.022233673131</v>
      </c>
      <c r="L995" s="20">
        <v>94.791070406410995</v>
      </c>
    </row>
    <row r="996" spans="1:12" ht="16" x14ac:dyDescent="0.2">
      <c r="A996" s="22">
        <f t="shared" si="45"/>
        <v>45352</v>
      </c>
      <c r="B996" s="15" t="s">
        <v>220</v>
      </c>
      <c r="C996" s="15" t="str">
        <f t="shared" si="46"/>
        <v>BOGOTÁ, D.C.</v>
      </c>
      <c r="D996" s="23" t="str">
        <f t="shared" si="47"/>
        <v>BOGOTA, D.C.</v>
      </c>
      <c r="E996" s="15">
        <v>2024</v>
      </c>
      <c r="F996" s="15">
        <v>3</v>
      </c>
      <c r="G996" s="15" t="s">
        <v>195</v>
      </c>
      <c r="H996" s="17">
        <v>139.14118203152199</v>
      </c>
      <c r="I996" s="17">
        <v>99.794754516077901</v>
      </c>
      <c r="J996" s="17">
        <v>140.448114126549</v>
      </c>
      <c r="K996" s="17">
        <v>100.718154809631</v>
      </c>
      <c r="L996" s="19">
        <v>94.510036029580405</v>
      </c>
    </row>
    <row r="997" spans="1:12" ht="16" x14ac:dyDescent="0.2">
      <c r="A997" s="22">
        <f t="shared" si="45"/>
        <v>45383</v>
      </c>
      <c r="B997" s="15" t="s">
        <v>220</v>
      </c>
      <c r="C997" s="15" t="str">
        <f t="shared" si="46"/>
        <v>BOGOTÁ, D.C.</v>
      </c>
      <c r="D997" s="23" t="str">
        <f t="shared" si="47"/>
        <v>BOGOTA, D.C.</v>
      </c>
      <c r="E997" s="16">
        <v>2024</v>
      </c>
      <c r="F997" s="16">
        <v>4</v>
      </c>
      <c r="G997" s="16" t="s">
        <v>195</v>
      </c>
      <c r="H997" s="18">
        <v>154.17249160250401</v>
      </c>
      <c r="I997" s="18">
        <v>110.560451152265</v>
      </c>
      <c r="J997" s="18">
        <v>153.83535870282401</v>
      </c>
      <c r="K997" s="18">
        <v>110.577317532473</v>
      </c>
      <c r="L997" s="20">
        <v>94.916623426709407</v>
      </c>
    </row>
    <row r="998" spans="1:12" ht="16" x14ac:dyDescent="0.2">
      <c r="A998" s="22">
        <f t="shared" si="45"/>
        <v>45413</v>
      </c>
      <c r="B998" s="15" t="s">
        <v>220</v>
      </c>
      <c r="C998" s="15" t="str">
        <f t="shared" si="46"/>
        <v>BOGOTÁ, D.C.</v>
      </c>
      <c r="D998" s="23" t="str">
        <f t="shared" si="47"/>
        <v>BOGOTA, D.C.</v>
      </c>
      <c r="E998" s="15">
        <v>2024</v>
      </c>
      <c r="F998" s="15">
        <v>5</v>
      </c>
      <c r="G998" s="15" t="s">
        <v>195</v>
      </c>
      <c r="H998" s="17">
        <v>150.24018414399399</v>
      </c>
      <c r="I998" s="17">
        <v>107.08851183329899</v>
      </c>
      <c r="J998" s="17">
        <v>154.643532764209</v>
      </c>
      <c r="K998" s="17">
        <v>110.460165652239</v>
      </c>
      <c r="L998" s="19">
        <v>94.811509270180494</v>
      </c>
    </row>
    <row r="999" spans="1:12" ht="16" x14ac:dyDescent="0.2">
      <c r="A999" s="22">
        <f t="shared" si="45"/>
        <v>45444</v>
      </c>
      <c r="B999" s="15" t="s">
        <v>220</v>
      </c>
      <c r="C999" s="15" t="str">
        <f t="shared" si="46"/>
        <v>BOGOTÁ, D.C.</v>
      </c>
      <c r="D999" s="23" t="str">
        <f t="shared" si="47"/>
        <v>BOGOTA, D.C.</v>
      </c>
      <c r="E999" s="16">
        <v>2024</v>
      </c>
      <c r="F999" s="16">
        <v>6</v>
      </c>
      <c r="G999" s="16" t="s">
        <v>195</v>
      </c>
      <c r="H999" s="18">
        <v>141.90526265698901</v>
      </c>
      <c r="I999" s="18">
        <v>100.55879354801</v>
      </c>
      <c r="J999" s="18">
        <v>147.50811634436801</v>
      </c>
      <c r="K999" s="18">
        <v>104.72245801688899</v>
      </c>
      <c r="L999" s="20">
        <v>94.6122303484279</v>
      </c>
    </row>
    <row r="1000" spans="1:12" ht="16" x14ac:dyDescent="0.2">
      <c r="A1000" s="22">
        <f t="shared" si="45"/>
        <v>45474</v>
      </c>
      <c r="B1000" s="15" t="s">
        <v>220</v>
      </c>
      <c r="C1000" s="15" t="str">
        <f t="shared" si="46"/>
        <v>BOGOTÁ, D.C.</v>
      </c>
      <c r="D1000" s="23" t="str">
        <f t="shared" si="47"/>
        <v>BOGOTA, D.C.</v>
      </c>
      <c r="E1000" s="15">
        <v>2024</v>
      </c>
      <c r="F1000" s="15">
        <v>7</v>
      </c>
      <c r="G1000" s="15" t="s">
        <v>195</v>
      </c>
      <c r="H1000" s="17">
        <v>153.265159488942</v>
      </c>
      <c r="I1000" s="17">
        <v>108.64416714172501</v>
      </c>
      <c r="J1000" s="17">
        <v>152.25554450641701</v>
      </c>
      <c r="K1000" s="17">
        <v>107.854911257002</v>
      </c>
      <c r="L1000" s="19">
        <v>94.702015357129596</v>
      </c>
    </row>
    <row r="1001" spans="1:12" ht="16" x14ac:dyDescent="0.2">
      <c r="A1001" s="22">
        <f t="shared" si="45"/>
        <v>45505</v>
      </c>
      <c r="B1001" s="15" t="s">
        <v>220</v>
      </c>
      <c r="C1001" s="15" t="str">
        <f t="shared" si="46"/>
        <v>BOGOTÁ, D.C.</v>
      </c>
      <c r="D1001" s="23" t="str">
        <f t="shared" si="47"/>
        <v>BOGOTA, D.C.</v>
      </c>
      <c r="E1001" s="16">
        <v>2024</v>
      </c>
      <c r="F1001" s="16">
        <v>8</v>
      </c>
      <c r="G1001" s="16" t="s">
        <v>195</v>
      </c>
      <c r="H1001" s="18">
        <v>151.34407084674399</v>
      </c>
      <c r="I1001" s="18">
        <v>106.69616666931699</v>
      </c>
      <c r="J1001" s="18">
        <v>150.30089135424001</v>
      </c>
      <c r="K1001" s="18">
        <v>105.982138192552</v>
      </c>
      <c r="L1001" s="20">
        <v>94.023153096214102</v>
      </c>
    </row>
    <row r="1002" spans="1:12" ht="16" x14ac:dyDescent="0.2">
      <c r="A1002" s="22">
        <f t="shared" si="45"/>
        <v>45536</v>
      </c>
      <c r="B1002" s="15" t="s">
        <v>220</v>
      </c>
      <c r="C1002" s="15" t="str">
        <f t="shared" si="46"/>
        <v>BOGOTÁ, D.C.</v>
      </c>
      <c r="D1002" s="23" t="str">
        <f t="shared" si="47"/>
        <v>BOGOTA, D.C.</v>
      </c>
      <c r="E1002" s="15">
        <v>2024</v>
      </c>
      <c r="F1002" s="15">
        <v>9</v>
      </c>
      <c r="G1002" s="15" t="s">
        <v>195</v>
      </c>
      <c r="H1002" s="17">
        <v>151.27622961744299</v>
      </c>
      <c r="I1002" s="17">
        <v>106.803554803712</v>
      </c>
      <c r="J1002" s="17">
        <v>151.07458765763201</v>
      </c>
      <c r="K1002" s="17">
        <v>106.305099474785</v>
      </c>
      <c r="L1002" s="19">
        <v>94.177174533905699</v>
      </c>
    </row>
    <row r="1003" spans="1:12" ht="16" x14ac:dyDescent="0.2">
      <c r="A1003" s="22">
        <f t="shared" si="45"/>
        <v>45566</v>
      </c>
      <c r="B1003" s="15" t="s">
        <v>220</v>
      </c>
      <c r="C1003" s="15" t="str">
        <f t="shared" si="46"/>
        <v>BOGOTÁ, D.C.</v>
      </c>
      <c r="D1003" s="23" t="str">
        <f t="shared" si="47"/>
        <v>BOGOTA, D.C.</v>
      </c>
      <c r="E1003" s="16">
        <v>2024</v>
      </c>
      <c r="F1003" s="16">
        <v>10</v>
      </c>
      <c r="G1003" s="16" t="s">
        <v>195</v>
      </c>
      <c r="H1003" s="18">
        <v>161.18250112785299</v>
      </c>
      <c r="I1003" s="18">
        <v>113.608875886805</v>
      </c>
      <c r="J1003" s="18">
        <v>160.88530642082699</v>
      </c>
      <c r="K1003" s="18">
        <v>113.114764998412</v>
      </c>
      <c r="L1003" s="20">
        <v>94.669167183214299</v>
      </c>
    </row>
    <row r="1004" spans="1:12" ht="16" x14ac:dyDescent="0.2">
      <c r="A1004" s="22">
        <f t="shared" si="45"/>
        <v>45597</v>
      </c>
      <c r="B1004" s="15" t="s">
        <v>220</v>
      </c>
      <c r="C1004" s="15" t="str">
        <f t="shared" si="46"/>
        <v>BOGOTÁ, D.C.</v>
      </c>
      <c r="D1004" s="23" t="str">
        <f t="shared" si="47"/>
        <v>BOGOTA, D.C.</v>
      </c>
      <c r="E1004" s="15">
        <v>2024</v>
      </c>
      <c r="F1004" s="15">
        <v>11</v>
      </c>
      <c r="G1004" s="15" t="s">
        <v>195</v>
      </c>
      <c r="H1004" s="17">
        <v>157.42040480128699</v>
      </c>
      <c r="I1004" s="17">
        <v>110.453187478757</v>
      </c>
      <c r="J1004" s="17">
        <v>160.13002621098599</v>
      </c>
      <c r="K1004" s="17">
        <v>112.388113193344</v>
      </c>
      <c r="L1004" s="19">
        <v>94.537044528132995</v>
      </c>
    </row>
    <row r="1005" spans="1:12" ht="16" x14ac:dyDescent="0.2">
      <c r="A1005" s="22">
        <f t="shared" si="45"/>
        <v>45627</v>
      </c>
      <c r="B1005" s="15" t="s">
        <v>220</v>
      </c>
      <c r="C1005" s="15" t="str">
        <f t="shared" si="46"/>
        <v>BOGOTÁ, D.C.</v>
      </c>
      <c r="D1005" s="23" t="str">
        <f t="shared" si="47"/>
        <v>BOGOTA, D.C.</v>
      </c>
      <c r="E1005" s="16">
        <v>2024</v>
      </c>
      <c r="F1005" s="16">
        <v>12</v>
      </c>
      <c r="G1005" s="16" t="s">
        <v>195</v>
      </c>
      <c r="H1005" s="18">
        <v>159.320080707898</v>
      </c>
      <c r="I1005" s="18">
        <v>111.637821063765</v>
      </c>
      <c r="J1005" s="18">
        <v>170.75003431346599</v>
      </c>
      <c r="K1005" s="18">
        <v>120.35120808450201</v>
      </c>
      <c r="L1005" s="20">
        <v>93.473493652698707</v>
      </c>
    </row>
    <row r="1006" spans="1:12" ht="16" x14ac:dyDescent="0.2">
      <c r="A1006" s="22">
        <f t="shared" si="45"/>
        <v>45658</v>
      </c>
      <c r="B1006" s="15" t="s">
        <v>220</v>
      </c>
      <c r="C1006" s="15" t="str">
        <f t="shared" si="46"/>
        <v>BOGOTÁ, D.C.</v>
      </c>
      <c r="D1006" s="23" t="str">
        <f t="shared" si="47"/>
        <v>BOGOTA, D.C.</v>
      </c>
      <c r="E1006" s="15">
        <v>2025</v>
      </c>
      <c r="F1006" s="15">
        <v>1</v>
      </c>
      <c r="G1006" s="15" t="s">
        <v>195</v>
      </c>
      <c r="H1006" s="17">
        <v>143.49681963947901</v>
      </c>
      <c r="I1006" s="17">
        <v>98.813759635061004</v>
      </c>
      <c r="J1006" s="17">
        <v>140.28149553863699</v>
      </c>
      <c r="K1006" s="17">
        <v>96.6063278104576</v>
      </c>
      <c r="L1006" s="19">
        <v>92.428921722193294</v>
      </c>
    </row>
    <row r="1007" spans="1:12" ht="16" x14ac:dyDescent="0.2">
      <c r="A1007" s="22">
        <f t="shared" si="45"/>
        <v>45689</v>
      </c>
      <c r="B1007" s="15" t="s">
        <v>220</v>
      </c>
      <c r="C1007" s="15" t="str">
        <f t="shared" si="46"/>
        <v>BOGOTÁ, D.C.</v>
      </c>
      <c r="D1007" s="23" t="str">
        <f t="shared" si="47"/>
        <v>BOGOTA, D.C.</v>
      </c>
      <c r="E1007" s="16">
        <v>2025</v>
      </c>
      <c r="F1007" s="16">
        <v>2</v>
      </c>
      <c r="G1007" s="16" t="s">
        <v>195</v>
      </c>
      <c r="H1007" s="18">
        <v>149.10750505703601</v>
      </c>
      <c r="I1007" s="18">
        <v>102.8449136748</v>
      </c>
      <c r="J1007" s="18">
        <v>146.593404564618</v>
      </c>
      <c r="K1007" s="18">
        <v>100.908555190062</v>
      </c>
      <c r="L1007" s="20">
        <v>93.917308980264906</v>
      </c>
    </row>
    <row r="1008" spans="1:12" ht="16" x14ac:dyDescent="0.2">
      <c r="A1008" s="22">
        <f t="shared" si="45"/>
        <v>45717</v>
      </c>
      <c r="B1008" s="15" t="s">
        <v>220</v>
      </c>
      <c r="C1008" s="15" t="str">
        <f t="shared" si="46"/>
        <v>BOGOTÁ, D.C.</v>
      </c>
      <c r="D1008" s="23" t="str">
        <f t="shared" si="47"/>
        <v>BOGOTA, D.C.</v>
      </c>
      <c r="E1008" s="15">
        <v>2025</v>
      </c>
      <c r="F1008" s="15">
        <v>3</v>
      </c>
      <c r="G1008" s="15" t="s">
        <v>195</v>
      </c>
      <c r="H1008" s="17">
        <v>154.41872911945899</v>
      </c>
      <c r="I1008" s="17">
        <v>105.964931398109</v>
      </c>
      <c r="J1008" s="17">
        <v>152.69707572812601</v>
      </c>
      <c r="K1008" s="17">
        <v>104.317535728785</v>
      </c>
      <c r="L1008" s="19">
        <v>94.118047820858195</v>
      </c>
    </row>
    <row r="1009" spans="1:12" ht="16" x14ac:dyDescent="0.2">
      <c r="A1009" s="22">
        <f t="shared" si="45"/>
        <v>45748</v>
      </c>
      <c r="B1009" s="15" t="s">
        <v>220</v>
      </c>
      <c r="C1009" s="15" t="str">
        <f t="shared" si="46"/>
        <v>BOGOTÁ, D.C.</v>
      </c>
      <c r="D1009" s="23" t="str">
        <f t="shared" si="47"/>
        <v>BOGOTA, D.C.</v>
      </c>
      <c r="E1009" s="16">
        <v>2025</v>
      </c>
      <c r="F1009" s="16">
        <v>4</v>
      </c>
      <c r="G1009" s="16" t="s">
        <v>195</v>
      </c>
      <c r="H1009" s="18">
        <v>154.483631564945</v>
      </c>
      <c r="I1009" s="18">
        <v>105.07698271854299</v>
      </c>
      <c r="J1009" s="18">
        <v>152.691432066224</v>
      </c>
      <c r="K1009" s="18">
        <v>103.62356773967799</v>
      </c>
      <c r="L1009" s="20">
        <v>94.049431635346394</v>
      </c>
    </row>
    <row r="1010" spans="1:12" ht="16" x14ac:dyDescent="0.2">
      <c r="A1010" s="22">
        <f t="shared" si="45"/>
        <v>45778</v>
      </c>
      <c r="B1010" s="15" t="s">
        <v>220</v>
      </c>
      <c r="C1010" s="15" t="str">
        <f t="shared" si="46"/>
        <v>BOGOTÁ, D.C.</v>
      </c>
      <c r="D1010" s="23" t="str">
        <f t="shared" si="47"/>
        <v>BOGOTA, D.C.</v>
      </c>
      <c r="E1010" s="15">
        <v>2025</v>
      </c>
      <c r="F1010" s="15">
        <v>5</v>
      </c>
      <c r="G1010" s="15" t="s">
        <v>195</v>
      </c>
      <c r="H1010" s="17">
        <v>165.59931539110499</v>
      </c>
      <c r="I1010" s="17">
        <v>112.88264339192401</v>
      </c>
      <c r="J1010" s="17">
        <v>161.881459793163</v>
      </c>
      <c r="K1010" s="17">
        <v>110.17556953202001</v>
      </c>
      <c r="L1010" s="19">
        <v>94.353824713627802</v>
      </c>
    </row>
    <row r="1011" spans="1:12" ht="16" x14ac:dyDescent="0.2">
      <c r="A1011" s="22">
        <f t="shared" si="45"/>
        <v>45809</v>
      </c>
      <c r="B1011" s="15" t="s">
        <v>220</v>
      </c>
      <c r="C1011" s="15" t="str">
        <f t="shared" si="46"/>
        <v>BOGOTÁ, D.C.</v>
      </c>
      <c r="D1011" s="23" t="str">
        <f t="shared" si="47"/>
        <v>BOGOTA, D.C.</v>
      </c>
      <c r="E1011" s="16">
        <v>2025</v>
      </c>
      <c r="F1011" s="16">
        <v>6</v>
      </c>
      <c r="G1011" s="16" t="s">
        <v>195</v>
      </c>
      <c r="H1011" s="18">
        <v>149.88779605342901</v>
      </c>
      <c r="I1011" s="18">
        <v>102.172797392947</v>
      </c>
      <c r="J1011" s="18">
        <v>152.73143204411301</v>
      </c>
      <c r="K1011" s="18">
        <v>103.914843947612</v>
      </c>
      <c r="L1011" s="20">
        <v>94.264769664346403</v>
      </c>
    </row>
    <row r="1012" spans="1:12" ht="16" x14ac:dyDescent="0.2">
      <c r="A1012" s="22">
        <f t="shared" si="45"/>
        <v>45839</v>
      </c>
      <c r="B1012" s="15" t="s">
        <v>220</v>
      </c>
      <c r="C1012" s="15" t="str">
        <f t="shared" si="46"/>
        <v>BOGOTÁ, D.C.</v>
      </c>
      <c r="D1012" s="23" t="str">
        <f t="shared" si="47"/>
        <v>BOGOTA, D.C.</v>
      </c>
      <c r="E1012" s="15">
        <v>2025</v>
      </c>
      <c r="F1012" s="15">
        <v>7</v>
      </c>
      <c r="G1012" s="15" t="s">
        <v>195</v>
      </c>
      <c r="H1012" s="17">
        <v>169.97860952323401</v>
      </c>
      <c r="I1012" s="17">
        <v>116.198778901624</v>
      </c>
      <c r="J1012" s="17">
        <v>167.568450945954</v>
      </c>
      <c r="K1012" s="17">
        <v>114.549636389043</v>
      </c>
      <c r="L1012" s="19">
        <v>94.5034663947973</v>
      </c>
    </row>
    <row r="1013" spans="1:12" ht="16" x14ac:dyDescent="0.2">
      <c r="A1013" s="22">
        <f t="shared" si="45"/>
        <v>45870</v>
      </c>
      <c r="B1013" s="15" t="s">
        <v>220</v>
      </c>
      <c r="C1013" s="15" t="str">
        <f t="shared" si="46"/>
        <v>BOGOTÁ, D.C.</v>
      </c>
      <c r="D1013" s="23" t="str">
        <f t="shared" si="47"/>
        <v>BOGOTA, D.C.</v>
      </c>
      <c r="E1013" s="16">
        <v>2025</v>
      </c>
      <c r="F1013" s="16">
        <v>8</v>
      </c>
      <c r="G1013" s="16" t="s">
        <v>195</v>
      </c>
      <c r="H1013" s="18">
        <v>158.130610905753</v>
      </c>
      <c r="I1013" s="18">
        <v>107.74535006708</v>
      </c>
      <c r="J1013" s="18">
        <v>154.91368549842201</v>
      </c>
      <c r="K1013" s="18">
        <v>105.324512515523</v>
      </c>
      <c r="L1013" s="20">
        <v>94.642158684661794</v>
      </c>
    </row>
    <row r="1014" spans="1:12" ht="16" x14ac:dyDescent="0.2">
      <c r="A1014" s="22">
        <f t="shared" si="45"/>
        <v>43101</v>
      </c>
      <c r="B1014" s="15" t="s">
        <v>220</v>
      </c>
      <c r="C1014" s="15" t="str">
        <f t="shared" si="46"/>
        <v>BOGOTÁ, D.C.</v>
      </c>
      <c r="D1014" s="23" t="str">
        <f t="shared" si="47"/>
        <v>BOGOTA, D.C.</v>
      </c>
      <c r="E1014" s="15">
        <v>2018</v>
      </c>
      <c r="F1014" s="15">
        <v>1</v>
      </c>
      <c r="G1014" s="15" t="s">
        <v>196</v>
      </c>
      <c r="H1014" s="17">
        <v>94.647628067207094</v>
      </c>
      <c r="I1014" s="17">
        <v>94.944019223149198</v>
      </c>
      <c r="J1014" s="17">
        <v>91.8440995132121</v>
      </c>
      <c r="K1014" s="17">
        <v>92.125856121772998</v>
      </c>
      <c r="L1014" s="19">
        <v>98.203392163139796</v>
      </c>
    </row>
    <row r="1015" spans="1:12" ht="16" x14ac:dyDescent="0.2">
      <c r="A1015" s="22">
        <f t="shared" si="45"/>
        <v>43132</v>
      </c>
      <c r="B1015" s="15" t="s">
        <v>220</v>
      </c>
      <c r="C1015" s="15" t="str">
        <f t="shared" si="46"/>
        <v>BOGOTÁ, D.C.</v>
      </c>
      <c r="D1015" s="23" t="str">
        <f t="shared" si="47"/>
        <v>BOGOTA, D.C.</v>
      </c>
      <c r="E1015" s="16">
        <v>2018</v>
      </c>
      <c r="F1015" s="16">
        <v>2</v>
      </c>
      <c r="G1015" s="16" t="s">
        <v>196</v>
      </c>
      <c r="H1015" s="18">
        <v>92.381110544265994</v>
      </c>
      <c r="I1015" s="18">
        <v>91.868227719312799</v>
      </c>
      <c r="J1015" s="18">
        <v>91.982718036751095</v>
      </c>
      <c r="K1015" s="18">
        <v>91.467897121477804</v>
      </c>
      <c r="L1015" s="20">
        <v>99.2230157281722</v>
      </c>
    </row>
    <row r="1016" spans="1:12" ht="16" x14ac:dyDescent="0.2">
      <c r="A1016" s="22">
        <f t="shared" si="45"/>
        <v>43160</v>
      </c>
      <c r="B1016" s="15" t="s">
        <v>220</v>
      </c>
      <c r="C1016" s="15" t="str">
        <f t="shared" si="46"/>
        <v>BOGOTÁ, D.C.</v>
      </c>
      <c r="D1016" s="23" t="str">
        <f t="shared" si="47"/>
        <v>BOGOTA, D.C.</v>
      </c>
      <c r="E1016" s="15">
        <v>2018</v>
      </c>
      <c r="F1016" s="15">
        <v>3</v>
      </c>
      <c r="G1016" s="15" t="s">
        <v>196</v>
      </c>
      <c r="H1016" s="17">
        <v>100.598115637912</v>
      </c>
      <c r="I1016" s="17">
        <v>100.367086000618</v>
      </c>
      <c r="J1016" s="17">
        <v>99.606413055049202</v>
      </c>
      <c r="K1016" s="17">
        <v>99.3270979532914</v>
      </c>
      <c r="L1016" s="19">
        <v>99.499462962353505</v>
      </c>
    </row>
    <row r="1017" spans="1:12" ht="16" x14ac:dyDescent="0.2">
      <c r="A1017" s="22">
        <f t="shared" si="45"/>
        <v>43191</v>
      </c>
      <c r="B1017" s="15" t="s">
        <v>220</v>
      </c>
      <c r="C1017" s="15" t="str">
        <f t="shared" si="46"/>
        <v>BOGOTÁ, D.C.</v>
      </c>
      <c r="D1017" s="23" t="str">
        <f t="shared" si="47"/>
        <v>BOGOTA, D.C.</v>
      </c>
      <c r="E1017" s="16">
        <v>2018</v>
      </c>
      <c r="F1017" s="16">
        <v>4</v>
      </c>
      <c r="G1017" s="16" t="s">
        <v>196</v>
      </c>
      <c r="H1017" s="18">
        <v>95.854376331579502</v>
      </c>
      <c r="I1017" s="18">
        <v>95.726003131184697</v>
      </c>
      <c r="J1017" s="18">
        <v>95.545407892357503</v>
      </c>
      <c r="K1017" s="18">
        <v>95.432324661312194</v>
      </c>
      <c r="L1017" s="20">
        <v>99.6646132580982</v>
      </c>
    </row>
    <row r="1018" spans="1:12" ht="16" x14ac:dyDescent="0.2">
      <c r="A1018" s="22">
        <f t="shared" si="45"/>
        <v>43221</v>
      </c>
      <c r="B1018" s="15" t="s">
        <v>220</v>
      </c>
      <c r="C1018" s="15" t="str">
        <f t="shared" si="46"/>
        <v>BOGOTÁ, D.C.</v>
      </c>
      <c r="D1018" s="23" t="str">
        <f t="shared" si="47"/>
        <v>BOGOTA, D.C.</v>
      </c>
      <c r="E1018" s="15">
        <v>2018</v>
      </c>
      <c r="F1018" s="15">
        <v>5</v>
      </c>
      <c r="G1018" s="15" t="s">
        <v>196</v>
      </c>
      <c r="H1018" s="17">
        <v>103.345642831573</v>
      </c>
      <c r="I1018" s="17">
        <v>103.52060254037499</v>
      </c>
      <c r="J1018" s="17">
        <v>99.754726073023207</v>
      </c>
      <c r="K1018" s="17">
        <v>99.920631061410006</v>
      </c>
      <c r="L1018" s="19">
        <v>100.041586759255</v>
      </c>
    </row>
    <row r="1019" spans="1:12" ht="16" x14ac:dyDescent="0.2">
      <c r="A1019" s="22">
        <f t="shared" si="45"/>
        <v>43252</v>
      </c>
      <c r="B1019" s="15" t="s">
        <v>220</v>
      </c>
      <c r="C1019" s="15" t="str">
        <f t="shared" si="46"/>
        <v>BOGOTÁ, D.C.</v>
      </c>
      <c r="D1019" s="23" t="str">
        <f t="shared" si="47"/>
        <v>BOGOTA, D.C.</v>
      </c>
      <c r="E1019" s="16">
        <v>2018</v>
      </c>
      <c r="F1019" s="16">
        <v>6</v>
      </c>
      <c r="G1019" s="16" t="s">
        <v>196</v>
      </c>
      <c r="H1019" s="18">
        <v>97.926979733118401</v>
      </c>
      <c r="I1019" s="18">
        <v>98.009438051315698</v>
      </c>
      <c r="J1019" s="18">
        <v>98.888680328680906</v>
      </c>
      <c r="K1019" s="18">
        <v>98.9894615727939</v>
      </c>
      <c r="L1019" s="20">
        <v>99.355854009531996</v>
      </c>
    </row>
    <row r="1020" spans="1:12" ht="16" x14ac:dyDescent="0.2">
      <c r="A1020" s="22">
        <f t="shared" si="45"/>
        <v>43282</v>
      </c>
      <c r="B1020" s="15" t="s">
        <v>220</v>
      </c>
      <c r="C1020" s="15" t="str">
        <f t="shared" si="46"/>
        <v>BOGOTÁ, D.C.</v>
      </c>
      <c r="D1020" s="23" t="str">
        <f t="shared" si="47"/>
        <v>BOGOTA, D.C.</v>
      </c>
      <c r="E1020" s="15">
        <v>2018</v>
      </c>
      <c r="F1020" s="15">
        <v>7</v>
      </c>
      <c r="G1020" s="15" t="s">
        <v>196</v>
      </c>
      <c r="H1020" s="17">
        <v>101.605036715822</v>
      </c>
      <c r="I1020" s="17">
        <v>101.81533773605901</v>
      </c>
      <c r="J1020" s="17">
        <v>99.876053358666894</v>
      </c>
      <c r="K1020" s="17">
        <v>100.091282899487</v>
      </c>
      <c r="L1020" s="19">
        <v>99.937470268458995</v>
      </c>
    </row>
    <row r="1021" spans="1:12" ht="16" x14ac:dyDescent="0.2">
      <c r="A1021" s="22">
        <f t="shared" si="45"/>
        <v>43313</v>
      </c>
      <c r="B1021" s="15" t="s">
        <v>220</v>
      </c>
      <c r="C1021" s="15" t="str">
        <f t="shared" si="46"/>
        <v>BOGOTÁ, D.C.</v>
      </c>
      <c r="D1021" s="23" t="str">
        <f t="shared" si="47"/>
        <v>BOGOTA, D.C.</v>
      </c>
      <c r="E1021" s="16">
        <v>2018</v>
      </c>
      <c r="F1021" s="16">
        <v>8</v>
      </c>
      <c r="G1021" s="16" t="s">
        <v>196</v>
      </c>
      <c r="H1021" s="18">
        <v>105.227230426105</v>
      </c>
      <c r="I1021" s="18">
        <v>105.64587157015301</v>
      </c>
      <c r="J1021" s="18">
        <v>104.778819287647</v>
      </c>
      <c r="K1021" s="18">
        <v>105.203074974393</v>
      </c>
      <c r="L1021" s="20">
        <v>99.926699596997395</v>
      </c>
    </row>
    <row r="1022" spans="1:12" ht="16" x14ac:dyDescent="0.2">
      <c r="A1022" s="22">
        <f t="shared" si="45"/>
        <v>43344</v>
      </c>
      <c r="B1022" s="15" t="s">
        <v>220</v>
      </c>
      <c r="C1022" s="15" t="str">
        <f t="shared" si="46"/>
        <v>BOGOTÁ, D.C.</v>
      </c>
      <c r="D1022" s="23" t="str">
        <f t="shared" si="47"/>
        <v>BOGOTA, D.C.</v>
      </c>
      <c r="E1022" s="15">
        <v>2018</v>
      </c>
      <c r="F1022" s="15">
        <v>9</v>
      </c>
      <c r="G1022" s="15" t="s">
        <v>196</v>
      </c>
      <c r="H1022" s="17">
        <v>97.268324566936897</v>
      </c>
      <c r="I1022" s="17">
        <v>97.4449991877472</v>
      </c>
      <c r="J1022" s="17">
        <v>99.941809549721398</v>
      </c>
      <c r="K1022" s="17">
        <v>100.11862446959501</v>
      </c>
      <c r="L1022" s="19">
        <v>100.08825966892201</v>
      </c>
    </row>
    <row r="1023" spans="1:12" ht="16" x14ac:dyDescent="0.2">
      <c r="A1023" s="22">
        <f t="shared" si="45"/>
        <v>43374</v>
      </c>
      <c r="B1023" s="15" t="s">
        <v>220</v>
      </c>
      <c r="C1023" s="15" t="str">
        <f t="shared" si="46"/>
        <v>BOGOTÁ, D.C.</v>
      </c>
      <c r="D1023" s="23" t="str">
        <f t="shared" si="47"/>
        <v>BOGOTA, D.C.</v>
      </c>
      <c r="E1023" s="16">
        <v>2018</v>
      </c>
      <c r="F1023" s="16">
        <v>10</v>
      </c>
      <c r="G1023" s="16" t="s">
        <v>196</v>
      </c>
      <c r="H1023" s="18">
        <v>105.828947544489</v>
      </c>
      <c r="I1023" s="18">
        <v>105.291641983696</v>
      </c>
      <c r="J1023" s="18">
        <v>104.63647781604899</v>
      </c>
      <c r="K1023" s="18">
        <v>104.09291801465901</v>
      </c>
      <c r="L1023" s="20">
        <v>100.957093833491</v>
      </c>
    </row>
    <row r="1024" spans="1:12" ht="16" x14ac:dyDescent="0.2">
      <c r="A1024" s="22">
        <f t="shared" si="45"/>
        <v>43405</v>
      </c>
      <c r="B1024" s="15" t="s">
        <v>220</v>
      </c>
      <c r="C1024" s="15" t="str">
        <f t="shared" si="46"/>
        <v>BOGOTÁ, D.C.</v>
      </c>
      <c r="D1024" s="23" t="str">
        <f t="shared" si="47"/>
        <v>BOGOTA, D.C.</v>
      </c>
      <c r="E1024" s="15">
        <v>2018</v>
      </c>
      <c r="F1024" s="15">
        <v>11</v>
      </c>
      <c r="G1024" s="15" t="s">
        <v>196</v>
      </c>
      <c r="H1024" s="17">
        <v>103.401434960199</v>
      </c>
      <c r="I1024" s="17">
        <v>103.511554484649</v>
      </c>
      <c r="J1024" s="17">
        <v>104.146820972189</v>
      </c>
      <c r="K1024" s="17">
        <v>104.262475685998</v>
      </c>
      <c r="L1024" s="19">
        <v>101.87619113154901</v>
      </c>
    </row>
    <row r="1025" spans="1:12" ht="16" x14ac:dyDescent="0.2">
      <c r="A1025" s="22">
        <f t="shared" si="45"/>
        <v>43435</v>
      </c>
      <c r="B1025" s="15" t="s">
        <v>220</v>
      </c>
      <c r="C1025" s="15" t="str">
        <f t="shared" si="46"/>
        <v>BOGOTÁ, D.C.</v>
      </c>
      <c r="D1025" s="23" t="str">
        <f t="shared" si="47"/>
        <v>BOGOTA, D.C.</v>
      </c>
      <c r="E1025" s="16">
        <v>2018</v>
      </c>
      <c r="F1025" s="16">
        <v>12</v>
      </c>
      <c r="G1025" s="16" t="s">
        <v>196</v>
      </c>
      <c r="H1025" s="18">
        <v>101.915172640793</v>
      </c>
      <c r="I1025" s="18">
        <v>101.855218371742</v>
      </c>
      <c r="J1025" s="18">
        <v>108.997974116653</v>
      </c>
      <c r="K1025" s="18">
        <v>108.96835546381</v>
      </c>
      <c r="L1025" s="20">
        <v>101.226360620032</v>
      </c>
    </row>
    <row r="1026" spans="1:12" ht="16" x14ac:dyDescent="0.2">
      <c r="A1026" s="22">
        <f t="shared" ref="A1026:A1089" si="48">DATE(E1026,F1026,1)</f>
        <v>43466</v>
      </c>
      <c r="B1026" s="15" t="s">
        <v>220</v>
      </c>
      <c r="C1026" s="15" t="str">
        <f t="shared" si="46"/>
        <v>BOGOTÁ, D.C.</v>
      </c>
      <c r="D1026" s="23" t="str">
        <f t="shared" si="47"/>
        <v>BOGOTA, D.C.</v>
      </c>
      <c r="E1026" s="15">
        <v>2019</v>
      </c>
      <c r="F1026" s="15">
        <v>1</v>
      </c>
      <c r="G1026" s="15" t="s">
        <v>196</v>
      </c>
      <c r="H1026" s="17">
        <v>101.016219285815</v>
      </c>
      <c r="I1026" s="17">
        <v>101.591692040857</v>
      </c>
      <c r="J1026" s="17">
        <v>97.873351653958693</v>
      </c>
      <c r="K1026" s="17">
        <v>98.440605935139999</v>
      </c>
      <c r="L1026" s="19">
        <v>99.4707411717892</v>
      </c>
    </row>
    <row r="1027" spans="1:12" ht="16" x14ac:dyDescent="0.2">
      <c r="A1027" s="22">
        <f t="shared" si="48"/>
        <v>43497</v>
      </c>
      <c r="B1027" s="15" t="s">
        <v>220</v>
      </c>
      <c r="C1027" s="15" t="str">
        <f t="shared" ref="C1027:C1090" si="49">UPPER(B1027)</f>
        <v>BOGOTÁ, D.C.</v>
      </c>
      <c r="D1027" s="23" t="str">
        <f t="shared" ref="D1027:D1090" si="50">SUBSTITUTE(SUBSTITUTE(SUBSTITUTE(SUBSTITUTE(SUBSTITUTE(SUBSTITUTE(SUBSTITUTE(SUBSTITUTE(SUBSTITUTE(SUBSTITUTE(C1027,"á","a"),"é","e"),"í","i"),"ó","o"),"ú","u"),"Á","A"),"É","E"),"Í","I"),"Ó","O"),"Ú","U")</f>
        <v>BOGOTA, D.C.</v>
      </c>
      <c r="E1027" s="16">
        <v>2019</v>
      </c>
      <c r="F1027" s="16">
        <v>2</v>
      </c>
      <c r="G1027" s="16" t="s">
        <v>196</v>
      </c>
      <c r="H1027" s="18">
        <v>104.029934799011</v>
      </c>
      <c r="I1027" s="18">
        <v>103.845118480861</v>
      </c>
      <c r="J1027" s="18">
        <v>99.3838731992047</v>
      </c>
      <c r="K1027" s="18">
        <v>99.371459379673496</v>
      </c>
      <c r="L1027" s="20">
        <v>99.894387582612495</v>
      </c>
    </row>
    <row r="1028" spans="1:12" ht="16" x14ac:dyDescent="0.2">
      <c r="A1028" s="22">
        <f t="shared" si="48"/>
        <v>43525</v>
      </c>
      <c r="B1028" s="15" t="s">
        <v>220</v>
      </c>
      <c r="C1028" s="15" t="str">
        <f t="shared" si="49"/>
        <v>BOGOTÁ, D.C.</v>
      </c>
      <c r="D1028" s="23" t="str">
        <f t="shared" si="50"/>
        <v>BOGOTA, D.C.</v>
      </c>
      <c r="E1028" s="15">
        <v>2019</v>
      </c>
      <c r="F1028" s="15">
        <v>3</v>
      </c>
      <c r="G1028" s="15" t="s">
        <v>196</v>
      </c>
      <c r="H1028" s="17">
        <v>106.247521764309</v>
      </c>
      <c r="I1028" s="17">
        <v>105.799518429876</v>
      </c>
      <c r="J1028" s="17">
        <v>104.176965335478</v>
      </c>
      <c r="K1028" s="17">
        <v>103.787548073748</v>
      </c>
      <c r="L1028" s="19">
        <v>100.673466151669</v>
      </c>
    </row>
    <row r="1029" spans="1:12" ht="16" x14ac:dyDescent="0.2">
      <c r="A1029" s="22">
        <f t="shared" si="48"/>
        <v>43556</v>
      </c>
      <c r="B1029" s="15" t="s">
        <v>220</v>
      </c>
      <c r="C1029" s="15" t="str">
        <f t="shared" si="49"/>
        <v>BOGOTÁ, D.C.</v>
      </c>
      <c r="D1029" s="23" t="str">
        <f t="shared" si="50"/>
        <v>BOGOTA, D.C.</v>
      </c>
      <c r="E1029" s="16">
        <v>2019</v>
      </c>
      <c r="F1029" s="16">
        <v>4</v>
      </c>
      <c r="G1029" s="16" t="s">
        <v>196</v>
      </c>
      <c r="H1029" s="18">
        <v>104.604192610544</v>
      </c>
      <c r="I1029" s="18">
        <v>104.021587465555</v>
      </c>
      <c r="J1029" s="18">
        <v>105.887167794842</v>
      </c>
      <c r="K1029" s="18">
        <v>105.18086343496</v>
      </c>
      <c r="L1029" s="20">
        <v>101.24072151531399</v>
      </c>
    </row>
    <row r="1030" spans="1:12" ht="16" x14ac:dyDescent="0.2">
      <c r="A1030" s="22">
        <f t="shared" si="48"/>
        <v>43586</v>
      </c>
      <c r="B1030" s="15" t="s">
        <v>220</v>
      </c>
      <c r="C1030" s="15" t="str">
        <f t="shared" si="49"/>
        <v>BOGOTÁ, D.C.</v>
      </c>
      <c r="D1030" s="23" t="str">
        <f t="shared" si="50"/>
        <v>BOGOTA, D.C.</v>
      </c>
      <c r="E1030" s="15">
        <v>2019</v>
      </c>
      <c r="F1030" s="15">
        <v>5</v>
      </c>
      <c r="G1030" s="15" t="s">
        <v>196</v>
      </c>
      <c r="H1030" s="17">
        <v>116.96222242595201</v>
      </c>
      <c r="I1030" s="17">
        <v>115.491060268322</v>
      </c>
      <c r="J1030" s="17">
        <v>112.432627998743</v>
      </c>
      <c r="K1030" s="17">
        <v>110.90168505418301</v>
      </c>
      <c r="L1030" s="19">
        <v>102.16699926101199</v>
      </c>
    </row>
    <row r="1031" spans="1:12" ht="16" x14ac:dyDescent="0.2">
      <c r="A1031" s="22">
        <f t="shared" si="48"/>
        <v>43617</v>
      </c>
      <c r="B1031" s="15" t="s">
        <v>220</v>
      </c>
      <c r="C1031" s="15" t="str">
        <f t="shared" si="49"/>
        <v>BOGOTÁ, D.C.</v>
      </c>
      <c r="D1031" s="23" t="str">
        <f t="shared" si="50"/>
        <v>BOGOTA, D.C.</v>
      </c>
      <c r="E1031" s="16">
        <v>2019</v>
      </c>
      <c r="F1031" s="16">
        <v>6</v>
      </c>
      <c r="G1031" s="16" t="s">
        <v>196</v>
      </c>
      <c r="H1031" s="18">
        <v>105.13976637048501</v>
      </c>
      <c r="I1031" s="18">
        <v>103.600650400025</v>
      </c>
      <c r="J1031" s="18">
        <v>105.805924857835</v>
      </c>
      <c r="K1031" s="18">
        <v>104.10936300055199</v>
      </c>
      <c r="L1031" s="20">
        <v>101.621285240291</v>
      </c>
    </row>
    <row r="1032" spans="1:12" ht="16" x14ac:dyDescent="0.2">
      <c r="A1032" s="22">
        <f t="shared" si="48"/>
        <v>43647</v>
      </c>
      <c r="B1032" s="15" t="s">
        <v>220</v>
      </c>
      <c r="C1032" s="15" t="str">
        <f t="shared" si="49"/>
        <v>BOGOTÁ, D.C.</v>
      </c>
      <c r="D1032" s="23" t="str">
        <f t="shared" si="50"/>
        <v>BOGOTA, D.C.</v>
      </c>
      <c r="E1032" s="15">
        <v>2019</v>
      </c>
      <c r="F1032" s="15">
        <v>7</v>
      </c>
      <c r="G1032" s="15" t="s">
        <v>196</v>
      </c>
      <c r="H1032" s="17">
        <v>118.305598997046</v>
      </c>
      <c r="I1032" s="17">
        <v>117.26761483423</v>
      </c>
      <c r="J1032" s="17">
        <v>114.06732970677101</v>
      </c>
      <c r="K1032" s="17">
        <v>113.00061458568</v>
      </c>
      <c r="L1032" s="19">
        <v>102.709123057913</v>
      </c>
    </row>
    <row r="1033" spans="1:12" ht="16" x14ac:dyDescent="0.2">
      <c r="A1033" s="22">
        <f t="shared" si="48"/>
        <v>43678</v>
      </c>
      <c r="B1033" s="15" t="s">
        <v>220</v>
      </c>
      <c r="C1033" s="15" t="str">
        <f t="shared" si="49"/>
        <v>BOGOTÁ, D.C.</v>
      </c>
      <c r="D1033" s="23" t="str">
        <f t="shared" si="50"/>
        <v>BOGOTA, D.C.</v>
      </c>
      <c r="E1033" s="16">
        <v>2019</v>
      </c>
      <c r="F1033" s="16">
        <v>8</v>
      </c>
      <c r="G1033" s="16" t="s">
        <v>196</v>
      </c>
      <c r="H1033" s="18">
        <v>116.840499018488</v>
      </c>
      <c r="I1033" s="18">
        <v>114.89583621502599</v>
      </c>
      <c r="J1033" s="18">
        <v>115.78758778901501</v>
      </c>
      <c r="K1033" s="18">
        <v>113.7818806076</v>
      </c>
      <c r="L1033" s="20">
        <v>102.271115751808</v>
      </c>
    </row>
    <row r="1034" spans="1:12" ht="16" x14ac:dyDescent="0.2">
      <c r="A1034" s="22">
        <f t="shared" si="48"/>
        <v>43709</v>
      </c>
      <c r="B1034" s="15" t="s">
        <v>220</v>
      </c>
      <c r="C1034" s="15" t="str">
        <f t="shared" si="49"/>
        <v>BOGOTÁ, D.C.</v>
      </c>
      <c r="D1034" s="23" t="str">
        <f t="shared" si="50"/>
        <v>BOGOTA, D.C.</v>
      </c>
      <c r="E1034" s="15">
        <v>2019</v>
      </c>
      <c r="F1034" s="15">
        <v>9</v>
      </c>
      <c r="G1034" s="15" t="s">
        <v>196</v>
      </c>
      <c r="H1034" s="17">
        <v>111.072391550501</v>
      </c>
      <c r="I1034" s="17">
        <v>108.53967190348401</v>
      </c>
      <c r="J1034" s="17">
        <v>110.79809613745</v>
      </c>
      <c r="K1034" s="17">
        <v>108.253682169275</v>
      </c>
      <c r="L1034" s="19">
        <v>101.513578525675</v>
      </c>
    </row>
    <row r="1035" spans="1:12" ht="16" x14ac:dyDescent="0.2">
      <c r="A1035" s="22">
        <f t="shared" si="48"/>
        <v>43739</v>
      </c>
      <c r="B1035" s="15" t="s">
        <v>220</v>
      </c>
      <c r="C1035" s="15" t="str">
        <f t="shared" si="49"/>
        <v>BOGOTÁ, D.C.</v>
      </c>
      <c r="D1035" s="23" t="str">
        <f t="shared" si="50"/>
        <v>BOGOTA, D.C.</v>
      </c>
      <c r="E1035" s="16">
        <v>2019</v>
      </c>
      <c r="F1035" s="16">
        <v>10</v>
      </c>
      <c r="G1035" s="16" t="s">
        <v>196</v>
      </c>
      <c r="H1035" s="18">
        <v>121.897681433901</v>
      </c>
      <c r="I1035" s="18">
        <v>119.544883560255</v>
      </c>
      <c r="J1035" s="18">
        <v>118.39482001133599</v>
      </c>
      <c r="K1035" s="18">
        <v>116.05245275084</v>
      </c>
      <c r="L1035" s="20">
        <v>102.08442411314</v>
      </c>
    </row>
    <row r="1036" spans="1:12" ht="16" x14ac:dyDescent="0.2">
      <c r="A1036" s="22">
        <f t="shared" si="48"/>
        <v>43770</v>
      </c>
      <c r="B1036" s="15" t="s">
        <v>220</v>
      </c>
      <c r="C1036" s="15" t="str">
        <f t="shared" si="49"/>
        <v>BOGOTÁ, D.C.</v>
      </c>
      <c r="D1036" s="23" t="str">
        <f t="shared" si="50"/>
        <v>BOGOTA, D.C.</v>
      </c>
      <c r="E1036" s="15">
        <v>2019</v>
      </c>
      <c r="F1036" s="15">
        <v>11</v>
      </c>
      <c r="G1036" s="15" t="s">
        <v>196</v>
      </c>
      <c r="H1036" s="17">
        <v>106.821003934884</v>
      </c>
      <c r="I1036" s="17">
        <v>105.441544076659</v>
      </c>
      <c r="J1036" s="17">
        <v>112.860745610059</v>
      </c>
      <c r="K1036" s="17">
        <v>111.628729156692</v>
      </c>
      <c r="L1036" s="19">
        <v>102.08442411314</v>
      </c>
    </row>
    <row r="1037" spans="1:12" ht="16" x14ac:dyDescent="0.2">
      <c r="A1037" s="22">
        <f t="shared" si="48"/>
        <v>43800</v>
      </c>
      <c r="B1037" s="15" t="s">
        <v>220</v>
      </c>
      <c r="C1037" s="15" t="str">
        <f t="shared" si="49"/>
        <v>BOGOTÁ, D.C.</v>
      </c>
      <c r="D1037" s="23" t="str">
        <f t="shared" si="50"/>
        <v>BOGOTA, D.C.</v>
      </c>
      <c r="E1037" s="16">
        <v>2019</v>
      </c>
      <c r="F1037" s="16">
        <v>12</v>
      </c>
      <c r="G1037" s="16" t="s">
        <v>196</v>
      </c>
      <c r="H1037" s="18">
        <v>114.76167753116999</v>
      </c>
      <c r="I1037" s="18">
        <v>112.29812036609999</v>
      </c>
      <c r="J1037" s="18">
        <v>124.65155758025701</v>
      </c>
      <c r="K1037" s="18">
        <v>122.251359870534</v>
      </c>
      <c r="L1037" s="20">
        <v>101.667958149958</v>
      </c>
    </row>
    <row r="1038" spans="1:12" ht="16" x14ac:dyDescent="0.2">
      <c r="A1038" s="22">
        <f t="shared" si="48"/>
        <v>43831</v>
      </c>
      <c r="B1038" s="15" t="s">
        <v>220</v>
      </c>
      <c r="C1038" s="15" t="str">
        <f t="shared" si="49"/>
        <v>BOGOTÁ, D.C.</v>
      </c>
      <c r="D1038" s="23" t="str">
        <f t="shared" si="50"/>
        <v>BOGOTA, D.C.</v>
      </c>
      <c r="E1038" s="15">
        <v>2020</v>
      </c>
      <c r="F1038" s="15">
        <v>1</v>
      </c>
      <c r="G1038" s="15" t="s">
        <v>196</v>
      </c>
      <c r="H1038" s="17">
        <v>107.795238271047</v>
      </c>
      <c r="I1038" s="17">
        <v>104.45728897802</v>
      </c>
      <c r="J1038" s="17">
        <v>105.27431857586301</v>
      </c>
      <c r="K1038" s="17">
        <v>102.109985356938</v>
      </c>
      <c r="L1038" s="19">
        <v>100.601661675258</v>
      </c>
    </row>
    <row r="1039" spans="1:12" ht="16" x14ac:dyDescent="0.2">
      <c r="A1039" s="22">
        <f t="shared" si="48"/>
        <v>43862</v>
      </c>
      <c r="B1039" s="15" t="s">
        <v>220</v>
      </c>
      <c r="C1039" s="15" t="str">
        <f t="shared" si="49"/>
        <v>BOGOTÁ, D.C.</v>
      </c>
      <c r="D1039" s="23" t="str">
        <f t="shared" si="50"/>
        <v>BOGOTA, D.C.</v>
      </c>
      <c r="E1039" s="16">
        <v>2020</v>
      </c>
      <c r="F1039" s="16">
        <v>2</v>
      </c>
      <c r="G1039" s="16" t="s">
        <v>196</v>
      </c>
      <c r="H1039" s="18">
        <v>106.113357359557</v>
      </c>
      <c r="I1039" s="18">
        <v>102.086641362394</v>
      </c>
      <c r="J1039" s="18">
        <v>107.000016470413</v>
      </c>
      <c r="K1039" s="18">
        <v>102.945191335118</v>
      </c>
      <c r="L1039" s="20">
        <v>100.44369182715501</v>
      </c>
    </row>
    <row r="1040" spans="1:12" ht="16" x14ac:dyDescent="0.2">
      <c r="A1040" s="22">
        <f t="shared" si="48"/>
        <v>43891</v>
      </c>
      <c r="B1040" s="15" t="s">
        <v>220</v>
      </c>
      <c r="C1040" s="15" t="str">
        <f t="shared" si="49"/>
        <v>BOGOTÁ, D.C.</v>
      </c>
      <c r="D1040" s="23" t="str">
        <f t="shared" si="50"/>
        <v>BOGOTA, D.C.</v>
      </c>
      <c r="E1040" s="15">
        <v>2020</v>
      </c>
      <c r="F1040" s="15">
        <v>3</v>
      </c>
      <c r="G1040" s="15" t="s">
        <v>196</v>
      </c>
      <c r="H1040" s="17">
        <v>104.392194845334</v>
      </c>
      <c r="I1040" s="17">
        <v>100.535866607665</v>
      </c>
      <c r="J1040" s="17">
        <v>105.276566519824</v>
      </c>
      <c r="K1040" s="17">
        <v>101.165664170353</v>
      </c>
      <c r="L1040" s="19">
        <v>99.187113489966805</v>
      </c>
    </row>
    <row r="1041" spans="1:12" ht="16" x14ac:dyDescent="0.2">
      <c r="A1041" s="22">
        <f t="shared" si="48"/>
        <v>43922</v>
      </c>
      <c r="B1041" s="15" t="s">
        <v>220</v>
      </c>
      <c r="C1041" s="15" t="str">
        <f t="shared" si="49"/>
        <v>BOGOTÁ, D.C.</v>
      </c>
      <c r="D1041" s="23" t="str">
        <f t="shared" si="50"/>
        <v>BOGOTA, D.C.</v>
      </c>
      <c r="E1041" s="16">
        <v>2020</v>
      </c>
      <c r="F1041" s="16">
        <v>4</v>
      </c>
      <c r="G1041" s="16" t="s">
        <v>196</v>
      </c>
      <c r="H1041" s="18">
        <v>86.701206908944101</v>
      </c>
      <c r="I1041" s="18">
        <v>83.646891191387695</v>
      </c>
      <c r="J1041" s="18">
        <v>87.694638602867201</v>
      </c>
      <c r="K1041" s="18">
        <v>84.803273593336201</v>
      </c>
      <c r="L1041" s="20">
        <v>94.814220876553193</v>
      </c>
    </row>
    <row r="1042" spans="1:12" ht="16" x14ac:dyDescent="0.2">
      <c r="A1042" s="22">
        <f t="shared" si="48"/>
        <v>43952</v>
      </c>
      <c r="B1042" s="15" t="s">
        <v>220</v>
      </c>
      <c r="C1042" s="15" t="str">
        <f t="shared" si="49"/>
        <v>BOGOTÁ, D.C.</v>
      </c>
      <c r="D1042" s="23" t="str">
        <f t="shared" si="50"/>
        <v>BOGOTA, D.C.</v>
      </c>
      <c r="E1042" s="15">
        <v>2020</v>
      </c>
      <c r="F1042" s="15">
        <v>5</v>
      </c>
      <c r="G1042" s="15" t="s">
        <v>196</v>
      </c>
      <c r="H1042" s="17">
        <v>91.650047466482107</v>
      </c>
      <c r="I1042" s="17">
        <v>88.627493984282694</v>
      </c>
      <c r="J1042" s="17">
        <v>91.157105675896901</v>
      </c>
      <c r="K1042" s="17">
        <v>88.360622313770307</v>
      </c>
      <c r="L1042" s="19">
        <v>93.615086120493899</v>
      </c>
    </row>
    <row r="1043" spans="1:12" ht="16" x14ac:dyDescent="0.2">
      <c r="A1043" s="22">
        <f t="shared" si="48"/>
        <v>43983</v>
      </c>
      <c r="B1043" s="15" t="s">
        <v>220</v>
      </c>
      <c r="C1043" s="15" t="str">
        <f t="shared" si="49"/>
        <v>BOGOTÁ, D.C.</v>
      </c>
      <c r="D1043" s="23" t="str">
        <f t="shared" si="50"/>
        <v>BOGOTA, D.C.</v>
      </c>
      <c r="E1043" s="16">
        <v>2020</v>
      </c>
      <c r="F1043" s="16">
        <v>6</v>
      </c>
      <c r="G1043" s="16" t="s">
        <v>196</v>
      </c>
      <c r="H1043" s="18">
        <v>93.010617707135594</v>
      </c>
      <c r="I1043" s="18">
        <v>89.952539433460402</v>
      </c>
      <c r="J1043" s="18">
        <v>94.311068077548697</v>
      </c>
      <c r="K1043" s="18">
        <v>91.102026987738995</v>
      </c>
      <c r="L1043" s="20">
        <v>92.983206728079395</v>
      </c>
    </row>
    <row r="1044" spans="1:12" ht="16" x14ac:dyDescent="0.2">
      <c r="A1044" s="22">
        <f t="shared" si="48"/>
        <v>44013</v>
      </c>
      <c r="B1044" s="15" t="s">
        <v>220</v>
      </c>
      <c r="C1044" s="15" t="str">
        <f t="shared" si="49"/>
        <v>BOGOTÁ, D.C.</v>
      </c>
      <c r="D1044" s="23" t="str">
        <f t="shared" si="50"/>
        <v>BOGOTA, D.C.</v>
      </c>
      <c r="E1044" s="15">
        <v>2020</v>
      </c>
      <c r="F1044" s="15">
        <v>7</v>
      </c>
      <c r="G1044" s="15" t="s">
        <v>196</v>
      </c>
      <c r="H1044" s="17">
        <v>103.036162380232</v>
      </c>
      <c r="I1044" s="17">
        <v>99.258380397868294</v>
      </c>
      <c r="J1044" s="17">
        <v>99.858690142665296</v>
      </c>
      <c r="K1044" s="17">
        <v>96.0146674773884</v>
      </c>
      <c r="L1044" s="19">
        <v>93.694071044545694</v>
      </c>
    </row>
    <row r="1045" spans="1:12" ht="16" x14ac:dyDescent="0.2">
      <c r="A1045" s="22">
        <f t="shared" si="48"/>
        <v>44044</v>
      </c>
      <c r="B1045" s="15" t="s">
        <v>220</v>
      </c>
      <c r="C1045" s="15" t="str">
        <f t="shared" si="49"/>
        <v>BOGOTÁ, D.C.</v>
      </c>
      <c r="D1045" s="23" t="str">
        <f t="shared" si="50"/>
        <v>BOGOTA, D.C.</v>
      </c>
      <c r="E1045" s="16">
        <v>2020</v>
      </c>
      <c r="F1045" s="16">
        <v>8</v>
      </c>
      <c r="G1045" s="16" t="s">
        <v>196</v>
      </c>
      <c r="H1045" s="18">
        <v>93.391635664413599</v>
      </c>
      <c r="I1045" s="18">
        <v>88.742818967318001</v>
      </c>
      <c r="J1045" s="18">
        <v>96.230093772703199</v>
      </c>
      <c r="K1045" s="18">
        <v>91.683467668557697</v>
      </c>
      <c r="L1045" s="20">
        <v>92.577511436358805</v>
      </c>
    </row>
    <row r="1046" spans="1:12" ht="16" x14ac:dyDescent="0.2">
      <c r="A1046" s="22">
        <f t="shared" si="48"/>
        <v>44075</v>
      </c>
      <c r="B1046" s="15" t="s">
        <v>220</v>
      </c>
      <c r="C1046" s="15" t="str">
        <f t="shared" si="49"/>
        <v>BOGOTÁ, D.C.</v>
      </c>
      <c r="D1046" s="23" t="str">
        <f t="shared" si="50"/>
        <v>BOGOTA, D.C.</v>
      </c>
      <c r="E1046" s="15">
        <v>2020</v>
      </c>
      <c r="F1046" s="15">
        <v>9</v>
      </c>
      <c r="G1046" s="15" t="s">
        <v>196</v>
      </c>
      <c r="H1046" s="17">
        <v>99.424079794800306</v>
      </c>
      <c r="I1046" s="17">
        <v>95.164114876890295</v>
      </c>
      <c r="J1046" s="17">
        <v>100.356588972674</v>
      </c>
      <c r="K1046" s="17">
        <v>95.943378099843201</v>
      </c>
      <c r="L1046" s="19">
        <v>92.1071921158685</v>
      </c>
    </row>
    <row r="1047" spans="1:12" ht="16" x14ac:dyDescent="0.2">
      <c r="A1047" s="22">
        <f t="shared" si="48"/>
        <v>44105</v>
      </c>
      <c r="B1047" s="15" t="s">
        <v>220</v>
      </c>
      <c r="C1047" s="15" t="str">
        <f t="shared" si="49"/>
        <v>BOGOTÁ, D.C.</v>
      </c>
      <c r="D1047" s="23" t="str">
        <f t="shared" si="50"/>
        <v>BOGOTA, D.C.</v>
      </c>
      <c r="E1047" s="16">
        <v>2020</v>
      </c>
      <c r="F1047" s="16">
        <v>10</v>
      </c>
      <c r="G1047" s="16" t="s">
        <v>196</v>
      </c>
      <c r="H1047" s="18">
        <v>105.176287817193</v>
      </c>
      <c r="I1047" s="18">
        <v>100.38870652235001</v>
      </c>
      <c r="J1047" s="18">
        <v>107.794671394025</v>
      </c>
      <c r="K1047" s="18">
        <v>102.86534661047899</v>
      </c>
      <c r="L1047" s="20">
        <v>92.415951364434605</v>
      </c>
    </row>
    <row r="1048" spans="1:12" ht="16" x14ac:dyDescent="0.2">
      <c r="A1048" s="22">
        <f t="shared" si="48"/>
        <v>44136</v>
      </c>
      <c r="B1048" s="15" t="s">
        <v>220</v>
      </c>
      <c r="C1048" s="15" t="str">
        <f t="shared" si="49"/>
        <v>BOGOTÁ, D.C.</v>
      </c>
      <c r="D1048" s="23" t="str">
        <f t="shared" si="50"/>
        <v>BOGOTA, D.C.</v>
      </c>
      <c r="E1048" s="15">
        <v>2020</v>
      </c>
      <c r="F1048" s="15">
        <v>11</v>
      </c>
      <c r="G1048" s="15" t="s">
        <v>196</v>
      </c>
      <c r="H1048" s="17">
        <v>103.496212147886</v>
      </c>
      <c r="I1048" s="17">
        <v>98.736539901094005</v>
      </c>
      <c r="J1048" s="17">
        <v>103.439267174459</v>
      </c>
      <c r="K1048" s="17">
        <v>98.548996262283495</v>
      </c>
      <c r="L1048" s="19">
        <v>92.638545241307895</v>
      </c>
    </row>
    <row r="1049" spans="1:12" ht="16" x14ac:dyDescent="0.2">
      <c r="A1049" s="22">
        <f t="shared" si="48"/>
        <v>44166</v>
      </c>
      <c r="B1049" s="15" t="s">
        <v>220</v>
      </c>
      <c r="C1049" s="15" t="str">
        <f t="shared" si="49"/>
        <v>BOGOTÁ, D.C.</v>
      </c>
      <c r="D1049" s="23" t="str">
        <f t="shared" si="50"/>
        <v>BOGOTA, D.C.</v>
      </c>
      <c r="E1049" s="16">
        <v>2020</v>
      </c>
      <c r="F1049" s="16">
        <v>12</v>
      </c>
      <c r="G1049" s="16" t="s">
        <v>196</v>
      </c>
      <c r="H1049" s="18">
        <v>112.06749799281999</v>
      </c>
      <c r="I1049" s="18">
        <v>106.52687158785101</v>
      </c>
      <c r="J1049" s="18">
        <v>116.887423723664</v>
      </c>
      <c r="K1049" s="18">
        <v>111.01433125924</v>
      </c>
      <c r="L1049" s="20">
        <v>93.105274337977704</v>
      </c>
    </row>
    <row r="1050" spans="1:12" ht="16" x14ac:dyDescent="0.2">
      <c r="A1050" s="22">
        <f t="shared" si="48"/>
        <v>44197</v>
      </c>
      <c r="B1050" s="15" t="s">
        <v>220</v>
      </c>
      <c r="C1050" s="15" t="str">
        <f t="shared" si="49"/>
        <v>BOGOTÁ, D.C.</v>
      </c>
      <c r="D1050" s="23" t="str">
        <f t="shared" si="50"/>
        <v>BOGOTA, D.C.</v>
      </c>
      <c r="E1050" s="15">
        <v>2021</v>
      </c>
      <c r="F1050" s="15">
        <v>1</v>
      </c>
      <c r="G1050" s="15" t="s">
        <v>196</v>
      </c>
      <c r="H1050" s="17">
        <v>104.342652269708</v>
      </c>
      <c r="I1050" s="17">
        <v>98.449165966215304</v>
      </c>
      <c r="J1050" s="17">
        <v>97.936976796683297</v>
      </c>
      <c r="K1050" s="17">
        <v>92.427938661101805</v>
      </c>
      <c r="L1050" s="19">
        <v>92.0748801014837</v>
      </c>
    </row>
    <row r="1051" spans="1:12" ht="16" x14ac:dyDescent="0.2">
      <c r="A1051" s="22">
        <f t="shared" si="48"/>
        <v>44228</v>
      </c>
      <c r="B1051" s="15" t="s">
        <v>220</v>
      </c>
      <c r="C1051" s="15" t="str">
        <f t="shared" si="49"/>
        <v>BOGOTÁ, D.C.</v>
      </c>
      <c r="D1051" s="23" t="str">
        <f t="shared" si="50"/>
        <v>BOGOTA, D.C.</v>
      </c>
      <c r="E1051" s="16">
        <v>2021</v>
      </c>
      <c r="F1051" s="16">
        <v>2</v>
      </c>
      <c r="G1051" s="16" t="s">
        <v>196</v>
      </c>
      <c r="H1051" s="18">
        <v>101.750893526711</v>
      </c>
      <c r="I1051" s="18">
        <v>94.975256617775301</v>
      </c>
      <c r="J1051" s="18">
        <v>103.04676770185699</v>
      </c>
      <c r="K1051" s="18">
        <v>96.125162754313905</v>
      </c>
      <c r="L1051" s="20">
        <v>91.094748998477101</v>
      </c>
    </row>
    <row r="1052" spans="1:12" ht="16" x14ac:dyDescent="0.2">
      <c r="A1052" s="22">
        <f t="shared" si="48"/>
        <v>44256</v>
      </c>
      <c r="B1052" s="15" t="s">
        <v>220</v>
      </c>
      <c r="C1052" s="15" t="str">
        <f t="shared" si="49"/>
        <v>BOGOTÁ, D.C.</v>
      </c>
      <c r="D1052" s="23" t="str">
        <f t="shared" si="50"/>
        <v>BOGOTA, D.C.</v>
      </c>
      <c r="E1052" s="15">
        <v>2021</v>
      </c>
      <c r="F1052" s="15">
        <v>3</v>
      </c>
      <c r="G1052" s="15" t="s">
        <v>196</v>
      </c>
      <c r="H1052" s="17">
        <v>116.86639884691699</v>
      </c>
      <c r="I1052" s="17">
        <v>108.343916421866</v>
      </c>
      <c r="J1052" s="17">
        <v>114.106382101961</v>
      </c>
      <c r="K1052" s="17">
        <v>105.64191610742</v>
      </c>
      <c r="L1052" s="19">
        <v>91.6763652574041</v>
      </c>
    </row>
    <row r="1053" spans="1:12" ht="16" x14ac:dyDescent="0.2">
      <c r="A1053" s="22">
        <f t="shared" si="48"/>
        <v>44287</v>
      </c>
      <c r="B1053" s="15" t="s">
        <v>220</v>
      </c>
      <c r="C1053" s="15" t="str">
        <f t="shared" si="49"/>
        <v>BOGOTÁ, D.C.</v>
      </c>
      <c r="D1053" s="23" t="str">
        <f t="shared" si="50"/>
        <v>BOGOTA, D.C.</v>
      </c>
      <c r="E1053" s="16">
        <v>2021</v>
      </c>
      <c r="F1053" s="16">
        <v>4</v>
      </c>
      <c r="G1053" s="16" t="s">
        <v>196</v>
      </c>
      <c r="H1053" s="18">
        <v>101.80817404144599</v>
      </c>
      <c r="I1053" s="18">
        <v>93.527444937380494</v>
      </c>
      <c r="J1053" s="18">
        <v>105.262192158509</v>
      </c>
      <c r="K1053" s="18">
        <v>96.907235812223405</v>
      </c>
      <c r="L1053" s="20">
        <v>91.500444290197805</v>
      </c>
    </row>
    <row r="1054" spans="1:12" ht="16" x14ac:dyDescent="0.2">
      <c r="A1054" s="22">
        <f t="shared" si="48"/>
        <v>44317</v>
      </c>
      <c r="B1054" s="15" t="s">
        <v>220</v>
      </c>
      <c r="C1054" s="15" t="str">
        <f t="shared" si="49"/>
        <v>BOGOTÁ, D.C.</v>
      </c>
      <c r="D1054" s="23" t="str">
        <f t="shared" si="50"/>
        <v>BOGOTA, D.C.</v>
      </c>
      <c r="E1054" s="15">
        <v>2021</v>
      </c>
      <c r="F1054" s="15">
        <v>5</v>
      </c>
      <c r="G1054" s="15" t="s">
        <v>196</v>
      </c>
      <c r="H1054" s="17">
        <v>97.151146053831695</v>
      </c>
      <c r="I1054" s="17">
        <v>88.228260311234195</v>
      </c>
      <c r="J1054" s="17">
        <v>104.054686161234</v>
      </c>
      <c r="K1054" s="17">
        <v>94.625451443148094</v>
      </c>
      <c r="L1054" s="19">
        <v>91.022944522066396</v>
      </c>
    </row>
    <row r="1055" spans="1:12" ht="16" x14ac:dyDescent="0.2">
      <c r="A1055" s="22">
        <f t="shared" si="48"/>
        <v>44348</v>
      </c>
      <c r="B1055" s="15" t="s">
        <v>220</v>
      </c>
      <c r="C1055" s="15" t="str">
        <f t="shared" si="49"/>
        <v>BOGOTÁ, D.C.</v>
      </c>
      <c r="D1055" s="23" t="str">
        <f t="shared" si="50"/>
        <v>BOGOTA, D.C.</v>
      </c>
      <c r="E1055" s="16">
        <v>2021</v>
      </c>
      <c r="F1055" s="16">
        <v>6</v>
      </c>
      <c r="G1055" s="16" t="s">
        <v>196</v>
      </c>
      <c r="H1055" s="18">
        <v>121.41094637406999</v>
      </c>
      <c r="I1055" s="18">
        <v>108.077736769984</v>
      </c>
      <c r="J1055" s="18">
        <v>119.49805531035101</v>
      </c>
      <c r="K1055" s="18">
        <v>106.5120802246</v>
      </c>
      <c r="L1055" s="20">
        <v>91.963583163047005</v>
      </c>
    </row>
    <row r="1056" spans="1:12" ht="16" x14ac:dyDescent="0.2">
      <c r="A1056" s="22">
        <f t="shared" si="48"/>
        <v>44378</v>
      </c>
      <c r="B1056" s="15" t="s">
        <v>220</v>
      </c>
      <c r="C1056" s="15" t="str">
        <f t="shared" si="49"/>
        <v>BOGOTÁ, D.C.</v>
      </c>
      <c r="D1056" s="23" t="str">
        <f t="shared" si="50"/>
        <v>BOGOTA, D.C.</v>
      </c>
      <c r="E1056" s="15">
        <v>2021</v>
      </c>
      <c r="F1056" s="15">
        <v>7</v>
      </c>
      <c r="G1056" s="15" t="s">
        <v>196</v>
      </c>
      <c r="H1056" s="17">
        <v>129.68621548796099</v>
      </c>
      <c r="I1056" s="17">
        <v>114.567991967278</v>
      </c>
      <c r="J1056" s="17">
        <v>126.723150130685</v>
      </c>
      <c r="K1056" s="17">
        <v>111.74105227969299</v>
      </c>
      <c r="L1056" s="19">
        <v>92.800105313232095</v>
      </c>
    </row>
    <row r="1057" spans="1:12" ht="16" x14ac:dyDescent="0.2">
      <c r="A1057" s="22">
        <f t="shared" si="48"/>
        <v>44409</v>
      </c>
      <c r="B1057" s="15" t="s">
        <v>220</v>
      </c>
      <c r="C1057" s="15" t="str">
        <f t="shared" si="49"/>
        <v>BOGOTÁ, D.C.</v>
      </c>
      <c r="D1057" s="23" t="str">
        <f t="shared" si="50"/>
        <v>BOGOTA, D.C.</v>
      </c>
      <c r="E1057" s="16">
        <v>2021</v>
      </c>
      <c r="F1057" s="16">
        <v>8</v>
      </c>
      <c r="G1057" s="16" t="s">
        <v>196</v>
      </c>
      <c r="H1057" s="18">
        <v>129.12092483230199</v>
      </c>
      <c r="I1057" s="18">
        <v>111.99151376771199</v>
      </c>
      <c r="J1057" s="18">
        <v>127.663988006306</v>
      </c>
      <c r="K1057" s="18">
        <v>110.752871133166</v>
      </c>
      <c r="L1057" s="20">
        <v>93.615086120493899</v>
      </c>
    </row>
    <row r="1058" spans="1:12" ht="16" x14ac:dyDescent="0.2">
      <c r="A1058" s="22">
        <f t="shared" si="48"/>
        <v>44440</v>
      </c>
      <c r="B1058" s="15" t="s">
        <v>220</v>
      </c>
      <c r="C1058" s="15" t="str">
        <f t="shared" si="49"/>
        <v>BOGOTÁ, D.C.</v>
      </c>
      <c r="D1058" s="23" t="str">
        <f t="shared" si="50"/>
        <v>BOGOTA, D.C.</v>
      </c>
      <c r="E1058" s="15">
        <v>2021</v>
      </c>
      <c r="F1058" s="15">
        <v>9</v>
      </c>
      <c r="G1058" s="15" t="s">
        <v>196</v>
      </c>
      <c r="H1058" s="17">
        <v>131.48807850312201</v>
      </c>
      <c r="I1058" s="17">
        <v>112.804701107624</v>
      </c>
      <c r="J1058" s="17">
        <v>131.075982089695</v>
      </c>
      <c r="K1058" s="17">
        <v>112.46792044363499</v>
      </c>
      <c r="L1058" s="19">
        <v>93.439165153287604</v>
      </c>
    </row>
    <row r="1059" spans="1:12" ht="16" x14ac:dyDescent="0.2">
      <c r="A1059" s="22">
        <f t="shared" si="48"/>
        <v>44470</v>
      </c>
      <c r="B1059" s="15" t="s">
        <v>220</v>
      </c>
      <c r="C1059" s="15" t="str">
        <f t="shared" si="49"/>
        <v>BOGOTÁ, D.C.</v>
      </c>
      <c r="D1059" s="23" t="str">
        <f t="shared" si="50"/>
        <v>BOGOTA, D.C.</v>
      </c>
      <c r="E1059" s="16">
        <v>2021</v>
      </c>
      <c r="F1059" s="16">
        <v>10</v>
      </c>
      <c r="G1059" s="16" t="s">
        <v>196</v>
      </c>
      <c r="H1059" s="18">
        <v>135.563085071171</v>
      </c>
      <c r="I1059" s="18">
        <v>114.965339632168</v>
      </c>
      <c r="J1059" s="18">
        <v>131.53723252094599</v>
      </c>
      <c r="K1059" s="18">
        <v>111.51655678065799</v>
      </c>
      <c r="L1059" s="20">
        <v>93.683300373084094</v>
      </c>
    </row>
    <row r="1060" spans="1:12" ht="16" x14ac:dyDescent="0.2">
      <c r="A1060" s="22">
        <f t="shared" si="48"/>
        <v>44501</v>
      </c>
      <c r="B1060" s="15" t="s">
        <v>220</v>
      </c>
      <c r="C1060" s="15" t="str">
        <f t="shared" si="49"/>
        <v>BOGOTÁ, D.C.</v>
      </c>
      <c r="D1060" s="23" t="str">
        <f t="shared" si="50"/>
        <v>BOGOTA, D.C.</v>
      </c>
      <c r="E1060" s="15">
        <v>2021</v>
      </c>
      <c r="F1060" s="15">
        <v>11</v>
      </c>
      <c r="G1060" s="15" t="s">
        <v>196</v>
      </c>
      <c r="H1060" s="17">
        <v>137.48219126928601</v>
      </c>
      <c r="I1060" s="17">
        <v>115.219884682406</v>
      </c>
      <c r="J1060" s="17">
        <v>136.014217990492</v>
      </c>
      <c r="K1060" s="17">
        <v>114.00387076925399</v>
      </c>
      <c r="L1060" s="19">
        <v>94.846532890937993</v>
      </c>
    </row>
    <row r="1061" spans="1:12" ht="16" x14ac:dyDescent="0.2">
      <c r="A1061" s="22">
        <f t="shared" si="48"/>
        <v>44531</v>
      </c>
      <c r="B1061" s="15" t="s">
        <v>220</v>
      </c>
      <c r="C1061" s="15" t="str">
        <f t="shared" si="49"/>
        <v>BOGOTÁ, D.C.</v>
      </c>
      <c r="D1061" s="23" t="str">
        <f t="shared" si="50"/>
        <v>BOGOTA, D.C.</v>
      </c>
      <c r="E1061" s="16">
        <v>2021</v>
      </c>
      <c r="F1061" s="16">
        <v>12</v>
      </c>
      <c r="G1061" s="16" t="s">
        <v>196</v>
      </c>
      <c r="H1061" s="18">
        <v>144.29133560404199</v>
      </c>
      <c r="I1061" s="18">
        <v>118.279591593934</v>
      </c>
      <c r="J1061" s="18">
        <v>148.55357718884801</v>
      </c>
      <c r="K1061" s="18">
        <v>122.141517745974</v>
      </c>
      <c r="L1061" s="20">
        <v>94.394164689550394</v>
      </c>
    </row>
    <row r="1062" spans="1:12" ht="16" x14ac:dyDescent="0.2">
      <c r="A1062" s="22">
        <f t="shared" si="48"/>
        <v>44562</v>
      </c>
      <c r="B1062" s="15" t="s">
        <v>220</v>
      </c>
      <c r="C1062" s="15" t="str">
        <f t="shared" si="49"/>
        <v>BOGOTÁ, D.C.</v>
      </c>
      <c r="D1062" s="23" t="str">
        <f t="shared" si="50"/>
        <v>BOGOTA, D.C.</v>
      </c>
      <c r="E1062" s="15">
        <v>2022</v>
      </c>
      <c r="F1062" s="15">
        <v>1</v>
      </c>
      <c r="G1062" s="15" t="s">
        <v>196</v>
      </c>
      <c r="H1062" s="17">
        <v>132.443594993376</v>
      </c>
      <c r="I1062" s="17">
        <v>108.519133902555</v>
      </c>
      <c r="J1062" s="17">
        <v>129.18740895724201</v>
      </c>
      <c r="K1062" s="17">
        <v>105.823379531117</v>
      </c>
      <c r="L1062" s="19">
        <v>93.543281644083194</v>
      </c>
    </row>
    <row r="1063" spans="1:12" ht="16" x14ac:dyDescent="0.2">
      <c r="A1063" s="22">
        <f t="shared" si="48"/>
        <v>44593</v>
      </c>
      <c r="B1063" s="15" t="s">
        <v>220</v>
      </c>
      <c r="C1063" s="15" t="str">
        <f t="shared" si="49"/>
        <v>BOGOTÁ, D.C.</v>
      </c>
      <c r="D1063" s="23" t="str">
        <f t="shared" si="50"/>
        <v>BOGOTA, D.C.</v>
      </c>
      <c r="E1063" s="16">
        <v>2022</v>
      </c>
      <c r="F1063" s="16">
        <v>2</v>
      </c>
      <c r="G1063" s="16" t="s">
        <v>196</v>
      </c>
      <c r="H1063" s="18">
        <v>138.00904932190801</v>
      </c>
      <c r="I1063" s="18">
        <v>110.274113499262</v>
      </c>
      <c r="J1063" s="18">
        <v>133.49216085147501</v>
      </c>
      <c r="K1063" s="18">
        <v>106.406261491945</v>
      </c>
      <c r="L1063" s="20">
        <v>94.458788718319994</v>
      </c>
    </row>
    <row r="1064" spans="1:12" ht="16" x14ac:dyDescent="0.2">
      <c r="A1064" s="22">
        <f t="shared" si="48"/>
        <v>44621</v>
      </c>
      <c r="B1064" s="15" t="s">
        <v>220</v>
      </c>
      <c r="C1064" s="15" t="str">
        <f t="shared" si="49"/>
        <v>BOGOTÁ, D.C.</v>
      </c>
      <c r="D1064" s="23" t="str">
        <f t="shared" si="50"/>
        <v>BOGOTA, D.C.</v>
      </c>
      <c r="E1064" s="15">
        <v>2022</v>
      </c>
      <c r="F1064" s="15">
        <v>3</v>
      </c>
      <c r="G1064" s="15" t="s">
        <v>196</v>
      </c>
      <c r="H1064" s="17">
        <v>154.114652258348</v>
      </c>
      <c r="I1064" s="17">
        <v>120.65825459057</v>
      </c>
      <c r="J1064" s="17">
        <v>153.36736350834499</v>
      </c>
      <c r="K1064" s="17">
        <v>119.969291059562</v>
      </c>
      <c r="L1064" s="19">
        <v>95.420968702223803</v>
      </c>
    </row>
    <row r="1065" spans="1:12" ht="16" x14ac:dyDescent="0.2">
      <c r="A1065" s="22">
        <f t="shared" si="48"/>
        <v>44652</v>
      </c>
      <c r="B1065" s="15" t="s">
        <v>220</v>
      </c>
      <c r="C1065" s="15" t="str">
        <f t="shared" si="49"/>
        <v>BOGOTÁ, D.C.</v>
      </c>
      <c r="D1065" s="23" t="str">
        <f t="shared" si="50"/>
        <v>BOGOTA, D.C.</v>
      </c>
      <c r="E1065" s="16">
        <v>2022</v>
      </c>
      <c r="F1065" s="16">
        <v>4</v>
      </c>
      <c r="G1065" s="16" t="s">
        <v>196</v>
      </c>
      <c r="H1065" s="18">
        <v>147.18084200407</v>
      </c>
      <c r="I1065" s="18">
        <v>113.404070728707</v>
      </c>
      <c r="J1065" s="18">
        <v>146.629552586198</v>
      </c>
      <c r="K1065" s="18">
        <v>112.99225521705</v>
      </c>
      <c r="L1065" s="20">
        <v>95.510724297737298</v>
      </c>
    </row>
    <row r="1066" spans="1:12" ht="16" x14ac:dyDescent="0.2">
      <c r="A1066" s="22">
        <f t="shared" si="48"/>
        <v>44682</v>
      </c>
      <c r="B1066" s="15" t="s">
        <v>220</v>
      </c>
      <c r="C1066" s="15" t="str">
        <f t="shared" si="49"/>
        <v>BOGOTÁ, D.C.</v>
      </c>
      <c r="D1066" s="23" t="str">
        <f t="shared" si="50"/>
        <v>BOGOTA, D.C.</v>
      </c>
      <c r="E1066" s="15">
        <v>2022</v>
      </c>
      <c r="F1066" s="15">
        <v>5</v>
      </c>
      <c r="G1066" s="15" t="s">
        <v>196</v>
      </c>
      <c r="H1066" s="17">
        <v>156.14001534786701</v>
      </c>
      <c r="I1066" s="17">
        <v>118.31831941476599</v>
      </c>
      <c r="J1066" s="17">
        <v>152.13399215362099</v>
      </c>
      <c r="K1066" s="17">
        <v>115.03374416562001</v>
      </c>
      <c r="L1066" s="19">
        <v>96.196457047459802</v>
      </c>
    </row>
    <row r="1067" spans="1:12" ht="16" x14ac:dyDescent="0.2">
      <c r="A1067" s="22">
        <f t="shared" si="48"/>
        <v>44713</v>
      </c>
      <c r="B1067" s="15" t="s">
        <v>220</v>
      </c>
      <c r="C1067" s="15" t="str">
        <f t="shared" si="49"/>
        <v>BOGOTÁ, D.C.</v>
      </c>
      <c r="D1067" s="23" t="str">
        <f t="shared" si="50"/>
        <v>BOGOTA, D.C.</v>
      </c>
      <c r="E1067" s="16">
        <v>2022</v>
      </c>
      <c r="F1067" s="16">
        <v>6</v>
      </c>
      <c r="G1067" s="16" t="s">
        <v>196</v>
      </c>
      <c r="H1067" s="18">
        <v>152.60682177439099</v>
      </c>
      <c r="I1067" s="18">
        <v>114.177598724446</v>
      </c>
      <c r="J1067" s="18">
        <v>151.12658036335699</v>
      </c>
      <c r="K1067" s="18">
        <v>113.060126975994</v>
      </c>
      <c r="L1067" s="20">
        <v>97.377640684416306</v>
      </c>
    </row>
    <row r="1068" spans="1:12" ht="16" x14ac:dyDescent="0.2">
      <c r="A1068" s="22">
        <f t="shared" si="48"/>
        <v>44743</v>
      </c>
      <c r="B1068" s="15" t="s">
        <v>220</v>
      </c>
      <c r="C1068" s="15" t="str">
        <f t="shared" si="49"/>
        <v>BOGOTÁ, D.C.</v>
      </c>
      <c r="D1068" s="23" t="str">
        <f t="shared" si="50"/>
        <v>BOGOTA, D.C.</v>
      </c>
      <c r="E1068" s="15">
        <v>2022</v>
      </c>
      <c r="F1068" s="15">
        <v>7</v>
      </c>
      <c r="G1068" s="15" t="s">
        <v>196</v>
      </c>
      <c r="H1068" s="17">
        <v>151.09893976122501</v>
      </c>
      <c r="I1068" s="17">
        <v>111.05306098656899</v>
      </c>
      <c r="J1068" s="17">
        <v>151.41151492112601</v>
      </c>
      <c r="K1068" s="17">
        <v>111.242095519343</v>
      </c>
      <c r="L1068" s="19">
        <v>97.478166951391401</v>
      </c>
    </row>
    <row r="1069" spans="1:12" ht="16" x14ac:dyDescent="0.2">
      <c r="A1069" s="22">
        <f t="shared" si="48"/>
        <v>44774</v>
      </c>
      <c r="B1069" s="15" t="s">
        <v>220</v>
      </c>
      <c r="C1069" s="15" t="str">
        <f t="shared" si="49"/>
        <v>BOGOTÁ, D.C.</v>
      </c>
      <c r="D1069" s="23" t="str">
        <f t="shared" si="50"/>
        <v>BOGOTA, D.C.</v>
      </c>
      <c r="E1069" s="16">
        <v>2022</v>
      </c>
      <c r="F1069" s="16">
        <v>8</v>
      </c>
      <c r="G1069" s="16" t="s">
        <v>196</v>
      </c>
      <c r="H1069" s="18">
        <v>162.47866491714501</v>
      </c>
      <c r="I1069" s="18">
        <v>119.19133994242399</v>
      </c>
      <c r="J1069" s="18">
        <v>161.21804289421601</v>
      </c>
      <c r="K1069" s="18">
        <v>117.87250955749801</v>
      </c>
      <c r="L1069" s="20">
        <v>95.284540197043398</v>
      </c>
    </row>
    <row r="1070" spans="1:12" ht="16" x14ac:dyDescent="0.2">
      <c r="A1070" s="22">
        <f t="shared" si="48"/>
        <v>44805</v>
      </c>
      <c r="B1070" s="15" t="s">
        <v>220</v>
      </c>
      <c r="C1070" s="15" t="str">
        <f t="shared" si="49"/>
        <v>BOGOTÁ, D.C.</v>
      </c>
      <c r="D1070" s="23" t="str">
        <f t="shared" si="50"/>
        <v>BOGOTA, D.C.</v>
      </c>
      <c r="E1070" s="15">
        <v>2022</v>
      </c>
      <c r="F1070" s="15">
        <v>9</v>
      </c>
      <c r="G1070" s="15" t="s">
        <v>196</v>
      </c>
      <c r="H1070" s="17">
        <v>154.64960104235499</v>
      </c>
      <c r="I1070" s="17">
        <v>111.822535798659</v>
      </c>
      <c r="J1070" s="17">
        <v>156.41243099454101</v>
      </c>
      <c r="K1070" s="17">
        <v>112.76941851885699</v>
      </c>
      <c r="L1070" s="19">
        <v>95.650743026738198</v>
      </c>
    </row>
    <row r="1071" spans="1:12" ht="16" x14ac:dyDescent="0.2">
      <c r="A1071" s="22">
        <f t="shared" si="48"/>
        <v>44835</v>
      </c>
      <c r="B1071" s="15" t="s">
        <v>220</v>
      </c>
      <c r="C1071" s="15" t="str">
        <f t="shared" si="49"/>
        <v>BOGOTÁ, D.C.</v>
      </c>
      <c r="D1071" s="23" t="str">
        <f t="shared" si="50"/>
        <v>BOGOTA, D.C.</v>
      </c>
      <c r="E1071" s="16">
        <v>2022</v>
      </c>
      <c r="F1071" s="16">
        <v>10</v>
      </c>
      <c r="G1071" s="16" t="s">
        <v>196</v>
      </c>
      <c r="H1071" s="18">
        <v>156.34185149906099</v>
      </c>
      <c r="I1071" s="18">
        <v>112.56164866778499</v>
      </c>
      <c r="J1071" s="18">
        <v>156.87760427772699</v>
      </c>
      <c r="K1071" s="18">
        <v>112.774522352628</v>
      </c>
      <c r="L1071" s="20">
        <v>95.866156455970398</v>
      </c>
    </row>
    <row r="1072" spans="1:12" ht="16" x14ac:dyDescent="0.2">
      <c r="A1072" s="22">
        <f t="shared" si="48"/>
        <v>44866</v>
      </c>
      <c r="B1072" s="15" t="s">
        <v>220</v>
      </c>
      <c r="C1072" s="15" t="str">
        <f t="shared" si="49"/>
        <v>BOGOTÁ, D.C.</v>
      </c>
      <c r="D1072" s="23" t="str">
        <f t="shared" si="50"/>
        <v>BOGOTA, D.C.</v>
      </c>
      <c r="E1072" s="15">
        <v>2022</v>
      </c>
      <c r="F1072" s="15">
        <v>11</v>
      </c>
      <c r="G1072" s="15" t="s">
        <v>196</v>
      </c>
      <c r="H1072" s="17">
        <v>161.08478680038499</v>
      </c>
      <c r="I1072" s="17">
        <v>114.554111877113</v>
      </c>
      <c r="J1072" s="17">
        <v>162.780550815428</v>
      </c>
      <c r="K1072" s="17">
        <v>115.926939081673</v>
      </c>
      <c r="L1072" s="19">
        <v>96.738580844360797</v>
      </c>
    </row>
    <row r="1073" spans="1:12" ht="16" x14ac:dyDescent="0.2">
      <c r="A1073" s="22">
        <f t="shared" si="48"/>
        <v>44896</v>
      </c>
      <c r="B1073" s="15" t="s">
        <v>220</v>
      </c>
      <c r="C1073" s="15" t="str">
        <f t="shared" si="49"/>
        <v>BOGOTÁ, D.C.</v>
      </c>
      <c r="D1073" s="23" t="str">
        <f t="shared" si="50"/>
        <v>BOGOTA, D.C.</v>
      </c>
      <c r="E1073" s="16">
        <v>2022</v>
      </c>
      <c r="F1073" s="16">
        <v>12</v>
      </c>
      <c r="G1073" s="16" t="s">
        <v>196</v>
      </c>
      <c r="H1073" s="18">
        <v>164.78702045728301</v>
      </c>
      <c r="I1073" s="18">
        <v>116.290860692438</v>
      </c>
      <c r="J1073" s="18">
        <v>165.277638795434</v>
      </c>
      <c r="K1073" s="18">
        <v>116.564260148434</v>
      </c>
      <c r="L1073" s="20">
        <v>96.375968238486607</v>
      </c>
    </row>
    <row r="1074" spans="1:12" ht="16" x14ac:dyDescent="0.2">
      <c r="A1074" s="22">
        <f t="shared" si="48"/>
        <v>44927</v>
      </c>
      <c r="B1074" s="15" t="s">
        <v>220</v>
      </c>
      <c r="C1074" s="15" t="str">
        <f t="shared" si="49"/>
        <v>BOGOTÁ, D.C.</v>
      </c>
      <c r="D1074" s="23" t="str">
        <f t="shared" si="50"/>
        <v>BOGOTA, D.C.</v>
      </c>
      <c r="E1074" s="15">
        <v>2023</v>
      </c>
      <c r="F1074" s="15">
        <v>1</v>
      </c>
      <c r="G1074" s="15" t="s">
        <v>196</v>
      </c>
      <c r="H1074" s="17">
        <v>151.639309223856</v>
      </c>
      <c r="I1074" s="17">
        <v>105.173377399025</v>
      </c>
      <c r="J1074" s="17">
        <v>147.54973313614499</v>
      </c>
      <c r="K1074" s="17">
        <v>102.151572207675</v>
      </c>
      <c r="L1074" s="19">
        <v>95.708186607866807</v>
      </c>
    </row>
    <row r="1075" spans="1:12" ht="16" x14ac:dyDescent="0.2">
      <c r="A1075" s="22">
        <f t="shared" si="48"/>
        <v>44958</v>
      </c>
      <c r="B1075" s="15" t="s">
        <v>220</v>
      </c>
      <c r="C1075" s="15" t="str">
        <f t="shared" si="49"/>
        <v>BOGOTÁ, D.C.</v>
      </c>
      <c r="D1075" s="23" t="str">
        <f t="shared" si="50"/>
        <v>BOGOTA, D.C.</v>
      </c>
      <c r="E1075" s="16">
        <v>2023</v>
      </c>
      <c r="F1075" s="16">
        <v>2</v>
      </c>
      <c r="G1075" s="16" t="s">
        <v>196</v>
      </c>
      <c r="H1075" s="18">
        <v>154.061093937745</v>
      </c>
      <c r="I1075" s="18">
        <v>104.661528918353</v>
      </c>
      <c r="J1075" s="18">
        <v>154.26125275958699</v>
      </c>
      <c r="K1075" s="18">
        <v>105.006904651479</v>
      </c>
      <c r="L1075" s="20">
        <v>96.167735256895497</v>
      </c>
    </row>
    <row r="1076" spans="1:12" ht="16" x14ac:dyDescent="0.2">
      <c r="A1076" s="22">
        <f t="shared" si="48"/>
        <v>44986</v>
      </c>
      <c r="B1076" s="15" t="s">
        <v>220</v>
      </c>
      <c r="C1076" s="15" t="str">
        <f t="shared" si="49"/>
        <v>BOGOTÁ, D.C.</v>
      </c>
      <c r="D1076" s="23" t="str">
        <f t="shared" si="50"/>
        <v>BOGOTA, D.C.</v>
      </c>
      <c r="E1076" s="15">
        <v>2023</v>
      </c>
      <c r="F1076" s="15">
        <v>3</v>
      </c>
      <c r="G1076" s="15" t="s">
        <v>196</v>
      </c>
      <c r="H1076" s="17">
        <v>165.11810454252301</v>
      </c>
      <c r="I1076" s="17">
        <v>111.78114000377801</v>
      </c>
      <c r="J1076" s="17">
        <v>161.67006998103599</v>
      </c>
      <c r="K1076" s="17">
        <v>109.417846053888</v>
      </c>
      <c r="L1076" s="19">
        <v>96.533938086590197</v>
      </c>
    </row>
    <row r="1077" spans="1:12" ht="16" x14ac:dyDescent="0.2">
      <c r="A1077" s="22">
        <f t="shared" si="48"/>
        <v>45017</v>
      </c>
      <c r="B1077" s="15" t="s">
        <v>220</v>
      </c>
      <c r="C1077" s="15" t="str">
        <f t="shared" si="49"/>
        <v>BOGOTÁ, D.C.</v>
      </c>
      <c r="D1077" s="23" t="str">
        <f t="shared" si="50"/>
        <v>BOGOTA, D.C.</v>
      </c>
      <c r="E1077" s="16">
        <v>2023</v>
      </c>
      <c r="F1077" s="16">
        <v>4</v>
      </c>
      <c r="G1077" s="16" t="s">
        <v>196</v>
      </c>
      <c r="H1077" s="18">
        <v>150.36559197826099</v>
      </c>
      <c r="I1077" s="18">
        <v>102.879141521108</v>
      </c>
      <c r="J1077" s="18">
        <v>151.524306883441</v>
      </c>
      <c r="K1077" s="18">
        <v>103.46445888439</v>
      </c>
      <c r="L1077" s="20">
        <v>96.361607343204398</v>
      </c>
    </row>
    <row r="1078" spans="1:12" ht="16" x14ac:dyDescent="0.2">
      <c r="A1078" s="22">
        <f t="shared" si="48"/>
        <v>45047</v>
      </c>
      <c r="B1078" s="15" t="s">
        <v>220</v>
      </c>
      <c r="C1078" s="15" t="str">
        <f t="shared" si="49"/>
        <v>BOGOTÁ, D.C.</v>
      </c>
      <c r="D1078" s="23" t="str">
        <f t="shared" si="50"/>
        <v>BOGOTA, D.C.</v>
      </c>
      <c r="E1078" s="15">
        <v>2023</v>
      </c>
      <c r="F1078" s="15">
        <v>5</v>
      </c>
      <c r="G1078" s="15" t="s">
        <v>196</v>
      </c>
      <c r="H1078" s="17">
        <v>171.108603512976</v>
      </c>
      <c r="I1078" s="17">
        <v>115.885263040995</v>
      </c>
      <c r="J1078" s="17">
        <v>167.753040967826</v>
      </c>
      <c r="K1078" s="17">
        <v>113.435430051043</v>
      </c>
      <c r="L1078" s="19">
        <v>96.989896511798406</v>
      </c>
    </row>
    <row r="1079" spans="1:12" ht="16" x14ac:dyDescent="0.2">
      <c r="A1079" s="22">
        <f t="shared" si="48"/>
        <v>45078</v>
      </c>
      <c r="B1079" s="15" t="s">
        <v>220</v>
      </c>
      <c r="C1079" s="15" t="str">
        <f t="shared" si="49"/>
        <v>BOGOTÁ, D.C.</v>
      </c>
      <c r="D1079" s="23" t="str">
        <f t="shared" si="50"/>
        <v>BOGOTA, D.C.</v>
      </c>
      <c r="E1079" s="16">
        <v>2023</v>
      </c>
      <c r="F1079" s="16">
        <v>6</v>
      </c>
      <c r="G1079" s="16" t="s">
        <v>196</v>
      </c>
      <c r="H1079" s="18">
        <v>166.53565122793199</v>
      </c>
      <c r="I1079" s="18">
        <v>112.45649185081901</v>
      </c>
      <c r="J1079" s="18">
        <v>165.701475882783</v>
      </c>
      <c r="K1079" s="18">
        <v>111.511510852366</v>
      </c>
      <c r="L1079" s="20">
        <v>97.137095688440397</v>
      </c>
    </row>
    <row r="1080" spans="1:12" ht="16" x14ac:dyDescent="0.2">
      <c r="A1080" s="22">
        <f t="shared" si="48"/>
        <v>45108</v>
      </c>
      <c r="B1080" s="15" t="s">
        <v>220</v>
      </c>
      <c r="C1080" s="15" t="str">
        <f t="shared" si="49"/>
        <v>BOGOTÁ, D.C.</v>
      </c>
      <c r="D1080" s="23" t="str">
        <f t="shared" si="50"/>
        <v>BOGOTA, D.C.</v>
      </c>
      <c r="E1080" s="15">
        <v>2023</v>
      </c>
      <c r="F1080" s="15">
        <v>7</v>
      </c>
      <c r="G1080" s="15" t="s">
        <v>196</v>
      </c>
      <c r="H1080" s="17">
        <v>163.67330388774101</v>
      </c>
      <c r="I1080" s="17">
        <v>110.675788783084</v>
      </c>
      <c r="J1080" s="17">
        <v>165.35320618057199</v>
      </c>
      <c r="K1080" s="17">
        <v>111.60564327863</v>
      </c>
      <c r="L1080" s="19">
        <v>97.478166951391401</v>
      </c>
    </row>
    <row r="1081" spans="1:12" ht="16" x14ac:dyDescent="0.2">
      <c r="A1081" s="22">
        <f t="shared" si="48"/>
        <v>45139</v>
      </c>
      <c r="B1081" s="15" t="s">
        <v>220</v>
      </c>
      <c r="C1081" s="15" t="str">
        <f t="shared" si="49"/>
        <v>BOGOTÁ, D.C.</v>
      </c>
      <c r="D1081" s="23" t="str">
        <f t="shared" si="50"/>
        <v>BOGOTA, D.C.</v>
      </c>
      <c r="E1081" s="16">
        <v>2023</v>
      </c>
      <c r="F1081" s="16">
        <v>8</v>
      </c>
      <c r="G1081" s="16" t="s">
        <v>196</v>
      </c>
      <c r="H1081" s="18">
        <v>172.97667070314901</v>
      </c>
      <c r="I1081" s="18">
        <v>116.558352839086</v>
      </c>
      <c r="J1081" s="18">
        <v>169.88549450937501</v>
      </c>
      <c r="K1081" s="18">
        <v>114.60860967230001</v>
      </c>
      <c r="L1081" s="20">
        <v>97.646907470956606</v>
      </c>
    </row>
    <row r="1082" spans="1:12" ht="16" x14ac:dyDescent="0.2">
      <c r="A1082" s="22">
        <f t="shared" si="48"/>
        <v>45170</v>
      </c>
      <c r="B1082" s="15" t="s">
        <v>220</v>
      </c>
      <c r="C1082" s="15" t="str">
        <f t="shared" si="49"/>
        <v>BOGOTÁ, D.C.</v>
      </c>
      <c r="D1082" s="23" t="str">
        <f t="shared" si="50"/>
        <v>BOGOTA, D.C.</v>
      </c>
      <c r="E1082" s="15">
        <v>2023</v>
      </c>
      <c r="F1082" s="15">
        <v>9</v>
      </c>
      <c r="G1082" s="15" t="s">
        <v>196</v>
      </c>
      <c r="H1082" s="17">
        <v>168.71594735412</v>
      </c>
      <c r="I1082" s="17">
        <v>114.231433576028</v>
      </c>
      <c r="J1082" s="17">
        <v>167.73804861364201</v>
      </c>
      <c r="K1082" s="17">
        <v>113.585079190465</v>
      </c>
      <c r="L1082" s="19">
        <v>97.549971427802106</v>
      </c>
    </row>
    <row r="1083" spans="1:12" ht="16" x14ac:dyDescent="0.2">
      <c r="A1083" s="22">
        <f t="shared" si="48"/>
        <v>45200</v>
      </c>
      <c r="B1083" s="15" t="s">
        <v>220</v>
      </c>
      <c r="C1083" s="15" t="str">
        <f t="shared" si="49"/>
        <v>BOGOTÁ, D.C.</v>
      </c>
      <c r="D1083" s="23" t="str">
        <f t="shared" si="50"/>
        <v>BOGOTA, D.C.</v>
      </c>
      <c r="E1083" s="16">
        <v>2023</v>
      </c>
      <c r="F1083" s="16">
        <v>10</v>
      </c>
      <c r="G1083" s="16" t="s">
        <v>196</v>
      </c>
      <c r="H1083" s="18">
        <v>167.96972003496001</v>
      </c>
      <c r="I1083" s="18">
        <v>114.464937652698</v>
      </c>
      <c r="J1083" s="18">
        <v>168.630337755375</v>
      </c>
      <c r="K1083" s="18">
        <v>114.528014083377</v>
      </c>
      <c r="L1083" s="20">
        <v>97.944896048061096</v>
      </c>
    </row>
    <row r="1084" spans="1:12" ht="16" x14ac:dyDescent="0.2">
      <c r="A1084" s="22">
        <f t="shared" si="48"/>
        <v>45231</v>
      </c>
      <c r="B1084" s="15" t="s">
        <v>220</v>
      </c>
      <c r="C1084" s="15" t="str">
        <f t="shared" si="49"/>
        <v>BOGOTÁ, D.C.</v>
      </c>
      <c r="D1084" s="23" t="str">
        <f t="shared" si="50"/>
        <v>BOGOTA, D.C.</v>
      </c>
      <c r="E1084" s="15">
        <v>2023</v>
      </c>
      <c r="F1084" s="15">
        <v>11</v>
      </c>
      <c r="G1084" s="15" t="s">
        <v>196</v>
      </c>
      <c r="H1084" s="17">
        <v>162.916935027059</v>
      </c>
      <c r="I1084" s="17">
        <v>110.730617163871</v>
      </c>
      <c r="J1084" s="17">
        <v>157.54368216626801</v>
      </c>
      <c r="K1084" s="17">
        <v>106.939844321783</v>
      </c>
      <c r="L1084" s="19">
        <v>98.257245520447796</v>
      </c>
    </row>
    <row r="1085" spans="1:12" ht="16" x14ac:dyDescent="0.2">
      <c r="A1085" s="22">
        <f t="shared" si="48"/>
        <v>45261</v>
      </c>
      <c r="B1085" s="15" t="s">
        <v>220</v>
      </c>
      <c r="C1085" s="15" t="str">
        <f t="shared" si="49"/>
        <v>BOGOTÁ, D.C.</v>
      </c>
      <c r="D1085" s="23" t="str">
        <f t="shared" si="50"/>
        <v>BOGOTA, D.C.</v>
      </c>
      <c r="E1085" s="16">
        <v>2023</v>
      </c>
      <c r="F1085" s="16">
        <v>12</v>
      </c>
      <c r="G1085" s="16" t="s">
        <v>196</v>
      </c>
      <c r="H1085" s="18">
        <v>160.989208599965</v>
      </c>
      <c r="I1085" s="18">
        <v>109.04772758368701</v>
      </c>
      <c r="J1085" s="18">
        <v>169.71155859960601</v>
      </c>
      <c r="K1085" s="18">
        <v>114.791037522769</v>
      </c>
      <c r="L1085" s="20">
        <v>97.542790980161001</v>
      </c>
    </row>
    <row r="1086" spans="1:12" ht="16" x14ac:dyDescent="0.2">
      <c r="A1086" s="22">
        <f t="shared" si="48"/>
        <v>45292</v>
      </c>
      <c r="B1086" s="15" t="s">
        <v>220</v>
      </c>
      <c r="C1086" s="15" t="str">
        <f t="shared" si="49"/>
        <v>BOGOTÁ, D.C.</v>
      </c>
      <c r="D1086" s="23" t="str">
        <f t="shared" si="50"/>
        <v>BOGOTA, D.C.</v>
      </c>
      <c r="E1086" s="15">
        <v>2024</v>
      </c>
      <c r="F1086" s="15">
        <v>1</v>
      </c>
      <c r="G1086" s="15" t="s">
        <v>196</v>
      </c>
      <c r="H1086" s="17">
        <v>156.521688137788</v>
      </c>
      <c r="I1086" s="17">
        <v>104.750120043233</v>
      </c>
      <c r="J1086" s="17">
        <v>155.26775458582799</v>
      </c>
      <c r="K1086" s="17">
        <v>103.966695329365</v>
      </c>
      <c r="L1086" s="19">
        <v>97.952076495702201</v>
      </c>
    </row>
    <row r="1087" spans="1:12" ht="16" x14ac:dyDescent="0.2">
      <c r="A1087" s="22">
        <f t="shared" si="48"/>
        <v>45323</v>
      </c>
      <c r="B1087" s="15" t="s">
        <v>220</v>
      </c>
      <c r="C1087" s="15" t="str">
        <f t="shared" si="49"/>
        <v>BOGOTÁ, D.C.</v>
      </c>
      <c r="D1087" s="23" t="str">
        <f t="shared" si="50"/>
        <v>BOGOTA, D.C.</v>
      </c>
      <c r="E1087" s="16">
        <v>2024</v>
      </c>
      <c r="F1087" s="16">
        <v>2</v>
      </c>
      <c r="G1087" s="16" t="s">
        <v>196</v>
      </c>
      <c r="H1087" s="18">
        <v>157.88241555726799</v>
      </c>
      <c r="I1087" s="18">
        <v>105.59581990495001</v>
      </c>
      <c r="J1087" s="18">
        <v>159.12818399862601</v>
      </c>
      <c r="K1087" s="18">
        <v>106.221416926928</v>
      </c>
      <c r="L1087" s="20">
        <v>97.797696871419106</v>
      </c>
    </row>
    <row r="1088" spans="1:12" ht="16" x14ac:dyDescent="0.2">
      <c r="A1088" s="22">
        <f t="shared" si="48"/>
        <v>45352</v>
      </c>
      <c r="B1088" s="15" t="s">
        <v>220</v>
      </c>
      <c r="C1088" s="15" t="str">
        <f t="shared" si="49"/>
        <v>BOGOTÁ, D.C.</v>
      </c>
      <c r="D1088" s="23" t="str">
        <f t="shared" si="50"/>
        <v>BOGOTA, D.C.</v>
      </c>
      <c r="E1088" s="15">
        <v>2024</v>
      </c>
      <c r="F1088" s="15">
        <v>3</v>
      </c>
      <c r="G1088" s="15" t="s">
        <v>196</v>
      </c>
      <c r="H1088" s="17">
        <v>154.50967302584101</v>
      </c>
      <c r="I1088" s="17">
        <v>102.997258031836</v>
      </c>
      <c r="J1088" s="17">
        <v>157.75374248556901</v>
      </c>
      <c r="K1088" s="17">
        <v>104.91599885368601</v>
      </c>
      <c r="L1088" s="19">
        <v>97.176588150466301</v>
      </c>
    </row>
    <row r="1089" spans="1:12" ht="16" x14ac:dyDescent="0.2">
      <c r="A1089" s="22">
        <f t="shared" si="48"/>
        <v>45383</v>
      </c>
      <c r="B1089" s="15" t="s">
        <v>220</v>
      </c>
      <c r="C1089" s="15" t="str">
        <f t="shared" si="49"/>
        <v>BOGOTÁ, D.C.</v>
      </c>
      <c r="D1089" s="23" t="str">
        <f t="shared" si="50"/>
        <v>BOGOTA, D.C.</v>
      </c>
      <c r="E1089" s="16">
        <v>2024</v>
      </c>
      <c r="F1089" s="16">
        <v>4</v>
      </c>
      <c r="G1089" s="16" t="s">
        <v>196</v>
      </c>
      <c r="H1089" s="18">
        <v>169.85696070248201</v>
      </c>
      <c r="I1089" s="18">
        <v>112.750686916288</v>
      </c>
      <c r="J1089" s="18">
        <v>174.364278548122</v>
      </c>
      <c r="K1089" s="18">
        <v>115.99083584985701</v>
      </c>
      <c r="L1089" s="20">
        <v>97.941305824240601</v>
      </c>
    </row>
    <row r="1090" spans="1:12" ht="16" x14ac:dyDescent="0.2">
      <c r="A1090" s="22">
        <f t="shared" ref="A1090:A1153" si="51">DATE(E1090,F1090,1)</f>
        <v>45413</v>
      </c>
      <c r="B1090" s="15" t="s">
        <v>220</v>
      </c>
      <c r="C1090" s="15" t="str">
        <f t="shared" si="49"/>
        <v>BOGOTÁ, D.C.</v>
      </c>
      <c r="D1090" s="23" t="str">
        <f t="shared" si="50"/>
        <v>BOGOTA, D.C.</v>
      </c>
      <c r="E1090" s="15">
        <v>2024</v>
      </c>
      <c r="F1090" s="15">
        <v>5</v>
      </c>
      <c r="G1090" s="15" t="s">
        <v>196</v>
      </c>
      <c r="H1090" s="17">
        <v>168.13395518559599</v>
      </c>
      <c r="I1090" s="17">
        <v>110.058118530846</v>
      </c>
      <c r="J1090" s="17">
        <v>169.201640424445</v>
      </c>
      <c r="K1090" s="17">
        <v>110.65288275487799</v>
      </c>
      <c r="L1090" s="19">
        <v>98.522922083167501</v>
      </c>
    </row>
    <row r="1091" spans="1:12" ht="16" x14ac:dyDescent="0.2">
      <c r="A1091" s="22">
        <f t="shared" si="51"/>
        <v>45444</v>
      </c>
      <c r="B1091" s="15" t="s">
        <v>220</v>
      </c>
      <c r="C1091" s="15" t="str">
        <f t="shared" ref="C1091:C1154" si="52">UPPER(B1091)</f>
        <v>BOGOTÁ, D.C.</v>
      </c>
      <c r="D1091" s="23" t="str">
        <f t="shared" ref="D1091:D1154" si="53">SUBSTITUTE(SUBSTITUTE(SUBSTITUTE(SUBSTITUTE(SUBSTITUTE(SUBSTITUTE(SUBSTITUTE(SUBSTITUTE(SUBSTITUTE(SUBSTITUTE(C1091,"á","a"),"é","e"),"í","i"),"ó","o"),"ú","u"),"Á","A"),"É","E"),"Í","I"),"Ó","O"),"Ú","U")</f>
        <v>BOGOTA, D.C.</v>
      </c>
      <c r="E1091" s="16">
        <v>2024</v>
      </c>
      <c r="F1091" s="16">
        <v>6</v>
      </c>
      <c r="G1091" s="16" t="s">
        <v>196</v>
      </c>
      <c r="H1091" s="18">
        <v>159.056889310939</v>
      </c>
      <c r="I1091" s="18">
        <v>105.265134825874</v>
      </c>
      <c r="J1091" s="18">
        <v>160.81171905794099</v>
      </c>
      <c r="K1091" s="18">
        <v>106.27673029743001</v>
      </c>
      <c r="L1091" s="20">
        <v>98.472658949679996</v>
      </c>
    </row>
    <row r="1092" spans="1:12" ht="16" x14ac:dyDescent="0.2">
      <c r="A1092" s="22">
        <f t="shared" si="51"/>
        <v>45474</v>
      </c>
      <c r="B1092" s="15" t="s">
        <v>220</v>
      </c>
      <c r="C1092" s="15" t="str">
        <f t="shared" si="52"/>
        <v>BOGOTÁ, D.C.</v>
      </c>
      <c r="D1092" s="23" t="str">
        <f t="shared" si="53"/>
        <v>BOGOTA, D.C.</v>
      </c>
      <c r="E1092" s="15">
        <v>2024</v>
      </c>
      <c r="F1092" s="15">
        <v>7</v>
      </c>
      <c r="G1092" s="15" t="s">
        <v>196</v>
      </c>
      <c r="H1092" s="17">
        <v>170.16670709684701</v>
      </c>
      <c r="I1092" s="17">
        <v>112.465619770968</v>
      </c>
      <c r="J1092" s="17">
        <v>173.11729895652601</v>
      </c>
      <c r="K1092" s="17">
        <v>114.247792263759</v>
      </c>
      <c r="L1092" s="19">
        <v>98.533692754629101</v>
      </c>
    </row>
    <row r="1093" spans="1:12" ht="16" x14ac:dyDescent="0.2">
      <c r="A1093" s="22">
        <f t="shared" si="51"/>
        <v>45505</v>
      </c>
      <c r="B1093" s="15" t="s">
        <v>220</v>
      </c>
      <c r="C1093" s="15" t="str">
        <f t="shared" si="52"/>
        <v>BOGOTÁ, D.C.</v>
      </c>
      <c r="D1093" s="23" t="str">
        <f t="shared" si="53"/>
        <v>BOGOTA, D.C.</v>
      </c>
      <c r="E1093" s="16">
        <v>2024</v>
      </c>
      <c r="F1093" s="16">
        <v>8</v>
      </c>
      <c r="G1093" s="16" t="s">
        <v>196</v>
      </c>
      <c r="H1093" s="18">
        <v>174.00004843200199</v>
      </c>
      <c r="I1093" s="18">
        <v>113.74156685928099</v>
      </c>
      <c r="J1093" s="18">
        <v>170.99012234928401</v>
      </c>
      <c r="K1093" s="18">
        <v>111.957435763314</v>
      </c>
      <c r="L1093" s="20">
        <v>96.103111228125798</v>
      </c>
    </row>
    <row r="1094" spans="1:12" ht="16" x14ac:dyDescent="0.2">
      <c r="A1094" s="22">
        <f t="shared" si="51"/>
        <v>45536</v>
      </c>
      <c r="B1094" s="15" t="s">
        <v>220</v>
      </c>
      <c r="C1094" s="15" t="str">
        <f t="shared" si="52"/>
        <v>BOGOTÁ, D.C.</v>
      </c>
      <c r="D1094" s="23" t="str">
        <f t="shared" si="53"/>
        <v>BOGOTA, D.C.</v>
      </c>
      <c r="E1094" s="15">
        <v>2024</v>
      </c>
      <c r="F1094" s="15">
        <v>9</v>
      </c>
      <c r="G1094" s="15" t="s">
        <v>196</v>
      </c>
      <c r="H1094" s="17">
        <v>167.91199882080599</v>
      </c>
      <c r="I1094" s="17">
        <v>110.31268508669601</v>
      </c>
      <c r="J1094" s="17">
        <v>167.31079430661501</v>
      </c>
      <c r="K1094" s="17">
        <v>109.602446013331</v>
      </c>
      <c r="L1094" s="19">
        <v>95.726137726969498</v>
      </c>
    </row>
    <row r="1095" spans="1:12" ht="16" x14ac:dyDescent="0.2">
      <c r="A1095" s="22">
        <f t="shared" si="51"/>
        <v>45566</v>
      </c>
      <c r="B1095" s="15" t="s">
        <v>220</v>
      </c>
      <c r="C1095" s="15" t="str">
        <f t="shared" si="52"/>
        <v>BOGOTÁ, D.C.</v>
      </c>
      <c r="D1095" s="23" t="str">
        <f t="shared" si="53"/>
        <v>BOGOTA, D.C.</v>
      </c>
      <c r="E1095" s="16">
        <v>2024</v>
      </c>
      <c r="F1095" s="16">
        <v>10</v>
      </c>
      <c r="G1095" s="16" t="s">
        <v>196</v>
      </c>
      <c r="H1095" s="18">
        <v>174.20684470804801</v>
      </c>
      <c r="I1095" s="18">
        <v>114.872329500711</v>
      </c>
      <c r="J1095" s="18">
        <v>179.86729259087701</v>
      </c>
      <c r="K1095" s="18">
        <v>118.174618790907</v>
      </c>
      <c r="L1095" s="20">
        <v>97.230441507774302</v>
      </c>
    </row>
    <row r="1096" spans="1:12" ht="16" x14ac:dyDescent="0.2">
      <c r="A1096" s="22">
        <f t="shared" si="51"/>
        <v>45597</v>
      </c>
      <c r="B1096" s="15" t="s">
        <v>220</v>
      </c>
      <c r="C1096" s="15" t="str">
        <f t="shared" si="52"/>
        <v>BOGOTÁ, D.C.</v>
      </c>
      <c r="D1096" s="23" t="str">
        <f t="shared" si="53"/>
        <v>BOGOTA, D.C.</v>
      </c>
      <c r="E1096" s="15">
        <v>2024</v>
      </c>
      <c r="F1096" s="15">
        <v>11</v>
      </c>
      <c r="G1096" s="15" t="s">
        <v>196</v>
      </c>
      <c r="H1096" s="17">
        <v>170.63520724614199</v>
      </c>
      <c r="I1096" s="17">
        <v>111.658832818809</v>
      </c>
      <c r="J1096" s="17">
        <v>167.49389250481499</v>
      </c>
      <c r="K1096" s="17">
        <v>109.70983229008</v>
      </c>
      <c r="L1096" s="19">
        <v>96.379558462307102</v>
      </c>
    </row>
    <row r="1097" spans="1:12" ht="16" x14ac:dyDescent="0.2">
      <c r="A1097" s="22">
        <f t="shared" si="51"/>
        <v>45627</v>
      </c>
      <c r="B1097" s="15" t="s">
        <v>220</v>
      </c>
      <c r="C1097" s="15" t="str">
        <f t="shared" si="52"/>
        <v>BOGOTÁ, D.C.</v>
      </c>
      <c r="D1097" s="23" t="str">
        <f t="shared" si="53"/>
        <v>BOGOTA, D.C.</v>
      </c>
      <c r="E1097" s="16">
        <v>2024</v>
      </c>
      <c r="F1097" s="16">
        <v>12</v>
      </c>
      <c r="G1097" s="16" t="s">
        <v>196</v>
      </c>
      <c r="H1097" s="18">
        <v>178.84038038609199</v>
      </c>
      <c r="I1097" s="18">
        <v>115.272880913878</v>
      </c>
      <c r="J1097" s="18">
        <v>183.685634460138</v>
      </c>
      <c r="K1097" s="18">
        <v>118.725437515454</v>
      </c>
      <c r="L1097" s="20">
        <v>96.225178838024107</v>
      </c>
    </row>
    <row r="1098" spans="1:12" ht="16" x14ac:dyDescent="0.2">
      <c r="A1098" s="22">
        <f t="shared" si="51"/>
        <v>45658</v>
      </c>
      <c r="B1098" s="15" t="s">
        <v>220</v>
      </c>
      <c r="C1098" s="15" t="str">
        <f t="shared" si="52"/>
        <v>BOGOTÁ, D.C.</v>
      </c>
      <c r="D1098" s="23" t="str">
        <f t="shared" si="53"/>
        <v>BOGOTA, D.C.</v>
      </c>
      <c r="E1098" s="15">
        <v>2025</v>
      </c>
      <c r="F1098" s="15">
        <v>1</v>
      </c>
      <c r="G1098" s="15" t="s">
        <v>196</v>
      </c>
      <c r="H1098" s="17">
        <v>174.646407600294</v>
      </c>
      <c r="I1098" s="17">
        <v>111.61659190789101</v>
      </c>
      <c r="J1098" s="17">
        <v>168.071541354141</v>
      </c>
      <c r="K1098" s="17">
        <v>107.446470011698</v>
      </c>
      <c r="L1098" s="19">
        <v>96.332885552640207</v>
      </c>
    </row>
    <row r="1099" spans="1:12" ht="16" x14ac:dyDescent="0.2">
      <c r="A1099" s="22">
        <f t="shared" si="51"/>
        <v>45689</v>
      </c>
      <c r="B1099" s="15" t="s">
        <v>220</v>
      </c>
      <c r="C1099" s="15" t="str">
        <f t="shared" si="52"/>
        <v>BOGOTÁ, D.C.</v>
      </c>
      <c r="D1099" s="23" t="str">
        <f t="shared" si="53"/>
        <v>BOGOTA, D.C.</v>
      </c>
      <c r="E1099" s="16">
        <v>2025</v>
      </c>
      <c r="F1099" s="16">
        <v>2</v>
      </c>
      <c r="G1099" s="16" t="s">
        <v>196</v>
      </c>
      <c r="H1099" s="18">
        <v>159.50230855172299</v>
      </c>
      <c r="I1099" s="18">
        <v>100.070687952388</v>
      </c>
      <c r="J1099" s="18">
        <v>158.46023704955701</v>
      </c>
      <c r="K1099" s="18">
        <v>99.377734257812307</v>
      </c>
      <c r="L1099" s="20">
        <v>95.945141380022207</v>
      </c>
    </row>
    <row r="1100" spans="1:12" ht="16" x14ac:dyDescent="0.2">
      <c r="A1100" s="22">
        <f t="shared" si="51"/>
        <v>45717</v>
      </c>
      <c r="B1100" s="15" t="s">
        <v>220</v>
      </c>
      <c r="C1100" s="15" t="str">
        <f t="shared" si="52"/>
        <v>BOGOTÁ, D.C.</v>
      </c>
      <c r="D1100" s="23" t="str">
        <f t="shared" si="53"/>
        <v>BOGOTA, D.C.</v>
      </c>
      <c r="E1100" s="15">
        <v>2025</v>
      </c>
      <c r="F1100" s="15">
        <v>3</v>
      </c>
      <c r="G1100" s="15" t="s">
        <v>196</v>
      </c>
      <c r="H1100" s="17">
        <v>163.70284096661399</v>
      </c>
      <c r="I1100" s="17">
        <v>102.560337034074</v>
      </c>
      <c r="J1100" s="17">
        <v>169.29766007326401</v>
      </c>
      <c r="K1100" s="17">
        <v>106.274706200729</v>
      </c>
      <c r="L1100" s="19">
        <v>95.661513698199798</v>
      </c>
    </row>
    <row r="1101" spans="1:12" ht="16" x14ac:dyDescent="0.2">
      <c r="A1101" s="22">
        <f t="shared" si="51"/>
        <v>45748</v>
      </c>
      <c r="B1101" s="15" t="s">
        <v>220</v>
      </c>
      <c r="C1101" s="15" t="str">
        <f t="shared" si="52"/>
        <v>BOGOTÁ, D.C.</v>
      </c>
      <c r="D1101" s="23" t="str">
        <f t="shared" si="53"/>
        <v>BOGOTA, D.C.</v>
      </c>
      <c r="E1101" s="16">
        <v>2025</v>
      </c>
      <c r="F1101" s="16">
        <v>4</v>
      </c>
      <c r="G1101" s="16" t="s">
        <v>196</v>
      </c>
      <c r="H1101" s="18">
        <v>167.53494827939099</v>
      </c>
      <c r="I1101" s="18">
        <v>104.43407478587299</v>
      </c>
      <c r="J1101" s="18">
        <v>175.186007850869</v>
      </c>
      <c r="K1101" s="18">
        <v>109.281102080765</v>
      </c>
      <c r="L1101" s="20">
        <v>95.140931244222003</v>
      </c>
    </row>
    <row r="1102" spans="1:12" ht="16" x14ac:dyDescent="0.2">
      <c r="A1102" s="22">
        <f t="shared" si="51"/>
        <v>45778</v>
      </c>
      <c r="B1102" s="15" t="s">
        <v>220</v>
      </c>
      <c r="C1102" s="15" t="str">
        <f t="shared" si="52"/>
        <v>BOGOTÁ, D.C.</v>
      </c>
      <c r="D1102" s="23" t="str">
        <f t="shared" si="53"/>
        <v>BOGOTA, D.C.</v>
      </c>
      <c r="E1102" s="15">
        <v>2025</v>
      </c>
      <c r="F1102" s="15">
        <v>5</v>
      </c>
      <c r="G1102" s="15" t="s">
        <v>196</v>
      </c>
      <c r="H1102" s="17">
        <v>180.100974074687</v>
      </c>
      <c r="I1102" s="17">
        <v>112.69538448359501</v>
      </c>
      <c r="J1102" s="17">
        <v>178.08998391260101</v>
      </c>
      <c r="K1102" s="17">
        <v>111.18322330370501</v>
      </c>
      <c r="L1102" s="19">
        <v>95.622021236173893</v>
      </c>
    </row>
    <row r="1103" spans="1:12" ht="16" x14ac:dyDescent="0.2">
      <c r="A1103" s="22">
        <f t="shared" si="51"/>
        <v>45809</v>
      </c>
      <c r="B1103" s="15" t="s">
        <v>220</v>
      </c>
      <c r="C1103" s="15" t="str">
        <f t="shared" si="52"/>
        <v>BOGOTÁ, D.C.</v>
      </c>
      <c r="D1103" s="23" t="str">
        <f t="shared" si="53"/>
        <v>BOGOTA, D.C.</v>
      </c>
      <c r="E1103" s="16">
        <v>2025</v>
      </c>
      <c r="F1103" s="16">
        <v>6</v>
      </c>
      <c r="G1103" s="16" t="s">
        <v>196</v>
      </c>
      <c r="H1103" s="18">
        <v>165.81959062108601</v>
      </c>
      <c r="I1103" s="18">
        <v>102.562158941173</v>
      </c>
      <c r="J1103" s="18">
        <v>171.13566960786201</v>
      </c>
      <c r="K1103" s="18">
        <v>105.93831621232501</v>
      </c>
      <c r="L1103" s="20">
        <v>96.246720180947307</v>
      </c>
    </row>
    <row r="1104" spans="1:12" ht="16" x14ac:dyDescent="0.2">
      <c r="A1104" s="22">
        <f t="shared" si="51"/>
        <v>45839</v>
      </c>
      <c r="B1104" s="15" t="s">
        <v>220</v>
      </c>
      <c r="C1104" s="15" t="str">
        <f t="shared" si="52"/>
        <v>BOGOTÁ, D.C.</v>
      </c>
      <c r="D1104" s="23" t="str">
        <f t="shared" si="53"/>
        <v>BOGOTA, D.C.</v>
      </c>
      <c r="E1104" s="15">
        <v>2025</v>
      </c>
      <c r="F1104" s="15">
        <v>7</v>
      </c>
      <c r="G1104" s="15" t="s">
        <v>196</v>
      </c>
      <c r="H1104" s="17">
        <v>188.23593544116301</v>
      </c>
      <c r="I1104" s="17">
        <v>117.108460498526</v>
      </c>
      <c r="J1104" s="17">
        <v>187.52343543271601</v>
      </c>
      <c r="K1104" s="17">
        <v>116.92800822693</v>
      </c>
      <c r="L1104" s="19">
        <v>96.444182491076802</v>
      </c>
    </row>
    <row r="1105" spans="1:12" ht="16" x14ac:dyDescent="0.2">
      <c r="A1105" s="22">
        <f t="shared" si="51"/>
        <v>45870</v>
      </c>
      <c r="B1105" s="15" t="s">
        <v>220</v>
      </c>
      <c r="C1105" s="15" t="str">
        <f t="shared" si="52"/>
        <v>BOGOTÁ, D.C.</v>
      </c>
      <c r="D1105" s="23" t="str">
        <f t="shared" si="53"/>
        <v>BOGOTA, D.C.</v>
      </c>
      <c r="E1105" s="16">
        <v>2025</v>
      </c>
      <c r="F1105" s="16">
        <v>8</v>
      </c>
      <c r="G1105" s="16" t="s">
        <v>196</v>
      </c>
      <c r="H1105" s="18">
        <v>175.90594343756101</v>
      </c>
      <c r="I1105" s="18">
        <v>108.937878060489</v>
      </c>
      <c r="J1105" s="18">
        <v>178.31581039855001</v>
      </c>
      <c r="K1105" s="18">
        <v>110.470361495723</v>
      </c>
      <c r="L1105" s="20">
        <v>95.855385784508798</v>
      </c>
    </row>
    <row r="1106" spans="1:12" ht="16" x14ac:dyDescent="0.2">
      <c r="A1106" s="22">
        <f t="shared" si="51"/>
        <v>43101</v>
      </c>
      <c r="B1106" s="15" t="s">
        <v>220</v>
      </c>
      <c r="C1106" s="15" t="str">
        <f t="shared" si="52"/>
        <v>BOGOTÁ, D.C.</v>
      </c>
      <c r="D1106" s="23" t="str">
        <f t="shared" si="53"/>
        <v>BOGOTA, D.C.</v>
      </c>
      <c r="E1106" s="15">
        <v>2018</v>
      </c>
      <c r="F1106" s="15">
        <v>1</v>
      </c>
      <c r="G1106" s="15" t="s">
        <v>197</v>
      </c>
      <c r="H1106" s="17">
        <v>74.927016756384702</v>
      </c>
      <c r="I1106" s="17">
        <v>75.744581209350997</v>
      </c>
      <c r="J1106" s="17">
        <v>71.843418723592194</v>
      </c>
      <c r="K1106" s="17">
        <v>72.6448727926944</v>
      </c>
      <c r="L1106" s="19">
        <v>95.819529290105095</v>
      </c>
    </row>
    <row r="1107" spans="1:12" ht="16" x14ac:dyDescent="0.2">
      <c r="A1107" s="22">
        <f t="shared" si="51"/>
        <v>43132</v>
      </c>
      <c r="B1107" s="15" t="s">
        <v>220</v>
      </c>
      <c r="C1107" s="15" t="str">
        <f t="shared" si="52"/>
        <v>BOGOTÁ, D.C.</v>
      </c>
      <c r="D1107" s="23" t="str">
        <f t="shared" si="53"/>
        <v>BOGOTA, D.C.</v>
      </c>
      <c r="E1107" s="16">
        <v>2018</v>
      </c>
      <c r="F1107" s="16">
        <v>2</v>
      </c>
      <c r="G1107" s="16" t="s">
        <v>197</v>
      </c>
      <c r="H1107" s="18">
        <v>92.3205403461251</v>
      </c>
      <c r="I1107" s="18">
        <v>92.883391385728004</v>
      </c>
      <c r="J1107" s="18">
        <v>80.708847982053996</v>
      </c>
      <c r="K1107" s="18">
        <v>81.317622519610794</v>
      </c>
      <c r="L1107" s="20">
        <v>99.779773645607904</v>
      </c>
    </row>
    <row r="1108" spans="1:12" ht="16" x14ac:dyDescent="0.2">
      <c r="A1108" s="22">
        <f t="shared" si="51"/>
        <v>43160</v>
      </c>
      <c r="B1108" s="15" t="s">
        <v>220</v>
      </c>
      <c r="C1108" s="15" t="str">
        <f t="shared" si="52"/>
        <v>BOGOTÁ, D.C.</v>
      </c>
      <c r="D1108" s="23" t="str">
        <f t="shared" si="53"/>
        <v>BOGOTA, D.C.</v>
      </c>
      <c r="E1108" s="15">
        <v>2018</v>
      </c>
      <c r="F1108" s="15">
        <v>3</v>
      </c>
      <c r="G1108" s="15" t="s">
        <v>197</v>
      </c>
      <c r="H1108" s="17">
        <v>92.667297576308599</v>
      </c>
      <c r="I1108" s="17">
        <v>93.267101956294596</v>
      </c>
      <c r="J1108" s="17">
        <v>82.123025281481802</v>
      </c>
      <c r="K1108" s="17">
        <v>82.706953715012801</v>
      </c>
      <c r="L1108" s="19">
        <v>100.338957084586</v>
      </c>
    </row>
    <row r="1109" spans="1:12" ht="16" x14ac:dyDescent="0.2">
      <c r="A1109" s="22">
        <f t="shared" si="51"/>
        <v>43191</v>
      </c>
      <c r="B1109" s="15" t="s">
        <v>220</v>
      </c>
      <c r="C1109" s="15" t="str">
        <f t="shared" si="52"/>
        <v>BOGOTÁ, D.C.</v>
      </c>
      <c r="D1109" s="23" t="str">
        <f t="shared" si="53"/>
        <v>BOGOTA, D.C.</v>
      </c>
      <c r="E1109" s="16">
        <v>2018</v>
      </c>
      <c r="F1109" s="16">
        <v>4</v>
      </c>
      <c r="G1109" s="16" t="s">
        <v>197</v>
      </c>
      <c r="H1109" s="18">
        <v>100.94340325746001</v>
      </c>
      <c r="I1109" s="18">
        <v>101.89342236224</v>
      </c>
      <c r="J1109" s="18">
        <v>90.254175971396094</v>
      </c>
      <c r="K1109" s="18">
        <v>91.224011708406493</v>
      </c>
      <c r="L1109" s="20">
        <v>100.06702541220599</v>
      </c>
    </row>
    <row r="1110" spans="1:12" ht="16" x14ac:dyDescent="0.2">
      <c r="A1110" s="22">
        <f t="shared" si="51"/>
        <v>43221</v>
      </c>
      <c r="B1110" s="15" t="s">
        <v>220</v>
      </c>
      <c r="C1110" s="15" t="str">
        <f t="shared" si="52"/>
        <v>BOGOTÁ, D.C.</v>
      </c>
      <c r="D1110" s="23" t="str">
        <f t="shared" si="53"/>
        <v>BOGOTA, D.C.</v>
      </c>
      <c r="E1110" s="15">
        <v>2018</v>
      </c>
      <c r="F1110" s="15">
        <v>5</v>
      </c>
      <c r="G1110" s="15" t="s">
        <v>197</v>
      </c>
      <c r="H1110" s="17">
        <v>104.48329667843799</v>
      </c>
      <c r="I1110" s="17">
        <v>104.716878272993</v>
      </c>
      <c r="J1110" s="17">
        <v>94.5206541334544</v>
      </c>
      <c r="K1110" s="17">
        <v>94.804445227048006</v>
      </c>
      <c r="L1110" s="19">
        <v>100.656849039622</v>
      </c>
    </row>
    <row r="1111" spans="1:12" ht="16" x14ac:dyDescent="0.2">
      <c r="A1111" s="22">
        <f t="shared" si="51"/>
        <v>43252</v>
      </c>
      <c r="B1111" s="15" t="s">
        <v>220</v>
      </c>
      <c r="C1111" s="15" t="str">
        <f t="shared" si="52"/>
        <v>BOGOTÁ, D.C.</v>
      </c>
      <c r="D1111" s="23" t="str">
        <f t="shared" si="53"/>
        <v>BOGOTA, D.C.</v>
      </c>
      <c r="E1111" s="16">
        <v>2018</v>
      </c>
      <c r="F1111" s="16">
        <v>6</v>
      </c>
      <c r="G1111" s="16" t="s">
        <v>197</v>
      </c>
      <c r="H1111" s="18">
        <v>91.844904077323903</v>
      </c>
      <c r="I1111" s="18">
        <v>91.742725154387699</v>
      </c>
      <c r="J1111" s="18">
        <v>95.924837812489301</v>
      </c>
      <c r="K1111" s="18">
        <v>95.893198651860004</v>
      </c>
      <c r="L1111" s="20">
        <v>101.032191347977</v>
      </c>
    </row>
    <row r="1112" spans="1:12" ht="16" x14ac:dyDescent="0.2">
      <c r="A1112" s="22">
        <f t="shared" si="51"/>
        <v>43282</v>
      </c>
      <c r="B1112" s="15" t="s">
        <v>220</v>
      </c>
      <c r="C1112" s="15" t="str">
        <f t="shared" si="52"/>
        <v>BOGOTÁ, D.C.</v>
      </c>
      <c r="D1112" s="23" t="str">
        <f t="shared" si="53"/>
        <v>BOGOTA, D.C.</v>
      </c>
      <c r="E1112" s="15">
        <v>2018</v>
      </c>
      <c r="F1112" s="15">
        <v>7</v>
      </c>
      <c r="G1112" s="15" t="s">
        <v>197</v>
      </c>
      <c r="H1112" s="17">
        <v>94.994381951485096</v>
      </c>
      <c r="I1112" s="17">
        <v>94.821717883505499</v>
      </c>
      <c r="J1112" s="17">
        <v>89.722048876157004</v>
      </c>
      <c r="K1112" s="17">
        <v>89.645172997491898</v>
      </c>
      <c r="L1112" s="19">
        <v>100.65301901606701</v>
      </c>
    </row>
    <row r="1113" spans="1:12" ht="16" x14ac:dyDescent="0.2">
      <c r="A1113" s="22">
        <f t="shared" si="51"/>
        <v>43313</v>
      </c>
      <c r="B1113" s="15" t="s">
        <v>220</v>
      </c>
      <c r="C1113" s="15" t="str">
        <f t="shared" si="52"/>
        <v>BOGOTÁ, D.C.</v>
      </c>
      <c r="D1113" s="23" t="str">
        <f t="shared" si="53"/>
        <v>BOGOTA, D.C.</v>
      </c>
      <c r="E1113" s="16">
        <v>2018</v>
      </c>
      <c r="F1113" s="16">
        <v>8</v>
      </c>
      <c r="G1113" s="16" t="s">
        <v>197</v>
      </c>
      <c r="H1113" s="18">
        <v>104.37291242209901</v>
      </c>
      <c r="I1113" s="18">
        <v>104.316853319278</v>
      </c>
      <c r="J1113" s="18">
        <v>102.44130822413899</v>
      </c>
      <c r="K1113" s="18">
        <v>102.475170552733</v>
      </c>
      <c r="L1113" s="20">
        <v>100.31214691970401</v>
      </c>
    </row>
    <row r="1114" spans="1:12" ht="16" x14ac:dyDescent="0.2">
      <c r="A1114" s="22">
        <f t="shared" si="51"/>
        <v>43344</v>
      </c>
      <c r="B1114" s="15" t="s">
        <v>220</v>
      </c>
      <c r="C1114" s="15" t="str">
        <f t="shared" si="52"/>
        <v>BOGOTÁ, D.C.</v>
      </c>
      <c r="D1114" s="23" t="str">
        <f t="shared" si="53"/>
        <v>BOGOTA, D.C.</v>
      </c>
      <c r="E1114" s="15">
        <v>2018</v>
      </c>
      <c r="F1114" s="15">
        <v>9</v>
      </c>
      <c r="G1114" s="15" t="s">
        <v>197</v>
      </c>
      <c r="H1114" s="17">
        <v>106.44542573827199</v>
      </c>
      <c r="I1114" s="17">
        <v>106.51078151515399</v>
      </c>
      <c r="J1114" s="17">
        <v>105.538791494073</v>
      </c>
      <c r="K1114" s="17">
        <v>105.652193818835</v>
      </c>
      <c r="L1114" s="19">
        <v>100.660679063176</v>
      </c>
    </row>
    <row r="1115" spans="1:12" ht="16" x14ac:dyDescent="0.2">
      <c r="A1115" s="22">
        <f t="shared" si="51"/>
        <v>43374</v>
      </c>
      <c r="B1115" s="15" t="s">
        <v>220</v>
      </c>
      <c r="C1115" s="15" t="str">
        <f t="shared" si="52"/>
        <v>BOGOTÁ, D.C.</v>
      </c>
      <c r="D1115" s="23" t="str">
        <f t="shared" si="53"/>
        <v>BOGOTA, D.C.</v>
      </c>
      <c r="E1115" s="16">
        <v>2018</v>
      </c>
      <c r="F1115" s="16">
        <v>10</v>
      </c>
      <c r="G1115" s="16" t="s">
        <v>197</v>
      </c>
      <c r="H1115" s="18">
        <v>119.739658791651</v>
      </c>
      <c r="I1115" s="18">
        <v>119.57404683491499</v>
      </c>
      <c r="J1115" s="18">
        <v>110.113965691955</v>
      </c>
      <c r="K1115" s="18">
        <v>110.000346401977</v>
      </c>
      <c r="L1115" s="20">
        <v>100.725789463605</v>
      </c>
    </row>
    <row r="1116" spans="1:12" ht="16" x14ac:dyDescent="0.2">
      <c r="A1116" s="22">
        <f t="shared" si="51"/>
        <v>43405</v>
      </c>
      <c r="B1116" s="15" t="s">
        <v>220</v>
      </c>
      <c r="C1116" s="15" t="str">
        <f t="shared" si="52"/>
        <v>BOGOTÁ, D.C.</v>
      </c>
      <c r="D1116" s="23" t="str">
        <f t="shared" si="53"/>
        <v>BOGOTA, D.C.</v>
      </c>
      <c r="E1116" s="15">
        <v>2018</v>
      </c>
      <c r="F1116" s="15">
        <v>11</v>
      </c>
      <c r="G1116" s="15" t="s">
        <v>197</v>
      </c>
      <c r="H1116" s="17">
        <v>118.134202079126</v>
      </c>
      <c r="I1116" s="17">
        <v>116.880763564969</v>
      </c>
      <c r="J1116" s="17">
        <v>139.499310078208</v>
      </c>
      <c r="K1116" s="17">
        <v>138.20326172858199</v>
      </c>
      <c r="L1116" s="19">
        <v>100.668339110286</v>
      </c>
    </row>
    <row r="1117" spans="1:12" ht="16" x14ac:dyDescent="0.2">
      <c r="A1117" s="22">
        <f t="shared" si="51"/>
        <v>43435</v>
      </c>
      <c r="B1117" s="15" t="s">
        <v>220</v>
      </c>
      <c r="C1117" s="15" t="str">
        <f t="shared" si="52"/>
        <v>BOGOTÁ, D.C.</v>
      </c>
      <c r="D1117" s="23" t="str">
        <f t="shared" si="53"/>
        <v>BOGOTA, D.C.</v>
      </c>
      <c r="E1117" s="16">
        <v>2018</v>
      </c>
      <c r="F1117" s="16">
        <v>12</v>
      </c>
      <c r="G1117" s="16" t="s">
        <v>197</v>
      </c>
      <c r="H1117" s="18">
        <v>99.126960325326095</v>
      </c>
      <c r="I1117" s="18">
        <v>97.647736541183093</v>
      </c>
      <c r="J1117" s="18">
        <v>137.30961573099901</v>
      </c>
      <c r="K1117" s="18">
        <v>135.43274988574899</v>
      </c>
      <c r="L1117" s="20">
        <v>99.2857006070587</v>
      </c>
    </row>
    <row r="1118" spans="1:12" ht="16" x14ac:dyDescent="0.2">
      <c r="A1118" s="22">
        <f t="shared" si="51"/>
        <v>43466</v>
      </c>
      <c r="B1118" s="15" t="s">
        <v>220</v>
      </c>
      <c r="C1118" s="15" t="str">
        <f t="shared" si="52"/>
        <v>BOGOTÁ, D.C.</v>
      </c>
      <c r="D1118" s="23" t="str">
        <f t="shared" si="53"/>
        <v>BOGOTA, D.C.</v>
      </c>
      <c r="E1118" s="15">
        <v>2019</v>
      </c>
      <c r="F1118" s="15">
        <v>1</v>
      </c>
      <c r="G1118" s="15" t="s">
        <v>197</v>
      </c>
      <c r="H1118" s="17">
        <v>77.233916933366103</v>
      </c>
      <c r="I1118" s="17">
        <v>74.897090434609595</v>
      </c>
      <c r="J1118" s="17">
        <v>78.334893447228296</v>
      </c>
      <c r="K1118" s="17">
        <v>76.145698074634396</v>
      </c>
      <c r="L1118" s="19">
        <v>95.260345851126999</v>
      </c>
    </row>
    <row r="1119" spans="1:12" ht="16" x14ac:dyDescent="0.2">
      <c r="A1119" s="22">
        <f t="shared" si="51"/>
        <v>43497</v>
      </c>
      <c r="B1119" s="15" t="s">
        <v>220</v>
      </c>
      <c r="C1119" s="15" t="str">
        <f t="shared" si="52"/>
        <v>BOGOTÁ, D.C.</v>
      </c>
      <c r="D1119" s="23" t="str">
        <f t="shared" si="53"/>
        <v>BOGOTA, D.C.</v>
      </c>
      <c r="E1119" s="16">
        <v>2019</v>
      </c>
      <c r="F1119" s="16">
        <v>2</v>
      </c>
      <c r="G1119" s="16" t="s">
        <v>197</v>
      </c>
      <c r="H1119" s="18">
        <v>89.298136854689005</v>
      </c>
      <c r="I1119" s="18">
        <v>86.3335109836854</v>
      </c>
      <c r="J1119" s="18">
        <v>84.718067217175104</v>
      </c>
      <c r="K1119" s="18">
        <v>81.980599062165794</v>
      </c>
      <c r="L1119" s="20">
        <v>97.232807981769099</v>
      </c>
    </row>
    <row r="1120" spans="1:12" ht="16" x14ac:dyDescent="0.2">
      <c r="A1120" s="22">
        <f t="shared" si="51"/>
        <v>43525</v>
      </c>
      <c r="B1120" s="15" t="s">
        <v>220</v>
      </c>
      <c r="C1120" s="15" t="str">
        <f t="shared" si="52"/>
        <v>BOGOTÁ, D.C.</v>
      </c>
      <c r="D1120" s="23" t="str">
        <f t="shared" si="53"/>
        <v>BOGOTA, D.C.</v>
      </c>
      <c r="E1120" s="15">
        <v>2019</v>
      </c>
      <c r="F1120" s="15">
        <v>3</v>
      </c>
      <c r="G1120" s="15" t="s">
        <v>197</v>
      </c>
      <c r="H1120" s="17">
        <v>102.279698187175</v>
      </c>
      <c r="I1120" s="17">
        <v>98.7429965405301</v>
      </c>
      <c r="J1120" s="17">
        <v>89.713001239002594</v>
      </c>
      <c r="K1120" s="17">
        <v>86.663953676611996</v>
      </c>
      <c r="L1120" s="19">
        <v>97.194507746222598</v>
      </c>
    </row>
    <row r="1121" spans="1:12" ht="16" x14ac:dyDescent="0.2">
      <c r="A1121" s="22">
        <f t="shared" si="51"/>
        <v>43556</v>
      </c>
      <c r="B1121" s="15" t="s">
        <v>220</v>
      </c>
      <c r="C1121" s="15" t="str">
        <f t="shared" si="52"/>
        <v>BOGOTÁ, D.C.</v>
      </c>
      <c r="D1121" s="23" t="str">
        <f t="shared" si="53"/>
        <v>BOGOTA, D.C.</v>
      </c>
      <c r="E1121" s="16">
        <v>2019</v>
      </c>
      <c r="F1121" s="16">
        <v>4</v>
      </c>
      <c r="G1121" s="16" t="s">
        <v>197</v>
      </c>
      <c r="H1121" s="18">
        <v>109.48235345213899</v>
      </c>
      <c r="I1121" s="18">
        <v>105.55224547643699</v>
      </c>
      <c r="J1121" s="18">
        <v>95.628187496468101</v>
      </c>
      <c r="K1121" s="18">
        <v>92.079285895335701</v>
      </c>
      <c r="L1121" s="20">
        <v>97.386008923954904</v>
      </c>
    </row>
    <row r="1122" spans="1:12" ht="16" x14ac:dyDescent="0.2">
      <c r="A1122" s="22">
        <f t="shared" si="51"/>
        <v>43586</v>
      </c>
      <c r="B1122" s="15" t="s">
        <v>220</v>
      </c>
      <c r="C1122" s="15" t="str">
        <f t="shared" si="52"/>
        <v>BOGOTÁ, D.C.</v>
      </c>
      <c r="D1122" s="23" t="str">
        <f t="shared" si="53"/>
        <v>BOGOTA, D.C.</v>
      </c>
      <c r="E1122" s="15">
        <v>2019</v>
      </c>
      <c r="F1122" s="15">
        <v>5</v>
      </c>
      <c r="G1122" s="15" t="s">
        <v>197</v>
      </c>
      <c r="H1122" s="17">
        <v>117.632966438811</v>
      </c>
      <c r="I1122" s="17">
        <v>112.65521316584901</v>
      </c>
      <c r="J1122" s="17">
        <v>104.531472440044</v>
      </c>
      <c r="K1122" s="17">
        <v>99.993483483958201</v>
      </c>
      <c r="L1122" s="19">
        <v>97.665600643443994</v>
      </c>
    </row>
    <row r="1123" spans="1:12" ht="16" x14ac:dyDescent="0.2">
      <c r="A1123" s="22">
        <f t="shared" si="51"/>
        <v>43617</v>
      </c>
      <c r="B1123" s="15" t="s">
        <v>220</v>
      </c>
      <c r="C1123" s="15" t="str">
        <f t="shared" si="52"/>
        <v>BOGOTÁ, D.C.</v>
      </c>
      <c r="D1123" s="23" t="str">
        <f t="shared" si="53"/>
        <v>BOGOTA, D.C.</v>
      </c>
      <c r="E1123" s="16">
        <v>2019</v>
      </c>
      <c r="F1123" s="16">
        <v>6</v>
      </c>
      <c r="G1123" s="16" t="s">
        <v>197</v>
      </c>
      <c r="H1123" s="18">
        <v>103.285406608217</v>
      </c>
      <c r="I1123" s="18">
        <v>98.961690727366403</v>
      </c>
      <c r="J1123" s="18">
        <v>97.733564273103696</v>
      </c>
      <c r="K1123" s="18">
        <v>93.783682577266504</v>
      </c>
      <c r="L1123" s="20">
        <v>98.144353587774603</v>
      </c>
    </row>
    <row r="1124" spans="1:12" ht="16" x14ac:dyDescent="0.2">
      <c r="A1124" s="22">
        <f t="shared" si="51"/>
        <v>43647</v>
      </c>
      <c r="B1124" s="15" t="s">
        <v>220</v>
      </c>
      <c r="C1124" s="15" t="str">
        <f t="shared" si="52"/>
        <v>BOGOTÁ, D.C.</v>
      </c>
      <c r="D1124" s="23" t="str">
        <f t="shared" si="53"/>
        <v>BOGOTA, D.C.</v>
      </c>
      <c r="E1124" s="15">
        <v>2019</v>
      </c>
      <c r="F1124" s="15">
        <v>7</v>
      </c>
      <c r="G1124" s="15" t="s">
        <v>197</v>
      </c>
      <c r="H1124" s="17">
        <v>108.537542281315</v>
      </c>
      <c r="I1124" s="17">
        <v>104.152420761049</v>
      </c>
      <c r="J1124" s="17">
        <v>104.073484741187</v>
      </c>
      <c r="K1124" s="17">
        <v>99.919013545956105</v>
      </c>
      <c r="L1124" s="19">
        <v>98.9103582987035</v>
      </c>
    </row>
    <row r="1125" spans="1:12" ht="16" x14ac:dyDescent="0.2">
      <c r="A1125" s="22">
        <f t="shared" si="51"/>
        <v>43678</v>
      </c>
      <c r="B1125" s="15" t="s">
        <v>220</v>
      </c>
      <c r="C1125" s="15" t="str">
        <f t="shared" si="52"/>
        <v>BOGOTÁ, D.C.</v>
      </c>
      <c r="D1125" s="23" t="str">
        <f t="shared" si="53"/>
        <v>BOGOTA, D.C.</v>
      </c>
      <c r="E1125" s="16">
        <v>2019</v>
      </c>
      <c r="F1125" s="16">
        <v>8</v>
      </c>
      <c r="G1125" s="16" t="s">
        <v>197</v>
      </c>
      <c r="H1125" s="18">
        <v>120.471373642499</v>
      </c>
      <c r="I1125" s="18">
        <v>114.788721806938</v>
      </c>
      <c r="J1125" s="18">
        <v>109.945673276392</v>
      </c>
      <c r="K1125" s="18">
        <v>104.68048450117401</v>
      </c>
      <c r="L1125" s="20">
        <v>99.802753786935796</v>
      </c>
    </row>
    <row r="1126" spans="1:12" ht="16" x14ac:dyDescent="0.2">
      <c r="A1126" s="22">
        <f t="shared" si="51"/>
        <v>43709</v>
      </c>
      <c r="B1126" s="15" t="s">
        <v>220</v>
      </c>
      <c r="C1126" s="15" t="str">
        <f t="shared" si="52"/>
        <v>BOGOTÁ, D.C.</v>
      </c>
      <c r="D1126" s="23" t="str">
        <f t="shared" si="53"/>
        <v>BOGOTA, D.C.</v>
      </c>
      <c r="E1126" s="15">
        <v>2019</v>
      </c>
      <c r="F1126" s="15">
        <v>9</v>
      </c>
      <c r="G1126" s="15" t="s">
        <v>197</v>
      </c>
      <c r="H1126" s="17">
        <v>113.31502968671001</v>
      </c>
      <c r="I1126" s="17">
        <v>108.081370782893</v>
      </c>
      <c r="J1126" s="17">
        <v>108.24639126070799</v>
      </c>
      <c r="K1126" s="17">
        <v>103.204038976565</v>
      </c>
      <c r="L1126" s="19">
        <v>100.132135812635</v>
      </c>
    </row>
    <row r="1127" spans="1:12" ht="16" x14ac:dyDescent="0.2">
      <c r="A1127" s="22">
        <f t="shared" si="51"/>
        <v>43739</v>
      </c>
      <c r="B1127" s="15" t="s">
        <v>220</v>
      </c>
      <c r="C1127" s="15" t="str">
        <f t="shared" si="52"/>
        <v>BOGOTÁ, D.C.</v>
      </c>
      <c r="D1127" s="23" t="str">
        <f t="shared" si="53"/>
        <v>BOGOTA, D.C.</v>
      </c>
      <c r="E1127" s="16">
        <v>2019</v>
      </c>
      <c r="F1127" s="16">
        <v>10</v>
      </c>
      <c r="G1127" s="16" t="s">
        <v>197</v>
      </c>
      <c r="H1127" s="18">
        <v>132.059933942518</v>
      </c>
      <c r="I1127" s="18">
        <v>125.319832237732</v>
      </c>
      <c r="J1127" s="18">
        <v>126.05619619227799</v>
      </c>
      <c r="K1127" s="18">
        <v>119.623215839853</v>
      </c>
      <c r="L1127" s="20">
        <v>101.20837243149001</v>
      </c>
    </row>
    <row r="1128" spans="1:12" ht="16" x14ac:dyDescent="0.2">
      <c r="A1128" s="22">
        <f t="shared" si="51"/>
        <v>43770</v>
      </c>
      <c r="B1128" s="15" t="s">
        <v>220</v>
      </c>
      <c r="C1128" s="15" t="str">
        <f t="shared" si="52"/>
        <v>BOGOTÁ, D.C.</v>
      </c>
      <c r="D1128" s="23" t="str">
        <f t="shared" si="53"/>
        <v>BOGOTA, D.C.</v>
      </c>
      <c r="E1128" s="15">
        <v>2019</v>
      </c>
      <c r="F1128" s="15">
        <v>11</v>
      </c>
      <c r="G1128" s="15" t="s">
        <v>197</v>
      </c>
      <c r="H1128" s="17">
        <v>117.834695007806</v>
      </c>
      <c r="I1128" s="17">
        <v>112.183619764393</v>
      </c>
      <c r="J1128" s="17">
        <v>124.596510399195</v>
      </c>
      <c r="K1128" s="17">
        <v>118.688114869133</v>
      </c>
      <c r="L1128" s="19">
        <v>101.80968612957</v>
      </c>
    </row>
    <row r="1129" spans="1:12" ht="16" x14ac:dyDescent="0.2">
      <c r="A1129" s="22">
        <f t="shared" si="51"/>
        <v>43800</v>
      </c>
      <c r="B1129" s="15" t="s">
        <v>220</v>
      </c>
      <c r="C1129" s="15" t="str">
        <f t="shared" si="52"/>
        <v>BOGOTÁ, D.C.</v>
      </c>
      <c r="D1129" s="23" t="str">
        <f t="shared" si="53"/>
        <v>BOGOTA, D.C.</v>
      </c>
      <c r="E1129" s="16">
        <v>2019</v>
      </c>
      <c r="F1129" s="16">
        <v>12</v>
      </c>
      <c r="G1129" s="16" t="s">
        <v>197</v>
      </c>
      <c r="H1129" s="18">
        <v>120.39304232819801</v>
      </c>
      <c r="I1129" s="18">
        <v>114.738710144077</v>
      </c>
      <c r="J1129" s="18">
        <v>154.05444250229399</v>
      </c>
      <c r="K1129" s="18">
        <v>147.80081135289799</v>
      </c>
      <c r="L1129" s="20">
        <v>100.27384668415699</v>
      </c>
    </row>
    <row r="1130" spans="1:12" ht="16" x14ac:dyDescent="0.2">
      <c r="A1130" s="22">
        <f t="shared" si="51"/>
        <v>43831</v>
      </c>
      <c r="B1130" s="15" t="s">
        <v>220</v>
      </c>
      <c r="C1130" s="15" t="str">
        <f t="shared" si="52"/>
        <v>BOGOTÁ, D.C.</v>
      </c>
      <c r="D1130" s="23" t="str">
        <f t="shared" si="53"/>
        <v>BOGOTA, D.C.</v>
      </c>
      <c r="E1130" s="15">
        <v>2020</v>
      </c>
      <c r="F1130" s="15">
        <v>1</v>
      </c>
      <c r="G1130" s="15" t="s">
        <v>197</v>
      </c>
      <c r="H1130" s="17">
        <v>89.720792875425204</v>
      </c>
      <c r="I1130" s="17">
        <v>84.811791157606194</v>
      </c>
      <c r="J1130" s="17">
        <v>86.779193871528705</v>
      </c>
      <c r="K1130" s="17">
        <v>81.9539372915266</v>
      </c>
      <c r="L1130" s="19">
        <v>99.438901549244505</v>
      </c>
    </row>
    <row r="1131" spans="1:12" ht="16" x14ac:dyDescent="0.2">
      <c r="A1131" s="22">
        <f t="shared" si="51"/>
        <v>43862</v>
      </c>
      <c r="B1131" s="15" t="s">
        <v>220</v>
      </c>
      <c r="C1131" s="15" t="str">
        <f t="shared" si="52"/>
        <v>BOGOTÁ, D.C.</v>
      </c>
      <c r="D1131" s="23" t="str">
        <f t="shared" si="53"/>
        <v>BOGOTA, D.C.</v>
      </c>
      <c r="E1131" s="16">
        <v>2020</v>
      </c>
      <c r="F1131" s="16">
        <v>2</v>
      </c>
      <c r="G1131" s="16" t="s">
        <v>197</v>
      </c>
      <c r="H1131" s="18">
        <v>109.79115669001099</v>
      </c>
      <c r="I1131" s="18">
        <v>103.174115491763</v>
      </c>
      <c r="J1131" s="18">
        <v>98.616507222664197</v>
      </c>
      <c r="K1131" s="18">
        <v>92.6199246087821</v>
      </c>
      <c r="L1131" s="20">
        <v>100.492158026772</v>
      </c>
    </row>
    <row r="1132" spans="1:12" ht="16" x14ac:dyDescent="0.2">
      <c r="A1132" s="22">
        <f t="shared" si="51"/>
        <v>43891</v>
      </c>
      <c r="B1132" s="15" t="s">
        <v>220</v>
      </c>
      <c r="C1132" s="15" t="str">
        <f t="shared" si="52"/>
        <v>BOGOTÁ, D.C.</v>
      </c>
      <c r="D1132" s="23" t="str">
        <f t="shared" si="53"/>
        <v>BOGOTA, D.C.</v>
      </c>
      <c r="E1132" s="15">
        <v>2020</v>
      </c>
      <c r="F1132" s="15">
        <v>3</v>
      </c>
      <c r="G1132" s="15" t="s">
        <v>197</v>
      </c>
      <c r="H1132" s="17">
        <v>72.653016245388002</v>
      </c>
      <c r="I1132" s="17">
        <v>67.180947855098594</v>
      </c>
      <c r="J1132" s="17">
        <v>68.6737278569924</v>
      </c>
      <c r="K1132" s="17">
        <v>63.539461512505497</v>
      </c>
      <c r="L1132" s="19">
        <v>98.887378157375693</v>
      </c>
    </row>
    <row r="1133" spans="1:12" ht="16" x14ac:dyDescent="0.2">
      <c r="A1133" s="22">
        <f t="shared" si="51"/>
        <v>43922</v>
      </c>
      <c r="B1133" s="15" t="s">
        <v>220</v>
      </c>
      <c r="C1133" s="15" t="str">
        <f t="shared" si="52"/>
        <v>BOGOTÁ, D.C.</v>
      </c>
      <c r="D1133" s="23" t="str">
        <f t="shared" si="53"/>
        <v>BOGOTA, D.C.</v>
      </c>
      <c r="E1133" s="16">
        <v>2020</v>
      </c>
      <c r="F1133" s="16">
        <v>4</v>
      </c>
      <c r="G1133" s="16" t="s">
        <v>197</v>
      </c>
      <c r="H1133" s="18">
        <v>15.541035479809199</v>
      </c>
      <c r="I1133" s="18">
        <v>13.9238577140645</v>
      </c>
      <c r="J1133" s="18">
        <v>24.505252473519999</v>
      </c>
      <c r="K1133" s="18">
        <v>22.500936998625601</v>
      </c>
      <c r="L1133" s="20">
        <v>88.596104866044897</v>
      </c>
    </row>
    <row r="1134" spans="1:12" ht="16" x14ac:dyDescent="0.2">
      <c r="A1134" s="22">
        <f t="shared" si="51"/>
        <v>43952</v>
      </c>
      <c r="B1134" s="15" t="s">
        <v>220</v>
      </c>
      <c r="C1134" s="15" t="str">
        <f t="shared" si="52"/>
        <v>BOGOTÁ, D.C.</v>
      </c>
      <c r="D1134" s="23" t="str">
        <f t="shared" si="53"/>
        <v>BOGOTA, D.C.</v>
      </c>
      <c r="E1134" s="15">
        <v>2020</v>
      </c>
      <c r="F1134" s="15">
        <v>5</v>
      </c>
      <c r="G1134" s="15" t="s">
        <v>197</v>
      </c>
      <c r="H1134" s="17">
        <v>33.322999986612899</v>
      </c>
      <c r="I1134" s="17">
        <v>30.0864993074611</v>
      </c>
      <c r="J1134" s="17">
        <v>35.948108251894503</v>
      </c>
      <c r="K1134" s="17">
        <v>32.553644159543701</v>
      </c>
      <c r="L1134" s="19">
        <v>83.666864551217003</v>
      </c>
    </row>
    <row r="1135" spans="1:12" ht="16" x14ac:dyDescent="0.2">
      <c r="A1135" s="22">
        <f t="shared" si="51"/>
        <v>43983</v>
      </c>
      <c r="B1135" s="15" t="s">
        <v>220</v>
      </c>
      <c r="C1135" s="15" t="str">
        <f t="shared" si="52"/>
        <v>BOGOTÁ, D.C.</v>
      </c>
      <c r="D1135" s="23" t="str">
        <f t="shared" si="53"/>
        <v>BOGOTA, D.C.</v>
      </c>
      <c r="E1135" s="16">
        <v>2020</v>
      </c>
      <c r="F1135" s="16">
        <v>6</v>
      </c>
      <c r="G1135" s="16" t="s">
        <v>197</v>
      </c>
      <c r="H1135" s="18">
        <v>63.034009876279903</v>
      </c>
      <c r="I1135" s="18">
        <v>58.160038791639302</v>
      </c>
      <c r="J1135" s="18">
        <v>62.263100678221797</v>
      </c>
      <c r="K1135" s="18">
        <v>57.375119823452501</v>
      </c>
      <c r="L1135" s="20">
        <v>82.858729581186907</v>
      </c>
    </row>
    <row r="1136" spans="1:12" ht="16" x14ac:dyDescent="0.2">
      <c r="A1136" s="22">
        <f t="shared" si="51"/>
        <v>44013</v>
      </c>
      <c r="B1136" s="15" t="s">
        <v>220</v>
      </c>
      <c r="C1136" s="15" t="str">
        <f t="shared" si="52"/>
        <v>BOGOTÁ, D.C.</v>
      </c>
      <c r="D1136" s="23" t="str">
        <f t="shared" si="53"/>
        <v>BOGOTA, D.C.</v>
      </c>
      <c r="E1136" s="15">
        <v>2020</v>
      </c>
      <c r="F1136" s="15">
        <v>7</v>
      </c>
      <c r="G1136" s="15" t="s">
        <v>197</v>
      </c>
      <c r="H1136" s="17">
        <v>80.842952027044106</v>
      </c>
      <c r="I1136" s="17">
        <v>74.5486240053758</v>
      </c>
      <c r="J1136" s="17">
        <v>77.896758975126303</v>
      </c>
      <c r="K1136" s="17">
        <v>71.842515678077106</v>
      </c>
      <c r="L1136" s="19">
        <v>80.170053045826194</v>
      </c>
    </row>
    <row r="1137" spans="1:12" ht="16" x14ac:dyDescent="0.2">
      <c r="A1137" s="22">
        <f t="shared" si="51"/>
        <v>44044</v>
      </c>
      <c r="B1137" s="15" t="s">
        <v>220</v>
      </c>
      <c r="C1137" s="15" t="str">
        <f t="shared" si="52"/>
        <v>BOGOTÁ, D.C.</v>
      </c>
      <c r="D1137" s="23" t="str">
        <f t="shared" si="53"/>
        <v>BOGOTA, D.C.</v>
      </c>
      <c r="E1137" s="16">
        <v>2020</v>
      </c>
      <c r="F1137" s="16">
        <v>8</v>
      </c>
      <c r="G1137" s="16" t="s">
        <v>197</v>
      </c>
      <c r="H1137" s="18">
        <v>86.287840805659798</v>
      </c>
      <c r="I1137" s="18">
        <v>79.604359615111605</v>
      </c>
      <c r="J1137" s="18">
        <v>81.824837480033295</v>
      </c>
      <c r="K1137" s="18">
        <v>75.138278279040804</v>
      </c>
      <c r="L1137" s="20">
        <v>78.783584519044794</v>
      </c>
    </row>
    <row r="1138" spans="1:12" ht="16" x14ac:dyDescent="0.2">
      <c r="A1138" s="22">
        <f t="shared" si="51"/>
        <v>44075</v>
      </c>
      <c r="B1138" s="15" t="s">
        <v>220</v>
      </c>
      <c r="C1138" s="15" t="str">
        <f t="shared" si="52"/>
        <v>BOGOTÁ, D.C.</v>
      </c>
      <c r="D1138" s="23" t="str">
        <f t="shared" si="53"/>
        <v>BOGOTA, D.C.</v>
      </c>
      <c r="E1138" s="15">
        <v>2020</v>
      </c>
      <c r="F1138" s="15">
        <v>9</v>
      </c>
      <c r="G1138" s="15" t="s">
        <v>197</v>
      </c>
      <c r="H1138" s="17">
        <v>100.96281665442299</v>
      </c>
      <c r="I1138" s="17">
        <v>93.634368345384303</v>
      </c>
      <c r="J1138" s="17">
        <v>97.365223380285698</v>
      </c>
      <c r="K1138" s="17">
        <v>90.274289863742098</v>
      </c>
      <c r="L1138" s="19">
        <v>81.414810701085798</v>
      </c>
    </row>
    <row r="1139" spans="1:12" ht="16" x14ac:dyDescent="0.2">
      <c r="A1139" s="22">
        <f t="shared" si="51"/>
        <v>44105</v>
      </c>
      <c r="B1139" s="15" t="s">
        <v>220</v>
      </c>
      <c r="C1139" s="15" t="str">
        <f t="shared" si="52"/>
        <v>BOGOTÁ, D.C.</v>
      </c>
      <c r="D1139" s="23" t="str">
        <f t="shared" si="53"/>
        <v>BOGOTA, D.C.</v>
      </c>
      <c r="E1139" s="16">
        <v>2020</v>
      </c>
      <c r="F1139" s="16">
        <v>10</v>
      </c>
      <c r="G1139" s="16" t="s">
        <v>197</v>
      </c>
      <c r="H1139" s="18">
        <v>112.53328588993401</v>
      </c>
      <c r="I1139" s="18">
        <v>103.801983179914</v>
      </c>
      <c r="J1139" s="18">
        <v>114.35936037464</v>
      </c>
      <c r="K1139" s="18">
        <v>105.43421168767701</v>
      </c>
      <c r="L1139" s="20">
        <v>83.410252973055805</v>
      </c>
    </row>
    <row r="1140" spans="1:12" ht="16" x14ac:dyDescent="0.2">
      <c r="A1140" s="22">
        <f t="shared" si="51"/>
        <v>44136</v>
      </c>
      <c r="B1140" s="15" t="s">
        <v>220</v>
      </c>
      <c r="C1140" s="15" t="str">
        <f t="shared" si="52"/>
        <v>BOGOTÁ, D.C.</v>
      </c>
      <c r="D1140" s="23" t="str">
        <f t="shared" si="53"/>
        <v>BOGOTA, D.C.</v>
      </c>
      <c r="E1140" s="15">
        <v>2020</v>
      </c>
      <c r="F1140" s="15">
        <v>11</v>
      </c>
      <c r="G1140" s="15" t="s">
        <v>197</v>
      </c>
      <c r="H1140" s="17">
        <v>114.335876561441</v>
      </c>
      <c r="I1140" s="17">
        <v>105.352821771073</v>
      </c>
      <c r="J1140" s="17">
        <v>130.28793742067799</v>
      </c>
      <c r="K1140" s="17">
        <v>119.68820493751799</v>
      </c>
      <c r="L1140" s="19">
        <v>84.972902583350901</v>
      </c>
    </row>
    <row r="1141" spans="1:12" ht="16" x14ac:dyDescent="0.2">
      <c r="A1141" s="22">
        <f t="shared" si="51"/>
        <v>44166</v>
      </c>
      <c r="B1141" s="15" t="s">
        <v>220</v>
      </c>
      <c r="C1141" s="15" t="str">
        <f t="shared" si="52"/>
        <v>BOGOTÁ, D.C.</v>
      </c>
      <c r="D1141" s="23" t="str">
        <f t="shared" si="53"/>
        <v>BOGOTA, D.C.</v>
      </c>
      <c r="E1141" s="16">
        <v>2020</v>
      </c>
      <c r="F1141" s="16">
        <v>12</v>
      </c>
      <c r="G1141" s="16" t="s">
        <v>197</v>
      </c>
      <c r="H1141" s="18">
        <v>115.16909915174899</v>
      </c>
      <c r="I1141" s="18">
        <v>106.824537271688</v>
      </c>
      <c r="J1141" s="18">
        <v>149.05846665609801</v>
      </c>
      <c r="K1141" s="18">
        <v>139.19071989463001</v>
      </c>
      <c r="L1141" s="20">
        <v>85.225684137957401</v>
      </c>
    </row>
    <row r="1142" spans="1:12" ht="16" x14ac:dyDescent="0.2">
      <c r="A1142" s="22">
        <f t="shared" si="51"/>
        <v>44197</v>
      </c>
      <c r="B1142" s="15" t="s">
        <v>220</v>
      </c>
      <c r="C1142" s="15" t="str">
        <f t="shared" si="52"/>
        <v>BOGOTÁ, D.C.</v>
      </c>
      <c r="D1142" s="23" t="str">
        <f t="shared" si="53"/>
        <v>BOGOTA, D.C.</v>
      </c>
      <c r="E1142" s="15">
        <v>2021</v>
      </c>
      <c r="F1142" s="15">
        <v>1</v>
      </c>
      <c r="G1142" s="15" t="s">
        <v>197</v>
      </c>
      <c r="H1142" s="17">
        <v>81.325302990863705</v>
      </c>
      <c r="I1142" s="17">
        <v>74.598635812000794</v>
      </c>
      <c r="J1142" s="17">
        <v>74.1443015603802</v>
      </c>
      <c r="K1142" s="17">
        <v>67.912943763806894</v>
      </c>
      <c r="L1142" s="19">
        <v>85.225684137957401</v>
      </c>
    </row>
    <row r="1143" spans="1:12" ht="16" x14ac:dyDescent="0.2">
      <c r="A1143" s="22">
        <f t="shared" si="51"/>
        <v>44228</v>
      </c>
      <c r="B1143" s="15" t="s">
        <v>220</v>
      </c>
      <c r="C1143" s="15" t="str">
        <f t="shared" si="52"/>
        <v>BOGOTÁ, D.C.</v>
      </c>
      <c r="D1143" s="23" t="str">
        <f t="shared" si="53"/>
        <v>BOGOTA, D.C.</v>
      </c>
      <c r="E1143" s="16">
        <v>2021</v>
      </c>
      <c r="F1143" s="16">
        <v>2</v>
      </c>
      <c r="G1143" s="16" t="s">
        <v>197</v>
      </c>
      <c r="H1143" s="18">
        <v>105.47156580197399</v>
      </c>
      <c r="I1143" s="18">
        <v>95.981103625558504</v>
      </c>
      <c r="J1143" s="18">
        <v>90.892769787572902</v>
      </c>
      <c r="K1143" s="18">
        <v>82.3639205476114</v>
      </c>
      <c r="L1143" s="20">
        <v>87.584978647618698</v>
      </c>
    </row>
    <row r="1144" spans="1:12" ht="16" x14ac:dyDescent="0.2">
      <c r="A1144" s="22">
        <f t="shared" si="51"/>
        <v>44256</v>
      </c>
      <c r="B1144" s="15" t="s">
        <v>220</v>
      </c>
      <c r="C1144" s="15" t="str">
        <f t="shared" si="52"/>
        <v>BOGOTÁ, D.C.</v>
      </c>
      <c r="D1144" s="23" t="str">
        <f t="shared" si="53"/>
        <v>BOGOTA, D.C.</v>
      </c>
      <c r="E1144" s="15">
        <v>2021</v>
      </c>
      <c r="F1144" s="15">
        <v>3</v>
      </c>
      <c r="G1144" s="15" t="s">
        <v>197</v>
      </c>
      <c r="H1144" s="17">
        <v>121.67822893701</v>
      </c>
      <c r="I1144" s="17">
        <v>110.622672421708</v>
      </c>
      <c r="J1144" s="17">
        <v>105.95293798946901</v>
      </c>
      <c r="K1144" s="17">
        <v>96.107741213194899</v>
      </c>
      <c r="L1144" s="19">
        <v>87.872230414217</v>
      </c>
    </row>
    <row r="1145" spans="1:12" ht="16" x14ac:dyDescent="0.2">
      <c r="A1145" s="22">
        <f t="shared" si="51"/>
        <v>44287</v>
      </c>
      <c r="B1145" s="15" t="s">
        <v>220</v>
      </c>
      <c r="C1145" s="15" t="str">
        <f t="shared" si="52"/>
        <v>BOGOTÁ, D.C.</v>
      </c>
      <c r="D1145" s="23" t="str">
        <f t="shared" si="53"/>
        <v>BOGOTA, D.C.</v>
      </c>
      <c r="E1145" s="16">
        <v>2021</v>
      </c>
      <c r="F1145" s="16">
        <v>4</v>
      </c>
      <c r="G1145" s="16" t="s">
        <v>197</v>
      </c>
      <c r="H1145" s="18">
        <v>108.323217197529</v>
      </c>
      <c r="I1145" s="18">
        <v>97.060514042243796</v>
      </c>
      <c r="J1145" s="18">
        <v>92.201529225102604</v>
      </c>
      <c r="K1145" s="18">
        <v>82.596582655095702</v>
      </c>
      <c r="L1145" s="20">
        <v>89.446370095176107</v>
      </c>
    </row>
    <row r="1146" spans="1:12" ht="16" x14ac:dyDescent="0.2">
      <c r="A1146" s="22">
        <f t="shared" si="51"/>
        <v>44317</v>
      </c>
      <c r="B1146" s="15" t="s">
        <v>220</v>
      </c>
      <c r="C1146" s="15" t="str">
        <f t="shared" si="52"/>
        <v>BOGOTÁ, D.C.</v>
      </c>
      <c r="D1146" s="23" t="str">
        <f t="shared" si="53"/>
        <v>BOGOTA, D.C.</v>
      </c>
      <c r="E1146" s="15">
        <v>2021</v>
      </c>
      <c r="F1146" s="15">
        <v>5</v>
      </c>
      <c r="G1146" s="15" t="s">
        <v>197</v>
      </c>
      <c r="H1146" s="17">
        <v>115.453744519881</v>
      </c>
      <c r="I1146" s="17">
        <v>103.082986858057</v>
      </c>
      <c r="J1146" s="17">
        <v>98.401319675363595</v>
      </c>
      <c r="K1146" s="17">
        <v>87.982751825691196</v>
      </c>
      <c r="L1146" s="19">
        <v>90.993699611252595</v>
      </c>
    </row>
    <row r="1147" spans="1:12" ht="16" x14ac:dyDescent="0.2">
      <c r="A1147" s="22">
        <f t="shared" si="51"/>
        <v>44348</v>
      </c>
      <c r="B1147" s="15" t="s">
        <v>220</v>
      </c>
      <c r="C1147" s="15" t="str">
        <f t="shared" si="52"/>
        <v>BOGOTÁ, D.C.</v>
      </c>
      <c r="D1147" s="23" t="str">
        <f t="shared" si="53"/>
        <v>BOGOTA, D.C.</v>
      </c>
      <c r="E1147" s="16">
        <v>2021</v>
      </c>
      <c r="F1147" s="16">
        <v>6</v>
      </c>
      <c r="G1147" s="16" t="s">
        <v>197</v>
      </c>
      <c r="H1147" s="18">
        <v>116.256525244686</v>
      </c>
      <c r="I1147" s="18">
        <v>103.63704747498799</v>
      </c>
      <c r="J1147" s="18">
        <v>120.471702809296</v>
      </c>
      <c r="K1147" s="18">
        <v>107.45562082936701</v>
      </c>
      <c r="L1147" s="20">
        <v>89.078687833930204</v>
      </c>
    </row>
    <row r="1148" spans="1:12" ht="16" x14ac:dyDescent="0.2">
      <c r="A1148" s="22">
        <f t="shared" si="51"/>
        <v>44378</v>
      </c>
      <c r="B1148" s="15" t="s">
        <v>220</v>
      </c>
      <c r="C1148" s="15" t="str">
        <f t="shared" si="52"/>
        <v>BOGOTÁ, D.C.</v>
      </c>
      <c r="D1148" s="23" t="str">
        <f t="shared" si="53"/>
        <v>BOGOTA, D.C.</v>
      </c>
      <c r="E1148" s="15">
        <v>2021</v>
      </c>
      <c r="F1148" s="15">
        <v>7</v>
      </c>
      <c r="G1148" s="15" t="s">
        <v>197</v>
      </c>
      <c r="H1148" s="17">
        <v>123.051862126277</v>
      </c>
      <c r="I1148" s="17">
        <v>108.637628643876</v>
      </c>
      <c r="J1148" s="17">
        <v>123.27415996465299</v>
      </c>
      <c r="K1148" s="17">
        <v>109.04274338661099</v>
      </c>
      <c r="L1148" s="19">
        <v>90.200884735441093</v>
      </c>
    </row>
    <row r="1149" spans="1:12" ht="16" x14ac:dyDescent="0.2">
      <c r="A1149" s="22">
        <f t="shared" si="51"/>
        <v>44409</v>
      </c>
      <c r="B1149" s="15" t="s">
        <v>220</v>
      </c>
      <c r="C1149" s="15" t="str">
        <f t="shared" si="52"/>
        <v>BOGOTÁ, D.C.</v>
      </c>
      <c r="D1149" s="23" t="str">
        <f t="shared" si="53"/>
        <v>BOGOTA, D.C.</v>
      </c>
      <c r="E1149" s="16">
        <v>2021</v>
      </c>
      <c r="F1149" s="16">
        <v>8</v>
      </c>
      <c r="G1149" s="16" t="s">
        <v>197</v>
      </c>
      <c r="H1149" s="18">
        <v>137.71402230197799</v>
      </c>
      <c r="I1149" s="18">
        <v>119.977763251483</v>
      </c>
      <c r="J1149" s="18">
        <v>142.21785648682399</v>
      </c>
      <c r="K1149" s="18">
        <v>124.20078298395499</v>
      </c>
      <c r="L1149" s="20">
        <v>93.460234780443898</v>
      </c>
    </row>
    <row r="1150" spans="1:12" ht="16" x14ac:dyDescent="0.2">
      <c r="A1150" s="22">
        <f t="shared" si="51"/>
        <v>44440</v>
      </c>
      <c r="B1150" s="15" t="s">
        <v>220</v>
      </c>
      <c r="C1150" s="15" t="str">
        <f t="shared" si="52"/>
        <v>BOGOTÁ, D.C.</v>
      </c>
      <c r="D1150" s="23" t="str">
        <f t="shared" si="53"/>
        <v>BOGOTA, D.C.</v>
      </c>
      <c r="E1150" s="15">
        <v>2021</v>
      </c>
      <c r="F1150" s="15">
        <v>9</v>
      </c>
      <c r="G1150" s="15" t="s">
        <v>197</v>
      </c>
      <c r="H1150" s="17">
        <v>148.54747309907501</v>
      </c>
      <c r="I1150" s="17">
        <v>129.58704521630401</v>
      </c>
      <c r="J1150" s="17">
        <v>142.11471900608601</v>
      </c>
      <c r="K1150" s="17">
        <v>123.807573952116</v>
      </c>
      <c r="L1150" s="19">
        <v>95.662498324364705</v>
      </c>
    </row>
    <row r="1151" spans="1:12" ht="16" x14ac:dyDescent="0.2">
      <c r="A1151" s="22">
        <f t="shared" si="51"/>
        <v>44470</v>
      </c>
      <c r="B1151" s="15" t="s">
        <v>220</v>
      </c>
      <c r="C1151" s="15" t="str">
        <f t="shared" si="52"/>
        <v>BOGOTÁ, D.C.</v>
      </c>
      <c r="D1151" s="23" t="str">
        <f t="shared" si="53"/>
        <v>BOGOTA, D.C.</v>
      </c>
      <c r="E1151" s="16">
        <v>2021</v>
      </c>
      <c r="F1151" s="16">
        <v>10</v>
      </c>
      <c r="G1151" s="16" t="s">
        <v>197</v>
      </c>
      <c r="H1151" s="18">
        <v>162.16560356088701</v>
      </c>
      <c r="I1151" s="18">
        <v>141.25948396789701</v>
      </c>
      <c r="J1151" s="18">
        <v>155.469007762318</v>
      </c>
      <c r="K1151" s="18">
        <v>135.12087287067399</v>
      </c>
      <c r="L1151" s="20">
        <v>96.547233765487704</v>
      </c>
    </row>
    <row r="1152" spans="1:12" ht="16" x14ac:dyDescent="0.2">
      <c r="A1152" s="22">
        <f t="shared" si="51"/>
        <v>44501</v>
      </c>
      <c r="B1152" s="15" t="s">
        <v>220</v>
      </c>
      <c r="C1152" s="15" t="str">
        <f t="shared" si="52"/>
        <v>BOGOTÁ, D.C.</v>
      </c>
      <c r="D1152" s="23" t="str">
        <f t="shared" si="53"/>
        <v>BOGOTA, D.C.</v>
      </c>
      <c r="E1152" s="15">
        <v>2021</v>
      </c>
      <c r="F1152" s="15">
        <v>11</v>
      </c>
      <c r="G1152" s="15" t="s">
        <v>197</v>
      </c>
      <c r="H1152" s="17">
        <v>167.08315630905901</v>
      </c>
      <c r="I1152" s="17">
        <v>143.64222907012399</v>
      </c>
      <c r="J1152" s="17">
        <v>167.94856354296601</v>
      </c>
      <c r="K1152" s="17">
        <v>144.95423299881699</v>
      </c>
      <c r="L1152" s="19">
        <v>97.267278193760902</v>
      </c>
    </row>
    <row r="1153" spans="1:12" ht="16" x14ac:dyDescent="0.2">
      <c r="A1153" s="22">
        <f t="shared" si="51"/>
        <v>44531</v>
      </c>
      <c r="B1153" s="15" t="s">
        <v>220</v>
      </c>
      <c r="C1153" s="15" t="str">
        <f t="shared" si="52"/>
        <v>BOGOTÁ, D.C.</v>
      </c>
      <c r="D1153" s="23" t="str">
        <f t="shared" si="53"/>
        <v>BOGOTA, D.C.</v>
      </c>
      <c r="E1153" s="16">
        <v>2021</v>
      </c>
      <c r="F1153" s="16">
        <v>12</v>
      </c>
      <c r="G1153" s="16" t="s">
        <v>197</v>
      </c>
      <c r="H1153" s="18">
        <v>155.09593922862999</v>
      </c>
      <c r="I1153" s="18">
        <v>134.464560710174</v>
      </c>
      <c r="J1153" s="18">
        <v>191.835331543314</v>
      </c>
      <c r="K1153" s="18">
        <v>169.036604788387</v>
      </c>
      <c r="L1153" s="20">
        <v>96.497443459277306</v>
      </c>
    </row>
    <row r="1154" spans="1:12" ht="16" x14ac:dyDescent="0.2">
      <c r="A1154" s="22">
        <f t="shared" ref="A1154:A1217" si="54">DATE(E1154,F1154,1)</f>
        <v>44562</v>
      </c>
      <c r="B1154" s="15" t="s">
        <v>220</v>
      </c>
      <c r="C1154" s="15" t="str">
        <f t="shared" si="52"/>
        <v>BOGOTÁ, D.C.</v>
      </c>
      <c r="D1154" s="23" t="str">
        <f t="shared" si="53"/>
        <v>BOGOTA, D.C.</v>
      </c>
      <c r="E1154" s="15">
        <v>2022</v>
      </c>
      <c r="F1154" s="15">
        <v>1</v>
      </c>
      <c r="G1154" s="15" t="s">
        <v>197</v>
      </c>
      <c r="H1154" s="17">
        <v>133.922471262773</v>
      </c>
      <c r="I1154" s="17">
        <v>111.814613612401</v>
      </c>
      <c r="J1154" s="17">
        <v>114.479390571731</v>
      </c>
      <c r="K1154" s="17">
        <v>95.116055028945695</v>
      </c>
      <c r="L1154" s="19">
        <v>94.4598709282062</v>
      </c>
    </row>
    <row r="1155" spans="1:12" ht="16" x14ac:dyDescent="0.2">
      <c r="A1155" s="22">
        <f t="shared" si="54"/>
        <v>44593</v>
      </c>
      <c r="B1155" s="15" t="s">
        <v>220</v>
      </c>
      <c r="C1155" s="15" t="str">
        <f t="shared" ref="C1155:C1218" si="55">UPPER(B1155)</f>
        <v>BOGOTÁ, D.C.</v>
      </c>
      <c r="D1155" s="23" t="str">
        <f t="shared" ref="D1155:D1218" si="56">SUBSTITUTE(SUBSTITUTE(SUBSTITUTE(SUBSTITUTE(SUBSTITUTE(SUBSTITUTE(SUBSTITUTE(SUBSTITUTE(SUBSTITUTE(SUBSTITUTE(C1155,"á","a"),"é","e"),"í","i"),"ó","o"),"ú","u"),"Á","A"),"É","E"),"Í","I"),"Ó","O"),"Ú","U")</f>
        <v>BOGOTA, D.C.</v>
      </c>
      <c r="E1155" s="16">
        <v>2022</v>
      </c>
      <c r="F1155" s="16">
        <v>2</v>
      </c>
      <c r="G1155" s="16" t="s">
        <v>197</v>
      </c>
      <c r="H1155" s="18">
        <v>143.10753910679401</v>
      </c>
      <c r="I1155" s="18">
        <v>118.442947745412</v>
      </c>
      <c r="J1155" s="18">
        <v>127.162987847542</v>
      </c>
      <c r="K1155" s="18">
        <v>104.585015351997</v>
      </c>
      <c r="L1155" s="20">
        <v>95.785059078113306</v>
      </c>
    </row>
    <row r="1156" spans="1:12" ht="16" x14ac:dyDescent="0.2">
      <c r="A1156" s="22">
        <f t="shared" si="54"/>
        <v>44621</v>
      </c>
      <c r="B1156" s="15" t="s">
        <v>220</v>
      </c>
      <c r="C1156" s="15" t="str">
        <f t="shared" si="55"/>
        <v>BOGOTÁ, D.C.</v>
      </c>
      <c r="D1156" s="23" t="str">
        <f t="shared" si="56"/>
        <v>BOGOTA, D.C.</v>
      </c>
      <c r="E1156" s="15">
        <v>2022</v>
      </c>
      <c r="F1156" s="15">
        <v>3</v>
      </c>
      <c r="G1156" s="15" t="s">
        <v>197</v>
      </c>
      <c r="H1156" s="17">
        <v>177.30230763725001</v>
      </c>
      <c r="I1156" s="17">
        <v>145.97767832056499</v>
      </c>
      <c r="J1156" s="17">
        <v>141.116872618451</v>
      </c>
      <c r="K1156" s="17">
        <v>115.524765640211</v>
      </c>
      <c r="L1156" s="19">
        <v>97.274938240870199</v>
      </c>
    </row>
    <row r="1157" spans="1:12" ht="16" x14ac:dyDescent="0.2">
      <c r="A1157" s="22">
        <f t="shared" si="54"/>
        <v>44652</v>
      </c>
      <c r="B1157" s="15" t="s">
        <v>220</v>
      </c>
      <c r="C1157" s="15" t="str">
        <f t="shared" si="55"/>
        <v>BOGOTÁ, D.C.</v>
      </c>
      <c r="D1157" s="23" t="str">
        <f t="shared" si="56"/>
        <v>BOGOTA, D.C.</v>
      </c>
      <c r="E1157" s="16">
        <v>2022</v>
      </c>
      <c r="F1157" s="16">
        <v>4</v>
      </c>
      <c r="G1157" s="16" t="s">
        <v>197</v>
      </c>
      <c r="H1157" s="18">
        <v>176.123267253855</v>
      </c>
      <c r="I1157" s="18">
        <v>143.17441117316099</v>
      </c>
      <c r="J1157" s="18">
        <v>136.35718868549</v>
      </c>
      <c r="K1157" s="18">
        <v>110.847405183834</v>
      </c>
      <c r="L1157" s="20">
        <v>98.094563281564206</v>
      </c>
    </row>
    <row r="1158" spans="1:12" ht="16" x14ac:dyDescent="0.2">
      <c r="A1158" s="22">
        <f t="shared" si="54"/>
        <v>44682</v>
      </c>
      <c r="B1158" s="15" t="s">
        <v>220</v>
      </c>
      <c r="C1158" s="15" t="str">
        <f t="shared" si="55"/>
        <v>BOGOTÁ, D.C.</v>
      </c>
      <c r="D1158" s="23" t="str">
        <f t="shared" si="56"/>
        <v>BOGOTA, D.C.</v>
      </c>
      <c r="E1158" s="15">
        <v>2022</v>
      </c>
      <c r="F1158" s="15">
        <v>5</v>
      </c>
      <c r="G1158" s="15" t="s">
        <v>197</v>
      </c>
      <c r="H1158" s="17">
        <v>184.713315134271</v>
      </c>
      <c r="I1158" s="17">
        <v>148.52163038404399</v>
      </c>
      <c r="J1158" s="17">
        <v>149.89888058187699</v>
      </c>
      <c r="K1158" s="17">
        <v>121.711133575454</v>
      </c>
      <c r="L1158" s="19">
        <v>98.810777686282805</v>
      </c>
    </row>
    <row r="1159" spans="1:12" ht="16" x14ac:dyDescent="0.2">
      <c r="A1159" s="22">
        <f t="shared" si="54"/>
        <v>44713</v>
      </c>
      <c r="B1159" s="15" t="s">
        <v>220</v>
      </c>
      <c r="C1159" s="15" t="str">
        <f t="shared" si="55"/>
        <v>BOGOTÁ, D.C.</v>
      </c>
      <c r="D1159" s="23" t="str">
        <f t="shared" si="56"/>
        <v>BOGOTA, D.C.</v>
      </c>
      <c r="E1159" s="16">
        <v>2022</v>
      </c>
      <c r="F1159" s="16">
        <v>6</v>
      </c>
      <c r="G1159" s="16" t="s">
        <v>197</v>
      </c>
      <c r="H1159" s="18">
        <v>156.59683526846001</v>
      </c>
      <c r="I1159" s="18">
        <v>128.305729571559</v>
      </c>
      <c r="J1159" s="18">
        <v>147.582794656022</v>
      </c>
      <c r="K1159" s="18">
        <v>119.90976313274901</v>
      </c>
      <c r="L1159" s="20">
        <v>100.001915011777</v>
      </c>
    </row>
    <row r="1160" spans="1:12" ht="16" x14ac:dyDescent="0.2">
      <c r="A1160" s="22">
        <f t="shared" si="54"/>
        <v>44743</v>
      </c>
      <c r="B1160" s="15" t="s">
        <v>220</v>
      </c>
      <c r="C1160" s="15" t="str">
        <f t="shared" si="55"/>
        <v>BOGOTÁ, D.C.</v>
      </c>
      <c r="D1160" s="23" t="str">
        <f t="shared" si="56"/>
        <v>BOGOTA, D.C.</v>
      </c>
      <c r="E1160" s="15">
        <v>2022</v>
      </c>
      <c r="F1160" s="15">
        <v>7</v>
      </c>
      <c r="G1160" s="15" t="s">
        <v>197</v>
      </c>
      <c r="H1160" s="17">
        <v>153.32402475771099</v>
      </c>
      <c r="I1160" s="17">
        <v>122.12234774590701</v>
      </c>
      <c r="J1160" s="17">
        <v>149.01638265359699</v>
      </c>
      <c r="K1160" s="17">
        <v>118.440151373709</v>
      </c>
      <c r="L1160" s="19">
        <v>100.208736283728</v>
      </c>
    </row>
    <row r="1161" spans="1:12" ht="16" x14ac:dyDescent="0.2">
      <c r="A1161" s="22">
        <f t="shared" si="54"/>
        <v>44774</v>
      </c>
      <c r="B1161" s="15" t="s">
        <v>220</v>
      </c>
      <c r="C1161" s="15" t="str">
        <f t="shared" si="55"/>
        <v>BOGOTÁ, D.C.</v>
      </c>
      <c r="D1161" s="23" t="str">
        <f t="shared" si="56"/>
        <v>BOGOTA, D.C.</v>
      </c>
      <c r="E1161" s="16">
        <v>2022</v>
      </c>
      <c r="F1161" s="16">
        <v>8</v>
      </c>
      <c r="G1161" s="16" t="s">
        <v>197</v>
      </c>
      <c r="H1161" s="18">
        <v>172.84788770741801</v>
      </c>
      <c r="I1161" s="18">
        <v>138.154611004445</v>
      </c>
      <c r="J1161" s="18">
        <v>156.11655391459399</v>
      </c>
      <c r="K1161" s="18">
        <v>123.60679263859301</v>
      </c>
      <c r="L1161" s="20">
        <v>101.5875447634</v>
      </c>
    </row>
    <row r="1162" spans="1:12" ht="16" x14ac:dyDescent="0.2">
      <c r="A1162" s="22">
        <f t="shared" si="54"/>
        <v>44805</v>
      </c>
      <c r="B1162" s="15" t="s">
        <v>220</v>
      </c>
      <c r="C1162" s="15" t="str">
        <f t="shared" si="55"/>
        <v>BOGOTÁ, D.C.</v>
      </c>
      <c r="D1162" s="23" t="str">
        <f t="shared" si="56"/>
        <v>BOGOTA, D.C.</v>
      </c>
      <c r="E1162" s="15">
        <v>2022</v>
      </c>
      <c r="F1162" s="15">
        <v>9</v>
      </c>
      <c r="G1162" s="15" t="s">
        <v>197</v>
      </c>
      <c r="H1162" s="17">
        <v>176.98746198362099</v>
      </c>
      <c r="I1162" s="17">
        <v>139.989180948436</v>
      </c>
      <c r="J1162" s="17">
        <v>159.08719071499701</v>
      </c>
      <c r="K1162" s="17">
        <v>125.567079234714</v>
      </c>
      <c r="L1162" s="19">
        <v>102.20417855569799</v>
      </c>
    </row>
    <row r="1163" spans="1:12" ht="16" x14ac:dyDescent="0.2">
      <c r="A1163" s="22">
        <f t="shared" si="54"/>
        <v>44835</v>
      </c>
      <c r="B1163" s="15" t="s">
        <v>220</v>
      </c>
      <c r="C1163" s="15" t="str">
        <f t="shared" si="55"/>
        <v>BOGOTÁ, D.C.</v>
      </c>
      <c r="D1163" s="23" t="str">
        <f t="shared" si="56"/>
        <v>BOGOTA, D.C.</v>
      </c>
      <c r="E1163" s="16">
        <v>2022</v>
      </c>
      <c r="F1163" s="16">
        <v>10</v>
      </c>
      <c r="G1163" s="16" t="s">
        <v>197</v>
      </c>
      <c r="H1163" s="18">
        <v>164.76820274016799</v>
      </c>
      <c r="I1163" s="18">
        <v>129.39068173106801</v>
      </c>
      <c r="J1163" s="18">
        <v>160.17885669215701</v>
      </c>
      <c r="K1163" s="18">
        <v>126.391169092083</v>
      </c>
      <c r="L1163" s="20">
        <v>101.334763208794</v>
      </c>
    </row>
    <row r="1164" spans="1:12" ht="16" x14ac:dyDescent="0.2">
      <c r="A1164" s="22">
        <f t="shared" si="54"/>
        <v>44866</v>
      </c>
      <c r="B1164" s="15" t="s">
        <v>220</v>
      </c>
      <c r="C1164" s="15" t="str">
        <f t="shared" si="55"/>
        <v>BOGOTÁ, D.C.</v>
      </c>
      <c r="D1164" s="23" t="str">
        <f t="shared" si="56"/>
        <v>BOGOTA, D.C.</v>
      </c>
      <c r="E1164" s="15">
        <v>2022</v>
      </c>
      <c r="F1164" s="15">
        <v>11</v>
      </c>
      <c r="G1164" s="15" t="s">
        <v>197</v>
      </c>
      <c r="H1164" s="17">
        <v>171.79126189751</v>
      </c>
      <c r="I1164" s="17">
        <v>133.982157500455</v>
      </c>
      <c r="J1164" s="17">
        <v>177.50557763578701</v>
      </c>
      <c r="K1164" s="17">
        <v>139.35290839186601</v>
      </c>
      <c r="L1164" s="19">
        <v>100.963250923993</v>
      </c>
    </row>
    <row r="1165" spans="1:12" ht="16" x14ac:dyDescent="0.2">
      <c r="A1165" s="22">
        <f t="shared" si="54"/>
        <v>44896</v>
      </c>
      <c r="B1165" s="15" t="s">
        <v>220</v>
      </c>
      <c r="C1165" s="15" t="str">
        <f t="shared" si="55"/>
        <v>BOGOTÁ, D.C.</v>
      </c>
      <c r="D1165" s="23" t="str">
        <f t="shared" si="56"/>
        <v>BOGOTA, D.C.</v>
      </c>
      <c r="E1165" s="16">
        <v>2022</v>
      </c>
      <c r="F1165" s="16">
        <v>12</v>
      </c>
      <c r="G1165" s="16" t="s">
        <v>197</v>
      </c>
      <c r="H1165" s="18">
        <v>168.610600233155</v>
      </c>
      <c r="I1165" s="18">
        <v>133.610841605118</v>
      </c>
      <c r="J1165" s="18">
        <v>208.71528557856001</v>
      </c>
      <c r="K1165" s="18">
        <v>169.783669369286</v>
      </c>
      <c r="L1165" s="20">
        <v>99.105689499990405</v>
      </c>
    </row>
    <row r="1166" spans="1:12" ht="16" x14ac:dyDescent="0.2">
      <c r="A1166" s="22">
        <f t="shared" si="54"/>
        <v>44927</v>
      </c>
      <c r="B1166" s="15" t="s">
        <v>220</v>
      </c>
      <c r="C1166" s="15" t="str">
        <f t="shared" si="55"/>
        <v>BOGOTÁ, D.C.</v>
      </c>
      <c r="D1166" s="23" t="str">
        <f t="shared" si="56"/>
        <v>BOGOTA, D.C.</v>
      </c>
      <c r="E1166" s="15">
        <v>2023</v>
      </c>
      <c r="F1166" s="15">
        <v>1</v>
      </c>
      <c r="G1166" s="15" t="s">
        <v>197</v>
      </c>
      <c r="H1166" s="17">
        <v>134.01343480774099</v>
      </c>
      <c r="I1166" s="17">
        <v>103.329148598701</v>
      </c>
      <c r="J1166" s="17">
        <v>124.16154610386999</v>
      </c>
      <c r="K1166" s="17">
        <v>94.566377999409198</v>
      </c>
      <c r="L1166" s="19">
        <v>96.470633294394801</v>
      </c>
    </row>
    <row r="1167" spans="1:12" ht="16" x14ac:dyDescent="0.2">
      <c r="A1167" s="22">
        <f t="shared" si="54"/>
        <v>44958</v>
      </c>
      <c r="B1167" s="15" t="s">
        <v>220</v>
      </c>
      <c r="C1167" s="15" t="str">
        <f t="shared" si="55"/>
        <v>BOGOTÁ, D.C.</v>
      </c>
      <c r="D1167" s="23" t="str">
        <f t="shared" si="56"/>
        <v>BOGOTA, D.C.</v>
      </c>
      <c r="E1167" s="16">
        <v>2023</v>
      </c>
      <c r="F1167" s="16">
        <v>2</v>
      </c>
      <c r="G1167" s="16" t="s">
        <v>197</v>
      </c>
      <c r="H1167" s="18">
        <v>156.987927749964</v>
      </c>
      <c r="I1167" s="18">
        <v>119.047073850431</v>
      </c>
      <c r="J1167" s="18">
        <v>136.96643641466201</v>
      </c>
      <c r="K1167" s="18">
        <v>103.00215080191001</v>
      </c>
      <c r="L1167" s="20">
        <v>99.090369405771895</v>
      </c>
    </row>
    <row r="1168" spans="1:12" ht="16" x14ac:dyDescent="0.2">
      <c r="A1168" s="22">
        <f t="shared" si="54"/>
        <v>44986</v>
      </c>
      <c r="B1168" s="15" t="s">
        <v>220</v>
      </c>
      <c r="C1168" s="15" t="str">
        <f t="shared" si="55"/>
        <v>BOGOTÁ, D.C.</v>
      </c>
      <c r="D1168" s="23" t="str">
        <f t="shared" si="56"/>
        <v>BOGOTA, D.C.</v>
      </c>
      <c r="E1168" s="15">
        <v>2023</v>
      </c>
      <c r="F1168" s="15">
        <v>3</v>
      </c>
      <c r="G1168" s="15" t="s">
        <v>197</v>
      </c>
      <c r="H1168" s="17">
        <v>172.06679636046201</v>
      </c>
      <c r="I1168" s="17">
        <v>129.46575225288399</v>
      </c>
      <c r="J1168" s="17">
        <v>143.18801563482</v>
      </c>
      <c r="K1168" s="17">
        <v>107.288353349765</v>
      </c>
      <c r="L1168" s="19">
        <v>99.270380512840106</v>
      </c>
    </row>
    <row r="1169" spans="1:12" ht="16" x14ac:dyDescent="0.2">
      <c r="A1169" s="22">
        <f t="shared" si="54"/>
        <v>45017</v>
      </c>
      <c r="B1169" s="15" t="s">
        <v>220</v>
      </c>
      <c r="C1169" s="15" t="str">
        <f t="shared" si="55"/>
        <v>BOGOTÁ, D.C.</v>
      </c>
      <c r="D1169" s="23" t="str">
        <f t="shared" si="56"/>
        <v>BOGOTA, D.C.</v>
      </c>
      <c r="E1169" s="16">
        <v>2023</v>
      </c>
      <c r="F1169" s="16">
        <v>4</v>
      </c>
      <c r="G1169" s="16" t="s">
        <v>197</v>
      </c>
      <c r="H1169" s="18">
        <v>142.13538797017699</v>
      </c>
      <c r="I1169" s="18">
        <v>107.836994634257</v>
      </c>
      <c r="J1169" s="18">
        <v>133.086003168741</v>
      </c>
      <c r="K1169" s="18">
        <v>100.204637000693</v>
      </c>
      <c r="L1169" s="20">
        <v>97.849441774066904</v>
      </c>
    </row>
    <row r="1170" spans="1:12" ht="16" x14ac:dyDescent="0.2">
      <c r="A1170" s="22">
        <f t="shared" si="54"/>
        <v>45047</v>
      </c>
      <c r="B1170" s="15" t="s">
        <v>220</v>
      </c>
      <c r="C1170" s="15" t="str">
        <f t="shared" si="55"/>
        <v>BOGOTÁ, D.C.</v>
      </c>
      <c r="D1170" s="23" t="str">
        <f t="shared" si="56"/>
        <v>BOGOTA, D.C.</v>
      </c>
      <c r="E1170" s="15">
        <v>2023</v>
      </c>
      <c r="F1170" s="15">
        <v>5</v>
      </c>
      <c r="G1170" s="15" t="s">
        <v>197</v>
      </c>
      <c r="H1170" s="17">
        <v>163.40794794189699</v>
      </c>
      <c r="I1170" s="17">
        <v>124.182415593088</v>
      </c>
      <c r="J1170" s="17">
        <v>149.74947339269801</v>
      </c>
      <c r="K1170" s="17">
        <v>113.83157345009801</v>
      </c>
      <c r="L1170" s="19">
        <v>96.7693751316571</v>
      </c>
    </row>
    <row r="1171" spans="1:12" ht="16" x14ac:dyDescent="0.2">
      <c r="A1171" s="22">
        <f t="shared" si="54"/>
        <v>45078</v>
      </c>
      <c r="B1171" s="15" t="s">
        <v>220</v>
      </c>
      <c r="C1171" s="15" t="str">
        <f t="shared" si="55"/>
        <v>BOGOTÁ, D.C.</v>
      </c>
      <c r="D1171" s="23" t="str">
        <f t="shared" si="56"/>
        <v>BOGOTA, D.C.</v>
      </c>
      <c r="E1171" s="16">
        <v>2023</v>
      </c>
      <c r="F1171" s="16">
        <v>6</v>
      </c>
      <c r="G1171" s="16" t="s">
        <v>197</v>
      </c>
      <c r="H1171" s="18">
        <v>137.59500494800201</v>
      </c>
      <c r="I1171" s="18">
        <v>105.911502940915</v>
      </c>
      <c r="J1171" s="18">
        <v>140.57091189910699</v>
      </c>
      <c r="K1171" s="18">
        <v>108.07721507395</v>
      </c>
      <c r="L1171" s="20">
        <v>95.206725521362003</v>
      </c>
    </row>
    <row r="1172" spans="1:12" ht="16" x14ac:dyDescent="0.2">
      <c r="A1172" s="22">
        <f t="shared" si="54"/>
        <v>45108</v>
      </c>
      <c r="B1172" s="15" t="s">
        <v>220</v>
      </c>
      <c r="C1172" s="15" t="str">
        <f t="shared" si="55"/>
        <v>BOGOTÁ, D.C.</v>
      </c>
      <c r="D1172" s="23" t="str">
        <f t="shared" si="56"/>
        <v>BOGOTA, D.C.</v>
      </c>
      <c r="E1172" s="15">
        <v>2023</v>
      </c>
      <c r="F1172" s="15">
        <v>7</v>
      </c>
      <c r="G1172" s="15" t="s">
        <v>197</v>
      </c>
      <c r="H1172" s="17">
        <v>139.38754372154901</v>
      </c>
      <c r="I1172" s="17">
        <v>107.217837623384</v>
      </c>
      <c r="J1172" s="17">
        <v>137.257518839976</v>
      </c>
      <c r="K1172" s="17">
        <v>105.86451065297</v>
      </c>
      <c r="L1172" s="19">
        <v>95.539937570616104</v>
      </c>
    </row>
    <row r="1173" spans="1:12" ht="16" x14ac:dyDescent="0.2">
      <c r="A1173" s="22">
        <f t="shared" si="54"/>
        <v>45139</v>
      </c>
      <c r="B1173" s="15" t="s">
        <v>220</v>
      </c>
      <c r="C1173" s="15" t="str">
        <f t="shared" si="55"/>
        <v>BOGOTÁ, D.C.</v>
      </c>
      <c r="D1173" s="23" t="str">
        <f t="shared" si="56"/>
        <v>BOGOTA, D.C.</v>
      </c>
      <c r="E1173" s="16">
        <v>2023</v>
      </c>
      <c r="F1173" s="16">
        <v>8</v>
      </c>
      <c r="G1173" s="16" t="s">
        <v>197</v>
      </c>
      <c r="H1173" s="18">
        <v>152.90677793686899</v>
      </c>
      <c r="I1173" s="18">
        <v>118.3477800629</v>
      </c>
      <c r="J1173" s="18">
        <v>139.83252643042999</v>
      </c>
      <c r="K1173" s="18">
        <v>108.18869175000999</v>
      </c>
      <c r="L1173" s="20">
        <v>95.313966180891995</v>
      </c>
    </row>
    <row r="1174" spans="1:12" ht="16" x14ac:dyDescent="0.2">
      <c r="A1174" s="22">
        <f t="shared" si="54"/>
        <v>45170</v>
      </c>
      <c r="B1174" s="15" t="s">
        <v>220</v>
      </c>
      <c r="C1174" s="15" t="str">
        <f t="shared" si="55"/>
        <v>BOGOTÁ, D.C.</v>
      </c>
      <c r="D1174" s="23" t="str">
        <f t="shared" si="56"/>
        <v>BOGOTA, D.C.</v>
      </c>
      <c r="E1174" s="15">
        <v>2023</v>
      </c>
      <c r="F1174" s="15">
        <v>9</v>
      </c>
      <c r="G1174" s="15" t="s">
        <v>197</v>
      </c>
      <c r="H1174" s="17">
        <v>160.03157496033501</v>
      </c>
      <c r="I1174" s="17">
        <v>124.873387423075</v>
      </c>
      <c r="J1174" s="17">
        <v>148.852317631353</v>
      </c>
      <c r="K1174" s="17">
        <v>116.24681850645599</v>
      </c>
      <c r="L1174" s="19">
        <v>96.382542752637903</v>
      </c>
    </row>
    <row r="1175" spans="1:12" ht="16" x14ac:dyDescent="0.2">
      <c r="A1175" s="22">
        <f t="shared" si="54"/>
        <v>45200</v>
      </c>
      <c r="B1175" s="15" t="s">
        <v>220</v>
      </c>
      <c r="C1175" s="15" t="str">
        <f t="shared" si="55"/>
        <v>BOGOTÁ, D.C.</v>
      </c>
      <c r="D1175" s="23" t="str">
        <f t="shared" si="56"/>
        <v>BOGOTA, D.C.</v>
      </c>
      <c r="E1175" s="16">
        <v>2023</v>
      </c>
      <c r="F1175" s="16">
        <v>10</v>
      </c>
      <c r="G1175" s="16" t="s">
        <v>197</v>
      </c>
      <c r="H1175" s="18">
        <v>157.09300007550601</v>
      </c>
      <c r="I1175" s="18">
        <v>121.56205682183599</v>
      </c>
      <c r="J1175" s="18">
        <v>153.88584096740601</v>
      </c>
      <c r="K1175" s="18">
        <v>119.29850007596001</v>
      </c>
      <c r="L1175" s="20">
        <v>96.842145579195304</v>
      </c>
    </row>
    <row r="1176" spans="1:12" ht="16" x14ac:dyDescent="0.2">
      <c r="A1176" s="22">
        <f t="shared" si="54"/>
        <v>45231</v>
      </c>
      <c r="B1176" s="15" t="s">
        <v>220</v>
      </c>
      <c r="C1176" s="15" t="str">
        <f t="shared" si="55"/>
        <v>BOGOTÁ, D.C.</v>
      </c>
      <c r="D1176" s="23" t="str">
        <f t="shared" si="56"/>
        <v>BOGOTA, D.C.</v>
      </c>
      <c r="E1176" s="15">
        <v>2023</v>
      </c>
      <c r="F1176" s="15">
        <v>11</v>
      </c>
      <c r="G1176" s="15" t="s">
        <v>197</v>
      </c>
      <c r="H1176" s="17">
        <v>160.45219010231901</v>
      </c>
      <c r="I1176" s="17">
        <v>125.74806873495599</v>
      </c>
      <c r="J1176" s="17">
        <v>167.21542576780899</v>
      </c>
      <c r="K1176" s="17">
        <v>130.84078471034499</v>
      </c>
      <c r="L1176" s="19">
        <v>96.719584825446702</v>
      </c>
    </row>
    <row r="1177" spans="1:12" ht="16" x14ac:dyDescent="0.2">
      <c r="A1177" s="22">
        <f t="shared" si="54"/>
        <v>45261</v>
      </c>
      <c r="B1177" s="15" t="s">
        <v>220</v>
      </c>
      <c r="C1177" s="15" t="str">
        <f t="shared" si="55"/>
        <v>BOGOTÁ, D.C.</v>
      </c>
      <c r="D1177" s="23" t="str">
        <f t="shared" si="56"/>
        <v>BOGOTA, D.C.</v>
      </c>
      <c r="E1177" s="16">
        <v>2023</v>
      </c>
      <c r="F1177" s="16">
        <v>12</v>
      </c>
      <c r="G1177" s="16" t="s">
        <v>197</v>
      </c>
      <c r="H1177" s="18">
        <v>166.163052911129</v>
      </c>
      <c r="I1177" s="18">
        <v>131.482995498528</v>
      </c>
      <c r="J1177" s="18">
        <v>216.921084666463</v>
      </c>
      <c r="K1177" s="18">
        <v>172.85491719048699</v>
      </c>
      <c r="L1177" s="20">
        <v>95.815699266550496</v>
      </c>
    </row>
    <row r="1178" spans="1:12" ht="16" x14ac:dyDescent="0.2">
      <c r="A1178" s="22">
        <f t="shared" si="54"/>
        <v>45292</v>
      </c>
      <c r="B1178" s="15" t="s">
        <v>220</v>
      </c>
      <c r="C1178" s="15" t="str">
        <f t="shared" si="55"/>
        <v>BOGOTÁ, D.C.</v>
      </c>
      <c r="D1178" s="23" t="str">
        <f t="shared" si="56"/>
        <v>BOGOTA, D.C.</v>
      </c>
      <c r="E1178" s="15">
        <v>2024</v>
      </c>
      <c r="F1178" s="15">
        <v>1</v>
      </c>
      <c r="G1178" s="15" t="s">
        <v>197</v>
      </c>
      <c r="H1178" s="17">
        <v>129.67642893277699</v>
      </c>
      <c r="I1178" s="17">
        <v>98.785582207397596</v>
      </c>
      <c r="J1178" s="17">
        <v>122.55750680360001</v>
      </c>
      <c r="K1178" s="17">
        <v>92.649708018054397</v>
      </c>
      <c r="L1178" s="19">
        <v>94.306669986020395</v>
      </c>
    </row>
    <row r="1179" spans="1:12" ht="16" x14ac:dyDescent="0.2">
      <c r="A1179" s="22">
        <f t="shared" si="54"/>
        <v>45323</v>
      </c>
      <c r="B1179" s="15" t="s">
        <v>220</v>
      </c>
      <c r="C1179" s="15" t="str">
        <f t="shared" si="55"/>
        <v>BOGOTÁ, D.C.</v>
      </c>
      <c r="D1179" s="23" t="str">
        <f t="shared" si="56"/>
        <v>BOGOTA, D.C.</v>
      </c>
      <c r="E1179" s="16">
        <v>2024</v>
      </c>
      <c r="F1179" s="16">
        <v>2</v>
      </c>
      <c r="G1179" s="16" t="s">
        <v>197</v>
      </c>
      <c r="H1179" s="18">
        <v>159.00030653521401</v>
      </c>
      <c r="I1179" s="18">
        <v>122.001714323923</v>
      </c>
      <c r="J1179" s="18">
        <v>132.19029787064099</v>
      </c>
      <c r="K1179" s="18">
        <v>100.167498515006</v>
      </c>
      <c r="L1179" s="20">
        <v>95.359926463547794</v>
      </c>
    </row>
    <row r="1180" spans="1:12" ht="16" x14ac:dyDescent="0.2">
      <c r="A1180" s="22">
        <f t="shared" si="54"/>
        <v>45352</v>
      </c>
      <c r="B1180" s="15" t="s">
        <v>220</v>
      </c>
      <c r="C1180" s="15" t="str">
        <f t="shared" si="55"/>
        <v>BOGOTÁ, D.C.</v>
      </c>
      <c r="D1180" s="23" t="str">
        <f t="shared" si="56"/>
        <v>BOGOTA, D.C.</v>
      </c>
      <c r="E1180" s="15">
        <v>2024</v>
      </c>
      <c r="F1180" s="15">
        <v>3</v>
      </c>
      <c r="G1180" s="15" t="s">
        <v>197</v>
      </c>
      <c r="H1180" s="17">
        <v>146.91559694330201</v>
      </c>
      <c r="I1180" s="17">
        <v>111.688716029849</v>
      </c>
      <c r="J1180" s="17">
        <v>136.10709613283001</v>
      </c>
      <c r="K1180" s="17">
        <v>103.121826260489</v>
      </c>
      <c r="L1180" s="19">
        <v>96.577873953924794</v>
      </c>
    </row>
    <row r="1181" spans="1:12" ht="16" x14ac:dyDescent="0.2">
      <c r="A1181" s="22">
        <f t="shared" si="54"/>
        <v>45383</v>
      </c>
      <c r="B1181" s="15" t="s">
        <v>220</v>
      </c>
      <c r="C1181" s="15" t="str">
        <f t="shared" si="55"/>
        <v>BOGOTÁ, D.C.</v>
      </c>
      <c r="D1181" s="23" t="str">
        <f t="shared" si="56"/>
        <v>BOGOTA, D.C.</v>
      </c>
      <c r="E1181" s="16">
        <v>2024</v>
      </c>
      <c r="F1181" s="16">
        <v>4</v>
      </c>
      <c r="G1181" s="16" t="s">
        <v>197</v>
      </c>
      <c r="H1181" s="18">
        <v>155.41095847215601</v>
      </c>
      <c r="I1181" s="18">
        <v>118.54569751301899</v>
      </c>
      <c r="J1181" s="18">
        <v>136.212299747972</v>
      </c>
      <c r="K1181" s="18">
        <v>103.482046699756</v>
      </c>
      <c r="L1181" s="20">
        <v>97.014496639154302</v>
      </c>
    </row>
    <row r="1182" spans="1:12" ht="16" x14ac:dyDescent="0.2">
      <c r="A1182" s="22">
        <f t="shared" si="54"/>
        <v>45413</v>
      </c>
      <c r="B1182" s="15" t="s">
        <v>220</v>
      </c>
      <c r="C1182" s="15" t="str">
        <f t="shared" si="55"/>
        <v>BOGOTÁ, D.C.</v>
      </c>
      <c r="D1182" s="23" t="str">
        <f t="shared" si="56"/>
        <v>BOGOTA, D.C.</v>
      </c>
      <c r="E1182" s="15">
        <v>2024</v>
      </c>
      <c r="F1182" s="15">
        <v>5</v>
      </c>
      <c r="G1182" s="15" t="s">
        <v>197</v>
      </c>
      <c r="H1182" s="17">
        <v>167.56650085480001</v>
      </c>
      <c r="I1182" s="17">
        <v>127.428269503789</v>
      </c>
      <c r="J1182" s="17">
        <v>155.82488179039601</v>
      </c>
      <c r="K1182" s="17">
        <v>118.843689507669</v>
      </c>
      <c r="L1182" s="19">
        <v>97.680920737662504</v>
      </c>
    </row>
    <row r="1183" spans="1:12" ht="16" x14ac:dyDescent="0.2">
      <c r="A1183" s="22">
        <f t="shared" si="54"/>
        <v>45444</v>
      </c>
      <c r="B1183" s="15" t="s">
        <v>220</v>
      </c>
      <c r="C1183" s="15" t="str">
        <f t="shared" si="55"/>
        <v>BOGOTÁ, D.C.</v>
      </c>
      <c r="D1183" s="23" t="str">
        <f t="shared" si="56"/>
        <v>BOGOTA, D.C.</v>
      </c>
      <c r="E1183" s="16">
        <v>2024</v>
      </c>
      <c r="F1183" s="16">
        <v>6</v>
      </c>
      <c r="G1183" s="16" t="s">
        <v>197</v>
      </c>
      <c r="H1183" s="18">
        <v>148.011595143628</v>
      </c>
      <c r="I1183" s="18">
        <v>111.185428156361</v>
      </c>
      <c r="J1183" s="18">
        <v>153.38508430132001</v>
      </c>
      <c r="K1183" s="18">
        <v>115.821097871296</v>
      </c>
      <c r="L1183" s="20">
        <v>97.148547463566899</v>
      </c>
    </row>
    <row r="1184" spans="1:12" ht="16" x14ac:dyDescent="0.2">
      <c r="A1184" s="22">
        <f t="shared" si="54"/>
        <v>45474</v>
      </c>
      <c r="B1184" s="15" t="s">
        <v>220</v>
      </c>
      <c r="C1184" s="15" t="str">
        <f t="shared" si="55"/>
        <v>BOGOTÁ, D.C.</v>
      </c>
      <c r="D1184" s="23" t="str">
        <f t="shared" si="56"/>
        <v>BOGOTA, D.C.</v>
      </c>
      <c r="E1184" s="15">
        <v>2024</v>
      </c>
      <c r="F1184" s="15">
        <v>7</v>
      </c>
      <c r="G1184" s="15" t="s">
        <v>197</v>
      </c>
      <c r="H1184" s="17">
        <v>165.59132033157101</v>
      </c>
      <c r="I1184" s="17">
        <v>125.273705663727</v>
      </c>
      <c r="J1184" s="17">
        <v>152.387949838</v>
      </c>
      <c r="K1184" s="17">
        <v>114.07834227013301</v>
      </c>
      <c r="L1184" s="19">
        <v>98.630766579214495</v>
      </c>
    </row>
    <row r="1185" spans="1:12" ht="16" x14ac:dyDescent="0.2">
      <c r="A1185" s="22">
        <f t="shared" si="54"/>
        <v>45505</v>
      </c>
      <c r="B1185" s="15" t="s">
        <v>220</v>
      </c>
      <c r="C1185" s="15" t="str">
        <f t="shared" si="55"/>
        <v>BOGOTÁ, D.C.</v>
      </c>
      <c r="D1185" s="23" t="str">
        <f t="shared" si="56"/>
        <v>BOGOTA, D.C.</v>
      </c>
      <c r="E1185" s="16">
        <v>2024</v>
      </c>
      <c r="F1185" s="16">
        <v>8</v>
      </c>
      <c r="G1185" s="16" t="s">
        <v>197</v>
      </c>
      <c r="H1185" s="18">
        <v>163.64134792743999</v>
      </c>
      <c r="I1185" s="18">
        <v>122.937470758904</v>
      </c>
      <c r="J1185" s="18">
        <v>153.72983757112601</v>
      </c>
      <c r="K1185" s="18">
        <v>115.104404338829</v>
      </c>
      <c r="L1185" s="20">
        <v>98.703537026752699</v>
      </c>
    </row>
    <row r="1186" spans="1:12" ht="16" x14ac:dyDescent="0.2">
      <c r="A1186" s="22">
        <f t="shared" si="54"/>
        <v>45536</v>
      </c>
      <c r="B1186" s="15" t="s">
        <v>220</v>
      </c>
      <c r="C1186" s="15" t="str">
        <f t="shared" si="55"/>
        <v>BOGOTÁ, D.C.</v>
      </c>
      <c r="D1186" s="23" t="str">
        <f t="shared" si="56"/>
        <v>BOGOTA, D.C.</v>
      </c>
      <c r="E1186" s="15">
        <v>2024</v>
      </c>
      <c r="F1186" s="15">
        <v>9</v>
      </c>
      <c r="G1186" s="15" t="s">
        <v>197</v>
      </c>
      <c r="H1186" s="17">
        <v>170.536352891696</v>
      </c>
      <c r="I1186" s="17">
        <v>127.648129120465</v>
      </c>
      <c r="J1186" s="17">
        <v>154.47341484026799</v>
      </c>
      <c r="K1186" s="17">
        <v>115.56857109881599</v>
      </c>
      <c r="L1186" s="19">
        <v>99.684023056741793</v>
      </c>
    </row>
    <row r="1187" spans="1:12" ht="16" x14ac:dyDescent="0.2">
      <c r="A1187" s="22">
        <f t="shared" si="54"/>
        <v>45566</v>
      </c>
      <c r="B1187" s="15" t="s">
        <v>220</v>
      </c>
      <c r="C1187" s="15" t="str">
        <f t="shared" si="55"/>
        <v>BOGOTÁ, D.C.</v>
      </c>
      <c r="D1187" s="23" t="str">
        <f t="shared" si="56"/>
        <v>BOGOTA, D.C.</v>
      </c>
      <c r="E1187" s="16">
        <v>2024</v>
      </c>
      <c r="F1187" s="16">
        <v>10</v>
      </c>
      <c r="G1187" s="16" t="s">
        <v>197</v>
      </c>
      <c r="H1187" s="18">
        <v>187.52541634354401</v>
      </c>
      <c r="I1187" s="18">
        <v>139.61995807983601</v>
      </c>
      <c r="J1187" s="18">
        <v>167.536496710525</v>
      </c>
      <c r="K1187" s="18">
        <v>124.52161752897101</v>
      </c>
      <c r="L1187" s="20">
        <v>100.373427296578</v>
      </c>
    </row>
    <row r="1188" spans="1:12" ht="16" x14ac:dyDescent="0.2">
      <c r="A1188" s="22">
        <f t="shared" si="54"/>
        <v>45597</v>
      </c>
      <c r="B1188" s="15" t="s">
        <v>220</v>
      </c>
      <c r="C1188" s="15" t="str">
        <f t="shared" si="55"/>
        <v>BOGOTÁ, D.C.</v>
      </c>
      <c r="D1188" s="23" t="str">
        <f t="shared" si="56"/>
        <v>BOGOTA, D.C.</v>
      </c>
      <c r="E1188" s="15">
        <v>2024</v>
      </c>
      <c r="F1188" s="15">
        <v>11</v>
      </c>
      <c r="G1188" s="15" t="s">
        <v>197</v>
      </c>
      <c r="H1188" s="17">
        <v>189.015688359808</v>
      </c>
      <c r="I1188" s="17">
        <v>140.817986986644</v>
      </c>
      <c r="J1188" s="17">
        <v>178.869800413376</v>
      </c>
      <c r="K1188" s="17">
        <v>133.21428569792201</v>
      </c>
      <c r="L1188" s="19">
        <v>100.802389934698</v>
      </c>
    </row>
    <row r="1189" spans="1:12" ht="16" x14ac:dyDescent="0.2">
      <c r="A1189" s="22">
        <f t="shared" si="54"/>
        <v>45627</v>
      </c>
      <c r="B1189" s="15" t="s">
        <v>220</v>
      </c>
      <c r="C1189" s="15" t="str">
        <f t="shared" si="55"/>
        <v>BOGOTÁ, D.C.</v>
      </c>
      <c r="D1189" s="23" t="str">
        <f t="shared" si="56"/>
        <v>BOGOTA, D.C.</v>
      </c>
      <c r="E1189" s="16">
        <v>2024</v>
      </c>
      <c r="F1189" s="16">
        <v>12</v>
      </c>
      <c r="G1189" s="16" t="s">
        <v>197</v>
      </c>
      <c r="H1189" s="18">
        <v>196.012015129194</v>
      </c>
      <c r="I1189" s="18">
        <v>146.414192980351</v>
      </c>
      <c r="J1189" s="18">
        <v>267.61860689134602</v>
      </c>
      <c r="K1189" s="18">
        <v>202.03924980609199</v>
      </c>
      <c r="L1189" s="20">
        <v>99.990424941113403</v>
      </c>
    </row>
    <row r="1190" spans="1:12" ht="16" x14ac:dyDescent="0.2">
      <c r="A1190" s="22">
        <f t="shared" si="54"/>
        <v>45658</v>
      </c>
      <c r="B1190" s="15" t="s">
        <v>220</v>
      </c>
      <c r="C1190" s="15" t="str">
        <f t="shared" si="55"/>
        <v>BOGOTÁ, D.C.</v>
      </c>
      <c r="D1190" s="23" t="str">
        <f t="shared" si="56"/>
        <v>BOGOTA, D.C.</v>
      </c>
      <c r="E1190" s="15">
        <v>2025</v>
      </c>
      <c r="F1190" s="15">
        <v>1</v>
      </c>
      <c r="G1190" s="15" t="s">
        <v>197</v>
      </c>
      <c r="H1190" s="17">
        <v>143.386290953094</v>
      </c>
      <c r="I1190" s="17">
        <v>106.082523645968</v>
      </c>
      <c r="J1190" s="17">
        <v>127.317871325308</v>
      </c>
      <c r="K1190" s="17">
        <v>93.411517631576103</v>
      </c>
      <c r="L1190" s="19">
        <v>97.945192362933</v>
      </c>
    </row>
    <row r="1191" spans="1:12" ht="16" x14ac:dyDescent="0.2">
      <c r="A1191" s="22">
        <f t="shared" si="54"/>
        <v>45689</v>
      </c>
      <c r="B1191" s="15" t="s">
        <v>220</v>
      </c>
      <c r="C1191" s="15" t="str">
        <f t="shared" si="55"/>
        <v>BOGOTÁ, D.C.</v>
      </c>
      <c r="D1191" s="23" t="str">
        <f t="shared" si="56"/>
        <v>BOGOTA, D.C.</v>
      </c>
      <c r="E1191" s="16">
        <v>2025</v>
      </c>
      <c r="F1191" s="16">
        <v>2</v>
      </c>
      <c r="G1191" s="16" t="s">
        <v>197</v>
      </c>
      <c r="H1191" s="18">
        <v>167.101010389838</v>
      </c>
      <c r="I1191" s="18">
        <v>124.454441426947</v>
      </c>
      <c r="J1191" s="18">
        <v>135.24789953172899</v>
      </c>
      <c r="K1191" s="18">
        <v>99.803520219574807</v>
      </c>
      <c r="L1191" s="20">
        <v>99.806583810490395</v>
      </c>
    </row>
    <row r="1192" spans="1:12" ht="16" x14ac:dyDescent="0.2">
      <c r="A1192" s="22">
        <f t="shared" si="54"/>
        <v>45717</v>
      </c>
      <c r="B1192" s="15" t="s">
        <v>220</v>
      </c>
      <c r="C1192" s="15" t="str">
        <f t="shared" si="55"/>
        <v>BOGOTÁ, D.C.</v>
      </c>
      <c r="D1192" s="23" t="str">
        <f t="shared" si="56"/>
        <v>BOGOTA, D.C.</v>
      </c>
      <c r="E1192" s="15">
        <v>2025</v>
      </c>
      <c r="F1192" s="15">
        <v>3</v>
      </c>
      <c r="G1192" s="15" t="s">
        <v>197</v>
      </c>
      <c r="H1192" s="17">
        <v>173.03267887637799</v>
      </c>
      <c r="I1192" s="17">
        <v>126.945574361136</v>
      </c>
      <c r="J1192" s="17">
        <v>138.34648759126301</v>
      </c>
      <c r="K1192" s="17">
        <v>100.815199174185</v>
      </c>
      <c r="L1192" s="19">
        <v>101.05134146575</v>
      </c>
    </row>
    <row r="1193" spans="1:12" ht="16" x14ac:dyDescent="0.2">
      <c r="A1193" s="22">
        <f t="shared" si="54"/>
        <v>45748</v>
      </c>
      <c r="B1193" s="15" t="s">
        <v>220</v>
      </c>
      <c r="C1193" s="15" t="str">
        <f t="shared" si="55"/>
        <v>BOGOTÁ, D.C.</v>
      </c>
      <c r="D1193" s="23" t="str">
        <f t="shared" si="56"/>
        <v>BOGOTA, D.C.</v>
      </c>
      <c r="E1193" s="16">
        <v>2025</v>
      </c>
      <c r="F1193" s="16">
        <v>4</v>
      </c>
      <c r="G1193" s="16" t="s">
        <v>197</v>
      </c>
      <c r="H1193" s="18">
        <v>160.03871933756801</v>
      </c>
      <c r="I1193" s="18">
        <v>116.945505592294</v>
      </c>
      <c r="J1193" s="18">
        <v>136.502827346831</v>
      </c>
      <c r="K1193" s="18">
        <v>99.672887412816394</v>
      </c>
      <c r="L1193" s="20">
        <v>100.783239816925</v>
      </c>
    </row>
    <row r="1194" spans="1:12" ht="16" x14ac:dyDescent="0.2">
      <c r="A1194" s="22">
        <f t="shared" si="54"/>
        <v>45778</v>
      </c>
      <c r="B1194" s="15" t="s">
        <v>220</v>
      </c>
      <c r="C1194" s="15" t="str">
        <f t="shared" si="55"/>
        <v>BOGOTÁ, D.C.</v>
      </c>
      <c r="D1194" s="23" t="str">
        <f t="shared" si="56"/>
        <v>BOGOTA, D.C.</v>
      </c>
      <c r="E1194" s="15">
        <v>2025</v>
      </c>
      <c r="F1194" s="15">
        <v>5</v>
      </c>
      <c r="G1194" s="15" t="s">
        <v>197</v>
      </c>
      <c r="H1194" s="17">
        <v>190.86515387382801</v>
      </c>
      <c r="I1194" s="17">
        <v>140.26701793168399</v>
      </c>
      <c r="J1194" s="17">
        <v>166.158568290658</v>
      </c>
      <c r="K1194" s="17">
        <v>122.264020826099</v>
      </c>
      <c r="L1194" s="19">
        <v>101.69478542293</v>
      </c>
    </row>
    <row r="1195" spans="1:12" ht="16" x14ac:dyDescent="0.2">
      <c r="A1195" s="22">
        <f t="shared" si="54"/>
        <v>45809</v>
      </c>
      <c r="B1195" s="15" t="s">
        <v>220</v>
      </c>
      <c r="C1195" s="15" t="str">
        <f t="shared" si="55"/>
        <v>BOGOTÁ, D.C.</v>
      </c>
      <c r="D1195" s="23" t="str">
        <f t="shared" si="56"/>
        <v>BOGOTA, D.C.</v>
      </c>
      <c r="E1195" s="16">
        <v>2025</v>
      </c>
      <c r="F1195" s="16">
        <v>6</v>
      </c>
      <c r="G1195" s="16" t="s">
        <v>197</v>
      </c>
      <c r="H1195" s="18">
        <v>158.235988509843</v>
      </c>
      <c r="I1195" s="18">
        <v>116.904446815583</v>
      </c>
      <c r="J1195" s="18">
        <v>155.11988532010801</v>
      </c>
      <c r="K1195" s="18">
        <v>114.43507414616499</v>
      </c>
      <c r="L1195" s="20">
        <v>100.806219958253</v>
      </c>
    </row>
    <row r="1196" spans="1:12" ht="16" x14ac:dyDescent="0.2">
      <c r="A1196" s="22">
        <f t="shared" si="54"/>
        <v>45839</v>
      </c>
      <c r="B1196" s="15" t="s">
        <v>220</v>
      </c>
      <c r="C1196" s="15" t="str">
        <f t="shared" si="55"/>
        <v>BOGOTÁ, D.C.</v>
      </c>
      <c r="D1196" s="23" t="str">
        <f t="shared" si="56"/>
        <v>BOGOTA, D.C.</v>
      </c>
      <c r="E1196" s="15">
        <v>2025</v>
      </c>
      <c r="F1196" s="15">
        <v>7</v>
      </c>
      <c r="G1196" s="15" t="s">
        <v>197</v>
      </c>
      <c r="H1196" s="17">
        <v>190.236526606214</v>
      </c>
      <c r="I1196" s="17">
        <v>139.955686055402</v>
      </c>
      <c r="J1196" s="17">
        <v>167.897982386167</v>
      </c>
      <c r="K1196" s="17">
        <v>123.28709371814099</v>
      </c>
      <c r="L1196" s="19">
        <v>100.714299392941</v>
      </c>
    </row>
    <row r="1197" spans="1:12" ht="16" x14ac:dyDescent="0.2">
      <c r="A1197" s="22">
        <f t="shared" si="54"/>
        <v>45870</v>
      </c>
      <c r="B1197" s="15" t="s">
        <v>220</v>
      </c>
      <c r="C1197" s="15" t="str">
        <f t="shared" si="55"/>
        <v>BOGOTÁ, D.C.</v>
      </c>
      <c r="D1197" s="23" t="str">
        <f t="shared" si="56"/>
        <v>BOGOTA, D.C.</v>
      </c>
      <c r="E1197" s="16">
        <v>2025</v>
      </c>
      <c r="F1197" s="16">
        <v>8</v>
      </c>
      <c r="G1197" s="16" t="s">
        <v>197</v>
      </c>
      <c r="H1197" s="18">
        <v>180.36922191687199</v>
      </c>
      <c r="I1197" s="18">
        <v>132.83778135126201</v>
      </c>
      <c r="J1197" s="18">
        <v>156.828364404383</v>
      </c>
      <c r="K1197" s="18">
        <v>115.450722897359</v>
      </c>
      <c r="L1197" s="20">
        <v>101.49945422164301</v>
      </c>
    </row>
    <row r="1198" spans="1:12" ht="16" x14ac:dyDescent="0.2">
      <c r="A1198" s="22">
        <f t="shared" si="54"/>
        <v>43101</v>
      </c>
      <c r="B1198" s="15" t="s">
        <v>220</v>
      </c>
      <c r="C1198" s="15" t="str">
        <f t="shared" si="55"/>
        <v>BOGOTÁ, D.C.</v>
      </c>
      <c r="D1198" s="23" t="str">
        <f t="shared" si="56"/>
        <v>BOGOTA, D.C.</v>
      </c>
      <c r="E1198" s="15">
        <v>2018</v>
      </c>
      <c r="F1198" s="15">
        <v>1</v>
      </c>
      <c r="G1198" s="15" t="s">
        <v>198</v>
      </c>
      <c r="H1198" s="17">
        <v>72.4021443909146</v>
      </c>
      <c r="I1198" s="17">
        <v>73.236048520473602</v>
      </c>
      <c r="J1198" s="17">
        <v>93.012500300407297</v>
      </c>
      <c r="K1198" s="17">
        <v>93.888425823925502</v>
      </c>
      <c r="L1198" s="19">
        <v>90.283394631220702</v>
      </c>
    </row>
    <row r="1199" spans="1:12" ht="16" x14ac:dyDescent="0.2">
      <c r="A1199" s="22">
        <f t="shared" si="54"/>
        <v>43132</v>
      </c>
      <c r="B1199" s="15" t="s">
        <v>220</v>
      </c>
      <c r="C1199" s="15" t="str">
        <f t="shared" si="55"/>
        <v>BOGOTÁ, D.C.</v>
      </c>
      <c r="D1199" s="23" t="str">
        <f t="shared" si="56"/>
        <v>BOGOTA, D.C.</v>
      </c>
      <c r="E1199" s="16">
        <v>2018</v>
      </c>
      <c r="F1199" s="16">
        <v>2</v>
      </c>
      <c r="G1199" s="16" t="s">
        <v>198</v>
      </c>
      <c r="H1199" s="18">
        <v>94.903446869336506</v>
      </c>
      <c r="I1199" s="18">
        <v>95.783729305449498</v>
      </c>
      <c r="J1199" s="18">
        <v>84.416436293829904</v>
      </c>
      <c r="K1199" s="18">
        <v>85.168628381208094</v>
      </c>
      <c r="L1199" s="20">
        <v>104.23794771620901</v>
      </c>
    </row>
    <row r="1200" spans="1:12" ht="16" x14ac:dyDescent="0.2">
      <c r="A1200" s="22">
        <f t="shared" si="54"/>
        <v>43160</v>
      </c>
      <c r="B1200" s="15" t="s">
        <v>220</v>
      </c>
      <c r="C1200" s="15" t="str">
        <f t="shared" si="55"/>
        <v>BOGOTÁ, D.C.</v>
      </c>
      <c r="D1200" s="23" t="str">
        <f t="shared" si="56"/>
        <v>BOGOTA, D.C.</v>
      </c>
      <c r="E1200" s="15">
        <v>2018</v>
      </c>
      <c r="F1200" s="15">
        <v>3</v>
      </c>
      <c r="G1200" s="15" t="s">
        <v>198</v>
      </c>
      <c r="H1200" s="17">
        <v>95.804476023381298</v>
      </c>
      <c r="I1200" s="17">
        <v>96.422484511982702</v>
      </c>
      <c r="J1200" s="17">
        <v>89.293131339439199</v>
      </c>
      <c r="K1200" s="17">
        <v>89.906048910300697</v>
      </c>
      <c r="L1200" s="19">
        <v>99.714621453751903</v>
      </c>
    </row>
    <row r="1201" spans="1:12" ht="16" x14ac:dyDescent="0.2">
      <c r="A1201" s="22">
        <f t="shared" si="54"/>
        <v>43191</v>
      </c>
      <c r="B1201" s="15" t="s">
        <v>220</v>
      </c>
      <c r="C1201" s="15" t="str">
        <f t="shared" si="55"/>
        <v>BOGOTÁ, D.C.</v>
      </c>
      <c r="D1201" s="23" t="str">
        <f t="shared" si="56"/>
        <v>BOGOTA, D.C.</v>
      </c>
      <c r="E1201" s="16">
        <v>2018</v>
      </c>
      <c r="F1201" s="16">
        <v>4</v>
      </c>
      <c r="G1201" s="16" t="s">
        <v>198</v>
      </c>
      <c r="H1201" s="18">
        <v>91.806866354193701</v>
      </c>
      <c r="I1201" s="18">
        <v>92.640426851317301</v>
      </c>
      <c r="J1201" s="18">
        <v>86.796896210440394</v>
      </c>
      <c r="K1201" s="18">
        <v>87.700830918506199</v>
      </c>
      <c r="L1201" s="20">
        <v>101.76568437438</v>
      </c>
    </row>
    <row r="1202" spans="1:12" ht="16" x14ac:dyDescent="0.2">
      <c r="A1202" s="22">
        <f t="shared" si="54"/>
        <v>43221</v>
      </c>
      <c r="B1202" s="15" t="s">
        <v>220</v>
      </c>
      <c r="C1202" s="15" t="str">
        <f t="shared" si="55"/>
        <v>BOGOTÁ, D.C.</v>
      </c>
      <c r="D1202" s="23" t="str">
        <f t="shared" si="56"/>
        <v>BOGOTA, D.C.</v>
      </c>
      <c r="E1202" s="15">
        <v>2018</v>
      </c>
      <c r="F1202" s="15">
        <v>5</v>
      </c>
      <c r="G1202" s="15" t="s">
        <v>198</v>
      </c>
      <c r="H1202" s="17">
        <v>90.872623665781006</v>
      </c>
      <c r="I1202" s="17">
        <v>91.293071483129495</v>
      </c>
      <c r="J1202" s="17">
        <v>91.301808576421394</v>
      </c>
      <c r="K1202" s="17">
        <v>91.875256997722602</v>
      </c>
      <c r="L1202" s="19">
        <v>102.04038030125</v>
      </c>
    </row>
    <row r="1203" spans="1:12" ht="16" x14ac:dyDescent="0.2">
      <c r="A1203" s="22">
        <f t="shared" si="54"/>
        <v>43252</v>
      </c>
      <c r="B1203" s="15" t="s">
        <v>220</v>
      </c>
      <c r="C1203" s="15" t="str">
        <f t="shared" si="55"/>
        <v>BOGOTÁ, D.C.</v>
      </c>
      <c r="D1203" s="23" t="str">
        <f t="shared" si="56"/>
        <v>BOGOTA, D.C.</v>
      </c>
      <c r="E1203" s="16">
        <v>2018</v>
      </c>
      <c r="F1203" s="16">
        <v>6</v>
      </c>
      <c r="G1203" s="16" t="s">
        <v>198</v>
      </c>
      <c r="H1203" s="18">
        <v>98.847330962395304</v>
      </c>
      <c r="I1203" s="18">
        <v>99.212000162692505</v>
      </c>
      <c r="J1203" s="18">
        <v>92.940056808146394</v>
      </c>
      <c r="K1203" s="18">
        <v>93.261096403674998</v>
      </c>
      <c r="L1203" s="20">
        <v>102.223510919163</v>
      </c>
    </row>
    <row r="1204" spans="1:12" ht="16" x14ac:dyDescent="0.2">
      <c r="A1204" s="22">
        <f t="shared" si="54"/>
        <v>43282</v>
      </c>
      <c r="B1204" s="15" t="s">
        <v>220</v>
      </c>
      <c r="C1204" s="15" t="str">
        <f t="shared" si="55"/>
        <v>BOGOTÁ, D.C.</v>
      </c>
      <c r="D1204" s="23" t="str">
        <f t="shared" si="56"/>
        <v>BOGOTA, D.C.</v>
      </c>
      <c r="E1204" s="15">
        <v>2018</v>
      </c>
      <c r="F1204" s="15">
        <v>7</v>
      </c>
      <c r="G1204" s="15" t="s">
        <v>198</v>
      </c>
      <c r="H1204" s="17">
        <v>97.274464318158806</v>
      </c>
      <c r="I1204" s="17">
        <v>97.679444375792499</v>
      </c>
      <c r="J1204" s="17">
        <v>90.940036583784604</v>
      </c>
      <c r="K1204" s="17">
        <v>91.300690934572998</v>
      </c>
      <c r="L1204" s="19">
        <v>101.454362323928</v>
      </c>
    </row>
    <row r="1205" spans="1:12" ht="16" x14ac:dyDescent="0.2">
      <c r="A1205" s="22">
        <f t="shared" si="54"/>
        <v>43313</v>
      </c>
      <c r="B1205" s="15" t="s">
        <v>220</v>
      </c>
      <c r="C1205" s="15" t="str">
        <f t="shared" si="55"/>
        <v>BOGOTÁ, D.C.</v>
      </c>
      <c r="D1205" s="23" t="str">
        <f t="shared" si="56"/>
        <v>BOGOTA, D.C.</v>
      </c>
      <c r="E1205" s="16">
        <v>2018</v>
      </c>
      <c r="F1205" s="16">
        <v>8</v>
      </c>
      <c r="G1205" s="16" t="s">
        <v>198</v>
      </c>
      <c r="H1205" s="18">
        <v>108.349867491542</v>
      </c>
      <c r="I1205" s="18">
        <v>108.526401668715</v>
      </c>
      <c r="J1205" s="18">
        <v>101.734529669845</v>
      </c>
      <c r="K1205" s="18">
        <v>101.914896062537</v>
      </c>
      <c r="L1205" s="20">
        <v>101.930501930502</v>
      </c>
    </row>
    <row r="1206" spans="1:12" ht="16" x14ac:dyDescent="0.2">
      <c r="A1206" s="22">
        <f t="shared" si="54"/>
        <v>43344</v>
      </c>
      <c r="B1206" s="15" t="s">
        <v>220</v>
      </c>
      <c r="C1206" s="15" t="str">
        <f t="shared" si="55"/>
        <v>BOGOTÁ, D.C.</v>
      </c>
      <c r="D1206" s="23" t="str">
        <f t="shared" si="56"/>
        <v>BOGOTA, D.C.</v>
      </c>
      <c r="E1206" s="15">
        <v>2018</v>
      </c>
      <c r="F1206" s="15">
        <v>9</v>
      </c>
      <c r="G1206" s="15" t="s">
        <v>198</v>
      </c>
      <c r="H1206" s="17">
        <v>107.36804507815501</v>
      </c>
      <c r="I1206" s="17">
        <v>106.952851763287</v>
      </c>
      <c r="J1206" s="17">
        <v>100.575876126751</v>
      </c>
      <c r="K1206" s="17">
        <v>100.178314053937</v>
      </c>
      <c r="L1206" s="19">
        <v>100.611961481527</v>
      </c>
    </row>
    <row r="1207" spans="1:12" ht="16" x14ac:dyDescent="0.2">
      <c r="A1207" s="22">
        <f t="shared" si="54"/>
        <v>43374</v>
      </c>
      <c r="B1207" s="15" t="s">
        <v>220</v>
      </c>
      <c r="C1207" s="15" t="str">
        <f t="shared" si="55"/>
        <v>BOGOTÁ, D.C.</v>
      </c>
      <c r="D1207" s="23" t="str">
        <f t="shared" si="56"/>
        <v>BOGOTA, D.C.</v>
      </c>
      <c r="E1207" s="16">
        <v>2018</v>
      </c>
      <c r="F1207" s="16">
        <v>10</v>
      </c>
      <c r="G1207" s="16" t="s">
        <v>198</v>
      </c>
      <c r="H1207" s="18">
        <v>114.625341644149</v>
      </c>
      <c r="I1207" s="18">
        <v>113.940133576883</v>
      </c>
      <c r="J1207" s="18">
        <v>101.081797685448</v>
      </c>
      <c r="K1207" s="18">
        <v>100.417303603769</v>
      </c>
      <c r="L1207" s="20">
        <v>101.454362323928</v>
      </c>
    </row>
    <row r="1208" spans="1:12" ht="16" x14ac:dyDescent="0.2">
      <c r="A1208" s="22">
        <f t="shared" si="54"/>
        <v>43405</v>
      </c>
      <c r="B1208" s="15" t="s">
        <v>220</v>
      </c>
      <c r="C1208" s="15" t="str">
        <f t="shared" si="55"/>
        <v>BOGOTÁ, D.C.</v>
      </c>
      <c r="D1208" s="23" t="str">
        <f t="shared" si="56"/>
        <v>BOGOTA, D.C.</v>
      </c>
      <c r="E1208" s="15">
        <v>2018</v>
      </c>
      <c r="F1208" s="15">
        <v>11</v>
      </c>
      <c r="G1208" s="15" t="s">
        <v>198</v>
      </c>
      <c r="H1208" s="17">
        <v>122.301307406367</v>
      </c>
      <c r="I1208" s="17">
        <v>120.54435762886099</v>
      </c>
      <c r="J1208" s="17">
        <v>119.57423656247499</v>
      </c>
      <c r="K1208" s="17">
        <v>117.8146726577</v>
      </c>
      <c r="L1208" s="19">
        <v>100.318952492866</v>
      </c>
    </row>
    <row r="1209" spans="1:12" ht="16" x14ac:dyDescent="0.2">
      <c r="A1209" s="22">
        <f t="shared" si="54"/>
        <v>43435</v>
      </c>
      <c r="B1209" s="15" t="s">
        <v>220</v>
      </c>
      <c r="C1209" s="15" t="str">
        <f t="shared" si="55"/>
        <v>BOGOTÁ, D.C.</v>
      </c>
      <c r="D1209" s="23" t="str">
        <f t="shared" si="56"/>
        <v>BOGOTA, D.C.</v>
      </c>
      <c r="E1209" s="16">
        <v>2018</v>
      </c>
      <c r="F1209" s="16">
        <v>12</v>
      </c>
      <c r="G1209" s="16" t="s">
        <v>198</v>
      </c>
      <c r="H1209" s="18">
        <v>105.44408579562599</v>
      </c>
      <c r="I1209" s="18">
        <v>103.76905015141701</v>
      </c>
      <c r="J1209" s="18">
        <v>148.33269384301201</v>
      </c>
      <c r="K1209" s="18">
        <v>146.57383525214601</v>
      </c>
      <c r="L1209" s="20">
        <v>93.964320051276601</v>
      </c>
    </row>
    <row r="1210" spans="1:12" ht="16" x14ac:dyDescent="0.2">
      <c r="A1210" s="22">
        <f t="shared" si="54"/>
        <v>43466</v>
      </c>
      <c r="B1210" s="15" t="s">
        <v>220</v>
      </c>
      <c r="C1210" s="15" t="str">
        <f t="shared" si="55"/>
        <v>BOGOTÁ, D.C.</v>
      </c>
      <c r="D1210" s="23" t="str">
        <f t="shared" si="56"/>
        <v>BOGOTA, D.C.</v>
      </c>
      <c r="E1210" s="15">
        <v>2019</v>
      </c>
      <c r="F1210" s="15">
        <v>1</v>
      </c>
      <c r="G1210" s="15" t="s">
        <v>198</v>
      </c>
      <c r="H1210" s="17">
        <v>90.846358329549403</v>
      </c>
      <c r="I1210" s="17">
        <v>89.272686937595594</v>
      </c>
      <c r="J1210" s="17">
        <v>88.996425644786697</v>
      </c>
      <c r="K1210" s="17">
        <v>87.719021204901495</v>
      </c>
      <c r="L1210" s="19">
        <v>81.3649335388466</v>
      </c>
    </row>
    <row r="1211" spans="1:12" ht="16" x14ac:dyDescent="0.2">
      <c r="A1211" s="22">
        <f t="shared" si="54"/>
        <v>43497</v>
      </c>
      <c r="B1211" s="15" t="s">
        <v>220</v>
      </c>
      <c r="C1211" s="15" t="str">
        <f t="shared" si="55"/>
        <v>BOGOTÁ, D.C.</v>
      </c>
      <c r="D1211" s="23" t="str">
        <f t="shared" si="56"/>
        <v>BOGOTA, D.C.</v>
      </c>
      <c r="E1211" s="16">
        <v>2019</v>
      </c>
      <c r="F1211" s="16">
        <v>2</v>
      </c>
      <c r="G1211" s="16" t="s">
        <v>198</v>
      </c>
      <c r="H1211" s="18">
        <v>111.424046863166</v>
      </c>
      <c r="I1211" s="18">
        <v>110.110106177698</v>
      </c>
      <c r="J1211" s="18">
        <v>90.595753563241402</v>
      </c>
      <c r="K1211" s="18">
        <v>89.238355152827793</v>
      </c>
      <c r="L1211" s="20">
        <v>96.491522578479106</v>
      </c>
    </row>
    <row r="1212" spans="1:12" ht="16" x14ac:dyDescent="0.2">
      <c r="A1212" s="22">
        <f t="shared" si="54"/>
        <v>43525</v>
      </c>
      <c r="B1212" s="15" t="s">
        <v>220</v>
      </c>
      <c r="C1212" s="15" t="str">
        <f t="shared" si="55"/>
        <v>BOGOTÁ, D.C.</v>
      </c>
      <c r="D1212" s="23" t="str">
        <f t="shared" si="56"/>
        <v>BOGOTA, D.C.</v>
      </c>
      <c r="E1212" s="15">
        <v>2019</v>
      </c>
      <c r="F1212" s="15">
        <v>3</v>
      </c>
      <c r="G1212" s="15" t="s">
        <v>198</v>
      </c>
      <c r="H1212" s="17">
        <v>117.776580140978</v>
      </c>
      <c r="I1212" s="17">
        <v>115.955034954287</v>
      </c>
      <c r="J1212" s="17">
        <v>105.98816993528401</v>
      </c>
      <c r="K1212" s="17">
        <v>104.32014733200801</v>
      </c>
      <c r="L1212" s="19">
        <v>96.290078898774595</v>
      </c>
    </row>
    <row r="1213" spans="1:12" ht="16" x14ac:dyDescent="0.2">
      <c r="A1213" s="22">
        <f t="shared" si="54"/>
        <v>43556</v>
      </c>
      <c r="B1213" s="15" t="s">
        <v>220</v>
      </c>
      <c r="C1213" s="15" t="str">
        <f t="shared" si="55"/>
        <v>BOGOTÁ, D.C.</v>
      </c>
      <c r="D1213" s="23" t="str">
        <f t="shared" si="56"/>
        <v>BOGOTA, D.C.</v>
      </c>
      <c r="E1213" s="16">
        <v>2019</v>
      </c>
      <c r="F1213" s="16">
        <v>4</v>
      </c>
      <c r="G1213" s="16" t="s">
        <v>198</v>
      </c>
      <c r="H1213" s="18">
        <v>114.115777377843</v>
      </c>
      <c r="I1213" s="18">
        <v>112.00178270436</v>
      </c>
      <c r="J1213" s="18">
        <v>100.903423922801</v>
      </c>
      <c r="K1213" s="18">
        <v>99.035054959099696</v>
      </c>
      <c r="L1213" s="20">
        <v>93.176858394249706</v>
      </c>
    </row>
    <row r="1214" spans="1:12" ht="16" x14ac:dyDescent="0.2">
      <c r="A1214" s="22">
        <f t="shared" si="54"/>
        <v>43586</v>
      </c>
      <c r="B1214" s="15" t="s">
        <v>220</v>
      </c>
      <c r="C1214" s="15" t="str">
        <f t="shared" si="55"/>
        <v>BOGOTÁ, D.C.</v>
      </c>
      <c r="D1214" s="23" t="str">
        <f t="shared" si="56"/>
        <v>BOGOTA, D.C.</v>
      </c>
      <c r="E1214" s="15">
        <v>2019</v>
      </c>
      <c r="F1214" s="15">
        <v>5</v>
      </c>
      <c r="G1214" s="15" t="s">
        <v>198</v>
      </c>
      <c r="H1214" s="17">
        <v>117.018121230734</v>
      </c>
      <c r="I1214" s="17">
        <v>113.57670430159099</v>
      </c>
      <c r="J1214" s="17">
        <v>109.050656023993</v>
      </c>
      <c r="K1214" s="17">
        <v>105.29255548079</v>
      </c>
      <c r="L1214" s="19">
        <v>89.001480305828096</v>
      </c>
    </row>
    <row r="1215" spans="1:12" ht="16" x14ac:dyDescent="0.2">
      <c r="A1215" s="22">
        <f t="shared" si="54"/>
        <v>43617</v>
      </c>
      <c r="B1215" s="15" t="s">
        <v>220</v>
      </c>
      <c r="C1215" s="15" t="str">
        <f t="shared" si="55"/>
        <v>BOGOTÁ, D.C.</v>
      </c>
      <c r="D1215" s="23" t="str">
        <f t="shared" si="56"/>
        <v>BOGOTA, D.C.</v>
      </c>
      <c r="E1215" s="16">
        <v>2019</v>
      </c>
      <c r="F1215" s="16">
        <v>6</v>
      </c>
      <c r="G1215" s="16" t="s">
        <v>198</v>
      </c>
      <c r="H1215" s="18">
        <v>113.774911758324</v>
      </c>
      <c r="I1215" s="18">
        <v>110.223255762612</v>
      </c>
      <c r="J1215" s="18">
        <v>103.497992643527</v>
      </c>
      <c r="K1215" s="18">
        <v>100.113883261547</v>
      </c>
      <c r="L1215" s="20">
        <v>89.953759518976895</v>
      </c>
    </row>
    <row r="1216" spans="1:12" ht="16" x14ac:dyDescent="0.2">
      <c r="A1216" s="22">
        <f t="shared" si="54"/>
        <v>43647</v>
      </c>
      <c r="B1216" s="15" t="s">
        <v>220</v>
      </c>
      <c r="C1216" s="15" t="str">
        <f t="shared" si="55"/>
        <v>BOGOTÁ, D.C.</v>
      </c>
      <c r="D1216" s="23" t="str">
        <f t="shared" si="56"/>
        <v>BOGOTA, D.C.</v>
      </c>
      <c r="E1216" s="15">
        <v>2019</v>
      </c>
      <c r="F1216" s="15">
        <v>7</v>
      </c>
      <c r="G1216" s="15" t="s">
        <v>198</v>
      </c>
      <c r="H1216" s="17">
        <v>119.04715648377299</v>
      </c>
      <c r="I1216" s="17">
        <v>116.270555696294</v>
      </c>
      <c r="J1216" s="17">
        <v>98.100219723366195</v>
      </c>
      <c r="K1216" s="17">
        <v>95.721130984242507</v>
      </c>
      <c r="L1216" s="19">
        <v>89.972072580768199</v>
      </c>
    </row>
    <row r="1217" spans="1:12" ht="16" x14ac:dyDescent="0.2">
      <c r="A1217" s="22">
        <f t="shared" si="54"/>
        <v>43678</v>
      </c>
      <c r="B1217" s="15" t="s">
        <v>220</v>
      </c>
      <c r="C1217" s="15" t="str">
        <f t="shared" si="55"/>
        <v>BOGOTÁ, D.C.</v>
      </c>
      <c r="D1217" s="23" t="str">
        <f t="shared" si="56"/>
        <v>BOGOTA, D.C.</v>
      </c>
      <c r="E1217" s="16">
        <v>2019</v>
      </c>
      <c r="F1217" s="16">
        <v>8</v>
      </c>
      <c r="G1217" s="16" t="s">
        <v>198</v>
      </c>
      <c r="H1217" s="18">
        <v>110.140574236502</v>
      </c>
      <c r="I1217" s="18">
        <v>106.491504670777</v>
      </c>
      <c r="J1217" s="18">
        <v>96.787133734011704</v>
      </c>
      <c r="K1217" s="18">
        <v>93.210046179718006</v>
      </c>
      <c r="L1217" s="20">
        <v>91.473743647656704</v>
      </c>
    </row>
    <row r="1218" spans="1:12" ht="16" x14ac:dyDescent="0.2">
      <c r="A1218" s="22">
        <f t="shared" ref="A1218:A1281" si="57">DATE(E1218,F1218,1)</f>
        <v>43709</v>
      </c>
      <c r="B1218" s="15" t="s">
        <v>220</v>
      </c>
      <c r="C1218" s="15" t="str">
        <f t="shared" si="55"/>
        <v>BOGOTÁ, D.C.</v>
      </c>
      <c r="D1218" s="23" t="str">
        <f t="shared" si="56"/>
        <v>BOGOTA, D.C.</v>
      </c>
      <c r="E1218" s="15">
        <v>2019</v>
      </c>
      <c r="F1218" s="15">
        <v>9</v>
      </c>
      <c r="G1218" s="15" t="s">
        <v>198</v>
      </c>
      <c r="H1218" s="17">
        <v>110.191298281385</v>
      </c>
      <c r="I1218" s="17">
        <v>105.883690411854</v>
      </c>
      <c r="J1218" s="17">
        <v>118.81723800426801</v>
      </c>
      <c r="K1218" s="17">
        <v>114.305983317502</v>
      </c>
      <c r="L1218" s="19">
        <v>94.696842522929501</v>
      </c>
    </row>
    <row r="1219" spans="1:12" ht="16" x14ac:dyDescent="0.2">
      <c r="A1219" s="22">
        <f t="shared" si="57"/>
        <v>43739</v>
      </c>
      <c r="B1219" s="15" t="s">
        <v>220</v>
      </c>
      <c r="C1219" s="15" t="str">
        <f t="shared" ref="C1219:C1282" si="58">UPPER(B1219)</f>
        <v>BOGOTÁ, D.C.</v>
      </c>
      <c r="D1219" s="23" t="str">
        <f t="shared" ref="D1219:D1282" si="59">SUBSTITUTE(SUBSTITUTE(SUBSTITUTE(SUBSTITUTE(SUBSTITUTE(SUBSTITUTE(SUBSTITUTE(SUBSTITUTE(SUBSTITUTE(SUBSTITUTE(C1219,"á","a"),"é","e"),"í","i"),"ó","o"),"ú","u"),"Á","A"),"É","E"),"Í","I"),"Ó","O"),"Ú","U")</f>
        <v>BOGOTA, D.C.</v>
      </c>
      <c r="E1219" s="16">
        <v>2019</v>
      </c>
      <c r="F1219" s="16">
        <v>10</v>
      </c>
      <c r="G1219" s="16" t="s">
        <v>198</v>
      </c>
      <c r="H1219" s="18">
        <v>106.418911291059</v>
      </c>
      <c r="I1219" s="18">
        <v>102.563693952363</v>
      </c>
      <c r="J1219" s="18">
        <v>116.067125220066</v>
      </c>
      <c r="K1219" s="18">
        <v>111.757937524707</v>
      </c>
      <c r="L1219" s="20">
        <v>89.990385642559602</v>
      </c>
    </row>
    <row r="1220" spans="1:12" ht="16" x14ac:dyDescent="0.2">
      <c r="A1220" s="22">
        <f t="shared" si="57"/>
        <v>43770</v>
      </c>
      <c r="B1220" s="15" t="s">
        <v>220</v>
      </c>
      <c r="C1220" s="15" t="str">
        <f t="shared" si="58"/>
        <v>BOGOTÁ, D.C.</v>
      </c>
      <c r="D1220" s="23" t="str">
        <f t="shared" si="59"/>
        <v>BOGOTA, D.C.</v>
      </c>
      <c r="E1220" s="15">
        <v>2019</v>
      </c>
      <c r="F1220" s="15">
        <v>11</v>
      </c>
      <c r="G1220" s="15" t="s">
        <v>198</v>
      </c>
      <c r="H1220" s="17">
        <v>107.845754224879</v>
      </c>
      <c r="I1220" s="17">
        <v>104.939547864483</v>
      </c>
      <c r="J1220" s="17">
        <v>102.478875544757</v>
      </c>
      <c r="K1220" s="17">
        <v>99.708986582149393</v>
      </c>
      <c r="L1220" s="19">
        <v>90.448212187342605</v>
      </c>
    </row>
    <row r="1221" spans="1:12" ht="16" x14ac:dyDescent="0.2">
      <c r="A1221" s="22">
        <f t="shared" si="57"/>
        <v>43800</v>
      </c>
      <c r="B1221" s="15" t="s">
        <v>220</v>
      </c>
      <c r="C1221" s="15" t="str">
        <f t="shared" si="58"/>
        <v>BOGOTÁ, D.C.</v>
      </c>
      <c r="D1221" s="23" t="str">
        <f t="shared" si="59"/>
        <v>BOGOTA, D.C.</v>
      </c>
      <c r="E1221" s="16">
        <v>2019</v>
      </c>
      <c r="F1221" s="16">
        <v>12</v>
      </c>
      <c r="G1221" s="16" t="s">
        <v>198</v>
      </c>
      <c r="H1221" s="18">
        <v>103.137176221009</v>
      </c>
      <c r="I1221" s="18">
        <v>100.73885626488099</v>
      </c>
      <c r="J1221" s="18">
        <v>135.96787784678401</v>
      </c>
      <c r="K1221" s="18">
        <v>133.561474537489</v>
      </c>
      <c r="L1221" s="20">
        <v>85.869946739512002</v>
      </c>
    </row>
    <row r="1222" spans="1:12" ht="16" x14ac:dyDescent="0.2">
      <c r="A1222" s="22">
        <f t="shared" si="57"/>
        <v>43831</v>
      </c>
      <c r="B1222" s="15" t="s">
        <v>220</v>
      </c>
      <c r="C1222" s="15" t="str">
        <f t="shared" si="58"/>
        <v>BOGOTÁ, D.C.</v>
      </c>
      <c r="D1222" s="23" t="str">
        <f t="shared" si="59"/>
        <v>BOGOTA, D.C.</v>
      </c>
      <c r="E1222" s="15">
        <v>2020</v>
      </c>
      <c r="F1222" s="15">
        <v>1</v>
      </c>
      <c r="G1222" s="15" t="s">
        <v>198</v>
      </c>
      <c r="H1222" s="17">
        <v>83.229619301802998</v>
      </c>
      <c r="I1222" s="17">
        <v>81.063403572617005</v>
      </c>
      <c r="J1222" s="17">
        <v>93.857211088030596</v>
      </c>
      <c r="K1222" s="17">
        <v>92.129023553863703</v>
      </c>
      <c r="L1222" s="19">
        <v>73.252247165290697</v>
      </c>
    </row>
    <row r="1223" spans="1:12" ht="16" x14ac:dyDescent="0.2">
      <c r="A1223" s="22">
        <f t="shared" si="57"/>
        <v>43862</v>
      </c>
      <c r="B1223" s="15" t="s">
        <v>220</v>
      </c>
      <c r="C1223" s="15" t="str">
        <f t="shared" si="58"/>
        <v>BOGOTÁ, D.C.</v>
      </c>
      <c r="D1223" s="23" t="str">
        <f t="shared" si="59"/>
        <v>BOGOTA, D.C.</v>
      </c>
      <c r="E1223" s="16">
        <v>2020</v>
      </c>
      <c r="F1223" s="16">
        <v>2</v>
      </c>
      <c r="G1223" s="16" t="s">
        <v>198</v>
      </c>
      <c r="H1223" s="18">
        <v>101.349542868196</v>
      </c>
      <c r="I1223" s="18">
        <v>97.635979366659996</v>
      </c>
      <c r="J1223" s="18">
        <v>95.782699516887604</v>
      </c>
      <c r="K1223" s="18">
        <v>91.539816068471296</v>
      </c>
      <c r="L1223" s="20">
        <v>86.162955728173102</v>
      </c>
    </row>
    <row r="1224" spans="1:12" ht="16" x14ac:dyDescent="0.2">
      <c r="A1224" s="22">
        <f t="shared" si="57"/>
        <v>43891</v>
      </c>
      <c r="B1224" s="15" t="s">
        <v>220</v>
      </c>
      <c r="C1224" s="15" t="str">
        <f t="shared" si="58"/>
        <v>BOGOTÁ, D.C.</v>
      </c>
      <c r="D1224" s="23" t="str">
        <f t="shared" si="59"/>
        <v>BOGOTA, D.C.</v>
      </c>
      <c r="E1224" s="15">
        <v>2020</v>
      </c>
      <c r="F1224" s="15">
        <v>3</v>
      </c>
      <c r="G1224" s="15" t="s">
        <v>198</v>
      </c>
      <c r="H1224" s="17">
        <v>66.623775020994202</v>
      </c>
      <c r="I1224" s="17">
        <v>62.372523469157997</v>
      </c>
      <c r="J1224" s="17">
        <v>60.148129422345299</v>
      </c>
      <c r="K1224" s="17">
        <v>56.403495349729198</v>
      </c>
      <c r="L1224" s="19">
        <v>79.094113876722602</v>
      </c>
    </row>
    <row r="1225" spans="1:12" ht="16" x14ac:dyDescent="0.2">
      <c r="A1225" s="22">
        <f t="shared" si="57"/>
        <v>43922</v>
      </c>
      <c r="B1225" s="15" t="s">
        <v>220</v>
      </c>
      <c r="C1225" s="15" t="str">
        <f t="shared" si="58"/>
        <v>BOGOTÁ, D.C.</v>
      </c>
      <c r="D1225" s="23" t="str">
        <f t="shared" si="59"/>
        <v>BOGOTA, D.C.</v>
      </c>
      <c r="E1225" s="16">
        <v>2020</v>
      </c>
      <c r="F1225" s="16">
        <v>4</v>
      </c>
      <c r="G1225" s="16" t="s">
        <v>198</v>
      </c>
      <c r="H1225" s="18">
        <v>13.025822382856401</v>
      </c>
      <c r="I1225" s="18">
        <v>11.0486424048883</v>
      </c>
      <c r="J1225" s="18">
        <v>25.115527092669101</v>
      </c>
      <c r="K1225" s="18">
        <v>22.472946957544</v>
      </c>
      <c r="L1225" s="20">
        <v>72.574663879011695</v>
      </c>
    </row>
    <row r="1226" spans="1:12" ht="16" x14ac:dyDescent="0.2">
      <c r="A1226" s="22">
        <f t="shared" si="57"/>
        <v>43952</v>
      </c>
      <c r="B1226" s="15" t="s">
        <v>220</v>
      </c>
      <c r="C1226" s="15" t="str">
        <f t="shared" si="58"/>
        <v>BOGOTÁ, D.C.</v>
      </c>
      <c r="D1226" s="23" t="str">
        <f t="shared" si="59"/>
        <v>BOGOTA, D.C.</v>
      </c>
      <c r="E1226" s="15">
        <v>2020</v>
      </c>
      <c r="F1226" s="15">
        <v>5</v>
      </c>
      <c r="G1226" s="15" t="s">
        <v>198</v>
      </c>
      <c r="H1226" s="17">
        <v>71.417527021002002</v>
      </c>
      <c r="I1226" s="17">
        <v>66.318760693474701</v>
      </c>
      <c r="J1226" s="17">
        <v>58.770064427788299</v>
      </c>
      <c r="K1226" s="17">
        <v>53.721810345428899</v>
      </c>
      <c r="L1226" s="19">
        <v>75.376562333084095</v>
      </c>
    </row>
    <row r="1227" spans="1:12" ht="16" x14ac:dyDescent="0.2">
      <c r="A1227" s="22">
        <f t="shared" si="57"/>
        <v>43983</v>
      </c>
      <c r="B1227" s="15" t="s">
        <v>220</v>
      </c>
      <c r="C1227" s="15" t="str">
        <f t="shared" si="58"/>
        <v>BOGOTÁ, D.C.</v>
      </c>
      <c r="D1227" s="23" t="str">
        <f t="shared" si="59"/>
        <v>BOGOTA, D.C.</v>
      </c>
      <c r="E1227" s="16">
        <v>2020</v>
      </c>
      <c r="F1227" s="16">
        <v>6</v>
      </c>
      <c r="G1227" s="16" t="s">
        <v>198</v>
      </c>
      <c r="H1227" s="18">
        <v>87.706521759195596</v>
      </c>
      <c r="I1227" s="18">
        <v>82.370384508195997</v>
      </c>
      <c r="J1227" s="18">
        <v>86.915552675698294</v>
      </c>
      <c r="K1227" s="18">
        <v>82.136737006751602</v>
      </c>
      <c r="L1227" s="20">
        <v>76.145710928319602</v>
      </c>
    </row>
    <row r="1228" spans="1:12" ht="16" x14ac:dyDescent="0.2">
      <c r="A1228" s="22">
        <f t="shared" si="57"/>
        <v>44013</v>
      </c>
      <c r="B1228" s="15" t="s">
        <v>220</v>
      </c>
      <c r="C1228" s="15" t="str">
        <f t="shared" si="58"/>
        <v>BOGOTÁ, D.C.</v>
      </c>
      <c r="D1228" s="23" t="str">
        <f t="shared" si="59"/>
        <v>BOGOTA, D.C.</v>
      </c>
      <c r="E1228" s="15">
        <v>2020</v>
      </c>
      <c r="F1228" s="15">
        <v>7</v>
      </c>
      <c r="G1228" s="15" t="s">
        <v>198</v>
      </c>
      <c r="H1228" s="17">
        <v>93.145935419522203</v>
      </c>
      <c r="I1228" s="17">
        <v>87.349822847822097</v>
      </c>
      <c r="J1228" s="17">
        <v>88.156760812011598</v>
      </c>
      <c r="K1228" s="17">
        <v>82.2205800731507</v>
      </c>
      <c r="L1228" s="19">
        <v>72.776107558716305</v>
      </c>
    </row>
    <row r="1229" spans="1:12" ht="16" x14ac:dyDescent="0.2">
      <c r="A1229" s="22">
        <f t="shared" si="57"/>
        <v>44044</v>
      </c>
      <c r="B1229" s="15" t="s">
        <v>220</v>
      </c>
      <c r="C1229" s="15" t="str">
        <f t="shared" si="58"/>
        <v>BOGOTÁ, D.C.</v>
      </c>
      <c r="D1229" s="23" t="str">
        <f t="shared" si="59"/>
        <v>BOGOTA, D.C.</v>
      </c>
      <c r="E1229" s="16">
        <v>2020</v>
      </c>
      <c r="F1229" s="16">
        <v>8</v>
      </c>
      <c r="G1229" s="16" t="s">
        <v>198</v>
      </c>
      <c r="H1229" s="18">
        <v>77.987718689492098</v>
      </c>
      <c r="I1229" s="18">
        <v>71.987273922075204</v>
      </c>
      <c r="J1229" s="18">
        <v>72.865991047667606</v>
      </c>
      <c r="K1229" s="18">
        <v>67.614042811794704</v>
      </c>
      <c r="L1229" s="20">
        <v>69.937582981061198</v>
      </c>
    </row>
    <row r="1230" spans="1:12" ht="16" x14ac:dyDescent="0.2">
      <c r="A1230" s="22">
        <f t="shared" si="57"/>
        <v>44075</v>
      </c>
      <c r="B1230" s="15" t="s">
        <v>220</v>
      </c>
      <c r="C1230" s="15" t="str">
        <f t="shared" si="58"/>
        <v>BOGOTÁ, D.C.</v>
      </c>
      <c r="D1230" s="23" t="str">
        <f t="shared" si="59"/>
        <v>BOGOTA, D.C.</v>
      </c>
      <c r="E1230" s="15">
        <v>2020</v>
      </c>
      <c r="F1230" s="15">
        <v>9</v>
      </c>
      <c r="G1230" s="15" t="s">
        <v>198</v>
      </c>
      <c r="H1230" s="17">
        <v>92.151626677098903</v>
      </c>
      <c r="I1230" s="17">
        <v>85.956471383684601</v>
      </c>
      <c r="J1230" s="17">
        <v>86.301445394026501</v>
      </c>
      <c r="K1230" s="17">
        <v>80.615896813960603</v>
      </c>
      <c r="L1230" s="19">
        <v>70.340470340470304</v>
      </c>
    </row>
    <row r="1231" spans="1:12" ht="16" x14ac:dyDescent="0.2">
      <c r="A1231" s="22">
        <f t="shared" si="57"/>
        <v>44105</v>
      </c>
      <c r="B1231" s="15" t="s">
        <v>220</v>
      </c>
      <c r="C1231" s="15" t="str">
        <f t="shared" si="58"/>
        <v>BOGOTÁ, D.C.</v>
      </c>
      <c r="D1231" s="23" t="str">
        <f t="shared" si="59"/>
        <v>BOGOTA, D.C.</v>
      </c>
      <c r="E1231" s="16">
        <v>2020</v>
      </c>
      <c r="F1231" s="16">
        <v>10</v>
      </c>
      <c r="G1231" s="16" t="s">
        <v>198</v>
      </c>
      <c r="H1231" s="18">
        <v>107.72774134591999</v>
      </c>
      <c r="I1231" s="18">
        <v>100.25923723304101</v>
      </c>
      <c r="J1231" s="18">
        <v>99.001000758784997</v>
      </c>
      <c r="K1231" s="18">
        <v>90.867093691943595</v>
      </c>
      <c r="L1231" s="20">
        <v>71.2011842446625</v>
      </c>
    </row>
    <row r="1232" spans="1:12" ht="16" x14ac:dyDescent="0.2">
      <c r="A1232" s="22">
        <f t="shared" si="57"/>
        <v>44136</v>
      </c>
      <c r="B1232" s="15" t="s">
        <v>220</v>
      </c>
      <c r="C1232" s="15" t="str">
        <f t="shared" si="58"/>
        <v>BOGOTÁ, D.C.</v>
      </c>
      <c r="D1232" s="23" t="str">
        <f t="shared" si="59"/>
        <v>BOGOTA, D.C.</v>
      </c>
      <c r="E1232" s="15">
        <v>2020</v>
      </c>
      <c r="F1232" s="15">
        <v>11</v>
      </c>
      <c r="G1232" s="15" t="s">
        <v>198</v>
      </c>
      <c r="H1232" s="17">
        <v>116.50289203454901</v>
      </c>
      <c r="I1232" s="17">
        <v>109.14750907849999</v>
      </c>
      <c r="J1232" s="17">
        <v>112.041693349738</v>
      </c>
      <c r="K1232" s="17">
        <v>105.151834039544</v>
      </c>
      <c r="L1232" s="19">
        <v>72.702855311551005</v>
      </c>
    </row>
    <row r="1233" spans="1:12" ht="16" x14ac:dyDescent="0.2">
      <c r="A1233" s="22">
        <f t="shared" si="57"/>
        <v>44166</v>
      </c>
      <c r="B1233" s="15" t="s">
        <v>220</v>
      </c>
      <c r="C1233" s="15" t="str">
        <f t="shared" si="58"/>
        <v>BOGOTÁ, D.C.</v>
      </c>
      <c r="D1233" s="23" t="str">
        <f t="shared" si="59"/>
        <v>BOGOTA, D.C.</v>
      </c>
      <c r="E1233" s="16">
        <v>2020</v>
      </c>
      <c r="F1233" s="16">
        <v>12</v>
      </c>
      <c r="G1233" s="16" t="s">
        <v>198</v>
      </c>
      <c r="H1233" s="18">
        <v>110.205553442256</v>
      </c>
      <c r="I1233" s="18">
        <v>103.38608978133099</v>
      </c>
      <c r="J1233" s="18">
        <v>114.089992785318</v>
      </c>
      <c r="K1233" s="18">
        <v>107.932896074802</v>
      </c>
      <c r="L1233" s="20">
        <v>70.120713598974504</v>
      </c>
    </row>
    <row r="1234" spans="1:12" ht="16" x14ac:dyDescent="0.2">
      <c r="A1234" s="22">
        <f t="shared" si="57"/>
        <v>44197</v>
      </c>
      <c r="B1234" s="15" t="s">
        <v>220</v>
      </c>
      <c r="C1234" s="15" t="str">
        <f t="shared" si="58"/>
        <v>BOGOTÁ, D.C.</v>
      </c>
      <c r="D1234" s="23" t="str">
        <f t="shared" si="59"/>
        <v>BOGOTA, D.C.</v>
      </c>
      <c r="E1234" s="15">
        <v>2021</v>
      </c>
      <c r="F1234" s="15">
        <v>1</v>
      </c>
      <c r="G1234" s="15" t="s">
        <v>198</v>
      </c>
      <c r="H1234" s="17">
        <v>76.322066395312405</v>
      </c>
      <c r="I1234" s="17">
        <v>71.708842488945706</v>
      </c>
      <c r="J1234" s="17">
        <v>73.468995481367102</v>
      </c>
      <c r="K1234" s="17">
        <v>68.333569160337802</v>
      </c>
      <c r="L1234" s="19">
        <v>60.103468799121003</v>
      </c>
    </row>
    <row r="1235" spans="1:12" ht="16" x14ac:dyDescent="0.2">
      <c r="A1235" s="22">
        <f t="shared" si="57"/>
        <v>44228</v>
      </c>
      <c r="B1235" s="15" t="s">
        <v>220</v>
      </c>
      <c r="C1235" s="15" t="str">
        <f t="shared" si="58"/>
        <v>BOGOTÁ, D.C.</v>
      </c>
      <c r="D1235" s="23" t="str">
        <f t="shared" si="59"/>
        <v>BOGOTA, D.C.</v>
      </c>
      <c r="E1235" s="16">
        <v>2021</v>
      </c>
      <c r="F1235" s="16">
        <v>2</v>
      </c>
      <c r="G1235" s="16" t="s">
        <v>198</v>
      </c>
      <c r="H1235" s="18">
        <v>100.970153563803</v>
      </c>
      <c r="I1235" s="18">
        <v>94.828020753660297</v>
      </c>
      <c r="J1235" s="18">
        <v>95.405899794293703</v>
      </c>
      <c r="K1235" s="18">
        <v>89.708860671814904</v>
      </c>
      <c r="L1235" s="20">
        <v>65.231126100691299</v>
      </c>
    </row>
    <row r="1236" spans="1:12" ht="16" x14ac:dyDescent="0.2">
      <c r="A1236" s="22">
        <f t="shared" si="57"/>
        <v>44256</v>
      </c>
      <c r="B1236" s="15" t="s">
        <v>220</v>
      </c>
      <c r="C1236" s="15" t="str">
        <f t="shared" si="58"/>
        <v>BOGOTÁ, D.C.</v>
      </c>
      <c r="D1236" s="23" t="str">
        <f t="shared" si="59"/>
        <v>BOGOTA, D.C.</v>
      </c>
      <c r="E1236" s="15">
        <v>2021</v>
      </c>
      <c r="F1236" s="15">
        <v>3</v>
      </c>
      <c r="G1236" s="15" t="s">
        <v>198</v>
      </c>
      <c r="H1236" s="17">
        <v>101.985821479118</v>
      </c>
      <c r="I1236" s="17">
        <v>94.880641048490205</v>
      </c>
      <c r="J1236" s="17">
        <v>102.82893347120999</v>
      </c>
      <c r="K1236" s="17">
        <v>96.234132355938698</v>
      </c>
      <c r="L1236" s="19">
        <v>66.897614723701693</v>
      </c>
    </row>
    <row r="1237" spans="1:12" ht="16" x14ac:dyDescent="0.2">
      <c r="A1237" s="22">
        <f t="shared" si="57"/>
        <v>44287</v>
      </c>
      <c r="B1237" s="15" t="s">
        <v>220</v>
      </c>
      <c r="C1237" s="15" t="str">
        <f t="shared" si="58"/>
        <v>BOGOTÁ, D.C.</v>
      </c>
      <c r="D1237" s="23" t="str">
        <f t="shared" si="59"/>
        <v>BOGOTA, D.C.</v>
      </c>
      <c r="E1237" s="16">
        <v>2021</v>
      </c>
      <c r="F1237" s="16">
        <v>4</v>
      </c>
      <c r="G1237" s="16" t="s">
        <v>198</v>
      </c>
      <c r="H1237" s="18">
        <v>92.966556694922602</v>
      </c>
      <c r="I1237" s="18">
        <v>87.228864131656707</v>
      </c>
      <c r="J1237" s="18">
        <v>85.804129504785493</v>
      </c>
      <c r="K1237" s="18">
        <v>79.698072242441199</v>
      </c>
      <c r="L1237" s="20">
        <v>68.710607841042602</v>
      </c>
    </row>
    <row r="1238" spans="1:12" ht="16" x14ac:dyDescent="0.2">
      <c r="A1238" s="22">
        <f t="shared" si="57"/>
        <v>44317</v>
      </c>
      <c r="B1238" s="15" t="s">
        <v>220</v>
      </c>
      <c r="C1238" s="15" t="str">
        <f t="shared" si="58"/>
        <v>BOGOTÁ, D.C.</v>
      </c>
      <c r="D1238" s="23" t="str">
        <f t="shared" si="59"/>
        <v>BOGOTA, D.C.</v>
      </c>
      <c r="E1238" s="15">
        <v>2021</v>
      </c>
      <c r="F1238" s="15">
        <v>5</v>
      </c>
      <c r="G1238" s="15" t="s">
        <v>198</v>
      </c>
      <c r="H1238" s="17">
        <v>91.364587212408495</v>
      </c>
      <c r="I1238" s="17">
        <v>84.869597327680395</v>
      </c>
      <c r="J1238" s="17">
        <v>82.716618863893601</v>
      </c>
      <c r="K1238" s="17">
        <v>77.128739352246498</v>
      </c>
      <c r="L1238" s="19">
        <v>68.472538037755399</v>
      </c>
    </row>
    <row r="1239" spans="1:12" ht="16" x14ac:dyDescent="0.2">
      <c r="A1239" s="22">
        <f t="shared" si="57"/>
        <v>44348</v>
      </c>
      <c r="B1239" s="15" t="s">
        <v>220</v>
      </c>
      <c r="C1239" s="15" t="str">
        <f t="shared" si="58"/>
        <v>BOGOTÁ, D.C.</v>
      </c>
      <c r="D1239" s="23" t="str">
        <f t="shared" si="59"/>
        <v>BOGOTA, D.C.</v>
      </c>
      <c r="E1239" s="16">
        <v>2021</v>
      </c>
      <c r="F1239" s="16">
        <v>6</v>
      </c>
      <c r="G1239" s="16" t="s">
        <v>198</v>
      </c>
      <c r="H1239" s="18">
        <v>100.60259381651601</v>
      </c>
      <c r="I1239" s="18">
        <v>93.4149246861287</v>
      </c>
      <c r="J1239" s="18">
        <v>108.10655559755401</v>
      </c>
      <c r="K1239" s="18">
        <v>101.055446236099</v>
      </c>
      <c r="L1239" s="20">
        <v>68.545790284920699</v>
      </c>
    </row>
    <row r="1240" spans="1:12" ht="16" x14ac:dyDescent="0.2">
      <c r="A1240" s="22">
        <f t="shared" si="57"/>
        <v>44378</v>
      </c>
      <c r="B1240" s="15" t="s">
        <v>220</v>
      </c>
      <c r="C1240" s="15" t="str">
        <f t="shared" si="58"/>
        <v>BOGOTÁ, D.C.</v>
      </c>
      <c r="D1240" s="23" t="str">
        <f t="shared" si="59"/>
        <v>BOGOTA, D.C.</v>
      </c>
      <c r="E1240" s="15">
        <v>2021</v>
      </c>
      <c r="F1240" s="15">
        <v>7</v>
      </c>
      <c r="G1240" s="15" t="s">
        <v>198</v>
      </c>
      <c r="H1240" s="17">
        <v>99.196937604120905</v>
      </c>
      <c r="I1240" s="17">
        <v>90.912423179409302</v>
      </c>
      <c r="J1240" s="17">
        <v>110.98331029462599</v>
      </c>
      <c r="K1240" s="17">
        <v>101.50108638405899</v>
      </c>
      <c r="L1240" s="19">
        <v>68.564103346712002</v>
      </c>
    </row>
    <row r="1241" spans="1:12" ht="16" x14ac:dyDescent="0.2">
      <c r="A1241" s="22">
        <f t="shared" si="57"/>
        <v>44409</v>
      </c>
      <c r="B1241" s="15" t="s">
        <v>220</v>
      </c>
      <c r="C1241" s="15" t="str">
        <f t="shared" si="58"/>
        <v>BOGOTÁ, D.C.</v>
      </c>
      <c r="D1241" s="23" t="str">
        <f t="shared" si="59"/>
        <v>BOGOTA, D.C.</v>
      </c>
      <c r="E1241" s="16">
        <v>2021</v>
      </c>
      <c r="F1241" s="16">
        <v>8</v>
      </c>
      <c r="G1241" s="16" t="s">
        <v>198</v>
      </c>
      <c r="H1241" s="18">
        <v>98.939919277115706</v>
      </c>
      <c r="I1241" s="18">
        <v>91.182670171357103</v>
      </c>
      <c r="J1241" s="18">
        <v>98.328584184623395</v>
      </c>
      <c r="K1241" s="18">
        <v>90.705520780362406</v>
      </c>
      <c r="L1241" s="20">
        <v>69.369878065530202</v>
      </c>
    </row>
    <row r="1242" spans="1:12" ht="16" x14ac:dyDescent="0.2">
      <c r="A1242" s="22">
        <f t="shared" si="57"/>
        <v>44440</v>
      </c>
      <c r="B1242" s="15" t="s">
        <v>220</v>
      </c>
      <c r="C1242" s="15" t="str">
        <f t="shared" si="58"/>
        <v>BOGOTÁ, D.C.</v>
      </c>
      <c r="D1242" s="23" t="str">
        <f t="shared" si="59"/>
        <v>BOGOTA, D.C.</v>
      </c>
      <c r="E1242" s="15">
        <v>2021</v>
      </c>
      <c r="F1242" s="15">
        <v>9</v>
      </c>
      <c r="G1242" s="15" t="s">
        <v>198</v>
      </c>
      <c r="H1242" s="17">
        <v>125.57896500208901</v>
      </c>
      <c r="I1242" s="17">
        <v>114.425892725377</v>
      </c>
      <c r="J1242" s="17">
        <v>119.329898475783</v>
      </c>
      <c r="K1242" s="17">
        <v>109.460481064588</v>
      </c>
      <c r="L1242" s="19">
        <v>71.842141407358795</v>
      </c>
    </row>
    <row r="1243" spans="1:12" ht="16" x14ac:dyDescent="0.2">
      <c r="A1243" s="22">
        <f t="shared" si="57"/>
        <v>44470</v>
      </c>
      <c r="B1243" s="15" t="s">
        <v>220</v>
      </c>
      <c r="C1243" s="15" t="str">
        <f t="shared" si="58"/>
        <v>BOGOTÁ, D.C.</v>
      </c>
      <c r="D1243" s="23" t="str">
        <f t="shared" si="59"/>
        <v>BOGOTA, D.C.</v>
      </c>
      <c r="E1243" s="16">
        <v>2021</v>
      </c>
      <c r="F1243" s="16">
        <v>10</v>
      </c>
      <c r="G1243" s="16" t="s">
        <v>198</v>
      </c>
      <c r="H1243" s="18">
        <v>120.86331001671201</v>
      </c>
      <c r="I1243" s="18">
        <v>109.235452591151</v>
      </c>
      <c r="J1243" s="18">
        <v>120.741391402153</v>
      </c>
      <c r="K1243" s="18">
        <v>110.113087488787</v>
      </c>
      <c r="L1243" s="20">
        <v>72.647916126176995</v>
      </c>
    </row>
    <row r="1244" spans="1:12" ht="16" x14ac:dyDescent="0.2">
      <c r="A1244" s="22">
        <f t="shared" si="57"/>
        <v>44501</v>
      </c>
      <c r="B1244" s="15" t="s">
        <v>220</v>
      </c>
      <c r="C1244" s="15" t="str">
        <f t="shared" si="58"/>
        <v>BOGOTÁ, D.C.</v>
      </c>
      <c r="D1244" s="23" t="str">
        <f t="shared" si="59"/>
        <v>BOGOTA, D.C.</v>
      </c>
      <c r="E1244" s="15">
        <v>2021</v>
      </c>
      <c r="F1244" s="15">
        <v>11</v>
      </c>
      <c r="G1244" s="15" t="s">
        <v>198</v>
      </c>
      <c r="H1244" s="17">
        <v>128.74008367418801</v>
      </c>
      <c r="I1244" s="17">
        <v>114.730108541899</v>
      </c>
      <c r="J1244" s="17">
        <v>133.14383847130799</v>
      </c>
      <c r="K1244" s="17">
        <v>118.284524454074</v>
      </c>
      <c r="L1244" s="19">
        <v>73.380438597829894</v>
      </c>
    </row>
    <row r="1245" spans="1:12" ht="16" x14ac:dyDescent="0.2">
      <c r="A1245" s="22">
        <f t="shared" si="57"/>
        <v>44531</v>
      </c>
      <c r="B1245" s="15" t="s">
        <v>220</v>
      </c>
      <c r="C1245" s="15" t="str">
        <f t="shared" si="58"/>
        <v>BOGOTÁ, D.C.</v>
      </c>
      <c r="D1245" s="23" t="str">
        <f t="shared" si="59"/>
        <v>BOGOTA, D.C.</v>
      </c>
      <c r="E1245" s="16">
        <v>2021</v>
      </c>
      <c r="F1245" s="16">
        <v>12</v>
      </c>
      <c r="G1245" s="16" t="s">
        <v>198</v>
      </c>
      <c r="H1245" s="18">
        <v>148.84601893085599</v>
      </c>
      <c r="I1245" s="18">
        <v>134.008055130477</v>
      </c>
      <c r="J1245" s="18">
        <v>170.63807214278199</v>
      </c>
      <c r="K1245" s="18">
        <v>154.312098494411</v>
      </c>
      <c r="L1245" s="20">
        <v>68.692294779251299</v>
      </c>
    </row>
    <row r="1246" spans="1:12" ht="16" x14ac:dyDescent="0.2">
      <c r="A1246" s="22">
        <f t="shared" si="57"/>
        <v>44562</v>
      </c>
      <c r="B1246" s="15" t="s">
        <v>220</v>
      </c>
      <c r="C1246" s="15" t="str">
        <f t="shared" si="58"/>
        <v>BOGOTÁ, D.C.</v>
      </c>
      <c r="D1246" s="23" t="str">
        <f t="shared" si="59"/>
        <v>BOGOTA, D.C.</v>
      </c>
      <c r="E1246" s="15">
        <v>2022</v>
      </c>
      <c r="F1246" s="15">
        <v>1</v>
      </c>
      <c r="G1246" s="15" t="s">
        <v>198</v>
      </c>
      <c r="H1246" s="17">
        <v>94.783780180027094</v>
      </c>
      <c r="I1246" s="17">
        <v>84.225079268266796</v>
      </c>
      <c r="J1246" s="17">
        <v>95.896692334487895</v>
      </c>
      <c r="K1246" s="17">
        <v>85.437450673012094</v>
      </c>
      <c r="L1246" s="19">
        <v>66.366535931753305</v>
      </c>
    </row>
    <row r="1247" spans="1:12" ht="16" x14ac:dyDescent="0.2">
      <c r="A1247" s="22">
        <f t="shared" si="57"/>
        <v>44593</v>
      </c>
      <c r="B1247" s="15" t="s">
        <v>220</v>
      </c>
      <c r="C1247" s="15" t="str">
        <f t="shared" si="58"/>
        <v>BOGOTÁ, D.C.</v>
      </c>
      <c r="D1247" s="23" t="str">
        <f t="shared" si="59"/>
        <v>BOGOTA, D.C.</v>
      </c>
      <c r="E1247" s="16">
        <v>2022</v>
      </c>
      <c r="F1247" s="16">
        <v>2</v>
      </c>
      <c r="G1247" s="16" t="s">
        <v>198</v>
      </c>
      <c r="H1247" s="18">
        <v>139.24515613120499</v>
      </c>
      <c r="I1247" s="18">
        <v>120.514849664507</v>
      </c>
      <c r="J1247" s="18">
        <v>125.007770507657</v>
      </c>
      <c r="K1247" s="18">
        <v>107.51624220297001</v>
      </c>
      <c r="L1247" s="20">
        <v>75.376562333084095</v>
      </c>
    </row>
    <row r="1248" spans="1:12" ht="16" x14ac:dyDescent="0.2">
      <c r="A1248" s="22">
        <f t="shared" si="57"/>
        <v>44621</v>
      </c>
      <c r="B1248" s="15" t="s">
        <v>220</v>
      </c>
      <c r="C1248" s="15" t="str">
        <f t="shared" si="58"/>
        <v>BOGOTÁ, D.C.</v>
      </c>
      <c r="D1248" s="23" t="str">
        <f t="shared" si="59"/>
        <v>BOGOTA, D.C.</v>
      </c>
      <c r="E1248" s="15">
        <v>2022</v>
      </c>
      <c r="F1248" s="15">
        <v>3</v>
      </c>
      <c r="G1248" s="15" t="s">
        <v>198</v>
      </c>
      <c r="H1248" s="17">
        <v>129.80010834485401</v>
      </c>
      <c r="I1248" s="17">
        <v>113.154548420937</v>
      </c>
      <c r="J1248" s="17">
        <v>134.95610480071201</v>
      </c>
      <c r="K1248" s="17">
        <v>117.30693935161101</v>
      </c>
      <c r="L1248" s="19">
        <v>78.819417949852706</v>
      </c>
    </row>
    <row r="1249" spans="1:12" ht="16" x14ac:dyDescent="0.2">
      <c r="A1249" s="22">
        <f t="shared" si="57"/>
        <v>44652</v>
      </c>
      <c r="B1249" s="15" t="s">
        <v>220</v>
      </c>
      <c r="C1249" s="15" t="str">
        <f t="shared" si="58"/>
        <v>BOGOTÁ, D.C.</v>
      </c>
      <c r="D1249" s="23" t="str">
        <f t="shared" si="59"/>
        <v>BOGOTA, D.C.</v>
      </c>
      <c r="E1249" s="16">
        <v>2022</v>
      </c>
      <c r="F1249" s="16">
        <v>4</v>
      </c>
      <c r="G1249" s="16" t="s">
        <v>198</v>
      </c>
      <c r="H1249" s="18">
        <v>132.18116371356899</v>
      </c>
      <c r="I1249" s="18">
        <v>115.21816347042601</v>
      </c>
      <c r="J1249" s="18">
        <v>128.53604552679701</v>
      </c>
      <c r="K1249" s="18">
        <v>112.383258747505</v>
      </c>
      <c r="L1249" s="20">
        <v>79.570253483296995</v>
      </c>
    </row>
    <row r="1250" spans="1:12" ht="16" x14ac:dyDescent="0.2">
      <c r="A1250" s="22">
        <f t="shared" si="57"/>
        <v>44682</v>
      </c>
      <c r="B1250" s="15" t="s">
        <v>220</v>
      </c>
      <c r="C1250" s="15" t="str">
        <f t="shared" si="58"/>
        <v>BOGOTÁ, D.C.</v>
      </c>
      <c r="D1250" s="23" t="str">
        <f t="shared" si="59"/>
        <v>BOGOTA, D.C.</v>
      </c>
      <c r="E1250" s="15">
        <v>2022</v>
      </c>
      <c r="F1250" s="15">
        <v>5</v>
      </c>
      <c r="G1250" s="15" t="s">
        <v>198</v>
      </c>
      <c r="H1250" s="17">
        <v>143.966836215028</v>
      </c>
      <c r="I1250" s="17">
        <v>123.65637257026999</v>
      </c>
      <c r="J1250" s="17">
        <v>135.211451465398</v>
      </c>
      <c r="K1250" s="17">
        <v>116.076296018487</v>
      </c>
      <c r="L1250" s="19">
        <v>81.2916812916813</v>
      </c>
    </row>
    <row r="1251" spans="1:12" ht="16" x14ac:dyDescent="0.2">
      <c r="A1251" s="22">
        <f t="shared" si="57"/>
        <v>44713</v>
      </c>
      <c r="B1251" s="15" t="s">
        <v>220</v>
      </c>
      <c r="C1251" s="15" t="str">
        <f t="shared" si="58"/>
        <v>BOGOTÁ, D.C.</v>
      </c>
      <c r="D1251" s="23" t="str">
        <f t="shared" si="59"/>
        <v>BOGOTA, D.C.</v>
      </c>
      <c r="E1251" s="16">
        <v>2022</v>
      </c>
      <c r="F1251" s="16">
        <v>6</v>
      </c>
      <c r="G1251" s="16" t="s">
        <v>198</v>
      </c>
      <c r="H1251" s="18">
        <v>149.008831199529</v>
      </c>
      <c r="I1251" s="18">
        <v>128.18857930552701</v>
      </c>
      <c r="J1251" s="18">
        <v>144.57519108704199</v>
      </c>
      <c r="K1251" s="18">
        <v>124.02445625929499</v>
      </c>
      <c r="L1251" s="20">
        <v>82.427091122743306</v>
      </c>
    </row>
    <row r="1252" spans="1:12" ht="16" x14ac:dyDescent="0.2">
      <c r="A1252" s="22">
        <f t="shared" si="57"/>
        <v>44743</v>
      </c>
      <c r="B1252" s="15" t="s">
        <v>220</v>
      </c>
      <c r="C1252" s="15" t="str">
        <f t="shared" si="58"/>
        <v>BOGOTÁ, D.C.</v>
      </c>
      <c r="D1252" s="23" t="str">
        <f t="shared" si="59"/>
        <v>BOGOTA, D.C.</v>
      </c>
      <c r="E1252" s="15">
        <v>2022</v>
      </c>
      <c r="F1252" s="15">
        <v>7</v>
      </c>
      <c r="G1252" s="15" t="s">
        <v>198</v>
      </c>
      <c r="H1252" s="17">
        <v>141.184457193942</v>
      </c>
      <c r="I1252" s="17">
        <v>118.052904495936</v>
      </c>
      <c r="J1252" s="17">
        <v>135.930123120578</v>
      </c>
      <c r="K1252" s="17">
        <v>114.49173818606801</v>
      </c>
      <c r="L1252" s="19">
        <v>84.038640560379704</v>
      </c>
    </row>
    <row r="1253" spans="1:12" ht="16" x14ac:dyDescent="0.2">
      <c r="A1253" s="22">
        <f t="shared" si="57"/>
        <v>44774</v>
      </c>
      <c r="B1253" s="15" t="s">
        <v>220</v>
      </c>
      <c r="C1253" s="15" t="str">
        <f t="shared" si="58"/>
        <v>BOGOTÁ, D.C.</v>
      </c>
      <c r="D1253" s="23" t="str">
        <f t="shared" si="59"/>
        <v>BOGOTA, D.C.</v>
      </c>
      <c r="E1253" s="16">
        <v>2022</v>
      </c>
      <c r="F1253" s="16">
        <v>8</v>
      </c>
      <c r="G1253" s="16" t="s">
        <v>198</v>
      </c>
      <c r="H1253" s="18">
        <v>127.249639330305</v>
      </c>
      <c r="I1253" s="18">
        <v>104.30184566766</v>
      </c>
      <c r="J1253" s="18">
        <v>119.204256727154</v>
      </c>
      <c r="K1253" s="18">
        <v>97.9592339991258</v>
      </c>
      <c r="L1253" s="20">
        <v>85.137424267859004</v>
      </c>
    </row>
    <row r="1254" spans="1:12" ht="16" x14ac:dyDescent="0.2">
      <c r="A1254" s="22">
        <f t="shared" si="57"/>
        <v>44805</v>
      </c>
      <c r="B1254" s="15" t="s">
        <v>220</v>
      </c>
      <c r="C1254" s="15" t="str">
        <f t="shared" si="58"/>
        <v>BOGOTÁ, D.C.</v>
      </c>
      <c r="D1254" s="23" t="str">
        <f t="shared" si="59"/>
        <v>BOGOTA, D.C.</v>
      </c>
      <c r="E1254" s="15">
        <v>2022</v>
      </c>
      <c r="F1254" s="15">
        <v>9</v>
      </c>
      <c r="G1254" s="15" t="s">
        <v>198</v>
      </c>
      <c r="H1254" s="17">
        <v>117.575637548591</v>
      </c>
      <c r="I1254" s="17">
        <v>98.762274459542695</v>
      </c>
      <c r="J1254" s="17">
        <v>116.414837674983</v>
      </c>
      <c r="K1254" s="17">
        <v>97.8196300819871</v>
      </c>
      <c r="L1254" s="19">
        <v>85.869946739512002</v>
      </c>
    </row>
    <row r="1255" spans="1:12" ht="16" x14ac:dyDescent="0.2">
      <c r="A1255" s="22">
        <f t="shared" si="57"/>
        <v>44835</v>
      </c>
      <c r="B1255" s="15" t="s">
        <v>220</v>
      </c>
      <c r="C1255" s="15" t="str">
        <f t="shared" si="58"/>
        <v>BOGOTÁ, D.C.</v>
      </c>
      <c r="D1255" s="23" t="str">
        <f t="shared" si="59"/>
        <v>BOGOTA, D.C.</v>
      </c>
      <c r="E1255" s="16">
        <v>2022</v>
      </c>
      <c r="F1255" s="16">
        <v>10</v>
      </c>
      <c r="G1255" s="16" t="s">
        <v>198</v>
      </c>
      <c r="H1255" s="18">
        <v>137.924118999661</v>
      </c>
      <c r="I1255" s="18">
        <v>112.674075760533</v>
      </c>
      <c r="J1255" s="18">
        <v>119.46347838129</v>
      </c>
      <c r="K1255" s="18">
        <v>99.162970229741006</v>
      </c>
      <c r="L1255" s="20">
        <v>84.368275672623497</v>
      </c>
    </row>
    <row r="1256" spans="1:12" ht="16" x14ac:dyDescent="0.2">
      <c r="A1256" s="22">
        <f t="shared" si="57"/>
        <v>44866</v>
      </c>
      <c r="B1256" s="15" t="s">
        <v>220</v>
      </c>
      <c r="C1256" s="15" t="str">
        <f t="shared" si="58"/>
        <v>BOGOTÁ, D.C.</v>
      </c>
      <c r="D1256" s="23" t="str">
        <f t="shared" si="59"/>
        <v>BOGOTA, D.C.</v>
      </c>
      <c r="E1256" s="15">
        <v>2022</v>
      </c>
      <c r="F1256" s="15">
        <v>11</v>
      </c>
      <c r="G1256" s="15" t="s">
        <v>198</v>
      </c>
      <c r="H1256" s="17">
        <v>153.40683052973799</v>
      </c>
      <c r="I1256" s="17">
        <v>121.548030609805</v>
      </c>
      <c r="J1256" s="17">
        <v>142.25292828419001</v>
      </c>
      <c r="K1256" s="17">
        <v>113.89587342239901</v>
      </c>
      <c r="L1256" s="19">
        <v>84.679597723076</v>
      </c>
    </row>
    <row r="1257" spans="1:12" ht="16" x14ac:dyDescent="0.2">
      <c r="A1257" s="22">
        <f t="shared" si="57"/>
        <v>44896</v>
      </c>
      <c r="B1257" s="15" t="s">
        <v>220</v>
      </c>
      <c r="C1257" s="15" t="str">
        <f t="shared" si="58"/>
        <v>BOGOTÁ, D.C.</v>
      </c>
      <c r="D1257" s="23" t="str">
        <f t="shared" si="59"/>
        <v>BOGOTA, D.C.</v>
      </c>
      <c r="E1257" s="16">
        <v>2022</v>
      </c>
      <c r="F1257" s="16">
        <v>12</v>
      </c>
      <c r="G1257" s="16" t="s">
        <v>198</v>
      </c>
      <c r="H1257" s="18">
        <v>154.45245814055201</v>
      </c>
      <c r="I1257" s="18">
        <v>123.816853994224</v>
      </c>
      <c r="J1257" s="18">
        <v>181.11102547492001</v>
      </c>
      <c r="K1257" s="18">
        <v>145.73922818820199</v>
      </c>
      <c r="L1257" s="20">
        <v>83.837196880675194</v>
      </c>
    </row>
    <row r="1258" spans="1:12" ht="16" x14ac:dyDescent="0.2">
      <c r="A1258" s="22">
        <f t="shared" si="57"/>
        <v>44927</v>
      </c>
      <c r="B1258" s="15" t="s">
        <v>220</v>
      </c>
      <c r="C1258" s="15" t="str">
        <f t="shared" si="58"/>
        <v>BOGOTÁ, D.C.</v>
      </c>
      <c r="D1258" s="23" t="str">
        <f t="shared" si="59"/>
        <v>BOGOTA, D.C.</v>
      </c>
      <c r="E1258" s="15">
        <v>2023</v>
      </c>
      <c r="F1258" s="15">
        <v>1</v>
      </c>
      <c r="G1258" s="15" t="s">
        <v>198</v>
      </c>
      <c r="H1258" s="17">
        <v>106.709787066614</v>
      </c>
      <c r="I1258" s="17">
        <v>86.139578450093893</v>
      </c>
      <c r="J1258" s="17">
        <v>115.062631684953</v>
      </c>
      <c r="K1258" s="17">
        <v>92.0756509505552</v>
      </c>
      <c r="L1258" s="19">
        <v>71.952019778106703</v>
      </c>
    </row>
    <row r="1259" spans="1:12" ht="16" x14ac:dyDescent="0.2">
      <c r="A1259" s="22">
        <f t="shared" si="57"/>
        <v>44958</v>
      </c>
      <c r="B1259" s="15" t="s">
        <v>220</v>
      </c>
      <c r="C1259" s="15" t="str">
        <f t="shared" si="58"/>
        <v>BOGOTÁ, D.C.</v>
      </c>
      <c r="D1259" s="23" t="str">
        <f t="shared" si="59"/>
        <v>BOGOTA, D.C.</v>
      </c>
      <c r="E1259" s="16">
        <v>2023</v>
      </c>
      <c r="F1259" s="16">
        <v>2</v>
      </c>
      <c r="G1259" s="16" t="s">
        <v>198</v>
      </c>
      <c r="H1259" s="18">
        <v>120.719316137101</v>
      </c>
      <c r="I1259" s="18">
        <v>94.35336652478</v>
      </c>
      <c r="J1259" s="18">
        <v>103.443717243471</v>
      </c>
      <c r="K1259" s="18">
        <v>80.821655688925702</v>
      </c>
      <c r="L1259" s="20">
        <v>80.614098005402397</v>
      </c>
    </row>
    <row r="1260" spans="1:12" ht="16" x14ac:dyDescent="0.2">
      <c r="A1260" s="22">
        <f t="shared" si="57"/>
        <v>44986</v>
      </c>
      <c r="B1260" s="15" t="s">
        <v>220</v>
      </c>
      <c r="C1260" s="15" t="str">
        <f t="shared" si="58"/>
        <v>BOGOTÁ, D.C.</v>
      </c>
      <c r="D1260" s="23" t="str">
        <f t="shared" si="59"/>
        <v>BOGOTA, D.C.</v>
      </c>
      <c r="E1260" s="15">
        <v>2023</v>
      </c>
      <c r="F1260" s="15">
        <v>3</v>
      </c>
      <c r="G1260" s="15" t="s">
        <v>198</v>
      </c>
      <c r="H1260" s="17">
        <v>156.04351647990501</v>
      </c>
      <c r="I1260" s="17">
        <v>121.016127730549</v>
      </c>
      <c r="J1260" s="17">
        <v>135.97090319964701</v>
      </c>
      <c r="K1260" s="17">
        <v>104.912295694542</v>
      </c>
      <c r="L1260" s="19">
        <v>81.200115982724697</v>
      </c>
    </row>
    <row r="1261" spans="1:12" ht="16" x14ac:dyDescent="0.2">
      <c r="A1261" s="22">
        <f t="shared" si="57"/>
        <v>45017</v>
      </c>
      <c r="B1261" s="15" t="s">
        <v>220</v>
      </c>
      <c r="C1261" s="15" t="str">
        <f t="shared" si="58"/>
        <v>BOGOTÁ, D.C.</v>
      </c>
      <c r="D1261" s="23" t="str">
        <f t="shared" si="59"/>
        <v>BOGOTA, D.C.</v>
      </c>
      <c r="E1261" s="16">
        <v>2023</v>
      </c>
      <c r="F1261" s="16">
        <v>4</v>
      </c>
      <c r="G1261" s="16" t="s">
        <v>198</v>
      </c>
      <c r="H1261" s="18">
        <v>140.65726915955301</v>
      </c>
      <c r="I1261" s="18">
        <v>110.08598846421</v>
      </c>
      <c r="J1261" s="18">
        <v>113.14432382030201</v>
      </c>
      <c r="K1261" s="18">
        <v>88.2593372281071</v>
      </c>
      <c r="L1261" s="20">
        <v>81.218429044516</v>
      </c>
    </row>
    <row r="1262" spans="1:12" ht="16" x14ac:dyDescent="0.2">
      <c r="A1262" s="22">
        <f t="shared" si="57"/>
        <v>45047</v>
      </c>
      <c r="B1262" s="15" t="s">
        <v>220</v>
      </c>
      <c r="C1262" s="15" t="str">
        <f t="shared" si="58"/>
        <v>BOGOTÁ, D.C.</v>
      </c>
      <c r="D1262" s="23" t="str">
        <f t="shared" si="59"/>
        <v>BOGOTA, D.C.</v>
      </c>
      <c r="E1262" s="15">
        <v>2023</v>
      </c>
      <c r="F1262" s="15">
        <v>5</v>
      </c>
      <c r="G1262" s="15" t="s">
        <v>198</v>
      </c>
      <c r="H1262" s="17">
        <v>160.69036089325201</v>
      </c>
      <c r="I1262" s="17">
        <v>126.3349945395</v>
      </c>
      <c r="J1262" s="17">
        <v>130.369260057681</v>
      </c>
      <c r="K1262" s="17">
        <v>101.435523239147</v>
      </c>
      <c r="L1262" s="19">
        <v>82.427091122743306</v>
      </c>
    </row>
    <row r="1263" spans="1:12" ht="16" x14ac:dyDescent="0.2">
      <c r="A1263" s="22">
        <f t="shared" si="57"/>
        <v>45078</v>
      </c>
      <c r="B1263" s="15" t="s">
        <v>220</v>
      </c>
      <c r="C1263" s="15" t="str">
        <f t="shared" si="58"/>
        <v>BOGOTÁ, D.C.</v>
      </c>
      <c r="D1263" s="23" t="str">
        <f t="shared" si="59"/>
        <v>BOGOTA, D.C.</v>
      </c>
      <c r="E1263" s="16">
        <v>2023</v>
      </c>
      <c r="F1263" s="16">
        <v>6</v>
      </c>
      <c r="G1263" s="16" t="s">
        <v>198</v>
      </c>
      <c r="H1263" s="18">
        <v>157.56825235598899</v>
      </c>
      <c r="I1263" s="18">
        <v>126.391575528709</v>
      </c>
      <c r="J1263" s="18">
        <v>115.85940157136601</v>
      </c>
      <c r="K1263" s="18">
        <v>93.129859869971796</v>
      </c>
      <c r="L1263" s="20">
        <v>82.262273566621403</v>
      </c>
    </row>
    <row r="1264" spans="1:12" ht="16" x14ac:dyDescent="0.2">
      <c r="A1264" s="22">
        <f t="shared" si="57"/>
        <v>45108</v>
      </c>
      <c r="B1264" s="15" t="s">
        <v>220</v>
      </c>
      <c r="C1264" s="15" t="str">
        <f t="shared" si="58"/>
        <v>BOGOTÁ, D.C.</v>
      </c>
      <c r="D1264" s="23" t="str">
        <f t="shared" si="59"/>
        <v>BOGOTA, D.C.</v>
      </c>
      <c r="E1264" s="15">
        <v>2023</v>
      </c>
      <c r="F1264" s="15">
        <v>7</v>
      </c>
      <c r="G1264" s="15" t="s">
        <v>198</v>
      </c>
      <c r="H1264" s="17">
        <v>131.38105559243101</v>
      </c>
      <c r="I1264" s="17">
        <v>106.00191494381301</v>
      </c>
      <c r="J1264" s="17">
        <v>118.097842326061</v>
      </c>
      <c r="K1264" s="17">
        <v>95.411717278127995</v>
      </c>
      <c r="L1264" s="19">
        <v>82.720100111404506</v>
      </c>
    </row>
    <row r="1265" spans="1:12" ht="16" x14ac:dyDescent="0.2">
      <c r="A1265" s="22">
        <f t="shared" si="57"/>
        <v>45139</v>
      </c>
      <c r="B1265" s="15" t="s">
        <v>220</v>
      </c>
      <c r="C1265" s="15" t="str">
        <f t="shared" si="58"/>
        <v>BOGOTÁ, D.C.</v>
      </c>
      <c r="D1265" s="23" t="str">
        <f t="shared" si="59"/>
        <v>BOGOTA, D.C.</v>
      </c>
      <c r="E1265" s="16">
        <v>2023</v>
      </c>
      <c r="F1265" s="16">
        <v>8</v>
      </c>
      <c r="G1265" s="16" t="s">
        <v>198</v>
      </c>
      <c r="H1265" s="18">
        <v>146.89470780593101</v>
      </c>
      <c r="I1265" s="18">
        <v>118.862567095469</v>
      </c>
      <c r="J1265" s="18">
        <v>113.148629900709</v>
      </c>
      <c r="K1265" s="18">
        <v>92.728536881044406</v>
      </c>
      <c r="L1265" s="20">
        <v>84.111892807545004</v>
      </c>
    </row>
    <row r="1266" spans="1:12" ht="16" x14ac:dyDescent="0.2">
      <c r="A1266" s="22">
        <f t="shared" si="57"/>
        <v>45170</v>
      </c>
      <c r="B1266" s="15" t="s">
        <v>220</v>
      </c>
      <c r="C1266" s="15" t="str">
        <f t="shared" si="58"/>
        <v>BOGOTÁ, D.C.</v>
      </c>
      <c r="D1266" s="23" t="str">
        <f t="shared" si="59"/>
        <v>BOGOTA, D.C.</v>
      </c>
      <c r="E1266" s="15">
        <v>2023</v>
      </c>
      <c r="F1266" s="15">
        <v>9</v>
      </c>
      <c r="G1266" s="15" t="s">
        <v>198</v>
      </c>
      <c r="H1266" s="17">
        <v>143.95686816892501</v>
      </c>
      <c r="I1266" s="17">
        <v>117.669346628426</v>
      </c>
      <c r="J1266" s="17">
        <v>125.622854825231</v>
      </c>
      <c r="K1266" s="17">
        <v>102.34160693873299</v>
      </c>
      <c r="L1266" s="19">
        <v>85.3388679475636</v>
      </c>
    </row>
    <row r="1267" spans="1:12" ht="16" x14ac:dyDescent="0.2">
      <c r="A1267" s="22">
        <f t="shared" si="57"/>
        <v>45200</v>
      </c>
      <c r="B1267" s="15" t="s">
        <v>220</v>
      </c>
      <c r="C1267" s="15" t="str">
        <f t="shared" si="58"/>
        <v>BOGOTÁ, D.C.</v>
      </c>
      <c r="D1267" s="23" t="str">
        <f t="shared" si="59"/>
        <v>BOGOTA, D.C.</v>
      </c>
      <c r="E1267" s="16">
        <v>2023</v>
      </c>
      <c r="F1267" s="16">
        <v>10</v>
      </c>
      <c r="G1267" s="16" t="s">
        <v>198</v>
      </c>
      <c r="H1267" s="18">
        <v>144.26476432612</v>
      </c>
      <c r="I1267" s="18">
        <v>117.377051332109</v>
      </c>
      <c r="J1267" s="18">
        <v>135.069202481888</v>
      </c>
      <c r="K1267" s="18">
        <v>111.466115899808</v>
      </c>
      <c r="L1267" s="20">
        <v>86.089703481007803</v>
      </c>
    </row>
    <row r="1268" spans="1:12" ht="16" x14ac:dyDescent="0.2">
      <c r="A1268" s="22">
        <f t="shared" si="57"/>
        <v>45231</v>
      </c>
      <c r="B1268" s="15" t="s">
        <v>220</v>
      </c>
      <c r="C1268" s="15" t="str">
        <f t="shared" si="58"/>
        <v>BOGOTÁ, D.C.</v>
      </c>
      <c r="D1268" s="23" t="str">
        <f t="shared" si="59"/>
        <v>BOGOTA, D.C.</v>
      </c>
      <c r="E1268" s="15">
        <v>2023</v>
      </c>
      <c r="F1268" s="15">
        <v>11</v>
      </c>
      <c r="G1268" s="15" t="s">
        <v>198</v>
      </c>
      <c r="H1268" s="17">
        <v>157.860323538122</v>
      </c>
      <c r="I1268" s="17">
        <v>131.58106912060899</v>
      </c>
      <c r="J1268" s="17">
        <v>159.462340858018</v>
      </c>
      <c r="K1268" s="17">
        <v>131.92273699157701</v>
      </c>
      <c r="L1268" s="19">
        <v>86.108016542799206</v>
      </c>
    </row>
    <row r="1269" spans="1:12" ht="16" x14ac:dyDescent="0.2">
      <c r="A1269" s="22">
        <f t="shared" si="57"/>
        <v>45261</v>
      </c>
      <c r="B1269" s="15" t="s">
        <v>220</v>
      </c>
      <c r="C1269" s="15" t="str">
        <f t="shared" si="58"/>
        <v>BOGOTÁ, D.C.</v>
      </c>
      <c r="D1269" s="23" t="str">
        <f t="shared" si="59"/>
        <v>BOGOTA, D.C.</v>
      </c>
      <c r="E1269" s="16">
        <v>2023</v>
      </c>
      <c r="F1269" s="16">
        <v>12</v>
      </c>
      <c r="G1269" s="16" t="s">
        <v>198</v>
      </c>
      <c r="H1269" s="18">
        <v>130.89743676473299</v>
      </c>
      <c r="I1269" s="18">
        <v>109.137247104837</v>
      </c>
      <c r="J1269" s="18">
        <v>163.234446243506</v>
      </c>
      <c r="K1269" s="18">
        <v>136.48980932406201</v>
      </c>
      <c r="L1269" s="20">
        <v>78.324965281486996</v>
      </c>
    </row>
    <row r="1270" spans="1:12" ht="16" x14ac:dyDescent="0.2">
      <c r="A1270" s="22">
        <f t="shared" si="57"/>
        <v>45292</v>
      </c>
      <c r="B1270" s="15" t="s">
        <v>220</v>
      </c>
      <c r="C1270" s="15" t="str">
        <f t="shared" si="58"/>
        <v>BOGOTÁ, D.C.</v>
      </c>
      <c r="D1270" s="23" t="str">
        <f t="shared" si="59"/>
        <v>BOGOTA, D.C.</v>
      </c>
      <c r="E1270" s="15">
        <v>2024</v>
      </c>
      <c r="F1270" s="15">
        <v>1</v>
      </c>
      <c r="G1270" s="15" t="s">
        <v>198</v>
      </c>
      <c r="H1270" s="17">
        <v>93.095832026229203</v>
      </c>
      <c r="I1270" s="17">
        <v>77.433122027329304</v>
      </c>
      <c r="J1270" s="17">
        <v>117.212098748188</v>
      </c>
      <c r="K1270" s="17">
        <v>94.764450064025695</v>
      </c>
      <c r="L1270" s="19">
        <v>84.386588734414801</v>
      </c>
    </row>
    <row r="1271" spans="1:12" ht="16" x14ac:dyDescent="0.2">
      <c r="A1271" s="22">
        <f t="shared" si="57"/>
        <v>45323</v>
      </c>
      <c r="B1271" s="15" t="s">
        <v>220</v>
      </c>
      <c r="C1271" s="15" t="str">
        <f t="shared" si="58"/>
        <v>BOGOTÁ, D.C.</v>
      </c>
      <c r="D1271" s="23" t="str">
        <f t="shared" si="59"/>
        <v>BOGOTA, D.C.</v>
      </c>
      <c r="E1271" s="16">
        <v>2024</v>
      </c>
      <c r="F1271" s="16">
        <v>2</v>
      </c>
      <c r="G1271" s="16" t="s">
        <v>198</v>
      </c>
      <c r="H1271" s="18">
        <v>123.190760198578</v>
      </c>
      <c r="I1271" s="18">
        <v>99.460744964329393</v>
      </c>
      <c r="J1271" s="18">
        <v>110.916550519883</v>
      </c>
      <c r="K1271" s="18">
        <v>89.092804158474195</v>
      </c>
      <c r="L1271" s="20">
        <v>81.5846902803425</v>
      </c>
    </row>
    <row r="1272" spans="1:12" ht="16" x14ac:dyDescent="0.2">
      <c r="A1272" s="22">
        <f t="shared" si="57"/>
        <v>45352</v>
      </c>
      <c r="B1272" s="15" t="s">
        <v>220</v>
      </c>
      <c r="C1272" s="15" t="str">
        <f t="shared" si="58"/>
        <v>BOGOTÁ, D.C.</v>
      </c>
      <c r="D1272" s="23" t="str">
        <f t="shared" si="59"/>
        <v>BOGOTA, D.C.</v>
      </c>
      <c r="E1272" s="15">
        <v>2024</v>
      </c>
      <c r="F1272" s="15">
        <v>3</v>
      </c>
      <c r="G1272" s="15" t="s">
        <v>198</v>
      </c>
      <c r="H1272" s="17">
        <v>109.740806993364</v>
      </c>
      <c r="I1272" s="17">
        <v>90.958942753046202</v>
      </c>
      <c r="J1272" s="17">
        <v>102.951201801735</v>
      </c>
      <c r="K1272" s="17">
        <v>84.499177084684604</v>
      </c>
      <c r="L1272" s="19">
        <v>79.661818792253598</v>
      </c>
    </row>
    <row r="1273" spans="1:12" ht="16" x14ac:dyDescent="0.2">
      <c r="A1273" s="22">
        <f t="shared" si="57"/>
        <v>45383</v>
      </c>
      <c r="B1273" s="15" t="s">
        <v>220</v>
      </c>
      <c r="C1273" s="15" t="str">
        <f t="shared" si="58"/>
        <v>BOGOTÁ, D.C.</v>
      </c>
      <c r="D1273" s="23" t="str">
        <f t="shared" si="59"/>
        <v>BOGOTA, D.C.</v>
      </c>
      <c r="E1273" s="16">
        <v>2024</v>
      </c>
      <c r="F1273" s="16">
        <v>4</v>
      </c>
      <c r="G1273" s="16" t="s">
        <v>198</v>
      </c>
      <c r="H1273" s="18">
        <v>109.413243783212</v>
      </c>
      <c r="I1273" s="18">
        <v>88.5598276399827</v>
      </c>
      <c r="J1273" s="18">
        <v>102.92885238450199</v>
      </c>
      <c r="K1273" s="18">
        <v>84.747871465618303</v>
      </c>
      <c r="L1273" s="20">
        <v>79.295557556427099</v>
      </c>
    </row>
    <row r="1274" spans="1:12" ht="16" x14ac:dyDescent="0.2">
      <c r="A1274" s="22">
        <f t="shared" si="57"/>
        <v>45413</v>
      </c>
      <c r="B1274" s="15" t="s">
        <v>220</v>
      </c>
      <c r="C1274" s="15" t="str">
        <f t="shared" si="58"/>
        <v>BOGOTÁ, D.C.</v>
      </c>
      <c r="D1274" s="23" t="str">
        <f t="shared" si="59"/>
        <v>BOGOTA, D.C.</v>
      </c>
      <c r="E1274" s="15">
        <v>2024</v>
      </c>
      <c r="F1274" s="15">
        <v>5</v>
      </c>
      <c r="G1274" s="15" t="s">
        <v>198</v>
      </c>
      <c r="H1274" s="17">
        <v>124.30725145418801</v>
      </c>
      <c r="I1274" s="17">
        <v>100.855494857536</v>
      </c>
      <c r="J1274" s="17">
        <v>137.14635402117199</v>
      </c>
      <c r="K1274" s="17">
        <v>109.872007724398</v>
      </c>
      <c r="L1274" s="19">
        <v>77.885451798495296</v>
      </c>
    </row>
    <row r="1275" spans="1:12" ht="16" x14ac:dyDescent="0.2">
      <c r="A1275" s="22">
        <f t="shared" si="57"/>
        <v>45444</v>
      </c>
      <c r="B1275" s="15" t="s">
        <v>220</v>
      </c>
      <c r="C1275" s="15" t="str">
        <f t="shared" si="58"/>
        <v>BOGOTÁ, D.C.</v>
      </c>
      <c r="D1275" s="23" t="str">
        <f t="shared" si="59"/>
        <v>BOGOTA, D.C.</v>
      </c>
      <c r="E1275" s="16">
        <v>2024</v>
      </c>
      <c r="F1275" s="16">
        <v>6</v>
      </c>
      <c r="G1275" s="16" t="s">
        <v>198</v>
      </c>
      <c r="H1275" s="18">
        <v>105.37018558029899</v>
      </c>
      <c r="I1275" s="18">
        <v>85.256743380689699</v>
      </c>
      <c r="J1275" s="18">
        <v>99.823451333710494</v>
      </c>
      <c r="K1275" s="18">
        <v>80.659356124778796</v>
      </c>
      <c r="L1275" s="20">
        <v>75.980893372197698</v>
      </c>
    </row>
    <row r="1276" spans="1:12" ht="16" x14ac:dyDescent="0.2">
      <c r="A1276" s="22">
        <f t="shared" si="57"/>
        <v>45474</v>
      </c>
      <c r="B1276" s="15" t="s">
        <v>220</v>
      </c>
      <c r="C1276" s="15" t="str">
        <f t="shared" si="58"/>
        <v>BOGOTÁ, D.C.</v>
      </c>
      <c r="D1276" s="23" t="str">
        <f t="shared" si="59"/>
        <v>BOGOTA, D.C.</v>
      </c>
      <c r="E1276" s="15">
        <v>2024</v>
      </c>
      <c r="F1276" s="15">
        <v>7</v>
      </c>
      <c r="G1276" s="15" t="s">
        <v>198</v>
      </c>
      <c r="H1276" s="17">
        <v>107.56429265169</v>
      </c>
      <c r="I1276" s="17">
        <v>85.891398155165106</v>
      </c>
      <c r="J1276" s="17">
        <v>115.20162303579799</v>
      </c>
      <c r="K1276" s="17">
        <v>91.810465182048603</v>
      </c>
      <c r="L1276" s="19">
        <v>77.207868512216294</v>
      </c>
    </row>
    <row r="1277" spans="1:12" ht="16" x14ac:dyDescent="0.2">
      <c r="A1277" s="22">
        <f t="shared" si="57"/>
        <v>45505</v>
      </c>
      <c r="B1277" s="15" t="s">
        <v>220</v>
      </c>
      <c r="C1277" s="15" t="str">
        <f t="shared" si="58"/>
        <v>BOGOTÁ, D.C.</v>
      </c>
      <c r="D1277" s="23" t="str">
        <f t="shared" si="59"/>
        <v>BOGOTA, D.C.</v>
      </c>
      <c r="E1277" s="16">
        <v>2024</v>
      </c>
      <c r="F1277" s="16">
        <v>8</v>
      </c>
      <c r="G1277" s="16" t="s">
        <v>198</v>
      </c>
      <c r="H1277" s="18">
        <v>111.15082138984</v>
      </c>
      <c r="I1277" s="18">
        <v>89.038735384875807</v>
      </c>
      <c r="J1277" s="18">
        <v>92.863598910698499</v>
      </c>
      <c r="K1277" s="18">
        <v>73.340786846458499</v>
      </c>
      <c r="L1277" s="20">
        <v>78.270026096113099</v>
      </c>
    </row>
    <row r="1278" spans="1:12" ht="16" x14ac:dyDescent="0.2">
      <c r="A1278" s="22">
        <f t="shared" si="57"/>
        <v>45536</v>
      </c>
      <c r="B1278" s="15" t="s">
        <v>220</v>
      </c>
      <c r="C1278" s="15" t="str">
        <f t="shared" si="58"/>
        <v>BOGOTÁ, D.C.</v>
      </c>
      <c r="D1278" s="23" t="str">
        <f t="shared" si="59"/>
        <v>BOGOTA, D.C.</v>
      </c>
      <c r="E1278" s="15">
        <v>2024</v>
      </c>
      <c r="F1278" s="15">
        <v>9</v>
      </c>
      <c r="G1278" s="15" t="s">
        <v>198</v>
      </c>
      <c r="H1278" s="17">
        <v>110.19710833895</v>
      </c>
      <c r="I1278" s="17">
        <v>89.524935216715306</v>
      </c>
      <c r="J1278" s="17">
        <v>97.748873391410697</v>
      </c>
      <c r="K1278" s="17">
        <v>79.075300782973301</v>
      </c>
      <c r="L1278" s="19">
        <v>79.753384101210202</v>
      </c>
    </row>
    <row r="1279" spans="1:12" ht="16" x14ac:dyDescent="0.2">
      <c r="A1279" s="22">
        <f t="shared" si="57"/>
        <v>45566</v>
      </c>
      <c r="B1279" s="15" t="s">
        <v>220</v>
      </c>
      <c r="C1279" s="15" t="str">
        <f t="shared" si="58"/>
        <v>BOGOTÁ, D.C.</v>
      </c>
      <c r="D1279" s="23" t="str">
        <f t="shared" si="59"/>
        <v>BOGOTA, D.C.</v>
      </c>
      <c r="E1279" s="16">
        <v>2024</v>
      </c>
      <c r="F1279" s="16">
        <v>10</v>
      </c>
      <c r="G1279" s="16" t="s">
        <v>198</v>
      </c>
      <c r="H1279" s="18">
        <v>126.112982820268</v>
      </c>
      <c r="I1279" s="18">
        <v>100.657407009427</v>
      </c>
      <c r="J1279" s="18">
        <v>122.054536632067</v>
      </c>
      <c r="K1279" s="18">
        <v>98.365054990187502</v>
      </c>
      <c r="L1279" s="20">
        <v>81.4381857860119</v>
      </c>
    </row>
    <row r="1280" spans="1:12" ht="16" x14ac:dyDescent="0.2">
      <c r="A1280" s="22">
        <f t="shared" si="57"/>
        <v>45597</v>
      </c>
      <c r="B1280" s="15" t="s">
        <v>220</v>
      </c>
      <c r="C1280" s="15" t="str">
        <f t="shared" si="58"/>
        <v>BOGOTÁ, D.C.</v>
      </c>
      <c r="D1280" s="23" t="str">
        <f t="shared" si="59"/>
        <v>BOGOTA, D.C.</v>
      </c>
      <c r="E1280" s="15">
        <v>2024</v>
      </c>
      <c r="F1280" s="15">
        <v>11</v>
      </c>
      <c r="G1280" s="15" t="s">
        <v>198</v>
      </c>
      <c r="H1280" s="17">
        <v>144.55429325823499</v>
      </c>
      <c r="I1280" s="17">
        <v>116.770039354109</v>
      </c>
      <c r="J1280" s="17">
        <v>149.56327899383899</v>
      </c>
      <c r="K1280" s="17">
        <v>120.80163575652401</v>
      </c>
      <c r="L1280" s="19">
        <v>81.712881712881696</v>
      </c>
    </row>
    <row r="1281" spans="1:12" ht="16" x14ac:dyDescent="0.2">
      <c r="A1281" s="22">
        <f t="shared" si="57"/>
        <v>45627</v>
      </c>
      <c r="B1281" s="15" t="s">
        <v>220</v>
      </c>
      <c r="C1281" s="15" t="str">
        <f t="shared" si="58"/>
        <v>BOGOTÁ, D.C.</v>
      </c>
      <c r="D1281" s="23" t="str">
        <f t="shared" si="59"/>
        <v>BOGOTA, D.C.</v>
      </c>
      <c r="E1281" s="16">
        <v>2024</v>
      </c>
      <c r="F1281" s="16">
        <v>12</v>
      </c>
      <c r="G1281" s="16" t="s">
        <v>198</v>
      </c>
      <c r="H1281" s="18">
        <v>101.376186763123</v>
      </c>
      <c r="I1281" s="18">
        <v>81.888961578190802</v>
      </c>
      <c r="J1281" s="18">
        <v>145.580958591864</v>
      </c>
      <c r="K1281" s="18">
        <v>116.040646719425</v>
      </c>
      <c r="L1281" s="20">
        <v>71.878767530941403</v>
      </c>
    </row>
    <row r="1282" spans="1:12" ht="16" x14ac:dyDescent="0.2">
      <c r="A1282" s="22">
        <f t="shared" ref="A1282:A1345" si="60">DATE(E1282,F1282,1)</f>
        <v>45658</v>
      </c>
      <c r="B1282" s="15" t="s">
        <v>220</v>
      </c>
      <c r="C1282" s="15" t="str">
        <f t="shared" si="58"/>
        <v>BOGOTÁ, D.C.</v>
      </c>
      <c r="D1282" s="23" t="str">
        <f t="shared" si="59"/>
        <v>BOGOTA, D.C.</v>
      </c>
      <c r="E1282" s="15">
        <v>2025</v>
      </c>
      <c r="F1282" s="15">
        <v>1</v>
      </c>
      <c r="G1282" s="15" t="s">
        <v>198</v>
      </c>
      <c r="H1282" s="17">
        <v>79.305441179411403</v>
      </c>
      <c r="I1282" s="17">
        <v>63.042840058509903</v>
      </c>
      <c r="J1282" s="17">
        <v>107.400692761305</v>
      </c>
      <c r="K1282" s="17">
        <v>84.638199166959097</v>
      </c>
      <c r="L1282" s="19">
        <v>70.230591969722397</v>
      </c>
    </row>
    <row r="1283" spans="1:12" ht="16" x14ac:dyDescent="0.2">
      <c r="A1283" s="22">
        <f t="shared" si="60"/>
        <v>45689</v>
      </c>
      <c r="B1283" s="15" t="s">
        <v>220</v>
      </c>
      <c r="C1283" s="15" t="str">
        <f t="shared" ref="C1283:C1346" si="61">UPPER(B1283)</f>
        <v>BOGOTÁ, D.C.</v>
      </c>
      <c r="D1283" s="23" t="str">
        <f t="shared" ref="D1283:D1346" si="62">SUBSTITUTE(SUBSTITUTE(SUBSTITUTE(SUBSTITUTE(SUBSTITUTE(SUBSTITUTE(SUBSTITUTE(SUBSTITUTE(SUBSTITUTE(SUBSTITUTE(C1283,"á","a"),"é","e"),"í","i"),"ó","o"),"ú","u"),"Á","A"),"É","E"),"Í","I"),"Ó","O"),"Ú","U")</f>
        <v>BOGOTA, D.C.</v>
      </c>
      <c r="E1283" s="16">
        <v>2025</v>
      </c>
      <c r="F1283" s="16">
        <v>2</v>
      </c>
      <c r="G1283" s="16" t="s">
        <v>198</v>
      </c>
      <c r="H1283" s="18">
        <v>114.990788150729</v>
      </c>
      <c r="I1283" s="18">
        <v>91.007784638740603</v>
      </c>
      <c r="J1283" s="18">
        <v>112.13959370532601</v>
      </c>
      <c r="K1283" s="18">
        <v>87.900670004030701</v>
      </c>
      <c r="L1283" s="20">
        <v>79.130740000305195</v>
      </c>
    </row>
    <row r="1284" spans="1:12" ht="16" x14ac:dyDescent="0.2">
      <c r="A1284" s="22">
        <f t="shared" si="60"/>
        <v>45717</v>
      </c>
      <c r="B1284" s="15" t="s">
        <v>220</v>
      </c>
      <c r="C1284" s="15" t="str">
        <f t="shared" si="61"/>
        <v>BOGOTÁ, D.C.</v>
      </c>
      <c r="D1284" s="23" t="str">
        <f t="shared" si="62"/>
        <v>BOGOTA, D.C.</v>
      </c>
      <c r="E1284" s="15">
        <v>2025</v>
      </c>
      <c r="F1284" s="15">
        <v>3</v>
      </c>
      <c r="G1284" s="15" t="s">
        <v>198</v>
      </c>
      <c r="H1284" s="17">
        <v>126.44319297765399</v>
      </c>
      <c r="I1284" s="17">
        <v>99.125656701322896</v>
      </c>
      <c r="J1284" s="17">
        <v>138.12755987472599</v>
      </c>
      <c r="K1284" s="17">
        <v>107.479880335427</v>
      </c>
      <c r="L1284" s="19">
        <v>79.863262471958095</v>
      </c>
    </row>
    <row r="1285" spans="1:12" ht="16" x14ac:dyDescent="0.2">
      <c r="A1285" s="22">
        <f t="shared" si="60"/>
        <v>45748</v>
      </c>
      <c r="B1285" s="15" t="s">
        <v>220</v>
      </c>
      <c r="C1285" s="15" t="str">
        <f t="shared" si="61"/>
        <v>BOGOTÁ, D.C.</v>
      </c>
      <c r="D1285" s="23" t="str">
        <f t="shared" si="62"/>
        <v>BOGOTA, D.C.</v>
      </c>
      <c r="E1285" s="16">
        <v>2025</v>
      </c>
      <c r="F1285" s="16">
        <v>4</v>
      </c>
      <c r="G1285" s="16" t="s">
        <v>198</v>
      </c>
      <c r="H1285" s="18">
        <v>116.525237440247</v>
      </c>
      <c r="I1285" s="18">
        <v>91.262690491930897</v>
      </c>
      <c r="J1285" s="18">
        <v>102.41551523604301</v>
      </c>
      <c r="K1285" s="18">
        <v>80.708344462452303</v>
      </c>
      <c r="L1285" s="20">
        <v>80.046393089871401</v>
      </c>
    </row>
    <row r="1286" spans="1:12" ht="16" x14ac:dyDescent="0.2">
      <c r="A1286" s="22">
        <f t="shared" si="60"/>
        <v>45778</v>
      </c>
      <c r="B1286" s="15" t="s">
        <v>220</v>
      </c>
      <c r="C1286" s="15" t="str">
        <f t="shared" si="61"/>
        <v>BOGOTÁ, D.C.</v>
      </c>
      <c r="D1286" s="23" t="str">
        <f t="shared" si="62"/>
        <v>BOGOTA, D.C.</v>
      </c>
      <c r="E1286" s="15">
        <v>2025</v>
      </c>
      <c r="F1286" s="15">
        <v>5</v>
      </c>
      <c r="G1286" s="15" t="s">
        <v>198</v>
      </c>
      <c r="H1286" s="17">
        <v>132.35081855719</v>
      </c>
      <c r="I1286" s="17">
        <v>101.309423584863</v>
      </c>
      <c r="J1286" s="17">
        <v>115.686693142587</v>
      </c>
      <c r="K1286" s="17">
        <v>89.422028287393999</v>
      </c>
      <c r="L1286" s="19">
        <v>80.101332275245298</v>
      </c>
    </row>
    <row r="1287" spans="1:12" ht="16" x14ac:dyDescent="0.2">
      <c r="A1287" s="22">
        <f t="shared" si="60"/>
        <v>45809</v>
      </c>
      <c r="B1287" s="15" t="s">
        <v>220</v>
      </c>
      <c r="C1287" s="15" t="str">
        <f t="shared" si="61"/>
        <v>BOGOTÁ, D.C.</v>
      </c>
      <c r="D1287" s="23" t="str">
        <f t="shared" si="62"/>
        <v>BOGOTA, D.C.</v>
      </c>
      <c r="E1287" s="16">
        <v>2025</v>
      </c>
      <c r="F1287" s="16">
        <v>6</v>
      </c>
      <c r="G1287" s="16" t="s">
        <v>198</v>
      </c>
      <c r="H1287" s="18">
        <v>109.956151491764</v>
      </c>
      <c r="I1287" s="18">
        <v>84.073616267142398</v>
      </c>
      <c r="J1287" s="18">
        <v>117.544352829719</v>
      </c>
      <c r="K1287" s="18">
        <v>89.530250523277999</v>
      </c>
      <c r="L1287" s="20">
        <v>79.277244494635795</v>
      </c>
    </row>
    <row r="1288" spans="1:12" ht="16" x14ac:dyDescent="0.2">
      <c r="A1288" s="22">
        <f t="shared" si="60"/>
        <v>45839</v>
      </c>
      <c r="B1288" s="15" t="s">
        <v>220</v>
      </c>
      <c r="C1288" s="15" t="str">
        <f t="shared" si="61"/>
        <v>BOGOTÁ, D.C.</v>
      </c>
      <c r="D1288" s="23" t="str">
        <f t="shared" si="62"/>
        <v>BOGOTA, D.C.</v>
      </c>
      <c r="E1288" s="15">
        <v>2025</v>
      </c>
      <c r="F1288" s="15">
        <v>7</v>
      </c>
      <c r="G1288" s="15" t="s">
        <v>198</v>
      </c>
      <c r="H1288" s="17">
        <v>123.957337314863</v>
      </c>
      <c r="I1288" s="17">
        <v>95.686863055392806</v>
      </c>
      <c r="J1288" s="17">
        <v>121.832656541709</v>
      </c>
      <c r="K1288" s="17">
        <v>94.5951368102983</v>
      </c>
      <c r="L1288" s="19">
        <v>78.434843652235003</v>
      </c>
    </row>
    <row r="1289" spans="1:12" ht="16" x14ac:dyDescent="0.2">
      <c r="A1289" s="22">
        <f t="shared" si="60"/>
        <v>45870</v>
      </c>
      <c r="B1289" s="15" t="s">
        <v>220</v>
      </c>
      <c r="C1289" s="15" t="str">
        <f t="shared" si="61"/>
        <v>BOGOTÁ, D.C.</v>
      </c>
      <c r="D1289" s="23" t="str">
        <f t="shared" si="62"/>
        <v>BOGOTA, D.C.</v>
      </c>
      <c r="E1289" s="16">
        <v>2025</v>
      </c>
      <c r="F1289" s="16">
        <v>8</v>
      </c>
      <c r="G1289" s="16" t="s">
        <v>198</v>
      </c>
      <c r="H1289" s="18">
        <v>108.198788553152</v>
      </c>
      <c r="I1289" s="18">
        <v>83.522953035037304</v>
      </c>
      <c r="J1289" s="18">
        <v>105.444088368498</v>
      </c>
      <c r="K1289" s="18">
        <v>81.748683701372997</v>
      </c>
      <c r="L1289" s="20">
        <v>79.698444915836205</v>
      </c>
    </row>
    <row r="1290" spans="1:12" ht="16" x14ac:dyDescent="0.2">
      <c r="A1290" s="22">
        <f t="shared" si="60"/>
        <v>43101</v>
      </c>
      <c r="B1290" s="15" t="s">
        <v>220</v>
      </c>
      <c r="C1290" s="15" t="str">
        <f t="shared" si="61"/>
        <v>BOGOTÁ, D.C.</v>
      </c>
      <c r="D1290" s="23" t="str">
        <f t="shared" si="62"/>
        <v>BOGOTA, D.C.</v>
      </c>
      <c r="E1290" s="15">
        <v>2018</v>
      </c>
      <c r="F1290" s="15">
        <v>1</v>
      </c>
      <c r="G1290" s="15" t="s">
        <v>199</v>
      </c>
      <c r="H1290" s="17">
        <v>70.3097141284467</v>
      </c>
      <c r="I1290" s="17">
        <v>70.959311948664194</v>
      </c>
      <c r="J1290" s="17">
        <v>72.813670695533006</v>
      </c>
      <c r="K1290" s="17">
        <v>73.478977652988306</v>
      </c>
      <c r="L1290" s="19">
        <v>97.147904069569904</v>
      </c>
    </row>
    <row r="1291" spans="1:12" ht="16" x14ac:dyDescent="0.2">
      <c r="A1291" s="22">
        <f t="shared" si="60"/>
        <v>43132</v>
      </c>
      <c r="B1291" s="15" t="s">
        <v>220</v>
      </c>
      <c r="C1291" s="15" t="str">
        <f t="shared" si="61"/>
        <v>BOGOTÁ, D.C.</v>
      </c>
      <c r="D1291" s="23" t="str">
        <f t="shared" si="62"/>
        <v>BOGOTA, D.C.</v>
      </c>
      <c r="E1291" s="16">
        <v>2018</v>
      </c>
      <c r="F1291" s="16">
        <v>2</v>
      </c>
      <c r="G1291" s="16" t="s">
        <v>199</v>
      </c>
      <c r="H1291" s="18">
        <v>75.999301191553201</v>
      </c>
      <c r="I1291" s="18">
        <v>76.566400651248401</v>
      </c>
      <c r="J1291" s="18">
        <v>85.430130472156193</v>
      </c>
      <c r="K1291" s="18">
        <v>86.0441652239425</v>
      </c>
      <c r="L1291" s="20">
        <v>97.963176846253106</v>
      </c>
    </row>
    <row r="1292" spans="1:12" ht="16" x14ac:dyDescent="0.2">
      <c r="A1292" s="22">
        <f t="shared" si="60"/>
        <v>43160</v>
      </c>
      <c r="B1292" s="15" t="s">
        <v>220</v>
      </c>
      <c r="C1292" s="15" t="str">
        <f t="shared" si="61"/>
        <v>BOGOTÁ, D.C.</v>
      </c>
      <c r="D1292" s="23" t="str">
        <f t="shared" si="62"/>
        <v>BOGOTA, D.C.</v>
      </c>
      <c r="E1292" s="15">
        <v>2018</v>
      </c>
      <c r="F1292" s="15">
        <v>3</v>
      </c>
      <c r="G1292" s="15" t="s">
        <v>199</v>
      </c>
      <c r="H1292" s="17">
        <v>88.096832533340802</v>
      </c>
      <c r="I1292" s="17">
        <v>88.583850526782896</v>
      </c>
      <c r="J1292" s="17">
        <v>84.346013936453801</v>
      </c>
      <c r="K1292" s="17">
        <v>84.851427951029805</v>
      </c>
      <c r="L1292" s="19">
        <v>100.16441334329799</v>
      </c>
    </row>
    <row r="1293" spans="1:12" ht="16" x14ac:dyDescent="0.2">
      <c r="A1293" s="22">
        <f t="shared" si="60"/>
        <v>43191</v>
      </c>
      <c r="B1293" s="15" t="s">
        <v>220</v>
      </c>
      <c r="C1293" s="15" t="str">
        <f t="shared" si="61"/>
        <v>BOGOTÁ, D.C.</v>
      </c>
      <c r="D1293" s="23" t="str">
        <f t="shared" si="62"/>
        <v>BOGOTA, D.C.</v>
      </c>
      <c r="E1293" s="16">
        <v>2018</v>
      </c>
      <c r="F1293" s="16">
        <v>4</v>
      </c>
      <c r="G1293" s="16" t="s">
        <v>199</v>
      </c>
      <c r="H1293" s="18">
        <v>93.157745335768695</v>
      </c>
      <c r="I1293" s="18">
        <v>93.970009104100598</v>
      </c>
      <c r="J1293" s="18">
        <v>88.070382620662997</v>
      </c>
      <c r="K1293" s="18">
        <v>88.862465611624501</v>
      </c>
      <c r="L1293" s="20">
        <v>100.082886065629</v>
      </c>
    </row>
    <row r="1294" spans="1:12" ht="16" x14ac:dyDescent="0.2">
      <c r="A1294" s="22">
        <f t="shared" si="60"/>
        <v>43221</v>
      </c>
      <c r="B1294" s="15" t="s">
        <v>220</v>
      </c>
      <c r="C1294" s="15" t="str">
        <f t="shared" si="61"/>
        <v>BOGOTÁ, D.C.</v>
      </c>
      <c r="D1294" s="23" t="str">
        <f t="shared" si="62"/>
        <v>BOGOTA, D.C.</v>
      </c>
      <c r="E1294" s="15">
        <v>2018</v>
      </c>
      <c r="F1294" s="15">
        <v>5</v>
      </c>
      <c r="G1294" s="15" t="s">
        <v>199</v>
      </c>
      <c r="H1294" s="17">
        <v>89.501406263832294</v>
      </c>
      <c r="I1294" s="17">
        <v>89.586820655692804</v>
      </c>
      <c r="J1294" s="17">
        <v>87.609909683867897</v>
      </c>
      <c r="K1294" s="17">
        <v>87.691472301474604</v>
      </c>
      <c r="L1294" s="19">
        <v>100.44160608737</v>
      </c>
    </row>
    <row r="1295" spans="1:12" ht="16" x14ac:dyDescent="0.2">
      <c r="A1295" s="22">
        <f t="shared" si="60"/>
        <v>43252</v>
      </c>
      <c r="B1295" s="15" t="s">
        <v>220</v>
      </c>
      <c r="C1295" s="15" t="str">
        <f t="shared" si="61"/>
        <v>BOGOTÁ, D.C.</v>
      </c>
      <c r="D1295" s="23" t="str">
        <f t="shared" si="62"/>
        <v>BOGOTA, D.C.</v>
      </c>
      <c r="E1295" s="16">
        <v>2018</v>
      </c>
      <c r="F1295" s="16">
        <v>6</v>
      </c>
      <c r="G1295" s="16" t="s">
        <v>199</v>
      </c>
      <c r="H1295" s="18">
        <v>100.888936461215</v>
      </c>
      <c r="I1295" s="18">
        <v>100.993999076013</v>
      </c>
      <c r="J1295" s="18">
        <v>97.243124627846896</v>
      </c>
      <c r="K1295" s="18">
        <v>97.352447338367597</v>
      </c>
      <c r="L1295" s="20">
        <v>98.974115089340302</v>
      </c>
    </row>
    <row r="1296" spans="1:12" ht="16" x14ac:dyDescent="0.2">
      <c r="A1296" s="22">
        <f t="shared" si="60"/>
        <v>43282</v>
      </c>
      <c r="B1296" s="15" t="s">
        <v>220</v>
      </c>
      <c r="C1296" s="15" t="str">
        <f t="shared" si="61"/>
        <v>BOGOTÁ, D.C.</v>
      </c>
      <c r="D1296" s="23" t="str">
        <f t="shared" si="62"/>
        <v>BOGOTA, D.C.</v>
      </c>
      <c r="E1296" s="15">
        <v>2018</v>
      </c>
      <c r="F1296" s="15">
        <v>7</v>
      </c>
      <c r="G1296" s="15" t="s">
        <v>199</v>
      </c>
      <c r="H1296" s="17">
        <v>95.775653441685606</v>
      </c>
      <c r="I1296" s="17">
        <v>95.553767417918607</v>
      </c>
      <c r="J1296" s="17">
        <v>99.891110515227197</v>
      </c>
      <c r="K1296" s="17">
        <v>99.679986189441607</v>
      </c>
      <c r="L1296" s="19">
        <v>98.533867789931406</v>
      </c>
    </row>
    <row r="1297" spans="1:12" ht="16" x14ac:dyDescent="0.2">
      <c r="A1297" s="22">
        <f t="shared" si="60"/>
        <v>43313</v>
      </c>
      <c r="B1297" s="15" t="s">
        <v>220</v>
      </c>
      <c r="C1297" s="15" t="str">
        <f t="shared" si="61"/>
        <v>BOGOTÁ, D.C.</v>
      </c>
      <c r="D1297" s="23" t="str">
        <f t="shared" si="62"/>
        <v>BOGOTA, D.C.</v>
      </c>
      <c r="E1297" s="16">
        <v>2018</v>
      </c>
      <c r="F1297" s="16">
        <v>8</v>
      </c>
      <c r="G1297" s="16" t="s">
        <v>199</v>
      </c>
      <c r="H1297" s="18">
        <v>99.918176976101606</v>
      </c>
      <c r="I1297" s="18">
        <v>99.731329769750104</v>
      </c>
      <c r="J1297" s="18">
        <v>102.486055428195</v>
      </c>
      <c r="K1297" s="18">
        <v>102.298117938541</v>
      </c>
      <c r="L1297" s="20">
        <v>102.16998437393799</v>
      </c>
    </row>
    <row r="1298" spans="1:12" ht="16" x14ac:dyDescent="0.2">
      <c r="A1298" s="22">
        <f t="shared" si="60"/>
        <v>43344</v>
      </c>
      <c r="B1298" s="15" t="s">
        <v>220</v>
      </c>
      <c r="C1298" s="15" t="str">
        <f t="shared" si="61"/>
        <v>BOGOTÁ, D.C.</v>
      </c>
      <c r="D1298" s="23" t="str">
        <f t="shared" si="62"/>
        <v>BOGOTA, D.C.</v>
      </c>
      <c r="E1298" s="15">
        <v>2018</v>
      </c>
      <c r="F1298" s="15">
        <v>9</v>
      </c>
      <c r="G1298" s="15" t="s">
        <v>199</v>
      </c>
      <c r="H1298" s="17">
        <v>104.60421398724201</v>
      </c>
      <c r="I1298" s="17">
        <v>104.132863403008</v>
      </c>
      <c r="J1298" s="17">
        <v>107.326194950736</v>
      </c>
      <c r="K1298" s="17">
        <v>106.85615139054499</v>
      </c>
      <c r="L1298" s="19">
        <v>101.126435219784</v>
      </c>
    </row>
    <row r="1299" spans="1:12" ht="16" x14ac:dyDescent="0.2">
      <c r="A1299" s="22">
        <f t="shared" si="60"/>
        <v>43374</v>
      </c>
      <c r="B1299" s="15" t="s">
        <v>220</v>
      </c>
      <c r="C1299" s="15" t="str">
        <f t="shared" si="61"/>
        <v>BOGOTÁ, D.C.</v>
      </c>
      <c r="D1299" s="23" t="str">
        <f t="shared" si="62"/>
        <v>BOGOTA, D.C.</v>
      </c>
      <c r="E1299" s="16">
        <v>2018</v>
      </c>
      <c r="F1299" s="16">
        <v>10</v>
      </c>
      <c r="G1299" s="16" t="s">
        <v>199</v>
      </c>
      <c r="H1299" s="18">
        <v>101.00355156335399</v>
      </c>
      <c r="I1299" s="18">
        <v>100.656383364801</v>
      </c>
      <c r="J1299" s="18">
        <v>96.418886671131105</v>
      </c>
      <c r="K1299" s="18">
        <v>96.068452787588697</v>
      </c>
      <c r="L1299" s="20">
        <v>100.52313336503801</v>
      </c>
    </row>
    <row r="1300" spans="1:12" ht="16" x14ac:dyDescent="0.2">
      <c r="A1300" s="22">
        <f t="shared" si="60"/>
        <v>43405</v>
      </c>
      <c r="B1300" s="15" t="s">
        <v>220</v>
      </c>
      <c r="C1300" s="15" t="str">
        <f t="shared" si="61"/>
        <v>BOGOTÁ, D.C.</v>
      </c>
      <c r="D1300" s="23" t="str">
        <f t="shared" si="62"/>
        <v>BOGOTA, D.C.</v>
      </c>
      <c r="E1300" s="15">
        <v>2018</v>
      </c>
      <c r="F1300" s="15">
        <v>11</v>
      </c>
      <c r="G1300" s="15" t="s">
        <v>199</v>
      </c>
      <c r="H1300" s="17">
        <v>115.835423201052</v>
      </c>
      <c r="I1300" s="17">
        <v>115.15759919665901</v>
      </c>
      <c r="J1300" s="17">
        <v>119.963864594943</v>
      </c>
      <c r="K1300" s="17">
        <v>119.299497417818</v>
      </c>
      <c r="L1300" s="19">
        <v>102.16998437393799</v>
      </c>
    </row>
    <row r="1301" spans="1:12" ht="16" x14ac:dyDescent="0.2">
      <c r="A1301" s="22">
        <f t="shared" si="60"/>
        <v>43435</v>
      </c>
      <c r="B1301" s="15" t="s">
        <v>220</v>
      </c>
      <c r="C1301" s="15" t="str">
        <f t="shared" si="61"/>
        <v>BOGOTÁ, D.C.</v>
      </c>
      <c r="D1301" s="23" t="str">
        <f t="shared" si="62"/>
        <v>BOGOTA, D.C.</v>
      </c>
      <c r="E1301" s="16">
        <v>2018</v>
      </c>
      <c r="F1301" s="16">
        <v>12</v>
      </c>
      <c r="G1301" s="16" t="s">
        <v>199</v>
      </c>
      <c r="H1301" s="18">
        <v>164.90904491640799</v>
      </c>
      <c r="I1301" s="18">
        <v>164.107664885362</v>
      </c>
      <c r="J1301" s="18">
        <v>158.400655803246</v>
      </c>
      <c r="K1301" s="18">
        <v>157.51683819663799</v>
      </c>
      <c r="L1301" s="20">
        <v>100.702493375909</v>
      </c>
    </row>
    <row r="1302" spans="1:12" ht="16" x14ac:dyDescent="0.2">
      <c r="A1302" s="22">
        <f t="shared" si="60"/>
        <v>43466</v>
      </c>
      <c r="B1302" s="15" t="s">
        <v>220</v>
      </c>
      <c r="C1302" s="15" t="str">
        <f t="shared" si="61"/>
        <v>BOGOTÁ, D.C.</v>
      </c>
      <c r="D1302" s="23" t="str">
        <f t="shared" si="62"/>
        <v>BOGOTA, D.C.</v>
      </c>
      <c r="E1302" s="15">
        <v>2019</v>
      </c>
      <c r="F1302" s="15">
        <v>1</v>
      </c>
      <c r="G1302" s="15" t="s">
        <v>199</v>
      </c>
      <c r="H1302" s="17">
        <v>66.068500529063499</v>
      </c>
      <c r="I1302" s="17">
        <v>65.406744221651905</v>
      </c>
      <c r="J1302" s="17">
        <v>69.709984840570897</v>
      </c>
      <c r="K1302" s="17">
        <v>68.993674737229</v>
      </c>
      <c r="L1302" s="19">
        <v>96.5935185814254</v>
      </c>
    </row>
    <row r="1303" spans="1:12" ht="16" x14ac:dyDescent="0.2">
      <c r="A1303" s="22">
        <f t="shared" si="60"/>
        <v>43497</v>
      </c>
      <c r="B1303" s="15" t="s">
        <v>220</v>
      </c>
      <c r="C1303" s="15" t="str">
        <f t="shared" si="61"/>
        <v>BOGOTÁ, D.C.</v>
      </c>
      <c r="D1303" s="23" t="str">
        <f t="shared" si="62"/>
        <v>BOGOTA, D.C.</v>
      </c>
      <c r="E1303" s="16">
        <v>2019</v>
      </c>
      <c r="F1303" s="16">
        <v>2</v>
      </c>
      <c r="G1303" s="16" t="s">
        <v>199</v>
      </c>
      <c r="H1303" s="18">
        <v>82.952359195404</v>
      </c>
      <c r="I1303" s="18">
        <v>81.753685830402802</v>
      </c>
      <c r="J1303" s="18">
        <v>81.258093862914706</v>
      </c>
      <c r="K1303" s="18">
        <v>80.103798430951898</v>
      </c>
      <c r="L1303" s="20">
        <v>100.425300631836</v>
      </c>
    </row>
    <row r="1304" spans="1:12" ht="16" x14ac:dyDescent="0.2">
      <c r="A1304" s="22">
        <f t="shared" si="60"/>
        <v>43525</v>
      </c>
      <c r="B1304" s="15" t="s">
        <v>220</v>
      </c>
      <c r="C1304" s="15" t="str">
        <f t="shared" si="61"/>
        <v>BOGOTÁ, D.C.</v>
      </c>
      <c r="D1304" s="23" t="str">
        <f t="shared" si="62"/>
        <v>BOGOTA, D.C.</v>
      </c>
      <c r="E1304" s="15">
        <v>2019</v>
      </c>
      <c r="F1304" s="15">
        <v>3</v>
      </c>
      <c r="G1304" s="15" t="s">
        <v>199</v>
      </c>
      <c r="H1304" s="17">
        <v>83.610181177317898</v>
      </c>
      <c r="I1304" s="17">
        <v>82.089864118632093</v>
      </c>
      <c r="J1304" s="17">
        <v>79.956877722421495</v>
      </c>
      <c r="K1304" s="17">
        <v>78.445448926271993</v>
      </c>
      <c r="L1304" s="19">
        <v>100.816631564644</v>
      </c>
    </row>
    <row r="1305" spans="1:12" ht="16" x14ac:dyDescent="0.2">
      <c r="A1305" s="22">
        <f t="shared" si="60"/>
        <v>43556</v>
      </c>
      <c r="B1305" s="15" t="s">
        <v>220</v>
      </c>
      <c r="C1305" s="15" t="str">
        <f t="shared" si="61"/>
        <v>BOGOTÁ, D.C.</v>
      </c>
      <c r="D1305" s="23" t="str">
        <f t="shared" si="62"/>
        <v>BOGOTA, D.C.</v>
      </c>
      <c r="E1305" s="16">
        <v>2019</v>
      </c>
      <c r="F1305" s="16">
        <v>4</v>
      </c>
      <c r="G1305" s="16" t="s">
        <v>199</v>
      </c>
      <c r="H1305" s="18">
        <v>94.992505508570304</v>
      </c>
      <c r="I1305" s="18">
        <v>93.576231759319597</v>
      </c>
      <c r="J1305" s="18">
        <v>93.414585894602894</v>
      </c>
      <c r="K1305" s="18">
        <v>92.057843387003402</v>
      </c>
      <c r="L1305" s="20">
        <v>99.218696922345302</v>
      </c>
    </row>
    <row r="1306" spans="1:12" ht="16" x14ac:dyDescent="0.2">
      <c r="A1306" s="22">
        <f t="shared" si="60"/>
        <v>43586</v>
      </c>
      <c r="B1306" s="15" t="s">
        <v>220</v>
      </c>
      <c r="C1306" s="15" t="str">
        <f t="shared" si="61"/>
        <v>BOGOTÁ, D.C.</v>
      </c>
      <c r="D1306" s="23" t="str">
        <f t="shared" si="62"/>
        <v>BOGOTA, D.C.</v>
      </c>
      <c r="E1306" s="15">
        <v>2019</v>
      </c>
      <c r="F1306" s="15">
        <v>5</v>
      </c>
      <c r="G1306" s="15" t="s">
        <v>199</v>
      </c>
      <c r="H1306" s="17">
        <v>93.412840841528293</v>
      </c>
      <c r="I1306" s="17">
        <v>92.038250811967004</v>
      </c>
      <c r="J1306" s="17">
        <v>99.774305648879604</v>
      </c>
      <c r="K1306" s="17">
        <v>98.221002809135896</v>
      </c>
      <c r="L1306" s="19">
        <v>100.01766424349501</v>
      </c>
    </row>
    <row r="1307" spans="1:12" ht="16" x14ac:dyDescent="0.2">
      <c r="A1307" s="22">
        <f t="shared" si="60"/>
        <v>43617</v>
      </c>
      <c r="B1307" s="15" t="s">
        <v>220</v>
      </c>
      <c r="C1307" s="15" t="str">
        <f t="shared" si="61"/>
        <v>BOGOTÁ, D.C.</v>
      </c>
      <c r="D1307" s="23" t="str">
        <f t="shared" si="62"/>
        <v>BOGOTA, D.C.</v>
      </c>
      <c r="E1307" s="16">
        <v>2019</v>
      </c>
      <c r="F1307" s="16">
        <v>6</v>
      </c>
      <c r="G1307" s="16" t="s">
        <v>199</v>
      </c>
      <c r="H1307" s="18">
        <v>91.512688042432302</v>
      </c>
      <c r="I1307" s="18">
        <v>90.006357900558001</v>
      </c>
      <c r="J1307" s="18">
        <v>86.089802862626499</v>
      </c>
      <c r="K1307" s="18">
        <v>84.656023608707997</v>
      </c>
      <c r="L1307" s="20">
        <v>98.843671445070996</v>
      </c>
    </row>
    <row r="1308" spans="1:12" ht="16" x14ac:dyDescent="0.2">
      <c r="A1308" s="22">
        <f t="shared" si="60"/>
        <v>43647</v>
      </c>
      <c r="B1308" s="15" t="s">
        <v>220</v>
      </c>
      <c r="C1308" s="15" t="str">
        <f t="shared" si="61"/>
        <v>BOGOTÁ, D.C.</v>
      </c>
      <c r="D1308" s="23" t="str">
        <f t="shared" si="62"/>
        <v>BOGOTA, D.C.</v>
      </c>
      <c r="E1308" s="15">
        <v>2019</v>
      </c>
      <c r="F1308" s="15">
        <v>7</v>
      </c>
      <c r="G1308" s="15" t="s">
        <v>199</v>
      </c>
      <c r="H1308" s="17">
        <v>109.00183753925801</v>
      </c>
      <c r="I1308" s="17">
        <v>107.15867956791899</v>
      </c>
      <c r="J1308" s="17">
        <v>111.915368335195</v>
      </c>
      <c r="K1308" s="17">
        <v>110.043771339217</v>
      </c>
      <c r="L1308" s="19">
        <v>98.484951423330401</v>
      </c>
    </row>
    <row r="1309" spans="1:12" ht="16" x14ac:dyDescent="0.2">
      <c r="A1309" s="22">
        <f t="shared" si="60"/>
        <v>43678</v>
      </c>
      <c r="B1309" s="15" t="s">
        <v>220</v>
      </c>
      <c r="C1309" s="15" t="str">
        <f t="shared" si="61"/>
        <v>BOGOTÁ, D.C.</v>
      </c>
      <c r="D1309" s="23" t="str">
        <f t="shared" si="62"/>
        <v>BOGOTA, D.C.</v>
      </c>
      <c r="E1309" s="16">
        <v>2019</v>
      </c>
      <c r="F1309" s="16">
        <v>8</v>
      </c>
      <c r="G1309" s="16" t="s">
        <v>199</v>
      </c>
      <c r="H1309" s="18">
        <v>109.780538990655</v>
      </c>
      <c r="I1309" s="18">
        <v>107.51046211047201</v>
      </c>
      <c r="J1309" s="18">
        <v>102.258564339533</v>
      </c>
      <c r="K1309" s="18">
        <v>100.123813993315</v>
      </c>
      <c r="L1309" s="20">
        <v>97.718595013248205</v>
      </c>
    </row>
    <row r="1310" spans="1:12" ht="16" x14ac:dyDescent="0.2">
      <c r="A1310" s="22">
        <f t="shared" si="60"/>
        <v>43709</v>
      </c>
      <c r="B1310" s="15" t="s">
        <v>220</v>
      </c>
      <c r="C1310" s="15" t="str">
        <f t="shared" si="61"/>
        <v>BOGOTÁ, D.C.</v>
      </c>
      <c r="D1310" s="23" t="str">
        <f t="shared" si="62"/>
        <v>BOGOTA, D.C.</v>
      </c>
      <c r="E1310" s="15">
        <v>2019</v>
      </c>
      <c r="F1310" s="15">
        <v>9</v>
      </c>
      <c r="G1310" s="15" t="s">
        <v>199</v>
      </c>
      <c r="H1310" s="17">
        <v>114.4604609874</v>
      </c>
      <c r="I1310" s="17">
        <v>112.226603166065</v>
      </c>
      <c r="J1310" s="17">
        <v>108.31918414900601</v>
      </c>
      <c r="K1310" s="17">
        <v>106.306572186661</v>
      </c>
      <c r="L1310" s="19">
        <v>97.408791358108601</v>
      </c>
    </row>
    <row r="1311" spans="1:12" ht="16" x14ac:dyDescent="0.2">
      <c r="A1311" s="22">
        <f t="shared" si="60"/>
        <v>43739</v>
      </c>
      <c r="B1311" s="15" t="s">
        <v>220</v>
      </c>
      <c r="C1311" s="15" t="str">
        <f t="shared" si="61"/>
        <v>BOGOTÁ, D.C.</v>
      </c>
      <c r="D1311" s="23" t="str">
        <f t="shared" si="62"/>
        <v>BOGOTA, D.C.</v>
      </c>
      <c r="E1311" s="16">
        <v>2019</v>
      </c>
      <c r="F1311" s="16">
        <v>10</v>
      </c>
      <c r="G1311" s="16" t="s">
        <v>199</v>
      </c>
      <c r="H1311" s="18">
        <v>110.439086288919</v>
      </c>
      <c r="I1311" s="18">
        <v>108.583164296427</v>
      </c>
      <c r="J1311" s="18">
        <v>111.86701394019801</v>
      </c>
      <c r="K1311" s="18">
        <v>109.958307664489</v>
      </c>
      <c r="L1311" s="20">
        <v>97.082682247435301</v>
      </c>
    </row>
    <row r="1312" spans="1:12" ht="16" x14ac:dyDescent="0.2">
      <c r="A1312" s="22">
        <f t="shared" si="60"/>
        <v>43770</v>
      </c>
      <c r="B1312" s="15" t="s">
        <v>220</v>
      </c>
      <c r="C1312" s="15" t="str">
        <f t="shared" si="61"/>
        <v>BOGOTÁ, D.C.</v>
      </c>
      <c r="D1312" s="23" t="str">
        <f t="shared" si="62"/>
        <v>BOGOTA, D.C.</v>
      </c>
      <c r="E1312" s="15">
        <v>2019</v>
      </c>
      <c r="F1312" s="15">
        <v>11</v>
      </c>
      <c r="G1312" s="15" t="s">
        <v>199</v>
      </c>
      <c r="H1312" s="17">
        <v>121.840432487115</v>
      </c>
      <c r="I1312" s="17">
        <v>119.59005325885801</v>
      </c>
      <c r="J1312" s="17">
        <v>122.802143582002</v>
      </c>
      <c r="K1312" s="17">
        <v>120.29653413471399</v>
      </c>
      <c r="L1312" s="19">
        <v>97.718595013248205</v>
      </c>
    </row>
    <row r="1313" spans="1:12" ht="16" x14ac:dyDescent="0.2">
      <c r="A1313" s="22">
        <f t="shared" si="60"/>
        <v>43800</v>
      </c>
      <c r="B1313" s="15" t="s">
        <v>220</v>
      </c>
      <c r="C1313" s="15" t="str">
        <f t="shared" si="61"/>
        <v>BOGOTÁ, D.C.</v>
      </c>
      <c r="D1313" s="23" t="str">
        <f t="shared" si="62"/>
        <v>BOGOTA, D.C.</v>
      </c>
      <c r="E1313" s="16">
        <v>2019</v>
      </c>
      <c r="F1313" s="16">
        <v>12</v>
      </c>
      <c r="G1313" s="16" t="s">
        <v>199</v>
      </c>
      <c r="H1313" s="18">
        <v>151.65525192204001</v>
      </c>
      <c r="I1313" s="18">
        <v>148.87797371734899</v>
      </c>
      <c r="J1313" s="18">
        <v>155.180793061392</v>
      </c>
      <c r="K1313" s="18">
        <v>152.391421127043</v>
      </c>
      <c r="L1313" s="20">
        <v>95.174943949996603</v>
      </c>
    </row>
    <row r="1314" spans="1:12" ht="16" x14ac:dyDescent="0.2">
      <c r="A1314" s="22">
        <f t="shared" si="60"/>
        <v>43831</v>
      </c>
      <c r="B1314" s="15" t="s">
        <v>220</v>
      </c>
      <c r="C1314" s="15" t="str">
        <f t="shared" si="61"/>
        <v>BOGOTÁ, D.C.</v>
      </c>
      <c r="D1314" s="23" t="str">
        <f t="shared" si="62"/>
        <v>BOGOTA, D.C.</v>
      </c>
      <c r="E1314" s="15">
        <v>2020</v>
      </c>
      <c r="F1314" s="15">
        <v>1</v>
      </c>
      <c r="G1314" s="15" t="s">
        <v>199</v>
      </c>
      <c r="H1314" s="17">
        <v>78.195526287210598</v>
      </c>
      <c r="I1314" s="17">
        <v>76.2146061127726</v>
      </c>
      <c r="J1314" s="17">
        <v>78.123916828931897</v>
      </c>
      <c r="K1314" s="17">
        <v>76.063046852497607</v>
      </c>
      <c r="L1314" s="19">
        <v>89.957198179224093</v>
      </c>
    </row>
    <row r="1315" spans="1:12" ht="16" x14ac:dyDescent="0.2">
      <c r="A1315" s="22">
        <f t="shared" si="60"/>
        <v>43862</v>
      </c>
      <c r="B1315" s="15" t="s">
        <v>220</v>
      </c>
      <c r="C1315" s="15" t="str">
        <f t="shared" si="61"/>
        <v>BOGOTÁ, D.C.</v>
      </c>
      <c r="D1315" s="23" t="str">
        <f t="shared" si="62"/>
        <v>BOGOTA, D.C.</v>
      </c>
      <c r="E1315" s="16">
        <v>2020</v>
      </c>
      <c r="F1315" s="16">
        <v>2</v>
      </c>
      <c r="G1315" s="16" t="s">
        <v>199</v>
      </c>
      <c r="H1315" s="18">
        <v>92.731582953241997</v>
      </c>
      <c r="I1315" s="18">
        <v>90.156825587263995</v>
      </c>
      <c r="J1315" s="18">
        <v>90.434404232426203</v>
      </c>
      <c r="K1315" s="18">
        <v>87.917105857128107</v>
      </c>
      <c r="L1315" s="20">
        <v>93.658536585365894</v>
      </c>
    </row>
    <row r="1316" spans="1:12" ht="16" x14ac:dyDescent="0.2">
      <c r="A1316" s="22">
        <f t="shared" si="60"/>
        <v>43891</v>
      </c>
      <c r="B1316" s="15" t="s">
        <v>220</v>
      </c>
      <c r="C1316" s="15" t="str">
        <f t="shared" si="61"/>
        <v>BOGOTÁ, D.C.</v>
      </c>
      <c r="D1316" s="23" t="str">
        <f t="shared" si="62"/>
        <v>BOGOTA, D.C.</v>
      </c>
      <c r="E1316" s="15">
        <v>2020</v>
      </c>
      <c r="F1316" s="15">
        <v>3</v>
      </c>
      <c r="G1316" s="15" t="s">
        <v>199</v>
      </c>
      <c r="H1316" s="17">
        <v>71.499153699947797</v>
      </c>
      <c r="I1316" s="17">
        <v>69.044783917860201</v>
      </c>
      <c r="J1316" s="17">
        <v>71.477672811979303</v>
      </c>
      <c r="K1316" s="17">
        <v>68.952431084274806</v>
      </c>
      <c r="L1316" s="19">
        <v>89.288674502343895</v>
      </c>
    </row>
    <row r="1317" spans="1:12" ht="16" x14ac:dyDescent="0.2">
      <c r="A1317" s="22">
        <f t="shared" si="60"/>
        <v>43922</v>
      </c>
      <c r="B1317" s="15" t="s">
        <v>220</v>
      </c>
      <c r="C1317" s="15" t="str">
        <f t="shared" si="61"/>
        <v>BOGOTÁ, D.C.</v>
      </c>
      <c r="D1317" s="23" t="str">
        <f t="shared" si="62"/>
        <v>BOGOTA, D.C.</v>
      </c>
      <c r="E1317" s="16">
        <v>2020</v>
      </c>
      <c r="F1317" s="16">
        <v>4</v>
      </c>
      <c r="G1317" s="16" t="s">
        <v>199</v>
      </c>
      <c r="H1317" s="18">
        <v>18.934967246189</v>
      </c>
      <c r="I1317" s="18">
        <v>18.358972733148001</v>
      </c>
      <c r="J1317" s="18">
        <v>26.035972054214302</v>
      </c>
      <c r="K1317" s="18">
        <v>25.2326021765608</v>
      </c>
      <c r="L1317" s="20">
        <v>71.923364358991805</v>
      </c>
    </row>
    <row r="1318" spans="1:12" ht="16" x14ac:dyDescent="0.2">
      <c r="A1318" s="22">
        <f t="shared" si="60"/>
        <v>43952</v>
      </c>
      <c r="B1318" s="15" t="s">
        <v>220</v>
      </c>
      <c r="C1318" s="15" t="str">
        <f t="shared" si="61"/>
        <v>BOGOTÁ, D.C.</v>
      </c>
      <c r="D1318" s="23" t="str">
        <f t="shared" si="62"/>
        <v>BOGOTA, D.C.</v>
      </c>
      <c r="E1318" s="15">
        <v>2020</v>
      </c>
      <c r="F1318" s="15">
        <v>5</v>
      </c>
      <c r="G1318" s="15" t="s">
        <v>199</v>
      </c>
      <c r="H1318" s="17">
        <v>38.098661326311301</v>
      </c>
      <c r="I1318" s="17">
        <v>36.754481689120297</v>
      </c>
      <c r="J1318" s="17">
        <v>33.2499225061717</v>
      </c>
      <c r="K1318" s="17">
        <v>31.9972130291446</v>
      </c>
      <c r="L1318" s="19">
        <v>67.928527753244097</v>
      </c>
    </row>
    <row r="1319" spans="1:12" ht="16" x14ac:dyDescent="0.2">
      <c r="A1319" s="22">
        <f t="shared" si="60"/>
        <v>43983</v>
      </c>
      <c r="B1319" s="15" t="s">
        <v>220</v>
      </c>
      <c r="C1319" s="15" t="str">
        <f t="shared" si="61"/>
        <v>BOGOTÁ, D.C.</v>
      </c>
      <c r="D1319" s="23" t="str">
        <f t="shared" si="62"/>
        <v>BOGOTA, D.C.</v>
      </c>
      <c r="E1319" s="16">
        <v>2020</v>
      </c>
      <c r="F1319" s="16">
        <v>6</v>
      </c>
      <c r="G1319" s="16" t="s">
        <v>199</v>
      </c>
      <c r="H1319" s="18">
        <v>54.416898838396797</v>
      </c>
      <c r="I1319" s="18">
        <v>52.266557775043303</v>
      </c>
      <c r="J1319" s="18">
        <v>51.461083667249397</v>
      </c>
      <c r="K1319" s="18">
        <v>49.559559085981199</v>
      </c>
      <c r="L1319" s="20">
        <v>70.162375161356096</v>
      </c>
    </row>
    <row r="1320" spans="1:12" ht="16" x14ac:dyDescent="0.2">
      <c r="A1320" s="22">
        <f t="shared" si="60"/>
        <v>44013</v>
      </c>
      <c r="B1320" s="15" t="s">
        <v>220</v>
      </c>
      <c r="C1320" s="15" t="str">
        <f t="shared" si="61"/>
        <v>BOGOTÁ, D.C.</v>
      </c>
      <c r="D1320" s="23" t="str">
        <f t="shared" si="62"/>
        <v>BOGOTA, D.C.</v>
      </c>
      <c r="E1320" s="15">
        <v>2020</v>
      </c>
      <c r="F1320" s="15">
        <v>7</v>
      </c>
      <c r="G1320" s="15" t="s">
        <v>199</v>
      </c>
      <c r="H1320" s="17">
        <v>75.486682892990601</v>
      </c>
      <c r="I1320" s="17">
        <v>72.782422140834697</v>
      </c>
      <c r="J1320" s="17">
        <v>74.035100966575598</v>
      </c>
      <c r="K1320" s="17">
        <v>71.409041152034007</v>
      </c>
      <c r="L1320" s="19">
        <v>70.9613424825056</v>
      </c>
    </row>
    <row r="1321" spans="1:12" ht="16" x14ac:dyDescent="0.2">
      <c r="A1321" s="22">
        <f t="shared" si="60"/>
        <v>44044</v>
      </c>
      <c r="B1321" s="15" t="s">
        <v>220</v>
      </c>
      <c r="C1321" s="15" t="str">
        <f t="shared" si="61"/>
        <v>BOGOTÁ, D.C.</v>
      </c>
      <c r="D1321" s="23" t="str">
        <f t="shared" si="62"/>
        <v>BOGOTA, D.C.</v>
      </c>
      <c r="E1321" s="16">
        <v>2020</v>
      </c>
      <c r="F1321" s="16">
        <v>8</v>
      </c>
      <c r="G1321" s="16" t="s">
        <v>199</v>
      </c>
      <c r="H1321" s="18">
        <v>77.492062003778599</v>
      </c>
      <c r="I1321" s="18">
        <v>74.138311762525305</v>
      </c>
      <c r="J1321" s="18">
        <v>77.791745067197596</v>
      </c>
      <c r="K1321" s="18">
        <v>74.299238445293497</v>
      </c>
      <c r="L1321" s="20">
        <v>71.662477070453093</v>
      </c>
    </row>
    <row r="1322" spans="1:12" ht="16" x14ac:dyDescent="0.2">
      <c r="A1322" s="22">
        <f t="shared" si="60"/>
        <v>44075</v>
      </c>
      <c r="B1322" s="15" t="s">
        <v>220</v>
      </c>
      <c r="C1322" s="15" t="str">
        <f t="shared" si="61"/>
        <v>BOGOTÁ, D.C.</v>
      </c>
      <c r="D1322" s="23" t="str">
        <f t="shared" si="62"/>
        <v>BOGOTA, D.C.</v>
      </c>
      <c r="E1322" s="15">
        <v>2020</v>
      </c>
      <c r="F1322" s="15">
        <v>9</v>
      </c>
      <c r="G1322" s="15" t="s">
        <v>199</v>
      </c>
      <c r="H1322" s="17">
        <v>94.024152663698302</v>
      </c>
      <c r="I1322" s="17">
        <v>88.735307824731805</v>
      </c>
      <c r="J1322" s="17">
        <v>89.050926138280701</v>
      </c>
      <c r="K1322" s="17">
        <v>84.230995782315802</v>
      </c>
      <c r="L1322" s="19">
        <v>74.320266322440403</v>
      </c>
    </row>
    <row r="1323" spans="1:12" ht="16" x14ac:dyDescent="0.2">
      <c r="A1323" s="22">
        <f t="shared" si="60"/>
        <v>44105</v>
      </c>
      <c r="B1323" s="15" t="s">
        <v>220</v>
      </c>
      <c r="C1323" s="15" t="str">
        <f t="shared" si="61"/>
        <v>BOGOTÁ, D.C.</v>
      </c>
      <c r="D1323" s="23" t="str">
        <f t="shared" si="62"/>
        <v>BOGOTA, D.C.</v>
      </c>
      <c r="E1323" s="16">
        <v>2020</v>
      </c>
      <c r="F1323" s="16">
        <v>10</v>
      </c>
      <c r="G1323" s="16" t="s">
        <v>199</v>
      </c>
      <c r="H1323" s="18">
        <v>96.944868752444606</v>
      </c>
      <c r="I1323" s="18">
        <v>90.484528931122796</v>
      </c>
      <c r="J1323" s="18">
        <v>95.602685737065201</v>
      </c>
      <c r="K1323" s="18">
        <v>89.129507446756094</v>
      </c>
      <c r="L1323" s="20">
        <v>74.532237244377995</v>
      </c>
    </row>
    <row r="1324" spans="1:12" ht="16" x14ac:dyDescent="0.2">
      <c r="A1324" s="22">
        <f t="shared" si="60"/>
        <v>44136</v>
      </c>
      <c r="B1324" s="15" t="s">
        <v>220</v>
      </c>
      <c r="C1324" s="15" t="str">
        <f t="shared" si="61"/>
        <v>BOGOTÁ, D.C.</v>
      </c>
      <c r="D1324" s="23" t="str">
        <f t="shared" si="62"/>
        <v>BOGOTA, D.C.</v>
      </c>
      <c r="E1324" s="15">
        <v>2020</v>
      </c>
      <c r="F1324" s="15">
        <v>11</v>
      </c>
      <c r="G1324" s="15" t="s">
        <v>199</v>
      </c>
      <c r="H1324" s="17">
        <v>107.30159556082999</v>
      </c>
      <c r="I1324" s="17">
        <v>100.265420927601</v>
      </c>
      <c r="J1324" s="17">
        <v>106.709772891596</v>
      </c>
      <c r="K1324" s="17">
        <v>99.664041079259107</v>
      </c>
      <c r="L1324" s="19">
        <v>76.211699164345404</v>
      </c>
    </row>
    <row r="1325" spans="1:12" ht="16" x14ac:dyDescent="0.2">
      <c r="A1325" s="22">
        <f t="shared" si="60"/>
        <v>44166</v>
      </c>
      <c r="B1325" s="15" t="s">
        <v>220</v>
      </c>
      <c r="C1325" s="15" t="str">
        <f t="shared" si="61"/>
        <v>BOGOTÁ, D.C.</v>
      </c>
      <c r="D1325" s="23" t="str">
        <f t="shared" si="62"/>
        <v>BOGOTA, D.C.</v>
      </c>
      <c r="E1325" s="16">
        <v>2020</v>
      </c>
      <c r="F1325" s="16">
        <v>12</v>
      </c>
      <c r="G1325" s="16" t="s">
        <v>199</v>
      </c>
      <c r="H1325" s="18">
        <v>140.482594464664</v>
      </c>
      <c r="I1325" s="18">
        <v>131.95986769896001</v>
      </c>
      <c r="J1325" s="18">
        <v>151.01876271946799</v>
      </c>
      <c r="K1325" s="18">
        <v>141.82958980332799</v>
      </c>
      <c r="L1325" s="20">
        <v>76.635641008220702</v>
      </c>
    </row>
    <row r="1326" spans="1:12" ht="16" x14ac:dyDescent="0.2">
      <c r="A1326" s="22">
        <f t="shared" si="60"/>
        <v>44197</v>
      </c>
      <c r="B1326" s="15" t="s">
        <v>220</v>
      </c>
      <c r="C1326" s="15" t="str">
        <f t="shared" si="61"/>
        <v>BOGOTÁ, D.C.</v>
      </c>
      <c r="D1326" s="23" t="str">
        <f t="shared" si="62"/>
        <v>BOGOTA, D.C.</v>
      </c>
      <c r="E1326" s="15">
        <v>2021</v>
      </c>
      <c r="F1326" s="15">
        <v>1</v>
      </c>
      <c r="G1326" s="15" t="s">
        <v>199</v>
      </c>
      <c r="H1326" s="17">
        <v>60.075219834689499</v>
      </c>
      <c r="I1326" s="17">
        <v>55.619342789442598</v>
      </c>
      <c r="J1326" s="17">
        <v>53.314469510727797</v>
      </c>
      <c r="K1326" s="17">
        <v>49.269811919377901</v>
      </c>
      <c r="L1326" s="19">
        <v>69.868876961750104</v>
      </c>
    </row>
    <row r="1327" spans="1:12" ht="16" x14ac:dyDescent="0.2">
      <c r="A1327" s="22">
        <f t="shared" si="60"/>
        <v>44228</v>
      </c>
      <c r="B1327" s="15" t="s">
        <v>220</v>
      </c>
      <c r="C1327" s="15" t="str">
        <f t="shared" si="61"/>
        <v>BOGOTÁ, D.C.</v>
      </c>
      <c r="D1327" s="23" t="str">
        <f t="shared" si="62"/>
        <v>BOGOTA, D.C.</v>
      </c>
      <c r="E1327" s="16">
        <v>2021</v>
      </c>
      <c r="F1327" s="16">
        <v>2</v>
      </c>
      <c r="G1327" s="16" t="s">
        <v>199</v>
      </c>
      <c r="H1327" s="18">
        <v>82.012023547771406</v>
      </c>
      <c r="I1327" s="18">
        <v>75.900934864855998</v>
      </c>
      <c r="J1327" s="18">
        <v>73.007562558017895</v>
      </c>
      <c r="K1327" s="18">
        <v>67.737488006557399</v>
      </c>
      <c r="L1327" s="20">
        <v>72.934302602078901</v>
      </c>
    </row>
    <row r="1328" spans="1:12" ht="16" x14ac:dyDescent="0.2">
      <c r="A1328" s="22">
        <f t="shared" si="60"/>
        <v>44256</v>
      </c>
      <c r="B1328" s="15" t="s">
        <v>220</v>
      </c>
      <c r="C1328" s="15" t="str">
        <f t="shared" si="61"/>
        <v>BOGOTÁ, D.C.</v>
      </c>
      <c r="D1328" s="23" t="str">
        <f t="shared" si="62"/>
        <v>BOGOTA, D.C.</v>
      </c>
      <c r="E1328" s="15">
        <v>2021</v>
      </c>
      <c r="F1328" s="15">
        <v>3</v>
      </c>
      <c r="G1328" s="15" t="s">
        <v>199</v>
      </c>
      <c r="H1328" s="17">
        <v>94.543441068549996</v>
      </c>
      <c r="I1328" s="17">
        <v>87.136026614271699</v>
      </c>
      <c r="J1328" s="17">
        <v>91.532409019810103</v>
      </c>
      <c r="K1328" s="17">
        <v>84.420700507018594</v>
      </c>
      <c r="L1328" s="19">
        <v>74.923568177185999</v>
      </c>
    </row>
    <row r="1329" spans="1:12" ht="16" x14ac:dyDescent="0.2">
      <c r="A1329" s="22">
        <f t="shared" si="60"/>
        <v>44287</v>
      </c>
      <c r="B1329" s="15" t="s">
        <v>220</v>
      </c>
      <c r="C1329" s="15" t="str">
        <f t="shared" si="61"/>
        <v>BOGOTÁ, D.C.</v>
      </c>
      <c r="D1329" s="23" t="str">
        <f t="shared" si="62"/>
        <v>BOGOTA, D.C.</v>
      </c>
      <c r="E1329" s="16">
        <v>2021</v>
      </c>
      <c r="F1329" s="16">
        <v>4</v>
      </c>
      <c r="G1329" s="16" t="s">
        <v>199</v>
      </c>
      <c r="H1329" s="18">
        <v>75.217556210986501</v>
      </c>
      <c r="I1329" s="18">
        <v>68.662599487643902</v>
      </c>
      <c r="J1329" s="18">
        <v>74.357170171796795</v>
      </c>
      <c r="K1329" s="18">
        <v>67.896346354396002</v>
      </c>
      <c r="L1329" s="20">
        <v>73.945240845166097</v>
      </c>
    </row>
    <row r="1330" spans="1:12" ht="16" x14ac:dyDescent="0.2">
      <c r="A1330" s="22">
        <f t="shared" si="60"/>
        <v>44317</v>
      </c>
      <c r="B1330" s="15" t="s">
        <v>220</v>
      </c>
      <c r="C1330" s="15" t="str">
        <f t="shared" si="61"/>
        <v>BOGOTÁ, D.C.</v>
      </c>
      <c r="D1330" s="23" t="str">
        <f t="shared" si="62"/>
        <v>BOGOTA, D.C.</v>
      </c>
      <c r="E1330" s="15">
        <v>2021</v>
      </c>
      <c r="F1330" s="15">
        <v>5</v>
      </c>
      <c r="G1330" s="15" t="s">
        <v>199</v>
      </c>
      <c r="H1330" s="17">
        <v>79.256070583647301</v>
      </c>
      <c r="I1330" s="17">
        <v>72.301663666127695</v>
      </c>
      <c r="J1330" s="17">
        <v>76.405595550695296</v>
      </c>
      <c r="K1330" s="17">
        <v>69.629056346149596</v>
      </c>
      <c r="L1330" s="19">
        <v>74.385488144575007</v>
      </c>
    </row>
    <row r="1331" spans="1:12" ht="16" x14ac:dyDescent="0.2">
      <c r="A1331" s="22">
        <f t="shared" si="60"/>
        <v>44348</v>
      </c>
      <c r="B1331" s="15" t="s">
        <v>220</v>
      </c>
      <c r="C1331" s="15" t="str">
        <f t="shared" si="61"/>
        <v>BOGOTÁ, D.C.</v>
      </c>
      <c r="D1331" s="23" t="str">
        <f t="shared" si="62"/>
        <v>BOGOTA, D.C.</v>
      </c>
      <c r="E1331" s="16">
        <v>2021</v>
      </c>
      <c r="F1331" s="16">
        <v>6</v>
      </c>
      <c r="G1331" s="16" t="s">
        <v>199</v>
      </c>
      <c r="H1331" s="18">
        <v>89.896356567669599</v>
      </c>
      <c r="I1331" s="18">
        <v>81.680714398152901</v>
      </c>
      <c r="J1331" s="18">
        <v>85.312352715315399</v>
      </c>
      <c r="K1331" s="18">
        <v>77.505826010119407</v>
      </c>
      <c r="L1331" s="20">
        <v>74.238739044772103</v>
      </c>
    </row>
    <row r="1332" spans="1:12" ht="16" x14ac:dyDescent="0.2">
      <c r="A1332" s="22">
        <f t="shared" si="60"/>
        <v>44378</v>
      </c>
      <c r="B1332" s="15" t="s">
        <v>220</v>
      </c>
      <c r="C1332" s="15" t="str">
        <f t="shared" si="61"/>
        <v>BOGOTÁ, D.C.</v>
      </c>
      <c r="D1332" s="23" t="str">
        <f t="shared" si="62"/>
        <v>BOGOTA, D.C.</v>
      </c>
      <c r="E1332" s="15">
        <v>2021</v>
      </c>
      <c r="F1332" s="15">
        <v>7</v>
      </c>
      <c r="G1332" s="15" t="s">
        <v>199</v>
      </c>
      <c r="H1332" s="17">
        <v>100.339755612141</v>
      </c>
      <c r="I1332" s="17">
        <v>91.366522913403799</v>
      </c>
      <c r="J1332" s="17">
        <v>95.302998256098107</v>
      </c>
      <c r="K1332" s="17">
        <v>86.754722260806602</v>
      </c>
      <c r="L1332" s="19">
        <v>75.396426387662203</v>
      </c>
    </row>
    <row r="1333" spans="1:12" ht="16" x14ac:dyDescent="0.2">
      <c r="A1333" s="22">
        <f t="shared" si="60"/>
        <v>44409</v>
      </c>
      <c r="B1333" s="15" t="s">
        <v>220</v>
      </c>
      <c r="C1333" s="15" t="str">
        <f t="shared" si="61"/>
        <v>BOGOTÁ, D.C.</v>
      </c>
      <c r="D1333" s="23" t="str">
        <f t="shared" si="62"/>
        <v>BOGOTA, D.C.</v>
      </c>
      <c r="E1333" s="16">
        <v>2021</v>
      </c>
      <c r="F1333" s="16">
        <v>8</v>
      </c>
      <c r="G1333" s="16" t="s">
        <v>199</v>
      </c>
      <c r="H1333" s="18">
        <v>103.533080256386</v>
      </c>
      <c r="I1333" s="18">
        <v>92.316968863524195</v>
      </c>
      <c r="J1333" s="18">
        <v>91.082239749877701</v>
      </c>
      <c r="K1333" s="18">
        <v>81.193251741891203</v>
      </c>
      <c r="L1333" s="20">
        <v>76.749779196956297</v>
      </c>
    </row>
    <row r="1334" spans="1:12" ht="16" x14ac:dyDescent="0.2">
      <c r="A1334" s="22">
        <f t="shared" si="60"/>
        <v>44440</v>
      </c>
      <c r="B1334" s="15" t="s">
        <v>220</v>
      </c>
      <c r="C1334" s="15" t="str">
        <f t="shared" si="61"/>
        <v>BOGOTÁ, D.C.</v>
      </c>
      <c r="D1334" s="23" t="str">
        <f t="shared" si="62"/>
        <v>BOGOTA, D.C.</v>
      </c>
      <c r="E1334" s="15">
        <v>2021</v>
      </c>
      <c r="F1334" s="15">
        <v>9</v>
      </c>
      <c r="G1334" s="15" t="s">
        <v>199</v>
      </c>
      <c r="H1334" s="17">
        <v>105.152097243604</v>
      </c>
      <c r="I1334" s="17">
        <v>94.199383196883403</v>
      </c>
      <c r="J1334" s="17">
        <v>106.71512845187399</v>
      </c>
      <c r="K1334" s="17">
        <v>95.662432750302102</v>
      </c>
      <c r="L1334" s="19">
        <v>77.467219240437501</v>
      </c>
    </row>
    <row r="1335" spans="1:12" ht="16" x14ac:dyDescent="0.2">
      <c r="A1335" s="22">
        <f t="shared" si="60"/>
        <v>44470</v>
      </c>
      <c r="B1335" s="15" t="s">
        <v>220</v>
      </c>
      <c r="C1335" s="15" t="str">
        <f t="shared" si="61"/>
        <v>BOGOTÁ, D.C.</v>
      </c>
      <c r="D1335" s="23" t="str">
        <f t="shared" si="62"/>
        <v>BOGOTA, D.C.</v>
      </c>
      <c r="E1335" s="16">
        <v>2021</v>
      </c>
      <c r="F1335" s="16">
        <v>10</v>
      </c>
      <c r="G1335" s="16" t="s">
        <v>199</v>
      </c>
      <c r="H1335" s="18">
        <v>109.03111627030999</v>
      </c>
      <c r="I1335" s="18">
        <v>97.210945485226006</v>
      </c>
      <c r="J1335" s="18">
        <v>103.821628917469</v>
      </c>
      <c r="K1335" s="18">
        <v>92.563157559401503</v>
      </c>
      <c r="L1335" s="20">
        <v>80.581561247367304</v>
      </c>
    </row>
    <row r="1336" spans="1:12" ht="16" x14ac:dyDescent="0.2">
      <c r="A1336" s="22">
        <f t="shared" si="60"/>
        <v>44501</v>
      </c>
      <c r="B1336" s="15" t="s">
        <v>220</v>
      </c>
      <c r="C1336" s="15" t="str">
        <f t="shared" si="61"/>
        <v>BOGOTÁ, D.C.</v>
      </c>
      <c r="D1336" s="23" t="str">
        <f t="shared" si="62"/>
        <v>BOGOTA, D.C.</v>
      </c>
      <c r="E1336" s="15">
        <v>2021</v>
      </c>
      <c r="F1336" s="15">
        <v>11</v>
      </c>
      <c r="G1336" s="15" t="s">
        <v>199</v>
      </c>
      <c r="H1336" s="17">
        <v>139.93276477722401</v>
      </c>
      <c r="I1336" s="17">
        <v>124.396150531271</v>
      </c>
      <c r="J1336" s="17">
        <v>135.45265660844501</v>
      </c>
      <c r="K1336" s="17">
        <v>120.449832462564</v>
      </c>
      <c r="L1336" s="19">
        <v>81.885997690060506</v>
      </c>
    </row>
    <row r="1337" spans="1:12" ht="16" x14ac:dyDescent="0.2">
      <c r="A1337" s="22">
        <f t="shared" si="60"/>
        <v>44531</v>
      </c>
      <c r="B1337" s="15" t="s">
        <v>220</v>
      </c>
      <c r="C1337" s="15" t="str">
        <f t="shared" si="61"/>
        <v>BOGOTÁ, D.C.</v>
      </c>
      <c r="D1337" s="23" t="str">
        <f t="shared" si="62"/>
        <v>BOGOTA, D.C.</v>
      </c>
      <c r="E1337" s="16">
        <v>2021</v>
      </c>
      <c r="F1337" s="16">
        <v>12</v>
      </c>
      <c r="G1337" s="16" t="s">
        <v>199</v>
      </c>
      <c r="H1337" s="18">
        <v>191.29693872654499</v>
      </c>
      <c r="I1337" s="18">
        <v>170.58956476410799</v>
      </c>
      <c r="J1337" s="18">
        <v>188.37267906704901</v>
      </c>
      <c r="K1337" s="18">
        <v>168.03990778977899</v>
      </c>
      <c r="L1337" s="20">
        <v>78.722739316529697</v>
      </c>
    </row>
    <row r="1338" spans="1:12" ht="16" x14ac:dyDescent="0.2">
      <c r="A1338" s="22">
        <f t="shared" si="60"/>
        <v>44562</v>
      </c>
      <c r="B1338" s="15" t="s">
        <v>220</v>
      </c>
      <c r="C1338" s="15" t="str">
        <f t="shared" si="61"/>
        <v>BOGOTÁ, D.C.</v>
      </c>
      <c r="D1338" s="23" t="str">
        <f t="shared" si="62"/>
        <v>BOGOTA, D.C.</v>
      </c>
      <c r="E1338" s="15">
        <v>2022</v>
      </c>
      <c r="F1338" s="15">
        <v>1</v>
      </c>
      <c r="G1338" s="15" t="s">
        <v>199</v>
      </c>
      <c r="H1338" s="17">
        <v>86.904823907406893</v>
      </c>
      <c r="I1338" s="17">
        <v>74.997822532127103</v>
      </c>
      <c r="J1338" s="17">
        <v>72.742636589480995</v>
      </c>
      <c r="K1338" s="17">
        <v>62.9544658037074</v>
      </c>
      <c r="L1338" s="19">
        <v>76.342142808614696</v>
      </c>
    </row>
    <row r="1339" spans="1:12" ht="16" x14ac:dyDescent="0.2">
      <c r="A1339" s="22">
        <f t="shared" si="60"/>
        <v>44593</v>
      </c>
      <c r="B1339" s="15" t="s">
        <v>220</v>
      </c>
      <c r="C1339" s="15" t="str">
        <f t="shared" si="61"/>
        <v>BOGOTÁ, D.C.</v>
      </c>
      <c r="D1339" s="23" t="str">
        <f t="shared" si="62"/>
        <v>BOGOTA, D.C.</v>
      </c>
      <c r="E1339" s="16">
        <v>2022</v>
      </c>
      <c r="F1339" s="16">
        <v>2</v>
      </c>
      <c r="G1339" s="16" t="s">
        <v>199</v>
      </c>
      <c r="H1339" s="18">
        <v>89.168821666724199</v>
      </c>
      <c r="I1339" s="18">
        <v>76.149084175413094</v>
      </c>
      <c r="J1339" s="18">
        <v>88.282295876245001</v>
      </c>
      <c r="K1339" s="18">
        <v>75.474902238978302</v>
      </c>
      <c r="L1339" s="20">
        <v>76.309531897547402</v>
      </c>
    </row>
    <row r="1340" spans="1:12" ht="16" x14ac:dyDescent="0.2">
      <c r="A1340" s="22">
        <f t="shared" si="60"/>
        <v>44621</v>
      </c>
      <c r="B1340" s="15" t="s">
        <v>220</v>
      </c>
      <c r="C1340" s="15" t="str">
        <f t="shared" si="61"/>
        <v>BOGOTÁ, D.C.</v>
      </c>
      <c r="D1340" s="23" t="str">
        <f t="shared" si="62"/>
        <v>BOGOTA, D.C.</v>
      </c>
      <c r="E1340" s="15">
        <v>2022</v>
      </c>
      <c r="F1340" s="15">
        <v>3</v>
      </c>
      <c r="G1340" s="15" t="s">
        <v>199</v>
      </c>
      <c r="H1340" s="17">
        <v>115.241115423555</v>
      </c>
      <c r="I1340" s="17">
        <v>97.235093909498005</v>
      </c>
      <c r="J1340" s="17">
        <v>115.46644371732199</v>
      </c>
      <c r="K1340" s="17">
        <v>97.355980586718204</v>
      </c>
      <c r="L1340" s="19">
        <v>76.700862830355305</v>
      </c>
    </row>
    <row r="1341" spans="1:12" ht="16" x14ac:dyDescent="0.2">
      <c r="A1341" s="22">
        <f t="shared" si="60"/>
        <v>44652</v>
      </c>
      <c r="B1341" s="15" t="s">
        <v>220</v>
      </c>
      <c r="C1341" s="15" t="str">
        <f t="shared" si="61"/>
        <v>BOGOTÁ, D.C.</v>
      </c>
      <c r="D1341" s="23" t="str">
        <f t="shared" si="62"/>
        <v>BOGOTA, D.C.</v>
      </c>
      <c r="E1341" s="16">
        <v>2022</v>
      </c>
      <c r="F1341" s="16">
        <v>4</v>
      </c>
      <c r="G1341" s="16" t="s">
        <v>199</v>
      </c>
      <c r="H1341" s="18">
        <v>107.452886717436</v>
      </c>
      <c r="I1341" s="18">
        <v>90.7069187852629</v>
      </c>
      <c r="J1341" s="18">
        <v>99.512327657927798</v>
      </c>
      <c r="K1341" s="18">
        <v>84.041063972206899</v>
      </c>
      <c r="L1341" s="20">
        <v>78.347713839255405</v>
      </c>
    </row>
    <row r="1342" spans="1:12" ht="16" x14ac:dyDescent="0.2">
      <c r="A1342" s="22">
        <f t="shared" si="60"/>
        <v>44682</v>
      </c>
      <c r="B1342" s="15" t="s">
        <v>220</v>
      </c>
      <c r="C1342" s="15" t="str">
        <f t="shared" si="61"/>
        <v>BOGOTÁ, D.C.</v>
      </c>
      <c r="D1342" s="23" t="str">
        <f t="shared" si="62"/>
        <v>BOGOTA, D.C.</v>
      </c>
      <c r="E1342" s="15">
        <v>2022</v>
      </c>
      <c r="F1342" s="15">
        <v>5</v>
      </c>
      <c r="G1342" s="15" t="s">
        <v>199</v>
      </c>
      <c r="H1342" s="17">
        <v>119.987495064222</v>
      </c>
      <c r="I1342" s="17">
        <v>100.32698680251301</v>
      </c>
      <c r="J1342" s="17">
        <v>115.877795270569</v>
      </c>
      <c r="K1342" s="17">
        <v>96.927930837995106</v>
      </c>
      <c r="L1342" s="19">
        <v>79.260819349140604</v>
      </c>
    </row>
    <row r="1343" spans="1:12" ht="16" x14ac:dyDescent="0.2">
      <c r="A1343" s="22">
        <f t="shared" si="60"/>
        <v>44713</v>
      </c>
      <c r="B1343" s="15" t="s">
        <v>220</v>
      </c>
      <c r="C1343" s="15" t="str">
        <f t="shared" si="61"/>
        <v>BOGOTÁ, D.C.</v>
      </c>
      <c r="D1343" s="23" t="str">
        <f t="shared" si="62"/>
        <v>BOGOTA, D.C.</v>
      </c>
      <c r="E1343" s="16">
        <v>2022</v>
      </c>
      <c r="F1343" s="16">
        <v>6</v>
      </c>
      <c r="G1343" s="16" t="s">
        <v>199</v>
      </c>
      <c r="H1343" s="18">
        <v>124.350096290717</v>
      </c>
      <c r="I1343" s="18">
        <v>103.541608943577</v>
      </c>
      <c r="J1343" s="18">
        <v>113.029392833963</v>
      </c>
      <c r="K1343" s="18">
        <v>94.276880708045596</v>
      </c>
      <c r="L1343" s="20">
        <v>78.739044772063295</v>
      </c>
    </row>
    <row r="1344" spans="1:12" ht="16" x14ac:dyDescent="0.2">
      <c r="A1344" s="22">
        <f t="shared" si="60"/>
        <v>44743</v>
      </c>
      <c r="B1344" s="15" t="s">
        <v>220</v>
      </c>
      <c r="C1344" s="15" t="str">
        <f t="shared" si="61"/>
        <v>BOGOTÁ, D.C.</v>
      </c>
      <c r="D1344" s="23" t="str">
        <f t="shared" si="62"/>
        <v>BOGOTA, D.C.</v>
      </c>
      <c r="E1344" s="15">
        <v>2022</v>
      </c>
      <c r="F1344" s="15">
        <v>7</v>
      </c>
      <c r="G1344" s="15" t="s">
        <v>199</v>
      </c>
      <c r="H1344" s="17">
        <v>127.47255706509701</v>
      </c>
      <c r="I1344" s="17">
        <v>105.44524441610901</v>
      </c>
      <c r="J1344" s="17">
        <v>131.615389401253</v>
      </c>
      <c r="K1344" s="17">
        <v>108.594347441317</v>
      </c>
      <c r="L1344" s="19">
        <v>79.032542971669301</v>
      </c>
    </row>
    <row r="1345" spans="1:12" ht="16" x14ac:dyDescent="0.2">
      <c r="A1345" s="22">
        <f t="shared" si="60"/>
        <v>44774</v>
      </c>
      <c r="B1345" s="15" t="s">
        <v>220</v>
      </c>
      <c r="C1345" s="15" t="str">
        <f t="shared" si="61"/>
        <v>BOGOTÁ, D.C.</v>
      </c>
      <c r="D1345" s="23" t="str">
        <f t="shared" si="62"/>
        <v>BOGOTA, D.C.</v>
      </c>
      <c r="E1345" s="16">
        <v>2022</v>
      </c>
      <c r="F1345" s="16">
        <v>8</v>
      </c>
      <c r="G1345" s="16" t="s">
        <v>199</v>
      </c>
      <c r="H1345" s="18">
        <v>150.41745294996201</v>
      </c>
      <c r="I1345" s="18">
        <v>124.743464540497</v>
      </c>
      <c r="J1345" s="18">
        <v>130.87866952753899</v>
      </c>
      <c r="K1345" s="18">
        <v>108.657541332539</v>
      </c>
      <c r="L1345" s="20">
        <v>80.206535770093097</v>
      </c>
    </row>
    <row r="1346" spans="1:12" ht="16" x14ac:dyDescent="0.2">
      <c r="A1346" s="22">
        <f t="shared" ref="A1346:A1409" si="63">DATE(E1346,F1346,1)</f>
        <v>44805</v>
      </c>
      <c r="B1346" s="15" t="s">
        <v>220</v>
      </c>
      <c r="C1346" s="15" t="str">
        <f t="shared" si="61"/>
        <v>BOGOTÁ, D.C.</v>
      </c>
      <c r="D1346" s="23" t="str">
        <f t="shared" si="62"/>
        <v>BOGOTA, D.C.</v>
      </c>
      <c r="E1346" s="15">
        <v>2022</v>
      </c>
      <c r="F1346" s="15">
        <v>9</v>
      </c>
      <c r="G1346" s="15" t="s">
        <v>199</v>
      </c>
      <c r="H1346" s="17">
        <v>145.98310643072401</v>
      </c>
      <c r="I1346" s="17">
        <v>119.737058079646</v>
      </c>
      <c r="J1346" s="17">
        <v>137.13379405596001</v>
      </c>
      <c r="K1346" s="17">
        <v>112.373014223572</v>
      </c>
      <c r="L1346" s="19">
        <v>80.385895780963395</v>
      </c>
    </row>
    <row r="1347" spans="1:12" ht="16" x14ac:dyDescent="0.2">
      <c r="A1347" s="22">
        <f t="shared" si="63"/>
        <v>44835</v>
      </c>
      <c r="B1347" s="15" t="s">
        <v>220</v>
      </c>
      <c r="C1347" s="15" t="str">
        <f t="shared" ref="C1347:C1410" si="64">UPPER(B1347)</f>
        <v>BOGOTÁ, D.C.</v>
      </c>
      <c r="D1347" s="23" t="str">
        <f t="shared" ref="D1347:D1410" si="65">SUBSTITUTE(SUBSTITUTE(SUBSTITUTE(SUBSTITUTE(SUBSTITUTE(SUBSTITUTE(SUBSTITUTE(SUBSTITUTE(SUBSTITUTE(SUBSTITUTE(C1347,"á","a"),"é","e"),"í","i"),"ó","o"),"ú","u"),"Á","A"),"É","E"),"Í","I"),"Ó","O"),"Ú","U")</f>
        <v>BOGOTA, D.C.</v>
      </c>
      <c r="E1347" s="16">
        <v>2022</v>
      </c>
      <c r="F1347" s="16">
        <v>10</v>
      </c>
      <c r="G1347" s="16" t="s">
        <v>199</v>
      </c>
      <c r="H1347" s="18">
        <v>152.129458291155</v>
      </c>
      <c r="I1347" s="18">
        <v>123.768302139352</v>
      </c>
      <c r="J1347" s="18">
        <v>150.364549022429</v>
      </c>
      <c r="K1347" s="18">
        <v>122.411534861577</v>
      </c>
      <c r="L1347" s="20">
        <v>81.934914056661498</v>
      </c>
    </row>
    <row r="1348" spans="1:12" ht="16" x14ac:dyDescent="0.2">
      <c r="A1348" s="22">
        <f t="shared" si="63"/>
        <v>44866</v>
      </c>
      <c r="B1348" s="15" t="s">
        <v>220</v>
      </c>
      <c r="C1348" s="15" t="str">
        <f t="shared" si="64"/>
        <v>BOGOTÁ, D.C.</v>
      </c>
      <c r="D1348" s="23" t="str">
        <f t="shared" si="65"/>
        <v>BOGOTA, D.C.</v>
      </c>
      <c r="E1348" s="15">
        <v>2022</v>
      </c>
      <c r="F1348" s="15">
        <v>11</v>
      </c>
      <c r="G1348" s="15" t="s">
        <v>199</v>
      </c>
      <c r="H1348" s="17">
        <v>156.873231926063</v>
      </c>
      <c r="I1348" s="17">
        <v>127.355667669239</v>
      </c>
      <c r="J1348" s="17">
        <v>138.88570139476101</v>
      </c>
      <c r="K1348" s="17">
        <v>112.896581759545</v>
      </c>
      <c r="L1348" s="19">
        <v>82.407772267137702</v>
      </c>
    </row>
    <row r="1349" spans="1:12" ht="16" x14ac:dyDescent="0.2">
      <c r="A1349" s="22">
        <f t="shared" si="63"/>
        <v>44896</v>
      </c>
      <c r="B1349" s="15" t="s">
        <v>220</v>
      </c>
      <c r="C1349" s="15" t="str">
        <f t="shared" si="64"/>
        <v>BOGOTÁ, D.C.</v>
      </c>
      <c r="D1349" s="23" t="str">
        <f t="shared" si="65"/>
        <v>BOGOTA, D.C.</v>
      </c>
      <c r="E1349" s="16">
        <v>2022</v>
      </c>
      <c r="F1349" s="16">
        <v>12</v>
      </c>
      <c r="G1349" s="16" t="s">
        <v>199</v>
      </c>
      <c r="H1349" s="18">
        <v>216.124593877009</v>
      </c>
      <c r="I1349" s="18">
        <v>176.48655897770101</v>
      </c>
      <c r="J1349" s="18">
        <v>200.135611796501</v>
      </c>
      <c r="K1349" s="18">
        <v>163.452993321859</v>
      </c>
      <c r="L1349" s="20">
        <v>80.875059446973296</v>
      </c>
    </row>
    <row r="1350" spans="1:12" ht="16" x14ac:dyDescent="0.2">
      <c r="A1350" s="22">
        <f t="shared" si="63"/>
        <v>44927</v>
      </c>
      <c r="B1350" s="15" t="s">
        <v>220</v>
      </c>
      <c r="C1350" s="15" t="str">
        <f t="shared" si="64"/>
        <v>BOGOTÁ, D.C.</v>
      </c>
      <c r="D1350" s="23" t="str">
        <f t="shared" si="65"/>
        <v>BOGOTA, D.C.</v>
      </c>
      <c r="E1350" s="15">
        <v>2023</v>
      </c>
      <c r="F1350" s="15">
        <v>1</v>
      </c>
      <c r="G1350" s="15" t="s">
        <v>199</v>
      </c>
      <c r="H1350" s="17">
        <v>109.31685658216</v>
      </c>
      <c r="I1350" s="17">
        <v>87.635747060780801</v>
      </c>
      <c r="J1350" s="17">
        <v>103.16081096515001</v>
      </c>
      <c r="K1350" s="17">
        <v>82.756368147760597</v>
      </c>
      <c r="L1350" s="19">
        <v>80.565255791833707</v>
      </c>
    </row>
    <row r="1351" spans="1:12" ht="16" x14ac:dyDescent="0.2">
      <c r="A1351" s="22">
        <f t="shared" si="63"/>
        <v>44958</v>
      </c>
      <c r="B1351" s="15" t="s">
        <v>220</v>
      </c>
      <c r="C1351" s="15" t="str">
        <f t="shared" si="64"/>
        <v>BOGOTÁ, D.C.</v>
      </c>
      <c r="D1351" s="23" t="str">
        <f t="shared" si="65"/>
        <v>BOGOTA, D.C.</v>
      </c>
      <c r="E1351" s="16">
        <v>2023</v>
      </c>
      <c r="F1351" s="16">
        <v>2</v>
      </c>
      <c r="G1351" s="16" t="s">
        <v>199</v>
      </c>
      <c r="H1351" s="18">
        <v>130.63550940739501</v>
      </c>
      <c r="I1351" s="18">
        <v>103.329963204574</v>
      </c>
      <c r="J1351" s="18">
        <v>140.998724489865</v>
      </c>
      <c r="K1351" s="18">
        <v>111.45296319863699</v>
      </c>
      <c r="L1351" s="20">
        <v>80.679393980569301</v>
      </c>
    </row>
    <row r="1352" spans="1:12" ht="16" x14ac:dyDescent="0.2">
      <c r="A1352" s="22">
        <f t="shared" si="63"/>
        <v>44986</v>
      </c>
      <c r="B1352" s="15" t="s">
        <v>220</v>
      </c>
      <c r="C1352" s="15" t="str">
        <f t="shared" si="64"/>
        <v>BOGOTÁ, D.C.</v>
      </c>
      <c r="D1352" s="23" t="str">
        <f t="shared" si="65"/>
        <v>BOGOTA, D.C.</v>
      </c>
      <c r="E1352" s="15">
        <v>2023</v>
      </c>
      <c r="F1352" s="15">
        <v>3</v>
      </c>
      <c r="G1352" s="15" t="s">
        <v>199</v>
      </c>
      <c r="H1352" s="17">
        <v>130.567250578244</v>
      </c>
      <c r="I1352" s="17">
        <v>102.814121275066</v>
      </c>
      <c r="J1352" s="17">
        <v>138.273877138822</v>
      </c>
      <c r="K1352" s="17">
        <v>109.053238105389</v>
      </c>
      <c r="L1352" s="19">
        <v>81.087030368910902</v>
      </c>
    </row>
    <row r="1353" spans="1:12" ht="16" x14ac:dyDescent="0.2">
      <c r="A1353" s="22">
        <f t="shared" si="63"/>
        <v>45017</v>
      </c>
      <c r="B1353" s="15" t="s">
        <v>220</v>
      </c>
      <c r="C1353" s="15" t="str">
        <f t="shared" si="64"/>
        <v>BOGOTÁ, D.C.</v>
      </c>
      <c r="D1353" s="23" t="str">
        <f t="shared" si="65"/>
        <v>BOGOTA, D.C.</v>
      </c>
      <c r="E1353" s="16">
        <v>2023</v>
      </c>
      <c r="F1353" s="16">
        <v>4</v>
      </c>
      <c r="G1353" s="16" t="s">
        <v>199</v>
      </c>
      <c r="H1353" s="18">
        <v>117.543840652158</v>
      </c>
      <c r="I1353" s="18">
        <v>92.769850008727502</v>
      </c>
      <c r="J1353" s="18">
        <v>116.031115439091</v>
      </c>
      <c r="K1353" s="18">
        <v>91.603162826617407</v>
      </c>
      <c r="L1353" s="20">
        <v>80.597866702901001</v>
      </c>
    </row>
    <row r="1354" spans="1:12" ht="16" x14ac:dyDescent="0.2">
      <c r="A1354" s="22">
        <f t="shared" si="63"/>
        <v>45047</v>
      </c>
      <c r="B1354" s="15" t="s">
        <v>220</v>
      </c>
      <c r="C1354" s="15" t="str">
        <f t="shared" si="64"/>
        <v>BOGOTÁ, D.C.</v>
      </c>
      <c r="D1354" s="23" t="str">
        <f t="shared" si="65"/>
        <v>BOGOTA, D.C.</v>
      </c>
      <c r="E1354" s="15">
        <v>2023</v>
      </c>
      <c r="F1354" s="15">
        <v>5</v>
      </c>
      <c r="G1354" s="15" t="s">
        <v>199</v>
      </c>
      <c r="H1354" s="17">
        <v>137.82701835962001</v>
      </c>
      <c r="I1354" s="17">
        <v>109.307139414376</v>
      </c>
      <c r="J1354" s="17">
        <v>130.73266941627</v>
      </c>
      <c r="K1354" s="17">
        <v>103.689864773867</v>
      </c>
      <c r="L1354" s="19">
        <v>80.777226713771299</v>
      </c>
    </row>
    <row r="1355" spans="1:12" ht="16" x14ac:dyDescent="0.2">
      <c r="A1355" s="22">
        <f t="shared" si="63"/>
        <v>45078</v>
      </c>
      <c r="B1355" s="15" t="s">
        <v>220</v>
      </c>
      <c r="C1355" s="15" t="str">
        <f t="shared" si="64"/>
        <v>BOGOTÁ, D.C.</v>
      </c>
      <c r="D1355" s="23" t="str">
        <f t="shared" si="65"/>
        <v>BOGOTA, D.C.</v>
      </c>
      <c r="E1355" s="16">
        <v>2023</v>
      </c>
      <c r="F1355" s="16">
        <v>6</v>
      </c>
      <c r="G1355" s="16" t="s">
        <v>199</v>
      </c>
      <c r="H1355" s="18">
        <v>127.703268207061</v>
      </c>
      <c r="I1355" s="18">
        <v>101.327638844457</v>
      </c>
      <c r="J1355" s="18">
        <v>125.993484728371</v>
      </c>
      <c r="K1355" s="18">
        <v>99.875392492518998</v>
      </c>
      <c r="L1355" s="20">
        <v>80.255452136694103</v>
      </c>
    </row>
    <row r="1356" spans="1:12" ht="16" x14ac:dyDescent="0.2">
      <c r="A1356" s="22">
        <f t="shared" si="63"/>
        <v>45108</v>
      </c>
      <c r="B1356" s="15" t="s">
        <v>220</v>
      </c>
      <c r="C1356" s="15" t="str">
        <f t="shared" si="64"/>
        <v>BOGOTÁ, D.C.</v>
      </c>
      <c r="D1356" s="23" t="str">
        <f t="shared" si="65"/>
        <v>BOGOTA, D.C.</v>
      </c>
      <c r="E1356" s="15">
        <v>2023</v>
      </c>
      <c r="F1356" s="15">
        <v>7</v>
      </c>
      <c r="G1356" s="15" t="s">
        <v>199</v>
      </c>
      <c r="H1356" s="17">
        <v>136.31820683980399</v>
      </c>
      <c r="I1356" s="17">
        <v>108.255267371001</v>
      </c>
      <c r="J1356" s="17">
        <v>121.730976891194</v>
      </c>
      <c r="K1356" s="17">
        <v>96.7985612038093</v>
      </c>
      <c r="L1356" s="19">
        <v>79.048848427202898</v>
      </c>
    </row>
    <row r="1357" spans="1:12" ht="16" x14ac:dyDescent="0.2">
      <c r="A1357" s="22">
        <f t="shared" si="63"/>
        <v>45139</v>
      </c>
      <c r="B1357" s="15" t="s">
        <v>220</v>
      </c>
      <c r="C1357" s="15" t="str">
        <f t="shared" si="64"/>
        <v>BOGOTÁ, D.C.</v>
      </c>
      <c r="D1357" s="23" t="str">
        <f t="shared" si="65"/>
        <v>BOGOTA, D.C.</v>
      </c>
      <c r="E1357" s="16">
        <v>2023</v>
      </c>
      <c r="F1357" s="16">
        <v>8</v>
      </c>
      <c r="G1357" s="16" t="s">
        <v>199</v>
      </c>
      <c r="H1357" s="18">
        <v>133.02524264939299</v>
      </c>
      <c r="I1357" s="18">
        <v>105.384252967058</v>
      </c>
      <c r="J1357" s="18">
        <v>131.154398804039</v>
      </c>
      <c r="K1357" s="18">
        <v>103.843147104838</v>
      </c>
      <c r="L1357" s="20">
        <v>77.891161084312799</v>
      </c>
    </row>
    <row r="1358" spans="1:12" ht="16" x14ac:dyDescent="0.2">
      <c r="A1358" s="22">
        <f t="shared" si="63"/>
        <v>45170</v>
      </c>
      <c r="B1358" s="15" t="s">
        <v>220</v>
      </c>
      <c r="C1358" s="15" t="str">
        <f t="shared" si="64"/>
        <v>BOGOTÁ, D.C.</v>
      </c>
      <c r="D1358" s="23" t="str">
        <f t="shared" si="65"/>
        <v>BOGOTA, D.C.</v>
      </c>
      <c r="E1358" s="15">
        <v>2023</v>
      </c>
      <c r="F1358" s="15">
        <v>9</v>
      </c>
      <c r="G1358" s="15" t="s">
        <v>199</v>
      </c>
      <c r="H1358" s="17">
        <v>136.40706308754099</v>
      </c>
      <c r="I1358" s="17">
        <v>107.962767201679</v>
      </c>
      <c r="J1358" s="17">
        <v>122.232292765574</v>
      </c>
      <c r="K1358" s="17">
        <v>96.788038183658401</v>
      </c>
      <c r="L1358" s="19">
        <v>77.418302873836495</v>
      </c>
    </row>
    <row r="1359" spans="1:12" ht="16" x14ac:dyDescent="0.2">
      <c r="A1359" s="22">
        <f t="shared" si="63"/>
        <v>45200</v>
      </c>
      <c r="B1359" s="15" t="s">
        <v>220</v>
      </c>
      <c r="C1359" s="15" t="str">
        <f t="shared" si="64"/>
        <v>BOGOTÁ, D.C.</v>
      </c>
      <c r="D1359" s="23" t="str">
        <f t="shared" si="65"/>
        <v>BOGOTA, D.C.</v>
      </c>
      <c r="E1359" s="16">
        <v>2023</v>
      </c>
      <c r="F1359" s="16">
        <v>10</v>
      </c>
      <c r="G1359" s="16" t="s">
        <v>199</v>
      </c>
      <c r="H1359" s="18">
        <v>148.22088030858799</v>
      </c>
      <c r="I1359" s="18">
        <v>117.864797116152</v>
      </c>
      <c r="J1359" s="18">
        <v>136.65059037971699</v>
      </c>
      <c r="K1359" s="18">
        <v>108.677143716465</v>
      </c>
      <c r="L1359" s="20">
        <v>77.858550173245504</v>
      </c>
    </row>
    <row r="1360" spans="1:12" ht="16" x14ac:dyDescent="0.2">
      <c r="A1360" s="22">
        <f t="shared" si="63"/>
        <v>45231</v>
      </c>
      <c r="B1360" s="15" t="s">
        <v>220</v>
      </c>
      <c r="C1360" s="15" t="str">
        <f t="shared" si="64"/>
        <v>BOGOTÁ, D.C.</v>
      </c>
      <c r="D1360" s="23" t="str">
        <f t="shared" si="65"/>
        <v>BOGOTA, D.C.</v>
      </c>
      <c r="E1360" s="15">
        <v>2023</v>
      </c>
      <c r="F1360" s="15">
        <v>11</v>
      </c>
      <c r="G1360" s="15" t="s">
        <v>199</v>
      </c>
      <c r="H1360" s="17">
        <v>161.19372290427799</v>
      </c>
      <c r="I1360" s="17">
        <v>127.073874552117</v>
      </c>
      <c r="J1360" s="17">
        <v>128.66127698950299</v>
      </c>
      <c r="K1360" s="17">
        <v>101.61642923690999</v>
      </c>
      <c r="L1360" s="19">
        <v>77.206331951898903</v>
      </c>
    </row>
    <row r="1361" spans="1:12" ht="16" x14ac:dyDescent="0.2">
      <c r="A1361" s="22">
        <f t="shared" si="63"/>
        <v>45261</v>
      </c>
      <c r="B1361" s="15" t="s">
        <v>220</v>
      </c>
      <c r="C1361" s="15" t="str">
        <f t="shared" si="64"/>
        <v>BOGOTÁ, D.C.</v>
      </c>
      <c r="D1361" s="23" t="str">
        <f t="shared" si="65"/>
        <v>BOGOTA, D.C.</v>
      </c>
      <c r="E1361" s="16">
        <v>2023</v>
      </c>
      <c r="F1361" s="16">
        <v>12</v>
      </c>
      <c r="G1361" s="16" t="s">
        <v>199</v>
      </c>
      <c r="H1361" s="18">
        <v>204.24597866091</v>
      </c>
      <c r="I1361" s="18">
        <v>160.85248160764701</v>
      </c>
      <c r="J1361" s="18">
        <v>215.70157647035799</v>
      </c>
      <c r="K1361" s="18">
        <v>169.85127745259399</v>
      </c>
      <c r="L1361" s="20">
        <v>76.798695563557303</v>
      </c>
    </row>
    <row r="1362" spans="1:12" ht="16" x14ac:dyDescent="0.2">
      <c r="A1362" s="22">
        <f t="shared" si="63"/>
        <v>45292</v>
      </c>
      <c r="B1362" s="15" t="s">
        <v>220</v>
      </c>
      <c r="C1362" s="15" t="str">
        <f t="shared" si="64"/>
        <v>BOGOTÁ, D.C.</v>
      </c>
      <c r="D1362" s="23" t="str">
        <f t="shared" si="65"/>
        <v>BOGOTA, D.C.</v>
      </c>
      <c r="E1362" s="15">
        <v>2024</v>
      </c>
      <c r="F1362" s="15">
        <v>1</v>
      </c>
      <c r="G1362" s="15" t="s">
        <v>199</v>
      </c>
      <c r="H1362" s="17">
        <v>101.446946286314</v>
      </c>
      <c r="I1362" s="17">
        <v>79.497954748865396</v>
      </c>
      <c r="J1362" s="17">
        <v>95.780577177388196</v>
      </c>
      <c r="K1362" s="17">
        <v>75.0899587887737</v>
      </c>
      <c r="L1362" s="19">
        <v>74.0104626673008</v>
      </c>
    </row>
    <row r="1363" spans="1:12" ht="16" x14ac:dyDescent="0.2">
      <c r="A1363" s="22">
        <f t="shared" si="63"/>
        <v>45323</v>
      </c>
      <c r="B1363" s="15" t="s">
        <v>220</v>
      </c>
      <c r="C1363" s="15" t="str">
        <f t="shared" si="64"/>
        <v>BOGOTÁ, D.C.</v>
      </c>
      <c r="D1363" s="23" t="str">
        <f t="shared" si="65"/>
        <v>BOGOTA, D.C.</v>
      </c>
      <c r="E1363" s="16">
        <v>2024</v>
      </c>
      <c r="F1363" s="16">
        <v>2</v>
      </c>
      <c r="G1363" s="16" t="s">
        <v>199</v>
      </c>
      <c r="H1363" s="18">
        <v>123.899395736911</v>
      </c>
      <c r="I1363" s="18">
        <v>95.216470779380302</v>
      </c>
      <c r="J1363" s="18">
        <v>112.142703365191</v>
      </c>
      <c r="K1363" s="18">
        <v>86.213373762424396</v>
      </c>
      <c r="L1363" s="20">
        <v>77.206331951898903</v>
      </c>
    </row>
    <row r="1364" spans="1:12" ht="16" x14ac:dyDescent="0.2">
      <c r="A1364" s="22">
        <f t="shared" si="63"/>
        <v>45352</v>
      </c>
      <c r="B1364" s="15" t="s">
        <v>220</v>
      </c>
      <c r="C1364" s="15" t="str">
        <f t="shared" si="64"/>
        <v>BOGOTÁ, D.C.</v>
      </c>
      <c r="D1364" s="23" t="str">
        <f t="shared" si="65"/>
        <v>BOGOTA, D.C.</v>
      </c>
      <c r="E1364" s="15">
        <v>2024</v>
      </c>
      <c r="F1364" s="15">
        <v>3</v>
      </c>
      <c r="G1364" s="15" t="s">
        <v>199</v>
      </c>
      <c r="H1364" s="17">
        <v>104.960213278262</v>
      </c>
      <c r="I1364" s="17">
        <v>80.085424574723106</v>
      </c>
      <c r="J1364" s="17">
        <v>104.382524447531</v>
      </c>
      <c r="K1364" s="17">
        <v>79.651720546836003</v>
      </c>
      <c r="L1364" s="19">
        <v>75.184455465724596</v>
      </c>
    </row>
    <row r="1365" spans="1:12" ht="16" x14ac:dyDescent="0.2">
      <c r="A1365" s="22">
        <f t="shared" si="63"/>
        <v>45383</v>
      </c>
      <c r="B1365" s="15" t="s">
        <v>220</v>
      </c>
      <c r="C1365" s="15" t="str">
        <f t="shared" si="64"/>
        <v>BOGOTÁ, D.C.</v>
      </c>
      <c r="D1365" s="23" t="str">
        <f t="shared" si="65"/>
        <v>BOGOTA, D.C.</v>
      </c>
      <c r="E1365" s="16">
        <v>2024</v>
      </c>
      <c r="F1365" s="16">
        <v>4</v>
      </c>
      <c r="G1365" s="16" t="s">
        <v>199</v>
      </c>
      <c r="H1365" s="18">
        <v>132.200444873441</v>
      </c>
      <c r="I1365" s="18">
        <v>100.061954933213</v>
      </c>
      <c r="J1365" s="18">
        <v>122.277111292382</v>
      </c>
      <c r="K1365" s="18">
        <v>92.5112309625721</v>
      </c>
      <c r="L1365" s="20">
        <v>74.515931788844298</v>
      </c>
    </row>
    <row r="1366" spans="1:12" ht="16" x14ac:dyDescent="0.2">
      <c r="A1366" s="22">
        <f t="shared" si="63"/>
        <v>45413</v>
      </c>
      <c r="B1366" s="15" t="s">
        <v>220</v>
      </c>
      <c r="C1366" s="15" t="str">
        <f t="shared" si="64"/>
        <v>BOGOTÁ, D.C.</v>
      </c>
      <c r="D1366" s="23" t="str">
        <f t="shared" si="65"/>
        <v>BOGOTA, D.C.</v>
      </c>
      <c r="E1366" s="15">
        <v>2024</v>
      </c>
      <c r="F1366" s="15">
        <v>5</v>
      </c>
      <c r="G1366" s="15" t="s">
        <v>199</v>
      </c>
      <c r="H1366" s="17">
        <v>116.175321242561</v>
      </c>
      <c r="I1366" s="17">
        <v>88.281793287084895</v>
      </c>
      <c r="J1366" s="17">
        <v>117.089241834871</v>
      </c>
      <c r="K1366" s="17">
        <v>88.929086281320707</v>
      </c>
      <c r="L1366" s="19">
        <v>74.923568177185999</v>
      </c>
    </row>
    <row r="1367" spans="1:12" ht="16" x14ac:dyDescent="0.2">
      <c r="A1367" s="22">
        <f t="shared" si="63"/>
        <v>45444</v>
      </c>
      <c r="B1367" s="15" t="s">
        <v>220</v>
      </c>
      <c r="C1367" s="15" t="str">
        <f t="shared" si="64"/>
        <v>BOGOTÁ, D.C.</v>
      </c>
      <c r="D1367" s="23" t="str">
        <f t="shared" si="65"/>
        <v>BOGOTA, D.C.</v>
      </c>
      <c r="E1367" s="16">
        <v>2024</v>
      </c>
      <c r="F1367" s="16">
        <v>6</v>
      </c>
      <c r="G1367" s="16" t="s">
        <v>199</v>
      </c>
      <c r="H1367" s="18">
        <v>127.609397468308</v>
      </c>
      <c r="I1367" s="18">
        <v>96.165347655623506</v>
      </c>
      <c r="J1367" s="18">
        <v>130.39574913758901</v>
      </c>
      <c r="K1367" s="18">
        <v>98.134543076674106</v>
      </c>
      <c r="L1367" s="20">
        <v>73.994157211767103</v>
      </c>
    </row>
    <row r="1368" spans="1:12" ht="16" x14ac:dyDescent="0.2">
      <c r="A1368" s="22">
        <f t="shared" si="63"/>
        <v>45474</v>
      </c>
      <c r="B1368" s="15" t="s">
        <v>220</v>
      </c>
      <c r="C1368" s="15" t="str">
        <f t="shared" si="64"/>
        <v>BOGOTÁ, D.C.</v>
      </c>
      <c r="D1368" s="23" t="str">
        <f t="shared" si="65"/>
        <v>BOGOTA, D.C.</v>
      </c>
      <c r="E1368" s="15">
        <v>2024</v>
      </c>
      <c r="F1368" s="15">
        <v>7</v>
      </c>
      <c r="G1368" s="15" t="s">
        <v>199</v>
      </c>
      <c r="H1368" s="17">
        <v>140.430390050532</v>
      </c>
      <c r="I1368" s="17">
        <v>105.906551690237</v>
      </c>
      <c r="J1368" s="17">
        <v>132.66807057045</v>
      </c>
      <c r="K1368" s="17">
        <v>100.21475819397</v>
      </c>
      <c r="L1368" s="19">
        <v>73.374549901487896</v>
      </c>
    </row>
    <row r="1369" spans="1:12" ht="16" x14ac:dyDescent="0.2">
      <c r="A1369" s="22">
        <f t="shared" si="63"/>
        <v>45505</v>
      </c>
      <c r="B1369" s="15" t="s">
        <v>220</v>
      </c>
      <c r="C1369" s="15" t="str">
        <f t="shared" si="64"/>
        <v>BOGOTÁ, D.C.</v>
      </c>
      <c r="D1369" s="23" t="str">
        <f t="shared" si="65"/>
        <v>BOGOTA, D.C.</v>
      </c>
      <c r="E1369" s="16">
        <v>2024</v>
      </c>
      <c r="F1369" s="16">
        <v>8</v>
      </c>
      <c r="G1369" s="16" t="s">
        <v>199</v>
      </c>
      <c r="H1369" s="18">
        <v>124.141571883132</v>
      </c>
      <c r="I1369" s="18">
        <v>93.786825396229901</v>
      </c>
      <c r="J1369" s="18">
        <v>123.12736854399</v>
      </c>
      <c r="K1369" s="18">
        <v>92.908729528655002</v>
      </c>
      <c r="L1369" s="20">
        <v>72.983218968679907</v>
      </c>
    </row>
    <row r="1370" spans="1:12" ht="16" x14ac:dyDescent="0.2">
      <c r="A1370" s="22">
        <f t="shared" si="63"/>
        <v>45536</v>
      </c>
      <c r="B1370" s="15" t="s">
        <v>220</v>
      </c>
      <c r="C1370" s="15" t="str">
        <f t="shared" si="64"/>
        <v>BOGOTÁ, D.C.</v>
      </c>
      <c r="D1370" s="23" t="str">
        <f t="shared" si="65"/>
        <v>BOGOTA, D.C.</v>
      </c>
      <c r="E1370" s="15">
        <v>2024</v>
      </c>
      <c r="F1370" s="15">
        <v>9</v>
      </c>
      <c r="G1370" s="15" t="s">
        <v>199</v>
      </c>
      <c r="H1370" s="17">
        <v>124.35078114428801</v>
      </c>
      <c r="I1370" s="17">
        <v>93.305003532672401</v>
      </c>
      <c r="J1370" s="17">
        <v>121.901470159569</v>
      </c>
      <c r="K1370" s="17">
        <v>91.465561470181001</v>
      </c>
      <c r="L1370" s="19">
        <v>72.200557103064099</v>
      </c>
    </row>
    <row r="1371" spans="1:12" ht="16" x14ac:dyDescent="0.2">
      <c r="A1371" s="22">
        <f t="shared" si="63"/>
        <v>45566</v>
      </c>
      <c r="B1371" s="15" t="s">
        <v>220</v>
      </c>
      <c r="C1371" s="15" t="str">
        <f t="shared" si="64"/>
        <v>BOGOTÁ, D.C.</v>
      </c>
      <c r="D1371" s="23" t="str">
        <f t="shared" si="65"/>
        <v>BOGOTA, D.C.</v>
      </c>
      <c r="E1371" s="16">
        <v>2024</v>
      </c>
      <c r="F1371" s="16">
        <v>10</v>
      </c>
      <c r="G1371" s="16" t="s">
        <v>199</v>
      </c>
      <c r="H1371" s="18">
        <v>139.711824957457</v>
      </c>
      <c r="I1371" s="18">
        <v>104.605129331393</v>
      </c>
      <c r="J1371" s="18">
        <v>138.11584658151699</v>
      </c>
      <c r="K1371" s="18">
        <v>103.244024195468</v>
      </c>
      <c r="L1371" s="20">
        <v>73.602826278959199</v>
      </c>
    </row>
    <row r="1372" spans="1:12" ht="16" x14ac:dyDescent="0.2">
      <c r="A1372" s="22">
        <f t="shared" si="63"/>
        <v>45597</v>
      </c>
      <c r="B1372" s="15" t="s">
        <v>220</v>
      </c>
      <c r="C1372" s="15" t="str">
        <f t="shared" si="64"/>
        <v>BOGOTÁ, D.C.</v>
      </c>
      <c r="D1372" s="23" t="str">
        <f t="shared" si="65"/>
        <v>BOGOTA, D.C.</v>
      </c>
      <c r="E1372" s="15">
        <v>2024</v>
      </c>
      <c r="F1372" s="15">
        <v>11</v>
      </c>
      <c r="G1372" s="15" t="s">
        <v>199</v>
      </c>
      <c r="H1372" s="17">
        <v>137.085719680089</v>
      </c>
      <c r="I1372" s="17">
        <v>102.769630219441</v>
      </c>
      <c r="J1372" s="17">
        <v>133.79329098218</v>
      </c>
      <c r="K1372" s="17">
        <v>100.51260529116099</v>
      </c>
      <c r="L1372" s="19">
        <v>74.108295400502698</v>
      </c>
    </row>
    <row r="1373" spans="1:12" ht="16" x14ac:dyDescent="0.2">
      <c r="A1373" s="22">
        <f t="shared" si="63"/>
        <v>45627</v>
      </c>
      <c r="B1373" s="15" t="s">
        <v>220</v>
      </c>
      <c r="C1373" s="15" t="str">
        <f t="shared" si="64"/>
        <v>BOGOTÁ, D.C.</v>
      </c>
      <c r="D1373" s="23" t="str">
        <f t="shared" si="65"/>
        <v>BOGOTA, D.C.</v>
      </c>
      <c r="E1373" s="16">
        <v>2024</v>
      </c>
      <c r="F1373" s="16">
        <v>12</v>
      </c>
      <c r="G1373" s="16" t="s">
        <v>199</v>
      </c>
      <c r="H1373" s="18">
        <v>195.66380134790299</v>
      </c>
      <c r="I1373" s="18">
        <v>146.40116496506101</v>
      </c>
      <c r="J1373" s="18">
        <v>194.38514236329499</v>
      </c>
      <c r="K1373" s="18">
        <v>145.55286873682701</v>
      </c>
      <c r="L1373" s="20">
        <v>73.831102656430502</v>
      </c>
    </row>
    <row r="1374" spans="1:12" ht="16" x14ac:dyDescent="0.2">
      <c r="A1374" s="22">
        <f t="shared" si="63"/>
        <v>45658</v>
      </c>
      <c r="B1374" s="15" t="s">
        <v>220</v>
      </c>
      <c r="C1374" s="15" t="str">
        <f t="shared" si="64"/>
        <v>BOGOTÁ, D.C.</v>
      </c>
      <c r="D1374" s="23" t="str">
        <f t="shared" si="65"/>
        <v>BOGOTA, D.C.</v>
      </c>
      <c r="E1374" s="15">
        <v>2025</v>
      </c>
      <c r="F1374" s="15">
        <v>1</v>
      </c>
      <c r="G1374" s="15" t="s">
        <v>199</v>
      </c>
      <c r="H1374" s="17">
        <v>107.377608224105</v>
      </c>
      <c r="I1374" s="17">
        <v>79.676550784651198</v>
      </c>
      <c r="J1374" s="17">
        <v>99.789889637470907</v>
      </c>
      <c r="K1374" s="17">
        <v>74.090841271632101</v>
      </c>
      <c r="L1374" s="19">
        <v>75.217066376791905</v>
      </c>
    </row>
    <row r="1375" spans="1:12" ht="16" x14ac:dyDescent="0.2">
      <c r="A1375" s="22">
        <f t="shared" si="63"/>
        <v>45689</v>
      </c>
      <c r="B1375" s="15" t="s">
        <v>220</v>
      </c>
      <c r="C1375" s="15" t="str">
        <f t="shared" si="64"/>
        <v>BOGOTÁ, D.C.</v>
      </c>
      <c r="D1375" s="23" t="str">
        <f t="shared" si="65"/>
        <v>BOGOTA, D.C.</v>
      </c>
      <c r="E1375" s="16">
        <v>2025</v>
      </c>
      <c r="F1375" s="16">
        <v>2</v>
      </c>
      <c r="G1375" s="16" t="s">
        <v>199</v>
      </c>
      <c r="H1375" s="18">
        <v>128.391069221028</v>
      </c>
      <c r="I1375" s="18">
        <v>94.627919839828294</v>
      </c>
      <c r="J1375" s="18">
        <v>115.259782091594</v>
      </c>
      <c r="K1375" s="18">
        <v>85.318190492612899</v>
      </c>
      <c r="L1375" s="20">
        <v>77.483524695971198</v>
      </c>
    </row>
    <row r="1376" spans="1:12" ht="16" x14ac:dyDescent="0.2">
      <c r="A1376" s="22">
        <f t="shared" si="63"/>
        <v>45717</v>
      </c>
      <c r="B1376" s="15" t="s">
        <v>220</v>
      </c>
      <c r="C1376" s="15" t="str">
        <f t="shared" si="64"/>
        <v>BOGOTÁ, D.C.</v>
      </c>
      <c r="D1376" s="23" t="str">
        <f t="shared" si="65"/>
        <v>BOGOTA, D.C.</v>
      </c>
      <c r="E1376" s="15">
        <v>2025</v>
      </c>
      <c r="F1376" s="15">
        <v>3</v>
      </c>
      <c r="G1376" s="15" t="s">
        <v>199</v>
      </c>
      <c r="H1376" s="17">
        <v>118.934442334756</v>
      </c>
      <c r="I1376" s="17">
        <v>87.102806933270003</v>
      </c>
      <c r="J1376" s="17">
        <v>117.474607239042</v>
      </c>
      <c r="K1376" s="17">
        <v>86.2300486462794</v>
      </c>
      <c r="L1376" s="19">
        <v>76.032339153475107</v>
      </c>
    </row>
    <row r="1377" spans="1:12" ht="16" x14ac:dyDescent="0.2">
      <c r="A1377" s="22">
        <f t="shared" si="63"/>
        <v>45748</v>
      </c>
      <c r="B1377" s="15" t="s">
        <v>220</v>
      </c>
      <c r="C1377" s="15" t="str">
        <f t="shared" si="64"/>
        <v>BOGOTÁ, D.C.</v>
      </c>
      <c r="D1377" s="23" t="str">
        <f t="shared" si="65"/>
        <v>BOGOTA, D.C.</v>
      </c>
      <c r="E1377" s="16">
        <v>2025</v>
      </c>
      <c r="F1377" s="16">
        <v>4</v>
      </c>
      <c r="G1377" s="16" t="s">
        <v>199</v>
      </c>
      <c r="H1377" s="18">
        <v>125.046994766002</v>
      </c>
      <c r="I1377" s="18">
        <v>91.134064810136294</v>
      </c>
      <c r="J1377" s="18">
        <v>117.321430065572</v>
      </c>
      <c r="K1377" s="18">
        <v>85.708674419439404</v>
      </c>
      <c r="L1377" s="20">
        <v>75.184455465724596</v>
      </c>
    </row>
    <row r="1378" spans="1:12" ht="16" x14ac:dyDescent="0.2">
      <c r="A1378" s="22">
        <f t="shared" si="63"/>
        <v>45778</v>
      </c>
      <c r="B1378" s="15" t="s">
        <v>220</v>
      </c>
      <c r="C1378" s="15" t="str">
        <f t="shared" si="64"/>
        <v>BOGOTÁ, D.C.</v>
      </c>
      <c r="D1378" s="23" t="str">
        <f t="shared" si="65"/>
        <v>BOGOTA, D.C.</v>
      </c>
      <c r="E1378" s="15">
        <v>2025</v>
      </c>
      <c r="F1378" s="15">
        <v>5</v>
      </c>
      <c r="G1378" s="15" t="s">
        <v>199</v>
      </c>
      <c r="H1378" s="17">
        <v>131.113550904779</v>
      </c>
      <c r="I1378" s="17">
        <v>95.251739536062402</v>
      </c>
      <c r="J1378" s="17">
        <v>127.601399765091</v>
      </c>
      <c r="K1378" s="17">
        <v>92.457954929649503</v>
      </c>
      <c r="L1378" s="19">
        <v>75.559480942998803</v>
      </c>
    </row>
    <row r="1379" spans="1:12" ht="16" x14ac:dyDescent="0.2">
      <c r="A1379" s="22">
        <f t="shared" si="63"/>
        <v>45809</v>
      </c>
      <c r="B1379" s="15" t="s">
        <v>220</v>
      </c>
      <c r="C1379" s="15" t="str">
        <f t="shared" si="64"/>
        <v>BOGOTÁ, D.C.</v>
      </c>
      <c r="D1379" s="23" t="str">
        <f t="shared" si="65"/>
        <v>BOGOTA, D.C.</v>
      </c>
      <c r="E1379" s="16">
        <v>2025</v>
      </c>
      <c r="F1379" s="16">
        <v>6</v>
      </c>
      <c r="G1379" s="16" t="s">
        <v>199</v>
      </c>
      <c r="H1379" s="18">
        <v>123.20299996183699</v>
      </c>
      <c r="I1379" s="18">
        <v>90.508793372437907</v>
      </c>
      <c r="J1379" s="18">
        <v>124.54172577014999</v>
      </c>
      <c r="K1379" s="18">
        <v>91.393647939656603</v>
      </c>
      <c r="L1379" s="20">
        <v>75.461648209796905</v>
      </c>
    </row>
    <row r="1380" spans="1:12" ht="16" x14ac:dyDescent="0.2">
      <c r="A1380" s="22">
        <f t="shared" si="63"/>
        <v>45839</v>
      </c>
      <c r="B1380" s="15" t="s">
        <v>220</v>
      </c>
      <c r="C1380" s="15" t="str">
        <f t="shared" si="64"/>
        <v>BOGOTÁ, D.C.</v>
      </c>
      <c r="D1380" s="23" t="str">
        <f t="shared" si="65"/>
        <v>BOGOTA, D.C.</v>
      </c>
      <c r="E1380" s="15">
        <v>2025</v>
      </c>
      <c r="F1380" s="15">
        <v>7</v>
      </c>
      <c r="G1380" s="15" t="s">
        <v>199</v>
      </c>
      <c r="H1380" s="17">
        <v>155.28368399050399</v>
      </c>
      <c r="I1380" s="17">
        <v>113.73928136837</v>
      </c>
      <c r="J1380" s="17">
        <v>149.69425363325399</v>
      </c>
      <c r="K1380" s="17">
        <v>109.558988658582</v>
      </c>
      <c r="L1380" s="19">
        <v>77.369386507235504</v>
      </c>
    </row>
    <row r="1381" spans="1:12" ht="16" x14ac:dyDescent="0.2">
      <c r="A1381" s="22">
        <f t="shared" si="63"/>
        <v>45870</v>
      </c>
      <c r="B1381" s="15" t="s">
        <v>220</v>
      </c>
      <c r="C1381" s="15" t="str">
        <f t="shared" si="64"/>
        <v>BOGOTÁ, D.C.</v>
      </c>
      <c r="D1381" s="23" t="str">
        <f t="shared" si="65"/>
        <v>BOGOTA, D.C.</v>
      </c>
      <c r="E1381" s="16">
        <v>2025</v>
      </c>
      <c r="F1381" s="16">
        <v>8</v>
      </c>
      <c r="G1381" s="16" t="s">
        <v>199</v>
      </c>
      <c r="H1381" s="18">
        <v>136.03235575536101</v>
      </c>
      <c r="I1381" s="18">
        <v>100.137927804318</v>
      </c>
      <c r="J1381" s="18">
        <v>130.00312967503299</v>
      </c>
      <c r="K1381" s="18">
        <v>95.716758401278398</v>
      </c>
      <c r="L1381" s="20">
        <v>78.527073850125703</v>
      </c>
    </row>
    <row r="1382" spans="1:12" ht="16" x14ac:dyDescent="0.2">
      <c r="A1382" s="22">
        <f t="shared" si="63"/>
        <v>43101</v>
      </c>
      <c r="B1382" s="15" t="s">
        <v>220</v>
      </c>
      <c r="C1382" s="15" t="str">
        <f t="shared" si="64"/>
        <v>BOGOTÁ, D.C.</v>
      </c>
      <c r="D1382" s="23" t="str">
        <f t="shared" si="65"/>
        <v>BOGOTA, D.C.</v>
      </c>
      <c r="E1382" s="15">
        <v>2018</v>
      </c>
      <c r="F1382" s="15">
        <v>1</v>
      </c>
      <c r="G1382" s="15" t="s">
        <v>200</v>
      </c>
      <c r="H1382" s="17">
        <v>84.9015440767336</v>
      </c>
      <c r="I1382" s="17">
        <v>84.402839220561603</v>
      </c>
      <c r="J1382" s="17">
        <v>86.038644654049506</v>
      </c>
      <c r="K1382" s="17">
        <v>85.5318125393879</v>
      </c>
      <c r="L1382" s="19">
        <v>101.005883469349</v>
      </c>
    </row>
    <row r="1383" spans="1:12" ht="16" x14ac:dyDescent="0.2">
      <c r="A1383" s="22">
        <f t="shared" si="63"/>
        <v>43132</v>
      </c>
      <c r="B1383" s="15" t="s">
        <v>220</v>
      </c>
      <c r="C1383" s="15" t="str">
        <f t="shared" si="64"/>
        <v>BOGOTÁ, D.C.</v>
      </c>
      <c r="D1383" s="23" t="str">
        <f t="shared" si="65"/>
        <v>BOGOTA, D.C.</v>
      </c>
      <c r="E1383" s="16">
        <v>2018</v>
      </c>
      <c r="F1383" s="16">
        <v>2</v>
      </c>
      <c r="G1383" s="16" t="s">
        <v>200</v>
      </c>
      <c r="H1383" s="18">
        <v>97.454222307763203</v>
      </c>
      <c r="I1383" s="18">
        <v>96.173416775838007</v>
      </c>
      <c r="J1383" s="18">
        <v>91.686991253065301</v>
      </c>
      <c r="K1383" s="18">
        <v>90.524621869021104</v>
      </c>
      <c r="L1383" s="20">
        <v>102.349591952932</v>
      </c>
    </row>
    <row r="1384" spans="1:12" ht="16" x14ac:dyDescent="0.2">
      <c r="A1384" s="22">
        <f t="shared" si="63"/>
        <v>43160</v>
      </c>
      <c r="B1384" s="15" t="s">
        <v>220</v>
      </c>
      <c r="C1384" s="15" t="str">
        <f t="shared" si="64"/>
        <v>BOGOTÁ, D.C.</v>
      </c>
      <c r="D1384" s="23" t="str">
        <f t="shared" si="65"/>
        <v>BOGOTA, D.C.</v>
      </c>
      <c r="E1384" s="15">
        <v>2018</v>
      </c>
      <c r="F1384" s="15">
        <v>3</v>
      </c>
      <c r="G1384" s="15" t="s">
        <v>200</v>
      </c>
      <c r="H1384" s="17">
        <v>97.797365904629302</v>
      </c>
      <c r="I1384" s="17">
        <v>96.470372035737796</v>
      </c>
      <c r="J1384" s="17">
        <v>94.575833785609206</v>
      </c>
      <c r="K1384" s="17">
        <v>93.264941009435503</v>
      </c>
      <c r="L1384" s="19">
        <v>99.058644904156395</v>
      </c>
    </row>
    <row r="1385" spans="1:12" ht="16" x14ac:dyDescent="0.2">
      <c r="A1385" s="22">
        <f t="shared" si="63"/>
        <v>43191</v>
      </c>
      <c r="B1385" s="15" t="s">
        <v>220</v>
      </c>
      <c r="C1385" s="15" t="str">
        <f t="shared" si="64"/>
        <v>BOGOTÁ, D.C.</v>
      </c>
      <c r="D1385" s="23" t="str">
        <f t="shared" si="65"/>
        <v>BOGOTA, D.C.</v>
      </c>
      <c r="E1385" s="16">
        <v>2018</v>
      </c>
      <c r="F1385" s="16">
        <v>4</v>
      </c>
      <c r="G1385" s="16" t="s">
        <v>200</v>
      </c>
      <c r="H1385" s="18">
        <v>102.191822791333</v>
      </c>
      <c r="I1385" s="18">
        <v>100.846493189299</v>
      </c>
      <c r="J1385" s="18">
        <v>105.662912529049</v>
      </c>
      <c r="K1385" s="18">
        <v>104.22002840169399</v>
      </c>
      <c r="L1385" s="20">
        <v>98.717024103245393</v>
      </c>
    </row>
    <row r="1386" spans="1:12" ht="16" x14ac:dyDescent="0.2">
      <c r="A1386" s="22">
        <f t="shared" si="63"/>
        <v>43221</v>
      </c>
      <c r="B1386" s="15" t="s">
        <v>220</v>
      </c>
      <c r="C1386" s="15" t="str">
        <f t="shared" si="64"/>
        <v>BOGOTÁ, D.C.</v>
      </c>
      <c r="D1386" s="23" t="str">
        <f t="shared" si="65"/>
        <v>BOGOTA, D.C.</v>
      </c>
      <c r="E1386" s="15">
        <v>2018</v>
      </c>
      <c r="F1386" s="15">
        <v>5</v>
      </c>
      <c r="G1386" s="15" t="s">
        <v>200</v>
      </c>
      <c r="H1386" s="17">
        <v>103.730145403233</v>
      </c>
      <c r="I1386" s="17">
        <v>102.211785076433</v>
      </c>
      <c r="J1386" s="17">
        <v>104.738689923693</v>
      </c>
      <c r="K1386" s="17">
        <v>103.182112891675</v>
      </c>
      <c r="L1386" s="19">
        <v>98.500664262668494</v>
      </c>
    </row>
    <row r="1387" spans="1:12" ht="16" x14ac:dyDescent="0.2">
      <c r="A1387" s="22">
        <f t="shared" si="63"/>
        <v>43252</v>
      </c>
      <c r="B1387" s="15" t="s">
        <v>220</v>
      </c>
      <c r="C1387" s="15" t="str">
        <f t="shared" si="64"/>
        <v>BOGOTÁ, D.C.</v>
      </c>
      <c r="D1387" s="23" t="str">
        <f t="shared" si="65"/>
        <v>BOGOTA, D.C.</v>
      </c>
      <c r="E1387" s="16">
        <v>2018</v>
      </c>
      <c r="F1387" s="16">
        <v>6</v>
      </c>
      <c r="G1387" s="16" t="s">
        <v>200</v>
      </c>
      <c r="H1387" s="18">
        <v>92.060197209092806</v>
      </c>
      <c r="I1387" s="18">
        <v>90.939512895578105</v>
      </c>
      <c r="J1387" s="18">
        <v>93.266265744853101</v>
      </c>
      <c r="K1387" s="18">
        <v>92.119421241842304</v>
      </c>
      <c r="L1387" s="20">
        <v>99.183905864490399</v>
      </c>
    </row>
    <row r="1388" spans="1:12" ht="16" x14ac:dyDescent="0.2">
      <c r="A1388" s="22">
        <f t="shared" si="63"/>
        <v>43282</v>
      </c>
      <c r="B1388" s="15" t="s">
        <v>220</v>
      </c>
      <c r="C1388" s="15" t="str">
        <f t="shared" si="64"/>
        <v>BOGOTÁ, D.C.</v>
      </c>
      <c r="D1388" s="23" t="str">
        <f t="shared" si="65"/>
        <v>BOGOTA, D.C.</v>
      </c>
      <c r="E1388" s="15">
        <v>2018</v>
      </c>
      <c r="F1388" s="15">
        <v>7</v>
      </c>
      <c r="G1388" s="15" t="s">
        <v>200</v>
      </c>
      <c r="H1388" s="17">
        <v>93.693644491615302</v>
      </c>
      <c r="I1388" s="17">
        <v>95.234145727837898</v>
      </c>
      <c r="J1388" s="17">
        <v>91.719579847655297</v>
      </c>
      <c r="K1388" s="17">
        <v>93.246283643420199</v>
      </c>
      <c r="L1388" s="19">
        <v>99.684949705826497</v>
      </c>
    </row>
    <row r="1389" spans="1:12" ht="16" x14ac:dyDescent="0.2">
      <c r="A1389" s="22">
        <f t="shared" si="63"/>
        <v>43313</v>
      </c>
      <c r="B1389" s="15" t="s">
        <v>220</v>
      </c>
      <c r="C1389" s="15" t="str">
        <f t="shared" si="64"/>
        <v>BOGOTÁ, D.C.</v>
      </c>
      <c r="D1389" s="23" t="str">
        <f t="shared" si="65"/>
        <v>BOGOTA, D.C.</v>
      </c>
      <c r="E1389" s="16">
        <v>2018</v>
      </c>
      <c r="F1389" s="16">
        <v>8</v>
      </c>
      <c r="G1389" s="16" t="s">
        <v>200</v>
      </c>
      <c r="H1389" s="18">
        <v>102.286125023819</v>
      </c>
      <c r="I1389" s="18">
        <v>103.875381931497</v>
      </c>
      <c r="J1389" s="18">
        <v>100.91347468634601</v>
      </c>
      <c r="K1389" s="18">
        <v>102.492365052688</v>
      </c>
      <c r="L1389" s="20">
        <v>99.969633706585697</v>
      </c>
    </row>
    <row r="1390" spans="1:12" ht="16" x14ac:dyDescent="0.2">
      <c r="A1390" s="22">
        <f t="shared" si="63"/>
        <v>43344</v>
      </c>
      <c r="B1390" s="15" t="s">
        <v>220</v>
      </c>
      <c r="C1390" s="15" t="str">
        <f t="shared" si="64"/>
        <v>BOGOTÁ, D.C.</v>
      </c>
      <c r="D1390" s="23" t="str">
        <f t="shared" si="65"/>
        <v>BOGOTA, D.C.</v>
      </c>
      <c r="E1390" s="15">
        <v>2018</v>
      </c>
      <c r="F1390" s="15">
        <v>9</v>
      </c>
      <c r="G1390" s="15" t="s">
        <v>200</v>
      </c>
      <c r="H1390" s="17">
        <v>93.441710725874003</v>
      </c>
      <c r="I1390" s="17">
        <v>94.778052020558405</v>
      </c>
      <c r="J1390" s="17">
        <v>92.372297809209996</v>
      </c>
      <c r="K1390" s="17">
        <v>93.715842693388396</v>
      </c>
      <c r="L1390" s="19">
        <v>100.459290187891</v>
      </c>
    </row>
    <row r="1391" spans="1:12" ht="16" x14ac:dyDescent="0.2">
      <c r="A1391" s="22">
        <f t="shared" si="63"/>
        <v>43374</v>
      </c>
      <c r="B1391" s="15" t="s">
        <v>220</v>
      </c>
      <c r="C1391" s="15" t="str">
        <f t="shared" si="64"/>
        <v>BOGOTÁ, D.C.</v>
      </c>
      <c r="D1391" s="23" t="str">
        <f t="shared" si="65"/>
        <v>BOGOTA, D.C.</v>
      </c>
      <c r="E1391" s="16">
        <v>2018</v>
      </c>
      <c r="F1391" s="16">
        <v>10</v>
      </c>
      <c r="G1391" s="16" t="s">
        <v>200</v>
      </c>
      <c r="H1391" s="18">
        <v>110.012873216499</v>
      </c>
      <c r="I1391" s="18">
        <v>111.402864107478</v>
      </c>
      <c r="J1391" s="18">
        <v>111.034367710331</v>
      </c>
      <c r="K1391" s="18">
        <v>112.461020115064</v>
      </c>
      <c r="L1391" s="20">
        <v>100.812298348833</v>
      </c>
    </row>
    <row r="1392" spans="1:12" ht="16" x14ac:dyDescent="0.2">
      <c r="A1392" s="22">
        <f t="shared" si="63"/>
        <v>43405</v>
      </c>
      <c r="B1392" s="15" t="s">
        <v>220</v>
      </c>
      <c r="C1392" s="15" t="str">
        <f t="shared" si="64"/>
        <v>BOGOTÁ, D.C.</v>
      </c>
      <c r="D1392" s="23" t="str">
        <f t="shared" si="65"/>
        <v>BOGOTA, D.C.</v>
      </c>
      <c r="E1392" s="15">
        <v>2018</v>
      </c>
      <c r="F1392" s="15">
        <v>11</v>
      </c>
      <c r="G1392" s="15" t="s">
        <v>200</v>
      </c>
      <c r="H1392" s="17">
        <v>116.27069189553799</v>
      </c>
      <c r="I1392" s="17">
        <v>117.750338252269</v>
      </c>
      <c r="J1392" s="17">
        <v>115.738545461142</v>
      </c>
      <c r="K1392" s="17">
        <v>117.233053239919</v>
      </c>
      <c r="L1392" s="19">
        <v>100.12905674701101</v>
      </c>
    </row>
    <row r="1393" spans="1:12" ht="16" x14ac:dyDescent="0.2">
      <c r="A1393" s="22">
        <f t="shared" si="63"/>
        <v>43435</v>
      </c>
      <c r="B1393" s="15" t="s">
        <v>220</v>
      </c>
      <c r="C1393" s="15" t="str">
        <f t="shared" si="64"/>
        <v>BOGOTÁ, D.C.</v>
      </c>
      <c r="D1393" s="23" t="str">
        <f t="shared" si="65"/>
        <v>BOGOTA, D.C.</v>
      </c>
      <c r="E1393" s="16">
        <v>2018</v>
      </c>
      <c r="F1393" s="16">
        <v>12</v>
      </c>
      <c r="G1393" s="16" t="s">
        <v>200</v>
      </c>
      <c r="H1393" s="18">
        <v>106.159656953869</v>
      </c>
      <c r="I1393" s="18">
        <v>105.91479876691299</v>
      </c>
      <c r="J1393" s="18">
        <v>112.252396594996</v>
      </c>
      <c r="K1393" s="18">
        <v>112.00849730246399</v>
      </c>
      <c r="L1393" s="20">
        <v>100.12905674701101</v>
      </c>
    </row>
    <row r="1394" spans="1:12" ht="16" x14ac:dyDescent="0.2">
      <c r="A1394" s="22">
        <f t="shared" si="63"/>
        <v>43466</v>
      </c>
      <c r="B1394" s="15" t="s">
        <v>220</v>
      </c>
      <c r="C1394" s="15" t="str">
        <f t="shared" si="64"/>
        <v>BOGOTÁ, D.C.</v>
      </c>
      <c r="D1394" s="23" t="str">
        <f t="shared" si="65"/>
        <v>BOGOTA, D.C.</v>
      </c>
      <c r="E1394" s="15">
        <v>2019</v>
      </c>
      <c r="F1394" s="15">
        <v>1</v>
      </c>
      <c r="G1394" s="15" t="s">
        <v>200</v>
      </c>
      <c r="H1394" s="17">
        <v>96.167143617891796</v>
      </c>
      <c r="I1394" s="17">
        <v>95.003954414991895</v>
      </c>
      <c r="J1394" s="17">
        <v>95.323395062604604</v>
      </c>
      <c r="K1394" s="17">
        <v>94.1725181760834</v>
      </c>
      <c r="L1394" s="19">
        <v>99.309166824824402</v>
      </c>
    </row>
    <row r="1395" spans="1:12" ht="16" x14ac:dyDescent="0.2">
      <c r="A1395" s="22">
        <f t="shared" si="63"/>
        <v>43497</v>
      </c>
      <c r="B1395" s="15" t="s">
        <v>220</v>
      </c>
      <c r="C1395" s="15" t="str">
        <f t="shared" si="64"/>
        <v>BOGOTÁ, D.C.</v>
      </c>
      <c r="D1395" s="23" t="str">
        <f t="shared" si="65"/>
        <v>BOGOTA, D.C.</v>
      </c>
      <c r="E1395" s="16">
        <v>2019</v>
      </c>
      <c r="F1395" s="16">
        <v>2</v>
      </c>
      <c r="G1395" s="16" t="s">
        <v>200</v>
      </c>
      <c r="H1395" s="18">
        <v>97.524144985349494</v>
      </c>
      <c r="I1395" s="18">
        <v>96.211402130253902</v>
      </c>
      <c r="J1395" s="18">
        <v>97.533349375016797</v>
      </c>
      <c r="K1395" s="18">
        <v>96.219773366767797</v>
      </c>
      <c r="L1395" s="20">
        <v>99.423040425128093</v>
      </c>
    </row>
    <row r="1396" spans="1:12" ht="16" x14ac:dyDescent="0.2">
      <c r="A1396" s="22">
        <f t="shared" si="63"/>
        <v>43525</v>
      </c>
      <c r="B1396" s="15" t="s">
        <v>220</v>
      </c>
      <c r="C1396" s="15" t="str">
        <f t="shared" si="64"/>
        <v>BOGOTÁ, D.C.</v>
      </c>
      <c r="D1396" s="23" t="str">
        <f t="shared" si="65"/>
        <v>BOGOTA, D.C.</v>
      </c>
      <c r="E1396" s="15">
        <v>2019</v>
      </c>
      <c r="F1396" s="15">
        <v>3</v>
      </c>
      <c r="G1396" s="15" t="s">
        <v>200</v>
      </c>
      <c r="H1396" s="17">
        <v>97.952076943941293</v>
      </c>
      <c r="I1396" s="17">
        <v>96.599101141539407</v>
      </c>
      <c r="J1396" s="17">
        <v>95.683069159295201</v>
      </c>
      <c r="K1396" s="17">
        <v>94.372068654715207</v>
      </c>
      <c r="L1396" s="19">
        <v>97.874359460998306</v>
      </c>
    </row>
    <row r="1397" spans="1:12" ht="16" x14ac:dyDescent="0.2">
      <c r="A1397" s="22">
        <f t="shared" si="63"/>
        <v>43556</v>
      </c>
      <c r="B1397" s="15" t="s">
        <v>220</v>
      </c>
      <c r="C1397" s="15" t="str">
        <f t="shared" si="64"/>
        <v>BOGOTÁ, D.C.</v>
      </c>
      <c r="D1397" s="23" t="str">
        <f t="shared" si="65"/>
        <v>BOGOTA, D.C.</v>
      </c>
      <c r="E1397" s="16">
        <v>2019</v>
      </c>
      <c r="F1397" s="16">
        <v>4</v>
      </c>
      <c r="G1397" s="16" t="s">
        <v>200</v>
      </c>
      <c r="H1397" s="18">
        <v>107.012558700173</v>
      </c>
      <c r="I1397" s="18">
        <v>105.462580178431</v>
      </c>
      <c r="J1397" s="18">
        <v>106.27158383951</v>
      </c>
      <c r="K1397" s="18">
        <v>104.736765984537</v>
      </c>
      <c r="L1397" s="20">
        <v>98.466502182577301</v>
      </c>
    </row>
    <row r="1398" spans="1:12" ht="16" x14ac:dyDescent="0.2">
      <c r="A1398" s="22">
        <f t="shared" si="63"/>
        <v>43586</v>
      </c>
      <c r="B1398" s="15" t="s">
        <v>220</v>
      </c>
      <c r="C1398" s="15" t="str">
        <f t="shared" si="64"/>
        <v>BOGOTÁ, D.C.</v>
      </c>
      <c r="D1398" s="23" t="str">
        <f t="shared" si="65"/>
        <v>BOGOTA, D.C.</v>
      </c>
      <c r="E1398" s="15">
        <v>2019</v>
      </c>
      <c r="F1398" s="15">
        <v>5</v>
      </c>
      <c r="G1398" s="15" t="s">
        <v>200</v>
      </c>
      <c r="H1398" s="17">
        <v>106.642715137542</v>
      </c>
      <c r="I1398" s="17">
        <v>104.95735424307099</v>
      </c>
      <c r="J1398" s="17">
        <v>104.706541984051</v>
      </c>
      <c r="K1398" s="17">
        <v>103.063904600691</v>
      </c>
      <c r="L1398" s="19">
        <v>99.070032264186807</v>
      </c>
    </row>
    <row r="1399" spans="1:12" ht="16" x14ac:dyDescent="0.2">
      <c r="A1399" s="22">
        <f t="shared" si="63"/>
        <v>43617</v>
      </c>
      <c r="B1399" s="15" t="s">
        <v>220</v>
      </c>
      <c r="C1399" s="15" t="str">
        <f t="shared" si="64"/>
        <v>BOGOTÁ, D.C.</v>
      </c>
      <c r="D1399" s="23" t="str">
        <f t="shared" si="65"/>
        <v>BOGOTA, D.C.</v>
      </c>
      <c r="E1399" s="16">
        <v>2019</v>
      </c>
      <c r="F1399" s="16">
        <v>6</v>
      </c>
      <c r="G1399" s="16" t="s">
        <v>200</v>
      </c>
      <c r="H1399" s="18">
        <v>95.479960449450004</v>
      </c>
      <c r="I1399" s="18">
        <v>93.717986946871505</v>
      </c>
      <c r="J1399" s="18">
        <v>93.251959001946801</v>
      </c>
      <c r="K1399" s="18">
        <v>91.565638588741706</v>
      </c>
      <c r="L1399" s="20">
        <v>98.671474663123902</v>
      </c>
    </row>
    <row r="1400" spans="1:12" ht="16" x14ac:dyDescent="0.2">
      <c r="A1400" s="22">
        <f t="shared" si="63"/>
        <v>43647</v>
      </c>
      <c r="B1400" s="15" t="s">
        <v>220</v>
      </c>
      <c r="C1400" s="15" t="str">
        <f t="shared" si="64"/>
        <v>BOGOTÁ, D.C.</v>
      </c>
      <c r="D1400" s="23" t="str">
        <f t="shared" si="65"/>
        <v>BOGOTA, D.C.</v>
      </c>
      <c r="E1400" s="15">
        <v>2019</v>
      </c>
      <c r="F1400" s="15">
        <v>7</v>
      </c>
      <c r="G1400" s="15" t="s">
        <v>200</v>
      </c>
      <c r="H1400" s="17">
        <v>106.86396311461201</v>
      </c>
      <c r="I1400" s="17">
        <v>104.852908332491</v>
      </c>
      <c r="J1400" s="17">
        <v>102.882026999213</v>
      </c>
      <c r="K1400" s="17">
        <v>100.961249946123</v>
      </c>
      <c r="L1400" s="19">
        <v>99.8102106661606</v>
      </c>
    </row>
    <row r="1401" spans="1:12" ht="16" x14ac:dyDescent="0.2">
      <c r="A1401" s="22">
        <f t="shared" si="63"/>
        <v>43678</v>
      </c>
      <c r="B1401" s="15" t="s">
        <v>220</v>
      </c>
      <c r="C1401" s="15" t="str">
        <f t="shared" si="64"/>
        <v>BOGOTÁ, D.C.</v>
      </c>
      <c r="D1401" s="23" t="str">
        <f t="shared" si="65"/>
        <v>BOGOTA, D.C.</v>
      </c>
      <c r="E1401" s="16">
        <v>2019</v>
      </c>
      <c r="F1401" s="16">
        <v>8</v>
      </c>
      <c r="G1401" s="16" t="s">
        <v>200</v>
      </c>
      <c r="H1401" s="18">
        <v>112.349500872166</v>
      </c>
      <c r="I1401" s="18">
        <v>110.18611577492</v>
      </c>
      <c r="J1401" s="18">
        <v>111.350221138442</v>
      </c>
      <c r="K1401" s="18">
        <v>109.223359710408</v>
      </c>
      <c r="L1401" s="20">
        <v>100.049345226798</v>
      </c>
    </row>
    <row r="1402" spans="1:12" ht="16" x14ac:dyDescent="0.2">
      <c r="A1402" s="22">
        <f t="shared" si="63"/>
        <v>43709</v>
      </c>
      <c r="B1402" s="15" t="s">
        <v>220</v>
      </c>
      <c r="C1402" s="15" t="str">
        <f t="shared" si="64"/>
        <v>BOGOTÁ, D.C.</v>
      </c>
      <c r="D1402" s="23" t="str">
        <f t="shared" si="65"/>
        <v>BOGOTA, D.C.</v>
      </c>
      <c r="E1402" s="15">
        <v>2019</v>
      </c>
      <c r="F1402" s="15">
        <v>9</v>
      </c>
      <c r="G1402" s="15" t="s">
        <v>200</v>
      </c>
      <c r="H1402" s="17">
        <v>111.03414061525299</v>
      </c>
      <c r="I1402" s="17">
        <v>108.862571186314</v>
      </c>
      <c r="J1402" s="17">
        <v>107.58135008263601</v>
      </c>
      <c r="K1402" s="17">
        <v>105.473777976311</v>
      </c>
      <c r="L1402" s="19">
        <v>99.730499145948002</v>
      </c>
    </row>
    <row r="1403" spans="1:12" ht="16" x14ac:dyDescent="0.2">
      <c r="A1403" s="22">
        <f t="shared" si="63"/>
        <v>43739</v>
      </c>
      <c r="B1403" s="15" t="s">
        <v>220</v>
      </c>
      <c r="C1403" s="15" t="str">
        <f t="shared" si="64"/>
        <v>BOGOTÁ, D.C.</v>
      </c>
      <c r="D1403" s="23" t="str">
        <f t="shared" si="65"/>
        <v>BOGOTA, D.C.</v>
      </c>
      <c r="E1403" s="16">
        <v>2019</v>
      </c>
      <c r="F1403" s="16">
        <v>10</v>
      </c>
      <c r="G1403" s="16" t="s">
        <v>200</v>
      </c>
      <c r="H1403" s="18">
        <v>124.933988889107</v>
      </c>
      <c r="I1403" s="18">
        <v>122.386334275327</v>
      </c>
      <c r="J1403" s="18">
        <v>126.15546119417399</v>
      </c>
      <c r="K1403" s="18">
        <v>123.585306835827</v>
      </c>
      <c r="L1403" s="20">
        <v>98.523438982729203</v>
      </c>
    </row>
    <row r="1404" spans="1:12" ht="16" x14ac:dyDescent="0.2">
      <c r="A1404" s="22">
        <f t="shared" si="63"/>
        <v>43770</v>
      </c>
      <c r="B1404" s="15" t="s">
        <v>220</v>
      </c>
      <c r="C1404" s="15" t="str">
        <f t="shared" si="64"/>
        <v>BOGOTÁ, D.C.</v>
      </c>
      <c r="D1404" s="23" t="str">
        <f t="shared" si="65"/>
        <v>BOGOTA, D.C.</v>
      </c>
      <c r="E1404" s="15">
        <v>2019</v>
      </c>
      <c r="F1404" s="15">
        <v>11</v>
      </c>
      <c r="G1404" s="15" t="s">
        <v>200</v>
      </c>
      <c r="H1404" s="17">
        <v>108.787482356361</v>
      </c>
      <c r="I1404" s="17">
        <v>106.657289140228</v>
      </c>
      <c r="J1404" s="17">
        <v>113.173970002685</v>
      </c>
      <c r="K1404" s="17">
        <v>110.971417519292</v>
      </c>
      <c r="L1404" s="19">
        <v>99.309166824824402</v>
      </c>
    </row>
    <row r="1405" spans="1:12" ht="16" x14ac:dyDescent="0.2">
      <c r="A1405" s="22">
        <f t="shared" si="63"/>
        <v>43800</v>
      </c>
      <c r="B1405" s="15" t="s">
        <v>220</v>
      </c>
      <c r="C1405" s="15" t="str">
        <f t="shared" si="64"/>
        <v>BOGOTÁ, D.C.</v>
      </c>
      <c r="D1405" s="23" t="str">
        <f t="shared" si="65"/>
        <v>BOGOTA, D.C.</v>
      </c>
      <c r="E1405" s="16">
        <v>2019</v>
      </c>
      <c r="F1405" s="16">
        <v>12</v>
      </c>
      <c r="G1405" s="16" t="s">
        <v>200</v>
      </c>
      <c r="H1405" s="18">
        <v>110.28531614526401</v>
      </c>
      <c r="I1405" s="18">
        <v>108.159734363173</v>
      </c>
      <c r="J1405" s="18">
        <v>113.883959400603</v>
      </c>
      <c r="K1405" s="18">
        <v>111.743983896196</v>
      </c>
      <c r="L1405" s="20">
        <v>99.138356424368993</v>
      </c>
    </row>
    <row r="1406" spans="1:12" ht="16" x14ac:dyDescent="0.2">
      <c r="A1406" s="22">
        <f t="shared" si="63"/>
        <v>43831</v>
      </c>
      <c r="B1406" s="15" t="s">
        <v>220</v>
      </c>
      <c r="C1406" s="15" t="str">
        <f t="shared" si="64"/>
        <v>BOGOTÁ, D.C.</v>
      </c>
      <c r="D1406" s="23" t="str">
        <f t="shared" si="65"/>
        <v>BOGOTA, D.C.</v>
      </c>
      <c r="E1406" s="15">
        <v>2020</v>
      </c>
      <c r="F1406" s="15">
        <v>1</v>
      </c>
      <c r="G1406" s="15" t="s">
        <v>200</v>
      </c>
      <c r="H1406" s="17">
        <v>92.348347307579104</v>
      </c>
      <c r="I1406" s="17">
        <v>90.339444314941801</v>
      </c>
      <c r="J1406" s="17">
        <v>96.624451352967796</v>
      </c>
      <c r="K1406" s="17">
        <v>94.551254185746799</v>
      </c>
      <c r="L1406" s="19">
        <v>100.015183146707</v>
      </c>
    </row>
    <row r="1407" spans="1:12" ht="16" x14ac:dyDescent="0.2">
      <c r="A1407" s="22">
        <f t="shared" si="63"/>
        <v>43862</v>
      </c>
      <c r="B1407" s="15" t="s">
        <v>220</v>
      </c>
      <c r="C1407" s="15" t="str">
        <f t="shared" si="64"/>
        <v>BOGOTÁ, D.C.</v>
      </c>
      <c r="D1407" s="23" t="str">
        <f t="shared" si="65"/>
        <v>BOGOTA, D.C.</v>
      </c>
      <c r="E1407" s="16">
        <v>2020</v>
      </c>
      <c r="F1407" s="16">
        <v>2</v>
      </c>
      <c r="G1407" s="16" t="s">
        <v>200</v>
      </c>
      <c r="H1407" s="18">
        <v>109.224183560553</v>
      </c>
      <c r="I1407" s="18">
        <v>106.003070975527</v>
      </c>
      <c r="J1407" s="18">
        <v>107.763740403003</v>
      </c>
      <c r="K1407" s="18">
        <v>104.627929154292</v>
      </c>
      <c r="L1407" s="20">
        <v>99.400265705067397</v>
      </c>
    </row>
    <row r="1408" spans="1:12" ht="16" x14ac:dyDescent="0.2">
      <c r="A1408" s="22">
        <f t="shared" si="63"/>
        <v>43891</v>
      </c>
      <c r="B1408" s="15" t="s">
        <v>220</v>
      </c>
      <c r="C1408" s="15" t="str">
        <f t="shared" si="64"/>
        <v>BOGOTÁ, D.C.</v>
      </c>
      <c r="D1408" s="23" t="str">
        <f t="shared" si="65"/>
        <v>BOGOTA, D.C.</v>
      </c>
      <c r="E1408" s="15">
        <v>2020</v>
      </c>
      <c r="F1408" s="15">
        <v>3</v>
      </c>
      <c r="G1408" s="15" t="s">
        <v>200</v>
      </c>
      <c r="H1408" s="17">
        <v>89.469861188930494</v>
      </c>
      <c r="I1408" s="17">
        <v>86.585818227784301</v>
      </c>
      <c r="J1408" s="17">
        <v>88.403986411814202</v>
      </c>
      <c r="K1408" s="17">
        <v>85.582420488874803</v>
      </c>
      <c r="L1408" s="19">
        <v>97.179730499146004</v>
      </c>
    </row>
    <row r="1409" spans="1:12" ht="16" x14ac:dyDescent="0.2">
      <c r="A1409" s="22">
        <f t="shared" si="63"/>
        <v>43922</v>
      </c>
      <c r="B1409" s="15" t="s">
        <v>220</v>
      </c>
      <c r="C1409" s="15" t="str">
        <f t="shared" si="64"/>
        <v>BOGOTÁ, D.C.</v>
      </c>
      <c r="D1409" s="23" t="str">
        <f t="shared" si="65"/>
        <v>BOGOTA, D.C.</v>
      </c>
      <c r="E1409" s="16">
        <v>2020</v>
      </c>
      <c r="F1409" s="16">
        <v>4</v>
      </c>
      <c r="G1409" s="16" t="s">
        <v>200</v>
      </c>
      <c r="H1409" s="18">
        <v>56.429230258564203</v>
      </c>
      <c r="I1409" s="18">
        <v>54.296978766993803</v>
      </c>
      <c r="J1409" s="18">
        <v>55.277024838649297</v>
      </c>
      <c r="K1409" s="18">
        <v>53.230870734079701</v>
      </c>
      <c r="L1409" s="20">
        <v>92.135130005693696</v>
      </c>
    </row>
    <row r="1410" spans="1:12" ht="16" x14ac:dyDescent="0.2">
      <c r="A1410" s="22">
        <f t="shared" ref="A1410:A1473" si="66">DATE(E1410,F1410,1)</f>
        <v>43952</v>
      </c>
      <c r="B1410" s="15" t="s">
        <v>220</v>
      </c>
      <c r="C1410" s="15" t="str">
        <f t="shared" si="64"/>
        <v>BOGOTÁ, D.C.</v>
      </c>
      <c r="D1410" s="23" t="str">
        <f t="shared" si="65"/>
        <v>BOGOTA, D.C.</v>
      </c>
      <c r="E1410" s="15">
        <v>2020</v>
      </c>
      <c r="F1410" s="15">
        <v>5</v>
      </c>
      <c r="G1410" s="15" t="s">
        <v>200</v>
      </c>
      <c r="H1410" s="17">
        <v>73.952493552133802</v>
      </c>
      <c r="I1410" s="17">
        <v>70.621928870619499</v>
      </c>
      <c r="J1410" s="17">
        <v>71.088974256411007</v>
      </c>
      <c r="K1410" s="17">
        <v>67.967212416133606</v>
      </c>
      <c r="L1410" s="19">
        <v>90.085405200227797</v>
      </c>
    </row>
    <row r="1411" spans="1:12" ht="16" x14ac:dyDescent="0.2">
      <c r="A1411" s="22">
        <f t="shared" si="66"/>
        <v>43983</v>
      </c>
      <c r="B1411" s="15" t="s">
        <v>220</v>
      </c>
      <c r="C1411" s="15" t="str">
        <f t="shared" ref="C1411:C1474" si="67">UPPER(B1411)</f>
        <v>BOGOTÁ, D.C.</v>
      </c>
      <c r="D1411" s="23" t="str">
        <f t="shared" ref="D1411:D1474" si="68">SUBSTITUTE(SUBSTITUTE(SUBSTITUTE(SUBSTITUTE(SUBSTITUTE(SUBSTITUTE(SUBSTITUTE(SUBSTITUTE(SUBSTITUTE(SUBSTITUTE(C1411,"á","a"),"é","e"),"í","i"),"ó","o"),"ú","u"),"Á","A"),"É","E"),"Í","I"),"Ó","O"),"Ú","U")</f>
        <v>BOGOTA, D.C.</v>
      </c>
      <c r="E1411" s="16">
        <v>2020</v>
      </c>
      <c r="F1411" s="16">
        <v>6</v>
      </c>
      <c r="G1411" s="16" t="s">
        <v>200</v>
      </c>
      <c r="H1411" s="18">
        <v>79.678349634483396</v>
      </c>
      <c r="I1411" s="18">
        <v>76.208592844586306</v>
      </c>
      <c r="J1411" s="18">
        <v>79.416039998892799</v>
      </c>
      <c r="K1411" s="18">
        <v>75.981177753944394</v>
      </c>
      <c r="L1411" s="20">
        <v>87.397988233061298</v>
      </c>
    </row>
    <row r="1412" spans="1:12" ht="16" x14ac:dyDescent="0.2">
      <c r="A1412" s="22">
        <f t="shared" si="66"/>
        <v>44013</v>
      </c>
      <c r="B1412" s="15" t="s">
        <v>220</v>
      </c>
      <c r="C1412" s="15" t="str">
        <f t="shared" si="67"/>
        <v>BOGOTÁ, D.C.</v>
      </c>
      <c r="D1412" s="23" t="str">
        <f t="shared" si="68"/>
        <v>BOGOTA, D.C.</v>
      </c>
      <c r="E1412" s="15">
        <v>2020</v>
      </c>
      <c r="F1412" s="15">
        <v>7</v>
      </c>
      <c r="G1412" s="15" t="s">
        <v>200</v>
      </c>
      <c r="H1412" s="17">
        <v>87.379377712835705</v>
      </c>
      <c r="I1412" s="17">
        <v>83.583167333327495</v>
      </c>
      <c r="J1412" s="17">
        <v>89.041661256843298</v>
      </c>
      <c r="K1412" s="17">
        <v>85.157068796406506</v>
      </c>
      <c r="L1412" s="19">
        <v>87.284114632757607</v>
      </c>
    </row>
    <row r="1413" spans="1:12" ht="16" x14ac:dyDescent="0.2">
      <c r="A1413" s="22">
        <f t="shared" si="66"/>
        <v>44044</v>
      </c>
      <c r="B1413" s="15" t="s">
        <v>220</v>
      </c>
      <c r="C1413" s="15" t="str">
        <f t="shared" si="67"/>
        <v>BOGOTÁ, D.C.</v>
      </c>
      <c r="D1413" s="23" t="str">
        <f t="shared" si="68"/>
        <v>BOGOTA, D.C.</v>
      </c>
      <c r="E1413" s="16">
        <v>2020</v>
      </c>
      <c r="F1413" s="16">
        <v>8</v>
      </c>
      <c r="G1413" s="16" t="s">
        <v>200</v>
      </c>
      <c r="H1413" s="18">
        <v>80.5003198658234</v>
      </c>
      <c r="I1413" s="18">
        <v>77.378296316230006</v>
      </c>
      <c r="J1413" s="18">
        <v>80.481642462893205</v>
      </c>
      <c r="K1413" s="18">
        <v>77.348371908595993</v>
      </c>
      <c r="L1413" s="20">
        <v>86.521161510723104</v>
      </c>
    </row>
    <row r="1414" spans="1:12" ht="16" x14ac:dyDescent="0.2">
      <c r="A1414" s="22">
        <f t="shared" si="66"/>
        <v>44075</v>
      </c>
      <c r="B1414" s="15" t="s">
        <v>220</v>
      </c>
      <c r="C1414" s="15" t="str">
        <f t="shared" si="67"/>
        <v>BOGOTÁ, D.C.</v>
      </c>
      <c r="D1414" s="23" t="str">
        <f t="shared" si="68"/>
        <v>BOGOTA, D.C.</v>
      </c>
      <c r="E1414" s="15">
        <v>2020</v>
      </c>
      <c r="F1414" s="15">
        <v>9</v>
      </c>
      <c r="G1414" s="15" t="s">
        <v>200</v>
      </c>
      <c r="H1414" s="17">
        <v>91.348203648452397</v>
      </c>
      <c r="I1414" s="17">
        <v>87.776437636046694</v>
      </c>
      <c r="J1414" s="17">
        <v>92.5745525667094</v>
      </c>
      <c r="K1414" s="17">
        <v>88.922099892300196</v>
      </c>
      <c r="L1414" s="19">
        <v>87.079142152211006</v>
      </c>
    </row>
    <row r="1415" spans="1:12" ht="16" x14ac:dyDescent="0.2">
      <c r="A1415" s="22">
        <f t="shared" si="66"/>
        <v>44105</v>
      </c>
      <c r="B1415" s="15" t="s">
        <v>220</v>
      </c>
      <c r="C1415" s="15" t="str">
        <f t="shared" si="67"/>
        <v>BOGOTÁ, D.C.</v>
      </c>
      <c r="D1415" s="23" t="str">
        <f t="shared" si="68"/>
        <v>BOGOTA, D.C.</v>
      </c>
      <c r="E1415" s="16">
        <v>2020</v>
      </c>
      <c r="F1415" s="16">
        <v>10</v>
      </c>
      <c r="G1415" s="16" t="s">
        <v>200</v>
      </c>
      <c r="H1415" s="18">
        <v>91.658580319992296</v>
      </c>
      <c r="I1415" s="18">
        <v>87.997318064981499</v>
      </c>
      <c r="J1415" s="18">
        <v>91.556298644955305</v>
      </c>
      <c r="K1415" s="18">
        <v>87.886263562797097</v>
      </c>
      <c r="L1415" s="20">
        <v>86.931106471816307</v>
      </c>
    </row>
    <row r="1416" spans="1:12" ht="16" x14ac:dyDescent="0.2">
      <c r="A1416" s="22">
        <f t="shared" si="66"/>
        <v>44136</v>
      </c>
      <c r="B1416" s="15" t="s">
        <v>220</v>
      </c>
      <c r="C1416" s="15" t="str">
        <f t="shared" si="67"/>
        <v>BOGOTÁ, D.C.</v>
      </c>
      <c r="D1416" s="23" t="str">
        <f t="shared" si="68"/>
        <v>BOGOTA, D.C.</v>
      </c>
      <c r="E1416" s="15">
        <v>2020</v>
      </c>
      <c r="F1416" s="15">
        <v>11</v>
      </c>
      <c r="G1416" s="15" t="s">
        <v>200</v>
      </c>
      <c r="H1416" s="17">
        <v>94.427519455893801</v>
      </c>
      <c r="I1416" s="17">
        <v>90.696493437873698</v>
      </c>
      <c r="J1416" s="17">
        <v>94.697068853909997</v>
      </c>
      <c r="K1416" s="17">
        <v>90.969915571190697</v>
      </c>
      <c r="L1416" s="19">
        <v>87.887644714367099</v>
      </c>
    </row>
    <row r="1417" spans="1:12" ht="16" x14ac:dyDescent="0.2">
      <c r="A1417" s="22">
        <f t="shared" si="66"/>
        <v>44166</v>
      </c>
      <c r="B1417" s="15" t="s">
        <v>220</v>
      </c>
      <c r="C1417" s="15" t="str">
        <f t="shared" si="67"/>
        <v>BOGOTÁ, D.C.</v>
      </c>
      <c r="D1417" s="23" t="str">
        <f t="shared" si="68"/>
        <v>BOGOTA, D.C.</v>
      </c>
      <c r="E1417" s="16">
        <v>2020</v>
      </c>
      <c r="F1417" s="16">
        <v>12</v>
      </c>
      <c r="G1417" s="16" t="s">
        <v>200</v>
      </c>
      <c r="H1417" s="18">
        <v>96.263875769508601</v>
      </c>
      <c r="I1417" s="18">
        <v>92.622523532714695</v>
      </c>
      <c r="J1417" s="18">
        <v>97.535474175400495</v>
      </c>
      <c r="K1417" s="18">
        <v>93.831426829474395</v>
      </c>
      <c r="L1417" s="20">
        <v>89.311064718162896</v>
      </c>
    </row>
    <row r="1418" spans="1:12" ht="16" x14ac:dyDescent="0.2">
      <c r="A1418" s="22">
        <f t="shared" si="66"/>
        <v>44197</v>
      </c>
      <c r="B1418" s="15" t="s">
        <v>220</v>
      </c>
      <c r="C1418" s="15" t="str">
        <f t="shared" si="67"/>
        <v>BOGOTÁ, D.C.</v>
      </c>
      <c r="D1418" s="23" t="str">
        <f t="shared" si="68"/>
        <v>BOGOTA, D.C.</v>
      </c>
      <c r="E1418" s="15">
        <v>2021</v>
      </c>
      <c r="F1418" s="15">
        <v>1</v>
      </c>
      <c r="G1418" s="15" t="s">
        <v>200</v>
      </c>
      <c r="H1418" s="17">
        <v>84.643084370061104</v>
      </c>
      <c r="I1418" s="17">
        <v>81.111679415747105</v>
      </c>
      <c r="J1418" s="17">
        <v>85.009691137847994</v>
      </c>
      <c r="K1418" s="17">
        <v>81.534875811810196</v>
      </c>
      <c r="L1418" s="19">
        <v>90.2106661605618</v>
      </c>
    </row>
    <row r="1419" spans="1:12" ht="16" x14ac:dyDescent="0.2">
      <c r="A1419" s="22">
        <f t="shared" si="66"/>
        <v>44228</v>
      </c>
      <c r="B1419" s="15" t="s">
        <v>220</v>
      </c>
      <c r="C1419" s="15" t="str">
        <f t="shared" si="67"/>
        <v>BOGOTÁ, D.C.</v>
      </c>
      <c r="D1419" s="23" t="str">
        <f t="shared" si="68"/>
        <v>BOGOTA, D.C.</v>
      </c>
      <c r="E1419" s="16">
        <v>2021</v>
      </c>
      <c r="F1419" s="16">
        <v>2</v>
      </c>
      <c r="G1419" s="16" t="s">
        <v>200</v>
      </c>
      <c r="H1419" s="18">
        <v>85.945094237763499</v>
      </c>
      <c r="I1419" s="18">
        <v>82.267239477102805</v>
      </c>
      <c r="J1419" s="18">
        <v>87.648149664018305</v>
      </c>
      <c r="K1419" s="18">
        <v>83.860682749073803</v>
      </c>
      <c r="L1419" s="20">
        <v>89.982918959954503</v>
      </c>
    </row>
    <row r="1420" spans="1:12" ht="16" x14ac:dyDescent="0.2">
      <c r="A1420" s="22">
        <f t="shared" si="66"/>
        <v>44256</v>
      </c>
      <c r="B1420" s="15" t="s">
        <v>220</v>
      </c>
      <c r="C1420" s="15" t="str">
        <f t="shared" si="67"/>
        <v>BOGOTÁ, D.C.</v>
      </c>
      <c r="D1420" s="23" t="str">
        <f t="shared" si="68"/>
        <v>BOGOTA, D.C.</v>
      </c>
      <c r="E1420" s="15">
        <v>2021</v>
      </c>
      <c r="F1420" s="15">
        <v>3</v>
      </c>
      <c r="G1420" s="15" t="s">
        <v>200</v>
      </c>
      <c r="H1420" s="17">
        <v>101.14709132781201</v>
      </c>
      <c r="I1420" s="17">
        <v>96.7706321090252</v>
      </c>
      <c r="J1420" s="17">
        <v>101.949870655634</v>
      </c>
      <c r="K1420" s="17">
        <v>97.583101335004102</v>
      </c>
      <c r="L1420" s="19">
        <v>88.468400075915696</v>
      </c>
    </row>
    <row r="1421" spans="1:12" ht="16" x14ac:dyDescent="0.2">
      <c r="A1421" s="22">
        <f t="shared" si="66"/>
        <v>44287</v>
      </c>
      <c r="B1421" s="15" t="s">
        <v>220</v>
      </c>
      <c r="C1421" s="15" t="str">
        <f t="shared" si="67"/>
        <v>BOGOTÁ, D.C.</v>
      </c>
      <c r="D1421" s="23" t="str">
        <f t="shared" si="68"/>
        <v>BOGOTA, D.C.</v>
      </c>
      <c r="E1421" s="16">
        <v>2021</v>
      </c>
      <c r="F1421" s="16">
        <v>4</v>
      </c>
      <c r="G1421" s="16" t="s">
        <v>200</v>
      </c>
      <c r="H1421" s="18">
        <v>100.901451084225</v>
      </c>
      <c r="I1421" s="18">
        <v>96.418459679669994</v>
      </c>
      <c r="J1421" s="18">
        <v>100.72156462024201</v>
      </c>
      <c r="K1421" s="18">
        <v>96.244221584106597</v>
      </c>
      <c r="L1421" s="20">
        <v>87.716834313911605</v>
      </c>
    </row>
    <row r="1422" spans="1:12" ht="16" x14ac:dyDescent="0.2">
      <c r="A1422" s="22">
        <f t="shared" si="66"/>
        <v>44317</v>
      </c>
      <c r="B1422" s="15" t="s">
        <v>220</v>
      </c>
      <c r="C1422" s="15" t="str">
        <f t="shared" si="67"/>
        <v>BOGOTÁ, D.C.</v>
      </c>
      <c r="D1422" s="23" t="str">
        <f t="shared" si="68"/>
        <v>BOGOTA, D.C.</v>
      </c>
      <c r="E1422" s="15">
        <v>2021</v>
      </c>
      <c r="F1422" s="15">
        <v>5</v>
      </c>
      <c r="G1422" s="15" t="s">
        <v>200</v>
      </c>
      <c r="H1422" s="17">
        <v>85.048813505532905</v>
      </c>
      <c r="I1422" s="17">
        <v>81.080727634883203</v>
      </c>
      <c r="J1422" s="17">
        <v>86.161454850719394</v>
      </c>
      <c r="K1422" s="17">
        <v>82.128170119173305</v>
      </c>
      <c r="L1422" s="19">
        <v>87.546023913456096</v>
      </c>
    </row>
    <row r="1423" spans="1:12" ht="16" x14ac:dyDescent="0.2">
      <c r="A1423" s="22">
        <f t="shared" si="66"/>
        <v>44348</v>
      </c>
      <c r="B1423" s="15" t="s">
        <v>220</v>
      </c>
      <c r="C1423" s="15" t="str">
        <f t="shared" si="67"/>
        <v>BOGOTÁ, D.C.</v>
      </c>
      <c r="D1423" s="23" t="str">
        <f t="shared" si="68"/>
        <v>BOGOTA, D.C.</v>
      </c>
      <c r="E1423" s="16">
        <v>2021</v>
      </c>
      <c r="F1423" s="16">
        <v>6</v>
      </c>
      <c r="G1423" s="16" t="s">
        <v>200</v>
      </c>
      <c r="H1423" s="18">
        <v>94.681871535685701</v>
      </c>
      <c r="I1423" s="18">
        <v>90.3645160190772</v>
      </c>
      <c r="J1423" s="18">
        <v>97.333484606061802</v>
      </c>
      <c r="K1423" s="18">
        <v>92.966364055900399</v>
      </c>
      <c r="L1423" s="20">
        <v>86.760296071360798</v>
      </c>
    </row>
    <row r="1424" spans="1:12" ht="16" x14ac:dyDescent="0.2">
      <c r="A1424" s="22">
        <f t="shared" si="66"/>
        <v>44378</v>
      </c>
      <c r="B1424" s="15" t="s">
        <v>220</v>
      </c>
      <c r="C1424" s="15" t="str">
        <f t="shared" si="67"/>
        <v>BOGOTÁ, D.C.</v>
      </c>
      <c r="D1424" s="23" t="str">
        <f t="shared" si="68"/>
        <v>BOGOTA, D.C.</v>
      </c>
      <c r="E1424" s="15">
        <v>2021</v>
      </c>
      <c r="F1424" s="15">
        <v>7</v>
      </c>
      <c r="G1424" s="15" t="s">
        <v>200</v>
      </c>
      <c r="H1424" s="17">
        <v>107.796646550535</v>
      </c>
      <c r="I1424" s="17">
        <v>102.751728689884</v>
      </c>
      <c r="J1424" s="17">
        <v>109.53316209184101</v>
      </c>
      <c r="K1424" s="17">
        <v>104.49848771217999</v>
      </c>
      <c r="L1424" s="19">
        <v>86.896944391725199</v>
      </c>
    </row>
    <row r="1425" spans="1:12" ht="16" x14ac:dyDescent="0.2">
      <c r="A1425" s="22">
        <f t="shared" si="66"/>
        <v>44409</v>
      </c>
      <c r="B1425" s="15" t="s">
        <v>220</v>
      </c>
      <c r="C1425" s="15" t="str">
        <f t="shared" si="67"/>
        <v>BOGOTÁ, D.C.</v>
      </c>
      <c r="D1425" s="23" t="str">
        <f t="shared" si="68"/>
        <v>BOGOTA, D.C.</v>
      </c>
      <c r="E1425" s="16">
        <v>2021</v>
      </c>
      <c r="F1425" s="16">
        <v>8</v>
      </c>
      <c r="G1425" s="16" t="s">
        <v>200</v>
      </c>
      <c r="H1425" s="18">
        <v>112.22958134325999</v>
      </c>
      <c r="I1425" s="18">
        <v>106.92427834516501</v>
      </c>
      <c r="J1425" s="18">
        <v>114.428819215601</v>
      </c>
      <c r="K1425" s="18">
        <v>109.089727964289</v>
      </c>
      <c r="L1425" s="20">
        <v>87.853482634276006</v>
      </c>
    </row>
    <row r="1426" spans="1:12" ht="16" x14ac:dyDescent="0.2">
      <c r="A1426" s="22">
        <f t="shared" si="66"/>
        <v>44440</v>
      </c>
      <c r="B1426" s="15" t="s">
        <v>220</v>
      </c>
      <c r="C1426" s="15" t="str">
        <f t="shared" si="67"/>
        <v>BOGOTÁ, D.C.</v>
      </c>
      <c r="D1426" s="23" t="str">
        <f t="shared" si="68"/>
        <v>BOGOTA, D.C.</v>
      </c>
      <c r="E1426" s="15">
        <v>2021</v>
      </c>
      <c r="F1426" s="15">
        <v>9</v>
      </c>
      <c r="G1426" s="15" t="s">
        <v>200</v>
      </c>
      <c r="H1426" s="17">
        <v>125.324089605651</v>
      </c>
      <c r="I1426" s="17">
        <v>119.02325536379099</v>
      </c>
      <c r="J1426" s="17">
        <v>127.415902430727</v>
      </c>
      <c r="K1426" s="17">
        <v>121.09491885332901</v>
      </c>
      <c r="L1426" s="19">
        <v>88.217878155247703</v>
      </c>
    </row>
    <row r="1427" spans="1:12" ht="16" x14ac:dyDescent="0.2">
      <c r="A1427" s="22">
        <f t="shared" si="66"/>
        <v>44470</v>
      </c>
      <c r="B1427" s="15" t="s">
        <v>220</v>
      </c>
      <c r="C1427" s="15" t="str">
        <f t="shared" si="67"/>
        <v>BOGOTÁ, D.C.</v>
      </c>
      <c r="D1427" s="23" t="str">
        <f t="shared" si="68"/>
        <v>BOGOTA, D.C.</v>
      </c>
      <c r="E1427" s="16">
        <v>2021</v>
      </c>
      <c r="F1427" s="16">
        <v>10</v>
      </c>
      <c r="G1427" s="16" t="s">
        <v>200</v>
      </c>
      <c r="H1427" s="18">
        <v>122.68646642873</v>
      </c>
      <c r="I1427" s="18">
        <v>114.64232934267901</v>
      </c>
      <c r="J1427" s="18">
        <v>122.257329911116</v>
      </c>
      <c r="K1427" s="18">
        <v>114.370341789414</v>
      </c>
      <c r="L1427" s="20">
        <v>88.536724236097896</v>
      </c>
    </row>
    <row r="1428" spans="1:12" ht="16" x14ac:dyDescent="0.2">
      <c r="A1428" s="22">
        <f t="shared" si="66"/>
        <v>44501</v>
      </c>
      <c r="B1428" s="15" t="s">
        <v>220</v>
      </c>
      <c r="C1428" s="15" t="str">
        <f t="shared" si="67"/>
        <v>BOGOTÁ, D.C.</v>
      </c>
      <c r="D1428" s="23" t="str">
        <f t="shared" si="68"/>
        <v>BOGOTA, D.C.</v>
      </c>
      <c r="E1428" s="15">
        <v>2021</v>
      </c>
      <c r="F1428" s="15">
        <v>11</v>
      </c>
      <c r="G1428" s="15" t="s">
        <v>200</v>
      </c>
      <c r="H1428" s="17">
        <v>133.165464757601</v>
      </c>
      <c r="I1428" s="17">
        <v>122.580910828939</v>
      </c>
      <c r="J1428" s="17">
        <v>133.81121548361699</v>
      </c>
      <c r="K1428" s="17">
        <v>123.146083587913</v>
      </c>
      <c r="L1428" s="19">
        <v>89.914594799772303</v>
      </c>
    </row>
    <row r="1429" spans="1:12" ht="16" x14ac:dyDescent="0.2">
      <c r="A1429" s="22">
        <f t="shared" si="66"/>
        <v>44531</v>
      </c>
      <c r="B1429" s="15" t="s">
        <v>220</v>
      </c>
      <c r="C1429" s="15" t="str">
        <f t="shared" si="67"/>
        <v>BOGOTÁ, D.C.</v>
      </c>
      <c r="D1429" s="23" t="str">
        <f t="shared" si="68"/>
        <v>BOGOTA, D.C.</v>
      </c>
      <c r="E1429" s="16">
        <v>2021</v>
      </c>
      <c r="F1429" s="16">
        <v>12</v>
      </c>
      <c r="G1429" s="16" t="s">
        <v>200</v>
      </c>
      <c r="H1429" s="18">
        <v>129.17788711405899</v>
      </c>
      <c r="I1429" s="18">
        <v>118.776340820077</v>
      </c>
      <c r="J1429" s="18">
        <v>131.308788374839</v>
      </c>
      <c r="K1429" s="18">
        <v>120.826444793935</v>
      </c>
      <c r="L1429" s="20">
        <v>89.390776238375395</v>
      </c>
    </row>
    <row r="1430" spans="1:12" ht="16" x14ac:dyDescent="0.2">
      <c r="A1430" s="22">
        <f t="shared" si="66"/>
        <v>44562</v>
      </c>
      <c r="B1430" s="15" t="s">
        <v>220</v>
      </c>
      <c r="C1430" s="15" t="str">
        <f t="shared" si="67"/>
        <v>BOGOTÁ, D.C.</v>
      </c>
      <c r="D1430" s="23" t="str">
        <f t="shared" si="68"/>
        <v>BOGOTA, D.C.</v>
      </c>
      <c r="E1430" s="15">
        <v>2022</v>
      </c>
      <c r="F1430" s="15">
        <v>1</v>
      </c>
      <c r="G1430" s="15" t="s">
        <v>200</v>
      </c>
      <c r="H1430" s="17">
        <v>115.83832868437</v>
      </c>
      <c r="I1430" s="17">
        <v>104.24752216114901</v>
      </c>
      <c r="J1430" s="17">
        <v>117.931713919885</v>
      </c>
      <c r="K1430" s="17">
        <v>106.136452073385</v>
      </c>
      <c r="L1430" s="19">
        <v>91.486050483962799</v>
      </c>
    </row>
    <row r="1431" spans="1:12" ht="16" x14ac:dyDescent="0.2">
      <c r="A1431" s="22">
        <f t="shared" si="66"/>
        <v>44593</v>
      </c>
      <c r="B1431" s="15" t="s">
        <v>220</v>
      </c>
      <c r="C1431" s="15" t="str">
        <f t="shared" si="67"/>
        <v>BOGOTÁ, D.C.</v>
      </c>
      <c r="D1431" s="23" t="str">
        <f t="shared" si="68"/>
        <v>BOGOTA, D.C.</v>
      </c>
      <c r="E1431" s="16">
        <v>2022</v>
      </c>
      <c r="F1431" s="16">
        <v>2</v>
      </c>
      <c r="G1431" s="16" t="s">
        <v>200</v>
      </c>
      <c r="H1431" s="18">
        <v>137.373362013654</v>
      </c>
      <c r="I1431" s="18">
        <v>123.320800324925</v>
      </c>
      <c r="J1431" s="18">
        <v>136.94234468301801</v>
      </c>
      <c r="K1431" s="18">
        <v>123.162143465189</v>
      </c>
      <c r="L1431" s="20">
        <v>92.192066805845499</v>
      </c>
    </row>
    <row r="1432" spans="1:12" ht="16" x14ac:dyDescent="0.2">
      <c r="A1432" s="22">
        <f t="shared" si="66"/>
        <v>44621</v>
      </c>
      <c r="B1432" s="15" t="s">
        <v>220</v>
      </c>
      <c r="C1432" s="15" t="str">
        <f t="shared" si="67"/>
        <v>BOGOTÁ, D.C.</v>
      </c>
      <c r="D1432" s="23" t="str">
        <f t="shared" si="68"/>
        <v>BOGOTA, D.C.</v>
      </c>
      <c r="E1432" s="15">
        <v>2022</v>
      </c>
      <c r="F1432" s="15">
        <v>3</v>
      </c>
      <c r="G1432" s="15" t="s">
        <v>200</v>
      </c>
      <c r="H1432" s="17">
        <v>157.600734781602</v>
      </c>
      <c r="I1432" s="17">
        <v>140.342420574377</v>
      </c>
      <c r="J1432" s="17">
        <v>161.28134176832199</v>
      </c>
      <c r="K1432" s="17">
        <v>143.60309716720201</v>
      </c>
      <c r="L1432" s="19">
        <v>90.677547921806806</v>
      </c>
    </row>
    <row r="1433" spans="1:12" ht="16" x14ac:dyDescent="0.2">
      <c r="A1433" s="22">
        <f t="shared" si="66"/>
        <v>44652</v>
      </c>
      <c r="B1433" s="15" t="s">
        <v>220</v>
      </c>
      <c r="C1433" s="15" t="str">
        <f t="shared" si="67"/>
        <v>BOGOTÁ, D.C.</v>
      </c>
      <c r="D1433" s="23" t="str">
        <f t="shared" si="68"/>
        <v>BOGOTA, D.C.</v>
      </c>
      <c r="E1433" s="16">
        <v>2022</v>
      </c>
      <c r="F1433" s="16">
        <v>4</v>
      </c>
      <c r="G1433" s="16" t="s">
        <v>200</v>
      </c>
      <c r="H1433" s="18">
        <v>132.52945415397099</v>
      </c>
      <c r="I1433" s="18">
        <v>116.214208246852</v>
      </c>
      <c r="J1433" s="18">
        <v>135.32150577911301</v>
      </c>
      <c r="K1433" s="18">
        <v>118.673486720453</v>
      </c>
      <c r="L1433" s="20">
        <v>89.914594799772303</v>
      </c>
    </row>
    <row r="1434" spans="1:12" ht="16" x14ac:dyDescent="0.2">
      <c r="A1434" s="22">
        <f t="shared" si="66"/>
        <v>44682</v>
      </c>
      <c r="B1434" s="15" t="s">
        <v>220</v>
      </c>
      <c r="C1434" s="15" t="str">
        <f t="shared" si="67"/>
        <v>BOGOTÁ, D.C.</v>
      </c>
      <c r="D1434" s="23" t="str">
        <f t="shared" si="68"/>
        <v>BOGOTA, D.C.</v>
      </c>
      <c r="E1434" s="15">
        <v>2022</v>
      </c>
      <c r="F1434" s="15">
        <v>5</v>
      </c>
      <c r="G1434" s="15" t="s">
        <v>200</v>
      </c>
      <c r="H1434" s="17">
        <v>143.91627085220301</v>
      </c>
      <c r="I1434" s="17">
        <v>126.123465595685</v>
      </c>
      <c r="J1434" s="17">
        <v>148.161034689563</v>
      </c>
      <c r="K1434" s="17">
        <v>129.71386726612599</v>
      </c>
      <c r="L1434" s="19">
        <v>91.394951603719903</v>
      </c>
    </row>
    <row r="1435" spans="1:12" ht="16" x14ac:dyDescent="0.2">
      <c r="A1435" s="22">
        <f t="shared" si="66"/>
        <v>44713</v>
      </c>
      <c r="B1435" s="15" t="s">
        <v>220</v>
      </c>
      <c r="C1435" s="15" t="str">
        <f t="shared" si="67"/>
        <v>BOGOTÁ, D.C.</v>
      </c>
      <c r="D1435" s="23" t="str">
        <f t="shared" si="68"/>
        <v>BOGOTA, D.C.</v>
      </c>
      <c r="E1435" s="16">
        <v>2022</v>
      </c>
      <c r="F1435" s="16">
        <v>6</v>
      </c>
      <c r="G1435" s="16" t="s">
        <v>200</v>
      </c>
      <c r="H1435" s="18">
        <v>138.56062804403999</v>
      </c>
      <c r="I1435" s="18">
        <v>120.502371134586</v>
      </c>
      <c r="J1435" s="18">
        <v>143.531159167564</v>
      </c>
      <c r="K1435" s="18">
        <v>124.781967805254</v>
      </c>
      <c r="L1435" s="20">
        <v>91.599924084266505</v>
      </c>
    </row>
    <row r="1436" spans="1:12" ht="16" x14ac:dyDescent="0.2">
      <c r="A1436" s="22">
        <f t="shared" si="66"/>
        <v>44743</v>
      </c>
      <c r="B1436" s="15" t="s">
        <v>220</v>
      </c>
      <c r="C1436" s="15" t="str">
        <f t="shared" si="67"/>
        <v>BOGOTÁ, D.C.</v>
      </c>
      <c r="D1436" s="23" t="str">
        <f t="shared" si="68"/>
        <v>BOGOTA, D.C.</v>
      </c>
      <c r="E1436" s="15">
        <v>2022</v>
      </c>
      <c r="F1436" s="15">
        <v>7</v>
      </c>
      <c r="G1436" s="15" t="s">
        <v>200</v>
      </c>
      <c r="H1436" s="17">
        <v>133.50577055230701</v>
      </c>
      <c r="I1436" s="17">
        <v>113.33725701913799</v>
      </c>
      <c r="J1436" s="17">
        <v>135.55213623709301</v>
      </c>
      <c r="K1436" s="17">
        <v>114.940099154642</v>
      </c>
      <c r="L1436" s="19">
        <v>91.406338963750201</v>
      </c>
    </row>
    <row r="1437" spans="1:12" ht="16" x14ac:dyDescent="0.2">
      <c r="A1437" s="22">
        <f t="shared" si="66"/>
        <v>44774</v>
      </c>
      <c r="B1437" s="15" t="s">
        <v>220</v>
      </c>
      <c r="C1437" s="15" t="str">
        <f t="shared" si="67"/>
        <v>BOGOTÁ, D.C.</v>
      </c>
      <c r="D1437" s="23" t="str">
        <f t="shared" si="68"/>
        <v>BOGOTA, D.C.</v>
      </c>
      <c r="E1437" s="16">
        <v>2022</v>
      </c>
      <c r="F1437" s="16">
        <v>8</v>
      </c>
      <c r="G1437" s="16" t="s">
        <v>200</v>
      </c>
      <c r="H1437" s="18">
        <v>150.32102040686999</v>
      </c>
      <c r="I1437" s="18">
        <v>127.844529565972</v>
      </c>
      <c r="J1437" s="18">
        <v>153.93152284832701</v>
      </c>
      <c r="K1437" s="18">
        <v>130.93665938594299</v>
      </c>
      <c r="L1437" s="20">
        <v>90.859745682292697</v>
      </c>
    </row>
    <row r="1438" spans="1:12" ht="16" x14ac:dyDescent="0.2">
      <c r="A1438" s="22">
        <f t="shared" si="66"/>
        <v>44805</v>
      </c>
      <c r="B1438" s="15" t="s">
        <v>220</v>
      </c>
      <c r="C1438" s="15" t="str">
        <f t="shared" si="67"/>
        <v>BOGOTÁ, D.C.</v>
      </c>
      <c r="D1438" s="23" t="str">
        <f t="shared" si="68"/>
        <v>BOGOTA, D.C.</v>
      </c>
      <c r="E1438" s="15">
        <v>2022</v>
      </c>
      <c r="F1438" s="15">
        <v>9</v>
      </c>
      <c r="G1438" s="15" t="s">
        <v>200</v>
      </c>
      <c r="H1438" s="17">
        <v>154.25729354948601</v>
      </c>
      <c r="I1438" s="17">
        <v>131.12768645225199</v>
      </c>
      <c r="J1438" s="17">
        <v>152.848442907562</v>
      </c>
      <c r="K1438" s="17">
        <v>129.85814001244299</v>
      </c>
      <c r="L1438" s="19">
        <v>90.962231922566005</v>
      </c>
    </row>
    <row r="1439" spans="1:12" ht="16" x14ac:dyDescent="0.2">
      <c r="A1439" s="22">
        <f t="shared" si="66"/>
        <v>44835</v>
      </c>
      <c r="B1439" s="15" t="s">
        <v>220</v>
      </c>
      <c r="C1439" s="15" t="str">
        <f t="shared" si="67"/>
        <v>BOGOTÁ, D.C.</v>
      </c>
      <c r="D1439" s="23" t="str">
        <f t="shared" si="68"/>
        <v>BOGOTA, D.C.</v>
      </c>
      <c r="E1439" s="16">
        <v>2022</v>
      </c>
      <c r="F1439" s="16">
        <v>10</v>
      </c>
      <c r="G1439" s="16" t="s">
        <v>200</v>
      </c>
      <c r="H1439" s="18">
        <v>153.778094962956</v>
      </c>
      <c r="I1439" s="18">
        <v>130.313182081397</v>
      </c>
      <c r="J1439" s="18">
        <v>152.91581444137199</v>
      </c>
      <c r="K1439" s="18">
        <v>129.34435029611399</v>
      </c>
      <c r="L1439" s="20">
        <v>91.212753843233997</v>
      </c>
    </row>
    <row r="1440" spans="1:12" ht="16" x14ac:dyDescent="0.2">
      <c r="A1440" s="22">
        <f t="shared" si="66"/>
        <v>44866</v>
      </c>
      <c r="B1440" s="15" t="s">
        <v>220</v>
      </c>
      <c r="C1440" s="15" t="str">
        <f t="shared" si="67"/>
        <v>BOGOTÁ, D.C.</v>
      </c>
      <c r="D1440" s="23" t="str">
        <f t="shared" si="68"/>
        <v>BOGOTA, D.C.</v>
      </c>
      <c r="E1440" s="15">
        <v>2022</v>
      </c>
      <c r="F1440" s="15">
        <v>11</v>
      </c>
      <c r="G1440" s="15" t="s">
        <v>200</v>
      </c>
      <c r="H1440" s="17">
        <v>153.33147082516399</v>
      </c>
      <c r="I1440" s="17">
        <v>128.829512895421</v>
      </c>
      <c r="J1440" s="17">
        <v>154.61181183748201</v>
      </c>
      <c r="K1440" s="17">
        <v>129.840593863104</v>
      </c>
      <c r="L1440" s="19">
        <v>92.0440311254508</v>
      </c>
    </row>
    <row r="1441" spans="1:12" ht="16" x14ac:dyDescent="0.2">
      <c r="A1441" s="22">
        <f t="shared" si="66"/>
        <v>44896</v>
      </c>
      <c r="B1441" s="15" t="s">
        <v>220</v>
      </c>
      <c r="C1441" s="15" t="str">
        <f t="shared" si="67"/>
        <v>BOGOTÁ, D.C.</v>
      </c>
      <c r="D1441" s="23" t="str">
        <f t="shared" si="68"/>
        <v>BOGOTA, D.C.</v>
      </c>
      <c r="E1441" s="16">
        <v>2022</v>
      </c>
      <c r="F1441" s="16">
        <v>12</v>
      </c>
      <c r="G1441" s="16" t="s">
        <v>200</v>
      </c>
      <c r="H1441" s="18">
        <v>154.48629970091901</v>
      </c>
      <c r="I1441" s="18">
        <v>129.85276471836201</v>
      </c>
      <c r="J1441" s="18">
        <v>151.73915756343899</v>
      </c>
      <c r="K1441" s="18">
        <v>127.72991995454601</v>
      </c>
      <c r="L1441" s="20">
        <v>92.0440311254508</v>
      </c>
    </row>
    <row r="1442" spans="1:12" ht="16" x14ac:dyDescent="0.2">
      <c r="A1442" s="22">
        <f t="shared" si="66"/>
        <v>44927</v>
      </c>
      <c r="B1442" s="15" t="s">
        <v>220</v>
      </c>
      <c r="C1442" s="15" t="str">
        <f t="shared" si="67"/>
        <v>BOGOTÁ, D.C.</v>
      </c>
      <c r="D1442" s="23" t="str">
        <f t="shared" si="68"/>
        <v>BOGOTA, D.C.</v>
      </c>
      <c r="E1442" s="15">
        <v>2023</v>
      </c>
      <c r="F1442" s="15">
        <v>1</v>
      </c>
      <c r="G1442" s="15" t="s">
        <v>200</v>
      </c>
      <c r="H1442" s="17">
        <v>128.04467205978901</v>
      </c>
      <c r="I1442" s="17">
        <v>104.446804379764</v>
      </c>
      <c r="J1442" s="17">
        <v>128.586176934771</v>
      </c>
      <c r="K1442" s="17">
        <v>104.604695685366</v>
      </c>
      <c r="L1442" s="19">
        <v>91.634086164357598</v>
      </c>
    </row>
    <row r="1443" spans="1:12" ht="16" x14ac:dyDescent="0.2">
      <c r="A1443" s="22">
        <f t="shared" si="66"/>
        <v>44958</v>
      </c>
      <c r="B1443" s="15" t="s">
        <v>220</v>
      </c>
      <c r="C1443" s="15" t="str">
        <f t="shared" si="67"/>
        <v>BOGOTÁ, D.C.</v>
      </c>
      <c r="D1443" s="23" t="str">
        <f t="shared" si="68"/>
        <v>BOGOTA, D.C.</v>
      </c>
      <c r="E1443" s="16">
        <v>2023</v>
      </c>
      <c r="F1443" s="16">
        <v>2</v>
      </c>
      <c r="G1443" s="16" t="s">
        <v>200</v>
      </c>
      <c r="H1443" s="18">
        <v>136.67634178178801</v>
      </c>
      <c r="I1443" s="18">
        <v>112.592238761974</v>
      </c>
      <c r="J1443" s="18">
        <v>138.99577523225</v>
      </c>
      <c r="K1443" s="18">
        <v>114.360094827802</v>
      </c>
      <c r="L1443" s="20">
        <v>91.713797684570096</v>
      </c>
    </row>
    <row r="1444" spans="1:12" ht="16" x14ac:dyDescent="0.2">
      <c r="A1444" s="22">
        <f t="shared" si="66"/>
        <v>44986</v>
      </c>
      <c r="B1444" s="15" t="s">
        <v>220</v>
      </c>
      <c r="C1444" s="15" t="str">
        <f t="shared" si="67"/>
        <v>BOGOTÁ, D.C.</v>
      </c>
      <c r="D1444" s="23" t="str">
        <f t="shared" si="68"/>
        <v>BOGOTA, D.C.</v>
      </c>
      <c r="E1444" s="15">
        <v>2023</v>
      </c>
      <c r="F1444" s="15">
        <v>3</v>
      </c>
      <c r="G1444" s="15" t="s">
        <v>200</v>
      </c>
      <c r="H1444" s="17">
        <v>145.711813197607</v>
      </c>
      <c r="I1444" s="17">
        <v>119.660718733769</v>
      </c>
      <c r="J1444" s="17">
        <v>147.90837389018799</v>
      </c>
      <c r="K1444" s="17">
        <v>120.83118833026199</v>
      </c>
      <c r="L1444" s="19">
        <v>90.2106661605618</v>
      </c>
    </row>
    <row r="1445" spans="1:12" ht="16" x14ac:dyDescent="0.2">
      <c r="A1445" s="22">
        <f t="shared" si="66"/>
        <v>45017</v>
      </c>
      <c r="B1445" s="15" t="s">
        <v>220</v>
      </c>
      <c r="C1445" s="15" t="str">
        <f t="shared" si="67"/>
        <v>BOGOTÁ, D.C.</v>
      </c>
      <c r="D1445" s="23" t="str">
        <f t="shared" si="68"/>
        <v>BOGOTA, D.C.</v>
      </c>
      <c r="E1445" s="16">
        <v>2023</v>
      </c>
      <c r="F1445" s="16">
        <v>4</v>
      </c>
      <c r="G1445" s="16" t="s">
        <v>200</v>
      </c>
      <c r="H1445" s="18">
        <v>129.445832293629</v>
      </c>
      <c r="I1445" s="18">
        <v>105.40345901981399</v>
      </c>
      <c r="J1445" s="18">
        <v>130.397321917288</v>
      </c>
      <c r="K1445" s="18">
        <v>105.685019584049</v>
      </c>
      <c r="L1445" s="20">
        <v>89.812108559498995</v>
      </c>
    </row>
    <row r="1446" spans="1:12" ht="16" x14ac:dyDescent="0.2">
      <c r="A1446" s="22">
        <f t="shared" si="66"/>
        <v>45047</v>
      </c>
      <c r="B1446" s="15" t="s">
        <v>220</v>
      </c>
      <c r="C1446" s="15" t="str">
        <f t="shared" si="67"/>
        <v>BOGOTÁ, D.C.</v>
      </c>
      <c r="D1446" s="23" t="str">
        <f t="shared" si="68"/>
        <v>BOGOTA, D.C.</v>
      </c>
      <c r="E1446" s="15">
        <v>2023</v>
      </c>
      <c r="F1446" s="15">
        <v>5</v>
      </c>
      <c r="G1446" s="15" t="s">
        <v>200</v>
      </c>
      <c r="H1446" s="17">
        <v>143.338006985535</v>
      </c>
      <c r="I1446" s="17">
        <v>117.159995871641</v>
      </c>
      <c r="J1446" s="17">
        <v>146.015933619788</v>
      </c>
      <c r="K1446" s="17">
        <v>119.06421991149401</v>
      </c>
      <c r="L1446" s="19">
        <v>90.552286961472802</v>
      </c>
    </row>
    <row r="1447" spans="1:12" ht="16" x14ac:dyDescent="0.2">
      <c r="A1447" s="22">
        <f t="shared" si="66"/>
        <v>45078</v>
      </c>
      <c r="B1447" s="15" t="s">
        <v>220</v>
      </c>
      <c r="C1447" s="15" t="str">
        <f t="shared" si="67"/>
        <v>BOGOTÁ, D.C.</v>
      </c>
      <c r="D1447" s="23" t="str">
        <f t="shared" si="68"/>
        <v>BOGOTA, D.C.</v>
      </c>
      <c r="E1447" s="16">
        <v>2023</v>
      </c>
      <c r="F1447" s="16">
        <v>6</v>
      </c>
      <c r="G1447" s="16" t="s">
        <v>200</v>
      </c>
      <c r="H1447" s="18">
        <v>133.810280186298</v>
      </c>
      <c r="I1447" s="18">
        <v>109.72244408262701</v>
      </c>
      <c r="J1447" s="18">
        <v>136.318711645056</v>
      </c>
      <c r="K1447" s="18">
        <v>111.34244786340101</v>
      </c>
      <c r="L1447" s="20">
        <v>90.597836401594193</v>
      </c>
    </row>
    <row r="1448" spans="1:12" ht="16" x14ac:dyDescent="0.2">
      <c r="A1448" s="22">
        <f t="shared" si="66"/>
        <v>45108</v>
      </c>
      <c r="B1448" s="15" t="s">
        <v>220</v>
      </c>
      <c r="C1448" s="15" t="str">
        <f t="shared" si="67"/>
        <v>BOGOTÁ, D.C.</v>
      </c>
      <c r="D1448" s="23" t="str">
        <f t="shared" si="68"/>
        <v>BOGOTA, D.C.</v>
      </c>
      <c r="E1448" s="15">
        <v>2023</v>
      </c>
      <c r="F1448" s="15">
        <v>7</v>
      </c>
      <c r="G1448" s="15" t="s">
        <v>200</v>
      </c>
      <c r="H1448" s="17">
        <v>140.92092955284801</v>
      </c>
      <c r="I1448" s="17">
        <v>115.817075470837</v>
      </c>
      <c r="J1448" s="17">
        <v>144.16383991875099</v>
      </c>
      <c r="K1448" s="17">
        <v>118.037372781416</v>
      </c>
      <c r="L1448" s="19">
        <v>89.527424558739796</v>
      </c>
    </row>
    <row r="1449" spans="1:12" ht="16" x14ac:dyDescent="0.2">
      <c r="A1449" s="22">
        <f t="shared" si="66"/>
        <v>45139</v>
      </c>
      <c r="B1449" s="15" t="s">
        <v>220</v>
      </c>
      <c r="C1449" s="15" t="str">
        <f t="shared" si="67"/>
        <v>BOGOTÁ, D.C.</v>
      </c>
      <c r="D1449" s="23" t="str">
        <f t="shared" si="68"/>
        <v>BOGOTA, D.C.</v>
      </c>
      <c r="E1449" s="16">
        <v>2023</v>
      </c>
      <c r="F1449" s="16">
        <v>8</v>
      </c>
      <c r="G1449" s="16" t="s">
        <v>200</v>
      </c>
      <c r="H1449" s="18">
        <v>148.62310600231299</v>
      </c>
      <c r="I1449" s="18">
        <v>122.76014551711501</v>
      </c>
      <c r="J1449" s="18">
        <v>149.93653310727501</v>
      </c>
      <c r="K1449" s="18">
        <v>123.80692466524199</v>
      </c>
      <c r="L1449" s="20">
        <v>89.971531599924106</v>
      </c>
    </row>
    <row r="1450" spans="1:12" ht="16" x14ac:dyDescent="0.2">
      <c r="A1450" s="22">
        <f t="shared" si="66"/>
        <v>45170</v>
      </c>
      <c r="B1450" s="15" t="s">
        <v>220</v>
      </c>
      <c r="C1450" s="15" t="str">
        <f t="shared" si="67"/>
        <v>BOGOTÁ, D.C.</v>
      </c>
      <c r="D1450" s="23" t="str">
        <f t="shared" si="68"/>
        <v>BOGOTA, D.C.</v>
      </c>
      <c r="E1450" s="15">
        <v>2023</v>
      </c>
      <c r="F1450" s="15">
        <v>9</v>
      </c>
      <c r="G1450" s="15" t="s">
        <v>200</v>
      </c>
      <c r="H1450" s="17">
        <v>145.83104725208</v>
      </c>
      <c r="I1450" s="17">
        <v>120.28058600444</v>
      </c>
      <c r="J1450" s="17">
        <v>144.25676065423499</v>
      </c>
      <c r="K1450" s="17">
        <v>118.735969593626</v>
      </c>
      <c r="L1450" s="19">
        <v>89.903207439741905</v>
      </c>
    </row>
    <row r="1451" spans="1:12" ht="16" x14ac:dyDescent="0.2">
      <c r="A1451" s="22">
        <f t="shared" si="66"/>
        <v>45200</v>
      </c>
      <c r="B1451" s="15" t="s">
        <v>220</v>
      </c>
      <c r="C1451" s="15" t="str">
        <f t="shared" si="67"/>
        <v>BOGOTÁ, D.C.</v>
      </c>
      <c r="D1451" s="23" t="str">
        <f t="shared" si="68"/>
        <v>BOGOTA, D.C.</v>
      </c>
      <c r="E1451" s="16">
        <v>2023</v>
      </c>
      <c r="F1451" s="16">
        <v>10</v>
      </c>
      <c r="G1451" s="16" t="s">
        <v>200</v>
      </c>
      <c r="H1451" s="18">
        <v>167.207410028222</v>
      </c>
      <c r="I1451" s="18">
        <v>138.29530668372999</v>
      </c>
      <c r="J1451" s="18">
        <v>167.318143036527</v>
      </c>
      <c r="K1451" s="18">
        <v>138.25161638095</v>
      </c>
      <c r="L1451" s="20">
        <v>90.324539760865406</v>
      </c>
    </row>
    <row r="1452" spans="1:12" ht="16" x14ac:dyDescent="0.2">
      <c r="A1452" s="22">
        <f t="shared" si="66"/>
        <v>45231</v>
      </c>
      <c r="B1452" s="15" t="s">
        <v>220</v>
      </c>
      <c r="C1452" s="15" t="str">
        <f t="shared" si="67"/>
        <v>BOGOTÁ, D.C.</v>
      </c>
      <c r="D1452" s="23" t="str">
        <f t="shared" si="68"/>
        <v>BOGOTA, D.C.</v>
      </c>
      <c r="E1452" s="15">
        <v>2023</v>
      </c>
      <c r="F1452" s="15">
        <v>11</v>
      </c>
      <c r="G1452" s="15" t="s">
        <v>200</v>
      </c>
      <c r="H1452" s="17">
        <v>158.55531848138099</v>
      </c>
      <c r="I1452" s="17">
        <v>131.06555139836399</v>
      </c>
      <c r="J1452" s="17">
        <v>155.91458832773401</v>
      </c>
      <c r="K1452" s="17">
        <v>129.027365625393</v>
      </c>
      <c r="L1452" s="19">
        <v>90.871133042322995</v>
      </c>
    </row>
    <row r="1453" spans="1:12" ht="16" x14ac:dyDescent="0.2">
      <c r="A1453" s="22">
        <f t="shared" si="66"/>
        <v>45261</v>
      </c>
      <c r="B1453" s="15" t="s">
        <v>220</v>
      </c>
      <c r="C1453" s="15" t="str">
        <f t="shared" si="67"/>
        <v>BOGOTÁ, D.C.</v>
      </c>
      <c r="D1453" s="23" t="str">
        <f t="shared" si="68"/>
        <v>BOGOTA, D.C.</v>
      </c>
      <c r="E1453" s="16">
        <v>2023</v>
      </c>
      <c r="F1453" s="16">
        <v>12</v>
      </c>
      <c r="G1453" s="16" t="s">
        <v>200</v>
      </c>
      <c r="H1453" s="18">
        <v>133.830355753318</v>
      </c>
      <c r="I1453" s="18">
        <v>109.79695485571099</v>
      </c>
      <c r="J1453" s="18">
        <v>132.756790377063</v>
      </c>
      <c r="K1453" s="18">
        <v>109.279085485401</v>
      </c>
      <c r="L1453" s="20">
        <v>91.554374644145</v>
      </c>
    </row>
    <row r="1454" spans="1:12" ht="16" x14ac:dyDescent="0.2">
      <c r="A1454" s="22">
        <f t="shared" si="66"/>
        <v>45292</v>
      </c>
      <c r="B1454" s="15" t="s">
        <v>220</v>
      </c>
      <c r="C1454" s="15" t="str">
        <f t="shared" si="67"/>
        <v>BOGOTÁ, D.C.</v>
      </c>
      <c r="D1454" s="23" t="str">
        <f t="shared" si="68"/>
        <v>BOGOTA, D.C.</v>
      </c>
      <c r="E1454" s="15">
        <v>2024</v>
      </c>
      <c r="F1454" s="15">
        <v>1</v>
      </c>
      <c r="G1454" s="15" t="s">
        <v>200</v>
      </c>
      <c r="H1454" s="17">
        <v>134.005763218623</v>
      </c>
      <c r="I1454" s="17">
        <v>108.929841869502</v>
      </c>
      <c r="J1454" s="17">
        <v>131.861262758028</v>
      </c>
      <c r="K1454" s="17">
        <v>107.18951851979701</v>
      </c>
      <c r="L1454" s="19">
        <v>90.871133042322995</v>
      </c>
    </row>
    <row r="1455" spans="1:12" ht="16" x14ac:dyDescent="0.2">
      <c r="A1455" s="22">
        <f t="shared" si="66"/>
        <v>45323</v>
      </c>
      <c r="B1455" s="15" t="s">
        <v>220</v>
      </c>
      <c r="C1455" s="15" t="str">
        <f t="shared" si="67"/>
        <v>BOGOTÁ, D.C.</v>
      </c>
      <c r="D1455" s="23" t="str">
        <f t="shared" si="68"/>
        <v>BOGOTA, D.C.</v>
      </c>
      <c r="E1455" s="16">
        <v>2024</v>
      </c>
      <c r="F1455" s="16">
        <v>2</v>
      </c>
      <c r="G1455" s="16" t="s">
        <v>200</v>
      </c>
      <c r="H1455" s="18">
        <v>141.265614185326</v>
      </c>
      <c r="I1455" s="18">
        <v>115.433149578141</v>
      </c>
      <c r="J1455" s="18">
        <v>137.28996933002901</v>
      </c>
      <c r="K1455" s="18">
        <v>112.70066307485899</v>
      </c>
      <c r="L1455" s="20">
        <v>90.472575441260204</v>
      </c>
    </row>
    <row r="1456" spans="1:12" ht="16" x14ac:dyDescent="0.2">
      <c r="A1456" s="22">
        <f t="shared" si="66"/>
        <v>45352</v>
      </c>
      <c r="B1456" s="15" t="s">
        <v>220</v>
      </c>
      <c r="C1456" s="15" t="str">
        <f t="shared" si="67"/>
        <v>BOGOTÁ, D.C.</v>
      </c>
      <c r="D1456" s="23" t="str">
        <f t="shared" si="68"/>
        <v>BOGOTA, D.C.</v>
      </c>
      <c r="E1456" s="15">
        <v>2024</v>
      </c>
      <c r="F1456" s="15">
        <v>3</v>
      </c>
      <c r="G1456" s="15" t="s">
        <v>200</v>
      </c>
      <c r="H1456" s="17">
        <v>130.467163582588</v>
      </c>
      <c r="I1456" s="17">
        <v>106.188654153098</v>
      </c>
      <c r="J1456" s="17">
        <v>128.33446630447901</v>
      </c>
      <c r="K1456" s="17">
        <v>104.772999119804</v>
      </c>
      <c r="L1456" s="19">
        <v>88.753084076674895</v>
      </c>
    </row>
    <row r="1457" spans="1:12" ht="16" x14ac:dyDescent="0.2">
      <c r="A1457" s="22">
        <f t="shared" si="66"/>
        <v>45383</v>
      </c>
      <c r="B1457" s="15" t="s">
        <v>220</v>
      </c>
      <c r="C1457" s="15" t="str">
        <f t="shared" si="67"/>
        <v>BOGOTÁ, D.C.</v>
      </c>
      <c r="D1457" s="23" t="str">
        <f t="shared" si="68"/>
        <v>BOGOTA, D.C.</v>
      </c>
      <c r="E1457" s="16">
        <v>2024</v>
      </c>
      <c r="F1457" s="16">
        <v>4</v>
      </c>
      <c r="G1457" s="16" t="s">
        <v>200</v>
      </c>
      <c r="H1457" s="18">
        <v>153.80055118039101</v>
      </c>
      <c r="I1457" s="18">
        <v>125.25476460399</v>
      </c>
      <c r="J1457" s="18">
        <v>156.39114962404901</v>
      </c>
      <c r="K1457" s="18">
        <v>127.369501393897</v>
      </c>
      <c r="L1457" s="20">
        <v>88.160941355095801</v>
      </c>
    </row>
    <row r="1458" spans="1:12" ht="16" x14ac:dyDescent="0.2">
      <c r="A1458" s="22">
        <f t="shared" si="66"/>
        <v>45413</v>
      </c>
      <c r="B1458" s="15" t="s">
        <v>220</v>
      </c>
      <c r="C1458" s="15" t="str">
        <f t="shared" si="67"/>
        <v>BOGOTÁ, D.C.</v>
      </c>
      <c r="D1458" s="23" t="str">
        <f t="shared" si="68"/>
        <v>BOGOTA, D.C.</v>
      </c>
      <c r="E1458" s="15">
        <v>2024</v>
      </c>
      <c r="F1458" s="15">
        <v>5</v>
      </c>
      <c r="G1458" s="15" t="s">
        <v>200</v>
      </c>
      <c r="H1458" s="17">
        <v>147.626065393</v>
      </c>
      <c r="I1458" s="17">
        <v>120.660623965464</v>
      </c>
      <c r="J1458" s="17">
        <v>146.26564647785401</v>
      </c>
      <c r="K1458" s="17">
        <v>119.560966024705</v>
      </c>
      <c r="L1458" s="19">
        <v>88.0242930347314</v>
      </c>
    </row>
    <row r="1459" spans="1:12" ht="16" x14ac:dyDescent="0.2">
      <c r="A1459" s="22">
        <f t="shared" si="66"/>
        <v>45444</v>
      </c>
      <c r="B1459" s="15" t="s">
        <v>220</v>
      </c>
      <c r="C1459" s="15" t="str">
        <f t="shared" si="67"/>
        <v>BOGOTÁ, D.C.</v>
      </c>
      <c r="D1459" s="23" t="str">
        <f t="shared" si="68"/>
        <v>BOGOTA, D.C.</v>
      </c>
      <c r="E1459" s="16">
        <v>2024</v>
      </c>
      <c r="F1459" s="16">
        <v>6</v>
      </c>
      <c r="G1459" s="16" t="s">
        <v>200</v>
      </c>
      <c r="H1459" s="18">
        <v>135.57740626092999</v>
      </c>
      <c r="I1459" s="18">
        <v>110.105970186576</v>
      </c>
      <c r="J1459" s="18">
        <v>133.552444455131</v>
      </c>
      <c r="K1459" s="18">
        <v>108.816116472942</v>
      </c>
      <c r="L1459" s="20">
        <v>88.582273676219401</v>
      </c>
    </row>
    <row r="1460" spans="1:12" ht="16" x14ac:dyDescent="0.2">
      <c r="A1460" s="22">
        <f t="shared" si="66"/>
        <v>45474</v>
      </c>
      <c r="B1460" s="15" t="s">
        <v>220</v>
      </c>
      <c r="C1460" s="15" t="str">
        <f t="shared" si="67"/>
        <v>BOGOTÁ, D.C.</v>
      </c>
      <c r="D1460" s="23" t="str">
        <f t="shared" si="68"/>
        <v>BOGOTA, D.C.</v>
      </c>
      <c r="E1460" s="15">
        <v>2024</v>
      </c>
      <c r="F1460" s="15">
        <v>7</v>
      </c>
      <c r="G1460" s="15" t="s">
        <v>200</v>
      </c>
      <c r="H1460" s="17">
        <v>146.97847512769201</v>
      </c>
      <c r="I1460" s="17">
        <v>117.77007051144599</v>
      </c>
      <c r="J1460" s="17">
        <v>142.41109289750301</v>
      </c>
      <c r="K1460" s="17">
        <v>114.645413567654</v>
      </c>
      <c r="L1460" s="19">
        <v>88.457012715885398</v>
      </c>
    </row>
    <row r="1461" spans="1:12" ht="16" x14ac:dyDescent="0.2">
      <c r="A1461" s="22">
        <f t="shared" si="66"/>
        <v>45505</v>
      </c>
      <c r="B1461" s="15" t="s">
        <v>220</v>
      </c>
      <c r="C1461" s="15" t="str">
        <f t="shared" si="67"/>
        <v>BOGOTÁ, D.C.</v>
      </c>
      <c r="D1461" s="23" t="str">
        <f t="shared" si="68"/>
        <v>BOGOTA, D.C.</v>
      </c>
      <c r="E1461" s="16">
        <v>2024</v>
      </c>
      <c r="F1461" s="16">
        <v>8</v>
      </c>
      <c r="G1461" s="16" t="s">
        <v>200</v>
      </c>
      <c r="H1461" s="18">
        <v>143.62724840220801</v>
      </c>
      <c r="I1461" s="18">
        <v>115.891658433655</v>
      </c>
      <c r="J1461" s="18">
        <v>146.775915270165</v>
      </c>
      <c r="K1461" s="18">
        <v>118.105488877657</v>
      </c>
      <c r="L1461" s="20">
        <v>89.322452078193194</v>
      </c>
    </row>
    <row r="1462" spans="1:12" ht="16" x14ac:dyDescent="0.2">
      <c r="A1462" s="22">
        <f t="shared" si="66"/>
        <v>45536</v>
      </c>
      <c r="B1462" s="15" t="s">
        <v>220</v>
      </c>
      <c r="C1462" s="15" t="str">
        <f t="shared" si="67"/>
        <v>BOGOTÁ, D.C.</v>
      </c>
      <c r="D1462" s="23" t="str">
        <f t="shared" si="68"/>
        <v>BOGOTA, D.C.</v>
      </c>
      <c r="E1462" s="15">
        <v>2024</v>
      </c>
      <c r="F1462" s="15">
        <v>9</v>
      </c>
      <c r="G1462" s="15" t="s">
        <v>200</v>
      </c>
      <c r="H1462" s="17">
        <v>155.953107926624</v>
      </c>
      <c r="I1462" s="17">
        <v>125.665239275213</v>
      </c>
      <c r="J1462" s="17">
        <v>156.18549435659401</v>
      </c>
      <c r="K1462" s="17">
        <v>125.672840698733</v>
      </c>
      <c r="L1462" s="19">
        <v>89.925982159802601</v>
      </c>
    </row>
    <row r="1463" spans="1:12" ht="16" x14ac:dyDescent="0.2">
      <c r="A1463" s="22">
        <f t="shared" si="66"/>
        <v>45566</v>
      </c>
      <c r="B1463" s="15" t="s">
        <v>220</v>
      </c>
      <c r="C1463" s="15" t="str">
        <f t="shared" si="67"/>
        <v>BOGOTÁ, D.C.</v>
      </c>
      <c r="D1463" s="23" t="str">
        <f t="shared" si="68"/>
        <v>BOGOTA, D.C.</v>
      </c>
      <c r="E1463" s="16">
        <v>2024</v>
      </c>
      <c r="F1463" s="16">
        <v>10</v>
      </c>
      <c r="G1463" s="16" t="s">
        <v>200</v>
      </c>
      <c r="H1463" s="18">
        <v>163.24469101641</v>
      </c>
      <c r="I1463" s="18">
        <v>131.13709335632601</v>
      </c>
      <c r="J1463" s="18">
        <v>163.92386828136799</v>
      </c>
      <c r="K1463" s="18">
        <v>131.21917970190501</v>
      </c>
      <c r="L1463" s="20">
        <v>89.197191117859205</v>
      </c>
    </row>
    <row r="1464" spans="1:12" ht="16" x14ac:dyDescent="0.2">
      <c r="A1464" s="22">
        <f t="shared" si="66"/>
        <v>45597</v>
      </c>
      <c r="B1464" s="15" t="s">
        <v>220</v>
      </c>
      <c r="C1464" s="15" t="str">
        <f t="shared" si="67"/>
        <v>BOGOTÁ, D.C.</v>
      </c>
      <c r="D1464" s="23" t="str">
        <f t="shared" si="68"/>
        <v>BOGOTA, D.C.</v>
      </c>
      <c r="E1464" s="15">
        <v>2024</v>
      </c>
      <c r="F1464" s="15">
        <v>11</v>
      </c>
      <c r="G1464" s="15" t="s">
        <v>200</v>
      </c>
      <c r="H1464" s="17">
        <v>155.83796218881</v>
      </c>
      <c r="I1464" s="17">
        <v>125.665076723694</v>
      </c>
      <c r="J1464" s="17">
        <v>158.646439509456</v>
      </c>
      <c r="K1464" s="17">
        <v>127.689668548946</v>
      </c>
      <c r="L1464" s="19">
        <v>89.743784399316795</v>
      </c>
    </row>
    <row r="1465" spans="1:12" ht="16" x14ac:dyDescent="0.2">
      <c r="A1465" s="22">
        <f t="shared" si="66"/>
        <v>45627</v>
      </c>
      <c r="B1465" s="15" t="s">
        <v>220</v>
      </c>
      <c r="C1465" s="15" t="str">
        <f t="shared" si="67"/>
        <v>BOGOTÁ, D.C.</v>
      </c>
      <c r="D1465" s="23" t="str">
        <f t="shared" si="68"/>
        <v>BOGOTA, D.C.</v>
      </c>
      <c r="E1465" s="16">
        <v>2024</v>
      </c>
      <c r="F1465" s="16">
        <v>12</v>
      </c>
      <c r="G1465" s="16" t="s">
        <v>200</v>
      </c>
      <c r="H1465" s="18">
        <v>161.81915504078501</v>
      </c>
      <c r="I1465" s="18">
        <v>131.05203343444299</v>
      </c>
      <c r="J1465" s="18">
        <v>163.32327871723501</v>
      </c>
      <c r="K1465" s="18">
        <v>132.18564484619901</v>
      </c>
      <c r="L1465" s="20">
        <v>91.201366483203699</v>
      </c>
    </row>
    <row r="1466" spans="1:12" ht="16" x14ac:dyDescent="0.2">
      <c r="A1466" s="22">
        <f t="shared" si="66"/>
        <v>45658</v>
      </c>
      <c r="B1466" s="15" t="s">
        <v>220</v>
      </c>
      <c r="C1466" s="15" t="str">
        <f t="shared" si="67"/>
        <v>BOGOTÁ, D.C.</v>
      </c>
      <c r="D1466" s="23" t="str">
        <f t="shared" si="68"/>
        <v>BOGOTA, D.C.</v>
      </c>
      <c r="E1466" s="15">
        <v>2025</v>
      </c>
      <c r="F1466" s="15">
        <v>1</v>
      </c>
      <c r="G1466" s="15" t="s">
        <v>200</v>
      </c>
      <c r="H1466" s="17">
        <v>138.880079251268</v>
      </c>
      <c r="I1466" s="17">
        <v>110.512996698181</v>
      </c>
      <c r="J1466" s="17">
        <v>141.74340222819501</v>
      </c>
      <c r="K1466" s="17">
        <v>112.277215347668</v>
      </c>
      <c r="L1466" s="19">
        <v>91.281078003416198</v>
      </c>
    </row>
    <row r="1467" spans="1:12" ht="16" x14ac:dyDescent="0.2">
      <c r="A1467" s="22">
        <f t="shared" si="66"/>
        <v>45689</v>
      </c>
      <c r="B1467" s="15" t="s">
        <v>220</v>
      </c>
      <c r="C1467" s="15" t="str">
        <f t="shared" si="67"/>
        <v>BOGOTÁ, D.C.</v>
      </c>
      <c r="D1467" s="23" t="str">
        <f t="shared" si="68"/>
        <v>BOGOTA, D.C.</v>
      </c>
      <c r="E1467" s="16">
        <v>2025</v>
      </c>
      <c r="F1467" s="16">
        <v>2</v>
      </c>
      <c r="G1467" s="16" t="s">
        <v>200</v>
      </c>
      <c r="H1467" s="18">
        <v>145.834730340807</v>
      </c>
      <c r="I1467" s="18">
        <v>118.029603109893</v>
      </c>
      <c r="J1467" s="18">
        <v>147.47391820037299</v>
      </c>
      <c r="K1467" s="18">
        <v>119.366674903027</v>
      </c>
      <c r="L1467" s="20">
        <v>89.527424558739796</v>
      </c>
    </row>
    <row r="1468" spans="1:12" ht="16" x14ac:dyDescent="0.2">
      <c r="A1468" s="22">
        <f t="shared" si="66"/>
        <v>45717</v>
      </c>
      <c r="B1468" s="15" t="s">
        <v>220</v>
      </c>
      <c r="C1468" s="15" t="str">
        <f t="shared" si="67"/>
        <v>BOGOTÁ, D.C.</v>
      </c>
      <c r="D1468" s="23" t="str">
        <f t="shared" si="68"/>
        <v>BOGOTA, D.C.</v>
      </c>
      <c r="E1468" s="15">
        <v>2025</v>
      </c>
      <c r="F1468" s="15">
        <v>3</v>
      </c>
      <c r="G1468" s="15" t="s">
        <v>200</v>
      </c>
      <c r="H1468" s="17">
        <v>154.925271578219</v>
      </c>
      <c r="I1468" s="17">
        <v>125.280988858085</v>
      </c>
      <c r="J1468" s="17">
        <v>154.79496889932301</v>
      </c>
      <c r="K1468" s="17">
        <v>125.07689494293599</v>
      </c>
      <c r="L1468" s="19">
        <v>87.716834313911605</v>
      </c>
    </row>
    <row r="1469" spans="1:12" ht="16" x14ac:dyDescent="0.2">
      <c r="A1469" s="22">
        <f t="shared" si="66"/>
        <v>45748</v>
      </c>
      <c r="B1469" s="15" t="s">
        <v>220</v>
      </c>
      <c r="C1469" s="15" t="str">
        <f t="shared" si="67"/>
        <v>BOGOTÁ, D.C.</v>
      </c>
      <c r="D1469" s="23" t="str">
        <f t="shared" si="68"/>
        <v>BOGOTA, D.C.</v>
      </c>
      <c r="E1469" s="16">
        <v>2025</v>
      </c>
      <c r="F1469" s="16">
        <v>4</v>
      </c>
      <c r="G1469" s="16" t="s">
        <v>200</v>
      </c>
      <c r="H1469" s="18">
        <v>155.90751339034699</v>
      </c>
      <c r="I1469" s="18">
        <v>125.352903957493</v>
      </c>
      <c r="J1469" s="18">
        <v>156.95973407403301</v>
      </c>
      <c r="K1469" s="18">
        <v>125.66197192851899</v>
      </c>
      <c r="L1469" s="20">
        <v>87.637122793699007</v>
      </c>
    </row>
    <row r="1470" spans="1:12" ht="16" x14ac:dyDescent="0.2">
      <c r="A1470" s="22">
        <f t="shared" si="66"/>
        <v>45778</v>
      </c>
      <c r="B1470" s="15" t="s">
        <v>220</v>
      </c>
      <c r="C1470" s="15" t="str">
        <f t="shared" si="67"/>
        <v>BOGOTÁ, D.C.</v>
      </c>
      <c r="D1470" s="23" t="str">
        <f t="shared" si="68"/>
        <v>BOGOTA, D.C.</v>
      </c>
      <c r="E1470" s="15">
        <v>2025</v>
      </c>
      <c r="F1470" s="15">
        <v>5</v>
      </c>
      <c r="G1470" s="15" t="s">
        <v>200</v>
      </c>
      <c r="H1470" s="17">
        <v>157.50297164492099</v>
      </c>
      <c r="I1470" s="17">
        <v>127.255847806286</v>
      </c>
      <c r="J1470" s="17">
        <v>156.27549803549201</v>
      </c>
      <c r="K1470" s="17">
        <v>125.88081511235499</v>
      </c>
      <c r="L1470" s="19">
        <v>88.001518314670705</v>
      </c>
    </row>
    <row r="1471" spans="1:12" ht="16" x14ac:dyDescent="0.2">
      <c r="A1471" s="22">
        <f t="shared" si="66"/>
        <v>45809</v>
      </c>
      <c r="B1471" s="15" t="s">
        <v>220</v>
      </c>
      <c r="C1471" s="15" t="str">
        <f t="shared" si="67"/>
        <v>BOGOTÁ, D.C.</v>
      </c>
      <c r="D1471" s="23" t="str">
        <f t="shared" si="68"/>
        <v>BOGOTA, D.C.</v>
      </c>
      <c r="E1471" s="16">
        <v>2025</v>
      </c>
      <c r="F1471" s="16">
        <v>6</v>
      </c>
      <c r="G1471" s="16" t="s">
        <v>200</v>
      </c>
      <c r="H1471" s="18">
        <v>149.41448225405199</v>
      </c>
      <c r="I1471" s="18">
        <v>121.15430545473301</v>
      </c>
      <c r="J1471" s="18">
        <v>151.32851449090401</v>
      </c>
      <c r="K1471" s="18">
        <v>122.129348829771</v>
      </c>
      <c r="L1471" s="20">
        <v>87.409375593091696</v>
      </c>
    </row>
    <row r="1472" spans="1:12" ht="16" x14ac:dyDescent="0.2">
      <c r="A1472" s="22">
        <f t="shared" si="66"/>
        <v>45839</v>
      </c>
      <c r="B1472" s="15" t="s">
        <v>220</v>
      </c>
      <c r="C1472" s="15" t="str">
        <f t="shared" si="67"/>
        <v>BOGOTÁ, D.C.</v>
      </c>
      <c r="D1472" s="23" t="str">
        <f t="shared" si="68"/>
        <v>BOGOTA, D.C.</v>
      </c>
      <c r="E1472" s="15">
        <v>2025</v>
      </c>
      <c r="F1472" s="15">
        <v>7</v>
      </c>
      <c r="G1472" s="15" t="s">
        <v>200</v>
      </c>
      <c r="H1472" s="17">
        <v>161.73290667319799</v>
      </c>
      <c r="I1472" s="17">
        <v>130.49270392593201</v>
      </c>
      <c r="J1472" s="17">
        <v>164.98681942074799</v>
      </c>
      <c r="K1472" s="17">
        <v>133.05961984278599</v>
      </c>
      <c r="L1472" s="19">
        <v>89.276902638071704</v>
      </c>
    </row>
    <row r="1473" spans="1:12" ht="16" x14ac:dyDescent="0.2">
      <c r="A1473" s="22">
        <f t="shared" si="66"/>
        <v>45870</v>
      </c>
      <c r="B1473" s="15" t="s">
        <v>220</v>
      </c>
      <c r="C1473" s="15" t="str">
        <f t="shared" si="67"/>
        <v>BOGOTÁ, D.C.</v>
      </c>
      <c r="D1473" s="23" t="str">
        <f t="shared" si="68"/>
        <v>BOGOTA, D.C.</v>
      </c>
      <c r="E1473" s="16">
        <v>2025</v>
      </c>
      <c r="F1473" s="16">
        <v>8</v>
      </c>
      <c r="G1473" s="16" t="s">
        <v>200</v>
      </c>
      <c r="H1473" s="18">
        <v>153.24190385536201</v>
      </c>
      <c r="I1473" s="18">
        <v>123.158446515039</v>
      </c>
      <c r="J1473" s="18">
        <v>151.89246591225</v>
      </c>
      <c r="K1473" s="18">
        <v>122.138708920835</v>
      </c>
      <c r="L1473" s="20">
        <v>89.607136078952394</v>
      </c>
    </row>
    <row r="1474" spans="1:12" ht="16" x14ac:dyDescent="0.2">
      <c r="A1474" s="22">
        <f t="shared" ref="A1474:A1537" si="69">DATE(E1474,F1474,1)</f>
        <v>43101</v>
      </c>
      <c r="B1474" s="15" t="s">
        <v>220</v>
      </c>
      <c r="C1474" s="15" t="str">
        <f t="shared" si="67"/>
        <v>BOGOTÁ, D.C.</v>
      </c>
      <c r="D1474" s="23" t="str">
        <f t="shared" si="68"/>
        <v>BOGOTA, D.C.</v>
      </c>
      <c r="E1474" s="15">
        <v>2018</v>
      </c>
      <c r="F1474" s="15">
        <v>1</v>
      </c>
      <c r="G1474" s="15" t="s">
        <v>201</v>
      </c>
      <c r="H1474" s="17">
        <v>89.093699624033306</v>
      </c>
      <c r="I1474" s="17">
        <v>90.492324835866896</v>
      </c>
      <c r="J1474" s="17">
        <v>83.181721470456296</v>
      </c>
      <c r="K1474" s="17">
        <v>84.490780761936705</v>
      </c>
      <c r="L1474" s="19">
        <v>98.239127882432001</v>
      </c>
    </row>
    <row r="1475" spans="1:12" ht="16" x14ac:dyDescent="0.2">
      <c r="A1475" s="22">
        <f t="shared" si="69"/>
        <v>43132</v>
      </c>
      <c r="B1475" s="15" t="s">
        <v>220</v>
      </c>
      <c r="C1475" s="15" t="str">
        <f t="shared" ref="C1475:C1538" si="70">UPPER(B1475)</f>
        <v>BOGOTÁ, D.C.</v>
      </c>
      <c r="D1475" s="23" t="str">
        <f t="shared" ref="D1475:D1538" si="71">SUBSTITUTE(SUBSTITUTE(SUBSTITUTE(SUBSTITUTE(SUBSTITUTE(SUBSTITUTE(SUBSTITUTE(SUBSTITUTE(SUBSTITUTE(SUBSTITUTE(C1475,"á","a"),"é","e"),"í","i"),"ó","o"),"ú","u"),"Á","A"),"É","E"),"Í","I"),"Ó","O"),"Ú","U")</f>
        <v>BOGOTA, D.C.</v>
      </c>
      <c r="E1475" s="16">
        <v>2018</v>
      </c>
      <c r="F1475" s="16">
        <v>2</v>
      </c>
      <c r="G1475" s="16" t="s">
        <v>201</v>
      </c>
      <c r="H1475" s="18">
        <v>95.928874130657306</v>
      </c>
      <c r="I1475" s="18">
        <v>97.075521414058898</v>
      </c>
      <c r="J1475" s="18">
        <v>97.387689940681895</v>
      </c>
      <c r="K1475" s="18">
        <v>98.568233053188195</v>
      </c>
      <c r="L1475" s="20">
        <v>99.914816655966703</v>
      </c>
    </row>
    <row r="1476" spans="1:12" ht="16" x14ac:dyDescent="0.2">
      <c r="A1476" s="22">
        <f t="shared" si="69"/>
        <v>43160</v>
      </c>
      <c r="B1476" s="15" t="s">
        <v>220</v>
      </c>
      <c r="C1476" s="15" t="str">
        <f t="shared" si="70"/>
        <v>BOGOTÁ, D.C.</v>
      </c>
      <c r="D1476" s="23" t="str">
        <f t="shared" si="71"/>
        <v>BOGOTA, D.C.</v>
      </c>
      <c r="E1476" s="15">
        <v>2018</v>
      </c>
      <c r="F1476" s="15">
        <v>3</v>
      </c>
      <c r="G1476" s="15" t="s">
        <v>201</v>
      </c>
      <c r="H1476" s="17">
        <v>98.212298816815704</v>
      </c>
      <c r="I1476" s="17">
        <v>99.003314242005004</v>
      </c>
      <c r="J1476" s="17">
        <v>101.075842851511</v>
      </c>
      <c r="K1476" s="17">
        <v>101.929675689307</v>
      </c>
      <c r="L1476" s="19">
        <v>100.232568015528</v>
      </c>
    </row>
    <row r="1477" spans="1:12" ht="16" x14ac:dyDescent="0.2">
      <c r="A1477" s="22">
        <f t="shared" si="69"/>
        <v>43191</v>
      </c>
      <c r="B1477" s="15" t="s">
        <v>220</v>
      </c>
      <c r="C1477" s="15" t="str">
        <f t="shared" si="70"/>
        <v>BOGOTÁ, D.C.</v>
      </c>
      <c r="D1477" s="23" t="str">
        <f t="shared" si="71"/>
        <v>BOGOTA, D.C.</v>
      </c>
      <c r="E1477" s="16">
        <v>2018</v>
      </c>
      <c r="F1477" s="16">
        <v>4</v>
      </c>
      <c r="G1477" s="16" t="s">
        <v>201</v>
      </c>
      <c r="H1477" s="18">
        <v>101.63391821906799</v>
      </c>
      <c r="I1477" s="18">
        <v>102.68905950889</v>
      </c>
      <c r="J1477" s="18">
        <v>100.283588989189</v>
      </c>
      <c r="K1477" s="18">
        <v>101.368613910897</v>
      </c>
      <c r="L1477" s="20">
        <v>100.21757974385</v>
      </c>
    </row>
    <row r="1478" spans="1:12" ht="16" x14ac:dyDescent="0.2">
      <c r="A1478" s="22">
        <f t="shared" si="69"/>
        <v>43221</v>
      </c>
      <c r="B1478" s="15" t="s">
        <v>220</v>
      </c>
      <c r="C1478" s="15" t="str">
        <f t="shared" si="70"/>
        <v>BOGOTÁ, D.C.</v>
      </c>
      <c r="D1478" s="23" t="str">
        <f t="shared" si="71"/>
        <v>BOGOTA, D.C.</v>
      </c>
      <c r="E1478" s="15">
        <v>2018</v>
      </c>
      <c r="F1478" s="15">
        <v>5</v>
      </c>
      <c r="G1478" s="15" t="s">
        <v>201</v>
      </c>
      <c r="H1478" s="17">
        <v>107.314444447714</v>
      </c>
      <c r="I1478" s="17">
        <v>107.88401291039099</v>
      </c>
      <c r="J1478" s="17">
        <v>102.833248297102</v>
      </c>
      <c r="K1478" s="17">
        <v>103.42509059493401</v>
      </c>
      <c r="L1478" s="19">
        <v>100.103668879102</v>
      </c>
    </row>
    <row r="1479" spans="1:12" ht="16" x14ac:dyDescent="0.2">
      <c r="A1479" s="22">
        <f t="shared" si="69"/>
        <v>43252</v>
      </c>
      <c r="B1479" s="15" t="s">
        <v>220</v>
      </c>
      <c r="C1479" s="15" t="str">
        <f t="shared" si="70"/>
        <v>BOGOTÁ, D.C.</v>
      </c>
      <c r="D1479" s="23" t="str">
        <f t="shared" si="71"/>
        <v>BOGOTA, D.C.</v>
      </c>
      <c r="E1479" s="16">
        <v>2018</v>
      </c>
      <c r="F1479" s="16">
        <v>6</v>
      </c>
      <c r="G1479" s="16" t="s">
        <v>201</v>
      </c>
      <c r="H1479" s="18">
        <v>97.509136644772894</v>
      </c>
      <c r="I1479" s="18">
        <v>98.074176341484304</v>
      </c>
      <c r="J1479" s="18">
        <v>96.545786348528097</v>
      </c>
      <c r="K1479" s="18">
        <v>97.160195886082406</v>
      </c>
      <c r="L1479" s="20">
        <v>99.734957395837796</v>
      </c>
    </row>
    <row r="1480" spans="1:12" ht="16" x14ac:dyDescent="0.2">
      <c r="A1480" s="22">
        <f t="shared" si="69"/>
        <v>43282</v>
      </c>
      <c r="B1480" s="15" t="s">
        <v>220</v>
      </c>
      <c r="C1480" s="15" t="str">
        <f t="shared" si="70"/>
        <v>BOGOTÁ, D.C.</v>
      </c>
      <c r="D1480" s="23" t="str">
        <f t="shared" si="71"/>
        <v>BOGOTA, D.C.</v>
      </c>
      <c r="E1480" s="15">
        <v>2018</v>
      </c>
      <c r="F1480" s="15">
        <v>7</v>
      </c>
      <c r="G1480" s="15" t="s">
        <v>201</v>
      </c>
      <c r="H1480" s="17">
        <v>98.896966309006004</v>
      </c>
      <c r="I1480" s="17">
        <v>99.446812425231698</v>
      </c>
      <c r="J1480" s="17">
        <v>96.6004488791623</v>
      </c>
      <c r="K1480" s="17">
        <v>97.164217688349893</v>
      </c>
      <c r="L1480" s="19">
        <v>99.899828384289293</v>
      </c>
    </row>
    <row r="1481" spans="1:12" ht="16" x14ac:dyDescent="0.2">
      <c r="A1481" s="22">
        <f t="shared" si="69"/>
        <v>43313</v>
      </c>
      <c r="B1481" s="15" t="s">
        <v>220</v>
      </c>
      <c r="C1481" s="15" t="str">
        <f t="shared" si="70"/>
        <v>BOGOTÁ, D.C.</v>
      </c>
      <c r="D1481" s="23" t="str">
        <f t="shared" si="71"/>
        <v>BOGOTA, D.C.</v>
      </c>
      <c r="E1481" s="16">
        <v>2018</v>
      </c>
      <c r="F1481" s="16">
        <v>8</v>
      </c>
      <c r="G1481" s="16" t="s">
        <v>201</v>
      </c>
      <c r="H1481" s="18">
        <v>102.71141253800199</v>
      </c>
      <c r="I1481" s="18">
        <v>102.520816458193</v>
      </c>
      <c r="J1481" s="18">
        <v>103.243850670317</v>
      </c>
      <c r="K1481" s="18">
        <v>103.085266269051</v>
      </c>
      <c r="L1481" s="20">
        <v>99.935800236315103</v>
      </c>
    </row>
    <row r="1482" spans="1:12" ht="16" x14ac:dyDescent="0.2">
      <c r="A1482" s="22">
        <f t="shared" si="69"/>
        <v>43344</v>
      </c>
      <c r="B1482" s="15" t="s">
        <v>220</v>
      </c>
      <c r="C1482" s="15" t="str">
        <f t="shared" si="70"/>
        <v>BOGOTÁ, D.C.</v>
      </c>
      <c r="D1482" s="23" t="str">
        <f t="shared" si="71"/>
        <v>BOGOTA, D.C.</v>
      </c>
      <c r="E1482" s="15">
        <v>2018</v>
      </c>
      <c r="F1482" s="15">
        <v>9</v>
      </c>
      <c r="G1482" s="15" t="s">
        <v>201</v>
      </c>
      <c r="H1482" s="17">
        <v>101.845336294375</v>
      </c>
      <c r="I1482" s="17">
        <v>101.03275465541</v>
      </c>
      <c r="J1482" s="17">
        <v>100.39553218179501</v>
      </c>
      <c r="K1482" s="17">
        <v>99.615204952297503</v>
      </c>
      <c r="L1482" s="19">
        <v>100.247556287205</v>
      </c>
    </row>
    <row r="1483" spans="1:12" ht="16" x14ac:dyDescent="0.2">
      <c r="A1483" s="22">
        <f t="shared" si="69"/>
        <v>43374</v>
      </c>
      <c r="B1483" s="15" t="s">
        <v>220</v>
      </c>
      <c r="C1483" s="15" t="str">
        <f t="shared" si="70"/>
        <v>BOGOTÁ, D.C.</v>
      </c>
      <c r="D1483" s="23" t="str">
        <f t="shared" si="71"/>
        <v>BOGOTA, D.C.</v>
      </c>
      <c r="E1483" s="16">
        <v>2018</v>
      </c>
      <c r="F1483" s="16">
        <v>10</v>
      </c>
      <c r="G1483" s="16" t="s">
        <v>201</v>
      </c>
      <c r="H1483" s="18">
        <v>108.535350663446</v>
      </c>
      <c r="I1483" s="18">
        <v>107.299159146741</v>
      </c>
      <c r="J1483" s="18">
        <v>105.626353334098</v>
      </c>
      <c r="K1483" s="18">
        <v>104.434287050744</v>
      </c>
      <c r="L1483" s="20">
        <v>100.99397221674</v>
      </c>
    </row>
    <row r="1484" spans="1:12" ht="16" x14ac:dyDescent="0.2">
      <c r="A1484" s="22">
        <f t="shared" si="69"/>
        <v>43405</v>
      </c>
      <c r="B1484" s="15" t="s">
        <v>220</v>
      </c>
      <c r="C1484" s="15" t="str">
        <f t="shared" si="70"/>
        <v>BOGOTÁ, D.C.</v>
      </c>
      <c r="D1484" s="23" t="str">
        <f t="shared" si="71"/>
        <v>BOGOTA, D.C.</v>
      </c>
      <c r="E1484" s="15">
        <v>2018</v>
      </c>
      <c r="F1484" s="15">
        <v>11</v>
      </c>
      <c r="G1484" s="15" t="s">
        <v>201</v>
      </c>
      <c r="H1484" s="17">
        <v>107.044822307423</v>
      </c>
      <c r="I1484" s="17">
        <v>105.043264174727</v>
      </c>
      <c r="J1484" s="17">
        <v>113.13366429953</v>
      </c>
      <c r="K1484" s="17">
        <v>110.989634789109</v>
      </c>
      <c r="L1484" s="19">
        <v>101.029944068766</v>
      </c>
    </row>
    <row r="1485" spans="1:12" ht="16" x14ac:dyDescent="0.2">
      <c r="A1485" s="22">
        <f t="shared" si="69"/>
        <v>43435</v>
      </c>
      <c r="B1485" s="15" t="s">
        <v>220</v>
      </c>
      <c r="C1485" s="15" t="str">
        <f t="shared" si="70"/>
        <v>BOGOTÁ, D.C.</v>
      </c>
      <c r="D1485" s="23" t="str">
        <f t="shared" si="71"/>
        <v>BOGOTA, D.C.</v>
      </c>
      <c r="E1485" s="16">
        <v>2018</v>
      </c>
      <c r="F1485" s="16">
        <v>12</v>
      </c>
      <c r="G1485" s="16" t="s">
        <v>201</v>
      </c>
      <c r="H1485" s="18">
        <v>91.273740004687298</v>
      </c>
      <c r="I1485" s="18">
        <v>89.438783887001094</v>
      </c>
      <c r="J1485" s="18">
        <v>99.692272737628798</v>
      </c>
      <c r="K1485" s="18">
        <v>97.768799354102498</v>
      </c>
      <c r="L1485" s="20">
        <v>99.450180233966904</v>
      </c>
    </row>
    <row r="1486" spans="1:12" ht="16" x14ac:dyDescent="0.2">
      <c r="A1486" s="22">
        <f t="shared" si="69"/>
        <v>43466</v>
      </c>
      <c r="B1486" s="15" t="s">
        <v>220</v>
      </c>
      <c r="C1486" s="15" t="str">
        <f t="shared" si="70"/>
        <v>BOGOTÁ, D.C.</v>
      </c>
      <c r="D1486" s="23" t="str">
        <f t="shared" si="71"/>
        <v>BOGOTA, D.C.</v>
      </c>
      <c r="E1486" s="15">
        <v>2019</v>
      </c>
      <c r="F1486" s="15">
        <v>1</v>
      </c>
      <c r="G1486" s="15" t="s">
        <v>201</v>
      </c>
      <c r="H1486" s="17">
        <v>86.710064857226797</v>
      </c>
      <c r="I1486" s="17">
        <v>84.811930874240701</v>
      </c>
      <c r="J1486" s="17">
        <v>84.658801452336206</v>
      </c>
      <c r="K1486" s="17">
        <v>82.768590599792702</v>
      </c>
      <c r="L1486" s="19">
        <v>97.903390596858003</v>
      </c>
    </row>
    <row r="1487" spans="1:12" ht="16" x14ac:dyDescent="0.2">
      <c r="A1487" s="22">
        <f t="shared" si="69"/>
        <v>43497</v>
      </c>
      <c r="B1487" s="15" t="s">
        <v>220</v>
      </c>
      <c r="C1487" s="15" t="str">
        <f t="shared" si="70"/>
        <v>BOGOTÁ, D.C.</v>
      </c>
      <c r="D1487" s="23" t="str">
        <f t="shared" si="71"/>
        <v>BOGOTA, D.C.</v>
      </c>
      <c r="E1487" s="16">
        <v>2019</v>
      </c>
      <c r="F1487" s="16">
        <v>2</v>
      </c>
      <c r="G1487" s="16" t="s">
        <v>201</v>
      </c>
      <c r="H1487" s="18">
        <v>97.4220068551477</v>
      </c>
      <c r="I1487" s="18">
        <v>94.956524580239105</v>
      </c>
      <c r="J1487" s="18">
        <v>96.453878940968096</v>
      </c>
      <c r="K1487" s="18">
        <v>94.030374658306599</v>
      </c>
      <c r="L1487" s="20">
        <v>100.457392090689</v>
      </c>
    </row>
    <row r="1488" spans="1:12" ht="16" x14ac:dyDescent="0.2">
      <c r="A1488" s="22">
        <f t="shared" si="69"/>
        <v>43525</v>
      </c>
      <c r="B1488" s="15" t="s">
        <v>220</v>
      </c>
      <c r="C1488" s="15" t="str">
        <f t="shared" si="70"/>
        <v>BOGOTÁ, D.C.</v>
      </c>
      <c r="D1488" s="23" t="str">
        <f t="shared" si="71"/>
        <v>BOGOTA, D.C.</v>
      </c>
      <c r="E1488" s="15">
        <v>2019</v>
      </c>
      <c r="F1488" s="15">
        <v>3</v>
      </c>
      <c r="G1488" s="15" t="s">
        <v>201</v>
      </c>
      <c r="H1488" s="17">
        <v>101.063634148218</v>
      </c>
      <c r="I1488" s="17">
        <v>98.312261338223493</v>
      </c>
      <c r="J1488" s="17">
        <v>100.493119737187</v>
      </c>
      <c r="K1488" s="17">
        <v>97.786997512871096</v>
      </c>
      <c r="L1488" s="19">
        <v>101.02694641443099</v>
      </c>
    </row>
    <row r="1489" spans="1:12" ht="16" x14ac:dyDescent="0.2">
      <c r="A1489" s="22">
        <f t="shared" si="69"/>
        <v>43556</v>
      </c>
      <c r="B1489" s="15" t="s">
        <v>220</v>
      </c>
      <c r="C1489" s="15" t="str">
        <f t="shared" si="70"/>
        <v>BOGOTÁ, D.C.</v>
      </c>
      <c r="D1489" s="23" t="str">
        <f t="shared" si="71"/>
        <v>BOGOTA, D.C.</v>
      </c>
      <c r="E1489" s="16">
        <v>2019</v>
      </c>
      <c r="F1489" s="16">
        <v>4</v>
      </c>
      <c r="G1489" s="16" t="s">
        <v>201</v>
      </c>
      <c r="H1489" s="18">
        <v>98.876718490072193</v>
      </c>
      <c r="I1489" s="18">
        <v>95.900600007611004</v>
      </c>
      <c r="J1489" s="18">
        <v>97.993670134902402</v>
      </c>
      <c r="K1489" s="18">
        <v>95.102912395729206</v>
      </c>
      <c r="L1489" s="20">
        <v>100.68521382018599</v>
      </c>
    </row>
    <row r="1490" spans="1:12" ht="16" x14ac:dyDescent="0.2">
      <c r="A1490" s="22">
        <f t="shared" si="69"/>
        <v>43586</v>
      </c>
      <c r="B1490" s="15" t="s">
        <v>220</v>
      </c>
      <c r="C1490" s="15" t="str">
        <f t="shared" si="70"/>
        <v>BOGOTÁ, D.C.</v>
      </c>
      <c r="D1490" s="23" t="str">
        <f t="shared" si="71"/>
        <v>BOGOTA, D.C.</v>
      </c>
      <c r="E1490" s="15">
        <v>2019</v>
      </c>
      <c r="F1490" s="15">
        <v>5</v>
      </c>
      <c r="G1490" s="15" t="s">
        <v>201</v>
      </c>
      <c r="H1490" s="17">
        <v>101.88854024740699</v>
      </c>
      <c r="I1490" s="17">
        <v>97.794496978506302</v>
      </c>
      <c r="J1490" s="17">
        <v>105.013777378285</v>
      </c>
      <c r="K1490" s="17">
        <v>100.88490192751701</v>
      </c>
      <c r="L1490" s="19">
        <v>101.011958142753</v>
      </c>
    </row>
    <row r="1491" spans="1:12" ht="16" x14ac:dyDescent="0.2">
      <c r="A1491" s="22">
        <f t="shared" si="69"/>
        <v>43617</v>
      </c>
      <c r="B1491" s="15" t="s">
        <v>220</v>
      </c>
      <c r="C1491" s="15" t="str">
        <f t="shared" si="70"/>
        <v>BOGOTÁ, D.C.</v>
      </c>
      <c r="D1491" s="23" t="str">
        <f t="shared" si="71"/>
        <v>BOGOTA, D.C.</v>
      </c>
      <c r="E1491" s="16">
        <v>2019</v>
      </c>
      <c r="F1491" s="16">
        <v>6</v>
      </c>
      <c r="G1491" s="16" t="s">
        <v>201</v>
      </c>
      <c r="H1491" s="18">
        <v>93.656332114066899</v>
      </c>
      <c r="I1491" s="18">
        <v>89.952985614909593</v>
      </c>
      <c r="J1491" s="18">
        <v>96.869195446704396</v>
      </c>
      <c r="K1491" s="18">
        <v>93.083937719723806</v>
      </c>
      <c r="L1491" s="20">
        <v>100.052708755399</v>
      </c>
    </row>
    <row r="1492" spans="1:12" ht="16" x14ac:dyDescent="0.2">
      <c r="A1492" s="22">
        <f t="shared" si="69"/>
        <v>43647</v>
      </c>
      <c r="B1492" s="15" t="s">
        <v>220</v>
      </c>
      <c r="C1492" s="15" t="str">
        <f t="shared" si="70"/>
        <v>BOGOTÁ, D.C.</v>
      </c>
      <c r="D1492" s="23" t="str">
        <f t="shared" si="71"/>
        <v>BOGOTA, D.C.</v>
      </c>
      <c r="E1492" s="15">
        <v>2019</v>
      </c>
      <c r="F1492" s="15">
        <v>7</v>
      </c>
      <c r="G1492" s="15" t="s">
        <v>201</v>
      </c>
      <c r="H1492" s="17">
        <v>103.942603472662</v>
      </c>
      <c r="I1492" s="17">
        <v>100.05622213666</v>
      </c>
      <c r="J1492" s="17">
        <v>103.51358949345899</v>
      </c>
      <c r="K1492" s="17">
        <v>99.719401926662499</v>
      </c>
      <c r="L1492" s="19">
        <v>99.812896408560306</v>
      </c>
    </row>
    <row r="1493" spans="1:12" ht="16" x14ac:dyDescent="0.2">
      <c r="A1493" s="22">
        <f t="shared" si="69"/>
        <v>43678</v>
      </c>
      <c r="B1493" s="15" t="s">
        <v>220</v>
      </c>
      <c r="C1493" s="15" t="str">
        <f t="shared" si="70"/>
        <v>BOGOTÁ, D.C.</v>
      </c>
      <c r="D1493" s="23" t="str">
        <f t="shared" si="71"/>
        <v>BOGOTA, D.C.</v>
      </c>
      <c r="E1493" s="16">
        <v>2019</v>
      </c>
      <c r="F1493" s="16">
        <v>8</v>
      </c>
      <c r="G1493" s="16" t="s">
        <v>201</v>
      </c>
      <c r="H1493" s="18">
        <v>103.64233423959401</v>
      </c>
      <c r="I1493" s="18">
        <v>99.185284953766995</v>
      </c>
      <c r="J1493" s="18">
        <v>102.32291232062001</v>
      </c>
      <c r="K1493" s="18">
        <v>98.020483277803606</v>
      </c>
      <c r="L1493" s="20">
        <v>99.639032457102303</v>
      </c>
    </row>
    <row r="1494" spans="1:12" ht="16" x14ac:dyDescent="0.2">
      <c r="A1494" s="22">
        <f t="shared" si="69"/>
        <v>43709</v>
      </c>
      <c r="B1494" s="15" t="s">
        <v>220</v>
      </c>
      <c r="C1494" s="15" t="str">
        <f t="shared" si="70"/>
        <v>BOGOTÁ, D.C.</v>
      </c>
      <c r="D1494" s="23" t="str">
        <f t="shared" si="71"/>
        <v>BOGOTA, D.C.</v>
      </c>
      <c r="E1494" s="15">
        <v>2019</v>
      </c>
      <c r="F1494" s="15">
        <v>9</v>
      </c>
      <c r="G1494" s="15" t="s">
        <v>201</v>
      </c>
      <c r="H1494" s="17">
        <v>100.66333524308401</v>
      </c>
      <c r="I1494" s="17">
        <v>96.191186607974998</v>
      </c>
      <c r="J1494" s="17">
        <v>103.237331146619</v>
      </c>
      <c r="K1494" s="17">
        <v>98.648728725431994</v>
      </c>
      <c r="L1494" s="19">
        <v>99.417206036276596</v>
      </c>
    </row>
    <row r="1495" spans="1:12" ht="16" x14ac:dyDescent="0.2">
      <c r="A1495" s="22">
        <f t="shared" si="69"/>
        <v>43739</v>
      </c>
      <c r="B1495" s="15" t="s">
        <v>220</v>
      </c>
      <c r="C1495" s="15" t="str">
        <f t="shared" si="70"/>
        <v>BOGOTÁ, D.C.</v>
      </c>
      <c r="D1495" s="23" t="str">
        <f t="shared" si="71"/>
        <v>BOGOTA, D.C.</v>
      </c>
      <c r="E1495" s="16">
        <v>2019</v>
      </c>
      <c r="F1495" s="16">
        <v>10</v>
      </c>
      <c r="G1495" s="16" t="s">
        <v>201</v>
      </c>
      <c r="H1495" s="18">
        <v>108.227788656618</v>
      </c>
      <c r="I1495" s="18">
        <v>103.09612138676999</v>
      </c>
      <c r="J1495" s="18">
        <v>105.32896188296699</v>
      </c>
      <c r="K1495" s="18">
        <v>100.41752171396099</v>
      </c>
      <c r="L1495" s="20">
        <v>99.794910482547394</v>
      </c>
    </row>
    <row r="1496" spans="1:12" ht="16" x14ac:dyDescent="0.2">
      <c r="A1496" s="22">
        <f t="shared" si="69"/>
        <v>43770</v>
      </c>
      <c r="B1496" s="15" t="s">
        <v>220</v>
      </c>
      <c r="C1496" s="15" t="str">
        <f t="shared" si="70"/>
        <v>BOGOTÁ, D.C.</v>
      </c>
      <c r="D1496" s="23" t="str">
        <f t="shared" si="71"/>
        <v>BOGOTA, D.C.</v>
      </c>
      <c r="E1496" s="15">
        <v>2019</v>
      </c>
      <c r="F1496" s="15">
        <v>11</v>
      </c>
      <c r="G1496" s="15" t="s">
        <v>201</v>
      </c>
      <c r="H1496" s="17">
        <v>100.847590021819</v>
      </c>
      <c r="I1496" s="17">
        <v>96.110685599394102</v>
      </c>
      <c r="J1496" s="17">
        <v>111.287192915795</v>
      </c>
      <c r="K1496" s="17">
        <v>106.064587873934</v>
      </c>
      <c r="L1496" s="19">
        <v>99.884840112611897</v>
      </c>
    </row>
    <row r="1497" spans="1:12" ht="16" x14ac:dyDescent="0.2">
      <c r="A1497" s="22">
        <f t="shared" si="69"/>
        <v>43800</v>
      </c>
      <c r="B1497" s="15" t="s">
        <v>220</v>
      </c>
      <c r="C1497" s="15" t="str">
        <f t="shared" si="70"/>
        <v>BOGOTÁ, D.C.</v>
      </c>
      <c r="D1497" s="23" t="str">
        <f t="shared" si="71"/>
        <v>BOGOTA, D.C.</v>
      </c>
      <c r="E1497" s="16">
        <v>2019</v>
      </c>
      <c r="F1497" s="16">
        <v>12</v>
      </c>
      <c r="G1497" s="16" t="s">
        <v>201</v>
      </c>
      <c r="H1497" s="18">
        <v>93.575109372870102</v>
      </c>
      <c r="I1497" s="18">
        <v>89.380804918489602</v>
      </c>
      <c r="J1497" s="18">
        <v>99.699197898358094</v>
      </c>
      <c r="K1497" s="18">
        <v>95.300465145951506</v>
      </c>
      <c r="L1497" s="20">
        <v>98.658799489399598</v>
      </c>
    </row>
    <row r="1498" spans="1:12" ht="16" x14ac:dyDescent="0.2">
      <c r="A1498" s="22">
        <f t="shared" si="69"/>
        <v>43831</v>
      </c>
      <c r="B1498" s="15" t="s">
        <v>220</v>
      </c>
      <c r="C1498" s="15" t="str">
        <f t="shared" si="70"/>
        <v>BOGOTÁ, D.C.</v>
      </c>
      <c r="D1498" s="23" t="str">
        <f t="shared" si="71"/>
        <v>BOGOTA, D.C.</v>
      </c>
      <c r="E1498" s="15">
        <v>2020</v>
      </c>
      <c r="F1498" s="15">
        <v>1</v>
      </c>
      <c r="G1498" s="15" t="s">
        <v>201</v>
      </c>
      <c r="H1498" s="17">
        <v>88.186600766496099</v>
      </c>
      <c r="I1498" s="17">
        <v>83.462380627582505</v>
      </c>
      <c r="J1498" s="17">
        <v>86.207850934008803</v>
      </c>
      <c r="K1498" s="17">
        <v>81.513801690360594</v>
      </c>
      <c r="L1498" s="19">
        <v>97.285873803748601</v>
      </c>
    </row>
    <row r="1499" spans="1:12" ht="16" x14ac:dyDescent="0.2">
      <c r="A1499" s="22">
        <f t="shared" si="69"/>
        <v>43862</v>
      </c>
      <c r="B1499" s="15" t="s">
        <v>220</v>
      </c>
      <c r="C1499" s="15" t="str">
        <f t="shared" si="70"/>
        <v>BOGOTÁ, D.C.</v>
      </c>
      <c r="D1499" s="23" t="str">
        <f t="shared" si="71"/>
        <v>BOGOTA, D.C.</v>
      </c>
      <c r="E1499" s="16">
        <v>2020</v>
      </c>
      <c r="F1499" s="16">
        <v>2</v>
      </c>
      <c r="G1499" s="16" t="s">
        <v>201</v>
      </c>
      <c r="H1499" s="18">
        <v>97.643669428955604</v>
      </c>
      <c r="I1499" s="18">
        <v>91.638741012512895</v>
      </c>
      <c r="J1499" s="18">
        <v>98.207895244686298</v>
      </c>
      <c r="K1499" s="18">
        <v>92.076807555411506</v>
      </c>
      <c r="L1499" s="20">
        <v>100.304511719579</v>
      </c>
    </row>
    <row r="1500" spans="1:12" ht="16" x14ac:dyDescent="0.2">
      <c r="A1500" s="22">
        <f t="shared" si="69"/>
        <v>43891</v>
      </c>
      <c r="B1500" s="15" t="s">
        <v>220</v>
      </c>
      <c r="C1500" s="15" t="str">
        <f t="shared" si="70"/>
        <v>BOGOTÁ, D.C.</v>
      </c>
      <c r="D1500" s="23" t="str">
        <f t="shared" si="71"/>
        <v>BOGOTA, D.C.</v>
      </c>
      <c r="E1500" s="15">
        <v>2020</v>
      </c>
      <c r="F1500" s="15">
        <v>3</v>
      </c>
      <c r="G1500" s="15" t="s">
        <v>201</v>
      </c>
      <c r="H1500" s="17">
        <v>97.548194022039198</v>
      </c>
      <c r="I1500" s="17">
        <v>89.579084031317606</v>
      </c>
      <c r="J1500" s="17">
        <v>102.133783537228</v>
      </c>
      <c r="K1500" s="17">
        <v>93.833410534183002</v>
      </c>
      <c r="L1500" s="19">
        <v>99.159407763425094</v>
      </c>
    </row>
    <row r="1501" spans="1:12" ht="16" x14ac:dyDescent="0.2">
      <c r="A1501" s="22">
        <f t="shared" si="69"/>
        <v>43922</v>
      </c>
      <c r="B1501" s="15" t="s">
        <v>220</v>
      </c>
      <c r="C1501" s="15" t="str">
        <f t="shared" si="70"/>
        <v>BOGOTÁ, D.C.</v>
      </c>
      <c r="D1501" s="23" t="str">
        <f t="shared" si="71"/>
        <v>BOGOTA, D.C.</v>
      </c>
      <c r="E1501" s="16">
        <v>2020</v>
      </c>
      <c r="F1501" s="16">
        <v>4</v>
      </c>
      <c r="G1501" s="16" t="s">
        <v>201</v>
      </c>
      <c r="H1501" s="18">
        <v>86.739196060132898</v>
      </c>
      <c r="I1501" s="18">
        <v>79.465222362310797</v>
      </c>
      <c r="J1501" s="18">
        <v>86.660788053437102</v>
      </c>
      <c r="K1501" s="18">
        <v>79.555990436045704</v>
      </c>
      <c r="L1501" s="20">
        <v>94.042411812756498</v>
      </c>
    </row>
    <row r="1502" spans="1:12" ht="16" x14ac:dyDescent="0.2">
      <c r="A1502" s="22">
        <f t="shared" si="69"/>
        <v>43952</v>
      </c>
      <c r="B1502" s="15" t="s">
        <v>220</v>
      </c>
      <c r="C1502" s="15" t="str">
        <f t="shared" si="70"/>
        <v>BOGOTÁ, D.C.</v>
      </c>
      <c r="D1502" s="23" t="str">
        <f t="shared" si="71"/>
        <v>BOGOTA, D.C.</v>
      </c>
      <c r="E1502" s="15">
        <v>2020</v>
      </c>
      <c r="F1502" s="15">
        <v>5</v>
      </c>
      <c r="G1502" s="15" t="s">
        <v>201</v>
      </c>
      <c r="H1502" s="17">
        <v>98.990561227889998</v>
      </c>
      <c r="I1502" s="17">
        <v>90.282684291437604</v>
      </c>
      <c r="J1502" s="17">
        <v>98.452470893707599</v>
      </c>
      <c r="K1502" s="17">
        <v>90.182405961199393</v>
      </c>
      <c r="L1502" s="19">
        <v>93.565784773414805</v>
      </c>
    </row>
    <row r="1503" spans="1:12" ht="16" x14ac:dyDescent="0.2">
      <c r="A1503" s="22">
        <f t="shared" si="69"/>
        <v>43983</v>
      </c>
      <c r="B1503" s="15" t="s">
        <v>220</v>
      </c>
      <c r="C1503" s="15" t="str">
        <f t="shared" si="70"/>
        <v>BOGOTÁ, D.C.</v>
      </c>
      <c r="D1503" s="23" t="str">
        <f t="shared" si="71"/>
        <v>BOGOTA, D.C.</v>
      </c>
      <c r="E1503" s="16">
        <v>2020</v>
      </c>
      <c r="F1503" s="16">
        <v>6</v>
      </c>
      <c r="G1503" s="16" t="s">
        <v>201</v>
      </c>
      <c r="H1503" s="18">
        <v>98.697347061684098</v>
      </c>
      <c r="I1503" s="18">
        <v>90.121425420914306</v>
      </c>
      <c r="J1503" s="18">
        <v>97.676447352074803</v>
      </c>
      <c r="K1503" s="18">
        <v>89.433977655519598</v>
      </c>
      <c r="L1503" s="20">
        <v>93.343958352589098</v>
      </c>
    </row>
    <row r="1504" spans="1:12" ht="16" x14ac:dyDescent="0.2">
      <c r="A1504" s="22">
        <f t="shared" si="69"/>
        <v>44013</v>
      </c>
      <c r="B1504" s="15" t="s">
        <v>220</v>
      </c>
      <c r="C1504" s="15" t="str">
        <f t="shared" si="70"/>
        <v>BOGOTÁ, D.C.</v>
      </c>
      <c r="D1504" s="23" t="str">
        <f t="shared" si="71"/>
        <v>BOGOTA, D.C.</v>
      </c>
      <c r="E1504" s="15">
        <v>2020</v>
      </c>
      <c r="F1504" s="15">
        <v>7</v>
      </c>
      <c r="G1504" s="15" t="s">
        <v>201</v>
      </c>
      <c r="H1504" s="17">
        <v>107.63496648941199</v>
      </c>
      <c r="I1504" s="17">
        <v>97.909826577059107</v>
      </c>
      <c r="J1504" s="17">
        <v>111.58692202056</v>
      </c>
      <c r="K1504" s="17">
        <v>101.738683219386</v>
      </c>
      <c r="L1504" s="19">
        <v>93.910515021995295</v>
      </c>
    </row>
    <row r="1505" spans="1:12" ht="16" x14ac:dyDescent="0.2">
      <c r="A1505" s="22">
        <f t="shared" si="69"/>
        <v>44044</v>
      </c>
      <c r="B1505" s="15" t="s">
        <v>220</v>
      </c>
      <c r="C1505" s="15" t="str">
        <f t="shared" si="70"/>
        <v>BOGOTÁ, D.C.</v>
      </c>
      <c r="D1505" s="23" t="str">
        <f t="shared" si="71"/>
        <v>BOGOTA, D.C.</v>
      </c>
      <c r="E1505" s="16">
        <v>2020</v>
      </c>
      <c r="F1505" s="16">
        <v>8</v>
      </c>
      <c r="G1505" s="16" t="s">
        <v>201</v>
      </c>
      <c r="H1505" s="18">
        <v>106.429910515957</v>
      </c>
      <c r="I1505" s="18">
        <v>96.152372218981796</v>
      </c>
      <c r="J1505" s="18">
        <v>106.549164146069</v>
      </c>
      <c r="K1505" s="18">
        <v>96.591468744511999</v>
      </c>
      <c r="L1505" s="20">
        <v>93.718665144524394</v>
      </c>
    </row>
    <row r="1506" spans="1:12" ht="16" x14ac:dyDescent="0.2">
      <c r="A1506" s="22">
        <f t="shared" si="69"/>
        <v>44075</v>
      </c>
      <c r="B1506" s="15" t="s">
        <v>220</v>
      </c>
      <c r="C1506" s="15" t="str">
        <f t="shared" si="70"/>
        <v>BOGOTÁ, D.C.</v>
      </c>
      <c r="D1506" s="23" t="str">
        <f t="shared" si="71"/>
        <v>BOGOTA, D.C.</v>
      </c>
      <c r="E1506" s="15">
        <v>2020</v>
      </c>
      <c r="F1506" s="15">
        <v>9</v>
      </c>
      <c r="G1506" s="15" t="s">
        <v>201</v>
      </c>
      <c r="H1506" s="17">
        <v>111.221970294345</v>
      </c>
      <c r="I1506" s="17">
        <v>100.353308231334</v>
      </c>
      <c r="J1506" s="17">
        <v>108.826399293354</v>
      </c>
      <c r="K1506" s="17">
        <v>98.162096457371703</v>
      </c>
      <c r="L1506" s="19">
        <v>95.472292930781705</v>
      </c>
    </row>
    <row r="1507" spans="1:12" ht="16" x14ac:dyDescent="0.2">
      <c r="A1507" s="22">
        <f t="shared" si="69"/>
        <v>44105</v>
      </c>
      <c r="B1507" s="15" t="s">
        <v>220</v>
      </c>
      <c r="C1507" s="15" t="str">
        <f t="shared" si="70"/>
        <v>BOGOTÁ, D.C.</v>
      </c>
      <c r="D1507" s="23" t="str">
        <f t="shared" si="71"/>
        <v>BOGOTA, D.C.</v>
      </c>
      <c r="E1507" s="16">
        <v>2020</v>
      </c>
      <c r="F1507" s="16">
        <v>10</v>
      </c>
      <c r="G1507" s="16" t="s">
        <v>201</v>
      </c>
      <c r="H1507" s="18">
        <v>117.11968531220001</v>
      </c>
      <c r="I1507" s="18">
        <v>105.529781257709</v>
      </c>
      <c r="J1507" s="18">
        <v>112.651707515273</v>
      </c>
      <c r="K1507" s="18">
        <v>101.514046617088</v>
      </c>
      <c r="L1507" s="20">
        <v>95.529248363155801</v>
      </c>
    </row>
    <row r="1508" spans="1:12" ht="16" x14ac:dyDescent="0.2">
      <c r="A1508" s="22">
        <f t="shared" si="69"/>
        <v>44136</v>
      </c>
      <c r="B1508" s="15" t="s">
        <v>220</v>
      </c>
      <c r="C1508" s="15" t="str">
        <f t="shared" si="70"/>
        <v>BOGOTÁ, D.C.</v>
      </c>
      <c r="D1508" s="23" t="str">
        <f t="shared" si="71"/>
        <v>BOGOTA, D.C.</v>
      </c>
      <c r="E1508" s="15">
        <v>2020</v>
      </c>
      <c r="F1508" s="15">
        <v>11</v>
      </c>
      <c r="G1508" s="15" t="s">
        <v>201</v>
      </c>
      <c r="H1508" s="17">
        <v>112.315318178871</v>
      </c>
      <c r="I1508" s="17">
        <v>101.50256263781699</v>
      </c>
      <c r="J1508" s="17">
        <v>121.201042526969</v>
      </c>
      <c r="K1508" s="17">
        <v>109.555570564231</v>
      </c>
      <c r="L1508" s="19">
        <v>95.838006759710495</v>
      </c>
    </row>
    <row r="1509" spans="1:12" ht="16" x14ac:dyDescent="0.2">
      <c r="A1509" s="22">
        <f t="shared" si="69"/>
        <v>44166</v>
      </c>
      <c r="B1509" s="15" t="s">
        <v>220</v>
      </c>
      <c r="C1509" s="15" t="str">
        <f t="shared" si="70"/>
        <v>BOGOTÁ, D.C.</v>
      </c>
      <c r="D1509" s="23" t="str">
        <f t="shared" si="71"/>
        <v>BOGOTA, D.C.</v>
      </c>
      <c r="E1509" s="16">
        <v>2020</v>
      </c>
      <c r="F1509" s="16">
        <v>12</v>
      </c>
      <c r="G1509" s="16" t="s">
        <v>201</v>
      </c>
      <c r="H1509" s="18">
        <v>100.524832506889</v>
      </c>
      <c r="I1509" s="18">
        <v>91.718870033752594</v>
      </c>
      <c r="J1509" s="18">
        <v>103.990262974796</v>
      </c>
      <c r="K1509" s="18">
        <v>94.969079627032102</v>
      </c>
      <c r="L1509" s="20">
        <v>95.4213328070785</v>
      </c>
    </row>
    <row r="1510" spans="1:12" ht="16" x14ac:dyDescent="0.2">
      <c r="A1510" s="22">
        <f t="shared" si="69"/>
        <v>44197</v>
      </c>
      <c r="B1510" s="15" t="s">
        <v>220</v>
      </c>
      <c r="C1510" s="15" t="str">
        <f t="shared" si="70"/>
        <v>BOGOTÁ, D.C.</v>
      </c>
      <c r="D1510" s="23" t="str">
        <f t="shared" si="71"/>
        <v>BOGOTA, D.C.</v>
      </c>
      <c r="E1510" s="15">
        <v>2021</v>
      </c>
      <c r="F1510" s="15">
        <v>1</v>
      </c>
      <c r="G1510" s="15" t="s">
        <v>201</v>
      </c>
      <c r="H1510" s="17">
        <v>89.947186919685905</v>
      </c>
      <c r="I1510" s="17">
        <v>81.341527956627701</v>
      </c>
      <c r="J1510" s="17">
        <v>94.110424240254005</v>
      </c>
      <c r="K1510" s="17">
        <v>84.906715062530793</v>
      </c>
      <c r="L1510" s="19">
        <v>92.813373535208697</v>
      </c>
    </row>
    <row r="1511" spans="1:12" ht="16" x14ac:dyDescent="0.2">
      <c r="A1511" s="22">
        <f t="shared" si="69"/>
        <v>44228</v>
      </c>
      <c r="B1511" s="15" t="s">
        <v>220</v>
      </c>
      <c r="C1511" s="15" t="str">
        <f t="shared" si="70"/>
        <v>BOGOTÁ, D.C.</v>
      </c>
      <c r="D1511" s="23" t="str">
        <f t="shared" si="71"/>
        <v>BOGOTA, D.C.</v>
      </c>
      <c r="E1511" s="16">
        <v>2021</v>
      </c>
      <c r="F1511" s="16">
        <v>2</v>
      </c>
      <c r="G1511" s="16" t="s">
        <v>201</v>
      </c>
      <c r="H1511" s="18">
        <v>102.518022823745</v>
      </c>
      <c r="I1511" s="18">
        <v>91.588422196918799</v>
      </c>
      <c r="J1511" s="18">
        <v>109.731140134309</v>
      </c>
      <c r="K1511" s="18">
        <v>97.780296021618298</v>
      </c>
      <c r="L1511" s="20">
        <v>94.590982556149797</v>
      </c>
    </row>
    <row r="1512" spans="1:12" ht="16" x14ac:dyDescent="0.2">
      <c r="A1512" s="22">
        <f t="shared" si="69"/>
        <v>44256</v>
      </c>
      <c r="B1512" s="15" t="s">
        <v>220</v>
      </c>
      <c r="C1512" s="15" t="str">
        <f t="shared" si="70"/>
        <v>BOGOTÁ, D.C.</v>
      </c>
      <c r="D1512" s="23" t="str">
        <f t="shared" si="71"/>
        <v>BOGOTA, D.C.</v>
      </c>
      <c r="E1512" s="15">
        <v>2021</v>
      </c>
      <c r="F1512" s="15">
        <v>3</v>
      </c>
      <c r="G1512" s="15" t="s">
        <v>201</v>
      </c>
      <c r="H1512" s="17">
        <v>121.14606353609</v>
      </c>
      <c r="I1512" s="17">
        <v>107.21459167390999</v>
      </c>
      <c r="J1512" s="17">
        <v>118.729998245083</v>
      </c>
      <c r="K1512" s="17">
        <v>105.272712528805</v>
      </c>
      <c r="L1512" s="19">
        <v>95.550231943504201</v>
      </c>
    </row>
    <row r="1513" spans="1:12" ht="16" x14ac:dyDescent="0.2">
      <c r="A1513" s="22">
        <f t="shared" si="69"/>
        <v>44287</v>
      </c>
      <c r="B1513" s="15" t="s">
        <v>220</v>
      </c>
      <c r="C1513" s="15" t="str">
        <f t="shared" si="70"/>
        <v>BOGOTÁ, D.C.</v>
      </c>
      <c r="D1513" s="23" t="str">
        <f t="shared" si="71"/>
        <v>BOGOTA, D.C.</v>
      </c>
      <c r="E1513" s="16">
        <v>2021</v>
      </c>
      <c r="F1513" s="16">
        <v>4</v>
      </c>
      <c r="G1513" s="16" t="s">
        <v>201</v>
      </c>
      <c r="H1513" s="18">
        <v>117.40129660297301</v>
      </c>
      <c r="I1513" s="18">
        <v>102.67233121645</v>
      </c>
      <c r="J1513" s="18">
        <v>117.803268781444</v>
      </c>
      <c r="K1513" s="18">
        <v>103.213620834363</v>
      </c>
      <c r="L1513" s="20">
        <v>95.969903550471798</v>
      </c>
    </row>
    <row r="1514" spans="1:12" ht="16" x14ac:dyDescent="0.2">
      <c r="A1514" s="22">
        <f t="shared" si="69"/>
        <v>44317</v>
      </c>
      <c r="B1514" s="15" t="s">
        <v>220</v>
      </c>
      <c r="C1514" s="15" t="str">
        <f t="shared" si="70"/>
        <v>BOGOTÁ, D.C.</v>
      </c>
      <c r="D1514" s="23" t="str">
        <f t="shared" si="71"/>
        <v>BOGOTA, D.C.</v>
      </c>
      <c r="E1514" s="15">
        <v>2021</v>
      </c>
      <c r="F1514" s="15">
        <v>5</v>
      </c>
      <c r="G1514" s="15" t="s">
        <v>201</v>
      </c>
      <c r="H1514" s="17">
        <v>108.242367542125</v>
      </c>
      <c r="I1514" s="17">
        <v>93.803537700502403</v>
      </c>
      <c r="J1514" s="17">
        <v>111.06682377448701</v>
      </c>
      <c r="K1514" s="17">
        <v>96.298999091148602</v>
      </c>
      <c r="L1514" s="19">
        <v>95.945922315787897</v>
      </c>
    </row>
    <row r="1515" spans="1:12" ht="16" x14ac:dyDescent="0.2">
      <c r="A1515" s="22">
        <f t="shared" si="69"/>
        <v>44348</v>
      </c>
      <c r="B1515" s="15" t="s">
        <v>220</v>
      </c>
      <c r="C1515" s="15" t="str">
        <f t="shared" si="70"/>
        <v>BOGOTÁ, D.C.</v>
      </c>
      <c r="D1515" s="23" t="str">
        <f t="shared" si="71"/>
        <v>BOGOTA, D.C.</v>
      </c>
      <c r="E1515" s="16">
        <v>2021</v>
      </c>
      <c r="F1515" s="16">
        <v>6</v>
      </c>
      <c r="G1515" s="16" t="s">
        <v>201</v>
      </c>
      <c r="H1515" s="18">
        <v>115.931235589781</v>
      </c>
      <c r="I1515" s="18">
        <v>100.32389061615299</v>
      </c>
      <c r="J1515" s="18">
        <v>124.53062134250099</v>
      </c>
      <c r="K1515" s="18">
        <v>107.777921718073</v>
      </c>
      <c r="L1515" s="20">
        <v>95.625173301891294</v>
      </c>
    </row>
    <row r="1516" spans="1:12" ht="16" x14ac:dyDescent="0.2">
      <c r="A1516" s="22">
        <f t="shared" si="69"/>
        <v>44378</v>
      </c>
      <c r="B1516" s="15" t="s">
        <v>220</v>
      </c>
      <c r="C1516" s="15" t="str">
        <f t="shared" si="70"/>
        <v>BOGOTÁ, D.C.</v>
      </c>
      <c r="D1516" s="23" t="str">
        <f t="shared" si="71"/>
        <v>BOGOTA, D.C.</v>
      </c>
      <c r="E1516" s="15">
        <v>2021</v>
      </c>
      <c r="F1516" s="15">
        <v>7</v>
      </c>
      <c r="G1516" s="15" t="s">
        <v>201</v>
      </c>
      <c r="H1516" s="17">
        <v>134.47233711822599</v>
      </c>
      <c r="I1516" s="17">
        <v>114.858023149405</v>
      </c>
      <c r="J1516" s="17">
        <v>136.27454358318801</v>
      </c>
      <c r="K1516" s="17">
        <v>116.767146274723</v>
      </c>
      <c r="L1516" s="19">
        <v>96.158755773607197</v>
      </c>
    </row>
    <row r="1517" spans="1:12" ht="16" x14ac:dyDescent="0.2">
      <c r="A1517" s="22">
        <f t="shared" si="69"/>
        <v>44409</v>
      </c>
      <c r="B1517" s="15" t="s">
        <v>220</v>
      </c>
      <c r="C1517" s="15" t="str">
        <f t="shared" si="70"/>
        <v>BOGOTÁ, D.C.</v>
      </c>
      <c r="D1517" s="23" t="str">
        <f t="shared" si="71"/>
        <v>BOGOTA, D.C.</v>
      </c>
      <c r="E1517" s="16">
        <v>2021</v>
      </c>
      <c r="F1517" s="16">
        <v>8</v>
      </c>
      <c r="G1517" s="16" t="s">
        <v>201</v>
      </c>
      <c r="H1517" s="18">
        <v>138.453909742071</v>
      </c>
      <c r="I1517" s="18">
        <v>117.345941104136</v>
      </c>
      <c r="J1517" s="18">
        <v>139.925710475361</v>
      </c>
      <c r="K1517" s="18">
        <v>118.762108637157</v>
      </c>
      <c r="L1517" s="20">
        <v>97.519690841916201</v>
      </c>
    </row>
    <row r="1518" spans="1:12" ht="16" x14ac:dyDescent="0.2">
      <c r="A1518" s="22">
        <f t="shared" si="69"/>
        <v>44440</v>
      </c>
      <c r="B1518" s="15" t="s">
        <v>220</v>
      </c>
      <c r="C1518" s="15" t="str">
        <f t="shared" si="70"/>
        <v>BOGOTÁ, D.C.</v>
      </c>
      <c r="D1518" s="23" t="str">
        <f t="shared" si="71"/>
        <v>BOGOTA, D.C.</v>
      </c>
      <c r="E1518" s="15">
        <v>2021</v>
      </c>
      <c r="F1518" s="15">
        <v>9</v>
      </c>
      <c r="G1518" s="15" t="s">
        <v>201</v>
      </c>
      <c r="H1518" s="17">
        <v>136.193438014435</v>
      </c>
      <c r="I1518" s="17">
        <v>115.022515864363</v>
      </c>
      <c r="J1518" s="17">
        <v>134.93725651502501</v>
      </c>
      <c r="K1518" s="17">
        <v>113.827882984859</v>
      </c>
      <c r="L1518" s="19">
        <v>98.035287387619206</v>
      </c>
    </row>
    <row r="1519" spans="1:12" ht="16" x14ac:dyDescent="0.2">
      <c r="A1519" s="22">
        <f t="shared" si="69"/>
        <v>44470</v>
      </c>
      <c r="B1519" s="15" t="s">
        <v>220</v>
      </c>
      <c r="C1519" s="15" t="str">
        <f t="shared" si="70"/>
        <v>BOGOTÁ, D.C.</v>
      </c>
      <c r="D1519" s="23" t="str">
        <f t="shared" si="71"/>
        <v>BOGOTA, D.C.</v>
      </c>
      <c r="E1519" s="16">
        <v>2021</v>
      </c>
      <c r="F1519" s="16">
        <v>10</v>
      </c>
      <c r="G1519" s="16" t="s">
        <v>201</v>
      </c>
      <c r="H1519" s="18">
        <v>136.64826564817599</v>
      </c>
      <c r="I1519" s="18">
        <v>115.01044821690699</v>
      </c>
      <c r="J1519" s="18">
        <v>139.431629465588</v>
      </c>
      <c r="K1519" s="18">
        <v>117.2833392486</v>
      </c>
      <c r="L1519" s="20">
        <v>98.481937883606093</v>
      </c>
    </row>
    <row r="1520" spans="1:12" ht="16" x14ac:dyDescent="0.2">
      <c r="A1520" s="22">
        <f t="shared" si="69"/>
        <v>44501</v>
      </c>
      <c r="B1520" s="15" t="s">
        <v>220</v>
      </c>
      <c r="C1520" s="15" t="str">
        <f t="shared" si="70"/>
        <v>BOGOTÁ, D.C.</v>
      </c>
      <c r="D1520" s="23" t="str">
        <f t="shared" si="71"/>
        <v>BOGOTA, D.C.</v>
      </c>
      <c r="E1520" s="15">
        <v>2021</v>
      </c>
      <c r="F1520" s="15">
        <v>11</v>
      </c>
      <c r="G1520" s="15" t="s">
        <v>201</v>
      </c>
      <c r="H1520" s="17">
        <v>143.16525526620501</v>
      </c>
      <c r="I1520" s="17">
        <v>119.272708876713</v>
      </c>
      <c r="J1520" s="17">
        <v>153.582897762659</v>
      </c>
      <c r="K1520" s="17">
        <v>128.17443958548401</v>
      </c>
      <c r="L1520" s="19">
        <v>98.949571959941395</v>
      </c>
    </row>
    <row r="1521" spans="1:12" ht="16" x14ac:dyDescent="0.2">
      <c r="A1521" s="22">
        <f t="shared" si="69"/>
        <v>44531</v>
      </c>
      <c r="B1521" s="15" t="s">
        <v>220</v>
      </c>
      <c r="C1521" s="15" t="str">
        <f t="shared" si="70"/>
        <v>BOGOTÁ, D.C.</v>
      </c>
      <c r="D1521" s="23" t="str">
        <f t="shared" si="71"/>
        <v>BOGOTA, D.C.</v>
      </c>
      <c r="E1521" s="16">
        <v>2021</v>
      </c>
      <c r="F1521" s="16">
        <v>12</v>
      </c>
      <c r="G1521" s="16" t="s">
        <v>201</v>
      </c>
      <c r="H1521" s="18">
        <v>125.03192403807699</v>
      </c>
      <c r="I1521" s="18">
        <v>104.533357954924</v>
      </c>
      <c r="J1521" s="18">
        <v>131.91692720564299</v>
      </c>
      <c r="K1521" s="18">
        <v>110.196541493796</v>
      </c>
      <c r="L1521" s="20">
        <v>98.116224054677204</v>
      </c>
    </row>
    <row r="1522" spans="1:12" ht="16" x14ac:dyDescent="0.2">
      <c r="A1522" s="22">
        <f t="shared" si="69"/>
        <v>44562</v>
      </c>
      <c r="B1522" s="15" t="s">
        <v>220</v>
      </c>
      <c r="C1522" s="15" t="str">
        <f t="shared" si="70"/>
        <v>BOGOTÁ, D.C.</v>
      </c>
      <c r="D1522" s="23" t="str">
        <f t="shared" si="71"/>
        <v>BOGOTA, D.C.</v>
      </c>
      <c r="E1522" s="15">
        <v>2022</v>
      </c>
      <c r="F1522" s="15">
        <v>1</v>
      </c>
      <c r="G1522" s="15" t="s">
        <v>201</v>
      </c>
      <c r="H1522" s="17">
        <v>121.95850632951</v>
      </c>
      <c r="I1522" s="17">
        <v>99.683760838526894</v>
      </c>
      <c r="J1522" s="17">
        <v>129.18286865616</v>
      </c>
      <c r="K1522" s="17">
        <v>105.764033922263</v>
      </c>
      <c r="L1522" s="19">
        <v>97.519690841916201</v>
      </c>
    </row>
    <row r="1523" spans="1:12" ht="16" x14ac:dyDescent="0.2">
      <c r="A1523" s="22">
        <f t="shared" si="69"/>
        <v>44593</v>
      </c>
      <c r="B1523" s="15" t="s">
        <v>220</v>
      </c>
      <c r="C1523" s="15" t="str">
        <f t="shared" si="70"/>
        <v>BOGOTÁ, D.C.</v>
      </c>
      <c r="D1523" s="23" t="str">
        <f t="shared" si="71"/>
        <v>BOGOTA, D.C.</v>
      </c>
      <c r="E1523" s="16">
        <v>2022</v>
      </c>
      <c r="F1523" s="16">
        <v>2</v>
      </c>
      <c r="G1523" s="16" t="s">
        <v>201</v>
      </c>
      <c r="H1523" s="18">
        <v>136.056016108151</v>
      </c>
      <c r="I1523" s="18">
        <v>110.146054747044</v>
      </c>
      <c r="J1523" s="18">
        <v>141.48590040997101</v>
      </c>
      <c r="K1523" s="18">
        <v>114.489614622437</v>
      </c>
      <c r="L1523" s="20">
        <v>100.328492954263</v>
      </c>
    </row>
    <row r="1524" spans="1:12" ht="16" x14ac:dyDescent="0.2">
      <c r="A1524" s="22">
        <f t="shared" si="69"/>
        <v>44621</v>
      </c>
      <c r="B1524" s="15" t="s">
        <v>220</v>
      </c>
      <c r="C1524" s="15" t="str">
        <f t="shared" si="70"/>
        <v>BOGOTÁ, D.C.</v>
      </c>
      <c r="D1524" s="23" t="str">
        <f t="shared" si="71"/>
        <v>BOGOTA, D.C.</v>
      </c>
      <c r="E1524" s="15">
        <v>2022</v>
      </c>
      <c r="F1524" s="15">
        <v>3</v>
      </c>
      <c r="G1524" s="15" t="s">
        <v>201</v>
      </c>
      <c r="H1524" s="17">
        <v>152.99301470997</v>
      </c>
      <c r="I1524" s="17">
        <v>122.94284630484501</v>
      </c>
      <c r="J1524" s="17">
        <v>149.08494692596199</v>
      </c>
      <c r="K1524" s="17">
        <v>119.843105141143</v>
      </c>
      <c r="L1524" s="19">
        <v>101.55153592313999</v>
      </c>
    </row>
    <row r="1525" spans="1:12" ht="16" x14ac:dyDescent="0.2">
      <c r="A1525" s="22">
        <f t="shared" si="69"/>
        <v>44652</v>
      </c>
      <c r="B1525" s="15" t="s">
        <v>220</v>
      </c>
      <c r="C1525" s="15" t="str">
        <f t="shared" si="70"/>
        <v>BOGOTÁ, D.C.</v>
      </c>
      <c r="D1525" s="23" t="str">
        <f t="shared" si="71"/>
        <v>BOGOTA, D.C.</v>
      </c>
      <c r="E1525" s="16">
        <v>2022</v>
      </c>
      <c r="F1525" s="16">
        <v>4</v>
      </c>
      <c r="G1525" s="16" t="s">
        <v>201</v>
      </c>
      <c r="H1525" s="18">
        <v>131.38805422424801</v>
      </c>
      <c r="I1525" s="18">
        <v>105.139499350427</v>
      </c>
      <c r="J1525" s="18">
        <v>139.63537241748401</v>
      </c>
      <c r="K1525" s="18">
        <v>111.746909544468</v>
      </c>
      <c r="L1525" s="20">
        <v>101.854299011024</v>
      </c>
    </row>
    <row r="1526" spans="1:12" ht="16" x14ac:dyDescent="0.2">
      <c r="A1526" s="22">
        <f t="shared" si="69"/>
        <v>44682</v>
      </c>
      <c r="B1526" s="15" t="s">
        <v>220</v>
      </c>
      <c r="C1526" s="15" t="str">
        <f t="shared" si="70"/>
        <v>BOGOTÁ, D.C.</v>
      </c>
      <c r="D1526" s="23" t="str">
        <f t="shared" si="71"/>
        <v>BOGOTA, D.C.</v>
      </c>
      <c r="E1526" s="15">
        <v>2022</v>
      </c>
      <c r="F1526" s="15">
        <v>5</v>
      </c>
      <c r="G1526" s="15" t="s">
        <v>201</v>
      </c>
      <c r="H1526" s="17">
        <v>154.40655529411401</v>
      </c>
      <c r="I1526" s="17">
        <v>121.787124746096</v>
      </c>
      <c r="J1526" s="17">
        <v>154.75180299025601</v>
      </c>
      <c r="K1526" s="17">
        <v>122.31282790975899</v>
      </c>
      <c r="L1526" s="19">
        <v>101.788350615643</v>
      </c>
    </row>
    <row r="1527" spans="1:12" ht="16" x14ac:dyDescent="0.2">
      <c r="A1527" s="22">
        <f t="shared" si="69"/>
        <v>44713</v>
      </c>
      <c r="B1527" s="15" t="s">
        <v>220</v>
      </c>
      <c r="C1527" s="15" t="str">
        <f t="shared" si="70"/>
        <v>BOGOTÁ, D.C.</v>
      </c>
      <c r="D1527" s="23" t="str">
        <f t="shared" si="71"/>
        <v>BOGOTA, D.C.</v>
      </c>
      <c r="E1527" s="16">
        <v>2022</v>
      </c>
      <c r="F1527" s="16">
        <v>6</v>
      </c>
      <c r="G1527" s="16" t="s">
        <v>201</v>
      </c>
      <c r="H1527" s="18">
        <v>146.46268825984899</v>
      </c>
      <c r="I1527" s="18">
        <v>115.83366581487699</v>
      </c>
      <c r="J1527" s="18">
        <v>155.01684771836599</v>
      </c>
      <c r="K1527" s="18">
        <v>122.648458490262</v>
      </c>
      <c r="L1527" s="20">
        <v>102.88249444809399</v>
      </c>
    </row>
    <row r="1528" spans="1:12" ht="16" x14ac:dyDescent="0.2">
      <c r="A1528" s="22">
        <f t="shared" si="69"/>
        <v>44743</v>
      </c>
      <c r="B1528" s="15" t="s">
        <v>220</v>
      </c>
      <c r="C1528" s="15" t="str">
        <f t="shared" si="70"/>
        <v>BOGOTÁ, D.C.</v>
      </c>
      <c r="D1528" s="23" t="str">
        <f t="shared" si="71"/>
        <v>BOGOTA, D.C.</v>
      </c>
      <c r="E1528" s="15">
        <v>2022</v>
      </c>
      <c r="F1528" s="15">
        <v>7</v>
      </c>
      <c r="G1528" s="15" t="s">
        <v>201</v>
      </c>
      <c r="H1528" s="17">
        <v>148.66213345015001</v>
      </c>
      <c r="I1528" s="17">
        <v>114.37273706552</v>
      </c>
      <c r="J1528" s="17">
        <v>154.140574807615</v>
      </c>
      <c r="K1528" s="17">
        <v>118.463827359744</v>
      </c>
      <c r="L1528" s="19">
        <v>103.398090993797</v>
      </c>
    </row>
    <row r="1529" spans="1:12" ht="16" x14ac:dyDescent="0.2">
      <c r="A1529" s="22">
        <f t="shared" si="69"/>
        <v>44774</v>
      </c>
      <c r="B1529" s="15" t="s">
        <v>220</v>
      </c>
      <c r="C1529" s="15" t="str">
        <f t="shared" si="70"/>
        <v>BOGOTÁ, D.C.</v>
      </c>
      <c r="D1529" s="23" t="str">
        <f t="shared" si="71"/>
        <v>BOGOTA, D.C.</v>
      </c>
      <c r="E1529" s="16">
        <v>2022</v>
      </c>
      <c r="F1529" s="16">
        <v>8</v>
      </c>
      <c r="G1529" s="16" t="s">
        <v>201</v>
      </c>
      <c r="H1529" s="18">
        <v>159.78795348416901</v>
      </c>
      <c r="I1529" s="18">
        <v>122.44797907924701</v>
      </c>
      <c r="J1529" s="18">
        <v>161.96850606068199</v>
      </c>
      <c r="K1529" s="18">
        <v>124.410235379464</v>
      </c>
      <c r="L1529" s="20">
        <v>103.991626552223</v>
      </c>
    </row>
    <row r="1530" spans="1:12" ht="16" x14ac:dyDescent="0.2">
      <c r="A1530" s="22">
        <f t="shared" si="69"/>
        <v>44805</v>
      </c>
      <c r="B1530" s="15" t="s">
        <v>220</v>
      </c>
      <c r="C1530" s="15" t="str">
        <f t="shared" si="70"/>
        <v>BOGOTÁ, D.C.</v>
      </c>
      <c r="D1530" s="23" t="str">
        <f t="shared" si="71"/>
        <v>BOGOTA, D.C.</v>
      </c>
      <c r="E1530" s="15">
        <v>2022</v>
      </c>
      <c r="F1530" s="15">
        <v>9</v>
      </c>
      <c r="G1530" s="15" t="s">
        <v>201</v>
      </c>
      <c r="H1530" s="17">
        <v>158.77351768203701</v>
      </c>
      <c r="I1530" s="17">
        <v>120.813445924205</v>
      </c>
      <c r="J1530" s="17">
        <v>160.75650205428499</v>
      </c>
      <c r="K1530" s="17">
        <v>122.125153908383</v>
      </c>
      <c r="L1530" s="19">
        <v>104.165490503681</v>
      </c>
    </row>
    <row r="1531" spans="1:12" ht="16" x14ac:dyDescent="0.2">
      <c r="A1531" s="22">
        <f t="shared" si="69"/>
        <v>44835</v>
      </c>
      <c r="B1531" s="15" t="s">
        <v>220</v>
      </c>
      <c r="C1531" s="15" t="str">
        <f t="shared" si="70"/>
        <v>BOGOTÁ, D.C.</v>
      </c>
      <c r="D1531" s="23" t="str">
        <f t="shared" si="71"/>
        <v>BOGOTA, D.C.</v>
      </c>
      <c r="E1531" s="16">
        <v>2022</v>
      </c>
      <c r="F1531" s="16">
        <v>10</v>
      </c>
      <c r="G1531" s="16" t="s">
        <v>201</v>
      </c>
      <c r="H1531" s="18">
        <v>156.75501239750201</v>
      </c>
      <c r="I1531" s="18">
        <v>118.155736976215</v>
      </c>
      <c r="J1531" s="18">
        <v>158.64446988199899</v>
      </c>
      <c r="K1531" s="18">
        <v>119.58386761174199</v>
      </c>
      <c r="L1531" s="20">
        <v>104.02759840424901</v>
      </c>
    </row>
    <row r="1532" spans="1:12" ht="16" x14ac:dyDescent="0.2">
      <c r="A1532" s="22">
        <f t="shared" si="69"/>
        <v>44866</v>
      </c>
      <c r="B1532" s="15" t="s">
        <v>220</v>
      </c>
      <c r="C1532" s="15" t="str">
        <f t="shared" si="70"/>
        <v>BOGOTÁ, D.C.</v>
      </c>
      <c r="D1532" s="23" t="str">
        <f t="shared" si="71"/>
        <v>BOGOTA, D.C.</v>
      </c>
      <c r="E1532" s="15">
        <v>2022</v>
      </c>
      <c r="F1532" s="15">
        <v>11</v>
      </c>
      <c r="G1532" s="15" t="s">
        <v>201</v>
      </c>
      <c r="H1532" s="17">
        <v>166.51994241587599</v>
      </c>
      <c r="I1532" s="17">
        <v>123.682176424951</v>
      </c>
      <c r="J1532" s="17">
        <v>182.86773139221</v>
      </c>
      <c r="K1532" s="17">
        <v>135.99401489518101</v>
      </c>
      <c r="L1532" s="19">
        <v>104.800993222803</v>
      </c>
    </row>
    <row r="1533" spans="1:12" ht="16" x14ac:dyDescent="0.2">
      <c r="A1533" s="22">
        <f t="shared" si="69"/>
        <v>44896</v>
      </c>
      <c r="B1533" s="15" t="s">
        <v>220</v>
      </c>
      <c r="C1533" s="15" t="str">
        <f t="shared" si="70"/>
        <v>BOGOTÁ, D.C.</v>
      </c>
      <c r="D1533" s="23" t="str">
        <f t="shared" si="71"/>
        <v>BOGOTA, D.C.</v>
      </c>
      <c r="E1533" s="16">
        <v>2022</v>
      </c>
      <c r="F1533" s="16">
        <v>12</v>
      </c>
      <c r="G1533" s="16" t="s">
        <v>201</v>
      </c>
      <c r="H1533" s="18">
        <v>140.602605365887</v>
      </c>
      <c r="I1533" s="18">
        <v>105.68361663041399</v>
      </c>
      <c r="J1533" s="18">
        <v>148.39619944201701</v>
      </c>
      <c r="K1533" s="18">
        <v>111.763823870246</v>
      </c>
      <c r="L1533" s="20">
        <v>103.47303235218401</v>
      </c>
    </row>
    <row r="1534" spans="1:12" ht="16" x14ac:dyDescent="0.2">
      <c r="A1534" s="22">
        <f t="shared" si="69"/>
        <v>44927</v>
      </c>
      <c r="B1534" s="15" t="s">
        <v>220</v>
      </c>
      <c r="C1534" s="15" t="str">
        <f t="shared" si="70"/>
        <v>BOGOTÁ, D.C.</v>
      </c>
      <c r="D1534" s="23" t="str">
        <f t="shared" si="71"/>
        <v>BOGOTA, D.C.</v>
      </c>
      <c r="E1534" s="15">
        <v>2023</v>
      </c>
      <c r="F1534" s="15">
        <v>1</v>
      </c>
      <c r="G1534" s="15" t="s">
        <v>201</v>
      </c>
      <c r="H1534" s="17">
        <v>139.12558220642799</v>
      </c>
      <c r="I1534" s="17">
        <v>102.261139381245</v>
      </c>
      <c r="J1534" s="17">
        <v>142.80887718693299</v>
      </c>
      <c r="K1534" s="17">
        <v>104.745527312729</v>
      </c>
      <c r="L1534" s="19">
        <v>99.692990235140996</v>
      </c>
    </row>
    <row r="1535" spans="1:12" ht="16" x14ac:dyDescent="0.2">
      <c r="A1535" s="22">
        <f t="shared" si="69"/>
        <v>44958</v>
      </c>
      <c r="B1535" s="15" t="s">
        <v>220</v>
      </c>
      <c r="C1535" s="15" t="str">
        <f t="shared" si="70"/>
        <v>BOGOTÁ, D.C.</v>
      </c>
      <c r="D1535" s="23" t="str">
        <f t="shared" si="71"/>
        <v>BOGOTA, D.C.</v>
      </c>
      <c r="E1535" s="16">
        <v>2023</v>
      </c>
      <c r="F1535" s="16">
        <v>2</v>
      </c>
      <c r="G1535" s="16" t="s">
        <v>201</v>
      </c>
      <c r="H1535" s="18">
        <v>157.00668518367499</v>
      </c>
      <c r="I1535" s="18">
        <v>113.258604193016</v>
      </c>
      <c r="J1535" s="18">
        <v>158.727027768223</v>
      </c>
      <c r="K1535" s="18">
        <v>114.794189047698</v>
      </c>
      <c r="L1535" s="20">
        <v>103.544976056236</v>
      </c>
    </row>
    <row r="1536" spans="1:12" ht="16" x14ac:dyDescent="0.2">
      <c r="A1536" s="22">
        <f t="shared" si="69"/>
        <v>44986</v>
      </c>
      <c r="B1536" s="15" t="s">
        <v>220</v>
      </c>
      <c r="C1536" s="15" t="str">
        <f t="shared" si="70"/>
        <v>BOGOTÁ, D.C.</v>
      </c>
      <c r="D1536" s="23" t="str">
        <f t="shared" si="71"/>
        <v>BOGOTA, D.C.</v>
      </c>
      <c r="E1536" s="15">
        <v>2023</v>
      </c>
      <c r="F1536" s="15">
        <v>3</v>
      </c>
      <c r="G1536" s="15" t="s">
        <v>201</v>
      </c>
      <c r="H1536" s="17">
        <v>172.384338176309</v>
      </c>
      <c r="I1536" s="17">
        <v>123.189311984527</v>
      </c>
      <c r="J1536" s="17">
        <v>173.74909755883999</v>
      </c>
      <c r="K1536" s="17">
        <v>124.149400221072</v>
      </c>
      <c r="L1536" s="19">
        <v>104.899915815874</v>
      </c>
    </row>
    <row r="1537" spans="1:12" ht="16" x14ac:dyDescent="0.2">
      <c r="A1537" s="22">
        <f t="shared" si="69"/>
        <v>45017</v>
      </c>
      <c r="B1537" s="15" t="s">
        <v>220</v>
      </c>
      <c r="C1537" s="15" t="str">
        <f t="shared" si="70"/>
        <v>BOGOTÁ, D.C.</v>
      </c>
      <c r="D1537" s="23" t="str">
        <f t="shared" si="71"/>
        <v>BOGOTA, D.C.</v>
      </c>
      <c r="E1537" s="16">
        <v>2023</v>
      </c>
      <c r="F1537" s="16">
        <v>4</v>
      </c>
      <c r="G1537" s="16" t="s">
        <v>201</v>
      </c>
      <c r="H1537" s="18">
        <v>149.047006192205</v>
      </c>
      <c r="I1537" s="18">
        <v>107.293845675566</v>
      </c>
      <c r="J1537" s="18">
        <v>153.850354305438</v>
      </c>
      <c r="K1537" s="18">
        <v>110.71630948420599</v>
      </c>
      <c r="L1537" s="20">
        <v>104.507223097926</v>
      </c>
    </row>
    <row r="1538" spans="1:12" ht="16" x14ac:dyDescent="0.2">
      <c r="A1538" s="22">
        <f t="shared" ref="A1538:A1601" si="72">DATE(E1538,F1538,1)</f>
        <v>45047</v>
      </c>
      <c r="B1538" s="15" t="s">
        <v>220</v>
      </c>
      <c r="C1538" s="15" t="str">
        <f t="shared" si="70"/>
        <v>BOGOTÁ, D.C.</v>
      </c>
      <c r="D1538" s="23" t="str">
        <f t="shared" si="71"/>
        <v>BOGOTA, D.C.</v>
      </c>
      <c r="E1538" s="15">
        <v>2023</v>
      </c>
      <c r="F1538" s="15">
        <v>5</v>
      </c>
      <c r="G1538" s="15" t="s">
        <v>201</v>
      </c>
      <c r="H1538" s="17">
        <v>165.27746639204199</v>
      </c>
      <c r="I1538" s="17">
        <v>118.71409192322299</v>
      </c>
      <c r="J1538" s="17">
        <v>168.25415226130801</v>
      </c>
      <c r="K1538" s="17">
        <v>121.000617904084</v>
      </c>
      <c r="L1538" s="19">
        <v>104.53120433261</v>
      </c>
    </row>
    <row r="1539" spans="1:12" ht="16" x14ac:dyDescent="0.2">
      <c r="A1539" s="22">
        <f t="shared" si="72"/>
        <v>45078</v>
      </c>
      <c r="B1539" s="15" t="s">
        <v>220</v>
      </c>
      <c r="C1539" s="15" t="str">
        <f t="shared" ref="C1539:C1602" si="73">UPPER(B1539)</f>
        <v>BOGOTÁ, D.C.</v>
      </c>
      <c r="D1539" s="23" t="str">
        <f t="shared" ref="D1539:D1602" si="74">SUBSTITUTE(SUBSTITUTE(SUBSTITUTE(SUBSTITUTE(SUBSTITUTE(SUBSTITUTE(SUBSTITUTE(SUBSTITUTE(SUBSTITUTE(SUBSTITUTE(C1539,"á","a"),"é","e"),"í","i"),"ó","o"),"ú","u"),"Á","A"),"É","E"),"Í","I"),"Ó","O"),"Ú","U")</f>
        <v>BOGOTA, D.C.</v>
      </c>
      <c r="E1539" s="16">
        <v>2023</v>
      </c>
      <c r="F1539" s="16">
        <v>6</v>
      </c>
      <c r="G1539" s="16" t="s">
        <v>201</v>
      </c>
      <c r="H1539" s="18">
        <v>156.191707566617</v>
      </c>
      <c r="I1539" s="18">
        <v>113.438906971645</v>
      </c>
      <c r="J1539" s="18">
        <v>163.42952616553899</v>
      </c>
      <c r="K1539" s="18">
        <v>118.678932872131</v>
      </c>
      <c r="L1539" s="20">
        <v>103.736825933707</v>
      </c>
    </row>
    <row r="1540" spans="1:12" ht="16" x14ac:dyDescent="0.2">
      <c r="A1540" s="22">
        <f t="shared" si="72"/>
        <v>45108</v>
      </c>
      <c r="B1540" s="15" t="s">
        <v>220</v>
      </c>
      <c r="C1540" s="15" t="str">
        <f t="shared" si="73"/>
        <v>BOGOTÁ, D.C.</v>
      </c>
      <c r="D1540" s="23" t="str">
        <f t="shared" si="74"/>
        <v>BOGOTA, D.C.</v>
      </c>
      <c r="E1540" s="15">
        <v>2023</v>
      </c>
      <c r="F1540" s="15">
        <v>7</v>
      </c>
      <c r="G1540" s="15" t="s">
        <v>201</v>
      </c>
      <c r="H1540" s="17">
        <v>151.79354825393301</v>
      </c>
      <c r="I1540" s="17">
        <v>110.83631448291101</v>
      </c>
      <c r="J1540" s="17">
        <v>154.91618028768301</v>
      </c>
      <c r="K1540" s="17">
        <v>113.17562475876301</v>
      </c>
      <c r="L1540" s="19">
        <v>104.06956556494499</v>
      </c>
    </row>
    <row r="1541" spans="1:12" ht="16" x14ac:dyDescent="0.2">
      <c r="A1541" s="22">
        <f t="shared" si="72"/>
        <v>45139</v>
      </c>
      <c r="B1541" s="15" t="s">
        <v>220</v>
      </c>
      <c r="C1541" s="15" t="str">
        <f t="shared" si="73"/>
        <v>BOGOTÁ, D.C.</v>
      </c>
      <c r="D1541" s="23" t="str">
        <f t="shared" si="74"/>
        <v>BOGOTA, D.C.</v>
      </c>
      <c r="E1541" s="16">
        <v>2023</v>
      </c>
      <c r="F1541" s="16">
        <v>8</v>
      </c>
      <c r="G1541" s="16" t="s">
        <v>201</v>
      </c>
      <c r="H1541" s="18">
        <v>163.22081704344799</v>
      </c>
      <c r="I1541" s="18">
        <v>119.174946201369</v>
      </c>
      <c r="J1541" s="18">
        <v>165.661277413947</v>
      </c>
      <c r="K1541" s="18">
        <v>121.153513051986</v>
      </c>
      <c r="L1541" s="20">
        <v>103.47603000652001</v>
      </c>
    </row>
    <row r="1542" spans="1:12" ht="16" x14ac:dyDescent="0.2">
      <c r="A1542" s="22">
        <f t="shared" si="72"/>
        <v>45170</v>
      </c>
      <c r="B1542" s="15" t="s">
        <v>220</v>
      </c>
      <c r="C1542" s="15" t="str">
        <f t="shared" si="73"/>
        <v>BOGOTÁ, D.C.</v>
      </c>
      <c r="D1542" s="23" t="str">
        <f t="shared" si="74"/>
        <v>BOGOTA, D.C.</v>
      </c>
      <c r="E1542" s="15">
        <v>2023</v>
      </c>
      <c r="F1542" s="15">
        <v>9</v>
      </c>
      <c r="G1542" s="15" t="s">
        <v>201</v>
      </c>
      <c r="H1542" s="17">
        <v>159.14903807461599</v>
      </c>
      <c r="I1542" s="17">
        <v>116.404846172074</v>
      </c>
      <c r="J1542" s="17">
        <v>160.08806731122201</v>
      </c>
      <c r="K1542" s="17">
        <v>117.221053184976</v>
      </c>
      <c r="L1542" s="19">
        <v>104.02759840424901</v>
      </c>
    </row>
    <row r="1543" spans="1:12" ht="16" x14ac:dyDescent="0.2">
      <c r="A1543" s="22">
        <f t="shared" si="72"/>
        <v>45200</v>
      </c>
      <c r="B1543" s="15" t="s">
        <v>220</v>
      </c>
      <c r="C1543" s="15" t="str">
        <f t="shared" si="73"/>
        <v>BOGOTÁ, D.C.</v>
      </c>
      <c r="D1543" s="23" t="str">
        <f t="shared" si="74"/>
        <v>BOGOTA, D.C.</v>
      </c>
      <c r="E1543" s="16">
        <v>2023</v>
      </c>
      <c r="F1543" s="16">
        <v>10</v>
      </c>
      <c r="G1543" s="16" t="s">
        <v>201</v>
      </c>
      <c r="H1543" s="18">
        <v>158.19063278187801</v>
      </c>
      <c r="I1543" s="18">
        <v>114.957661838259</v>
      </c>
      <c r="J1543" s="18">
        <v>165.362310088924</v>
      </c>
      <c r="K1543" s="18">
        <v>120.20406007430699</v>
      </c>
      <c r="L1543" s="20">
        <v>105.232655447113</v>
      </c>
    </row>
    <row r="1544" spans="1:12" ht="16" x14ac:dyDescent="0.2">
      <c r="A1544" s="22">
        <f t="shared" si="72"/>
        <v>45231</v>
      </c>
      <c r="B1544" s="15" t="s">
        <v>220</v>
      </c>
      <c r="C1544" s="15" t="str">
        <f t="shared" si="73"/>
        <v>BOGOTÁ, D.C.</v>
      </c>
      <c r="D1544" s="23" t="str">
        <f t="shared" si="74"/>
        <v>BOGOTA, D.C.</v>
      </c>
      <c r="E1544" s="15">
        <v>2023</v>
      </c>
      <c r="F1544" s="15">
        <v>11</v>
      </c>
      <c r="G1544" s="15" t="s">
        <v>201</v>
      </c>
      <c r="H1544" s="17">
        <v>158.201545314763</v>
      </c>
      <c r="I1544" s="17">
        <v>115.376815331004</v>
      </c>
      <c r="J1544" s="17">
        <v>171.63259655772299</v>
      </c>
      <c r="K1544" s="17">
        <v>125.200161477848</v>
      </c>
      <c r="L1544" s="19">
        <v>105.757244955822</v>
      </c>
    </row>
    <row r="1545" spans="1:12" ht="16" x14ac:dyDescent="0.2">
      <c r="A1545" s="22">
        <f t="shared" si="72"/>
        <v>45261</v>
      </c>
      <c r="B1545" s="15" t="s">
        <v>220</v>
      </c>
      <c r="C1545" s="15" t="str">
        <f t="shared" si="73"/>
        <v>BOGOTÁ, D.C.</v>
      </c>
      <c r="D1545" s="23" t="str">
        <f t="shared" si="74"/>
        <v>BOGOTA, D.C.</v>
      </c>
      <c r="E1545" s="16">
        <v>2023</v>
      </c>
      <c r="F1545" s="16">
        <v>12</v>
      </c>
      <c r="G1545" s="16" t="s">
        <v>201</v>
      </c>
      <c r="H1545" s="18">
        <v>133.78135832255199</v>
      </c>
      <c r="I1545" s="18">
        <v>97.863029394335598</v>
      </c>
      <c r="J1545" s="18">
        <v>142.341277885615</v>
      </c>
      <c r="K1545" s="18">
        <v>104.268791559313</v>
      </c>
      <c r="L1545" s="20">
        <v>104.25242247941</v>
      </c>
    </row>
    <row r="1546" spans="1:12" ht="16" x14ac:dyDescent="0.2">
      <c r="A1546" s="22">
        <f t="shared" si="72"/>
        <v>45292</v>
      </c>
      <c r="B1546" s="15" t="s">
        <v>220</v>
      </c>
      <c r="C1546" s="15" t="str">
        <f t="shared" si="73"/>
        <v>BOGOTÁ, D.C.</v>
      </c>
      <c r="D1546" s="23" t="str">
        <f t="shared" si="74"/>
        <v>BOGOTA, D.C.</v>
      </c>
      <c r="E1546" s="15">
        <v>2024</v>
      </c>
      <c r="F1546" s="15">
        <v>1</v>
      </c>
      <c r="G1546" s="15" t="s">
        <v>201</v>
      </c>
      <c r="H1546" s="17">
        <v>138.87523336716899</v>
      </c>
      <c r="I1546" s="17">
        <v>101.081671194631</v>
      </c>
      <c r="J1546" s="17">
        <v>140.11421998525799</v>
      </c>
      <c r="K1546" s="17">
        <v>102.054561455529</v>
      </c>
      <c r="L1546" s="19">
        <v>101.74338580061099</v>
      </c>
    </row>
    <row r="1547" spans="1:12" ht="16" x14ac:dyDescent="0.2">
      <c r="A1547" s="22">
        <f t="shared" si="72"/>
        <v>45323</v>
      </c>
      <c r="B1547" s="15" t="s">
        <v>220</v>
      </c>
      <c r="C1547" s="15" t="str">
        <f t="shared" si="73"/>
        <v>BOGOTÁ, D.C.</v>
      </c>
      <c r="D1547" s="23" t="str">
        <f t="shared" si="74"/>
        <v>BOGOTA, D.C.</v>
      </c>
      <c r="E1547" s="16">
        <v>2024</v>
      </c>
      <c r="F1547" s="16">
        <v>2</v>
      </c>
      <c r="G1547" s="16" t="s">
        <v>201</v>
      </c>
      <c r="H1547" s="18">
        <v>154.828736539104</v>
      </c>
      <c r="I1547" s="18">
        <v>111.696393688342</v>
      </c>
      <c r="J1547" s="18">
        <v>156.05830331010699</v>
      </c>
      <c r="K1547" s="18">
        <v>112.676453050649</v>
      </c>
      <c r="L1547" s="20">
        <v>104.2853966771</v>
      </c>
    </row>
    <row r="1548" spans="1:12" ht="16" x14ac:dyDescent="0.2">
      <c r="A1548" s="22">
        <f t="shared" si="72"/>
        <v>45352</v>
      </c>
      <c r="B1548" s="15" t="s">
        <v>220</v>
      </c>
      <c r="C1548" s="15" t="str">
        <f t="shared" si="73"/>
        <v>BOGOTÁ, D.C.</v>
      </c>
      <c r="D1548" s="23" t="str">
        <f t="shared" si="74"/>
        <v>BOGOTA, D.C.</v>
      </c>
      <c r="E1548" s="15">
        <v>2024</v>
      </c>
      <c r="F1548" s="15">
        <v>3</v>
      </c>
      <c r="G1548" s="15" t="s">
        <v>201</v>
      </c>
      <c r="H1548" s="17">
        <v>141.03770242579699</v>
      </c>
      <c r="I1548" s="17">
        <v>101.77889044653899</v>
      </c>
      <c r="J1548" s="17">
        <v>142.53698048566099</v>
      </c>
      <c r="K1548" s="17">
        <v>102.911344594517</v>
      </c>
      <c r="L1548" s="19">
        <v>103.757809514055</v>
      </c>
    </row>
    <row r="1549" spans="1:12" ht="16" x14ac:dyDescent="0.2">
      <c r="A1549" s="22">
        <f t="shared" si="72"/>
        <v>45383</v>
      </c>
      <c r="B1549" s="15" t="s">
        <v>220</v>
      </c>
      <c r="C1549" s="15" t="str">
        <f t="shared" si="73"/>
        <v>BOGOTÁ, D.C.</v>
      </c>
      <c r="D1549" s="23" t="str">
        <f t="shared" si="74"/>
        <v>BOGOTA, D.C.</v>
      </c>
      <c r="E1549" s="16">
        <v>2024</v>
      </c>
      <c r="F1549" s="16">
        <v>4</v>
      </c>
      <c r="G1549" s="16" t="s">
        <v>201</v>
      </c>
      <c r="H1549" s="18">
        <v>158.81615121701901</v>
      </c>
      <c r="I1549" s="18">
        <v>114.02970605354299</v>
      </c>
      <c r="J1549" s="18">
        <v>154.40341549872701</v>
      </c>
      <c r="K1549" s="18">
        <v>111.122050296136</v>
      </c>
      <c r="L1549" s="20">
        <v>104.43827704821</v>
      </c>
    </row>
    <row r="1550" spans="1:12" ht="16" x14ac:dyDescent="0.2">
      <c r="A1550" s="22">
        <f t="shared" si="72"/>
        <v>45413</v>
      </c>
      <c r="B1550" s="15" t="s">
        <v>220</v>
      </c>
      <c r="C1550" s="15" t="str">
        <f t="shared" si="73"/>
        <v>BOGOTÁ, D.C.</v>
      </c>
      <c r="D1550" s="23" t="str">
        <f t="shared" si="74"/>
        <v>BOGOTA, D.C.</v>
      </c>
      <c r="E1550" s="15">
        <v>2024</v>
      </c>
      <c r="F1550" s="15">
        <v>5</v>
      </c>
      <c r="G1550" s="15" t="s">
        <v>201</v>
      </c>
      <c r="H1550" s="17">
        <v>150.78926078532899</v>
      </c>
      <c r="I1550" s="17">
        <v>108.40838663573101</v>
      </c>
      <c r="J1550" s="17">
        <v>161.90537053684901</v>
      </c>
      <c r="K1550" s="17">
        <v>116.328812567087</v>
      </c>
      <c r="L1550" s="19">
        <v>104.00961247823599</v>
      </c>
    </row>
    <row r="1551" spans="1:12" ht="16" x14ac:dyDescent="0.2">
      <c r="A1551" s="22">
        <f t="shared" si="72"/>
        <v>45444</v>
      </c>
      <c r="B1551" s="15" t="s">
        <v>220</v>
      </c>
      <c r="C1551" s="15" t="str">
        <f t="shared" si="73"/>
        <v>BOGOTÁ, D.C.</v>
      </c>
      <c r="D1551" s="23" t="str">
        <f t="shared" si="74"/>
        <v>BOGOTA, D.C.</v>
      </c>
      <c r="E1551" s="16">
        <v>2024</v>
      </c>
      <c r="F1551" s="16">
        <v>6</v>
      </c>
      <c r="G1551" s="16" t="s">
        <v>201</v>
      </c>
      <c r="H1551" s="18">
        <v>147.91086872743</v>
      </c>
      <c r="I1551" s="18">
        <v>105.445202026625</v>
      </c>
      <c r="J1551" s="18">
        <v>157.92817840909601</v>
      </c>
      <c r="K1551" s="18">
        <v>112.49659461794801</v>
      </c>
      <c r="L1551" s="20">
        <v>104.81298384014499</v>
      </c>
    </row>
    <row r="1552" spans="1:12" ht="16" x14ac:dyDescent="0.2">
      <c r="A1552" s="22">
        <f t="shared" si="72"/>
        <v>45474</v>
      </c>
      <c r="B1552" s="15" t="s">
        <v>220</v>
      </c>
      <c r="C1552" s="15" t="str">
        <f t="shared" si="73"/>
        <v>BOGOTÁ, D.C.</v>
      </c>
      <c r="D1552" s="23" t="str">
        <f t="shared" si="74"/>
        <v>BOGOTA, D.C.</v>
      </c>
      <c r="E1552" s="15">
        <v>2024</v>
      </c>
      <c r="F1552" s="15">
        <v>7</v>
      </c>
      <c r="G1552" s="15" t="s">
        <v>201</v>
      </c>
      <c r="H1552" s="17">
        <v>159.01040593595599</v>
      </c>
      <c r="I1552" s="17">
        <v>113.143336215792</v>
      </c>
      <c r="J1552" s="17">
        <v>158.14175763290501</v>
      </c>
      <c r="K1552" s="17">
        <v>112.655322980432</v>
      </c>
      <c r="L1552" s="19">
        <v>104.465255937229</v>
      </c>
    </row>
    <row r="1553" spans="1:12" ht="16" x14ac:dyDescent="0.2">
      <c r="A1553" s="22">
        <f t="shared" si="72"/>
        <v>45505</v>
      </c>
      <c r="B1553" s="15" t="s">
        <v>220</v>
      </c>
      <c r="C1553" s="15" t="str">
        <f t="shared" si="73"/>
        <v>BOGOTÁ, D.C.</v>
      </c>
      <c r="D1553" s="23" t="str">
        <f t="shared" si="74"/>
        <v>BOGOTA, D.C.</v>
      </c>
      <c r="E1553" s="16">
        <v>2024</v>
      </c>
      <c r="F1553" s="16">
        <v>8</v>
      </c>
      <c r="G1553" s="16" t="s">
        <v>201</v>
      </c>
      <c r="H1553" s="18">
        <v>154.76228472657201</v>
      </c>
      <c r="I1553" s="18">
        <v>109.79260361087999</v>
      </c>
      <c r="J1553" s="18">
        <v>155.52963303465401</v>
      </c>
      <c r="K1553" s="18">
        <v>110.492835500919</v>
      </c>
      <c r="L1553" s="20">
        <v>103.676872846997</v>
      </c>
    </row>
    <row r="1554" spans="1:12" ht="16" x14ac:dyDescent="0.2">
      <c r="A1554" s="22">
        <f t="shared" si="72"/>
        <v>45536</v>
      </c>
      <c r="B1554" s="15" t="s">
        <v>220</v>
      </c>
      <c r="C1554" s="15" t="str">
        <f t="shared" si="73"/>
        <v>BOGOTÁ, D.C.</v>
      </c>
      <c r="D1554" s="23" t="str">
        <f t="shared" si="74"/>
        <v>BOGOTA, D.C.</v>
      </c>
      <c r="E1554" s="15">
        <v>2024</v>
      </c>
      <c r="F1554" s="15">
        <v>9</v>
      </c>
      <c r="G1554" s="15" t="s">
        <v>201</v>
      </c>
      <c r="H1554" s="17">
        <v>155.509609535772</v>
      </c>
      <c r="I1554" s="17">
        <v>109.887633971982</v>
      </c>
      <c r="J1554" s="17">
        <v>160.98125495924</v>
      </c>
      <c r="K1554" s="17">
        <v>113.775964407348</v>
      </c>
      <c r="L1554" s="19">
        <v>103.88371099614599</v>
      </c>
    </row>
    <row r="1555" spans="1:12" ht="16" x14ac:dyDescent="0.2">
      <c r="A1555" s="22">
        <f t="shared" si="72"/>
        <v>45566</v>
      </c>
      <c r="B1555" s="15" t="s">
        <v>220</v>
      </c>
      <c r="C1555" s="15" t="str">
        <f t="shared" si="73"/>
        <v>BOGOTÁ, D.C.</v>
      </c>
      <c r="D1555" s="23" t="str">
        <f t="shared" si="74"/>
        <v>BOGOTA, D.C.</v>
      </c>
      <c r="E1555" s="16">
        <v>2024</v>
      </c>
      <c r="F1555" s="16">
        <v>10</v>
      </c>
      <c r="G1555" s="16" t="s">
        <v>201</v>
      </c>
      <c r="H1555" s="18">
        <v>167.86958605640501</v>
      </c>
      <c r="I1555" s="18">
        <v>118.197313415194</v>
      </c>
      <c r="J1555" s="18">
        <v>169.257444901545</v>
      </c>
      <c r="K1555" s="18">
        <v>119.384678121303</v>
      </c>
      <c r="L1555" s="20">
        <v>104.21944828172001</v>
      </c>
    </row>
    <row r="1556" spans="1:12" ht="16" x14ac:dyDescent="0.2">
      <c r="A1556" s="22">
        <f t="shared" si="72"/>
        <v>45597</v>
      </c>
      <c r="B1556" s="15" t="s">
        <v>220</v>
      </c>
      <c r="C1556" s="15" t="str">
        <f t="shared" si="73"/>
        <v>BOGOTÁ, D.C.</v>
      </c>
      <c r="D1556" s="23" t="str">
        <f t="shared" si="74"/>
        <v>BOGOTA, D.C.</v>
      </c>
      <c r="E1556" s="15">
        <v>2024</v>
      </c>
      <c r="F1556" s="15">
        <v>11</v>
      </c>
      <c r="G1556" s="15" t="s">
        <v>201</v>
      </c>
      <c r="H1556" s="17">
        <v>162.12857232450199</v>
      </c>
      <c r="I1556" s="17">
        <v>113.56395055859301</v>
      </c>
      <c r="J1556" s="17">
        <v>174.46652833536999</v>
      </c>
      <c r="K1556" s="17">
        <v>122.018006254501</v>
      </c>
      <c r="L1556" s="19">
        <v>104.818979148816</v>
      </c>
    </row>
    <row r="1557" spans="1:12" ht="16" x14ac:dyDescent="0.2">
      <c r="A1557" s="22">
        <f t="shared" si="72"/>
        <v>45627</v>
      </c>
      <c r="B1557" s="15" t="s">
        <v>220</v>
      </c>
      <c r="C1557" s="15" t="str">
        <f t="shared" si="73"/>
        <v>BOGOTÁ, D.C.</v>
      </c>
      <c r="D1557" s="23" t="str">
        <f t="shared" si="74"/>
        <v>BOGOTA, D.C.</v>
      </c>
      <c r="E1557" s="16">
        <v>2024</v>
      </c>
      <c r="F1557" s="16">
        <v>12</v>
      </c>
      <c r="G1557" s="16" t="s">
        <v>201</v>
      </c>
      <c r="H1557" s="18">
        <v>144.99514859222799</v>
      </c>
      <c r="I1557" s="18">
        <v>102.00094725649301</v>
      </c>
      <c r="J1557" s="18">
        <v>147.686597526898</v>
      </c>
      <c r="K1557" s="18">
        <v>103.99956319541</v>
      </c>
      <c r="L1557" s="20">
        <v>103.311159018068</v>
      </c>
    </row>
    <row r="1558" spans="1:12" ht="16" x14ac:dyDescent="0.2">
      <c r="A1558" s="22">
        <f t="shared" si="72"/>
        <v>45658</v>
      </c>
      <c r="B1558" s="15" t="s">
        <v>220</v>
      </c>
      <c r="C1558" s="15" t="str">
        <f t="shared" si="73"/>
        <v>BOGOTÁ, D.C.</v>
      </c>
      <c r="D1558" s="23" t="str">
        <f t="shared" si="74"/>
        <v>BOGOTA, D.C.</v>
      </c>
      <c r="E1558" s="15">
        <v>2025</v>
      </c>
      <c r="F1558" s="15">
        <v>1</v>
      </c>
      <c r="G1558" s="15" t="s">
        <v>201</v>
      </c>
      <c r="H1558" s="17">
        <v>149.89238572190899</v>
      </c>
      <c r="I1558" s="17">
        <v>104.412159561962</v>
      </c>
      <c r="J1558" s="17">
        <v>150.29677841811801</v>
      </c>
      <c r="K1558" s="17">
        <v>104.794234327496</v>
      </c>
      <c r="L1558" s="19">
        <v>101.99818641912699</v>
      </c>
    </row>
    <row r="1559" spans="1:12" ht="16" x14ac:dyDescent="0.2">
      <c r="A1559" s="22">
        <f t="shared" si="72"/>
        <v>45689</v>
      </c>
      <c r="B1559" s="15" t="s">
        <v>220</v>
      </c>
      <c r="C1559" s="15" t="str">
        <f t="shared" si="73"/>
        <v>BOGOTÁ, D.C.</v>
      </c>
      <c r="D1559" s="23" t="str">
        <f t="shared" si="74"/>
        <v>BOGOTA, D.C.</v>
      </c>
      <c r="E1559" s="16">
        <v>2025</v>
      </c>
      <c r="F1559" s="16">
        <v>2</v>
      </c>
      <c r="G1559" s="16" t="s">
        <v>201</v>
      </c>
      <c r="H1559" s="18">
        <v>159.313485134818</v>
      </c>
      <c r="I1559" s="18">
        <v>110.33116056972599</v>
      </c>
      <c r="J1559" s="18">
        <v>162.000324015111</v>
      </c>
      <c r="K1559" s="18">
        <v>112.319764929302</v>
      </c>
      <c r="L1559" s="20">
        <v>104.459260628558</v>
      </c>
    </row>
    <row r="1560" spans="1:12" ht="16" x14ac:dyDescent="0.2">
      <c r="A1560" s="22">
        <f t="shared" si="72"/>
        <v>45717</v>
      </c>
      <c r="B1560" s="15" t="s">
        <v>220</v>
      </c>
      <c r="C1560" s="15" t="str">
        <f t="shared" si="73"/>
        <v>BOGOTÁ, D.C.</v>
      </c>
      <c r="D1560" s="23" t="str">
        <f t="shared" si="74"/>
        <v>BOGOTA, D.C.</v>
      </c>
      <c r="E1560" s="15">
        <v>2025</v>
      </c>
      <c r="F1560" s="15">
        <v>3</v>
      </c>
      <c r="G1560" s="15" t="s">
        <v>201</v>
      </c>
      <c r="H1560" s="17">
        <v>165.79570822530701</v>
      </c>
      <c r="I1560" s="17">
        <v>114.188006395443</v>
      </c>
      <c r="J1560" s="17">
        <v>166.966514480786</v>
      </c>
      <c r="K1560" s="17">
        <v>114.95326299646401</v>
      </c>
      <c r="L1560" s="19">
        <v>105.3075968055</v>
      </c>
    </row>
    <row r="1561" spans="1:12" ht="16" x14ac:dyDescent="0.2">
      <c r="A1561" s="22">
        <f t="shared" si="72"/>
        <v>45748</v>
      </c>
      <c r="B1561" s="15" t="s">
        <v>220</v>
      </c>
      <c r="C1561" s="15" t="str">
        <f t="shared" si="73"/>
        <v>BOGOTÁ, D.C.</v>
      </c>
      <c r="D1561" s="23" t="str">
        <f t="shared" si="74"/>
        <v>BOGOTA, D.C.</v>
      </c>
      <c r="E1561" s="16">
        <v>2025</v>
      </c>
      <c r="F1561" s="16">
        <v>4</v>
      </c>
      <c r="G1561" s="16" t="s">
        <v>201</v>
      </c>
      <c r="H1561" s="18">
        <v>171.08064160351901</v>
      </c>
      <c r="I1561" s="18">
        <v>116.704906133413</v>
      </c>
      <c r="J1561" s="18">
        <v>168.53154486280701</v>
      </c>
      <c r="K1561" s="18">
        <v>115.248174139349</v>
      </c>
      <c r="L1561" s="20">
        <v>105.451484213603</v>
      </c>
    </row>
    <row r="1562" spans="1:12" ht="16" x14ac:dyDescent="0.2">
      <c r="A1562" s="22">
        <f t="shared" si="72"/>
        <v>45778</v>
      </c>
      <c r="B1562" s="15" t="s">
        <v>220</v>
      </c>
      <c r="C1562" s="15" t="str">
        <f t="shared" si="73"/>
        <v>BOGOTÁ, D.C.</v>
      </c>
      <c r="D1562" s="23" t="str">
        <f t="shared" si="74"/>
        <v>BOGOTA, D.C.</v>
      </c>
      <c r="E1562" s="15">
        <v>2025</v>
      </c>
      <c r="F1562" s="15">
        <v>5</v>
      </c>
      <c r="G1562" s="15" t="s">
        <v>201</v>
      </c>
      <c r="H1562" s="17">
        <v>178.54951671573701</v>
      </c>
      <c r="I1562" s="17">
        <v>121.565140307965</v>
      </c>
      <c r="J1562" s="17">
        <v>178.39128678790499</v>
      </c>
      <c r="K1562" s="17">
        <v>121.57408270501099</v>
      </c>
      <c r="L1562" s="19">
        <v>105.35555927486701</v>
      </c>
    </row>
    <row r="1563" spans="1:12" ht="16" x14ac:dyDescent="0.2">
      <c r="A1563" s="22">
        <f t="shared" si="72"/>
        <v>45809</v>
      </c>
      <c r="B1563" s="15" t="s">
        <v>220</v>
      </c>
      <c r="C1563" s="15" t="str">
        <f t="shared" si="73"/>
        <v>BOGOTÁ, D.C.</v>
      </c>
      <c r="D1563" s="23" t="str">
        <f t="shared" si="74"/>
        <v>BOGOTA, D.C.</v>
      </c>
      <c r="E1563" s="16">
        <v>2025</v>
      </c>
      <c r="F1563" s="16">
        <v>6</v>
      </c>
      <c r="G1563" s="16" t="s">
        <v>201</v>
      </c>
      <c r="H1563" s="18">
        <v>161.07911100606501</v>
      </c>
      <c r="I1563" s="18">
        <v>110.51758453266299</v>
      </c>
      <c r="J1563" s="18">
        <v>165.50567258887301</v>
      </c>
      <c r="K1563" s="18">
        <v>113.435742779498</v>
      </c>
      <c r="L1563" s="20">
        <v>105.184692977745</v>
      </c>
    </row>
    <row r="1564" spans="1:12" ht="16" x14ac:dyDescent="0.2">
      <c r="A1564" s="22">
        <f t="shared" si="72"/>
        <v>45839</v>
      </c>
      <c r="B1564" s="15" t="s">
        <v>220</v>
      </c>
      <c r="C1564" s="15" t="str">
        <f t="shared" si="73"/>
        <v>BOGOTÁ, D.C.</v>
      </c>
      <c r="D1564" s="23" t="str">
        <f t="shared" si="74"/>
        <v>BOGOTA, D.C.</v>
      </c>
      <c r="E1564" s="15">
        <v>2025</v>
      </c>
      <c r="F1564" s="15">
        <v>7</v>
      </c>
      <c r="G1564" s="15" t="s">
        <v>201</v>
      </c>
      <c r="H1564" s="17">
        <v>180.52808715526501</v>
      </c>
      <c r="I1564" s="17">
        <v>123.66382683023799</v>
      </c>
      <c r="J1564" s="17">
        <v>181.04597090144301</v>
      </c>
      <c r="K1564" s="17">
        <v>124.27698627223801</v>
      </c>
      <c r="L1564" s="19">
        <v>105.328580385848</v>
      </c>
    </row>
    <row r="1565" spans="1:12" ht="16" x14ac:dyDescent="0.2">
      <c r="A1565" s="22">
        <f t="shared" si="72"/>
        <v>45870</v>
      </c>
      <c r="B1565" s="15" t="s">
        <v>220</v>
      </c>
      <c r="C1565" s="15" t="str">
        <f t="shared" si="73"/>
        <v>BOGOTÁ, D.C.</v>
      </c>
      <c r="D1565" s="23" t="str">
        <f t="shared" si="74"/>
        <v>BOGOTA, D.C.</v>
      </c>
      <c r="E1565" s="16">
        <v>2025</v>
      </c>
      <c r="F1565" s="16">
        <v>8</v>
      </c>
      <c r="G1565" s="16" t="s">
        <v>201</v>
      </c>
      <c r="H1565" s="18">
        <v>166.637599200068</v>
      </c>
      <c r="I1565" s="18">
        <v>113.93680851025201</v>
      </c>
      <c r="J1565" s="18">
        <v>163.36868066674</v>
      </c>
      <c r="K1565" s="18">
        <v>111.939108131514</v>
      </c>
      <c r="L1565" s="20">
        <v>104.962866556919</v>
      </c>
    </row>
    <row r="1566" spans="1:12" ht="16" x14ac:dyDescent="0.2">
      <c r="A1566" s="22">
        <f t="shared" si="72"/>
        <v>43101</v>
      </c>
      <c r="B1566" s="15" t="s">
        <v>220</v>
      </c>
      <c r="C1566" s="15" t="str">
        <f t="shared" si="73"/>
        <v>BOGOTÁ, D.C.</v>
      </c>
      <c r="D1566" s="23" t="str">
        <f t="shared" si="74"/>
        <v>BOGOTA, D.C.</v>
      </c>
      <c r="E1566" s="15">
        <v>2018</v>
      </c>
      <c r="F1566" s="15">
        <v>1</v>
      </c>
      <c r="G1566" s="15" t="s">
        <v>202</v>
      </c>
      <c r="H1566" s="17">
        <v>88.783212120096493</v>
      </c>
      <c r="I1566" s="17">
        <v>90.171917157516305</v>
      </c>
      <c r="J1566" s="17">
        <v>89.683417382239199</v>
      </c>
      <c r="K1566" s="17">
        <v>91.122174161906301</v>
      </c>
      <c r="L1566" s="19">
        <v>101.470006070043</v>
      </c>
    </row>
    <row r="1567" spans="1:12" ht="16" x14ac:dyDescent="0.2">
      <c r="A1567" s="22">
        <f t="shared" si="72"/>
        <v>43132</v>
      </c>
      <c r="B1567" s="15" t="s">
        <v>220</v>
      </c>
      <c r="C1567" s="15" t="str">
        <f t="shared" si="73"/>
        <v>BOGOTÁ, D.C.</v>
      </c>
      <c r="D1567" s="23" t="str">
        <f t="shared" si="74"/>
        <v>BOGOTA, D.C.</v>
      </c>
      <c r="E1567" s="16">
        <v>2018</v>
      </c>
      <c r="F1567" s="16">
        <v>2</v>
      </c>
      <c r="G1567" s="16" t="s">
        <v>202</v>
      </c>
      <c r="H1567" s="18">
        <v>98.932535965671093</v>
      </c>
      <c r="I1567" s="18">
        <v>100.63732309704901</v>
      </c>
      <c r="J1567" s="18">
        <v>102.17602185685701</v>
      </c>
      <c r="K1567" s="18">
        <v>103.952648131831</v>
      </c>
      <c r="L1567" s="20">
        <v>100.013195745692</v>
      </c>
    </row>
    <row r="1568" spans="1:12" ht="16" x14ac:dyDescent="0.2">
      <c r="A1568" s="22">
        <f t="shared" si="72"/>
        <v>43160</v>
      </c>
      <c r="B1568" s="15" t="s">
        <v>220</v>
      </c>
      <c r="C1568" s="15" t="str">
        <f t="shared" si="73"/>
        <v>BOGOTÁ, D.C.</v>
      </c>
      <c r="D1568" s="23" t="str">
        <f t="shared" si="74"/>
        <v>BOGOTA, D.C.</v>
      </c>
      <c r="E1568" s="15">
        <v>2018</v>
      </c>
      <c r="F1568" s="15">
        <v>3</v>
      </c>
      <c r="G1568" s="15" t="s">
        <v>202</v>
      </c>
      <c r="H1568" s="17">
        <v>97.916785114570999</v>
      </c>
      <c r="I1568" s="17">
        <v>99.152495694184395</v>
      </c>
      <c r="J1568" s="17">
        <v>95.947780204054098</v>
      </c>
      <c r="K1568" s="17">
        <v>97.119951320874705</v>
      </c>
      <c r="L1568" s="19">
        <v>99.601488480114</v>
      </c>
    </row>
    <row r="1569" spans="1:12" ht="16" x14ac:dyDescent="0.2">
      <c r="A1569" s="22">
        <f t="shared" si="72"/>
        <v>43191</v>
      </c>
      <c r="B1569" s="15" t="s">
        <v>220</v>
      </c>
      <c r="C1569" s="15" t="str">
        <f t="shared" si="73"/>
        <v>BOGOTÁ, D.C.</v>
      </c>
      <c r="D1569" s="23" t="str">
        <f t="shared" si="74"/>
        <v>BOGOTA, D.C.</v>
      </c>
      <c r="E1569" s="16">
        <v>2018</v>
      </c>
      <c r="F1569" s="16">
        <v>4</v>
      </c>
      <c r="G1569" s="16" t="s">
        <v>202</v>
      </c>
      <c r="H1569" s="18">
        <v>97.491661124684001</v>
      </c>
      <c r="I1569" s="18">
        <v>99.059164272884999</v>
      </c>
      <c r="J1569" s="18">
        <v>97.280590988712703</v>
      </c>
      <c r="K1569" s="18">
        <v>98.758117198944305</v>
      </c>
      <c r="L1569" s="20">
        <v>99.664828059433603</v>
      </c>
    </row>
    <row r="1570" spans="1:12" ht="16" x14ac:dyDescent="0.2">
      <c r="A1570" s="22">
        <f t="shared" si="72"/>
        <v>43221</v>
      </c>
      <c r="B1570" s="15" t="s">
        <v>220</v>
      </c>
      <c r="C1570" s="15" t="str">
        <f t="shared" si="73"/>
        <v>BOGOTÁ, D.C.</v>
      </c>
      <c r="D1570" s="23" t="str">
        <f t="shared" si="74"/>
        <v>BOGOTA, D.C.</v>
      </c>
      <c r="E1570" s="15">
        <v>2018</v>
      </c>
      <c r="F1570" s="15">
        <v>5</v>
      </c>
      <c r="G1570" s="15" t="s">
        <v>202</v>
      </c>
      <c r="H1570" s="17">
        <v>99.552665984519706</v>
      </c>
      <c r="I1570" s="17">
        <v>100.058230815085</v>
      </c>
      <c r="J1570" s="17">
        <v>103.540063167379</v>
      </c>
      <c r="K1570" s="17">
        <v>104.10477003341001</v>
      </c>
      <c r="L1570" s="19">
        <v>99.443139531814893</v>
      </c>
    </row>
    <row r="1571" spans="1:12" ht="16" x14ac:dyDescent="0.2">
      <c r="A1571" s="22">
        <f t="shared" si="72"/>
        <v>43252</v>
      </c>
      <c r="B1571" s="15" t="s">
        <v>220</v>
      </c>
      <c r="C1571" s="15" t="str">
        <f t="shared" si="73"/>
        <v>BOGOTÁ, D.C.</v>
      </c>
      <c r="D1571" s="23" t="str">
        <f t="shared" si="74"/>
        <v>BOGOTA, D.C.</v>
      </c>
      <c r="E1571" s="16">
        <v>2018</v>
      </c>
      <c r="F1571" s="16">
        <v>6</v>
      </c>
      <c r="G1571" s="16" t="s">
        <v>202</v>
      </c>
      <c r="H1571" s="18">
        <v>94.307675480871296</v>
      </c>
      <c r="I1571" s="18">
        <v>94.498312578379497</v>
      </c>
      <c r="J1571" s="18">
        <v>95.314885152752197</v>
      </c>
      <c r="K1571" s="18">
        <v>95.507797538200606</v>
      </c>
      <c r="L1571" s="20">
        <v>99.158111424876594</v>
      </c>
    </row>
    <row r="1572" spans="1:12" ht="16" x14ac:dyDescent="0.2">
      <c r="A1572" s="22">
        <f t="shared" si="72"/>
        <v>43282</v>
      </c>
      <c r="B1572" s="15" t="s">
        <v>220</v>
      </c>
      <c r="C1572" s="15" t="str">
        <f t="shared" si="73"/>
        <v>BOGOTÁ, D.C.</v>
      </c>
      <c r="D1572" s="23" t="str">
        <f t="shared" si="74"/>
        <v>BOGOTA, D.C.</v>
      </c>
      <c r="E1572" s="15">
        <v>2018</v>
      </c>
      <c r="F1572" s="15">
        <v>7</v>
      </c>
      <c r="G1572" s="15" t="s">
        <v>202</v>
      </c>
      <c r="H1572" s="17">
        <v>99.857622060658599</v>
      </c>
      <c r="I1572" s="17">
        <v>99.458614450497393</v>
      </c>
      <c r="J1572" s="17">
        <v>100.05044188462099</v>
      </c>
      <c r="K1572" s="17">
        <v>99.671357760718706</v>
      </c>
      <c r="L1572" s="19">
        <v>99.886516587052299</v>
      </c>
    </row>
    <row r="1573" spans="1:12" ht="16" x14ac:dyDescent="0.2">
      <c r="A1573" s="22">
        <f t="shared" si="72"/>
        <v>43313</v>
      </c>
      <c r="B1573" s="15" t="s">
        <v>220</v>
      </c>
      <c r="C1573" s="15" t="str">
        <f t="shared" si="73"/>
        <v>BOGOTÁ, D.C.</v>
      </c>
      <c r="D1573" s="23" t="str">
        <f t="shared" si="74"/>
        <v>BOGOTA, D.C.</v>
      </c>
      <c r="E1573" s="16">
        <v>2018</v>
      </c>
      <c r="F1573" s="16">
        <v>8</v>
      </c>
      <c r="G1573" s="16" t="s">
        <v>202</v>
      </c>
      <c r="H1573" s="18">
        <v>104.94136313899401</v>
      </c>
      <c r="I1573" s="18">
        <v>104.373737604027</v>
      </c>
      <c r="J1573" s="18">
        <v>105.87107357299701</v>
      </c>
      <c r="K1573" s="18">
        <v>105.299087280234</v>
      </c>
      <c r="L1573" s="20">
        <v>99.253120793856098</v>
      </c>
    </row>
    <row r="1574" spans="1:12" ht="16" x14ac:dyDescent="0.2">
      <c r="A1574" s="22">
        <f t="shared" si="72"/>
        <v>43344</v>
      </c>
      <c r="B1574" s="15" t="s">
        <v>220</v>
      </c>
      <c r="C1574" s="15" t="str">
        <f t="shared" si="73"/>
        <v>BOGOTÁ, D.C.</v>
      </c>
      <c r="D1574" s="23" t="str">
        <f t="shared" si="74"/>
        <v>BOGOTA, D.C.</v>
      </c>
      <c r="E1574" s="15">
        <v>2018</v>
      </c>
      <c r="F1574" s="15">
        <v>9</v>
      </c>
      <c r="G1574" s="15" t="s">
        <v>202</v>
      </c>
      <c r="H1574" s="17">
        <v>105.742727577517</v>
      </c>
      <c r="I1574" s="17">
        <v>104.622752126213</v>
      </c>
      <c r="J1574" s="17">
        <v>103.13157269807</v>
      </c>
      <c r="K1574" s="17">
        <v>102.013875958493</v>
      </c>
      <c r="L1574" s="19">
        <v>100.29822385263</v>
      </c>
    </row>
    <row r="1575" spans="1:12" ht="16" x14ac:dyDescent="0.2">
      <c r="A1575" s="22">
        <f t="shared" si="72"/>
        <v>43374</v>
      </c>
      <c r="B1575" s="15" t="s">
        <v>220</v>
      </c>
      <c r="C1575" s="15" t="str">
        <f t="shared" si="73"/>
        <v>BOGOTÁ, D.C.</v>
      </c>
      <c r="D1575" s="23" t="str">
        <f t="shared" si="74"/>
        <v>BOGOTA, D.C.</v>
      </c>
      <c r="E1575" s="16">
        <v>2018</v>
      </c>
      <c r="F1575" s="16">
        <v>10</v>
      </c>
      <c r="G1575" s="16" t="s">
        <v>202</v>
      </c>
      <c r="H1575" s="18">
        <v>110.361881249578</v>
      </c>
      <c r="I1575" s="18">
        <v>109.164355261414</v>
      </c>
      <c r="J1575" s="18">
        <v>108.651979601319</v>
      </c>
      <c r="K1575" s="18">
        <v>107.503662656389</v>
      </c>
      <c r="L1575" s="20">
        <v>100.07653532501099</v>
      </c>
    </row>
    <row r="1576" spans="1:12" ht="16" x14ac:dyDescent="0.2">
      <c r="A1576" s="22">
        <f t="shared" si="72"/>
        <v>43405</v>
      </c>
      <c r="B1576" s="15" t="s">
        <v>220</v>
      </c>
      <c r="C1576" s="15" t="str">
        <f t="shared" si="73"/>
        <v>BOGOTÁ, D.C.</v>
      </c>
      <c r="D1576" s="23" t="str">
        <f t="shared" si="74"/>
        <v>BOGOTA, D.C.</v>
      </c>
      <c r="E1576" s="15">
        <v>2018</v>
      </c>
      <c r="F1576" s="15">
        <v>11</v>
      </c>
      <c r="G1576" s="15" t="s">
        <v>202</v>
      </c>
      <c r="H1576" s="17">
        <v>103.98731608727699</v>
      </c>
      <c r="I1576" s="17">
        <v>102.127101210286</v>
      </c>
      <c r="J1576" s="17">
        <v>104.76946444196599</v>
      </c>
      <c r="K1576" s="17">
        <v>102.809545690153</v>
      </c>
      <c r="L1576" s="19">
        <v>101.02662901480601</v>
      </c>
    </row>
    <row r="1577" spans="1:12" ht="16" x14ac:dyDescent="0.2">
      <c r="A1577" s="22">
        <f t="shared" si="72"/>
        <v>43435</v>
      </c>
      <c r="B1577" s="15" t="s">
        <v>220</v>
      </c>
      <c r="C1577" s="15" t="str">
        <f t="shared" si="73"/>
        <v>BOGOTÁ, D.C.</v>
      </c>
      <c r="D1577" s="23" t="str">
        <f t="shared" si="74"/>
        <v>BOGOTA, D.C.</v>
      </c>
      <c r="E1577" s="16">
        <v>2018</v>
      </c>
      <c r="F1577" s="16">
        <v>12</v>
      </c>
      <c r="G1577" s="16" t="s">
        <v>202</v>
      </c>
      <c r="H1577" s="18">
        <v>98.124554095561194</v>
      </c>
      <c r="I1577" s="18">
        <v>96.675995732464699</v>
      </c>
      <c r="J1577" s="18">
        <v>93.582709049033895</v>
      </c>
      <c r="K1577" s="18">
        <v>92.137012268845098</v>
      </c>
      <c r="L1577" s="20">
        <v>100.10820511467099</v>
      </c>
    </row>
    <row r="1578" spans="1:12" ht="16" x14ac:dyDescent="0.2">
      <c r="A1578" s="22">
        <f t="shared" si="72"/>
        <v>43466</v>
      </c>
      <c r="B1578" s="15" t="s">
        <v>220</v>
      </c>
      <c r="C1578" s="15" t="str">
        <f t="shared" si="73"/>
        <v>BOGOTÁ, D.C.</v>
      </c>
      <c r="D1578" s="23" t="str">
        <f t="shared" si="74"/>
        <v>BOGOTA, D.C.</v>
      </c>
      <c r="E1578" s="15">
        <v>2019</v>
      </c>
      <c r="F1578" s="15">
        <v>1</v>
      </c>
      <c r="G1578" s="15" t="s">
        <v>202</v>
      </c>
      <c r="H1578" s="17">
        <v>84.850693499233302</v>
      </c>
      <c r="I1578" s="17">
        <v>83.342239232082903</v>
      </c>
      <c r="J1578" s="17">
        <v>86.550189797368404</v>
      </c>
      <c r="K1578" s="17">
        <v>84.994840465167002</v>
      </c>
      <c r="L1578" s="19">
        <v>98.6513947903196</v>
      </c>
    </row>
    <row r="1579" spans="1:12" ht="16" x14ac:dyDescent="0.2">
      <c r="A1579" s="22">
        <f t="shared" si="72"/>
        <v>43497</v>
      </c>
      <c r="B1579" s="15" t="s">
        <v>220</v>
      </c>
      <c r="C1579" s="15" t="str">
        <f t="shared" si="73"/>
        <v>BOGOTÁ, D.C.</v>
      </c>
      <c r="D1579" s="23" t="str">
        <f t="shared" si="74"/>
        <v>BOGOTA, D.C.</v>
      </c>
      <c r="E1579" s="16">
        <v>2019</v>
      </c>
      <c r="F1579" s="16">
        <v>2</v>
      </c>
      <c r="G1579" s="16" t="s">
        <v>202</v>
      </c>
      <c r="H1579" s="18">
        <v>101.756029013332</v>
      </c>
      <c r="I1579" s="18">
        <v>100.045595303581</v>
      </c>
      <c r="J1579" s="18">
        <v>103.99884457512999</v>
      </c>
      <c r="K1579" s="18">
        <v>102.131832194387</v>
      </c>
      <c r="L1579" s="20">
        <v>100.32989364229</v>
      </c>
    </row>
    <row r="1580" spans="1:12" ht="16" x14ac:dyDescent="0.2">
      <c r="A1580" s="22">
        <f t="shared" si="72"/>
        <v>43525</v>
      </c>
      <c r="B1580" s="15" t="s">
        <v>220</v>
      </c>
      <c r="C1580" s="15" t="str">
        <f t="shared" si="73"/>
        <v>BOGOTÁ, D.C.</v>
      </c>
      <c r="D1580" s="23" t="str">
        <f t="shared" si="74"/>
        <v>BOGOTA, D.C.</v>
      </c>
      <c r="E1580" s="15">
        <v>2019</v>
      </c>
      <c r="F1580" s="15">
        <v>3</v>
      </c>
      <c r="G1580" s="15" t="s">
        <v>202</v>
      </c>
      <c r="H1580" s="17">
        <v>108.828815793665</v>
      </c>
      <c r="I1580" s="17">
        <v>106.641849435732</v>
      </c>
      <c r="J1580" s="17">
        <v>104.62402024425801</v>
      </c>
      <c r="K1580" s="17">
        <v>102.633281622437</v>
      </c>
      <c r="L1580" s="19">
        <v>99.221451004196197</v>
      </c>
    </row>
    <row r="1581" spans="1:12" ht="16" x14ac:dyDescent="0.2">
      <c r="A1581" s="22">
        <f t="shared" si="72"/>
        <v>43556</v>
      </c>
      <c r="B1581" s="15" t="s">
        <v>220</v>
      </c>
      <c r="C1581" s="15" t="str">
        <f t="shared" si="73"/>
        <v>BOGOTÁ, D.C.</v>
      </c>
      <c r="D1581" s="23" t="str">
        <f t="shared" si="74"/>
        <v>BOGOTA, D.C.</v>
      </c>
      <c r="E1581" s="16">
        <v>2019</v>
      </c>
      <c r="F1581" s="16">
        <v>4</v>
      </c>
      <c r="G1581" s="16" t="s">
        <v>202</v>
      </c>
      <c r="H1581" s="18">
        <v>97.053754990209896</v>
      </c>
      <c r="I1581" s="18">
        <v>95.188451774574204</v>
      </c>
      <c r="J1581" s="18">
        <v>97.186537643325707</v>
      </c>
      <c r="K1581" s="18">
        <v>95.292464950946695</v>
      </c>
      <c r="L1581" s="20">
        <v>99.474809321474794</v>
      </c>
    </row>
    <row r="1582" spans="1:12" ht="16" x14ac:dyDescent="0.2">
      <c r="A1582" s="22">
        <f t="shared" si="72"/>
        <v>43586</v>
      </c>
      <c r="B1582" s="15" t="s">
        <v>220</v>
      </c>
      <c r="C1582" s="15" t="str">
        <f t="shared" si="73"/>
        <v>BOGOTÁ, D.C.</v>
      </c>
      <c r="D1582" s="23" t="str">
        <f t="shared" si="74"/>
        <v>BOGOTA, D.C.</v>
      </c>
      <c r="E1582" s="15">
        <v>2019</v>
      </c>
      <c r="F1582" s="15">
        <v>5</v>
      </c>
      <c r="G1582" s="15" t="s">
        <v>202</v>
      </c>
      <c r="H1582" s="17">
        <v>104.403161744285</v>
      </c>
      <c r="I1582" s="17">
        <v>101.945002316643</v>
      </c>
      <c r="J1582" s="17">
        <v>109.98632885957301</v>
      </c>
      <c r="K1582" s="17">
        <v>107.16433305162199</v>
      </c>
      <c r="L1582" s="19">
        <v>98.461376052360706</v>
      </c>
    </row>
    <row r="1583" spans="1:12" ht="16" x14ac:dyDescent="0.2">
      <c r="A1583" s="22">
        <f t="shared" si="72"/>
        <v>43617</v>
      </c>
      <c r="B1583" s="15" t="s">
        <v>220</v>
      </c>
      <c r="C1583" s="15" t="str">
        <f t="shared" si="73"/>
        <v>BOGOTÁ, D.C.</v>
      </c>
      <c r="D1583" s="23" t="str">
        <f t="shared" si="74"/>
        <v>BOGOTA, D.C.</v>
      </c>
      <c r="E1583" s="16">
        <v>2019</v>
      </c>
      <c r="F1583" s="16">
        <v>6</v>
      </c>
      <c r="G1583" s="16" t="s">
        <v>202</v>
      </c>
      <c r="H1583" s="18">
        <v>94.119994899101997</v>
      </c>
      <c r="I1583" s="18">
        <v>92.027190714296097</v>
      </c>
      <c r="J1583" s="18">
        <v>98.470909017574797</v>
      </c>
      <c r="K1583" s="18">
        <v>96.050552477661299</v>
      </c>
      <c r="L1583" s="20">
        <v>97.257924045287794</v>
      </c>
    </row>
    <row r="1584" spans="1:12" ht="16" x14ac:dyDescent="0.2">
      <c r="A1584" s="22">
        <f t="shared" si="72"/>
        <v>43647</v>
      </c>
      <c r="B1584" s="15" t="s">
        <v>220</v>
      </c>
      <c r="C1584" s="15" t="str">
        <f t="shared" si="73"/>
        <v>BOGOTÁ, D.C.</v>
      </c>
      <c r="D1584" s="23" t="str">
        <f t="shared" si="74"/>
        <v>BOGOTA, D.C.</v>
      </c>
      <c r="E1584" s="15">
        <v>2019</v>
      </c>
      <c r="F1584" s="15">
        <v>7</v>
      </c>
      <c r="G1584" s="15" t="s">
        <v>202</v>
      </c>
      <c r="H1584" s="17">
        <v>107.532241600446</v>
      </c>
      <c r="I1584" s="17">
        <v>104.938562250822</v>
      </c>
      <c r="J1584" s="17">
        <v>106.383961572443</v>
      </c>
      <c r="K1584" s="17">
        <v>103.780775256735</v>
      </c>
      <c r="L1584" s="19">
        <v>97.7013011005252</v>
      </c>
    </row>
    <row r="1585" spans="1:12" ht="16" x14ac:dyDescent="0.2">
      <c r="A1585" s="22">
        <f t="shared" si="72"/>
        <v>43678</v>
      </c>
      <c r="B1585" s="15" t="s">
        <v>220</v>
      </c>
      <c r="C1585" s="15" t="str">
        <f t="shared" si="73"/>
        <v>BOGOTÁ, D.C.</v>
      </c>
      <c r="D1585" s="23" t="str">
        <f t="shared" si="74"/>
        <v>BOGOTA, D.C.</v>
      </c>
      <c r="E1585" s="16">
        <v>2019</v>
      </c>
      <c r="F1585" s="16">
        <v>8</v>
      </c>
      <c r="G1585" s="16" t="s">
        <v>202</v>
      </c>
      <c r="H1585" s="18">
        <v>102.73238455758801</v>
      </c>
      <c r="I1585" s="18">
        <v>99.218647519717706</v>
      </c>
      <c r="J1585" s="18">
        <v>103.505292857059</v>
      </c>
      <c r="K1585" s="18">
        <v>99.895271178522705</v>
      </c>
      <c r="L1585" s="20">
        <v>98.366366683381301</v>
      </c>
    </row>
    <row r="1586" spans="1:12" ht="16" x14ac:dyDescent="0.2">
      <c r="A1586" s="22">
        <f t="shared" si="72"/>
        <v>43709</v>
      </c>
      <c r="B1586" s="15" t="s">
        <v>220</v>
      </c>
      <c r="C1586" s="15" t="str">
        <f t="shared" si="73"/>
        <v>BOGOTÁ, D.C.</v>
      </c>
      <c r="D1586" s="23" t="str">
        <f t="shared" si="74"/>
        <v>BOGOTA, D.C.</v>
      </c>
      <c r="E1586" s="15">
        <v>2019</v>
      </c>
      <c r="F1586" s="15">
        <v>9</v>
      </c>
      <c r="G1586" s="15" t="s">
        <v>202</v>
      </c>
      <c r="H1586" s="17">
        <v>101.34978135618699</v>
      </c>
      <c r="I1586" s="17">
        <v>97.970684684125004</v>
      </c>
      <c r="J1586" s="17">
        <v>106.00484649918999</v>
      </c>
      <c r="K1586" s="17">
        <v>102.31829189680199</v>
      </c>
      <c r="L1586" s="19">
        <v>98.0179989971233</v>
      </c>
    </row>
    <row r="1587" spans="1:12" ht="16" x14ac:dyDescent="0.2">
      <c r="A1587" s="22">
        <f t="shared" si="72"/>
        <v>43739</v>
      </c>
      <c r="B1587" s="15" t="s">
        <v>220</v>
      </c>
      <c r="C1587" s="15" t="str">
        <f t="shared" si="73"/>
        <v>BOGOTÁ, D.C.</v>
      </c>
      <c r="D1587" s="23" t="str">
        <f t="shared" si="74"/>
        <v>BOGOTA, D.C.</v>
      </c>
      <c r="E1587" s="16">
        <v>2019</v>
      </c>
      <c r="F1587" s="16">
        <v>10</v>
      </c>
      <c r="G1587" s="16" t="s">
        <v>202</v>
      </c>
      <c r="H1587" s="18">
        <v>102.483041156338</v>
      </c>
      <c r="I1587" s="18">
        <v>98.879644223896506</v>
      </c>
      <c r="J1587" s="18">
        <v>105.03146289405601</v>
      </c>
      <c r="K1587" s="18">
        <v>101.273278663997</v>
      </c>
      <c r="L1587" s="20">
        <v>97.732970890185001</v>
      </c>
    </row>
    <row r="1588" spans="1:12" ht="16" x14ac:dyDescent="0.2">
      <c r="A1588" s="22">
        <f t="shared" si="72"/>
        <v>43770</v>
      </c>
      <c r="B1588" s="15" t="s">
        <v>220</v>
      </c>
      <c r="C1588" s="15" t="str">
        <f t="shared" si="73"/>
        <v>BOGOTÁ, D.C.</v>
      </c>
      <c r="D1588" s="23" t="str">
        <f t="shared" si="74"/>
        <v>BOGOTA, D.C.</v>
      </c>
      <c r="E1588" s="15">
        <v>2019</v>
      </c>
      <c r="F1588" s="15">
        <v>11</v>
      </c>
      <c r="G1588" s="15" t="s">
        <v>202</v>
      </c>
      <c r="H1588" s="17">
        <v>93.794345295401797</v>
      </c>
      <c r="I1588" s="17">
        <v>90.498016084282199</v>
      </c>
      <c r="J1588" s="17">
        <v>95.275960674869694</v>
      </c>
      <c r="K1588" s="17">
        <v>91.957164843350597</v>
      </c>
      <c r="L1588" s="19">
        <v>98.461376052360706</v>
      </c>
    </row>
    <row r="1589" spans="1:12" ht="16" x14ac:dyDescent="0.2">
      <c r="A1589" s="22">
        <f t="shared" si="72"/>
        <v>43800</v>
      </c>
      <c r="B1589" s="15" t="s">
        <v>220</v>
      </c>
      <c r="C1589" s="15" t="str">
        <f t="shared" si="73"/>
        <v>BOGOTÁ, D.C.</v>
      </c>
      <c r="D1589" s="23" t="str">
        <f t="shared" si="74"/>
        <v>BOGOTA, D.C.</v>
      </c>
      <c r="E1589" s="16">
        <v>2019</v>
      </c>
      <c r="F1589" s="16">
        <v>12</v>
      </c>
      <c r="G1589" s="16" t="s">
        <v>202</v>
      </c>
      <c r="H1589" s="18">
        <v>96.197693313526102</v>
      </c>
      <c r="I1589" s="18">
        <v>92.644367629623403</v>
      </c>
      <c r="J1589" s="18">
        <v>109.964704304074</v>
      </c>
      <c r="K1589" s="18">
        <v>104.902055838857</v>
      </c>
      <c r="L1589" s="20">
        <v>96.339500145153195</v>
      </c>
    </row>
    <row r="1590" spans="1:12" ht="16" x14ac:dyDescent="0.2">
      <c r="A1590" s="22">
        <f t="shared" si="72"/>
        <v>43831</v>
      </c>
      <c r="B1590" s="15" t="s">
        <v>220</v>
      </c>
      <c r="C1590" s="15" t="str">
        <f t="shared" si="73"/>
        <v>BOGOTÁ, D.C.</v>
      </c>
      <c r="D1590" s="23" t="str">
        <f t="shared" si="74"/>
        <v>BOGOTA, D.C.</v>
      </c>
      <c r="E1590" s="15">
        <v>2020</v>
      </c>
      <c r="F1590" s="15">
        <v>1</v>
      </c>
      <c r="G1590" s="15" t="s">
        <v>202</v>
      </c>
      <c r="H1590" s="17">
        <v>91.562279669199597</v>
      </c>
      <c r="I1590" s="17">
        <v>88.077454727909299</v>
      </c>
      <c r="J1590" s="17">
        <v>87.473403800541007</v>
      </c>
      <c r="K1590" s="17">
        <v>84.4082946064851</v>
      </c>
      <c r="L1590" s="19">
        <v>96.846216779710204</v>
      </c>
    </row>
    <row r="1591" spans="1:12" ht="16" x14ac:dyDescent="0.2">
      <c r="A1591" s="22">
        <f t="shared" si="72"/>
        <v>43862</v>
      </c>
      <c r="B1591" s="15" t="s">
        <v>220</v>
      </c>
      <c r="C1591" s="15" t="str">
        <f t="shared" si="73"/>
        <v>BOGOTÁ, D.C.</v>
      </c>
      <c r="D1591" s="23" t="str">
        <f t="shared" si="74"/>
        <v>BOGOTA, D.C.</v>
      </c>
      <c r="E1591" s="16">
        <v>2020</v>
      </c>
      <c r="F1591" s="16">
        <v>2</v>
      </c>
      <c r="G1591" s="16" t="s">
        <v>202</v>
      </c>
      <c r="H1591" s="18">
        <v>94.330924554966003</v>
      </c>
      <c r="I1591" s="18">
        <v>90.151839347001697</v>
      </c>
      <c r="J1591" s="18">
        <v>95.188508070561497</v>
      </c>
      <c r="K1591" s="18">
        <v>90.998383789380895</v>
      </c>
      <c r="L1591" s="20">
        <v>98.144678155762605</v>
      </c>
    </row>
    <row r="1592" spans="1:12" ht="16" x14ac:dyDescent="0.2">
      <c r="A1592" s="22">
        <f t="shared" si="72"/>
        <v>43891</v>
      </c>
      <c r="B1592" s="15" t="s">
        <v>220</v>
      </c>
      <c r="C1592" s="15" t="str">
        <f t="shared" si="73"/>
        <v>BOGOTÁ, D.C.</v>
      </c>
      <c r="D1592" s="23" t="str">
        <f t="shared" si="74"/>
        <v>BOGOTA, D.C.</v>
      </c>
      <c r="E1592" s="15">
        <v>2020</v>
      </c>
      <c r="F1592" s="15">
        <v>3</v>
      </c>
      <c r="G1592" s="15" t="s">
        <v>202</v>
      </c>
      <c r="H1592" s="17">
        <v>63.249917814442099</v>
      </c>
      <c r="I1592" s="17">
        <v>58.947661065318499</v>
      </c>
      <c r="J1592" s="17">
        <v>68.724776283026799</v>
      </c>
      <c r="K1592" s="17">
        <v>63.665947818771699</v>
      </c>
      <c r="L1592" s="19">
        <v>95.231057507059703</v>
      </c>
    </row>
    <row r="1593" spans="1:12" ht="16" x14ac:dyDescent="0.2">
      <c r="A1593" s="22">
        <f t="shared" si="72"/>
        <v>43922</v>
      </c>
      <c r="B1593" s="15" t="s">
        <v>220</v>
      </c>
      <c r="C1593" s="15" t="str">
        <f t="shared" si="73"/>
        <v>BOGOTÁ, D.C.</v>
      </c>
      <c r="D1593" s="23" t="str">
        <f t="shared" si="74"/>
        <v>BOGOTA, D.C.</v>
      </c>
      <c r="E1593" s="16">
        <v>2020</v>
      </c>
      <c r="F1593" s="16">
        <v>4</v>
      </c>
      <c r="G1593" s="16" t="s">
        <v>202</v>
      </c>
      <c r="H1593" s="18">
        <v>7.1725685524466503</v>
      </c>
      <c r="I1593" s="18">
        <v>6.2192617460651496</v>
      </c>
      <c r="J1593" s="18">
        <v>6.5726934933058097</v>
      </c>
      <c r="K1593" s="18">
        <v>5.9675975909500298</v>
      </c>
      <c r="L1593" s="20">
        <v>90.987305692644696</v>
      </c>
    </row>
    <row r="1594" spans="1:12" ht="16" x14ac:dyDescent="0.2">
      <c r="A1594" s="22">
        <f t="shared" si="72"/>
        <v>43952</v>
      </c>
      <c r="B1594" s="15" t="s">
        <v>220</v>
      </c>
      <c r="C1594" s="15" t="str">
        <f t="shared" si="73"/>
        <v>BOGOTÁ, D.C.</v>
      </c>
      <c r="D1594" s="23" t="str">
        <f t="shared" si="74"/>
        <v>BOGOTA, D.C.</v>
      </c>
      <c r="E1594" s="15">
        <v>2020</v>
      </c>
      <c r="F1594" s="15">
        <v>5</v>
      </c>
      <c r="G1594" s="15" t="s">
        <v>202</v>
      </c>
      <c r="H1594" s="17">
        <v>47.915650808569403</v>
      </c>
      <c r="I1594" s="17">
        <v>44.844041104685203</v>
      </c>
      <c r="J1594" s="17">
        <v>56.708727051902898</v>
      </c>
      <c r="K1594" s="17">
        <v>52.385259869637999</v>
      </c>
      <c r="L1594" s="19">
        <v>80.282916787627698</v>
      </c>
    </row>
    <row r="1595" spans="1:12" ht="16" x14ac:dyDescent="0.2">
      <c r="A1595" s="22">
        <f t="shared" si="72"/>
        <v>43983</v>
      </c>
      <c r="B1595" s="15" t="s">
        <v>220</v>
      </c>
      <c r="C1595" s="15" t="str">
        <f t="shared" si="73"/>
        <v>BOGOTÁ, D.C.</v>
      </c>
      <c r="D1595" s="23" t="str">
        <f t="shared" si="74"/>
        <v>BOGOTA, D.C.</v>
      </c>
      <c r="E1595" s="16">
        <v>2020</v>
      </c>
      <c r="F1595" s="16">
        <v>6</v>
      </c>
      <c r="G1595" s="16" t="s">
        <v>202</v>
      </c>
      <c r="H1595" s="18">
        <v>74.834804142629395</v>
      </c>
      <c r="I1595" s="18">
        <v>70.233092341129506</v>
      </c>
      <c r="J1595" s="18">
        <v>85.040804220402507</v>
      </c>
      <c r="K1595" s="18">
        <v>78.456669667565393</v>
      </c>
      <c r="L1595" s="20">
        <v>78.667757514977197</v>
      </c>
    </row>
    <row r="1596" spans="1:12" ht="16" x14ac:dyDescent="0.2">
      <c r="A1596" s="22">
        <f t="shared" si="72"/>
        <v>44013</v>
      </c>
      <c r="B1596" s="15" t="s">
        <v>220</v>
      </c>
      <c r="C1596" s="15" t="str">
        <f t="shared" si="73"/>
        <v>BOGOTÁ, D.C.</v>
      </c>
      <c r="D1596" s="23" t="str">
        <f t="shared" si="74"/>
        <v>BOGOTA, D.C.</v>
      </c>
      <c r="E1596" s="15">
        <v>2020</v>
      </c>
      <c r="F1596" s="15">
        <v>7</v>
      </c>
      <c r="G1596" s="15" t="s">
        <v>202</v>
      </c>
      <c r="H1596" s="17">
        <v>80.554139574876302</v>
      </c>
      <c r="I1596" s="17">
        <v>75.589586726374606</v>
      </c>
      <c r="J1596" s="17">
        <v>88.207323156703296</v>
      </c>
      <c r="K1596" s="17">
        <v>82.129631635307305</v>
      </c>
      <c r="L1596" s="19">
        <v>79.237813728853794</v>
      </c>
    </row>
    <row r="1597" spans="1:12" ht="16" x14ac:dyDescent="0.2">
      <c r="A1597" s="22">
        <f t="shared" si="72"/>
        <v>44044</v>
      </c>
      <c r="B1597" s="15" t="s">
        <v>220</v>
      </c>
      <c r="C1597" s="15" t="str">
        <f t="shared" si="73"/>
        <v>BOGOTÁ, D.C.</v>
      </c>
      <c r="D1597" s="23" t="str">
        <f t="shared" si="74"/>
        <v>BOGOTA, D.C.</v>
      </c>
      <c r="E1597" s="16">
        <v>2020</v>
      </c>
      <c r="F1597" s="16">
        <v>8</v>
      </c>
      <c r="G1597" s="16" t="s">
        <v>202</v>
      </c>
      <c r="H1597" s="18">
        <v>88.4306093448822</v>
      </c>
      <c r="I1597" s="18">
        <v>81.384089148773199</v>
      </c>
      <c r="J1597" s="18">
        <v>89.430886392154093</v>
      </c>
      <c r="K1597" s="18">
        <v>82.067473660255999</v>
      </c>
      <c r="L1597" s="20">
        <v>77.876012773481804</v>
      </c>
    </row>
    <row r="1598" spans="1:12" ht="16" x14ac:dyDescent="0.2">
      <c r="A1598" s="22">
        <f t="shared" si="72"/>
        <v>44075</v>
      </c>
      <c r="B1598" s="15" t="s">
        <v>220</v>
      </c>
      <c r="C1598" s="15" t="str">
        <f t="shared" si="73"/>
        <v>BOGOTÁ, D.C.</v>
      </c>
      <c r="D1598" s="23" t="str">
        <f t="shared" si="74"/>
        <v>BOGOTA, D.C.</v>
      </c>
      <c r="E1598" s="15">
        <v>2020</v>
      </c>
      <c r="F1598" s="15">
        <v>9</v>
      </c>
      <c r="G1598" s="15" t="s">
        <v>202</v>
      </c>
      <c r="H1598" s="17">
        <v>96.490596690136201</v>
      </c>
      <c r="I1598" s="17">
        <v>88.454247121123203</v>
      </c>
      <c r="J1598" s="17">
        <v>90.844688660967194</v>
      </c>
      <c r="K1598" s="17">
        <v>84.216704032885801</v>
      </c>
      <c r="L1598" s="19">
        <v>77.179277400965901</v>
      </c>
    </row>
    <row r="1599" spans="1:12" ht="16" x14ac:dyDescent="0.2">
      <c r="A1599" s="22">
        <f t="shared" si="72"/>
        <v>44105</v>
      </c>
      <c r="B1599" s="15" t="s">
        <v>220</v>
      </c>
      <c r="C1599" s="15" t="str">
        <f t="shared" si="73"/>
        <v>BOGOTÁ, D.C.</v>
      </c>
      <c r="D1599" s="23" t="str">
        <f t="shared" si="74"/>
        <v>BOGOTA, D.C.</v>
      </c>
      <c r="E1599" s="16">
        <v>2020</v>
      </c>
      <c r="F1599" s="16">
        <v>10</v>
      </c>
      <c r="G1599" s="16" t="s">
        <v>202</v>
      </c>
      <c r="H1599" s="18">
        <v>103.168277491765</v>
      </c>
      <c r="I1599" s="18">
        <v>94.677753454919795</v>
      </c>
      <c r="J1599" s="18">
        <v>102.15986619192201</v>
      </c>
      <c r="K1599" s="18">
        <v>93.383843230359105</v>
      </c>
      <c r="L1599" s="20">
        <v>78.636087725317395</v>
      </c>
    </row>
    <row r="1600" spans="1:12" ht="16" x14ac:dyDescent="0.2">
      <c r="A1600" s="22">
        <f t="shared" si="72"/>
        <v>44136</v>
      </c>
      <c r="B1600" s="15" t="s">
        <v>220</v>
      </c>
      <c r="C1600" s="15" t="str">
        <f t="shared" si="73"/>
        <v>BOGOTÁ, D.C.</v>
      </c>
      <c r="D1600" s="23" t="str">
        <f t="shared" si="74"/>
        <v>BOGOTA, D.C.</v>
      </c>
      <c r="E1600" s="15">
        <v>2020</v>
      </c>
      <c r="F1600" s="15">
        <v>11</v>
      </c>
      <c r="G1600" s="15" t="s">
        <v>202</v>
      </c>
      <c r="H1600" s="17">
        <v>83.067651844183899</v>
      </c>
      <c r="I1600" s="17">
        <v>76.591245527672797</v>
      </c>
      <c r="J1600" s="17">
        <v>83.068172189173893</v>
      </c>
      <c r="K1600" s="17">
        <v>77.281306562139804</v>
      </c>
      <c r="L1600" s="19">
        <v>78.541078356337906</v>
      </c>
    </row>
    <row r="1601" spans="1:12" ht="16" x14ac:dyDescent="0.2">
      <c r="A1601" s="22">
        <f t="shared" si="72"/>
        <v>44166</v>
      </c>
      <c r="B1601" s="15" t="s">
        <v>220</v>
      </c>
      <c r="C1601" s="15" t="str">
        <f t="shared" si="73"/>
        <v>BOGOTÁ, D.C.</v>
      </c>
      <c r="D1601" s="23" t="str">
        <f t="shared" si="74"/>
        <v>BOGOTA, D.C.</v>
      </c>
      <c r="E1601" s="16">
        <v>2020</v>
      </c>
      <c r="F1601" s="16">
        <v>12</v>
      </c>
      <c r="G1601" s="16" t="s">
        <v>202</v>
      </c>
      <c r="H1601" s="18">
        <v>91.283559658007505</v>
      </c>
      <c r="I1601" s="18">
        <v>84.219580099385794</v>
      </c>
      <c r="J1601" s="18">
        <v>90.426878886026302</v>
      </c>
      <c r="K1601" s="18">
        <v>83.951444261678105</v>
      </c>
      <c r="L1601" s="20">
        <v>78.034361721780897</v>
      </c>
    </row>
    <row r="1602" spans="1:12" ht="16" x14ac:dyDescent="0.2">
      <c r="A1602" s="22">
        <f t="shared" ref="A1602:A1665" si="75">DATE(E1602,F1602,1)</f>
        <v>44197</v>
      </c>
      <c r="B1602" s="15" t="s">
        <v>220</v>
      </c>
      <c r="C1602" s="15" t="str">
        <f t="shared" si="73"/>
        <v>BOGOTÁ, D.C.</v>
      </c>
      <c r="D1602" s="23" t="str">
        <f t="shared" si="74"/>
        <v>BOGOTA, D.C.</v>
      </c>
      <c r="E1602" s="15">
        <v>2021</v>
      </c>
      <c r="F1602" s="15">
        <v>1</v>
      </c>
      <c r="G1602" s="15" t="s">
        <v>202</v>
      </c>
      <c r="H1602" s="17">
        <v>72.815713144933198</v>
      </c>
      <c r="I1602" s="17">
        <v>67.779788410488194</v>
      </c>
      <c r="J1602" s="17">
        <v>69.606094811095204</v>
      </c>
      <c r="K1602" s="17">
        <v>65.194199723340603</v>
      </c>
      <c r="L1602" s="19">
        <v>78.794436673616403</v>
      </c>
    </row>
    <row r="1603" spans="1:12" ht="16" x14ac:dyDescent="0.2">
      <c r="A1603" s="22">
        <f t="shared" si="75"/>
        <v>44228</v>
      </c>
      <c r="B1603" s="15" t="s">
        <v>220</v>
      </c>
      <c r="C1603" s="15" t="str">
        <f t="shared" ref="C1603:C1666" si="76">UPPER(B1603)</f>
        <v>BOGOTÁ, D.C.</v>
      </c>
      <c r="D1603" s="23" t="str">
        <f t="shared" ref="D1603:D1666" si="77">SUBSTITUTE(SUBSTITUTE(SUBSTITUTE(SUBSTITUTE(SUBSTITUTE(SUBSTITUTE(SUBSTITUTE(SUBSTITUTE(SUBSTITUTE(SUBSTITUTE(C1603,"á","a"),"é","e"),"í","i"),"ó","o"),"ú","u"),"Á","A"),"É","E"),"Í","I"),"Ó","O"),"Ú","U")</f>
        <v>BOGOTA, D.C.</v>
      </c>
      <c r="E1603" s="16">
        <v>2021</v>
      </c>
      <c r="F1603" s="16">
        <v>2</v>
      </c>
      <c r="G1603" s="16" t="s">
        <v>202</v>
      </c>
      <c r="H1603" s="18">
        <v>90.008886391849998</v>
      </c>
      <c r="I1603" s="18">
        <v>82.604350525157997</v>
      </c>
      <c r="J1603" s="18">
        <v>87.203984405715801</v>
      </c>
      <c r="K1603" s="18">
        <v>80.539980006227594</v>
      </c>
      <c r="L1603" s="20">
        <v>80.346256366947301</v>
      </c>
    </row>
    <row r="1604" spans="1:12" ht="16" x14ac:dyDescent="0.2">
      <c r="A1604" s="22">
        <f t="shared" si="75"/>
        <v>44256</v>
      </c>
      <c r="B1604" s="15" t="s">
        <v>220</v>
      </c>
      <c r="C1604" s="15" t="str">
        <f t="shared" si="76"/>
        <v>BOGOTÁ, D.C.</v>
      </c>
      <c r="D1604" s="23" t="str">
        <f t="shared" si="77"/>
        <v>BOGOTA, D.C.</v>
      </c>
      <c r="E1604" s="15">
        <v>2021</v>
      </c>
      <c r="F1604" s="15">
        <v>3</v>
      </c>
      <c r="G1604" s="15" t="s">
        <v>202</v>
      </c>
      <c r="H1604" s="17">
        <v>99.229007847647694</v>
      </c>
      <c r="I1604" s="17">
        <v>91.515611103337804</v>
      </c>
      <c r="J1604" s="17">
        <v>95.7323578155451</v>
      </c>
      <c r="K1604" s="17">
        <v>88.5019893937815</v>
      </c>
      <c r="L1604" s="19">
        <v>80.536275104906196</v>
      </c>
    </row>
    <row r="1605" spans="1:12" ht="16" x14ac:dyDescent="0.2">
      <c r="A1605" s="22">
        <f t="shared" si="75"/>
        <v>44287</v>
      </c>
      <c r="B1605" s="15" t="s">
        <v>220</v>
      </c>
      <c r="C1605" s="15" t="str">
        <f t="shared" si="76"/>
        <v>BOGOTÁ, D.C.</v>
      </c>
      <c r="D1605" s="23" t="str">
        <f t="shared" si="77"/>
        <v>BOGOTA, D.C.</v>
      </c>
      <c r="E1605" s="16">
        <v>2021</v>
      </c>
      <c r="F1605" s="16">
        <v>4</v>
      </c>
      <c r="G1605" s="16" t="s">
        <v>202</v>
      </c>
      <c r="H1605" s="18">
        <v>83.622442783102699</v>
      </c>
      <c r="I1605" s="18">
        <v>76.557492382335695</v>
      </c>
      <c r="J1605" s="18">
        <v>78.900999302067305</v>
      </c>
      <c r="K1605" s="18">
        <v>72.493580587947307</v>
      </c>
      <c r="L1605" s="20">
        <v>80.472935525586493</v>
      </c>
    </row>
    <row r="1606" spans="1:12" ht="16" x14ac:dyDescent="0.2">
      <c r="A1606" s="22">
        <f t="shared" si="75"/>
        <v>44317</v>
      </c>
      <c r="B1606" s="15" t="s">
        <v>220</v>
      </c>
      <c r="C1606" s="15" t="str">
        <f t="shared" si="76"/>
        <v>BOGOTÁ, D.C.</v>
      </c>
      <c r="D1606" s="23" t="str">
        <f t="shared" si="77"/>
        <v>BOGOTA, D.C.</v>
      </c>
      <c r="E1606" s="15">
        <v>2021</v>
      </c>
      <c r="F1606" s="15">
        <v>5</v>
      </c>
      <c r="G1606" s="15" t="s">
        <v>202</v>
      </c>
      <c r="H1606" s="17">
        <v>72.989903260433493</v>
      </c>
      <c r="I1606" s="17">
        <v>66.091875942709905</v>
      </c>
      <c r="J1606" s="17">
        <v>65.836267835032103</v>
      </c>
      <c r="K1606" s="17">
        <v>60.264867089635302</v>
      </c>
      <c r="L1606" s="19">
        <v>80.757963632524906</v>
      </c>
    </row>
    <row r="1607" spans="1:12" ht="16" x14ac:dyDescent="0.2">
      <c r="A1607" s="22">
        <f t="shared" si="75"/>
        <v>44348</v>
      </c>
      <c r="B1607" s="15" t="s">
        <v>220</v>
      </c>
      <c r="C1607" s="15" t="str">
        <f t="shared" si="76"/>
        <v>BOGOTÁ, D.C.</v>
      </c>
      <c r="D1607" s="23" t="str">
        <f t="shared" si="77"/>
        <v>BOGOTA, D.C.</v>
      </c>
      <c r="E1607" s="16">
        <v>2021</v>
      </c>
      <c r="F1607" s="16">
        <v>6</v>
      </c>
      <c r="G1607" s="16" t="s">
        <v>202</v>
      </c>
      <c r="H1607" s="18">
        <v>89.151748691556804</v>
      </c>
      <c r="I1607" s="18">
        <v>80.189746231412002</v>
      </c>
      <c r="J1607" s="18">
        <v>89.918084321301393</v>
      </c>
      <c r="K1607" s="18">
        <v>81.105151119223706</v>
      </c>
      <c r="L1607" s="20">
        <v>80.441265735926706</v>
      </c>
    </row>
    <row r="1608" spans="1:12" ht="16" x14ac:dyDescent="0.2">
      <c r="A1608" s="22">
        <f t="shared" si="75"/>
        <v>44378</v>
      </c>
      <c r="B1608" s="15" t="s">
        <v>220</v>
      </c>
      <c r="C1608" s="15" t="str">
        <f t="shared" si="76"/>
        <v>BOGOTÁ, D.C.</v>
      </c>
      <c r="D1608" s="23" t="str">
        <f t="shared" si="77"/>
        <v>BOGOTA, D.C.</v>
      </c>
      <c r="E1608" s="15">
        <v>2021</v>
      </c>
      <c r="F1608" s="15">
        <v>7</v>
      </c>
      <c r="G1608" s="15" t="s">
        <v>202</v>
      </c>
      <c r="H1608" s="17">
        <v>102.982291156267</v>
      </c>
      <c r="I1608" s="17">
        <v>91.804089321452906</v>
      </c>
      <c r="J1608" s="17">
        <v>99.150175257463005</v>
      </c>
      <c r="K1608" s="17">
        <v>88.733597824979995</v>
      </c>
      <c r="L1608" s="19">
        <v>80.282916787627698</v>
      </c>
    </row>
    <row r="1609" spans="1:12" ht="16" x14ac:dyDescent="0.2">
      <c r="A1609" s="22">
        <f t="shared" si="75"/>
        <v>44409</v>
      </c>
      <c r="B1609" s="15" t="s">
        <v>220</v>
      </c>
      <c r="C1609" s="15" t="str">
        <f t="shared" si="76"/>
        <v>BOGOTÁ, D.C.</v>
      </c>
      <c r="D1609" s="23" t="str">
        <f t="shared" si="77"/>
        <v>BOGOTA, D.C.</v>
      </c>
      <c r="E1609" s="16">
        <v>2021</v>
      </c>
      <c r="F1609" s="16">
        <v>8</v>
      </c>
      <c r="G1609" s="16" t="s">
        <v>202</v>
      </c>
      <c r="H1609" s="18">
        <v>103.46895907773001</v>
      </c>
      <c r="I1609" s="18">
        <v>92.034958761449204</v>
      </c>
      <c r="J1609" s="18">
        <v>97.579945843462696</v>
      </c>
      <c r="K1609" s="18">
        <v>87.453544815595095</v>
      </c>
      <c r="L1609" s="20">
        <v>81.138001108442595</v>
      </c>
    </row>
    <row r="1610" spans="1:12" ht="16" x14ac:dyDescent="0.2">
      <c r="A1610" s="22">
        <f t="shared" si="75"/>
        <v>44440</v>
      </c>
      <c r="B1610" s="15" t="s">
        <v>220</v>
      </c>
      <c r="C1610" s="15" t="str">
        <f t="shared" si="76"/>
        <v>BOGOTÁ, D.C.</v>
      </c>
      <c r="D1610" s="23" t="str">
        <f t="shared" si="77"/>
        <v>BOGOTA, D.C.</v>
      </c>
      <c r="E1610" s="15">
        <v>2021</v>
      </c>
      <c r="F1610" s="15">
        <v>9</v>
      </c>
      <c r="G1610" s="15" t="s">
        <v>202</v>
      </c>
      <c r="H1610" s="17">
        <v>104.186013215659</v>
      </c>
      <c r="I1610" s="17">
        <v>92.658840952803502</v>
      </c>
      <c r="J1610" s="17">
        <v>100.029854380456</v>
      </c>
      <c r="K1610" s="17">
        <v>89.740741516194404</v>
      </c>
      <c r="L1610" s="19">
        <v>82.8481697500726</v>
      </c>
    </row>
    <row r="1611" spans="1:12" ht="16" x14ac:dyDescent="0.2">
      <c r="A1611" s="22">
        <f t="shared" si="75"/>
        <v>44470</v>
      </c>
      <c r="B1611" s="15" t="s">
        <v>220</v>
      </c>
      <c r="C1611" s="15" t="str">
        <f t="shared" si="76"/>
        <v>BOGOTÁ, D.C.</v>
      </c>
      <c r="D1611" s="23" t="str">
        <f t="shared" si="77"/>
        <v>BOGOTA, D.C.</v>
      </c>
      <c r="E1611" s="16">
        <v>2021</v>
      </c>
      <c r="F1611" s="16">
        <v>10</v>
      </c>
      <c r="G1611" s="16" t="s">
        <v>202</v>
      </c>
      <c r="H1611" s="18">
        <v>101.144891913645</v>
      </c>
      <c r="I1611" s="18">
        <v>89.843441606422999</v>
      </c>
      <c r="J1611" s="18">
        <v>97.496460372676694</v>
      </c>
      <c r="K1611" s="18">
        <v>87.116336990861996</v>
      </c>
      <c r="L1611" s="20">
        <v>83.608244701908106</v>
      </c>
    </row>
    <row r="1612" spans="1:12" ht="16" x14ac:dyDescent="0.2">
      <c r="A1612" s="22">
        <f t="shared" si="75"/>
        <v>44501</v>
      </c>
      <c r="B1612" s="15" t="s">
        <v>220</v>
      </c>
      <c r="C1612" s="15" t="str">
        <f t="shared" si="76"/>
        <v>BOGOTÁ, D.C.</v>
      </c>
      <c r="D1612" s="23" t="str">
        <f t="shared" si="77"/>
        <v>BOGOTA, D.C.</v>
      </c>
      <c r="E1612" s="15">
        <v>2021</v>
      </c>
      <c r="F1612" s="15">
        <v>11</v>
      </c>
      <c r="G1612" s="15" t="s">
        <v>202</v>
      </c>
      <c r="H1612" s="17">
        <v>98.202491355033303</v>
      </c>
      <c r="I1612" s="17">
        <v>86.451312744359598</v>
      </c>
      <c r="J1612" s="17">
        <v>92.857350201802703</v>
      </c>
      <c r="K1612" s="17">
        <v>82.478995894955702</v>
      </c>
      <c r="L1612" s="19">
        <v>83.829933229526802</v>
      </c>
    </row>
    <row r="1613" spans="1:12" ht="16" x14ac:dyDescent="0.2">
      <c r="A1613" s="22">
        <f t="shared" si="75"/>
        <v>44531</v>
      </c>
      <c r="B1613" s="15" t="s">
        <v>220</v>
      </c>
      <c r="C1613" s="15" t="str">
        <f t="shared" si="76"/>
        <v>BOGOTÁ, D.C.</v>
      </c>
      <c r="D1613" s="23" t="str">
        <f t="shared" si="77"/>
        <v>BOGOTA, D.C.</v>
      </c>
      <c r="E1613" s="16">
        <v>2021</v>
      </c>
      <c r="F1613" s="16">
        <v>12</v>
      </c>
      <c r="G1613" s="16" t="s">
        <v>202</v>
      </c>
      <c r="H1613" s="18">
        <v>97.066100670786199</v>
      </c>
      <c r="I1613" s="18">
        <v>85.0880977813122</v>
      </c>
      <c r="J1613" s="18">
        <v>99.279645637841199</v>
      </c>
      <c r="K1613" s="18">
        <v>87.108282446098102</v>
      </c>
      <c r="L1613" s="20">
        <v>83.386556174289396</v>
      </c>
    </row>
    <row r="1614" spans="1:12" ht="16" x14ac:dyDescent="0.2">
      <c r="A1614" s="22">
        <f t="shared" si="75"/>
        <v>44562</v>
      </c>
      <c r="B1614" s="15" t="s">
        <v>220</v>
      </c>
      <c r="C1614" s="15" t="str">
        <f t="shared" si="76"/>
        <v>BOGOTÁ, D.C.</v>
      </c>
      <c r="D1614" s="23" t="str">
        <f t="shared" si="77"/>
        <v>BOGOTA, D.C.</v>
      </c>
      <c r="E1614" s="15">
        <v>2022</v>
      </c>
      <c r="F1614" s="15">
        <v>1</v>
      </c>
      <c r="G1614" s="15" t="s">
        <v>202</v>
      </c>
      <c r="H1614" s="17">
        <v>89.9312820275305</v>
      </c>
      <c r="I1614" s="17">
        <v>76.727757022739198</v>
      </c>
      <c r="J1614" s="17">
        <v>87.210973661425697</v>
      </c>
      <c r="K1614" s="17">
        <v>74.770490732945404</v>
      </c>
      <c r="L1614" s="19">
        <v>82.816499960412798</v>
      </c>
    </row>
    <row r="1615" spans="1:12" ht="16" x14ac:dyDescent="0.2">
      <c r="A1615" s="22">
        <f t="shared" si="75"/>
        <v>44593</v>
      </c>
      <c r="B1615" s="15" t="s">
        <v>220</v>
      </c>
      <c r="C1615" s="15" t="str">
        <f t="shared" si="76"/>
        <v>BOGOTÁ, D.C.</v>
      </c>
      <c r="D1615" s="23" t="str">
        <f t="shared" si="77"/>
        <v>BOGOTA, D.C.</v>
      </c>
      <c r="E1615" s="16">
        <v>2022</v>
      </c>
      <c r="F1615" s="16">
        <v>2</v>
      </c>
      <c r="G1615" s="16" t="s">
        <v>202</v>
      </c>
      <c r="H1615" s="18">
        <v>103.739565198598</v>
      </c>
      <c r="I1615" s="18">
        <v>87.0126812055248</v>
      </c>
      <c r="J1615" s="18">
        <v>98.037550844476499</v>
      </c>
      <c r="K1615" s="18">
        <v>82.502038508851101</v>
      </c>
      <c r="L1615" s="20">
        <v>85.096724815919302</v>
      </c>
    </row>
    <row r="1616" spans="1:12" ht="16" x14ac:dyDescent="0.2">
      <c r="A1616" s="22">
        <f t="shared" si="75"/>
        <v>44621</v>
      </c>
      <c r="B1616" s="15" t="s">
        <v>220</v>
      </c>
      <c r="C1616" s="15" t="str">
        <f t="shared" si="76"/>
        <v>BOGOTÁ, D.C.</v>
      </c>
      <c r="D1616" s="23" t="str">
        <f t="shared" si="77"/>
        <v>BOGOTA, D.C.</v>
      </c>
      <c r="E1616" s="15">
        <v>2022</v>
      </c>
      <c r="F1616" s="15">
        <v>3</v>
      </c>
      <c r="G1616" s="15" t="s">
        <v>202</v>
      </c>
      <c r="H1616" s="17">
        <v>111.613133987276</v>
      </c>
      <c r="I1616" s="17">
        <v>94.0024937674402</v>
      </c>
      <c r="J1616" s="17">
        <v>108.308363369647</v>
      </c>
      <c r="K1616" s="17">
        <v>90.9727816016905</v>
      </c>
      <c r="L1616" s="19">
        <v>88.010345464622205</v>
      </c>
    </row>
    <row r="1617" spans="1:12" ht="16" x14ac:dyDescent="0.2">
      <c r="A1617" s="22">
        <f t="shared" si="75"/>
        <v>44652</v>
      </c>
      <c r="B1617" s="15" t="s">
        <v>220</v>
      </c>
      <c r="C1617" s="15" t="str">
        <f t="shared" si="76"/>
        <v>BOGOTÁ, D.C.</v>
      </c>
      <c r="D1617" s="23" t="str">
        <f t="shared" si="77"/>
        <v>BOGOTA, D.C.</v>
      </c>
      <c r="E1617" s="16">
        <v>2022</v>
      </c>
      <c r="F1617" s="16">
        <v>4</v>
      </c>
      <c r="G1617" s="16" t="s">
        <v>202</v>
      </c>
      <c r="H1617" s="18">
        <v>105.626444532048</v>
      </c>
      <c r="I1617" s="18">
        <v>87.008158378823197</v>
      </c>
      <c r="J1617" s="18">
        <v>96.156890306663996</v>
      </c>
      <c r="K1617" s="18">
        <v>79.921633139175</v>
      </c>
      <c r="L1617" s="20">
        <v>88.042015254282006</v>
      </c>
    </row>
    <row r="1618" spans="1:12" ht="16" x14ac:dyDescent="0.2">
      <c r="A1618" s="22">
        <f t="shared" si="75"/>
        <v>44682</v>
      </c>
      <c r="B1618" s="15" t="s">
        <v>220</v>
      </c>
      <c r="C1618" s="15" t="str">
        <f t="shared" si="76"/>
        <v>BOGOTÁ, D.C.</v>
      </c>
      <c r="D1618" s="23" t="str">
        <f t="shared" si="77"/>
        <v>BOGOTA, D.C.</v>
      </c>
      <c r="E1618" s="15">
        <v>2022</v>
      </c>
      <c r="F1618" s="15">
        <v>5</v>
      </c>
      <c r="G1618" s="15" t="s">
        <v>202</v>
      </c>
      <c r="H1618" s="17">
        <v>109.445139766732</v>
      </c>
      <c r="I1618" s="17">
        <v>89.061207664385506</v>
      </c>
      <c r="J1618" s="17">
        <v>105.624662413064</v>
      </c>
      <c r="K1618" s="17">
        <v>85.546641678297803</v>
      </c>
      <c r="L1618" s="19">
        <v>86.110158085033405</v>
      </c>
    </row>
    <row r="1619" spans="1:12" ht="16" x14ac:dyDescent="0.2">
      <c r="A1619" s="22">
        <f t="shared" si="75"/>
        <v>44713</v>
      </c>
      <c r="B1619" s="15" t="s">
        <v>220</v>
      </c>
      <c r="C1619" s="15" t="str">
        <f t="shared" si="76"/>
        <v>BOGOTÁ, D.C.</v>
      </c>
      <c r="D1619" s="23" t="str">
        <f t="shared" si="77"/>
        <v>BOGOTA, D.C.</v>
      </c>
      <c r="E1619" s="16">
        <v>2022</v>
      </c>
      <c r="F1619" s="16">
        <v>6</v>
      </c>
      <c r="G1619" s="16" t="s">
        <v>202</v>
      </c>
      <c r="H1619" s="18">
        <v>111.85617056740099</v>
      </c>
      <c r="I1619" s="18">
        <v>91.514474726971699</v>
      </c>
      <c r="J1619" s="18">
        <v>114.48000151558099</v>
      </c>
      <c r="K1619" s="18">
        <v>92.797978306887501</v>
      </c>
      <c r="L1619" s="20">
        <v>87.313610092106302</v>
      </c>
    </row>
    <row r="1620" spans="1:12" ht="16" x14ac:dyDescent="0.2">
      <c r="A1620" s="22">
        <f t="shared" si="75"/>
        <v>44743</v>
      </c>
      <c r="B1620" s="15" t="s">
        <v>220</v>
      </c>
      <c r="C1620" s="15" t="str">
        <f t="shared" si="76"/>
        <v>BOGOTÁ, D.C.</v>
      </c>
      <c r="D1620" s="23" t="str">
        <f t="shared" si="77"/>
        <v>BOGOTA, D.C.</v>
      </c>
      <c r="E1620" s="15">
        <v>2022</v>
      </c>
      <c r="F1620" s="15">
        <v>7</v>
      </c>
      <c r="G1620" s="15" t="s">
        <v>202</v>
      </c>
      <c r="H1620" s="17">
        <v>110.12210973835499</v>
      </c>
      <c r="I1620" s="17">
        <v>86.319052807306306</v>
      </c>
      <c r="J1620" s="17">
        <v>115.53430919434101</v>
      </c>
      <c r="K1620" s="17">
        <v>89.620783431188997</v>
      </c>
      <c r="L1620" s="19">
        <v>86.585204929930597</v>
      </c>
    </row>
    <row r="1621" spans="1:12" ht="16" x14ac:dyDescent="0.2">
      <c r="A1621" s="22">
        <f t="shared" si="75"/>
        <v>44774</v>
      </c>
      <c r="B1621" s="15" t="s">
        <v>220</v>
      </c>
      <c r="C1621" s="15" t="str">
        <f t="shared" si="76"/>
        <v>BOGOTÁ, D.C.</v>
      </c>
      <c r="D1621" s="23" t="str">
        <f t="shared" si="77"/>
        <v>BOGOTA, D.C.</v>
      </c>
      <c r="E1621" s="16">
        <v>2022</v>
      </c>
      <c r="F1621" s="16">
        <v>8</v>
      </c>
      <c r="G1621" s="16" t="s">
        <v>202</v>
      </c>
      <c r="H1621" s="18">
        <v>127.52609181360199</v>
      </c>
      <c r="I1621" s="18">
        <v>99.792422962523503</v>
      </c>
      <c r="J1621" s="18">
        <v>119.11915534438801</v>
      </c>
      <c r="K1621" s="18">
        <v>93.433458974228103</v>
      </c>
      <c r="L1621" s="20">
        <v>86.806893457549293</v>
      </c>
    </row>
    <row r="1622" spans="1:12" ht="16" x14ac:dyDescent="0.2">
      <c r="A1622" s="22">
        <f t="shared" si="75"/>
        <v>44805</v>
      </c>
      <c r="B1622" s="15" t="s">
        <v>220</v>
      </c>
      <c r="C1622" s="15" t="str">
        <f t="shared" si="76"/>
        <v>BOGOTÁ, D.C.</v>
      </c>
      <c r="D1622" s="23" t="str">
        <f t="shared" si="77"/>
        <v>BOGOTA, D.C.</v>
      </c>
      <c r="E1622" s="15">
        <v>2022</v>
      </c>
      <c r="F1622" s="15">
        <v>9</v>
      </c>
      <c r="G1622" s="15" t="s">
        <v>202</v>
      </c>
      <c r="H1622" s="17">
        <v>124.378704166319</v>
      </c>
      <c r="I1622" s="17">
        <v>97.814063666722006</v>
      </c>
      <c r="J1622" s="17">
        <v>122.589501479646</v>
      </c>
      <c r="K1622" s="17">
        <v>96.4702811646833</v>
      </c>
      <c r="L1622" s="19">
        <v>84.938375867620294</v>
      </c>
    </row>
    <row r="1623" spans="1:12" ht="16" x14ac:dyDescent="0.2">
      <c r="A1623" s="22">
        <f t="shared" si="75"/>
        <v>44835</v>
      </c>
      <c r="B1623" s="15" t="s">
        <v>220</v>
      </c>
      <c r="C1623" s="15" t="str">
        <f t="shared" si="76"/>
        <v>BOGOTÁ, D.C.</v>
      </c>
      <c r="D1623" s="23" t="str">
        <f t="shared" si="77"/>
        <v>BOGOTA, D.C.</v>
      </c>
      <c r="E1623" s="16">
        <v>2022</v>
      </c>
      <c r="F1623" s="16">
        <v>10</v>
      </c>
      <c r="G1623" s="16" t="s">
        <v>202</v>
      </c>
      <c r="H1623" s="18">
        <v>124.32402606527999</v>
      </c>
      <c r="I1623" s="18">
        <v>94.502286948411594</v>
      </c>
      <c r="J1623" s="18">
        <v>120.37281256744301</v>
      </c>
      <c r="K1623" s="18">
        <v>91.898362916489603</v>
      </c>
      <c r="L1623" s="20">
        <v>84.843366498640805</v>
      </c>
    </row>
    <row r="1624" spans="1:12" ht="16" x14ac:dyDescent="0.2">
      <c r="A1624" s="22">
        <f t="shared" si="75"/>
        <v>44866</v>
      </c>
      <c r="B1624" s="15" t="s">
        <v>220</v>
      </c>
      <c r="C1624" s="15" t="str">
        <f t="shared" si="76"/>
        <v>BOGOTÁ, D.C.</v>
      </c>
      <c r="D1624" s="23" t="str">
        <f t="shared" si="77"/>
        <v>BOGOTA, D.C.</v>
      </c>
      <c r="E1624" s="15">
        <v>2022</v>
      </c>
      <c r="F1624" s="15">
        <v>11</v>
      </c>
      <c r="G1624" s="15" t="s">
        <v>202</v>
      </c>
      <c r="H1624" s="17">
        <v>117.81544116705</v>
      </c>
      <c r="I1624" s="17">
        <v>88.854890620901102</v>
      </c>
      <c r="J1624" s="17">
        <v>123.615021207308</v>
      </c>
      <c r="K1624" s="17">
        <v>91.462041063851103</v>
      </c>
      <c r="L1624" s="19">
        <v>84.621677971022095</v>
      </c>
    </row>
    <row r="1625" spans="1:12" ht="16" x14ac:dyDescent="0.2">
      <c r="A1625" s="22">
        <f t="shared" si="75"/>
        <v>44896</v>
      </c>
      <c r="B1625" s="15" t="s">
        <v>220</v>
      </c>
      <c r="C1625" s="15" t="str">
        <f t="shared" si="76"/>
        <v>BOGOTÁ, D.C.</v>
      </c>
      <c r="D1625" s="23" t="str">
        <f t="shared" si="77"/>
        <v>BOGOTA, D.C.</v>
      </c>
      <c r="E1625" s="16">
        <v>2022</v>
      </c>
      <c r="F1625" s="16">
        <v>12</v>
      </c>
      <c r="G1625" s="16" t="s">
        <v>202</v>
      </c>
      <c r="H1625" s="18">
        <v>114.06937357047801</v>
      </c>
      <c r="I1625" s="18">
        <v>84.550619566605107</v>
      </c>
      <c r="J1625" s="18">
        <v>117.14153138187601</v>
      </c>
      <c r="K1625" s="18">
        <v>86.883040045364694</v>
      </c>
      <c r="L1625" s="20">
        <v>83.893272808846405</v>
      </c>
    </row>
    <row r="1626" spans="1:12" ht="16" x14ac:dyDescent="0.2">
      <c r="A1626" s="22">
        <f t="shared" si="75"/>
        <v>44927</v>
      </c>
      <c r="B1626" s="15" t="s">
        <v>220</v>
      </c>
      <c r="C1626" s="15" t="str">
        <f t="shared" si="76"/>
        <v>BOGOTÁ, D.C.</v>
      </c>
      <c r="D1626" s="23" t="str">
        <f t="shared" si="77"/>
        <v>BOGOTA, D.C.</v>
      </c>
      <c r="E1626" s="15">
        <v>2023</v>
      </c>
      <c r="F1626" s="15">
        <v>1</v>
      </c>
      <c r="G1626" s="15" t="s">
        <v>202</v>
      </c>
      <c r="H1626" s="17">
        <v>106.348001946108</v>
      </c>
      <c r="I1626" s="17">
        <v>78.312015770228697</v>
      </c>
      <c r="J1626" s="17">
        <v>100.38347998735</v>
      </c>
      <c r="K1626" s="17">
        <v>74.101871932453903</v>
      </c>
      <c r="L1626" s="19">
        <v>84.146631126124902</v>
      </c>
    </row>
    <row r="1627" spans="1:12" ht="16" x14ac:dyDescent="0.2">
      <c r="A1627" s="22">
        <f t="shared" si="75"/>
        <v>44958</v>
      </c>
      <c r="B1627" s="15" t="s">
        <v>220</v>
      </c>
      <c r="C1627" s="15" t="str">
        <f t="shared" si="76"/>
        <v>BOGOTÁ, D.C.</v>
      </c>
      <c r="D1627" s="23" t="str">
        <f t="shared" si="77"/>
        <v>BOGOTA, D.C.</v>
      </c>
      <c r="E1627" s="16">
        <v>2023</v>
      </c>
      <c r="F1627" s="16">
        <v>2</v>
      </c>
      <c r="G1627" s="16" t="s">
        <v>202</v>
      </c>
      <c r="H1627" s="18">
        <v>132.304042268751</v>
      </c>
      <c r="I1627" s="18">
        <v>91.862533439343693</v>
      </c>
      <c r="J1627" s="18">
        <v>127.492306620737</v>
      </c>
      <c r="K1627" s="18">
        <v>88.428105413036505</v>
      </c>
      <c r="L1627" s="20">
        <v>85.825129978095106</v>
      </c>
    </row>
    <row r="1628" spans="1:12" ht="16" x14ac:dyDescent="0.2">
      <c r="A1628" s="22">
        <f t="shared" si="75"/>
        <v>44986</v>
      </c>
      <c r="B1628" s="15" t="s">
        <v>220</v>
      </c>
      <c r="C1628" s="15" t="str">
        <f t="shared" si="76"/>
        <v>BOGOTÁ, D.C.</v>
      </c>
      <c r="D1628" s="23" t="str">
        <f t="shared" si="77"/>
        <v>BOGOTA, D.C.</v>
      </c>
      <c r="E1628" s="15">
        <v>2023</v>
      </c>
      <c r="F1628" s="15">
        <v>3</v>
      </c>
      <c r="G1628" s="15" t="s">
        <v>202</v>
      </c>
      <c r="H1628" s="17">
        <v>140.418796960935</v>
      </c>
      <c r="I1628" s="17">
        <v>96.637730459406896</v>
      </c>
      <c r="J1628" s="17">
        <v>138.979776452848</v>
      </c>
      <c r="K1628" s="17">
        <v>95.475309594055403</v>
      </c>
      <c r="L1628" s="19">
        <v>84.780026919321202</v>
      </c>
    </row>
    <row r="1629" spans="1:12" ht="16" x14ac:dyDescent="0.2">
      <c r="A1629" s="22">
        <f t="shared" si="75"/>
        <v>45017</v>
      </c>
      <c r="B1629" s="15" t="s">
        <v>220</v>
      </c>
      <c r="C1629" s="15" t="str">
        <f t="shared" si="76"/>
        <v>BOGOTÁ, D.C.</v>
      </c>
      <c r="D1629" s="23" t="str">
        <f t="shared" si="77"/>
        <v>BOGOTA, D.C.</v>
      </c>
      <c r="E1629" s="16">
        <v>2023</v>
      </c>
      <c r="F1629" s="16">
        <v>4</v>
      </c>
      <c r="G1629" s="16" t="s">
        <v>202</v>
      </c>
      <c r="H1629" s="18">
        <v>119.694383483381</v>
      </c>
      <c r="I1629" s="18">
        <v>83.349615287716404</v>
      </c>
      <c r="J1629" s="18">
        <v>120.43047234032601</v>
      </c>
      <c r="K1629" s="18">
        <v>83.617886386059794</v>
      </c>
      <c r="L1629" s="20">
        <v>85.540101871156693</v>
      </c>
    </row>
    <row r="1630" spans="1:12" ht="16" x14ac:dyDescent="0.2">
      <c r="A1630" s="22">
        <f t="shared" si="75"/>
        <v>45047</v>
      </c>
      <c r="B1630" s="15" t="s">
        <v>220</v>
      </c>
      <c r="C1630" s="15" t="str">
        <f t="shared" si="76"/>
        <v>BOGOTÁ, D.C.</v>
      </c>
      <c r="D1630" s="23" t="str">
        <f t="shared" si="77"/>
        <v>BOGOTA, D.C.</v>
      </c>
      <c r="E1630" s="15">
        <v>2023</v>
      </c>
      <c r="F1630" s="15">
        <v>5</v>
      </c>
      <c r="G1630" s="15" t="s">
        <v>202</v>
      </c>
      <c r="H1630" s="17">
        <v>138.32361806937101</v>
      </c>
      <c r="I1630" s="17">
        <v>95.915177209245698</v>
      </c>
      <c r="J1630" s="17">
        <v>137.45352647663299</v>
      </c>
      <c r="K1630" s="17">
        <v>95.033001790224702</v>
      </c>
      <c r="L1630" s="19">
        <v>86.078488295373603</v>
      </c>
    </row>
    <row r="1631" spans="1:12" ht="16" x14ac:dyDescent="0.2">
      <c r="A1631" s="22">
        <f t="shared" si="75"/>
        <v>45078</v>
      </c>
      <c r="B1631" s="15" t="s">
        <v>220</v>
      </c>
      <c r="C1631" s="15" t="str">
        <f t="shared" si="76"/>
        <v>BOGOTÁ, D.C.</v>
      </c>
      <c r="D1631" s="23" t="str">
        <f t="shared" si="77"/>
        <v>BOGOTA, D.C.</v>
      </c>
      <c r="E1631" s="16">
        <v>2023</v>
      </c>
      <c r="F1631" s="16">
        <v>6</v>
      </c>
      <c r="G1631" s="16" t="s">
        <v>202</v>
      </c>
      <c r="H1631" s="18">
        <v>129.999410312534</v>
      </c>
      <c r="I1631" s="18">
        <v>91.687215204355496</v>
      </c>
      <c r="J1631" s="18">
        <v>132.53423070387899</v>
      </c>
      <c r="K1631" s="18">
        <v>93.051982794645795</v>
      </c>
      <c r="L1631" s="20">
        <v>86.078488295373603</v>
      </c>
    </row>
    <row r="1632" spans="1:12" ht="16" x14ac:dyDescent="0.2">
      <c r="A1632" s="22">
        <f t="shared" si="75"/>
        <v>45108</v>
      </c>
      <c r="B1632" s="15" t="s">
        <v>220</v>
      </c>
      <c r="C1632" s="15" t="str">
        <f t="shared" si="76"/>
        <v>BOGOTÁ, D.C.</v>
      </c>
      <c r="D1632" s="23" t="str">
        <f t="shared" si="77"/>
        <v>BOGOTA, D.C.</v>
      </c>
      <c r="E1632" s="15">
        <v>2023</v>
      </c>
      <c r="F1632" s="15">
        <v>7</v>
      </c>
      <c r="G1632" s="15" t="s">
        <v>202</v>
      </c>
      <c r="H1632" s="17">
        <v>119.38415242955701</v>
      </c>
      <c r="I1632" s="17">
        <v>84.663749029681696</v>
      </c>
      <c r="J1632" s="17">
        <v>117.468852801458</v>
      </c>
      <c r="K1632" s="17">
        <v>83.770067708456907</v>
      </c>
      <c r="L1632" s="19">
        <v>83.988282177825894</v>
      </c>
    </row>
    <row r="1633" spans="1:12" ht="16" x14ac:dyDescent="0.2">
      <c r="A1633" s="22">
        <f t="shared" si="75"/>
        <v>45139</v>
      </c>
      <c r="B1633" s="15" t="s">
        <v>220</v>
      </c>
      <c r="C1633" s="15" t="str">
        <f t="shared" si="76"/>
        <v>BOGOTÁ, D.C.</v>
      </c>
      <c r="D1633" s="23" t="str">
        <f t="shared" si="77"/>
        <v>BOGOTA, D.C.</v>
      </c>
      <c r="E1633" s="16">
        <v>2023</v>
      </c>
      <c r="F1633" s="16">
        <v>8</v>
      </c>
      <c r="G1633" s="16" t="s">
        <v>202</v>
      </c>
      <c r="H1633" s="18">
        <v>132.32758388222101</v>
      </c>
      <c r="I1633" s="18">
        <v>93.853688885063093</v>
      </c>
      <c r="J1633" s="18">
        <v>132.23773374918099</v>
      </c>
      <c r="K1633" s="18">
        <v>93.686663010744894</v>
      </c>
      <c r="L1633" s="20">
        <v>84.051621757145497</v>
      </c>
    </row>
    <row r="1634" spans="1:12" ht="16" x14ac:dyDescent="0.2">
      <c r="A1634" s="22">
        <f t="shared" si="75"/>
        <v>45170</v>
      </c>
      <c r="B1634" s="15" t="s">
        <v>220</v>
      </c>
      <c r="C1634" s="15" t="str">
        <f t="shared" si="76"/>
        <v>BOGOTÁ, D.C.</v>
      </c>
      <c r="D1634" s="23" t="str">
        <f t="shared" si="77"/>
        <v>BOGOTA, D.C.</v>
      </c>
      <c r="E1634" s="15">
        <v>2023</v>
      </c>
      <c r="F1634" s="15">
        <v>9</v>
      </c>
      <c r="G1634" s="15" t="s">
        <v>202</v>
      </c>
      <c r="H1634" s="17">
        <v>134.43388873933199</v>
      </c>
      <c r="I1634" s="17">
        <v>95.248377410363204</v>
      </c>
      <c r="J1634" s="17">
        <v>130.8937852416</v>
      </c>
      <c r="K1634" s="17">
        <v>93.258430734210194</v>
      </c>
      <c r="L1634" s="19">
        <v>84.843366498640805</v>
      </c>
    </row>
    <row r="1635" spans="1:12" ht="16" x14ac:dyDescent="0.2">
      <c r="A1635" s="22">
        <f t="shared" si="75"/>
        <v>45200</v>
      </c>
      <c r="B1635" s="15" t="s">
        <v>220</v>
      </c>
      <c r="C1635" s="15" t="str">
        <f t="shared" si="76"/>
        <v>BOGOTÁ, D.C.</v>
      </c>
      <c r="D1635" s="23" t="str">
        <f t="shared" si="77"/>
        <v>BOGOTA, D.C.</v>
      </c>
      <c r="E1635" s="16">
        <v>2023</v>
      </c>
      <c r="F1635" s="16">
        <v>10</v>
      </c>
      <c r="G1635" s="16" t="s">
        <v>202</v>
      </c>
      <c r="H1635" s="18">
        <v>147.634075280904</v>
      </c>
      <c r="I1635" s="18">
        <v>103.083887460559</v>
      </c>
      <c r="J1635" s="18">
        <v>144.236570077767</v>
      </c>
      <c r="K1635" s="18">
        <v>100.349820619494</v>
      </c>
      <c r="L1635" s="20">
        <v>86.3318466126521</v>
      </c>
    </row>
    <row r="1636" spans="1:12" ht="16" x14ac:dyDescent="0.2">
      <c r="A1636" s="22">
        <f t="shared" si="75"/>
        <v>45231</v>
      </c>
      <c r="B1636" s="15" t="s">
        <v>220</v>
      </c>
      <c r="C1636" s="15" t="str">
        <f t="shared" si="76"/>
        <v>BOGOTÁ, D.C.</v>
      </c>
      <c r="D1636" s="23" t="str">
        <f t="shared" si="77"/>
        <v>BOGOTA, D.C.</v>
      </c>
      <c r="E1636" s="15">
        <v>2023</v>
      </c>
      <c r="F1636" s="15">
        <v>11</v>
      </c>
      <c r="G1636" s="15" t="s">
        <v>202</v>
      </c>
      <c r="H1636" s="17">
        <v>139.32499091126499</v>
      </c>
      <c r="I1636" s="17">
        <v>98.255465800477396</v>
      </c>
      <c r="J1636" s="17">
        <v>131.47909010014001</v>
      </c>
      <c r="K1636" s="17">
        <v>92.817838788891194</v>
      </c>
      <c r="L1636" s="19">
        <v>85.6984508194558</v>
      </c>
    </row>
    <row r="1637" spans="1:12" ht="16" x14ac:dyDescent="0.2">
      <c r="A1637" s="22">
        <f t="shared" si="75"/>
        <v>45261</v>
      </c>
      <c r="B1637" s="15" t="s">
        <v>220</v>
      </c>
      <c r="C1637" s="15" t="str">
        <f t="shared" si="76"/>
        <v>BOGOTÁ, D.C.</v>
      </c>
      <c r="D1637" s="23" t="str">
        <f t="shared" si="77"/>
        <v>BOGOTA, D.C.</v>
      </c>
      <c r="E1637" s="16">
        <v>2023</v>
      </c>
      <c r="F1637" s="16">
        <v>12</v>
      </c>
      <c r="G1637" s="16" t="s">
        <v>202</v>
      </c>
      <c r="H1637" s="18">
        <v>123.013917217265</v>
      </c>
      <c r="I1637" s="18">
        <v>87.554378234633901</v>
      </c>
      <c r="J1637" s="18">
        <v>128.401580222679</v>
      </c>
      <c r="K1637" s="18">
        <v>91.022957778258601</v>
      </c>
      <c r="L1637" s="20">
        <v>84.4316592330633</v>
      </c>
    </row>
    <row r="1638" spans="1:12" ht="16" x14ac:dyDescent="0.2">
      <c r="A1638" s="22">
        <f t="shared" si="75"/>
        <v>45292</v>
      </c>
      <c r="B1638" s="15" t="s">
        <v>220</v>
      </c>
      <c r="C1638" s="15" t="str">
        <f t="shared" si="76"/>
        <v>BOGOTÁ, D.C.</v>
      </c>
      <c r="D1638" s="23" t="str">
        <f t="shared" si="77"/>
        <v>BOGOTA, D.C.</v>
      </c>
      <c r="E1638" s="15">
        <v>2024</v>
      </c>
      <c r="F1638" s="15">
        <v>1</v>
      </c>
      <c r="G1638" s="15" t="s">
        <v>202</v>
      </c>
      <c r="H1638" s="17">
        <v>105.6648160801</v>
      </c>
      <c r="I1638" s="17">
        <v>73.842678790958601</v>
      </c>
      <c r="J1638" s="17">
        <v>101.81934176231501</v>
      </c>
      <c r="K1638" s="17">
        <v>71.246877356821301</v>
      </c>
      <c r="L1638" s="19">
        <v>83.734923860547397</v>
      </c>
    </row>
    <row r="1639" spans="1:12" ht="16" x14ac:dyDescent="0.2">
      <c r="A1639" s="22">
        <f t="shared" si="75"/>
        <v>45323</v>
      </c>
      <c r="B1639" s="15" t="s">
        <v>220</v>
      </c>
      <c r="C1639" s="15" t="str">
        <f t="shared" si="76"/>
        <v>BOGOTÁ, D.C.</v>
      </c>
      <c r="D1639" s="23" t="str">
        <f t="shared" si="77"/>
        <v>BOGOTA, D.C.</v>
      </c>
      <c r="E1639" s="16">
        <v>2024</v>
      </c>
      <c r="F1639" s="16">
        <v>2</v>
      </c>
      <c r="G1639" s="16" t="s">
        <v>202</v>
      </c>
      <c r="H1639" s="18">
        <v>134.04930005367899</v>
      </c>
      <c r="I1639" s="18">
        <v>92.250725966627797</v>
      </c>
      <c r="J1639" s="18">
        <v>123.841875073501</v>
      </c>
      <c r="K1639" s="18">
        <v>85.288056034894197</v>
      </c>
      <c r="L1639" s="20">
        <v>84.7483571296614</v>
      </c>
    </row>
    <row r="1640" spans="1:12" ht="16" x14ac:dyDescent="0.2">
      <c r="A1640" s="22">
        <f t="shared" si="75"/>
        <v>45352</v>
      </c>
      <c r="B1640" s="15" t="s">
        <v>220</v>
      </c>
      <c r="C1640" s="15" t="str">
        <f t="shared" si="76"/>
        <v>BOGOTÁ, D.C.</v>
      </c>
      <c r="D1640" s="23" t="str">
        <f t="shared" si="77"/>
        <v>BOGOTA, D.C.</v>
      </c>
      <c r="E1640" s="15">
        <v>2024</v>
      </c>
      <c r="F1640" s="15">
        <v>3</v>
      </c>
      <c r="G1640" s="15" t="s">
        <v>202</v>
      </c>
      <c r="H1640" s="17">
        <v>122.086374782767</v>
      </c>
      <c r="I1640" s="17">
        <v>84.137184122581701</v>
      </c>
      <c r="J1640" s="17">
        <v>113.67011620558699</v>
      </c>
      <c r="K1640" s="17">
        <v>78.405385067630903</v>
      </c>
      <c r="L1640" s="19">
        <v>85.0650550262595</v>
      </c>
    </row>
    <row r="1641" spans="1:12" ht="16" x14ac:dyDescent="0.2">
      <c r="A1641" s="22">
        <f t="shared" si="75"/>
        <v>45383</v>
      </c>
      <c r="B1641" s="15" t="s">
        <v>220</v>
      </c>
      <c r="C1641" s="15" t="str">
        <f t="shared" si="76"/>
        <v>BOGOTÁ, D.C.</v>
      </c>
      <c r="D1641" s="23" t="str">
        <f t="shared" si="77"/>
        <v>BOGOTA, D.C.</v>
      </c>
      <c r="E1641" s="16">
        <v>2024</v>
      </c>
      <c r="F1641" s="16">
        <v>4</v>
      </c>
      <c r="G1641" s="16" t="s">
        <v>202</v>
      </c>
      <c r="H1641" s="18">
        <v>136.72425361727699</v>
      </c>
      <c r="I1641" s="18">
        <v>93.852053066715499</v>
      </c>
      <c r="J1641" s="18">
        <v>125.712795724179</v>
      </c>
      <c r="K1641" s="18">
        <v>86.491502740386395</v>
      </c>
      <c r="L1641" s="20">
        <v>85.603441450476396</v>
      </c>
    </row>
    <row r="1642" spans="1:12" ht="16" x14ac:dyDescent="0.2">
      <c r="A1642" s="22">
        <f t="shared" si="75"/>
        <v>45413</v>
      </c>
      <c r="B1642" s="15" t="s">
        <v>220</v>
      </c>
      <c r="C1642" s="15" t="str">
        <f t="shared" si="76"/>
        <v>BOGOTÁ, D.C.</v>
      </c>
      <c r="D1642" s="23" t="str">
        <f t="shared" si="77"/>
        <v>BOGOTA, D.C.</v>
      </c>
      <c r="E1642" s="15">
        <v>2024</v>
      </c>
      <c r="F1642" s="15">
        <v>5</v>
      </c>
      <c r="G1642" s="15" t="s">
        <v>202</v>
      </c>
      <c r="H1642" s="17">
        <v>139.598307510773</v>
      </c>
      <c r="I1642" s="17">
        <v>95.905789166431305</v>
      </c>
      <c r="J1642" s="17">
        <v>132.81353661828899</v>
      </c>
      <c r="K1642" s="17">
        <v>90.786545472411206</v>
      </c>
      <c r="L1642" s="19">
        <v>84.653347760681996</v>
      </c>
    </row>
    <row r="1643" spans="1:12" ht="16" x14ac:dyDescent="0.2">
      <c r="A1643" s="22">
        <f t="shared" si="75"/>
        <v>45444</v>
      </c>
      <c r="B1643" s="15" t="s">
        <v>220</v>
      </c>
      <c r="C1643" s="15" t="str">
        <f t="shared" si="76"/>
        <v>BOGOTÁ, D.C.</v>
      </c>
      <c r="D1643" s="23" t="str">
        <f t="shared" si="77"/>
        <v>BOGOTA, D.C.</v>
      </c>
      <c r="E1643" s="16">
        <v>2024</v>
      </c>
      <c r="F1643" s="16">
        <v>6</v>
      </c>
      <c r="G1643" s="16" t="s">
        <v>202</v>
      </c>
      <c r="H1643" s="18">
        <v>134.484516088888</v>
      </c>
      <c r="I1643" s="18">
        <v>91.571252435260803</v>
      </c>
      <c r="J1643" s="18">
        <v>129.84285283950899</v>
      </c>
      <c r="K1643" s="18">
        <v>88.404394222496805</v>
      </c>
      <c r="L1643" s="20">
        <v>82.784830170752898</v>
      </c>
    </row>
    <row r="1644" spans="1:12" ht="16" x14ac:dyDescent="0.2">
      <c r="A1644" s="22">
        <f t="shared" si="75"/>
        <v>45474</v>
      </c>
      <c r="B1644" s="15" t="s">
        <v>220</v>
      </c>
      <c r="C1644" s="15" t="str">
        <f t="shared" si="76"/>
        <v>BOGOTÁ, D.C.</v>
      </c>
      <c r="D1644" s="23" t="str">
        <f t="shared" si="77"/>
        <v>BOGOTA, D.C.</v>
      </c>
      <c r="E1644" s="15">
        <v>2024</v>
      </c>
      <c r="F1644" s="15">
        <v>7</v>
      </c>
      <c r="G1644" s="15" t="s">
        <v>202</v>
      </c>
      <c r="H1644" s="17">
        <v>135.324739200137</v>
      </c>
      <c r="I1644" s="17">
        <v>91.084196659668606</v>
      </c>
      <c r="J1644" s="17">
        <v>141.58069595553701</v>
      </c>
      <c r="K1644" s="17">
        <v>95.355944188891797</v>
      </c>
      <c r="L1644" s="19">
        <v>81.708057322319306</v>
      </c>
    </row>
    <row r="1645" spans="1:12" ht="16" x14ac:dyDescent="0.2">
      <c r="A1645" s="22">
        <f t="shared" si="75"/>
        <v>45505</v>
      </c>
      <c r="B1645" s="15" t="s">
        <v>220</v>
      </c>
      <c r="C1645" s="15" t="str">
        <f t="shared" si="76"/>
        <v>BOGOTÁ, D.C.</v>
      </c>
      <c r="D1645" s="23" t="str">
        <f t="shared" si="77"/>
        <v>BOGOTA, D.C.</v>
      </c>
      <c r="E1645" s="16">
        <v>2024</v>
      </c>
      <c r="F1645" s="16">
        <v>8</v>
      </c>
      <c r="G1645" s="16" t="s">
        <v>202</v>
      </c>
      <c r="H1645" s="18">
        <v>126.73429726813301</v>
      </c>
      <c r="I1645" s="18">
        <v>85.7091591708257</v>
      </c>
      <c r="J1645" s="18">
        <v>131.80224651466099</v>
      </c>
      <c r="K1645" s="18">
        <v>89.141769872204605</v>
      </c>
      <c r="L1645" s="20">
        <v>81.233010477422098</v>
      </c>
    </row>
    <row r="1646" spans="1:12" ht="16" x14ac:dyDescent="0.2">
      <c r="A1646" s="22">
        <f t="shared" si="75"/>
        <v>45536</v>
      </c>
      <c r="B1646" s="15" t="s">
        <v>220</v>
      </c>
      <c r="C1646" s="15" t="str">
        <f t="shared" si="76"/>
        <v>BOGOTÁ, D.C.</v>
      </c>
      <c r="D1646" s="23" t="str">
        <f t="shared" si="77"/>
        <v>BOGOTA, D.C.</v>
      </c>
      <c r="E1646" s="15">
        <v>2024</v>
      </c>
      <c r="F1646" s="15">
        <v>9</v>
      </c>
      <c r="G1646" s="15" t="s">
        <v>202</v>
      </c>
      <c r="H1646" s="17">
        <v>128.21037735404801</v>
      </c>
      <c r="I1646" s="17">
        <v>85.728660698011694</v>
      </c>
      <c r="J1646" s="17">
        <v>132.89014931596</v>
      </c>
      <c r="K1646" s="17">
        <v>87.9004956244205</v>
      </c>
      <c r="L1646" s="19">
        <v>82.753160381093096</v>
      </c>
    </row>
    <row r="1647" spans="1:12" ht="16" x14ac:dyDescent="0.2">
      <c r="A1647" s="22">
        <f t="shared" si="75"/>
        <v>45566</v>
      </c>
      <c r="B1647" s="15" t="s">
        <v>220</v>
      </c>
      <c r="C1647" s="15" t="str">
        <f t="shared" si="76"/>
        <v>BOGOTÁ, D.C.</v>
      </c>
      <c r="D1647" s="23" t="str">
        <f t="shared" si="77"/>
        <v>BOGOTA, D.C.</v>
      </c>
      <c r="E1647" s="16">
        <v>2024</v>
      </c>
      <c r="F1647" s="16">
        <v>10</v>
      </c>
      <c r="G1647" s="16" t="s">
        <v>202</v>
      </c>
      <c r="H1647" s="18">
        <v>134.485006855552</v>
      </c>
      <c r="I1647" s="18">
        <v>89.788061795002207</v>
      </c>
      <c r="J1647" s="18">
        <v>142.455541865779</v>
      </c>
      <c r="K1647" s="18">
        <v>94.3126702831958</v>
      </c>
      <c r="L1647" s="20">
        <v>81.423029215381007</v>
      </c>
    </row>
    <row r="1648" spans="1:12" ht="16" x14ac:dyDescent="0.2">
      <c r="A1648" s="22">
        <f t="shared" si="75"/>
        <v>45597</v>
      </c>
      <c r="B1648" s="15" t="s">
        <v>220</v>
      </c>
      <c r="C1648" s="15" t="str">
        <f t="shared" si="76"/>
        <v>BOGOTÁ, D.C.</v>
      </c>
      <c r="D1648" s="23" t="str">
        <f t="shared" si="77"/>
        <v>BOGOTA, D.C.</v>
      </c>
      <c r="E1648" s="15">
        <v>2024</v>
      </c>
      <c r="F1648" s="15">
        <v>11</v>
      </c>
      <c r="G1648" s="15" t="s">
        <v>202</v>
      </c>
      <c r="H1648" s="17">
        <v>138.61480230389</v>
      </c>
      <c r="I1648" s="17">
        <v>91.270606237880997</v>
      </c>
      <c r="J1648" s="17">
        <v>133.05009625183001</v>
      </c>
      <c r="K1648" s="17">
        <v>88.248570140413506</v>
      </c>
      <c r="L1648" s="19">
        <v>81.042991739463204</v>
      </c>
    </row>
    <row r="1649" spans="1:12" ht="16" x14ac:dyDescent="0.2">
      <c r="A1649" s="22">
        <f t="shared" si="75"/>
        <v>45627</v>
      </c>
      <c r="B1649" s="15" t="s">
        <v>220</v>
      </c>
      <c r="C1649" s="15" t="str">
        <f t="shared" si="76"/>
        <v>BOGOTÁ, D.C.</v>
      </c>
      <c r="D1649" s="23" t="str">
        <f t="shared" si="77"/>
        <v>BOGOTA, D.C.</v>
      </c>
      <c r="E1649" s="16">
        <v>2024</v>
      </c>
      <c r="F1649" s="16">
        <v>12</v>
      </c>
      <c r="G1649" s="16" t="s">
        <v>202</v>
      </c>
      <c r="H1649" s="18">
        <v>126.70522973294599</v>
      </c>
      <c r="I1649" s="18">
        <v>82.851557675892906</v>
      </c>
      <c r="J1649" s="18">
        <v>127.322685023733</v>
      </c>
      <c r="K1649" s="18">
        <v>83.161496232467897</v>
      </c>
      <c r="L1649" s="20">
        <v>82.151434377556697</v>
      </c>
    </row>
    <row r="1650" spans="1:12" ht="16" x14ac:dyDescent="0.2">
      <c r="A1650" s="22">
        <f t="shared" si="75"/>
        <v>45658</v>
      </c>
      <c r="B1650" s="15" t="s">
        <v>220</v>
      </c>
      <c r="C1650" s="15" t="str">
        <f t="shared" si="76"/>
        <v>BOGOTÁ, D.C.</v>
      </c>
      <c r="D1650" s="23" t="str">
        <f t="shared" si="77"/>
        <v>BOGOTA, D.C.</v>
      </c>
      <c r="E1650" s="15">
        <v>2025</v>
      </c>
      <c r="F1650" s="15">
        <v>1</v>
      </c>
      <c r="G1650" s="15" t="s">
        <v>202</v>
      </c>
      <c r="H1650" s="17">
        <v>127.440995806883</v>
      </c>
      <c r="I1650" s="17">
        <v>82.013210792101205</v>
      </c>
      <c r="J1650" s="17">
        <v>124.881150687727</v>
      </c>
      <c r="K1650" s="17">
        <v>80.868138249961603</v>
      </c>
      <c r="L1650" s="19">
        <v>80.662954263545402</v>
      </c>
    </row>
    <row r="1651" spans="1:12" ht="16" x14ac:dyDescent="0.2">
      <c r="A1651" s="22">
        <f t="shared" si="75"/>
        <v>45689</v>
      </c>
      <c r="B1651" s="15" t="s">
        <v>220</v>
      </c>
      <c r="C1651" s="15" t="str">
        <f t="shared" si="76"/>
        <v>BOGOTÁ, D.C.</v>
      </c>
      <c r="D1651" s="23" t="str">
        <f t="shared" si="77"/>
        <v>BOGOTA, D.C.</v>
      </c>
      <c r="E1651" s="16">
        <v>2025</v>
      </c>
      <c r="F1651" s="16">
        <v>2</v>
      </c>
      <c r="G1651" s="16" t="s">
        <v>202</v>
      </c>
      <c r="H1651" s="18">
        <v>146.89367342564799</v>
      </c>
      <c r="I1651" s="18">
        <v>95.545584241193097</v>
      </c>
      <c r="J1651" s="18">
        <v>143.069829462809</v>
      </c>
      <c r="K1651" s="18">
        <v>92.9960535026906</v>
      </c>
      <c r="L1651" s="20">
        <v>81.486368794700596</v>
      </c>
    </row>
    <row r="1652" spans="1:12" ht="16" x14ac:dyDescent="0.2">
      <c r="A1652" s="22">
        <f t="shared" si="75"/>
        <v>45717</v>
      </c>
      <c r="B1652" s="15" t="s">
        <v>220</v>
      </c>
      <c r="C1652" s="15" t="str">
        <f t="shared" si="76"/>
        <v>BOGOTÁ, D.C.</v>
      </c>
      <c r="D1652" s="23" t="str">
        <f t="shared" si="77"/>
        <v>BOGOTA, D.C.</v>
      </c>
      <c r="E1652" s="15">
        <v>2025</v>
      </c>
      <c r="F1652" s="15">
        <v>3</v>
      </c>
      <c r="G1652" s="15" t="s">
        <v>202</v>
      </c>
      <c r="H1652" s="17">
        <v>149.714860448715</v>
      </c>
      <c r="I1652" s="17">
        <v>97.581868850254907</v>
      </c>
      <c r="J1652" s="17">
        <v>141.72484139986199</v>
      </c>
      <c r="K1652" s="17">
        <v>92.529794920905402</v>
      </c>
      <c r="L1652" s="19">
        <v>79.839539732390307</v>
      </c>
    </row>
    <row r="1653" spans="1:12" ht="16" x14ac:dyDescent="0.2">
      <c r="A1653" s="22">
        <f t="shared" si="75"/>
        <v>45748</v>
      </c>
      <c r="B1653" s="15" t="s">
        <v>220</v>
      </c>
      <c r="C1653" s="15" t="str">
        <f t="shared" si="76"/>
        <v>BOGOTÁ, D.C.</v>
      </c>
      <c r="D1653" s="23" t="str">
        <f t="shared" si="77"/>
        <v>BOGOTA, D.C.</v>
      </c>
      <c r="E1653" s="16">
        <v>2025</v>
      </c>
      <c r="F1653" s="16">
        <v>4</v>
      </c>
      <c r="G1653" s="16" t="s">
        <v>202</v>
      </c>
      <c r="H1653" s="18">
        <v>135.452600285328</v>
      </c>
      <c r="I1653" s="18">
        <v>87.116185666403993</v>
      </c>
      <c r="J1653" s="18">
        <v>136.47876895677999</v>
      </c>
      <c r="K1653" s="18">
        <v>87.389193302502406</v>
      </c>
      <c r="L1653" s="20">
        <v>79.871209522050094</v>
      </c>
    </row>
    <row r="1654" spans="1:12" ht="16" x14ac:dyDescent="0.2">
      <c r="A1654" s="22">
        <f t="shared" si="75"/>
        <v>45778</v>
      </c>
      <c r="B1654" s="15" t="s">
        <v>220</v>
      </c>
      <c r="C1654" s="15" t="str">
        <f t="shared" si="76"/>
        <v>BOGOTÁ, D.C.</v>
      </c>
      <c r="D1654" s="23" t="str">
        <f t="shared" si="77"/>
        <v>BOGOTA, D.C.</v>
      </c>
      <c r="E1654" s="15">
        <v>2025</v>
      </c>
      <c r="F1654" s="15">
        <v>5</v>
      </c>
      <c r="G1654" s="15" t="s">
        <v>202</v>
      </c>
      <c r="H1654" s="17">
        <v>150.75412485432699</v>
      </c>
      <c r="I1654" s="17">
        <v>97.624441005775097</v>
      </c>
      <c r="J1654" s="17">
        <v>148.43116081133499</v>
      </c>
      <c r="K1654" s="17">
        <v>96.458721766652502</v>
      </c>
      <c r="L1654" s="19">
        <v>79.269483518513596</v>
      </c>
    </row>
    <row r="1655" spans="1:12" ht="16" x14ac:dyDescent="0.2">
      <c r="A1655" s="22">
        <f t="shared" si="75"/>
        <v>45809</v>
      </c>
      <c r="B1655" s="15" t="s">
        <v>220</v>
      </c>
      <c r="C1655" s="15" t="str">
        <f t="shared" si="76"/>
        <v>BOGOTÁ, D.C.</v>
      </c>
      <c r="D1655" s="23" t="str">
        <f t="shared" si="77"/>
        <v>BOGOTA, D.C.</v>
      </c>
      <c r="E1655" s="16">
        <v>2025</v>
      </c>
      <c r="F1655" s="16">
        <v>6</v>
      </c>
      <c r="G1655" s="16" t="s">
        <v>202</v>
      </c>
      <c r="H1655" s="18">
        <v>131.14085456162999</v>
      </c>
      <c r="I1655" s="18">
        <v>84.434615419473204</v>
      </c>
      <c r="J1655" s="18">
        <v>134.831738246768</v>
      </c>
      <c r="K1655" s="18">
        <v>86.989677724899593</v>
      </c>
      <c r="L1655" s="20">
        <v>80.219577208307996</v>
      </c>
    </row>
    <row r="1656" spans="1:12" ht="16" x14ac:dyDescent="0.2">
      <c r="A1656" s="22">
        <f t="shared" si="75"/>
        <v>45839</v>
      </c>
      <c r="B1656" s="15" t="s">
        <v>220</v>
      </c>
      <c r="C1656" s="15" t="str">
        <f t="shared" si="76"/>
        <v>BOGOTÁ, D.C.</v>
      </c>
      <c r="D1656" s="23" t="str">
        <f t="shared" si="77"/>
        <v>BOGOTA, D.C.</v>
      </c>
      <c r="E1656" s="15">
        <v>2025</v>
      </c>
      <c r="F1656" s="15">
        <v>7</v>
      </c>
      <c r="G1656" s="15" t="s">
        <v>202</v>
      </c>
      <c r="H1656" s="17">
        <v>131.61373583385799</v>
      </c>
      <c r="I1656" s="17">
        <v>85.336312233687906</v>
      </c>
      <c r="J1656" s="17">
        <v>145.03815080081699</v>
      </c>
      <c r="K1656" s="17">
        <v>93.8704522682754</v>
      </c>
      <c r="L1656" s="19">
        <v>79.269483518513596</v>
      </c>
    </row>
    <row r="1657" spans="1:12" ht="16" x14ac:dyDescent="0.2">
      <c r="A1657" s="22">
        <f t="shared" si="75"/>
        <v>45870</v>
      </c>
      <c r="B1657" s="15" t="s">
        <v>220</v>
      </c>
      <c r="C1657" s="15" t="str">
        <f t="shared" si="76"/>
        <v>BOGOTÁ, D.C.</v>
      </c>
      <c r="D1657" s="23" t="str">
        <f t="shared" si="77"/>
        <v>BOGOTA, D.C.</v>
      </c>
      <c r="E1657" s="16">
        <v>2025</v>
      </c>
      <c r="F1657" s="16">
        <v>8</v>
      </c>
      <c r="G1657" s="16" t="s">
        <v>202</v>
      </c>
      <c r="H1657" s="18">
        <v>126.74383397732601</v>
      </c>
      <c r="I1657" s="18">
        <v>82.024246225575595</v>
      </c>
      <c r="J1657" s="18">
        <v>128.02494408035199</v>
      </c>
      <c r="K1657" s="18">
        <v>83.383203783554094</v>
      </c>
      <c r="L1657" s="20">
        <v>80.187907418648194</v>
      </c>
    </row>
    <row r="1658" spans="1:12" ht="16" x14ac:dyDescent="0.2">
      <c r="A1658" s="22">
        <f t="shared" si="75"/>
        <v>43101</v>
      </c>
      <c r="B1658" s="15" t="s">
        <v>220</v>
      </c>
      <c r="C1658" s="15" t="str">
        <f t="shared" si="76"/>
        <v>BOGOTÁ, D.C.</v>
      </c>
      <c r="D1658" s="23" t="str">
        <f t="shared" si="77"/>
        <v>BOGOTA, D.C.</v>
      </c>
      <c r="E1658" s="15">
        <v>2018</v>
      </c>
      <c r="F1658" s="15">
        <v>1</v>
      </c>
      <c r="G1658" s="15" t="s">
        <v>203</v>
      </c>
      <c r="H1658" s="17">
        <v>73.293515424574395</v>
      </c>
      <c r="I1658" s="17">
        <v>75.066781005225096</v>
      </c>
      <c r="J1658" s="17">
        <v>71.193861499463793</v>
      </c>
      <c r="K1658" s="17">
        <v>72.914173016769396</v>
      </c>
      <c r="L1658" s="19">
        <v>96.746181318395301</v>
      </c>
    </row>
    <row r="1659" spans="1:12" ht="16" x14ac:dyDescent="0.2">
      <c r="A1659" s="22">
        <f t="shared" si="75"/>
        <v>43132</v>
      </c>
      <c r="B1659" s="15" t="s">
        <v>220</v>
      </c>
      <c r="C1659" s="15" t="str">
        <f t="shared" si="76"/>
        <v>BOGOTÁ, D.C.</v>
      </c>
      <c r="D1659" s="23" t="str">
        <f t="shared" si="77"/>
        <v>BOGOTA, D.C.</v>
      </c>
      <c r="E1659" s="16">
        <v>2018</v>
      </c>
      <c r="F1659" s="16">
        <v>2</v>
      </c>
      <c r="G1659" s="16" t="s">
        <v>203</v>
      </c>
      <c r="H1659" s="18">
        <v>99.234062955895894</v>
      </c>
      <c r="I1659" s="18">
        <v>100.725315736742</v>
      </c>
      <c r="J1659" s="18">
        <v>95.754753090639198</v>
      </c>
      <c r="K1659" s="18">
        <v>97.194758911637194</v>
      </c>
      <c r="L1659" s="20">
        <v>99.170146083443498</v>
      </c>
    </row>
    <row r="1660" spans="1:12" ht="16" x14ac:dyDescent="0.2">
      <c r="A1660" s="22">
        <f t="shared" si="75"/>
        <v>43160</v>
      </c>
      <c r="B1660" s="15" t="s">
        <v>220</v>
      </c>
      <c r="C1660" s="15" t="str">
        <f t="shared" si="76"/>
        <v>BOGOTÁ, D.C.</v>
      </c>
      <c r="D1660" s="23" t="str">
        <f t="shared" si="77"/>
        <v>BOGOTA, D.C.</v>
      </c>
      <c r="E1660" s="15">
        <v>2018</v>
      </c>
      <c r="F1660" s="15">
        <v>3</v>
      </c>
      <c r="G1660" s="15" t="s">
        <v>203</v>
      </c>
      <c r="H1660" s="17">
        <v>91.349939381775599</v>
      </c>
      <c r="I1660" s="17">
        <v>92.332578283266102</v>
      </c>
      <c r="J1660" s="17">
        <v>90.518734562918496</v>
      </c>
      <c r="K1660" s="17">
        <v>91.508623073346499</v>
      </c>
      <c r="L1660" s="19">
        <v>98.582896887787498</v>
      </c>
    </row>
    <row r="1661" spans="1:12" ht="16" x14ac:dyDescent="0.2">
      <c r="A1661" s="22">
        <f t="shared" si="75"/>
        <v>43191</v>
      </c>
      <c r="B1661" s="15" t="s">
        <v>220</v>
      </c>
      <c r="C1661" s="15" t="str">
        <f t="shared" si="76"/>
        <v>BOGOTÁ, D.C.</v>
      </c>
      <c r="D1661" s="23" t="str">
        <f t="shared" si="77"/>
        <v>BOGOTA, D.C.</v>
      </c>
      <c r="E1661" s="16">
        <v>2018</v>
      </c>
      <c r="F1661" s="16">
        <v>4</v>
      </c>
      <c r="G1661" s="16" t="s">
        <v>203</v>
      </c>
      <c r="H1661" s="18">
        <v>96.340658659722493</v>
      </c>
      <c r="I1661" s="18">
        <v>97.712894647552005</v>
      </c>
      <c r="J1661" s="18">
        <v>97.651143451455695</v>
      </c>
      <c r="K1661" s="18">
        <v>99.051254639145498</v>
      </c>
      <c r="L1661" s="20">
        <v>98.857779490009506</v>
      </c>
    </row>
    <row r="1662" spans="1:12" ht="16" x14ac:dyDescent="0.2">
      <c r="A1662" s="22">
        <f t="shared" si="75"/>
        <v>43221</v>
      </c>
      <c r="B1662" s="15" t="s">
        <v>220</v>
      </c>
      <c r="C1662" s="15" t="str">
        <f t="shared" si="76"/>
        <v>BOGOTÁ, D.C.</v>
      </c>
      <c r="D1662" s="23" t="str">
        <f t="shared" si="77"/>
        <v>BOGOTA, D.C.</v>
      </c>
      <c r="E1662" s="15">
        <v>2018</v>
      </c>
      <c r="F1662" s="15">
        <v>5</v>
      </c>
      <c r="G1662" s="15" t="s">
        <v>203</v>
      </c>
      <c r="H1662" s="17">
        <v>107.490938496692</v>
      </c>
      <c r="I1662" s="17">
        <v>108.18643930926601</v>
      </c>
      <c r="J1662" s="17">
        <v>106.346903470925</v>
      </c>
      <c r="K1662" s="17">
        <v>107.043723996987</v>
      </c>
      <c r="L1662" s="19">
        <v>100.269676492331</v>
      </c>
    </row>
    <row r="1663" spans="1:12" ht="16" x14ac:dyDescent="0.2">
      <c r="A1663" s="22">
        <f t="shared" si="75"/>
        <v>43252</v>
      </c>
      <c r="B1663" s="15" t="s">
        <v>220</v>
      </c>
      <c r="C1663" s="15" t="str">
        <f t="shared" si="76"/>
        <v>BOGOTÁ, D.C.</v>
      </c>
      <c r="D1663" s="23" t="str">
        <f t="shared" si="77"/>
        <v>BOGOTA, D.C.</v>
      </c>
      <c r="E1663" s="16">
        <v>2018</v>
      </c>
      <c r="F1663" s="16">
        <v>6</v>
      </c>
      <c r="G1663" s="16" t="s">
        <v>203</v>
      </c>
      <c r="H1663" s="18">
        <v>94.373487139050496</v>
      </c>
      <c r="I1663" s="18">
        <v>94.591887902521705</v>
      </c>
      <c r="J1663" s="18">
        <v>98.492902648162598</v>
      </c>
      <c r="K1663" s="18">
        <v>98.727889347219801</v>
      </c>
      <c r="L1663" s="20">
        <v>101.281744255058</v>
      </c>
    </row>
    <row r="1664" spans="1:12" ht="16" x14ac:dyDescent="0.2">
      <c r="A1664" s="22">
        <f t="shared" si="75"/>
        <v>43282</v>
      </c>
      <c r="B1664" s="15" t="s">
        <v>220</v>
      </c>
      <c r="C1664" s="15" t="str">
        <f t="shared" si="76"/>
        <v>BOGOTÁ, D.C.</v>
      </c>
      <c r="D1664" s="23" t="str">
        <f t="shared" si="77"/>
        <v>BOGOTA, D.C.</v>
      </c>
      <c r="E1664" s="15">
        <v>2018</v>
      </c>
      <c r="F1664" s="15">
        <v>7</v>
      </c>
      <c r="G1664" s="15" t="s">
        <v>203</v>
      </c>
      <c r="H1664" s="17">
        <v>98.020301980405804</v>
      </c>
      <c r="I1664" s="17">
        <v>98.190488944329601</v>
      </c>
      <c r="J1664" s="17">
        <v>97.767830731975593</v>
      </c>
      <c r="K1664" s="17">
        <v>97.946206026299095</v>
      </c>
      <c r="L1664" s="19">
        <v>102.18136004414799</v>
      </c>
    </row>
    <row r="1665" spans="1:12" ht="16" x14ac:dyDescent="0.2">
      <c r="A1665" s="22">
        <f t="shared" si="75"/>
        <v>43313</v>
      </c>
      <c r="B1665" s="15" t="s">
        <v>220</v>
      </c>
      <c r="C1665" s="15" t="str">
        <f t="shared" si="76"/>
        <v>BOGOTÁ, D.C.</v>
      </c>
      <c r="D1665" s="23" t="str">
        <f t="shared" si="77"/>
        <v>BOGOTA, D.C.</v>
      </c>
      <c r="E1665" s="16">
        <v>2018</v>
      </c>
      <c r="F1665" s="16">
        <v>8</v>
      </c>
      <c r="G1665" s="16" t="s">
        <v>203</v>
      </c>
      <c r="H1665" s="18">
        <v>101.601467030907</v>
      </c>
      <c r="I1665" s="18">
        <v>101.333293168677</v>
      </c>
      <c r="J1665" s="18">
        <v>99.976982760605594</v>
      </c>
      <c r="K1665" s="18">
        <v>99.729401481790106</v>
      </c>
      <c r="L1665" s="20">
        <v>101.75654147707699</v>
      </c>
    </row>
    <row r="1666" spans="1:12" ht="16" x14ac:dyDescent="0.2">
      <c r="A1666" s="22">
        <f t="shared" ref="A1666:A1729" si="78">DATE(E1666,F1666,1)</f>
        <v>43344</v>
      </c>
      <c r="B1666" s="15" t="s">
        <v>220</v>
      </c>
      <c r="C1666" s="15" t="str">
        <f t="shared" si="76"/>
        <v>BOGOTÁ, D.C.</v>
      </c>
      <c r="D1666" s="23" t="str">
        <f t="shared" si="77"/>
        <v>BOGOTA, D.C.</v>
      </c>
      <c r="E1666" s="15">
        <v>2018</v>
      </c>
      <c r="F1666" s="15">
        <v>9</v>
      </c>
      <c r="G1666" s="15" t="s">
        <v>203</v>
      </c>
      <c r="H1666" s="17">
        <v>100.929708174352</v>
      </c>
      <c r="I1666" s="17">
        <v>99.703986806688604</v>
      </c>
      <c r="J1666" s="17">
        <v>101.34137325871799</v>
      </c>
      <c r="K1666" s="17">
        <v>100.123778651861</v>
      </c>
      <c r="L1666" s="19">
        <v>101.63159483970399</v>
      </c>
    </row>
    <row r="1667" spans="1:12" ht="16" x14ac:dyDescent="0.2">
      <c r="A1667" s="22">
        <f t="shared" si="78"/>
        <v>43374</v>
      </c>
      <c r="B1667" s="15" t="s">
        <v>220</v>
      </c>
      <c r="C1667" s="15" t="str">
        <f t="shared" ref="C1667:C1730" si="79">UPPER(B1667)</f>
        <v>BOGOTÁ, D.C.</v>
      </c>
      <c r="D1667" s="23" t="str">
        <f t="shared" ref="D1667:D1730" si="80">SUBSTITUTE(SUBSTITUTE(SUBSTITUTE(SUBSTITUTE(SUBSTITUTE(SUBSTITUTE(SUBSTITUTE(SUBSTITUTE(SUBSTITUTE(SUBSTITUTE(C1667,"á","a"),"é","e"),"í","i"),"ó","o"),"ú","u"),"Á","A"),"É","E"),"Í","I"),"Ó","O"),"Ú","U")</f>
        <v>BOGOTA, D.C.</v>
      </c>
      <c r="E1667" s="16">
        <v>2018</v>
      </c>
      <c r="F1667" s="16">
        <v>10</v>
      </c>
      <c r="G1667" s="16" t="s">
        <v>203</v>
      </c>
      <c r="H1667" s="18">
        <v>113.568019372284</v>
      </c>
      <c r="I1667" s="18">
        <v>111.90222240396</v>
      </c>
      <c r="J1667" s="18">
        <v>110.189398943832</v>
      </c>
      <c r="K1667" s="18">
        <v>108.606847209398</v>
      </c>
      <c r="L1667" s="20">
        <v>100.719484386876</v>
      </c>
    </row>
    <row r="1668" spans="1:12" ht="16" x14ac:dyDescent="0.2">
      <c r="A1668" s="22">
        <f t="shared" si="78"/>
        <v>43405</v>
      </c>
      <c r="B1668" s="15" t="s">
        <v>220</v>
      </c>
      <c r="C1668" s="15" t="str">
        <f t="shared" si="79"/>
        <v>BOGOTÁ, D.C.</v>
      </c>
      <c r="D1668" s="23" t="str">
        <f t="shared" si="80"/>
        <v>BOGOTA, D.C.</v>
      </c>
      <c r="E1668" s="15">
        <v>2018</v>
      </c>
      <c r="F1668" s="15">
        <v>11</v>
      </c>
      <c r="G1668" s="15" t="s">
        <v>203</v>
      </c>
      <c r="H1668" s="17">
        <v>110.10842739896199</v>
      </c>
      <c r="I1668" s="17">
        <v>108.393409068331</v>
      </c>
      <c r="J1668" s="17">
        <v>110.943937330233</v>
      </c>
      <c r="K1668" s="17">
        <v>109.24445904499601</v>
      </c>
      <c r="L1668" s="19">
        <v>99.894836580210495</v>
      </c>
    </row>
    <row r="1669" spans="1:12" ht="16" x14ac:dyDescent="0.2">
      <c r="A1669" s="22">
        <f t="shared" si="78"/>
        <v>43435</v>
      </c>
      <c r="B1669" s="15" t="s">
        <v>220</v>
      </c>
      <c r="C1669" s="15" t="str">
        <f t="shared" si="79"/>
        <v>BOGOTÁ, D.C.</v>
      </c>
      <c r="D1669" s="23" t="str">
        <f t="shared" si="80"/>
        <v>BOGOTA, D.C.</v>
      </c>
      <c r="E1669" s="16">
        <v>2018</v>
      </c>
      <c r="F1669" s="16">
        <v>12</v>
      </c>
      <c r="G1669" s="16" t="s">
        <v>203</v>
      </c>
      <c r="H1669" s="18">
        <v>113.689473985378</v>
      </c>
      <c r="I1669" s="18">
        <v>111.86070272344</v>
      </c>
      <c r="J1669" s="18">
        <v>119.822178251072</v>
      </c>
      <c r="K1669" s="18">
        <v>117.90888460055</v>
      </c>
      <c r="L1669" s="20">
        <v>98.907758144958905</v>
      </c>
    </row>
    <row r="1670" spans="1:12" ht="16" x14ac:dyDescent="0.2">
      <c r="A1670" s="22">
        <f t="shared" si="78"/>
        <v>43466</v>
      </c>
      <c r="B1670" s="15" t="s">
        <v>220</v>
      </c>
      <c r="C1670" s="15" t="str">
        <f t="shared" si="79"/>
        <v>BOGOTÁ, D.C.</v>
      </c>
      <c r="D1670" s="23" t="str">
        <f t="shared" si="80"/>
        <v>BOGOTA, D.C.</v>
      </c>
      <c r="E1670" s="15">
        <v>2019</v>
      </c>
      <c r="F1670" s="15">
        <v>1</v>
      </c>
      <c r="G1670" s="15" t="s">
        <v>203</v>
      </c>
      <c r="H1670" s="17">
        <v>78.561667936535102</v>
      </c>
      <c r="I1670" s="17">
        <v>77.006998391555896</v>
      </c>
      <c r="J1670" s="17">
        <v>78.285354583179299</v>
      </c>
      <c r="K1670" s="17">
        <v>76.765059223224398</v>
      </c>
      <c r="L1670" s="19">
        <v>94.4971418456701</v>
      </c>
    </row>
    <row r="1671" spans="1:12" ht="16" x14ac:dyDescent="0.2">
      <c r="A1671" s="22">
        <f t="shared" si="78"/>
        <v>43497</v>
      </c>
      <c r="B1671" s="15" t="s">
        <v>220</v>
      </c>
      <c r="C1671" s="15" t="str">
        <f t="shared" si="79"/>
        <v>BOGOTÁ, D.C.</v>
      </c>
      <c r="D1671" s="23" t="str">
        <f t="shared" si="80"/>
        <v>BOGOTA, D.C.</v>
      </c>
      <c r="E1671" s="16">
        <v>2019</v>
      </c>
      <c r="F1671" s="16">
        <v>2</v>
      </c>
      <c r="G1671" s="16" t="s">
        <v>203</v>
      </c>
      <c r="H1671" s="18">
        <v>97.368586533036606</v>
      </c>
      <c r="I1671" s="18">
        <v>95.0757718930019</v>
      </c>
      <c r="J1671" s="18">
        <v>96.970317343656603</v>
      </c>
      <c r="K1671" s="18">
        <v>94.698108099320905</v>
      </c>
      <c r="L1671" s="20">
        <v>95.734113555668898</v>
      </c>
    </row>
    <row r="1672" spans="1:12" ht="16" x14ac:dyDescent="0.2">
      <c r="A1672" s="22">
        <f t="shared" si="78"/>
        <v>43525</v>
      </c>
      <c r="B1672" s="15" t="s">
        <v>220</v>
      </c>
      <c r="C1672" s="15" t="str">
        <f t="shared" si="79"/>
        <v>BOGOTÁ, D.C.</v>
      </c>
      <c r="D1672" s="23" t="str">
        <f t="shared" si="80"/>
        <v>BOGOTA, D.C.</v>
      </c>
      <c r="E1672" s="15">
        <v>2019</v>
      </c>
      <c r="F1672" s="15">
        <v>3</v>
      </c>
      <c r="G1672" s="15" t="s">
        <v>203</v>
      </c>
      <c r="H1672" s="17">
        <v>99.972902814203096</v>
      </c>
      <c r="I1672" s="17">
        <v>97.600786997202107</v>
      </c>
      <c r="J1672" s="17">
        <v>100.341719291817</v>
      </c>
      <c r="K1672" s="17">
        <v>97.974785908173303</v>
      </c>
      <c r="L1672" s="19">
        <v>95.121875032538199</v>
      </c>
    </row>
    <row r="1673" spans="1:12" ht="16" x14ac:dyDescent="0.2">
      <c r="A1673" s="22">
        <f t="shared" si="78"/>
        <v>43556</v>
      </c>
      <c r="B1673" s="15" t="s">
        <v>220</v>
      </c>
      <c r="C1673" s="15" t="str">
        <f t="shared" si="79"/>
        <v>BOGOTÁ, D.C.</v>
      </c>
      <c r="D1673" s="23" t="str">
        <f t="shared" si="80"/>
        <v>BOGOTA, D.C.</v>
      </c>
      <c r="E1673" s="16">
        <v>2019</v>
      </c>
      <c r="F1673" s="16">
        <v>4</v>
      </c>
      <c r="G1673" s="16" t="s">
        <v>203</v>
      </c>
      <c r="H1673" s="18">
        <v>99.336109646237702</v>
      </c>
      <c r="I1673" s="18">
        <v>96.485681248145298</v>
      </c>
      <c r="J1673" s="18">
        <v>98.467634752522599</v>
      </c>
      <c r="K1673" s="18">
        <v>95.669314493673497</v>
      </c>
      <c r="L1673" s="20">
        <v>94.122301933549195</v>
      </c>
    </row>
    <row r="1674" spans="1:12" ht="16" x14ac:dyDescent="0.2">
      <c r="A1674" s="22">
        <f t="shared" si="78"/>
        <v>43586</v>
      </c>
      <c r="B1674" s="15" t="s">
        <v>220</v>
      </c>
      <c r="C1674" s="15" t="str">
        <f t="shared" si="79"/>
        <v>BOGOTÁ, D.C.</v>
      </c>
      <c r="D1674" s="23" t="str">
        <f t="shared" si="80"/>
        <v>BOGOTA, D.C.</v>
      </c>
      <c r="E1674" s="15">
        <v>2019</v>
      </c>
      <c r="F1674" s="15">
        <v>5</v>
      </c>
      <c r="G1674" s="15" t="s">
        <v>203</v>
      </c>
      <c r="H1674" s="17">
        <v>106.176861917848</v>
      </c>
      <c r="I1674" s="17">
        <v>102.51872677806099</v>
      </c>
      <c r="J1674" s="17">
        <v>105.632530748451</v>
      </c>
      <c r="K1674" s="17">
        <v>102.063896293143</v>
      </c>
      <c r="L1674" s="19">
        <v>93.997355296175598</v>
      </c>
    </row>
    <row r="1675" spans="1:12" ht="16" x14ac:dyDescent="0.2">
      <c r="A1675" s="22">
        <f t="shared" si="78"/>
        <v>43617</v>
      </c>
      <c r="B1675" s="15" t="s">
        <v>220</v>
      </c>
      <c r="C1675" s="15" t="str">
        <f t="shared" si="79"/>
        <v>BOGOTÁ, D.C.</v>
      </c>
      <c r="D1675" s="23" t="str">
        <f t="shared" si="80"/>
        <v>BOGOTA, D.C.</v>
      </c>
      <c r="E1675" s="16">
        <v>2019</v>
      </c>
      <c r="F1675" s="16">
        <v>6</v>
      </c>
      <c r="G1675" s="16" t="s">
        <v>203</v>
      </c>
      <c r="H1675" s="18">
        <v>90.139491463117594</v>
      </c>
      <c r="I1675" s="18">
        <v>87.116597689526202</v>
      </c>
      <c r="J1675" s="18">
        <v>95.268959630726201</v>
      </c>
      <c r="K1675" s="18">
        <v>92.076945810504199</v>
      </c>
      <c r="L1675" s="20">
        <v>93.060255515873394</v>
      </c>
    </row>
    <row r="1676" spans="1:12" ht="16" x14ac:dyDescent="0.2">
      <c r="A1676" s="22">
        <f t="shared" si="78"/>
        <v>43647</v>
      </c>
      <c r="B1676" s="15" t="s">
        <v>220</v>
      </c>
      <c r="C1676" s="15" t="str">
        <f t="shared" si="79"/>
        <v>BOGOTÁ, D.C.</v>
      </c>
      <c r="D1676" s="23" t="str">
        <f t="shared" si="80"/>
        <v>BOGOTA, D.C.</v>
      </c>
      <c r="E1676" s="15">
        <v>2019</v>
      </c>
      <c r="F1676" s="15">
        <v>7</v>
      </c>
      <c r="G1676" s="15" t="s">
        <v>203</v>
      </c>
      <c r="H1676" s="17">
        <v>99.880832041543897</v>
      </c>
      <c r="I1676" s="17">
        <v>96.938501129315895</v>
      </c>
      <c r="J1676" s="17">
        <v>99.479084531436897</v>
      </c>
      <c r="K1676" s="17">
        <v>96.576483666394296</v>
      </c>
      <c r="L1676" s="19">
        <v>91.510917212440503</v>
      </c>
    </row>
    <row r="1677" spans="1:12" ht="16" x14ac:dyDescent="0.2">
      <c r="A1677" s="22">
        <f t="shared" si="78"/>
        <v>43678</v>
      </c>
      <c r="B1677" s="15" t="s">
        <v>220</v>
      </c>
      <c r="C1677" s="15" t="str">
        <f t="shared" si="79"/>
        <v>BOGOTÁ, D.C.</v>
      </c>
      <c r="D1677" s="23" t="str">
        <f t="shared" si="80"/>
        <v>BOGOTA, D.C.</v>
      </c>
      <c r="E1677" s="16">
        <v>2019</v>
      </c>
      <c r="F1677" s="16">
        <v>8</v>
      </c>
      <c r="G1677" s="16" t="s">
        <v>203</v>
      </c>
      <c r="H1677" s="18">
        <v>98.964739031917304</v>
      </c>
      <c r="I1677" s="18">
        <v>94.936169570557993</v>
      </c>
      <c r="J1677" s="18">
        <v>102.018499218298</v>
      </c>
      <c r="K1677" s="18">
        <v>97.906699575274104</v>
      </c>
      <c r="L1677" s="20">
        <v>91.773305150925097</v>
      </c>
    </row>
    <row r="1678" spans="1:12" ht="16" x14ac:dyDescent="0.2">
      <c r="A1678" s="22">
        <f t="shared" si="78"/>
        <v>43709</v>
      </c>
      <c r="B1678" s="15" t="s">
        <v>220</v>
      </c>
      <c r="C1678" s="15" t="str">
        <f t="shared" si="79"/>
        <v>BOGOTÁ, D.C.</v>
      </c>
      <c r="D1678" s="23" t="str">
        <f t="shared" si="80"/>
        <v>BOGOTA, D.C.</v>
      </c>
      <c r="E1678" s="15">
        <v>2019</v>
      </c>
      <c r="F1678" s="15">
        <v>9</v>
      </c>
      <c r="G1678" s="15" t="s">
        <v>203</v>
      </c>
      <c r="H1678" s="17">
        <v>107.771703957214</v>
      </c>
      <c r="I1678" s="17">
        <v>103.316412381634</v>
      </c>
      <c r="J1678" s="17">
        <v>109.24095067955299</v>
      </c>
      <c r="K1678" s="17">
        <v>104.70751713915</v>
      </c>
      <c r="L1678" s="19">
        <v>91.910746452036094</v>
      </c>
    </row>
    <row r="1679" spans="1:12" ht="16" x14ac:dyDescent="0.2">
      <c r="A1679" s="22">
        <f t="shared" si="78"/>
        <v>43739</v>
      </c>
      <c r="B1679" s="15" t="s">
        <v>220</v>
      </c>
      <c r="C1679" s="15" t="str">
        <f t="shared" si="79"/>
        <v>BOGOTÁ, D.C.</v>
      </c>
      <c r="D1679" s="23" t="str">
        <f t="shared" si="80"/>
        <v>BOGOTA, D.C.</v>
      </c>
      <c r="E1679" s="16">
        <v>2019</v>
      </c>
      <c r="F1679" s="16">
        <v>10</v>
      </c>
      <c r="G1679" s="16" t="s">
        <v>203</v>
      </c>
      <c r="H1679" s="18">
        <v>103.61152232681</v>
      </c>
      <c r="I1679" s="18">
        <v>98.847760279328895</v>
      </c>
      <c r="J1679" s="18">
        <v>102.063016896554</v>
      </c>
      <c r="K1679" s="18">
        <v>97.4285112237486</v>
      </c>
      <c r="L1679" s="20">
        <v>92.373049010318496</v>
      </c>
    </row>
    <row r="1680" spans="1:12" ht="16" x14ac:dyDescent="0.2">
      <c r="A1680" s="22">
        <f t="shared" si="78"/>
        <v>43770</v>
      </c>
      <c r="B1680" s="15" t="s">
        <v>220</v>
      </c>
      <c r="C1680" s="15" t="str">
        <f t="shared" si="79"/>
        <v>BOGOTÁ, D.C.</v>
      </c>
      <c r="D1680" s="23" t="str">
        <f t="shared" si="80"/>
        <v>BOGOTA, D.C.</v>
      </c>
      <c r="E1680" s="15">
        <v>2019</v>
      </c>
      <c r="F1680" s="15">
        <v>11</v>
      </c>
      <c r="G1680" s="15" t="s">
        <v>203</v>
      </c>
      <c r="H1680" s="17">
        <v>97.868110903021105</v>
      </c>
      <c r="I1680" s="17">
        <v>93.552710557452698</v>
      </c>
      <c r="J1680" s="17">
        <v>101.473091024403</v>
      </c>
      <c r="K1680" s="17">
        <v>97.085251117400006</v>
      </c>
      <c r="L1680" s="19">
        <v>93.984860632438199</v>
      </c>
    </row>
    <row r="1681" spans="1:12" ht="16" x14ac:dyDescent="0.2">
      <c r="A1681" s="22">
        <f t="shared" si="78"/>
        <v>43800</v>
      </c>
      <c r="B1681" s="15" t="s">
        <v>220</v>
      </c>
      <c r="C1681" s="15" t="str">
        <f t="shared" si="79"/>
        <v>BOGOTÁ, D.C.</v>
      </c>
      <c r="D1681" s="23" t="str">
        <f t="shared" si="80"/>
        <v>BOGOTA, D.C.</v>
      </c>
      <c r="E1681" s="16">
        <v>2019</v>
      </c>
      <c r="F1681" s="16">
        <v>12</v>
      </c>
      <c r="G1681" s="16" t="s">
        <v>203</v>
      </c>
      <c r="H1681" s="18">
        <v>112.292395496854</v>
      </c>
      <c r="I1681" s="18">
        <v>107.67439892057099</v>
      </c>
      <c r="J1681" s="18">
        <v>120.795309271777</v>
      </c>
      <c r="K1681" s="18">
        <v>115.750130409756</v>
      </c>
      <c r="L1681" s="20">
        <v>92.522984975166807</v>
      </c>
    </row>
    <row r="1682" spans="1:12" ht="16" x14ac:dyDescent="0.2">
      <c r="A1682" s="22">
        <f t="shared" si="78"/>
        <v>43831</v>
      </c>
      <c r="B1682" s="15" t="s">
        <v>220</v>
      </c>
      <c r="C1682" s="15" t="str">
        <f t="shared" si="79"/>
        <v>BOGOTÁ, D.C.</v>
      </c>
      <c r="D1682" s="23" t="str">
        <f t="shared" si="80"/>
        <v>BOGOTA, D.C.</v>
      </c>
      <c r="E1682" s="15">
        <v>2020</v>
      </c>
      <c r="F1682" s="15">
        <v>1</v>
      </c>
      <c r="G1682" s="15" t="s">
        <v>203</v>
      </c>
      <c r="H1682" s="17">
        <v>77.839441880415905</v>
      </c>
      <c r="I1682" s="17">
        <v>74.528991825536906</v>
      </c>
      <c r="J1682" s="17">
        <v>77.121535835238603</v>
      </c>
      <c r="K1682" s="17">
        <v>73.866852811286094</v>
      </c>
      <c r="L1682" s="19">
        <v>91.6233691860768</v>
      </c>
    </row>
    <row r="1683" spans="1:12" ht="16" x14ac:dyDescent="0.2">
      <c r="A1683" s="22">
        <f t="shared" si="78"/>
        <v>43862</v>
      </c>
      <c r="B1683" s="15" t="s">
        <v>220</v>
      </c>
      <c r="C1683" s="15" t="str">
        <f t="shared" si="79"/>
        <v>BOGOTÁ, D.C.</v>
      </c>
      <c r="D1683" s="23" t="str">
        <f t="shared" si="80"/>
        <v>BOGOTA, D.C.</v>
      </c>
      <c r="E1683" s="16">
        <v>2020</v>
      </c>
      <c r="F1683" s="16">
        <v>2</v>
      </c>
      <c r="G1683" s="16" t="s">
        <v>203</v>
      </c>
      <c r="H1683" s="18">
        <v>98.464328668703203</v>
      </c>
      <c r="I1683" s="18">
        <v>93.711202058243302</v>
      </c>
      <c r="J1683" s="18">
        <v>97.861798995614294</v>
      </c>
      <c r="K1683" s="18">
        <v>93.117824381071102</v>
      </c>
      <c r="L1683" s="20">
        <v>93.872408658802001</v>
      </c>
    </row>
    <row r="1684" spans="1:12" ht="16" x14ac:dyDescent="0.2">
      <c r="A1684" s="22">
        <f t="shared" si="78"/>
        <v>43891</v>
      </c>
      <c r="B1684" s="15" t="s">
        <v>220</v>
      </c>
      <c r="C1684" s="15" t="str">
        <f t="shared" si="79"/>
        <v>BOGOTÁ, D.C.</v>
      </c>
      <c r="D1684" s="23" t="str">
        <f t="shared" si="80"/>
        <v>BOGOTA, D.C.</v>
      </c>
      <c r="E1684" s="15">
        <v>2020</v>
      </c>
      <c r="F1684" s="15">
        <v>3</v>
      </c>
      <c r="G1684" s="15" t="s">
        <v>203</v>
      </c>
      <c r="H1684" s="17">
        <v>83.612207778940402</v>
      </c>
      <c r="I1684" s="17">
        <v>77.226913765059805</v>
      </c>
      <c r="J1684" s="17">
        <v>84.439328850193107</v>
      </c>
      <c r="K1684" s="17">
        <v>78.205882807866601</v>
      </c>
      <c r="L1684" s="19">
        <v>90.036546891431797</v>
      </c>
    </row>
    <row r="1685" spans="1:12" ht="16" x14ac:dyDescent="0.2">
      <c r="A1685" s="22">
        <f t="shared" si="78"/>
        <v>43922</v>
      </c>
      <c r="B1685" s="15" t="s">
        <v>220</v>
      </c>
      <c r="C1685" s="15" t="str">
        <f t="shared" si="79"/>
        <v>BOGOTÁ, D.C.</v>
      </c>
      <c r="D1685" s="23" t="str">
        <f t="shared" si="80"/>
        <v>BOGOTA, D.C.</v>
      </c>
      <c r="E1685" s="16">
        <v>2020</v>
      </c>
      <c r="F1685" s="16">
        <v>4</v>
      </c>
      <c r="G1685" s="16" t="s">
        <v>203</v>
      </c>
      <c r="H1685" s="18">
        <v>25.8437934476766</v>
      </c>
      <c r="I1685" s="18">
        <v>22.902892315905401</v>
      </c>
      <c r="J1685" s="18">
        <v>30.966628182454699</v>
      </c>
      <c r="K1685" s="18">
        <v>27.329545840489999</v>
      </c>
      <c r="L1685" s="20">
        <v>84.226528253558399</v>
      </c>
    </row>
    <row r="1686" spans="1:12" ht="16" x14ac:dyDescent="0.2">
      <c r="A1686" s="22">
        <f t="shared" si="78"/>
        <v>43952</v>
      </c>
      <c r="B1686" s="15" t="s">
        <v>220</v>
      </c>
      <c r="C1686" s="15" t="str">
        <f t="shared" si="79"/>
        <v>BOGOTÁ, D.C.</v>
      </c>
      <c r="D1686" s="23" t="str">
        <f t="shared" si="80"/>
        <v>BOGOTA, D.C.</v>
      </c>
      <c r="E1686" s="15">
        <v>2020</v>
      </c>
      <c r="F1686" s="15">
        <v>5</v>
      </c>
      <c r="G1686" s="15" t="s">
        <v>203</v>
      </c>
      <c r="H1686" s="17">
        <v>60.925864553562199</v>
      </c>
      <c r="I1686" s="17">
        <v>54.332745931654898</v>
      </c>
      <c r="J1686" s="17">
        <v>63.688030708107704</v>
      </c>
      <c r="K1686" s="17">
        <v>56.696798000840801</v>
      </c>
      <c r="L1686" s="19">
        <v>83.501837756791403</v>
      </c>
    </row>
    <row r="1687" spans="1:12" ht="16" x14ac:dyDescent="0.2">
      <c r="A1687" s="22">
        <f t="shared" si="78"/>
        <v>43983</v>
      </c>
      <c r="B1687" s="15" t="s">
        <v>220</v>
      </c>
      <c r="C1687" s="15" t="str">
        <f t="shared" si="79"/>
        <v>BOGOTÁ, D.C.</v>
      </c>
      <c r="D1687" s="23" t="str">
        <f t="shared" si="80"/>
        <v>BOGOTA, D.C.</v>
      </c>
      <c r="E1687" s="16">
        <v>2020</v>
      </c>
      <c r="F1687" s="16">
        <v>6</v>
      </c>
      <c r="G1687" s="16" t="s">
        <v>203</v>
      </c>
      <c r="H1687" s="18">
        <v>71.076819847280404</v>
      </c>
      <c r="I1687" s="18">
        <v>64.596918093928593</v>
      </c>
      <c r="J1687" s="18">
        <v>73.881907791474902</v>
      </c>
      <c r="K1687" s="18">
        <v>67.172846888262498</v>
      </c>
      <c r="L1687" s="20">
        <v>83.002051207296901</v>
      </c>
    </row>
    <row r="1688" spans="1:12" ht="16" x14ac:dyDescent="0.2">
      <c r="A1688" s="22">
        <f t="shared" si="78"/>
        <v>44013</v>
      </c>
      <c r="B1688" s="15" t="s">
        <v>220</v>
      </c>
      <c r="C1688" s="15" t="str">
        <f t="shared" si="79"/>
        <v>BOGOTÁ, D.C.</v>
      </c>
      <c r="D1688" s="23" t="str">
        <f t="shared" si="80"/>
        <v>BOGOTA, D.C.</v>
      </c>
      <c r="E1688" s="15">
        <v>2020</v>
      </c>
      <c r="F1688" s="15">
        <v>7</v>
      </c>
      <c r="G1688" s="15" t="s">
        <v>203</v>
      </c>
      <c r="H1688" s="17">
        <v>96.691725066136996</v>
      </c>
      <c r="I1688" s="17">
        <v>88.407256541427202</v>
      </c>
      <c r="J1688" s="17">
        <v>102.461231624406</v>
      </c>
      <c r="K1688" s="17">
        <v>93.696941249903503</v>
      </c>
      <c r="L1688" s="19">
        <v>83.289428473256194</v>
      </c>
    </row>
    <row r="1689" spans="1:12" ht="16" x14ac:dyDescent="0.2">
      <c r="A1689" s="22">
        <f t="shared" si="78"/>
        <v>44044</v>
      </c>
      <c r="B1689" s="15" t="s">
        <v>220</v>
      </c>
      <c r="C1689" s="15" t="str">
        <f t="shared" si="79"/>
        <v>BOGOTÁ, D.C.</v>
      </c>
      <c r="D1689" s="23" t="str">
        <f t="shared" si="80"/>
        <v>BOGOTA, D.C.</v>
      </c>
      <c r="E1689" s="16">
        <v>2020</v>
      </c>
      <c r="F1689" s="16">
        <v>8</v>
      </c>
      <c r="G1689" s="16" t="s">
        <v>203</v>
      </c>
      <c r="H1689" s="18">
        <v>88.374112589221596</v>
      </c>
      <c r="I1689" s="18">
        <v>80.069386966147206</v>
      </c>
      <c r="J1689" s="18">
        <v>90.155386425947995</v>
      </c>
      <c r="K1689" s="18">
        <v>81.688002348433997</v>
      </c>
      <c r="L1689" s="20">
        <v>84.226528253558399</v>
      </c>
    </row>
    <row r="1690" spans="1:12" ht="16" x14ac:dyDescent="0.2">
      <c r="A1690" s="22">
        <f t="shared" si="78"/>
        <v>44075</v>
      </c>
      <c r="B1690" s="15" t="s">
        <v>220</v>
      </c>
      <c r="C1690" s="15" t="str">
        <f t="shared" si="79"/>
        <v>BOGOTÁ, D.C.</v>
      </c>
      <c r="D1690" s="23" t="str">
        <f t="shared" si="80"/>
        <v>BOGOTA, D.C.</v>
      </c>
      <c r="E1690" s="15">
        <v>2020</v>
      </c>
      <c r="F1690" s="15">
        <v>9</v>
      </c>
      <c r="G1690" s="15" t="s">
        <v>203</v>
      </c>
      <c r="H1690" s="17">
        <v>107.936680566476</v>
      </c>
      <c r="I1690" s="17">
        <v>97.811561811475002</v>
      </c>
      <c r="J1690" s="17">
        <v>107.14491940310199</v>
      </c>
      <c r="K1690" s="17">
        <v>97.0268182100655</v>
      </c>
      <c r="L1690" s="19">
        <v>86.350621088909904</v>
      </c>
    </row>
    <row r="1691" spans="1:12" ht="16" x14ac:dyDescent="0.2">
      <c r="A1691" s="22">
        <f t="shared" si="78"/>
        <v>44105</v>
      </c>
      <c r="B1691" s="15" t="s">
        <v>220</v>
      </c>
      <c r="C1691" s="15" t="str">
        <f t="shared" si="79"/>
        <v>BOGOTÁ, D.C.</v>
      </c>
      <c r="D1691" s="23" t="str">
        <f t="shared" si="80"/>
        <v>BOGOTA, D.C.</v>
      </c>
      <c r="E1691" s="16">
        <v>2020</v>
      </c>
      <c r="F1691" s="16">
        <v>10</v>
      </c>
      <c r="G1691" s="16" t="s">
        <v>203</v>
      </c>
      <c r="H1691" s="18">
        <v>106.290326238359</v>
      </c>
      <c r="I1691" s="18">
        <v>95.235012347927395</v>
      </c>
      <c r="J1691" s="18">
        <v>112.17445360372</v>
      </c>
      <c r="K1691" s="18">
        <v>100.438238904738</v>
      </c>
      <c r="L1691" s="20">
        <v>87.0503222582022</v>
      </c>
    </row>
    <row r="1692" spans="1:12" ht="16" x14ac:dyDescent="0.2">
      <c r="A1692" s="22">
        <f t="shared" si="78"/>
        <v>44136</v>
      </c>
      <c r="B1692" s="15" t="s">
        <v>220</v>
      </c>
      <c r="C1692" s="15" t="str">
        <f t="shared" si="79"/>
        <v>BOGOTÁ, D.C.</v>
      </c>
      <c r="D1692" s="23" t="str">
        <f t="shared" si="80"/>
        <v>BOGOTA, D.C.</v>
      </c>
      <c r="E1692" s="15">
        <v>2020</v>
      </c>
      <c r="F1692" s="15">
        <v>11</v>
      </c>
      <c r="G1692" s="15" t="s">
        <v>203</v>
      </c>
      <c r="H1692" s="17">
        <v>95.7482210727009</v>
      </c>
      <c r="I1692" s="17">
        <v>86.238927504500793</v>
      </c>
      <c r="J1692" s="17">
        <v>99.833918114432805</v>
      </c>
      <c r="K1692" s="17">
        <v>89.884461946577503</v>
      </c>
      <c r="L1692" s="19">
        <v>87.675055445070299</v>
      </c>
    </row>
    <row r="1693" spans="1:12" ht="16" x14ac:dyDescent="0.2">
      <c r="A1693" s="22">
        <f t="shared" si="78"/>
        <v>44166</v>
      </c>
      <c r="B1693" s="15" t="s">
        <v>220</v>
      </c>
      <c r="C1693" s="15" t="str">
        <f t="shared" si="79"/>
        <v>BOGOTÁ, D.C.</v>
      </c>
      <c r="D1693" s="23" t="str">
        <f t="shared" si="80"/>
        <v>BOGOTA, D.C.</v>
      </c>
      <c r="E1693" s="16">
        <v>2020</v>
      </c>
      <c r="F1693" s="16">
        <v>12</v>
      </c>
      <c r="G1693" s="16" t="s">
        <v>203</v>
      </c>
      <c r="H1693" s="18">
        <v>119.3059669268</v>
      </c>
      <c r="I1693" s="18">
        <v>108.862985316908</v>
      </c>
      <c r="J1693" s="18">
        <v>122.55970534475399</v>
      </c>
      <c r="K1693" s="18">
        <v>111.73964775601701</v>
      </c>
      <c r="L1693" s="20">
        <v>85.126144042648406</v>
      </c>
    </row>
    <row r="1694" spans="1:12" ht="16" x14ac:dyDescent="0.2">
      <c r="A1694" s="22">
        <f t="shared" si="78"/>
        <v>44197</v>
      </c>
      <c r="B1694" s="15" t="s">
        <v>220</v>
      </c>
      <c r="C1694" s="15" t="str">
        <f t="shared" si="79"/>
        <v>BOGOTÁ, D.C.</v>
      </c>
      <c r="D1694" s="23" t="str">
        <f t="shared" si="80"/>
        <v>BOGOTA, D.C.</v>
      </c>
      <c r="E1694" s="15">
        <v>2021</v>
      </c>
      <c r="F1694" s="15">
        <v>1</v>
      </c>
      <c r="G1694" s="15" t="s">
        <v>203</v>
      </c>
      <c r="H1694" s="17">
        <v>79.185034382464295</v>
      </c>
      <c r="I1694" s="17">
        <v>70.081909527451998</v>
      </c>
      <c r="J1694" s="17">
        <v>78.876851450901</v>
      </c>
      <c r="K1694" s="17">
        <v>69.882824638110904</v>
      </c>
      <c r="L1694" s="19">
        <v>83.526827084266102</v>
      </c>
    </row>
    <row r="1695" spans="1:12" ht="16" x14ac:dyDescent="0.2">
      <c r="A1695" s="22">
        <f t="shared" si="78"/>
        <v>44228</v>
      </c>
      <c r="B1695" s="15" t="s">
        <v>220</v>
      </c>
      <c r="C1695" s="15" t="str">
        <f t="shared" si="79"/>
        <v>BOGOTÁ, D.C.</v>
      </c>
      <c r="D1695" s="23" t="str">
        <f t="shared" si="80"/>
        <v>BOGOTA, D.C.</v>
      </c>
      <c r="E1695" s="16">
        <v>2021</v>
      </c>
      <c r="F1695" s="16">
        <v>2</v>
      </c>
      <c r="G1695" s="16" t="s">
        <v>203</v>
      </c>
      <c r="H1695" s="18">
        <v>102.138803681428</v>
      </c>
      <c r="I1695" s="18">
        <v>89.371460438170004</v>
      </c>
      <c r="J1695" s="18">
        <v>102.685796584447</v>
      </c>
      <c r="K1695" s="18">
        <v>89.917196829094905</v>
      </c>
      <c r="L1695" s="20">
        <v>85.201112025072604</v>
      </c>
    </row>
    <row r="1696" spans="1:12" ht="16" x14ac:dyDescent="0.2">
      <c r="A1696" s="22">
        <f t="shared" si="78"/>
        <v>44256</v>
      </c>
      <c r="B1696" s="15" t="s">
        <v>220</v>
      </c>
      <c r="C1696" s="15" t="str">
        <f t="shared" si="79"/>
        <v>BOGOTÁ, D.C.</v>
      </c>
      <c r="D1696" s="23" t="str">
        <f t="shared" si="80"/>
        <v>BOGOTA, D.C.</v>
      </c>
      <c r="E1696" s="15">
        <v>2021</v>
      </c>
      <c r="F1696" s="15">
        <v>3</v>
      </c>
      <c r="G1696" s="15" t="s">
        <v>203</v>
      </c>
      <c r="H1696" s="17">
        <v>111.913697011613</v>
      </c>
      <c r="I1696" s="17">
        <v>95.992385177485602</v>
      </c>
      <c r="J1696" s="17">
        <v>112.69922140064</v>
      </c>
      <c r="K1696" s="17">
        <v>96.584574320713202</v>
      </c>
      <c r="L1696" s="19">
        <v>86.875396965879105</v>
      </c>
    </row>
    <row r="1697" spans="1:12" ht="16" x14ac:dyDescent="0.2">
      <c r="A1697" s="22">
        <f t="shared" si="78"/>
        <v>44287</v>
      </c>
      <c r="B1697" s="15" t="s">
        <v>220</v>
      </c>
      <c r="C1697" s="15" t="str">
        <f t="shared" si="79"/>
        <v>BOGOTÁ, D.C.</v>
      </c>
      <c r="D1697" s="23" t="str">
        <f t="shared" si="80"/>
        <v>BOGOTA, D.C.</v>
      </c>
      <c r="E1697" s="16">
        <v>2021</v>
      </c>
      <c r="F1697" s="16">
        <v>4</v>
      </c>
      <c r="G1697" s="16" t="s">
        <v>203</v>
      </c>
      <c r="H1697" s="18">
        <v>106.54799046407101</v>
      </c>
      <c r="I1697" s="18">
        <v>88.932383251532301</v>
      </c>
      <c r="J1697" s="18">
        <v>103.582620966017</v>
      </c>
      <c r="K1697" s="18">
        <v>86.538563486042307</v>
      </c>
      <c r="L1697" s="20">
        <v>87.212752886787897</v>
      </c>
    </row>
    <row r="1698" spans="1:12" ht="16" x14ac:dyDescent="0.2">
      <c r="A1698" s="22">
        <f t="shared" si="78"/>
        <v>44317</v>
      </c>
      <c r="B1698" s="15" t="s">
        <v>220</v>
      </c>
      <c r="C1698" s="15" t="str">
        <f t="shared" si="79"/>
        <v>BOGOTÁ, D.C.</v>
      </c>
      <c r="D1698" s="23" t="str">
        <f t="shared" si="80"/>
        <v>BOGOTA, D.C.</v>
      </c>
      <c r="E1698" s="15">
        <v>2021</v>
      </c>
      <c r="F1698" s="15">
        <v>5</v>
      </c>
      <c r="G1698" s="15" t="s">
        <v>203</v>
      </c>
      <c r="H1698" s="17">
        <v>105.291112192515</v>
      </c>
      <c r="I1698" s="17">
        <v>86.750658638480502</v>
      </c>
      <c r="J1698" s="17">
        <v>98.216270676623594</v>
      </c>
      <c r="K1698" s="17">
        <v>80.784712302254206</v>
      </c>
      <c r="L1698" s="19">
        <v>85.963286513051699</v>
      </c>
    </row>
    <row r="1699" spans="1:12" ht="16" x14ac:dyDescent="0.2">
      <c r="A1699" s="22">
        <f t="shared" si="78"/>
        <v>44348</v>
      </c>
      <c r="B1699" s="15" t="s">
        <v>220</v>
      </c>
      <c r="C1699" s="15" t="str">
        <f t="shared" si="79"/>
        <v>BOGOTÁ, D.C.</v>
      </c>
      <c r="D1699" s="23" t="str">
        <f t="shared" si="80"/>
        <v>BOGOTA, D.C.</v>
      </c>
      <c r="E1699" s="16">
        <v>2021</v>
      </c>
      <c r="F1699" s="16">
        <v>6</v>
      </c>
      <c r="G1699" s="16" t="s">
        <v>203</v>
      </c>
      <c r="H1699" s="18">
        <v>120.17888217709699</v>
      </c>
      <c r="I1699" s="18">
        <v>98.150094841238797</v>
      </c>
      <c r="J1699" s="18">
        <v>122.03734804934599</v>
      </c>
      <c r="K1699" s="18">
        <v>99.387325912298607</v>
      </c>
      <c r="L1699" s="20">
        <v>85.575951937193494</v>
      </c>
    </row>
    <row r="1700" spans="1:12" ht="16" x14ac:dyDescent="0.2">
      <c r="A1700" s="22">
        <f t="shared" si="78"/>
        <v>44378</v>
      </c>
      <c r="B1700" s="15" t="s">
        <v>220</v>
      </c>
      <c r="C1700" s="15" t="str">
        <f t="shared" si="79"/>
        <v>BOGOTÁ, D.C.</v>
      </c>
      <c r="D1700" s="23" t="str">
        <f t="shared" si="80"/>
        <v>BOGOTA, D.C.</v>
      </c>
      <c r="E1700" s="15">
        <v>2021</v>
      </c>
      <c r="F1700" s="15">
        <v>7</v>
      </c>
      <c r="G1700" s="15" t="s">
        <v>203</v>
      </c>
      <c r="H1700" s="17">
        <v>120.296780649296</v>
      </c>
      <c r="I1700" s="17">
        <v>95.311061962247706</v>
      </c>
      <c r="J1700" s="17">
        <v>120.822969328916</v>
      </c>
      <c r="K1700" s="17">
        <v>95.648841598221395</v>
      </c>
      <c r="L1700" s="19">
        <v>85.800855884466003</v>
      </c>
    </row>
    <row r="1701" spans="1:12" ht="16" x14ac:dyDescent="0.2">
      <c r="A1701" s="22">
        <f t="shared" si="78"/>
        <v>44409</v>
      </c>
      <c r="B1701" s="15" t="s">
        <v>220</v>
      </c>
      <c r="C1701" s="15" t="str">
        <f t="shared" si="79"/>
        <v>BOGOTÁ, D.C.</v>
      </c>
      <c r="D1701" s="23" t="str">
        <f t="shared" si="80"/>
        <v>BOGOTA, D.C.</v>
      </c>
      <c r="E1701" s="16">
        <v>2021</v>
      </c>
      <c r="F1701" s="16">
        <v>8</v>
      </c>
      <c r="G1701" s="16" t="s">
        <v>203</v>
      </c>
      <c r="H1701" s="18">
        <v>131.61305785394899</v>
      </c>
      <c r="I1701" s="18">
        <v>103.943055505063</v>
      </c>
      <c r="J1701" s="18">
        <v>132.31866940476999</v>
      </c>
      <c r="K1701" s="18">
        <v>104.522282075709</v>
      </c>
      <c r="L1701" s="20">
        <v>86.525546381232999</v>
      </c>
    </row>
    <row r="1702" spans="1:12" ht="16" x14ac:dyDescent="0.2">
      <c r="A1702" s="22">
        <f t="shared" si="78"/>
        <v>44440</v>
      </c>
      <c r="B1702" s="15" t="s">
        <v>220</v>
      </c>
      <c r="C1702" s="15" t="str">
        <f t="shared" si="79"/>
        <v>BOGOTÁ, D.C.</v>
      </c>
      <c r="D1702" s="23" t="str">
        <f t="shared" si="80"/>
        <v>BOGOTA, D.C.</v>
      </c>
      <c r="E1702" s="15">
        <v>2021</v>
      </c>
      <c r="F1702" s="15">
        <v>9</v>
      </c>
      <c r="G1702" s="15" t="s">
        <v>203</v>
      </c>
      <c r="H1702" s="17">
        <v>135.334259662492</v>
      </c>
      <c r="I1702" s="17">
        <v>106.51852414170899</v>
      </c>
      <c r="J1702" s="17">
        <v>137.084109683165</v>
      </c>
      <c r="K1702" s="17">
        <v>108.218803253833</v>
      </c>
      <c r="L1702" s="19">
        <v>88.312283295675797</v>
      </c>
    </row>
    <row r="1703" spans="1:12" ht="16" x14ac:dyDescent="0.2">
      <c r="A1703" s="22">
        <f t="shared" si="78"/>
        <v>44470</v>
      </c>
      <c r="B1703" s="15" t="s">
        <v>220</v>
      </c>
      <c r="C1703" s="15" t="str">
        <f t="shared" si="79"/>
        <v>BOGOTÁ, D.C.</v>
      </c>
      <c r="D1703" s="23" t="str">
        <f t="shared" si="80"/>
        <v>BOGOTA, D.C.</v>
      </c>
      <c r="E1703" s="16">
        <v>2021</v>
      </c>
      <c r="F1703" s="16">
        <v>10</v>
      </c>
      <c r="G1703" s="16" t="s">
        <v>203</v>
      </c>
      <c r="H1703" s="18">
        <v>126.72676147188599</v>
      </c>
      <c r="I1703" s="18">
        <v>98.884835443697597</v>
      </c>
      <c r="J1703" s="18">
        <v>121.96738781829001</v>
      </c>
      <c r="K1703" s="18">
        <v>95.184480613097307</v>
      </c>
      <c r="L1703" s="20">
        <v>89.011984464968094</v>
      </c>
    </row>
    <row r="1704" spans="1:12" ht="16" x14ac:dyDescent="0.2">
      <c r="A1704" s="22">
        <f t="shared" si="78"/>
        <v>44501</v>
      </c>
      <c r="B1704" s="15" t="s">
        <v>220</v>
      </c>
      <c r="C1704" s="15" t="str">
        <f t="shared" si="79"/>
        <v>BOGOTÁ, D.C.</v>
      </c>
      <c r="D1704" s="23" t="str">
        <f t="shared" si="80"/>
        <v>BOGOTA, D.C.</v>
      </c>
      <c r="E1704" s="15">
        <v>2021</v>
      </c>
      <c r="F1704" s="15">
        <v>11</v>
      </c>
      <c r="G1704" s="15" t="s">
        <v>203</v>
      </c>
      <c r="H1704" s="17">
        <v>132.31530617957401</v>
      </c>
      <c r="I1704" s="17">
        <v>101.964178189029</v>
      </c>
      <c r="J1704" s="17">
        <v>130.17485057866801</v>
      </c>
      <c r="K1704" s="17">
        <v>100.35023092374</v>
      </c>
      <c r="L1704" s="19">
        <v>89.674201643048306</v>
      </c>
    </row>
    <row r="1705" spans="1:12" ht="16" x14ac:dyDescent="0.2">
      <c r="A1705" s="22">
        <f t="shared" si="78"/>
        <v>44531</v>
      </c>
      <c r="B1705" s="15" t="s">
        <v>220</v>
      </c>
      <c r="C1705" s="15" t="str">
        <f t="shared" si="79"/>
        <v>BOGOTÁ, D.C.</v>
      </c>
      <c r="D1705" s="23" t="str">
        <f t="shared" si="80"/>
        <v>BOGOTA, D.C.</v>
      </c>
      <c r="E1705" s="16">
        <v>2021</v>
      </c>
      <c r="F1705" s="16">
        <v>12</v>
      </c>
      <c r="G1705" s="16" t="s">
        <v>203</v>
      </c>
      <c r="H1705" s="18">
        <v>138.45234543667999</v>
      </c>
      <c r="I1705" s="18">
        <v>108.35610613493201</v>
      </c>
      <c r="J1705" s="18">
        <v>140.734237737543</v>
      </c>
      <c r="K1705" s="18">
        <v>109.61253790827899</v>
      </c>
      <c r="L1705" s="20">
        <v>87.412667506585706</v>
      </c>
    </row>
    <row r="1706" spans="1:12" ht="16" x14ac:dyDescent="0.2">
      <c r="A1706" s="22">
        <f t="shared" si="78"/>
        <v>44562</v>
      </c>
      <c r="B1706" s="15" t="s">
        <v>220</v>
      </c>
      <c r="C1706" s="15" t="str">
        <f t="shared" si="79"/>
        <v>BOGOTÁ, D.C.</v>
      </c>
      <c r="D1706" s="23" t="str">
        <f t="shared" si="80"/>
        <v>BOGOTA, D.C.</v>
      </c>
      <c r="E1706" s="15">
        <v>2022</v>
      </c>
      <c r="F1706" s="15">
        <v>1</v>
      </c>
      <c r="G1706" s="15" t="s">
        <v>203</v>
      </c>
      <c r="H1706" s="17">
        <v>101.22836605769901</v>
      </c>
      <c r="I1706" s="17">
        <v>75.189813574384104</v>
      </c>
      <c r="J1706" s="17">
        <v>97.721881004173397</v>
      </c>
      <c r="K1706" s="17">
        <v>72.679692366944195</v>
      </c>
      <c r="L1706" s="19">
        <v>86.787934319717607</v>
      </c>
    </row>
    <row r="1707" spans="1:12" ht="16" x14ac:dyDescent="0.2">
      <c r="A1707" s="22">
        <f t="shared" si="78"/>
        <v>44593</v>
      </c>
      <c r="B1707" s="15" t="s">
        <v>220</v>
      </c>
      <c r="C1707" s="15" t="str">
        <f t="shared" si="79"/>
        <v>BOGOTÁ, D.C.</v>
      </c>
      <c r="D1707" s="23" t="str">
        <f t="shared" si="80"/>
        <v>BOGOTA, D.C.</v>
      </c>
      <c r="E1707" s="16">
        <v>2022</v>
      </c>
      <c r="F1707" s="16">
        <v>2</v>
      </c>
      <c r="G1707" s="16" t="s">
        <v>203</v>
      </c>
      <c r="H1707" s="18">
        <v>135.96855669308599</v>
      </c>
      <c r="I1707" s="18">
        <v>100.91980983040401</v>
      </c>
      <c r="J1707" s="18">
        <v>137.89447256641199</v>
      </c>
      <c r="K1707" s="18">
        <v>102.43875656646</v>
      </c>
      <c r="L1707" s="20">
        <v>88.687123207796702</v>
      </c>
    </row>
    <row r="1708" spans="1:12" ht="16" x14ac:dyDescent="0.2">
      <c r="A1708" s="22">
        <f t="shared" si="78"/>
        <v>44621</v>
      </c>
      <c r="B1708" s="15" t="s">
        <v>220</v>
      </c>
      <c r="C1708" s="15" t="str">
        <f t="shared" si="79"/>
        <v>BOGOTÁ, D.C.</v>
      </c>
      <c r="D1708" s="23" t="str">
        <f t="shared" si="80"/>
        <v>BOGOTA, D.C.</v>
      </c>
      <c r="E1708" s="15">
        <v>2022</v>
      </c>
      <c r="F1708" s="15">
        <v>3</v>
      </c>
      <c r="G1708" s="15" t="s">
        <v>203</v>
      </c>
      <c r="H1708" s="17">
        <v>142.61860564161699</v>
      </c>
      <c r="I1708" s="17">
        <v>104.059207412438</v>
      </c>
      <c r="J1708" s="17">
        <v>138.75479145365401</v>
      </c>
      <c r="K1708" s="17">
        <v>101.41485217262699</v>
      </c>
      <c r="L1708" s="19">
        <v>89.374329713351599</v>
      </c>
    </row>
    <row r="1709" spans="1:12" ht="16" x14ac:dyDescent="0.2">
      <c r="A1709" s="22">
        <f t="shared" si="78"/>
        <v>44652</v>
      </c>
      <c r="B1709" s="15" t="s">
        <v>220</v>
      </c>
      <c r="C1709" s="15" t="str">
        <f t="shared" si="79"/>
        <v>BOGOTÁ, D.C.</v>
      </c>
      <c r="D1709" s="23" t="str">
        <f t="shared" si="80"/>
        <v>BOGOTA, D.C.</v>
      </c>
      <c r="E1709" s="16">
        <v>2022</v>
      </c>
      <c r="F1709" s="16">
        <v>4</v>
      </c>
      <c r="G1709" s="16" t="s">
        <v>203</v>
      </c>
      <c r="H1709" s="18">
        <v>134.90425607211299</v>
      </c>
      <c r="I1709" s="18">
        <v>96.886022636768601</v>
      </c>
      <c r="J1709" s="18">
        <v>135.43883788993401</v>
      </c>
      <c r="K1709" s="18">
        <v>97.187873982628403</v>
      </c>
      <c r="L1709" s="20">
        <v>89.099447111129606</v>
      </c>
    </row>
    <row r="1710" spans="1:12" ht="16" x14ac:dyDescent="0.2">
      <c r="A1710" s="22">
        <f t="shared" si="78"/>
        <v>44682</v>
      </c>
      <c r="B1710" s="15" t="s">
        <v>220</v>
      </c>
      <c r="C1710" s="15" t="str">
        <f t="shared" si="79"/>
        <v>BOGOTÁ, D.C.</v>
      </c>
      <c r="D1710" s="23" t="str">
        <f t="shared" si="80"/>
        <v>BOGOTA, D.C.</v>
      </c>
      <c r="E1710" s="15">
        <v>2022</v>
      </c>
      <c r="F1710" s="15">
        <v>5</v>
      </c>
      <c r="G1710" s="15" t="s">
        <v>203</v>
      </c>
      <c r="H1710" s="17">
        <v>145.43695975058901</v>
      </c>
      <c r="I1710" s="17">
        <v>102.838398025402</v>
      </c>
      <c r="J1710" s="17">
        <v>144.862793685881</v>
      </c>
      <c r="K1710" s="17">
        <v>101.832949088153</v>
      </c>
      <c r="L1710" s="19">
        <v>90.148998865067995</v>
      </c>
    </row>
    <row r="1711" spans="1:12" ht="16" x14ac:dyDescent="0.2">
      <c r="A1711" s="22">
        <f t="shared" si="78"/>
        <v>44713</v>
      </c>
      <c r="B1711" s="15" t="s">
        <v>220</v>
      </c>
      <c r="C1711" s="15" t="str">
        <f t="shared" si="79"/>
        <v>BOGOTÁ, D.C.</v>
      </c>
      <c r="D1711" s="23" t="str">
        <f t="shared" si="80"/>
        <v>BOGOTA, D.C.</v>
      </c>
      <c r="E1711" s="16">
        <v>2022</v>
      </c>
      <c r="F1711" s="16">
        <v>6</v>
      </c>
      <c r="G1711" s="16" t="s">
        <v>203</v>
      </c>
      <c r="H1711" s="18">
        <v>146.733596856725</v>
      </c>
      <c r="I1711" s="18">
        <v>103.94602862053399</v>
      </c>
      <c r="J1711" s="18">
        <v>151.459759117684</v>
      </c>
      <c r="K1711" s="18">
        <v>107.21296703101299</v>
      </c>
      <c r="L1711" s="20">
        <v>89.899105590320801</v>
      </c>
    </row>
    <row r="1712" spans="1:12" ht="16" x14ac:dyDescent="0.2">
      <c r="A1712" s="22">
        <f t="shared" si="78"/>
        <v>44743</v>
      </c>
      <c r="B1712" s="15" t="s">
        <v>220</v>
      </c>
      <c r="C1712" s="15" t="str">
        <f t="shared" si="79"/>
        <v>BOGOTÁ, D.C.</v>
      </c>
      <c r="D1712" s="23" t="str">
        <f t="shared" si="80"/>
        <v>BOGOTA, D.C.</v>
      </c>
      <c r="E1712" s="15">
        <v>2022</v>
      </c>
      <c r="F1712" s="15">
        <v>7</v>
      </c>
      <c r="G1712" s="15" t="s">
        <v>203</v>
      </c>
      <c r="H1712" s="17">
        <v>140.686608766028</v>
      </c>
      <c r="I1712" s="17">
        <v>97.261097554250597</v>
      </c>
      <c r="J1712" s="17">
        <v>138.91841351542001</v>
      </c>
      <c r="K1712" s="17">
        <v>95.764864517327197</v>
      </c>
      <c r="L1712" s="19">
        <v>89.324351058402101</v>
      </c>
    </row>
    <row r="1713" spans="1:12" ht="16" x14ac:dyDescent="0.2">
      <c r="A1713" s="22">
        <f t="shared" si="78"/>
        <v>44774</v>
      </c>
      <c r="B1713" s="15" t="s">
        <v>220</v>
      </c>
      <c r="C1713" s="15" t="str">
        <f t="shared" si="79"/>
        <v>BOGOTÁ, D.C.</v>
      </c>
      <c r="D1713" s="23" t="str">
        <f t="shared" si="80"/>
        <v>BOGOTA, D.C.</v>
      </c>
      <c r="E1713" s="16">
        <v>2022</v>
      </c>
      <c r="F1713" s="16">
        <v>8</v>
      </c>
      <c r="G1713" s="16" t="s">
        <v>203</v>
      </c>
      <c r="H1713" s="18">
        <v>149.87571323722699</v>
      </c>
      <c r="I1713" s="18">
        <v>102.352548174986</v>
      </c>
      <c r="J1713" s="18">
        <v>154.784762881056</v>
      </c>
      <c r="K1713" s="18">
        <v>105.780809508481</v>
      </c>
      <c r="L1713" s="20">
        <v>89.686696306785606</v>
      </c>
    </row>
    <row r="1714" spans="1:12" ht="16" x14ac:dyDescent="0.2">
      <c r="A1714" s="22">
        <f t="shared" si="78"/>
        <v>44805</v>
      </c>
      <c r="B1714" s="15" t="s">
        <v>220</v>
      </c>
      <c r="C1714" s="15" t="str">
        <f t="shared" si="79"/>
        <v>BOGOTÁ, D.C.</v>
      </c>
      <c r="D1714" s="23" t="str">
        <f t="shared" si="80"/>
        <v>BOGOTA, D.C.</v>
      </c>
      <c r="E1714" s="15">
        <v>2022</v>
      </c>
      <c r="F1714" s="15">
        <v>9</v>
      </c>
      <c r="G1714" s="15" t="s">
        <v>203</v>
      </c>
      <c r="H1714" s="17">
        <v>156.99128138531799</v>
      </c>
      <c r="I1714" s="17">
        <v>108.968812795801</v>
      </c>
      <c r="J1714" s="17">
        <v>156.49846698266001</v>
      </c>
      <c r="K1714" s="17">
        <v>108.426842588737</v>
      </c>
      <c r="L1714" s="19">
        <v>88.999489801230695</v>
      </c>
    </row>
    <row r="1715" spans="1:12" ht="16" x14ac:dyDescent="0.2">
      <c r="A1715" s="22">
        <f t="shared" si="78"/>
        <v>44835</v>
      </c>
      <c r="B1715" s="15" t="s">
        <v>220</v>
      </c>
      <c r="C1715" s="15" t="str">
        <f t="shared" si="79"/>
        <v>BOGOTÁ, D.C.</v>
      </c>
      <c r="D1715" s="23" t="str">
        <f t="shared" si="80"/>
        <v>BOGOTA, D.C.</v>
      </c>
      <c r="E1715" s="16">
        <v>2022</v>
      </c>
      <c r="F1715" s="16">
        <v>10</v>
      </c>
      <c r="G1715" s="16" t="s">
        <v>203</v>
      </c>
      <c r="H1715" s="18">
        <v>153.83266040564399</v>
      </c>
      <c r="I1715" s="18">
        <v>103.86666539294799</v>
      </c>
      <c r="J1715" s="18">
        <v>149.20361722666101</v>
      </c>
      <c r="K1715" s="18">
        <v>100.725386524615</v>
      </c>
      <c r="L1715" s="20">
        <v>89.599233660624094</v>
      </c>
    </row>
    <row r="1716" spans="1:12" ht="16" x14ac:dyDescent="0.2">
      <c r="A1716" s="22">
        <f t="shared" si="78"/>
        <v>44866</v>
      </c>
      <c r="B1716" s="15" t="s">
        <v>220</v>
      </c>
      <c r="C1716" s="15" t="str">
        <f t="shared" si="79"/>
        <v>BOGOTÁ, D.C.</v>
      </c>
      <c r="D1716" s="23" t="str">
        <f t="shared" si="80"/>
        <v>BOGOTA, D.C.</v>
      </c>
      <c r="E1716" s="15">
        <v>2022</v>
      </c>
      <c r="F1716" s="15">
        <v>11</v>
      </c>
      <c r="G1716" s="15" t="s">
        <v>203</v>
      </c>
      <c r="H1716" s="17">
        <v>171.751835076188</v>
      </c>
      <c r="I1716" s="17">
        <v>114.558326163313</v>
      </c>
      <c r="J1716" s="17">
        <v>167.52373347549801</v>
      </c>
      <c r="K1716" s="17">
        <v>112.10299093828699</v>
      </c>
      <c r="L1716" s="19">
        <v>90.161493528805394</v>
      </c>
    </row>
    <row r="1717" spans="1:12" ht="16" x14ac:dyDescent="0.2">
      <c r="A1717" s="22">
        <f t="shared" si="78"/>
        <v>44896</v>
      </c>
      <c r="B1717" s="15" t="s">
        <v>220</v>
      </c>
      <c r="C1717" s="15" t="str">
        <f t="shared" si="79"/>
        <v>BOGOTÁ, D.C.</v>
      </c>
      <c r="D1717" s="23" t="str">
        <f t="shared" si="80"/>
        <v>BOGOTA, D.C.</v>
      </c>
      <c r="E1717" s="16">
        <v>2022</v>
      </c>
      <c r="F1717" s="16">
        <v>12</v>
      </c>
      <c r="G1717" s="16" t="s">
        <v>203</v>
      </c>
      <c r="H1717" s="18">
        <v>150.63119031392301</v>
      </c>
      <c r="I1717" s="18">
        <v>102.04687536131399</v>
      </c>
      <c r="J1717" s="18">
        <v>159.83890906340301</v>
      </c>
      <c r="K1717" s="18">
        <v>108.16359378935501</v>
      </c>
      <c r="L1717" s="20">
        <v>87.999916702241705</v>
      </c>
    </row>
    <row r="1718" spans="1:12" ht="16" x14ac:dyDescent="0.2">
      <c r="A1718" s="22">
        <f t="shared" si="78"/>
        <v>44927</v>
      </c>
      <c r="B1718" s="15" t="s">
        <v>220</v>
      </c>
      <c r="C1718" s="15" t="str">
        <f t="shared" si="79"/>
        <v>BOGOTÁ, D.C.</v>
      </c>
      <c r="D1718" s="23" t="str">
        <f t="shared" si="80"/>
        <v>BOGOTA, D.C.</v>
      </c>
      <c r="E1718" s="15">
        <v>2023</v>
      </c>
      <c r="F1718" s="15">
        <v>1</v>
      </c>
      <c r="G1718" s="15" t="s">
        <v>203</v>
      </c>
      <c r="H1718" s="17">
        <v>123.931848971859</v>
      </c>
      <c r="I1718" s="17">
        <v>82.128990508382202</v>
      </c>
      <c r="J1718" s="17">
        <v>120.169175170812</v>
      </c>
      <c r="K1718" s="17">
        <v>79.393499381497605</v>
      </c>
      <c r="L1718" s="19">
        <v>85.201112025072604</v>
      </c>
    </row>
    <row r="1719" spans="1:12" ht="16" x14ac:dyDescent="0.2">
      <c r="A1719" s="22">
        <f t="shared" si="78"/>
        <v>44958</v>
      </c>
      <c r="B1719" s="15" t="s">
        <v>220</v>
      </c>
      <c r="C1719" s="15" t="str">
        <f t="shared" si="79"/>
        <v>BOGOTÁ, D.C.</v>
      </c>
      <c r="D1719" s="23" t="str">
        <f t="shared" si="80"/>
        <v>BOGOTA, D.C.</v>
      </c>
      <c r="E1719" s="16">
        <v>2023</v>
      </c>
      <c r="F1719" s="16">
        <v>2</v>
      </c>
      <c r="G1719" s="16" t="s">
        <v>203</v>
      </c>
      <c r="H1719" s="18">
        <v>145.20761041873101</v>
      </c>
      <c r="I1719" s="18">
        <v>94.909572905786902</v>
      </c>
      <c r="J1719" s="18">
        <v>142.70790595599101</v>
      </c>
      <c r="K1719" s="18">
        <v>93.038881579135193</v>
      </c>
      <c r="L1719" s="20">
        <v>87.262731541737395</v>
      </c>
    </row>
    <row r="1720" spans="1:12" ht="16" x14ac:dyDescent="0.2">
      <c r="A1720" s="22">
        <f t="shared" si="78"/>
        <v>44986</v>
      </c>
      <c r="B1720" s="15" t="s">
        <v>220</v>
      </c>
      <c r="C1720" s="15" t="str">
        <f t="shared" si="79"/>
        <v>BOGOTÁ, D.C.</v>
      </c>
      <c r="D1720" s="23" t="str">
        <f t="shared" si="80"/>
        <v>BOGOTA, D.C.</v>
      </c>
      <c r="E1720" s="15">
        <v>2023</v>
      </c>
      <c r="F1720" s="15">
        <v>3</v>
      </c>
      <c r="G1720" s="15" t="s">
        <v>203</v>
      </c>
      <c r="H1720" s="17">
        <v>157.48505920554899</v>
      </c>
      <c r="I1720" s="17">
        <v>103.325161253784</v>
      </c>
      <c r="J1720" s="17">
        <v>157.30183558818899</v>
      </c>
      <c r="K1720" s="17">
        <v>103.153506358622</v>
      </c>
      <c r="L1720" s="19">
        <v>86.4755677262836</v>
      </c>
    </row>
    <row r="1721" spans="1:12" ht="16" x14ac:dyDescent="0.2">
      <c r="A1721" s="22">
        <f t="shared" si="78"/>
        <v>45017</v>
      </c>
      <c r="B1721" s="15" t="s">
        <v>220</v>
      </c>
      <c r="C1721" s="15" t="str">
        <f t="shared" si="79"/>
        <v>BOGOTÁ, D.C.</v>
      </c>
      <c r="D1721" s="23" t="str">
        <f t="shared" si="80"/>
        <v>BOGOTA, D.C.</v>
      </c>
      <c r="E1721" s="16">
        <v>2023</v>
      </c>
      <c r="F1721" s="16">
        <v>4</v>
      </c>
      <c r="G1721" s="16" t="s">
        <v>203</v>
      </c>
      <c r="H1721" s="18">
        <v>130.79598992886201</v>
      </c>
      <c r="I1721" s="18">
        <v>86.512116474482099</v>
      </c>
      <c r="J1721" s="18">
        <v>131.94836621277801</v>
      </c>
      <c r="K1721" s="18">
        <v>87.288093416855403</v>
      </c>
      <c r="L1721" s="20">
        <v>86.825418310929706</v>
      </c>
    </row>
    <row r="1722" spans="1:12" ht="16" x14ac:dyDescent="0.2">
      <c r="A1722" s="22">
        <f t="shared" si="78"/>
        <v>45047</v>
      </c>
      <c r="B1722" s="15" t="s">
        <v>220</v>
      </c>
      <c r="C1722" s="15" t="str">
        <f t="shared" si="79"/>
        <v>BOGOTÁ, D.C.</v>
      </c>
      <c r="D1722" s="23" t="str">
        <f t="shared" si="80"/>
        <v>BOGOTA, D.C.</v>
      </c>
      <c r="E1722" s="15">
        <v>2023</v>
      </c>
      <c r="F1722" s="15">
        <v>5</v>
      </c>
      <c r="G1722" s="15" t="s">
        <v>203</v>
      </c>
      <c r="H1722" s="17">
        <v>150.15411744082499</v>
      </c>
      <c r="I1722" s="17">
        <v>100.348173718114</v>
      </c>
      <c r="J1722" s="17">
        <v>148.41897915808201</v>
      </c>
      <c r="K1722" s="17">
        <v>99.294553953237198</v>
      </c>
      <c r="L1722" s="19">
        <v>86.987848939515402</v>
      </c>
    </row>
    <row r="1723" spans="1:12" ht="16" x14ac:dyDescent="0.2">
      <c r="A1723" s="22">
        <f t="shared" si="78"/>
        <v>45078</v>
      </c>
      <c r="B1723" s="15" t="s">
        <v>220</v>
      </c>
      <c r="C1723" s="15" t="str">
        <f t="shared" si="79"/>
        <v>BOGOTÁ, D.C.</v>
      </c>
      <c r="D1723" s="23" t="str">
        <f t="shared" si="80"/>
        <v>BOGOTA, D.C.</v>
      </c>
      <c r="E1723" s="16">
        <v>2023</v>
      </c>
      <c r="F1723" s="16">
        <v>6</v>
      </c>
      <c r="G1723" s="16" t="s">
        <v>203</v>
      </c>
      <c r="H1723" s="18">
        <v>139.67654312499101</v>
      </c>
      <c r="I1723" s="18">
        <v>94.676995288930698</v>
      </c>
      <c r="J1723" s="18">
        <v>138.44514804266001</v>
      </c>
      <c r="K1723" s="18">
        <v>93.710303293829398</v>
      </c>
      <c r="L1723" s="20">
        <v>85.713393238304505</v>
      </c>
    </row>
    <row r="1724" spans="1:12" ht="16" x14ac:dyDescent="0.2">
      <c r="A1724" s="22">
        <f t="shared" si="78"/>
        <v>45108</v>
      </c>
      <c r="B1724" s="15" t="s">
        <v>220</v>
      </c>
      <c r="C1724" s="15" t="str">
        <f t="shared" si="79"/>
        <v>BOGOTÁ, D.C.</v>
      </c>
      <c r="D1724" s="23" t="str">
        <f t="shared" si="80"/>
        <v>BOGOTA, D.C.</v>
      </c>
      <c r="E1724" s="15">
        <v>2023</v>
      </c>
      <c r="F1724" s="15">
        <v>7</v>
      </c>
      <c r="G1724" s="15" t="s">
        <v>203</v>
      </c>
      <c r="H1724" s="17">
        <v>140.47752354619499</v>
      </c>
      <c r="I1724" s="17">
        <v>96.675513950383106</v>
      </c>
      <c r="J1724" s="17">
        <v>138.95242516141101</v>
      </c>
      <c r="K1724" s="17">
        <v>95.7596213621038</v>
      </c>
      <c r="L1724" s="19">
        <v>85.888318530627501</v>
      </c>
    </row>
    <row r="1725" spans="1:12" ht="16" x14ac:dyDescent="0.2">
      <c r="A1725" s="22">
        <f t="shared" si="78"/>
        <v>45139</v>
      </c>
      <c r="B1725" s="15" t="s">
        <v>220</v>
      </c>
      <c r="C1725" s="15" t="str">
        <f t="shared" si="79"/>
        <v>BOGOTÁ, D.C.</v>
      </c>
      <c r="D1725" s="23" t="str">
        <f t="shared" si="80"/>
        <v>BOGOTA, D.C.</v>
      </c>
      <c r="E1725" s="16">
        <v>2023</v>
      </c>
      <c r="F1725" s="16">
        <v>8</v>
      </c>
      <c r="G1725" s="16" t="s">
        <v>203</v>
      </c>
      <c r="H1725" s="18">
        <v>157.461474931163</v>
      </c>
      <c r="I1725" s="18">
        <v>109.435102593897</v>
      </c>
      <c r="J1725" s="18">
        <v>164.65030482326799</v>
      </c>
      <c r="K1725" s="18">
        <v>114.466382980593</v>
      </c>
      <c r="L1725" s="20">
        <v>86.687977009818695</v>
      </c>
    </row>
    <row r="1726" spans="1:12" ht="16" x14ac:dyDescent="0.2">
      <c r="A1726" s="22">
        <f t="shared" si="78"/>
        <v>45170</v>
      </c>
      <c r="B1726" s="15" t="s">
        <v>220</v>
      </c>
      <c r="C1726" s="15" t="str">
        <f t="shared" si="79"/>
        <v>BOGOTÁ, D.C.</v>
      </c>
      <c r="D1726" s="23" t="str">
        <f t="shared" si="80"/>
        <v>BOGOTA, D.C.</v>
      </c>
      <c r="E1726" s="15">
        <v>2023</v>
      </c>
      <c r="F1726" s="15">
        <v>9</v>
      </c>
      <c r="G1726" s="15" t="s">
        <v>203</v>
      </c>
      <c r="H1726" s="17">
        <v>141.26719591371199</v>
      </c>
      <c r="I1726" s="17">
        <v>97.812647147198007</v>
      </c>
      <c r="J1726" s="17">
        <v>147.73024031039799</v>
      </c>
      <c r="K1726" s="17">
        <v>102.36588200379499</v>
      </c>
      <c r="L1726" s="19">
        <v>85.525973282243996</v>
      </c>
    </row>
    <row r="1727" spans="1:12" ht="16" x14ac:dyDescent="0.2">
      <c r="A1727" s="22">
        <f t="shared" si="78"/>
        <v>45200</v>
      </c>
      <c r="B1727" s="15" t="s">
        <v>220</v>
      </c>
      <c r="C1727" s="15" t="str">
        <f t="shared" si="79"/>
        <v>BOGOTÁ, D.C.</v>
      </c>
      <c r="D1727" s="23" t="str">
        <f t="shared" si="80"/>
        <v>BOGOTA, D.C.</v>
      </c>
      <c r="E1727" s="16">
        <v>2023</v>
      </c>
      <c r="F1727" s="16">
        <v>10</v>
      </c>
      <c r="G1727" s="16" t="s">
        <v>203</v>
      </c>
      <c r="H1727" s="18">
        <v>141.318688350477</v>
      </c>
      <c r="I1727" s="18">
        <v>97.580549678222496</v>
      </c>
      <c r="J1727" s="18">
        <v>140.10995301033401</v>
      </c>
      <c r="K1727" s="18">
        <v>96.798735320870605</v>
      </c>
      <c r="L1727" s="20">
        <v>86.300642433960505</v>
      </c>
    </row>
    <row r="1728" spans="1:12" ht="16" x14ac:dyDescent="0.2">
      <c r="A1728" s="22">
        <f t="shared" si="78"/>
        <v>45231</v>
      </c>
      <c r="B1728" s="15" t="s">
        <v>220</v>
      </c>
      <c r="C1728" s="15" t="str">
        <f t="shared" si="79"/>
        <v>BOGOTÁ, D.C.</v>
      </c>
      <c r="D1728" s="23" t="str">
        <f t="shared" si="80"/>
        <v>BOGOTA, D.C.</v>
      </c>
      <c r="E1728" s="15">
        <v>2023</v>
      </c>
      <c r="F1728" s="15">
        <v>11</v>
      </c>
      <c r="G1728" s="15" t="s">
        <v>203</v>
      </c>
      <c r="H1728" s="17">
        <v>143.27290623815401</v>
      </c>
      <c r="I1728" s="17">
        <v>99.646395527553594</v>
      </c>
      <c r="J1728" s="17">
        <v>144.57447215550201</v>
      </c>
      <c r="K1728" s="17">
        <v>100.452914873024</v>
      </c>
      <c r="L1728" s="19">
        <v>86.700471673556095</v>
      </c>
    </row>
    <row r="1729" spans="1:12" ht="16" x14ac:dyDescent="0.2">
      <c r="A1729" s="22">
        <f t="shared" si="78"/>
        <v>45261</v>
      </c>
      <c r="B1729" s="15" t="s">
        <v>220</v>
      </c>
      <c r="C1729" s="15" t="str">
        <f t="shared" si="79"/>
        <v>BOGOTÁ, D.C.</v>
      </c>
      <c r="D1729" s="23" t="str">
        <f t="shared" si="80"/>
        <v>BOGOTA, D.C.</v>
      </c>
      <c r="E1729" s="16">
        <v>2023</v>
      </c>
      <c r="F1729" s="16">
        <v>12</v>
      </c>
      <c r="G1729" s="16" t="s">
        <v>203</v>
      </c>
      <c r="H1729" s="18">
        <v>142.543550714058</v>
      </c>
      <c r="I1729" s="18">
        <v>101.17288389807401</v>
      </c>
      <c r="J1729" s="18">
        <v>152.79985690180499</v>
      </c>
      <c r="K1729" s="18">
        <v>108.44408994534101</v>
      </c>
      <c r="L1729" s="20">
        <v>85.038681396486894</v>
      </c>
    </row>
    <row r="1730" spans="1:12" ht="16" x14ac:dyDescent="0.2">
      <c r="A1730" s="22">
        <f t="shared" ref="A1730:A1793" si="81">DATE(E1730,F1730,1)</f>
        <v>45292</v>
      </c>
      <c r="B1730" s="15" t="s">
        <v>220</v>
      </c>
      <c r="C1730" s="15" t="str">
        <f t="shared" si="79"/>
        <v>BOGOTÁ, D.C.</v>
      </c>
      <c r="D1730" s="23" t="str">
        <f t="shared" si="80"/>
        <v>BOGOTA, D.C.</v>
      </c>
      <c r="E1730" s="15">
        <v>2024</v>
      </c>
      <c r="F1730" s="15">
        <v>1</v>
      </c>
      <c r="G1730" s="15" t="s">
        <v>203</v>
      </c>
      <c r="H1730" s="17">
        <v>110.857332354031</v>
      </c>
      <c r="I1730" s="17">
        <v>77.516517682777803</v>
      </c>
      <c r="J1730" s="17">
        <v>106.48787260231801</v>
      </c>
      <c r="K1730" s="17">
        <v>74.457759023447196</v>
      </c>
      <c r="L1730" s="19">
        <v>84.488916192043007</v>
      </c>
    </row>
    <row r="1731" spans="1:12" ht="16" x14ac:dyDescent="0.2">
      <c r="A1731" s="22">
        <f t="shared" si="81"/>
        <v>45323</v>
      </c>
      <c r="B1731" s="15" t="s">
        <v>220</v>
      </c>
      <c r="C1731" s="15" t="str">
        <f t="shared" ref="C1731:C1794" si="82">UPPER(B1731)</f>
        <v>BOGOTÁ, D.C.</v>
      </c>
      <c r="D1731" s="23" t="str">
        <f t="shared" ref="D1731:D1794" si="83">SUBSTITUTE(SUBSTITUTE(SUBSTITUTE(SUBSTITUTE(SUBSTITUTE(SUBSTITUTE(SUBSTITUTE(SUBSTITUTE(SUBSTITUTE(SUBSTITUTE(C1731,"á","a"),"é","e"),"í","i"),"ó","o"),"ú","u"),"Á","A"),"É","E"),"Í","I"),"Ó","O"),"Ú","U")</f>
        <v>BOGOTA, D.C.</v>
      </c>
      <c r="E1731" s="16">
        <v>2024</v>
      </c>
      <c r="F1731" s="16">
        <v>2</v>
      </c>
      <c r="G1731" s="16" t="s">
        <v>203</v>
      </c>
      <c r="H1731" s="18">
        <v>135.731708728293</v>
      </c>
      <c r="I1731" s="18">
        <v>94.9314572779369</v>
      </c>
      <c r="J1731" s="18">
        <v>130.876482928445</v>
      </c>
      <c r="K1731" s="18">
        <v>91.352104723598103</v>
      </c>
      <c r="L1731" s="20">
        <v>85.201112025072604</v>
      </c>
    </row>
    <row r="1732" spans="1:12" ht="16" x14ac:dyDescent="0.2">
      <c r="A1732" s="22">
        <f t="shared" si="81"/>
        <v>45352</v>
      </c>
      <c r="B1732" s="15" t="s">
        <v>220</v>
      </c>
      <c r="C1732" s="15" t="str">
        <f t="shared" si="82"/>
        <v>BOGOTÁ, D.C.</v>
      </c>
      <c r="D1732" s="23" t="str">
        <f t="shared" si="83"/>
        <v>BOGOTA, D.C.</v>
      </c>
      <c r="E1732" s="15">
        <v>2024</v>
      </c>
      <c r="F1732" s="15">
        <v>3</v>
      </c>
      <c r="G1732" s="15" t="s">
        <v>203</v>
      </c>
      <c r="H1732" s="17">
        <v>127.528670180714</v>
      </c>
      <c r="I1732" s="17">
        <v>88.380838593535003</v>
      </c>
      <c r="J1732" s="17">
        <v>132.24636897220401</v>
      </c>
      <c r="K1732" s="17">
        <v>91.759500648312098</v>
      </c>
      <c r="L1732" s="19">
        <v>85.326058662446201</v>
      </c>
    </row>
    <row r="1733" spans="1:12" ht="16" x14ac:dyDescent="0.2">
      <c r="A1733" s="22">
        <f t="shared" si="81"/>
        <v>45383</v>
      </c>
      <c r="B1733" s="15" t="s">
        <v>220</v>
      </c>
      <c r="C1733" s="15" t="str">
        <f t="shared" si="82"/>
        <v>BOGOTÁ, D.C.</v>
      </c>
      <c r="D1733" s="23" t="str">
        <f t="shared" si="83"/>
        <v>BOGOTA, D.C.</v>
      </c>
      <c r="E1733" s="16">
        <v>2024</v>
      </c>
      <c r="F1733" s="16">
        <v>4</v>
      </c>
      <c r="G1733" s="16" t="s">
        <v>203</v>
      </c>
      <c r="H1733" s="18">
        <v>144.724656741692</v>
      </c>
      <c r="I1733" s="18">
        <v>100.98148064867701</v>
      </c>
      <c r="J1733" s="18">
        <v>133.89928930915701</v>
      </c>
      <c r="K1733" s="18">
        <v>93.402217692578006</v>
      </c>
      <c r="L1733" s="20">
        <v>85.500983954769296</v>
      </c>
    </row>
    <row r="1734" spans="1:12" ht="16" x14ac:dyDescent="0.2">
      <c r="A1734" s="22">
        <f t="shared" si="81"/>
        <v>45413</v>
      </c>
      <c r="B1734" s="15" t="s">
        <v>220</v>
      </c>
      <c r="C1734" s="15" t="str">
        <f t="shared" si="82"/>
        <v>BOGOTÁ, D.C.</v>
      </c>
      <c r="D1734" s="23" t="str">
        <f t="shared" si="83"/>
        <v>BOGOTA, D.C.</v>
      </c>
      <c r="E1734" s="15">
        <v>2024</v>
      </c>
      <c r="F1734" s="15">
        <v>5</v>
      </c>
      <c r="G1734" s="15" t="s">
        <v>203</v>
      </c>
      <c r="H1734" s="17">
        <v>144.40342313422201</v>
      </c>
      <c r="I1734" s="17">
        <v>100.76373909739</v>
      </c>
      <c r="J1734" s="17">
        <v>151.87496723570999</v>
      </c>
      <c r="K1734" s="17">
        <v>106.102579137416</v>
      </c>
      <c r="L1734" s="19">
        <v>84.239022917295699</v>
      </c>
    </row>
    <row r="1735" spans="1:12" ht="16" x14ac:dyDescent="0.2">
      <c r="A1735" s="22">
        <f t="shared" si="81"/>
        <v>45444</v>
      </c>
      <c r="B1735" s="15" t="s">
        <v>220</v>
      </c>
      <c r="C1735" s="15" t="str">
        <f t="shared" si="82"/>
        <v>BOGOTÁ, D.C.</v>
      </c>
      <c r="D1735" s="23" t="str">
        <f t="shared" si="83"/>
        <v>BOGOTA, D.C.</v>
      </c>
      <c r="E1735" s="16">
        <v>2024</v>
      </c>
      <c r="F1735" s="16">
        <v>6</v>
      </c>
      <c r="G1735" s="16" t="s">
        <v>203</v>
      </c>
      <c r="H1735" s="18">
        <v>125.08444787768001</v>
      </c>
      <c r="I1735" s="18">
        <v>86.304213807092296</v>
      </c>
      <c r="J1735" s="18">
        <v>132.313547183563</v>
      </c>
      <c r="K1735" s="18">
        <v>91.412998772212802</v>
      </c>
      <c r="L1735" s="20">
        <v>83.576805739215501</v>
      </c>
    </row>
    <row r="1736" spans="1:12" ht="16" x14ac:dyDescent="0.2">
      <c r="A1736" s="22">
        <f t="shared" si="81"/>
        <v>45474</v>
      </c>
      <c r="B1736" s="15" t="s">
        <v>220</v>
      </c>
      <c r="C1736" s="15" t="str">
        <f t="shared" si="82"/>
        <v>BOGOTÁ, D.C.</v>
      </c>
      <c r="D1736" s="23" t="str">
        <f t="shared" si="83"/>
        <v>BOGOTA, D.C.</v>
      </c>
      <c r="E1736" s="15">
        <v>2024</v>
      </c>
      <c r="F1736" s="15">
        <v>7</v>
      </c>
      <c r="G1736" s="15" t="s">
        <v>203</v>
      </c>
      <c r="H1736" s="17">
        <v>140.44664222300599</v>
      </c>
      <c r="I1736" s="17">
        <v>97.638470845509403</v>
      </c>
      <c r="J1736" s="17">
        <v>131.704984602537</v>
      </c>
      <c r="K1736" s="17">
        <v>91.591838584505496</v>
      </c>
      <c r="L1736" s="19">
        <v>82.127424745681495</v>
      </c>
    </row>
    <row r="1737" spans="1:12" ht="16" x14ac:dyDescent="0.2">
      <c r="A1737" s="22">
        <f t="shared" si="81"/>
        <v>45505</v>
      </c>
      <c r="B1737" s="15" t="s">
        <v>220</v>
      </c>
      <c r="C1737" s="15" t="str">
        <f t="shared" si="82"/>
        <v>BOGOTÁ, D.C.</v>
      </c>
      <c r="D1737" s="23" t="str">
        <f t="shared" si="83"/>
        <v>BOGOTA, D.C.</v>
      </c>
      <c r="E1737" s="16">
        <v>2024</v>
      </c>
      <c r="F1737" s="16">
        <v>8</v>
      </c>
      <c r="G1737" s="16" t="s">
        <v>203</v>
      </c>
      <c r="H1737" s="18">
        <v>133.08453664625199</v>
      </c>
      <c r="I1737" s="18">
        <v>92.3015686560381</v>
      </c>
      <c r="J1737" s="18">
        <v>128.492304649018</v>
      </c>
      <c r="K1737" s="18">
        <v>88.985590382137502</v>
      </c>
      <c r="L1737" s="20">
        <v>82.014972772045297</v>
      </c>
    </row>
    <row r="1738" spans="1:12" ht="16" x14ac:dyDescent="0.2">
      <c r="A1738" s="22">
        <f t="shared" si="81"/>
        <v>45536</v>
      </c>
      <c r="B1738" s="15" t="s">
        <v>220</v>
      </c>
      <c r="C1738" s="15" t="str">
        <f t="shared" si="82"/>
        <v>BOGOTÁ, D.C.</v>
      </c>
      <c r="D1738" s="23" t="str">
        <f t="shared" si="83"/>
        <v>BOGOTA, D.C.</v>
      </c>
      <c r="E1738" s="15">
        <v>2024</v>
      </c>
      <c r="F1738" s="15">
        <v>9</v>
      </c>
      <c r="G1738" s="15" t="s">
        <v>203</v>
      </c>
      <c r="H1738" s="17">
        <v>112.979012388919</v>
      </c>
      <c r="I1738" s="17">
        <v>77.893119470253893</v>
      </c>
      <c r="J1738" s="17">
        <v>120.44067848546</v>
      </c>
      <c r="K1738" s="17">
        <v>82.955225518339205</v>
      </c>
      <c r="L1738" s="19">
        <v>81.377744921439799</v>
      </c>
    </row>
    <row r="1739" spans="1:12" ht="16" x14ac:dyDescent="0.2">
      <c r="A1739" s="22">
        <f t="shared" si="81"/>
        <v>45566</v>
      </c>
      <c r="B1739" s="15" t="s">
        <v>220</v>
      </c>
      <c r="C1739" s="15" t="str">
        <f t="shared" si="82"/>
        <v>BOGOTÁ, D.C.</v>
      </c>
      <c r="D1739" s="23" t="str">
        <f t="shared" si="83"/>
        <v>BOGOTA, D.C.</v>
      </c>
      <c r="E1739" s="16">
        <v>2024</v>
      </c>
      <c r="F1739" s="16">
        <v>10</v>
      </c>
      <c r="G1739" s="16" t="s">
        <v>203</v>
      </c>
      <c r="H1739" s="18">
        <v>130.97556632533701</v>
      </c>
      <c r="I1739" s="18">
        <v>90.720916821669306</v>
      </c>
      <c r="J1739" s="18">
        <v>129.098692350378</v>
      </c>
      <c r="K1739" s="18">
        <v>89.541018570072495</v>
      </c>
      <c r="L1739" s="20">
        <v>81.002905009318894</v>
      </c>
    </row>
    <row r="1740" spans="1:12" ht="16" x14ac:dyDescent="0.2">
      <c r="A1740" s="22">
        <f t="shared" si="81"/>
        <v>45597</v>
      </c>
      <c r="B1740" s="15" t="s">
        <v>220</v>
      </c>
      <c r="C1740" s="15" t="str">
        <f t="shared" si="82"/>
        <v>BOGOTÁ, D.C.</v>
      </c>
      <c r="D1740" s="23" t="str">
        <f t="shared" si="83"/>
        <v>BOGOTA, D.C.</v>
      </c>
      <c r="E1740" s="15">
        <v>2024</v>
      </c>
      <c r="F1740" s="15">
        <v>11</v>
      </c>
      <c r="G1740" s="15" t="s">
        <v>203</v>
      </c>
      <c r="H1740" s="17">
        <v>134.026855573115</v>
      </c>
      <c r="I1740" s="17">
        <v>92.201125283004998</v>
      </c>
      <c r="J1740" s="17">
        <v>140.31815747257701</v>
      </c>
      <c r="K1740" s="17">
        <v>96.453562349038407</v>
      </c>
      <c r="L1740" s="19">
        <v>80.840474380733198</v>
      </c>
    </row>
    <row r="1741" spans="1:12" ht="16" x14ac:dyDescent="0.2">
      <c r="A1741" s="22">
        <f t="shared" si="81"/>
        <v>45627</v>
      </c>
      <c r="B1741" s="15" t="s">
        <v>220</v>
      </c>
      <c r="C1741" s="15" t="str">
        <f t="shared" si="82"/>
        <v>BOGOTÁ, D.C.</v>
      </c>
      <c r="D1741" s="23" t="str">
        <f t="shared" si="83"/>
        <v>BOGOTA, D.C.</v>
      </c>
      <c r="E1741" s="16">
        <v>2024</v>
      </c>
      <c r="F1741" s="16">
        <v>12</v>
      </c>
      <c r="G1741" s="16" t="s">
        <v>203</v>
      </c>
      <c r="H1741" s="18">
        <v>133.39946151039999</v>
      </c>
      <c r="I1741" s="18">
        <v>92.207296656228607</v>
      </c>
      <c r="J1741" s="18">
        <v>135.865565822143</v>
      </c>
      <c r="K1741" s="18">
        <v>93.832688658516403</v>
      </c>
      <c r="L1741" s="20">
        <v>79.865890609218994</v>
      </c>
    </row>
    <row r="1742" spans="1:12" ht="16" x14ac:dyDescent="0.2">
      <c r="A1742" s="22">
        <f t="shared" si="81"/>
        <v>45658</v>
      </c>
      <c r="B1742" s="15" t="s">
        <v>220</v>
      </c>
      <c r="C1742" s="15" t="str">
        <f t="shared" si="82"/>
        <v>BOGOTÁ, D.C.</v>
      </c>
      <c r="D1742" s="23" t="str">
        <f t="shared" si="83"/>
        <v>BOGOTA, D.C.</v>
      </c>
      <c r="E1742" s="15">
        <v>2025</v>
      </c>
      <c r="F1742" s="15">
        <v>1</v>
      </c>
      <c r="G1742" s="15" t="s">
        <v>203</v>
      </c>
      <c r="H1742" s="17">
        <v>99.102284441606201</v>
      </c>
      <c r="I1742" s="17">
        <v>67.371843789596397</v>
      </c>
      <c r="J1742" s="17">
        <v>99.259568301964705</v>
      </c>
      <c r="K1742" s="17">
        <v>67.476631196773297</v>
      </c>
      <c r="L1742" s="19">
        <v>77.8917337387158</v>
      </c>
    </row>
    <row r="1743" spans="1:12" ht="16" x14ac:dyDescent="0.2">
      <c r="A1743" s="22">
        <f t="shared" si="81"/>
        <v>45689</v>
      </c>
      <c r="B1743" s="15" t="s">
        <v>220</v>
      </c>
      <c r="C1743" s="15" t="str">
        <f t="shared" si="82"/>
        <v>BOGOTÁ, D.C.</v>
      </c>
      <c r="D1743" s="23" t="str">
        <f t="shared" si="83"/>
        <v>BOGOTA, D.C.</v>
      </c>
      <c r="E1743" s="16">
        <v>2025</v>
      </c>
      <c r="F1743" s="16">
        <v>2</v>
      </c>
      <c r="G1743" s="16" t="s">
        <v>203</v>
      </c>
      <c r="H1743" s="18">
        <v>114.472183100317</v>
      </c>
      <c r="I1743" s="18">
        <v>77.515638719585198</v>
      </c>
      <c r="J1743" s="18">
        <v>118.393866569426</v>
      </c>
      <c r="K1743" s="18">
        <v>80.164806105214495</v>
      </c>
      <c r="L1743" s="20">
        <v>79.516040024572803</v>
      </c>
    </row>
    <row r="1744" spans="1:12" ht="16" x14ac:dyDescent="0.2">
      <c r="A1744" s="22">
        <f t="shared" si="81"/>
        <v>45717</v>
      </c>
      <c r="B1744" s="15" t="s">
        <v>220</v>
      </c>
      <c r="C1744" s="15" t="str">
        <f t="shared" si="82"/>
        <v>BOGOTÁ, D.C.</v>
      </c>
      <c r="D1744" s="23" t="str">
        <f t="shared" si="83"/>
        <v>BOGOTA, D.C.</v>
      </c>
      <c r="E1744" s="15">
        <v>2025</v>
      </c>
      <c r="F1744" s="15">
        <v>3</v>
      </c>
      <c r="G1744" s="15" t="s">
        <v>203</v>
      </c>
      <c r="H1744" s="17">
        <v>128.92388660946099</v>
      </c>
      <c r="I1744" s="17">
        <v>87.3934725670468</v>
      </c>
      <c r="J1744" s="17">
        <v>128.581086289176</v>
      </c>
      <c r="K1744" s="17">
        <v>87.056524476706002</v>
      </c>
      <c r="L1744" s="19">
        <v>80.428150477400294</v>
      </c>
    </row>
    <row r="1745" spans="1:12" ht="16" x14ac:dyDescent="0.2">
      <c r="A1745" s="22">
        <f t="shared" si="81"/>
        <v>45748</v>
      </c>
      <c r="B1745" s="15" t="s">
        <v>220</v>
      </c>
      <c r="C1745" s="15" t="str">
        <f t="shared" si="82"/>
        <v>BOGOTÁ, D.C.</v>
      </c>
      <c r="D1745" s="23" t="str">
        <f t="shared" si="83"/>
        <v>BOGOTA, D.C.</v>
      </c>
      <c r="E1745" s="16">
        <v>2025</v>
      </c>
      <c r="F1745" s="16">
        <v>4</v>
      </c>
      <c r="G1745" s="16" t="s">
        <v>203</v>
      </c>
      <c r="H1745" s="18">
        <v>118.54762997725901</v>
      </c>
      <c r="I1745" s="18">
        <v>78.959634942008506</v>
      </c>
      <c r="J1745" s="18">
        <v>123.734405488102</v>
      </c>
      <c r="K1745" s="18">
        <v>82.392913049056602</v>
      </c>
      <c r="L1745" s="20">
        <v>80.553097114773905</v>
      </c>
    </row>
    <row r="1746" spans="1:12" ht="16" x14ac:dyDescent="0.2">
      <c r="A1746" s="22">
        <f t="shared" si="81"/>
        <v>45778</v>
      </c>
      <c r="B1746" s="15" t="s">
        <v>220</v>
      </c>
      <c r="C1746" s="15" t="str">
        <f t="shared" si="82"/>
        <v>BOGOTÁ, D.C.</v>
      </c>
      <c r="D1746" s="23" t="str">
        <f t="shared" si="83"/>
        <v>BOGOTA, D.C.</v>
      </c>
      <c r="E1746" s="15">
        <v>2025</v>
      </c>
      <c r="F1746" s="15">
        <v>5</v>
      </c>
      <c r="G1746" s="15" t="s">
        <v>203</v>
      </c>
      <c r="H1746" s="17">
        <v>128.06717144235199</v>
      </c>
      <c r="I1746" s="17">
        <v>85.610984892907396</v>
      </c>
      <c r="J1746" s="17">
        <v>127.609308282749</v>
      </c>
      <c r="K1746" s="17">
        <v>85.273844688010996</v>
      </c>
      <c r="L1746" s="19">
        <v>80.628065097198103</v>
      </c>
    </row>
    <row r="1747" spans="1:12" ht="16" x14ac:dyDescent="0.2">
      <c r="A1747" s="22">
        <f t="shared" si="81"/>
        <v>45809</v>
      </c>
      <c r="B1747" s="15" t="s">
        <v>220</v>
      </c>
      <c r="C1747" s="15" t="str">
        <f t="shared" si="82"/>
        <v>BOGOTÁ, D.C.</v>
      </c>
      <c r="D1747" s="23" t="str">
        <f t="shared" si="83"/>
        <v>BOGOTA, D.C.</v>
      </c>
      <c r="E1747" s="16">
        <v>2025</v>
      </c>
      <c r="F1747" s="16">
        <v>6</v>
      </c>
      <c r="G1747" s="16" t="s">
        <v>203</v>
      </c>
      <c r="H1747" s="18">
        <v>120.18250835024099</v>
      </c>
      <c r="I1747" s="18">
        <v>80.833255105565001</v>
      </c>
      <c r="J1747" s="18">
        <v>114.475099338468</v>
      </c>
      <c r="K1747" s="18">
        <v>76.990311588466994</v>
      </c>
      <c r="L1747" s="20">
        <v>80.715527743359601</v>
      </c>
    </row>
    <row r="1748" spans="1:12" ht="16" x14ac:dyDescent="0.2">
      <c r="A1748" s="22">
        <f t="shared" si="81"/>
        <v>45839</v>
      </c>
      <c r="B1748" s="15" t="s">
        <v>220</v>
      </c>
      <c r="C1748" s="15" t="str">
        <f t="shared" si="82"/>
        <v>BOGOTÁ, D.C.</v>
      </c>
      <c r="D1748" s="23" t="str">
        <f t="shared" si="83"/>
        <v>BOGOTA, D.C.</v>
      </c>
      <c r="E1748" s="15">
        <v>2025</v>
      </c>
      <c r="F1748" s="15">
        <v>7</v>
      </c>
      <c r="G1748" s="15" t="s">
        <v>203</v>
      </c>
      <c r="H1748" s="17">
        <v>128.421405486287</v>
      </c>
      <c r="I1748" s="17">
        <v>86.2335367073524</v>
      </c>
      <c r="J1748" s="17">
        <v>131.99665370359199</v>
      </c>
      <c r="K1748" s="17">
        <v>88.652388898840101</v>
      </c>
      <c r="L1748" s="19">
        <v>80.040815901542004</v>
      </c>
    </row>
    <row r="1749" spans="1:12" ht="16" x14ac:dyDescent="0.2">
      <c r="A1749" s="22">
        <f t="shared" si="81"/>
        <v>45870</v>
      </c>
      <c r="B1749" s="15" t="s">
        <v>220</v>
      </c>
      <c r="C1749" s="15" t="str">
        <f t="shared" si="82"/>
        <v>BOGOTÁ, D.C.</v>
      </c>
      <c r="D1749" s="23" t="str">
        <f t="shared" si="83"/>
        <v>BOGOTA, D.C.</v>
      </c>
      <c r="E1749" s="16">
        <v>2025</v>
      </c>
      <c r="F1749" s="16">
        <v>8</v>
      </c>
      <c r="G1749" s="16" t="s">
        <v>203</v>
      </c>
      <c r="H1749" s="18">
        <v>120.96551629939</v>
      </c>
      <c r="I1749" s="18">
        <v>81.092239265543498</v>
      </c>
      <c r="J1749" s="18">
        <v>122.011701628404</v>
      </c>
      <c r="K1749" s="18">
        <v>81.784994078693202</v>
      </c>
      <c r="L1749" s="20">
        <v>80.315698503763997</v>
      </c>
    </row>
    <row r="1750" spans="1:12" ht="16" x14ac:dyDescent="0.2">
      <c r="A1750" s="22">
        <f t="shared" si="81"/>
        <v>43101</v>
      </c>
      <c r="B1750" s="15" t="s">
        <v>220</v>
      </c>
      <c r="C1750" s="15" t="str">
        <f t="shared" si="82"/>
        <v>BOGOTÁ, D.C.</v>
      </c>
      <c r="D1750" s="23" t="str">
        <f t="shared" si="83"/>
        <v>BOGOTA, D.C.</v>
      </c>
      <c r="E1750" s="15">
        <v>2018</v>
      </c>
      <c r="F1750" s="15">
        <v>1</v>
      </c>
      <c r="G1750" s="15" t="s">
        <v>204</v>
      </c>
      <c r="H1750" s="17">
        <v>74.946020439529704</v>
      </c>
      <c r="I1750" s="17">
        <v>76.161197477689996</v>
      </c>
      <c r="J1750" s="17">
        <v>72.485350919097399</v>
      </c>
      <c r="K1750" s="17">
        <v>73.6900564362479</v>
      </c>
      <c r="L1750" s="19">
        <v>98.078805284319301</v>
      </c>
    </row>
    <row r="1751" spans="1:12" ht="16" x14ac:dyDescent="0.2">
      <c r="A1751" s="22">
        <f t="shared" si="81"/>
        <v>43132</v>
      </c>
      <c r="B1751" s="15" t="s">
        <v>220</v>
      </c>
      <c r="C1751" s="15" t="str">
        <f t="shared" si="82"/>
        <v>BOGOTÁ, D.C.</v>
      </c>
      <c r="D1751" s="23" t="str">
        <f t="shared" si="83"/>
        <v>BOGOTA, D.C.</v>
      </c>
      <c r="E1751" s="16">
        <v>2018</v>
      </c>
      <c r="F1751" s="16">
        <v>2</v>
      </c>
      <c r="G1751" s="16" t="s">
        <v>204</v>
      </c>
      <c r="H1751" s="18">
        <v>91.819920921210894</v>
      </c>
      <c r="I1751" s="18">
        <v>92.677784626598296</v>
      </c>
      <c r="J1751" s="18">
        <v>92.965965630904094</v>
      </c>
      <c r="K1751" s="18">
        <v>93.904323446934498</v>
      </c>
      <c r="L1751" s="20">
        <v>99.413210798391702</v>
      </c>
    </row>
    <row r="1752" spans="1:12" ht="16" x14ac:dyDescent="0.2">
      <c r="A1752" s="22">
        <f t="shared" si="81"/>
        <v>43160</v>
      </c>
      <c r="B1752" s="15" t="s">
        <v>220</v>
      </c>
      <c r="C1752" s="15" t="str">
        <f t="shared" si="82"/>
        <v>BOGOTÁ, D.C.</v>
      </c>
      <c r="D1752" s="23" t="str">
        <f t="shared" si="83"/>
        <v>BOGOTA, D.C.</v>
      </c>
      <c r="E1752" s="15">
        <v>2018</v>
      </c>
      <c r="F1752" s="15">
        <v>3</v>
      </c>
      <c r="G1752" s="15" t="s">
        <v>204</v>
      </c>
      <c r="H1752" s="17">
        <v>88.6878977126363</v>
      </c>
      <c r="I1752" s="17">
        <v>89.511473776226197</v>
      </c>
      <c r="J1752" s="17">
        <v>91.669963579530204</v>
      </c>
      <c r="K1752" s="17">
        <v>92.501018721774997</v>
      </c>
      <c r="L1752" s="19">
        <v>99.953589890867306</v>
      </c>
    </row>
    <row r="1753" spans="1:12" ht="16" x14ac:dyDescent="0.2">
      <c r="A1753" s="22">
        <f t="shared" si="81"/>
        <v>43191</v>
      </c>
      <c r="B1753" s="15" t="s">
        <v>220</v>
      </c>
      <c r="C1753" s="15" t="str">
        <f t="shared" si="82"/>
        <v>BOGOTÁ, D.C.</v>
      </c>
      <c r="D1753" s="23" t="str">
        <f t="shared" si="83"/>
        <v>BOGOTA, D.C.</v>
      </c>
      <c r="E1753" s="16">
        <v>2018</v>
      </c>
      <c r="F1753" s="16">
        <v>4</v>
      </c>
      <c r="G1753" s="16" t="s">
        <v>204</v>
      </c>
      <c r="H1753" s="18">
        <v>90.177676890056503</v>
      </c>
      <c r="I1753" s="18">
        <v>91.250313694708098</v>
      </c>
      <c r="J1753" s="18">
        <v>94.577267188976805</v>
      </c>
      <c r="K1753" s="18">
        <v>95.718023901919096</v>
      </c>
      <c r="L1753" s="20">
        <v>101.530614589316</v>
      </c>
    </row>
    <row r="1754" spans="1:12" ht="16" x14ac:dyDescent="0.2">
      <c r="A1754" s="22">
        <f t="shared" si="81"/>
        <v>43221</v>
      </c>
      <c r="B1754" s="15" t="s">
        <v>220</v>
      </c>
      <c r="C1754" s="15" t="str">
        <f t="shared" si="82"/>
        <v>BOGOTÁ, D.C.</v>
      </c>
      <c r="D1754" s="23" t="str">
        <f t="shared" si="83"/>
        <v>BOGOTA, D.C.</v>
      </c>
      <c r="E1754" s="15">
        <v>2018</v>
      </c>
      <c r="F1754" s="15">
        <v>5</v>
      </c>
      <c r="G1754" s="15" t="s">
        <v>204</v>
      </c>
      <c r="H1754" s="17">
        <v>102.424559078201</v>
      </c>
      <c r="I1754" s="17">
        <v>102.52202542001299</v>
      </c>
      <c r="J1754" s="17">
        <v>101.89859748308901</v>
      </c>
      <c r="K1754" s="17">
        <v>102.012768669827</v>
      </c>
      <c r="L1754" s="19">
        <v>100.852383687536</v>
      </c>
    </row>
    <row r="1755" spans="1:12" ht="16" x14ac:dyDescent="0.2">
      <c r="A1755" s="22">
        <f t="shared" si="81"/>
        <v>43252</v>
      </c>
      <c r="B1755" s="15" t="s">
        <v>220</v>
      </c>
      <c r="C1755" s="15" t="str">
        <f t="shared" si="82"/>
        <v>BOGOTÁ, D.C.</v>
      </c>
      <c r="D1755" s="23" t="str">
        <f t="shared" si="83"/>
        <v>BOGOTA, D.C.</v>
      </c>
      <c r="E1755" s="16">
        <v>2018</v>
      </c>
      <c r="F1755" s="16">
        <v>6</v>
      </c>
      <c r="G1755" s="16" t="s">
        <v>204</v>
      </c>
      <c r="H1755" s="18">
        <v>100.689334042474</v>
      </c>
      <c r="I1755" s="18">
        <v>100.37021595744299</v>
      </c>
      <c r="J1755" s="18">
        <v>101.550453694254</v>
      </c>
      <c r="K1755" s="18">
        <v>101.24624810589501</v>
      </c>
      <c r="L1755" s="20">
        <v>100.14106835152199</v>
      </c>
    </row>
    <row r="1756" spans="1:12" ht="16" x14ac:dyDescent="0.2">
      <c r="A1756" s="22">
        <f t="shared" si="81"/>
        <v>43282</v>
      </c>
      <c r="B1756" s="15" t="s">
        <v>220</v>
      </c>
      <c r="C1756" s="15" t="str">
        <f t="shared" si="82"/>
        <v>BOGOTÁ, D.C.</v>
      </c>
      <c r="D1756" s="23" t="str">
        <f t="shared" si="83"/>
        <v>BOGOTA, D.C.</v>
      </c>
      <c r="E1756" s="15">
        <v>2018</v>
      </c>
      <c r="F1756" s="15">
        <v>7</v>
      </c>
      <c r="G1756" s="15" t="s">
        <v>204</v>
      </c>
      <c r="H1756" s="17">
        <v>103.903524193736</v>
      </c>
      <c r="I1756" s="17">
        <v>103.940827185343</v>
      </c>
      <c r="J1756" s="17">
        <v>98.861321932677299</v>
      </c>
      <c r="K1756" s="17">
        <v>98.929436000179507</v>
      </c>
      <c r="L1756" s="19">
        <v>99.595175186674297</v>
      </c>
    </row>
    <row r="1757" spans="1:12" ht="16" x14ac:dyDescent="0.2">
      <c r="A1757" s="22">
        <f t="shared" si="81"/>
        <v>43313</v>
      </c>
      <c r="B1757" s="15" t="s">
        <v>220</v>
      </c>
      <c r="C1757" s="15" t="str">
        <f t="shared" si="82"/>
        <v>BOGOTÁ, D.C.</v>
      </c>
      <c r="D1757" s="23" t="str">
        <f t="shared" si="83"/>
        <v>BOGOTA, D.C.</v>
      </c>
      <c r="E1757" s="16">
        <v>2018</v>
      </c>
      <c r="F1757" s="16">
        <v>8</v>
      </c>
      <c r="G1757" s="16" t="s">
        <v>204</v>
      </c>
      <c r="H1757" s="18">
        <v>106.28260845944099</v>
      </c>
      <c r="I1757" s="18">
        <v>106.086216847131</v>
      </c>
      <c r="J1757" s="18">
        <v>107.77070647780501</v>
      </c>
      <c r="K1757" s="18">
        <v>107.575327266504</v>
      </c>
      <c r="L1757" s="20">
        <v>100.350603101666</v>
      </c>
    </row>
    <row r="1758" spans="1:12" ht="16" x14ac:dyDescent="0.2">
      <c r="A1758" s="22">
        <f t="shared" si="81"/>
        <v>43344</v>
      </c>
      <c r="B1758" s="15" t="s">
        <v>220</v>
      </c>
      <c r="C1758" s="15" t="str">
        <f t="shared" si="82"/>
        <v>BOGOTÁ, D.C.</v>
      </c>
      <c r="D1758" s="23" t="str">
        <f t="shared" si="83"/>
        <v>BOGOTA, D.C.</v>
      </c>
      <c r="E1758" s="15">
        <v>2018</v>
      </c>
      <c r="F1758" s="15">
        <v>9</v>
      </c>
      <c r="G1758" s="15" t="s">
        <v>204</v>
      </c>
      <c r="H1758" s="17">
        <v>104.54589908189701</v>
      </c>
      <c r="I1758" s="17">
        <v>104.27909349033899</v>
      </c>
      <c r="J1758" s="17">
        <v>104.202223915234</v>
      </c>
      <c r="K1758" s="17">
        <v>103.939401802975</v>
      </c>
      <c r="L1758" s="19">
        <v>100.54359563469301</v>
      </c>
    </row>
    <row r="1759" spans="1:12" ht="16" x14ac:dyDescent="0.2">
      <c r="A1759" s="22">
        <f t="shared" si="81"/>
        <v>43374</v>
      </c>
      <c r="B1759" s="15" t="s">
        <v>220</v>
      </c>
      <c r="C1759" s="15" t="str">
        <f t="shared" si="82"/>
        <v>BOGOTÁ, D.C.</v>
      </c>
      <c r="D1759" s="23" t="str">
        <f t="shared" si="83"/>
        <v>BOGOTA, D.C.</v>
      </c>
      <c r="E1759" s="16">
        <v>2018</v>
      </c>
      <c r="F1759" s="16">
        <v>10</v>
      </c>
      <c r="G1759" s="16" t="s">
        <v>204</v>
      </c>
      <c r="H1759" s="18">
        <v>115.608101427593</v>
      </c>
      <c r="I1759" s="18">
        <v>114.77825597872101</v>
      </c>
      <c r="J1759" s="18">
        <v>107.67769621117</v>
      </c>
      <c r="K1759" s="18">
        <v>106.89535131880599</v>
      </c>
      <c r="L1759" s="20">
        <v>100.631820792648</v>
      </c>
    </row>
    <row r="1760" spans="1:12" ht="16" x14ac:dyDescent="0.2">
      <c r="A1760" s="22">
        <f t="shared" si="81"/>
        <v>43405</v>
      </c>
      <c r="B1760" s="15" t="s">
        <v>220</v>
      </c>
      <c r="C1760" s="15" t="str">
        <f t="shared" si="82"/>
        <v>BOGOTÁ, D.C.</v>
      </c>
      <c r="D1760" s="23" t="str">
        <f t="shared" si="83"/>
        <v>BOGOTA, D.C.</v>
      </c>
      <c r="E1760" s="15">
        <v>2018</v>
      </c>
      <c r="F1760" s="15">
        <v>11</v>
      </c>
      <c r="G1760" s="15" t="s">
        <v>204</v>
      </c>
      <c r="H1760" s="17">
        <v>113.077764610873</v>
      </c>
      <c r="I1760" s="17">
        <v>111.86731123151399</v>
      </c>
      <c r="J1760" s="17">
        <v>113.49110689973701</v>
      </c>
      <c r="K1760" s="17">
        <v>112.24789838700499</v>
      </c>
      <c r="L1760" s="19">
        <v>100.22377943710499</v>
      </c>
    </row>
    <row r="1761" spans="1:12" ht="16" x14ac:dyDescent="0.2">
      <c r="A1761" s="22">
        <f t="shared" si="81"/>
        <v>43435</v>
      </c>
      <c r="B1761" s="15" t="s">
        <v>220</v>
      </c>
      <c r="C1761" s="15" t="str">
        <f t="shared" si="82"/>
        <v>BOGOTÁ, D.C.</v>
      </c>
      <c r="D1761" s="23" t="str">
        <f t="shared" si="83"/>
        <v>BOGOTA, D.C.</v>
      </c>
      <c r="E1761" s="16">
        <v>2018</v>
      </c>
      <c r="F1761" s="16">
        <v>12</v>
      </c>
      <c r="G1761" s="16" t="s">
        <v>204</v>
      </c>
      <c r="H1761" s="18">
        <v>107.836693142352</v>
      </c>
      <c r="I1761" s="18">
        <v>106.555284314274</v>
      </c>
      <c r="J1761" s="18">
        <v>112.84934606752699</v>
      </c>
      <c r="K1761" s="18">
        <v>111.340145941933</v>
      </c>
      <c r="L1761" s="20">
        <v>98.685353245261297</v>
      </c>
    </row>
    <row r="1762" spans="1:12" ht="16" x14ac:dyDescent="0.2">
      <c r="A1762" s="22">
        <f t="shared" si="81"/>
        <v>43466</v>
      </c>
      <c r="B1762" s="15" t="s">
        <v>220</v>
      </c>
      <c r="C1762" s="15" t="str">
        <f t="shared" si="82"/>
        <v>BOGOTÁ, D.C.</v>
      </c>
      <c r="D1762" s="23" t="str">
        <f t="shared" si="83"/>
        <v>BOGOTA, D.C.</v>
      </c>
      <c r="E1762" s="15">
        <v>2019</v>
      </c>
      <c r="F1762" s="15">
        <v>1</v>
      </c>
      <c r="G1762" s="15" t="s">
        <v>204</v>
      </c>
      <c r="H1762" s="17">
        <v>80.348675533576596</v>
      </c>
      <c r="I1762" s="17">
        <v>79.219198915002394</v>
      </c>
      <c r="J1762" s="17">
        <v>80.123914121689396</v>
      </c>
      <c r="K1762" s="17">
        <v>79.015422448596198</v>
      </c>
      <c r="L1762" s="19">
        <v>96.578977599081</v>
      </c>
    </row>
    <row r="1763" spans="1:12" ht="16" x14ac:dyDescent="0.2">
      <c r="A1763" s="22">
        <f t="shared" si="81"/>
        <v>43497</v>
      </c>
      <c r="B1763" s="15" t="s">
        <v>220</v>
      </c>
      <c r="C1763" s="15" t="str">
        <f t="shared" si="82"/>
        <v>BOGOTÁ, D.C.</v>
      </c>
      <c r="D1763" s="23" t="str">
        <f t="shared" si="83"/>
        <v>BOGOTA, D.C.</v>
      </c>
      <c r="E1763" s="16">
        <v>2019</v>
      </c>
      <c r="F1763" s="16">
        <v>2</v>
      </c>
      <c r="G1763" s="16" t="s">
        <v>204</v>
      </c>
      <c r="H1763" s="18">
        <v>98.139767682810799</v>
      </c>
      <c r="I1763" s="18">
        <v>96.986109610100698</v>
      </c>
      <c r="J1763" s="18">
        <v>93.188519922382696</v>
      </c>
      <c r="K1763" s="18">
        <v>92.028922589723294</v>
      </c>
      <c r="L1763" s="20">
        <v>99.021711659965504</v>
      </c>
    </row>
    <row r="1764" spans="1:12" ht="16" x14ac:dyDescent="0.2">
      <c r="A1764" s="22">
        <f t="shared" si="81"/>
        <v>43525</v>
      </c>
      <c r="B1764" s="15" t="s">
        <v>220</v>
      </c>
      <c r="C1764" s="15" t="str">
        <f t="shared" si="82"/>
        <v>BOGOTÁ, D.C.</v>
      </c>
      <c r="D1764" s="23" t="str">
        <f t="shared" si="83"/>
        <v>BOGOTA, D.C.</v>
      </c>
      <c r="E1764" s="15">
        <v>2019</v>
      </c>
      <c r="F1764" s="15">
        <v>3</v>
      </c>
      <c r="G1764" s="15" t="s">
        <v>204</v>
      </c>
      <c r="H1764" s="17">
        <v>106.524479070504</v>
      </c>
      <c r="I1764" s="17">
        <v>104.48611708366199</v>
      </c>
      <c r="J1764" s="17">
        <v>101.07154188447301</v>
      </c>
      <c r="K1764" s="17">
        <v>99.024713901578295</v>
      </c>
      <c r="L1764" s="19">
        <v>97.279264790350396</v>
      </c>
    </row>
    <row r="1765" spans="1:12" ht="16" x14ac:dyDescent="0.2">
      <c r="A1765" s="22">
        <f t="shared" si="81"/>
        <v>43556</v>
      </c>
      <c r="B1765" s="15" t="s">
        <v>220</v>
      </c>
      <c r="C1765" s="15" t="str">
        <f t="shared" si="82"/>
        <v>BOGOTÁ, D.C.</v>
      </c>
      <c r="D1765" s="23" t="str">
        <f t="shared" si="83"/>
        <v>BOGOTA, D.C.</v>
      </c>
      <c r="E1765" s="16">
        <v>2019</v>
      </c>
      <c r="F1765" s="16">
        <v>4</v>
      </c>
      <c r="G1765" s="16" t="s">
        <v>204</v>
      </c>
      <c r="H1765" s="18">
        <v>93.1252852183583</v>
      </c>
      <c r="I1765" s="18">
        <v>90.980056894800796</v>
      </c>
      <c r="J1765" s="18">
        <v>96.798366829956393</v>
      </c>
      <c r="K1765" s="18">
        <v>94.615143058399596</v>
      </c>
      <c r="L1765" s="20">
        <v>97.246180356117193</v>
      </c>
    </row>
    <row r="1766" spans="1:12" ht="16" x14ac:dyDescent="0.2">
      <c r="A1766" s="22">
        <f t="shared" si="81"/>
        <v>43586</v>
      </c>
      <c r="B1766" s="15" t="s">
        <v>220</v>
      </c>
      <c r="C1766" s="15" t="str">
        <f t="shared" si="82"/>
        <v>BOGOTÁ, D.C.</v>
      </c>
      <c r="D1766" s="23" t="str">
        <f t="shared" si="83"/>
        <v>BOGOTA, D.C.</v>
      </c>
      <c r="E1766" s="15">
        <v>2019</v>
      </c>
      <c r="F1766" s="15">
        <v>5</v>
      </c>
      <c r="G1766" s="15" t="s">
        <v>204</v>
      </c>
      <c r="H1766" s="17">
        <v>110.48536150317101</v>
      </c>
      <c r="I1766" s="17">
        <v>107.22337906866601</v>
      </c>
      <c r="J1766" s="17">
        <v>102.697802611379</v>
      </c>
      <c r="K1766" s="17">
        <v>99.730172335385205</v>
      </c>
      <c r="L1766" s="19">
        <v>97.075244112579</v>
      </c>
    </row>
    <row r="1767" spans="1:12" ht="16" x14ac:dyDescent="0.2">
      <c r="A1767" s="22">
        <f t="shared" si="81"/>
        <v>43617</v>
      </c>
      <c r="B1767" s="15" t="s">
        <v>220</v>
      </c>
      <c r="C1767" s="15" t="str">
        <f t="shared" si="82"/>
        <v>BOGOTÁ, D.C.</v>
      </c>
      <c r="D1767" s="23" t="str">
        <f t="shared" si="83"/>
        <v>BOGOTA, D.C.</v>
      </c>
      <c r="E1767" s="16">
        <v>2019</v>
      </c>
      <c r="F1767" s="16">
        <v>6</v>
      </c>
      <c r="G1767" s="16" t="s">
        <v>204</v>
      </c>
      <c r="H1767" s="18">
        <v>93.6752826823341</v>
      </c>
      <c r="I1767" s="18">
        <v>91.185486608341193</v>
      </c>
      <c r="J1767" s="18">
        <v>98.434682502031805</v>
      </c>
      <c r="K1767" s="18">
        <v>95.881559586819094</v>
      </c>
      <c r="L1767" s="20">
        <v>96.413555427915</v>
      </c>
    </row>
    <row r="1768" spans="1:12" ht="16" x14ac:dyDescent="0.2">
      <c r="A1768" s="22">
        <f t="shared" si="81"/>
        <v>43647</v>
      </c>
      <c r="B1768" s="15" t="s">
        <v>220</v>
      </c>
      <c r="C1768" s="15" t="str">
        <f t="shared" si="82"/>
        <v>BOGOTÁ, D.C.</v>
      </c>
      <c r="D1768" s="23" t="str">
        <f t="shared" si="83"/>
        <v>BOGOTA, D.C.</v>
      </c>
      <c r="E1768" s="15">
        <v>2019</v>
      </c>
      <c r="F1768" s="15">
        <v>7</v>
      </c>
      <c r="G1768" s="15" t="s">
        <v>204</v>
      </c>
      <c r="H1768" s="17">
        <v>98.014433742931402</v>
      </c>
      <c r="I1768" s="17">
        <v>94.122478998851903</v>
      </c>
      <c r="J1768" s="17">
        <v>102.885129419705</v>
      </c>
      <c r="K1768" s="17">
        <v>98.926586758247794</v>
      </c>
      <c r="L1768" s="19">
        <v>95.966915565766797</v>
      </c>
    </row>
    <row r="1769" spans="1:12" ht="16" x14ac:dyDescent="0.2">
      <c r="A1769" s="22">
        <f t="shared" si="81"/>
        <v>43678</v>
      </c>
      <c r="B1769" s="15" t="s">
        <v>220</v>
      </c>
      <c r="C1769" s="15" t="str">
        <f t="shared" si="82"/>
        <v>BOGOTÁ, D.C.</v>
      </c>
      <c r="D1769" s="23" t="str">
        <f t="shared" si="83"/>
        <v>BOGOTA, D.C.</v>
      </c>
      <c r="E1769" s="16">
        <v>2019</v>
      </c>
      <c r="F1769" s="16">
        <v>8</v>
      </c>
      <c r="G1769" s="16" t="s">
        <v>204</v>
      </c>
      <c r="H1769" s="18">
        <v>102.420388062557</v>
      </c>
      <c r="I1769" s="18">
        <v>97.702473683943296</v>
      </c>
      <c r="J1769" s="18">
        <v>103.93896924610399</v>
      </c>
      <c r="K1769" s="18">
        <v>99.100180529609005</v>
      </c>
      <c r="L1769" s="20">
        <v>95.795979322228604</v>
      </c>
    </row>
    <row r="1770" spans="1:12" ht="16" x14ac:dyDescent="0.2">
      <c r="A1770" s="22">
        <f t="shared" si="81"/>
        <v>43709</v>
      </c>
      <c r="B1770" s="15" t="s">
        <v>220</v>
      </c>
      <c r="C1770" s="15" t="str">
        <f t="shared" si="82"/>
        <v>BOGOTÁ, D.C.</v>
      </c>
      <c r="D1770" s="23" t="str">
        <f t="shared" si="83"/>
        <v>BOGOTA, D.C.</v>
      </c>
      <c r="E1770" s="15">
        <v>2019</v>
      </c>
      <c r="F1770" s="15">
        <v>9</v>
      </c>
      <c r="G1770" s="15" t="s">
        <v>204</v>
      </c>
      <c r="H1770" s="17">
        <v>106.276147181185</v>
      </c>
      <c r="I1770" s="17">
        <v>101.414022454633</v>
      </c>
      <c r="J1770" s="17">
        <v>106.043189612522</v>
      </c>
      <c r="K1770" s="17">
        <v>101.027310337933</v>
      </c>
      <c r="L1770" s="19">
        <v>95.983457782883406</v>
      </c>
    </row>
    <row r="1771" spans="1:12" ht="16" x14ac:dyDescent="0.2">
      <c r="A1771" s="22">
        <f t="shared" si="81"/>
        <v>43739</v>
      </c>
      <c r="B1771" s="15" t="s">
        <v>220</v>
      </c>
      <c r="C1771" s="15" t="str">
        <f t="shared" si="82"/>
        <v>BOGOTÁ, D.C.</v>
      </c>
      <c r="D1771" s="23" t="str">
        <f t="shared" si="83"/>
        <v>BOGOTA, D.C.</v>
      </c>
      <c r="E1771" s="16">
        <v>2019</v>
      </c>
      <c r="F1771" s="16">
        <v>10</v>
      </c>
      <c r="G1771" s="16" t="s">
        <v>204</v>
      </c>
      <c r="H1771" s="18">
        <v>108.095880879538</v>
      </c>
      <c r="I1771" s="18">
        <v>102.646113117396</v>
      </c>
      <c r="J1771" s="18">
        <v>106.594094047334</v>
      </c>
      <c r="K1771" s="18">
        <v>101.197694929825</v>
      </c>
      <c r="L1771" s="20">
        <v>95.696726019528995</v>
      </c>
    </row>
    <row r="1772" spans="1:12" ht="16" x14ac:dyDescent="0.2">
      <c r="A1772" s="22">
        <f t="shared" si="81"/>
        <v>43770</v>
      </c>
      <c r="B1772" s="15" t="s">
        <v>220</v>
      </c>
      <c r="C1772" s="15" t="str">
        <f t="shared" si="82"/>
        <v>BOGOTÁ, D.C.</v>
      </c>
      <c r="D1772" s="23" t="str">
        <f t="shared" si="83"/>
        <v>BOGOTA, D.C.</v>
      </c>
      <c r="E1772" s="15">
        <v>2019</v>
      </c>
      <c r="F1772" s="15">
        <v>11</v>
      </c>
      <c r="G1772" s="15" t="s">
        <v>204</v>
      </c>
      <c r="H1772" s="17">
        <v>106.900393015722</v>
      </c>
      <c r="I1772" s="17">
        <v>101.98217360702699</v>
      </c>
      <c r="J1772" s="17">
        <v>107.7212951067</v>
      </c>
      <c r="K1772" s="17">
        <v>102.776952426642</v>
      </c>
      <c r="L1772" s="19">
        <v>95.884204480183797</v>
      </c>
    </row>
    <row r="1773" spans="1:12" ht="16" x14ac:dyDescent="0.2">
      <c r="A1773" s="22">
        <f t="shared" si="81"/>
        <v>43800</v>
      </c>
      <c r="B1773" s="15" t="s">
        <v>220</v>
      </c>
      <c r="C1773" s="15" t="str">
        <f t="shared" si="82"/>
        <v>BOGOTÁ, D.C.</v>
      </c>
      <c r="D1773" s="23" t="str">
        <f t="shared" si="83"/>
        <v>BOGOTA, D.C.</v>
      </c>
      <c r="E1773" s="16">
        <v>2019</v>
      </c>
      <c r="F1773" s="16">
        <v>12</v>
      </c>
      <c r="G1773" s="16" t="s">
        <v>204</v>
      </c>
      <c r="H1773" s="18">
        <v>108.068809060991</v>
      </c>
      <c r="I1773" s="18">
        <v>102.898423258463</v>
      </c>
      <c r="J1773" s="18">
        <v>124.112485043032</v>
      </c>
      <c r="K1773" s="18">
        <v>118.261134085474</v>
      </c>
      <c r="L1773" s="20">
        <v>94.290637564617995</v>
      </c>
    </row>
    <row r="1774" spans="1:12" ht="16" x14ac:dyDescent="0.2">
      <c r="A1774" s="22">
        <f t="shared" si="81"/>
        <v>43831</v>
      </c>
      <c r="B1774" s="15" t="s">
        <v>220</v>
      </c>
      <c r="C1774" s="15" t="str">
        <f t="shared" si="82"/>
        <v>BOGOTÁ, D.C.</v>
      </c>
      <c r="D1774" s="23" t="str">
        <f t="shared" si="83"/>
        <v>BOGOTA, D.C.</v>
      </c>
      <c r="E1774" s="15">
        <v>2020</v>
      </c>
      <c r="F1774" s="15">
        <v>1</v>
      </c>
      <c r="G1774" s="15" t="s">
        <v>204</v>
      </c>
      <c r="H1774" s="17">
        <v>88.257726883135206</v>
      </c>
      <c r="I1774" s="17">
        <v>83.341848395508094</v>
      </c>
      <c r="J1774" s="17">
        <v>87.336596330978907</v>
      </c>
      <c r="K1774" s="17">
        <v>82.490164690174794</v>
      </c>
      <c r="L1774" s="19">
        <v>93.220907524411302</v>
      </c>
    </row>
    <row r="1775" spans="1:12" ht="16" x14ac:dyDescent="0.2">
      <c r="A1775" s="22">
        <f t="shared" si="81"/>
        <v>43862</v>
      </c>
      <c r="B1775" s="15" t="s">
        <v>220</v>
      </c>
      <c r="C1775" s="15" t="str">
        <f t="shared" si="82"/>
        <v>BOGOTÁ, D.C.</v>
      </c>
      <c r="D1775" s="23" t="str">
        <f t="shared" si="83"/>
        <v>BOGOTA, D.C.</v>
      </c>
      <c r="E1775" s="16">
        <v>2020</v>
      </c>
      <c r="F1775" s="16">
        <v>2</v>
      </c>
      <c r="G1775" s="16" t="s">
        <v>204</v>
      </c>
      <c r="H1775" s="18">
        <v>101.097552631212</v>
      </c>
      <c r="I1775" s="18">
        <v>95.652298710376499</v>
      </c>
      <c r="J1775" s="18">
        <v>101.986593135437</v>
      </c>
      <c r="K1775" s="18">
        <v>96.595758141359298</v>
      </c>
      <c r="L1775" s="20">
        <v>95.503733486502</v>
      </c>
    </row>
    <row r="1776" spans="1:12" ht="16" x14ac:dyDescent="0.2">
      <c r="A1776" s="22">
        <f t="shared" si="81"/>
        <v>43891</v>
      </c>
      <c r="B1776" s="15" t="s">
        <v>220</v>
      </c>
      <c r="C1776" s="15" t="str">
        <f t="shared" si="82"/>
        <v>BOGOTÁ, D.C.</v>
      </c>
      <c r="D1776" s="23" t="str">
        <f t="shared" si="83"/>
        <v>BOGOTA, D.C.</v>
      </c>
      <c r="E1776" s="15">
        <v>2020</v>
      </c>
      <c r="F1776" s="15">
        <v>3</v>
      </c>
      <c r="G1776" s="15" t="s">
        <v>204</v>
      </c>
      <c r="H1776" s="17">
        <v>77.238694321990394</v>
      </c>
      <c r="I1776" s="17">
        <v>73.955154712176395</v>
      </c>
      <c r="J1776" s="17">
        <v>73.827337234150804</v>
      </c>
      <c r="K1776" s="17">
        <v>70.482045724200304</v>
      </c>
      <c r="L1776" s="19">
        <v>92.5371625502585</v>
      </c>
    </row>
    <row r="1777" spans="1:12" ht="16" x14ac:dyDescent="0.2">
      <c r="A1777" s="22">
        <f t="shared" si="81"/>
        <v>43922</v>
      </c>
      <c r="B1777" s="15" t="s">
        <v>220</v>
      </c>
      <c r="C1777" s="15" t="str">
        <f t="shared" si="82"/>
        <v>BOGOTÁ, D.C.</v>
      </c>
      <c r="D1777" s="23" t="str">
        <f t="shared" si="83"/>
        <v>BOGOTA, D.C.</v>
      </c>
      <c r="E1777" s="16">
        <v>2020</v>
      </c>
      <c r="F1777" s="16">
        <v>4</v>
      </c>
      <c r="G1777" s="16" t="s">
        <v>204</v>
      </c>
      <c r="H1777" s="18">
        <v>24.920929265283299</v>
      </c>
      <c r="I1777" s="18">
        <v>25.393208600730301</v>
      </c>
      <c r="J1777" s="18">
        <v>24.910475358881602</v>
      </c>
      <c r="K1777" s="18">
        <v>25.308924698088401</v>
      </c>
      <c r="L1777" s="20">
        <v>82.4574382538771</v>
      </c>
    </row>
    <row r="1778" spans="1:12" ht="16" x14ac:dyDescent="0.2">
      <c r="A1778" s="22">
        <f t="shared" si="81"/>
        <v>43952</v>
      </c>
      <c r="B1778" s="15" t="s">
        <v>220</v>
      </c>
      <c r="C1778" s="15" t="str">
        <f t="shared" si="82"/>
        <v>BOGOTÁ, D.C.</v>
      </c>
      <c r="D1778" s="23" t="str">
        <f t="shared" si="83"/>
        <v>BOGOTA, D.C.</v>
      </c>
      <c r="E1778" s="15">
        <v>2020</v>
      </c>
      <c r="F1778" s="15">
        <v>5</v>
      </c>
      <c r="G1778" s="15" t="s">
        <v>204</v>
      </c>
      <c r="H1778" s="17">
        <v>45.427567477662102</v>
      </c>
      <c r="I1778" s="17">
        <v>43.991536201731499</v>
      </c>
      <c r="J1778" s="17">
        <v>47.965723428449003</v>
      </c>
      <c r="K1778" s="17">
        <v>46.646269685705199</v>
      </c>
      <c r="L1778" s="19">
        <v>80.8032165422171</v>
      </c>
    </row>
    <row r="1779" spans="1:12" ht="16" x14ac:dyDescent="0.2">
      <c r="A1779" s="22">
        <f t="shared" si="81"/>
        <v>43983</v>
      </c>
      <c r="B1779" s="15" t="s">
        <v>220</v>
      </c>
      <c r="C1779" s="15" t="str">
        <f t="shared" si="82"/>
        <v>BOGOTÁ, D.C.</v>
      </c>
      <c r="D1779" s="23" t="str">
        <f t="shared" si="83"/>
        <v>BOGOTA, D.C.</v>
      </c>
      <c r="E1779" s="16">
        <v>2020</v>
      </c>
      <c r="F1779" s="16">
        <v>6</v>
      </c>
      <c r="G1779" s="16" t="s">
        <v>204</v>
      </c>
      <c r="H1779" s="18">
        <v>72.053721204277394</v>
      </c>
      <c r="I1779" s="18">
        <v>69.914833129587095</v>
      </c>
      <c r="J1779" s="18">
        <v>67.648971533343499</v>
      </c>
      <c r="K1779" s="18">
        <v>65.522435127185105</v>
      </c>
      <c r="L1779" s="20">
        <v>80.527512923607105</v>
      </c>
    </row>
    <row r="1780" spans="1:12" ht="16" x14ac:dyDescent="0.2">
      <c r="A1780" s="22">
        <f t="shared" si="81"/>
        <v>44013</v>
      </c>
      <c r="B1780" s="15" t="s">
        <v>220</v>
      </c>
      <c r="C1780" s="15" t="str">
        <f t="shared" si="82"/>
        <v>BOGOTÁ, D.C.</v>
      </c>
      <c r="D1780" s="23" t="str">
        <f t="shared" si="83"/>
        <v>BOGOTA, D.C.</v>
      </c>
      <c r="E1780" s="15">
        <v>2020</v>
      </c>
      <c r="F1780" s="15">
        <v>7</v>
      </c>
      <c r="G1780" s="15" t="s">
        <v>204</v>
      </c>
      <c r="H1780" s="17">
        <v>69.244708249042404</v>
      </c>
      <c r="I1780" s="17">
        <v>66.815087679398204</v>
      </c>
      <c r="J1780" s="17">
        <v>75.1496444725191</v>
      </c>
      <c r="K1780" s="17">
        <v>72.662492881551401</v>
      </c>
      <c r="L1780" s="19">
        <v>80.329006318207902</v>
      </c>
    </row>
    <row r="1781" spans="1:12" ht="16" x14ac:dyDescent="0.2">
      <c r="A1781" s="22">
        <f t="shared" si="81"/>
        <v>44044</v>
      </c>
      <c r="B1781" s="15" t="s">
        <v>220</v>
      </c>
      <c r="C1781" s="15" t="str">
        <f t="shared" si="82"/>
        <v>BOGOTÁ, D.C.</v>
      </c>
      <c r="D1781" s="23" t="str">
        <f t="shared" si="83"/>
        <v>BOGOTA, D.C.</v>
      </c>
      <c r="E1781" s="16">
        <v>2020</v>
      </c>
      <c r="F1781" s="16">
        <v>8</v>
      </c>
      <c r="G1781" s="16" t="s">
        <v>204</v>
      </c>
      <c r="H1781" s="18">
        <v>82.537294043668297</v>
      </c>
      <c r="I1781" s="18">
        <v>79.531873837987405</v>
      </c>
      <c r="J1781" s="18">
        <v>76.841847317446394</v>
      </c>
      <c r="K1781" s="18">
        <v>73.845583973972794</v>
      </c>
      <c r="L1781" s="20">
        <v>82.0328546812177</v>
      </c>
    </row>
    <row r="1782" spans="1:12" ht="16" x14ac:dyDescent="0.2">
      <c r="A1782" s="22">
        <f t="shared" si="81"/>
        <v>44075</v>
      </c>
      <c r="B1782" s="15" t="s">
        <v>220</v>
      </c>
      <c r="C1782" s="15" t="str">
        <f t="shared" si="82"/>
        <v>BOGOTÁ, D.C.</v>
      </c>
      <c r="D1782" s="23" t="str">
        <f t="shared" si="83"/>
        <v>BOGOTA, D.C.</v>
      </c>
      <c r="E1782" s="15">
        <v>2020</v>
      </c>
      <c r="F1782" s="15">
        <v>9</v>
      </c>
      <c r="G1782" s="15" t="s">
        <v>204</v>
      </c>
      <c r="H1782" s="17">
        <v>89.316076601656903</v>
      </c>
      <c r="I1782" s="17">
        <v>86.067093348791701</v>
      </c>
      <c r="J1782" s="17">
        <v>90.373456472591599</v>
      </c>
      <c r="K1782" s="17">
        <v>87.101900813228994</v>
      </c>
      <c r="L1782" s="19">
        <v>83.427914991384299</v>
      </c>
    </row>
    <row r="1783" spans="1:12" ht="16" x14ac:dyDescent="0.2">
      <c r="A1783" s="22">
        <f t="shared" si="81"/>
        <v>44105</v>
      </c>
      <c r="B1783" s="15" t="s">
        <v>220</v>
      </c>
      <c r="C1783" s="15" t="str">
        <f t="shared" si="82"/>
        <v>BOGOTÁ, D.C.</v>
      </c>
      <c r="D1783" s="23" t="str">
        <f t="shared" si="83"/>
        <v>BOGOTA, D.C.</v>
      </c>
      <c r="E1783" s="16">
        <v>2020</v>
      </c>
      <c r="F1783" s="16">
        <v>10</v>
      </c>
      <c r="G1783" s="16" t="s">
        <v>204</v>
      </c>
      <c r="H1783" s="18">
        <v>94.686106380249498</v>
      </c>
      <c r="I1783" s="18">
        <v>90.526316177382</v>
      </c>
      <c r="J1783" s="18">
        <v>93.149574733425894</v>
      </c>
      <c r="K1783" s="18">
        <v>89.186696367817603</v>
      </c>
      <c r="L1783" s="20">
        <v>85.418495117748407</v>
      </c>
    </row>
    <row r="1784" spans="1:12" ht="16" x14ac:dyDescent="0.2">
      <c r="A1784" s="22">
        <f t="shared" si="81"/>
        <v>44136</v>
      </c>
      <c r="B1784" s="15" t="s">
        <v>220</v>
      </c>
      <c r="C1784" s="15" t="str">
        <f t="shared" si="82"/>
        <v>BOGOTÁ, D.C.</v>
      </c>
      <c r="D1784" s="23" t="str">
        <f t="shared" si="83"/>
        <v>BOGOTA, D.C.</v>
      </c>
      <c r="E1784" s="15">
        <v>2020</v>
      </c>
      <c r="F1784" s="15">
        <v>11</v>
      </c>
      <c r="G1784" s="15" t="s">
        <v>204</v>
      </c>
      <c r="H1784" s="17">
        <v>98.597709025785704</v>
      </c>
      <c r="I1784" s="17">
        <v>94.360450938847507</v>
      </c>
      <c r="J1784" s="17">
        <v>101.57358684456401</v>
      </c>
      <c r="K1784" s="17">
        <v>97.198009068090002</v>
      </c>
      <c r="L1784" s="19">
        <v>87.4090752441126</v>
      </c>
    </row>
    <row r="1785" spans="1:12" ht="16" x14ac:dyDescent="0.2">
      <c r="A1785" s="22">
        <f t="shared" si="81"/>
        <v>44166</v>
      </c>
      <c r="B1785" s="15" t="s">
        <v>220</v>
      </c>
      <c r="C1785" s="15" t="str">
        <f t="shared" si="82"/>
        <v>BOGOTÁ, D.C.</v>
      </c>
      <c r="D1785" s="23" t="str">
        <f t="shared" si="83"/>
        <v>BOGOTA, D.C.</v>
      </c>
      <c r="E1785" s="16">
        <v>2020</v>
      </c>
      <c r="F1785" s="16">
        <v>12</v>
      </c>
      <c r="G1785" s="16" t="s">
        <v>204</v>
      </c>
      <c r="H1785" s="18">
        <v>105.683618223788</v>
      </c>
      <c r="I1785" s="18">
        <v>102.609796105486</v>
      </c>
      <c r="J1785" s="18">
        <v>107.30738051001499</v>
      </c>
      <c r="K1785" s="18">
        <v>104.20730086607</v>
      </c>
      <c r="L1785" s="20">
        <v>88.098334290637595</v>
      </c>
    </row>
    <row r="1786" spans="1:12" ht="16" x14ac:dyDescent="0.2">
      <c r="A1786" s="22">
        <f t="shared" si="81"/>
        <v>44197</v>
      </c>
      <c r="B1786" s="15" t="s">
        <v>220</v>
      </c>
      <c r="C1786" s="15" t="str">
        <f t="shared" si="82"/>
        <v>BOGOTÁ, D.C.</v>
      </c>
      <c r="D1786" s="23" t="str">
        <f t="shared" si="83"/>
        <v>BOGOTA, D.C.</v>
      </c>
      <c r="E1786" s="15">
        <v>2021</v>
      </c>
      <c r="F1786" s="15">
        <v>1</v>
      </c>
      <c r="G1786" s="15" t="s">
        <v>204</v>
      </c>
      <c r="H1786" s="17">
        <v>63.648671333272098</v>
      </c>
      <c r="I1786" s="17">
        <v>60.814101958234502</v>
      </c>
      <c r="J1786" s="17">
        <v>65.476846798481404</v>
      </c>
      <c r="K1786" s="17">
        <v>62.793945804257298</v>
      </c>
      <c r="L1786" s="19">
        <v>85.914761631246407</v>
      </c>
    </row>
    <row r="1787" spans="1:12" ht="16" x14ac:dyDescent="0.2">
      <c r="A1787" s="22">
        <f t="shared" si="81"/>
        <v>44228</v>
      </c>
      <c r="B1787" s="15" t="s">
        <v>220</v>
      </c>
      <c r="C1787" s="15" t="str">
        <f t="shared" si="82"/>
        <v>BOGOTÁ, D.C.</v>
      </c>
      <c r="D1787" s="23" t="str">
        <f t="shared" si="83"/>
        <v>BOGOTA, D.C.</v>
      </c>
      <c r="E1787" s="16">
        <v>2021</v>
      </c>
      <c r="F1787" s="16">
        <v>2</v>
      </c>
      <c r="G1787" s="16" t="s">
        <v>204</v>
      </c>
      <c r="H1787" s="18">
        <v>101.789078300439</v>
      </c>
      <c r="I1787" s="18">
        <v>96.8143561614079</v>
      </c>
      <c r="J1787" s="18">
        <v>96.027940589531994</v>
      </c>
      <c r="K1787" s="18">
        <v>91.198684729641002</v>
      </c>
      <c r="L1787" s="20">
        <v>89.223205054566293</v>
      </c>
    </row>
    <row r="1788" spans="1:12" ht="16" x14ac:dyDescent="0.2">
      <c r="A1788" s="22">
        <f t="shared" si="81"/>
        <v>44256</v>
      </c>
      <c r="B1788" s="15" t="s">
        <v>220</v>
      </c>
      <c r="C1788" s="15" t="str">
        <f t="shared" si="82"/>
        <v>BOGOTÁ, D.C.</v>
      </c>
      <c r="D1788" s="23" t="str">
        <f t="shared" si="83"/>
        <v>BOGOTA, D.C.</v>
      </c>
      <c r="E1788" s="15">
        <v>2021</v>
      </c>
      <c r="F1788" s="15">
        <v>3</v>
      </c>
      <c r="G1788" s="15" t="s">
        <v>204</v>
      </c>
      <c r="H1788" s="17">
        <v>119.454051626427</v>
      </c>
      <c r="I1788" s="17">
        <v>112.28932915885601</v>
      </c>
      <c r="J1788" s="17">
        <v>110.129792718244</v>
      </c>
      <c r="K1788" s="17">
        <v>103.616579485819</v>
      </c>
      <c r="L1788" s="19">
        <v>90.772659391154505</v>
      </c>
    </row>
    <row r="1789" spans="1:12" ht="16" x14ac:dyDescent="0.2">
      <c r="A1789" s="22">
        <f t="shared" si="81"/>
        <v>44287</v>
      </c>
      <c r="B1789" s="15" t="s">
        <v>220</v>
      </c>
      <c r="C1789" s="15" t="str">
        <f t="shared" si="82"/>
        <v>BOGOTÁ, D.C.</v>
      </c>
      <c r="D1789" s="23" t="str">
        <f t="shared" si="83"/>
        <v>BOGOTA, D.C.</v>
      </c>
      <c r="E1789" s="16">
        <v>2021</v>
      </c>
      <c r="F1789" s="16">
        <v>4</v>
      </c>
      <c r="G1789" s="16" t="s">
        <v>204</v>
      </c>
      <c r="H1789" s="18">
        <v>94.644865144389499</v>
      </c>
      <c r="I1789" s="18">
        <v>88.1287270277776</v>
      </c>
      <c r="J1789" s="18">
        <v>102.179977117121</v>
      </c>
      <c r="K1789" s="18">
        <v>94.883502676720695</v>
      </c>
      <c r="L1789" s="20">
        <v>90.927053417576104</v>
      </c>
    </row>
    <row r="1790" spans="1:12" ht="16" x14ac:dyDescent="0.2">
      <c r="A1790" s="22">
        <f t="shared" si="81"/>
        <v>44317</v>
      </c>
      <c r="B1790" s="15" t="s">
        <v>220</v>
      </c>
      <c r="C1790" s="15" t="str">
        <f t="shared" si="82"/>
        <v>BOGOTÁ, D.C.</v>
      </c>
      <c r="D1790" s="23" t="str">
        <f t="shared" si="83"/>
        <v>BOGOTA, D.C.</v>
      </c>
      <c r="E1790" s="15">
        <v>2021</v>
      </c>
      <c r="F1790" s="15">
        <v>5</v>
      </c>
      <c r="G1790" s="15" t="s">
        <v>204</v>
      </c>
      <c r="H1790" s="17">
        <v>80.702758140467196</v>
      </c>
      <c r="I1790" s="17">
        <v>74.130550622810404</v>
      </c>
      <c r="J1790" s="17">
        <v>70.636477900966099</v>
      </c>
      <c r="K1790" s="17">
        <v>65.254580272735694</v>
      </c>
      <c r="L1790" s="19">
        <v>89.245261344055095</v>
      </c>
    </row>
    <row r="1791" spans="1:12" ht="16" x14ac:dyDescent="0.2">
      <c r="A1791" s="22">
        <f t="shared" si="81"/>
        <v>44348</v>
      </c>
      <c r="B1791" s="15" t="s">
        <v>220</v>
      </c>
      <c r="C1791" s="15" t="str">
        <f t="shared" si="82"/>
        <v>BOGOTÁ, D.C.</v>
      </c>
      <c r="D1791" s="23" t="str">
        <f t="shared" si="83"/>
        <v>BOGOTA, D.C.</v>
      </c>
      <c r="E1791" s="16">
        <v>2021</v>
      </c>
      <c r="F1791" s="16">
        <v>6</v>
      </c>
      <c r="G1791" s="16" t="s">
        <v>204</v>
      </c>
      <c r="H1791" s="18">
        <v>98.230573655322701</v>
      </c>
      <c r="I1791" s="18">
        <v>90.339807347627598</v>
      </c>
      <c r="J1791" s="18">
        <v>103.807524586632</v>
      </c>
      <c r="K1791" s="18">
        <v>94.976608035007203</v>
      </c>
      <c r="L1791" s="20">
        <v>88.986099942561694</v>
      </c>
    </row>
    <row r="1792" spans="1:12" ht="16" x14ac:dyDescent="0.2">
      <c r="A1792" s="22">
        <f t="shared" si="81"/>
        <v>44378</v>
      </c>
      <c r="B1792" s="15" t="s">
        <v>220</v>
      </c>
      <c r="C1792" s="15" t="str">
        <f t="shared" si="82"/>
        <v>BOGOTÁ, D.C.</v>
      </c>
      <c r="D1792" s="23" t="str">
        <f t="shared" si="83"/>
        <v>BOGOTA, D.C.</v>
      </c>
      <c r="E1792" s="15">
        <v>2021</v>
      </c>
      <c r="F1792" s="15">
        <v>7</v>
      </c>
      <c r="G1792" s="15" t="s">
        <v>204</v>
      </c>
      <c r="H1792" s="17">
        <v>111.433462127903</v>
      </c>
      <c r="I1792" s="17">
        <v>101.284017454072</v>
      </c>
      <c r="J1792" s="17">
        <v>110.44733573667401</v>
      </c>
      <c r="K1792" s="17">
        <v>100.75697471363399</v>
      </c>
      <c r="L1792" s="19">
        <v>90.695462377943699</v>
      </c>
    </row>
    <row r="1793" spans="1:12" ht="16" x14ac:dyDescent="0.2">
      <c r="A1793" s="22">
        <f t="shared" si="81"/>
        <v>44409</v>
      </c>
      <c r="B1793" s="15" t="s">
        <v>220</v>
      </c>
      <c r="C1793" s="15" t="str">
        <f t="shared" si="82"/>
        <v>BOGOTÁ, D.C.</v>
      </c>
      <c r="D1793" s="23" t="str">
        <f t="shared" si="83"/>
        <v>BOGOTA, D.C.</v>
      </c>
      <c r="E1793" s="16">
        <v>2021</v>
      </c>
      <c r="F1793" s="16">
        <v>8</v>
      </c>
      <c r="G1793" s="16" t="s">
        <v>204</v>
      </c>
      <c r="H1793" s="18">
        <v>114.79373777385101</v>
      </c>
      <c r="I1793" s="18">
        <v>103.69953527246901</v>
      </c>
      <c r="J1793" s="18">
        <v>113.70714544945299</v>
      </c>
      <c r="K1793" s="18">
        <v>102.50857302365699</v>
      </c>
      <c r="L1793" s="20">
        <v>90.579666858127496</v>
      </c>
    </row>
    <row r="1794" spans="1:12" ht="16" x14ac:dyDescent="0.2">
      <c r="A1794" s="22">
        <f t="shared" ref="A1794:A1857" si="84">DATE(E1794,F1794,1)</f>
        <v>44440</v>
      </c>
      <c r="B1794" s="15" t="s">
        <v>220</v>
      </c>
      <c r="C1794" s="15" t="str">
        <f t="shared" si="82"/>
        <v>BOGOTÁ, D.C.</v>
      </c>
      <c r="D1794" s="23" t="str">
        <f t="shared" si="83"/>
        <v>BOGOTA, D.C.</v>
      </c>
      <c r="E1794" s="15">
        <v>2021</v>
      </c>
      <c r="F1794" s="15">
        <v>9</v>
      </c>
      <c r="G1794" s="15" t="s">
        <v>204</v>
      </c>
      <c r="H1794" s="17">
        <v>130.035676092248</v>
      </c>
      <c r="I1794" s="17">
        <v>118.725794268219</v>
      </c>
      <c r="J1794" s="17">
        <v>127.253121612296</v>
      </c>
      <c r="K1794" s="17">
        <v>115.83739272053499</v>
      </c>
      <c r="L1794" s="19">
        <v>91.031820792647906</v>
      </c>
    </row>
    <row r="1795" spans="1:12" ht="16" x14ac:dyDescent="0.2">
      <c r="A1795" s="22">
        <f t="shared" si="84"/>
        <v>44470</v>
      </c>
      <c r="B1795" s="15" t="s">
        <v>220</v>
      </c>
      <c r="C1795" s="15" t="str">
        <f t="shared" ref="C1795:C1858" si="85">UPPER(B1795)</f>
        <v>BOGOTÁ, D.C.</v>
      </c>
      <c r="D1795" s="23" t="str">
        <f t="shared" ref="D1795:D1858" si="86">SUBSTITUTE(SUBSTITUTE(SUBSTITUTE(SUBSTITUTE(SUBSTITUTE(SUBSTITUTE(SUBSTITUTE(SUBSTITUTE(SUBSTITUTE(SUBSTITUTE(C1795,"á","a"),"é","e"),"í","i"),"ó","o"),"ú","u"),"Á","A"),"É","E"),"Í","I"),"Ó","O"),"Ú","U")</f>
        <v>BOGOTA, D.C.</v>
      </c>
      <c r="E1795" s="16">
        <v>2021</v>
      </c>
      <c r="F1795" s="16">
        <v>10</v>
      </c>
      <c r="G1795" s="16" t="s">
        <v>204</v>
      </c>
      <c r="H1795" s="18">
        <v>117.558918458996</v>
      </c>
      <c r="I1795" s="18">
        <v>105.05456670761799</v>
      </c>
      <c r="J1795" s="18">
        <v>113.402822785645</v>
      </c>
      <c r="K1795" s="18">
        <v>101.60253527274</v>
      </c>
      <c r="L1795" s="20">
        <v>91.428834003446298</v>
      </c>
    </row>
    <row r="1796" spans="1:12" ht="16" x14ac:dyDescent="0.2">
      <c r="A1796" s="22">
        <f t="shared" si="84"/>
        <v>44501</v>
      </c>
      <c r="B1796" s="15" t="s">
        <v>220</v>
      </c>
      <c r="C1796" s="15" t="str">
        <f t="shared" si="85"/>
        <v>BOGOTÁ, D.C.</v>
      </c>
      <c r="D1796" s="23" t="str">
        <f t="shared" si="86"/>
        <v>BOGOTA, D.C.</v>
      </c>
      <c r="E1796" s="15">
        <v>2021</v>
      </c>
      <c r="F1796" s="15">
        <v>11</v>
      </c>
      <c r="G1796" s="15" t="s">
        <v>204</v>
      </c>
      <c r="H1796" s="17">
        <v>124.61568478731201</v>
      </c>
      <c r="I1796" s="17">
        <v>111.309461380664</v>
      </c>
      <c r="J1796" s="17">
        <v>126.037802234712</v>
      </c>
      <c r="K1796" s="17">
        <v>112.30113630488999</v>
      </c>
      <c r="L1796" s="19">
        <v>90.976680068925901</v>
      </c>
    </row>
    <row r="1797" spans="1:12" ht="16" x14ac:dyDescent="0.2">
      <c r="A1797" s="22">
        <f t="shared" si="84"/>
        <v>44531</v>
      </c>
      <c r="B1797" s="15" t="s">
        <v>220</v>
      </c>
      <c r="C1797" s="15" t="str">
        <f t="shared" si="85"/>
        <v>BOGOTÁ, D.C.</v>
      </c>
      <c r="D1797" s="23" t="str">
        <f t="shared" si="86"/>
        <v>BOGOTA, D.C.</v>
      </c>
      <c r="E1797" s="16">
        <v>2021</v>
      </c>
      <c r="F1797" s="16">
        <v>12</v>
      </c>
      <c r="G1797" s="16" t="s">
        <v>204</v>
      </c>
      <c r="H1797" s="18">
        <v>129.29527540878101</v>
      </c>
      <c r="I1797" s="18">
        <v>115.06569353057699</v>
      </c>
      <c r="J1797" s="18">
        <v>137.27695136454</v>
      </c>
      <c r="K1797" s="18">
        <v>121.89837760711001</v>
      </c>
      <c r="L1797" s="20">
        <v>90.860884549109699</v>
      </c>
    </row>
    <row r="1798" spans="1:12" ht="16" x14ac:dyDescent="0.2">
      <c r="A1798" s="22">
        <f t="shared" si="84"/>
        <v>44562</v>
      </c>
      <c r="B1798" s="15" t="s">
        <v>220</v>
      </c>
      <c r="C1798" s="15" t="str">
        <f t="shared" si="85"/>
        <v>BOGOTÁ, D.C.</v>
      </c>
      <c r="D1798" s="23" t="str">
        <f t="shared" si="86"/>
        <v>BOGOTA, D.C.</v>
      </c>
      <c r="E1798" s="15">
        <v>2022</v>
      </c>
      <c r="F1798" s="15">
        <v>1</v>
      </c>
      <c r="G1798" s="15" t="s">
        <v>204</v>
      </c>
      <c r="H1798" s="17">
        <v>98.563527920076993</v>
      </c>
      <c r="I1798" s="17">
        <v>85.236412346148001</v>
      </c>
      <c r="J1798" s="17">
        <v>100.669715920342</v>
      </c>
      <c r="K1798" s="17">
        <v>86.932007738038394</v>
      </c>
      <c r="L1798" s="19">
        <v>88.953015508328505</v>
      </c>
    </row>
    <row r="1799" spans="1:12" ht="16" x14ac:dyDescent="0.2">
      <c r="A1799" s="22">
        <f t="shared" si="84"/>
        <v>44593</v>
      </c>
      <c r="B1799" s="15" t="s">
        <v>220</v>
      </c>
      <c r="C1799" s="15" t="str">
        <f t="shared" si="85"/>
        <v>BOGOTÁ, D.C.</v>
      </c>
      <c r="D1799" s="23" t="str">
        <f t="shared" si="86"/>
        <v>BOGOTA, D.C.</v>
      </c>
      <c r="E1799" s="16">
        <v>2022</v>
      </c>
      <c r="F1799" s="16">
        <v>2</v>
      </c>
      <c r="G1799" s="16" t="s">
        <v>204</v>
      </c>
      <c r="H1799" s="18">
        <v>116.41067767966901</v>
      </c>
      <c r="I1799" s="18">
        <v>100.789300708434</v>
      </c>
      <c r="J1799" s="18">
        <v>116.211975612939</v>
      </c>
      <c r="K1799" s="18">
        <v>100.504039903446</v>
      </c>
      <c r="L1799" s="20">
        <v>91.858931648477906</v>
      </c>
    </row>
    <row r="1800" spans="1:12" ht="16" x14ac:dyDescent="0.2">
      <c r="A1800" s="22">
        <f t="shared" si="84"/>
        <v>44621</v>
      </c>
      <c r="B1800" s="15" t="s">
        <v>220</v>
      </c>
      <c r="C1800" s="15" t="str">
        <f t="shared" si="85"/>
        <v>BOGOTÁ, D.C.</v>
      </c>
      <c r="D1800" s="23" t="str">
        <f t="shared" si="86"/>
        <v>BOGOTA, D.C.</v>
      </c>
      <c r="E1800" s="15">
        <v>2022</v>
      </c>
      <c r="F1800" s="15">
        <v>3</v>
      </c>
      <c r="G1800" s="15" t="s">
        <v>204</v>
      </c>
      <c r="H1800" s="17">
        <v>129.90008462268199</v>
      </c>
      <c r="I1800" s="17">
        <v>111.58892430959899</v>
      </c>
      <c r="J1800" s="17">
        <v>129.471078221375</v>
      </c>
      <c r="K1800" s="17">
        <v>110.981161385975</v>
      </c>
      <c r="L1800" s="19">
        <v>91.4508902929351</v>
      </c>
    </row>
    <row r="1801" spans="1:12" ht="16" x14ac:dyDescent="0.2">
      <c r="A1801" s="22">
        <f t="shared" si="84"/>
        <v>44652</v>
      </c>
      <c r="B1801" s="15" t="s">
        <v>220</v>
      </c>
      <c r="C1801" s="15" t="str">
        <f t="shared" si="85"/>
        <v>BOGOTÁ, D.C.</v>
      </c>
      <c r="D1801" s="23" t="str">
        <f t="shared" si="86"/>
        <v>BOGOTA, D.C.</v>
      </c>
      <c r="E1801" s="16">
        <v>2022</v>
      </c>
      <c r="F1801" s="16">
        <v>4</v>
      </c>
      <c r="G1801" s="16" t="s">
        <v>204</v>
      </c>
      <c r="H1801" s="18">
        <v>111.928113449877</v>
      </c>
      <c r="I1801" s="18">
        <v>95.292579173247503</v>
      </c>
      <c r="J1801" s="18">
        <v>112.868424473056</v>
      </c>
      <c r="K1801" s="18">
        <v>96.011247731920307</v>
      </c>
      <c r="L1801" s="20">
        <v>92.211832280298694</v>
      </c>
    </row>
    <row r="1802" spans="1:12" ht="16" x14ac:dyDescent="0.2">
      <c r="A1802" s="22">
        <f t="shared" si="84"/>
        <v>44682</v>
      </c>
      <c r="B1802" s="15" t="s">
        <v>220</v>
      </c>
      <c r="C1802" s="15" t="str">
        <f t="shared" si="85"/>
        <v>BOGOTÁ, D.C.</v>
      </c>
      <c r="D1802" s="23" t="str">
        <f t="shared" si="86"/>
        <v>BOGOTA, D.C.</v>
      </c>
      <c r="E1802" s="15">
        <v>2022</v>
      </c>
      <c r="F1802" s="15">
        <v>5</v>
      </c>
      <c r="G1802" s="15" t="s">
        <v>204</v>
      </c>
      <c r="H1802" s="17">
        <v>129.52647964416201</v>
      </c>
      <c r="I1802" s="17">
        <v>109.464138018173</v>
      </c>
      <c r="J1802" s="17">
        <v>126.52963928234</v>
      </c>
      <c r="K1802" s="17">
        <v>106.293867561884</v>
      </c>
      <c r="L1802" s="19">
        <v>93.551751866743203</v>
      </c>
    </row>
    <row r="1803" spans="1:12" ht="16" x14ac:dyDescent="0.2">
      <c r="A1803" s="22">
        <f t="shared" si="84"/>
        <v>44713</v>
      </c>
      <c r="B1803" s="15" t="s">
        <v>220</v>
      </c>
      <c r="C1803" s="15" t="str">
        <f t="shared" si="85"/>
        <v>BOGOTÁ, D.C.</v>
      </c>
      <c r="D1803" s="23" t="str">
        <f t="shared" si="86"/>
        <v>BOGOTA, D.C.</v>
      </c>
      <c r="E1803" s="16">
        <v>2022</v>
      </c>
      <c r="F1803" s="16">
        <v>6</v>
      </c>
      <c r="G1803" s="16" t="s">
        <v>204</v>
      </c>
      <c r="H1803" s="18">
        <v>132.17525619927699</v>
      </c>
      <c r="I1803" s="18">
        <v>112.37076441619401</v>
      </c>
      <c r="J1803" s="18">
        <v>134.04633080256801</v>
      </c>
      <c r="K1803" s="18">
        <v>114.028791694026</v>
      </c>
      <c r="L1803" s="20">
        <v>94.941298104537594</v>
      </c>
    </row>
    <row r="1804" spans="1:12" ht="16" x14ac:dyDescent="0.2">
      <c r="A1804" s="22">
        <f t="shared" si="84"/>
        <v>44743</v>
      </c>
      <c r="B1804" s="15" t="s">
        <v>220</v>
      </c>
      <c r="C1804" s="15" t="str">
        <f t="shared" si="85"/>
        <v>BOGOTÁ, D.C.</v>
      </c>
      <c r="D1804" s="23" t="str">
        <f t="shared" si="86"/>
        <v>BOGOTA, D.C.</v>
      </c>
      <c r="E1804" s="15">
        <v>2022</v>
      </c>
      <c r="F1804" s="15">
        <v>7</v>
      </c>
      <c r="G1804" s="15" t="s">
        <v>204</v>
      </c>
      <c r="H1804" s="17">
        <v>136.92973742878101</v>
      </c>
      <c r="I1804" s="17">
        <v>115.711546274908</v>
      </c>
      <c r="J1804" s="17">
        <v>129.91819165992399</v>
      </c>
      <c r="K1804" s="17">
        <v>108.80959104098</v>
      </c>
      <c r="L1804" s="19">
        <v>95.266628374497401</v>
      </c>
    </row>
    <row r="1805" spans="1:12" ht="16" x14ac:dyDescent="0.2">
      <c r="A1805" s="22">
        <f t="shared" si="84"/>
        <v>44774</v>
      </c>
      <c r="B1805" s="15" t="s">
        <v>220</v>
      </c>
      <c r="C1805" s="15" t="str">
        <f t="shared" si="85"/>
        <v>BOGOTÁ, D.C.</v>
      </c>
      <c r="D1805" s="23" t="str">
        <f t="shared" si="86"/>
        <v>BOGOTA, D.C.</v>
      </c>
      <c r="E1805" s="16">
        <v>2022</v>
      </c>
      <c r="F1805" s="16">
        <v>8</v>
      </c>
      <c r="G1805" s="16" t="s">
        <v>204</v>
      </c>
      <c r="H1805" s="18">
        <v>161.88988506459501</v>
      </c>
      <c r="I1805" s="18">
        <v>137.050133345452</v>
      </c>
      <c r="J1805" s="18">
        <v>145.19674416901699</v>
      </c>
      <c r="K1805" s="18">
        <v>120.841736161474</v>
      </c>
      <c r="L1805" s="20">
        <v>97.450201033888604</v>
      </c>
    </row>
    <row r="1806" spans="1:12" ht="16" x14ac:dyDescent="0.2">
      <c r="A1806" s="22">
        <f t="shared" si="84"/>
        <v>44805</v>
      </c>
      <c r="B1806" s="15" t="s">
        <v>220</v>
      </c>
      <c r="C1806" s="15" t="str">
        <f t="shared" si="85"/>
        <v>BOGOTÁ, D.C.</v>
      </c>
      <c r="D1806" s="23" t="str">
        <f t="shared" si="86"/>
        <v>BOGOTA, D.C.</v>
      </c>
      <c r="E1806" s="15">
        <v>2022</v>
      </c>
      <c r="F1806" s="15">
        <v>9</v>
      </c>
      <c r="G1806" s="15" t="s">
        <v>204</v>
      </c>
      <c r="H1806" s="17">
        <v>162.72113131752801</v>
      </c>
      <c r="I1806" s="17">
        <v>137.59571655054299</v>
      </c>
      <c r="J1806" s="17">
        <v>147.73181078501199</v>
      </c>
      <c r="K1806" s="17">
        <v>123.404274740421</v>
      </c>
      <c r="L1806" s="19">
        <v>98.029178632969504</v>
      </c>
    </row>
    <row r="1807" spans="1:12" ht="16" x14ac:dyDescent="0.2">
      <c r="A1807" s="22">
        <f t="shared" si="84"/>
        <v>44835</v>
      </c>
      <c r="B1807" s="15" t="s">
        <v>220</v>
      </c>
      <c r="C1807" s="15" t="str">
        <f t="shared" si="85"/>
        <v>BOGOTÁ, D.C.</v>
      </c>
      <c r="D1807" s="23" t="str">
        <f t="shared" si="86"/>
        <v>BOGOTA, D.C.</v>
      </c>
      <c r="E1807" s="16">
        <v>2022</v>
      </c>
      <c r="F1807" s="16">
        <v>10</v>
      </c>
      <c r="G1807" s="16" t="s">
        <v>204</v>
      </c>
      <c r="H1807" s="18">
        <v>159.31798898671801</v>
      </c>
      <c r="I1807" s="18">
        <v>133.139053682922</v>
      </c>
      <c r="J1807" s="18">
        <v>152.81922828867999</v>
      </c>
      <c r="K1807" s="18">
        <v>126.918298933996</v>
      </c>
      <c r="L1807" s="20">
        <v>98.371051120045905</v>
      </c>
    </row>
    <row r="1808" spans="1:12" ht="16" x14ac:dyDescent="0.2">
      <c r="A1808" s="22">
        <f t="shared" si="84"/>
        <v>44866</v>
      </c>
      <c r="B1808" s="15" t="s">
        <v>220</v>
      </c>
      <c r="C1808" s="15" t="str">
        <f t="shared" si="85"/>
        <v>BOGOTÁ, D.C.</v>
      </c>
      <c r="D1808" s="23" t="str">
        <f t="shared" si="86"/>
        <v>BOGOTA, D.C.</v>
      </c>
      <c r="E1808" s="15">
        <v>2022</v>
      </c>
      <c r="F1808" s="15">
        <v>11</v>
      </c>
      <c r="G1808" s="15" t="s">
        <v>204</v>
      </c>
      <c r="H1808" s="17">
        <v>164.08488655038099</v>
      </c>
      <c r="I1808" s="17">
        <v>135.50076753724201</v>
      </c>
      <c r="J1808" s="17">
        <v>154.35506246914301</v>
      </c>
      <c r="K1808" s="17">
        <v>126.17956926337401</v>
      </c>
      <c r="L1808" s="19">
        <v>98.255255600229702</v>
      </c>
    </row>
    <row r="1809" spans="1:12" ht="16" x14ac:dyDescent="0.2">
      <c r="A1809" s="22">
        <f t="shared" si="84"/>
        <v>44896</v>
      </c>
      <c r="B1809" s="15" t="s">
        <v>220</v>
      </c>
      <c r="C1809" s="15" t="str">
        <f t="shared" si="85"/>
        <v>BOGOTÁ, D.C.</v>
      </c>
      <c r="D1809" s="23" t="str">
        <f t="shared" si="86"/>
        <v>BOGOTA, D.C.</v>
      </c>
      <c r="E1809" s="16">
        <v>2022</v>
      </c>
      <c r="F1809" s="16">
        <v>12</v>
      </c>
      <c r="G1809" s="16" t="s">
        <v>204</v>
      </c>
      <c r="H1809" s="18">
        <v>163.177484900677</v>
      </c>
      <c r="I1809" s="18">
        <v>133.71975265614401</v>
      </c>
      <c r="J1809" s="18">
        <v>151.64412641882799</v>
      </c>
      <c r="K1809" s="18">
        <v>123.138060739194</v>
      </c>
      <c r="L1809" s="20">
        <v>97.334405514072401</v>
      </c>
    </row>
    <row r="1810" spans="1:12" ht="16" x14ac:dyDescent="0.2">
      <c r="A1810" s="22">
        <f t="shared" si="84"/>
        <v>44927</v>
      </c>
      <c r="B1810" s="15" t="s">
        <v>220</v>
      </c>
      <c r="C1810" s="15" t="str">
        <f t="shared" si="85"/>
        <v>BOGOTÁ, D.C.</v>
      </c>
      <c r="D1810" s="23" t="str">
        <f t="shared" si="86"/>
        <v>BOGOTA, D.C.</v>
      </c>
      <c r="E1810" s="15">
        <v>2023</v>
      </c>
      <c r="F1810" s="15">
        <v>1</v>
      </c>
      <c r="G1810" s="15" t="s">
        <v>204</v>
      </c>
      <c r="H1810" s="17">
        <v>100.045766346086</v>
      </c>
      <c r="I1810" s="17">
        <v>77.041417501086997</v>
      </c>
      <c r="J1810" s="17">
        <v>113.279570744252</v>
      </c>
      <c r="K1810" s="17">
        <v>88.852806581405702</v>
      </c>
      <c r="L1810" s="19">
        <v>96.446639862148203</v>
      </c>
    </row>
    <row r="1811" spans="1:12" ht="16" x14ac:dyDescent="0.2">
      <c r="A1811" s="22">
        <f t="shared" si="84"/>
        <v>44958</v>
      </c>
      <c r="B1811" s="15" t="s">
        <v>220</v>
      </c>
      <c r="C1811" s="15" t="str">
        <f t="shared" si="85"/>
        <v>BOGOTÁ, D.C.</v>
      </c>
      <c r="D1811" s="23" t="str">
        <f t="shared" si="86"/>
        <v>BOGOTA, D.C.</v>
      </c>
      <c r="E1811" s="16">
        <v>2023</v>
      </c>
      <c r="F1811" s="16">
        <v>2</v>
      </c>
      <c r="G1811" s="16" t="s">
        <v>204</v>
      </c>
      <c r="H1811" s="18">
        <v>117.502066193994</v>
      </c>
      <c r="I1811" s="18">
        <v>89.144570554265897</v>
      </c>
      <c r="J1811" s="18">
        <v>121.496099929209</v>
      </c>
      <c r="K1811" s="18">
        <v>92.716194603808802</v>
      </c>
      <c r="L1811" s="20">
        <v>96.204020677771396</v>
      </c>
    </row>
    <row r="1812" spans="1:12" ht="16" x14ac:dyDescent="0.2">
      <c r="A1812" s="22">
        <f t="shared" si="84"/>
        <v>44986</v>
      </c>
      <c r="B1812" s="15" t="s">
        <v>220</v>
      </c>
      <c r="C1812" s="15" t="str">
        <f t="shared" si="85"/>
        <v>BOGOTÁ, D.C.</v>
      </c>
      <c r="D1812" s="23" t="str">
        <f t="shared" si="86"/>
        <v>BOGOTA, D.C.</v>
      </c>
      <c r="E1812" s="15">
        <v>2023</v>
      </c>
      <c r="F1812" s="15">
        <v>3</v>
      </c>
      <c r="G1812" s="15" t="s">
        <v>204</v>
      </c>
      <c r="H1812" s="17">
        <v>131.15099584555199</v>
      </c>
      <c r="I1812" s="17">
        <v>99.602418409017204</v>
      </c>
      <c r="J1812" s="17">
        <v>126.41979730556</v>
      </c>
      <c r="K1812" s="17">
        <v>95.846114178252705</v>
      </c>
      <c r="L1812" s="19">
        <v>95.492705341757599</v>
      </c>
    </row>
    <row r="1813" spans="1:12" ht="16" x14ac:dyDescent="0.2">
      <c r="A1813" s="22">
        <f t="shared" si="84"/>
        <v>45017</v>
      </c>
      <c r="B1813" s="15" t="s">
        <v>220</v>
      </c>
      <c r="C1813" s="15" t="str">
        <f t="shared" si="85"/>
        <v>BOGOTÁ, D.C.</v>
      </c>
      <c r="D1813" s="23" t="str">
        <f t="shared" si="86"/>
        <v>BOGOTA, D.C.</v>
      </c>
      <c r="E1813" s="16">
        <v>2023</v>
      </c>
      <c r="F1813" s="16">
        <v>4</v>
      </c>
      <c r="G1813" s="16" t="s">
        <v>204</v>
      </c>
      <c r="H1813" s="18">
        <v>117.702083182352</v>
      </c>
      <c r="I1813" s="18">
        <v>89.650239866877101</v>
      </c>
      <c r="J1813" s="18">
        <v>112.008335258842</v>
      </c>
      <c r="K1813" s="18">
        <v>84.517868197604599</v>
      </c>
      <c r="L1813" s="20">
        <v>95.134290637564604</v>
      </c>
    </row>
    <row r="1814" spans="1:12" ht="16" x14ac:dyDescent="0.2">
      <c r="A1814" s="22">
        <f t="shared" si="84"/>
        <v>45047</v>
      </c>
      <c r="B1814" s="15" t="s">
        <v>220</v>
      </c>
      <c r="C1814" s="15" t="str">
        <f t="shared" si="85"/>
        <v>BOGOTÁ, D.C.</v>
      </c>
      <c r="D1814" s="23" t="str">
        <f t="shared" si="86"/>
        <v>BOGOTA, D.C.</v>
      </c>
      <c r="E1814" s="15">
        <v>2023</v>
      </c>
      <c r="F1814" s="15">
        <v>5</v>
      </c>
      <c r="G1814" s="15" t="s">
        <v>204</v>
      </c>
      <c r="H1814" s="17">
        <v>140.27404993025701</v>
      </c>
      <c r="I1814" s="17">
        <v>106.794813232678</v>
      </c>
      <c r="J1814" s="17">
        <v>133.01319120119899</v>
      </c>
      <c r="K1814" s="17">
        <v>101.07414491757601</v>
      </c>
      <c r="L1814" s="19">
        <v>94.748305571510599</v>
      </c>
    </row>
    <row r="1815" spans="1:12" ht="16" x14ac:dyDescent="0.2">
      <c r="A1815" s="22">
        <f t="shared" si="84"/>
        <v>45078</v>
      </c>
      <c r="B1815" s="15" t="s">
        <v>220</v>
      </c>
      <c r="C1815" s="15" t="str">
        <f t="shared" si="85"/>
        <v>BOGOTÁ, D.C.</v>
      </c>
      <c r="D1815" s="23" t="str">
        <f t="shared" si="86"/>
        <v>BOGOTA, D.C.</v>
      </c>
      <c r="E1815" s="16">
        <v>2023</v>
      </c>
      <c r="F1815" s="16">
        <v>6</v>
      </c>
      <c r="G1815" s="16" t="s">
        <v>204</v>
      </c>
      <c r="H1815" s="18">
        <v>134.65635709861701</v>
      </c>
      <c r="I1815" s="18">
        <v>102.265834869888</v>
      </c>
      <c r="J1815" s="18">
        <v>131.316134006608</v>
      </c>
      <c r="K1815" s="18">
        <v>99.402036191967298</v>
      </c>
      <c r="L1815" s="20">
        <v>93.011372774267699</v>
      </c>
    </row>
    <row r="1816" spans="1:12" ht="16" x14ac:dyDescent="0.2">
      <c r="A1816" s="22">
        <f t="shared" si="84"/>
        <v>45108</v>
      </c>
      <c r="B1816" s="15" t="s">
        <v>220</v>
      </c>
      <c r="C1816" s="15" t="str">
        <f t="shared" si="85"/>
        <v>BOGOTÁ, D.C.</v>
      </c>
      <c r="D1816" s="23" t="str">
        <f t="shared" si="86"/>
        <v>BOGOTA, D.C.</v>
      </c>
      <c r="E1816" s="15">
        <v>2023</v>
      </c>
      <c r="F1816" s="15">
        <v>7</v>
      </c>
      <c r="G1816" s="15" t="s">
        <v>204</v>
      </c>
      <c r="H1816" s="17">
        <v>131.950038397996</v>
      </c>
      <c r="I1816" s="17">
        <v>99.6019330671283</v>
      </c>
      <c r="J1816" s="17">
        <v>130.359174787916</v>
      </c>
      <c r="K1816" s="17">
        <v>98.478630976728297</v>
      </c>
      <c r="L1816" s="19">
        <v>92.013325674899505</v>
      </c>
    </row>
    <row r="1817" spans="1:12" ht="16" x14ac:dyDescent="0.2">
      <c r="A1817" s="22">
        <f t="shared" si="84"/>
        <v>45139</v>
      </c>
      <c r="B1817" s="15" t="s">
        <v>220</v>
      </c>
      <c r="C1817" s="15" t="str">
        <f t="shared" si="85"/>
        <v>BOGOTÁ, D.C.</v>
      </c>
      <c r="D1817" s="23" t="str">
        <f t="shared" si="86"/>
        <v>BOGOTA, D.C.</v>
      </c>
      <c r="E1817" s="16">
        <v>2023</v>
      </c>
      <c r="F1817" s="16">
        <v>8</v>
      </c>
      <c r="G1817" s="16" t="s">
        <v>204</v>
      </c>
      <c r="H1817" s="18">
        <v>135.87661654768701</v>
      </c>
      <c r="I1817" s="18">
        <v>101.938189397861</v>
      </c>
      <c r="J1817" s="18">
        <v>141.32636984755499</v>
      </c>
      <c r="K1817" s="18">
        <v>105.887621384171</v>
      </c>
      <c r="L1817" s="20">
        <v>91.836875358989104</v>
      </c>
    </row>
    <row r="1818" spans="1:12" ht="16" x14ac:dyDescent="0.2">
      <c r="A1818" s="22">
        <f t="shared" si="84"/>
        <v>45170</v>
      </c>
      <c r="B1818" s="15" t="s">
        <v>220</v>
      </c>
      <c r="C1818" s="15" t="str">
        <f t="shared" si="85"/>
        <v>BOGOTÁ, D.C.</v>
      </c>
      <c r="D1818" s="23" t="str">
        <f t="shared" si="86"/>
        <v>BOGOTA, D.C.</v>
      </c>
      <c r="E1818" s="15">
        <v>2023</v>
      </c>
      <c r="F1818" s="15">
        <v>9</v>
      </c>
      <c r="G1818" s="15" t="s">
        <v>204</v>
      </c>
      <c r="H1818" s="17">
        <v>126.602518344074</v>
      </c>
      <c r="I1818" s="17">
        <v>94.529358882360995</v>
      </c>
      <c r="J1818" s="17">
        <v>142.60751580015801</v>
      </c>
      <c r="K1818" s="17">
        <v>106.796255150072</v>
      </c>
      <c r="L1818" s="19">
        <v>91.053877082136694</v>
      </c>
    </row>
    <row r="1819" spans="1:12" ht="16" x14ac:dyDescent="0.2">
      <c r="A1819" s="22">
        <f t="shared" si="84"/>
        <v>45200</v>
      </c>
      <c r="B1819" s="15" t="s">
        <v>220</v>
      </c>
      <c r="C1819" s="15" t="str">
        <f t="shared" si="85"/>
        <v>BOGOTÁ, D.C.</v>
      </c>
      <c r="D1819" s="23" t="str">
        <f t="shared" si="86"/>
        <v>BOGOTA, D.C.</v>
      </c>
      <c r="E1819" s="16">
        <v>2023</v>
      </c>
      <c r="F1819" s="16">
        <v>10</v>
      </c>
      <c r="G1819" s="16" t="s">
        <v>204</v>
      </c>
      <c r="H1819" s="18">
        <v>131.77137594878101</v>
      </c>
      <c r="I1819" s="18">
        <v>99.242289851150304</v>
      </c>
      <c r="J1819" s="18">
        <v>132.76304977404001</v>
      </c>
      <c r="K1819" s="18">
        <v>99.772115353389694</v>
      </c>
      <c r="L1819" s="20">
        <v>91.7817346352671</v>
      </c>
    </row>
    <row r="1820" spans="1:12" ht="16" x14ac:dyDescent="0.2">
      <c r="A1820" s="22">
        <f t="shared" si="84"/>
        <v>45231</v>
      </c>
      <c r="B1820" s="15" t="s">
        <v>220</v>
      </c>
      <c r="C1820" s="15" t="str">
        <f t="shared" si="85"/>
        <v>BOGOTÁ, D.C.</v>
      </c>
      <c r="D1820" s="23" t="str">
        <f t="shared" si="86"/>
        <v>BOGOTA, D.C.</v>
      </c>
      <c r="E1820" s="15">
        <v>2023</v>
      </c>
      <c r="F1820" s="15">
        <v>11</v>
      </c>
      <c r="G1820" s="15" t="s">
        <v>204</v>
      </c>
      <c r="H1820" s="17">
        <v>135.34983504971399</v>
      </c>
      <c r="I1820" s="17">
        <v>102.024160351291</v>
      </c>
      <c r="J1820" s="17">
        <v>139.327366362796</v>
      </c>
      <c r="K1820" s="17">
        <v>105.139555434035</v>
      </c>
      <c r="L1820" s="19">
        <v>91.489488799540496</v>
      </c>
    </row>
    <row r="1821" spans="1:12" ht="16" x14ac:dyDescent="0.2">
      <c r="A1821" s="22">
        <f t="shared" si="84"/>
        <v>45261</v>
      </c>
      <c r="B1821" s="15" t="s">
        <v>220</v>
      </c>
      <c r="C1821" s="15" t="str">
        <f t="shared" si="85"/>
        <v>BOGOTÁ, D.C.</v>
      </c>
      <c r="D1821" s="23" t="str">
        <f t="shared" si="86"/>
        <v>BOGOTA, D.C.</v>
      </c>
      <c r="E1821" s="16">
        <v>2023</v>
      </c>
      <c r="F1821" s="16">
        <v>12</v>
      </c>
      <c r="G1821" s="16" t="s">
        <v>204</v>
      </c>
      <c r="H1821" s="18">
        <v>130.80483954902999</v>
      </c>
      <c r="I1821" s="18">
        <v>99.180772495847407</v>
      </c>
      <c r="J1821" s="18">
        <v>158.383306085605</v>
      </c>
      <c r="K1821" s="18">
        <v>122.04136906847801</v>
      </c>
      <c r="L1821" s="20">
        <v>90.916025272831703</v>
      </c>
    </row>
    <row r="1822" spans="1:12" ht="16" x14ac:dyDescent="0.2">
      <c r="A1822" s="22">
        <f t="shared" si="84"/>
        <v>45292</v>
      </c>
      <c r="B1822" s="15" t="s">
        <v>220</v>
      </c>
      <c r="C1822" s="15" t="str">
        <f t="shared" si="85"/>
        <v>BOGOTÁ, D.C.</v>
      </c>
      <c r="D1822" s="23" t="str">
        <f t="shared" si="86"/>
        <v>BOGOTA, D.C.</v>
      </c>
      <c r="E1822" s="15">
        <v>2024</v>
      </c>
      <c r="F1822" s="15">
        <v>1</v>
      </c>
      <c r="G1822" s="15" t="s">
        <v>204</v>
      </c>
      <c r="H1822" s="17">
        <v>109.689838248139</v>
      </c>
      <c r="I1822" s="17">
        <v>81.722671022667399</v>
      </c>
      <c r="J1822" s="17">
        <v>117.34169635637799</v>
      </c>
      <c r="K1822" s="17">
        <v>87.872680994661906</v>
      </c>
      <c r="L1822" s="19">
        <v>88.208615738081505</v>
      </c>
    </row>
    <row r="1823" spans="1:12" ht="16" x14ac:dyDescent="0.2">
      <c r="A1823" s="22">
        <f t="shared" si="84"/>
        <v>45323</v>
      </c>
      <c r="B1823" s="15" t="s">
        <v>220</v>
      </c>
      <c r="C1823" s="15" t="str">
        <f t="shared" si="85"/>
        <v>BOGOTÁ, D.C.</v>
      </c>
      <c r="D1823" s="23" t="str">
        <f t="shared" si="86"/>
        <v>BOGOTA, D.C.</v>
      </c>
      <c r="E1823" s="16">
        <v>2024</v>
      </c>
      <c r="F1823" s="16">
        <v>2</v>
      </c>
      <c r="G1823" s="16" t="s">
        <v>204</v>
      </c>
      <c r="H1823" s="18">
        <v>123.124307620388</v>
      </c>
      <c r="I1823" s="18">
        <v>92.483081475486998</v>
      </c>
      <c r="J1823" s="18">
        <v>124.559170304075</v>
      </c>
      <c r="K1823" s="18">
        <v>93.610098972292107</v>
      </c>
      <c r="L1823" s="20">
        <v>89.884893739230293</v>
      </c>
    </row>
    <row r="1824" spans="1:12" ht="16" x14ac:dyDescent="0.2">
      <c r="A1824" s="22">
        <f t="shared" si="84"/>
        <v>45352</v>
      </c>
      <c r="B1824" s="15" t="s">
        <v>220</v>
      </c>
      <c r="C1824" s="15" t="str">
        <f t="shared" si="85"/>
        <v>BOGOTÁ, D.C.</v>
      </c>
      <c r="D1824" s="23" t="str">
        <f t="shared" si="86"/>
        <v>BOGOTA, D.C.</v>
      </c>
      <c r="E1824" s="15">
        <v>2024</v>
      </c>
      <c r="F1824" s="15">
        <v>3</v>
      </c>
      <c r="G1824" s="15" t="s">
        <v>204</v>
      </c>
      <c r="H1824" s="17">
        <v>122.072623623647</v>
      </c>
      <c r="I1824" s="17">
        <v>90.498766496736295</v>
      </c>
      <c r="J1824" s="17">
        <v>129.528940677251</v>
      </c>
      <c r="K1824" s="17">
        <v>96.786572127782193</v>
      </c>
      <c r="L1824" s="19">
        <v>89.917978173463496</v>
      </c>
    </row>
    <row r="1825" spans="1:12" ht="16" x14ac:dyDescent="0.2">
      <c r="A1825" s="22">
        <f t="shared" si="84"/>
        <v>45383</v>
      </c>
      <c r="B1825" s="15" t="s">
        <v>220</v>
      </c>
      <c r="C1825" s="15" t="str">
        <f t="shared" si="85"/>
        <v>BOGOTÁ, D.C.</v>
      </c>
      <c r="D1825" s="23" t="str">
        <f t="shared" si="86"/>
        <v>BOGOTA, D.C.</v>
      </c>
      <c r="E1825" s="16">
        <v>2024</v>
      </c>
      <c r="F1825" s="16">
        <v>4</v>
      </c>
      <c r="G1825" s="16" t="s">
        <v>204</v>
      </c>
      <c r="H1825" s="18">
        <v>131.39270192696901</v>
      </c>
      <c r="I1825" s="18">
        <v>98.871471039737102</v>
      </c>
      <c r="J1825" s="18">
        <v>147.282153568034</v>
      </c>
      <c r="K1825" s="18">
        <v>111.82153929050099</v>
      </c>
      <c r="L1825" s="20">
        <v>90.3866743251005</v>
      </c>
    </row>
    <row r="1826" spans="1:12" ht="16" x14ac:dyDescent="0.2">
      <c r="A1826" s="22">
        <f t="shared" si="84"/>
        <v>45413</v>
      </c>
      <c r="B1826" s="15" t="s">
        <v>220</v>
      </c>
      <c r="C1826" s="15" t="str">
        <f t="shared" si="85"/>
        <v>BOGOTÁ, D.C.</v>
      </c>
      <c r="D1826" s="23" t="str">
        <f t="shared" si="86"/>
        <v>BOGOTA, D.C.</v>
      </c>
      <c r="E1826" s="15">
        <v>2024</v>
      </c>
      <c r="F1826" s="15">
        <v>5</v>
      </c>
      <c r="G1826" s="15" t="s">
        <v>204</v>
      </c>
      <c r="H1826" s="17">
        <v>121.799379669747</v>
      </c>
      <c r="I1826" s="17">
        <v>90.017435849860306</v>
      </c>
      <c r="J1826" s="17">
        <v>130.97297166596201</v>
      </c>
      <c r="K1826" s="17">
        <v>98.394713534854603</v>
      </c>
      <c r="L1826" s="19">
        <v>89.603676048248104</v>
      </c>
    </row>
    <row r="1827" spans="1:12" ht="16" x14ac:dyDescent="0.2">
      <c r="A1827" s="22">
        <f t="shared" si="84"/>
        <v>45444</v>
      </c>
      <c r="B1827" s="15" t="s">
        <v>220</v>
      </c>
      <c r="C1827" s="15" t="str">
        <f t="shared" si="85"/>
        <v>BOGOTÁ, D.C.</v>
      </c>
      <c r="D1827" s="23" t="str">
        <f t="shared" si="86"/>
        <v>BOGOTA, D.C.</v>
      </c>
      <c r="E1827" s="16">
        <v>2024</v>
      </c>
      <c r="F1827" s="16">
        <v>6</v>
      </c>
      <c r="G1827" s="16" t="s">
        <v>204</v>
      </c>
      <c r="H1827" s="18">
        <v>112.594050210143</v>
      </c>
      <c r="I1827" s="18">
        <v>81.520192950157806</v>
      </c>
      <c r="J1827" s="18">
        <v>121.04681913687099</v>
      </c>
      <c r="K1827" s="18">
        <v>88.574714958596402</v>
      </c>
      <c r="L1827" s="20">
        <v>88.699368179207397</v>
      </c>
    </row>
    <row r="1828" spans="1:12" ht="16" x14ac:dyDescent="0.2">
      <c r="A1828" s="22">
        <f t="shared" si="84"/>
        <v>45474</v>
      </c>
      <c r="B1828" s="15" t="s">
        <v>220</v>
      </c>
      <c r="C1828" s="15" t="str">
        <f t="shared" si="85"/>
        <v>BOGOTÁ, D.C.</v>
      </c>
      <c r="D1828" s="23" t="str">
        <f t="shared" si="86"/>
        <v>BOGOTA, D.C.</v>
      </c>
      <c r="E1828" s="15">
        <v>2024</v>
      </c>
      <c r="F1828" s="15">
        <v>7</v>
      </c>
      <c r="G1828" s="15" t="s">
        <v>204</v>
      </c>
      <c r="H1828" s="17">
        <v>121.885633914016</v>
      </c>
      <c r="I1828" s="17">
        <v>88.838905476187193</v>
      </c>
      <c r="J1828" s="17">
        <v>124.594911147963</v>
      </c>
      <c r="K1828" s="17">
        <v>91.543676431395397</v>
      </c>
      <c r="L1828" s="19">
        <v>88.517403790924803</v>
      </c>
    </row>
    <row r="1829" spans="1:12" ht="16" x14ac:dyDescent="0.2">
      <c r="A1829" s="22">
        <f t="shared" si="84"/>
        <v>45505</v>
      </c>
      <c r="B1829" s="15" t="s">
        <v>220</v>
      </c>
      <c r="C1829" s="15" t="str">
        <f t="shared" si="85"/>
        <v>BOGOTÁ, D.C.</v>
      </c>
      <c r="D1829" s="23" t="str">
        <f t="shared" si="86"/>
        <v>BOGOTA, D.C.</v>
      </c>
      <c r="E1829" s="16">
        <v>2024</v>
      </c>
      <c r="F1829" s="16">
        <v>8</v>
      </c>
      <c r="G1829" s="16" t="s">
        <v>204</v>
      </c>
      <c r="H1829" s="18">
        <v>119.82923144542301</v>
      </c>
      <c r="I1829" s="18">
        <v>87.139525769384406</v>
      </c>
      <c r="J1829" s="18">
        <v>123.859745934269</v>
      </c>
      <c r="K1829" s="18">
        <v>90.018640719290502</v>
      </c>
      <c r="L1829" s="20">
        <v>87.993566915565793</v>
      </c>
    </row>
    <row r="1830" spans="1:12" ht="16" x14ac:dyDescent="0.2">
      <c r="A1830" s="22">
        <f t="shared" si="84"/>
        <v>45536</v>
      </c>
      <c r="B1830" s="15" t="s">
        <v>220</v>
      </c>
      <c r="C1830" s="15" t="str">
        <f t="shared" si="85"/>
        <v>BOGOTÁ, D.C.</v>
      </c>
      <c r="D1830" s="23" t="str">
        <f t="shared" si="86"/>
        <v>BOGOTA, D.C.</v>
      </c>
      <c r="E1830" s="15">
        <v>2024</v>
      </c>
      <c r="F1830" s="15">
        <v>9</v>
      </c>
      <c r="G1830" s="15" t="s">
        <v>204</v>
      </c>
      <c r="H1830" s="17">
        <v>124.65861969279599</v>
      </c>
      <c r="I1830" s="17">
        <v>90.878267925444703</v>
      </c>
      <c r="J1830" s="17">
        <v>122.568476460159</v>
      </c>
      <c r="K1830" s="17">
        <v>88.466006978367403</v>
      </c>
      <c r="L1830" s="19">
        <v>87.486272257323407</v>
      </c>
    </row>
    <row r="1831" spans="1:12" ht="16" x14ac:dyDescent="0.2">
      <c r="A1831" s="22">
        <f t="shared" si="84"/>
        <v>45566</v>
      </c>
      <c r="B1831" s="15" t="s">
        <v>220</v>
      </c>
      <c r="C1831" s="15" t="str">
        <f t="shared" si="85"/>
        <v>BOGOTÁ, D.C.</v>
      </c>
      <c r="D1831" s="23" t="str">
        <f t="shared" si="86"/>
        <v>BOGOTA, D.C.</v>
      </c>
      <c r="E1831" s="16">
        <v>2024</v>
      </c>
      <c r="F1831" s="16">
        <v>10</v>
      </c>
      <c r="G1831" s="16" t="s">
        <v>204</v>
      </c>
      <c r="H1831" s="18">
        <v>129.46605468746699</v>
      </c>
      <c r="I1831" s="18">
        <v>93.630354500628499</v>
      </c>
      <c r="J1831" s="18">
        <v>128.21219386682901</v>
      </c>
      <c r="K1831" s="18">
        <v>92.502190757166005</v>
      </c>
      <c r="L1831" s="20">
        <v>87.050660539919605</v>
      </c>
    </row>
    <row r="1832" spans="1:12" ht="16" x14ac:dyDescent="0.2">
      <c r="A1832" s="22">
        <f t="shared" si="84"/>
        <v>45597</v>
      </c>
      <c r="B1832" s="15" t="s">
        <v>220</v>
      </c>
      <c r="C1832" s="15" t="str">
        <f t="shared" si="85"/>
        <v>BOGOTÁ, D.C.</v>
      </c>
      <c r="D1832" s="23" t="str">
        <f t="shared" si="86"/>
        <v>BOGOTA, D.C.</v>
      </c>
      <c r="E1832" s="15">
        <v>2024</v>
      </c>
      <c r="F1832" s="15">
        <v>11</v>
      </c>
      <c r="G1832" s="15" t="s">
        <v>204</v>
      </c>
      <c r="H1832" s="17">
        <v>122.873850836754</v>
      </c>
      <c r="I1832" s="17">
        <v>88.330787575764205</v>
      </c>
      <c r="J1832" s="17">
        <v>125.47643097549999</v>
      </c>
      <c r="K1832" s="17">
        <v>90.410126198209696</v>
      </c>
      <c r="L1832" s="19">
        <v>85.2585870189546</v>
      </c>
    </row>
    <row r="1833" spans="1:12" ht="16" x14ac:dyDescent="0.2">
      <c r="A1833" s="22">
        <f t="shared" si="84"/>
        <v>45627</v>
      </c>
      <c r="B1833" s="15" t="s">
        <v>220</v>
      </c>
      <c r="C1833" s="15" t="str">
        <f t="shared" si="85"/>
        <v>BOGOTÁ, D.C.</v>
      </c>
      <c r="D1833" s="23" t="str">
        <f t="shared" si="86"/>
        <v>BOGOTA, D.C.</v>
      </c>
      <c r="E1833" s="16">
        <v>2024</v>
      </c>
      <c r="F1833" s="16">
        <v>12</v>
      </c>
      <c r="G1833" s="16" t="s">
        <v>204</v>
      </c>
      <c r="H1833" s="18">
        <v>144.14519774239599</v>
      </c>
      <c r="I1833" s="18">
        <v>103.882908350642</v>
      </c>
      <c r="J1833" s="18">
        <v>151.86122101597499</v>
      </c>
      <c r="K1833" s="18">
        <v>109.70075539504001</v>
      </c>
      <c r="L1833" s="20">
        <v>83.990350373348605</v>
      </c>
    </row>
    <row r="1834" spans="1:12" ht="16" x14ac:dyDescent="0.2">
      <c r="A1834" s="22">
        <f t="shared" si="84"/>
        <v>45658</v>
      </c>
      <c r="B1834" s="15" t="s">
        <v>220</v>
      </c>
      <c r="C1834" s="15" t="str">
        <f t="shared" si="85"/>
        <v>BOGOTÁ, D.C.</v>
      </c>
      <c r="D1834" s="23" t="str">
        <f t="shared" si="86"/>
        <v>BOGOTA, D.C.</v>
      </c>
      <c r="E1834" s="15">
        <v>2025</v>
      </c>
      <c r="F1834" s="15">
        <v>1</v>
      </c>
      <c r="G1834" s="15" t="s">
        <v>204</v>
      </c>
      <c r="H1834" s="17">
        <v>108.16324303411299</v>
      </c>
      <c r="I1834" s="17">
        <v>76.120276773913901</v>
      </c>
      <c r="J1834" s="17">
        <v>107.162159271699</v>
      </c>
      <c r="K1834" s="17">
        <v>75.576263225393703</v>
      </c>
      <c r="L1834" s="19">
        <v>82.413325674899497</v>
      </c>
    </row>
    <row r="1835" spans="1:12" ht="16" x14ac:dyDescent="0.2">
      <c r="A1835" s="22">
        <f t="shared" si="84"/>
        <v>45689</v>
      </c>
      <c r="B1835" s="15" t="s">
        <v>220</v>
      </c>
      <c r="C1835" s="15" t="str">
        <f t="shared" si="85"/>
        <v>BOGOTÁ, D.C.</v>
      </c>
      <c r="D1835" s="23" t="str">
        <f t="shared" si="86"/>
        <v>BOGOTA, D.C.</v>
      </c>
      <c r="E1835" s="16">
        <v>2025</v>
      </c>
      <c r="F1835" s="16">
        <v>2</v>
      </c>
      <c r="G1835" s="16" t="s">
        <v>204</v>
      </c>
      <c r="H1835" s="18">
        <v>119.300837285778</v>
      </c>
      <c r="I1835" s="18">
        <v>85.327553853540607</v>
      </c>
      <c r="J1835" s="18">
        <v>121.33722045779</v>
      </c>
      <c r="K1835" s="18">
        <v>86.833754225490395</v>
      </c>
      <c r="L1835" s="20">
        <v>83.587823090178006</v>
      </c>
    </row>
    <row r="1836" spans="1:12" ht="16" x14ac:dyDescent="0.2">
      <c r="A1836" s="22">
        <f t="shared" si="84"/>
        <v>45717</v>
      </c>
      <c r="B1836" s="15" t="s">
        <v>220</v>
      </c>
      <c r="C1836" s="15" t="str">
        <f t="shared" si="85"/>
        <v>BOGOTÁ, D.C.</v>
      </c>
      <c r="D1836" s="23" t="str">
        <f t="shared" si="86"/>
        <v>BOGOTA, D.C.</v>
      </c>
      <c r="E1836" s="15">
        <v>2025</v>
      </c>
      <c r="F1836" s="15">
        <v>3</v>
      </c>
      <c r="G1836" s="15" t="s">
        <v>204</v>
      </c>
      <c r="H1836" s="17">
        <v>122.017695189392</v>
      </c>
      <c r="I1836" s="17">
        <v>86.510869046692306</v>
      </c>
      <c r="J1836" s="17">
        <v>122.667953504251</v>
      </c>
      <c r="K1836" s="17">
        <v>85.780676269361507</v>
      </c>
      <c r="L1836" s="19">
        <v>83.218380241240695</v>
      </c>
    </row>
    <row r="1837" spans="1:12" ht="16" x14ac:dyDescent="0.2">
      <c r="A1837" s="22">
        <f t="shared" si="84"/>
        <v>45748</v>
      </c>
      <c r="B1837" s="15" t="s">
        <v>220</v>
      </c>
      <c r="C1837" s="15" t="str">
        <f t="shared" si="85"/>
        <v>BOGOTÁ, D.C.</v>
      </c>
      <c r="D1837" s="23" t="str">
        <f t="shared" si="86"/>
        <v>BOGOTA, D.C.</v>
      </c>
      <c r="E1837" s="16">
        <v>2025</v>
      </c>
      <c r="F1837" s="16">
        <v>4</v>
      </c>
      <c r="G1837" s="16" t="s">
        <v>204</v>
      </c>
      <c r="H1837" s="18">
        <v>118.16805368919501</v>
      </c>
      <c r="I1837" s="18">
        <v>82.951928200981698</v>
      </c>
      <c r="J1837" s="18">
        <v>115.443559743237</v>
      </c>
      <c r="K1837" s="18">
        <v>80.757911440844097</v>
      </c>
      <c r="L1837" s="20">
        <v>83.830442274554898</v>
      </c>
    </row>
    <row r="1838" spans="1:12" ht="16" x14ac:dyDescent="0.2">
      <c r="A1838" s="22">
        <f t="shared" si="84"/>
        <v>45778</v>
      </c>
      <c r="B1838" s="15" t="s">
        <v>220</v>
      </c>
      <c r="C1838" s="15" t="str">
        <f t="shared" si="85"/>
        <v>BOGOTÁ, D.C.</v>
      </c>
      <c r="D1838" s="23" t="str">
        <f t="shared" si="86"/>
        <v>BOGOTA, D.C.</v>
      </c>
      <c r="E1838" s="15">
        <v>2025</v>
      </c>
      <c r="F1838" s="15">
        <v>5</v>
      </c>
      <c r="G1838" s="15" t="s">
        <v>204</v>
      </c>
      <c r="H1838" s="17">
        <v>125.888753832059</v>
      </c>
      <c r="I1838" s="17">
        <v>88.862419483370701</v>
      </c>
      <c r="J1838" s="17">
        <v>125.00727327614599</v>
      </c>
      <c r="K1838" s="17">
        <v>88.071624258447102</v>
      </c>
      <c r="L1838" s="19">
        <v>84.006892590465199</v>
      </c>
    </row>
    <row r="1839" spans="1:12" ht="16" x14ac:dyDescent="0.2">
      <c r="A1839" s="22">
        <f t="shared" si="84"/>
        <v>45809</v>
      </c>
      <c r="B1839" s="15" t="s">
        <v>220</v>
      </c>
      <c r="C1839" s="15" t="str">
        <f t="shared" si="85"/>
        <v>BOGOTÁ, D.C.</v>
      </c>
      <c r="D1839" s="23" t="str">
        <f t="shared" si="86"/>
        <v>BOGOTA, D.C.</v>
      </c>
      <c r="E1839" s="16">
        <v>2025</v>
      </c>
      <c r="F1839" s="16">
        <v>6</v>
      </c>
      <c r="G1839" s="16" t="s">
        <v>204</v>
      </c>
      <c r="H1839" s="18">
        <v>116.32541059537201</v>
      </c>
      <c r="I1839" s="18">
        <v>82.041376727647105</v>
      </c>
      <c r="J1839" s="18">
        <v>119.05805203361599</v>
      </c>
      <c r="K1839" s="18">
        <v>83.565127720212402</v>
      </c>
      <c r="L1839" s="20">
        <v>84.332222860425006</v>
      </c>
    </row>
    <row r="1840" spans="1:12" ht="16" x14ac:dyDescent="0.2">
      <c r="A1840" s="22">
        <f t="shared" si="84"/>
        <v>45839</v>
      </c>
      <c r="B1840" s="15" t="s">
        <v>220</v>
      </c>
      <c r="C1840" s="15" t="str">
        <f t="shared" si="85"/>
        <v>BOGOTÁ, D.C.</v>
      </c>
      <c r="D1840" s="23" t="str">
        <f t="shared" si="86"/>
        <v>BOGOTA, D.C.</v>
      </c>
      <c r="E1840" s="15">
        <v>2025</v>
      </c>
      <c r="F1840" s="15">
        <v>7</v>
      </c>
      <c r="G1840" s="15" t="s">
        <v>204</v>
      </c>
      <c r="H1840" s="17">
        <v>134.112061609873</v>
      </c>
      <c r="I1840" s="17">
        <v>96.100167367439695</v>
      </c>
      <c r="J1840" s="17">
        <v>130.945818043055</v>
      </c>
      <c r="K1840" s="17">
        <v>93.745543588286495</v>
      </c>
      <c r="L1840" s="19">
        <v>84.867087880528402</v>
      </c>
    </row>
    <row r="1841" spans="1:12" ht="16" x14ac:dyDescent="0.2">
      <c r="A1841" s="22">
        <f t="shared" si="84"/>
        <v>45870</v>
      </c>
      <c r="B1841" s="15" t="s">
        <v>220</v>
      </c>
      <c r="C1841" s="15" t="str">
        <f t="shared" si="85"/>
        <v>BOGOTÁ, D.C.</v>
      </c>
      <c r="D1841" s="23" t="str">
        <f t="shared" si="86"/>
        <v>BOGOTA, D.C.</v>
      </c>
      <c r="E1841" s="16">
        <v>2025</v>
      </c>
      <c r="F1841" s="16">
        <v>8</v>
      </c>
      <c r="G1841" s="16" t="s">
        <v>204</v>
      </c>
      <c r="H1841" s="18">
        <v>123.803913971166</v>
      </c>
      <c r="I1841" s="18">
        <v>87.867781274440603</v>
      </c>
      <c r="J1841" s="18">
        <v>122.368601878508</v>
      </c>
      <c r="K1841" s="18">
        <v>86.048633764390104</v>
      </c>
      <c r="L1841" s="20">
        <v>85.148305571510605</v>
      </c>
    </row>
    <row r="1842" spans="1:12" ht="16" x14ac:dyDescent="0.2">
      <c r="A1842" s="22">
        <f t="shared" si="84"/>
        <v>43101</v>
      </c>
      <c r="B1842" s="15" t="s">
        <v>205</v>
      </c>
      <c r="C1842" s="15" t="str">
        <f t="shared" si="85"/>
        <v>VALLE DEL CAUCA</v>
      </c>
      <c r="D1842" s="23" t="str">
        <f t="shared" si="86"/>
        <v>VALLE DEL CAUCA</v>
      </c>
      <c r="E1842" s="15">
        <v>2018</v>
      </c>
      <c r="F1842" s="15">
        <v>1</v>
      </c>
      <c r="G1842" s="15" t="s">
        <v>195</v>
      </c>
      <c r="H1842" s="17">
        <v>86.860862266897001</v>
      </c>
      <c r="I1842" s="17">
        <v>87.395707817005402</v>
      </c>
      <c r="J1842" s="17">
        <v>89.492958896295306</v>
      </c>
      <c r="K1842" s="17">
        <v>89.972109550466101</v>
      </c>
      <c r="L1842" s="19">
        <v>97.326517256826506</v>
      </c>
    </row>
    <row r="1843" spans="1:12" ht="16" x14ac:dyDescent="0.2">
      <c r="A1843" s="22">
        <f t="shared" si="84"/>
        <v>43132</v>
      </c>
      <c r="B1843" s="16" t="s">
        <v>205</v>
      </c>
      <c r="C1843" s="15" t="str">
        <f t="shared" si="85"/>
        <v>VALLE DEL CAUCA</v>
      </c>
      <c r="D1843" s="23" t="str">
        <f t="shared" si="86"/>
        <v>VALLE DEL CAUCA</v>
      </c>
      <c r="E1843" s="16">
        <v>2018</v>
      </c>
      <c r="F1843" s="16">
        <v>2</v>
      </c>
      <c r="G1843" s="16" t="s">
        <v>195</v>
      </c>
      <c r="H1843" s="18">
        <v>92.341116017631805</v>
      </c>
      <c r="I1843" s="18">
        <v>92.533724188079006</v>
      </c>
      <c r="J1843" s="18">
        <v>90.899712295608396</v>
      </c>
      <c r="K1843" s="18">
        <v>91.091245605456706</v>
      </c>
      <c r="L1843" s="20">
        <v>99.379357550381499</v>
      </c>
    </row>
    <row r="1844" spans="1:12" ht="16" x14ac:dyDescent="0.2">
      <c r="A1844" s="22">
        <f t="shared" si="84"/>
        <v>43160</v>
      </c>
      <c r="B1844" s="15" t="s">
        <v>205</v>
      </c>
      <c r="C1844" s="15" t="str">
        <f t="shared" si="85"/>
        <v>VALLE DEL CAUCA</v>
      </c>
      <c r="D1844" s="23" t="str">
        <f t="shared" si="86"/>
        <v>VALLE DEL CAUCA</v>
      </c>
      <c r="E1844" s="15">
        <v>2018</v>
      </c>
      <c r="F1844" s="15">
        <v>3</v>
      </c>
      <c r="G1844" s="15" t="s">
        <v>195</v>
      </c>
      <c r="H1844" s="17">
        <v>98.405012235238402</v>
      </c>
      <c r="I1844" s="17">
        <v>98.738507974941598</v>
      </c>
      <c r="J1844" s="17">
        <v>96.967594560164699</v>
      </c>
      <c r="K1844" s="17">
        <v>97.332458741212307</v>
      </c>
      <c r="L1844" s="19">
        <v>99.640322016521694</v>
      </c>
    </row>
    <row r="1845" spans="1:12" ht="16" x14ac:dyDescent="0.2">
      <c r="A1845" s="22">
        <f t="shared" si="84"/>
        <v>43191</v>
      </c>
      <c r="B1845" s="16" t="s">
        <v>205</v>
      </c>
      <c r="C1845" s="15" t="str">
        <f t="shared" si="85"/>
        <v>VALLE DEL CAUCA</v>
      </c>
      <c r="D1845" s="23" t="str">
        <f t="shared" si="86"/>
        <v>VALLE DEL CAUCA</v>
      </c>
      <c r="E1845" s="16">
        <v>2018</v>
      </c>
      <c r="F1845" s="16">
        <v>4</v>
      </c>
      <c r="G1845" s="16" t="s">
        <v>195</v>
      </c>
      <c r="H1845" s="18">
        <v>96.236791471287106</v>
      </c>
      <c r="I1845" s="18">
        <v>96.868501490093394</v>
      </c>
      <c r="J1845" s="18">
        <v>94.826169706039295</v>
      </c>
      <c r="K1845" s="18">
        <v>95.455670403557704</v>
      </c>
      <c r="L1845" s="20">
        <v>99.386573157740202</v>
      </c>
    </row>
    <row r="1846" spans="1:12" ht="16" x14ac:dyDescent="0.2">
      <c r="A1846" s="22">
        <f t="shared" si="84"/>
        <v>43221</v>
      </c>
      <c r="B1846" s="15" t="s">
        <v>205</v>
      </c>
      <c r="C1846" s="15" t="str">
        <f t="shared" si="85"/>
        <v>VALLE DEL CAUCA</v>
      </c>
      <c r="D1846" s="23" t="str">
        <f t="shared" si="86"/>
        <v>VALLE DEL CAUCA</v>
      </c>
      <c r="E1846" s="15">
        <v>2018</v>
      </c>
      <c r="F1846" s="15">
        <v>5</v>
      </c>
      <c r="G1846" s="15" t="s">
        <v>195</v>
      </c>
      <c r="H1846" s="17">
        <v>98.830056966719994</v>
      </c>
      <c r="I1846" s="17">
        <v>99.202963214620496</v>
      </c>
      <c r="J1846" s="17">
        <v>97.919707225880202</v>
      </c>
      <c r="K1846" s="17">
        <v>98.313886249607293</v>
      </c>
      <c r="L1846" s="19">
        <v>99.782228961243206</v>
      </c>
    </row>
    <row r="1847" spans="1:12" ht="16" x14ac:dyDescent="0.2">
      <c r="A1847" s="22">
        <f t="shared" si="84"/>
        <v>43252</v>
      </c>
      <c r="B1847" s="16" t="s">
        <v>205</v>
      </c>
      <c r="C1847" s="15" t="str">
        <f t="shared" si="85"/>
        <v>VALLE DEL CAUCA</v>
      </c>
      <c r="D1847" s="23" t="str">
        <f t="shared" si="86"/>
        <v>VALLE DEL CAUCA</v>
      </c>
      <c r="E1847" s="16">
        <v>2018</v>
      </c>
      <c r="F1847" s="16">
        <v>6</v>
      </c>
      <c r="G1847" s="16" t="s">
        <v>195</v>
      </c>
      <c r="H1847" s="18">
        <v>98.692342846448597</v>
      </c>
      <c r="I1847" s="18">
        <v>99.130545454063807</v>
      </c>
      <c r="J1847" s="18">
        <v>99.5154001608079</v>
      </c>
      <c r="K1847" s="18">
        <v>99.973888769528401</v>
      </c>
      <c r="L1847" s="20">
        <v>99.652348028786307</v>
      </c>
    </row>
    <row r="1848" spans="1:12" ht="16" x14ac:dyDescent="0.2">
      <c r="A1848" s="22">
        <f t="shared" si="84"/>
        <v>43282</v>
      </c>
      <c r="B1848" s="15" t="s">
        <v>205</v>
      </c>
      <c r="C1848" s="15" t="str">
        <f t="shared" si="85"/>
        <v>VALLE DEL CAUCA</v>
      </c>
      <c r="D1848" s="23" t="str">
        <f t="shared" si="86"/>
        <v>VALLE DEL CAUCA</v>
      </c>
      <c r="E1848" s="15">
        <v>2018</v>
      </c>
      <c r="F1848" s="15">
        <v>7</v>
      </c>
      <c r="G1848" s="15" t="s">
        <v>195</v>
      </c>
      <c r="H1848" s="17">
        <v>101.37097385365701</v>
      </c>
      <c r="I1848" s="17">
        <v>102.100407489235</v>
      </c>
      <c r="J1848" s="17">
        <v>98.533043924692905</v>
      </c>
      <c r="K1848" s="17">
        <v>99.223359934734802</v>
      </c>
      <c r="L1848" s="19">
        <v>99.981860764834295</v>
      </c>
    </row>
    <row r="1849" spans="1:12" ht="16" x14ac:dyDescent="0.2">
      <c r="A1849" s="22">
        <f t="shared" si="84"/>
        <v>43313</v>
      </c>
      <c r="B1849" s="16" t="s">
        <v>205</v>
      </c>
      <c r="C1849" s="15" t="str">
        <f t="shared" si="85"/>
        <v>VALLE DEL CAUCA</v>
      </c>
      <c r="D1849" s="23" t="str">
        <f t="shared" si="86"/>
        <v>VALLE DEL CAUCA</v>
      </c>
      <c r="E1849" s="16">
        <v>2018</v>
      </c>
      <c r="F1849" s="16">
        <v>8</v>
      </c>
      <c r="G1849" s="16" t="s">
        <v>195</v>
      </c>
      <c r="H1849" s="18">
        <v>107.98286667081</v>
      </c>
      <c r="I1849" s="18">
        <v>108.430783802443</v>
      </c>
      <c r="J1849" s="18">
        <v>104.150415837902</v>
      </c>
      <c r="K1849" s="18">
        <v>104.598246666374</v>
      </c>
      <c r="L1849" s="20">
        <v>100.34865413890201</v>
      </c>
    </row>
    <row r="1850" spans="1:12" ht="16" x14ac:dyDescent="0.2">
      <c r="A1850" s="22">
        <f t="shared" si="84"/>
        <v>43344</v>
      </c>
      <c r="B1850" s="15" t="s">
        <v>205</v>
      </c>
      <c r="C1850" s="15" t="str">
        <f t="shared" si="85"/>
        <v>VALLE DEL CAUCA</v>
      </c>
      <c r="D1850" s="23" t="str">
        <f t="shared" si="86"/>
        <v>VALLE DEL CAUCA</v>
      </c>
      <c r="E1850" s="15">
        <v>2018</v>
      </c>
      <c r="F1850" s="15">
        <v>9</v>
      </c>
      <c r="G1850" s="15" t="s">
        <v>195</v>
      </c>
      <c r="H1850" s="17">
        <v>106.20098398929299</v>
      </c>
      <c r="I1850" s="17">
        <v>106.532400496428</v>
      </c>
      <c r="J1850" s="17">
        <v>106.10270354849099</v>
      </c>
      <c r="K1850" s="17">
        <v>106.48753722037399</v>
      </c>
      <c r="L1850" s="19">
        <v>100.92951053127901</v>
      </c>
    </row>
    <row r="1851" spans="1:12" ht="16" x14ac:dyDescent="0.2">
      <c r="A1851" s="22">
        <f t="shared" si="84"/>
        <v>43374</v>
      </c>
      <c r="B1851" s="16" t="s">
        <v>205</v>
      </c>
      <c r="C1851" s="15" t="str">
        <f t="shared" si="85"/>
        <v>VALLE DEL CAUCA</v>
      </c>
      <c r="D1851" s="23" t="str">
        <f t="shared" si="86"/>
        <v>VALLE DEL CAUCA</v>
      </c>
      <c r="E1851" s="16">
        <v>2018</v>
      </c>
      <c r="F1851" s="16">
        <v>10</v>
      </c>
      <c r="G1851" s="16" t="s">
        <v>195</v>
      </c>
      <c r="H1851" s="18">
        <v>110.10171777599</v>
      </c>
      <c r="I1851" s="18">
        <v>109.38945383912299</v>
      </c>
      <c r="J1851" s="18">
        <v>105.577864276196</v>
      </c>
      <c r="K1851" s="18">
        <v>104.98451163463299</v>
      </c>
      <c r="L1851" s="20">
        <v>101.36966258016101</v>
      </c>
    </row>
    <row r="1852" spans="1:12" ht="16" x14ac:dyDescent="0.2">
      <c r="A1852" s="22">
        <f t="shared" si="84"/>
        <v>43405</v>
      </c>
      <c r="B1852" s="15" t="s">
        <v>205</v>
      </c>
      <c r="C1852" s="15" t="str">
        <f t="shared" si="85"/>
        <v>VALLE DEL CAUCA</v>
      </c>
      <c r="D1852" s="23" t="str">
        <f t="shared" si="86"/>
        <v>VALLE DEL CAUCA</v>
      </c>
      <c r="E1852" s="15">
        <v>2018</v>
      </c>
      <c r="F1852" s="15">
        <v>11</v>
      </c>
      <c r="G1852" s="15" t="s">
        <v>195</v>
      </c>
      <c r="H1852" s="17">
        <v>105.78702766462</v>
      </c>
      <c r="I1852" s="17">
        <v>104.225685073893</v>
      </c>
      <c r="J1852" s="17">
        <v>110.339322027325</v>
      </c>
      <c r="K1852" s="17">
        <v>108.683145086159</v>
      </c>
      <c r="L1852" s="19">
        <v>101.884375905083</v>
      </c>
    </row>
    <row r="1853" spans="1:12" ht="16" x14ac:dyDescent="0.2">
      <c r="A1853" s="22">
        <f t="shared" si="84"/>
        <v>43435</v>
      </c>
      <c r="B1853" s="16" t="s">
        <v>205</v>
      </c>
      <c r="C1853" s="15" t="str">
        <f t="shared" si="85"/>
        <v>VALLE DEL CAUCA</v>
      </c>
      <c r="D1853" s="23" t="str">
        <f t="shared" si="86"/>
        <v>VALLE DEL CAUCA</v>
      </c>
      <c r="E1853" s="16">
        <v>2018</v>
      </c>
      <c r="F1853" s="16">
        <v>12</v>
      </c>
      <c r="G1853" s="16" t="s">
        <v>195</v>
      </c>
      <c r="H1853" s="18">
        <v>97.190248241406707</v>
      </c>
      <c r="I1853" s="18">
        <v>95.451319160072998</v>
      </c>
      <c r="J1853" s="18">
        <v>105.67510754059801</v>
      </c>
      <c r="K1853" s="18">
        <v>103.883940137896</v>
      </c>
      <c r="L1853" s="20">
        <v>100.318589108241</v>
      </c>
    </row>
    <row r="1854" spans="1:12" ht="16" x14ac:dyDescent="0.2">
      <c r="A1854" s="22">
        <f t="shared" si="84"/>
        <v>43466</v>
      </c>
      <c r="B1854" s="15" t="s">
        <v>205</v>
      </c>
      <c r="C1854" s="15" t="str">
        <f t="shared" si="85"/>
        <v>VALLE DEL CAUCA</v>
      </c>
      <c r="D1854" s="23" t="str">
        <f t="shared" si="86"/>
        <v>VALLE DEL CAUCA</v>
      </c>
      <c r="E1854" s="15">
        <v>2019</v>
      </c>
      <c r="F1854" s="15">
        <v>1</v>
      </c>
      <c r="G1854" s="15" t="s">
        <v>195</v>
      </c>
      <c r="H1854" s="17">
        <v>94.509240230254804</v>
      </c>
      <c r="I1854" s="17">
        <v>92.842806157212607</v>
      </c>
      <c r="J1854" s="17">
        <v>94.1444162766185</v>
      </c>
      <c r="K1854" s="17">
        <v>92.485263126892605</v>
      </c>
      <c r="L1854" s="19">
        <v>98.108208054020807</v>
      </c>
    </row>
    <row r="1855" spans="1:12" ht="16" x14ac:dyDescent="0.2">
      <c r="A1855" s="22">
        <f t="shared" si="84"/>
        <v>43497</v>
      </c>
      <c r="B1855" s="16" t="s">
        <v>205</v>
      </c>
      <c r="C1855" s="15" t="str">
        <f t="shared" si="85"/>
        <v>VALLE DEL CAUCA</v>
      </c>
      <c r="D1855" s="23" t="str">
        <f t="shared" si="86"/>
        <v>VALLE DEL CAUCA</v>
      </c>
      <c r="E1855" s="16">
        <v>2019</v>
      </c>
      <c r="F1855" s="16">
        <v>2</v>
      </c>
      <c r="G1855" s="16" t="s">
        <v>195</v>
      </c>
      <c r="H1855" s="18">
        <v>101.197611698697</v>
      </c>
      <c r="I1855" s="18">
        <v>99.094185434622403</v>
      </c>
      <c r="J1855" s="18">
        <v>97.785909237773197</v>
      </c>
      <c r="K1855" s="18">
        <v>95.765284242225903</v>
      </c>
      <c r="L1855" s="20">
        <v>99.616269991992695</v>
      </c>
    </row>
    <row r="1856" spans="1:12" ht="16" x14ac:dyDescent="0.2">
      <c r="A1856" s="22">
        <f t="shared" si="84"/>
        <v>43525</v>
      </c>
      <c r="B1856" s="15" t="s">
        <v>205</v>
      </c>
      <c r="C1856" s="15" t="str">
        <f t="shared" si="85"/>
        <v>VALLE DEL CAUCA</v>
      </c>
      <c r="D1856" s="23" t="str">
        <f t="shared" si="86"/>
        <v>VALLE DEL CAUCA</v>
      </c>
      <c r="E1856" s="15">
        <v>2019</v>
      </c>
      <c r="F1856" s="15">
        <v>3</v>
      </c>
      <c r="G1856" s="15" t="s">
        <v>195</v>
      </c>
      <c r="H1856" s="17">
        <v>105.606982215844</v>
      </c>
      <c r="I1856" s="17">
        <v>103.31388552684</v>
      </c>
      <c r="J1856" s="17">
        <v>102.01179894962</v>
      </c>
      <c r="K1856" s="17">
        <v>99.837154772172198</v>
      </c>
      <c r="L1856" s="19">
        <v>99.783431562469602</v>
      </c>
    </row>
    <row r="1857" spans="1:12" ht="16" x14ac:dyDescent="0.2">
      <c r="A1857" s="22">
        <f t="shared" si="84"/>
        <v>43556</v>
      </c>
      <c r="B1857" s="16" t="s">
        <v>205</v>
      </c>
      <c r="C1857" s="15" t="str">
        <f t="shared" si="85"/>
        <v>VALLE DEL CAUCA</v>
      </c>
      <c r="D1857" s="23" t="str">
        <f t="shared" si="86"/>
        <v>VALLE DEL CAUCA</v>
      </c>
      <c r="E1857" s="16">
        <v>2019</v>
      </c>
      <c r="F1857" s="16">
        <v>4</v>
      </c>
      <c r="G1857" s="16" t="s">
        <v>195</v>
      </c>
      <c r="H1857" s="18">
        <v>95.742773683447396</v>
      </c>
      <c r="I1857" s="18">
        <v>92.797781996443703</v>
      </c>
      <c r="J1857" s="18">
        <v>99.988744012188803</v>
      </c>
      <c r="K1857" s="18">
        <v>96.642258217715295</v>
      </c>
      <c r="L1857" s="20">
        <v>99.305998875567894</v>
      </c>
    </row>
    <row r="1858" spans="1:12" ht="16" x14ac:dyDescent="0.2">
      <c r="A1858" s="22">
        <f t="shared" ref="A1858:A1921" si="87">DATE(E1858,F1858,1)</f>
        <v>43586</v>
      </c>
      <c r="B1858" s="15" t="s">
        <v>205</v>
      </c>
      <c r="C1858" s="15" t="str">
        <f t="shared" si="85"/>
        <v>VALLE DEL CAUCA</v>
      </c>
      <c r="D1858" s="23" t="str">
        <f t="shared" si="86"/>
        <v>VALLE DEL CAUCA</v>
      </c>
      <c r="E1858" s="15">
        <v>2019</v>
      </c>
      <c r="F1858" s="15">
        <v>5</v>
      </c>
      <c r="G1858" s="15" t="s">
        <v>195</v>
      </c>
      <c r="H1858" s="17">
        <v>106.06342114324001</v>
      </c>
      <c r="I1858" s="17">
        <v>101.353692361433</v>
      </c>
      <c r="J1858" s="17">
        <v>106.877478736954</v>
      </c>
      <c r="K1858" s="17">
        <v>101.956690824467</v>
      </c>
      <c r="L1858" s="19">
        <v>99.384167955287296</v>
      </c>
    </row>
    <row r="1859" spans="1:12" ht="16" x14ac:dyDescent="0.2">
      <c r="A1859" s="22">
        <f t="shared" si="87"/>
        <v>43617</v>
      </c>
      <c r="B1859" s="16" t="s">
        <v>205</v>
      </c>
      <c r="C1859" s="15" t="str">
        <f t="shared" ref="C1859:C1922" si="88">UPPER(B1859)</f>
        <v>VALLE DEL CAUCA</v>
      </c>
      <c r="D1859" s="23" t="str">
        <f t="shared" ref="D1859:D1922" si="89">SUBSTITUTE(SUBSTITUTE(SUBSTITUTE(SUBSTITUTE(SUBSTITUTE(SUBSTITUTE(SUBSTITUTE(SUBSTITUTE(SUBSTITUTE(SUBSTITUTE(C1859,"á","a"),"é","e"),"í","i"),"ó","o"),"ú","u"),"Á","A"),"É","E"),"Í","I"),"Ó","O"),"Ú","U")</f>
        <v>VALLE DEL CAUCA</v>
      </c>
      <c r="E1859" s="16">
        <v>2019</v>
      </c>
      <c r="F1859" s="16">
        <v>6</v>
      </c>
      <c r="G1859" s="16" t="s">
        <v>195</v>
      </c>
      <c r="H1859" s="18">
        <v>101.69189450782601</v>
      </c>
      <c r="I1859" s="18">
        <v>97.250842223629704</v>
      </c>
      <c r="J1859" s="18">
        <v>105.80687148654501</v>
      </c>
      <c r="K1859" s="18">
        <v>101.457790276732</v>
      </c>
      <c r="L1859" s="20">
        <v>99.0294005934837</v>
      </c>
    </row>
    <row r="1860" spans="1:12" ht="16" x14ac:dyDescent="0.2">
      <c r="A1860" s="22">
        <f t="shared" si="87"/>
        <v>43647</v>
      </c>
      <c r="B1860" s="15" t="s">
        <v>205</v>
      </c>
      <c r="C1860" s="15" t="str">
        <f t="shared" si="88"/>
        <v>VALLE DEL CAUCA</v>
      </c>
      <c r="D1860" s="23" t="str">
        <f t="shared" si="89"/>
        <v>VALLE DEL CAUCA</v>
      </c>
      <c r="E1860" s="15">
        <v>2019</v>
      </c>
      <c r="F1860" s="15">
        <v>7</v>
      </c>
      <c r="G1860" s="15" t="s">
        <v>195</v>
      </c>
      <c r="H1860" s="17">
        <v>112.375695496126</v>
      </c>
      <c r="I1860" s="17">
        <v>107.21227446460099</v>
      </c>
      <c r="J1860" s="17">
        <v>110.534740182623</v>
      </c>
      <c r="K1860" s="17">
        <v>105.78228733525</v>
      </c>
      <c r="L1860" s="19">
        <v>98.984904348104905</v>
      </c>
    </row>
    <row r="1861" spans="1:12" ht="16" x14ac:dyDescent="0.2">
      <c r="A1861" s="22">
        <f t="shared" si="87"/>
        <v>43678</v>
      </c>
      <c r="B1861" s="16" t="s">
        <v>205</v>
      </c>
      <c r="C1861" s="15" t="str">
        <f t="shared" si="88"/>
        <v>VALLE DEL CAUCA</v>
      </c>
      <c r="D1861" s="23" t="str">
        <f t="shared" si="89"/>
        <v>VALLE DEL CAUCA</v>
      </c>
      <c r="E1861" s="16">
        <v>2019</v>
      </c>
      <c r="F1861" s="16">
        <v>8</v>
      </c>
      <c r="G1861" s="16" t="s">
        <v>195</v>
      </c>
      <c r="H1861" s="18">
        <v>115.000941647993</v>
      </c>
      <c r="I1861" s="18">
        <v>108.77628967303001</v>
      </c>
      <c r="J1861" s="18">
        <v>114.09952573972301</v>
      </c>
      <c r="K1861" s="18">
        <v>108.318574327817</v>
      </c>
      <c r="L1861" s="20">
        <v>99.498415071800295</v>
      </c>
    </row>
    <row r="1862" spans="1:12" ht="16" x14ac:dyDescent="0.2">
      <c r="A1862" s="22">
        <f t="shared" si="87"/>
        <v>43709</v>
      </c>
      <c r="B1862" s="15" t="s">
        <v>205</v>
      </c>
      <c r="C1862" s="15" t="str">
        <f t="shared" si="88"/>
        <v>VALLE DEL CAUCA</v>
      </c>
      <c r="D1862" s="23" t="str">
        <f t="shared" si="89"/>
        <v>VALLE DEL CAUCA</v>
      </c>
      <c r="E1862" s="15">
        <v>2019</v>
      </c>
      <c r="F1862" s="15">
        <v>9</v>
      </c>
      <c r="G1862" s="15" t="s">
        <v>195</v>
      </c>
      <c r="H1862" s="17">
        <v>113.645657358294</v>
      </c>
      <c r="I1862" s="17">
        <v>107.856754023633</v>
      </c>
      <c r="J1862" s="17">
        <v>112.824410344114</v>
      </c>
      <c r="K1862" s="17">
        <v>107.226964620058</v>
      </c>
      <c r="L1862" s="19">
        <v>100.77678017552</v>
      </c>
    </row>
    <row r="1863" spans="1:12" ht="16" x14ac:dyDescent="0.2">
      <c r="A1863" s="22">
        <f t="shared" si="87"/>
        <v>43739</v>
      </c>
      <c r="B1863" s="16" t="s">
        <v>205</v>
      </c>
      <c r="C1863" s="15" t="str">
        <f t="shared" si="88"/>
        <v>VALLE DEL CAUCA</v>
      </c>
      <c r="D1863" s="23" t="str">
        <f t="shared" si="89"/>
        <v>VALLE DEL CAUCA</v>
      </c>
      <c r="E1863" s="16">
        <v>2019</v>
      </c>
      <c r="F1863" s="16">
        <v>10</v>
      </c>
      <c r="G1863" s="16" t="s">
        <v>195</v>
      </c>
      <c r="H1863" s="18">
        <v>116.774682443475</v>
      </c>
      <c r="I1863" s="18">
        <v>110.867221890073</v>
      </c>
      <c r="J1863" s="18">
        <v>117.84956736565999</v>
      </c>
      <c r="K1863" s="18">
        <v>111.73647224589899</v>
      </c>
      <c r="L1863" s="20">
        <v>101.15680216307901</v>
      </c>
    </row>
    <row r="1864" spans="1:12" ht="16" x14ac:dyDescent="0.2">
      <c r="A1864" s="22">
        <f t="shared" si="87"/>
        <v>43770</v>
      </c>
      <c r="B1864" s="15" t="s">
        <v>205</v>
      </c>
      <c r="C1864" s="15" t="str">
        <f t="shared" si="88"/>
        <v>VALLE DEL CAUCA</v>
      </c>
      <c r="D1864" s="23" t="str">
        <f t="shared" si="89"/>
        <v>VALLE DEL CAUCA</v>
      </c>
      <c r="E1864" s="15">
        <v>2019</v>
      </c>
      <c r="F1864" s="15">
        <v>11</v>
      </c>
      <c r="G1864" s="15" t="s">
        <v>195</v>
      </c>
      <c r="H1864" s="17">
        <v>109.424821549306</v>
      </c>
      <c r="I1864" s="17">
        <v>103.985561653715</v>
      </c>
      <c r="J1864" s="17">
        <v>114.523263660984</v>
      </c>
      <c r="K1864" s="17">
        <v>108.63085189215499</v>
      </c>
      <c r="L1864" s="19">
        <v>101.92646694800899</v>
      </c>
    </row>
    <row r="1865" spans="1:12" ht="16" x14ac:dyDescent="0.2">
      <c r="A1865" s="22">
        <f t="shared" si="87"/>
        <v>43800</v>
      </c>
      <c r="B1865" s="16" t="s">
        <v>205</v>
      </c>
      <c r="C1865" s="15" t="str">
        <f t="shared" si="88"/>
        <v>VALLE DEL CAUCA</v>
      </c>
      <c r="D1865" s="23" t="str">
        <f t="shared" si="89"/>
        <v>VALLE DEL CAUCA</v>
      </c>
      <c r="E1865" s="16">
        <v>2019</v>
      </c>
      <c r="F1865" s="16">
        <v>12</v>
      </c>
      <c r="G1865" s="16" t="s">
        <v>195</v>
      </c>
      <c r="H1865" s="18">
        <v>109.340388488065</v>
      </c>
      <c r="I1865" s="18">
        <v>104.095151928178</v>
      </c>
      <c r="J1865" s="18">
        <v>115.998740521779</v>
      </c>
      <c r="K1865" s="18">
        <v>110.531129195492</v>
      </c>
      <c r="L1865" s="20">
        <v>100.129780715688</v>
      </c>
    </row>
    <row r="1866" spans="1:12" ht="16" x14ac:dyDescent="0.2">
      <c r="A1866" s="22">
        <f t="shared" si="87"/>
        <v>43831</v>
      </c>
      <c r="B1866" s="15" t="s">
        <v>205</v>
      </c>
      <c r="C1866" s="15" t="str">
        <f t="shared" si="88"/>
        <v>VALLE DEL CAUCA</v>
      </c>
      <c r="D1866" s="23" t="str">
        <f t="shared" si="89"/>
        <v>VALLE DEL CAUCA</v>
      </c>
      <c r="E1866" s="15">
        <v>2020</v>
      </c>
      <c r="F1866" s="15">
        <v>1</v>
      </c>
      <c r="G1866" s="15" t="s">
        <v>195</v>
      </c>
      <c r="H1866" s="17">
        <v>99.880162946847705</v>
      </c>
      <c r="I1866" s="17">
        <v>94.543701047366596</v>
      </c>
      <c r="J1866" s="17">
        <v>102.601894392432</v>
      </c>
      <c r="K1866" s="17">
        <v>96.952676990472398</v>
      </c>
      <c r="L1866" s="19">
        <v>98.055293600056899</v>
      </c>
    </row>
    <row r="1867" spans="1:12" ht="16" x14ac:dyDescent="0.2">
      <c r="A1867" s="22">
        <f t="shared" si="87"/>
        <v>43862</v>
      </c>
      <c r="B1867" s="16" t="s">
        <v>205</v>
      </c>
      <c r="C1867" s="15" t="str">
        <f t="shared" si="88"/>
        <v>VALLE DEL CAUCA</v>
      </c>
      <c r="D1867" s="23" t="str">
        <f t="shared" si="89"/>
        <v>VALLE DEL CAUCA</v>
      </c>
      <c r="E1867" s="16">
        <v>2020</v>
      </c>
      <c r="F1867" s="16">
        <v>2</v>
      </c>
      <c r="G1867" s="16" t="s">
        <v>195</v>
      </c>
      <c r="H1867" s="18">
        <v>110.050544362887</v>
      </c>
      <c r="I1867" s="18">
        <v>102.839705147465</v>
      </c>
      <c r="J1867" s="18">
        <v>106.21296931905999</v>
      </c>
      <c r="K1867" s="18">
        <v>99.010514325658804</v>
      </c>
      <c r="L1867" s="20">
        <v>99.835143415207099</v>
      </c>
    </row>
    <row r="1868" spans="1:12" ht="16" x14ac:dyDescent="0.2">
      <c r="A1868" s="22">
        <f t="shared" si="87"/>
        <v>43891</v>
      </c>
      <c r="B1868" s="15" t="s">
        <v>205</v>
      </c>
      <c r="C1868" s="15" t="str">
        <f t="shared" si="88"/>
        <v>VALLE DEL CAUCA</v>
      </c>
      <c r="D1868" s="23" t="str">
        <f t="shared" si="89"/>
        <v>VALLE DEL CAUCA</v>
      </c>
      <c r="E1868" s="15">
        <v>2020</v>
      </c>
      <c r="F1868" s="15">
        <v>3</v>
      </c>
      <c r="G1868" s="15" t="s">
        <v>195</v>
      </c>
      <c r="H1868" s="17">
        <v>108.46642384591</v>
      </c>
      <c r="I1868" s="17">
        <v>99.052780216089204</v>
      </c>
      <c r="J1868" s="17">
        <v>107.72190232343</v>
      </c>
      <c r="K1868" s="17">
        <v>98.447897671502005</v>
      </c>
      <c r="L1868" s="19">
        <v>98.100992446662104</v>
      </c>
    </row>
    <row r="1869" spans="1:12" ht="16" x14ac:dyDescent="0.2">
      <c r="A1869" s="22">
        <f t="shared" si="87"/>
        <v>43922</v>
      </c>
      <c r="B1869" s="16" t="s">
        <v>205</v>
      </c>
      <c r="C1869" s="15" t="str">
        <f t="shared" si="88"/>
        <v>VALLE DEL CAUCA</v>
      </c>
      <c r="D1869" s="23" t="str">
        <f t="shared" si="89"/>
        <v>VALLE DEL CAUCA</v>
      </c>
      <c r="E1869" s="16">
        <v>2020</v>
      </c>
      <c r="F1869" s="16">
        <v>4</v>
      </c>
      <c r="G1869" s="16" t="s">
        <v>195</v>
      </c>
      <c r="H1869" s="18">
        <v>83.973051893504305</v>
      </c>
      <c r="I1869" s="18">
        <v>76.350514005750597</v>
      </c>
      <c r="J1869" s="18">
        <v>84.729085920056903</v>
      </c>
      <c r="K1869" s="18">
        <v>76.916899197867707</v>
      </c>
      <c r="L1869" s="20">
        <v>91.9881704126025</v>
      </c>
    </row>
    <row r="1870" spans="1:12" ht="16" x14ac:dyDescent="0.2">
      <c r="A1870" s="22">
        <f t="shared" si="87"/>
        <v>43952</v>
      </c>
      <c r="B1870" s="15" t="s">
        <v>205</v>
      </c>
      <c r="C1870" s="15" t="str">
        <f t="shared" si="88"/>
        <v>VALLE DEL CAUCA</v>
      </c>
      <c r="D1870" s="23" t="str">
        <f t="shared" si="89"/>
        <v>VALLE DEL CAUCA</v>
      </c>
      <c r="E1870" s="15">
        <v>2020</v>
      </c>
      <c r="F1870" s="15">
        <v>5</v>
      </c>
      <c r="G1870" s="15" t="s">
        <v>195</v>
      </c>
      <c r="H1870" s="17">
        <v>92.714028491046903</v>
      </c>
      <c r="I1870" s="17">
        <v>85.106626433594101</v>
      </c>
      <c r="J1870" s="17">
        <v>91.855275842929601</v>
      </c>
      <c r="K1870" s="17">
        <v>84.083109301120899</v>
      </c>
      <c r="L1870" s="19">
        <v>92.342937774405996</v>
      </c>
    </row>
    <row r="1871" spans="1:12" ht="16" x14ac:dyDescent="0.2">
      <c r="A1871" s="22">
        <f t="shared" si="87"/>
        <v>43983</v>
      </c>
      <c r="B1871" s="16" t="s">
        <v>205</v>
      </c>
      <c r="C1871" s="15" t="str">
        <f t="shared" si="88"/>
        <v>VALLE DEL CAUCA</v>
      </c>
      <c r="D1871" s="23" t="str">
        <f t="shared" si="89"/>
        <v>VALLE DEL CAUCA</v>
      </c>
      <c r="E1871" s="16">
        <v>2020</v>
      </c>
      <c r="F1871" s="16">
        <v>6</v>
      </c>
      <c r="G1871" s="16" t="s">
        <v>195</v>
      </c>
      <c r="H1871" s="18">
        <v>104.658560427181</v>
      </c>
      <c r="I1871" s="18">
        <v>95.878677264628095</v>
      </c>
      <c r="J1871" s="18">
        <v>103.134564140423</v>
      </c>
      <c r="K1871" s="18">
        <v>94.4237402503677</v>
      </c>
      <c r="L1871" s="20">
        <v>91.796956817596495</v>
      </c>
    </row>
    <row r="1872" spans="1:12" ht="16" x14ac:dyDescent="0.2">
      <c r="A1872" s="22">
        <f t="shared" si="87"/>
        <v>44013</v>
      </c>
      <c r="B1872" s="15" t="s">
        <v>205</v>
      </c>
      <c r="C1872" s="15" t="str">
        <f t="shared" si="88"/>
        <v>VALLE DEL CAUCA</v>
      </c>
      <c r="D1872" s="23" t="str">
        <f t="shared" si="89"/>
        <v>VALLE DEL CAUCA</v>
      </c>
      <c r="E1872" s="15">
        <v>2020</v>
      </c>
      <c r="F1872" s="15">
        <v>7</v>
      </c>
      <c r="G1872" s="15" t="s">
        <v>195</v>
      </c>
      <c r="H1872" s="17">
        <v>112.40262121788901</v>
      </c>
      <c r="I1872" s="17">
        <v>102.998374861267</v>
      </c>
      <c r="J1872" s="17">
        <v>110.74468703481</v>
      </c>
      <c r="K1872" s="17">
        <v>101.80306523617401</v>
      </c>
      <c r="L1872" s="19">
        <v>92.670045308001207</v>
      </c>
    </row>
    <row r="1873" spans="1:12" ht="16" x14ac:dyDescent="0.2">
      <c r="A1873" s="22">
        <f t="shared" si="87"/>
        <v>44044</v>
      </c>
      <c r="B1873" s="16" t="s">
        <v>205</v>
      </c>
      <c r="C1873" s="15" t="str">
        <f t="shared" si="88"/>
        <v>VALLE DEL CAUCA</v>
      </c>
      <c r="D1873" s="23" t="str">
        <f t="shared" si="89"/>
        <v>VALLE DEL CAUCA</v>
      </c>
      <c r="E1873" s="16">
        <v>2020</v>
      </c>
      <c r="F1873" s="16">
        <v>8</v>
      </c>
      <c r="G1873" s="16" t="s">
        <v>195</v>
      </c>
      <c r="H1873" s="18">
        <v>112.36143728027299</v>
      </c>
      <c r="I1873" s="18">
        <v>102.028745399084</v>
      </c>
      <c r="J1873" s="18">
        <v>111.44381670339401</v>
      </c>
      <c r="K1873" s="18">
        <v>101.45131435897299</v>
      </c>
      <c r="L1873" s="20">
        <v>93.282169332265696</v>
      </c>
    </row>
    <row r="1874" spans="1:12" ht="16" x14ac:dyDescent="0.2">
      <c r="A1874" s="22">
        <f t="shared" si="87"/>
        <v>44075</v>
      </c>
      <c r="B1874" s="15" t="s">
        <v>205</v>
      </c>
      <c r="C1874" s="15" t="str">
        <f t="shared" si="88"/>
        <v>VALLE DEL CAUCA</v>
      </c>
      <c r="D1874" s="23" t="str">
        <f t="shared" si="89"/>
        <v>VALLE DEL CAUCA</v>
      </c>
      <c r="E1874" s="15">
        <v>2020</v>
      </c>
      <c r="F1874" s="15">
        <v>9</v>
      </c>
      <c r="G1874" s="15" t="s">
        <v>195</v>
      </c>
      <c r="H1874" s="17">
        <v>118.09741014548</v>
      </c>
      <c r="I1874" s="17">
        <v>107.604792023372</v>
      </c>
      <c r="J1874" s="17">
        <v>118.21400153456899</v>
      </c>
      <c r="K1874" s="17">
        <v>107.63791890559</v>
      </c>
      <c r="L1874" s="19">
        <v>93.830555491528202</v>
      </c>
    </row>
    <row r="1875" spans="1:12" ht="16" x14ac:dyDescent="0.2">
      <c r="A1875" s="22">
        <f t="shared" si="87"/>
        <v>44105</v>
      </c>
      <c r="B1875" s="16" t="s">
        <v>205</v>
      </c>
      <c r="C1875" s="15" t="str">
        <f t="shared" si="88"/>
        <v>VALLE DEL CAUCA</v>
      </c>
      <c r="D1875" s="23" t="str">
        <f t="shared" si="89"/>
        <v>VALLE DEL CAUCA</v>
      </c>
      <c r="E1875" s="16">
        <v>2020</v>
      </c>
      <c r="F1875" s="16">
        <v>10</v>
      </c>
      <c r="G1875" s="16" t="s">
        <v>195</v>
      </c>
      <c r="H1875" s="18">
        <v>124.358305107162</v>
      </c>
      <c r="I1875" s="18">
        <v>112.92312290976599</v>
      </c>
      <c r="J1875" s="18">
        <v>122.438470907368</v>
      </c>
      <c r="K1875" s="18">
        <v>111.206037620781</v>
      </c>
      <c r="L1875" s="20">
        <v>95.337414828273594</v>
      </c>
    </row>
    <row r="1876" spans="1:12" ht="16" x14ac:dyDescent="0.2">
      <c r="A1876" s="22">
        <f t="shared" si="87"/>
        <v>44136</v>
      </c>
      <c r="B1876" s="15" t="s">
        <v>205</v>
      </c>
      <c r="C1876" s="15" t="str">
        <f t="shared" si="88"/>
        <v>VALLE DEL CAUCA</v>
      </c>
      <c r="D1876" s="23" t="str">
        <f t="shared" si="89"/>
        <v>VALLE DEL CAUCA</v>
      </c>
      <c r="E1876" s="15">
        <v>2020</v>
      </c>
      <c r="F1876" s="15">
        <v>11</v>
      </c>
      <c r="G1876" s="15" t="s">
        <v>195</v>
      </c>
      <c r="H1876" s="17">
        <v>118.877664085858</v>
      </c>
      <c r="I1876" s="17">
        <v>109.039409452672</v>
      </c>
      <c r="J1876" s="17">
        <v>120.987587528417</v>
      </c>
      <c r="K1876" s="17">
        <v>110.67630395709401</v>
      </c>
      <c r="L1876" s="19">
        <v>96.537610852273502</v>
      </c>
    </row>
    <row r="1877" spans="1:12" ht="16" x14ac:dyDescent="0.2">
      <c r="A1877" s="22">
        <f t="shared" si="87"/>
        <v>44166</v>
      </c>
      <c r="B1877" s="16" t="s">
        <v>205</v>
      </c>
      <c r="C1877" s="15" t="str">
        <f t="shared" si="88"/>
        <v>VALLE DEL CAUCA</v>
      </c>
      <c r="D1877" s="23" t="str">
        <f t="shared" si="89"/>
        <v>VALLE DEL CAUCA</v>
      </c>
      <c r="E1877" s="16">
        <v>2020</v>
      </c>
      <c r="F1877" s="16">
        <v>12</v>
      </c>
      <c r="G1877" s="16" t="s">
        <v>195</v>
      </c>
      <c r="H1877" s="18">
        <v>113.834691181671</v>
      </c>
      <c r="I1877" s="18">
        <v>104.38598664907801</v>
      </c>
      <c r="J1877" s="18">
        <v>123.024101038008</v>
      </c>
      <c r="K1877" s="18">
        <v>113.28920789096701</v>
      </c>
      <c r="L1877" s="20">
        <v>95.759527858758503</v>
      </c>
    </row>
    <row r="1878" spans="1:12" ht="16" x14ac:dyDescent="0.2">
      <c r="A1878" s="22">
        <f t="shared" si="87"/>
        <v>44197</v>
      </c>
      <c r="B1878" s="15" t="s">
        <v>205</v>
      </c>
      <c r="C1878" s="15" t="str">
        <f t="shared" si="88"/>
        <v>VALLE DEL CAUCA</v>
      </c>
      <c r="D1878" s="23" t="str">
        <f t="shared" si="89"/>
        <v>VALLE DEL CAUCA</v>
      </c>
      <c r="E1878" s="15">
        <v>2021</v>
      </c>
      <c r="F1878" s="15">
        <v>1</v>
      </c>
      <c r="G1878" s="15" t="s">
        <v>195</v>
      </c>
      <c r="H1878" s="17">
        <v>105.159957948054</v>
      </c>
      <c r="I1878" s="17">
        <v>95.761988268394404</v>
      </c>
      <c r="J1878" s="17">
        <v>104.04912375454199</v>
      </c>
      <c r="K1878" s="17">
        <v>94.683670688520394</v>
      </c>
      <c r="L1878" s="19">
        <v>95.084868570718498</v>
      </c>
    </row>
    <row r="1879" spans="1:12" ht="16" x14ac:dyDescent="0.2">
      <c r="A1879" s="22">
        <f t="shared" si="87"/>
        <v>44228</v>
      </c>
      <c r="B1879" s="16" t="s">
        <v>205</v>
      </c>
      <c r="C1879" s="15" t="str">
        <f t="shared" si="88"/>
        <v>VALLE DEL CAUCA</v>
      </c>
      <c r="D1879" s="23" t="str">
        <f t="shared" si="89"/>
        <v>VALLE DEL CAUCA</v>
      </c>
      <c r="E1879" s="16">
        <v>2021</v>
      </c>
      <c r="F1879" s="16">
        <v>2</v>
      </c>
      <c r="G1879" s="16" t="s">
        <v>195</v>
      </c>
      <c r="H1879" s="18">
        <v>113.53523313880299</v>
      </c>
      <c r="I1879" s="18">
        <v>102.14967001881</v>
      </c>
      <c r="J1879" s="18">
        <v>113.686687145297</v>
      </c>
      <c r="K1879" s="18">
        <v>102.19039044458501</v>
      </c>
      <c r="L1879" s="20">
        <v>95.808834509043095</v>
      </c>
    </row>
    <row r="1880" spans="1:12" ht="16" x14ac:dyDescent="0.2">
      <c r="A1880" s="22">
        <f t="shared" si="87"/>
        <v>44256</v>
      </c>
      <c r="B1880" s="15" t="s">
        <v>205</v>
      </c>
      <c r="C1880" s="15" t="str">
        <f t="shared" si="88"/>
        <v>VALLE DEL CAUCA</v>
      </c>
      <c r="D1880" s="23" t="str">
        <f t="shared" si="89"/>
        <v>VALLE DEL CAUCA</v>
      </c>
      <c r="E1880" s="15">
        <v>2021</v>
      </c>
      <c r="F1880" s="15">
        <v>3</v>
      </c>
      <c r="G1880" s="15" t="s">
        <v>195</v>
      </c>
      <c r="H1880" s="17">
        <v>120.678393412006</v>
      </c>
      <c r="I1880" s="17">
        <v>107.373235630708</v>
      </c>
      <c r="J1880" s="17">
        <v>122.633070956347</v>
      </c>
      <c r="K1880" s="17">
        <v>108.773918858955</v>
      </c>
      <c r="L1880" s="19">
        <v>95.819657920081099</v>
      </c>
    </row>
    <row r="1881" spans="1:12" ht="16" x14ac:dyDescent="0.2">
      <c r="A1881" s="22">
        <f t="shared" si="87"/>
        <v>44287</v>
      </c>
      <c r="B1881" s="16" t="s">
        <v>205</v>
      </c>
      <c r="C1881" s="15" t="str">
        <f t="shared" si="88"/>
        <v>VALLE DEL CAUCA</v>
      </c>
      <c r="D1881" s="23" t="str">
        <f t="shared" si="89"/>
        <v>VALLE DEL CAUCA</v>
      </c>
      <c r="E1881" s="16">
        <v>2021</v>
      </c>
      <c r="F1881" s="16">
        <v>4</v>
      </c>
      <c r="G1881" s="16" t="s">
        <v>195</v>
      </c>
      <c r="H1881" s="18">
        <v>112.50135020295799</v>
      </c>
      <c r="I1881" s="18">
        <v>98.545770642160306</v>
      </c>
      <c r="J1881" s="18">
        <v>109.888420402355</v>
      </c>
      <c r="K1881" s="18">
        <v>96.356654006591995</v>
      </c>
      <c r="L1881" s="20">
        <v>96.366841478117195</v>
      </c>
    </row>
    <row r="1882" spans="1:12" ht="16" x14ac:dyDescent="0.2">
      <c r="A1882" s="22">
        <f t="shared" si="87"/>
        <v>44317</v>
      </c>
      <c r="B1882" s="15" t="s">
        <v>205</v>
      </c>
      <c r="C1882" s="15" t="str">
        <f t="shared" si="88"/>
        <v>VALLE DEL CAUCA</v>
      </c>
      <c r="D1882" s="23" t="str">
        <f t="shared" si="89"/>
        <v>VALLE DEL CAUCA</v>
      </c>
      <c r="E1882" s="15">
        <v>2021</v>
      </c>
      <c r="F1882" s="15">
        <v>5</v>
      </c>
      <c r="G1882" s="15" t="s">
        <v>195</v>
      </c>
      <c r="H1882" s="17">
        <v>42.613463015240796</v>
      </c>
      <c r="I1882" s="17">
        <v>37.787928962387703</v>
      </c>
      <c r="J1882" s="17">
        <v>50.383226287711899</v>
      </c>
      <c r="K1882" s="17">
        <v>43.974101956301801</v>
      </c>
      <c r="L1882" s="19">
        <v>92.219069848081404</v>
      </c>
    </row>
    <row r="1883" spans="1:12" ht="16" x14ac:dyDescent="0.2">
      <c r="A1883" s="22">
        <f t="shared" si="87"/>
        <v>44348</v>
      </c>
      <c r="B1883" s="16" t="s">
        <v>205</v>
      </c>
      <c r="C1883" s="15" t="str">
        <f t="shared" si="88"/>
        <v>VALLE DEL CAUCA</v>
      </c>
      <c r="D1883" s="23" t="str">
        <f t="shared" si="89"/>
        <v>VALLE DEL CAUCA</v>
      </c>
      <c r="E1883" s="16">
        <v>2021</v>
      </c>
      <c r="F1883" s="16">
        <v>6</v>
      </c>
      <c r="G1883" s="16" t="s">
        <v>195</v>
      </c>
      <c r="H1883" s="18">
        <v>118.426171144465</v>
      </c>
      <c r="I1883" s="18">
        <v>100.556890617969</v>
      </c>
      <c r="J1883" s="18">
        <v>125.38622556630099</v>
      </c>
      <c r="K1883" s="18">
        <v>107.028778422093</v>
      </c>
      <c r="L1883" s="20">
        <v>94.173296841067199</v>
      </c>
    </row>
    <row r="1884" spans="1:12" ht="16" x14ac:dyDescent="0.2">
      <c r="A1884" s="22">
        <f t="shared" si="87"/>
        <v>44378</v>
      </c>
      <c r="B1884" s="15" t="s">
        <v>205</v>
      </c>
      <c r="C1884" s="15" t="str">
        <f t="shared" si="88"/>
        <v>VALLE DEL CAUCA</v>
      </c>
      <c r="D1884" s="23" t="str">
        <f t="shared" si="89"/>
        <v>VALLE DEL CAUCA</v>
      </c>
      <c r="E1884" s="15">
        <v>2021</v>
      </c>
      <c r="F1884" s="15">
        <v>7</v>
      </c>
      <c r="G1884" s="15" t="s">
        <v>195</v>
      </c>
      <c r="H1884" s="17">
        <v>141.52434986988601</v>
      </c>
      <c r="I1884" s="17">
        <v>119.409322843555</v>
      </c>
      <c r="J1884" s="17">
        <v>143.70650272941299</v>
      </c>
      <c r="K1884" s="17">
        <v>121.483490417317</v>
      </c>
      <c r="L1884" s="19">
        <v>96.166007073299596</v>
      </c>
    </row>
    <row r="1885" spans="1:12" ht="16" x14ac:dyDescent="0.2">
      <c r="A1885" s="22">
        <f t="shared" si="87"/>
        <v>44409</v>
      </c>
      <c r="B1885" s="16" t="s">
        <v>205</v>
      </c>
      <c r="C1885" s="15" t="str">
        <f t="shared" si="88"/>
        <v>VALLE DEL CAUCA</v>
      </c>
      <c r="D1885" s="23" t="str">
        <f t="shared" si="89"/>
        <v>VALLE DEL CAUCA</v>
      </c>
      <c r="E1885" s="16">
        <v>2021</v>
      </c>
      <c r="F1885" s="16">
        <v>8</v>
      </c>
      <c r="G1885" s="16" t="s">
        <v>195</v>
      </c>
      <c r="H1885" s="18">
        <v>143.335575397859</v>
      </c>
      <c r="I1885" s="18">
        <v>119.734540766872</v>
      </c>
      <c r="J1885" s="18">
        <v>141.724173609101</v>
      </c>
      <c r="K1885" s="18">
        <v>118.494476454359</v>
      </c>
      <c r="L1885" s="20">
        <v>97.734199072593995</v>
      </c>
    </row>
    <row r="1886" spans="1:12" ht="16" x14ac:dyDescent="0.2">
      <c r="A1886" s="22">
        <f t="shared" si="87"/>
        <v>44440</v>
      </c>
      <c r="B1886" s="15" t="s">
        <v>205</v>
      </c>
      <c r="C1886" s="15" t="str">
        <f t="shared" si="88"/>
        <v>VALLE DEL CAUCA</v>
      </c>
      <c r="D1886" s="23" t="str">
        <f t="shared" si="89"/>
        <v>VALLE DEL CAUCA</v>
      </c>
      <c r="E1886" s="15">
        <v>2021</v>
      </c>
      <c r="F1886" s="15">
        <v>9</v>
      </c>
      <c r="G1886" s="15" t="s">
        <v>195</v>
      </c>
      <c r="H1886" s="17">
        <v>145.19387155404101</v>
      </c>
      <c r="I1886" s="17">
        <v>120.082212987522</v>
      </c>
      <c r="J1886" s="17">
        <v>137.237789047653</v>
      </c>
      <c r="K1886" s="17">
        <v>114.05232460374199</v>
      </c>
      <c r="L1886" s="19">
        <v>98.390819342237293</v>
      </c>
    </row>
    <row r="1887" spans="1:12" ht="16" x14ac:dyDescent="0.2">
      <c r="A1887" s="22">
        <f t="shared" si="87"/>
        <v>44470</v>
      </c>
      <c r="B1887" s="16" t="s">
        <v>205</v>
      </c>
      <c r="C1887" s="15" t="str">
        <f t="shared" si="88"/>
        <v>VALLE DEL CAUCA</v>
      </c>
      <c r="D1887" s="23" t="str">
        <f t="shared" si="89"/>
        <v>VALLE DEL CAUCA</v>
      </c>
      <c r="E1887" s="16">
        <v>2021</v>
      </c>
      <c r="F1887" s="16">
        <v>10</v>
      </c>
      <c r="G1887" s="16" t="s">
        <v>195</v>
      </c>
      <c r="H1887" s="18">
        <v>149.09530249083301</v>
      </c>
      <c r="I1887" s="18">
        <v>122.91109828508</v>
      </c>
      <c r="J1887" s="18">
        <v>143.699901734186</v>
      </c>
      <c r="K1887" s="18">
        <v>118.916514564089</v>
      </c>
      <c r="L1887" s="20">
        <v>99.148458114902496</v>
      </c>
    </row>
    <row r="1888" spans="1:12" ht="16" x14ac:dyDescent="0.2">
      <c r="A1888" s="22">
        <f t="shared" si="87"/>
        <v>44501</v>
      </c>
      <c r="B1888" s="15" t="s">
        <v>205</v>
      </c>
      <c r="C1888" s="15" t="str">
        <f t="shared" si="88"/>
        <v>VALLE DEL CAUCA</v>
      </c>
      <c r="D1888" s="23" t="str">
        <f t="shared" si="89"/>
        <v>VALLE DEL CAUCA</v>
      </c>
      <c r="E1888" s="15">
        <v>2021</v>
      </c>
      <c r="F1888" s="15">
        <v>11</v>
      </c>
      <c r="G1888" s="15" t="s">
        <v>195</v>
      </c>
      <c r="H1888" s="17">
        <v>142.4261361202</v>
      </c>
      <c r="I1888" s="17">
        <v>117.12231377570799</v>
      </c>
      <c r="J1888" s="17">
        <v>149.65969653336899</v>
      </c>
      <c r="K1888" s="17">
        <v>122.556562449856</v>
      </c>
      <c r="L1888" s="19">
        <v>99.824320004168996</v>
      </c>
    </row>
    <row r="1889" spans="1:12" ht="16" x14ac:dyDescent="0.2">
      <c r="A1889" s="22">
        <f t="shared" si="87"/>
        <v>44531</v>
      </c>
      <c r="B1889" s="16" t="s">
        <v>205</v>
      </c>
      <c r="C1889" s="15" t="str">
        <f t="shared" si="88"/>
        <v>VALLE DEL CAUCA</v>
      </c>
      <c r="D1889" s="23" t="str">
        <f t="shared" si="89"/>
        <v>VALLE DEL CAUCA</v>
      </c>
      <c r="E1889" s="16">
        <v>2021</v>
      </c>
      <c r="F1889" s="16">
        <v>12</v>
      </c>
      <c r="G1889" s="16" t="s">
        <v>195</v>
      </c>
      <c r="H1889" s="18">
        <v>145.00610925204899</v>
      </c>
      <c r="I1889" s="18">
        <v>117.35562404106901</v>
      </c>
      <c r="J1889" s="18">
        <v>149.40547981398399</v>
      </c>
      <c r="K1889" s="18">
        <v>121.480648674271</v>
      </c>
      <c r="L1889" s="20">
        <v>98.531523685732296</v>
      </c>
    </row>
    <row r="1890" spans="1:12" ht="16" x14ac:dyDescent="0.2">
      <c r="A1890" s="22">
        <f t="shared" si="87"/>
        <v>44562</v>
      </c>
      <c r="B1890" s="15" t="s">
        <v>205</v>
      </c>
      <c r="C1890" s="15" t="str">
        <f t="shared" si="88"/>
        <v>VALLE DEL CAUCA</v>
      </c>
      <c r="D1890" s="23" t="str">
        <f t="shared" si="89"/>
        <v>VALLE DEL CAUCA</v>
      </c>
      <c r="E1890" s="15">
        <v>2022</v>
      </c>
      <c r="F1890" s="15">
        <v>1</v>
      </c>
      <c r="G1890" s="15" t="s">
        <v>195</v>
      </c>
      <c r="H1890" s="17">
        <v>132.505479193817</v>
      </c>
      <c r="I1890" s="17">
        <v>104.736568880462</v>
      </c>
      <c r="J1890" s="17">
        <v>133.46506438375101</v>
      </c>
      <c r="K1890" s="17">
        <v>106.147831675737</v>
      </c>
      <c r="L1890" s="19">
        <v>97.692108029668205</v>
      </c>
    </row>
    <row r="1891" spans="1:12" ht="16" x14ac:dyDescent="0.2">
      <c r="A1891" s="22">
        <f t="shared" si="87"/>
        <v>44593</v>
      </c>
      <c r="B1891" s="16" t="s">
        <v>205</v>
      </c>
      <c r="C1891" s="15" t="str">
        <f t="shared" si="88"/>
        <v>VALLE DEL CAUCA</v>
      </c>
      <c r="D1891" s="23" t="str">
        <f t="shared" si="89"/>
        <v>VALLE DEL CAUCA</v>
      </c>
      <c r="E1891" s="16">
        <v>2022</v>
      </c>
      <c r="F1891" s="16">
        <v>2</v>
      </c>
      <c r="G1891" s="16" t="s">
        <v>195</v>
      </c>
      <c r="H1891" s="18">
        <v>134.451414030601</v>
      </c>
      <c r="I1891" s="18">
        <v>105.311788265258</v>
      </c>
      <c r="J1891" s="18">
        <v>137.764981256086</v>
      </c>
      <c r="K1891" s="18">
        <v>108.371590389132</v>
      </c>
      <c r="L1891" s="20">
        <v>97.981934925243294</v>
      </c>
    </row>
    <row r="1892" spans="1:12" ht="16" x14ac:dyDescent="0.2">
      <c r="A1892" s="22">
        <f t="shared" si="87"/>
        <v>44621</v>
      </c>
      <c r="B1892" s="15" t="s">
        <v>205</v>
      </c>
      <c r="C1892" s="15" t="str">
        <f t="shared" si="88"/>
        <v>VALLE DEL CAUCA</v>
      </c>
      <c r="D1892" s="23" t="str">
        <f t="shared" si="89"/>
        <v>VALLE DEL CAUCA</v>
      </c>
      <c r="E1892" s="15">
        <v>2022</v>
      </c>
      <c r="F1892" s="15">
        <v>3</v>
      </c>
      <c r="G1892" s="15" t="s">
        <v>195</v>
      </c>
      <c r="H1892" s="17">
        <v>157.74838756539501</v>
      </c>
      <c r="I1892" s="17">
        <v>122.565548137077</v>
      </c>
      <c r="J1892" s="17">
        <v>158.015451179302</v>
      </c>
      <c r="K1892" s="17">
        <v>121.792177739761</v>
      </c>
      <c r="L1892" s="19">
        <v>98.933192495367507</v>
      </c>
    </row>
    <row r="1893" spans="1:12" ht="16" x14ac:dyDescent="0.2">
      <c r="A1893" s="22">
        <f t="shared" si="87"/>
        <v>44652</v>
      </c>
      <c r="B1893" s="16" t="s">
        <v>205</v>
      </c>
      <c r="C1893" s="15" t="str">
        <f t="shared" si="88"/>
        <v>VALLE DEL CAUCA</v>
      </c>
      <c r="D1893" s="23" t="str">
        <f t="shared" si="89"/>
        <v>VALLE DEL CAUCA</v>
      </c>
      <c r="E1893" s="16">
        <v>2022</v>
      </c>
      <c r="F1893" s="16">
        <v>4</v>
      </c>
      <c r="G1893" s="16" t="s">
        <v>195</v>
      </c>
      <c r="H1893" s="18">
        <v>145.324807934706</v>
      </c>
      <c r="I1893" s="18">
        <v>111.10181207189299</v>
      </c>
      <c r="J1893" s="18">
        <v>148.31942711963001</v>
      </c>
      <c r="K1893" s="18">
        <v>112.750333110306</v>
      </c>
      <c r="L1893" s="20">
        <v>98.977688740746203</v>
      </c>
    </row>
    <row r="1894" spans="1:12" ht="16" x14ac:dyDescent="0.2">
      <c r="A1894" s="22">
        <f t="shared" si="87"/>
        <v>44682</v>
      </c>
      <c r="B1894" s="15" t="s">
        <v>205</v>
      </c>
      <c r="C1894" s="15" t="str">
        <f t="shared" si="88"/>
        <v>VALLE DEL CAUCA</v>
      </c>
      <c r="D1894" s="23" t="str">
        <f t="shared" si="89"/>
        <v>VALLE DEL CAUCA</v>
      </c>
      <c r="E1894" s="15">
        <v>2022</v>
      </c>
      <c r="F1894" s="15">
        <v>5</v>
      </c>
      <c r="G1894" s="15" t="s">
        <v>195</v>
      </c>
      <c r="H1894" s="17">
        <v>152.56291760778501</v>
      </c>
      <c r="I1894" s="17">
        <v>113.67355794552699</v>
      </c>
      <c r="J1894" s="17">
        <v>151.48841295180401</v>
      </c>
      <c r="K1894" s="17">
        <v>112.561037674804</v>
      </c>
      <c r="L1894" s="19">
        <v>99.747353525676004</v>
      </c>
    </row>
    <row r="1895" spans="1:12" ht="16" x14ac:dyDescent="0.2">
      <c r="A1895" s="22">
        <f t="shared" si="87"/>
        <v>44713</v>
      </c>
      <c r="B1895" s="16" t="s">
        <v>205</v>
      </c>
      <c r="C1895" s="15" t="str">
        <f t="shared" si="88"/>
        <v>VALLE DEL CAUCA</v>
      </c>
      <c r="D1895" s="23" t="str">
        <f t="shared" si="89"/>
        <v>VALLE DEL CAUCA</v>
      </c>
      <c r="E1895" s="16">
        <v>2022</v>
      </c>
      <c r="F1895" s="16">
        <v>6</v>
      </c>
      <c r="G1895" s="16" t="s">
        <v>195</v>
      </c>
      <c r="H1895" s="18">
        <v>151.65714222026401</v>
      </c>
      <c r="I1895" s="18">
        <v>112.554452849726</v>
      </c>
      <c r="J1895" s="18">
        <v>152.872645304071</v>
      </c>
      <c r="K1895" s="18">
        <v>112.98340034630399</v>
      </c>
      <c r="L1895" s="20">
        <v>100.40036599164</v>
      </c>
    </row>
    <row r="1896" spans="1:12" ht="16" x14ac:dyDescent="0.2">
      <c r="A1896" s="22">
        <f t="shared" si="87"/>
        <v>44743</v>
      </c>
      <c r="B1896" s="15" t="s">
        <v>205</v>
      </c>
      <c r="C1896" s="15" t="str">
        <f t="shared" si="88"/>
        <v>VALLE DEL CAUCA</v>
      </c>
      <c r="D1896" s="23" t="str">
        <f t="shared" si="89"/>
        <v>VALLE DEL CAUCA</v>
      </c>
      <c r="E1896" s="15">
        <v>2022</v>
      </c>
      <c r="F1896" s="15">
        <v>7</v>
      </c>
      <c r="G1896" s="15" t="s">
        <v>195</v>
      </c>
      <c r="H1896" s="17">
        <v>168.60283140349301</v>
      </c>
      <c r="I1896" s="17">
        <v>120.010278992381</v>
      </c>
      <c r="J1896" s="17">
        <v>164.642108324769</v>
      </c>
      <c r="K1896" s="17">
        <v>117.3064253954</v>
      </c>
      <c r="L1896" s="19">
        <v>101.154396960626</v>
      </c>
    </row>
    <row r="1897" spans="1:12" ht="16" x14ac:dyDescent="0.2">
      <c r="A1897" s="22">
        <f t="shared" si="87"/>
        <v>44774</v>
      </c>
      <c r="B1897" s="16" t="s">
        <v>205</v>
      </c>
      <c r="C1897" s="15" t="str">
        <f t="shared" si="88"/>
        <v>VALLE DEL CAUCA</v>
      </c>
      <c r="D1897" s="23" t="str">
        <f t="shared" si="89"/>
        <v>VALLE DEL CAUCA</v>
      </c>
      <c r="E1897" s="16">
        <v>2022</v>
      </c>
      <c r="F1897" s="16">
        <v>8</v>
      </c>
      <c r="G1897" s="16" t="s">
        <v>195</v>
      </c>
      <c r="H1897" s="18">
        <v>176.98814775166599</v>
      </c>
      <c r="I1897" s="18">
        <v>125.061123287003</v>
      </c>
      <c r="J1897" s="18">
        <v>173.174022939596</v>
      </c>
      <c r="K1897" s="18">
        <v>123.276614052079</v>
      </c>
      <c r="L1897" s="20">
        <v>101.665502481868</v>
      </c>
    </row>
    <row r="1898" spans="1:12" ht="16" x14ac:dyDescent="0.2">
      <c r="A1898" s="22">
        <f t="shared" si="87"/>
        <v>44805</v>
      </c>
      <c r="B1898" s="15" t="s">
        <v>205</v>
      </c>
      <c r="C1898" s="15" t="str">
        <f t="shared" si="88"/>
        <v>VALLE DEL CAUCA</v>
      </c>
      <c r="D1898" s="23" t="str">
        <f t="shared" si="89"/>
        <v>VALLE DEL CAUCA</v>
      </c>
      <c r="E1898" s="15">
        <v>2022</v>
      </c>
      <c r="F1898" s="15">
        <v>9</v>
      </c>
      <c r="G1898" s="15" t="s">
        <v>195</v>
      </c>
      <c r="H1898" s="17">
        <v>181.10680808389699</v>
      </c>
      <c r="I1898" s="17">
        <v>126.929241170423</v>
      </c>
      <c r="J1898" s="17">
        <v>172.34080458391401</v>
      </c>
      <c r="K1898" s="17">
        <v>121.61418357760201</v>
      </c>
      <c r="L1898" s="19">
        <v>102.096033720938</v>
      </c>
    </row>
    <row r="1899" spans="1:12" ht="16" x14ac:dyDescent="0.2">
      <c r="A1899" s="22">
        <f t="shared" si="87"/>
        <v>44835</v>
      </c>
      <c r="B1899" s="16" t="s">
        <v>205</v>
      </c>
      <c r="C1899" s="15" t="str">
        <f t="shared" si="88"/>
        <v>VALLE DEL CAUCA</v>
      </c>
      <c r="D1899" s="23" t="str">
        <f t="shared" si="89"/>
        <v>VALLE DEL CAUCA</v>
      </c>
      <c r="E1899" s="16">
        <v>2022</v>
      </c>
      <c r="F1899" s="16">
        <v>10</v>
      </c>
      <c r="G1899" s="16" t="s">
        <v>195</v>
      </c>
      <c r="H1899" s="18">
        <v>179.04008347841301</v>
      </c>
      <c r="I1899" s="18">
        <v>125.162465669697</v>
      </c>
      <c r="J1899" s="18">
        <v>174.20419540781799</v>
      </c>
      <c r="K1899" s="18">
        <v>122.126872130552</v>
      </c>
      <c r="L1899" s="20">
        <v>102.302881131888</v>
      </c>
    </row>
    <row r="1900" spans="1:12" ht="16" x14ac:dyDescent="0.2">
      <c r="A1900" s="22">
        <f t="shared" si="87"/>
        <v>44866</v>
      </c>
      <c r="B1900" s="15" t="s">
        <v>205</v>
      </c>
      <c r="C1900" s="15" t="str">
        <f t="shared" si="88"/>
        <v>VALLE DEL CAUCA</v>
      </c>
      <c r="D1900" s="23" t="str">
        <f t="shared" si="89"/>
        <v>VALLE DEL CAUCA</v>
      </c>
      <c r="E1900" s="15">
        <v>2022</v>
      </c>
      <c r="F1900" s="15">
        <v>11</v>
      </c>
      <c r="G1900" s="15" t="s">
        <v>195</v>
      </c>
      <c r="H1900" s="17">
        <v>175.90266880066801</v>
      </c>
      <c r="I1900" s="17">
        <v>123.050675899404</v>
      </c>
      <c r="J1900" s="17">
        <v>180.863743885133</v>
      </c>
      <c r="K1900" s="17">
        <v>125.49629294953</v>
      </c>
      <c r="L1900" s="19">
        <v>102.41111524226901</v>
      </c>
    </row>
    <row r="1901" spans="1:12" ht="16" x14ac:dyDescent="0.2">
      <c r="A1901" s="22">
        <f t="shared" si="87"/>
        <v>44896</v>
      </c>
      <c r="B1901" s="16" t="s">
        <v>205</v>
      </c>
      <c r="C1901" s="15" t="str">
        <f t="shared" si="88"/>
        <v>VALLE DEL CAUCA</v>
      </c>
      <c r="D1901" s="23" t="str">
        <f t="shared" si="89"/>
        <v>VALLE DEL CAUCA</v>
      </c>
      <c r="E1901" s="16">
        <v>2022</v>
      </c>
      <c r="F1901" s="16">
        <v>12</v>
      </c>
      <c r="G1901" s="16" t="s">
        <v>195</v>
      </c>
      <c r="H1901" s="18">
        <v>166.678440917644</v>
      </c>
      <c r="I1901" s="18">
        <v>115.985125207479</v>
      </c>
      <c r="J1901" s="18">
        <v>170.589212285305</v>
      </c>
      <c r="K1901" s="18">
        <v>118.940583695068</v>
      </c>
      <c r="L1901" s="20">
        <v>101.316748126197</v>
      </c>
    </row>
    <row r="1902" spans="1:12" ht="16" x14ac:dyDescent="0.2">
      <c r="A1902" s="22">
        <f t="shared" si="87"/>
        <v>44927</v>
      </c>
      <c r="B1902" s="15" t="s">
        <v>205</v>
      </c>
      <c r="C1902" s="15" t="str">
        <f t="shared" si="88"/>
        <v>VALLE DEL CAUCA</v>
      </c>
      <c r="D1902" s="23" t="str">
        <f t="shared" si="89"/>
        <v>VALLE DEL CAUCA</v>
      </c>
      <c r="E1902" s="15">
        <v>2023</v>
      </c>
      <c r="F1902" s="15">
        <v>1</v>
      </c>
      <c r="G1902" s="15" t="s">
        <v>195</v>
      </c>
      <c r="H1902" s="17">
        <v>151.64093095624699</v>
      </c>
      <c r="I1902" s="17">
        <v>102.81616544949399</v>
      </c>
      <c r="J1902" s="17">
        <v>150.558760838908</v>
      </c>
      <c r="K1902" s="17">
        <v>101.94542848464</v>
      </c>
      <c r="L1902" s="19">
        <v>99.688426065579904</v>
      </c>
    </row>
    <row r="1903" spans="1:12" ht="16" x14ac:dyDescent="0.2">
      <c r="A1903" s="22">
        <f t="shared" si="87"/>
        <v>44958</v>
      </c>
      <c r="B1903" s="16" t="s">
        <v>205</v>
      </c>
      <c r="C1903" s="15" t="str">
        <f t="shared" si="88"/>
        <v>VALLE DEL CAUCA</v>
      </c>
      <c r="D1903" s="23" t="str">
        <f t="shared" si="89"/>
        <v>VALLE DEL CAUCA</v>
      </c>
      <c r="E1903" s="16">
        <v>2023</v>
      </c>
      <c r="F1903" s="16">
        <v>2</v>
      </c>
      <c r="G1903" s="16" t="s">
        <v>195</v>
      </c>
      <c r="H1903" s="18">
        <v>160.99188901106899</v>
      </c>
      <c r="I1903" s="18">
        <v>106.846622761579</v>
      </c>
      <c r="J1903" s="18">
        <v>157.64031725580699</v>
      </c>
      <c r="K1903" s="18">
        <v>105.025323667636</v>
      </c>
      <c r="L1903" s="20">
        <v>100.56031195475801</v>
      </c>
    </row>
    <row r="1904" spans="1:12" ht="16" x14ac:dyDescent="0.2">
      <c r="A1904" s="22">
        <f t="shared" si="87"/>
        <v>44986</v>
      </c>
      <c r="B1904" s="15" t="s">
        <v>205</v>
      </c>
      <c r="C1904" s="15" t="str">
        <f t="shared" si="88"/>
        <v>VALLE DEL CAUCA</v>
      </c>
      <c r="D1904" s="23" t="str">
        <f t="shared" si="89"/>
        <v>VALLE DEL CAUCA</v>
      </c>
      <c r="E1904" s="15">
        <v>2023</v>
      </c>
      <c r="F1904" s="15">
        <v>3</v>
      </c>
      <c r="G1904" s="15" t="s">
        <v>195</v>
      </c>
      <c r="H1904" s="17">
        <v>176.22003893172501</v>
      </c>
      <c r="I1904" s="17">
        <v>117.238386853983</v>
      </c>
      <c r="J1904" s="17">
        <v>172.161461333463</v>
      </c>
      <c r="K1904" s="17">
        <v>114.01083045173699</v>
      </c>
      <c r="L1904" s="19">
        <v>101.323963733556</v>
      </c>
    </row>
    <row r="1905" spans="1:12" ht="16" x14ac:dyDescent="0.2">
      <c r="A1905" s="22">
        <f t="shared" si="87"/>
        <v>45017</v>
      </c>
      <c r="B1905" s="16" t="s">
        <v>205</v>
      </c>
      <c r="C1905" s="15" t="str">
        <f t="shared" si="88"/>
        <v>VALLE DEL CAUCA</v>
      </c>
      <c r="D1905" s="23" t="str">
        <f t="shared" si="89"/>
        <v>VALLE DEL CAUCA</v>
      </c>
      <c r="E1905" s="16">
        <v>2023</v>
      </c>
      <c r="F1905" s="16">
        <v>4</v>
      </c>
      <c r="G1905" s="16" t="s">
        <v>195</v>
      </c>
      <c r="H1905" s="18">
        <v>153.69360735539999</v>
      </c>
      <c r="I1905" s="18">
        <v>102.577331422638</v>
      </c>
      <c r="J1905" s="18">
        <v>154.12378631965399</v>
      </c>
      <c r="K1905" s="18">
        <v>102.61870690127699</v>
      </c>
      <c r="L1905" s="20">
        <v>100.767159365708</v>
      </c>
    </row>
    <row r="1906" spans="1:12" ht="16" x14ac:dyDescent="0.2">
      <c r="A1906" s="22">
        <f t="shared" si="87"/>
        <v>45047</v>
      </c>
      <c r="B1906" s="15" t="s">
        <v>205</v>
      </c>
      <c r="C1906" s="15" t="str">
        <f t="shared" si="88"/>
        <v>VALLE DEL CAUCA</v>
      </c>
      <c r="D1906" s="23" t="str">
        <f t="shared" si="89"/>
        <v>VALLE DEL CAUCA</v>
      </c>
      <c r="E1906" s="15">
        <v>2023</v>
      </c>
      <c r="F1906" s="15">
        <v>5</v>
      </c>
      <c r="G1906" s="15" t="s">
        <v>195</v>
      </c>
      <c r="H1906" s="17">
        <v>164.23775560201</v>
      </c>
      <c r="I1906" s="17">
        <v>110.397325265924</v>
      </c>
      <c r="J1906" s="17">
        <v>164.65953807180199</v>
      </c>
      <c r="K1906" s="17">
        <v>109.32706268282099</v>
      </c>
      <c r="L1906" s="19">
        <v>100.824884224578</v>
      </c>
    </row>
    <row r="1907" spans="1:12" ht="16" x14ac:dyDescent="0.2">
      <c r="A1907" s="22">
        <f t="shared" si="87"/>
        <v>45078</v>
      </c>
      <c r="B1907" s="16" t="s">
        <v>205</v>
      </c>
      <c r="C1907" s="15" t="str">
        <f t="shared" si="88"/>
        <v>VALLE DEL CAUCA</v>
      </c>
      <c r="D1907" s="23" t="str">
        <f t="shared" si="89"/>
        <v>VALLE DEL CAUCA</v>
      </c>
      <c r="E1907" s="16">
        <v>2023</v>
      </c>
      <c r="F1907" s="16">
        <v>6</v>
      </c>
      <c r="G1907" s="16" t="s">
        <v>195</v>
      </c>
      <c r="H1907" s="18">
        <v>166.97626724516999</v>
      </c>
      <c r="I1907" s="18">
        <v>111.487169832483</v>
      </c>
      <c r="J1907" s="18">
        <v>166.58209443139799</v>
      </c>
      <c r="K1907" s="18">
        <v>110.907713147617</v>
      </c>
      <c r="L1907" s="20">
        <v>101.226553034213</v>
      </c>
    </row>
    <row r="1908" spans="1:12" ht="16" x14ac:dyDescent="0.2">
      <c r="A1908" s="22">
        <f t="shared" si="87"/>
        <v>45108</v>
      </c>
      <c r="B1908" s="15" t="s">
        <v>205</v>
      </c>
      <c r="C1908" s="15" t="str">
        <f t="shared" si="88"/>
        <v>VALLE DEL CAUCA</v>
      </c>
      <c r="D1908" s="23" t="str">
        <f t="shared" si="89"/>
        <v>VALLE DEL CAUCA</v>
      </c>
      <c r="E1908" s="15">
        <v>2023</v>
      </c>
      <c r="F1908" s="15">
        <v>7</v>
      </c>
      <c r="G1908" s="15" t="s">
        <v>195</v>
      </c>
      <c r="H1908" s="17">
        <v>161.76576806802501</v>
      </c>
      <c r="I1908" s="17">
        <v>108.25633191064</v>
      </c>
      <c r="J1908" s="17">
        <v>163.51437805102401</v>
      </c>
      <c r="K1908" s="17">
        <v>110.29518442475501</v>
      </c>
      <c r="L1908" s="19">
        <v>100.762348960802</v>
      </c>
    </row>
    <row r="1909" spans="1:12" ht="16" x14ac:dyDescent="0.2">
      <c r="A1909" s="22">
        <f t="shared" si="87"/>
        <v>45139</v>
      </c>
      <c r="B1909" s="16" t="s">
        <v>205</v>
      </c>
      <c r="C1909" s="15" t="str">
        <f t="shared" si="88"/>
        <v>VALLE DEL CAUCA</v>
      </c>
      <c r="D1909" s="23" t="str">
        <f t="shared" si="89"/>
        <v>VALLE DEL CAUCA</v>
      </c>
      <c r="E1909" s="16">
        <v>2023</v>
      </c>
      <c r="F1909" s="16">
        <v>8</v>
      </c>
      <c r="G1909" s="16" t="s">
        <v>195</v>
      </c>
      <c r="H1909" s="18">
        <v>169.68347839979899</v>
      </c>
      <c r="I1909" s="18">
        <v>114.24785062264201</v>
      </c>
      <c r="J1909" s="18">
        <v>170.237543663667</v>
      </c>
      <c r="K1909" s="18">
        <v>114.527866124848</v>
      </c>
      <c r="L1909" s="20">
        <v>100.678166874951</v>
      </c>
    </row>
    <row r="1910" spans="1:12" ht="16" x14ac:dyDescent="0.2">
      <c r="A1910" s="22">
        <f t="shared" si="87"/>
        <v>45170</v>
      </c>
      <c r="B1910" s="15" t="s">
        <v>205</v>
      </c>
      <c r="C1910" s="15" t="str">
        <f t="shared" si="88"/>
        <v>VALLE DEL CAUCA</v>
      </c>
      <c r="D1910" s="23" t="str">
        <f t="shared" si="89"/>
        <v>VALLE DEL CAUCA</v>
      </c>
      <c r="E1910" s="15">
        <v>2023</v>
      </c>
      <c r="F1910" s="15">
        <v>9</v>
      </c>
      <c r="G1910" s="15" t="s">
        <v>195</v>
      </c>
      <c r="H1910" s="17">
        <v>172.50887077276099</v>
      </c>
      <c r="I1910" s="17">
        <v>116.647436900494</v>
      </c>
      <c r="J1910" s="17">
        <v>166.54912306540101</v>
      </c>
      <c r="K1910" s="17">
        <v>112.70009766279099</v>
      </c>
      <c r="L1910" s="19">
        <v>101.439413451295</v>
      </c>
    </row>
    <row r="1911" spans="1:12" ht="16" x14ac:dyDescent="0.2">
      <c r="A1911" s="22">
        <f t="shared" si="87"/>
        <v>45200</v>
      </c>
      <c r="B1911" s="16" t="s">
        <v>205</v>
      </c>
      <c r="C1911" s="15" t="str">
        <f t="shared" si="88"/>
        <v>VALLE DEL CAUCA</v>
      </c>
      <c r="D1911" s="23" t="str">
        <f t="shared" si="89"/>
        <v>VALLE DEL CAUCA</v>
      </c>
      <c r="E1911" s="16">
        <v>2023</v>
      </c>
      <c r="F1911" s="16">
        <v>10</v>
      </c>
      <c r="G1911" s="16" t="s">
        <v>195</v>
      </c>
      <c r="H1911" s="18">
        <v>166.67818466059501</v>
      </c>
      <c r="I1911" s="18">
        <v>113.697704997841</v>
      </c>
      <c r="J1911" s="18">
        <v>168.52624489412301</v>
      </c>
      <c r="K1911" s="18">
        <v>113.864261156433</v>
      </c>
      <c r="L1911" s="20">
        <v>101.54283715677001</v>
      </c>
    </row>
    <row r="1912" spans="1:12" ht="16" x14ac:dyDescent="0.2">
      <c r="A1912" s="22">
        <f t="shared" si="87"/>
        <v>45231</v>
      </c>
      <c r="B1912" s="15" t="s">
        <v>205</v>
      </c>
      <c r="C1912" s="15" t="str">
        <f t="shared" si="88"/>
        <v>VALLE DEL CAUCA</v>
      </c>
      <c r="D1912" s="23" t="str">
        <f t="shared" si="89"/>
        <v>VALLE DEL CAUCA</v>
      </c>
      <c r="E1912" s="15">
        <v>2023</v>
      </c>
      <c r="F1912" s="15">
        <v>11</v>
      </c>
      <c r="G1912" s="15" t="s">
        <v>195</v>
      </c>
      <c r="H1912" s="17">
        <v>157.79353654780499</v>
      </c>
      <c r="I1912" s="17">
        <v>109.01801602091101</v>
      </c>
      <c r="J1912" s="17">
        <v>162.025275556895</v>
      </c>
      <c r="K1912" s="17">
        <v>111.05106714</v>
      </c>
      <c r="L1912" s="19">
        <v>101.740063757908</v>
      </c>
    </row>
    <row r="1913" spans="1:12" ht="16" x14ac:dyDescent="0.2">
      <c r="A1913" s="22">
        <f t="shared" si="87"/>
        <v>45261</v>
      </c>
      <c r="B1913" s="16" t="s">
        <v>205</v>
      </c>
      <c r="C1913" s="15" t="str">
        <f t="shared" si="88"/>
        <v>VALLE DEL CAUCA</v>
      </c>
      <c r="D1913" s="23" t="str">
        <f t="shared" si="89"/>
        <v>VALLE DEL CAUCA</v>
      </c>
      <c r="E1913" s="16">
        <v>2023</v>
      </c>
      <c r="F1913" s="16">
        <v>12</v>
      </c>
      <c r="G1913" s="16" t="s">
        <v>195</v>
      </c>
      <c r="H1913" s="18">
        <v>157.98235648325701</v>
      </c>
      <c r="I1913" s="18">
        <v>106.94768360960001</v>
      </c>
      <c r="J1913" s="18">
        <v>164.83448111141001</v>
      </c>
      <c r="K1913" s="18">
        <v>113.441800428421</v>
      </c>
      <c r="L1913" s="20">
        <v>100.36308535361999</v>
      </c>
    </row>
    <row r="1914" spans="1:12" ht="16" x14ac:dyDescent="0.2">
      <c r="A1914" s="22">
        <f t="shared" si="87"/>
        <v>45292</v>
      </c>
      <c r="B1914" s="15" t="s">
        <v>205</v>
      </c>
      <c r="C1914" s="15" t="str">
        <f t="shared" si="88"/>
        <v>VALLE DEL CAUCA</v>
      </c>
      <c r="D1914" s="23" t="str">
        <f t="shared" si="89"/>
        <v>VALLE DEL CAUCA</v>
      </c>
      <c r="E1914" s="15">
        <v>2024</v>
      </c>
      <c r="F1914" s="15">
        <v>1</v>
      </c>
      <c r="G1914" s="15" t="s">
        <v>195</v>
      </c>
      <c r="H1914" s="17">
        <v>147.69312403228</v>
      </c>
      <c r="I1914" s="17">
        <v>100.27792513034601</v>
      </c>
      <c r="J1914" s="17">
        <v>150.73820573723</v>
      </c>
      <c r="K1914" s="17">
        <v>102.409767206369</v>
      </c>
      <c r="L1914" s="19">
        <v>99.269920838774297</v>
      </c>
    </row>
    <row r="1915" spans="1:12" ht="16" x14ac:dyDescent="0.2">
      <c r="A1915" s="22">
        <f t="shared" si="87"/>
        <v>45323</v>
      </c>
      <c r="B1915" s="16" t="s">
        <v>205</v>
      </c>
      <c r="C1915" s="15" t="str">
        <f t="shared" si="88"/>
        <v>VALLE DEL CAUCA</v>
      </c>
      <c r="D1915" s="23" t="str">
        <f t="shared" si="89"/>
        <v>VALLE DEL CAUCA</v>
      </c>
      <c r="E1915" s="16">
        <v>2024</v>
      </c>
      <c r="F1915" s="16">
        <v>2</v>
      </c>
      <c r="G1915" s="16" t="s">
        <v>195</v>
      </c>
      <c r="H1915" s="18">
        <v>161.63795915503499</v>
      </c>
      <c r="I1915" s="18">
        <v>108.939916560941</v>
      </c>
      <c r="J1915" s="18">
        <v>157.29453901666901</v>
      </c>
      <c r="K1915" s="18">
        <v>106.04766613375099</v>
      </c>
      <c r="L1915" s="20">
        <v>101.072620077227</v>
      </c>
    </row>
    <row r="1916" spans="1:12" ht="16" x14ac:dyDescent="0.2">
      <c r="A1916" s="22">
        <f t="shared" si="87"/>
        <v>45352</v>
      </c>
      <c r="B1916" s="15" t="s">
        <v>205</v>
      </c>
      <c r="C1916" s="15" t="str">
        <f t="shared" si="88"/>
        <v>VALLE DEL CAUCA</v>
      </c>
      <c r="D1916" s="23" t="str">
        <f t="shared" si="89"/>
        <v>VALLE DEL CAUCA</v>
      </c>
      <c r="E1916" s="15">
        <v>2024</v>
      </c>
      <c r="F1916" s="15">
        <v>3</v>
      </c>
      <c r="G1916" s="15" t="s">
        <v>195</v>
      </c>
      <c r="H1916" s="17">
        <v>159.270508864481</v>
      </c>
      <c r="I1916" s="17">
        <v>105.833130724884</v>
      </c>
      <c r="J1916" s="17">
        <v>153.93020355856001</v>
      </c>
      <c r="K1916" s="17">
        <v>103.460108248797</v>
      </c>
      <c r="L1916" s="19">
        <v>100.60721340259001</v>
      </c>
    </row>
    <row r="1917" spans="1:12" ht="16" x14ac:dyDescent="0.2">
      <c r="A1917" s="22">
        <f t="shared" si="87"/>
        <v>45383</v>
      </c>
      <c r="B1917" s="16" t="s">
        <v>205</v>
      </c>
      <c r="C1917" s="15" t="str">
        <f t="shared" si="88"/>
        <v>VALLE DEL CAUCA</v>
      </c>
      <c r="D1917" s="23" t="str">
        <f t="shared" si="89"/>
        <v>VALLE DEL CAUCA</v>
      </c>
      <c r="E1917" s="16">
        <v>2024</v>
      </c>
      <c r="F1917" s="16">
        <v>4</v>
      </c>
      <c r="G1917" s="16" t="s">
        <v>195</v>
      </c>
      <c r="H1917" s="18">
        <v>159.34469672197201</v>
      </c>
      <c r="I1917" s="18">
        <v>108.728936630379</v>
      </c>
      <c r="J1917" s="18">
        <v>161.51001867828001</v>
      </c>
      <c r="K1917" s="18">
        <v>109.10975092019299</v>
      </c>
      <c r="L1917" s="20">
        <v>101.18085418760801</v>
      </c>
    </row>
    <row r="1918" spans="1:12" ht="16" x14ac:dyDescent="0.2">
      <c r="A1918" s="22">
        <f t="shared" si="87"/>
        <v>45413</v>
      </c>
      <c r="B1918" s="15" t="s">
        <v>205</v>
      </c>
      <c r="C1918" s="15" t="str">
        <f t="shared" si="88"/>
        <v>VALLE DEL CAUCA</v>
      </c>
      <c r="D1918" s="23" t="str">
        <f t="shared" si="89"/>
        <v>VALLE DEL CAUCA</v>
      </c>
      <c r="E1918" s="15">
        <v>2024</v>
      </c>
      <c r="F1918" s="15">
        <v>5</v>
      </c>
      <c r="G1918" s="15" t="s">
        <v>195</v>
      </c>
      <c r="H1918" s="17">
        <v>156.69607720482799</v>
      </c>
      <c r="I1918" s="17">
        <v>107.479337868691</v>
      </c>
      <c r="J1918" s="17">
        <v>157.95056586944</v>
      </c>
      <c r="K1918" s="17">
        <v>107.19477712747199</v>
      </c>
      <c r="L1918" s="19">
        <v>99.680007856994706</v>
      </c>
    </row>
    <row r="1919" spans="1:12" ht="16" x14ac:dyDescent="0.2">
      <c r="A1919" s="22">
        <f t="shared" si="87"/>
        <v>45444</v>
      </c>
      <c r="B1919" s="16" t="s">
        <v>205</v>
      </c>
      <c r="C1919" s="15" t="str">
        <f t="shared" si="88"/>
        <v>VALLE DEL CAUCA</v>
      </c>
      <c r="D1919" s="23" t="str">
        <f t="shared" si="89"/>
        <v>VALLE DEL CAUCA</v>
      </c>
      <c r="E1919" s="16">
        <v>2024</v>
      </c>
      <c r="F1919" s="16">
        <v>6</v>
      </c>
      <c r="G1919" s="16" t="s">
        <v>195</v>
      </c>
      <c r="H1919" s="18">
        <v>157.590816686983</v>
      </c>
      <c r="I1919" s="18">
        <v>106.232211595696</v>
      </c>
      <c r="J1919" s="18">
        <v>157.693029080825</v>
      </c>
      <c r="K1919" s="18">
        <v>106.335998393818</v>
      </c>
      <c r="L1919" s="20">
        <v>99.482781255856395</v>
      </c>
    </row>
    <row r="1920" spans="1:12" ht="16" x14ac:dyDescent="0.2">
      <c r="A1920" s="22">
        <f t="shared" si="87"/>
        <v>45474</v>
      </c>
      <c r="B1920" s="15" t="s">
        <v>205</v>
      </c>
      <c r="C1920" s="15" t="str">
        <f t="shared" si="88"/>
        <v>VALLE DEL CAUCA</v>
      </c>
      <c r="D1920" s="23" t="str">
        <f t="shared" si="89"/>
        <v>VALLE DEL CAUCA</v>
      </c>
      <c r="E1920" s="15">
        <v>2024</v>
      </c>
      <c r="F1920" s="15">
        <v>7</v>
      </c>
      <c r="G1920" s="15" t="s">
        <v>195</v>
      </c>
      <c r="H1920" s="17">
        <v>169.76451648562499</v>
      </c>
      <c r="I1920" s="17">
        <v>112.991457269211</v>
      </c>
      <c r="J1920" s="17">
        <v>163.72919786105999</v>
      </c>
      <c r="K1920" s="17">
        <v>109.646267582807</v>
      </c>
      <c r="L1920" s="19">
        <v>99.433474605571902</v>
      </c>
    </row>
    <row r="1921" spans="1:12" ht="16" x14ac:dyDescent="0.2">
      <c r="A1921" s="22">
        <f t="shared" si="87"/>
        <v>45505</v>
      </c>
      <c r="B1921" s="16" t="s">
        <v>205</v>
      </c>
      <c r="C1921" s="15" t="str">
        <f t="shared" si="88"/>
        <v>VALLE DEL CAUCA</v>
      </c>
      <c r="D1921" s="23" t="str">
        <f t="shared" si="89"/>
        <v>VALLE DEL CAUCA</v>
      </c>
      <c r="E1921" s="16">
        <v>2024</v>
      </c>
      <c r="F1921" s="16">
        <v>8</v>
      </c>
      <c r="G1921" s="16" t="s">
        <v>195</v>
      </c>
      <c r="H1921" s="18">
        <v>173.94417345762599</v>
      </c>
      <c r="I1921" s="18">
        <v>115.42527938121199</v>
      </c>
      <c r="J1921" s="18">
        <v>171.533434877058</v>
      </c>
      <c r="K1921" s="18">
        <v>114.277945376297</v>
      </c>
      <c r="L1921" s="20">
        <v>99.334861305002704</v>
      </c>
    </row>
    <row r="1922" spans="1:12" ht="16" x14ac:dyDescent="0.2">
      <c r="A1922" s="22">
        <f t="shared" ref="A1922:A1985" si="90">DATE(E1922,F1922,1)</f>
        <v>45536</v>
      </c>
      <c r="B1922" s="15" t="s">
        <v>205</v>
      </c>
      <c r="C1922" s="15" t="str">
        <f t="shared" si="88"/>
        <v>VALLE DEL CAUCA</v>
      </c>
      <c r="D1922" s="23" t="str">
        <f t="shared" si="89"/>
        <v>VALLE DEL CAUCA</v>
      </c>
      <c r="E1922" s="15">
        <v>2024</v>
      </c>
      <c r="F1922" s="15">
        <v>9</v>
      </c>
      <c r="G1922" s="15" t="s">
        <v>195</v>
      </c>
      <c r="H1922" s="17">
        <v>168.42412257662099</v>
      </c>
      <c r="I1922" s="17">
        <v>111.79977899916901</v>
      </c>
      <c r="J1922" s="17">
        <v>170.10015859957801</v>
      </c>
      <c r="K1922" s="17">
        <v>114.06999640864299</v>
      </c>
      <c r="L1922" s="19">
        <v>99.969834752569795</v>
      </c>
    </row>
    <row r="1923" spans="1:12" ht="16" x14ac:dyDescent="0.2">
      <c r="A1923" s="22">
        <f t="shared" si="90"/>
        <v>45566</v>
      </c>
      <c r="B1923" s="16" t="s">
        <v>205</v>
      </c>
      <c r="C1923" s="15" t="str">
        <f t="shared" ref="C1923:C1986" si="91">UPPER(B1923)</f>
        <v>VALLE DEL CAUCA</v>
      </c>
      <c r="D1923" s="23" t="str">
        <f t="shared" ref="D1923:D1986" si="92">SUBSTITUTE(SUBSTITUTE(SUBSTITUTE(SUBSTITUTE(SUBSTITUTE(SUBSTITUTE(SUBSTITUTE(SUBSTITUTE(SUBSTITUTE(SUBSTITUTE(C1923,"á","a"),"é","e"),"í","i"),"ó","o"),"ú","u"),"Á","A"),"É","E"),"Í","I"),"Ó","O"),"Ú","U")</f>
        <v>VALLE DEL CAUCA</v>
      </c>
      <c r="E1923" s="16">
        <v>2024</v>
      </c>
      <c r="F1923" s="16">
        <v>10</v>
      </c>
      <c r="G1923" s="16" t="s">
        <v>195</v>
      </c>
      <c r="H1923" s="18">
        <v>174.32796285230901</v>
      </c>
      <c r="I1923" s="18">
        <v>116.302589851414</v>
      </c>
      <c r="J1923" s="18">
        <v>177.45738900025901</v>
      </c>
      <c r="K1923" s="18">
        <v>118.69568922583601</v>
      </c>
      <c r="L1923" s="20">
        <v>100.30896829843</v>
      </c>
    </row>
    <row r="1924" spans="1:12" ht="16" x14ac:dyDescent="0.2">
      <c r="A1924" s="22">
        <f t="shared" si="90"/>
        <v>45597</v>
      </c>
      <c r="B1924" s="15" t="s">
        <v>205</v>
      </c>
      <c r="C1924" s="15" t="str">
        <f t="shared" si="91"/>
        <v>VALLE DEL CAUCA</v>
      </c>
      <c r="D1924" s="23" t="str">
        <f t="shared" si="92"/>
        <v>VALLE DEL CAUCA</v>
      </c>
      <c r="E1924" s="15">
        <v>2024</v>
      </c>
      <c r="F1924" s="15">
        <v>11</v>
      </c>
      <c r="G1924" s="15" t="s">
        <v>195</v>
      </c>
      <c r="H1924" s="17">
        <v>165.87509208507899</v>
      </c>
      <c r="I1924" s="17">
        <v>110.690636326736</v>
      </c>
      <c r="J1924" s="17">
        <v>173.83896245998099</v>
      </c>
      <c r="K1924" s="17">
        <v>115.914894956414</v>
      </c>
      <c r="L1924" s="19">
        <v>100.98843799137499</v>
      </c>
    </row>
    <row r="1925" spans="1:12" ht="16" x14ac:dyDescent="0.2">
      <c r="A1925" s="22">
        <f t="shared" si="90"/>
        <v>45627</v>
      </c>
      <c r="B1925" s="16" t="s">
        <v>205</v>
      </c>
      <c r="C1925" s="15" t="str">
        <f t="shared" si="91"/>
        <v>VALLE DEL CAUCA</v>
      </c>
      <c r="D1925" s="23" t="str">
        <f t="shared" si="92"/>
        <v>VALLE DEL CAUCA</v>
      </c>
      <c r="E1925" s="16">
        <v>2024</v>
      </c>
      <c r="F1925" s="16">
        <v>12</v>
      </c>
      <c r="G1925" s="16" t="s">
        <v>195</v>
      </c>
      <c r="H1925" s="18">
        <v>160.818906255939</v>
      </c>
      <c r="I1925" s="18">
        <v>106.397068713846</v>
      </c>
      <c r="J1925" s="18">
        <v>175.309256441765</v>
      </c>
      <c r="K1925" s="18">
        <v>117.899187123519</v>
      </c>
      <c r="L1925" s="20">
        <v>99.849574629924504</v>
      </c>
    </row>
    <row r="1926" spans="1:12" ht="16" x14ac:dyDescent="0.2">
      <c r="A1926" s="22">
        <f t="shared" si="90"/>
        <v>45658</v>
      </c>
      <c r="B1926" s="15" t="s">
        <v>205</v>
      </c>
      <c r="C1926" s="15" t="str">
        <f t="shared" si="91"/>
        <v>VALLE DEL CAUCA</v>
      </c>
      <c r="D1926" s="23" t="str">
        <f t="shared" si="92"/>
        <v>VALLE DEL CAUCA</v>
      </c>
      <c r="E1926" s="15">
        <v>2025</v>
      </c>
      <c r="F1926" s="15">
        <v>1</v>
      </c>
      <c r="G1926" s="15" t="s">
        <v>195</v>
      </c>
      <c r="H1926" s="17">
        <v>150.57074807959401</v>
      </c>
      <c r="I1926" s="17">
        <v>99.703581516385398</v>
      </c>
      <c r="J1926" s="17">
        <v>155.77387693607201</v>
      </c>
      <c r="K1926" s="17">
        <v>103.520518077312</v>
      </c>
      <c r="L1926" s="19">
        <v>98.554373109034799</v>
      </c>
    </row>
    <row r="1927" spans="1:12" ht="16" x14ac:dyDescent="0.2">
      <c r="A1927" s="22">
        <f t="shared" si="90"/>
        <v>45689</v>
      </c>
      <c r="B1927" s="16" t="s">
        <v>205</v>
      </c>
      <c r="C1927" s="15" t="str">
        <f t="shared" si="91"/>
        <v>VALLE DEL CAUCA</v>
      </c>
      <c r="D1927" s="23" t="str">
        <f t="shared" si="92"/>
        <v>VALLE DEL CAUCA</v>
      </c>
      <c r="E1927" s="16">
        <v>2025</v>
      </c>
      <c r="F1927" s="16">
        <v>2</v>
      </c>
      <c r="G1927" s="16" t="s">
        <v>195</v>
      </c>
      <c r="H1927" s="18">
        <v>162.01695277159399</v>
      </c>
      <c r="I1927" s="18">
        <v>107.73587079356599</v>
      </c>
      <c r="J1927" s="18">
        <v>157.91690110150799</v>
      </c>
      <c r="K1927" s="18">
        <v>104.501013013877</v>
      </c>
      <c r="L1927" s="20">
        <v>100.078068862951</v>
      </c>
    </row>
    <row r="1928" spans="1:12" ht="16" x14ac:dyDescent="0.2">
      <c r="A1928" s="22">
        <f t="shared" si="90"/>
        <v>45717</v>
      </c>
      <c r="B1928" s="15" t="s">
        <v>205</v>
      </c>
      <c r="C1928" s="15" t="str">
        <f t="shared" si="91"/>
        <v>VALLE DEL CAUCA</v>
      </c>
      <c r="D1928" s="23" t="str">
        <f t="shared" si="92"/>
        <v>VALLE DEL CAUCA</v>
      </c>
      <c r="E1928" s="15">
        <v>2025</v>
      </c>
      <c r="F1928" s="15">
        <v>3</v>
      </c>
      <c r="G1928" s="15" t="s">
        <v>195</v>
      </c>
      <c r="H1928" s="17">
        <v>167.73774348369199</v>
      </c>
      <c r="I1928" s="17">
        <v>110.705368650531</v>
      </c>
      <c r="J1928" s="17">
        <v>166.083002022144</v>
      </c>
      <c r="K1928" s="17">
        <v>109.44824912794201</v>
      </c>
      <c r="L1928" s="19">
        <v>100.488155881171</v>
      </c>
    </row>
    <row r="1929" spans="1:12" ht="16" x14ac:dyDescent="0.2">
      <c r="A1929" s="22">
        <f t="shared" si="90"/>
        <v>45748</v>
      </c>
      <c r="B1929" s="16" t="s">
        <v>205</v>
      </c>
      <c r="C1929" s="15" t="str">
        <f t="shared" si="91"/>
        <v>VALLE DEL CAUCA</v>
      </c>
      <c r="D1929" s="23" t="str">
        <f t="shared" si="92"/>
        <v>VALLE DEL CAUCA</v>
      </c>
      <c r="E1929" s="16">
        <v>2025</v>
      </c>
      <c r="F1929" s="16">
        <v>4</v>
      </c>
      <c r="G1929" s="16" t="s">
        <v>195</v>
      </c>
      <c r="H1929" s="18">
        <v>155.77702168863701</v>
      </c>
      <c r="I1929" s="18">
        <v>102.339491581613</v>
      </c>
      <c r="J1929" s="18">
        <v>157.29898164505099</v>
      </c>
      <c r="K1929" s="18">
        <v>103.06534591888401</v>
      </c>
      <c r="L1929" s="20">
        <v>100.41720240881</v>
      </c>
    </row>
    <row r="1930" spans="1:12" ht="16" x14ac:dyDescent="0.2">
      <c r="A1930" s="22">
        <f t="shared" si="90"/>
        <v>45778</v>
      </c>
      <c r="B1930" s="15" t="s">
        <v>205</v>
      </c>
      <c r="C1930" s="15" t="str">
        <f t="shared" si="91"/>
        <v>VALLE DEL CAUCA</v>
      </c>
      <c r="D1930" s="23" t="str">
        <f t="shared" si="92"/>
        <v>VALLE DEL CAUCA</v>
      </c>
      <c r="E1930" s="15">
        <v>2025</v>
      </c>
      <c r="F1930" s="15">
        <v>5</v>
      </c>
      <c r="G1930" s="15" t="s">
        <v>195</v>
      </c>
      <c r="H1930" s="17">
        <v>160.93444215922099</v>
      </c>
      <c r="I1930" s="17">
        <v>106.308541818447</v>
      </c>
      <c r="J1930" s="17">
        <v>169.988086590937</v>
      </c>
      <c r="K1930" s="17">
        <v>111.241752678418</v>
      </c>
      <c r="L1930" s="19">
        <v>100.25124343956</v>
      </c>
    </row>
    <row r="1931" spans="1:12" ht="16" x14ac:dyDescent="0.2">
      <c r="A1931" s="22">
        <f t="shared" si="90"/>
        <v>45809</v>
      </c>
      <c r="B1931" s="16" t="s">
        <v>205</v>
      </c>
      <c r="C1931" s="15" t="str">
        <f t="shared" si="91"/>
        <v>VALLE DEL CAUCA</v>
      </c>
      <c r="D1931" s="23" t="str">
        <f t="shared" si="92"/>
        <v>VALLE DEL CAUCA</v>
      </c>
      <c r="E1931" s="16">
        <v>2025</v>
      </c>
      <c r="F1931" s="16">
        <v>6</v>
      </c>
      <c r="G1931" s="16" t="s">
        <v>195</v>
      </c>
      <c r="H1931" s="18">
        <v>162.127098347464</v>
      </c>
      <c r="I1931" s="18">
        <v>105.30359393092</v>
      </c>
      <c r="J1931" s="18">
        <v>162.026127897207</v>
      </c>
      <c r="K1931" s="18">
        <v>106.02698911944501</v>
      </c>
      <c r="L1931" s="20">
        <v>100.432836224754</v>
      </c>
    </row>
    <row r="1932" spans="1:12" ht="16" x14ac:dyDescent="0.2">
      <c r="A1932" s="22">
        <f t="shared" si="90"/>
        <v>45839</v>
      </c>
      <c r="B1932" s="15" t="s">
        <v>205</v>
      </c>
      <c r="C1932" s="15" t="str">
        <f t="shared" si="91"/>
        <v>VALLE DEL CAUCA</v>
      </c>
      <c r="D1932" s="23" t="str">
        <f t="shared" si="92"/>
        <v>VALLE DEL CAUCA</v>
      </c>
      <c r="E1932" s="15">
        <v>2025</v>
      </c>
      <c r="F1932" s="15">
        <v>7</v>
      </c>
      <c r="G1932" s="15" t="s">
        <v>195</v>
      </c>
      <c r="H1932" s="17">
        <v>180.94565132365901</v>
      </c>
      <c r="I1932" s="17">
        <v>118.44753994634701</v>
      </c>
      <c r="J1932" s="17">
        <v>175.66128547451601</v>
      </c>
      <c r="K1932" s="17">
        <v>115.368014209733</v>
      </c>
      <c r="L1932" s="19">
        <v>101.243389451383</v>
      </c>
    </row>
    <row r="1933" spans="1:12" ht="16" x14ac:dyDescent="0.2">
      <c r="A1933" s="22">
        <f t="shared" si="90"/>
        <v>45870</v>
      </c>
      <c r="B1933" s="16" t="s">
        <v>205</v>
      </c>
      <c r="C1933" s="15" t="str">
        <f t="shared" si="91"/>
        <v>VALLE DEL CAUCA</v>
      </c>
      <c r="D1933" s="23" t="str">
        <f t="shared" si="92"/>
        <v>VALLE DEL CAUCA</v>
      </c>
      <c r="E1933" s="16">
        <v>2025</v>
      </c>
      <c r="F1933" s="16">
        <v>8</v>
      </c>
      <c r="G1933" s="16" t="s">
        <v>195</v>
      </c>
      <c r="H1933" s="18">
        <v>171.989044754525</v>
      </c>
      <c r="I1933" s="18">
        <v>112.38813249981401</v>
      </c>
      <c r="J1933" s="18">
        <v>171.136946218677</v>
      </c>
      <c r="K1933" s="18">
        <v>112.46069913144299</v>
      </c>
      <c r="L1933" s="20">
        <v>101.11711632260599</v>
      </c>
    </row>
    <row r="1934" spans="1:12" ht="16" x14ac:dyDescent="0.2">
      <c r="A1934" s="22">
        <f t="shared" si="90"/>
        <v>43101</v>
      </c>
      <c r="B1934" s="15" t="s">
        <v>205</v>
      </c>
      <c r="C1934" s="15" t="str">
        <f t="shared" si="91"/>
        <v>VALLE DEL CAUCA</v>
      </c>
      <c r="D1934" s="23" t="str">
        <f t="shared" si="92"/>
        <v>VALLE DEL CAUCA</v>
      </c>
      <c r="E1934" s="15">
        <v>2018</v>
      </c>
      <c r="F1934" s="15">
        <v>1</v>
      </c>
      <c r="G1934" s="15" t="s">
        <v>196</v>
      </c>
      <c r="H1934" s="17">
        <v>92.621182635719606</v>
      </c>
      <c r="I1934" s="17">
        <v>92.029955383681099</v>
      </c>
      <c r="J1934" s="17">
        <v>94.319893060471699</v>
      </c>
      <c r="K1934" s="17">
        <v>93.571572312563504</v>
      </c>
      <c r="L1934" s="19">
        <v>98.111029518913995</v>
      </c>
    </row>
    <row r="1935" spans="1:12" ht="16" x14ac:dyDescent="0.2">
      <c r="A1935" s="22">
        <f t="shared" si="90"/>
        <v>43132</v>
      </c>
      <c r="B1935" s="16" t="s">
        <v>205</v>
      </c>
      <c r="C1935" s="15" t="str">
        <f t="shared" si="91"/>
        <v>VALLE DEL CAUCA</v>
      </c>
      <c r="D1935" s="23" t="str">
        <f t="shared" si="92"/>
        <v>VALLE DEL CAUCA</v>
      </c>
      <c r="E1935" s="16">
        <v>2018</v>
      </c>
      <c r="F1935" s="16">
        <v>2</v>
      </c>
      <c r="G1935" s="16" t="s">
        <v>196</v>
      </c>
      <c r="H1935" s="18">
        <v>90.979824879055599</v>
      </c>
      <c r="I1935" s="18">
        <v>90.125226080500397</v>
      </c>
      <c r="J1935" s="18">
        <v>90.651043614856206</v>
      </c>
      <c r="K1935" s="18">
        <v>89.854467346941107</v>
      </c>
      <c r="L1935" s="20">
        <v>99.527114484011904</v>
      </c>
    </row>
    <row r="1936" spans="1:12" ht="16" x14ac:dyDescent="0.2">
      <c r="A1936" s="22">
        <f t="shared" si="90"/>
        <v>43160</v>
      </c>
      <c r="B1936" s="15" t="s">
        <v>205</v>
      </c>
      <c r="C1936" s="15" t="str">
        <f t="shared" si="91"/>
        <v>VALLE DEL CAUCA</v>
      </c>
      <c r="D1936" s="23" t="str">
        <f t="shared" si="92"/>
        <v>VALLE DEL CAUCA</v>
      </c>
      <c r="E1936" s="15">
        <v>2018</v>
      </c>
      <c r="F1936" s="15">
        <v>3</v>
      </c>
      <c r="G1936" s="15" t="s">
        <v>196</v>
      </c>
      <c r="H1936" s="17">
        <v>100.113104228507</v>
      </c>
      <c r="I1936" s="17">
        <v>99.762230339387301</v>
      </c>
      <c r="J1936" s="17">
        <v>98.511253570597205</v>
      </c>
      <c r="K1936" s="17">
        <v>98.255290924802694</v>
      </c>
      <c r="L1936" s="19">
        <v>100.26430157238001</v>
      </c>
    </row>
    <row r="1937" spans="1:12" ht="16" x14ac:dyDescent="0.2">
      <c r="A1937" s="22">
        <f t="shared" si="90"/>
        <v>43191</v>
      </c>
      <c r="B1937" s="16" t="s">
        <v>205</v>
      </c>
      <c r="C1937" s="15" t="str">
        <f t="shared" si="91"/>
        <v>VALLE DEL CAUCA</v>
      </c>
      <c r="D1937" s="23" t="str">
        <f t="shared" si="92"/>
        <v>VALLE DEL CAUCA</v>
      </c>
      <c r="E1937" s="16">
        <v>2018</v>
      </c>
      <c r="F1937" s="16">
        <v>4</v>
      </c>
      <c r="G1937" s="16" t="s">
        <v>196</v>
      </c>
      <c r="H1937" s="18">
        <v>97.712354607875696</v>
      </c>
      <c r="I1937" s="18">
        <v>97.654851170144596</v>
      </c>
      <c r="J1937" s="18">
        <v>97.645194352773203</v>
      </c>
      <c r="K1937" s="18">
        <v>97.614362444766599</v>
      </c>
      <c r="L1937" s="20">
        <v>100.775189368505</v>
      </c>
    </row>
    <row r="1938" spans="1:12" ht="16" x14ac:dyDescent="0.2">
      <c r="A1938" s="22">
        <f t="shared" si="90"/>
        <v>43221</v>
      </c>
      <c r="B1938" s="15" t="s">
        <v>205</v>
      </c>
      <c r="C1938" s="15" t="str">
        <f t="shared" si="91"/>
        <v>VALLE DEL CAUCA</v>
      </c>
      <c r="D1938" s="23" t="str">
        <f t="shared" si="92"/>
        <v>VALLE DEL CAUCA</v>
      </c>
      <c r="E1938" s="15">
        <v>2018</v>
      </c>
      <c r="F1938" s="15">
        <v>5</v>
      </c>
      <c r="G1938" s="15" t="s">
        <v>196</v>
      </c>
      <c r="H1938" s="17">
        <v>97.347193632116699</v>
      </c>
      <c r="I1938" s="17">
        <v>97.590308278749504</v>
      </c>
      <c r="J1938" s="17">
        <v>97.433527401715807</v>
      </c>
      <c r="K1938" s="17">
        <v>97.722500799502598</v>
      </c>
      <c r="L1938" s="19">
        <v>100.785475699971</v>
      </c>
    </row>
    <row r="1939" spans="1:12" ht="16" x14ac:dyDescent="0.2">
      <c r="A1939" s="22">
        <f t="shared" si="90"/>
        <v>43252</v>
      </c>
      <c r="B1939" s="16" t="s">
        <v>205</v>
      </c>
      <c r="C1939" s="15" t="str">
        <f t="shared" si="91"/>
        <v>VALLE DEL CAUCA</v>
      </c>
      <c r="D1939" s="23" t="str">
        <f t="shared" si="92"/>
        <v>VALLE DEL CAUCA</v>
      </c>
      <c r="E1939" s="16">
        <v>2018</v>
      </c>
      <c r="F1939" s="16">
        <v>6</v>
      </c>
      <c r="G1939" s="16" t="s">
        <v>196</v>
      </c>
      <c r="H1939" s="18">
        <v>100.25200919276899</v>
      </c>
      <c r="I1939" s="18">
        <v>100.72627359377999</v>
      </c>
      <c r="J1939" s="18">
        <v>99.005110413391904</v>
      </c>
      <c r="K1939" s="18">
        <v>99.459889761726998</v>
      </c>
      <c r="L1939" s="20">
        <v>100.188868474966</v>
      </c>
    </row>
    <row r="1940" spans="1:12" ht="16" x14ac:dyDescent="0.2">
      <c r="A1940" s="22">
        <f t="shared" si="90"/>
        <v>43282</v>
      </c>
      <c r="B1940" s="15" t="s">
        <v>205</v>
      </c>
      <c r="C1940" s="15" t="str">
        <f t="shared" si="91"/>
        <v>VALLE DEL CAUCA</v>
      </c>
      <c r="D1940" s="23" t="str">
        <f t="shared" si="92"/>
        <v>VALLE DEL CAUCA</v>
      </c>
      <c r="E1940" s="15">
        <v>2018</v>
      </c>
      <c r="F1940" s="15">
        <v>7</v>
      </c>
      <c r="G1940" s="15" t="s">
        <v>196</v>
      </c>
      <c r="H1940" s="17">
        <v>106.912939422455</v>
      </c>
      <c r="I1940" s="17">
        <v>107.98133830813499</v>
      </c>
      <c r="J1940" s="17">
        <v>100.562876777798</v>
      </c>
      <c r="K1940" s="17">
        <v>101.555247948095</v>
      </c>
      <c r="L1940" s="19">
        <v>100.288303012466</v>
      </c>
    </row>
    <row r="1941" spans="1:12" ht="16" x14ac:dyDescent="0.2">
      <c r="A1941" s="22">
        <f t="shared" si="90"/>
        <v>43313</v>
      </c>
      <c r="B1941" s="16" t="s">
        <v>205</v>
      </c>
      <c r="C1941" s="15" t="str">
        <f t="shared" si="91"/>
        <v>VALLE DEL CAUCA</v>
      </c>
      <c r="D1941" s="23" t="str">
        <f t="shared" si="92"/>
        <v>VALLE DEL CAUCA</v>
      </c>
      <c r="E1941" s="16">
        <v>2018</v>
      </c>
      <c r="F1941" s="16">
        <v>8</v>
      </c>
      <c r="G1941" s="16" t="s">
        <v>196</v>
      </c>
      <c r="H1941" s="18">
        <v>112.60533776008</v>
      </c>
      <c r="I1941" s="18">
        <v>113.6830020962</v>
      </c>
      <c r="J1941" s="18">
        <v>104.740397395329</v>
      </c>
      <c r="K1941" s="18">
        <v>105.810986342409</v>
      </c>
      <c r="L1941" s="20">
        <v>99.743127444789494</v>
      </c>
    </row>
    <row r="1942" spans="1:12" ht="16" x14ac:dyDescent="0.2">
      <c r="A1942" s="22">
        <f t="shared" si="90"/>
        <v>43344</v>
      </c>
      <c r="B1942" s="15" t="s">
        <v>205</v>
      </c>
      <c r="C1942" s="15" t="str">
        <f t="shared" si="91"/>
        <v>VALLE DEL CAUCA</v>
      </c>
      <c r="D1942" s="23" t="str">
        <f t="shared" si="92"/>
        <v>VALLE DEL CAUCA</v>
      </c>
      <c r="E1942" s="15">
        <v>2018</v>
      </c>
      <c r="F1942" s="15">
        <v>9</v>
      </c>
      <c r="G1942" s="15" t="s">
        <v>196</v>
      </c>
      <c r="H1942" s="17">
        <v>102.701007672062</v>
      </c>
      <c r="I1942" s="17">
        <v>104.373720254034</v>
      </c>
      <c r="J1942" s="17">
        <v>103.91381464972</v>
      </c>
      <c r="K1942" s="17">
        <v>105.671246215832</v>
      </c>
      <c r="L1942" s="19">
        <v>99.914566302549602</v>
      </c>
    </row>
    <row r="1943" spans="1:12" ht="16" x14ac:dyDescent="0.2">
      <c r="A1943" s="22">
        <f t="shared" si="90"/>
        <v>43374</v>
      </c>
      <c r="B1943" s="16" t="s">
        <v>205</v>
      </c>
      <c r="C1943" s="15" t="str">
        <f t="shared" si="91"/>
        <v>VALLE DEL CAUCA</v>
      </c>
      <c r="D1943" s="23" t="str">
        <f t="shared" si="92"/>
        <v>VALLE DEL CAUCA</v>
      </c>
      <c r="E1943" s="16">
        <v>2018</v>
      </c>
      <c r="F1943" s="16">
        <v>10</v>
      </c>
      <c r="G1943" s="16" t="s">
        <v>196</v>
      </c>
      <c r="H1943" s="18">
        <v>105.384374729398</v>
      </c>
      <c r="I1943" s="18">
        <v>105.29351355368399</v>
      </c>
      <c r="J1943" s="18">
        <v>104.23583645719501</v>
      </c>
      <c r="K1943" s="18">
        <v>104.245570401805</v>
      </c>
      <c r="L1943" s="20">
        <v>99.952282851256797</v>
      </c>
    </row>
    <row r="1944" spans="1:12" ht="16" x14ac:dyDescent="0.2">
      <c r="A1944" s="22">
        <f t="shared" si="90"/>
        <v>43405</v>
      </c>
      <c r="B1944" s="15" t="s">
        <v>205</v>
      </c>
      <c r="C1944" s="15" t="str">
        <f t="shared" si="91"/>
        <v>VALLE DEL CAUCA</v>
      </c>
      <c r="D1944" s="23" t="str">
        <f t="shared" si="92"/>
        <v>VALLE DEL CAUCA</v>
      </c>
      <c r="E1944" s="15">
        <v>2018</v>
      </c>
      <c r="F1944" s="15">
        <v>11</v>
      </c>
      <c r="G1944" s="15" t="s">
        <v>196</v>
      </c>
      <c r="H1944" s="17">
        <v>97.024085596551998</v>
      </c>
      <c r="I1944" s="17">
        <v>95.958970922783706</v>
      </c>
      <c r="J1944" s="17">
        <v>104.858846241667</v>
      </c>
      <c r="K1944" s="17">
        <v>103.56543593992799</v>
      </c>
      <c r="L1944" s="19">
        <v>100.39116632712199</v>
      </c>
    </row>
    <row r="1945" spans="1:12" ht="16" x14ac:dyDescent="0.2">
      <c r="A1945" s="22">
        <f t="shared" si="90"/>
        <v>43435</v>
      </c>
      <c r="B1945" s="16" t="s">
        <v>205</v>
      </c>
      <c r="C1945" s="15" t="str">
        <f t="shared" si="91"/>
        <v>VALLE DEL CAUCA</v>
      </c>
      <c r="D1945" s="23" t="str">
        <f t="shared" si="92"/>
        <v>VALLE DEL CAUCA</v>
      </c>
      <c r="E1945" s="16">
        <v>2018</v>
      </c>
      <c r="F1945" s="16">
        <v>12</v>
      </c>
      <c r="G1945" s="16" t="s">
        <v>196</v>
      </c>
      <c r="H1945" s="18">
        <v>96.346585643408602</v>
      </c>
      <c r="I1945" s="18">
        <v>94.820610018919794</v>
      </c>
      <c r="J1945" s="18">
        <v>104.122206064485</v>
      </c>
      <c r="K1945" s="18">
        <v>102.67342956162599</v>
      </c>
      <c r="L1945" s="20">
        <v>100.058574943068</v>
      </c>
    </row>
    <row r="1946" spans="1:12" ht="16" x14ac:dyDescent="0.2">
      <c r="A1946" s="22">
        <f t="shared" si="90"/>
        <v>43466</v>
      </c>
      <c r="B1946" s="15" t="s">
        <v>205</v>
      </c>
      <c r="C1946" s="15" t="str">
        <f t="shared" si="91"/>
        <v>VALLE DEL CAUCA</v>
      </c>
      <c r="D1946" s="23" t="str">
        <f t="shared" si="92"/>
        <v>VALLE DEL CAUCA</v>
      </c>
      <c r="E1946" s="15">
        <v>2019</v>
      </c>
      <c r="F1946" s="15">
        <v>1</v>
      </c>
      <c r="G1946" s="15" t="s">
        <v>196</v>
      </c>
      <c r="H1946" s="17">
        <v>98.917207154292697</v>
      </c>
      <c r="I1946" s="17">
        <v>97.899323303244103</v>
      </c>
      <c r="J1946" s="17">
        <v>97.520989749619204</v>
      </c>
      <c r="K1946" s="17">
        <v>96.463354545909894</v>
      </c>
      <c r="L1946" s="19">
        <v>99.081373453835795</v>
      </c>
    </row>
    <row r="1947" spans="1:12" ht="16" x14ac:dyDescent="0.2">
      <c r="A1947" s="22">
        <f t="shared" si="90"/>
        <v>43497</v>
      </c>
      <c r="B1947" s="16" t="s">
        <v>205</v>
      </c>
      <c r="C1947" s="15" t="str">
        <f t="shared" si="91"/>
        <v>VALLE DEL CAUCA</v>
      </c>
      <c r="D1947" s="23" t="str">
        <f t="shared" si="92"/>
        <v>VALLE DEL CAUCA</v>
      </c>
      <c r="E1947" s="16">
        <v>2019</v>
      </c>
      <c r="F1947" s="16">
        <v>2</v>
      </c>
      <c r="G1947" s="16" t="s">
        <v>196</v>
      </c>
      <c r="H1947" s="18">
        <v>98.398245353922803</v>
      </c>
      <c r="I1947" s="18">
        <v>97.090052066599398</v>
      </c>
      <c r="J1947" s="18">
        <v>94.478620324998602</v>
      </c>
      <c r="K1947" s="18">
        <v>93.225657683767395</v>
      </c>
      <c r="L1947" s="20">
        <v>99.077944676680602</v>
      </c>
    </row>
    <row r="1948" spans="1:12" ht="16" x14ac:dyDescent="0.2">
      <c r="A1948" s="22">
        <f t="shared" si="90"/>
        <v>43525</v>
      </c>
      <c r="B1948" s="15" t="s">
        <v>205</v>
      </c>
      <c r="C1948" s="15" t="str">
        <f t="shared" si="91"/>
        <v>VALLE DEL CAUCA</v>
      </c>
      <c r="D1948" s="23" t="str">
        <f t="shared" si="92"/>
        <v>VALLE DEL CAUCA</v>
      </c>
      <c r="E1948" s="15">
        <v>2019</v>
      </c>
      <c r="F1948" s="15">
        <v>3</v>
      </c>
      <c r="G1948" s="15" t="s">
        <v>196</v>
      </c>
      <c r="H1948" s="17">
        <v>99.146197250422205</v>
      </c>
      <c r="I1948" s="17">
        <v>97.989975751017397</v>
      </c>
      <c r="J1948" s="17">
        <v>100.125436637289</v>
      </c>
      <c r="K1948" s="17">
        <v>98.948338622547695</v>
      </c>
      <c r="L1948" s="19">
        <v>98.892790710299806</v>
      </c>
    </row>
    <row r="1949" spans="1:12" ht="16" x14ac:dyDescent="0.2">
      <c r="A1949" s="22">
        <f t="shared" si="90"/>
        <v>43556</v>
      </c>
      <c r="B1949" s="16" t="s">
        <v>205</v>
      </c>
      <c r="C1949" s="15" t="str">
        <f t="shared" si="91"/>
        <v>VALLE DEL CAUCA</v>
      </c>
      <c r="D1949" s="23" t="str">
        <f t="shared" si="92"/>
        <v>VALLE DEL CAUCA</v>
      </c>
      <c r="E1949" s="16">
        <v>2019</v>
      </c>
      <c r="F1949" s="16">
        <v>4</v>
      </c>
      <c r="G1949" s="16" t="s">
        <v>196</v>
      </c>
      <c r="H1949" s="18">
        <v>87.506717787128593</v>
      </c>
      <c r="I1949" s="18">
        <v>85.03071576136</v>
      </c>
      <c r="J1949" s="18">
        <v>100.06375418935301</v>
      </c>
      <c r="K1949" s="18">
        <v>96.588036828867203</v>
      </c>
      <c r="L1949" s="20">
        <v>97.984164764171595</v>
      </c>
    </row>
    <row r="1950" spans="1:12" ht="16" x14ac:dyDescent="0.2">
      <c r="A1950" s="22">
        <f t="shared" si="90"/>
        <v>43586</v>
      </c>
      <c r="B1950" s="15" t="s">
        <v>205</v>
      </c>
      <c r="C1950" s="15" t="str">
        <f t="shared" si="91"/>
        <v>VALLE DEL CAUCA</v>
      </c>
      <c r="D1950" s="23" t="str">
        <f t="shared" si="92"/>
        <v>VALLE DEL CAUCA</v>
      </c>
      <c r="E1950" s="15">
        <v>2019</v>
      </c>
      <c r="F1950" s="15">
        <v>5</v>
      </c>
      <c r="G1950" s="15" t="s">
        <v>196</v>
      </c>
      <c r="H1950" s="17">
        <v>96.589041075243202</v>
      </c>
      <c r="I1950" s="17">
        <v>91.895669339727505</v>
      </c>
      <c r="J1950" s="17">
        <v>101.86477540475801</v>
      </c>
      <c r="K1950" s="17">
        <v>96.441327643753198</v>
      </c>
      <c r="L1950" s="19">
        <v>98.090456855982794</v>
      </c>
    </row>
    <row r="1951" spans="1:12" ht="16" x14ac:dyDescent="0.2">
      <c r="A1951" s="22">
        <f t="shared" si="90"/>
        <v>43617</v>
      </c>
      <c r="B1951" s="16" t="s">
        <v>205</v>
      </c>
      <c r="C1951" s="15" t="str">
        <f t="shared" si="91"/>
        <v>VALLE DEL CAUCA</v>
      </c>
      <c r="D1951" s="23" t="str">
        <f t="shared" si="92"/>
        <v>VALLE DEL CAUCA</v>
      </c>
      <c r="E1951" s="16">
        <v>2019</v>
      </c>
      <c r="F1951" s="16">
        <v>6</v>
      </c>
      <c r="G1951" s="16" t="s">
        <v>196</v>
      </c>
      <c r="H1951" s="18">
        <v>96.800844963650903</v>
      </c>
      <c r="I1951" s="18">
        <v>92.151415554367304</v>
      </c>
      <c r="J1951" s="18">
        <v>104.056319855328</v>
      </c>
      <c r="K1951" s="18">
        <v>99.584084380393193</v>
      </c>
      <c r="L1951" s="20">
        <v>98.697350412453304</v>
      </c>
    </row>
    <row r="1952" spans="1:12" ht="16" x14ac:dyDescent="0.2">
      <c r="A1952" s="22">
        <f t="shared" si="90"/>
        <v>43647</v>
      </c>
      <c r="B1952" s="15" t="s">
        <v>205</v>
      </c>
      <c r="C1952" s="15" t="str">
        <f t="shared" si="91"/>
        <v>VALLE DEL CAUCA</v>
      </c>
      <c r="D1952" s="23" t="str">
        <f t="shared" si="92"/>
        <v>VALLE DEL CAUCA</v>
      </c>
      <c r="E1952" s="15">
        <v>2019</v>
      </c>
      <c r="F1952" s="15">
        <v>7</v>
      </c>
      <c r="G1952" s="15" t="s">
        <v>196</v>
      </c>
      <c r="H1952" s="17">
        <v>116.79843331858</v>
      </c>
      <c r="I1952" s="17">
        <v>111.045487155128</v>
      </c>
      <c r="J1952" s="17">
        <v>114.535140762597</v>
      </c>
      <c r="K1952" s="17">
        <v>109.553956313044</v>
      </c>
      <c r="L1952" s="19">
        <v>99.379677066338303</v>
      </c>
    </row>
    <row r="1953" spans="1:12" ht="16" x14ac:dyDescent="0.2">
      <c r="A1953" s="22">
        <f t="shared" si="90"/>
        <v>43678</v>
      </c>
      <c r="B1953" s="16" t="s">
        <v>205</v>
      </c>
      <c r="C1953" s="15" t="str">
        <f t="shared" si="91"/>
        <v>VALLE DEL CAUCA</v>
      </c>
      <c r="D1953" s="23" t="str">
        <f t="shared" si="92"/>
        <v>VALLE DEL CAUCA</v>
      </c>
      <c r="E1953" s="16">
        <v>2019</v>
      </c>
      <c r="F1953" s="16">
        <v>8</v>
      </c>
      <c r="G1953" s="16" t="s">
        <v>196</v>
      </c>
      <c r="H1953" s="18">
        <v>119.28149605182</v>
      </c>
      <c r="I1953" s="18">
        <v>112.45338758370799</v>
      </c>
      <c r="J1953" s="18">
        <v>117.84384194821899</v>
      </c>
      <c r="K1953" s="18">
        <v>111.973326466505</v>
      </c>
      <c r="L1953" s="20">
        <v>100.668897276694</v>
      </c>
    </row>
    <row r="1954" spans="1:12" ht="16" x14ac:dyDescent="0.2">
      <c r="A1954" s="22">
        <f t="shared" si="90"/>
        <v>43709</v>
      </c>
      <c r="B1954" s="15" t="s">
        <v>205</v>
      </c>
      <c r="C1954" s="15" t="str">
        <f t="shared" si="91"/>
        <v>VALLE DEL CAUCA</v>
      </c>
      <c r="D1954" s="23" t="str">
        <f t="shared" si="92"/>
        <v>VALLE DEL CAUCA</v>
      </c>
      <c r="E1954" s="15">
        <v>2019</v>
      </c>
      <c r="F1954" s="15">
        <v>9</v>
      </c>
      <c r="G1954" s="15" t="s">
        <v>196</v>
      </c>
      <c r="H1954" s="17">
        <v>114.85697470983899</v>
      </c>
      <c r="I1954" s="17">
        <v>109.181622280845</v>
      </c>
      <c r="J1954" s="17">
        <v>111.957035479621</v>
      </c>
      <c r="K1954" s="17">
        <v>106.817154628479</v>
      </c>
      <c r="L1954" s="19">
        <v>100.85748002023</v>
      </c>
    </row>
    <row r="1955" spans="1:12" ht="16" x14ac:dyDescent="0.2">
      <c r="A1955" s="22">
        <f t="shared" si="90"/>
        <v>43739</v>
      </c>
      <c r="B1955" s="16" t="s">
        <v>205</v>
      </c>
      <c r="C1955" s="15" t="str">
        <f t="shared" si="91"/>
        <v>VALLE DEL CAUCA</v>
      </c>
      <c r="D1955" s="23" t="str">
        <f t="shared" si="92"/>
        <v>VALLE DEL CAUCA</v>
      </c>
      <c r="E1955" s="16">
        <v>2019</v>
      </c>
      <c r="F1955" s="16">
        <v>10</v>
      </c>
      <c r="G1955" s="16" t="s">
        <v>196</v>
      </c>
      <c r="H1955" s="18">
        <v>114.102669662108</v>
      </c>
      <c r="I1955" s="18">
        <v>109.128897542837</v>
      </c>
      <c r="J1955" s="18">
        <v>120.21300929460099</v>
      </c>
      <c r="K1955" s="18">
        <v>114.538312349138</v>
      </c>
      <c r="L1955" s="20">
        <v>100.710042602556</v>
      </c>
    </row>
    <row r="1956" spans="1:12" ht="16" x14ac:dyDescent="0.2">
      <c r="A1956" s="22">
        <f t="shared" si="90"/>
        <v>43770</v>
      </c>
      <c r="B1956" s="15" t="s">
        <v>205</v>
      </c>
      <c r="C1956" s="15" t="str">
        <f t="shared" si="91"/>
        <v>VALLE DEL CAUCA</v>
      </c>
      <c r="D1956" s="23" t="str">
        <f t="shared" si="92"/>
        <v>VALLE DEL CAUCA</v>
      </c>
      <c r="E1956" s="15">
        <v>2019</v>
      </c>
      <c r="F1956" s="15">
        <v>11</v>
      </c>
      <c r="G1956" s="15" t="s">
        <v>196</v>
      </c>
      <c r="H1956" s="17">
        <v>106.338477962192</v>
      </c>
      <c r="I1956" s="17">
        <v>101.50847139017699</v>
      </c>
      <c r="J1956" s="17">
        <v>114.736065749584</v>
      </c>
      <c r="K1956" s="17">
        <v>109.090693154889</v>
      </c>
      <c r="L1956" s="19">
        <v>101.340937599113</v>
      </c>
    </row>
    <row r="1957" spans="1:12" ht="16" x14ac:dyDescent="0.2">
      <c r="A1957" s="22">
        <f t="shared" si="90"/>
        <v>43800</v>
      </c>
      <c r="B1957" s="16" t="s">
        <v>205</v>
      </c>
      <c r="C1957" s="15" t="str">
        <f t="shared" si="91"/>
        <v>VALLE DEL CAUCA</v>
      </c>
      <c r="D1957" s="23" t="str">
        <f t="shared" si="92"/>
        <v>VALLE DEL CAUCA</v>
      </c>
      <c r="E1957" s="16">
        <v>2019</v>
      </c>
      <c r="F1957" s="16">
        <v>12</v>
      </c>
      <c r="G1957" s="16" t="s">
        <v>196</v>
      </c>
      <c r="H1957" s="18">
        <v>115.635118731901</v>
      </c>
      <c r="I1957" s="18">
        <v>110.553200286036</v>
      </c>
      <c r="J1957" s="18">
        <v>118.574336958901</v>
      </c>
      <c r="K1957" s="18">
        <v>113.589059530195</v>
      </c>
      <c r="L1957" s="20">
        <v>100.322590784018</v>
      </c>
    </row>
    <row r="1958" spans="1:12" ht="16" x14ac:dyDescent="0.2">
      <c r="A1958" s="22">
        <f t="shared" si="90"/>
        <v>43831</v>
      </c>
      <c r="B1958" s="15" t="s">
        <v>205</v>
      </c>
      <c r="C1958" s="15" t="str">
        <f t="shared" si="91"/>
        <v>VALLE DEL CAUCA</v>
      </c>
      <c r="D1958" s="23" t="str">
        <f t="shared" si="92"/>
        <v>VALLE DEL CAUCA</v>
      </c>
      <c r="E1958" s="15">
        <v>2020</v>
      </c>
      <c r="F1958" s="15">
        <v>1</v>
      </c>
      <c r="G1958" s="15" t="s">
        <v>196</v>
      </c>
      <c r="H1958" s="17">
        <v>107.835268110973</v>
      </c>
      <c r="I1958" s="17">
        <v>102.752553637514</v>
      </c>
      <c r="J1958" s="17">
        <v>107.444539560664</v>
      </c>
      <c r="K1958" s="17">
        <v>102.04152293320401</v>
      </c>
      <c r="L1958" s="19">
        <v>99.612833912891901</v>
      </c>
    </row>
    <row r="1959" spans="1:12" ht="16" x14ac:dyDescent="0.2">
      <c r="A1959" s="22">
        <f t="shared" si="90"/>
        <v>43862</v>
      </c>
      <c r="B1959" s="16" t="s">
        <v>205</v>
      </c>
      <c r="C1959" s="15" t="str">
        <f t="shared" si="91"/>
        <v>VALLE DEL CAUCA</v>
      </c>
      <c r="D1959" s="23" t="str">
        <f t="shared" si="92"/>
        <v>VALLE DEL CAUCA</v>
      </c>
      <c r="E1959" s="16">
        <v>2020</v>
      </c>
      <c r="F1959" s="16">
        <v>2</v>
      </c>
      <c r="G1959" s="16" t="s">
        <v>196</v>
      </c>
      <c r="H1959" s="18">
        <v>110.948633966663</v>
      </c>
      <c r="I1959" s="18">
        <v>103.861098560841</v>
      </c>
      <c r="J1959" s="18">
        <v>104.98645825697299</v>
      </c>
      <c r="K1959" s="18">
        <v>97.831398098236406</v>
      </c>
      <c r="L1959" s="20">
        <v>100.134008040482</v>
      </c>
    </row>
    <row r="1960" spans="1:12" ht="16" x14ac:dyDescent="0.2">
      <c r="A1960" s="22">
        <f t="shared" si="90"/>
        <v>43891</v>
      </c>
      <c r="B1960" s="15" t="s">
        <v>205</v>
      </c>
      <c r="C1960" s="15" t="str">
        <f t="shared" si="91"/>
        <v>VALLE DEL CAUCA</v>
      </c>
      <c r="D1960" s="23" t="str">
        <f t="shared" si="92"/>
        <v>VALLE DEL CAUCA</v>
      </c>
      <c r="E1960" s="15">
        <v>2020</v>
      </c>
      <c r="F1960" s="15">
        <v>3</v>
      </c>
      <c r="G1960" s="15" t="s">
        <v>196</v>
      </c>
      <c r="H1960" s="17">
        <v>112.911713143491</v>
      </c>
      <c r="I1960" s="17">
        <v>102.29955989084</v>
      </c>
      <c r="J1960" s="17">
        <v>111.44655630099</v>
      </c>
      <c r="K1960" s="17">
        <v>101.080149424647</v>
      </c>
      <c r="L1960" s="19">
        <v>100.041431057292</v>
      </c>
    </row>
    <row r="1961" spans="1:12" ht="16" x14ac:dyDescent="0.2">
      <c r="A1961" s="22">
        <f t="shared" si="90"/>
        <v>43922</v>
      </c>
      <c r="B1961" s="16" t="s">
        <v>205</v>
      </c>
      <c r="C1961" s="15" t="str">
        <f t="shared" si="91"/>
        <v>VALLE DEL CAUCA</v>
      </c>
      <c r="D1961" s="23" t="str">
        <f t="shared" si="92"/>
        <v>VALLE DEL CAUCA</v>
      </c>
      <c r="E1961" s="16">
        <v>2020</v>
      </c>
      <c r="F1961" s="16">
        <v>4</v>
      </c>
      <c r="G1961" s="16" t="s">
        <v>196</v>
      </c>
      <c r="H1961" s="18">
        <v>88.6432126164556</v>
      </c>
      <c r="I1961" s="18">
        <v>79.393377429603603</v>
      </c>
      <c r="J1961" s="18">
        <v>93.5357607679518</v>
      </c>
      <c r="K1961" s="18">
        <v>83.619989990054194</v>
      </c>
      <c r="L1961" s="20">
        <v>96.328065398209603</v>
      </c>
    </row>
    <row r="1962" spans="1:12" ht="16" x14ac:dyDescent="0.2">
      <c r="A1962" s="22">
        <f t="shared" si="90"/>
        <v>43952</v>
      </c>
      <c r="B1962" s="15" t="s">
        <v>205</v>
      </c>
      <c r="C1962" s="15" t="str">
        <f t="shared" si="91"/>
        <v>VALLE DEL CAUCA</v>
      </c>
      <c r="D1962" s="23" t="str">
        <f t="shared" si="92"/>
        <v>VALLE DEL CAUCA</v>
      </c>
      <c r="E1962" s="15">
        <v>2020</v>
      </c>
      <c r="F1962" s="15">
        <v>5</v>
      </c>
      <c r="G1962" s="15" t="s">
        <v>196</v>
      </c>
      <c r="H1962" s="17">
        <v>88.449555500803299</v>
      </c>
      <c r="I1962" s="17">
        <v>81.320443484475803</v>
      </c>
      <c r="J1962" s="17">
        <v>92.157440287798494</v>
      </c>
      <c r="K1962" s="17">
        <v>84.114249349668299</v>
      </c>
      <c r="L1962" s="19">
        <v>95.398866789150205</v>
      </c>
    </row>
    <row r="1963" spans="1:12" ht="16" x14ac:dyDescent="0.2">
      <c r="A1963" s="22">
        <f t="shared" si="90"/>
        <v>43983</v>
      </c>
      <c r="B1963" s="16" t="s">
        <v>205</v>
      </c>
      <c r="C1963" s="15" t="str">
        <f t="shared" si="91"/>
        <v>VALLE DEL CAUCA</v>
      </c>
      <c r="D1963" s="23" t="str">
        <f t="shared" si="92"/>
        <v>VALLE DEL CAUCA</v>
      </c>
      <c r="E1963" s="16">
        <v>2020</v>
      </c>
      <c r="F1963" s="16">
        <v>6</v>
      </c>
      <c r="G1963" s="16" t="s">
        <v>196</v>
      </c>
      <c r="H1963" s="18">
        <v>109.56552071086099</v>
      </c>
      <c r="I1963" s="18">
        <v>100.076023344362</v>
      </c>
      <c r="J1963" s="18">
        <v>107.43897897660599</v>
      </c>
      <c r="K1963" s="18">
        <v>97.854933432588794</v>
      </c>
      <c r="L1963" s="20">
        <v>95.234285485700596</v>
      </c>
    </row>
    <row r="1964" spans="1:12" ht="16" x14ac:dyDescent="0.2">
      <c r="A1964" s="22">
        <f t="shared" si="90"/>
        <v>44013</v>
      </c>
      <c r="B1964" s="15" t="s">
        <v>205</v>
      </c>
      <c r="C1964" s="15" t="str">
        <f t="shared" si="91"/>
        <v>VALLE DEL CAUCA</v>
      </c>
      <c r="D1964" s="23" t="str">
        <f t="shared" si="92"/>
        <v>VALLE DEL CAUCA</v>
      </c>
      <c r="E1964" s="15">
        <v>2020</v>
      </c>
      <c r="F1964" s="15">
        <v>7</v>
      </c>
      <c r="G1964" s="15" t="s">
        <v>196</v>
      </c>
      <c r="H1964" s="17">
        <v>115.151400297598</v>
      </c>
      <c r="I1964" s="17">
        <v>104.98830282577801</v>
      </c>
      <c r="J1964" s="17">
        <v>114.835028941443</v>
      </c>
      <c r="K1964" s="17">
        <v>105.404024167644</v>
      </c>
      <c r="L1964" s="19">
        <v>96.657228005108905</v>
      </c>
    </row>
    <row r="1965" spans="1:12" ht="16" x14ac:dyDescent="0.2">
      <c r="A1965" s="22">
        <f t="shared" si="90"/>
        <v>44044</v>
      </c>
      <c r="B1965" s="16" t="s">
        <v>205</v>
      </c>
      <c r="C1965" s="15" t="str">
        <f t="shared" si="91"/>
        <v>VALLE DEL CAUCA</v>
      </c>
      <c r="D1965" s="23" t="str">
        <f t="shared" si="92"/>
        <v>VALLE DEL CAUCA</v>
      </c>
      <c r="E1965" s="16">
        <v>2020</v>
      </c>
      <c r="F1965" s="16">
        <v>8</v>
      </c>
      <c r="G1965" s="16" t="s">
        <v>196</v>
      </c>
      <c r="H1965" s="18">
        <v>115.35502000710299</v>
      </c>
      <c r="I1965" s="18">
        <v>104.135142948275</v>
      </c>
      <c r="J1965" s="18">
        <v>114.40615228665</v>
      </c>
      <c r="K1965" s="18">
        <v>103.788531376739</v>
      </c>
      <c r="L1965" s="20">
        <v>97.226405012872206</v>
      </c>
    </row>
    <row r="1966" spans="1:12" ht="16" x14ac:dyDescent="0.2">
      <c r="A1966" s="22">
        <f t="shared" si="90"/>
        <v>44075</v>
      </c>
      <c r="B1966" s="15" t="s">
        <v>205</v>
      </c>
      <c r="C1966" s="15" t="str">
        <f t="shared" si="91"/>
        <v>VALLE DEL CAUCA</v>
      </c>
      <c r="D1966" s="23" t="str">
        <f t="shared" si="92"/>
        <v>VALLE DEL CAUCA</v>
      </c>
      <c r="E1966" s="15">
        <v>2020</v>
      </c>
      <c r="F1966" s="15">
        <v>9</v>
      </c>
      <c r="G1966" s="15" t="s">
        <v>196</v>
      </c>
      <c r="H1966" s="17">
        <v>125.276025565081</v>
      </c>
      <c r="I1966" s="17">
        <v>113.768988750829</v>
      </c>
      <c r="J1966" s="17">
        <v>119.350719583385</v>
      </c>
      <c r="K1966" s="17">
        <v>108.415386284569</v>
      </c>
      <c r="L1966" s="19">
        <v>97.881301449515504</v>
      </c>
    </row>
    <row r="1967" spans="1:12" ht="16" x14ac:dyDescent="0.2">
      <c r="A1967" s="22">
        <f t="shared" si="90"/>
        <v>44105</v>
      </c>
      <c r="B1967" s="16" t="s">
        <v>205</v>
      </c>
      <c r="C1967" s="15" t="str">
        <f t="shared" si="91"/>
        <v>VALLE DEL CAUCA</v>
      </c>
      <c r="D1967" s="23" t="str">
        <f t="shared" si="92"/>
        <v>VALLE DEL CAUCA</v>
      </c>
      <c r="E1967" s="16">
        <v>2020</v>
      </c>
      <c r="F1967" s="16">
        <v>10</v>
      </c>
      <c r="G1967" s="16" t="s">
        <v>196</v>
      </c>
      <c r="H1967" s="18">
        <v>128.92472543826599</v>
      </c>
      <c r="I1967" s="18">
        <v>116.76957375519299</v>
      </c>
      <c r="J1967" s="18">
        <v>128.86938071123399</v>
      </c>
      <c r="K1967" s="18">
        <v>116.904182621676</v>
      </c>
      <c r="L1967" s="20">
        <v>98.988796470645397</v>
      </c>
    </row>
    <row r="1968" spans="1:12" ht="16" x14ac:dyDescent="0.2">
      <c r="A1968" s="22">
        <f t="shared" si="90"/>
        <v>44136</v>
      </c>
      <c r="B1968" s="15" t="s">
        <v>205</v>
      </c>
      <c r="C1968" s="15" t="str">
        <f t="shared" si="91"/>
        <v>VALLE DEL CAUCA</v>
      </c>
      <c r="D1968" s="23" t="str">
        <f t="shared" si="92"/>
        <v>VALLE DEL CAUCA</v>
      </c>
      <c r="E1968" s="15">
        <v>2020</v>
      </c>
      <c r="F1968" s="15">
        <v>11</v>
      </c>
      <c r="G1968" s="15" t="s">
        <v>196</v>
      </c>
      <c r="H1968" s="17">
        <v>117.928311471461</v>
      </c>
      <c r="I1968" s="17">
        <v>108.70369265786201</v>
      </c>
      <c r="J1968" s="17">
        <v>121.568684048056</v>
      </c>
      <c r="K1968" s="17">
        <v>111.375147088641</v>
      </c>
      <c r="L1968" s="19">
        <v>99.650550461599096</v>
      </c>
    </row>
    <row r="1969" spans="1:12" ht="16" x14ac:dyDescent="0.2">
      <c r="A1969" s="22">
        <f t="shared" si="90"/>
        <v>44166</v>
      </c>
      <c r="B1969" s="16" t="s">
        <v>205</v>
      </c>
      <c r="C1969" s="15" t="str">
        <f t="shared" si="91"/>
        <v>VALLE DEL CAUCA</v>
      </c>
      <c r="D1969" s="23" t="str">
        <f t="shared" si="92"/>
        <v>VALLE DEL CAUCA</v>
      </c>
      <c r="E1969" s="16">
        <v>2020</v>
      </c>
      <c r="F1969" s="16">
        <v>12</v>
      </c>
      <c r="G1969" s="16" t="s">
        <v>196</v>
      </c>
      <c r="H1969" s="18">
        <v>119.798749285689</v>
      </c>
      <c r="I1969" s="18">
        <v>109.453746108159</v>
      </c>
      <c r="J1969" s="18">
        <v>130.42086147830801</v>
      </c>
      <c r="K1969" s="18">
        <v>119.979342066044</v>
      </c>
      <c r="L1969" s="20">
        <v>99.756842553410294</v>
      </c>
    </row>
    <row r="1970" spans="1:12" ht="16" x14ac:dyDescent="0.2">
      <c r="A1970" s="22">
        <f t="shared" si="90"/>
        <v>44197</v>
      </c>
      <c r="B1970" s="15" t="s">
        <v>205</v>
      </c>
      <c r="C1970" s="15" t="str">
        <f t="shared" si="91"/>
        <v>VALLE DEL CAUCA</v>
      </c>
      <c r="D1970" s="23" t="str">
        <f t="shared" si="92"/>
        <v>VALLE DEL CAUCA</v>
      </c>
      <c r="E1970" s="15">
        <v>2021</v>
      </c>
      <c r="F1970" s="15">
        <v>1</v>
      </c>
      <c r="G1970" s="15" t="s">
        <v>196</v>
      </c>
      <c r="H1970" s="17">
        <v>111.755960072916</v>
      </c>
      <c r="I1970" s="17">
        <v>101.475350445722</v>
      </c>
      <c r="J1970" s="17">
        <v>106.088320085958</v>
      </c>
      <c r="K1970" s="17">
        <v>96.403226830318502</v>
      </c>
      <c r="L1970" s="19">
        <v>98.556770549090103</v>
      </c>
    </row>
    <row r="1971" spans="1:12" ht="16" x14ac:dyDescent="0.2">
      <c r="A1971" s="22">
        <f t="shared" si="90"/>
        <v>44228</v>
      </c>
      <c r="B1971" s="16" t="s">
        <v>205</v>
      </c>
      <c r="C1971" s="15" t="str">
        <f t="shared" si="91"/>
        <v>VALLE DEL CAUCA</v>
      </c>
      <c r="D1971" s="23" t="str">
        <f t="shared" si="92"/>
        <v>VALLE DEL CAUCA</v>
      </c>
      <c r="E1971" s="16">
        <v>2021</v>
      </c>
      <c r="F1971" s="16">
        <v>2</v>
      </c>
      <c r="G1971" s="16" t="s">
        <v>196</v>
      </c>
      <c r="H1971" s="18">
        <v>115.706667811722</v>
      </c>
      <c r="I1971" s="18">
        <v>103.97626326616999</v>
      </c>
      <c r="J1971" s="18">
        <v>111.787366814742</v>
      </c>
      <c r="K1971" s="18">
        <v>100.26734056452899</v>
      </c>
      <c r="L1971" s="20">
        <v>98.995654024955797</v>
      </c>
    </row>
    <row r="1972" spans="1:12" ht="16" x14ac:dyDescent="0.2">
      <c r="A1972" s="22">
        <f t="shared" si="90"/>
        <v>44256</v>
      </c>
      <c r="B1972" s="15" t="s">
        <v>205</v>
      </c>
      <c r="C1972" s="15" t="str">
        <f t="shared" si="91"/>
        <v>VALLE DEL CAUCA</v>
      </c>
      <c r="D1972" s="23" t="str">
        <f t="shared" si="92"/>
        <v>VALLE DEL CAUCA</v>
      </c>
      <c r="E1972" s="15">
        <v>2021</v>
      </c>
      <c r="F1972" s="15">
        <v>3</v>
      </c>
      <c r="G1972" s="15" t="s">
        <v>196</v>
      </c>
      <c r="H1972" s="17">
        <v>117.533978183657</v>
      </c>
      <c r="I1972" s="17">
        <v>103.957707614176</v>
      </c>
      <c r="J1972" s="17">
        <v>125.168993722237</v>
      </c>
      <c r="K1972" s="17">
        <v>110.162953785819</v>
      </c>
      <c r="L1972" s="19">
        <v>98.9167921503862</v>
      </c>
    </row>
    <row r="1973" spans="1:12" ht="16" x14ac:dyDescent="0.2">
      <c r="A1973" s="22">
        <f t="shared" si="90"/>
        <v>44287</v>
      </c>
      <c r="B1973" s="16" t="s">
        <v>205</v>
      </c>
      <c r="C1973" s="15" t="str">
        <f t="shared" si="91"/>
        <v>VALLE DEL CAUCA</v>
      </c>
      <c r="D1973" s="23" t="str">
        <f t="shared" si="92"/>
        <v>VALLE DEL CAUCA</v>
      </c>
      <c r="E1973" s="16">
        <v>2021</v>
      </c>
      <c r="F1973" s="16">
        <v>4</v>
      </c>
      <c r="G1973" s="16" t="s">
        <v>196</v>
      </c>
      <c r="H1973" s="18">
        <v>115.040667289834</v>
      </c>
      <c r="I1973" s="18">
        <v>99.480425423921204</v>
      </c>
      <c r="J1973" s="18">
        <v>110.728627846221</v>
      </c>
      <c r="K1973" s="18">
        <v>95.897991873346996</v>
      </c>
      <c r="L1973" s="20">
        <v>99.609405135736694</v>
      </c>
    </row>
    <row r="1974" spans="1:12" ht="16" x14ac:dyDescent="0.2">
      <c r="A1974" s="22">
        <f t="shared" si="90"/>
        <v>44317</v>
      </c>
      <c r="B1974" s="15" t="s">
        <v>205</v>
      </c>
      <c r="C1974" s="15" t="str">
        <f t="shared" si="91"/>
        <v>VALLE DEL CAUCA</v>
      </c>
      <c r="D1974" s="23" t="str">
        <f t="shared" si="92"/>
        <v>VALLE DEL CAUCA</v>
      </c>
      <c r="E1974" s="15">
        <v>2021</v>
      </c>
      <c r="F1974" s="15">
        <v>5</v>
      </c>
      <c r="G1974" s="15" t="s">
        <v>196</v>
      </c>
      <c r="H1974" s="17">
        <v>36.385971858171096</v>
      </c>
      <c r="I1974" s="17">
        <v>32.506811265299397</v>
      </c>
      <c r="J1974" s="17">
        <v>56.191723060972301</v>
      </c>
      <c r="K1974" s="17">
        <v>48.579300129754401</v>
      </c>
      <c r="L1974" s="19">
        <v>95.896039476654295</v>
      </c>
    </row>
    <row r="1975" spans="1:12" ht="16" x14ac:dyDescent="0.2">
      <c r="A1975" s="22">
        <f t="shared" si="90"/>
        <v>44348</v>
      </c>
      <c r="B1975" s="16" t="s">
        <v>205</v>
      </c>
      <c r="C1975" s="15" t="str">
        <f t="shared" si="91"/>
        <v>VALLE DEL CAUCA</v>
      </c>
      <c r="D1975" s="23" t="str">
        <f t="shared" si="92"/>
        <v>VALLE DEL CAUCA</v>
      </c>
      <c r="E1975" s="16">
        <v>2021</v>
      </c>
      <c r="F1975" s="16">
        <v>6</v>
      </c>
      <c r="G1975" s="16" t="s">
        <v>196</v>
      </c>
      <c r="H1975" s="18">
        <v>127.60959287049999</v>
      </c>
      <c r="I1975" s="18">
        <v>104.26676165819801</v>
      </c>
      <c r="J1975" s="18">
        <v>131.959420105281</v>
      </c>
      <c r="K1975" s="18">
        <v>108.945956490307</v>
      </c>
      <c r="L1975" s="20">
        <v>98.117887073224395</v>
      </c>
    </row>
    <row r="1976" spans="1:12" ht="16" x14ac:dyDescent="0.2">
      <c r="A1976" s="22">
        <f t="shared" si="90"/>
        <v>44378</v>
      </c>
      <c r="B1976" s="15" t="s">
        <v>205</v>
      </c>
      <c r="C1976" s="15" t="str">
        <f t="shared" si="91"/>
        <v>VALLE DEL CAUCA</v>
      </c>
      <c r="D1976" s="23" t="str">
        <f t="shared" si="92"/>
        <v>VALLE DEL CAUCA</v>
      </c>
      <c r="E1976" s="15">
        <v>2021</v>
      </c>
      <c r="F1976" s="15">
        <v>7</v>
      </c>
      <c r="G1976" s="15" t="s">
        <v>196</v>
      </c>
      <c r="H1976" s="17">
        <v>148.67491666605699</v>
      </c>
      <c r="I1976" s="17">
        <v>120.55869011630099</v>
      </c>
      <c r="J1976" s="17">
        <v>148.26432962610701</v>
      </c>
      <c r="K1976" s="17">
        <v>120.53203501118</v>
      </c>
      <c r="L1976" s="19">
        <v>100.363736109881</v>
      </c>
    </row>
    <row r="1977" spans="1:12" ht="16" x14ac:dyDescent="0.2">
      <c r="A1977" s="22">
        <f t="shared" si="90"/>
        <v>44409</v>
      </c>
      <c r="B1977" s="16" t="s">
        <v>205</v>
      </c>
      <c r="C1977" s="15" t="str">
        <f t="shared" si="91"/>
        <v>VALLE DEL CAUCA</v>
      </c>
      <c r="D1977" s="23" t="str">
        <f t="shared" si="92"/>
        <v>VALLE DEL CAUCA</v>
      </c>
      <c r="E1977" s="16">
        <v>2021</v>
      </c>
      <c r="F1977" s="16">
        <v>8</v>
      </c>
      <c r="G1977" s="16" t="s">
        <v>196</v>
      </c>
      <c r="H1977" s="18">
        <v>149.51292143814101</v>
      </c>
      <c r="I1977" s="18">
        <v>119.52825397247599</v>
      </c>
      <c r="J1977" s="18">
        <v>149.70269513070301</v>
      </c>
      <c r="K1977" s="18">
        <v>120.20479304225699</v>
      </c>
      <c r="L1977" s="20">
        <v>101.340937599113</v>
      </c>
    </row>
    <row r="1978" spans="1:12" ht="16" x14ac:dyDescent="0.2">
      <c r="A1978" s="22">
        <f t="shared" si="90"/>
        <v>44440</v>
      </c>
      <c r="B1978" s="15" t="s">
        <v>205</v>
      </c>
      <c r="C1978" s="15" t="str">
        <f t="shared" si="91"/>
        <v>VALLE DEL CAUCA</v>
      </c>
      <c r="D1978" s="23" t="str">
        <f t="shared" si="92"/>
        <v>VALLE DEL CAUCA</v>
      </c>
      <c r="E1978" s="15">
        <v>2021</v>
      </c>
      <c r="F1978" s="15">
        <v>9</v>
      </c>
      <c r="G1978" s="15" t="s">
        <v>196</v>
      </c>
      <c r="H1978" s="17">
        <v>152.584256980009</v>
      </c>
      <c r="I1978" s="17">
        <v>120.336878254699</v>
      </c>
      <c r="J1978" s="17">
        <v>141.89175416124601</v>
      </c>
      <c r="K1978" s="17">
        <v>112.816456175165</v>
      </c>
      <c r="L1978" s="19">
        <v>101.43694335945899</v>
      </c>
    </row>
    <row r="1979" spans="1:12" ht="16" x14ac:dyDescent="0.2">
      <c r="A1979" s="22">
        <f t="shared" si="90"/>
        <v>44470</v>
      </c>
      <c r="B1979" s="16" t="s">
        <v>205</v>
      </c>
      <c r="C1979" s="15" t="str">
        <f t="shared" si="91"/>
        <v>VALLE DEL CAUCA</v>
      </c>
      <c r="D1979" s="23" t="str">
        <f t="shared" si="92"/>
        <v>VALLE DEL CAUCA</v>
      </c>
      <c r="E1979" s="16">
        <v>2021</v>
      </c>
      <c r="F1979" s="16">
        <v>10</v>
      </c>
      <c r="G1979" s="16" t="s">
        <v>196</v>
      </c>
      <c r="H1979" s="18">
        <v>153.36305776959901</v>
      </c>
      <c r="I1979" s="18">
        <v>120.657944078616</v>
      </c>
      <c r="J1979" s="18">
        <v>152.26120070111901</v>
      </c>
      <c r="K1979" s="18">
        <v>120.818778089288</v>
      </c>
      <c r="L1979" s="20">
        <v>102.060980801705</v>
      </c>
    </row>
    <row r="1980" spans="1:12" ht="16" x14ac:dyDescent="0.2">
      <c r="A1980" s="22">
        <f t="shared" si="90"/>
        <v>44501</v>
      </c>
      <c r="B1980" s="15" t="s">
        <v>205</v>
      </c>
      <c r="C1980" s="15" t="str">
        <f t="shared" si="91"/>
        <v>VALLE DEL CAUCA</v>
      </c>
      <c r="D1980" s="23" t="str">
        <f t="shared" si="92"/>
        <v>VALLE DEL CAUCA</v>
      </c>
      <c r="E1980" s="15">
        <v>2021</v>
      </c>
      <c r="F1980" s="15">
        <v>11</v>
      </c>
      <c r="G1980" s="15" t="s">
        <v>196</v>
      </c>
      <c r="H1980" s="17">
        <v>149.49069603474001</v>
      </c>
      <c r="I1980" s="17">
        <v>118.277210764435</v>
      </c>
      <c r="J1980" s="17">
        <v>155.76887996948699</v>
      </c>
      <c r="K1980" s="17">
        <v>122.07032793328</v>
      </c>
      <c r="L1980" s="19">
        <v>102.935318976281</v>
      </c>
    </row>
    <row r="1981" spans="1:12" ht="16" x14ac:dyDescent="0.2">
      <c r="A1981" s="22">
        <f t="shared" si="90"/>
        <v>44531</v>
      </c>
      <c r="B1981" s="16" t="s">
        <v>205</v>
      </c>
      <c r="C1981" s="15" t="str">
        <f t="shared" si="91"/>
        <v>VALLE DEL CAUCA</v>
      </c>
      <c r="D1981" s="23" t="str">
        <f t="shared" si="92"/>
        <v>VALLE DEL CAUCA</v>
      </c>
      <c r="E1981" s="16">
        <v>2021</v>
      </c>
      <c r="F1981" s="16">
        <v>12</v>
      </c>
      <c r="G1981" s="16" t="s">
        <v>196</v>
      </c>
      <c r="H1981" s="18">
        <v>156.62834169917301</v>
      </c>
      <c r="I1981" s="18">
        <v>120.425208762214</v>
      </c>
      <c r="J1981" s="18">
        <v>158.095768900753</v>
      </c>
      <c r="K1981" s="18">
        <v>121.98225995457901</v>
      </c>
      <c r="L1981" s="20">
        <v>101.858682949548</v>
      </c>
    </row>
    <row r="1982" spans="1:12" ht="16" x14ac:dyDescent="0.2">
      <c r="A1982" s="22">
        <f t="shared" si="90"/>
        <v>44562</v>
      </c>
      <c r="B1982" s="15" t="s">
        <v>205</v>
      </c>
      <c r="C1982" s="15" t="str">
        <f t="shared" si="91"/>
        <v>VALLE DEL CAUCA</v>
      </c>
      <c r="D1982" s="23" t="str">
        <f t="shared" si="92"/>
        <v>VALLE DEL CAUCA</v>
      </c>
      <c r="E1982" s="15">
        <v>2022</v>
      </c>
      <c r="F1982" s="15">
        <v>1</v>
      </c>
      <c r="G1982" s="15" t="s">
        <v>196</v>
      </c>
      <c r="H1982" s="17">
        <v>136.85638808555601</v>
      </c>
      <c r="I1982" s="17">
        <v>102.501272911943</v>
      </c>
      <c r="J1982" s="17">
        <v>136.589746291935</v>
      </c>
      <c r="K1982" s="17">
        <v>103.440765894878</v>
      </c>
      <c r="L1982" s="19">
        <v>100.67232605384901</v>
      </c>
    </row>
    <row r="1983" spans="1:12" ht="16" x14ac:dyDescent="0.2">
      <c r="A1983" s="22">
        <f t="shared" si="90"/>
        <v>44593</v>
      </c>
      <c r="B1983" s="16" t="s">
        <v>205</v>
      </c>
      <c r="C1983" s="15" t="str">
        <f t="shared" si="91"/>
        <v>VALLE DEL CAUCA</v>
      </c>
      <c r="D1983" s="23" t="str">
        <f t="shared" si="92"/>
        <v>VALLE DEL CAUCA</v>
      </c>
      <c r="E1983" s="16">
        <v>2022</v>
      </c>
      <c r="F1983" s="16">
        <v>2</v>
      </c>
      <c r="G1983" s="16" t="s">
        <v>196</v>
      </c>
      <c r="H1983" s="18">
        <v>138.967994188044</v>
      </c>
      <c r="I1983" s="18">
        <v>103.8394386144</v>
      </c>
      <c r="J1983" s="18">
        <v>140.011068864207</v>
      </c>
      <c r="K1983" s="18">
        <v>105.407847701897</v>
      </c>
      <c r="L1983" s="20">
        <v>100.43574043014</v>
      </c>
    </row>
    <row r="1984" spans="1:12" ht="16" x14ac:dyDescent="0.2">
      <c r="A1984" s="22">
        <f t="shared" si="90"/>
        <v>44621</v>
      </c>
      <c r="B1984" s="15" t="s">
        <v>205</v>
      </c>
      <c r="C1984" s="15" t="str">
        <f t="shared" si="91"/>
        <v>VALLE DEL CAUCA</v>
      </c>
      <c r="D1984" s="23" t="str">
        <f t="shared" si="92"/>
        <v>VALLE DEL CAUCA</v>
      </c>
      <c r="E1984" s="15">
        <v>2022</v>
      </c>
      <c r="F1984" s="15">
        <v>3</v>
      </c>
      <c r="G1984" s="15" t="s">
        <v>196</v>
      </c>
      <c r="H1984" s="17">
        <v>158.00437194269099</v>
      </c>
      <c r="I1984" s="17">
        <v>116.874076919499</v>
      </c>
      <c r="J1984" s="17">
        <v>165.79333196497899</v>
      </c>
      <c r="K1984" s="17">
        <v>121.515929062156</v>
      </c>
      <c r="L1984" s="19">
        <v>101.488375016787</v>
      </c>
    </row>
    <row r="1985" spans="1:12" ht="16" x14ac:dyDescent="0.2">
      <c r="A1985" s="22">
        <f t="shared" si="90"/>
        <v>44652</v>
      </c>
      <c r="B1985" s="16" t="s">
        <v>205</v>
      </c>
      <c r="C1985" s="15" t="str">
        <f t="shared" si="91"/>
        <v>VALLE DEL CAUCA</v>
      </c>
      <c r="D1985" s="23" t="str">
        <f t="shared" si="92"/>
        <v>VALLE DEL CAUCA</v>
      </c>
      <c r="E1985" s="16">
        <v>2022</v>
      </c>
      <c r="F1985" s="16">
        <v>4</v>
      </c>
      <c r="G1985" s="16" t="s">
        <v>196</v>
      </c>
      <c r="H1985" s="18">
        <v>151.28075594757701</v>
      </c>
      <c r="I1985" s="18">
        <v>109.822941255864</v>
      </c>
      <c r="J1985" s="18">
        <v>156.83983028766801</v>
      </c>
      <c r="K1985" s="18">
        <v>112.72910388498001</v>
      </c>
      <c r="L1985" s="20">
        <v>102.270136208172</v>
      </c>
    </row>
    <row r="1986" spans="1:12" ht="16" x14ac:dyDescent="0.2">
      <c r="A1986" s="22">
        <f t="shared" ref="A1986:A2049" si="93">DATE(E1986,F1986,1)</f>
        <v>44682</v>
      </c>
      <c r="B1986" s="15" t="s">
        <v>205</v>
      </c>
      <c r="C1986" s="15" t="str">
        <f t="shared" si="91"/>
        <v>VALLE DEL CAUCA</v>
      </c>
      <c r="D1986" s="23" t="str">
        <f t="shared" si="92"/>
        <v>VALLE DEL CAUCA</v>
      </c>
      <c r="E1986" s="15">
        <v>2022</v>
      </c>
      <c r="F1986" s="15">
        <v>5</v>
      </c>
      <c r="G1986" s="15" t="s">
        <v>196</v>
      </c>
      <c r="H1986" s="17">
        <v>156.18140903016399</v>
      </c>
      <c r="I1986" s="17">
        <v>109.246443361128</v>
      </c>
      <c r="J1986" s="17">
        <v>160.35448695669399</v>
      </c>
      <c r="K1986" s="17">
        <v>111.666225334271</v>
      </c>
      <c r="L1986" s="19">
        <v>103.219907480163</v>
      </c>
    </row>
    <row r="1987" spans="1:12" ht="16" x14ac:dyDescent="0.2">
      <c r="A1987" s="22">
        <f t="shared" si="93"/>
        <v>44713</v>
      </c>
      <c r="B1987" s="16" t="s">
        <v>205</v>
      </c>
      <c r="C1987" s="15" t="str">
        <f t="shared" ref="C1987:C2050" si="94">UPPER(B1987)</f>
        <v>VALLE DEL CAUCA</v>
      </c>
      <c r="D1987" s="23" t="str">
        <f t="shared" ref="D1987:D2050" si="95">SUBSTITUTE(SUBSTITUTE(SUBSTITUTE(SUBSTITUTE(SUBSTITUTE(SUBSTITUTE(SUBSTITUTE(SUBSTITUTE(SUBSTITUTE(SUBSTITUTE(C1987,"á","a"),"é","e"),"í","i"),"ó","o"),"ú","u"),"Á","A"),"É","E"),"Í","I"),"Ó","O"),"Ú","U")</f>
        <v>VALLE DEL CAUCA</v>
      </c>
      <c r="E1987" s="16">
        <v>2022</v>
      </c>
      <c r="F1987" s="16">
        <v>6</v>
      </c>
      <c r="G1987" s="16" t="s">
        <v>196</v>
      </c>
      <c r="H1987" s="18">
        <v>156.50467011267099</v>
      </c>
      <c r="I1987" s="18">
        <v>108.10104564842</v>
      </c>
      <c r="J1987" s="18">
        <v>161.06418183342501</v>
      </c>
      <c r="K1987" s="18">
        <v>110.21160656239</v>
      </c>
      <c r="L1987" s="20">
        <v>104.29311472974101</v>
      </c>
    </row>
    <row r="1988" spans="1:12" ht="16" x14ac:dyDescent="0.2">
      <c r="A1988" s="22">
        <f t="shared" si="93"/>
        <v>44743</v>
      </c>
      <c r="B1988" s="15" t="s">
        <v>205</v>
      </c>
      <c r="C1988" s="15" t="str">
        <f t="shared" si="94"/>
        <v>VALLE DEL CAUCA</v>
      </c>
      <c r="D1988" s="23" t="str">
        <f t="shared" si="95"/>
        <v>VALLE DEL CAUCA</v>
      </c>
      <c r="E1988" s="15">
        <v>2022</v>
      </c>
      <c r="F1988" s="15">
        <v>7</v>
      </c>
      <c r="G1988" s="15" t="s">
        <v>196</v>
      </c>
      <c r="H1988" s="17">
        <v>182.90856638050599</v>
      </c>
      <c r="I1988" s="17">
        <v>120.438948434368</v>
      </c>
      <c r="J1988" s="17">
        <v>180.822336627726</v>
      </c>
      <c r="K1988" s="17">
        <v>119.688520496522</v>
      </c>
      <c r="L1988" s="19">
        <v>105.064589589661</v>
      </c>
    </row>
    <row r="1989" spans="1:12" ht="16" x14ac:dyDescent="0.2">
      <c r="A1989" s="22">
        <f t="shared" si="93"/>
        <v>44774</v>
      </c>
      <c r="B1989" s="16" t="s">
        <v>205</v>
      </c>
      <c r="C1989" s="15" t="str">
        <f t="shared" si="94"/>
        <v>VALLE DEL CAUCA</v>
      </c>
      <c r="D1989" s="23" t="str">
        <f t="shared" si="95"/>
        <v>VALLE DEL CAUCA</v>
      </c>
      <c r="E1989" s="16">
        <v>2022</v>
      </c>
      <c r="F1989" s="16">
        <v>8</v>
      </c>
      <c r="G1989" s="16" t="s">
        <v>196</v>
      </c>
      <c r="H1989" s="18">
        <v>191.33456243843301</v>
      </c>
      <c r="I1989" s="18">
        <v>124.24355123435301</v>
      </c>
      <c r="J1989" s="18">
        <v>186.767068241565</v>
      </c>
      <c r="K1989" s="18">
        <v>123.209690821826</v>
      </c>
      <c r="L1989" s="20">
        <v>105.548047168544</v>
      </c>
    </row>
    <row r="1990" spans="1:12" ht="16" x14ac:dyDescent="0.2">
      <c r="A1990" s="22">
        <f t="shared" si="93"/>
        <v>44805</v>
      </c>
      <c r="B1990" s="15" t="s">
        <v>205</v>
      </c>
      <c r="C1990" s="15" t="str">
        <f t="shared" si="94"/>
        <v>VALLE DEL CAUCA</v>
      </c>
      <c r="D1990" s="23" t="str">
        <f t="shared" si="95"/>
        <v>VALLE DEL CAUCA</v>
      </c>
      <c r="E1990" s="15">
        <v>2022</v>
      </c>
      <c r="F1990" s="15">
        <v>9</v>
      </c>
      <c r="G1990" s="15" t="s">
        <v>196</v>
      </c>
      <c r="H1990" s="17">
        <v>196.897396479142</v>
      </c>
      <c r="I1990" s="17">
        <v>126.36243977466199</v>
      </c>
      <c r="J1990" s="17">
        <v>187.02031886473301</v>
      </c>
      <c r="K1990" s="17">
        <v>121.63778071019399</v>
      </c>
      <c r="L1990" s="19">
        <v>106.26809037113701</v>
      </c>
    </row>
    <row r="1991" spans="1:12" ht="16" x14ac:dyDescent="0.2">
      <c r="A1991" s="22">
        <f t="shared" si="93"/>
        <v>44835</v>
      </c>
      <c r="B1991" s="16" t="s">
        <v>205</v>
      </c>
      <c r="C1991" s="15" t="str">
        <f t="shared" si="94"/>
        <v>VALLE DEL CAUCA</v>
      </c>
      <c r="D1991" s="23" t="str">
        <f t="shared" si="95"/>
        <v>VALLE DEL CAUCA</v>
      </c>
      <c r="E1991" s="16">
        <v>2022</v>
      </c>
      <c r="F1991" s="16">
        <v>10</v>
      </c>
      <c r="G1991" s="16" t="s">
        <v>196</v>
      </c>
      <c r="H1991" s="18">
        <v>194.55399236392199</v>
      </c>
      <c r="I1991" s="18">
        <v>125.80309645489</v>
      </c>
      <c r="J1991" s="18">
        <v>191.230183586843</v>
      </c>
      <c r="K1991" s="18">
        <v>124.57499351615699</v>
      </c>
      <c r="L1991" s="20">
        <v>106.401812680189</v>
      </c>
    </row>
    <row r="1992" spans="1:12" ht="16" x14ac:dyDescent="0.2">
      <c r="A1992" s="22">
        <f t="shared" si="93"/>
        <v>44866</v>
      </c>
      <c r="B1992" s="15" t="s">
        <v>205</v>
      </c>
      <c r="C1992" s="15" t="str">
        <f t="shared" si="94"/>
        <v>VALLE DEL CAUCA</v>
      </c>
      <c r="D1992" s="23" t="str">
        <f t="shared" si="95"/>
        <v>VALLE DEL CAUCA</v>
      </c>
      <c r="E1992" s="15">
        <v>2022</v>
      </c>
      <c r="F1992" s="15">
        <v>11</v>
      </c>
      <c r="G1992" s="15" t="s">
        <v>196</v>
      </c>
      <c r="H1992" s="17">
        <v>184.56570405538</v>
      </c>
      <c r="I1992" s="17">
        <v>120.80633395840201</v>
      </c>
      <c r="J1992" s="17">
        <v>194.00848187823999</v>
      </c>
      <c r="K1992" s="17">
        <v>124.358847518809</v>
      </c>
      <c r="L1992" s="19">
        <v>107.005277459505</v>
      </c>
    </row>
    <row r="1993" spans="1:12" ht="16" x14ac:dyDescent="0.2">
      <c r="A1993" s="22">
        <f t="shared" si="93"/>
        <v>44896</v>
      </c>
      <c r="B1993" s="16" t="s">
        <v>205</v>
      </c>
      <c r="C1993" s="15" t="str">
        <f t="shared" si="94"/>
        <v>VALLE DEL CAUCA</v>
      </c>
      <c r="D1993" s="23" t="str">
        <f t="shared" si="95"/>
        <v>VALLE DEL CAUCA</v>
      </c>
      <c r="E1993" s="16">
        <v>2022</v>
      </c>
      <c r="F1993" s="16">
        <v>12</v>
      </c>
      <c r="G1993" s="16" t="s">
        <v>196</v>
      </c>
      <c r="H1993" s="18">
        <v>184.95718455016001</v>
      </c>
      <c r="I1993" s="18">
        <v>120.084345703247</v>
      </c>
      <c r="J1993" s="18">
        <v>186.767554913965</v>
      </c>
      <c r="K1993" s="18">
        <v>120.756636087659</v>
      </c>
      <c r="L1993" s="20">
        <v>106.593824200881</v>
      </c>
    </row>
    <row r="1994" spans="1:12" ht="16" x14ac:dyDescent="0.2">
      <c r="A1994" s="22">
        <f t="shared" si="93"/>
        <v>44927</v>
      </c>
      <c r="B1994" s="15" t="s">
        <v>205</v>
      </c>
      <c r="C1994" s="15" t="str">
        <f t="shared" si="94"/>
        <v>VALLE DEL CAUCA</v>
      </c>
      <c r="D1994" s="23" t="str">
        <f t="shared" si="95"/>
        <v>VALLE DEL CAUCA</v>
      </c>
      <c r="E1994" s="15">
        <v>2023</v>
      </c>
      <c r="F1994" s="15">
        <v>1</v>
      </c>
      <c r="G1994" s="15" t="s">
        <v>196</v>
      </c>
      <c r="H1994" s="17">
        <v>166.85726853344201</v>
      </c>
      <c r="I1994" s="17">
        <v>105.845911368256</v>
      </c>
      <c r="J1994" s="17">
        <v>162.01488254213501</v>
      </c>
      <c r="K1994" s="17">
        <v>101.192264666866</v>
      </c>
      <c r="L1994" s="19">
        <v>105.410896082336</v>
      </c>
    </row>
    <row r="1995" spans="1:12" ht="16" x14ac:dyDescent="0.2">
      <c r="A1995" s="22">
        <f t="shared" si="93"/>
        <v>44958</v>
      </c>
      <c r="B1995" s="16" t="s">
        <v>205</v>
      </c>
      <c r="C1995" s="15" t="str">
        <f t="shared" si="94"/>
        <v>VALLE DEL CAUCA</v>
      </c>
      <c r="D1995" s="23" t="str">
        <f t="shared" si="95"/>
        <v>VALLE DEL CAUCA</v>
      </c>
      <c r="E1995" s="16">
        <v>2023</v>
      </c>
      <c r="F1995" s="16">
        <v>2</v>
      </c>
      <c r="G1995" s="16" t="s">
        <v>196</v>
      </c>
      <c r="H1995" s="18">
        <v>176.070649905496</v>
      </c>
      <c r="I1995" s="18">
        <v>108.49844884154901</v>
      </c>
      <c r="J1995" s="18">
        <v>168.652717564509</v>
      </c>
      <c r="K1995" s="18">
        <v>104.49033483671001</v>
      </c>
      <c r="L1995" s="20">
        <v>105.72977235777</v>
      </c>
    </row>
    <row r="1996" spans="1:12" ht="16" x14ac:dyDescent="0.2">
      <c r="A1996" s="22">
        <f t="shared" si="93"/>
        <v>44986</v>
      </c>
      <c r="B1996" s="15" t="s">
        <v>205</v>
      </c>
      <c r="C1996" s="15" t="str">
        <f t="shared" si="94"/>
        <v>VALLE DEL CAUCA</v>
      </c>
      <c r="D1996" s="23" t="str">
        <f t="shared" si="95"/>
        <v>VALLE DEL CAUCA</v>
      </c>
      <c r="E1996" s="15">
        <v>2023</v>
      </c>
      <c r="F1996" s="15">
        <v>3</v>
      </c>
      <c r="G1996" s="15" t="s">
        <v>196</v>
      </c>
      <c r="H1996" s="17">
        <v>187.42063509934599</v>
      </c>
      <c r="I1996" s="17">
        <v>116.986535557577</v>
      </c>
      <c r="J1996" s="17">
        <v>186.09163931632401</v>
      </c>
      <c r="K1996" s="17">
        <v>114.901422636436</v>
      </c>
      <c r="L1996" s="19">
        <v>106.569822760794</v>
      </c>
    </row>
    <row r="1997" spans="1:12" ht="16" x14ac:dyDescent="0.2">
      <c r="A1997" s="22">
        <f t="shared" si="93"/>
        <v>45017</v>
      </c>
      <c r="B1997" s="16" t="s">
        <v>205</v>
      </c>
      <c r="C1997" s="15" t="str">
        <f t="shared" si="94"/>
        <v>VALLE DEL CAUCA</v>
      </c>
      <c r="D1997" s="23" t="str">
        <f t="shared" si="95"/>
        <v>VALLE DEL CAUCA</v>
      </c>
      <c r="E1997" s="16">
        <v>2023</v>
      </c>
      <c r="F1997" s="16">
        <v>4</v>
      </c>
      <c r="G1997" s="16" t="s">
        <v>196</v>
      </c>
      <c r="H1997" s="18">
        <v>166.577030717611</v>
      </c>
      <c r="I1997" s="18">
        <v>103.325598634871</v>
      </c>
      <c r="J1997" s="18">
        <v>169.62951329620901</v>
      </c>
      <c r="K1997" s="18">
        <v>105.018298881962</v>
      </c>
      <c r="L1997" s="20">
        <v>106.096651513377</v>
      </c>
    </row>
    <row r="1998" spans="1:12" ht="16" x14ac:dyDescent="0.2">
      <c r="A1998" s="22">
        <f t="shared" si="93"/>
        <v>45047</v>
      </c>
      <c r="B1998" s="15" t="s">
        <v>205</v>
      </c>
      <c r="C1998" s="15" t="str">
        <f t="shared" si="94"/>
        <v>VALLE DEL CAUCA</v>
      </c>
      <c r="D1998" s="23" t="str">
        <f t="shared" si="95"/>
        <v>VALLE DEL CAUCA</v>
      </c>
      <c r="E1998" s="15">
        <v>2023</v>
      </c>
      <c r="F1998" s="15">
        <v>5</v>
      </c>
      <c r="G1998" s="15" t="s">
        <v>196</v>
      </c>
      <c r="H1998" s="17">
        <v>172.29820787923799</v>
      </c>
      <c r="I1998" s="17">
        <v>108.30541060314501</v>
      </c>
      <c r="J1998" s="17">
        <v>173.896489518305</v>
      </c>
      <c r="K1998" s="17">
        <v>106.99582225451201</v>
      </c>
      <c r="L1998" s="19">
        <v>106.021218415962</v>
      </c>
    </row>
    <row r="1999" spans="1:12" ht="16" x14ac:dyDescent="0.2">
      <c r="A1999" s="22">
        <f t="shared" si="93"/>
        <v>45078</v>
      </c>
      <c r="B1999" s="16" t="s">
        <v>205</v>
      </c>
      <c r="C1999" s="15" t="str">
        <f t="shared" si="94"/>
        <v>VALLE DEL CAUCA</v>
      </c>
      <c r="D1999" s="23" t="str">
        <f t="shared" si="95"/>
        <v>VALLE DEL CAUCA</v>
      </c>
      <c r="E1999" s="16">
        <v>2023</v>
      </c>
      <c r="F1999" s="16">
        <v>6</v>
      </c>
      <c r="G1999" s="16" t="s">
        <v>196</v>
      </c>
      <c r="H1999" s="18">
        <v>180.58646018234199</v>
      </c>
      <c r="I1999" s="18">
        <v>111.22478027055899</v>
      </c>
      <c r="J1999" s="18">
        <v>180.33264002316201</v>
      </c>
      <c r="K1999" s="18">
        <v>110.40018252247199</v>
      </c>
      <c r="L1999" s="20">
        <v>106.490960886225</v>
      </c>
    </row>
    <row r="2000" spans="1:12" ht="16" x14ac:dyDescent="0.2">
      <c r="A2000" s="22">
        <f t="shared" si="93"/>
        <v>45108</v>
      </c>
      <c r="B2000" s="15" t="s">
        <v>205</v>
      </c>
      <c r="C2000" s="15" t="str">
        <f t="shared" si="94"/>
        <v>VALLE DEL CAUCA</v>
      </c>
      <c r="D2000" s="23" t="str">
        <f t="shared" si="95"/>
        <v>VALLE DEL CAUCA</v>
      </c>
      <c r="E2000" s="15">
        <v>2023</v>
      </c>
      <c r="F2000" s="15">
        <v>7</v>
      </c>
      <c r="G2000" s="15" t="s">
        <v>196</v>
      </c>
      <c r="H2000" s="17">
        <v>180.771659418773</v>
      </c>
      <c r="I2000" s="17">
        <v>111.048747799693</v>
      </c>
      <c r="J2000" s="17">
        <v>182.826133709705</v>
      </c>
      <c r="K2000" s="17">
        <v>114.388278281636</v>
      </c>
      <c r="L2000" s="19">
        <v>106.055506187514</v>
      </c>
    </row>
    <row r="2001" spans="1:12" ht="16" x14ac:dyDescent="0.2">
      <c r="A2001" s="22">
        <f t="shared" si="93"/>
        <v>45139</v>
      </c>
      <c r="B2001" s="16" t="s">
        <v>205</v>
      </c>
      <c r="C2001" s="15" t="str">
        <f t="shared" si="94"/>
        <v>VALLE DEL CAUCA</v>
      </c>
      <c r="D2001" s="23" t="str">
        <f t="shared" si="95"/>
        <v>VALLE DEL CAUCA</v>
      </c>
      <c r="E2001" s="16">
        <v>2023</v>
      </c>
      <c r="F2001" s="16">
        <v>8</v>
      </c>
      <c r="G2001" s="16" t="s">
        <v>196</v>
      </c>
      <c r="H2001" s="18">
        <v>186.928797132196</v>
      </c>
      <c r="I2001" s="18">
        <v>116.13410763404499</v>
      </c>
      <c r="J2001" s="18">
        <v>188.46262822815501</v>
      </c>
      <c r="K2001" s="18">
        <v>117.099433360117</v>
      </c>
      <c r="L2001" s="20">
        <v>105.458898962509</v>
      </c>
    </row>
    <row r="2002" spans="1:12" ht="16" x14ac:dyDescent="0.2">
      <c r="A2002" s="22">
        <f t="shared" si="93"/>
        <v>45170</v>
      </c>
      <c r="B2002" s="15" t="s">
        <v>205</v>
      </c>
      <c r="C2002" s="15" t="str">
        <f t="shared" si="94"/>
        <v>VALLE DEL CAUCA</v>
      </c>
      <c r="D2002" s="23" t="str">
        <f t="shared" si="95"/>
        <v>VALLE DEL CAUCA</v>
      </c>
      <c r="E2002" s="15">
        <v>2023</v>
      </c>
      <c r="F2002" s="15">
        <v>9</v>
      </c>
      <c r="G2002" s="15" t="s">
        <v>196</v>
      </c>
      <c r="H2002" s="17">
        <v>186.64952330125601</v>
      </c>
      <c r="I2002" s="17">
        <v>116.372689218319</v>
      </c>
      <c r="J2002" s="17">
        <v>177.53025120266901</v>
      </c>
      <c r="K2002" s="17">
        <v>110.79573543555701</v>
      </c>
      <c r="L2002" s="19">
        <v>106.68297240691599</v>
      </c>
    </row>
    <row r="2003" spans="1:12" ht="16" x14ac:dyDescent="0.2">
      <c r="A2003" s="22">
        <f t="shared" si="93"/>
        <v>45200</v>
      </c>
      <c r="B2003" s="16" t="s">
        <v>205</v>
      </c>
      <c r="C2003" s="15" t="str">
        <f t="shared" si="94"/>
        <v>VALLE DEL CAUCA</v>
      </c>
      <c r="D2003" s="23" t="str">
        <f t="shared" si="95"/>
        <v>VALLE DEL CAUCA</v>
      </c>
      <c r="E2003" s="16">
        <v>2023</v>
      </c>
      <c r="F2003" s="16">
        <v>10</v>
      </c>
      <c r="G2003" s="16" t="s">
        <v>196</v>
      </c>
      <c r="H2003" s="18">
        <v>177.752725672244</v>
      </c>
      <c r="I2003" s="18">
        <v>113.19585955186</v>
      </c>
      <c r="J2003" s="18">
        <v>187.33625951512201</v>
      </c>
      <c r="K2003" s="18">
        <v>117.748335308444</v>
      </c>
      <c r="L2003" s="20">
        <v>107.372156615111</v>
      </c>
    </row>
    <row r="2004" spans="1:12" ht="16" x14ac:dyDescent="0.2">
      <c r="A2004" s="22">
        <f t="shared" si="93"/>
        <v>45231</v>
      </c>
      <c r="B2004" s="15" t="s">
        <v>205</v>
      </c>
      <c r="C2004" s="15" t="str">
        <f t="shared" si="94"/>
        <v>VALLE DEL CAUCA</v>
      </c>
      <c r="D2004" s="23" t="str">
        <f t="shared" si="95"/>
        <v>VALLE DEL CAUCA</v>
      </c>
      <c r="E2004" s="15">
        <v>2023</v>
      </c>
      <c r="F2004" s="15">
        <v>11</v>
      </c>
      <c r="G2004" s="15" t="s">
        <v>196</v>
      </c>
      <c r="H2004" s="17">
        <v>162.998313395894</v>
      </c>
      <c r="I2004" s="17">
        <v>105.409529200994</v>
      </c>
      <c r="J2004" s="17">
        <v>167.567051105948</v>
      </c>
      <c r="K2004" s="17">
        <v>106.251847881529</v>
      </c>
      <c r="L2004" s="19">
        <v>107.468162375457</v>
      </c>
    </row>
    <row r="2005" spans="1:12" ht="16" x14ac:dyDescent="0.2">
      <c r="A2005" s="22">
        <f t="shared" si="93"/>
        <v>45261</v>
      </c>
      <c r="B2005" s="16" t="s">
        <v>205</v>
      </c>
      <c r="C2005" s="15" t="str">
        <f t="shared" si="94"/>
        <v>VALLE DEL CAUCA</v>
      </c>
      <c r="D2005" s="23" t="str">
        <f t="shared" si="95"/>
        <v>VALLE DEL CAUCA</v>
      </c>
      <c r="E2005" s="16">
        <v>2023</v>
      </c>
      <c r="F2005" s="16">
        <v>12</v>
      </c>
      <c r="G2005" s="16" t="s">
        <v>196</v>
      </c>
      <c r="H2005" s="18">
        <v>171.67362568191399</v>
      </c>
      <c r="I2005" s="18">
        <v>106.63518925357501</v>
      </c>
      <c r="J2005" s="18">
        <v>175.12703848578701</v>
      </c>
      <c r="K2005" s="18">
        <v>111.26538746052</v>
      </c>
      <c r="L2005" s="20">
        <v>106.096651513377</v>
      </c>
    </row>
    <row r="2006" spans="1:12" ht="16" x14ac:dyDescent="0.2">
      <c r="A2006" s="22">
        <f t="shared" si="93"/>
        <v>45292</v>
      </c>
      <c r="B2006" s="15" t="s">
        <v>205</v>
      </c>
      <c r="C2006" s="15" t="str">
        <f t="shared" si="94"/>
        <v>VALLE DEL CAUCA</v>
      </c>
      <c r="D2006" s="23" t="str">
        <f t="shared" si="95"/>
        <v>VALLE DEL CAUCA</v>
      </c>
      <c r="E2006" s="15">
        <v>2024</v>
      </c>
      <c r="F2006" s="15">
        <v>1</v>
      </c>
      <c r="G2006" s="15" t="s">
        <v>196</v>
      </c>
      <c r="H2006" s="17">
        <v>159.30759888149601</v>
      </c>
      <c r="I2006" s="17">
        <v>101.49322919628599</v>
      </c>
      <c r="J2006" s="17">
        <v>161.59313191797901</v>
      </c>
      <c r="K2006" s="17">
        <v>102.43644337544301</v>
      </c>
      <c r="L2006" s="19">
        <v>105.719486026304</v>
      </c>
    </row>
    <row r="2007" spans="1:12" ht="16" x14ac:dyDescent="0.2">
      <c r="A2007" s="22">
        <f t="shared" si="93"/>
        <v>45323</v>
      </c>
      <c r="B2007" s="16" t="s">
        <v>205</v>
      </c>
      <c r="C2007" s="15" t="str">
        <f t="shared" si="94"/>
        <v>VALLE DEL CAUCA</v>
      </c>
      <c r="D2007" s="23" t="str">
        <f t="shared" si="95"/>
        <v>VALLE DEL CAUCA</v>
      </c>
      <c r="E2007" s="16">
        <v>2024</v>
      </c>
      <c r="F2007" s="16">
        <v>2</v>
      </c>
      <c r="G2007" s="16" t="s">
        <v>196</v>
      </c>
      <c r="H2007" s="18">
        <v>165.23016327259799</v>
      </c>
      <c r="I2007" s="18">
        <v>103.28425942824801</v>
      </c>
      <c r="J2007" s="18">
        <v>162.93803852455201</v>
      </c>
      <c r="K2007" s="18">
        <v>102.357694649488</v>
      </c>
      <c r="L2007" s="20">
        <v>106.76183428148499</v>
      </c>
    </row>
    <row r="2008" spans="1:12" ht="16" x14ac:dyDescent="0.2">
      <c r="A2008" s="22">
        <f t="shared" si="93"/>
        <v>45352</v>
      </c>
      <c r="B2008" s="15" t="s">
        <v>205</v>
      </c>
      <c r="C2008" s="15" t="str">
        <f t="shared" si="94"/>
        <v>VALLE DEL CAUCA</v>
      </c>
      <c r="D2008" s="23" t="str">
        <f t="shared" si="95"/>
        <v>VALLE DEL CAUCA</v>
      </c>
      <c r="E2008" s="15">
        <v>2024</v>
      </c>
      <c r="F2008" s="15">
        <v>3</v>
      </c>
      <c r="G2008" s="15" t="s">
        <v>196</v>
      </c>
      <c r="H2008" s="17">
        <v>167.78562094353501</v>
      </c>
      <c r="I2008" s="17">
        <v>102.40906638216801</v>
      </c>
      <c r="J2008" s="17">
        <v>162.32537209402099</v>
      </c>
      <c r="K2008" s="17">
        <v>101.554471910065</v>
      </c>
      <c r="L2008" s="19">
        <v>105.63033782026901</v>
      </c>
    </row>
    <row r="2009" spans="1:12" ht="16" x14ac:dyDescent="0.2">
      <c r="A2009" s="22">
        <f t="shared" si="93"/>
        <v>45383</v>
      </c>
      <c r="B2009" s="16" t="s">
        <v>205</v>
      </c>
      <c r="C2009" s="15" t="str">
        <f t="shared" si="94"/>
        <v>VALLE DEL CAUCA</v>
      </c>
      <c r="D2009" s="23" t="str">
        <f t="shared" si="95"/>
        <v>VALLE DEL CAUCA</v>
      </c>
      <c r="E2009" s="16">
        <v>2024</v>
      </c>
      <c r="F2009" s="16">
        <v>4</v>
      </c>
      <c r="G2009" s="16" t="s">
        <v>196</v>
      </c>
      <c r="H2009" s="18">
        <v>154.16307491948899</v>
      </c>
      <c r="I2009" s="18">
        <v>99.060174218634401</v>
      </c>
      <c r="J2009" s="18">
        <v>168.05114939848599</v>
      </c>
      <c r="K2009" s="18">
        <v>106.431305436486</v>
      </c>
      <c r="L2009" s="20">
        <v>106.614396863812</v>
      </c>
    </row>
    <row r="2010" spans="1:12" ht="16" x14ac:dyDescent="0.2">
      <c r="A2010" s="22">
        <f t="shared" si="93"/>
        <v>45413</v>
      </c>
      <c r="B2010" s="15" t="s">
        <v>205</v>
      </c>
      <c r="C2010" s="15" t="str">
        <f t="shared" si="94"/>
        <v>VALLE DEL CAUCA</v>
      </c>
      <c r="D2010" s="23" t="str">
        <f t="shared" si="95"/>
        <v>VALLE DEL CAUCA</v>
      </c>
      <c r="E2010" s="15">
        <v>2024</v>
      </c>
      <c r="F2010" s="15">
        <v>5</v>
      </c>
      <c r="G2010" s="15" t="s">
        <v>196</v>
      </c>
      <c r="H2010" s="17">
        <v>147.78637120460701</v>
      </c>
      <c r="I2010" s="17">
        <v>96.0977137718846</v>
      </c>
      <c r="J2010" s="17">
        <v>158.313852738165</v>
      </c>
      <c r="K2010" s="17">
        <v>101.033774027093</v>
      </c>
      <c r="L2010" s="19">
        <v>106.538963766397</v>
      </c>
    </row>
    <row r="2011" spans="1:12" ht="16" x14ac:dyDescent="0.2">
      <c r="A2011" s="22">
        <f t="shared" si="93"/>
        <v>45444</v>
      </c>
      <c r="B2011" s="16" t="s">
        <v>205</v>
      </c>
      <c r="C2011" s="15" t="str">
        <f t="shared" si="94"/>
        <v>VALLE DEL CAUCA</v>
      </c>
      <c r="D2011" s="23" t="str">
        <f t="shared" si="95"/>
        <v>VALLE DEL CAUCA</v>
      </c>
      <c r="E2011" s="16">
        <v>2024</v>
      </c>
      <c r="F2011" s="16">
        <v>6</v>
      </c>
      <c r="G2011" s="16" t="s">
        <v>196</v>
      </c>
      <c r="H2011" s="18">
        <v>154.92530981361301</v>
      </c>
      <c r="I2011" s="18">
        <v>98.070608659026803</v>
      </c>
      <c r="J2011" s="18">
        <v>165.42500791325401</v>
      </c>
      <c r="K2011" s="18">
        <v>105.17396423825799</v>
      </c>
      <c r="L2011" s="20">
        <v>107.00184868235</v>
      </c>
    </row>
    <row r="2012" spans="1:12" ht="16" x14ac:dyDescent="0.2">
      <c r="A2012" s="22">
        <f t="shared" si="93"/>
        <v>45474</v>
      </c>
      <c r="B2012" s="15" t="s">
        <v>205</v>
      </c>
      <c r="C2012" s="15" t="str">
        <f t="shared" si="94"/>
        <v>VALLE DEL CAUCA</v>
      </c>
      <c r="D2012" s="23" t="str">
        <f t="shared" si="95"/>
        <v>VALLE DEL CAUCA</v>
      </c>
      <c r="E2012" s="15">
        <v>2024</v>
      </c>
      <c r="F2012" s="15">
        <v>7</v>
      </c>
      <c r="G2012" s="15" t="s">
        <v>196</v>
      </c>
      <c r="H2012" s="17">
        <v>180.715703695146</v>
      </c>
      <c r="I2012" s="17">
        <v>112.399891338827</v>
      </c>
      <c r="J2012" s="17">
        <v>174.11981586412901</v>
      </c>
      <c r="K2012" s="17">
        <v>109.739767986239</v>
      </c>
      <c r="L2012" s="19">
        <v>106.700116292692</v>
      </c>
    </row>
    <row r="2013" spans="1:12" ht="16" x14ac:dyDescent="0.2">
      <c r="A2013" s="22">
        <f t="shared" si="93"/>
        <v>45505</v>
      </c>
      <c r="B2013" s="16" t="s">
        <v>205</v>
      </c>
      <c r="C2013" s="15" t="str">
        <f t="shared" si="94"/>
        <v>VALLE DEL CAUCA</v>
      </c>
      <c r="D2013" s="23" t="str">
        <f t="shared" si="95"/>
        <v>VALLE DEL CAUCA</v>
      </c>
      <c r="E2013" s="16">
        <v>2024</v>
      </c>
      <c r="F2013" s="16">
        <v>8</v>
      </c>
      <c r="G2013" s="16" t="s">
        <v>196</v>
      </c>
      <c r="H2013" s="18">
        <v>187.56040057728401</v>
      </c>
      <c r="I2013" s="18">
        <v>116.52497526635401</v>
      </c>
      <c r="J2013" s="18">
        <v>186.56960132756601</v>
      </c>
      <c r="K2013" s="18">
        <v>117.203310008942</v>
      </c>
      <c r="L2013" s="20">
        <v>105.990359421565</v>
      </c>
    </row>
    <row r="2014" spans="1:12" ht="16" x14ac:dyDescent="0.2">
      <c r="A2014" s="22">
        <f t="shared" si="93"/>
        <v>45536</v>
      </c>
      <c r="B2014" s="15" t="s">
        <v>205</v>
      </c>
      <c r="C2014" s="15" t="str">
        <f t="shared" si="94"/>
        <v>VALLE DEL CAUCA</v>
      </c>
      <c r="D2014" s="23" t="str">
        <f t="shared" si="95"/>
        <v>VALLE DEL CAUCA</v>
      </c>
      <c r="E2014" s="15">
        <v>2024</v>
      </c>
      <c r="F2014" s="15">
        <v>9</v>
      </c>
      <c r="G2014" s="15" t="s">
        <v>196</v>
      </c>
      <c r="H2014" s="17">
        <v>184.78853828829199</v>
      </c>
      <c r="I2014" s="17">
        <v>115.403564331193</v>
      </c>
      <c r="J2014" s="17">
        <v>182.16430864855201</v>
      </c>
      <c r="K2014" s="17">
        <v>116.20045198720599</v>
      </c>
      <c r="L2014" s="19">
        <v>106.857840041831</v>
      </c>
    </row>
    <row r="2015" spans="1:12" ht="16" x14ac:dyDescent="0.2">
      <c r="A2015" s="22">
        <f t="shared" si="93"/>
        <v>45566</v>
      </c>
      <c r="B2015" s="16" t="s">
        <v>205</v>
      </c>
      <c r="C2015" s="15" t="str">
        <f t="shared" si="94"/>
        <v>VALLE DEL CAUCA</v>
      </c>
      <c r="D2015" s="23" t="str">
        <f t="shared" si="95"/>
        <v>VALLE DEL CAUCA</v>
      </c>
      <c r="E2015" s="16">
        <v>2024</v>
      </c>
      <c r="F2015" s="16">
        <v>10</v>
      </c>
      <c r="G2015" s="16" t="s">
        <v>196</v>
      </c>
      <c r="H2015" s="18">
        <v>186.07506935319</v>
      </c>
      <c r="I2015" s="18">
        <v>117.270163877592</v>
      </c>
      <c r="J2015" s="18">
        <v>192.695441171065</v>
      </c>
      <c r="K2015" s="18">
        <v>122.40474927384</v>
      </c>
      <c r="L2015" s="20">
        <v>107.396158055198</v>
      </c>
    </row>
    <row r="2016" spans="1:12" ht="16" x14ac:dyDescent="0.2">
      <c r="A2016" s="22">
        <f t="shared" si="93"/>
        <v>45597</v>
      </c>
      <c r="B2016" s="15" t="s">
        <v>205</v>
      </c>
      <c r="C2016" s="15" t="str">
        <f t="shared" si="94"/>
        <v>VALLE DEL CAUCA</v>
      </c>
      <c r="D2016" s="23" t="str">
        <f t="shared" si="95"/>
        <v>VALLE DEL CAUCA</v>
      </c>
      <c r="E2016" s="15">
        <v>2024</v>
      </c>
      <c r="F2016" s="15">
        <v>11</v>
      </c>
      <c r="G2016" s="15" t="s">
        <v>196</v>
      </c>
      <c r="H2016" s="17">
        <v>171.14216244299899</v>
      </c>
      <c r="I2016" s="17">
        <v>108.098032871573</v>
      </c>
      <c r="J2016" s="17">
        <v>178.92911277507</v>
      </c>
      <c r="K2016" s="17">
        <v>112.703691269974</v>
      </c>
      <c r="L2016" s="19">
        <v>107.65331634183801</v>
      </c>
    </row>
    <row r="2017" spans="1:12" ht="16" x14ac:dyDescent="0.2">
      <c r="A2017" s="22">
        <f t="shared" si="93"/>
        <v>45627</v>
      </c>
      <c r="B2017" s="16" t="s">
        <v>205</v>
      </c>
      <c r="C2017" s="15" t="str">
        <f t="shared" si="94"/>
        <v>VALLE DEL CAUCA</v>
      </c>
      <c r="D2017" s="23" t="str">
        <f t="shared" si="95"/>
        <v>VALLE DEL CAUCA</v>
      </c>
      <c r="E2017" s="16">
        <v>2024</v>
      </c>
      <c r="F2017" s="16">
        <v>12</v>
      </c>
      <c r="G2017" s="16" t="s">
        <v>196</v>
      </c>
      <c r="H2017" s="18">
        <v>178.261468113635</v>
      </c>
      <c r="I2017" s="18">
        <v>111.513361626948</v>
      </c>
      <c r="J2017" s="18">
        <v>185.535425812075</v>
      </c>
      <c r="K2017" s="18">
        <v>118.600101511055</v>
      </c>
      <c r="L2017" s="20">
        <v>107.296723517697</v>
      </c>
    </row>
    <row r="2018" spans="1:12" ht="16" x14ac:dyDescent="0.2">
      <c r="A2018" s="22">
        <f t="shared" si="93"/>
        <v>45658</v>
      </c>
      <c r="B2018" s="15" t="s">
        <v>205</v>
      </c>
      <c r="C2018" s="15" t="str">
        <f t="shared" si="94"/>
        <v>VALLE DEL CAUCA</v>
      </c>
      <c r="D2018" s="23" t="str">
        <f t="shared" si="95"/>
        <v>VALLE DEL CAUCA</v>
      </c>
      <c r="E2018" s="15">
        <v>2025</v>
      </c>
      <c r="F2018" s="15">
        <v>1</v>
      </c>
      <c r="G2018" s="15" t="s">
        <v>196</v>
      </c>
      <c r="H2018" s="17">
        <v>164.91773103854999</v>
      </c>
      <c r="I2018" s="17">
        <v>104.483731825597</v>
      </c>
      <c r="J2018" s="17">
        <v>169.961865914811</v>
      </c>
      <c r="K2018" s="17">
        <v>107.87844664844999</v>
      </c>
      <c r="L2018" s="19">
        <v>106.538963766397</v>
      </c>
    </row>
    <row r="2019" spans="1:12" ht="16" x14ac:dyDescent="0.2">
      <c r="A2019" s="22">
        <f t="shared" si="93"/>
        <v>45689</v>
      </c>
      <c r="B2019" s="16" t="s">
        <v>205</v>
      </c>
      <c r="C2019" s="15" t="str">
        <f t="shared" si="94"/>
        <v>VALLE DEL CAUCA</v>
      </c>
      <c r="D2019" s="23" t="str">
        <f t="shared" si="95"/>
        <v>VALLE DEL CAUCA</v>
      </c>
      <c r="E2019" s="16">
        <v>2025</v>
      </c>
      <c r="F2019" s="16">
        <v>2</v>
      </c>
      <c r="G2019" s="16" t="s">
        <v>196</v>
      </c>
      <c r="H2019" s="18">
        <v>160.39870020916501</v>
      </c>
      <c r="I2019" s="18">
        <v>101.602203327749</v>
      </c>
      <c r="J2019" s="18">
        <v>162.026563159472</v>
      </c>
      <c r="K2019" s="18">
        <v>102.118020816388</v>
      </c>
      <c r="L2019" s="20">
        <v>108.20877824098</v>
      </c>
    </row>
    <row r="2020" spans="1:12" ht="16" x14ac:dyDescent="0.2">
      <c r="A2020" s="22">
        <f t="shared" si="93"/>
        <v>45717</v>
      </c>
      <c r="B2020" s="15" t="s">
        <v>205</v>
      </c>
      <c r="C2020" s="15" t="str">
        <f t="shared" si="94"/>
        <v>VALLE DEL CAUCA</v>
      </c>
      <c r="D2020" s="23" t="str">
        <f t="shared" si="95"/>
        <v>VALLE DEL CAUCA</v>
      </c>
      <c r="E2020" s="15">
        <v>2025</v>
      </c>
      <c r="F2020" s="15">
        <v>3</v>
      </c>
      <c r="G2020" s="15" t="s">
        <v>196</v>
      </c>
      <c r="H2020" s="17">
        <v>162.25701891935901</v>
      </c>
      <c r="I2020" s="17">
        <v>101.436663753304</v>
      </c>
      <c r="J2020" s="17">
        <v>169.09650076859199</v>
      </c>
      <c r="K2020" s="17">
        <v>106.11646459943501</v>
      </c>
      <c r="L2020" s="19">
        <v>108.867103454779</v>
      </c>
    </row>
    <row r="2021" spans="1:12" ht="16" x14ac:dyDescent="0.2">
      <c r="A2021" s="22">
        <f t="shared" si="93"/>
        <v>45748</v>
      </c>
      <c r="B2021" s="16" t="s">
        <v>205</v>
      </c>
      <c r="C2021" s="15" t="str">
        <f t="shared" si="94"/>
        <v>VALLE DEL CAUCA</v>
      </c>
      <c r="D2021" s="23" t="str">
        <f t="shared" si="95"/>
        <v>VALLE DEL CAUCA</v>
      </c>
      <c r="E2021" s="16">
        <v>2025</v>
      </c>
      <c r="F2021" s="16">
        <v>4</v>
      </c>
      <c r="G2021" s="16" t="s">
        <v>196</v>
      </c>
      <c r="H2021" s="18">
        <v>158.985338039412</v>
      </c>
      <c r="I2021" s="18">
        <v>99.504605539452498</v>
      </c>
      <c r="J2021" s="18">
        <v>166.15950733787699</v>
      </c>
      <c r="K2021" s="18">
        <v>103.921620316093</v>
      </c>
      <c r="L2021" s="20">
        <v>108.52422573925899</v>
      </c>
    </row>
    <row r="2022" spans="1:12" ht="16" x14ac:dyDescent="0.2">
      <c r="A2022" s="22">
        <f t="shared" si="93"/>
        <v>45778</v>
      </c>
      <c r="B2022" s="15" t="s">
        <v>205</v>
      </c>
      <c r="C2022" s="15" t="str">
        <f t="shared" si="94"/>
        <v>VALLE DEL CAUCA</v>
      </c>
      <c r="D2022" s="23" t="str">
        <f t="shared" si="95"/>
        <v>VALLE DEL CAUCA</v>
      </c>
      <c r="E2022" s="15">
        <v>2025</v>
      </c>
      <c r="F2022" s="15">
        <v>5</v>
      </c>
      <c r="G2022" s="15" t="s">
        <v>196</v>
      </c>
      <c r="H2022" s="17">
        <v>159.518357028704</v>
      </c>
      <c r="I2022" s="17">
        <v>100.610907330524</v>
      </c>
      <c r="J2022" s="17">
        <v>171.962651795092</v>
      </c>
      <c r="K2022" s="17">
        <v>107.10715661912501</v>
      </c>
      <c r="L2022" s="19">
        <v>109.107117855643</v>
      </c>
    </row>
    <row r="2023" spans="1:12" ht="16" x14ac:dyDescent="0.2">
      <c r="A2023" s="22">
        <f t="shared" si="93"/>
        <v>45809</v>
      </c>
      <c r="B2023" s="16" t="s">
        <v>205</v>
      </c>
      <c r="C2023" s="15" t="str">
        <f t="shared" si="94"/>
        <v>VALLE DEL CAUCA</v>
      </c>
      <c r="D2023" s="23" t="str">
        <f t="shared" si="95"/>
        <v>VALLE DEL CAUCA</v>
      </c>
      <c r="E2023" s="16">
        <v>2025</v>
      </c>
      <c r="F2023" s="16">
        <v>6</v>
      </c>
      <c r="G2023" s="16" t="s">
        <v>196</v>
      </c>
      <c r="H2023" s="18">
        <v>171.72458151116001</v>
      </c>
      <c r="I2023" s="18">
        <v>104.59139250275599</v>
      </c>
      <c r="J2023" s="18">
        <v>166.491545699776</v>
      </c>
      <c r="K2023" s="18">
        <v>102.824516369924</v>
      </c>
      <c r="L2023" s="20">
        <v>109.803159618148</v>
      </c>
    </row>
    <row r="2024" spans="1:12" ht="16" x14ac:dyDescent="0.2">
      <c r="A2024" s="22">
        <f t="shared" si="93"/>
        <v>45839</v>
      </c>
      <c r="B2024" s="15" t="s">
        <v>205</v>
      </c>
      <c r="C2024" s="15" t="str">
        <f t="shared" si="94"/>
        <v>VALLE DEL CAUCA</v>
      </c>
      <c r="D2024" s="23" t="str">
        <f t="shared" si="95"/>
        <v>VALLE DEL CAUCA</v>
      </c>
      <c r="E2024" s="15">
        <v>2025</v>
      </c>
      <c r="F2024" s="15">
        <v>7</v>
      </c>
      <c r="G2024" s="15" t="s">
        <v>196</v>
      </c>
      <c r="H2024" s="17">
        <v>195.467225057619</v>
      </c>
      <c r="I2024" s="17">
        <v>120.90061818528</v>
      </c>
      <c r="J2024" s="17">
        <v>188.98010597310301</v>
      </c>
      <c r="K2024" s="17">
        <v>118.62649825328199</v>
      </c>
      <c r="L2024" s="19">
        <v>110.68092656988</v>
      </c>
    </row>
    <row r="2025" spans="1:12" ht="16" x14ac:dyDescent="0.2">
      <c r="A2025" s="22">
        <f t="shared" si="93"/>
        <v>45870</v>
      </c>
      <c r="B2025" s="16" t="s">
        <v>205</v>
      </c>
      <c r="C2025" s="15" t="str">
        <f t="shared" si="94"/>
        <v>VALLE DEL CAUCA</v>
      </c>
      <c r="D2025" s="23" t="str">
        <f t="shared" si="95"/>
        <v>VALLE DEL CAUCA</v>
      </c>
      <c r="E2025" s="16">
        <v>2025</v>
      </c>
      <c r="F2025" s="16">
        <v>8</v>
      </c>
      <c r="G2025" s="16" t="s">
        <v>196</v>
      </c>
      <c r="H2025" s="18">
        <v>185.82172231224399</v>
      </c>
      <c r="I2025" s="18">
        <v>114.880918535072</v>
      </c>
      <c r="J2025" s="18">
        <v>182.81791131956101</v>
      </c>
      <c r="K2025" s="18">
        <v>114.859572819115</v>
      </c>
      <c r="L2025" s="20">
        <v>110.52320282074101</v>
      </c>
    </row>
    <row r="2026" spans="1:12" ht="16" x14ac:dyDescent="0.2">
      <c r="A2026" s="22">
        <f t="shared" si="93"/>
        <v>43101</v>
      </c>
      <c r="B2026" s="15" t="s">
        <v>205</v>
      </c>
      <c r="C2026" s="15" t="str">
        <f t="shared" si="94"/>
        <v>VALLE DEL CAUCA</v>
      </c>
      <c r="D2026" s="23" t="str">
        <f t="shared" si="95"/>
        <v>VALLE DEL CAUCA</v>
      </c>
      <c r="E2026" s="15">
        <v>2018</v>
      </c>
      <c r="F2026" s="15">
        <v>1</v>
      </c>
      <c r="G2026" s="15" t="s">
        <v>206</v>
      </c>
      <c r="H2026" s="17">
        <v>74.716362495522702</v>
      </c>
      <c r="I2026" s="17">
        <v>75.845802819821003</v>
      </c>
      <c r="J2026" s="17">
        <v>73.548502439581995</v>
      </c>
      <c r="K2026" s="17">
        <v>74.650984657977602</v>
      </c>
      <c r="L2026" s="19">
        <v>85.137499015049997</v>
      </c>
    </row>
    <row r="2027" spans="1:12" ht="16" x14ac:dyDescent="0.2">
      <c r="A2027" s="22">
        <f t="shared" si="93"/>
        <v>43132</v>
      </c>
      <c r="B2027" s="16" t="s">
        <v>205</v>
      </c>
      <c r="C2027" s="15" t="str">
        <f t="shared" si="94"/>
        <v>VALLE DEL CAUCA</v>
      </c>
      <c r="D2027" s="23" t="str">
        <f t="shared" si="95"/>
        <v>VALLE DEL CAUCA</v>
      </c>
      <c r="E2027" s="16">
        <v>2018</v>
      </c>
      <c r="F2027" s="16">
        <v>2</v>
      </c>
      <c r="G2027" s="16" t="s">
        <v>206</v>
      </c>
      <c r="H2027" s="18">
        <v>94.999316778151695</v>
      </c>
      <c r="I2027" s="18">
        <v>95.796786785281199</v>
      </c>
      <c r="J2027" s="18">
        <v>73.364347732470094</v>
      </c>
      <c r="K2027" s="18">
        <v>74.046005629556404</v>
      </c>
      <c r="L2027" s="20">
        <v>97.637696005042898</v>
      </c>
    </row>
    <row r="2028" spans="1:12" ht="16" x14ac:dyDescent="0.2">
      <c r="A2028" s="22">
        <f t="shared" si="93"/>
        <v>43160</v>
      </c>
      <c r="B2028" s="15" t="s">
        <v>205</v>
      </c>
      <c r="C2028" s="15" t="str">
        <f t="shared" si="94"/>
        <v>VALLE DEL CAUCA</v>
      </c>
      <c r="D2028" s="23" t="str">
        <f t="shared" si="95"/>
        <v>VALLE DEL CAUCA</v>
      </c>
      <c r="E2028" s="15">
        <v>2018</v>
      </c>
      <c r="F2028" s="15">
        <v>3</v>
      </c>
      <c r="G2028" s="15" t="s">
        <v>206</v>
      </c>
      <c r="H2028" s="17">
        <v>95.825332291860207</v>
      </c>
      <c r="I2028" s="17">
        <v>96.556588196534406</v>
      </c>
      <c r="J2028" s="17">
        <v>87.736151660022102</v>
      </c>
      <c r="K2028" s="17">
        <v>88.465833580158105</v>
      </c>
      <c r="L2028" s="19">
        <v>98.715625246237494</v>
      </c>
    </row>
    <row r="2029" spans="1:12" ht="16" x14ac:dyDescent="0.2">
      <c r="A2029" s="22">
        <f t="shared" si="93"/>
        <v>43191</v>
      </c>
      <c r="B2029" s="16" t="s">
        <v>205</v>
      </c>
      <c r="C2029" s="15" t="str">
        <f t="shared" si="94"/>
        <v>VALLE DEL CAUCA</v>
      </c>
      <c r="D2029" s="23" t="str">
        <f t="shared" si="95"/>
        <v>VALLE DEL CAUCA</v>
      </c>
      <c r="E2029" s="16">
        <v>2018</v>
      </c>
      <c r="F2029" s="16">
        <v>4</v>
      </c>
      <c r="G2029" s="16" t="s">
        <v>206</v>
      </c>
      <c r="H2029" s="18">
        <v>95.352904198116704</v>
      </c>
      <c r="I2029" s="18">
        <v>96.728430363371004</v>
      </c>
      <c r="J2029" s="18">
        <v>88.920053864539398</v>
      </c>
      <c r="K2029" s="18">
        <v>90.235984251960403</v>
      </c>
      <c r="L2029" s="20">
        <v>98.053738870065402</v>
      </c>
    </row>
    <row r="2030" spans="1:12" ht="16" x14ac:dyDescent="0.2">
      <c r="A2030" s="22">
        <f t="shared" si="93"/>
        <v>43221</v>
      </c>
      <c r="B2030" s="15" t="s">
        <v>205</v>
      </c>
      <c r="C2030" s="15" t="str">
        <f t="shared" si="94"/>
        <v>VALLE DEL CAUCA</v>
      </c>
      <c r="D2030" s="23" t="str">
        <f t="shared" si="95"/>
        <v>VALLE DEL CAUCA</v>
      </c>
      <c r="E2030" s="15">
        <v>2018</v>
      </c>
      <c r="F2030" s="15">
        <v>5</v>
      </c>
      <c r="G2030" s="15" t="s">
        <v>206</v>
      </c>
      <c r="H2030" s="17">
        <v>97.408392252487701</v>
      </c>
      <c r="I2030" s="17">
        <v>98.0120136720858</v>
      </c>
      <c r="J2030" s="17">
        <v>96.295757443146698</v>
      </c>
      <c r="K2030" s="17">
        <v>96.960887831062195</v>
      </c>
      <c r="L2030" s="19">
        <v>99.500433377984393</v>
      </c>
    </row>
    <row r="2031" spans="1:12" ht="16" x14ac:dyDescent="0.2">
      <c r="A2031" s="22">
        <f t="shared" si="93"/>
        <v>43252</v>
      </c>
      <c r="B2031" s="16" t="s">
        <v>205</v>
      </c>
      <c r="C2031" s="15" t="str">
        <f t="shared" si="94"/>
        <v>VALLE DEL CAUCA</v>
      </c>
      <c r="D2031" s="23" t="str">
        <f t="shared" si="95"/>
        <v>VALLE DEL CAUCA</v>
      </c>
      <c r="E2031" s="16">
        <v>2018</v>
      </c>
      <c r="F2031" s="16">
        <v>6</v>
      </c>
      <c r="G2031" s="16" t="s">
        <v>206</v>
      </c>
      <c r="H2031" s="18">
        <v>86.2493714875514</v>
      </c>
      <c r="I2031" s="18">
        <v>86.662344400103095</v>
      </c>
      <c r="J2031" s="18">
        <v>98.389875900827505</v>
      </c>
      <c r="K2031" s="18">
        <v>98.923401768691306</v>
      </c>
      <c r="L2031" s="20">
        <v>99.566622015601595</v>
      </c>
    </row>
    <row r="2032" spans="1:12" ht="16" x14ac:dyDescent="0.2">
      <c r="A2032" s="22">
        <f t="shared" si="93"/>
        <v>43282</v>
      </c>
      <c r="B2032" s="15" t="s">
        <v>205</v>
      </c>
      <c r="C2032" s="15" t="str">
        <f t="shared" si="94"/>
        <v>VALLE DEL CAUCA</v>
      </c>
      <c r="D2032" s="23" t="str">
        <f t="shared" si="95"/>
        <v>VALLE DEL CAUCA</v>
      </c>
      <c r="E2032" s="15">
        <v>2018</v>
      </c>
      <c r="F2032" s="15">
        <v>7</v>
      </c>
      <c r="G2032" s="15" t="s">
        <v>206</v>
      </c>
      <c r="H2032" s="17">
        <v>82.167750334677706</v>
      </c>
      <c r="I2032" s="17">
        <v>82.707150444095205</v>
      </c>
      <c r="J2032" s="17">
        <v>87.536813117137697</v>
      </c>
      <c r="K2032" s="17">
        <v>88.087210004547799</v>
      </c>
      <c r="L2032" s="19">
        <v>99.0560239539831</v>
      </c>
    </row>
    <row r="2033" spans="1:12" ht="16" x14ac:dyDescent="0.2">
      <c r="A2033" s="22">
        <f t="shared" si="93"/>
        <v>43313</v>
      </c>
      <c r="B2033" s="16" t="s">
        <v>205</v>
      </c>
      <c r="C2033" s="15" t="str">
        <f t="shared" si="94"/>
        <v>VALLE DEL CAUCA</v>
      </c>
      <c r="D2033" s="23" t="str">
        <f t="shared" si="95"/>
        <v>VALLE DEL CAUCA</v>
      </c>
      <c r="E2033" s="16">
        <v>2018</v>
      </c>
      <c r="F2033" s="16">
        <v>8</v>
      </c>
      <c r="G2033" s="16" t="s">
        <v>206</v>
      </c>
      <c r="H2033" s="18">
        <v>97.759674285890199</v>
      </c>
      <c r="I2033" s="18">
        <v>98.343580232489302</v>
      </c>
      <c r="J2033" s="18">
        <v>95.891179153363794</v>
      </c>
      <c r="K2033" s="18">
        <v>96.532002194713598</v>
      </c>
      <c r="L2033" s="20">
        <v>101.684658419352</v>
      </c>
    </row>
    <row r="2034" spans="1:12" ht="16" x14ac:dyDescent="0.2">
      <c r="A2034" s="22">
        <f t="shared" si="93"/>
        <v>43344</v>
      </c>
      <c r="B2034" s="15" t="s">
        <v>205</v>
      </c>
      <c r="C2034" s="15" t="str">
        <f t="shared" si="94"/>
        <v>VALLE DEL CAUCA</v>
      </c>
      <c r="D2034" s="23" t="str">
        <f t="shared" si="95"/>
        <v>VALLE DEL CAUCA</v>
      </c>
      <c r="E2034" s="15">
        <v>2018</v>
      </c>
      <c r="F2034" s="15">
        <v>9</v>
      </c>
      <c r="G2034" s="15" t="s">
        <v>206</v>
      </c>
      <c r="H2034" s="17">
        <v>106.53290280697701</v>
      </c>
      <c r="I2034" s="17">
        <v>105.912379464599</v>
      </c>
      <c r="J2034" s="17">
        <v>96.024109462146498</v>
      </c>
      <c r="K2034" s="17">
        <v>95.475114506260894</v>
      </c>
      <c r="L2034" s="19">
        <v>104.13363801118901</v>
      </c>
    </row>
    <row r="2035" spans="1:12" ht="16" x14ac:dyDescent="0.2">
      <c r="A2035" s="22">
        <f t="shared" si="93"/>
        <v>43374</v>
      </c>
      <c r="B2035" s="16" t="s">
        <v>205</v>
      </c>
      <c r="C2035" s="15" t="str">
        <f t="shared" si="94"/>
        <v>VALLE DEL CAUCA</v>
      </c>
      <c r="D2035" s="23" t="str">
        <f t="shared" si="95"/>
        <v>VALLE DEL CAUCA</v>
      </c>
      <c r="E2035" s="16">
        <v>2018</v>
      </c>
      <c r="F2035" s="16">
        <v>10</v>
      </c>
      <c r="G2035" s="16" t="s">
        <v>206</v>
      </c>
      <c r="H2035" s="18">
        <v>122.858203362894</v>
      </c>
      <c r="I2035" s="18">
        <v>121.817687388949</v>
      </c>
      <c r="J2035" s="18">
        <v>112.928569672159</v>
      </c>
      <c r="K2035" s="18">
        <v>112.012817655681</v>
      </c>
      <c r="L2035" s="20">
        <v>105.655976676385</v>
      </c>
    </row>
    <row r="2036" spans="1:12" ht="16" x14ac:dyDescent="0.2">
      <c r="A2036" s="22">
        <f t="shared" si="93"/>
        <v>43405</v>
      </c>
      <c r="B2036" s="15" t="s">
        <v>205</v>
      </c>
      <c r="C2036" s="15" t="str">
        <f t="shared" si="94"/>
        <v>VALLE DEL CAUCA</v>
      </c>
      <c r="D2036" s="23" t="str">
        <f t="shared" si="95"/>
        <v>VALLE DEL CAUCA</v>
      </c>
      <c r="E2036" s="15">
        <v>2018</v>
      </c>
      <c r="F2036" s="15">
        <v>11</v>
      </c>
      <c r="G2036" s="15" t="s">
        <v>206</v>
      </c>
      <c r="H2036" s="17">
        <v>121.99571258805101</v>
      </c>
      <c r="I2036" s="17">
        <v>119.754272330185</v>
      </c>
      <c r="J2036" s="17">
        <v>121.047426864971</v>
      </c>
      <c r="K2036" s="17">
        <v>118.907435589171</v>
      </c>
      <c r="L2036" s="19">
        <v>108.47372153494599</v>
      </c>
    </row>
    <row r="2037" spans="1:12" ht="16" x14ac:dyDescent="0.2">
      <c r="A2037" s="22">
        <f t="shared" si="93"/>
        <v>43435</v>
      </c>
      <c r="B2037" s="16" t="s">
        <v>205</v>
      </c>
      <c r="C2037" s="15" t="str">
        <f t="shared" si="94"/>
        <v>VALLE DEL CAUCA</v>
      </c>
      <c r="D2037" s="23" t="str">
        <f t="shared" si="95"/>
        <v>VALLE DEL CAUCA</v>
      </c>
      <c r="E2037" s="16">
        <v>2018</v>
      </c>
      <c r="F2037" s="16">
        <v>12</v>
      </c>
      <c r="G2037" s="16" t="s">
        <v>206</v>
      </c>
      <c r="H2037" s="18">
        <v>124.134077117819</v>
      </c>
      <c r="I2037" s="18">
        <v>121.862963902486</v>
      </c>
      <c r="J2037" s="18">
        <v>168.317212689635</v>
      </c>
      <c r="K2037" s="18">
        <v>165.70232233022</v>
      </c>
      <c r="L2037" s="20">
        <v>102.38436687416301</v>
      </c>
    </row>
    <row r="2038" spans="1:12" ht="16" x14ac:dyDescent="0.2">
      <c r="A2038" s="22">
        <f t="shared" si="93"/>
        <v>43466</v>
      </c>
      <c r="B2038" s="15" t="s">
        <v>205</v>
      </c>
      <c r="C2038" s="15" t="str">
        <f t="shared" si="94"/>
        <v>VALLE DEL CAUCA</v>
      </c>
      <c r="D2038" s="23" t="str">
        <f t="shared" si="95"/>
        <v>VALLE DEL CAUCA</v>
      </c>
      <c r="E2038" s="15">
        <v>2019</v>
      </c>
      <c r="F2038" s="15">
        <v>1</v>
      </c>
      <c r="G2038" s="15" t="s">
        <v>206</v>
      </c>
      <c r="H2038" s="17">
        <v>80.204286224417402</v>
      </c>
      <c r="I2038" s="17">
        <v>78.555576549312804</v>
      </c>
      <c r="J2038" s="17">
        <v>73.316509690544507</v>
      </c>
      <c r="K2038" s="17">
        <v>71.744873335277404</v>
      </c>
      <c r="L2038" s="19">
        <v>87.387912694035094</v>
      </c>
    </row>
    <row r="2039" spans="1:12" ht="16" x14ac:dyDescent="0.2">
      <c r="A2039" s="22">
        <f t="shared" si="93"/>
        <v>43497</v>
      </c>
      <c r="B2039" s="16" t="s">
        <v>205</v>
      </c>
      <c r="C2039" s="15" t="str">
        <f t="shared" si="94"/>
        <v>VALLE DEL CAUCA</v>
      </c>
      <c r="D2039" s="23" t="str">
        <f t="shared" si="95"/>
        <v>VALLE DEL CAUCA</v>
      </c>
      <c r="E2039" s="16">
        <v>2019</v>
      </c>
      <c r="F2039" s="16">
        <v>2</v>
      </c>
      <c r="G2039" s="16" t="s">
        <v>206</v>
      </c>
      <c r="H2039" s="18">
        <v>112.82452811821</v>
      </c>
      <c r="I2039" s="18">
        <v>110.580315744754</v>
      </c>
      <c r="J2039" s="18">
        <v>84.240837888217598</v>
      </c>
      <c r="K2039" s="18">
        <v>82.352604995007596</v>
      </c>
      <c r="L2039" s="20">
        <v>101.438814908203</v>
      </c>
    </row>
    <row r="2040" spans="1:12" ht="16" x14ac:dyDescent="0.2">
      <c r="A2040" s="22">
        <f t="shared" si="93"/>
        <v>43525</v>
      </c>
      <c r="B2040" s="15" t="s">
        <v>205</v>
      </c>
      <c r="C2040" s="15" t="str">
        <f t="shared" si="94"/>
        <v>VALLE DEL CAUCA</v>
      </c>
      <c r="D2040" s="23" t="str">
        <f t="shared" si="95"/>
        <v>VALLE DEL CAUCA</v>
      </c>
      <c r="E2040" s="15">
        <v>2019</v>
      </c>
      <c r="F2040" s="15">
        <v>3</v>
      </c>
      <c r="G2040" s="15" t="s">
        <v>206</v>
      </c>
      <c r="H2040" s="17">
        <v>111.845785071026</v>
      </c>
      <c r="I2040" s="17">
        <v>109.40957954333901</v>
      </c>
      <c r="J2040" s="17">
        <v>90.689961712442297</v>
      </c>
      <c r="K2040" s="17">
        <v>88.560344644078</v>
      </c>
      <c r="L2040" s="19">
        <v>102.592388306674</v>
      </c>
    </row>
    <row r="2041" spans="1:12" ht="16" x14ac:dyDescent="0.2">
      <c r="A2041" s="22">
        <f t="shared" si="93"/>
        <v>43556</v>
      </c>
      <c r="B2041" s="16" t="s">
        <v>205</v>
      </c>
      <c r="C2041" s="15" t="str">
        <f t="shared" si="94"/>
        <v>VALLE DEL CAUCA</v>
      </c>
      <c r="D2041" s="23" t="str">
        <f t="shared" si="95"/>
        <v>VALLE DEL CAUCA</v>
      </c>
      <c r="E2041" s="16">
        <v>2019</v>
      </c>
      <c r="F2041" s="16">
        <v>4</v>
      </c>
      <c r="G2041" s="16" t="s">
        <v>206</v>
      </c>
      <c r="H2041" s="18">
        <v>103.66446106051301</v>
      </c>
      <c r="I2041" s="18">
        <v>101.174484580943</v>
      </c>
      <c r="J2041" s="18">
        <v>84.774154307455206</v>
      </c>
      <c r="K2041" s="18">
        <v>82.628412351232896</v>
      </c>
      <c r="L2041" s="20">
        <v>100.79583957135</v>
      </c>
    </row>
    <row r="2042" spans="1:12" ht="16" x14ac:dyDescent="0.2">
      <c r="A2042" s="22">
        <f t="shared" si="93"/>
        <v>43586</v>
      </c>
      <c r="B2042" s="15" t="s">
        <v>205</v>
      </c>
      <c r="C2042" s="15" t="str">
        <f t="shared" si="94"/>
        <v>VALLE DEL CAUCA</v>
      </c>
      <c r="D2042" s="23" t="str">
        <f t="shared" si="95"/>
        <v>VALLE DEL CAUCA</v>
      </c>
      <c r="E2042" s="15">
        <v>2019</v>
      </c>
      <c r="F2042" s="15">
        <v>5</v>
      </c>
      <c r="G2042" s="15" t="s">
        <v>206</v>
      </c>
      <c r="H2042" s="17">
        <v>122.286928671147</v>
      </c>
      <c r="I2042" s="17">
        <v>118.211568850389</v>
      </c>
      <c r="J2042" s="17">
        <v>105.588619697924</v>
      </c>
      <c r="K2042" s="17">
        <v>102.02953020159001</v>
      </c>
      <c r="L2042" s="19">
        <v>100.379796706327</v>
      </c>
    </row>
    <row r="2043" spans="1:12" ht="16" x14ac:dyDescent="0.2">
      <c r="A2043" s="22">
        <f t="shared" si="93"/>
        <v>43617</v>
      </c>
      <c r="B2043" s="16" t="s">
        <v>205</v>
      </c>
      <c r="C2043" s="15" t="str">
        <f t="shared" si="94"/>
        <v>VALLE DEL CAUCA</v>
      </c>
      <c r="D2043" s="23" t="str">
        <f t="shared" si="95"/>
        <v>VALLE DEL CAUCA</v>
      </c>
      <c r="E2043" s="16">
        <v>2019</v>
      </c>
      <c r="F2043" s="16">
        <v>6</v>
      </c>
      <c r="G2043" s="16" t="s">
        <v>206</v>
      </c>
      <c r="H2043" s="18">
        <v>102.351334608317</v>
      </c>
      <c r="I2043" s="18">
        <v>99.018027727940293</v>
      </c>
      <c r="J2043" s="18">
        <v>100.80971220246001</v>
      </c>
      <c r="K2043" s="18">
        <v>97.516018658216097</v>
      </c>
      <c r="L2043" s="20">
        <v>99.604444094239994</v>
      </c>
    </row>
    <row r="2044" spans="1:12" ht="16" x14ac:dyDescent="0.2">
      <c r="A2044" s="22">
        <f t="shared" si="93"/>
        <v>43647</v>
      </c>
      <c r="B2044" s="15" t="s">
        <v>205</v>
      </c>
      <c r="C2044" s="15" t="str">
        <f t="shared" si="94"/>
        <v>VALLE DEL CAUCA</v>
      </c>
      <c r="D2044" s="23" t="str">
        <f t="shared" si="95"/>
        <v>VALLE DEL CAUCA</v>
      </c>
      <c r="E2044" s="15">
        <v>2019</v>
      </c>
      <c r="F2044" s="15">
        <v>7</v>
      </c>
      <c r="G2044" s="15" t="s">
        <v>206</v>
      </c>
      <c r="H2044" s="17">
        <v>106.024682089596</v>
      </c>
      <c r="I2044" s="17">
        <v>103.260104041172</v>
      </c>
      <c r="J2044" s="17">
        <v>95.796595403011196</v>
      </c>
      <c r="K2044" s="17">
        <v>93.369519218725202</v>
      </c>
      <c r="L2044" s="19">
        <v>99.859743125049206</v>
      </c>
    </row>
    <row r="2045" spans="1:12" ht="16" x14ac:dyDescent="0.2">
      <c r="A2045" s="22">
        <f t="shared" si="93"/>
        <v>43678</v>
      </c>
      <c r="B2045" s="16" t="s">
        <v>205</v>
      </c>
      <c r="C2045" s="15" t="str">
        <f t="shared" si="94"/>
        <v>VALLE DEL CAUCA</v>
      </c>
      <c r="D2045" s="23" t="str">
        <f t="shared" si="95"/>
        <v>VALLE DEL CAUCA</v>
      </c>
      <c r="E2045" s="16">
        <v>2019</v>
      </c>
      <c r="F2045" s="16">
        <v>8</v>
      </c>
      <c r="G2045" s="16" t="s">
        <v>206</v>
      </c>
      <c r="H2045" s="18">
        <v>107.522120609677</v>
      </c>
      <c r="I2045" s="18">
        <v>103.497781819568</v>
      </c>
      <c r="J2045" s="18">
        <v>98.202284311148105</v>
      </c>
      <c r="K2045" s="18">
        <v>94.486962251802495</v>
      </c>
      <c r="L2045" s="20">
        <v>97.146008982743695</v>
      </c>
    </row>
    <row r="2046" spans="1:12" ht="16" x14ac:dyDescent="0.2">
      <c r="A2046" s="22">
        <f t="shared" si="93"/>
        <v>43709</v>
      </c>
      <c r="B2046" s="15" t="s">
        <v>205</v>
      </c>
      <c r="C2046" s="15" t="str">
        <f t="shared" si="94"/>
        <v>VALLE DEL CAUCA</v>
      </c>
      <c r="D2046" s="23" t="str">
        <f t="shared" si="95"/>
        <v>VALLE DEL CAUCA</v>
      </c>
      <c r="E2046" s="15">
        <v>2019</v>
      </c>
      <c r="F2046" s="15">
        <v>9</v>
      </c>
      <c r="G2046" s="15" t="s">
        <v>206</v>
      </c>
      <c r="H2046" s="17">
        <v>111.823712520656</v>
      </c>
      <c r="I2046" s="17">
        <v>108.225379498001</v>
      </c>
      <c r="J2046" s="17">
        <v>99.035860217102098</v>
      </c>
      <c r="K2046" s="17">
        <v>95.652675911574903</v>
      </c>
      <c r="L2046" s="19">
        <v>103.20699708454799</v>
      </c>
    </row>
    <row r="2047" spans="1:12" ht="16" x14ac:dyDescent="0.2">
      <c r="A2047" s="22">
        <f t="shared" si="93"/>
        <v>43739</v>
      </c>
      <c r="B2047" s="16" t="s">
        <v>205</v>
      </c>
      <c r="C2047" s="15" t="str">
        <f t="shared" si="94"/>
        <v>VALLE DEL CAUCA</v>
      </c>
      <c r="D2047" s="23" t="str">
        <f t="shared" si="95"/>
        <v>VALLE DEL CAUCA</v>
      </c>
      <c r="E2047" s="16">
        <v>2019</v>
      </c>
      <c r="F2047" s="16">
        <v>10</v>
      </c>
      <c r="G2047" s="16" t="s">
        <v>206</v>
      </c>
      <c r="H2047" s="18">
        <v>123.600656004264</v>
      </c>
      <c r="I2047" s="18">
        <v>119.02312213463701</v>
      </c>
      <c r="J2047" s="18">
        <v>111.38186704477199</v>
      </c>
      <c r="K2047" s="18">
        <v>107.14217027932099</v>
      </c>
      <c r="L2047" s="20">
        <v>103.77432826412399</v>
      </c>
    </row>
    <row r="2048" spans="1:12" ht="16" x14ac:dyDescent="0.2">
      <c r="A2048" s="22">
        <f t="shared" si="93"/>
        <v>43770</v>
      </c>
      <c r="B2048" s="15" t="s">
        <v>205</v>
      </c>
      <c r="C2048" s="15" t="str">
        <f t="shared" si="94"/>
        <v>VALLE DEL CAUCA</v>
      </c>
      <c r="D2048" s="23" t="str">
        <f t="shared" si="95"/>
        <v>VALLE DEL CAUCA</v>
      </c>
      <c r="E2048" s="15">
        <v>2019</v>
      </c>
      <c r="F2048" s="15">
        <v>11</v>
      </c>
      <c r="G2048" s="15" t="s">
        <v>206</v>
      </c>
      <c r="H2048" s="17">
        <v>121.772434893778</v>
      </c>
      <c r="I2048" s="17">
        <v>117.524033919318</v>
      </c>
      <c r="J2048" s="17">
        <v>122.44935096537399</v>
      </c>
      <c r="K2048" s="17">
        <v>118.107439317266</v>
      </c>
      <c r="L2048" s="19">
        <v>104.748246789063</v>
      </c>
    </row>
    <row r="2049" spans="1:12" ht="16" x14ac:dyDescent="0.2">
      <c r="A2049" s="22">
        <f t="shared" si="93"/>
        <v>43800</v>
      </c>
      <c r="B2049" s="16" t="s">
        <v>205</v>
      </c>
      <c r="C2049" s="15" t="str">
        <f t="shared" si="94"/>
        <v>VALLE DEL CAUCA</v>
      </c>
      <c r="D2049" s="23" t="str">
        <f t="shared" si="95"/>
        <v>VALLE DEL CAUCA</v>
      </c>
      <c r="E2049" s="16">
        <v>2019</v>
      </c>
      <c r="F2049" s="16">
        <v>12</v>
      </c>
      <c r="G2049" s="16" t="s">
        <v>206</v>
      </c>
      <c r="H2049" s="18">
        <v>122.42170491268701</v>
      </c>
      <c r="I2049" s="18">
        <v>118.211314731051</v>
      </c>
      <c r="J2049" s="18">
        <v>173.24080933454201</v>
      </c>
      <c r="K2049" s="18">
        <v>168.164922136174</v>
      </c>
      <c r="L2049" s="20">
        <v>98.479237254747503</v>
      </c>
    </row>
    <row r="2050" spans="1:12" ht="16" x14ac:dyDescent="0.2">
      <c r="A2050" s="22">
        <f t="shared" ref="A2050:A2113" si="96">DATE(E2050,F2050,1)</f>
        <v>43831</v>
      </c>
      <c r="B2050" s="15" t="s">
        <v>205</v>
      </c>
      <c r="C2050" s="15" t="str">
        <f t="shared" si="94"/>
        <v>VALLE DEL CAUCA</v>
      </c>
      <c r="D2050" s="23" t="str">
        <f t="shared" si="95"/>
        <v>VALLE DEL CAUCA</v>
      </c>
      <c r="E2050" s="15">
        <v>2020</v>
      </c>
      <c r="F2050" s="15">
        <v>1</v>
      </c>
      <c r="G2050" s="15" t="s">
        <v>206</v>
      </c>
      <c r="H2050" s="17">
        <v>73.085281040392104</v>
      </c>
      <c r="I2050" s="17">
        <v>70.578153589604497</v>
      </c>
      <c r="J2050" s="17">
        <v>79.400944071826402</v>
      </c>
      <c r="K2050" s="17">
        <v>76.802582389616404</v>
      </c>
      <c r="L2050" s="19">
        <v>83.738082105429001</v>
      </c>
    </row>
    <row r="2051" spans="1:12" ht="16" x14ac:dyDescent="0.2">
      <c r="A2051" s="22">
        <f t="shared" si="96"/>
        <v>43862</v>
      </c>
      <c r="B2051" s="16" t="s">
        <v>205</v>
      </c>
      <c r="C2051" s="15" t="str">
        <f t="shared" ref="C2051:C2114" si="97">UPPER(B2051)</f>
        <v>VALLE DEL CAUCA</v>
      </c>
      <c r="D2051" s="23" t="str">
        <f t="shared" ref="D2051:D2114" si="98">SUBSTITUTE(SUBSTITUTE(SUBSTITUTE(SUBSTITUTE(SUBSTITUTE(SUBSTITUTE(SUBSTITUTE(SUBSTITUTE(SUBSTITUTE(SUBSTITUTE(C2051,"á","a"),"é","e"),"í","i"),"ó","o"),"ú","u"),"Á","A"),"É","E"),"Í","I"),"Ó","O"),"Ú","U")</f>
        <v>VALLE DEL CAUCA</v>
      </c>
      <c r="E2051" s="16">
        <v>2020</v>
      </c>
      <c r="F2051" s="16">
        <v>2</v>
      </c>
      <c r="G2051" s="16" t="s">
        <v>206</v>
      </c>
      <c r="H2051" s="18">
        <v>96.610381813934396</v>
      </c>
      <c r="I2051" s="18">
        <v>92.959099628051604</v>
      </c>
      <c r="J2051" s="18">
        <v>87.299007345436095</v>
      </c>
      <c r="K2051" s="18">
        <v>83.845948980372498</v>
      </c>
      <c r="L2051" s="20">
        <v>92.569537467496602</v>
      </c>
    </row>
    <row r="2052" spans="1:12" ht="16" x14ac:dyDescent="0.2">
      <c r="A2052" s="22">
        <f t="shared" si="96"/>
        <v>43891</v>
      </c>
      <c r="B2052" s="15" t="s">
        <v>205</v>
      </c>
      <c r="C2052" s="15" t="str">
        <f t="shared" si="97"/>
        <v>VALLE DEL CAUCA</v>
      </c>
      <c r="D2052" s="23" t="str">
        <f t="shared" si="98"/>
        <v>VALLE DEL CAUCA</v>
      </c>
      <c r="E2052" s="15">
        <v>2020</v>
      </c>
      <c r="F2052" s="15">
        <v>3</v>
      </c>
      <c r="G2052" s="15" t="s">
        <v>206</v>
      </c>
      <c r="H2052" s="17">
        <v>74.886055805563103</v>
      </c>
      <c r="I2052" s="17">
        <v>71.276752931812098</v>
      </c>
      <c r="J2052" s="17">
        <v>64.196080247663602</v>
      </c>
      <c r="K2052" s="17">
        <v>61.010136820459799</v>
      </c>
      <c r="L2052" s="19">
        <v>86.707115278543796</v>
      </c>
    </row>
    <row r="2053" spans="1:12" ht="16" x14ac:dyDescent="0.2">
      <c r="A2053" s="22">
        <f t="shared" si="96"/>
        <v>43922</v>
      </c>
      <c r="B2053" s="16" t="s">
        <v>205</v>
      </c>
      <c r="C2053" s="15" t="str">
        <f t="shared" si="97"/>
        <v>VALLE DEL CAUCA</v>
      </c>
      <c r="D2053" s="23" t="str">
        <f t="shared" si="98"/>
        <v>VALLE DEL CAUCA</v>
      </c>
      <c r="E2053" s="16">
        <v>2020</v>
      </c>
      <c r="F2053" s="16">
        <v>4</v>
      </c>
      <c r="G2053" s="16" t="s">
        <v>206</v>
      </c>
      <c r="H2053" s="18">
        <v>28.1710659578454</v>
      </c>
      <c r="I2053" s="18">
        <v>26.5275871723425</v>
      </c>
      <c r="J2053" s="18">
        <v>27.731591393468602</v>
      </c>
      <c r="K2053" s="18">
        <v>26.080622980811601</v>
      </c>
      <c r="L2053" s="20">
        <v>70.557087699944802</v>
      </c>
    </row>
    <row r="2054" spans="1:12" ht="16" x14ac:dyDescent="0.2">
      <c r="A2054" s="22">
        <f t="shared" si="96"/>
        <v>43952</v>
      </c>
      <c r="B2054" s="15" t="s">
        <v>205</v>
      </c>
      <c r="C2054" s="15" t="str">
        <f t="shared" si="97"/>
        <v>VALLE DEL CAUCA</v>
      </c>
      <c r="D2054" s="23" t="str">
        <f t="shared" si="98"/>
        <v>VALLE DEL CAUCA</v>
      </c>
      <c r="E2054" s="15">
        <v>2020</v>
      </c>
      <c r="F2054" s="15">
        <v>5</v>
      </c>
      <c r="G2054" s="15" t="s">
        <v>206</v>
      </c>
      <c r="H2054" s="17">
        <v>43.801276805914</v>
      </c>
      <c r="I2054" s="17">
        <v>41.546315055349602</v>
      </c>
      <c r="J2054" s="17">
        <v>44.1325936139066</v>
      </c>
      <c r="K2054" s="17">
        <v>41.822589147323598</v>
      </c>
      <c r="L2054" s="19">
        <v>71.181151997478494</v>
      </c>
    </row>
    <row r="2055" spans="1:12" ht="16" x14ac:dyDescent="0.2">
      <c r="A2055" s="22">
        <f t="shared" si="96"/>
        <v>43983</v>
      </c>
      <c r="B2055" s="16" t="s">
        <v>205</v>
      </c>
      <c r="C2055" s="15" t="str">
        <f t="shared" si="97"/>
        <v>VALLE DEL CAUCA</v>
      </c>
      <c r="D2055" s="23" t="str">
        <f t="shared" si="98"/>
        <v>VALLE DEL CAUCA</v>
      </c>
      <c r="E2055" s="16">
        <v>2020</v>
      </c>
      <c r="F2055" s="16">
        <v>6</v>
      </c>
      <c r="G2055" s="16" t="s">
        <v>206</v>
      </c>
      <c r="H2055" s="18">
        <v>58.803526711770502</v>
      </c>
      <c r="I2055" s="18">
        <v>55.781691334170397</v>
      </c>
      <c r="J2055" s="18">
        <v>58.699539685726101</v>
      </c>
      <c r="K2055" s="18">
        <v>55.7115050596191</v>
      </c>
      <c r="L2055" s="20">
        <v>68.420140256874902</v>
      </c>
    </row>
    <row r="2056" spans="1:12" ht="16" x14ac:dyDescent="0.2">
      <c r="A2056" s="22">
        <f t="shared" si="96"/>
        <v>44013</v>
      </c>
      <c r="B2056" s="15" t="s">
        <v>205</v>
      </c>
      <c r="C2056" s="15" t="str">
        <f t="shared" si="97"/>
        <v>VALLE DEL CAUCA</v>
      </c>
      <c r="D2056" s="23" t="str">
        <f t="shared" si="98"/>
        <v>VALLE DEL CAUCA</v>
      </c>
      <c r="E2056" s="15">
        <v>2020</v>
      </c>
      <c r="F2056" s="15">
        <v>7</v>
      </c>
      <c r="G2056" s="15" t="s">
        <v>206</v>
      </c>
      <c r="H2056" s="17">
        <v>76.7395548132004</v>
      </c>
      <c r="I2056" s="17">
        <v>73.494349612609</v>
      </c>
      <c r="J2056" s="17">
        <v>67.764446392801005</v>
      </c>
      <c r="K2056" s="17">
        <v>64.856393271710999</v>
      </c>
      <c r="L2056" s="19">
        <v>69.063115593727801</v>
      </c>
    </row>
    <row r="2057" spans="1:12" ht="16" x14ac:dyDescent="0.2">
      <c r="A2057" s="22">
        <f t="shared" si="96"/>
        <v>44044</v>
      </c>
      <c r="B2057" s="16" t="s">
        <v>205</v>
      </c>
      <c r="C2057" s="15" t="str">
        <f t="shared" si="97"/>
        <v>VALLE DEL CAUCA</v>
      </c>
      <c r="D2057" s="23" t="str">
        <f t="shared" si="98"/>
        <v>VALLE DEL CAUCA</v>
      </c>
      <c r="E2057" s="16">
        <v>2020</v>
      </c>
      <c r="F2057" s="16">
        <v>8</v>
      </c>
      <c r="G2057" s="16" t="s">
        <v>206</v>
      </c>
      <c r="H2057" s="18">
        <v>82.374827496181098</v>
      </c>
      <c r="I2057" s="18">
        <v>77.739810837631794</v>
      </c>
      <c r="J2057" s="18">
        <v>74.766005600921005</v>
      </c>
      <c r="K2057" s="18">
        <v>70.333474618597094</v>
      </c>
      <c r="L2057" s="20">
        <v>69.914112363091903</v>
      </c>
    </row>
    <row r="2058" spans="1:12" ht="16" x14ac:dyDescent="0.2">
      <c r="A2058" s="22">
        <f t="shared" si="96"/>
        <v>44075</v>
      </c>
      <c r="B2058" s="15" t="s">
        <v>205</v>
      </c>
      <c r="C2058" s="15" t="str">
        <f t="shared" si="97"/>
        <v>VALLE DEL CAUCA</v>
      </c>
      <c r="D2058" s="23" t="str">
        <f t="shared" si="98"/>
        <v>VALLE DEL CAUCA</v>
      </c>
      <c r="E2058" s="15">
        <v>2020</v>
      </c>
      <c r="F2058" s="15">
        <v>9</v>
      </c>
      <c r="G2058" s="15" t="s">
        <v>206</v>
      </c>
      <c r="H2058" s="17">
        <v>90.535028155967396</v>
      </c>
      <c r="I2058" s="17">
        <v>85.537862184164197</v>
      </c>
      <c r="J2058" s="17">
        <v>92.305034692525297</v>
      </c>
      <c r="K2058" s="17">
        <v>86.982118075344005</v>
      </c>
      <c r="L2058" s="19">
        <v>70.150500354581993</v>
      </c>
    </row>
    <row r="2059" spans="1:12" ht="16" x14ac:dyDescent="0.2">
      <c r="A2059" s="22">
        <f t="shared" si="96"/>
        <v>44105</v>
      </c>
      <c r="B2059" s="16" t="s">
        <v>205</v>
      </c>
      <c r="C2059" s="15" t="str">
        <f t="shared" si="97"/>
        <v>VALLE DEL CAUCA</v>
      </c>
      <c r="D2059" s="23" t="str">
        <f t="shared" si="98"/>
        <v>VALLE DEL CAUCA</v>
      </c>
      <c r="E2059" s="16">
        <v>2020</v>
      </c>
      <c r="F2059" s="16">
        <v>10</v>
      </c>
      <c r="G2059" s="16" t="s">
        <v>206</v>
      </c>
      <c r="H2059" s="18">
        <v>104.12525524824601</v>
      </c>
      <c r="I2059" s="18">
        <v>97.931785245597197</v>
      </c>
      <c r="J2059" s="18">
        <v>99.905000315179194</v>
      </c>
      <c r="K2059" s="18">
        <v>94.021820340430594</v>
      </c>
      <c r="L2059" s="20">
        <v>73.6584981482941</v>
      </c>
    </row>
    <row r="2060" spans="1:12" ht="16" x14ac:dyDescent="0.2">
      <c r="A2060" s="22">
        <f t="shared" si="96"/>
        <v>44136</v>
      </c>
      <c r="B2060" s="15" t="s">
        <v>205</v>
      </c>
      <c r="C2060" s="15" t="str">
        <f t="shared" si="97"/>
        <v>VALLE DEL CAUCA</v>
      </c>
      <c r="D2060" s="23" t="str">
        <f t="shared" si="98"/>
        <v>VALLE DEL CAUCA</v>
      </c>
      <c r="E2060" s="15">
        <v>2020</v>
      </c>
      <c r="F2060" s="15">
        <v>11</v>
      </c>
      <c r="G2060" s="15" t="s">
        <v>206</v>
      </c>
      <c r="H2060" s="17">
        <v>106.004635333368</v>
      </c>
      <c r="I2060" s="17">
        <v>100.25308231048101</v>
      </c>
      <c r="J2060" s="17">
        <v>115.930491858195</v>
      </c>
      <c r="K2060" s="17">
        <v>109.945764645024</v>
      </c>
      <c r="L2060" s="19">
        <v>76.098022220471194</v>
      </c>
    </row>
    <row r="2061" spans="1:12" ht="16" x14ac:dyDescent="0.2">
      <c r="A2061" s="22">
        <f t="shared" si="96"/>
        <v>44166</v>
      </c>
      <c r="B2061" s="16" t="s">
        <v>205</v>
      </c>
      <c r="C2061" s="15" t="str">
        <f t="shared" si="97"/>
        <v>VALLE DEL CAUCA</v>
      </c>
      <c r="D2061" s="23" t="str">
        <f t="shared" si="98"/>
        <v>VALLE DEL CAUCA</v>
      </c>
      <c r="E2061" s="16">
        <v>2020</v>
      </c>
      <c r="F2061" s="16">
        <v>12</v>
      </c>
      <c r="G2061" s="16" t="s">
        <v>206</v>
      </c>
      <c r="H2061" s="18">
        <v>113.058141751251</v>
      </c>
      <c r="I2061" s="18">
        <v>107.589919870968</v>
      </c>
      <c r="J2061" s="18">
        <v>168.35208694444199</v>
      </c>
      <c r="K2061" s="18">
        <v>160.74386826798499</v>
      </c>
      <c r="L2061" s="20">
        <v>74.670238751871395</v>
      </c>
    </row>
    <row r="2062" spans="1:12" ht="16" x14ac:dyDescent="0.2">
      <c r="A2062" s="22">
        <f t="shared" si="96"/>
        <v>44197</v>
      </c>
      <c r="B2062" s="15" t="s">
        <v>205</v>
      </c>
      <c r="C2062" s="15" t="str">
        <f t="shared" si="97"/>
        <v>VALLE DEL CAUCA</v>
      </c>
      <c r="D2062" s="23" t="str">
        <f t="shared" si="98"/>
        <v>VALLE DEL CAUCA</v>
      </c>
      <c r="E2062" s="15">
        <v>2021</v>
      </c>
      <c r="F2062" s="15">
        <v>1</v>
      </c>
      <c r="G2062" s="15" t="s">
        <v>206</v>
      </c>
      <c r="H2062" s="17">
        <v>85.313019987306106</v>
      </c>
      <c r="I2062" s="17">
        <v>80.037864648205101</v>
      </c>
      <c r="J2062" s="17">
        <v>77.586084714742398</v>
      </c>
      <c r="K2062" s="17">
        <v>72.754084879323202</v>
      </c>
      <c r="L2062" s="19">
        <v>73.119533527696802</v>
      </c>
    </row>
    <row r="2063" spans="1:12" ht="16" x14ac:dyDescent="0.2">
      <c r="A2063" s="22">
        <f t="shared" si="96"/>
        <v>44228</v>
      </c>
      <c r="B2063" s="16" t="s">
        <v>205</v>
      </c>
      <c r="C2063" s="15" t="str">
        <f t="shared" si="97"/>
        <v>VALLE DEL CAUCA</v>
      </c>
      <c r="D2063" s="23" t="str">
        <f t="shared" si="98"/>
        <v>VALLE DEL CAUCA</v>
      </c>
      <c r="E2063" s="16">
        <v>2021</v>
      </c>
      <c r="F2063" s="16">
        <v>2</v>
      </c>
      <c r="G2063" s="16" t="s">
        <v>206</v>
      </c>
      <c r="H2063" s="18">
        <v>98.027995322343301</v>
      </c>
      <c r="I2063" s="18">
        <v>92.075646217871096</v>
      </c>
      <c r="J2063" s="18">
        <v>88.528431524933694</v>
      </c>
      <c r="K2063" s="18">
        <v>82.932807497177194</v>
      </c>
      <c r="L2063" s="20">
        <v>75.265936490426299</v>
      </c>
    </row>
    <row r="2064" spans="1:12" ht="16" x14ac:dyDescent="0.2">
      <c r="A2064" s="22">
        <f t="shared" si="96"/>
        <v>44256</v>
      </c>
      <c r="B2064" s="15" t="s">
        <v>205</v>
      </c>
      <c r="C2064" s="15" t="str">
        <f t="shared" si="97"/>
        <v>VALLE DEL CAUCA</v>
      </c>
      <c r="D2064" s="23" t="str">
        <f t="shared" si="98"/>
        <v>VALLE DEL CAUCA</v>
      </c>
      <c r="E2064" s="15">
        <v>2021</v>
      </c>
      <c r="F2064" s="15">
        <v>3</v>
      </c>
      <c r="G2064" s="15" t="s">
        <v>206</v>
      </c>
      <c r="H2064" s="17">
        <v>117.766632309618</v>
      </c>
      <c r="I2064" s="17">
        <v>110.213400096843</v>
      </c>
      <c r="J2064" s="17">
        <v>100.61122786673999</v>
      </c>
      <c r="K2064" s="17">
        <v>93.924637014314101</v>
      </c>
      <c r="L2064" s="19">
        <v>77.705460562603406</v>
      </c>
    </row>
    <row r="2065" spans="1:12" ht="16" x14ac:dyDescent="0.2">
      <c r="A2065" s="22">
        <f t="shared" si="96"/>
        <v>44287</v>
      </c>
      <c r="B2065" s="16" t="s">
        <v>205</v>
      </c>
      <c r="C2065" s="15" t="str">
        <f t="shared" si="97"/>
        <v>VALLE DEL CAUCA</v>
      </c>
      <c r="D2065" s="23" t="str">
        <f t="shared" si="98"/>
        <v>VALLE DEL CAUCA</v>
      </c>
      <c r="E2065" s="16">
        <v>2021</v>
      </c>
      <c r="F2065" s="16">
        <v>4</v>
      </c>
      <c r="G2065" s="16" t="s">
        <v>206</v>
      </c>
      <c r="H2065" s="18">
        <v>100.57784463458199</v>
      </c>
      <c r="I2065" s="18">
        <v>93.710738133828599</v>
      </c>
      <c r="J2065" s="18">
        <v>86.193567430982498</v>
      </c>
      <c r="K2065" s="18">
        <v>80.320355622148497</v>
      </c>
      <c r="L2065" s="20">
        <v>78.197147584902694</v>
      </c>
    </row>
    <row r="2066" spans="1:12" ht="16" x14ac:dyDescent="0.2">
      <c r="A2066" s="22">
        <f t="shared" si="96"/>
        <v>44317</v>
      </c>
      <c r="B2066" s="15" t="s">
        <v>205</v>
      </c>
      <c r="C2066" s="15" t="str">
        <f t="shared" si="97"/>
        <v>VALLE DEL CAUCA</v>
      </c>
      <c r="D2066" s="23" t="str">
        <f t="shared" si="98"/>
        <v>VALLE DEL CAUCA</v>
      </c>
      <c r="E2066" s="15">
        <v>2021</v>
      </c>
      <c r="F2066" s="15">
        <v>5</v>
      </c>
      <c r="G2066" s="15" t="s">
        <v>206</v>
      </c>
      <c r="H2066" s="17">
        <v>58.3895111552701</v>
      </c>
      <c r="I2066" s="17">
        <v>54.565636084138603</v>
      </c>
      <c r="J2066" s="17">
        <v>58.940619176103198</v>
      </c>
      <c r="K2066" s="17">
        <v>55.026481309188497</v>
      </c>
      <c r="L2066" s="19">
        <v>71.228429595776504</v>
      </c>
    </row>
    <row r="2067" spans="1:12" ht="16" x14ac:dyDescent="0.2">
      <c r="A2067" s="22">
        <f t="shared" si="96"/>
        <v>44348</v>
      </c>
      <c r="B2067" s="16" t="s">
        <v>205</v>
      </c>
      <c r="C2067" s="15" t="str">
        <f t="shared" si="97"/>
        <v>VALLE DEL CAUCA</v>
      </c>
      <c r="D2067" s="23" t="str">
        <f t="shared" si="98"/>
        <v>VALLE DEL CAUCA</v>
      </c>
      <c r="E2067" s="16">
        <v>2021</v>
      </c>
      <c r="F2067" s="16">
        <v>6</v>
      </c>
      <c r="G2067" s="16" t="s">
        <v>206</v>
      </c>
      <c r="H2067" s="18">
        <v>113.34353140859299</v>
      </c>
      <c r="I2067" s="18">
        <v>105.141542527738</v>
      </c>
      <c r="J2067" s="18">
        <v>110.941455339247</v>
      </c>
      <c r="K2067" s="18">
        <v>102.778868073025</v>
      </c>
      <c r="L2067" s="20">
        <v>75.937278386258001</v>
      </c>
    </row>
    <row r="2068" spans="1:12" ht="16" x14ac:dyDescent="0.2">
      <c r="A2068" s="22">
        <f t="shared" si="96"/>
        <v>44378</v>
      </c>
      <c r="B2068" s="15" t="s">
        <v>205</v>
      </c>
      <c r="C2068" s="15" t="str">
        <f t="shared" si="97"/>
        <v>VALLE DEL CAUCA</v>
      </c>
      <c r="D2068" s="23" t="str">
        <f t="shared" si="98"/>
        <v>VALLE DEL CAUCA</v>
      </c>
      <c r="E2068" s="15">
        <v>2021</v>
      </c>
      <c r="F2068" s="15">
        <v>7</v>
      </c>
      <c r="G2068" s="15" t="s">
        <v>206</v>
      </c>
      <c r="H2068" s="17">
        <v>128.47816852883</v>
      </c>
      <c r="I2068" s="17">
        <v>118.343071275699</v>
      </c>
      <c r="J2068" s="17">
        <v>125.65172508101701</v>
      </c>
      <c r="K2068" s="17">
        <v>115.914372023422</v>
      </c>
      <c r="L2068" s="19">
        <v>74.897171223701804</v>
      </c>
    </row>
    <row r="2069" spans="1:12" ht="16" x14ac:dyDescent="0.2">
      <c r="A2069" s="22">
        <f t="shared" si="96"/>
        <v>44409</v>
      </c>
      <c r="B2069" s="16" t="s">
        <v>205</v>
      </c>
      <c r="C2069" s="15" t="str">
        <f t="shared" si="97"/>
        <v>VALLE DEL CAUCA</v>
      </c>
      <c r="D2069" s="23" t="str">
        <f t="shared" si="98"/>
        <v>VALLE DEL CAUCA</v>
      </c>
      <c r="E2069" s="16">
        <v>2021</v>
      </c>
      <c r="F2069" s="16">
        <v>8</v>
      </c>
      <c r="G2069" s="16" t="s">
        <v>206</v>
      </c>
      <c r="H2069" s="18">
        <v>129.95952173926801</v>
      </c>
      <c r="I2069" s="18">
        <v>119.19863254888899</v>
      </c>
      <c r="J2069" s="18">
        <v>120.755535854196</v>
      </c>
      <c r="K2069" s="18">
        <v>110.868954529795</v>
      </c>
      <c r="L2069" s="20">
        <v>78.348435899456305</v>
      </c>
    </row>
    <row r="2070" spans="1:12" ht="16" x14ac:dyDescent="0.2">
      <c r="A2070" s="22">
        <f t="shared" si="96"/>
        <v>44440</v>
      </c>
      <c r="B2070" s="15" t="s">
        <v>205</v>
      </c>
      <c r="C2070" s="15" t="str">
        <f t="shared" si="97"/>
        <v>VALLE DEL CAUCA</v>
      </c>
      <c r="D2070" s="23" t="str">
        <f t="shared" si="98"/>
        <v>VALLE DEL CAUCA</v>
      </c>
      <c r="E2070" s="15">
        <v>2021</v>
      </c>
      <c r="F2070" s="15">
        <v>9</v>
      </c>
      <c r="G2070" s="15" t="s">
        <v>206</v>
      </c>
      <c r="H2070" s="17">
        <v>136.63452894058301</v>
      </c>
      <c r="I2070" s="17">
        <v>125.690296732379</v>
      </c>
      <c r="J2070" s="17">
        <v>128.38850333095499</v>
      </c>
      <c r="K2070" s="17">
        <v>118.12087427514</v>
      </c>
      <c r="L2070" s="19">
        <v>79.842408005673306</v>
      </c>
    </row>
    <row r="2071" spans="1:12" ht="16" x14ac:dyDescent="0.2">
      <c r="A2071" s="22">
        <f t="shared" si="96"/>
        <v>44470</v>
      </c>
      <c r="B2071" s="16" t="s">
        <v>205</v>
      </c>
      <c r="C2071" s="15" t="str">
        <f t="shared" si="97"/>
        <v>VALLE DEL CAUCA</v>
      </c>
      <c r="D2071" s="23" t="str">
        <f t="shared" si="98"/>
        <v>VALLE DEL CAUCA</v>
      </c>
      <c r="E2071" s="16">
        <v>2021</v>
      </c>
      <c r="F2071" s="16">
        <v>10</v>
      </c>
      <c r="G2071" s="16" t="s">
        <v>206</v>
      </c>
      <c r="H2071" s="18">
        <v>145.90194477597601</v>
      </c>
      <c r="I2071" s="18">
        <v>133.39921738023699</v>
      </c>
      <c r="J2071" s="18">
        <v>139.54683369086999</v>
      </c>
      <c r="K2071" s="18">
        <v>127.765017371224</v>
      </c>
      <c r="L2071" s="20">
        <v>82.140099282956399</v>
      </c>
    </row>
    <row r="2072" spans="1:12" ht="16" x14ac:dyDescent="0.2">
      <c r="A2072" s="22">
        <f t="shared" si="96"/>
        <v>44501</v>
      </c>
      <c r="B2072" s="15" t="s">
        <v>205</v>
      </c>
      <c r="C2072" s="15" t="str">
        <f t="shared" si="97"/>
        <v>VALLE DEL CAUCA</v>
      </c>
      <c r="D2072" s="23" t="str">
        <f t="shared" si="98"/>
        <v>VALLE DEL CAUCA</v>
      </c>
      <c r="E2072" s="15">
        <v>2021</v>
      </c>
      <c r="F2072" s="15">
        <v>11</v>
      </c>
      <c r="G2072" s="15" t="s">
        <v>206</v>
      </c>
      <c r="H2072" s="17">
        <v>149.70268969055999</v>
      </c>
      <c r="I2072" s="17">
        <v>136.13765658288</v>
      </c>
      <c r="J2072" s="17">
        <v>147.697378727303</v>
      </c>
      <c r="K2072" s="17">
        <v>134.36278035086301</v>
      </c>
      <c r="L2072" s="19">
        <v>82.905996375384106</v>
      </c>
    </row>
    <row r="2073" spans="1:12" ht="16" x14ac:dyDescent="0.2">
      <c r="A2073" s="22">
        <f t="shared" si="96"/>
        <v>44531</v>
      </c>
      <c r="B2073" s="16" t="s">
        <v>205</v>
      </c>
      <c r="C2073" s="15" t="str">
        <f t="shared" si="97"/>
        <v>VALLE DEL CAUCA</v>
      </c>
      <c r="D2073" s="23" t="str">
        <f t="shared" si="98"/>
        <v>VALLE DEL CAUCA</v>
      </c>
      <c r="E2073" s="16">
        <v>2021</v>
      </c>
      <c r="F2073" s="16">
        <v>12</v>
      </c>
      <c r="G2073" s="16" t="s">
        <v>206</v>
      </c>
      <c r="H2073" s="18">
        <v>148.51126543955701</v>
      </c>
      <c r="I2073" s="18">
        <v>135.36345896206799</v>
      </c>
      <c r="J2073" s="18">
        <v>203.08871530552901</v>
      </c>
      <c r="K2073" s="18">
        <v>187.66968175767801</v>
      </c>
      <c r="L2073" s="20">
        <v>79.275076826097205</v>
      </c>
    </row>
    <row r="2074" spans="1:12" ht="16" x14ac:dyDescent="0.2">
      <c r="A2074" s="22">
        <f t="shared" si="96"/>
        <v>44562</v>
      </c>
      <c r="B2074" s="15" t="s">
        <v>205</v>
      </c>
      <c r="C2074" s="15" t="str">
        <f t="shared" si="97"/>
        <v>VALLE DEL CAUCA</v>
      </c>
      <c r="D2074" s="23" t="str">
        <f t="shared" si="98"/>
        <v>VALLE DEL CAUCA</v>
      </c>
      <c r="E2074" s="15">
        <v>2022</v>
      </c>
      <c r="F2074" s="15">
        <v>1</v>
      </c>
      <c r="G2074" s="15" t="s">
        <v>206</v>
      </c>
      <c r="H2074" s="17">
        <v>108.87704610833801</v>
      </c>
      <c r="I2074" s="17">
        <v>97.259711875758597</v>
      </c>
      <c r="J2074" s="17">
        <v>108.071733546617</v>
      </c>
      <c r="K2074" s="17">
        <v>96.384649196053303</v>
      </c>
      <c r="L2074" s="19">
        <v>75.039004018595904</v>
      </c>
    </row>
    <row r="2075" spans="1:12" ht="16" x14ac:dyDescent="0.2">
      <c r="A2075" s="22">
        <f t="shared" si="96"/>
        <v>44593</v>
      </c>
      <c r="B2075" s="16" t="s">
        <v>205</v>
      </c>
      <c r="C2075" s="15" t="str">
        <f t="shared" si="97"/>
        <v>VALLE DEL CAUCA</v>
      </c>
      <c r="D2075" s="23" t="str">
        <f t="shared" si="98"/>
        <v>VALLE DEL CAUCA</v>
      </c>
      <c r="E2075" s="16">
        <v>2022</v>
      </c>
      <c r="F2075" s="16">
        <v>2</v>
      </c>
      <c r="G2075" s="16" t="s">
        <v>206</v>
      </c>
      <c r="H2075" s="18">
        <v>132.29498995025699</v>
      </c>
      <c r="I2075" s="18">
        <v>118.52739428026599</v>
      </c>
      <c r="J2075" s="18">
        <v>114.321093421632</v>
      </c>
      <c r="K2075" s="18">
        <v>101.66165353583899</v>
      </c>
      <c r="L2075" s="20">
        <v>78.698290126861593</v>
      </c>
    </row>
    <row r="2076" spans="1:12" ht="16" x14ac:dyDescent="0.2">
      <c r="A2076" s="22">
        <f t="shared" si="96"/>
        <v>44621</v>
      </c>
      <c r="B2076" s="15" t="s">
        <v>205</v>
      </c>
      <c r="C2076" s="15" t="str">
        <f t="shared" si="97"/>
        <v>VALLE DEL CAUCA</v>
      </c>
      <c r="D2076" s="23" t="str">
        <f t="shared" si="98"/>
        <v>VALLE DEL CAUCA</v>
      </c>
      <c r="E2076" s="15">
        <v>2022</v>
      </c>
      <c r="F2076" s="15">
        <v>3</v>
      </c>
      <c r="G2076" s="15" t="s">
        <v>206</v>
      </c>
      <c r="H2076" s="17">
        <v>146.136639719052</v>
      </c>
      <c r="I2076" s="17">
        <v>129.94663827942901</v>
      </c>
      <c r="J2076" s="17">
        <v>123.023107143579</v>
      </c>
      <c r="K2076" s="17">
        <v>108.75288673436199</v>
      </c>
      <c r="L2076" s="19">
        <v>82.801985659128505</v>
      </c>
    </row>
    <row r="2077" spans="1:12" ht="16" x14ac:dyDescent="0.2">
      <c r="A2077" s="22">
        <f t="shared" si="96"/>
        <v>44652</v>
      </c>
      <c r="B2077" s="16" t="s">
        <v>205</v>
      </c>
      <c r="C2077" s="15" t="str">
        <f t="shared" si="97"/>
        <v>VALLE DEL CAUCA</v>
      </c>
      <c r="D2077" s="23" t="str">
        <f t="shared" si="98"/>
        <v>VALLE DEL CAUCA</v>
      </c>
      <c r="E2077" s="16">
        <v>2022</v>
      </c>
      <c r="F2077" s="16">
        <v>4</v>
      </c>
      <c r="G2077" s="16" t="s">
        <v>206</v>
      </c>
      <c r="H2077" s="18">
        <v>138.06881641002801</v>
      </c>
      <c r="I2077" s="18">
        <v>121.83503214117501</v>
      </c>
      <c r="J2077" s="18">
        <v>125.77397338345</v>
      </c>
      <c r="K2077" s="18">
        <v>110.648175204927</v>
      </c>
      <c r="L2077" s="20">
        <v>83.303128201087404</v>
      </c>
    </row>
    <row r="2078" spans="1:12" ht="16" x14ac:dyDescent="0.2">
      <c r="A2078" s="22">
        <f t="shared" si="96"/>
        <v>44682</v>
      </c>
      <c r="B2078" s="15" t="s">
        <v>205</v>
      </c>
      <c r="C2078" s="15" t="str">
        <f t="shared" si="97"/>
        <v>VALLE DEL CAUCA</v>
      </c>
      <c r="D2078" s="23" t="str">
        <f t="shared" si="98"/>
        <v>VALLE DEL CAUCA</v>
      </c>
      <c r="E2078" s="15">
        <v>2022</v>
      </c>
      <c r="F2078" s="15">
        <v>5</v>
      </c>
      <c r="G2078" s="15" t="s">
        <v>206</v>
      </c>
      <c r="H2078" s="17">
        <v>145.972524186361</v>
      </c>
      <c r="I2078" s="17">
        <v>127.06942629863499</v>
      </c>
      <c r="J2078" s="17">
        <v>126.740021703474</v>
      </c>
      <c r="K2078" s="17">
        <v>109.85895275490699</v>
      </c>
      <c r="L2078" s="19">
        <v>82.820896698447697</v>
      </c>
    </row>
    <row r="2079" spans="1:12" ht="16" x14ac:dyDescent="0.2">
      <c r="A2079" s="22">
        <f t="shared" si="96"/>
        <v>44713</v>
      </c>
      <c r="B2079" s="16" t="s">
        <v>205</v>
      </c>
      <c r="C2079" s="15" t="str">
        <f t="shared" si="97"/>
        <v>VALLE DEL CAUCA</v>
      </c>
      <c r="D2079" s="23" t="str">
        <f t="shared" si="98"/>
        <v>VALLE DEL CAUCA</v>
      </c>
      <c r="E2079" s="16">
        <v>2022</v>
      </c>
      <c r="F2079" s="16">
        <v>6</v>
      </c>
      <c r="G2079" s="16" t="s">
        <v>206</v>
      </c>
      <c r="H2079" s="18">
        <v>143.42061989402399</v>
      </c>
      <c r="I2079" s="18">
        <v>125.071098156378</v>
      </c>
      <c r="J2079" s="18">
        <v>138.36645547625099</v>
      </c>
      <c r="K2079" s="18">
        <v>120.43401724843</v>
      </c>
      <c r="L2079" s="20">
        <v>83.889370419982697</v>
      </c>
    </row>
    <row r="2080" spans="1:12" ht="16" x14ac:dyDescent="0.2">
      <c r="A2080" s="22">
        <f t="shared" si="96"/>
        <v>44743</v>
      </c>
      <c r="B2080" s="15" t="s">
        <v>205</v>
      </c>
      <c r="C2080" s="15" t="str">
        <f t="shared" si="97"/>
        <v>VALLE DEL CAUCA</v>
      </c>
      <c r="D2080" s="23" t="str">
        <f t="shared" si="98"/>
        <v>VALLE DEL CAUCA</v>
      </c>
      <c r="E2080" s="15">
        <v>2022</v>
      </c>
      <c r="F2080" s="15">
        <v>7</v>
      </c>
      <c r="G2080" s="15" t="s">
        <v>206</v>
      </c>
      <c r="H2080" s="17">
        <v>157.50497556589701</v>
      </c>
      <c r="I2080" s="17">
        <v>135.62439009568999</v>
      </c>
      <c r="J2080" s="17">
        <v>141.67998838976899</v>
      </c>
      <c r="K2080" s="17">
        <v>121.46808147083</v>
      </c>
      <c r="L2080" s="19">
        <v>84.428335040579896</v>
      </c>
    </row>
    <row r="2081" spans="1:12" ht="16" x14ac:dyDescent="0.2">
      <c r="A2081" s="22">
        <f t="shared" si="96"/>
        <v>44774</v>
      </c>
      <c r="B2081" s="16" t="s">
        <v>205</v>
      </c>
      <c r="C2081" s="15" t="str">
        <f t="shared" si="97"/>
        <v>VALLE DEL CAUCA</v>
      </c>
      <c r="D2081" s="23" t="str">
        <f t="shared" si="98"/>
        <v>VALLE DEL CAUCA</v>
      </c>
      <c r="E2081" s="16">
        <v>2022</v>
      </c>
      <c r="F2081" s="16">
        <v>8</v>
      </c>
      <c r="G2081" s="16" t="s">
        <v>206</v>
      </c>
      <c r="H2081" s="18">
        <v>151.68227174568599</v>
      </c>
      <c r="I2081" s="18">
        <v>129.85197842196101</v>
      </c>
      <c r="J2081" s="18">
        <v>137.717543932143</v>
      </c>
      <c r="K2081" s="18">
        <v>117.21227874073899</v>
      </c>
      <c r="L2081" s="20">
        <v>85.336064927901703</v>
      </c>
    </row>
    <row r="2082" spans="1:12" ht="16" x14ac:dyDescent="0.2">
      <c r="A2082" s="22">
        <f t="shared" si="96"/>
        <v>44805</v>
      </c>
      <c r="B2082" s="15" t="s">
        <v>205</v>
      </c>
      <c r="C2082" s="15" t="str">
        <f t="shared" si="97"/>
        <v>VALLE DEL CAUCA</v>
      </c>
      <c r="D2082" s="23" t="str">
        <f t="shared" si="98"/>
        <v>VALLE DEL CAUCA</v>
      </c>
      <c r="E2082" s="15">
        <v>2022</v>
      </c>
      <c r="F2082" s="15">
        <v>9</v>
      </c>
      <c r="G2082" s="15" t="s">
        <v>206</v>
      </c>
      <c r="H2082" s="17">
        <v>163.15686135035</v>
      </c>
      <c r="I2082" s="17">
        <v>138.39747438694101</v>
      </c>
      <c r="J2082" s="17">
        <v>139.40263130959499</v>
      </c>
      <c r="K2082" s="17">
        <v>117.255093744456</v>
      </c>
      <c r="L2082" s="19">
        <v>86.640926640926594</v>
      </c>
    </row>
    <row r="2083" spans="1:12" ht="16" x14ac:dyDescent="0.2">
      <c r="A2083" s="22">
        <f t="shared" si="96"/>
        <v>44835</v>
      </c>
      <c r="B2083" s="16" t="s">
        <v>205</v>
      </c>
      <c r="C2083" s="15" t="str">
        <f t="shared" si="97"/>
        <v>VALLE DEL CAUCA</v>
      </c>
      <c r="D2083" s="23" t="str">
        <f t="shared" si="98"/>
        <v>VALLE DEL CAUCA</v>
      </c>
      <c r="E2083" s="16">
        <v>2022</v>
      </c>
      <c r="F2083" s="16">
        <v>10</v>
      </c>
      <c r="G2083" s="16" t="s">
        <v>206</v>
      </c>
      <c r="H2083" s="18">
        <v>170.412250662454</v>
      </c>
      <c r="I2083" s="18">
        <v>142.46748786747699</v>
      </c>
      <c r="J2083" s="18">
        <v>151.37261577015701</v>
      </c>
      <c r="K2083" s="18">
        <v>126.29097892142499</v>
      </c>
      <c r="L2083" s="20">
        <v>87.955243873611195</v>
      </c>
    </row>
    <row r="2084" spans="1:12" ht="16" x14ac:dyDescent="0.2">
      <c r="A2084" s="22">
        <f t="shared" si="96"/>
        <v>44866</v>
      </c>
      <c r="B2084" s="15" t="s">
        <v>205</v>
      </c>
      <c r="C2084" s="15" t="str">
        <f t="shared" si="97"/>
        <v>VALLE DEL CAUCA</v>
      </c>
      <c r="D2084" s="23" t="str">
        <f t="shared" si="98"/>
        <v>VALLE DEL CAUCA</v>
      </c>
      <c r="E2084" s="15">
        <v>2022</v>
      </c>
      <c r="F2084" s="15">
        <v>11</v>
      </c>
      <c r="G2084" s="15" t="s">
        <v>206</v>
      </c>
      <c r="H2084" s="17">
        <v>161.55211801878599</v>
      </c>
      <c r="I2084" s="17">
        <v>135.480392240686</v>
      </c>
      <c r="J2084" s="17">
        <v>154.75784977854599</v>
      </c>
      <c r="K2084" s="17">
        <v>129.55436341991401</v>
      </c>
      <c r="L2084" s="19">
        <v>88.153809786462801</v>
      </c>
    </row>
    <row r="2085" spans="1:12" ht="16" x14ac:dyDescent="0.2">
      <c r="A2085" s="22">
        <f t="shared" si="96"/>
        <v>44896</v>
      </c>
      <c r="B2085" s="16" t="s">
        <v>205</v>
      </c>
      <c r="C2085" s="15" t="str">
        <f t="shared" si="97"/>
        <v>VALLE DEL CAUCA</v>
      </c>
      <c r="D2085" s="23" t="str">
        <f t="shared" si="98"/>
        <v>VALLE DEL CAUCA</v>
      </c>
      <c r="E2085" s="16">
        <v>2022</v>
      </c>
      <c r="F2085" s="16">
        <v>12</v>
      </c>
      <c r="G2085" s="16" t="s">
        <v>206</v>
      </c>
      <c r="H2085" s="18">
        <v>171.348682888816</v>
      </c>
      <c r="I2085" s="18">
        <v>142.38753568297</v>
      </c>
      <c r="J2085" s="18">
        <v>229.25375745071199</v>
      </c>
      <c r="K2085" s="18">
        <v>195.522724834076</v>
      </c>
      <c r="L2085" s="20">
        <v>86.177606177606194</v>
      </c>
    </row>
    <row r="2086" spans="1:12" ht="16" x14ac:dyDescent="0.2">
      <c r="A2086" s="22">
        <f t="shared" si="96"/>
        <v>44927</v>
      </c>
      <c r="B2086" s="15" t="s">
        <v>205</v>
      </c>
      <c r="C2086" s="15" t="str">
        <f t="shared" si="97"/>
        <v>VALLE DEL CAUCA</v>
      </c>
      <c r="D2086" s="23" t="str">
        <f t="shared" si="98"/>
        <v>VALLE DEL CAUCA</v>
      </c>
      <c r="E2086" s="15">
        <v>2023</v>
      </c>
      <c r="F2086" s="15">
        <v>1</v>
      </c>
      <c r="G2086" s="15" t="s">
        <v>206</v>
      </c>
      <c r="H2086" s="17">
        <v>113.10037433771799</v>
      </c>
      <c r="I2086" s="17">
        <v>92.348694901242098</v>
      </c>
      <c r="J2086" s="17">
        <v>104.983321896788</v>
      </c>
      <c r="K2086" s="17">
        <v>85.970309187618696</v>
      </c>
      <c r="L2086" s="19">
        <v>78.405169017413897</v>
      </c>
    </row>
    <row r="2087" spans="1:12" ht="16" x14ac:dyDescent="0.2">
      <c r="A2087" s="22">
        <f t="shared" si="96"/>
        <v>44958</v>
      </c>
      <c r="B2087" s="16" t="s">
        <v>205</v>
      </c>
      <c r="C2087" s="15" t="str">
        <f t="shared" si="97"/>
        <v>VALLE DEL CAUCA</v>
      </c>
      <c r="D2087" s="23" t="str">
        <f t="shared" si="98"/>
        <v>VALLE DEL CAUCA</v>
      </c>
      <c r="E2087" s="16">
        <v>2023</v>
      </c>
      <c r="F2087" s="16">
        <v>2</v>
      </c>
      <c r="G2087" s="16" t="s">
        <v>206</v>
      </c>
      <c r="H2087" s="18">
        <v>146.45074615496901</v>
      </c>
      <c r="I2087" s="18">
        <v>118.475979730726</v>
      </c>
      <c r="J2087" s="18">
        <v>115.12483068319401</v>
      </c>
      <c r="K2087" s="18">
        <v>92.047136925588703</v>
      </c>
      <c r="L2087" s="20">
        <v>84.475612638877905</v>
      </c>
    </row>
    <row r="2088" spans="1:12" ht="16" x14ac:dyDescent="0.2">
      <c r="A2088" s="22">
        <f t="shared" si="96"/>
        <v>44986</v>
      </c>
      <c r="B2088" s="15" t="s">
        <v>205</v>
      </c>
      <c r="C2088" s="15" t="str">
        <f t="shared" si="97"/>
        <v>VALLE DEL CAUCA</v>
      </c>
      <c r="D2088" s="23" t="str">
        <f t="shared" si="98"/>
        <v>VALLE DEL CAUCA</v>
      </c>
      <c r="E2088" s="15">
        <v>2023</v>
      </c>
      <c r="F2088" s="15">
        <v>3</v>
      </c>
      <c r="G2088" s="15" t="s">
        <v>206</v>
      </c>
      <c r="H2088" s="17">
        <v>147.34338424817199</v>
      </c>
      <c r="I2088" s="17">
        <v>119.779571487932</v>
      </c>
      <c r="J2088" s="17">
        <v>126.75440592050199</v>
      </c>
      <c r="K2088" s="17">
        <v>101.57088311403901</v>
      </c>
      <c r="L2088" s="19">
        <v>84.674178551729597</v>
      </c>
    </row>
    <row r="2089" spans="1:12" ht="16" x14ac:dyDescent="0.2">
      <c r="A2089" s="22">
        <f t="shared" si="96"/>
        <v>45017</v>
      </c>
      <c r="B2089" s="16" t="s">
        <v>205</v>
      </c>
      <c r="C2089" s="15" t="str">
        <f t="shared" si="97"/>
        <v>VALLE DEL CAUCA</v>
      </c>
      <c r="D2089" s="23" t="str">
        <f t="shared" si="98"/>
        <v>VALLE DEL CAUCA</v>
      </c>
      <c r="E2089" s="16">
        <v>2023</v>
      </c>
      <c r="F2089" s="16">
        <v>4</v>
      </c>
      <c r="G2089" s="16" t="s">
        <v>206</v>
      </c>
      <c r="H2089" s="18">
        <v>132.203527646205</v>
      </c>
      <c r="I2089" s="18">
        <v>107.032272987426</v>
      </c>
      <c r="J2089" s="18">
        <v>124.981758624178</v>
      </c>
      <c r="K2089" s="18">
        <v>100.74907161122</v>
      </c>
      <c r="L2089" s="20">
        <v>82.679063903553697</v>
      </c>
    </row>
    <row r="2090" spans="1:12" ht="16" x14ac:dyDescent="0.2">
      <c r="A2090" s="22">
        <f t="shared" si="96"/>
        <v>45047</v>
      </c>
      <c r="B2090" s="15" t="s">
        <v>205</v>
      </c>
      <c r="C2090" s="15" t="str">
        <f t="shared" si="97"/>
        <v>VALLE DEL CAUCA</v>
      </c>
      <c r="D2090" s="23" t="str">
        <f t="shared" si="98"/>
        <v>VALLE DEL CAUCA</v>
      </c>
      <c r="E2090" s="15">
        <v>2023</v>
      </c>
      <c r="F2090" s="15">
        <v>5</v>
      </c>
      <c r="G2090" s="15" t="s">
        <v>206</v>
      </c>
      <c r="H2090" s="17">
        <v>151.93103868335999</v>
      </c>
      <c r="I2090" s="17">
        <v>122.893156078102</v>
      </c>
      <c r="J2090" s="17">
        <v>137.56321046941099</v>
      </c>
      <c r="K2090" s="17">
        <v>111.02792713274999</v>
      </c>
      <c r="L2090" s="19">
        <v>83.567882751556198</v>
      </c>
    </row>
    <row r="2091" spans="1:12" ht="16" x14ac:dyDescent="0.2">
      <c r="A2091" s="22">
        <f t="shared" si="96"/>
        <v>45078</v>
      </c>
      <c r="B2091" s="16" t="s">
        <v>205</v>
      </c>
      <c r="C2091" s="15" t="str">
        <f t="shared" si="97"/>
        <v>VALLE DEL CAUCA</v>
      </c>
      <c r="D2091" s="23" t="str">
        <f t="shared" si="98"/>
        <v>VALLE DEL CAUCA</v>
      </c>
      <c r="E2091" s="16">
        <v>2023</v>
      </c>
      <c r="F2091" s="16">
        <v>6</v>
      </c>
      <c r="G2091" s="16" t="s">
        <v>206</v>
      </c>
      <c r="H2091" s="18">
        <v>128.14384974956599</v>
      </c>
      <c r="I2091" s="18">
        <v>104.460976081547</v>
      </c>
      <c r="J2091" s="18">
        <v>126.202617843599</v>
      </c>
      <c r="K2091" s="18">
        <v>102.937500067267</v>
      </c>
      <c r="L2091" s="20">
        <v>82.631786305255702</v>
      </c>
    </row>
    <row r="2092" spans="1:12" ht="16" x14ac:dyDescent="0.2">
      <c r="A2092" s="22">
        <f t="shared" si="96"/>
        <v>45108</v>
      </c>
      <c r="B2092" s="15" t="s">
        <v>205</v>
      </c>
      <c r="C2092" s="15" t="str">
        <f t="shared" si="97"/>
        <v>VALLE DEL CAUCA</v>
      </c>
      <c r="D2092" s="23" t="str">
        <f t="shared" si="98"/>
        <v>VALLE DEL CAUCA</v>
      </c>
      <c r="E2092" s="15">
        <v>2023</v>
      </c>
      <c r="F2092" s="15">
        <v>7</v>
      </c>
      <c r="G2092" s="15" t="s">
        <v>206</v>
      </c>
      <c r="H2092" s="17">
        <v>114.266099913087</v>
      </c>
      <c r="I2092" s="17">
        <v>93.420630952625501</v>
      </c>
      <c r="J2092" s="17">
        <v>136.11461848369501</v>
      </c>
      <c r="K2092" s="17">
        <v>111.111322998708</v>
      </c>
      <c r="L2092" s="19">
        <v>81.109447640059898</v>
      </c>
    </row>
    <row r="2093" spans="1:12" ht="16" x14ac:dyDescent="0.2">
      <c r="A2093" s="22">
        <f t="shared" si="96"/>
        <v>45139</v>
      </c>
      <c r="B2093" s="16" t="s">
        <v>205</v>
      </c>
      <c r="C2093" s="15" t="str">
        <f t="shared" si="97"/>
        <v>VALLE DEL CAUCA</v>
      </c>
      <c r="D2093" s="23" t="str">
        <f t="shared" si="98"/>
        <v>VALLE DEL CAUCA</v>
      </c>
      <c r="E2093" s="16">
        <v>2023</v>
      </c>
      <c r="F2093" s="16">
        <v>8</v>
      </c>
      <c r="G2093" s="16" t="s">
        <v>206</v>
      </c>
      <c r="H2093" s="18">
        <v>144.46677928318601</v>
      </c>
      <c r="I2093" s="18">
        <v>117.63462052384</v>
      </c>
      <c r="J2093" s="18">
        <v>133.07465486607401</v>
      </c>
      <c r="K2093" s="18">
        <v>108.43156052522799</v>
      </c>
      <c r="L2093" s="20">
        <v>80.154440154440195</v>
      </c>
    </row>
    <row r="2094" spans="1:12" ht="16" x14ac:dyDescent="0.2">
      <c r="A2094" s="22">
        <f t="shared" si="96"/>
        <v>45170</v>
      </c>
      <c r="B2094" s="15" t="s">
        <v>205</v>
      </c>
      <c r="C2094" s="15" t="str">
        <f t="shared" si="97"/>
        <v>VALLE DEL CAUCA</v>
      </c>
      <c r="D2094" s="23" t="str">
        <f t="shared" si="98"/>
        <v>VALLE DEL CAUCA</v>
      </c>
      <c r="E2094" s="15">
        <v>2023</v>
      </c>
      <c r="F2094" s="15">
        <v>9</v>
      </c>
      <c r="G2094" s="15" t="s">
        <v>206</v>
      </c>
      <c r="H2094" s="17">
        <v>139.04691041771301</v>
      </c>
      <c r="I2094" s="17">
        <v>113.720460626929</v>
      </c>
      <c r="J2094" s="17">
        <v>128.10092407180099</v>
      </c>
      <c r="K2094" s="17">
        <v>104.786574595804</v>
      </c>
      <c r="L2094" s="19">
        <v>81.430935308486298</v>
      </c>
    </row>
    <row r="2095" spans="1:12" ht="16" x14ac:dyDescent="0.2">
      <c r="A2095" s="22">
        <f t="shared" si="96"/>
        <v>45200</v>
      </c>
      <c r="B2095" s="16" t="s">
        <v>205</v>
      </c>
      <c r="C2095" s="15" t="str">
        <f t="shared" si="97"/>
        <v>VALLE DEL CAUCA</v>
      </c>
      <c r="D2095" s="23" t="str">
        <f t="shared" si="98"/>
        <v>VALLE DEL CAUCA</v>
      </c>
      <c r="E2095" s="16">
        <v>2023</v>
      </c>
      <c r="F2095" s="16">
        <v>10</v>
      </c>
      <c r="G2095" s="16" t="s">
        <v>206</v>
      </c>
      <c r="H2095" s="18">
        <v>143.425460251505</v>
      </c>
      <c r="I2095" s="18">
        <v>116.74260055031399</v>
      </c>
      <c r="J2095" s="18">
        <v>133.12886130263701</v>
      </c>
      <c r="K2095" s="18">
        <v>108.480927349393</v>
      </c>
      <c r="L2095" s="20">
        <v>81.752422976912797</v>
      </c>
    </row>
    <row r="2096" spans="1:12" ht="16" x14ac:dyDescent="0.2">
      <c r="A2096" s="22">
        <f t="shared" si="96"/>
        <v>45231</v>
      </c>
      <c r="B2096" s="15" t="s">
        <v>205</v>
      </c>
      <c r="C2096" s="15" t="str">
        <f t="shared" si="97"/>
        <v>VALLE DEL CAUCA</v>
      </c>
      <c r="D2096" s="23" t="str">
        <f t="shared" si="98"/>
        <v>VALLE DEL CAUCA</v>
      </c>
      <c r="E2096" s="15">
        <v>2023</v>
      </c>
      <c r="F2096" s="15">
        <v>11</v>
      </c>
      <c r="G2096" s="15" t="s">
        <v>206</v>
      </c>
      <c r="H2096" s="17">
        <v>141.61188946259799</v>
      </c>
      <c r="I2096" s="17">
        <v>115.77012754787501</v>
      </c>
      <c r="J2096" s="17">
        <v>151.26709651101601</v>
      </c>
      <c r="K2096" s="17">
        <v>124.051853887799</v>
      </c>
      <c r="L2096" s="19">
        <v>81.9226223307856</v>
      </c>
    </row>
    <row r="2097" spans="1:12" ht="16" x14ac:dyDescent="0.2">
      <c r="A2097" s="22">
        <f t="shared" si="96"/>
        <v>45261</v>
      </c>
      <c r="B2097" s="16" t="s">
        <v>205</v>
      </c>
      <c r="C2097" s="15" t="str">
        <f t="shared" si="97"/>
        <v>VALLE DEL CAUCA</v>
      </c>
      <c r="D2097" s="23" t="str">
        <f t="shared" si="98"/>
        <v>VALLE DEL CAUCA</v>
      </c>
      <c r="E2097" s="16">
        <v>2023</v>
      </c>
      <c r="F2097" s="16">
        <v>12</v>
      </c>
      <c r="G2097" s="16" t="s">
        <v>206</v>
      </c>
      <c r="H2097" s="18">
        <v>136.241798258004</v>
      </c>
      <c r="I2097" s="18">
        <v>111.921390534124</v>
      </c>
      <c r="J2097" s="18">
        <v>230.93847804255699</v>
      </c>
      <c r="K2097" s="18">
        <v>191.12129583721</v>
      </c>
      <c r="L2097" s="20">
        <v>78.679379087542301</v>
      </c>
    </row>
    <row r="2098" spans="1:12" ht="16" x14ac:dyDescent="0.2">
      <c r="A2098" s="22">
        <f t="shared" si="96"/>
        <v>45292</v>
      </c>
      <c r="B2098" s="15" t="s">
        <v>205</v>
      </c>
      <c r="C2098" s="15" t="str">
        <f t="shared" si="97"/>
        <v>VALLE DEL CAUCA</v>
      </c>
      <c r="D2098" s="23" t="str">
        <f t="shared" si="98"/>
        <v>VALLE DEL CAUCA</v>
      </c>
      <c r="E2098" s="15">
        <v>2024</v>
      </c>
      <c r="F2098" s="15">
        <v>1</v>
      </c>
      <c r="G2098" s="15" t="s">
        <v>206</v>
      </c>
      <c r="H2098" s="17">
        <v>87.851152488321802</v>
      </c>
      <c r="I2098" s="17">
        <v>71.09100138382</v>
      </c>
      <c r="J2098" s="17">
        <v>105.92781306600401</v>
      </c>
      <c r="K2098" s="17">
        <v>86.092082788819695</v>
      </c>
      <c r="L2098" s="19">
        <v>68.855094161216599</v>
      </c>
    </row>
    <row r="2099" spans="1:12" ht="16" x14ac:dyDescent="0.2">
      <c r="A2099" s="22">
        <f t="shared" si="96"/>
        <v>45323</v>
      </c>
      <c r="B2099" s="16" t="s">
        <v>205</v>
      </c>
      <c r="C2099" s="15" t="str">
        <f t="shared" si="97"/>
        <v>VALLE DEL CAUCA</v>
      </c>
      <c r="D2099" s="23" t="str">
        <f t="shared" si="98"/>
        <v>VALLE DEL CAUCA</v>
      </c>
      <c r="E2099" s="16">
        <v>2024</v>
      </c>
      <c r="F2099" s="16">
        <v>2</v>
      </c>
      <c r="G2099" s="16" t="s">
        <v>206</v>
      </c>
      <c r="H2099" s="18">
        <v>138.749316462097</v>
      </c>
      <c r="I2099" s="18">
        <v>111.964095298819</v>
      </c>
      <c r="J2099" s="18">
        <v>112.167074954855</v>
      </c>
      <c r="K2099" s="18">
        <v>90.241503160199898</v>
      </c>
      <c r="L2099" s="20">
        <v>78.934678118351599</v>
      </c>
    </row>
    <row r="2100" spans="1:12" ht="16" x14ac:dyDescent="0.2">
      <c r="A2100" s="22">
        <f t="shared" si="96"/>
        <v>45352</v>
      </c>
      <c r="B2100" s="15" t="s">
        <v>205</v>
      </c>
      <c r="C2100" s="15" t="str">
        <f t="shared" si="97"/>
        <v>VALLE DEL CAUCA</v>
      </c>
      <c r="D2100" s="23" t="str">
        <f t="shared" si="98"/>
        <v>VALLE DEL CAUCA</v>
      </c>
      <c r="E2100" s="15">
        <v>2024</v>
      </c>
      <c r="F2100" s="15">
        <v>3</v>
      </c>
      <c r="G2100" s="15" t="s">
        <v>206</v>
      </c>
      <c r="H2100" s="17">
        <v>128.304734900444</v>
      </c>
      <c r="I2100" s="17">
        <v>103.658439264668</v>
      </c>
      <c r="J2100" s="17">
        <v>108.46055656237</v>
      </c>
      <c r="K2100" s="17">
        <v>87.431021272934103</v>
      </c>
      <c r="L2100" s="19">
        <v>79.152155070522397</v>
      </c>
    </row>
    <row r="2101" spans="1:12" ht="16" x14ac:dyDescent="0.2">
      <c r="A2101" s="22">
        <f t="shared" si="96"/>
        <v>45383</v>
      </c>
      <c r="B2101" s="16" t="s">
        <v>205</v>
      </c>
      <c r="C2101" s="15" t="str">
        <f t="shared" si="97"/>
        <v>VALLE DEL CAUCA</v>
      </c>
      <c r="D2101" s="23" t="str">
        <f t="shared" si="98"/>
        <v>VALLE DEL CAUCA</v>
      </c>
      <c r="E2101" s="16">
        <v>2024</v>
      </c>
      <c r="F2101" s="16">
        <v>4</v>
      </c>
      <c r="G2101" s="16" t="s">
        <v>206</v>
      </c>
      <c r="H2101" s="18">
        <v>144.80456756073201</v>
      </c>
      <c r="I2101" s="18">
        <v>117.175106733712</v>
      </c>
      <c r="J2101" s="18">
        <v>123.764144164605</v>
      </c>
      <c r="K2101" s="18">
        <v>99.725934367251497</v>
      </c>
      <c r="L2101" s="20">
        <v>78.452446615711906</v>
      </c>
    </row>
    <row r="2102" spans="1:12" ht="16" x14ac:dyDescent="0.2">
      <c r="A2102" s="22">
        <f t="shared" si="96"/>
        <v>45413</v>
      </c>
      <c r="B2102" s="15" t="s">
        <v>205</v>
      </c>
      <c r="C2102" s="15" t="str">
        <f t="shared" si="97"/>
        <v>VALLE DEL CAUCA</v>
      </c>
      <c r="D2102" s="23" t="str">
        <f t="shared" si="98"/>
        <v>VALLE DEL CAUCA</v>
      </c>
      <c r="E2102" s="15">
        <v>2024</v>
      </c>
      <c r="F2102" s="15">
        <v>5</v>
      </c>
      <c r="G2102" s="15" t="s">
        <v>206</v>
      </c>
      <c r="H2102" s="17">
        <v>134.722819550216</v>
      </c>
      <c r="I2102" s="17">
        <v>109.132851481096</v>
      </c>
      <c r="J2102" s="17">
        <v>126.13071652521199</v>
      </c>
      <c r="K2102" s="17">
        <v>101.986347765666</v>
      </c>
      <c r="L2102" s="19">
        <v>78.528090772988705</v>
      </c>
    </row>
    <row r="2103" spans="1:12" ht="16" x14ac:dyDescent="0.2">
      <c r="A2103" s="22">
        <f t="shared" si="96"/>
        <v>45444</v>
      </c>
      <c r="B2103" s="16" t="s">
        <v>205</v>
      </c>
      <c r="C2103" s="15" t="str">
        <f t="shared" si="97"/>
        <v>VALLE DEL CAUCA</v>
      </c>
      <c r="D2103" s="23" t="str">
        <f t="shared" si="98"/>
        <v>VALLE DEL CAUCA</v>
      </c>
      <c r="E2103" s="16">
        <v>2024</v>
      </c>
      <c r="F2103" s="16">
        <v>6</v>
      </c>
      <c r="G2103" s="16" t="s">
        <v>206</v>
      </c>
      <c r="H2103" s="18">
        <v>116.60335307504501</v>
      </c>
      <c r="I2103" s="18">
        <v>94.169429249941203</v>
      </c>
      <c r="J2103" s="18">
        <v>122.800196486402</v>
      </c>
      <c r="K2103" s="18">
        <v>98.822986455645704</v>
      </c>
      <c r="L2103" s="20">
        <v>79.133244031203205</v>
      </c>
    </row>
    <row r="2104" spans="1:12" ht="16" x14ac:dyDescent="0.2">
      <c r="A2104" s="22">
        <f t="shared" si="96"/>
        <v>45474</v>
      </c>
      <c r="B2104" s="15" t="s">
        <v>205</v>
      </c>
      <c r="C2104" s="15" t="str">
        <f t="shared" si="97"/>
        <v>VALLE DEL CAUCA</v>
      </c>
      <c r="D2104" s="23" t="str">
        <f t="shared" si="98"/>
        <v>VALLE DEL CAUCA</v>
      </c>
      <c r="E2104" s="15">
        <v>2024</v>
      </c>
      <c r="F2104" s="15">
        <v>7</v>
      </c>
      <c r="G2104" s="15" t="s">
        <v>206</v>
      </c>
      <c r="H2104" s="17">
        <v>138.25019371236101</v>
      </c>
      <c r="I2104" s="17">
        <v>111.04351136972301</v>
      </c>
      <c r="J2104" s="17">
        <v>124.641993177244</v>
      </c>
      <c r="K2104" s="17">
        <v>100.05099026174599</v>
      </c>
      <c r="L2104" s="19">
        <v>79.123788511543594</v>
      </c>
    </row>
    <row r="2105" spans="1:12" ht="16" x14ac:dyDescent="0.2">
      <c r="A2105" s="22">
        <f t="shared" si="96"/>
        <v>45505</v>
      </c>
      <c r="B2105" s="16" t="s">
        <v>205</v>
      </c>
      <c r="C2105" s="15" t="str">
        <f t="shared" si="97"/>
        <v>VALLE DEL CAUCA</v>
      </c>
      <c r="D2105" s="23" t="str">
        <f t="shared" si="98"/>
        <v>VALLE DEL CAUCA</v>
      </c>
      <c r="E2105" s="16">
        <v>2024</v>
      </c>
      <c r="F2105" s="16">
        <v>8</v>
      </c>
      <c r="G2105" s="16" t="s">
        <v>206</v>
      </c>
      <c r="H2105" s="18">
        <v>135.25924671276701</v>
      </c>
      <c r="I2105" s="18">
        <v>108.102188047079</v>
      </c>
      <c r="J2105" s="18">
        <v>123.039587441601</v>
      </c>
      <c r="K2105" s="18">
        <v>98.123441482354195</v>
      </c>
      <c r="L2105" s="20">
        <v>79.832952486013696</v>
      </c>
    </row>
    <row r="2106" spans="1:12" ht="16" x14ac:dyDescent="0.2">
      <c r="A2106" s="22">
        <f t="shared" si="96"/>
        <v>45536</v>
      </c>
      <c r="B2106" s="15" t="s">
        <v>205</v>
      </c>
      <c r="C2106" s="15" t="str">
        <f t="shared" si="97"/>
        <v>VALLE DEL CAUCA</v>
      </c>
      <c r="D2106" s="23" t="str">
        <f t="shared" si="98"/>
        <v>VALLE DEL CAUCA</v>
      </c>
      <c r="E2106" s="15">
        <v>2024</v>
      </c>
      <c r="F2106" s="15">
        <v>9</v>
      </c>
      <c r="G2106" s="15" t="s">
        <v>206</v>
      </c>
      <c r="H2106" s="17">
        <v>143.999857010749</v>
      </c>
      <c r="I2106" s="17">
        <v>113.828132983279</v>
      </c>
      <c r="J2106" s="17">
        <v>131.729561050114</v>
      </c>
      <c r="K2106" s="17">
        <v>104.031254352293</v>
      </c>
      <c r="L2106" s="19">
        <v>81.308013552911504</v>
      </c>
    </row>
    <row r="2107" spans="1:12" ht="16" x14ac:dyDescent="0.2">
      <c r="A2107" s="22">
        <f t="shared" si="96"/>
        <v>45566</v>
      </c>
      <c r="B2107" s="16" t="s">
        <v>205</v>
      </c>
      <c r="C2107" s="15" t="str">
        <f t="shared" si="97"/>
        <v>VALLE DEL CAUCA</v>
      </c>
      <c r="D2107" s="23" t="str">
        <f t="shared" si="98"/>
        <v>VALLE DEL CAUCA</v>
      </c>
      <c r="E2107" s="16">
        <v>2024</v>
      </c>
      <c r="F2107" s="16">
        <v>10</v>
      </c>
      <c r="G2107" s="16" t="s">
        <v>206</v>
      </c>
      <c r="H2107" s="18">
        <v>148.420381303813</v>
      </c>
      <c r="I2107" s="18">
        <v>117.50196156736899</v>
      </c>
      <c r="J2107" s="18">
        <v>156.55177082976701</v>
      </c>
      <c r="K2107" s="18">
        <v>123.307849821022</v>
      </c>
      <c r="L2107" s="20">
        <v>80.835237569931394</v>
      </c>
    </row>
    <row r="2108" spans="1:12" ht="16" x14ac:dyDescent="0.2">
      <c r="A2108" s="22">
        <f t="shared" si="96"/>
        <v>45597</v>
      </c>
      <c r="B2108" s="15" t="s">
        <v>205</v>
      </c>
      <c r="C2108" s="15" t="str">
        <f t="shared" si="97"/>
        <v>VALLE DEL CAUCA</v>
      </c>
      <c r="D2108" s="23" t="str">
        <f t="shared" si="98"/>
        <v>VALLE DEL CAUCA</v>
      </c>
      <c r="E2108" s="15">
        <v>2024</v>
      </c>
      <c r="F2108" s="15">
        <v>11</v>
      </c>
      <c r="G2108" s="15" t="s">
        <v>206</v>
      </c>
      <c r="H2108" s="17">
        <v>163.03608553081301</v>
      </c>
      <c r="I2108" s="17">
        <v>128.86472895871901</v>
      </c>
      <c r="J2108" s="17">
        <v>172.869237126835</v>
      </c>
      <c r="K2108" s="17">
        <v>136.39413388804999</v>
      </c>
      <c r="L2108" s="19">
        <v>81.412024269167105</v>
      </c>
    </row>
    <row r="2109" spans="1:12" ht="16" x14ac:dyDescent="0.2">
      <c r="A2109" s="22">
        <f t="shared" si="96"/>
        <v>45627</v>
      </c>
      <c r="B2109" s="16" t="s">
        <v>205</v>
      </c>
      <c r="C2109" s="15" t="str">
        <f t="shared" si="97"/>
        <v>VALLE DEL CAUCA</v>
      </c>
      <c r="D2109" s="23" t="str">
        <f t="shared" si="98"/>
        <v>VALLE DEL CAUCA</v>
      </c>
      <c r="E2109" s="16">
        <v>2024</v>
      </c>
      <c r="F2109" s="16">
        <v>12</v>
      </c>
      <c r="G2109" s="16" t="s">
        <v>206</v>
      </c>
      <c r="H2109" s="18">
        <v>139.09577008134801</v>
      </c>
      <c r="I2109" s="18">
        <v>110.78784572832301</v>
      </c>
      <c r="J2109" s="18">
        <v>228.74296122501599</v>
      </c>
      <c r="K2109" s="18">
        <v>183.81523049922399</v>
      </c>
      <c r="L2109" s="20">
        <v>78.698290126861593</v>
      </c>
    </row>
    <row r="2110" spans="1:12" ht="16" x14ac:dyDescent="0.2">
      <c r="A2110" s="22">
        <f t="shared" si="96"/>
        <v>45658</v>
      </c>
      <c r="B2110" s="15" t="s">
        <v>205</v>
      </c>
      <c r="C2110" s="15" t="str">
        <f t="shared" si="97"/>
        <v>VALLE DEL CAUCA</v>
      </c>
      <c r="D2110" s="23" t="str">
        <f t="shared" si="98"/>
        <v>VALLE DEL CAUCA</v>
      </c>
      <c r="E2110" s="15">
        <v>2025</v>
      </c>
      <c r="F2110" s="15">
        <v>1</v>
      </c>
      <c r="G2110" s="15" t="s">
        <v>206</v>
      </c>
      <c r="H2110" s="17">
        <v>98.648355194255103</v>
      </c>
      <c r="I2110" s="17">
        <v>78.150736032127995</v>
      </c>
      <c r="J2110" s="17">
        <v>100.746219223362</v>
      </c>
      <c r="K2110" s="17">
        <v>79.814919607304105</v>
      </c>
      <c r="L2110" s="19">
        <v>68.996926956110599</v>
      </c>
    </row>
    <row r="2111" spans="1:12" ht="16" x14ac:dyDescent="0.2">
      <c r="A2111" s="22">
        <f t="shared" si="96"/>
        <v>45689</v>
      </c>
      <c r="B2111" s="16" t="s">
        <v>205</v>
      </c>
      <c r="C2111" s="15" t="str">
        <f t="shared" si="97"/>
        <v>VALLE DEL CAUCA</v>
      </c>
      <c r="D2111" s="23" t="str">
        <f t="shared" si="98"/>
        <v>VALLE DEL CAUCA</v>
      </c>
      <c r="E2111" s="16">
        <v>2025</v>
      </c>
      <c r="F2111" s="16">
        <v>2</v>
      </c>
      <c r="G2111" s="16" t="s">
        <v>206</v>
      </c>
      <c r="H2111" s="18">
        <v>143.49808232250399</v>
      </c>
      <c r="I2111" s="18">
        <v>112.97475252711899</v>
      </c>
      <c r="J2111" s="18">
        <v>112.86197623762899</v>
      </c>
      <c r="K2111" s="18">
        <v>88.349726594671395</v>
      </c>
      <c r="L2111" s="20">
        <v>76.287132613663204</v>
      </c>
    </row>
    <row r="2112" spans="1:12" ht="16" x14ac:dyDescent="0.2">
      <c r="A2112" s="22">
        <f t="shared" si="96"/>
        <v>45717</v>
      </c>
      <c r="B2112" s="15" t="s">
        <v>205</v>
      </c>
      <c r="C2112" s="15" t="str">
        <f t="shared" si="97"/>
        <v>VALLE DEL CAUCA</v>
      </c>
      <c r="D2112" s="23" t="str">
        <f t="shared" si="98"/>
        <v>VALLE DEL CAUCA</v>
      </c>
      <c r="E2112" s="15">
        <v>2025</v>
      </c>
      <c r="F2112" s="15">
        <v>3</v>
      </c>
      <c r="G2112" s="15" t="s">
        <v>206</v>
      </c>
      <c r="H2112" s="17">
        <v>144.22716197752101</v>
      </c>
      <c r="I2112" s="17">
        <v>113.753021033401</v>
      </c>
      <c r="J2112" s="17">
        <v>114.571778921589</v>
      </c>
      <c r="K2112" s="17">
        <v>90.000849773525502</v>
      </c>
      <c r="L2112" s="19">
        <v>78.168781025923906</v>
      </c>
    </row>
    <row r="2113" spans="1:12" ht="16" x14ac:dyDescent="0.2">
      <c r="A2113" s="22">
        <f t="shared" si="96"/>
        <v>45748</v>
      </c>
      <c r="B2113" s="16" t="s">
        <v>205</v>
      </c>
      <c r="C2113" s="15" t="str">
        <f t="shared" si="97"/>
        <v>VALLE DEL CAUCA</v>
      </c>
      <c r="D2113" s="23" t="str">
        <f t="shared" si="98"/>
        <v>VALLE DEL CAUCA</v>
      </c>
      <c r="E2113" s="16">
        <v>2025</v>
      </c>
      <c r="F2113" s="16">
        <v>4</v>
      </c>
      <c r="G2113" s="16" t="s">
        <v>206</v>
      </c>
      <c r="H2113" s="18">
        <v>133.08152813493001</v>
      </c>
      <c r="I2113" s="18">
        <v>104.854090798881</v>
      </c>
      <c r="J2113" s="18">
        <v>116.615292919488</v>
      </c>
      <c r="K2113" s="18">
        <v>91.303293626976597</v>
      </c>
      <c r="L2113" s="20">
        <v>78.471357655031099</v>
      </c>
    </row>
    <row r="2114" spans="1:12" ht="16" x14ac:dyDescent="0.2">
      <c r="A2114" s="22">
        <f t="shared" ref="A2114:A2177" si="99">DATE(E2114,F2114,1)</f>
        <v>45778</v>
      </c>
      <c r="B2114" s="15" t="s">
        <v>205</v>
      </c>
      <c r="C2114" s="15" t="str">
        <f t="shared" si="97"/>
        <v>VALLE DEL CAUCA</v>
      </c>
      <c r="D2114" s="23" t="str">
        <f t="shared" si="98"/>
        <v>VALLE DEL CAUCA</v>
      </c>
      <c r="E2114" s="15">
        <v>2025</v>
      </c>
      <c r="F2114" s="15">
        <v>5</v>
      </c>
      <c r="G2114" s="15" t="s">
        <v>206</v>
      </c>
      <c r="H2114" s="17">
        <v>153.725361140307</v>
      </c>
      <c r="I2114" s="17">
        <v>121.143636658009</v>
      </c>
      <c r="J2114" s="17">
        <v>126.782810843211</v>
      </c>
      <c r="K2114" s="17">
        <v>99.595572637674707</v>
      </c>
      <c r="L2114" s="19">
        <v>78.074225829327901</v>
      </c>
    </row>
    <row r="2115" spans="1:12" ht="16" x14ac:dyDescent="0.2">
      <c r="A2115" s="22">
        <f t="shared" si="99"/>
        <v>45809</v>
      </c>
      <c r="B2115" s="16" t="s">
        <v>205</v>
      </c>
      <c r="C2115" s="15" t="str">
        <f t="shared" ref="C2115:C2178" si="100">UPPER(B2115)</f>
        <v>VALLE DEL CAUCA</v>
      </c>
      <c r="D2115" s="23" t="str">
        <f t="shared" ref="D2115:D2178" si="101">SUBSTITUTE(SUBSTITUTE(SUBSTITUTE(SUBSTITUTE(SUBSTITUTE(SUBSTITUTE(SUBSTITUTE(SUBSTITUTE(SUBSTITUTE(SUBSTITUTE(C2115,"á","a"),"é","e"),"í","i"),"ó","o"),"ú","u"),"Á","A"),"É","E"),"Í","I"),"Ó","O"),"Ú","U")</f>
        <v>VALLE DEL CAUCA</v>
      </c>
      <c r="E2115" s="16">
        <v>2025</v>
      </c>
      <c r="F2115" s="16">
        <v>6</v>
      </c>
      <c r="G2115" s="16" t="s">
        <v>206</v>
      </c>
      <c r="H2115" s="18">
        <v>138.82611758882101</v>
      </c>
      <c r="I2115" s="18">
        <v>108.999972334726</v>
      </c>
      <c r="J2115" s="18">
        <v>127.951435320999</v>
      </c>
      <c r="K2115" s="18">
        <v>100.491258614537</v>
      </c>
      <c r="L2115" s="20">
        <v>77.3272397762194</v>
      </c>
    </row>
    <row r="2116" spans="1:12" ht="16" x14ac:dyDescent="0.2">
      <c r="A2116" s="22">
        <f t="shared" si="99"/>
        <v>45839</v>
      </c>
      <c r="B2116" s="15" t="s">
        <v>205</v>
      </c>
      <c r="C2116" s="15" t="str">
        <f t="shared" si="100"/>
        <v>VALLE DEL CAUCA</v>
      </c>
      <c r="D2116" s="23" t="str">
        <f t="shared" si="101"/>
        <v>VALLE DEL CAUCA</v>
      </c>
      <c r="E2116" s="15">
        <v>2025</v>
      </c>
      <c r="F2116" s="15">
        <v>7</v>
      </c>
      <c r="G2116" s="15" t="s">
        <v>206</v>
      </c>
      <c r="H2116" s="17">
        <v>160.30448722879899</v>
      </c>
      <c r="I2116" s="17">
        <v>126.55732412841699</v>
      </c>
      <c r="J2116" s="17">
        <v>128.18365654072201</v>
      </c>
      <c r="K2116" s="17">
        <v>101.00234811914299</v>
      </c>
      <c r="L2116" s="19">
        <v>78.064770309668305</v>
      </c>
    </row>
    <row r="2117" spans="1:12" ht="16" x14ac:dyDescent="0.2">
      <c r="A2117" s="22">
        <f t="shared" si="99"/>
        <v>45870</v>
      </c>
      <c r="B2117" s="16" t="s">
        <v>205</v>
      </c>
      <c r="C2117" s="15" t="str">
        <f t="shared" si="100"/>
        <v>VALLE DEL CAUCA</v>
      </c>
      <c r="D2117" s="23" t="str">
        <f t="shared" si="101"/>
        <v>VALLE DEL CAUCA</v>
      </c>
      <c r="E2117" s="16">
        <v>2025</v>
      </c>
      <c r="F2117" s="16">
        <v>8</v>
      </c>
      <c r="G2117" s="16" t="s">
        <v>206</v>
      </c>
      <c r="H2117" s="18">
        <v>146.44807487846001</v>
      </c>
      <c r="I2117" s="18">
        <v>115.343635873016</v>
      </c>
      <c r="J2117" s="18">
        <v>126.221264276132</v>
      </c>
      <c r="K2117" s="18">
        <v>99.030114120140794</v>
      </c>
      <c r="L2117" s="20">
        <v>76.466787487195603</v>
      </c>
    </row>
    <row r="2118" spans="1:12" ht="16" x14ac:dyDescent="0.2">
      <c r="A2118" s="22">
        <f t="shared" si="99"/>
        <v>43101</v>
      </c>
      <c r="B2118" s="15" t="s">
        <v>205</v>
      </c>
      <c r="C2118" s="15" t="str">
        <f t="shared" si="100"/>
        <v>VALLE DEL CAUCA</v>
      </c>
      <c r="D2118" s="23" t="str">
        <f t="shared" si="101"/>
        <v>VALLE DEL CAUCA</v>
      </c>
      <c r="E2118" s="15">
        <v>2018</v>
      </c>
      <c r="F2118" s="15">
        <v>1</v>
      </c>
      <c r="G2118" s="15" t="s">
        <v>199</v>
      </c>
      <c r="H2118" s="17">
        <v>86.788313240010794</v>
      </c>
      <c r="I2118" s="17">
        <v>87.7363108933219</v>
      </c>
      <c r="J2118" s="17">
        <v>86.5850074842608</v>
      </c>
      <c r="K2118" s="17">
        <v>87.533846969353505</v>
      </c>
      <c r="L2118" s="19">
        <v>93.792791774940696</v>
      </c>
    </row>
    <row r="2119" spans="1:12" ht="16" x14ac:dyDescent="0.2">
      <c r="A2119" s="22">
        <f t="shared" si="99"/>
        <v>43132</v>
      </c>
      <c r="B2119" s="16" t="s">
        <v>205</v>
      </c>
      <c r="C2119" s="15" t="str">
        <f t="shared" si="100"/>
        <v>VALLE DEL CAUCA</v>
      </c>
      <c r="D2119" s="23" t="str">
        <f t="shared" si="101"/>
        <v>VALLE DEL CAUCA</v>
      </c>
      <c r="E2119" s="16">
        <v>2018</v>
      </c>
      <c r="F2119" s="16">
        <v>2</v>
      </c>
      <c r="G2119" s="16" t="s">
        <v>199</v>
      </c>
      <c r="H2119" s="18">
        <v>96.653625205829997</v>
      </c>
      <c r="I2119" s="18">
        <v>97.4100046574777</v>
      </c>
      <c r="J2119" s="18">
        <v>91.283613166345503</v>
      </c>
      <c r="K2119" s="18">
        <v>92.006389416629005</v>
      </c>
      <c r="L2119" s="20">
        <v>95.473957744887599</v>
      </c>
    </row>
    <row r="2120" spans="1:12" ht="16" x14ac:dyDescent="0.2">
      <c r="A2120" s="22">
        <f t="shared" si="99"/>
        <v>43160</v>
      </c>
      <c r="B2120" s="15" t="s">
        <v>205</v>
      </c>
      <c r="C2120" s="15" t="str">
        <f t="shared" si="100"/>
        <v>VALLE DEL CAUCA</v>
      </c>
      <c r="D2120" s="23" t="str">
        <f t="shared" si="101"/>
        <v>VALLE DEL CAUCA</v>
      </c>
      <c r="E2120" s="15">
        <v>2018</v>
      </c>
      <c r="F2120" s="15">
        <v>3</v>
      </c>
      <c r="G2120" s="15" t="s">
        <v>199</v>
      </c>
      <c r="H2120" s="17">
        <v>96.321735539842194</v>
      </c>
      <c r="I2120" s="17">
        <v>96.957994315427996</v>
      </c>
      <c r="J2120" s="17">
        <v>93.852980931075905</v>
      </c>
      <c r="K2120" s="17">
        <v>94.495715616886002</v>
      </c>
      <c r="L2120" s="19">
        <v>96.341656310021506</v>
      </c>
    </row>
    <row r="2121" spans="1:12" ht="16" x14ac:dyDescent="0.2">
      <c r="A2121" s="22">
        <f t="shared" si="99"/>
        <v>43191</v>
      </c>
      <c r="B2121" s="16" t="s">
        <v>205</v>
      </c>
      <c r="C2121" s="15" t="str">
        <f t="shared" si="100"/>
        <v>VALLE DEL CAUCA</v>
      </c>
      <c r="D2121" s="23" t="str">
        <f t="shared" si="101"/>
        <v>VALLE DEL CAUCA</v>
      </c>
      <c r="E2121" s="16">
        <v>2018</v>
      </c>
      <c r="F2121" s="16">
        <v>4</v>
      </c>
      <c r="G2121" s="16" t="s">
        <v>199</v>
      </c>
      <c r="H2121" s="18">
        <v>92.746956160198295</v>
      </c>
      <c r="I2121" s="18">
        <v>93.979351902089604</v>
      </c>
      <c r="J2121" s="18">
        <v>90.801251480663893</v>
      </c>
      <c r="K2121" s="18">
        <v>92.007299562316803</v>
      </c>
      <c r="L2121" s="20">
        <v>96.260309569540198</v>
      </c>
    </row>
    <row r="2122" spans="1:12" ht="16" x14ac:dyDescent="0.2">
      <c r="A2122" s="22">
        <f t="shared" si="99"/>
        <v>43221</v>
      </c>
      <c r="B2122" s="15" t="s">
        <v>205</v>
      </c>
      <c r="C2122" s="15" t="str">
        <f t="shared" si="100"/>
        <v>VALLE DEL CAUCA</v>
      </c>
      <c r="D2122" s="23" t="str">
        <f t="shared" si="101"/>
        <v>VALLE DEL CAUCA</v>
      </c>
      <c r="E2122" s="15">
        <v>2018</v>
      </c>
      <c r="F2122" s="15">
        <v>5</v>
      </c>
      <c r="G2122" s="15" t="s">
        <v>199</v>
      </c>
      <c r="H2122" s="17">
        <v>98.974994625806602</v>
      </c>
      <c r="I2122" s="17">
        <v>99.376585851627297</v>
      </c>
      <c r="J2122" s="17">
        <v>95.961236573008904</v>
      </c>
      <c r="K2122" s="17">
        <v>96.366424549826405</v>
      </c>
      <c r="L2122" s="19">
        <v>97.344932775957503</v>
      </c>
    </row>
    <row r="2123" spans="1:12" ht="16" x14ac:dyDescent="0.2">
      <c r="A2123" s="22">
        <f t="shared" si="99"/>
        <v>43252</v>
      </c>
      <c r="B2123" s="16" t="s">
        <v>205</v>
      </c>
      <c r="C2123" s="15" t="str">
        <f t="shared" si="100"/>
        <v>VALLE DEL CAUCA</v>
      </c>
      <c r="D2123" s="23" t="str">
        <f t="shared" si="101"/>
        <v>VALLE DEL CAUCA</v>
      </c>
      <c r="E2123" s="16">
        <v>2018</v>
      </c>
      <c r="F2123" s="16">
        <v>6</v>
      </c>
      <c r="G2123" s="16" t="s">
        <v>199</v>
      </c>
      <c r="H2123" s="18">
        <v>89.3361564006984</v>
      </c>
      <c r="I2123" s="18">
        <v>89.570592228715597</v>
      </c>
      <c r="J2123" s="18">
        <v>93.444041748990301</v>
      </c>
      <c r="K2123" s="18">
        <v>93.720461370044106</v>
      </c>
      <c r="L2123" s="20">
        <v>98.592249463337495</v>
      </c>
    </row>
    <row r="2124" spans="1:12" ht="16" x14ac:dyDescent="0.2">
      <c r="A2124" s="22">
        <f t="shared" si="99"/>
        <v>43282</v>
      </c>
      <c r="B2124" s="15" t="s">
        <v>205</v>
      </c>
      <c r="C2124" s="15" t="str">
        <f t="shared" si="100"/>
        <v>VALLE DEL CAUCA</v>
      </c>
      <c r="D2124" s="23" t="str">
        <f t="shared" si="101"/>
        <v>VALLE DEL CAUCA</v>
      </c>
      <c r="E2124" s="15">
        <v>2018</v>
      </c>
      <c r="F2124" s="15">
        <v>7</v>
      </c>
      <c r="G2124" s="15" t="s">
        <v>199</v>
      </c>
      <c r="H2124" s="17">
        <v>100.313060943831</v>
      </c>
      <c r="I2124" s="17">
        <v>100.40015052266099</v>
      </c>
      <c r="J2124" s="17">
        <v>100.763327024528</v>
      </c>
      <c r="K2124" s="17">
        <v>100.876092816933</v>
      </c>
      <c r="L2124" s="19">
        <v>100.869958196814</v>
      </c>
    </row>
    <row r="2125" spans="1:12" ht="16" x14ac:dyDescent="0.2">
      <c r="A2125" s="22">
        <f t="shared" si="99"/>
        <v>43313</v>
      </c>
      <c r="B2125" s="16" t="s">
        <v>205</v>
      </c>
      <c r="C2125" s="15" t="str">
        <f t="shared" si="100"/>
        <v>VALLE DEL CAUCA</v>
      </c>
      <c r="D2125" s="23" t="str">
        <f t="shared" si="101"/>
        <v>VALLE DEL CAUCA</v>
      </c>
      <c r="E2125" s="16">
        <v>2018</v>
      </c>
      <c r="F2125" s="16">
        <v>8</v>
      </c>
      <c r="G2125" s="16" t="s">
        <v>199</v>
      </c>
      <c r="H2125" s="18">
        <v>110.120883659893</v>
      </c>
      <c r="I2125" s="18">
        <v>109.88078692756</v>
      </c>
      <c r="J2125" s="18">
        <v>113.25988635744601</v>
      </c>
      <c r="K2125" s="18">
        <v>113.034753989488</v>
      </c>
      <c r="L2125" s="20">
        <v>103.14766693029</v>
      </c>
    </row>
    <row r="2126" spans="1:12" ht="16" x14ac:dyDescent="0.2">
      <c r="A2126" s="22">
        <f t="shared" si="99"/>
        <v>43344</v>
      </c>
      <c r="B2126" s="15" t="s">
        <v>205</v>
      </c>
      <c r="C2126" s="15" t="str">
        <f t="shared" si="100"/>
        <v>VALLE DEL CAUCA</v>
      </c>
      <c r="D2126" s="23" t="str">
        <f t="shared" si="101"/>
        <v>VALLE DEL CAUCA</v>
      </c>
      <c r="E2126" s="15">
        <v>2018</v>
      </c>
      <c r="F2126" s="15">
        <v>9</v>
      </c>
      <c r="G2126" s="15" t="s">
        <v>199</v>
      </c>
      <c r="H2126" s="17">
        <v>99.015964107544903</v>
      </c>
      <c r="I2126" s="17">
        <v>98.360804676592295</v>
      </c>
      <c r="J2126" s="17">
        <v>101.16168879481199</v>
      </c>
      <c r="K2126" s="17">
        <v>100.505686015905</v>
      </c>
      <c r="L2126" s="19">
        <v>103.039204609649</v>
      </c>
    </row>
    <row r="2127" spans="1:12" ht="16" x14ac:dyDescent="0.2">
      <c r="A2127" s="22">
        <f t="shared" si="99"/>
        <v>43374</v>
      </c>
      <c r="B2127" s="16" t="s">
        <v>205</v>
      </c>
      <c r="C2127" s="15" t="str">
        <f t="shared" si="100"/>
        <v>VALLE DEL CAUCA</v>
      </c>
      <c r="D2127" s="23" t="str">
        <f t="shared" si="101"/>
        <v>VALLE DEL CAUCA</v>
      </c>
      <c r="E2127" s="16">
        <v>2018</v>
      </c>
      <c r="F2127" s="16">
        <v>10</v>
      </c>
      <c r="G2127" s="16" t="s">
        <v>199</v>
      </c>
      <c r="H2127" s="18">
        <v>109.159522450648</v>
      </c>
      <c r="I2127" s="18">
        <v>108.23550263871</v>
      </c>
      <c r="J2127" s="18">
        <v>108.661218159716</v>
      </c>
      <c r="K2127" s="18">
        <v>107.78823353020201</v>
      </c>
      <c r="L2127" s="20">
        <v>104.39498361766999</v>
      </c>
    </row>
    <row r="2128" spans="1:12" ht="16" x14ac:dyDescent="0.2">
      <c r="A2128" s="22">
        <f t="shared" si="99"/>
        <v>43405</v>
      </c>
      <c r="B2128" s="15" t="s">
        <v>205</v>
      </c>
      <c r="C2128" s="15" t="str">
        <f t="shared" si="100"/>
        <v>VALLE DEL CAUCA</v>
      </c>
      <c r="D2128" s="23" t="str">
        <f t="shared" si="101"/>
        <v>VALLE DEL CAUCA</v>
      </c>
      <c r="E2128" s="15">
        <v>2018</v>
      </c>
      <c r="F2128" s="15">
        <v>11</v>
      </c>
      <c r="G2128" s="15" t="s">
        <v>199</v>
      </c>
      <c r="H2128" s="17">
        <v>106.14241280900001</v>
      </c>
      <c r="I2128" s="17">
        <v>104.857722269758</v>
      </c>
      <c r="J2128" s="17">
        <v>106.965337119222</v>
      </c>
      <c r="K2128" s="17">
        <v>105.636030705095</v>
      </c>
      <c r="L2128" s="19">
        <v>105.533837984409</v>
      </c>
    </row>
    <row r="2129" spans="1:12" ht="16" x14ac:dyDescent="0.2">
      <c r="A2129" s="22">
        <f t="shared" si="99"/>
        <v>43435</v>
      </c>
      <c r="B2129" s="16" t="s">
        <v>205</v>
      </c>
      <c r="C2129" s="15" t="str">
        <f t="shared" si="100"/>
        <v>VALLE DEL CAUCA</v>
      </c>
      <c r="D2129" s="23" t="str">
        <f t="shared" si="101"/>
        <v>VALLE DEL CAUCA</v>
      </c>
      <c r="E2129" s="16">
        <v>2018</v>
      </c>
      <c r="F2129" s="16">
        <v>12</v>
      </c>
      <c r="G2129" s="16" t="s">
        <v>199</v>
      </c>
      <c r="H2129" s="18">
        <v>114.426374856697</v>
      </c>
      <c r="I2129" s="18">
        <v>113.23419311605799</v>
      </c>
      <c r="J2129" s="18">
        <v>117.260411159931</v>
      </c>
      <c r="K2129" s="18">
        <v>116.029065457321</v>
      </c>
      <c r="L2129" s="20">
        <v>105.208451022483</v>
      </c>
    </row>
    <row r="2130" spans="1:12" ht="16" x14ac:dyDescent="0.2">
      <c r="A2130" s="22">
        <f t="shared" si="99"/>
        <v>43466</v>
      </c>
      <c r="B2130" s="15" t="s">
        <v>205</v>
      </c>
      <c r="C2130" s="15" t="str">
        <f t="shared" si="100"/>
        <v>VALLE DEL CAUCA</v>
      </c>
      <c r="D2130" s="23" t="str">
        <f t="shared" si="101"/>
        <v>VALLE DEL CAUCA</v>
      </c>
      <c r="E2130" s="15">
        <v>2019</v>
      </c>
      <c r="F2130" s="15">
        <v>1</v>
      </c>
      <c r="G2130" s="15" t="s">
        <v>199</v>
      </c>
      <c r="H2130" s="17">
        <v>106.910623889926</v>
      </c>
      <c r="I2130" s="17">
        <v>105.481619881847</v>
      </c>
      <c r="J2130" s="17">
        <v>96.000130255190101</v>
      </c>
      <c r="K2130" s="17">
        <v>94.799917063046905</v>
      </c>
      <c r="L2130" s="19">
        <v>105.94057168681501</v>
      </c>
    </row>
    <row r="2131" spans="1:12" ht="16" x14ac:dyDescent="0.2">
      <c r="A2131" s="22">
        <f t="shared" si="99"/>
        <v>43497</v>
      </c>
      <c r="B2131" s="16" t="s">
        <v>205</v>
      </c>
      <c r="C2131" s="15" t="str">
        <f t="shared" si="100"/>
        <v>VALLE DEL CAUCA</v>
      </c>
      <c r="D2131" s="23" t="str">
        <f t="shared" si="101"/>
        <v>VALLE DEL CAUCA</v>
      </c>
      <c r="E2131" s="16">
        <v>2019</v>
      </c>
      <c r="F2131" s="16">
        <v>2</v>
      </c>
      <c r="G2131" s="16" t="s">
        <v>199</v>
      </c>
      <c r="H2131" s="18">
        <v>104.922799374975</v>
      </c>
      <c r="I2131" s="18">
        <v>102.86421670389799</v>
      </c>
      <c r="J2131" s="18">
        <v>102.05778276855</v>
      </c>
      <c r="K2131" s="18">
        <v>100.085165870544</v>
      </c>
      <c r="L2131" s="20">
        <v>105.64230030505</v>
      </c>
    </row>
    <row r="2132" spans="1:12" ht="16" x14ac:dyDescent="0.2">
      <c r="A2132" s="22">
        <f t="shared" si="99"/>
        <v>43525</v>
      </c>
      <c r="B2132" s="15" t="s">
        <v>205</v>
      </c>
      <c r="C2132" s="15" t="str">
        <f t="shared" si="100"/>
        <v>VALLE DEL CAUCA</v>
      </c>
      <c r="D2132" s="23" t="str">
        <f t="shared" si="101"/>
        <v>VALLE DEL CAUCA</v>
      </c>
      <c r="E2132" s="15">
        <v>2019</v>
      </c>
      <c r="F2132" s="15">
        <v>3</v>
      </c>
      <c r="G2132" s="15" t="s">
        <v>199</v>
      </c>
      <c r="H2132" s="17">
        <v>99.448601478368701</v>
      </c>
      <c r="I2132" s="17">
        <v>97.329448998880594</v>
      </c>
      <c r="J2132" s="17">
        <v>94.323478007076801</v>
      </c>
      <c r="K2132" s="17">
        <v>92.376497838351696</v>
      </c>
      <c r="L2132" s="19">
        <v>105.859224946334</v>
      </c>
    </row>
    <row r="2133" spans="1:12" ht="16" x14ac:dyDescent="0.2">
      <c r="A2133" s="22">
        <f t="shared" si="99"/>
        <v>43556</v>
      </c>
      <c r="B2133" s="16" t="s">
        <v>205</v>
      </c>
      <c r="C2133" s="15" t="str">
        <f t="shared" si="100"/>
        <v>VALLE DEL CAUCA</v>
      </c>
      <c r="D2133" s="23" t="str">
        <f t="shared" si="101"/>
        <v>VALLE DEL CAUCA</v>
      </c>
      <c r="E2133" s="16">
        <v>2019</v>
      </c>
      <c r="F2133" s="16">
        <v>4</v>
      </c>
      <c r="G2133" s="16" t="s">
        <v>199</v>
      </c>
      <c r="H2133" s="18">
        <v>101.39209059067601</v>
      </c>
      <c r="I2133" s="18">
        <v>99.013004568811198</v>
      </c>
      <c r="J2133" s="18">
        <v>101.10832351892201</v>
      </c>
      <c r="K2133" s="18">
        <v>98.736477456191906</v>
      </c>
      <c r="L2133" s="20">
        <v>104.74748615975599</v>
      </c>
    </row>
    <row r="2134" spans="1:12" ht="16" x14ac:dyDescent="0.2">
      <c r="A2134" s="22">
        <f t="shared" si="99"/>
        <v>43586</v>
      </c>
      <c r="B2134" s="15" t="s">
        <v>205</v>
      </c>
      <c r="C2134" s="15" t="str">
        <f t="shared" si="100"/>
        <v>VALLE DEL CAUCA</v>
      </c>
      <c r="D2134" s="23" t="str">
        <f t="shared" si="101"/>
        <v>VALLE DEL CAUCA</v>
      </c>
      <c r="E2134" s="15">
        <v>2019</v>
      </c>
      <c r="F2134" s="15">
        <v>5</v>
      </c>
      <c r="G2134" s="15" t="s">
        <v>199</v>
      </c>
      <c r="H2134" s="17">
        <v>108.178693753071</v>
      </c>
      <c r="I2134" s="17">
        <v>105.044286543306</v>
      </c>
      <c r="J2134" s="17">
        <v>113.295292325788</v>
      </c>
      <c r="K2134" s="17">
        <v>109.97633378253801</v>
      </c>
      <c r="L2134" s="19">
        <v>102.44266184611899</v>
      </c>
    </row>
    <row r="2135" spans="1:12" ht="16" x14ac:dyDescent="0.2">
      <c r="A2135" s="22">
        <f t="shared" si="99"/>
        <v>43617</v>
      </c>
      <c r="B2135" s="16" t="s">
        <v>205</v>
      </c>
      <c r="C2135" s="15" t="str">
        <f t="shared" si="100"/>
        <v>VALLE DEL CAUCA</v>
      </c>
      <c r="D2135" s="23" t="str">
        <f t="shared" si="101"/>
        <v>VALLE DEL CAUCA</v>
      </c>
      <c r="E2135" s="16">
        <v>2019</v>
      </c>
      <c r="F2135" s="16">
        <v>6</v>
      </c>
      <c r="G2135" s="16" t="s">
        <v>199</v>
      </c>
      <c r="H2135" s="18">
        <v>94.639651135497502</v>
      </c>
      <c r="I2135" s="18">
        <v>92.174863778095798</v>
      </c>
      <c r="J2135" s="18">
        <v>99.254455561290897</v>
      </c>
      <c r="K2135" s="18">
        <v>96.643547833901195</v>
      </c>
      <c r="L2135" s="20">
        <v>101.005536097616</v>
      </c>
    </row>
    <row r="2136" spans="1:12" ht="16" x14ac:dyDescent="0.2">
      <c r="A2136" s="22">
        <f t="shared" si="99"/>
        <v>43647</v>
      </c>
      <c r="B2136" s="15" t="s">
        <v>205</v>
      </c>
      <c r="C2136" s="15" t="str">
        <f t="shared" si="100"/>
        <v>VALLE DEL CAUCA</v>
      </c>
      <c r="D2136" s="23" t="str">
        <f t="shared" si="101"/>
        <v>VALLE DEL CAUCA</v>
      </c>
      <c r="E2136" s="15">
        <v>2019</v>
      </c>
      <c r="F2136" s="15">
        <v>7</v>
      </c>
      <c r="G2136" s="15" t="s">
        <v>199</v>
      </c>
      <c r="H2136" s="17">
        <v>107.451117501711</v>
      </c>
      <c r="I2136" s="17">
        <v>104.92011884016</v>
      </c>
      <c r="J2136" s="17">
        <v>111.421009251757</v>
      </c>
      <c r="K2136" s="17">
        <v>108.805163699331</v>
      </c>
      <c r="L2136" s="19">
        <v>99.8666817308779</v>
      </c>
    </row>
    <row r="2137" spans="1:12" ht="16" x14ac:dyDescent="0.2">
      <c r="A2137" s="22">
        <f t="shared" si="99"/>
        <v>43678</v>
      </c>
      <c r="B2137" s="16" t="s">
        <v>205</v>
      </c>
      <c r="C2137" s="15" t="str">
        <f t="shared" si="100"/>
        <v>VALLE DEL CAUCA</v>
      </c>
      <c r="D2137" s="23" t="str">
        <f t="shared" si="101"/>
        <v>VALLE DEL CAUCA</v>
      </c>
      <c r="E2137" s="16">
        <v>2019</v>
      </c>
      <c r="F2137" s="16">
        <v>8</v>
      </c>
      <c r="G2137" s="16" t="s">
        <v>199</v>
      </c>
      <c r="H2137" s="18">
        <v>112.27843705701</v>
      </c>
      <c r="I2137" s="18">
        <v>109.078494568843</v>
      </c>
      <c r="J2137" s="18">
        <v>111.929770153638</v>
      </c>
      <c r="K2137" s="18">
        <v>108.71893217275201</v>
      </c>
      <c r="L2137" s="20">
        <v>101.602078861146</v>
      </c>
    </row>
    <row r="2138" spans="1:12" ht="16" x14ac:dyDescent="0.2">
      <c r="A2138" s="22">
        <f t="shared" si="99"/>
        <v>43709</v>
      </c>
      <c r="B2138" s="15" t="s">
        <v>205</v>
      </c>
      <c r="C2138" s="15" t="str">
        <f t="shared" si="100"/>
        <v>VALLE DEL CAUCA</v>
      </c>
      <c r="D2138" s="23" t="str">
        <f t="shared" si="101"/>
        <v>VALLE DEL CAUCA</v>
      </c>
      <c r="E2138" s="15">
        <v>2019</v>
      </c>
      <c r="F2138" s="15">
        <v>9</v>
      </c>
      <c r="G2138" s="15" t="s">
        <v>199</v>
      </c>
      <c r="H2138" s="17">
        <v>110.535882786451</v>
      </c>
      <c r="I2138" s="17">
        <v>107.056288657816</v>
      </c>
      <c r="J2138" s="17">
        <v>106.756636313394</v>
      </c>
      <c r="K2138" s="17">
        <v>103.47049978992101</v>
      </c>
      <c r="L2138" s="19">
        <v>102.551124166761</v>
      </c>
    </row>
    <row r="2139" spans="1:12" ht="16" x14ac:dyDescent="0.2">
      <c r="A2139" s="22">
        <f t="shared" si="99"/>
        <v>43739</v>
      </c>
      <c r="B2139" s="16" t="s">
        <v>205</v>
      </c>
      <c r="C2139" s="15" t="str">
        <f t="shared" si="100"/>
        <v>VALLE DEL CAUCA</v>
      </c>
      <c r="D2139" s="23" t="str">
        <f t="shared" si="101"/>
        <v>VALLE DEL CAUCA</v>
      </c>
      <c r="E2139" s="16">
        <v>2019</v>
      </c>
      <c r="F2139" s="16">
        <v>10</v>
      </c>
      <c r="G2139" s="16" t="s">
        <v>199</v>
      </c>
      <c r="H2139" s="18">
        <v>121.435402455081</v>
      </c>
      <c r="I2139" s="18">
        <v>117.428358604907</v>
      </c>
      <c r="J2139" s="18">
        <v>119.681724358754</v>
      </c>
      <c r="K2139" s="18">
        <v>115.830370754634</v>
      </c>
      <c r="L2139" s="20">
        <v>104.855948480398</v>
      </c>
    </row>
    <row r="2140" spans="1:12" ht="16" x14ac:dyDescent="0.2">
      <c r="A2140" s="22">
        <f t="shared" si="99"/>
        <v>43770</v>
      </c>
      <c r="B2140" s="15" t="s">
        <v>205</v>
      </c>
      <c r="C2140" s="15" t="str">
        <f t="shared" si="100"/>
        <v>VALLE DEL CAUCA</v>
      </c>
      <c r="D2140" s="23" t="str">
        <f t="shared" si="101"/>
        <v>VALLE DEL CAUCA</v>
      </c>
      <c r="E2140" s="15">
        <v>2019</v>
      </c>
      <c r="F2140" s="15">
        <v>11</v>
      </c>
      <c r="G2140" s="15" t="s">
        <v>199</v>
      </c>
      <c r="H2140" s="17">
        <v>115.069637304238</v>
      </c>
      <c r="I2140" s="17">
        <v>111.018283935352</v>
      </c>
      <c r="J2140" s="17">
        <v>111.378215122851</v>
      </c>
      <c r="K2140" s="17">
        <v>107.500390851231</v>
      </c>
      <c r="L2140" s="19">
        <v>106.157496328099</v>
      </c>
    </row>
    <row r="2141" spans="1:12" ht="16" x14ac:dyDescent="0.2">
      <c r="A2141" s="22">
        <f t="shared" si="99"/>
        <v>43800</v>
      </c>
      <c r="B2141" s="16" t="s">
        <v>205</v>
      </c>
      <c r="C2141" s="15" t="str">
        <f t="shared" si="100"/>
        <v>VALLE DEL CAUCA</v>
      </c>
      <c r="D2141" s="23" t="str">
        <f t="shared" si="101"/>
        <v>VALLE DEL CAUCA</v>
      </c>
      <c r="E2141" s="16">
        <v>2019</v>
      </c>
      <c r="F2141" s="16">
        <v>12</v>
      </c>
      <c r="G2141" s="16" t="s">
        <v>199</v>
      </c>
      <c r="H2141" s="18">
        <v>117.54344402661</v>
      </c>
      <c r="I2141" s="18">
        <v>113.93730502130801</v>
      </c>
      <c r="J2141" s="18">
        <v>125.529760565746</v>
      </c>
      <c r="K2141" s="18">
        <v>121.59335809589101</v>
      </c>
      <c r="L2141" s="20">
        <v>107.540390916281</v>
      </c>
    </row>
    <row r="2142" spans="1:12" ht="16" x14ac:dyDescent="0.2">
      <c r="A2142" s="22">
        <f t="shared" si="99"/>
        <v>43831</v>
      </c>
      <c r="B2142" s="15" t="s">
        <v>205</v>
      </c>
      <c r="C2142" s="15" t="str">
        <f t="shared" si="100"/>
        <v>VALLE DEL CAUCA</v>
      </c>
      <c r="D2142" s="23" t="str">
        <f t="shared" si="101"/>
        <v>VALLE DEL CAUCA</v>
      </c>
      <c r="E2142" s="15">
        <v>2020</v>
      </c>
      <c r="F2142" s="15">
        <v>1</v>
      </c>
      <c r="G2142" s="15" t="s">
        <v>199</v>
      </c>
      <c r="H2142" s="17">
        <v>106.36488401134901</v>
      </c>
      <c r="I2142" s="17">
        <v>102.345955660211</v>
      </c>
      <c r="J2142" s="17">
        <v>109.411222078771</v>
      </c>
      <c r="K2142" s="17">
        <v>105.282747513912</v>
      </c>
      <c r="L2142" s="19">
        <v>108.272511580612</v>
      </c>
    </row>
    <row r="2143" spans="1:12" ht="16" x14ac:dyDescent="0.2">
      <c r="A2143" s="22">
        <f t="shared" si="99"/>
        <v>43862</v>
      </c>
      <c r="B2143" s="16" t="s">
        <v>205</v>
      </c>
      <c r="C2143" s="15" t="str">
        <f t="shared" si="100"/>
        <v>VALLE DEL CAUCA</v>
      </c>
      <c r="D2143" s="23" t="str">
        <f t="shared" si="101"/>
        <v>VALLE DEL CAUCA</v>
      </c>
      <c r="E2143" s="16">
        <v>2020</v>
      </c>
      <c r="F2143" s="16">
        <v>2</v>
      </c>
      <c r="G2143" s="16" t="s">
        <v>199</v>
      </c>
      <c r="H2143" s="18">
        <v>112.385656044436</v>
      </c>
      <c r="I2143" s="18">
        <v>107.497017756148</v>
      </c>
      <c r="J2143" s="18">
        <v>116.968362908847</v>
      </c>
      <c r="K2143" s="18">
        <v>111.909414624386</v>
      </c>
      <c r="L2143" s="20">
        <v>107.83866229804499</v>
      </c>
    </row>
    <row r="2144" spans="1:12" ht="16" x14ac:dyDescent="0.2">
      <c r="A2144" s="22">
        <f t="shared" si="99"/>
        <v>43891</v>
      </c>
      <c r="B2144" s="15" t="s">
        <v>205</v>
      </c>
      <c r="C2144" s="15" t="str">
        <f t="shared" si="100"/>
        <v>VALLE DEL CAUCA</v>
      </c>
      <c r="D2144" s="23" t="str">
        <f t="shared" si="101"/>
        <v>VALLE DEL CAUCA</v>
      </c>
      <c r="E2144" s="15">
        <v>2020</v>
      </c>
      <c r="F2144" s="15">
        <v>3</v>
      </c>
      <c r="G2144" s="15" t="s">
        <v>199</v>
      </c>
      <c r="H2144" s="17">
        <v>90.239023476508194</v>
      </c>
      <c r="I2144" s="17">
        <v>84.888037163673999</v>
      </c>
      <c r="J2144" s="17">
        <v>79.469140412243505</v>
      </c>
      <c r="K2144" s="17">
        <v>75.001302930129398</v>
      </c>
      <c r="L2144" s="19">
        <v>100.62591797537</v>
      </c>
    </row>
    <row r="2145" spans="1:12" ht="16" x14ac:dyDescent="0.2">
      <c r="A2145" s="22">
        <f t="shared" si="99"/>
        <v>43922</v>
      </c>
      <c r="B2145" s="16" t="s">
        <v>205</v>
      </c>
      <c r="C2145" s="15" t="str">
        <f t="shared" si="100"/>
        <v>VALLE DEL CAUCA</v>
      </c>
      <c r="D2145" s="23" t="str">
        <f t="shared" si="101"/>
        <v>VALLE DEL CAUCA</v>
      </c>
      <c r="E2145" s="16">
        <v>2020</v>
      </c>
      <c r="F2145" s="16">
        <v>4</v>
      </c>
      <c r="G2145" s="16" t="s">
        <v>199</v>
      </c>
      <c r="H2145" s="18">
        <v>37.639083284551702</v>
      </c>
      <c r="I2145" s="18">
        <v>35.704209842764399</v>
      </c>
      <c r="J2145" s="18">
        <v>42.845633508682099</v>
      </c>
      <c r="K2145" s="18">
        <v>40.419161279424898</v>
      </c>
      <c r="L2145" s="20">
        <v>87.529092757880505</v>
      </c>
    </row>
    <row r="2146" spans="1:12" ht="16" x14ac:dyDescent="0.2">
      <c r="A2146" s="22">
        <f t="shared" si="99"/>
        <v>43952</v>
      </c>
      <c r="B2146" s="15" t="s">
        <v>205</v>
      </c>
      <c r="C2146" s="15" t="str">
        <f t="shared" si="100"/>
        <v>VALLE DEL CAUCA</v>
      </c>
      <c r="D2146" s="23" t="str">
        <f t="shared" si="101"/>
        <v>VALLE DEL CAUCA</v>
      </c>
      <c r="E2146" s="15">
        <v>2020</v>
      </c>
      <c r="F2146" s="15">
        <v>5</v>
      </c>
      <c r="G2146" s="15" t="s">
        <v>199</v>
      </c>
      <c r="H2146" s="17">
        <v>77.9337736009293</v>
      </c>
      <c r="I2146" s="17">
        <v>72.8873265176627</v>
      </c>
      <c r="J2146" s="17">
        <v>86.739954669005996</v>
      </c>
      <c r="K2146" s="17">
        <v>80.567133831123002</v>
      </c>
      <c r="L2146" s="19">
        <v>91.867585583549896</v>
      </c>
    </row>
    <row r="2147" spans="1:12" ht="16" x14ac:dyDescent="0.2">
      <c r="A2147" s="22">
        <f t="shared" si="99"/>
        <v>43983</v>
      </c>
      <c r="B2147" s="16" t="s">
        <v>205</v>
      </c>
      <c r="C2147" s="15" t="str">
        <f t="shared" si="100"/>
        <v>VALLE DEL CAUCA</v>
      </c>
      <c r="D2147" s="23" t="str">
        <f t="shared" si="101"/>
        <v>VALLE DEL CAUCA</v>
      </c>
      <c r="E2147" s="16">
        <v>2020</v>
      </c>
      <c r="F2147" s="16">
        <v>6</v>
      </c>
      <c r="G2147" s="16" t="s">
        <v>199</v>
      </c>
      <c r="H2147" s="18">
        <v>92.008500595748103</v>
      </c>
      <c r="I2147" s="18">
        <v>85.963101087400801</v>
      </c>
      <c r="J2147" s="18">
        <v>103.42441192316799</v>
      </c>
      <c r="K2147" s="18">
        <v>96.465962595659093</v>
      </c>
      <c r="L2147" s="20">
        <v>92.491243927239907</v>
      </c>
    </row>
    <row r="2148" spans="1:12" ht="16" x14ac:dyDescent="0.2">
      <c r="A2148" s="22">
        <f t="shared" si="99"/>
        <v>44013</v>
      </c>
      <c r="B2148" s="15" t="s">
        <v>205</v>
      </c>
      <c r="C2148" s="15" t="str">
        <f t="shared" si="100"/>
        <v>VALLE DEL CAUCA</v>
      </c>
      <c r="D2148" s="23" t="str">
        <f t="shared" si="101"/>
        <v>VALLE DEL CAUCA</v>
      </c>
      <c r="E2148" s="15">
        <v>2020</v>
      </c>
      <c r="F2148" s="15">
        <v>7</v>
      </c>
      <c r="G2148" s="15" t="s">
        <v>199</v>
      </c>
      <c r="H2148" s="17">
        <v>116.845342843887</v>
      </c>
      <c r="I2148" s="17">
        <v>108.5896276295</v>
      </c>
      <c r="J2148" s="17">
        <v>124.26111860565899</v>
      </c>
      <c r="K2148" s="17">
        <v>115.449616160231</v>
      </c>
      <c r="L2148" s="19">
        <v>93.819907355101094</v>
      </c>
    </row>
    <row r="2149" spans="1:12" ht="16" x14ac:dyDescent="0.2">
      <c r="A2149" s="22">
        <f t="shared" si="99"/>
        <v>44044</v>
      </c>
      <c r="B2149" s="16" t="s">
        <v>205</v>
      </c>
      <c r="C2149" s="15" t="str">
        <f t="shared" si="100"/>
        <v>VALLE DEL CAUCA</v>
      </c>
      <c r="D2149" s="23" t="str">
        <f t="shared" si="101"/>
        <v>VALLE DEL CAUCA</v>
      </c>
      <c r="E2149" s="16">
        <v>2020</v>
      </c>
      <c r="F2149" s="16">
        <v>8</v>
      </c>
      <c r="G2149" s="16" t="s">
        <v>199</v>
      </c>
      <c r="H2149" s="18">
        <v>113.48844333149199</v>
      </c>
      <c r="I2149" s="18">
        <v>103.730225367478</v>
      </c>
      <c r="J2149" s="18">
        <v>125.40505817690099</v>
      </c>
      <c r="K2149" s="18">
        <v>114.55902933634</v>
      </c>
      <c r="L2149" s="20">
        <v>95.880691447294097</v>
      </c>
    </row>
    <row r="2150" spans="1:12" ht="16" x14ac:dyDescent="0.2">
      <c r="A2150" s="22">
        <f t="shared" si="99"/>
        <v>44075</v>
      </c>
      <c r="B2150" s="15" t="s">
        <v>205</v>
      </c>
      <c r="C2150" s="15" t="str">
        <f t="shared" si="100"/>
        <v>VALLE DEL CAUCA</v>
      </c>
      <c r="D2150" s="23" t="str">
        <f t="shared" si="101"/>
        <v>VALLE DEL CAUCA</v>
      </c>
      <c r="E2150" s="15">
        <v>2020</v>
      </c>
      <c r="F2150" s="15">
        <v>9</v>
      </c>
      <c r="G2150" s="15" t="s">
        <v>199</v>
      </c>
      <c r="H2150" s="17">
        <v>122.568430049415</v>
      </c>
      <c r="I2150" s="17">
        <v>112.18348962148001</v>
      </c>
      <c r="J2150" s="17">
        <v>129.860850595008</v>
      </c>
      <c r="K2150" s="17">
        <v>118.714568198313</v>
      </c>
      <c r="L2150" s="19">
        <v>96.9924302338719</v>
      </c>
    </row>
    <row r="2151" spans="1:12" ht="16" x14ac:dyDescent="0.2">
      <c r="A2151" s="22">
        <f t="shared" si="99"/>
        <v>44105</v>
      </c>
      <c r="B2151" s="16" t="s">
        <v>205</v>
      </c>
      <c r="C2151" s="15" t="str">
        <f t="shared" si="100"/>
        <v>VALLE DEL CAUCA</v>
      </c>
      <c r="D2151" s="23" t="str">
        <f t="shared" si="101"/>
        <v>VALLE DEL CAUCA</v>
      </c>
      <c r="E2151" s="16">
        <v>2020</v>
      </c>
      <c r="F2151" s="16">
        <v>10</v>
      </c>
      <c r="G2151" s="16" t="s">
        <v>199</v>
      </c>
      <c r="H2151" s="18">
        <v>128.43611809343099</v>
      </c>
      <c r="I2151" s="18">
        <v>116.678075751763</v>
      </c>
      <c r="J2151" s="18">
        <v>129.16382535394399</v>
      </c>
      <c r="K2151" s="18">
        <v>117.461950098687</v>
      </c>
      <c r="L2151" s="20">
        <v>99.405716868150506</v>
      </c>
    </row>
    <row r="2152" spans="1:12" ht="16" x14ac:dyDescent="0.2">
      <c r="A2152" s="22">
        <f t="shared" si="99"/>
        <v>44136</v>
      </c>
      <c r="B2152" s="15" t="s">
        <v>205</v>
      </c>
      <c r="C2152" s="15" t="str">
        <f t="shared" si="100"/>
        <v>VALLE DEL CAUCA</v>
      </c>
      <c r="D2152" s="23" t="str">
        <f t="shared" si="101"/>
        <v>VALLE DEL CAUCA</v>
      </c>
      <c r="E2152" s="15">
        <v>2020</v>
      </c>
      <c r="F2152" s="15">
        <v>11</v>
      </c>
      <c r="G2152" s="15" t="s">
        <v>199</v>
      </c>
      <c r="H2152" s="17">
        <v>125.249086266048</v>
      </c>
      <c r="I2152" s="17">
        <v>114.508640593568</v>
      </c>
      <c r="J2152" s="17">
        <v>127.741082645527</v>
      </c>
      <c r="K2152" s="17">
        <v>116.916696766135</v>
      </c>
      <c r="L2152" s="19">
        <v>101.195345158739</v>
      </c>
    </row>
    <row r="2153" spans="1:12" ht="16" x14ac:dyDescent="0.2">
      <c r="A2153" s="22">
        <f t="shared" si="99"/>
        <v>44166</v>
      </c>
      <c r="B2153" s="16" t="s">
        <v>205</v>
      </c>
      <c r="C2153" s="15" t="str">
        <f t="shared" si="100"/>
        <v>VALLE DEL CAUCA</v>
      </c>
      <c r="D2153" s="23" t="str">
        <f t="shared" si="101"/>
        <v>VALLE DEL CAUCA</v>
      </c>
      <c r="E2153" s="16">
        <v>2020</v>
      </c>
      <c r="F2153" s="16">
        <v>12</v>
      </c>
      <c r="G2153" s="16" t="s">
        <v>199</v>
      </c>
      <c r="H2153" s="18">
        <v>123.48932947556</v>
      </c>
      <c r="I2153" s="18">
        <v>113.943855606331</v>
      </c>
      <c r="J2153" s="18">
        <v>126.985937146129</v>
      </c>
      <c r="K2153" s="18">
        <v>117.16028332392101</v>
      </c>
      <c r="L2153" s="20">
        <v>101.14111399841801</v>
      </c>
    </row>
    <row r="2154" spans="1:12" ht="16" x14ac:dyDescent="0.2">
      <c r="A2154" s="22">
        <f t="shared" si="99"/>
        <v>44197</v>
      </c>
      <c r="B2154" s="15" t="s">
        <v>205</v>
      </c>
      <c r="C2154" s="15" t="str">
        <f t="shared" si="100"/>
        <v>VALLE DEL CAUCA</v>
      </c>
      <c r="D2154" s="23" t="str">
        <f t="shared" si="101"/>
        <v>VALLE DEL CAUCA</v>
      </c>
      <c r="E2154" s="15">
        <v>2021</v>
      </c>
      <c r="F2154" s="15">
        <v>1</v>
      </c>
      <c r="G2154" s="15" t="s">
        <v>199</v>
      </c>
      <c r="H2154" s="17">
        <v>116.705683162279</v>
      </c>
      <c r="I2154" s="17">
        <v>105.93193413169701</v>
      </c>
      <c r="J2154" s="17">
        <v>120.75864800478401</v>
      </c>
      <c r="K2154" s="17">
        <v>109.718513635376</v>
      </c>
      <c r="L2154" s="19">
        <v>98.510902722856201</v>
      </c>
    </row>
    <row r="2155" spans="1:12" ht="16" x14ac:dyDescent="0.2">
      <c r="A2155" s="22">
        <f t="shared" si="99"/>
        <v>44228</v>
      </c>
      <c r="B2155" s="16" t="s">
        <v>205</v>
      </c>
      <c r="C2155" s="15" t="str">
        <f t="shared" si="100"/>
        <v>VALLE DEL CAUCA</v>
      </c>
      <c r="D2155" s="23" t="str">
        <f t="shared" si="101"/>
        <v>VALLE DEL CAUCA</v>
      </c>
      <c r="E2155" s="16">
        <v>2021</v>
      </c>
      <c r="F2155" s="16">
        <v>2</v>
      </c>
      <c r="G2155" s="16" t="s">
        <v>199</v>
      </c>
      <c r="H2155" s="18">
        <v>122.42242725366999</v>
      </c>
      <c r="I2155" s="18">
        <v>110.59682868307399</v>
      </c>
      <c r="J2155" s="18">
        <v>132.90197332806599</v>
      </c>
      <c r="K2155" s="18">
        <v>120.22939717632801</v>
      </c>
      <c r="L2155" s="20">
        <v>99.731103830075696</v>
      </c>
    </row>
    <row r="2156" spans="1:12" ht="16" x14ac:dyDescent="0.2">
      <c r="A2156" s="22">
        <f t="shared" si="99"/>
        <v>44256</v>
      </c>
      <c r="B2156" s="15" t="s">
        <v>205</v>
      </c>
      <c r="C2156" s="15" t="str">
        <f t="shared" si="100"/>
        <v>VALLE DEL CAUCA</v>
      </c>
      <c r="D2156" s="23" t="str">
        <f t="shared" si="101"/>
        <v>VALLE DEL CAUCA</v>
      </c>
      <c r="E2156" s="15">
        <v>2021</v>
      </c>
      <c r="F2156" s="15">
        <v>3</v>
      </c>
      <c r="G2156" s="15" t="s">
        <v>199</v>
      </c>
      <c r="H2156" s="17">
        <v>131.53204538674299</v>
      </c>
      <c r="I2156" s="17">
        <v>118.11780378765</v>
      </c>
      <c r="J2156" s="17">
        <v>132.60283588661201</v>
      </c>
      <c r="K2156" s="17">
        <v>119.238901800782</v>
      </c>
      <c r="L2156" s="19">
        <v>100.54457123488901</v>
      </c>
    </row>
    <row r="2157" spans="1:12" ht="16" x14ac:dyDescent="0.2">
      <c r="A2157" s="22">
        <f t="shared" si="99"/>
        <v>44287</v>
      </c>
      <c r="B2157" s="16" t="s">
        <v>205</v>
      </c>
      <c r="C2157" s="15" t="str">
        <f t="shared" si="100"/>
        <v>VALLE DEL CAUCA</v>
      </c>
      <c r="D2157" s="23" t="str">
        <f t="shared" si="101"/>
        <v>VALLE DEL CAUCA</v>
      </c>
      <c r="E2157" s="16">
        <v>2021</v>
      </c>
      <c r="F2157" s="16">
        <v>4</v>
      </c>
      <c r="G2157" s="16" t="s">
        <v>199</v>
      </c>
      <c r="H2157" s="18">
        <v>119.303136021071</v>
      </c>
      <c r="I2157" s="18">
        <v>106.157382733689</v>
      </c>
      <c r="J2157" s="18">
        <v>120.468030320317</v>
      </c>
      <c r="K2157" s="18">
        <v>107.358781274238</v>
      </c>
      <c r="L2157" s="20">
        <v>100.788611456333</v>
      </c>
    </row>
    <row r="2158" spans="1:12" ht="16" x14ac:dyDescent="0.2">
      <c r="A2158" s="22">
        <f t="shared" si="99"/>
        <v>44317</v>
      </c>
      <c r="B2158" s="15" t="s">
        <v>205</v>
      </c>
      <c r="C2158" s="15" t="str">
        <f t="shared" si="100"/>
        <v>VALLE DEL CAUCA</v>
      </c>
      <c r="D2158" s="23" t="str">
        <f t="shared" si="101"/>
        <v>VALLE DEL CAUCA</v>
      </c>
      <c r="E2158" s="15">
        <v>2021</v>
      </c>
      <c r="F2158" s="15">
        <v>5</v>
      </c>
      <c r="G2158" s="15" t="s">
        <v>199</v>
      </c>
      <c r="H2158" s="17">
        <v>42.6376001067133</v>
      </c>
      <c r="I2158" s="17">
        <v>38.566187231669403</v>
      </c>
      <c r="J2158" s="17">
        <v>21.989736054123799</v>
      </c>
      <c r="K2158" s="17">
        <v>19.657958735944401</v>
      </c>
      <c r="L2158" s="19">
        <v>92.464128347079395</v>
      </c>
    </row>
    <row r="2159" spans="1:12" ht="16" x14ac:dyDescent="0.2">
      <c r="A2159" s="22">
        <f t="shared" si="99"/>
        <v>44348</v>
      </c>
      <c r="B2159" s="16" t="s">
        <v>205</v>
      </c>
      <c r="C2159" s="15" t="str">
        <f t="shared" si="100"/>
        <v>VALLE DEL CAUCA</v>
      </c>
      <c r="D2159" s="23" t="str">
        <f t="shared" si="101"/>
        <v>VALLE DEL CAUCA</v>
      </c>
      <c r="E2159" s="16">
        <v>2021</v>
      </c>
      <c r="F2159" s="16">
        <v>6</v>
      </c>
      <c r="G2159" s="16" t="s">
        <v>199</v>
      </c>
      <c r="H2159" s="18">
        <v>115.15409100978199</v>
      </c>
      <c r="I2159" s="18">
        <v>102.091286204658</v>
      </c>
      <c r="J2159" s="18">
        <v>134.82311709962801</v>
      </c>
      <c r="K2159" s="18">
        <v>119.402701480651</v>
      </c>
      <c r="L2159" s="20">
        <v>94.633374759914105</v>
      </c>
    </row>
    <row r="2160" spans="1:12" ht="16" x14ac:dyDescent="0.2">
      <c r="A2160" s="22">
        <f t="shared" si="99"/>
        <v>44378</v>
      </c>
      <c r="B2160" s="15" t="s">
        <v>205</v>
      </c>
      <c r="C2160" s="15" t="str">
        <f t="shared" si="100"/>
        <v>VALLE DEL CAUCA</v>
      </c>
      <c r="D2160" s="23" t="str">
        <f t="shared" si="101"/>
        <v>VALLE DEL CAUCA</v>
      </c>
      <c r="E2160" s="15">
        <v>2021</v>
      </c>
      <c r="F2160" s="15">
        <v>7</v>
      </c>
      <c r="G2160" s="15" t="s">
        <v>199</v>
      </c>
      <c r="H2160" s="17">
        <v>144.57081971121801</v>
      </c>
      <c r="I2160" s="17">
        <v>127.04075850309199</v>
      </c>
      <c r="J2160" s="17">
        <v>150.738649378996</v>
      </c>
      <c r="K2160" s="17">
        <v>132.61714000005799</v>
      </c>
      <c r="L2160" s="19">
        <v>101.71054118178699</v>
      </c>
    </row>
    <row r="2161" spans="1:12" ht="16" x14ac:dyDescent="0.2">
      <c r="A2161" s="22">
        <f t="shared" si="99"/>
        <v>44409</v>
      </c>
      <c r="B2161" s="16" t="s">
        <v>205</v>
      </c>
      <c r="C2161" s="15" t="str">
        <f t="shared" si="100"/>
        <v>VALLE DEL CAUCA</v>
      </c>
      <c r="D2161" s="23" t="str">
        <f t="shared" si="101"/>
        <v>VALLE DEL CAUCA</v>
      </c>
      <c r="E2161" s="16">
        <v>2021</v>
      </c>
      <c r="F2161" s="16">
        <v>8</v>
      </c>
      <c r="G2161" s="16" t="s">
        <v>199</v>
      </c>
      <c r="H2161" s="18">
        <v>156.73790413972</v>
      </c>
      <c r="I2161" s="18">
        <v>136.00637934804499</v>
      </c>
      <c r="J2161" s="18">
        <v>152.02401945831099</v>
      </c>
      <c r="K2161" s="18">
        <v>132.12056619173299</v>
      </c>
      <c r="L2161" s="20">
        <v>105.967687266976</v>
      </c>
    </row>
    <row r="2162" spans="1:12" ht="16" x14ac:dyDescent="0.2">
      <c r="A2162" s="22">
        <f t="shared" si="99"/>
        <v>44440</v>
      </c>
      <c r="B2162" s="15" t="s">
        <v>205</v>
      </c>
      <c r="C2162" s="15" t="str">
        <f t="shared" si="100"/>
        <v>VALLE DEL CAUCA</v>
      </c>
      <c r="D2162" s="23" t="str">
        <f t="shared" si="101"/>
        <v>VALLE DEL CAUCA</v>
      </c>
      <c r="E2162" s="15">
        <v>2021</v>
      </c>
      <c r="F2162" s="15">
        <v>9</v>
      </c>
      <c r="G2162" s="15" t="s">
        <v>199</v>
      </c>
      <c r="H2162" s="17">
        <v>160.33660269881699</v>
      </c>
      <c r="I2162" s="17">
        <v>140.434902695646</v>
      </c>
      <c r="J2162" s="17">
        <v>154.89193307476501</v>
      </c>
      <c r="K2162" s="17">
        <v>135.73430860518101</v>
      </c>
      <c r="L2162" s="19">
        <v>105.669415885211</v>
      </c>
    </row>
    <row r="2163" spans="1:12" ht="16" x14ac:dyDescent="0.2">
      <c r="A2163" s="22">
        <f t="shared" si="99"/>
        <v>44470</v>
      </c>
      <c r="B2163" s="16" t="s">
        <v>205</v>
      </c>
      <c r="C2163" s="15" t="str">
        <f t="shared" si="100"/>
        <v>VALLE DEL CAUCA</v>
      </c>
      <c r="D2163" s="23" t="str">
        <f t="shared" si="101"/>
        <v>VALLE DEL CAUCA</v>
      </c>
      <c r="E2163" s="16">
        <v>2021</v>
      </c>
      <c r="F2163" s="16">
        <v>10</v>
      </c>
      <c r="G2163" s="16" t="s">
        <v>199</v>
      </c>
      <c r="H2163" s="18">
        <v>155.13305711876399</v>
      </c>
      <c r="I2163" s="18">
        <v>135.49444474457499</v>
      </c>
      <c r="J2163" s="18">
        <v>156.37066296839399</v>
      </c>
      <c r="K2163" s="18">
        <v>136.55444656959099</v>
      </c>
      <c r="L2163" s="20">
        <v>106.374420969382</v>
      </c>
    </row>
    <row r="2164" spans="1:12" ht="16" x14ac:dyDescent="0.2">
      <c r="A2164" s="22">
        <f t="shared" si="99"/>
        <v>44501</v>
      </c>
      <c r="B2164" s="15" t="s">
        <v>205</v>
      </c>
      <c r="C2164" s="15" t="str">
        <f t="shared" si="100"/>
        <v>VALLE DEL CAUCA</v>
      </c>
      <c r="D2164" s="23" t="str">
        <f t="shared" si="101"/>
        <v>VALLE DEL CAUCA</v>
      </c>
      <c r="E2164" s="15">
        <v>2021</v>
      </c>
      <c r="F2164" s="15">
        <v>11</v>
      </c>
      <c r="G2164" s="15" t="s">
        <v>199</v>
      </c>
      <c r="H2164" s="17">
        <v>156.87552373795299</v>
      </c>
      <c r="I2164" s="17">
        <v>135.72257650765499</v>
      </c>
      <c r="J2164" s="17">
        <v>152.57203507191701</v>
      </c>
      <c r="K2164" s="17">
        <v>132.093430914538</v>
      </c>
      <c r="L2164" s="19">
        <v>107.350581855158</v>
      </c>
    </row>
    <row r="2165" spans="1:12" ht="16" x14ac:dyDescent="0.2">
      <c r="A2165" s="22">
        <f t="shared" si="99"/>
        <v>44531</v>
      </c>
      <c r="B2165" s="16" t="s">
        <v>205</v>
      </c>
      <c r="C2165" s="15" t="str">
        <f t="shared" si="100"/>
        <v>VALLE DEL CAUCA</v>
      </c>
      <c r="D2165" s="23" t="str">
        <f t="shared" si="101"/>
        <v>VALLE DEL CAUCA</v>
      </c>
      <c r="E2165" s="16">
        <v>2021</v>
      </c>
      <c r="F2165" s="16">
        <v>12</v>
      </c>
      <c r="G2165" s="16" t="s">
        <v>199</v>
      </c>
      <c r="H2165" s="18">
        <v>150.333957353774</v>
      </c>
      <c r="I2165" s="18">
        <v>130.43545310730801</v>
      </c>
      <c r="J2165" s="18">
        <v>158.051229915844</v>
      </c>
      <c r="K2165" s="18">
        <v>137.14470678065601</v>
      </c>
      <c r="L2165" s="20">
        <v>107.160772794035</v>
      </c>
    </row>
    <row r="2166" spans="1:12" ht="16" x14ac:dyDescent="0.2">
      <c r="A2166" s="22">
        <f t="shared" si="99"/>
        <v>44562</v>
      </c>
      <c r="B2166" s="15" t="s">
        <v>205</v>
      </c>
      <c r="C2166" s="15" t="str">
        <f t="shared" si="100"/>
        <v>VALLE DEL CAUCA</v>
      </c>
      <c r="D2166" s="23" t="str">
        <f t="shared" si="101"/>
        <v>VALLE DEL CAUCA</v>
      </c>
      <c r="E2166" s="15">
        <v>2022</v>
      </c>
      <c r="F2166" s="15">
        <v>1</v>
      </c>
      <c r="G2166" s="15" t="s">
        <v>199</v>
      </c>
      <c r="H2166" s="17">
        <v>143.48173077547901</v>
      </c>
      <c r="I2166" s="17">
        <v>120.92616424334901</v>
      </c>
      <c r="J2166" s="17">
        <v>149.32344735547801</v>
      </c>
      <c r="K2166" s="17">
        <v>125.87536901214</v>
      </c>
      <c r="L2166" s="19">
        <v>106.26595864874</v>
      </c>
    </row>
    <row r="2167" spans="1:12" ht="16" x14ac:dyDescent="0.2">
      <c r="A2167" s="22">
        <f t="shared" si="99"/>
        <v>44593</v>
      </c>
      <c r="B2167" s="16" t="s">
        <v>205</v>
      </c>
      <c r="C2167" s="15" t="str">
        <f t="shared" si="100"/>
        <v>VALLE DEL CAUCA</v>
      </c>
      <c r="D2167" s="23" t="str">
        <f t="shared" si="101"/>
        <v>VALLE DEL CAUCA</v>
      </c>
      <c r="E2167" s="16">
        <v>2022</v>
      </c>
      <c r="F2167" s="16">
        <v>2</v>
      </c>
      <c r="G2167" s="16" t="s">
        <v>199</v>
      </c>
      <c r="H2167" s="18">
        <v>148.31320102373499</v>
      </c>
      <c r="I2167" s="18">
        <v>124.155259104876</v>
      </c>
      <c r="J2167" s="18">
        <v>155.03085886039</v>
      </c>
      <c r="K2167" s="18">
        <v>129.74765477429801</v>
      </c>
      <c r="L2167" s="20">
        <v>106.645576770986</v>
      </c>
    </row>
    <row r="2168" spans="1:12" ht="16" x14ac:dyDescent="0.2">
      <c r="A2168" s="22">
        <f t="shared" si="99"/>
        <v>44621</v>
      </c>
      <c r="B2168" s="15" t="s">
        <v>205</v>
      </c>
      <c r="C2168" s="15" t="str">
        <f t="shared" si="100"/>
        <v>VALLE DEL CAUCA</v>
      </c>
      <c r="D2168" s="23" t="str">
        <f t="shared" si="101"/>
        <v>VALLE DEL CAUCA</v>
      </c>
      <c r="E2168" s="15">
        <v>2022</v>
      </c>
      <c r="F2168" s="15">
        <v>3</v>
      </c>
      <c r="G2168" s="15" t="s">
        <v>199</v>
      </c>
      <c r="H2168" s="17">
        <v>163.62316860133399</v>
      </c>
      <c r="I2168" s="17">
        <v>135.63653840770701</v>
      </c>
      <c r="J2168" s="17">
        <v>156.332239703992</v>
      </c>
      <c r="K2168" s="17">
        <v>129.62310526877499</v>
      </c>
      <c r="L2168" s="19">
        <v>103.60863179301801</v>
      </c>
    </row>
    <row r="2169" spans="1:12" ht="16" x14ac:dyDescent="0.2">
      <c r="A2169" s="22">
        <f t="shared" si="99"/>
        <v>44652</v>
      </c>
      <c r="B2169" s="16" t="s">
        <v>205</v>
      </c>
      <c r="C2169" s="15" t="str">
        <f t="shared" si="100"/>
        <v>VALLE DEL CAUCA</v>
      </c>
      <c r="D2169" s="23" t="str">
        <f t="shared" si="101"/>
        <v>VALLE DEL CAUCA</v>
      </c>
      <c r="E2169" s="16">
        <v>2022</v>
      </c>
      <c r="F2169" s="16">
        <v>4</v>
      </c>
      <c r="G2169" s="16" t="s">
        <v>199</v>
      </c>
      <c r="H2169" s="18">
        <v>121.734194689923</v>
      </c>
      <c r="I2169" s="18">
        <v>100.86819087295299</v>
      </c>
      <c r="J2169" s="18">
        <v>135.380400061345</v>
      </c>
      <c r="K2169" s="18">
        <v>112.106248878515</v>
      </c>
      <c r="L2169" s="20">
        <v>97.100892554513607</v>
      </c>
    </row>
    <row r="2170" spans="1:12" ht="16" x14ac:dyDescent="0.2">
      <c r="A2170" s="22">
        <f t="shared" si="99"/>
        <v>44682</v>
      </c>
      <c r="B2170" s="15" t="s">
        <v>205</v>
      </c>
      <c r="C2170" s="15" t="str">
        <f t="shared" si="100"/>
        <v>VALLE DEL CAUCA</v>
      </c>
      <c r="D2170" s="23" t="str">
        <f t="shared" si="101"/>
        <v>VALLE DEL CAUCA</v>
      </c>
      <c r="E2170" s="15">
        <v>2022</v>
      </c>
      <c r="F2170" s="15">
        <v>5</v>
      </c>
      <c r="G2170" s="15" t="s">
        <v>199</v>
      </c>
      <c r="H2170" s="17">
        <v>142.807420272678</v>
      </c>
      <c r="I2170" s="17">
        <v>116.991982317078</v>
      </c>
      <c r="J2170" s="17">
        <v>137.31777496174399</v>
      </c>
      <c r="K2170" s="17">
        <v>112.58502170982</v>
      </c>
      <c r="L2170" s="19">
        <v>97.399163936278399</v>
      </c>
    </row>
    <row r="2171" spans="1:12" ht="16" x14ac:dyDescent="0.2">
      <c r="A2171" s="22">
        <f t="shared" si="99"/>
        <v>44713</v>
      </c>
      <c r="B2171" s="16" t="s">
        <v>205</v>
      </c>
      <c r="C2171" s="15" t="str">
        <f t="shared" si="100"/>
        <v>VALLE DEL CAUCA</v>
      </c>
      <c r="D2171" s="23" t="str">
        <f t="shared" si="101"/>
        <v>VALLE DEL CAUCA</v>
      </c>
      <c r="E2171" s="16">
        <v>2022</v>
      </c>
      <c r="F2171" s="16">
        <v>6</v>
      </c>
      <c r="G2171" s="16" t="s">
        <v>199</v>
      </c>
      <c r="H2171" s="18">
        <v>132.798130530789</v>
      </c>
      <c r="I2171" s="18">
        <v>109.015547423063</v>
      </c>
      <c r="J2171" s="18">
        <v>147.34252458587699</v>
      </c>
      <c r="K2171" s="18">
        <v>120.95571368062301</v>
      </c>
      <c r="L2171" s="20">
        <v>95.582420065529305</v>
      </c>
    </row>
    <row r="2172" spans="1:12" ht="16" x14ac:dyDescent="0.2">
      <c r="A2172" s="22">
        <f t="shared" si="99"/>
        <v>44743</v>
      </c>
      <c r="B2172" s="15" t="s">
        <v>205</v>
      </c>
      <c r="C2172" s="15" t="str">
        <f t="shared" si="100"/>
        <v>VALLE DEL CAUCA</v>
      </c>
      <c r="D2172" s="23" t="str">
        <f t="shared" si="101"/>
        <v>VALLE DEL CAUCA</v>
      </c>
      <c r="E2172" s="15">
        <v>2022</v>
      </c>
      <c r="F2172" s="15">
        <v>7</v>
      </c>
      <c r="G2172" s="15" t="s">
        <v>199</v>
      </c>
      <c r="H2172" s="17">
        <v>132.951386277713</v>
      </c>
      <c r="I2172" s="17">
        <v>108.25741252053901</v>
      </c>
      <c r="J2172" s="17">
        <v>149.99876554703201</v>
      </c>
      <c r="K2172" s="17">
        <v>122.169967803739</v>
      </c>
      <c r="L2172" s="19">
        <v>95.012992882160205</v>
      </c>
    </row>
    <row r="2173" spans="1:12" ht="16" x14ac:dyDescent="0.2">
      <c r="A2173" s="22">
        <f t="shared" si="99"/>
        <v>44774</v>
      </c>
      <c r="B2173" s="16" t="s">
        <v>205</v>
      </c>
      <c r="C2173" s="15" t="str">
        <f t="shared" si="100"/>
        <v>VALLE DEL CAUCA</v>
      </c>
      <c r="D2173" s="23" t="str">
        <f t="shared" si="101"/>
        <v>VALLE DEL CAUCA</v>
      </c>
      <c r="E2173" s="16">
        <v>2022</v>
      </c>
      <c r="F2173" s="16">
        <v>8</v>
      </c>
      <c r="G2173" s="16" t="s">
        <v>199</v>
      </c>
      <c r="H2173" s="18">
        <v>144.44076808628699</v>
      </c>
      <c r="I2173" s="18">
        <v>116.918737109284</v>
      </c>
      <c r="J2173" s="18">
        <v>154.29683550367201</v>
      </c>
      <c r="K2173" s="18">
        <v>124.80900222951099</v>
      </c>
      <c r="L2173" s="20">
        <v>93.819907355101094</v>
      </c>
    </row>
    <row r="2174" spans="1:12" ht="16" x14ac:dyDescent="0.2">
      <c r="A2174" s="22">
        <f t="shared" si="99"/>
        <v>44805</v>
      </c>
      <c r="B2174" s="15" t="s">
        <v>205</v>
      </c>
      <c r="C2174" s="15" t="str">
        <f t="shared" si="100"/>
        <v>VALLE DEL CAUCA</v>
      </c>
      <c r="D2174" s="23" t="str">
        <f t="shared" si="101"/>
        <v>VALLE DEL CAUCA</v>
      </c>
      <c r="E2174" s="15">
        <v>2022</v>
      </c>
      <c r="F2174" s="15">
        <v>9</v>
      </c>
      <c r="G2174" s="15" t="s">
        <v>199</v>
      </c>
      <c r="H2174" s="17">
        <v>144.19561429256899</v>
      </c>
      <c r="I2174" s="17">
        <v>115.69067908679</v>
      </c>
      <c r="J2174" s="17">
        <v>139.96531401196199</v>
      </c>
      <c r="K2174" s="17">
        <v>112.345152289761</v>
      </c>
      <c r="L2174" s="19">
        <v>94.036831996384606</v>
      </c>
    </row>
    <row r="2175" spans="1:12" ht="16" x14ac:dyDescent="0.2">
      <c r="A2175" s="22">
        <f t="shared" si="99"/>
        <v>44835</v>
      </c>
      <c r="B2175" s="16" t="s">
        <v>205</v>
      </c>
      <c r="C2175" s="15" t="str">
        <f t="shared" si="100"/>
        <v>VALLE DEL CAUCA</v>
      </c>
      <c r="D2175" s="23" t="str">
        <f t="shared" si="101"/>
        <v>VALLE DEL CAUCA</v>
      </c>
      <c r="E2175" s="16">
        <v>2022</v>
      </c>
      <c r="F2175" s="16">
        <v>10</v>
      </c>
      <c r="G2175" s="16" t="s">
        <v>199</v>
      </c>
      <c r="H2175" s="18">
        <v>132.18105535673001</v>
      </c>
      <c r="I2175" s="18">
        <v>104.897087164404</v>
      </c>
      <c r="J2175" s="18">
        <v>133.78924367962301</v>
      </c>
      <c r="K2175" s="18">
        <v>106.250562291596</v>
      </c>
      <c r="L2175" s="20">
        <v>94.850299401197603</v>
      </c>
    </row>
    <row r="2176" spans="1:12" ht="16" x14ac:dyDescent="0.2">
      <c r="A2176" s="22">
        <f t="shared" si="99"/>
        <v>44866</v>
      </c>
      <c r="B2176" s="15" t="s">
        <v>205</v>
      </c>
      <c r="C2176" s="15" t="str">
        <f t="shared" si="100"/>
        <v>VALLE DEL CAUCA</v>
      </c>
      <c r="D2176" s="23" t="str">
        <f t="shared" si="101"/>
        <v>VALLE DEL CAUCA</v>
      </c>
      <c r="E2176" s="15">
        <v>2022</v>
      </c>
      <c r="F2176" s="15">
        <v>11</v>
      </c>
      <c r="G2176" s="15" t="s">
        <v>199</v>
      </c>
      <c r="H2176" s="17">
        <v>142.44260965551399</v>
      </c>
      <c r="I2176" s="17">
        <v>111.951751035789</v>
      </c>
      <c r="J2176" s="17">
        <v>146.41346061563601</v>
      </c>
      <c r="K2176" s="17">
        <v>115.282135454358</v>
      </c>
      <c r="L2176" s="19">
        <v>93.413173652694596</v>
      </c>
    </row>
    <row r="2177" spans="1:12" ht="16" x14ac:dyDescent="0.2">
      <c r="A2177" s="22">
        <f t="shared" si="99"/>
        <v>44896</v>
      </c>
      <c r="B2177" s="16" t="s">
        <v>205</v>
      </c>
      <c r="C2177" s="15" t="str">
        <f t="shared" si="100"/>
        <v>VALLE DEL CAUCA</v>
      </c>
      <c r="D2177" s="23" t="str">
        <f t="shared" si="101"/>
        <v>VALLE DEL CAUCA</v>
      </c>
      <c r="E2177" s="16">
        <v>2022</v>
      </c>
      <c r="F2177" s="16">
        <v>12</v>
      </c>
      <c r="G2177" s="16" t="s">
        <v>199</v>
      </c>
      <c r="H2177" s="18">
        <v>115.10304756402</v>
      </c>
      <c r="I2177" s="18">
        <v>91.889027643645903</v>
      </c>
      <c r="J2177" s="18">
        <v>129.79292414807699</v>
      </c>
      <c r="K2177" s="18">
        <v>103.579229412749</v>
      </c>
      <c r="L2177" s="20">
        <v>91.867585583549896</v>
      </c>
    </row>
    <row r="2178" spans="1:12" ht="16" x14ac:dyDescent="0.2">
      <c r="A2178" s="22">
        <f t="shared" ref="A2178:A2241" si="102">DATE(E2178,F2178,1)</f>
        <v>44927</v>
      </c>
      <c r="B2178" s="15" t="s">
        <v>205</v>
      </c>
      <c r="C2178" s="15" t="str">
        <f t="shared" si="100"/>
        <v>VALLE DEL CAUCA</v>
      </c>
      <c r="D2178" s="23" t="str">
        <f t="shared" si="101"/>
        <v>VALLE DEL CAUCA</v>
      </c>
      <c r="E2178" s="15">
        <v>2023</v>
      </c>
      <c r="F2178" s="15">
        <v>1</v>
      </c>
      <c r="G2178" s="15" t="s">
        <v>199</v>
      </c>
      <c r="H2178" s="17">
        <v>127.145881095139</v>
      </c>
      <c r="I2178" s="17">
        <v>99.623645801861997</v>
      </c>
      <c r="J2178" s="17">
        <v>134.30149673511499</v>
      </c>
      <c r="K2178" s="17">
        <v>105.284127879781</v>
      </c>
      <c r="L2178" s="19">
        <v>92.138741385154205</v>
      </c>
    </row>
    <row r="2179" spans="1:12" ht="16" x14ac:dyDescent="0.2">
      <c r="A2179" s="22">
        <f t="shared" si="102"/>
        <v>44958</v>
      </c>
      <c r="B2179" s="16" t="s">
        <v>205</v>
      </c>
      <c r="C2179" s="15" t="str">
        <f t="shared" ref="C2179:C2242" si="103">UPPER(B2179)</f>
        <v>VALLE DEL CAUCA</v>
      </c>
      <c r="D2179" s="23" t="str">
        <f t="shared" ref="D2179:D2242" si="104">SUBSTITUTE(SUBSTITUTE(SUBSTITUTE(SUBSTITUTE(SUBSTITUTE(SUBSTITUTE(SUBSTITUTE(SUBSTITUTE(SUBSTITUTE(SUBSTITUTE(C2179,"á","a"),"é","e"),"í","i"),"ó","o"),"ú","u"),"Á","A"),"É","E"),"Í","I"),"Ó","O"),"Ú","U")</f>
        <v>VALLE DEL CAUCA</v>
      </c>
      <c r="E2179" s="16">
        <v>2023</v>
      </c>
      <c r="F2179" s="16">
        <v>2</v>
      </c>
      <c r="G2179" s="16" t="s">
        <v>199</v>
      </c>
      <c r="H2179" s="18">
        <v>147.06588475442001</v>
      </c>
      <c r="I2179" s="18">
        <v>112.22849846819</v>
      </c>
      <c r="J2179" s="18">
        <v>152.304084630147</v>
      </c>
      <c r="K2179" s="18">
        <v>116.150688714373</v>
      </c>
      <c r="L2179" s="20">
        <v>94.416450118630706</v>
      </c>
    </row>
    <row r="2180" spans="1:12" ht="16" x14ac:dyDescent="0.2">
      <c r="A2180" s="22">
        <f t="shared" si="102"/>
        <v>44986</v>
      </c>
      <c r="B2180" s="15" t="s">
        <v>205</v>
      </c>
      <c r="C2180" s="15" t="str">
        <f t="shared" si="103"/>
        <v>VALLE DEL CAUCA</v>
      </c>
      <c r="D2180" s="23" t="str">
        <f t="shared" si="104"/>
        <v>VALLE DEL CAUCA</v>
      </c>
      <c r="E2180" s="15">
        <v>2023</v>
      </c>
      <c r="F2180" s="15">
        <v>3</v>
      </c>
      <c r="G2180" s="15" t="s">
        <v>199</v>
      </c>
      <c r="H2180" s="17">
        <v>161.35331866173399</v>
      </c>
      <c r="I2180" s="17">
        <v>123.25574836860299</v>
      </c>
      <c r="J2180" s="17">
        <v>155.30354459683301</v>
      </c>
      <c r="K2180" s="17">
        <v>118.567034123005</v>
      </c>
      <c r="L2180" s="19">
        <v>96.775505592588402</v>
      </c>
    </row>
    <row r="2181" spans="1:12" ht="16" x14ac:dyDescent="0.2">
      <c r="A2181" s="22">
        <f t="shared" si="102"/>
        <v>45017</v>
      </c>
      <c r="B2181" s="16" t="s">
        <v>205</v>
      </c>
      <c r="C2181" s="15" t="str">
        <f t="shared" si="103"/>
        <v>VALLE DEL CAUCA</v>
      </c>
      <c r="D2181" s="23" t="str">
        <f t="shared" si="104"/>
        <v>VALLE DEL CAUCA</v>
      </c>
      <c r="E2181" s="16">
        <v>2023</v>
      </c>
      <c r="F2181" s="16">
        <v>4</v>
      </c>
      <c r="G2181" s="16" t="s">
        <v>199</v>
      </c>
      <c r="H2181" s="18">
        <v>148.42802741168299</v>
      </c>
      <c r="I2181" s="18">
        <v>113.90170851450399</v>
      </c>
      <c r="J2181" s="18">
        <v>141.39009374916</v>
      </c>
      <c r="K2181" s="18">
        <v>108.566804083343</v>
      </c>
      <c r="L2181" s="20">
        <v>97.995706699807897</v>
      </c>
    </row>
    <row r="2182" spans="1:12" ht="16" x14ac:dyDescent="0.2">
      <c r="A2182" s="22">
        <f t="shared" si="102"/>
        <v>45047</v>
      </c>
      <c r="B2182" s="15" t="s">
        <v>205</v>
      </c>
      <c r="C2182" s="15" t="str">
        <f t="shared" si="103"/>
        <v>VALLE DEL CAUCA</v>
      </c>
      <c r="D2182" s="23" t="str">
        <f t="shared" si="104"/>
        <v>VALLE DEL CAUCA</v>
      </c>
      <c r="E2182" s="15">
        <v>2023</v>
      </c>
      <c r="F2182" s="15">
        <v>5</v>
      </c>
      <c r="G2182" s="15" t="s">
        <v>199</v>
      </c>
      <c r="H2182" s="17">
        <v>164.450102575003</v>
      </c>
      <c r="I2182" s="17">
        <v>126.212349413984</v>
      </c>
      <c r="J2182" s="17">
        <v>148.63854782402299</v>
      </c>
      <c r="K2182" s="17">
        <v>113.971410528663</v>
      </c>
      <c r="L2182" s="19">
        <v>97.724550898203603</v>
      </c>
    </row>
    <row r="2183" spans="1:12" ht="16" x14ac:dyDescent="0.2">
      <c r="A2183" s="22">
        <f t="shared" si="102"/>
        <v>45078</v>
      </c>
      <c r="B2183" s="16" t="s">
        <v>205</v>
      </c>
      <c r="C2183" s="15" t="str">
        <f t="shared" si="103"/>
        <v>VALLE DEL CAUCA</v>
      </c>
      <c r="D2183" s="23" t="str">
        <f t="shared" si="104"/>
        <v>VALLE DEL CAUCA</v>
      </c>
      <c r="E2183" s="16">
        <v>2023</v>
      </c>
      <c r="F2183" s="16">
        <v>6</v>
      </c>
      <c r="G2183" s="16" t="s">
        <v>199</v>
      </c>
      <c r="H2183" s="18">
        <v>148.571613722818</v>
      </c>
      <c r="I2183" s="18">
        <v>115.248616297697</v>
      </c>
      <c r="J2183" s="18">
        <v>157.54613087482301</v>
      </c>
      <c r="K2183" s="18">
        <v>122.200543616605</v>
      </c>
      <c r="L2183" s="20">
        <v>96.911083493390606</v>
      </c>
    </row>
    <row r="2184" spans="1:12" ht="16" x14ac:dyDescent="0.2">
      <c r="A2184" s="22">
        <f t="shared" si="102"/>
        <v>45108</v>
      </c>
      <c r="B2184" s="15" t="s">
        <v>205</v>
      </c>
      <c r="C2184" s="15" t="str">
        <f t="shared" si="103"/>
        <v>VALLE DEL CAUCA</v>
      </c>
      <c r="D2184" s="23" t="str">
        <f t="shared" si="104"/>
        <v>VALLE DEL CAUCA</v>
      </c>
      <c r="E2184" s="15">
        <v>2023</v>
      </c>
      <c r="F2184" s="15">
        <v>7</v>
      </c>
      <c r="G2184" s="15" t="s">
        <v>199</v>
      </c>
      <c r="H2184" s="17">
        <v>142.101584745959</v>
      </c>
      <c r="I2184" s="17">
        <v>110.25529233931201</v>
      </c>
      <c r="J2184" s="17">
        <v>150.56291667451299</v>
      </c>
      <c r="K2184" s="17">
        <v>116.84017275163799</v>
      </c>
      <c r="L2184" s="19">
        <v>94.687605920235001</v>
      </c>
    </row>
    <row r="2185" spans="1:12" ht="16" x14ac:dyDescent="0.2">
      <c r="A2185" s="22">
        <f t="shared" si="102"/>
        <v>45139</v>
      </c>
      <c r="B2185" s="16" t="s">
        <v>205</v>
      </c>
      <c r="C2185" s="15" t="str">
        <f t="shared" si="103"/>
        <v>VALLE DEL CAUCA</v>
      </c>
      <c r="D2185" s="23" t="str">
        <f t="shared" si="104"/>
        <v>VALLE DEL CAUCA</v>
      </c>
      <c r="E2185" s="16">
        <v>2023</v>
      </c>
      <c r="F2185" s="16">
        <v>8</v>
      </c>
      <c r="G2185" s="16" t="s">
        <v>199</v>
      </c>
      <c r="H2185" s="18">
        <v>146.68018781739801</v>
      </c>
      <c r="I2185" s="18">
        <v>113.189231107032</v>
      </c>
      <c r="J2185" s="18">
        <v>152.175236837521</v>
      </c>
      <c r="K2185" s="18">
        <v>117.472893550226</v>
      </c>
      <c r="L2185" s="20">
        <v>94.145294317026298</v>
      </c>
    </row>
    <row r="2186" spans="1:12" ht="16" x14ac:dyDescent="0.2">
      <c r="A2186" s="22">
        <f t="shared" si="102"/>
        <v>45170</v>
      </c>
      <c r="B2186" s="15" t="s">
        <v>205</v>
      </c>
      <c r="C2186" s="15" t="str">
        <f t="shared" si="103"/>
        <v>VALLE DEL CAUCA</v>
      </c>
      <c r="D2186" s="23" t="str">
        <f t="shared" si="104"/>
        <v>VALLE DEL CAUCA</v>
      </c>
      <c r="E2186" s="15">
        <v>2023</v>
      </c>
      <c r="F2186" s="15">
        <v>9</v>
      </c>
      <c r="G2186" s="15" t="s">
        <v>199</v>
      </c>
      <c r="H2186" s="17">
        <v>148.71475079056501</v>
      </c>
      <c r="I2186" s="17">
        <v>114.786227338986</v>
      </c>
      <c r="J2186" s="17">
        <v>146.530455868172</v>
      </c>
      <c r="K2186" s="17">
        <v>113.06812414954901</v>
      </c>
      <c r="L2186" s="19">
        <v>93.440289232855093</v>
      </c>
    </row>
    <row r="2187" spans="1:12" ht="16" x14ac:dyDescent="0.2">
      <c r="A2187" s="22">
        <f t="shared" si="102"/>
        <v>45200</v>
      </c>
      <c r="B2187" s="16" t="s">
        <v>205</v>
      </c>
      <c r="C2187" s="15" t="str">
        <f t="shared" si="103"/>
        <v>VALLE DEL CAUCA</v>
      </c>
      <c r="D2187" s="23" t="str">
        <f t="shared" si="104"/>
        <v>VALLE DEL CAUCA</v>
      </c>
      <c r="E2187" s="16">
        <v>2023</v>
      </c>
      <c r="F2187" s="16">
        <v>10</v>
      </c>
      <c r="G2187" s="16" t="s">
        <v>199</v>
      </c>
      <c r="H2187" s="18">
        <v>147.04290968454501</v>
      </c>
      <c r="I2187" s="18">
        <v>112.97925847372601</v>
      </c>
      <c r="J2187" s="18">
        <v>145.56818258084499</v>
      </c>
      <c r="K2187" s="18">
        <v>111.90932202979801</v>
      </c>
      <c r="L2187" s="20">
        <v>93.494520393175904</v>
      </c>
    </row>
    <row r="2188" spans="1:12" ht="16" x14ac:dyDescent="0.2">
      <c r="A2188" s="22">
        <f t="shared" si="102"/>
        <v>45231</v>
      </c>
      <c r="B2188" s="15" t="s">
        <v>205</v>
      </c>
      <c r="C2188" s="15" t="str">
        <f t="shared" si="103"/>
        <v>VALLE DEL CAUCA</v>
      </c>
      <c r="D2188" s="23" t="str">
        <f t="shared" si="104"/>
        <v>VALLE DEL CAUCA</v>
      </c>
      <c r="E2188" s="15">
        <v>2023</v>
      </c>
      <c r="F2188" s="15">
        <v>11</v>
      </c>
      <c r="G2188" s="15" t="s">
        <v>199</v>
      </c>
      <c r="H2188" s="17">
        <v>140.77858157599101</v>
      </c>
      <c r="I2188" s="17">
        <v>108.04873509388599</v>
      </c>
      <c r="J2188" s="17">
        <v>155.52584172677001</v>
      </c>
      <c r="K2188" s="17">
        <v>119.46258543268701</v>
      </c>
      <c r="L2188" s="19">
        <v>92.220088125635499</v>
      </c>
    </row>
    <row r="2189" spans="1:12" ht="16" x14ac:dyDescent="0.2">
      <c r="A2189" s="22">
        <f t="shared" si="102"/>
        <v>45261</v>
      </c>
      <c r="B2189" s="16" t="s">
        <v>205</v>
      </c>
      <c r="C2189" s="15" t="str">
        <f t="shared" si="103"/>
        <v>VALLE DEL CAUCA</v>
      </c>
      <c r="D2189" s="23" t="str">
        <f t="shared" si="104"/>
        <v>VALLE DEL CAUCA</v>
      </c>
      <c r="E2189" s="16">
        <v>2023</v>
      </c>
      <c r="F2189" s="16">
        <v>12</v>
      </c>
      <c r="G2189" s="16" t="s">
        <v>199</v>
      </c>
      <c r="H2189" s="18">
        <v>133.717198594103</v>
      </c>
      <c r="I2189" s="18">
        <v>103.098331976859</v>
      </c>
      <c r="J2189" s="18">
        <v>142.92004926531001</v>
      </c>
      <c r="K2189" s="18">
        <v>110.252296632593</v>
      </c>
      <c r="L2189" s="20">
        <v>92.870862049485893</v>
      </c>
    </row>
    <row r="2190" spans="1:12" ht="16" x14ac:dyDescent="0.2">
      <c r="A2190" s="22">
        <f t="shared" si="102"/>
        <v>45292</v>
      </c>
      <c r="B2190" s="15" t="s">
        <v>205</v>
      </c>
      <c r="C2190" s="15" t="str">
        <f t="shared" si="103"/>
        <v>VALLE DEL CAUCA</v>
      </c>
      <c r="D2190" s="23" t="str">
        <f t="shared" si="104"/>
        <v>VALLE DEL CAUCA</v>
      </c>
      <c r="E2190" s="15">
        <v>2024</v>
      </c>
      <c r="F2190" s="15">
        <v>1</v>
      </c>
      <c r="G2190" s="15" t="s">
        <v>199</v>
      </c>
      <c r="H2190" s="17">
        <v>130.280199784659</v>
      </c>
      <c r="I2190" s="17">
        <v>99.710826430323294</v>
      </c>
      <c r="J2190" s="17">
        <v>143.090546194675</v>
      </c>
      <c r="K2190" s="17">
        <v>109.596058136476</v>
      </c>
      <c r="L2190" s="19">
        <v>92.165856965314603</v>
      </c>
    </row>
    <row r="2191" spans="1:12" ht="16" x14ac:dyDescent="0.2">
      <c r="A2191" s="22">
        <f t="shared" si="102"/>
        <v>45323</v>
      </c>
      <c r="B2191" s="16" t="s">
        <v>205</v>
      </c>
      <c r="C2191" s="15" t="str">
        <f t="shared" si="103"/>
        <v>VALLE DEL CAUCA</v>
      </c>
      <c r="D2191" s="23" t="str">
        <f t="shared" si="104"/>
        <v>VALLE DEL CAUCA</v>
      </c>
      <c r="E2191" s="16">
        <v>2024</v>
      </c>
      <c r="F2191" s="16">
        <v>2</v>
      </c>
      <c r="G2191" s="16" t="s">
        <v>199</v>
      </c>
      <c r="H2191" s="18">
        <v>147.465814480208</v>
      </c>
      <c r="I2191" s="18">
        <v>109.202723404463</v>
      </c>
      <c r="J2191" s="18">
        <v>151.71238694181801</v>
      </c>
      <c r="K2191" s="18">
        <v>112.396177101493</v>
      </c>
      <c r="L2191" s="20">
        <v>93.250480171731994</v>
      </c>
    </row>
    <row r="2192" spans="1:12" ht="16" x14ac:dyDescent="0.2">
      <c r="A2192" s="22">
        <f t="shared" si="102"/>
        <v>45352</v>
      </c>
      <c r="B2192" s="15" t="s">
        <v>205</v>
      </c>
      <c r="C2192" s="15" t="str">
        <f t="shared" si="103"/>
        <v>VALLE DEL CAUCA</v>
      </c>
      <c r="D2192" s="23" t="str">
        <f t="shared" si="104"/>
        <v>VALLE DEL CAUCA</v>
      </c>
      <c r="E2192" s="15">
        <v>2024</v>
      </c>
      <c r="F2192" s="15">
        <v>3</v>
      </c>
      <c r="G2192" s="15" t="s">
        <v>199</v>
      </c>
      <c r="H2192" s="17">
        <v>136.94761431620199</v>
      </c>
      <c r="I2192" s="17">
        <v>101.013437036691</v>
      </c>
      <c r="J2192" s="17">
        <v>137.89157141654701</v>
      </c>
      <c r="K2192" s="17">
        <v>101.738402037131</v>
      </c>
      <c r="L2192" s="19">
        <v>92.735284148683803</v>
      </c>
    </row>
    <row r="2193" spans="1:12" ht="16" x14ac:dyDescent="0.2">
      <c r="A2193" s="22">
        <f t="shared" si="102"/>
        <v>45383</v>
      </c>
      <c r="B2193" s="16" t="s">
        <v>205</v>
      </c>
      <c r="C2193" s="15" t="str">
        <f t="shared" si="103"/>
        <v>VALLE DEL CAUCA</v>
      </c>
      <c r="D2193" s="23" t="str">
        <f t="shared" si="104"/>
        <v>VALLE DEL CAUCA</v>
      </c>
      <c r="E2193" s="16">
        <v>2024</v>
      </c>
      <c r="F2193" s="16">
        <v>4</v>
      </c>
      <c r="G2193" s="16" t="s">
        <v>199</v>
      </c>
      <c r="H2193" s="18">
        <v>134.47158539330701</v>
      </c>
      <c r="I2193" s="18">
        <v>98.529475603829397</v>
      </c>
      <c r="J2193" s="18">
        <v>140.147644339892</v>
      </c>
      <c r="K2193" s="18">
        <v>102.74101128943801</v>
      </c>
      <c r="L2193" s="20">
        <v>92.111625804993807</v>
      </c>
    </row>
    <row r="2194" spans="1:12" ht="16" x14ac:dyDescent="0.2">
      <c r="A2194" s="22">
        <f t="shared" si="102"/>
        <v>45413</v>
      </c>
      <c r="B2194" s="15" t="s">
        <v>205</v>
      </c>
      <c r="C2194" s="15" t="str">
        <f t="shared" si="103"/>
        <v>VALLE DEL CAUCA</v>
      </c>
      <c r="D2194" s="23" t="str">
        <f t="shared" si="104"/>
        <v>VALLE DEL CAUCA</v>
      </c>
      <c r="E2194" s="15">
        <v>2024</v>
      </c>
      <c r="F2194" s="15">
        <v>5</v>
      </c>
      <c r="G2194" s="15" t="s">
        <v>199</v>
      </c>
      <c r="H2194" s="17">
        <v>139.47789788652199</v>
      </c>
      <c r="I2194" s="17">
        <v>101.96770096544201</v>
      </c>
      <c r="J2194" s="17">
        <v>138.71947466330201</v>
      </c>
      <c r="K2194" s="17">
        <v>101.362066462641</v>
      </c>
      <c r="L2194" s="19">
        <v>90.511806575528198</v>
      </c>
    </row>
    <row r="2195" spans="1:12" ht="16" x14ac:dyDescent="0.2">
      <c r="A2195" s="22">
        <f t="shared" si="102"/>
        <v>45444</v>
      </c>
      <c r="B2195" s="16" t="s">
        <v>205</v>
      </c>
      <c r="C2195" s="15" t="str">
        <f t="shared" si="103"/>
        <v>VALLE DEL CAUCA</v>
      </c>
      <c r="D2195" s="23" t="str">
        <f t="shared" si="104"/>
        <v>VALLE DEL CAUCA</v>
      </c>
      <c r="E2195" s="16">
        <v>2024</v>
      </c>
      <c r="F2195" s="16">
        <v>6</v>
      </c>
      <c r="G2195" s="16" t="s">
        <v>199</v>
      </c>
      <c r="H2195" s="18">
        <v>129.263564345031</v>
      </c>
      <c r="I2195" s="18">
        <v>93.651532523835499</v>
      </c>
      <c r="J2195" s="18">
        <v>138.46086951161701</v>
      </c>
      <c r="K2195" s="18">
        <v>100.41868846083</v>
      </c>
      <c r="L2195" s="20">
        <v>90.105072873121699</v>
      </c>
    </row>
    <row r="2196" spans="1:12" ht="16" x14ac:dyDescent="0.2">
      <c r="A2196" s="22">
        <f t="shared" si="102"/>
        <v>45474</v>
      </c>
      <c r="B2196" s="15" t="s">
        <v>205</v>
      </c>
      <c r="C2196" s="15" t="str">
        <f t="shared" si="103"/>
        <v>VALLE DEL CAUCA</v>
      </c>
      <c r="D2196" s="23" t="str">
        <f t="shared" si="104"/>
        <v>VALLE DEL CAUCA</v>
      </c>
      <c r="E2196" s="15">
        <v>2024</v>
      </c>
      <c r="F2196" s="15">
        <v>7</v>
      </c>
      <c r="G2196" s="15" t="s">
        <v>199</v>
      </c>
      <c r="H2196" s="17">
        <v>144.88459036546899</v>
      </c>
      <c r="I2196" s="17">
        <v>105.955058673606</v>
      </c>
      <c r="J2196" s="17">
        <v>151.397377893006</v>
      </c>
      <c r="K2196" s="17">
        <v>110.79860137882</v>
      </c>
      <c r="L2196" s="19">
        <v>90.267766354084301</v>
      </c>
    </row>
    <row r="2197" spans="1:12" ht="16" x14ac:dyDescent="0.2">
      <c r="A2197" s="22">
        <f t="shared" si="102"/>
        <v>45505</v>
      </c>
      <c r="B2197" s="16" t="s">
        <v>205</v>
      </c>
      <c r="C2197" s="15" t="str">
        <f t="shared" si="103"/>
        <v>VALLE DEL CAUCA</v>
      </c>
      <c r="D2197" s="23" t="str">
        <f t="shared" si="104"/>
        <v>VALLE DEL CAUCA</v>
      </c>
      <c r="E2197" s="16">
        <v>2024</v>
      </c>
      <c r="F2197" s="16">
        <v>8</v>
      </c>
      <c r="G2197" s="16" t="s">
        <v>199</v>
      </c>
      <c r="H2197" s="18">
        <v>154.78369095212301</v>
      </c>
      <c r="I2197" s="18">
        <v>112.109369231202</v>
      </c>
      <c r="J2197" s="18">
        <v>159.85657787798201</v>
      </c>
      <c r="K2197" s="18">
        <v>115.85777980834</v>
      </c>
      <c r="L2197" s="20">
        <v>90.945655858095094</v>
      </c>
    </row>
    <row r="2198" spans="1:12" ht="16" x14ac:dyDescent="0.2">
      <c r="A2198" s="22">
        <f t="shared" si="102"/>
        <v>45536</v>
      </c>
      <c r="B2198" s="15" t="s">
        <v>205</v>
      </c>
      <c r="C2198" s="15" t="str">
        <f t="shared" si="103"/>
        <v>VALLE DEL CAUCA</v>
      </c>
      <c r="D2198" s="23" t="str">
        <f t="shared" si="104"/>
        <v>VALLE DEL CAUCA</v>
      </c>
      <c r="E2198" s="15">
        <v>2024</v>
      </c>
      <c r="F2198" s="15">
        <v>9</v>
      </c>
      <c r="G2198" s="15" t="s">
        <v>199</v>
      </c>
      <c r="H2198" s="17">
        <v>144.81770646213101</v>
      </c>
      <c r="I2198" s="17">
        <v>104.55737464393501</v>
      </c>
      <c r="J2198" s="17">
        <v>146.699421104767</v>
      </c>
      <c r="K2198" s="17">
        <v>105.896415716942</v>
      </c>
      <c r="L2198" s="19">
        <v>93.304711332052904</v>
      </c>
    </row>
    <row r="2199" spans="1:12" ht="16" x14ac:dyDescent="0.2">
      <c r="A2199" s="22">
        <f t="shared" si="102"/>
        <v>45566</v>
      </c>
      <c r="B2199" s="16" t="s">
        <v>205</v>
      </c>
      <c r="C2199" s="15" t="str">
        <f t="shared" si="103"/>
        <v>VALLE DEL CAUCA</v>
      </c>
      <c r="D2199" s="23" t="str">
        <f t="shared" si="104"/>
        <v>VALLE DEL CAUCA</v>
      </c>
      <c r="E2199" s="16">
        <v>2024</v>
      </c>
      <c r="F2199" s="16">
        <v>10</v>
      </c>
      <c r="G2199" s="16" t="s">
        <v>199</v>
      </c>
      <c r="H2199" s="18">
        <v>163.83560610570601</v>
      </c>
      <c r="I2199" s="18">
        <v>118.108551943834</v>
      </c>
      <c r="J2199" s="18">
        <v>162.84400132014699</v>
      </c>
      <c r="K2199" s="18">
        <v>117.367951156096</v>
      </c>
      <c r="L2199" s="20">
        <v>93.060671110608993</v>
      </c>
    </row>
    <row r="2200" spans="1:12" ht="16" x14ac:dyDescent="0.2">
      <c r="A2200" s="22">
        <f t="shared" si="102"/>
        <v>45597</v>
      </c>
      <c r="B2200" s="15" t="s">
        <v>205</v>
      </c>
      <c r="C2200" s="15" t="str">
        <f t="shared" si="103"/>
        <v>VALLE DEL CAUCA</v>
      </c>
      <c r="D2200" s="23" t="str">
        <f t="shared" si="104"/>
        <v>VALLE DEL CAUCA</v>
      </c>
      <c r="E2200" s="15">
        <v>2024</v>
      </c>
      <c r="F2200" s="15">
        <v>11</v>
      </c>
      <c r="G2200" s="15" t="s">
        <v>199</v>
      </c>
      <c r="H2200" s="17">
        <v>149.085072666911</v>
      </c>
      <c r="I2200" s="17">
        <v>107.589691000286</v>
      </c>
      <c r="J2200" s="17">
        <v>156.32244680138001</v>
      </c>
      <c r="K2200" s="17">
        <v>112.902386442177</v>
      </c>
      <c r="L2200" s="19">
        <v>92.925093209806803</v>
      </c>
    </row>
    <row r="2201" spans="1:12" ht="16" x14ac:dyDescent="0.2">
      <c r="A2201" s="22">
        <f t="shared" si="102"/>
        <v>45627</v>
      </c>
      <c r="B2201" s="16" t="s">
        <v>205</v>
      </c>
      <c r="C2201" s="15" t="str">
        <f t="shared" si="103"/>
        <v>VALLE DEL CAUCA</v>
      </c>
      <c r="D2201" s="23" t="str">
        <f t="shared" si="104"/>
        <v>VALLE DEL CAUCA</v>
      </c>
      <c r="E2201" s="16">
        <v>2024</v>
      </c>
      <c r="F2201" s="16">
        <v>12</v>
      </c>
      <c r="G2201" s="16" t="s">
        <v>199</v>
      </c>
      <c r="H2201" s="18">
        <v>132.47924626934</v>
      </c>
      <c r="I2201" s="18">
        <v>95.951068648213294</v>
      </c>
      <c r="J2201" s="18">
        <v>151.27516343604199</v>
      </c>
      <c r="K2201" s="18">
        <v>109.59143719847999</v>
      </c>
      <c r="L2201" s="20">
        <v>91.759123262908105</v>
      </c>
    </row>
    <row r="2202" spans="1:12" ht="16" x14ac:dyDescent="0.2">
      <c r="A2202" s="22">
        <f t="shared" si="102"/>
        <v>45658</v>
      </c>
      <c r="B2202" s="15" t="s">
        <v>205</v>
      </c>
      <c r="C2202" s="15" t="str">
        <f t="shared" si="103"/>
        <v>VALLE DEL CAUCA</v>
      </c>
      <c r="D2202" s="23" t="str">
        <f t="shared" si="104"/>
        <v>VALLE DEL CAUCA</v>
      </c>
      <c r="E2202" s="15">
        <v>2025</v>
      </c>
      <c r="F2202" s="15">
        <v>1</v>
      </c>
      <c r="G2202" s="15" t="s">
        <v>199</v>
      </c>
      <c r="H2202" s="17">
        <v>136.04036801936499</v>
      </c>
      <c r="I2202" s="17">
        <v>97.369737116663998</v>
      </c>
      <c r="J2202" s="17">
        <v>151.87042599201101</v>
      </c>
      <c r="K2202" s="17">
        <v>108.82831263384099</v>
      </c>
      <c r="L2202" s="19">
        <v>90.972771438255606</v>
      </c>
    </row>
    <row r="2203" spans="1:12" ht="16" x14ac:dyDescent="0.2">
      <c r="A2203" s="22">
        <f t="shared" si="102"/>
        <v>45689</v>
      </c>
      <c r="B2203" s="16" t="s">
        <v>205</v>
      </c>
      <c r="C2203" s="15" t="str">
        <f t="shared" si="103"/>
        <v>VALLE DEL CAUCA</v>
      </c>
      <c r="D2203" s="23" t="str">
        <f t="shared" si="104"/>
        <v>VALLE DEL CAUCA</v>
      </c>
      <c r="E2203" s="16">
        <v>2025</v>
      </c>
      <c r="F2203" s="16">
        <v>2</v>
      </c>
      <c r="G2203" s="16" t="s">
        <v>199</v>
      </c>
      <c r="H2203" s="18">
        <v>146.22606552671701</v>
      </c>
      <c r="I2203" s="18">
        <v>104.60651614647</v>
      </c>
      <c r="J2203" s="18">
        <v>153.60466967969299</v>
      </c>
      <c r="K2203" s="18">
        <v>109.879130155449</v>
      </c>
      <c r="L2203" s="20">
        <v>90.484690995367799</v>
      </c>
    </row>
    <row r="2204" spans="1:12" ht="16" x14ac:dyDescent="0.2">
      <c r="A2204" s="22">
        <f t="shared" si="102"/>
        <v>45717</v>
      </c>
      <c r="B2204" s="15" t="s">
        <v>205</v>
      </c>
      <c r="C2204" s="15" t="str">
        <f t="shared" si="103"/>
        <v>VALLE DEL CAUCA</v>
      </c>
      <c r="D2204" s="23" t="str">
        <f t="shared" si="104"/>
        <v>VALLE DEL CAUCA</v>
      </c>
      <c r="E2204" s="15">
        <v>2025</v>
      </c>
      <c r="F2204" s="15">
        <v>3</v>
      </c>
      <c r="G2204" s="15" t="s">
        <v>199</v>
      </c>
      <c r="H2204" s="17">
        <v>157.453933481859</v>
      </c>
      <c r="I2204" s="17">
        <v>111.72728939852399</v>
      </c>
      <c r="J2204" s="17">
        <v>152.38327981908901</v>
      </c>
      <c r="K2204" s="17">
        <v>108.09924637949</v>
      </c>
      <c r="L2204" s="19">
        <v>89.915263811998599</v>
      </c>
    </row>
    <row r="2205" spans="1:12" ht="16" x14ac:dyDescent="0.2">
      <c r="A2205" s="22">
        <f t="shared" si="102"/>
        <v>45748</v>
      </c>
      <c r="B2205" s="16" t="s">
        <v>205</v>
      </c>
      <c r="C2205" s="15" t="str">
        <f t="shared" si="103"/>
        <v>VALLE DEL CAUCA</v>
      </c>
      <c r="D2205" s="23" t="str">
        <f t="shared" si="104"/>
        <v>VALLE DEL CAUCA</v>
      </c>
      <c r="E2205" s="16">
        <v>2025</v>
      </c>
      <c r="F2205" s="16">
        <v>4</v>
      </c>
      <c r="G2205" s="16" t="s">
        <v>199</v>
      </c>
      <c r="H2205" s="18">
        <v>136.13519598174599</v>
      </c>
      <c r="I2205" s="18">
        <v>95.182006493637203</v>
      </c>
      <c r="J2205" s="18">
        <v>140.94514967567</v>
      </c>
      <c r="K2205" s="18">
        <v>98.624709378199597</v>
      </c>
      <c r="L2205" s="20">
        <v>88.830640605581294</v>
      </c>
    </row>
    <row r="2206" spans="1:12" ht="16" x14ac:dyDescent="0.2">
      <c r="A2206" s="22">
        <f t="shared" si="102"/>
        <v>45778</v>
      </c>
      <c r="B2206" s="15" t="s">
        <v>205</v>
      </c>
      <c r="C2206" s="15" t="str">
        <f t="shared" si="103"/>
        <v>VALLE DEL CAUCA</v>
      </c>
      <c r="D2206" s="23" t="str">
        <f t="shared" si="104"/>
        <v>VALLE DEL CAUCA</v>
      </c>
      <c r="E2206" s="15">
        <v>2025</v>
      </c>
      <c r="F2206" s="15">
        <v>5</v>
      </c>
      <c r="G2206" s="15" t="s">
        <v>199</v>
      </c>
      <c r="H2206" s="17">
        <v>141.85000314219201</v>
      </c>
      <c r="I2206" s="17">
        <v>99.127579126934094</v>
      </c>
      <c r="J2206" s="17">
        <v>155.53517688685</v>
      </c>
      <c r="K2206" s="17">
        <v>108.820233254222</v>
      </c>
      <c r="L2206" s="19">
        <v>89.833917071517305</v>
      </c>
    </row>
    <row r="2207" spans="1:12" ht="16" x14ac:dyDescent="0.2">
      <c r="A2207" s="22">
        <f t="shared" si="102"/>
        <v>45809</v>
      </c>
      <c r="B2207" s="16" t="s">
        <v>205</v>
      </c>
      <c r="C2207" s="15" t="str">
        <f t="shared" si="103"/>
        <v>VALLE DEL CAUCA</v>
      </c>
      <c r="D2207" s="23" t="str">
        <f t="shared" si="104"/>
        <v>VALLE DEL CAUCA</v>
      </c>
      <c r="E2207" s="16">
        <v>2025</v>
      </c>
      <c r="F2207" s="16">
        <v>6</v>
      </c>
      <c r="G2207" s="16" t="s">
        <v>199</v>
      </c>
      <c r="H2207" s="18">
        <v>133.46680649307601</v>
      </c>
      <c r="I2207" s="18">
        <v>93.919848510554203</v>
      </c>
      <c r="J2207" s="18">
        <v>138.794405751775</v>
      </c>
      <c r="K2207" s="18">
        <v>97.741775135967004</v>
      </c>
      <c r="L2207" s="20">
        <v>88.234097842051796</v>
      </c>
    </row>
    <row r="2208" spans="1:12" ht="16" x14ac:dyDescent="0.2">
      <c r="A2208" s="22">
        <f t="shared" si="102"/>
        <v>45839</v>
      </c>
      <c r="B2208" s="15" t="s">
        <v>205</v>
      </c>
      <c r="C2208" s="15" t="str">
        <f t="shared" si="103"/>
        <v>VALLE DEL CAUCA</v>
      </c>
      <c r="D2208" s="23" t="str">
        <f t="shared" si="104"/>
        <v>VALLE DEL CAUCA</v>
      </c>
      <c r="E2208" s="15">
        <v>2025</v>
      </c>
      <c r="F2208" s="15">
        <v>7</v>
      </c>
      <c r="G2208" s="15" t="s">
        <v>199</v>
      </c>
      <c r="H2208" s="17">
        <v>153.61908705803</v>
      </c>
      <c r="I2208" s="17">
        <v>107.860166735728</v>
      </c>
      <c r="J2208" s="17">
        <v>167.59979110623399</v>
      </c>
      <c r="K2208" s="17">
        <v>117.890193161716</v>
      </c>
      <c r="L2208" s="19">
        <v>90.050841712800803</v>
      </c>
    </row>
    <row r="2209" spans="1:12" ht="16" x14ac:dyDescent="0.2">
      <c r="A2209" s="22">
        <f t="shared" si="102"/>
        <v>45870</v>
      </c>
      <c r="B2209" s="16" t="s">
        <v>205</v>
      </c>
      <c r="C2209" s="15" t="str">
        <f t="shared" si="103"/>
        <v>VALLE DEL CAUCA</v>
      </c>
      <c r="D2209" s="23" t="str">
        <f t="shared" si="104"/>
        <v>VALLE DEL CAUCA</v>
      </c>
      <c r="E2209" s="16">
        <v>2025</v>
      </c>
      <c r="F2209" s="16">
        <v>8</v>
      </c>
      <c r="G2209" s="16" t="s">
        <v>199</v>
      </c>
      <c r="H2209" s="18">
        <v>142.78071180217901</v>
      </c>
      <c r="I2209" s="18">
        <v>100.06431235821201</v>
      </c>
      <c r="J2209" s="18">
        <v>154.523473086102</v>
      </c>
      <c r="K2209" s="18">
        <v>108.564129014478</v>
      </c>
      <c r="L2209" s="20">
        <v>89.779685911196495</v>
      </c>
    </row>
    <row r="2210" spans="1:12" ht="16" x14ac:dyDescent="0.2">
      <c r="A2210" s="22">
        <f t="shared" si="102"/>
        <v>43101</v>
      </c>
      <c r="B2210" s="15" t="s">
        <v>205</v>
      </c>
      <c r="C2210" s="15" t="str">
        <f t="shared" si="103"/>
        <v>VALLE DEL CAUCA</v>
      </c>
      <c r="D2210" s="23" t="str">
        <f t="shared" si="104"/>
        <v>VALLE DEL CAUCA</v>
      </c>
      <c r="E2210" s="15">
        <v>2018</v>
      </c>
      <c r="F2210" s="15">
        <v>1</v>
      </c>
      <c r="G2210" s="15" t="s">
        <v>200</v>
      </c>
      <c r="H2210" s="17">
        <v>94.399907067184003</v>
      </c>
      <c r="I2210" s="17">
        <v>95.005120266754304</v>
      </c>
      <c r="J2210" s="17">
        <v>100.641063686496</v>
      </c>
      <c r="K2210" s="17">
        <v>101.067002207044</v>
      </c>
      <c r="L2210" s="19">
        <v>102.379908127698</v>
      </c>
    </row>
    <row r="2211" spans="1:12" ht="16" x14ac:dyDescent="0.2">
      <c r="A2211" s="22">
        <f t="shared" si="102"/>
        <v>43132</v>
      </c>
      <c r="B2211" s="16" t="s">
        <v>205</v>
      </c>
      <c r="C2211" s="15" t="str">
        <f t="shared" si="103"/>
        <v>VALLE DEL CAUCA</v>
      </c>
      <c r="D2211" s="23" t="str">
        <f t="shared" si="104"/>
        <v>VALLE DEL CAUCA</v>
      </c>
      <c r="E2211" s="16">
        <v>2018</v>
      </c>
      <c r="F2211" s="16">
        <v>2</v>
      </c>
      <c r="G2211" s="16" t="s">
        <v>200</v>
      </c>
      <c r="H2211" s="18">
        <v>86.670133146579104</v>
      </c>
      <c r="I2211" s="18">
        <v>86.9015552196595</v>
      </c>
      <c r="J2211" s="18">
        <v>85.896359077873399</v>
      </c>
      <c r="K2211" s="18">
        <v>85.929767075004193</v>
      </c>
      <c r="L2211" s="20">
        <v>98.446480921493006</v>
      </c>
    </row>
    <row r="2212" spans="1:12" ht="16" x14ac:dyDescent="0.2">
      <c r="A2212" s="22">
        <f t="shared" si="102"/>
        <v>43160</v>
      </c>
      <c r="B2212" s="15" t="s">
        <v>205</v>
      </c>
      <c r="C2212" s="15" t="str">
        <f t="shared" si="103"/>
        <v>VALLE DEL CAUCA</v>
      </c>
      <c r="D2212" s="23" t="str">
        <f t="shared" si="104"/>
        <v>VALLE DEL CAUCA</v>
      </c>
      <c r="E2212" s="15">
        <v>2018</v>
      </c>
      <c r="F2212" s="15">
        <v>3</v>
      </c>
      <c r="G2212" s="15" t="s">
        <v>200</v>
      </c>
      <c r="H2212" s="17">
        <v>91.544746219051802</v>
      </c>
      <c r="I2212" s="17">
        <v>91.852707658862698</v>
      </c>
      <c r="J2212" s="17">
        <v>88.737343851899794</v>
      </c>
      <c r="K2212" s="17">
        <v>88.842749666973603</v>
      </c>
      <c r="L2212" s="19">
        <v>96.867570000692496</v>
      </c>
    </row>
    <row r="2213" spans="1:12" ht="16" x14ac:dyDescent="0.2">
      <c r="A2213" s="22">
        <f t="shared" si="102"/>
        <v>43191</v>
      </c>
      <c r="B2213" s="16" t="s">
        <v>205</v>
      </c>
      <c r="C2213" s="15" t="str">
        <f t="shared" si="103"/>
        <v>VALLE DEL CAUCA</v>
      </c>
      <c r="D2213" s="23" t="str">
        <f t="shared" si="104"/>
        <v>VALLE DEL CAUCA</v>
      </c>
      <c r="E2213" s="16">
        <v>2018</v>
      </c>
      <c r="F2213" s="16">
        <v>4</v>
      </c>
      <c r="G2213" s="16" t="s">
        <v>200</v>
      </c>
      <c r="H2213" s="18">
        <v>96.184533294250102</v>
      </c>
      <c r="I2213" s="18">
        <v>96.454481031035698</v>
      </c>
      <c r="J2213" s="18">
        <v>93.536262138014195</v>
      </c>
      <c r="K2213" s="18">
        <v>93.658449569673607</v>
      </c>
      <c r="L2213" s="20">
        <v>97.006070958657503</v>
      </c>
    </row>
    <row r="2214" spans="1:12" ht="16" x14ac:dyDescent="0.2">
      <c r="A2214" s="22">
        <f t="shared" si="102"/>
        <v>43221</v>
      </c>
      <c r="B2214" s="15" t="s">
        <v>205</v>
      </c>
      <c r="C2214" s="15" t="str">
        <f t="shared" si="103"/>
        <v>VALLE DEL CAUCA</v>
      </c>
      <c r="D2214" s="23" t="str">
        <f t="shared" si="104"/>
        <v>VALLE DEL CAUCA</v>
      </c>
      <c r="E2214" s="15">
        <v>2018</v>
      </c>
      <c r="F2214" s="15">
        <v>5</v>
      </c>
      <c r="G2214" s="15" t="s">
        <v>200</v>
      </c>
      <c r="H2214" s="17">
        <v>100.577198678047</v>
      </c>
      <c r="I2214" s="17">
        <v>100.206951433789</v>
      </c>
      <c r="J2214" s="17">
        <v>101.746260982682</v>
      </c>
      <c r="K2214" s="17">
        <v>101.26786849866301</v>
      </c>
      <c r="L2214" s="19">
        <v>97.920177281226202</v>
      </c>
    </row>
    <row r="2215" spans="1:12" ht="16" x14ac:dyDescent="0.2">
      <c r="A2215" s="22">
        <f t="shared" si="102"/>
        <v>43252</v>
      </c>
      <c r="B2215" s="16" t="s">
        <v>205</v>
      </c>
      <c r="C2215" s="15" t="str">
        <f t="shared" si="103"/>
        <v>VALLE DEL CAUCA</v>
      </c>
      <c r="D2215" s="23" t="str">
        <f t="shared" si="104"/>
        <v>VALLE DEL CAUCA</v>
      </c>
      <c r="E2215" s="16">
        <v>2018</v>
      </c>
      <c r="F2215" s="16">
        <v>6</v>
      </c>
      <c r="G2215" s="16" t="s">
        <v>200</v>
      </c>
      <c r="H2215" s="18">
        <v>90.870162193437494</v>
      </c>
      <c r="I2215" s="18">
        <v>90.641686782218997</v>
      </c>
      <c r="J2215" s="18">
        <v>88.207983178848806</v>
      </c>
      <c r="K2215" s="18">
        <v>87.903513487412098</v>
      </c>
      <c r="L2215" s="20">
        <v>98.626532166847497</v>
      </c>
    </row>
    <row r="2216" spans="1:12" ht="16" x14ac:dyDescent="0.2">
      <c r="A2216" s="22">
        <f t="shared" si="102"/>
        <v>43282</v>
      </c>
      <c r="B2216" s="15" t="s">
        <v>205</v>
      </c>
      <c r="C2216" s="15" t="str">
        <f t="shared" si="103"/>
        <v>VALLE DEL CAUCA</v>
      </c>
      <c r="D2216" s="23" t="str">
        <f t="shared" si="104"/>
        <v>VALLE DEL CAUCA</v>
      </c>
      <c r="E2216" s="15">
        <v>2018</v>
      </c>
      <c r="F2216" s="15">
        <v>7</v>
      </c>
      <c r="G2216" s="15" t="s">
        <v>200</v>
      </c>
      <c r="H2216" s="17">
        <v>97.052031056611298</v>
      </c>
      <c r="I2216" s="17">
        <v>97.880530721479403</v>
      </c>
      <c r="J2216" s="17">
        <v>94.019175919541695</v>
      </c>
      <c r="K2216" s="17">
        <v>94.863469466723203</v>
      </c>
      <c r="L2216" s="19">
        <v>100.413194524595</v>
      </c>
    </row>
    <row r="2217" spans="1:12" ht="16" x14ac:dyDescent="0.2">
      <c r="A2217" s="22">
        <f t="shared" si="102"/>
        <v>43313</v>
      </c>
      <c r="B2217" s="16" t="s">
        <v>205</v>
      </c>
      <c r="C2217" s="15" t="str">
        <f t="shared" si="103"/>
        <v>VALLE DEL CAUCA</v>
      </c>
      <c r="D2217" s="23" t="str">
        <f t="shared" si="104"/>
        <v>VALLE DEL CAUCA</v>
      </c>
      <c r="E2217" s="16">
        <v>2018</v>
      </c>
      <c r="F2217" s="16">
        <v>8</v>
      </c>
      <c r="G2217" s="16" t="s">
        <v>200</v>
      </c>
      <c r="H2217" s="18">
        <v>103.550326068751</v>
      </c>
      <c r="I2217" s="18">
        <v>104.185659842848</v>
      </c>
      <c r="J2217" s="18">
        <v>100.93957433879901</v>
      </c>
      <c r="K2217" s="18">
        <v>101.593779566606</v>
      </c>
      <c r="L2217" s="20">
        <v>101.202649984996</v>
      </c>
    </row>
    <row r="2218" spans="1:12" ht="16" x14ac:dyDescent="0.2">
      <c r="A2218" s="22">
        <f t="shared" si="102"/>
        <v>43344</v>
      </c>
      <c r="B2218" s="15" t="s">
        <v>205</v>
      </c>
      <c r="C2218" s="15" t="str">
        <f t="shared" si="103"/>
        <v>VALLE DEL CAUCA</v>
      </c>
      <c r="D2218" s="23" t="str">
        <f t="shared" si="104"/>
        <v>VALLE DEL CAUCA</v>
      </c>
      <c r="E2218" s="15">
        <v>2018</v>
      </c>
      <c r="F2218" s="15">
        <v>9</v>
      </c>
      <c r="G2218" s="15" t="s">
        <v>200</v>
      </c>
      <c r="H2218" s="17">
        <v>100.140214918666</v>
      </c>
      <c r="I2218" s="17">
        <v>100.39073272380401</v>
      </c>
      <c r="J2218" s="17">
        <v>102.044572485774</v>
      </c>
      <c r="K2218" s="17">
        <v>102.453823694322</v>
      </c>
      <c r="L2218" s="19">
        <v>101.10569931441999</v>
      </c>
    </row>
    <row r="2219" spans="1:12" ht="16" x14ac:dyDescent="0.2">
      <c r="A2219" s="22">
        <f t="shared" si="102"/>
        <v>43374</v>
      </c>
      <c r="B2219" s="16" t="s">
        <v>205</v>
      </c>
      <c r="C2219" s="15" t="str">
        <f t="shared" si="103"/>
        <v>VALLE DEL CAUCA</v>
      </c>
      <c r="D2219" s="23" t="str">
        <f t="shared" si="104"/>
        <v>VALLE DEL CAUCA</v>
      </c>
      <c r="E2219" s="16">
        <v>2018</v>
      </c>
      <c r="F2219" s="16">
        <v>10</v>
      </c>
      <c r="G2219" s="16" t="s">
        <v>200</v>
      </c>
      <c r="H2219" s="18">
        <v>113.703191384853</v>
      </c>
      <c r="I2219" s="18">
        <v>113.509055591235</v>
      </c>
      <c r="J2219" s="18">
        <v>113.000761019647</v>
      </c>
      <c r="K2219" s="18">
        <v>113.06703292781199</v>
      </c>
      <c r="L2219" s="20">
        <v>101.31345075136799</v>
      </c>
    </row>
    <row r="2220" spans="1:12" ht="16" x14ac:dyDescent="0.2">
      <c r="A2220" s="22">
        <f t="shared" si="102"/>
        <v>43405</v>
      </c>
      <c r="B2220" s="15" t="s">
        <v>205</v>
      </c>
      <c r="C2220" s="15" t="str">
        <f t="shared" si="103"/>
        <v>VALLE DEL CAUCA</v>
      </c>
      <c r="D2220" s="23" t="str">
        <f t="shared" si="104"/>
        <v>VALLE DEL CAUCA</v>
      </c>
      <c r="E2220" s="15">
        <v>2018</v>
      </c>
      <c r="F2220" s="15">
        <v>11</v>
      </c>
      <c r="G2220" s="15" t="s">
        <v>200</v>
      </c>
      <c r="H2220" s="17">
        <v>118.394616161505</v>
      </c>
      <c r="I2220" s="17">
        <v>117.915353729896</v>
      </c>
      <c r="J2220" s="17">
        <v>121.868605499903</v>
      </c>
      <c r="K2220" s="17">
        <v>121.622604485309</v>
      </c>
      <c r="L2220" s="19">
        <v>103.113963204912</v>
      </c>
    </row>
    <row r="2221" spans="1:12" ht="16" x14ac:dyDescent="0.2">
      <c r="A2221" s="22">
        <f t="shared" si="102"/>
        <v>43435</v>
      </c>
      <c r="B2221" s="16" t="s">
        <v>205</v>
      </c>
      <c r="C2221" s="15" t="str">
        <f t="shared" si="103"/>
        <v>VALLE DEL CAUCA</v>
      </c>
      <c r="D2221" s="23" t="str">
        <f t="shared" si="104"/>
        <v>VALLE DEL CAUCA</v>
      </c>
      <c r="E2221" s="16">
        <v>2018</v>
      </c>
      <c r="F2221" s="16">
        <v>12</v>
      </c>
      <c r="G2221" s="16" t="s">
        <v>200</v>
      </c>
      <c r="H2221" s="18">
        <v>106.912939811063</v>
      </c>
      <c r="I2221" s="18">
        <v>105.056164998418</v>
      </c>
      <c r="J2221" s="18">
        <v>109.362037820521</v>
      </c>
      <c r="K2221" s="18">
        <v>107.729939354457</v>
      </c>
      <c r="L2221" s="20">
        <v>101.604302763094</v>
      </c>
    </row>
    <row r="2222" spans="1:12" ht="16" x14ac:dyDescent="0.2">
      <c r="A2222" s="22">
        <f t="shared" si="102"/>
        <v>43466</v>
      </c>
      <c r="B2222" s="15" t="s">
        <v>205</v>
      </c>
      <c r="C2222" s="15" t="str">
        <f t="shared" si="103"/>
        <v>VALLE DEL CAUCA</v>
      </c>
      <c r="D2222" s="23" t="str">
        <f t="shared" si="104"/>
        <v>VALLE DEL CAUCA</v>
      </c>
      <c r="E2222" s="15">
        <v>2019</v>
      </c>
      <c r="F2222" s="15">
        <v>1</v>
      </c>
      <c r="G2222" s="15" t="s">
        <v>200</v>
      </c>
      <c r="H2222" s="17">
        <v>100.994403732233</v>
      </c>
      <c r="I2222" s="17">
        <v>98.784701460767494</v>
      </c>
      <c r="J2222" s="17">
        <v>109.795892165948</v>
      </c>
      <c r="K2222" s="17">
        <v>107.54215331168901</v>
      </c>
      <c r="L2222" s="19">
        <v>104.512822880358</v>
      </c>
    </row>
    <row r="2223" spans="1:12" ht="16" x14ac:dyDescent="0.2">
      <c r="A2223" s="22">
        <f t="shared" si="102"/>
        <v>43497</v>
      </c>
      <c r="B2223" s="16" t="s">
        <v>205</v>
      </c>
      <c r="C2223" s="15" t="str">
        <f t="shared" si="103"/>
        <v>VALLE DEL CAUCA</v>
      </c>
      <c r="D2223" s="23" t="str">
        <f t="shared" si="104"/>
        <v>VALLE DEL CAUCA</v>
      </c>
      <c r="E2223" s="16">
        <v>2019</v>
      </c>
      <c r="F2223" s="16">
        <v>2</v>
      </c>
      <c r="G2223" s="16" t="s">
        <v>200</v>
      </c>
      <c r="H2223" s="18">
        <v>96.826521496815005</v>
      </c>
      <c r="I2223" s="18">
        <v>94.566791175812796</v>
      </c>
      <c r="J2223" s="18">
        <v>99.192966627321795</v>
      </c>
      <c r="K2223" s="18">
        <v>97.041535039658797</v>
      </c>
      <c r="L2223" s="20">
        <v>99.540638489416196</v>
      </c>
    </row>
    <row r="2224" spans="1:12" ht="16" x14ac:dyDescent="0.2">
      <c r="A2224" s="22">
        <f t="shared" si="102"/>
        <v>43525</v>
      </c>
      <c r="B2224" s="15" t="s">
        <v>205</v>
      </c>
      <c r="C2224" s="15" t="str">
        <f t="shared" si="103"/>
        <v>VALLE DEL CAUCA</v>
      </c>
      <c r="D2224" s="23" t="str">
        <f t="shared" si="104"/>
        <v>VALLE DEL CAUCA</v>
      </c>
      <c r="E2224" s="15">
        <v>2019</v>
      </c>
      <c r="F2224" s="15">
        <v>3</v>
      </c>
      <c r="G2224" s="15" t="s">
        <v>200</v>
      </c>
      <c r="H2224" s="17">
        <v>105.75040221826799</v>
      </c>
      <c r="I2224" s="17">
        <v>103.367575082184</v>
      </c>
      <c r="J2224" s="17">
        <v>108.232205581617</v>
      </c>
      <c r="K2224" s="17">
        <v>105.883387981071</v>
      </c>
      <c r="L2224" s="19">
        <v>97.906327185429703</v>
      </c>
    </row>
    <row r="2225" spans="1:12" ht="16" x14ac:dyDescent="0.2">
      <c r="A2225" s="22">
        <f t="shared" si="102"/>
        <v>43556</v>
      </c>
      <c r="B2225" s="16" t="s">
        <v>205</v>
      </c>
      <c r="C2225" s="15" t="str">
        <f t="shared" si="103"/>
        <v>VALLE DEL CAUCA</v>
      </c>
      <c r="D2225" s="23" t="str">
        <f t="shared" si="104"/>
        <v>VALLE DEL CAUCA</v>
      </c>
      <c r="E2225" s="16">
        <v>2019</v>
      </c>
      <c r="F2225" s="16">
        <v>4</v>
      </c>
      <c r="G2225" s="16" t="s">
        <v>200</v>
      </c>
      <c r="H2225" s="18">
        <v>97.738337392457197</v>
      </c>
      <c r="I2225" s="18">
        <v>94.899053774730405</v>
      </c>
      <c r="J2225" s="18">
        <v>105.384730122493</v>
      </c>
      <c r="K2225" s="18">
        <v>102.525882271187</v>
      </c>
      <c r="L2225" s="20">
        <v>98.086378430784094</v>
      </c>
    </row>
    <row r="2226" spans="1:12" ht="16" x14ac:dyDescent="0.2">
      <c r="A2226" s="22">
        <f t="shared" si="102"/>
        <v>43586</v>
      </c>
      <c r="B2226" s="15" t="s">
        <v>205</v>
      </c>
      <c r="C2226" s="15" t="str">
        <f t="shared" si="103"/>
        <v>VALLE DEL CAUCA</v>
      </c>
      <c r="D2226" s="23" t="str">
        <f t="shared" si="104"/>
        <v>VALLE DEL CAUCA</v>
      </c>
      <c r="E2226" s="15">
        <v>2019</v>
      </c>
      <c r="F2226" s="15">
        <v>5</v>
      </c>
      <c r="G2226" s="15" t="s">
        <v>200</v>
      </c>
      <c r="H2226" s="17">
        <v>105.89409493524199</v>
      </c>
      <c r="I2226" s="17">
        <v>102.33070121818599</v>
      </c>
      <c r="J2226" s="17">
        <v>112.573344027826</v>
      </c>
      <c r="K2226" s="17">
        <v>109.134853381098</v>
      </c>
      <c r="L2226" s="19">
        <v>97.878626993836704</v>
      </c>
    </row>
    <row r="2227" spans="1:12" ht="16" x14ac:dyDescent="0.2">
      <c r="A2227" s="22">
        <f t="shared" si="102"/>
        <v>43617</v>
      </c>
      <c r="B2227" s="16" t="s">
        <v>205</v>
      </c>
      <c r="C2227" s="15" t="str">
        <f t="shared" si="103"/>
        <v>VALLE DEL CAUCA</v>
      </c>
      <c r="D2227" s="23" t="str">
        <f t="shared" si="104"/>
        <v>VALLE DEL CAUCA</v>
      </c>
      <c r="E2227" s="16">
        <v>2019</v>
      </c>
      <c r="F2227" s="16">
        <v>6</v>
      </c>
      <c r="G2227" s="16" t="s">
        <v>200</v>
      </c>
      <c r="H2227" s="18">
        <v>100.13183311325599</v>
      </c>
      <c r="I2227" s="18">
        <v>96.994363222023594</v>
      </c>
      <c r="J2227" s="18">
        <v>108.93115464391499</v>
      </c>
      <c r="K2227" s="18">
        <v>105.77924791989</v>
      </c>
      <c r="L2227" s="20">
        <v>97.864776898040205</v>
      </c>
    </row>
    <row r="2228" spans="1:12" ht="16" x14ac:dyDescent="0.2">
      <c r="A2228" s="22">
        <f t="shared" si="102"/>
        <v>43647</v>
      </c>
      <c r="B2228" s="15" t="s">
        <v>205</v>
      </c>
      <c r="C2228" s="15" t="str">
        <f t="shared" si="103"/>
        <v>VALLE DEL CAUCA</v>
      </c>
      <c r="D2228" s="23" t="str">
        <f t="shared" si="104"/>
        <v>VALLE DEL CAUCA</v>
      </c>
      <c r="E2228" s="15">
        <v>2019</v>
      </c>
      <c r="F2228" s="15">
        <v>7</v>
      </c>
      <c r="G2228" s="15" t="s">
        <v>200</v>
      </c>
      <c r="H2228" s="17">
        <v>103.822453782252</v>
      </c>
      <c r="I2228" s="17">
        <v>100.14623446506801</v>
      </c>
      <c r="J2228" s="17">
        <v>106.831238528022</v>
      </c>
      <c r="K2228" s="17">
        <v>103.180272600138</v>
      </c>
      <c r="L2228" s="19">
        <v>99.568338681009195</v>
      </c>
    </row>
    <row r="2229" spans="1:12" ht="16" x14ac:dyDescent="0.2">
      <c r="A2229" s="22">
        <f t="shared" si="102"/>
        <v>43678</v>
      </c>
      <c r="B2229" s="16" t="s">
        <v>205</v>
      </c>
      <c r="C2229" s="15" t="str">
        <f t="shared" si="103"/>
        <v>VALLE DEL CAUCA</v>
      </c>
      <c r="D2229" s="23" t="str">
        <f t="shared" si="104"/>
        <v>VALLE DEL CAUCA</v>
      </c>
      <c r="E2229" s="16">
        <v>2019</v>
      </c>
      <c r="F2229" s="16">
        <v>8</v>
      </c>
      <c r="G2229" s="16" t="s">
        <v>200</v>
      </c>
      <c r="H2229" s="18">
        <v>113.86477819958</v>
      </c>
      <c r="I2229" s="18">
        <v>109.429350413997</v>
      </c>
      <c r="J2229" s="18">
        <v>113.90075344508701</v>
      </c>
      <c r="K2229" s="18">
        <v>109.630587791016</v>
      </c>
      <c r="L2229" s="20">
        <v>99.817640405346097</v>
      </c>
    </row>
    <row r="2230" spans="1:12" ht="16" x14ac:dyDescent="0.2">
      <c r="A2230" s="22">
        <f t="shared" si="102"/>
        <v>43709</v>
      </c>
      <c r="B2230" s="15" t="s">
        <v>205</v>
      </c>
      <c r="C2230" s="15" t="str">
        <f t="shared" si="103"/>
        <v>VALLE DEL CAUCA</v>
      </c>
      <c r="D2230" s="23" t="str">
        <f t="shared" si="104"/>
        <v>VALLE DEL CAUCA</v>
      </c>
      <c r="E2230" s="15">
        <v>2019</v>
      </c>
      <c r="F2230" s="15">
        <v>9</v>
      </c>
      <c r="G2230" s="15" t="s">
        <v>200</v>
      </c>
      <c r="H2230" s="17">
        <v>110.438577883874</v>
      </c>
      <c r="I2230" s="17">
        <v>106.06222260619801</v>
      </c>
      <c r="J2230" s="17">
        <v>121.210301717775</v>
      </c>
      <c r="K2230" s="17">
        <v>116.57856283082999</v>
      </c>
      <c r="L2230" s="19">
        <v>101.867454583228</v>
      </c>
    </row>
    <row r="2231" spans="1:12" ht="16" x14ac:dyDescent="0.2">
      <c r="A2231" s="22">
        <f t="shared" si="102"/>
        <v>43739</v>
      </c>
      <c r="B2231" s="16" t="s">
        <v>205</v>
      </c>
      <c r="C2231" s="15" t="str">
        <f t="shared" si="103"/>
        <v>VALLE DEL CAUCA</v>
      </c>
      <c r="D2231" s="23" t="str">
        <f t="shared" si="104"/>
        <v>VALLE DEL CAUCA</v>
      </c>
      <c r="E2231" s="16">
        <v>2019</v>
      </c>
      <c r="F2231" s="16">
        <v>10</v>
      </c>
      <c r="G2231" s="16" t="s">
        <v>200</v>
      </c>
      <c r="H2231" s="18">
        <v>116.09420645602501</v>
      </c>
      <c r="I2231" s="18">
        <v>111.569301640864</v>
      </c>
      <c r="J2231" s="18">
        <v>126.86227686075</v>
      </c>
      <c r="K2231" s="18">
        <v>122.090416705544</v>
      </c>
      <c r="L2231" s="20">
        <v>102.29680755291901</v>
      </c>
    </row>
    <row r="2232" spans="1:12" ht="16" x14ac:dyDescent="0.2">
      <c r="A2232" s="22">
        <f t="shared" si="102"/>
        <v>43770</v>
      </c>
      <c r="B2232" s="15" t="s">
        <v>205</v>
      </c>
      <c r="C2232" s="15" t="str">
        <f t="shared" si="103"/>
        <v>VALLE DEL CAUCA</v>
      </c>
      <c r="D2232" s="23" t="str">
        <f t="shared" si="104"/>
        <v>VALLE DEL CAUCA</v>
      </c>
      <c r="E2232" s="15">
        <v>2019</v>
      </c>
      <c r="F2232" s="15">
        <v>11</v>
      </c>
      <c r="G2232" s="15" t="s">
        <v>200</v>
      </c>
      <c r="H2232" s="17">
        <v>112.373383801055</v>
      </c>
      <c r="I2232" s="17">
        <v>108.330428755542</v>
      </c>
      <c r="J2232" s="17">
        <v>118.100678464558</v>
      </c>
      <c r="K2232" s="17">
        <v>114.004097178959</v>
      </c>
      <c r="L2232" s="19">
        <v>103.584866461993</v>
      </c>
    </row>
    <row r="2233" spans="1:12" ht="16" x14ac:dyDescent="0.2">
      <c r="A2233" s="22">
        <f t="shared" si="102"/>
        <v>43800</v>
      </c>
      <c r="B2233" s="16" t="s">
        <v>205</v>
      </c>
      <c r="C2233" s="15" t="str">
        <f t="shared" si="103"/>
        <v>VALLE DEL CAUCA</v>
      </c>
      <c r="D2233" s="23" t="str">
        <f t="shared" si="104"/>
        <v>VALLE DEL CAUCA</v>
      </c>
      <c r="E2233" s="16">
        <v>2019</v>
      </c>
      <c r="F2233" s="16">
        <v>12</v>
      </c>
      <c r="G2233" s="16" t="s">
        <v>200</v>
      </c>
      <c r="H2233" s="18">
        <v>110.60426465919301</v>
      </c>
      <c r="I2233" s="18">
        <v>106.457992226276</v>
      </c>
      <c r="J2233" s="18">
        <v>123.142727314041</v>
      </c>
      <c r="K2233" s="18">
        <v>118.922845785821</v>
      </c>
      <c r="L2233" s="20">
        <v>102.282957457122</v>
      </c>
    </row>
    <row r="2234" spans="1:12" ht="16" x14ac:dyDescent="0.2">
      <c r="A2234" s="22">
        <f t="shared" si="102"/>
        <v>43831</v>
      </c>
      <c r="B2234" s="15" t="s">
        <v>205</v>
      </c>
      <c r="C2234" s="15" t="str">
        <f t="shared" si="103"/>
        <v>VALLE DEL CAUCA</v>
      </c>
      <c r="D2234" s="23" t="str">
        <f t="shared" si="104"/>
        <v>VALLE DEL CAUCA</v>
      </c>
      <c r="E2234" s="15">
        <v>2020</v>
      </c>
      <c r="F2234" s="15">
        <v>1</v>
      </c>
      <c r="G2234" s="15" t="s">
        <v>200</v>
      </c>
      <c r="H2234" s="17">
        <v>103.151607205714</v>
      </c>
      <c r="I2234" s="17">
        <v>98.893227875114505</v>
      </c>
      <c r="J2234" s="17">
        <v>111.488496525535</v>
      </c>
      <c r="K2234" s="17">
        <v>107.068774567037</v>
      </c>
      <c r="L2234" s="19">
        <v>102.989312342744</v>
      </c>
    </row>
    <row r="2235" spans="1:12" ht="16" x14ac:dyDescent="0.2">
      <c r="A2235" s="22">
        <f t="shared" si="102"/>
        <v>43862</v>
      </c>
      <c r="B2235" s="16" t="s">
        <v>205</v>
      </c>
      <c r="C2235" s="15" t="str">
        <f t="shared" si="103"/>
        <v>VALLE DEL CAUCA</v>
      </c>
      <c r="D2235" s="23" t="str">
        <f t="shared" si="104"/>
        <v>VALLE DEL CAUCA</v>
      </c>
      <c r="E2235" s="16">
        <v>2020</v>
      </c>
      <c r="F2235" s="16">
        <v>2</v>
      </c>
      <c r="G2235" s="16" t="s">
        <v>200</v>
      </c>
      <c r="H2235" s="18">
        <v>100.254290595161</v>
      </c>
      <c r="I2235" s="18">
        <v>95.357653334602503</v>
      </c>
      <c r="J2235" s="18">
        <v>104.148678165882</v>
      </c>
      <c r="K2235" s="18">
        <v>99.259650168669395</v>
      </c>
      <c r="L2235" s="20">
        <v>100.745596823711</v>
      </c>
    </row>
    <row r="2236" spans="1:12" ht="16" x14ac:dyDescent="0.2">
      <c r="A2236" s="22">
        <f t="shared" si="102"/>
        <v>43891</v>
      </c>
      <c r="B2236" s="15" t="s">
        <v>205</v>
      </c>
      <c r="C2236" s="15" t="str">
        <f t="shared" si="103"/>
        <v>VALLE DEL CAUCA</v>
      </c>
      <c r="D2236" s="23" t="str">
        <f t="shared" si="104"/>
        <v>VALLE DEL CAUCA</v>
      </c>
      <c r="E2236" s="15">
        <v>2020</v>
      </c>
      <c r="F2236" s="15">
        <v>3</v>
      </c>
      <c r="G2236" s="15" t="s">
        <v>200</v>
      </c>
      <c r="H2236" s="17">
        <v>104.511983259207</v>
      </c>
      <c r="I2236" s="17">
        <v>97.996063140650094</v>
      </c>
      <c r="J2236" s="17">
        <v>102.262857311614</v>
      </c>
      <c r="K2236" s="17">
        <v>96.366176080807804</v>
      </c>
      <c r="L2236" s="19">
        <v>96.729069042727502</v>
      </c>
    </row>
    <row r="2237" spans="1:12" ht="16" x14ac:dyDescent="0.2">
      <c r="A2237" s="22">
        <f t="shared" si="102"/>
        <v>43922</v>
      </c>
      <c r="B2237" s="16" t="s">
        <v>205</v>
      </c>
      <c r="C2237" s="15" t="str">
        <f t="shared" si="103"/>
        <v>VALLE DEL CAUCA</v>
      </c>
      <c r="D2237" s="23" t="str">
        <f t="shared" si="104"/>
        <v>VALLE DEL CAUCA</v>
      </c>
      <c r="E2237" s="16">
        <v>2020</v>
      </c>
      <c r="F2237" s="16">
        <v>4</v>
      </c>
      <c r="G2237" s="16" t="s">
        <v>200</v>
      </c>
      <c r="H2237" s="18">
        <v>88.897683928701596</v>
      </c>
      <c r="I2237" s="18">
        <v>82.946076352252504</v>
      </c>
      <c r="J2237" s="18">
        <v>92.038584254093294</v>
      </c>
      <c r="K2237" s="18">
        <v>86.573435716861397</v>
      </c>
      <c r="L2237" s="20">
        <v>94.429953140509198</v>
      </c>
    </row>
    <row r="2238" spans="1:12" ht="16" x14ac:dyDescent="0.2">
      <c r="A2238" s="22">
        <f t="shared" si="102"/>
        <v>43952</v>
      </c>
      <c r="B2238" s="15" t="s">
        <v>205</v>
      </c>
      <c r="C2238" s="15" t="str">
        <f t="shared" si="103"/>
        <v>VALLE DEL CAUCA</v>
      </c>
      <c r="D2238" s="23" t="str">
        <f t="shared" si="104"/>
        <v>VALLE DEL CAUCA</v>
      </c>
      <c r="E2238" s="15">
        <v>2020</v>
      </c>
      <c r="F2238" s="15">
        <v>5</v>
      </c>
      <c r="G2238" s="15" t="s">
        <v>200</v>
      </c>
      <c r="H2238" s="17">
        <v>101.214856712345</v>
      </c>
      <c r="I2238" s="17">
        <v>94.688307524847104</v>
      </c>
      <c r="J2238" s="17">
        <v>105.138003133509</v>
      </c>
      <c r="K2238" s="17">
        <v>98.614120711756996</v>
      </c>
      <c r="L2238" s="19">
        <v>91.909235705546905</v>
      </c>
    </row>
    <row r="2239" spans="1:12" ht="16" x14ac:dyDescent="0.2">
      <c r="A2239" s="22">
        <f t="shared" si="102"/>
        <v>43983</v>
      </c>
      <c r="B2239" s="16" t="s">
        <v>205</v>
      </c>
      <c r="C2239" s="15" t="str">
        <f t="shared" si="103"/>
        <v>VALLE DEL CAUCA</v>
      </c>
      <c r="D2239" s="23" t="str">
        <f t="shared" si="104"/>
        <v>VALLE DEL CAUCA</v>
      </c>
      <c r="E2239" s="16">
        <v>2020</v>
      </c>
      <c r="F2239" s="16">
        <v>6</v>
      </c>
      <c r="G2239" s="16" t="s">
        <v>200</v>
      </c>
      <c r="H2239" s="18">
        <v>98.127564599315406</v>
      </c>
      <c r="I2239" s="18">
        <v>92.382328332001507</v>
      </c>
      <c r="J2239" s="18">
        <v>101.09444348552</v>
      </c>
      <c r="K2239" s="18">
        <v>95.485031043002607</v>
      </c>
      <c r="L2239" s="20">
        <v>91.244431107315194</v>
      </c>
    </row>
    <row r="2240" spans="1:12" ht="16" x14ac:dyDescent="0.2">
      <c r="A2240" s="22">
        <f t="shared" si="102"/>
        <v>44013</v>
      </c>
      <c r="B2240" s="15" t="s">
        <v>205</v>
      </c>
      <c r="C2240" s="15" t="str">
        <f t="shared" si="103"/>
        <v>VALLE DEL CAUCA</v>
      </c>
      <c r="D2240" s="23" t="str">
        <f t="shared" si="104"/>
        <v>VALLE DEL CAUCA</v>
      </c>
      <c r="E2240" s="15">
        <v>2020</v>
      </c>
      <c r="F2240" s="15">
        <v>7</v>
      </c>
      <c r="G2240" s="15" t="s">
        <v>200</v>
      </c>
      <c r="H2240" s="17">
        <v>99.181078906430898</v>
      </c>
      <c r="I2240" s="17">
        <v>93.628857155481299</v>
      </c>
      <c r="J2240" s="17">
        <v>102.972045794686</v>
      </c>
      <c r="K2240" s="17">
        <v>97.286234295181899</v>
      </c>
      <c r="L2240" s="19">
        <v>91.327531682094104</v>
      </c>
    </row>
    <row r="2241" spans="1:12" ht="16" x14ac:dyDescent="0.2">
      <c r="A2241" s="22">
        <f t="shared" si="102"/>
        <v>44044</v>
      </c>
      <c r="B2241" s="16" t="s">
        <v>205</v>
      </c>
      <c r="C2241" s="15" t="str">
        <f t="shared" si="103"/>
        <v>VALLE DEL CAUCA</v>
      </c>
      <c r="D2241" s="23" t="str">
        <f t="shared" si="104"/>
        <v>VALLE DEL CAUCA</v>
      </c>
      <c r="E2241" s="16">
        <v>2020</v>
      </c>
      <c r="F2241" s="16">
        <v>8</v>
      </c>
      <c r="G2241" s="16" t="s">
        <v>200</v>
      </c>
      <c r="H2241" s="18">
        <v>101.967442081111</v>
      </c>
      <c r="I2241" s="18">
        <v>96.542574557366294</v>
      </c>
      <c r="J2241" s="18">
        <v>103.119793558417</v>
      </c>
      <c r="K2241" s="18">
        <v>97.709156364778096</v>
      </c>
      <c r="L2241" s="20">
        <v>90.870478520809797</v>
      </c>
    </row>
    <row r="2242" spans="1:12" ht="16" x14ac:dyDescent="0.2">
      <c r="A2242" s="22">
        <f t="shared" ref="A2242:A2305" si="105">DATE(E2242,F2242,1)</f>
        <v>44075</v>
      </c>
      <c r="B2242" s="15" t="s">
        <v>205</v>
      </c>
      <c r="C2242" s="15" t="str">
        <f t="shared" si="103"/>
        <v>VALLE DEL CAUCA</v>
      </c>
      <c r="D2242" s="23" t="str">
        <f t="shared" si="104"/>
        <v>VALLE DEL CAUCA</v>
      </c>
      <c r="E2242" s="15">
        <v>2020</v>
      </c>
      <c r="F2242" s="15">
        <v>9</v>
      </c>
      <c r="G2242" s="15" t="s">
        <v>200</v>
      </c>
      <c r="H2242" s="17">
        <v>105.31412112437999</v>
      </c>
      <c r="I2242" s="17">
        <v>100.034872013274</v>
      </c>
      <c r="J2242" s="17">
        <v>106.69804243108</v>
      </c>
      <c r="K2242" s="17">
        <v>101.372981675723</v>
      </c>
      <c r="L2242" s="19">
        <v>91.909235705546905</v>
      </c>
    </row>
    <row r="2243" spans="1:12" ht="16" x14ac:dyDescent="0.2">
      <c r="A2243" s="22">
        <f t="shared" si="105"/>
        <v>44105</v>
      </c>
      <c r="B2243" s="16" t="s">
        <v>205</v>
      </c>
      <c r="C2243" s="15" t="str">
        <f t="shared" ref="C2243:C2306" si="106">UPPER(B2243)</f>
        <v>VALLE DEL CAUCA</v>
      </c>
      <c r="D2243" s="23" t="str">
        <f t="shared" ref="D2243:D2306" si="107">SUBSTITUTE(SUBSTITUTE(SUBSTITUTE(SUBSTITUTE(SUBSTITUTE(SUBSTITUTE(SUBSTITUTE(SUBSTITUTE(SUBSTITUTE(SUBSTITUTE(C2243,"á","a"),"é","e"),"í","i"),"ó","o"),"ú","u"),"Á","A"),"É","E"),"Í","I"),"Ó","O"),"Ú","U")</f>
        <v>VALLE DEL CAUCA</v>
      </c>
      <c r="E2243" s="16">
        <v>2020</v>
      </c>
      <c r="F2243" s="16">
        <v>10</v>
      </c>
      <c r="G2243" s="16" t="s">
        <v>200</v>
      </c>
      <c r="H2243" s="18">
        <v>120.141408105135</v>
      </c>
      <c r="I2243" s="18">
        <v>114.008965425193</v>
      </c>
      <c r="J2243" s="18">
        <v>114.968687633328</v>
      </c>
      <c r="K2243" s="18">
        <v>108.901804292482</v>
      </c>
      <c r="L2243" s="20">
        <v>93.723598254887904</v>
      </c>
    </row>
    <row r="2244" spans="1:12" ht="16" x14ac:dyDescent="0.2">
      <c r="A2244" s="22">
        <f t="shared" si="105"/>
        <v>44136</v>
      </c>
      <c r="B2244" s="15" t="s">
        <v>205</v>
      </c>
      <c r="C2244" s="15" t="str">
        <f t="shared" si="106"/>
        <v>VALLE DEL CAUCA</v>
      </c>
      <c r="D2244" s="23" t="str">
        <f t="shared" si="107"/>
        <v>VALLE DEL CAUCA</v>
      </c>
      <c r="E2244" s="15">
        <v>2020</v>
      </c>
      <c r="F2244" s="15">
        <v>11</v>
      </c>
      <c r="G2244" s="15" t="s">
        <v>200</v>
      </c>
      <c r="H2244" s="17">
        <v>111.002602951825</v>
      </c>
      <c r="I2244" s="17">
        <v>105.713129536076</v>
      </c>
      <c r="J2244" s="17">
        <v>116.927005368594</v>
      </c>
      <c r="K2244" s="17">
        <v>111.23226653011299</v>
      </c>
      <c r="L2244" s="19">
        <v>95.856513007548301</v>
      </c>
    </row>
    <row r="2245" spans="1:12" ht="16" x14ac:dyDescent="0.2">
      <c r="A2245" s="22">
        <f t="shared" si="105"/>
        <v>44166</v>
      </c>
      <c r="B2245" s="16" t="s">
        <v>205</v>
      </c>
      <c r="C2245" s="15" t="str">
        <f t="shared" si="106"/>
        <v>VALLE DEL CAUCA</v>
      </c>
      <c r="D2245" s="23" t="str">
        <f t="shared" si="107"/>
        <v>VALLE DEL CAUCA</v>
      </c>
      <c r="E2245" s="16">
        <v>2020</v>
      </c>
      <c r="F2245" s="16">
        <v>12</v>
      </c>
      <c r="G2245" s="16" t="s">
        <v>200</v>
      </c>
      <c r="H2245" s="18">
        <v>114.91457329999901</v>
      </c>
      <c r="I2245" s="18">
        <v>109.928178663886</v>
      </c>
      <c r="J2245" s="18">
        <v>119.90025944432401</v>
      </c>
      <c r="K2245" s="18">
        <v>114.80028332201201</v>
      </c>
      <c r="L2245" s="20">
        <v>96.798319521709999</v>
      </c>
    </row>
    <row r="2246" spans="1:12" ht="16" x14ac:dyDescent="0.2">
      <c r="A2246" s="22">
        <f t="shared" si="105"/>
        <v>44197</v>
      </c>
      <c r="B2246" s="15" t="s">
        <v>205</v>
      </c>
      <c r="C2246" s="15" t="str">
        <f t="shared" si="106"/>
        <v>VALLE DEL CAUCA</v>
      </c>
      <c r="D2246" s="23" t="str">
        <f t="shared" si="107"/>
        <v>VALLE DEL CAUCA</v>
      </c>
      <c r="E2246" s="15">
        <v>2021</v>
      </c>
      <c r="F2246" s="15">
        <v>1</v>
      </c>
      <c r="G2246" s="15" t="s">
        <v>200</v>
      </c>
      <c r="H2246" s="17">
        <v>101.076725219883</v>
      </c>
      <c r="I2246" s="17">
        <v>95.983492014671199</v>
      </c>
      <c r="J2246" s="17">
        <v>102.362236718452</v>
      </c>
      <c r="K2246" s="17">
        <v>97.145457982454602</v>
      </c>
      <c r="L2246" s="19">
        <v>98.017127951801697</v>
      </c>
    </row>
    <row r="2247" spans="1:12" ht="16" x14ac:dyDescent="0.2">
      <c r="A2247" s="22">
        <f t="shared" si="105"/>
        <v>44228</v>
      </c>
      <c r="B2247" s="16" t="s">
        <v>205</v>
      </c>
      <c r="C2247" s="15" t="str">
        <f t="shared" si="106"/>
        <v>VALLE DEL CAUCA</v>
      </c>
      <c r="D2247" s="23" t="str">
        <f t="shared" si="107"/>
        <v>VALLE DEL CAUCA</v>
      </c>
      <c r="E2247" s="16">
        <v>2021</v>
      </c>
      <c r="F2247" s="16">
        <v>2</v>
      </c>
      <c r="G2247" s="16" t="s">
        <v>200</v>
      </c>
      <c r="H2247" s="18">
        <v>99.509442154232701</v>
      </c>
      <c r="I2247" s="18">
        <v>93.311167098889598</v>
      </c>
      <c r="J2247" s="18">
        <v>101.29696573421499</v>
      </c>
      <c r="K2247" s="18">
        <v>94.993221266777894</v>
      </c>
      <c r="L2247" s="20">
        <v>97.837076706447206</v>
      </c>
    </row>
    <row r="2248" spans="1:12" ht="16" x14ac:dyDescent="0.2">
      <c r="A2248" s="22">
        <f t="shared" si="105"/>
        <v>44256</v>
      </c>
      <c r="B2248" s="15" t="s">
        <v>205</v>
      </c>
      <c r="C2248" s="15" t="str">
        <f t="shared" si="106"/>
        <v>VALLE DEL CAUCA</v>
      </c>
      <c r="D2248" s="23" t="str">
        <f t="shared" si="107"/>
        <v>VALLE DEL CAUCA</v>
      </c>
      <c r="E2248" s="15">
        <v>2021</v>
      </c>
      <c r="F2248" s="15">
        <v>3</v>
      </c>
      <c r="G2248" s="15" t="s">
        <v>200</v>
      </c>
      <c r="H2248" s="17">
        <v>112.756030091486</v>
      </c>
      <c r="I2248" s="17">
        <v>105.498256790703</v>
      </c>
      <c r="J2248" s="17">
        <v>112.669724652586</v>
      </c>
      <c r="K2248" s="17">
        <v>105.482311248306</v>
      </c>
      <c r="L2248" s="19">
        <v>92.684841070150696</v>
      </c>
    </row>
    <row r="2249" spans="1:12" ht="16" x14ac:dyDescent="0.2">
      <c r="A2249" s="22">
        <f t="shared" si="105"/>
        <v>44287</v>
      </c>
      <c r="B2249" s="16" t="s">
        <v>205</v>
      </c>
      <c r="C2249" s="15" t="str">
        <f t="shared" si="106"/>
        <v>VALLE DEL CAUCA</v>
      </c>
      <c r="D2249" s="23" t="str">
        <f t="shared" si="107"/>
        <v>VALLE DEL CAUCA</v>
      </c>
      <c r="E2249" s="16">
        <v>2021</v>
      </c>
      <c r="F2249" s="16">
        <v>4</v>
      </c>
      <c r="G2249" s="16" t="s">
        <v>200</v>
      </c>
      <c r="H2249" s="18">
        <v>101.51387092883</v>
      </c>
      <c r="I2249" s="18">
        <v>95.010322619647297</v>
      </c>
      <c r="J2249" s="18">
        <v>102.947917860309</v>
      </c>
      <c r="K2249" s="18">
        <v>96.368348782264505</v>
      </c>
      <c r="L2249" s="20">
        <v>92.393989058424296</v>
      </c>
    </row>
    <row r="2250" spans="1:12" ht="16" x14ac:dyDescent="0.2">
      <c r="A2250" s="22">
        <f t="shared" si="105"/>
        <v>44317</v>
      </c>
      <c r="B2250" s="15" t="s">
        <v>205</v>
      </c>
      <c r="C2250" s="15" t="str">
        <f t="shared" si="106"/>
        <v>VALLE DEL CAUCA</v>
      </c>
      <c r="D2250" s="23" t="str">
        <f t="shared" si="107"/>
        <v>VALLE DEL CAUCA</v>
      </c>
      <c r="E2250" s="15">
        <v>2021</v>
      </c>
      <c r="F2250" s="15">
        <v>5</v>
      </c>
      <c r="G2250" s="15" t="s">
        <v>200</v>
      </c>
      <c r="H2250" s="17">
        <v>42.613479062106997</v>
      </c>
      <c r="I2250" s="17">
        <v>40.115959040962103</v>
      </c>
      <c r="J2250" s="17">
        <v>33.994696627350798</v>
      </c>
      <c r="K2250" s="17">
        <v>32.258185608839597</v>
      </c>
      <c r="L2250" s="19">
        <v>90.025622677223495</v>
      </c>
    </row>
    <row r="2251" spans="1:12" ht="16" x14ac:dyDescent="0.2">
      <c r="A2251" s="22">
        <f t="shared" si="105"/>
        <v>44348</v>
      </c>
      <c r="B2251" s="16" t="s">
        <v>205</v>
      </c>
      <c r="C2251" s="15" t="str">
        <f t="shared" si="106"/>
        <v>VALLE DEL CAUCA</v>
      </c>
      <c r="D2251" s="23" t="str">
        <f t="shared" si="107"/>
        <v>VALLE DEL CAUCA</v>
      </c>
      <c r="E2251" s="16">
        <v>2021</v>
      </c>
      <c r="F2251" s="16">
        <v>6</v>
      </c>
      <c r="G2251" s="16" t="s">
        <v>200</v>
      </c>
      <c r="H2251" s="18">
        <v>97.653518707605699</v>
      </c>
      <c r="I2251" s="18">
        <v>91.222987260050701</v>
      </c>
      <c r="J2251" s="18">
        <v>109.834465165873</v>
      </c>
      <c r="K2251" s="18">
        <v>102.79432429459099</v>
      </c>
      <c r="L2251" s="20">
        <v>90.330324784746395</v>
      </c>
    </row>
    <row r="2252" spans="1:12" ht="16" x14ac:dyDescent="0.2">
      <c r="A2252" s="22">
        <f t="shared" si="105"/>
        <v>44378</v>
      </c>
      <c r="B2252" s="15" t="s">
        <v>205</v>
      </c>
      <c r="C2252" s="15" t="str">
        <f t="shared" si="106"/>
        <v>VALLE DEL CAUCA</v>
      </c>
      <c r="D2252" s="23" t="str">
        <f t="shared" si="107"/>
        <v>VALLE DEL CAUCA</v>
      </c>
      <c r="E2252" s="15">
        <v>2021</v>
      </c>
      <c r="F2252" s="15">
        <v>7</v>
      </c>
      <c r="G2252" s="15" t="s">
        <v>200</v>
      </c>
      <c r="H2252" s="17">
        <v>121.254136552904</v>
      </c>
      <c r="I2252" s="17">
        <v>112.377008311053</v>
      </c>
      <c r="J2252" s="17">
        <v>126.40364071422</v>
      </c>
      <c r="K2252" s="17">
        <v>117.50191288937501</v>
      </c>
      <c r="L2252" s="19">
        <v>92.504789824796305</v>
      </c>
    </row>
    <row r="2253" spans="1:12" ht="16" x14ac:dyDescent="0.2">
      <c r="A2253" s="22">
        <f t="shared" si="105"/>
        <v>44409</v>
      </c>
      <c r="B2253" s="16" t="s">
        <v>205</v>
      </c>
      <c r="C2253" s="15" t="str">
        <f t="shared" si="106"/>
        <v>VALLE DEL CAUCA</v>
      </c>
      <c r="D2253" s="23" t="str">
        <f t="shared" si="107"/>
        <v>VALLE DEL CAUCA</v>
      </c>
      <c r="E2253" s="16">
        <v>2021</v>
      </c>
      <c r="F2253" s="16">
        <v>8</v>
      </c>
      <c r="G2253" s="16" t="s">
        <v>200</v>
      </c>
      <c r="H2253" s="18">
        <v>121.548350860065</v>
      </c>
      <c r="I2253" s="18">
        <v>112.391753218708</v>
      </c>
      <c r="J2253" s="18">
        <v>119.79112982320601</v>
      </c>
      <c r="K2253" s="18">
        <v>110.992949161327</v>
      </c>
      <c r="L2253" s="20">
        <v>92.6017404953718</v>
      </c>
    </row>
    <row r="2254" spans="1:12" ht="16" x14ac:dyDescent="0.2">
      <c r="A2254" s="22">
        <f t="shared" si="105"/>
        <v>44440</v>
      </c>
      <c r="B2254" s="15" t="s">
        <v>205</v>
      </c>
      <c r="C2254" s="15" t="str">
        <f t="shared" si="106"/>
        <v>VALLE DEL CAUCA</v>
      </c>
      <c r="D2254" s="23" t="str">
        <f t="shared" si="107"/>
        <v>VALLE DEL CAUCA</v>
      </c>
      <c r="E2254" s="15">
        <v>2021</v>
      </c>
      <c r="F2254" s="15">
        <v>9</v>
      </c>
      <c r="G2254" s="15" t="s">
        <v>200</v>
      </c>
      <c r="H2254" s="17">
        <v>123.525887570641</v>
      </c>
      <c r="I2254" s="17">
        <v>113.512341751741</v>
      </c>
      <c r="J2254" s="17">
        <v>124.207497837055</v>
      </c>
      <c r="K2254" s="17">
        <v>114.21604857219999</v>
      </c>
      <c r="L2254" s="19">
        <v>93.972899979224806</v>
      </c>
    </row>
    <row r="2255" spans="1:12" ht="16" x14ac:dyDescent="0.2">
      <c r="A2255" s="22">
        <f t="shared" si="105"/>
        <v>44470</v>
      </c>
      <c r="B2255" s="16" t="s">
        <v>205</v>
      </c>
      <c r="C2255" s="15" t="str">
        <f t="shared" si="106"/>
        <v>VALLE DEL CAUCA</v>
      </c>
      <c r="D2255" s="23" t="str">
        <f t="shared" si="107"/>
        <v>VALLE DEL CAUCA</v>
      </c>
      <c r="E2255" s="16">
        <v>2021</v>
      </c>
      <c r="F2255" s="16">
        <v>10</v>
      </c>
      <c r="G2255" s="16" t="s">
        <v>200</v>
      </c>
      <c r="H2255" s="18">
        <v>134.201523178184</v>
      </c>
      <c r="I2255" s="18">
        <v>121.225111229353</v>
      </c>
      <c r="J2255" s="18">
        <v>137.440842661261</v>
      </c>
      <c r="K2255" s="18">
        <v>124.663911323119</v>
      </c>
      <c r="L2255" s="20">
        <v>96.022714157106293</v>
      </c>
    </row>
    <row r="2256" spans="1:12" ht="16" x14ac:dyDescent="0.2">
      <c r="A2256" s="22">
        <f t="shared" si="105"/>
        <v>44501</v>
      </c>
      <c r="B2256" s="15" t="s">
        <v>205</v>
      </c>
      <c r="C2256" s="15" t="str">
        <f t="shared" si="106"/>
        <v>VALLE DEL CAUCA</v>
      </c>
      <c r="D2256" s="23" t="str">
        <f t="shared" si="107"/>
        <v>VALLE DEL CAUCA</v>
      </c>
      <c r="E2256" s="15">
        <v>2021</v>
      </c>
      <c r="F2256" s="15">
        <v>11</v>
      </c>
      <c r="G2256" s="15" t="s">
        <v>200</v>
      </c>
      <c r="H2256" s="17">
        <v>136.52467585115201</v>
      </c>
      <c r="I2256" s="17">
        <v>121.671060450727</v>
      </c>
      <c r="J2256" s="17">
        <v>148.71613168764799</v>
      </c>
      <c r="K2256" s="17">
        <v>133.17863274809699</v>
      </c>
      <c r="L2256" s="19">
        <v>96.812169617506498</v>
      </c>
    </row>
    <row r="2257" spans="1:12" ht="16" x14ac:dyDescent="0.2">
      <c r="A2257" s="22">
        <f t="shared" si="105"/>
        <v>44531</v>
      </c>
      <c r="B2257" s="16" t="s">
        <v>205</v>
      </c>
      <c r="C2257" s="15" t="str">
        <f t="shared" si="106"/>
        <v>VALLE DEL CAUCA</v>
      </c>
      <c r="D2257" s="23" t="str">
        <f t="shared" si="107"/>
        <v>VALLE DEL CAUCA</v>
      </c>
      <c r="E2257" s="16">
        <v>2021</v>
      </c>
      <c r="F2257" s="16">
        <v>12</v>
      </c>
      <c r="G2257" s="16" t="s">
        <v>200</v>
      </c>
      <c r="H2257" s="18">
        <v>143.41591003785399</v>
      </c>
      <c r="I2257" s="18">
        <v>127.863932486153</v>
      </c>
      <c r="J2257" s="18">
        <v>150.707835180995</v>
      </c>
      <c r="K2257" s="18">
        <v>134.87681446104801</v>
      </c>
      <c r="L2257" s="20">
        <v>96.161215115071201</v>
      </c>
    </row>
    <row r="2258" spans="1:12" ht="16" x14ac:dyDescent="0.2">
      <c r="A2258" s="22">
        <f t="shared" si="105"/>
        <v>44562</v>
      </c>
      <c r="B2258" s="15" t="s">
        <v>205</v>
      </c>
      <c r="C2258" s="15" t="str">
        <f t="shared" si="106"/>
        <v>VALLE DEL CAUCA</v>
      </c>
      <c r="D2258" s="23" t="str">
        <f t="shared" si="107"/>
        <v>VALLE DEL CAUCA</v>
      </c>
      <c r="E2258" s="15">
        <v>2022</v>
      </c>
      <c r="F2258" s="15">
        <v>1</v>
      </c>
      <c r="G2258" s="15" t="s">
        <v>200</v>
      </c>
      <c r="H2258" s="17">
        <v>144.34464835237699</v>
      </c>
      <c r="I2258" s="17">
        <v>122.908859945215</v>
      </c>
      <c r="J2258" s="17">
        <v>146.64661331112299</v>
      </c>
      <c r="K2258" s="17">
        <v>125.927725369043</v>
      </c>
      <c r="L2258" s="19">
        <v>98.958934465963395</v>
      </c>
    </row>
    <row r="2259" spans="1:12" ht="16" x14ac:dyDescent="0.2">
      <c r="A2259" s="22">
        <f t="shared" si="105"/>
        <v>44593</v>
      </c>
      <c r="B2259" s="16" t="s">
        <v>205</v>
      </c>
      <c r="C2259" s="15" t="str">
        <f t="shared" si="106"/>
        <v>VALLE DEL CAUCA</v>
      </c>
      <c r="D2259" s="23" t="str">
        <f t="shared" si="107"/>
        <v>VALLE DEL CAUCA</v>
      </c>
      <c r="E2259" s="16">
        <v>2022</v>
      </c>
      <c r="F2259" s="16">
        <v>2</v>
      </c>
      <c r="G2259" s="16" t="s">
        <v>200</v>
      </c>
      <c r="H2259" s="18">
        <v>134.37023612054301</v>
      </c>
      <c r="I2259" s="18">
        <v>113.56987360209401</v>
      </c>
      <c r="J2259" s="18">
        <v>137.77017766323101</v>
      </c>
      <c r="K2259" s="18">
        <v>117.397200843777</v>
      </c>
      <c r="L2259" s="20">
        <v>94.637704577456702</v>
      </c>
    </row>
    <row r="2260" spans="1:12" ht="16" x14ac:dyDescent="0.2">
      <c r="A2260" s="22">
        <f t="shared" si="105"/>
        <v>44621</v>
      </c>
      <c r="B2260" s="15" t="s">
        <v>205</v>
      </c>
      <c r="C2260" s="15" t="str">
        <f t="shared" si="106"/>
        <v>VALLE DEL CAUCA</v>
      </c>
      <c r="D2260" s="23" t="str">
        <f t="shared" si="107"/>
        <v>VALLE DEL CAUCA</v>
      </c>
      <c r="E2260" s="15">
        <v>2022</v>
      </c>
      <c r="F2260" s="15">
        <v>3</v>
      </c>
      <c r="G2260" s="15" t="s">
        <v>200</v>
      </c>
      <c r="H2260" s="17">
        <v>148.299844381035</v>
      </c>
      <c r="I2260" s="17">
        <v>122.10724542630599</v>
      </c>
      <c r="J2260" s="17">
        <v>152.765867575285</v>
      </c>
      <c r="K2260" s="17">
        <v>126.943416263507</v>
      </c>
      <c r="L2260" s="19">
        <v>94.263751990951306</v>
      </c>
    </row>
    <row r="2261" spans="1:12" ht="16" x14ac:dyDescent="0.2">
      <c r="A2261" s="22">
        <f t="shared" si="105"/>
        <v>44652</v>
      </c>
      <c r="B2261" s="16" t="s">
        <v>205</v>
      </c>
      <c r="C2261" s="15" t="str">
        <f t="shared" si="106"/>
        <v>VALLE DEL CAUCA</v>
      </c>
      <c r="D2261" s="23" t="str">
        <f t="shared" si="107"/>
        <v>VALLE DEL CAUCA</v>
      </c>
      <c r="E2261" s="16">
        <v>2022</v>
      </c>
      <c r="F2261" s="16">
        <v>4</v>
      </c>
      <c r="G2261" s="16" t="s">
        <v>200</v>
      </c>
      <c r="H2261" s="18">
        <v>143.228098173717</v>
      </c>
      <c r="I2261" s="18">
        <v>116.357180233999</v>
      </c>
      <c r="J2261" s="18">
        <v>145.208246529511</v>
      </c>
      <c r="K2261" s="18">
        <v>118.51949220998399</v>
      </c>
      <c r="L2261" s="20">
        <v>94.014450266614304</v>
      </c>
    </row>
    <row r="2262" spans="1:12" ht="16" x14ac:dyDescent="0.2">
      <c r="A2262" s="22">
        <f t="shared" si="105"/>
        <v>44682</v>
      </c>
      <c r="B2262" s="15" t="s">
        <v>205</v>
      </c>
      <c r="C2262" s="15" t="str">
        <f t="shared" si="106"/>
        <v>VALLE DEL CAUCA</v>
      </c>
      <c r="D2262" s="23" t="str">
        <f t="shared" si="107"/>
        <v>VALLE DEL CAUCA</v>
      </c>
      <c r="E2262" s="15">
        <v>2022</v>
      </c>
      <c r="F2262" s="15">
        <v>5</v>
      </c>
      <c r="G2262" s="15" t="s">
        <v>200</v>
      </c>
      <c r="H2262" s="17">
        <v>149.309006685349</v>
      </c>
      <c r="I2262" s="17">
        <v>117.624079280118</v>
      </c>
      <c r="J2262" s="17">
        <v>153.99117205052701</v>
      </c>
      <c r="K2262" s="17">
        <v>122.659016601807</v>
      </c>
      <c r="L2262" s="19">
        <v>94.748505343828597</v>
      </c>
    </row>
    <row r="2263" spans="1:12" ht="16" x14ac:dyDescent="0.2">
      <c r="A2263" s="22">
        <f t="shared" si="105"/>
        <v>44713</v>
      </c>
      <c r="B2263" s="16" t="s">
        <v>205</v>
      </c>
      <c r="C2263" s="15" t="str">
        <f t="shared" si="106"/>
        <v>VALLE DEL CAUCA</v>
      </c>
      <c r="D2263" s="23" t="str">
        <f t="shared" si="107"/>
        <v>VALLE DEL CAUCA</v>
      </c>
      <c r="E2263" s="16">
        <v>2022</v>
      </c>
      <c r="F2263" s="16">
        <v>6</v>
      </c>
      <c r="G2263" s="16" t="s">
        <v>200</v>
      </c>
      <c r="H2263" s="18">
        <v>159.102728949095</v>
      </c>
      <c r="I2263" s="18">
        <v>124.618806302606</v>
      </c>
      <c r="J2263" s="18">
        <v>160.82392956669599</v>
      </c>
      <c r="K2263" s="18">
        <v>127.578786542598</v>
      </c>
      <c r="L2263" s="20">
        <v>95.5795110916184</v>
      </c>
    </row>
    <row r="2264" spans="1:12" ht="16" x14ac:dyDescent="0.2">
      <c r="A2264" s="22">
        <f t="shared" si="105"/>
        <v>44743</v>
      </c>
      <c r="B2264" s="15" t="s">
        <v>205</v>
      </c>
      <c r="C2264" s="15" t="str">
        <f t="shared" si="106"/>
        <v>VALLE DEL CAUCA</v>
      </c>
      <c r="D2264" s="23" t="str">
        <f t="shared" si="107"/>
        <v>VALLE DEL CAUCA</v>
      </c>
      <c r="E2264" s="15">
        <v>2022</v>
      </c>
      <c r="F2264" s="15">
        <v>7</v>
      </c>
      <c r="G2264" s="15" t="s">
        <v>200</v>
      </c>
      <c r="H2264" s="17">
        <v>157.40070967754599</v>
      </c>
      <c r="I2264" s="17">
        <v>120.41021517751599</v>
      </c>
      <c r="J2264" s="17">
        <v>168.38606528451601</v>
      </c>
      <c r="K2264" s="17">
        <v>131.271077505862</v>
      </c>
      <c r="L2264" s="19">
        <v>97.560074790517305</v>
      </c>
    </row>
    <row r="2265" spans="1:12" ht="16" x14ac:dyDescent="0.2">
      <c r="A2265" s="22">
        <f t="shared" si="105"/>
        <v>44774</v>
      </c>
      <c r="B2265" s="16" t="s">
        <v>205</v>
      </c>
      <c r="C2265" s="15" t="str">
        <f t="shared" si="106"/>
        <v>VALLE DEL CAUCA</v>
      </c>
      <c r="D2265" s="23" t="str">
        <f t="shared" si="107"/>
        <v>VALLE DEL CAUCA</v>
      </c>
      <c r="E2265" s="16">
        <v>2022</v>
      </c>
      <c r="F2265" s="16">
        <v>8</v>
      </c>
      <c r="G2265" s="16" t="s">
        <v>200</v>
      </c>
      <c r="H2265" s="18">
        <v>155.833188852706</v>
      </c>
      <c r="I2265" s="18">
        <v>118.337613746044</v>
      </c>
      <c r="J2265" s="18">
        <v>163.57946946426401</v>
      </c>
      <c r="K2265" s="18">
        <v>126.07950579834301</v>
      </c>
      <c r="L2265" s="20">
        <v>98.058678239191195</v>
      </c>
    </row>
    <row r="2266" spans="1:12" ht="16" x14ac:dyDescent="0.2">
      <c r="A2266" s="22">
        <f t="shared" si="105"/>
        <v>44805</v>
      </c>
      <c r="B2266" s="15" t="s">
        <v>205</v>
      </c>
      <c r="C2266" s="15" t="str">
        <f t="shared" si="106"/>
        <v>VALLE DEL CAUCA</v>
      </c>
      <c r="D2266" s="23" t="str">
        <f t="shared" si="107"/>
        <v>VALLE DEL CAUCA</v>
      </c>
      <c r="E2266" s="15">
        <v>2022</v>
      </c>
      <c r="F2266" s="15">
        <v>9</v>
      </c>
      <c r="G2266" s="15" t="s">
        <v>200</v>
      </c>
      <c r="H2266" s="17">
        <v>176.363813521043</v>
      </c>
      <c r="I2266" s="17">
        <v>132.91775017191401</v>
      </c>
      <c r="J2266" s="17">
        <v>168.67684565187901</v>
      </c>
      <c r="K2266" s="17">
        <v>129.36159405517799</v>
      </c>
      <c r="L2266" s="19">
        <v>98.003277856005198</v>
      </c>
    </row>
    <row r="2267" spans="1:12" ht="16" x14ac:dyDescent="0.2">
      <c r="A2267" s="22">
        <f t="shared" si="105"/>
        <v>44835</v>
      </c>
      <c r="B2267" s="16" t="s">
        <v>205</v>
      </c>
      <c r="C2267" s="15" t="str">
        <f t="shared" si="106"/>
        <v>VALLE DEL CAUCA</v>
      </c>
      <c r="D2267" s="23" t="str">
        <f t="shared" si="107"/>
        <v>VALLE DEL CAUCA</v>
      </c>
      <c r="E2267" s="16">
        <v>2022</v>
      </c>
      <c r="F2267" s="16">
        <v>10</v>
      </c>
      <c r="G2267" s="16" t="s">
        <v>200</v>
      </c>
      <c r="H2267" s="18">
        <v>181.28497006672299</v>
      </c>
      <c r="I2267" s="18">
        <v>136.67693590343501</v>
      </c>
      <c r="J2267" s="18">
        <v>186.084075514858</v>
      </c>
      <c r="K2267" s="18">
        <v>143.12614566670001</v>
      </c>
      <c r="L2267" s="20">
        <v>98.169479005563105</v>
      </c>
    </row>
    <row r="2268" spans="1:12" ht="16" x14ac:dyDescent="0.2">
      <c r="A2268" s="22">
        <f t="shared" si="105"/>
        <v>44866</v>
      </c>
      <c r="B2268" s="15" t="s">
        <v>205</v>
      </c>
      <c r="C2268" s="15" t="str">
        <f t="shared" si="106"/>
        <v>VALLE DEL CAUCA</v>
      </c>
      <c r="D2268" s="23" t="str">
        <f t="shared" si="107"/>
        <v>VALLE DEL CAUCA</v>
      </c>
      <c r="E2268" s="15">
        <v>2022</v>
      </c>
      <c r="F2268" s="15">
        <v>11</v>
      </c>
      <c r="G2268" s="15" t="s">
        <v>200</v>
      </c>
      <c r="H2268" s="17">
        <v>179.84656803389001</v>
      </c>
      <c r="I2268" s="17">
        <v>133.86796572026299</v>
      </c>
      <c r="J2268" s="17">
        <v>193.79609326539699</v>
      </c>
      <c r="K2268" s="17">
        <v>148.21354242434501</v>
      </c>
      <c r="L2268" s="19">
        <v>98.238729484545601</v>
      </c>
    </row>
    <row r="2269" spans="1:12" ht="16" x14ac:dyDescent="0.2">
      <c r="A2269" s="22">
        <f t="shared" si="105"/>
        <v>44896</v>
      </c>
      <c r="B2269" s="16" t="s">
        <v>205</v>
      </c>
      <c r="C2269" s="15" t="str">
        <f t="shared" si="106"/>
        <v>VALLE DEL CAUCA</v>
      </c>
      <c r="D2269" s="23" t="str">
        <f t="shared" si="107"/>
        <v>VALLE DEL CAUCA</v>
      </c>
      <c r="E2269" s="16">
        <v>2022</v>
      </c>
      <c r="F2269" s="16">
        <v>12</v>
      </c>
      <c r="G2269" s="16" t="s">
        <v>200</v>
      </c>
      <c r="H2269" s="18">
        <v>166.76261636449499</v>
      </c>
      <c r="I2269" s="18">
        <v>124.8171046965</v>
      </c>
      <c r="J2269" s="18">
        <v>171.05203400508799</v>
      </c>
      <c r="K2269" s="18">
        <v>128.877305483763</v>
      </c>
      <c r="L2269" s="20">
        <v>99.055885136538905</v>
      </c>
    </row>
    <row r="2270" spans="1:12" ht="16" x14ac:dyDescent="0.2">
      <c r="A2270" s="22">
        <f t="shared" si="105"/>
        <v>44927</v>
      </c>
      <c r="B2270" s="15" t="s">
        <v>205</v>
      </c>
      <c r="C2270" s="15" t="str">
        <f t="shared" si="106"/>
        <v>VALLE DEL CAUCA</v>
      </c>
      <c r="D2270" s="23" t="str">
        <f t="shared" si="107"/>
        <v>VALLE DEL CAUCA</v>
      </c>
      <c r="E2270" s="15">
        <v>2023</v>
      </c>
      <c r="F2270" s="15">
        <v>1</v>
      </c>
      <c r="G2270" s="15" t="s">
        <v>200</v>
      </c>
      <c r="H2270" s="17">
        <v>171.57277231132099</v>
      </c>
      <c r="I2270" s="17">
        <v>125.372218705162</v>
      </c>
      <c r="J2270" s="17">
        <v>179.89668385997899</v>
      </c>
      <c r="K2270" s="17">
        <v>134.154340215335</v>
      </c>
      <c r="L2270" s="19">
        <v>100.75944691950799</v>
      </c>
    </row>
    <row r="2271" spans="1:12" ht="16" x14ac:dyDescent="0.2">
      <c r="A2271" s="22">
        <f t="shared" si="105"/>
        <v>44958</v>
      </c>
      <c r="B2271" s="16" t="s">
        <v>205</v>
      </c>
      <c r="C2271" s="15" t="str">
        <f t="shared" si="106"/>
        <v>VALLE DEL CAUCA</v>
      </c>
      <c r="D2271" s="23" t="str">
        <f t="shared" si="107"/>
        <v>VALLE DEL CAUCA</v>
      </c>
      <c r="E2271" s="16">
        <v>2023</v>
      </c>
      <c r="F2271" s="16">
        <v>2</v>
      </c>
      <c r="G2271" s="16" t="s">
        <v>200</v>
      </c>
      <c r="H2271" s="18">
        <v>142.498626483973</v>
      </c>
      <c r="I2271" s="18">
        <v>101.869864909104</v>
      </c>
      <c r="J2271" s="18">
        <v>151.21467824608899</v>
      </c>
      <c r="K2271" s="18">
        <v>111.055210485872</v>
      </c>
      <c r="L2271" s="20">
        <v>97.310773066180403</v>
      </c>
    </row>
    <row r="2272" spans="1:12" ht="16" x14ac:dyDescent="0.2">
      <c r="A2272" s="22">
        <f t="shared" si="105"/>
        <v>44986</v>
      </c>
      <c r="B2272" s="15" t="s">
        <v>205</v>
      </c>
      <c r="C2272" s="15" t="str">
        <f t="shared" si="106"/>
        <v>VALLE DEL CAUCA</v>
      </c>
      <c r="D2272" s="23" t="str">
        <f t="shared" si="107"/>
        <v>VALLE DEL CAUCA</v>
      </c>
      <c r="E2272" s="15">
        <v>2023</v>
      </c>
      <c r="F2272" s="15">
        <v>3</v>
      </c>
      <c r="G2272" s="15" t="s">
        <v>200</v>
      </c>
      <c r="H2272" s="17">
        <v>161.54119841393899</v>
      </c>
      <c r="I2272" s="17">
        <v>114.042321395703</v>
      </c>
      <c r="J2272" s="17">
        <v>165.678301087904</v>
      </c>
      <c r="K2272" s="17">
        <v>119.87157709261101</v>
      </c>
      <c r="L2272" s="19">
        <v>95.787262528565805</v>
      </c>
    </row>
    <row r="2273" spans="1:12" ht="16" x14ac:dyDescent="0.2">
      <c r="A2273" s="22">
        <f t="shared" si="105"/>
        <v>45017</v>
      </c>
      <c r="B2273" s="16" t="s">
        <v>205</v>
      </c>
      <c r="C2273" s="15" t="str">
        <f t="shared" si="106"/>
        <v>VALLE DEL CAUCA</v>
      </c>
      <c r="D2273" s="23" t="str">
        <f t="shared" si="107"/>
        <v>VALLE DEL CAUCA</v>
      </c>
      <c r="E2273" s="16">
        <v>2023</v>
      </c>
      <c r="F2273" s="16">
        <v>4</v>
      </c>
      <c r="G2273" s="16" t="s">
        <v>200</v>
      </c>
      <c r="H2273" s="18">
        <v>151.89594835855601</v>
      </c>
      <c r="I2273" s="18">
        <v>108.804770439485</v>
      </c>
      <c r="J2273" s="18">
        <v>149.73912855206299</v>
      </c>
      <c r="K2273" s="18">
        <v>108.93598539777599</v>
      </c>
      <c r="L2273" s="20">
        <v>96.576717988966095</v>
      </c>
    </row>
    <row r="2274" spans="1:12" ht="16" x14ac:dyDescent="0.2">
      <c r="A2274" s="22">
        <f t="shared" si="105"/>
        <v>45047</v>
      </c>
      <c r="B2274" s="15" t="s">
        <v>205</v>
      </c>
      <c r="C2274" s="15" t="str">
        <f t="shared" si="106"/>
        <v>VALLE DEL CAUCA</v>
      </c>
      <c r="D2274" s="23" t="str">
        <f t="shared" si="107"/>
        <v>VALLE DEL CAUCA</v>
      </c>
      <c r="E2274" s="15">
        <v>2023</v>
      </c>
      <c r="F2274" s="15">
        <v>5</v>
      </c>
      <c r="G2274" s="15" t="s">
        <v>200</v>
      </c>
      <c r="H2274" s="17">
        <v>144.38612512840899</v>
      </c>
      <c r="I2274" s="17">
        <v>105.374720029624</v>
      </c>
      <c r="J2274" s="17">
        <v>156.17588918725301</v>
      </c>
      <c r="K2274" s="17">
        <v>113.67591808482101</v>
      </c>
      <c r="L2274" s="19">
        <v>95.759562336972806</v>
      </c>
    </row>
    <row r="2275" spans="1:12" ht="16" x14ac:dyDescent="0.2">
      <c r="A2275" s="22">
        <f t="shared" si="105"/>
        <v>45078</v>
      </c>
      <c r="B2275" s="16" t="s">
        <v>205</v>
      </c>
      <c r="C2275" s="15" t="str">
        <f t="shared" si="106"/>
        <v>VALLE DEL CAUCA</v>
      </c>
      <c r="D2275" s="23" t="str">
        <f t="shared" si="107"/>
        <v>VALLE DEL CAUCA</v>
      </c>
      <c r="E2275" s="16">
        <v>2023</v>
      </c>
      <c r="F2275" s="16">
        <v>6</v>
      </c>
      <c r="G2275" s="16" t="s">
        <v>200</v>
      </c>
      <c r="H2275" s="18">
        <v>163.64331835545201</v>
      </c>
      <c r="I2275" s="18">
        <v>118.485702499041</v>
      </c>
      <c r="J2275" s="18">
        <v>167.62076747755199</v>
      </c>
      <c r="K2275" s="18">
        <v>122.52072360290801</v>
      </c>
      <c r="L2275" s="20">
        <v>97.643175365296301</v>
      </c>
    </row>
    <row r="2276" spans="1:12" ht="16" x14ac:dyDescent="0.2">
      <c r="A2276" s="22">
        <f t="shared" si="105"/>
        <v>45108</v>
      </c>
      <c r="B2276" s="15" t="s">
        <v>205</v>
      </c>
      <c r="C2276" s="15" t="str">
        <f t="shared" si="106"/>
        <v>VALLE DEL CAUCA</v>
      </c>
      <c r="D2276" s="23" t="str">
        <f t="shared" si="107"/>
        <v>VALLE DEL CAUCA</v>
      </c>
      <c r="E2276" s="15">
        <v>2023</v>
      </c>
      <c r="F2276" s="15">
        <v>7</v>
      </c>
      <c r="G2276" s="15" t="s">
        <v>200</v>
      </c>
      <c r="H2276" s="17">
        <v>148.987788655141</v>
      </c>
      <c r="I2276" s="17">
        <v>108.260978927108</v>
      </c>
      <c r="J2276" s="17">
        <v>162.970296589143</v>
      </c>
      <c r="K2276" s="17">
        <v>119.18819812688</v>
      </c>
      <c r="L2276" s="19">
        <v>100.13619260866599</v>
      </c>
    </row>
    <row r="2277" spans="1:12" ht="16" x14ac:dyDescent="0.2">
      <c r="A2277" s="22">
        <f t="shared" si="105"/>
        <v>45139</v>
      </c>
      <c r="B2277" s="16" t="s">
        <v>205</v>
      </c>
      <c r="C2277" s="15" t="str">
        <f t="shared" si="106"/>
        <v>VALLE DEL CAUCA</v>
      </c>
      <c r="D2277" s="23" t="str">
        <f t="shared" si="107"/>
        <v>VALLE DEL CAUCA</v>
      </c>
      <c r="E2277" s="16">
        <v>2023</v>
      </c>
      <c r="F2277" s="16">
        <v>8</v>
      </c>
      <c r="G2277" s="16" t="s">
        <v>200</v>
      </c>
      <c r="H2277" s="18">
        <v>153.917118171856</v>
      </c>
      <c r="I2277" s="18">
        <v>113.114970841606</v>
      </c>
      <c r="J2277" s="18">
        <v>159.13575834546899</v>
      </c>
      <c r="K2277" s="18">
        <v>117.228650580389</v>
      </c>
      <c r="L2277" s="20">
        <v>100.85639759008301</v>
      </c>
    </row>
    <row r="2278" spans="1:12" ht="16" x14ac:dyDescent="0.2">
      <c r="A2278" s="22">
        <f t="shared" si="105"/>
        <v>45170</v>
      </c>
      <c r="B2278" s="15" t="s">
        <v>205</v>
      </c>
      <c r="C2278" s="15" t="str">
        <f t="shared" si="106"/>
        <v>VALLE DEL CAUCA</v>
      </c>
      <c r="D2278" s="23" t="str">
        <f t="shared" si="107"/>
        <v>VALLE DEL CAUCA</v>
      </c>
      <c r="E2278" s="15">
        <v>2023</v>
      </c>
      <c r="F2278" s="15">
        <v>9</v>
      </c>
      <c r="G2278" s="15" t="s">
        <v>200</v>
      </c>
      <c r="H2278" s="17">
        <v>158.42620303530001</v>
      </c>
      <c r="I2278" s="17">
        <v>117.70332977301599</v>
      </c>
      <c r="J2278" s="17">
        <v>164.89276341960701</v>
      </c>
      <c r="K2278" s="17">
        <v>122.919513352886</v>
      </c>
      <c r="L2278" s="19">
        <v>101.327300847164</v>
      </c>
    </row>
    <row r="2279" spans="1:12" ht="16" x14ac:dyDescent="0.2">
      <c r="A2279" s="22">
        <f t="shared" si="105"/>
        <v>45200</v>
      </c>
      <c r="B2279" s="16" t="s">
        <v>205</v>
      </c>
      <c r="C2279" s="15" t="str">
        <f t="shared" si="106"/>
        <v>VALLE DEL CAUCA</v>
      </c>
      <c r="D2279" s="23" t="str">
        <f t="shared" si="107"/>
        <v>VALLE DEL CAUCA</v>
      </c>
      <c r="E2279" s="16">
        <v>2023</v>
      </c>
      <c r="F2279" s="16">
        <v>10</v>
      </c>
      <c r="G2279" s="16" t="s">
        <v>200</v>
      </c>
      <c r="H2279" s="18">
        <v>151.70119992047401</v>
      </c>
      <c r="I2279" s="18">
        <v>115.740881047388</v>
      </c>
      <c r="J2279" s="18">
        <v>164.17224850289301</v>
      </c>
      <c r="K2279" s="18">
        <v>125.492760464464</v>
      </c>
      <c r="L2279" s="20">
        <v>99.111285519724802</v>
      </c>
    </row>
    <row r="2280" spans="1:12" ht="16" x14ac:dyDescent="0.2">
      <c r="A2280" s="22">
        <f t="shared" si="105"/>
        <v>45231</v>
      </c>
      <c r="B2280" s="15" t="s">
        <v>205</v>
      </c>
      <c r="C2280" s="15" t="str">
        <f t="shared" si="106"/>
        <v>VALLE DEL CAUCA</v>
      </c>
      <c r="D2280" s="23" t="str">
        <f t="shared" si="107"/>
        <v>VALLE DEL CAUCA</v>
      </c>
      <c r="E2280" s="15">
        <v>2023</v>
      </c>
      <c r="F2280" s="15">
        <v>11</v>
      </c>
      <c r="G2280" s="15" t="s">
        <v>200</v>
      </c>
      <c r="H2280" s="17">
        <v>130.94389784945099</v>
      </c>
      <c r="I2280" s="17">
        <v>102.198693564137</v>
      </c>
      <c r="J2280" s="17">
        <v>151.11976476191001</v>
      </c>
      <c r="K2280" s="17">
        <v>118.192137277482</v>
      </c>
      <c r="L2280" s="19">
        <v>100.03924193809</v>
      </c>
    </row>
    <row r="2281" spans="1:12" ht="16" x14ac:dyDescent="0.2">
      <c r="A2281" s="22">
        <f t="shared" si="105"/>
        <v>45261</v>
      </c>
      <c r="B2281" s="16" t="s">
        <v>205</v>
      </c>
      <c r="C2281" s="15" t="str">
        <f t="shared" si="106"/>
        <v>VALLE DEL CAUCA</v>
      </c>
      <c r="D2281" s="23" t="str">
        <f t="shared" si="107"/>
        <v>VALLE DEL CAUCA</v>
      </c>
      <c r="E2281" s="16">
        <v>2023</v>
      </c>
      <c r="F2281" s="16">
        <v>12</v>
      </c>
      <c r="G2281" s="16" t="s">
        <v>200</v>
      </c>
      <c r="H2281" s="18">
        <v>141.11752862827899</v>
      </c>
      <c r="I2281" s="18">
        <v>108.143564183769</v>
      </c>
      <c r="J2281" s="18">
        <v>157.08514192444099</v>
      </c>
      <c r="K2281" s="18">
        <v>121.879601350737</v>
      </c>
      <c r="L2281" s="20">
        <v>99.305186860875807</v>
      </c>
    </row>
    <row r="2282" spans="1:12" ht="16" x14ac:dyDescent="0.2">
      <c r="A2282" s="22">
        <f t="shared" si="105"/>
        <v>45292</v>
      </c>
      <c r="B2282" s="15" t="s">
        <v>205</v>
      </c>
      <c r="C2282" s="15" t="str">
        <f t="shared" si="106"/>
        <v>VALLE DEL CAUCA</v>
      </c>
      <c r="D2282" s="23" t="str">
        <f t="shared" si="107"/>
        <v>VALLE DEL CAUCA</v>
      </c>
      <c r="E2282" s="15">
        <v>2024</v>
      </c>
      <c r="F2282" s="15">
        <v>1</v>
      </c>
      <c r="G2282" s="15" t="s">
        <v>200</v>
      </c>
      <c r="H2282" s="17">
        <v>144.738930024696</v>
      </c>
      <c r="I2282" s="17">
        <v>107.15593901373001</v>
      </c>
      <c r="J2282" s="17">
        <v>166.04575844073401</v>
      </c>
      <c r="K2282" s="17">
        <v>124.875648817816</v>
      </c>
      <c r="L2282" s="19">
        <v>101.327300847164</v>
      </c>
    </row>
    <row r="2283" spans="1:12" ht="16" x14ac:dyDescent="0.2">
      <c r="A2283" s="22">
        <f t="shared" si="105"/>
        <v>45323</v>
      </c>
      <c r="B2283" s="16" t="s">
        <v>205</v>
      </c>
      <c r="C2283" s="15" t="str">
        <f t="shared" si="106"/>
        <v>VALLE DEL CAUCA</v>
      </c>
      <c r="D2283" s="23" t="str">
        <f t="shared" si="107"/>
        <v>VALLE DEL CAUCA</v>
      </c>
      <c r="E2283" s="16">
        <v>2024</v>
      </c>
      <c r="F2283" s="16">
        <v>2</v>
      </c>
      <c r="G2283" s="16" t="s">
        <v>200</v>
      </c>
      <c r="H2283" s="18">
        <v>145.378902471407</v>
      </c>
      <c r="I2283" s="18">
        <v>107.136851553997</v>
      </c>
      <c r="J2283" s="18">
        <v>156.16830785062999</v>
      </c>
      <c r="K2283" s="18">
        <v>116.26005944873</v>
      </c>
      <c r="L2283" s="20">
        <v>96.452067126797601</v>
      </c>
    </row>
    <row r="2284" spans="1:12" ht="16" x14ac:dyDescent="0.2">
      <c r="A2284" s="22">
        <f t="shared" si="105"/>
        <v>45352</v>
      </c>
      <c r="B2284" s="15" t="s">
        <v>205</v>
      </c>
      <c r="C2284" s="15" t="str">
        <f t="shared" si="106"/>
        <v>VALLE DEL CAUCA</v>
      </c>
      <c r="D2284" s="23" t="str">
        <f t="shared" si="107"/>
        <v>VALLE DEL CAUCA</v>
      </c>
      <c r="E2284" s="15">
        <v>2024</v>
      </c>
      <c r="F2284" s="15">
        <v>3</v>
      </c>
      <c r="G2284" s="15" t="s">
        <v>200</v>
      </c>
      <c r="H2284" s="17">
        <v>140.634149114774</v>
      </c>
      <c r="I2284" s="17">
        <v>102.767854268234</v>
      </c>
      <c r="J2284" s="17">
        <v>146.70936771829901</v>
      </c>
      <c r="K2284" s="17">
        <v>108.34808064337599</v>
      </c>
      <c r="L2284" s="19">
        <v>95.593361187414899</v>
      </c>
    </row>
    <row r="2285" spans="1:12" ht="16" x14ac:dyDescent="0.2">
      <c r="A2285" s="22">
        <f t="shared" si="105"/>
        <v>45383</v>
      </c>
      <c r="B2285" s="16" t="s">
        <v>205</v>
      </c>
      <c r="C2285" s="15" t="str">
        <f t="shared" si="106"/>
        <v>VALLE DEL CAUCA</v>
      </c>
      <c r="D2285" s="23" t="str">
        <f t="shared" si="107"/>
        <v>VALLE DEL CAUCA</v>
      </c>
      <c r="E2285" s="16">
        <v>2024</v>
      </c>
      <c r="F2285" s="16">
        <v>4</v>
      </c>
      <c r="G2285" s="16" t="s">
        <v>200</v>
      </c>
      <c r="H2285" s="18">
        <v>147.89959106957701</v>
      </c>
      <c r="I2285" s="18">
        <v>109.618320761878</v>
      </c>
      <c r="J2285" s="18">
        <v>163.40859535033201</v>
      </c>
      <c r="K2285" s="18">
        <v>121.37503307855199</v>
      </c>
      <c r="L2285" s="20">
        <v>96.355116456222206</v>
      </c>
    </row>
    <row r="2286" spans="1:12" ht="16" x14ac:dyDescent="0.2">
      <c r="A2286" s="22">
        <f t="shared" si="105"/>
        <v>45413</v>
      </c>
      <c r="B2286" s="15" t="s">
        <v>205</v>
      </c>
      <c r="C2286" s="15" t="str">
        <f t="shared" si="106"/>
        <v>VALLE DEL CAUCA</v>
      </c>
      <c r="D2286" s="23" t="str">
        <f t="shared" si="107"/>
        <v>VALLE DEL CAUCA</v>
      </c>
      <c r="E2286" s="15">
        <v>2024</v>
      </c>
      <c r="F2286" s="15">
        <v>5</v>
      </c>
      <c r="G2286" s="15" t="s">
        <v>200</v>
      </c>
      <c r="H2286" s="17">
        <v>149.918639696258</v>
      </c>
      <c r="I2286" s="17">
        <v>111.19071677876001</v>
      </c>
      <c r="J2286" s="17">
        <v>166.92608759945099</v>
      </c>
      <c r="K2286" s="17">
        <v>124.182774437416</v>
      </c>
      <c r="L2286" s="19">
        <v>96.950670575471506</v>
      </c>
    </row>
    <row r="2287" spans="1:12" ht="16" x14ac:dyDescent="0.2">
      <c r="A2287" s="22">
        <f t="shared" si="105"/>
        <v>45444</v>
      </c>
      <c r="B2287" s="16" t="s">
        <v>205</v>
      </c>
      <c r="C2287" s="15" t="str">
        <f t="shared" si="106"/>
        <v>VALLE DEL CAUCA</v>
      </c>
      <c r="D2287" s="23" t="str">
        <f t="shared" si="107"/>
        <v>VALLE DEL CAUCA</v>
      </c>
      <c r="E2287" s="16">
        <v>2024</v>
      </c>
      <c r="F2287" s="16">
        <v>6</v>
      </c>
      <c r="G2287" s="16" t="s">
        <v>200</v>
      </c>
      <c r="H2287" s="18">
        <v>147.93470129225699</v>
      </c>
      <c r="I2287" s="18">
        <v>109.365625201711</v>
      </c>
      <c r="J2287" s="18">
        <v>158.67780193760899</v>
      </c>
      <c r="K2287" s="18">
        <v>118.184737575575</v>
      </c>
      <c r="L2287" s="20">
        <v>95.385609750467395</v>
      </c>
    </row>
    <row r="2288" spans="1:12" ht="16" x14ac:dyDescent="0.2">
      <c r="A2288" s="22">
        <f t="shared" si="105"/>
        <v>45474</v>
      </c>
      <c r="B2288" s="15" t="s">
        <v>205</v>
      </c>
      <c r="C2288" s="15" t="str">
        <f t="shared" si="106"/>
        <v>VALLE DEL CAUCA</v>
      </c>
      <c r="D2288" s="23" t="str">
        <f t="shared" si="107"/>
        <v>VALLE DEL CAUCA</v>
      </c>
      <c r="E2288" s="15">
        <v>2024</v>
      </c>
      <c r="F2288" s="15">
        <v>7</v>
      </c>
      <c r="G2288" s="15" t="s">
        <v>200</v>
      </c>
      <c r="H2288" s="17">
        <v>152.436623181557</v>
      </c>
      <c r="I2288" s="17">
        <v>110.504970008846</v>
      </c>
      <c r="J2288" s="17">
        <v>158.712899066451</v>
      </c>
      <c r="K2288" s="17">
        <v>115.701982695526</v>
      </c>
      <c r="L2288" s="19">
        <v>96.313566168832693</v>
      </c>
    </row>
    <row r="2289" spans="1:12" ht="16" x14ac:dyDescent="0.2">
      <c r="A2289" s="22">
        <f t="shared" si="105"/>
        <v>45505</v>
      </c>
      <c r="B2289" s="16" t="s">
        <v>205</v>
      </c>
      <c r="C2289" s="15" t="str">
        <f t="shared" si="106"/>
        <v>VALLE DEL CAUCA</v>
      </c>
      <c r="D2289" s="23" t="str">
        <f t="shared" si="107"/>
        <v>VALLE DEL CAUCA</v>
      </c>
      <c r="E2289" s="16">
        <v>2024</v>
      </c>
      <c r="F2289" s="16">
        <v>8</v>
      </c>
      <c r="G2289" s="16" t="s">
        <v>200</v>
      </c>
      <c r="H2289" s="18">
        <v>157.102906047684</v>
      </c>
      <c r="I2289" s="18">
        <v>113.93868712059199</v>
      </c>
      <c r="J2289" s="18">
        <v>160.68178106936</v>
      </c>
      <c r="K2289" s="18">
        <v>116.63528538639</v>
      </c>
      <c r="L2289" s="20">
        <v>99.1528358071143</v>
      </c>
    </row>
    <row r="2290" spans="1:12" ht="16" x14ac:dyDescent="0.2">
      <c r="A2290" s="22">
        <f t="shared" si="105"/>
        <v>45536</v>
      </c>
      <c r="B2290" s="15" t="s">
        <v>205</v>
      </c>
      <c r="C2290" s="15" t="str">
        <f t="shared" si="106"/>
        <v>VALLE DEL CAUCA</v>
      </c>
      <c r="D2290" s="23" t="str">
        <f t="shared" si="107"/>
        <v>VALLE DEL CAUCA</v>
      </c>
      <c r="E2290" s="15">
        <v>2024</v>
      </c>
      <c r="F2290" s="15">
        <v>9</v>
      </c>
      <c r="G2290" s="15" t="s">
        <v>200</v>
      </c>
      <c r="H2290" s="17">
        <v>171.18020624091099</v>
      </c>
      <c r="I2290" s="17">
        <v>126.41270166010401</v>
      </c>
      <c r="J2290" s="17">
        <v>167.032977345559</v>
      </c>
      <c r="K2290" s="17">
        <v>122.873293394196</v>
      </c>
      <c r="L2290" s="19">
        <v>99.485238106230199</v>
      </c>
    </row>
    <row r="2291" spans="1:12" ht="16" x14ac:dyDescent="0.2">
      <c r="A2291" s="22">
        <f t="shared" si="105"/>
        <v>45566</v>
      </c>
      <c r="B2291" s="16" t="s">
        <v>205</v>
      </c>
      <c r="C2291" s="15" t="str">
        <f t="shared" si="106"/>
        <v>VALLE DEL CAUCA</v>
      </c>
      <c r="D2291" s="23" t="str">
        <f t="shared" si="107"/>
        <v>VALLE DEL CAUCA</v>
      </c>
      <c r="E2291" s="16">
        <v>2024</v>
      </c>
      <c r="F2291" s="16">
        <v>10</v>
      </c>
      <c r="G2291" s="16" t="s">
        <v>200</v>
      </c>
      <c r="H2291" s="18">
        <v>174.439390691661</v>
      </c>
      <c r="I2291" s="18">
        <v>128.011507383424</v>
      </c>
      <c r="J2291" s="18">
        <v>191.506110380118</v>
      </c>
      <c r="K2291" s="18">
        <v>141.739218125283</v>
      </c>
      <c r="L2291" s="20">
        <v>99.582188776805694</v>
      </c>
    </row>
    <row r="2292" spans="1:12" ht="16" x14ac:dyDescent="0.2">
      <c r="A2292" s="22">
        <f t="shared" si="105"/>
        <v>45597</v>
      </c>
      <c r="B2292" s="15" t="s">
        <v>205</v>
      </c>
      <c r="C2292" s="15" t="str">
        <f t="shared" si="106"/>
        <v>VALLE DEL CAUCA</v>
      </c>
      <c r="D2292" s="23" t="str">
        <f t="shared" si="107"/>
        <v>VALLE DEL CAUCA</v>
      </c>
      <c r="E2292" s="15">
        <v>2024</v>
      </c>
      <c r="F2292" s="15">
        <v>11</v>
      </c>
      <c r="G2292" s="15" t="s">
        <v>200</v>
      </c>
      <c r="H2292" s="17">
        <v>177.858435878329</v>
      </c>
      <c r="I2292" s="17">
        <v>131.66779044738999</v>
      </c>
      <c r="J2292" s="17">
        <v>181.77592152467199</v>
      </c>
      <c r="K2292" s="17">
        <v>135.73635493584601</v>
      </c>
      <c r="L2292" s="19">
        <v>102.199856882343</v>
      </c>
    </row>
    <row r="2293" spans="1:12" ht="16" x14ac:dyDescent="0.2">
      <c r="A2293" s="22">
        <f t="shared" si="105"/>
        <v>45627</v>
      </c>
      <c r="B2293" s="16" t="s">
        <v>205</v>
      </c>
      <c r="C2293" s="15" t="str">
        <f t="shared" si="106"/>
        <v>VALLE DEL CAUCA</v>
      </c>
      <c r="D2293" s="23" t="str">
        <f t="shared" si="107"/>
        <v>VALLE DEL CAUCA</v>
      </c>
      <c r="E2293" s="16">
        <v>2024</v>
      </c>
      <c r="F2293" s="16">
        <v>12</v>
      </c>
      <c r="G2293" s="16" t="s">
        <v>200</v>
      </c>
      <c r="H2293" s="18">
        <v>174.378385249583</v>
      </c>
      <c r="I2293" s="18">
        <v>129.00132285126901</v>
      </c>
      <c r="J2293" s="18">
        <v>189.027354221069</v>
      </c>
      <c r="K2293" s="18">
        <v>140.84676315182</v>
      </c>
      <c r="L2293" s="20">
        <v>101.89515477482099</v>
      </c>
    </row>
    <row r="2294" spans="1:12" ht="16" x14ac:dyDescent="0.2">
      <c r="A2294" s="22">
        <f t="shared" si="105"/>
        <v>45658</v>
      </c>
      <c r="B2294" s="15" t="s">
        <v>205</v>
      </c>
      <c r="C2294" s="15" t="str">
        <f t="shared" si="106"/>
        <v>VALLE DEL CAUCA</v>
      </c>
      <c r="D2294" s="23" t="str">
        <f t="shared" si="107"/>
        <v>VALLE DEL CAUCA</v>
      </c>
      <c r="E2294" s="15">
        <v>2025</v>
      </c>
      <c r="F2294" s="15">
        <v>1</v>
      </c>
      <c r="G2294" s="15" t="s">
        <v>200</v>
      </c>
      <c r="H2294" s="17">
        <v>166.251500265788</v>
      </c>
      <c r="I2294" s="17">
        <v>120.13245042329601</v>
      </c>
      <c r="J2294" s="17">
        <v>175.290785501529</v>
      </c>
      <c r="K2294" s="17">
        <v>128.404899290017</v>
      </c>
      <c r="L2294" s="19">
        <v>104.969876041643</v>
      </c>
    </row>
    <row r="2295" spans="1:12" ht="16" x14ac:dyDescent="0.2">
      <c r="A2295" s="22">
        <f t="shared" si="105"/>
        <v>45689</v>
      </c>
      <c r="B2295" s="16" t="s">
        <v>205</v>
      </c>
      <c r="C2295" s="15" t="str">
        <f t="shared" si="106"/>
        <v>VALLE DEL CAUCA</v>
      </c>
      <c r="D2295" s="23" t="str">
        <f t="shared" si="107"/>
        <v>VALLE DEL CAUCA</v>
      </c>
      <c r="E2295" s="16">
        <v>2025</v>
      </c>
      <c r="F2295" s="16">
        <v>2</v>
      </c>
      <c r="G2295" s="16" t="s">
        <v>200</v>
      </c>
      <c r="H2295" s="18">
        <v>153.32196672014601</v>
      </c>
      <c r="I2295" s="18">
        <v>111.186054337187</v>
      </c>
      <c r="J2295" s="18">
        <v>157.491886634998</v>
      </c>
      <c r="K2295" s="18">
        <v>114.75737545486901</v>
      </c>
      <c r="L2295" s="20">
        <v>99.928441171718106</v>
      </c>
    </row>
    <row r="2296" spans="1:12" ht="16" x14ac:dyDescent="0.2">
      <c r="A2296" s="22">
        <f t="shared" si="105"/>
        <v>45717</v>
      </c>
      <c r="B2296" s="15" t="s">
        <v>205</v>
      </c>
      <c r="C2296" s="15" t="str">
        <f t="shared" si="106"/>
        <v>VALLE DEL CAUCA</v>
      </c>
      <c r="D2296" s="23" t="str">
        <f t="shared" si="107"/>
        <v>VALLE DEL CAUCA</v>
      </c>
      <c r="E2296" s="15">
        <v>2025</v>
      </c>
      <c r="F2296" s="15">
        <v>3</v>
      </c>
      <c r="G2296" s="15" t="s">
        <v>200</v>
      </c>
      <c r="H2296" s="17">
        <v>158.02260800585901</v>
      </c>
      <c r="I2296" s="17">
        <v>113.88479791541999</v>
      </c>
      <c r="J2296" s="17">
        <v>168.69135794986099</v>
      </c>
      <c r="K2296" s="17">
        <v>122.824690420716</v>
      </c>
      <c r="L2296" s="19">
        <v>96.382816647815105</v>
      </c>
    </row>
    <row r="2297" spans="1:12" ht="16" x14ac:dyDescent="0.2">
      <c r="A2297" s="22">
        <f t="shared" si="105"/>
        <v>45748</v>
      </c>
      <c r="B2297" s="16" t="s">
        <v>205</v>
      </c>
      <c r="C2297" s="15" t="str">
        <f t="shared" si="106"/>
        <v>VALLE DEL CAUCA</v>
      </c>
      <c r="D2297" s="23" t="str">
        <f t="shared" si="107"/>
        <v>VALLE DEL CAUCA</v>
      </c>
      <c r="E2297" s="16">
        <v>2025</v>
      </c>
      <c r="F2297" s="16">
        <v>4</v>
      </c>
      <c r="G2297" s="16" t="s">
        <v>200</v>
      </c>
      <c r="H2297" s="18">
        <v>146.14892519569099</v>
      </c>
      <c r="I2297" s="18">
        <v>105.806043915917</v>
      </c>
      <c r="J2297" s="18">
        <v>159.53849246682199</v>
      </c>
      <c r="K2297" s="18">
        <v>115.842961104324</v>
      </c>
      <c r="L2297" s="20">
        <v>97.892477089633203</v>
      </c>
    </row>
    <row r="2298" spans="1:12" ht="16" x14ac:dyDescent="0.2">
      <c r="A2298" s="22">
        <f t="shared" si="105"/>
        <v>45778</v>
      </c>
      <c r="B2298" s="15" t="s">
        <v>205</v>
      </c>
      <c r="C2298" s="15" t="str">
        <f t="shared" si="106"/>
        <v>VALLE DEL CAUCA</v>
      </c>
      <c r="D2298" s="23" t="str">
        <f t="shared" si="107"/>
        <v>VALLE DEL CAUCA</v>
      </c>
      <c r="E2298" s="15">
        <v>2025</v>
      </c>
      <c r="F2298" s="15">
        <v>5</v>
      </c>
      <c r="G2298" s="15" t="s">
        <v>200</v>
      </c>
      <c r="H2298" s="17">
        <v>153.75983994283399</v>
      </c>
      <c r="I2298" s="17">
        <v>111.622813219194</v>
      </c>
      <c r="J2298" s="17">
        <v>162.554607841175</v>
      </c>
      <c r="K2298" s="17">
        <v>118.582179467976</v>
      </c>
      <c r="L2298" s="19">
        <v>92.6017404953718</v>
      </c>
    </row>
    <row r="2299" spans="1:12" ht="16" x14ac:dyDescent="0.2">
      <c r="A2299" s="22">
        <f t="shared" si="105"/>
        <v>45809</v>
      </c>
      <c r="B2299" s="16" t="s">
        <v>205</v>
      </c>
      <c r="C2299" s="15" t="str">
        <f t="shared" si="106"/>
        <v>VALLE DEL CAUCA</v>
      </c>
      <c r="D2299" s="23" t="str">
        <f t="shared" si="107"/>
        <v>VALLE DEL CAUCA</v>
      </c>
      <c r="E2299" s="16">
        <v>2025</v>
      </c>
      <c r="F2299" s="16">
        <v>6</v>
      </c>
      <c r="G2299" s="16" t="s">
        <v>200</v>
      </c>
      <c r="H2299" s="18">
        <v>142.36812258750601</v>
      </c>
      <c r="I2299" s="18">
        <v>103.471832663372</v>
      </c>
      <c r="J2299" s="18">
        <v>159.35656171066401</v>
      </c>
      <c r="K2299" s="18">
        <v>117.92315155756199</v>
      </c>
      <c r="L2299" s="20">
        <v>92.2970383878489</v>
      </c>
    </row>
    <row r="2300" spans="1:12" ht="16" x14ac:dyDescent="0.2">
      <c r="A2300" s="22">
        <f t="shared" si="105"/>
        <v>45839</v>
      </c>
      <c r="B2300" s="15" t="s">
        <v>205</v>
      </c>
      <c r="C2300" s="15" t="str">
        <f t="shared" si="106"/>
        <v>VALLE DEL CAUCA</v>
      </c>
      <c r="D2300" s="23" t="str">
        <f t="shared" si="107"/>
        <v>VALLE DEL CAUCA</v>
      </c>
      <c r="E2300" s="15">
        <v>2025</v>
      </c>
      <c r="F2300" s="15">
        <v>7</v>
      </c>
      <c r="G2300" s="15" t="s">
        <v>200</v>
      </c>
      <c r="H2300" s="17">
        <v>164.22520700638299</v>
      </c>
      <c r="I2300" s="17">
        <v>121.687936540992</v>
      </c>
      <c r="J2300" s="17">
        <v>164.42598695999101</v>
      </c>
      <c r="K2300" s="17">
        <v>120.78911213606401</v>
      </c>
      <c r="L2300" s="19">
        <v>94.249901895154807</v>
      </c>
    </row>
    <row r="2301" spans="1:12" ht="16" x14ac:dyDescent="0.2">
      <c r="A2301" s="22">
        <f t="shared" si="105"/>
        <v>45870</v>
      </c>
      <c r="B2301" s="16" t="s">
        <v>205</v>
      </c>
      <c r="C2301" s="15" t="str">
        <f t="shared" si="106"/>
        <v>VALLE DEL CAUCA</v>
      </c>
      <c r="D2301" s="23" t="str">
        <f t="shared" si="107"/>
        <v>VALLE DEL CAUCA</v>
      </c>
      <c r="E2301" s="16">
        <v>2025</v>
      </c>
      <c r="F2301" s="16">
        <v>8</v>
      </c>
      <c r="G2301" s="16" t="s">
        <v>200</v>
      </c>
      <c r="H2301" s="18">
        <v>142.116246655672</v>
      </c>
      <c r="I2301" s="18">
        <v>104.898973687086</v>
      </c>
      <c r="J2301" s="18">
        <v>144.17653581852201</v>
      </c>
      <c r="K2301" s="18">
        <v>105.956664307331</v>
      </c>
      <c r="L2301" s="20">
        <v>95.191708409316504</v>
      </c>
    </row>
    <row r="2302" spans="1:12" ht="16" x14ac:dyDescent="0.2">
      <c r="A2302" s="22">
        <f t="shared" si="105"/>
        <v>43101</v>
      </c>
      <c r="B2302" s="15" t="s">
        <v>205</v>
      </c>
      <c r="C2302" s="15" t="str">
        <f t="shared" si="106"/>
        <v>VALLE DEL CAUCA</v>
      </c>
      <c r="D2302" s="23" t="str">
        <f t="shared" si="107"/>
        <v>VALLE DEL CAUCA</v>
      </c>
      <c r="E2302" s="15">
        <v>2018</v>
      </c>
      <c r="F2302" s="15">
        <v>1</v>
      </c>
      <c r="G2302" s="15" t="s">
        <v>201</v>
      </c>
      <c r="H2302" s="17">
        <v>75.750874817790304</v>
      </c>
      <c r="I2302" s="17">
        <v>77.055813497528803</v>
      </c>
      <c r="J2302" s="17">
        <v>81.117920709954802</v>
      </c>
      <c r="K2302" s="17">
        <v>82.514915973089998</v>
      </c>
      <c r="L2302" s="19">
        <v>99.5255835887762</v>
      </c>
    </row>
    <row r="2303" spans="1:12" ht="16" x14ac:dyDescent="0.2">
      <c r="A2303" s="22">
        <f t="shared" si="105"/>
        <v>43132</v>
      </c>
      <c r="B2303" s="16" t="s">
        <v>205</v>
      </c>
      <c r="C2303" s="15" t="str">
        <f t="shared" si="106"/>
        <v>VALLE DEL CAUCA</v>
      </c>
      <c r="D2303" s="23" t="str">
        <f t="shared" si="107"/>
        <v>VALLE DEL CAUCA</v>
      </c>
      <c r="E2303" s="16">
        <v>2018</v>
      </c>
      <c r="F2303" s="16">
        <v>2</v>
      </c>
      <c r="G2303" s="16" t="s">
        <v>201</v>
      </c>
      <c r="H2303" s="18">
        <v>94.978930099790702</v>
      </c>
      <c r="I2303" s="18">
        <v>96.2504782091236</v>
      </c>
      <c r="J2303" s="18">
        <v>93.882683642329297</v>
      </c>
      <c r="K2303" s="18">
        <v>95.121873169253902</v>
      </c>
      <c r="L2303" s="20">
        <v>100.16505541146</v>
      </c>
    </row>
    <row r="2304" spans="1:12" ht="16" x14ac:dyDescent="0.2">
      <c r="A2304" s="22">
        <f t="shared" si="105"/>
        <v>43160</v>
      </c>
      <c r="B2304" s="15" t="s">
        <v>205</v>
      </c>
      <c r="C2304" s="15" t="str">
        <f t="shared" si="106"/>
        <v>VALLE DEL CAUCA</v>
      </c>
      <c r="D2304" s="23" t="str">
        <f t="shared" si="107"/>
        <v>VALLE DEL CAUCA</v>
      </c>
      <c r="E2304" s="15">
        <v>2018</v>
      </c>
      <c r="F2304" s="15">
        <v>3</v>
      </c>
      <c r="G2304" s="15" t="s">
        <v>201</v>
      </c>
      <c r="H2304" s="17">
        <v>97.623011709846807</v>
      </c>
      <c r="I2304" s="17">
        <v>98.579963334049907</v>
      </c>
      <c r="J2304" s="17">
        <v>98.926673953407601</v>
      </c>
      <c r="K2304" s="17">
        <v>99.912651905324907</v>
      </c>
      <c r="L2304" s="19">
        <v>99.548219759490706</v>
      </c>
    </row>
    <row r="2305" spans="1:12" ht="16" x14ac:dyDescent="0.2">
      <c r="A2305" s="22">
        <f t="shared" si="105"/>
        <v>43191</v>
      </c>
      <c r="B2305" s="16" t="s">
        <v>205</v>
      </c>
      <c r="C2305" s="15" t="str">
        <f t="shared" si="106"/>
        <v>VALLE DEL CAUCA</v>
      </c>
      <c r="D2305" s="23" t="str">
        <f t="shared" si="107"/>
        <v>VALLE DEL CAUCA</v>
      </c>
      <c r="E2305" s="16">
        <v>2018</v>
      </c>
      <c r="F2305" s="16">
        <v>4</v>
      </c>
      <c r="G2305" s="16" t="s">
        <v>201</v>
      </c>
      <c r="H2305" s="18">
        <v>93.713958240289998</v>
      </c>
      <c r="I2305" s="18">
        <v>94.959842462191602</v>
      </c>
      <c r="J2305" s="18">
        <v>90.034500504673304</v>
      </c>
      <c r="K2305" s="18">
        <v>91.227730039414197</v>
      </c>
      <c r="L2305" s="20">
        <v>99.231313369488305</v>
      </c>
    </row>
    <row r="2306" spans="1:12" ht="16" x14ac:dyDescent="0.2">
      <c r="A2306" s="22">
        <f t="shared" ref="A2306:A2369" si="108">DATE(E2306,F2306,1)</f>
        <v>43221</v>
      </c>
      <c r="B2306" s="15" t="s">
        <v>205</v>
      </c>
      <c r="C2306" s="15" t="str">
        <f t="shared" si="106"/>
        <v>VALLE DEL CAUCA</v>
      </c>
      <c r="D2306" s="23" t="str">
        <f t="shared" si="107"/>
        <v>VALLE DEL CAUCA</v>
      </c>
      <c r="E2306" s="15">
        <v>2018</v>
      </c>
      <c r="F2306" s="15">
        <v>5</v>
      </c>
      <c r="G2306" s="15" t="s">
        <v>201</v>
      </c>
      <c r="H2306" s="17">
        <v>101.716602161837</v>
      </c>
      <c r="I2306" s="17">
        <v>102.408683612895</v>
      </c>
      <c r="J2306" s="17">
        <v>98.711029703135907</v>
      </c>
      <c r="K2306" s="17">
        <v>99.411246357262002</v>
      </c>
      <c r="L2306" s="19">
        <v>99.599151143598206</v>
      </c>
    </row>
    <row r="2307" spans="1:12" ht="16" x14ac:dyDescent="0.2">
      <c r="A2307" s="22">
        <f t="shared" si="108"/>
        <v>43252</v>
      </c>
      <c r="B2307" s="16" t="s">
        <v>205</v>
      </c>
      <c r="C2307" s="15" t="str">
        <f t="shared" ref="C2307:C2370" si="109">UPPER(B2307)</f>
        <v>VALLE DEL CAUCA</v>
      </c>
      <c r="D2307" s="23" t="str">
        <f t="shared" ref="D2307:D2370" si="110">SUBSTITUTE(SUBSTITUTE(SUBSTITUTE(SUBSTITUTE(SUBSTITUTE(SUBSTITUTE(SUBSTITUTE(SUBSTITUTE(SUBSTITUTE(SUBSTITUTE(C2307,"á","a"),"é","e"),"í","i"),"ó","o"),"ú","u"),"Á","A"),"É","E"),"Í","I"),"Ó","O"),"Ú","U")</f>
        <v>VALLE DEL CAUCA</v>
      </c>
      <c r="E2307" s="16">
        <v>2018</v>
      </c>
      <c r="F2307" s="16">
        <v>6</v>
      </c>
      <c r="G2307" s="16" t="s">
        <v>201</v>
      </c>
      <c r="H2307" s="18">
        <v>101.45654731060699</v>
      </c>
      <c r="I2307" s="18">
        <v>102.323611723536</v>
      </c>
      <c r="J2307" s="18">
        <v>105.52255906448001</v>
      </c>
      <c r="K2307" s="18">
        <v>106.486029035017</v>
      </c>
      <c r="L2307" s="20">
        <v>99.825512850742797</v>
      </c>
    </row>
    <row r="2308" spans="1:12" ht="16" x14ac:dyDescent="0.2">
      <c r="A2308" s="22">
        <f t="shared" si="108"/>
        <v>43282</v>
      </c>
      <c r="B2308" s="15" t="s">
        <v>205</v>
      </c>
      <c r="C2308" s="15" t="str">
        <f t="shared" si="109"/>
        <v>VALLE DEL CAUCA</v>
      </c>
      <c r="D2308" s="23" t="str">
        <f t="shared" si="110"/>
        <v>VALLE DEL CAUCA</v>
      </c>
      <c r="E2308" s="15">
        <v>2018</v>
      </c>
      <c r="F2308" s="15">
        <v>7</v>
      </c>
      <c r="G2308" s="15" t="s">
        <v>201</v>
      </c>
      <c r="H2308" s="17">
        <v>96.354556094147895</v>
      </c>
      <c r="I2308" s="17">
        <v>96.970401188880004</v>
      </c>
      <c r="J2308" s="17">
        <v>97.473233423299206</v>
      </c>
      <c r="K2308" s="17">
        <v>98.090818040378693</v>
      </c>
      <c r="L2308" s="19">
        <v>100.142419240745</v>
      </c>
    </row>
    <row r="2309" spans="1:12" ht="16" x14ac:dyDescent="0.2">
      <c r="A2309" s="22">
        <f t="shared" si="108"/>
        <v>43313</v>
      </c>
      <c r="B2309" s="16" t="s">
        <v>205</v>
      </c>
      <c r="C2309" s="15" t="str">
        <f t="shared" si="109"/>
        <v>VALLE DEL CAUCA</v>
      </c>
      <c r="D2309" s="23" t="str">
        <f t="shared" si="110"/>
        <v>VALLE DEL CAUCA</v>
      </c>
      <c r="E2309" s="16">
        <v>2018</v>
      </c>
      <c r="F2309" s="16">
        <v>8</v>
      </c>
      <c r="G2309" s="16" t="s">
        <v>201</v>
      </c>
      <c r="H2309" s="18">
        <v>106.014278275039</v>
      </c>
      <c r="I2309" s="18">
        <v>105.76062557629</v>
      </c>
      <c r="J2309" s="18">
        <v>104.546879820505</v>
      </c>
      <c r="K2309" s="18">
        <v>104.290270477666</v>
      </c>
      <c r="L2309" s="20">
        <v>100.419712331997</v>
      </c>
    </row>
    <row r="2310" spans="1:12" ht="16" x14ac:dyDescent="0.2">
      <c r="A2310" s="22">
        <f t="shared" si="108"/>
        <v>43344</v>
      </c>
      <c r="B2310" s="15" t="s">
        <v>205</v>
      </c>
      <c r="C2310" s="15" t="str">
        <f t="shared" si="109"/>
        <v>VALLE DEL CAUCA</v>
      </c>
      <c r="D2310" s="23" t="str">
        <f t="shared" si="110"/>
        <v>VALLE DEL CAUCA</v>
      </c>
      <c r="E2310" s="15">
        <v>2018</v>
      </c>
      <c r="F2310" s="15">
        <v>9</v>
      </c>
      <c r="G2310" s="15" t="s">
        <v>201</v>
      </c>
      <c r="H2310" s="17">
        <v>115.241096745595</v>
      </c>
      <c r="I2310" s="17">
        <v>114.199657704705</v>
      </c>
      <c r="J2310" s="17">
        <v>113.883380435254</v>
      </c>
      <c r="K2310" s="17">
        <v>112.834102373218</v>
      </c>
      <c r="L2310" s="19">
        <v>100.968639471823</v>
      </c>
    </row>
    <row r="2311" spans="1:12" ht="16" x14ac:dyDescent="0.2">
      <c r="A2311" s="22">
        <f t="shared" si="108"/>
        <v>43374</v>
      </c>
      <c r="B2311" s="16" t="s">
        <v>205</v>
      </c>
      <c r="C2311" s="15" t="str">
        <f t="shared" si="109"/>
        <v>VALLE DEL CAUCA</v>
      </c>
      <c r="D2311" s="23" t="str">
        <f t="shared" si="110"/>
        <v>VALLE DEL CAUCA</v>
      </c>
      <c r="E2311" s="16">
        <v>2018</v>
      </c>
      <c r="F2311" s="16">
        <v>10</v>
      </c>
      <c r="G2311" s="16" t="s">
        <v>201</v>
      </c>
      <c r="H2311" s="18">
        <v>115.355157256274</v>
      </c>
      <c r="I2311" s="18">
        <v>113.85910719615001</v>
      </c>
      <c r="J2311" s="18">
        <v>103.89366484983201</v>
      </c>
      <c r="K2311" s="18">
        <v>102.530506067442</v>
      </c>
      <c r="L2311" s="20">
        <v>100.84979957557201</v>
      </c>
    </row>
    <row r="2312" spans="1:12" ht="16" x14ac:dyDescent="0.2">
      <c r="A2312" s="22">
        <f t="shared" si="108"/>
        <v>43405</v>
      </c>
      <c r="B2312" s="15" t="s">
        <v>205</v>
      </c>
      <c r="C2312" s="15" t="str">
        <f t="shared" si="109"/>
        <v>VALLE DEL CAUCA</v>
      </c>
      <c r="D2312" s="23" t="str">
        <f t="shared" si="110"/>
        <v>VALLE DEL CAUCA</v>
      </c>
      <c r="E2312" s="15">
        <v>2018</v>
      </c>
      <c r="F2312" s="15">
        <v>11</v>
      </c>
      <c r="G2312" s="15" t="s">
        <v>201</v>
      </c>
      <c r="H2312" s="17">
        <v>112.96473237388101</v>
      </c>
      <c r="I2312" s="17">
        <v>110.635343334553</v>
      </c>
      <c r="J2312" s="17">
        <v>114.07966889375</v>
      </c>
      <c r="K2312" s="17">
        <v>111.758889672789</v>
      </c>
      <c r="L2312" s="19">
        <v>100.504597972176</v>
      </c>
    </row>
    <row r="2313" spans="1:12" ht="16" x14ac:dyDescent="0.2">
      <c r="A2313" s="22">
        <f t="shared" si="108"/>
        <v>43435</v>
      </c>
      <c r="B2313" s="16" t="s">
        <v>205</v>
      </c>
      <c r="C2313" s="15" t="str">
        <f t="shared" si="109"/>
        <v>VALLE DEL CAUCA</v>
      </c>
      <c r="D2313" s="23" t="str">
        <f t="shared" si="110"/>
        <v>VALLE DEL CAUCA</v>
      </c>
      <c r="E2313" s="16">
        <v>2018</v>
      </c>
      <c r="F2313" s="16">
        <v>12</v>
      </c>
      <c r="G2313" s="16" t="s">
        <v>201</v>
      </c>
      <c r="H2313" s="18">
        <v>88.830254914899598</v>
      </c>
      <c r="I2313" s="18">
        <v>86.996472160097397</v>
      </c>
      <c r="J2313" s="18">
        <v>97.927804999378395</v>
      </c>
      <c r="K2313" s="18">
        <v>95.820966889143307</v>
      </c>
      <c r="L2313" s="20">
        <v>99.219995284131102</v>
      </c>
    </row>
    <row r="2314" spans="1:12" ht="16" x14ac:dyDescent="0.2">
      <c r="A2314" s="22">
        <f t="shared" si="108"/>
        <v>43466</v>
      </c>
      <c r="B2314" s="15" t="s">
        <v>205</v>
      </c>
      <c r="C2314" s="15" t="str">
        <f t="shared" si="109"/>
        <v>VALLE DEL CAUCA</v>
      </c>
      <c r="D2314" s="23" t="str">
        <f t="shared" si="110"/>
        <v>VALLE DEL CAUCA</v>
      </c>
      <c r="E2314" s="15">
        <v>2019</v>
      </c>
      <c r="F2314" s="15">
        <v>1</v>
      </c>
      <c r="G2314" s="15" t="s">
        <v>201</v>
      </c>
      <c r="H2314" s="17">
        <v>88.904574132247404</v>
      </c>
      <c r="I2314" s="17">
        <v>86.929731567441905</v>
      </c>
      <c r="J2314" s="17">
        <v>90.143543741945393</v>
      </c>
      <c r="K2314" s="17">
        <v>88.171913983356404</v>
      </c>
      <c r="L2314" s="19">
        <v>99.327517095024803</v>
      </c>
    </row>
    <row r="2315" spans="1:12" ht="16" x14ac:dyDescent="0.2">
      <c r="A2315" s="22">
        <f t="shared" si="108"/>
        <v>43497</v>
      </c>
      <c r="B2315" s="16" t="s">
        <v>205</v>
      </c>
      <c r="C2315" s="15" t="str">
        <f t="shared" si="109"/>
        <v>VALLE DEL CAUCA</v>
      </c>
      <c r="D2315" s="23" t="str">
        <f t="shared" si="110"/>
        <v>VALLE DEL CAUCA</v>
      </c>
      <c r="E2315" s="16">
        <v>2019</v>
      </c>
      <c r="F2315" s="16">
        <v>2</v>
      </c>
      <c r="G2315" s="16" t="s">
        <v>201</v>
      </c>
      <c r="H2315" s="18">
        <v>105.398612718316</v>
      </c>
      <c r="I2315" s="18">
        <v>102.73291176229699</v>
      </c>
      <c r="J2315" s="18">
        <v>103.750695953101</v>
      </c>
      <c r="K2315" s="18">
        <v>101.175157932801</v>
      </c>
      <c r="L2315" s="20">
        <v>99.757604338599407</v>
      </c>
    </row>
    <row r="2316" spans="1:12" ht="16" x14ac:dyDescent="0.2">
      <c r="A2316" s="22">
        <f t="shared" si="108"/>
        <v>43525</v>
      </c>
      <c r="B2316" s="15" t="s">
        <v>205</v>
      </c>
      <c r="C2316" s="15" t="str">
        <f t="shared" si="109"/>
        <v>VALLE DEL CAUCA</v>
      </c>
      <c r="D2316" s="23" t="str">
        <f t="shared" si="110"/>
        <v>VALLE DEL CAUCA</v>
      </c>
      <c r="E2316" s="15">
        <v>2019</v>
      </c>
      <c r="F2316" s="15">
        <v>3</v>
      </c>
      <c r="G2316" s="15" t="s">
        <v>201</v>
      </c>
      <c r="H2316" s="17">
        <v>117.444142764452</v>
      </c>
      <c r="I2316" s="17">
        <v>114.159510744279</v>
      </c>
      <c r="J2316" s="17">
        <v>109.43106698693801</v>
      </c>
      <c r="K2316" s="17">
        <v>106.37931462375801</v>
      </c>
      <c r="L2316" s="19">
        <v>100.312190521104</v>
      </c>
    </row>
    <row r="2317" spans="1:12" ht="16" x14ac:dyDescent="0.2">
      <c r="A2317" s="22">
        <f t="shared" si="108"/>
        <v>43556</v>
      </c>
      <c r="B2317" s="16" t="s">
        <v>205</v>
      </c>
      <c r="C2317" s="15" t="str">
        <f t="shared" si="109"/>
        <v>VALLE DEL CAUCA</v>
      </c>
      <c r="D2317" s="23" t="str">
        <f t="shared" si="110"/>
        <v>VALLE DEL CAUCA</v>
      </c>
      <c r="E2317" s="16">
        <v>2019</v>
      </c>
      <c r="F2317" s="16">
        <v>4</v>
      </c>
      <c r="G2317" s="16" t="s">
        <v>201</v>
      </c>
      <c r="H2317" s="18">
        <v>107.012485646565</v>
      </c>
      <c r="I2317" s="18">
        <v>103.56182482836</v>
      </c>
      <c r="J2317" s="18">
        <v>102.283047698651</v>
      </c>
      <c r="K2317" s="18">
        <v>98.929338043107705</v>
      </c>
      <c r="L2317" s="20">
        <v>100.702664465928</v>
      </c>
    </row>
    <row r="2318" spans="1:12" ht="16" x14ac:dyDescent="0.2">
      <c r="A2318" s="22">
        <f t="shared" si="108"/>
        <v>43586</v>
      </c>
      <c r="B2318" s="15" t="s">
        <v>205</v>
      </c>
      <c r="C2318" s="15" t="str">
        <f t="shared" si="109"/>
        <v>VALLE DEL CAUCA</v>
      </c>
      <c r="D2318" s="23" t="str">
        <f t="shared" si="110"/>
        <v>VALLE DEL CAUCA</v>
      </c>
      <c r="E2318" s="15">
        <v>2019</v>
      </c>
      <c r="F2318" s="15">
        <v>5</v>
      </c>
      <c r="G2318" s="15" t="s">
        <v>201</v>
      </c>
      <c r="H2318" s="17">
        <v>117.428614581856</v>
      </c>
      <c r="I2318" s="17">
        <v>112.381970305544</v>
      </c>
      <c r="J2318" s="17">
        <v>114.542992111652</v>
      </c>
      <c r="K2318" s="17">
        <v>109.660141404025</v>
      </c>
      <c r="L2318" s="19">
        <v>102.009903324688</v>
      </c>
    </row>
    <row r="2319" spans="1:12" ht="16" x14ac:dyDescent="0.2">
      <c r="A2319" s="22">
        <f t="shared" si="108"/>
        <v>43617</v>
      </c>
      <c r="B2319" s="16" t="s">
        <v>205</v>
      </c>
      <c r="C2319" s="15" t="str">
        <f t="shared" si="109"/>
        <v>VALLE DEL CAUCA</v>
      </c>
      <c r="D2319" s="23" t="str">
        <f t="shared" si="110"/>
        <v>VALLE DEL CAUCA</v>
      </c>
      <c r="E2319" s="16">
        <v>2019</v>
      </c>
      <c r="F2319" s="16">
        <v>6</v>
      </c>
      <c r="G2319" s="16" t="s">
        <v>201</v>
      </c>
      <c r="H2319" s="18">
        <v>110.335974049382</v>
      </c>
      <c r="I2319" s="18">
        <v>105.729312234562</v>
      </c>
      <c r="J2319" s="18">
        <v>112.4815313639</v>
      </c>
      <c r="K2319" s="18">
        <v>107.84451697194901</v>
      </c>
      <c r="L2319" s="20">
        <v>101.56283895307701</v>
      </c>
    </row>
    <row r="2320" spans="1:12" ht="16" x14ac:dyDescent="0.2">
      <c r="A2320" s="22">
        <f t="shared" si="108"/>
        <v>43647</v>
      </c>
      <c r="B2320" s="15" t="s">
        <v>205</v>
      </c>
      <c r="C2320" s="15" t="str">
        <f t="shared" si="109"/>
        <v>VALLE DEL CAUCA</v>
      </c>
      <c r="D2320" s="23" t="str">
        <f t="shared" si="110"/>
        <v>VALLE DEL CAUCA</v>
      </c>
      <c r="E2320" s="15">
        <v>2019</v>
      </c>
      <c r="F2320" s="15">
        <v>7</v>
      </c>
      <c r="G2320" s="15" t="s">
        <v>201</v>
      </c>
      <c r="H2320" s="17">
        <v>110.662985753134</v>
      </c>
      <c r="I2320" s="17">
        <v>106.345653240012</v>
      </c>
      <c r="J2320" s="17">
        <v>108.43111022974701</v>
      </c>
      <c r="K2320" s="17">
        <v>104.269654084066</v>
      </c>
      <c r="L2320" s="19">
        <v>99.570855930205198</v>
      </c>
    </row>
    <row r="2321" spans="1:12" ht="16" x14ac:dyDescent="0.2">
      <c r="A2321" s="22">
        <f t="shared" si="108"/>
        <v>43678</v>
      </c>
      <c r="B2321" s="16" t="s">
        <v>205</v>
      </c>
      <c r="C2321" s="15" t="str">
        <f t="shared" si="109"/>
        <v>VALLE DEL CAUCA</v>
      </c>
      <c r="D2321" s="23" t="str">
        <f t="shared" si="110"/>
        <v>VALLE DEL CAUCA</v>
      </c>
      <c r="E2321" s="16">
        <v>2019</v>
      </c>
      <c r="F2321" s="16">
        <v>8</v>
      </c>
      <c r="G2321" s="16" t="s">
        <v>201</v>
      </c>
      <c r="H2321" s="18">
        <v>110.689604004694</v>
      </c>
      <c r="I2321" s="18">
        <v>105.36927361346</v>
      </c>
      <c r="J2321" s="18">
        <v>112.6423881643</v>
      </c>
      <c r="K2321" s="18">
        <v>107.208893370203</v>
      </c>
      <c r="L2321" s="20">
        <v>101.25159160575301</v>
      </c>
    </row>
    <row r="2322" spans="1:12" ht="16" x14ac:dyDescent="0.2">
      <c r="A2322" s="22">
        <f t="shared" si="108"/>
        <v>43709</v>
      </c>
      <c r="B2322" s="15" t="s">
        <v>205</v>
      </c>
      <c r="C2322" s="15" t="str">
        <f t="shared" si="109"/>
        <v>VALLE DEL CAUCA</v>
      </c>
      <c r="D2322" s="23" t="str">
        <f t="shared" si="110"/>
        <v>VALLE DEL CAUCA</v>
      </c>
      <c r="E2322" s="15">
        <v>2019</v>
      </c>
      <c r="F2322" s="15">
        <v>9</v>
      </c>
      <c r="G2322" s="15" t="s">
        <v>201</v>
      </c>
      <c r="H2322" s="17">
        <v>114.306330671071</v>
      </c>
      <c r="I2322" s="17">
        <v>108.65646982627</v>
      </c>
      <c r="J2322" s="17">
        <v>115.09712641917299</v>
      </c>
      <c r="K2322" s="17">
        <v>109.415167648563</v>
      </c>
      <c r="L2322" s="19">
        <v>102.179674605046</v>
      </c>
    </row>
    <row r="2323" spans="1:12" ht="16" x14ac:dyDescent="0.2">
      <c r="A2323" s="22">
        <f t="shared" si="108"/>
        <v>43739</v>
      </c>
      <c r="B2323" s="16" t="s">
        <v>205</v>
      </c>
      <c r="C2323" s="15" t="str">
        <f t="shared" si="109"/>
        <v>VALLE DEL CAUCA</v>
      </c>
      <c r="D2323" s="23" t="str">
        <f t="shared" si="110"/>
        <v>VALLE DEL CAUCA</v>
      </c>
      <c r="E2323" s="16">
        <v>2019</v>
      </c>
      <c r="F2323" s="16">
        <v>10</v>
      </c>
      <c r="G2323" s="16" t="s">
        <v>201</v>
      </c>
      <c r="H2323" s="18">
        <v>118.976379202483</v>
      </c>
      <c r="I2323" s="18">
        <v>112.70792354245501</v>
      </c>
      <c r="J2323" s="18">
        <v>114.582901554465</v>
      </c>
      <c r="K2323" s="18">
        <v>108.552633013449</v>
      </c>
      <c r="L2323" s="20">
        <v>102.485262909691</v>
      </c>
    </row>
    <row r="2324" spans="1:12" ht="16" x14ac:dyDescent="0.2">
      <c r="A2324" s="22">
        <f t="shared" si="108"/>
        <v>43770</v>
      </c>
      <c r="B2324" s="15" t="s">
        <v>205</v>
      </c>
      <c r="C2324" s="15" t="str">
        <f t="shared" si="109"/>
        <v>VALLE DEL CAUCA</v>
      </c>
      <c r="D2324" s="23" t="str">
        <f t="shared" si="110"/>
        <v>VALLE DEL CAUCA</v>
      </c>
      <c r="E2324" s="15">
        <v>2019</v>
      </c>
      <c r="F2324" s="15">
        <v>11</v>
      </c>
      <c r="G2324" s="15" t="s">
        <v>201</v>
      </c>
      <c r="H2324" s="17">
        <v>112.88451792459701</v>
      </c>
      <c r="I2324" s="17">
        <v>107.34567521094201</v>
      </c>
      <c r="J2324" s="17">
        <v>115.502918354851</v>
      </c>
      <c r="K2324" s="17">
        <v>109.842247351476</v>
      </c>
      <c r="L2324" s="19">
        <v>103.14171186041</v>
      </c>
    </row>
    <row r="2325" spans="1:12" ht="16" x14ac:dyDescent="0.2">
      <c r="A2325" s="22">
        <f t="shared" si="108"/>
        <v>43800</v>
      </c>
      <c r="B2325" s="16" t="s">
        <v>205</v>
      </c>
      <c r="C2325" s="15" t="str">
        <f t="shared" si="109"/>
        <v>VALLE DEL CAUCA</v>
      </c>
      <c r="D2325" s="23" t="str">
        <f t="shared" si="110"/>
        <v>VALLE DEL CAUCA</v>
      </c>
      <c r="E2325" s="16">
        <v>2019</v>
      </c>
      <c r="F2325" s="16">
        <v>12</v>
      </c>
      <c r="G2325" s="16" t="s">
        <v>201</v>
      </c>
      <c r="H2325" s="18">
        <v>96.974950965150796</v>
      </c>
      <c r="I2325" s="18">
        <v>92.506215253619601</v>
      </c>
      <c r="J2325" s="18">
        <v>102.94849790849101</v>
      </c>
      <c r="K2325" s="18">
        <v>97.978229712905204</v>
      </c>
      <c r="L2325" s="20">
        <v>102.03819853808101</v>
      </c>
    </row>
    <row r="2326" spans="1:12" ht="16" x14ac:dyDescent="0.2">
      <c r="A2326" s="22">
        <f t="shared" si="108"/>
        <v>43831</v>
      </c>
      <c r="B2326" s="15" t="s">
        <v>205</v>
      </c>
      <c r="C2326" s="15" t="str">
        <f t="shared" si="109"/>
        <v>VALLE DEL CAUCA</v>
      </c>
      <c r="D2326" s="23" t="str">
        <f t="shared" si="110"/>
        <v>VALLE DEL CAUCA</v>
      </c>
      <c r="E2326" s="15">
        <v>2020</v>
      </c>
      <c r="F2326" s="15">
        <v>1</v>
      </c>
      <c r="G2326" s="15" t="s">
        <v>201</v>
      </c>
      <c r="H2326" s="17">
        <v>89.7028536569468</v>
      </c>
      <c r="I2326" s="17">
        <v>84.910316343495694</v>
      </c>
      <c r="J2326" s="17">
        <v>96.767069390464599</v>
      </c>
      <c r="K2326" s="17">
        <v>91.358733831591294</v>
      </c>
      <c r="L2326" s="19">
        <v>102.621079933978</v>
      </c>
    </row>
    <row r="2327" spans="1:12" ht="16" x14ac:dyDescent="0.2">
      <c r="A2327" s="22">
        <f t="shared" si="108"/>
        <v>43862</v>
      </c>
      <c r="B2327" s="16" t="s">
        <v>205</v>
      </c>
      <c r="C2327" s="15" t="str">
        <f t="shared" si="109"/>
        <v>VALLE DEL CAUCA</v>
      </c>
      <c r="D2327" s="23" t="str">
        <f t="shared" si="110"/>
        <v>VALLE DEL CAUCA</v>
      </c>
      <c r="E2327" s="16">
        <v>2020</v>
      </c>
      <c r="F2327" s="16">
        <v>2</v>
      </c>
      <c r="G2327" s="16" t="s">
        <v>201</v>
      </c>
      <c r="H2327" s="18">
        <v>114.013594898156</v>
      </c>
      <c r="I2327" s="18">
        <v>106.810925747518</v>
      </c>
      <c r="J2327" s="18">
        <v>110.65500289515001</v>
      </c>
      <c r="K2327" s="18">
        <v>103.58526056343899</v>
      </c>
      <c r="L2327" s="20">
        <v>104.233907097383</v>
      </c>
    </row>
    <row r="2328" spans="1:12" ht="16" x14ac:dyDescent="0.2">
      <c r="A2328" s="22">
        <f t="shared" si="108"/>
        <v>43891</v>
      </c>
      <c r="B2328" s="15" t="s">
        <v>205</v>
      </c>
      <c r="C2328" s="15" t="str">
        <f t="shared" si="109"/>
        <v>VALLE DEL CAUCA</v>
      </c>
      <c r="D2328" s="23" t="str">
        <f t="shared" si="110"/>
        <v>VALLE DEL CAUCA</v>
      </c>
      <c r="E2328" s="15">
        <v>2020</v>
      </c>
      <c r="F2328" s="15">
        <v>3</v>
      </c>
      <c r="G2328" s="15" t="s">
        <v>201</v>
      </c>
      <c r="H2328" s="17">
        <v>119.3326136844</v>
      </c>
      <c r="I2328" s="17">
        <v>109.58772842931501</v>
      </c>
      <c r="J2328" s="17">
        <v>124.783613120273</v>
      </c>
      <c r="K2328" s="17">
        <v>114.48742453362</v>
      </c>
      <c r="L2328" s="19">
        <v>105.09974062721101</v>
      </c>
    </row>
    <row r="2329" spans="1:12" ht="16" x14ac:dyDescent="0.2">
      <c r="A2329" s="22">
        <f t="shared" si="108"/>
        <v>43922</v>
      </c>
      <c r="B2329" s="16" t="s">
        <v>205</v>
      </c>
      <c r="C2329" s="15" t="str">
        <f t="shared" si="109"/>
        <v>VALLE DEL CAUCA</v>
      </c>
      <c r="D2329" s="23" t="str">
        <f t="shared" si="110"/>
        <v>VALLE DEL CAUCA</v>
      </c>
      <c r="E2329" s="16">
        <v>2020</v>
      </c>
      <c r="F2329" s="16">
        <v>4</v>
      </c>
      <c r="G2329" s="16" t="s">
        <v>201</v>
      </c>
      <c r="H2329" s="18">
        <v>109.730334778867</v>
      </c>
      <c r="I2329" s="18">
        <v>100.678002836063</v>
      </c>
      <c r="J2329" s="18">
        <v>104.046522535975</v>
      </c>
      <c r="K2329" s="18">
        <v>95.390758745717307</v>
      </c>
      <c r="L2329" s="20">
        <v>103.158688988446</v>
      </c>
    </row>
    <row r="2330" spans="1:12" ht="16" x14ac:dyDescent="0.2">
      <c r="A2330" s="22">
        <f t="shared" si="108"/>
        <v>43952</v>
      </c>
      <c r="B2330" s="15" t="s">
        <v>205</v>
      </c>
      <c r="C2330" s="15" t="str">
        <f t="shared" si="109"/>
        <v>VALLE DEL CAUCA</v>
      </c>
      <c r="D2330" s="23" t="str">
        <f t="shared" si="110"/>
        <v>VALLE DEL CAUCA</v>
      </c>
      <c r="E2330" s="15">
        <v>2020</v>
      </c>
      <c r="F2330" s="15">
        <v>5</v>
      </c>
      <c r="G2330" s="15" t="s">
        <v>201</v>
      </c>
      <c r="H2330" s="17">
        <v>113.969979345257</v>
      </c>
      <c r="I2330" s="17">
        <v>104.08322178465799</v>
      </c>
      <c r="J2330" s="17">
        <v>104.263706272877</v>
      </c>
      <c r="K2330" s="17">
        <v>95.366182706069495</v>
      </c>
      <c r="L2330" s="19">
        <v>103.996227304881</v>
      </c>
    </row>
    <row r="2331" spans="1:12" ht="16" x14ac:dyDescent="0.2">
      <c r="A2331" s="22">
        <f t="shared" si="108"/>
        <v>43983</v>
      </c>
      <c r="B2331" s="16" t="s">
        <v>205</v>
      </c>
      <c r="C2331" s="15" t="str">
        <f t="shared" si="109"/>
        <v>VALLE DEL CAUCA</v>
      </c>
      <c r="D2331" s="23" t="str">
        <f t="shared" si="110"/>
        <v>VALLE DEL CAUCA</v>
      </c>
      <c r="E2331" s="16">
        <v>2020</v>
      </c>
      <c r="F2331" s="16">
        <v>6</v>
      </c>
      <c r="G2331" s="16" t="s">
        <v>201</v>
      </c>
      <c r="H2331" s="18">
        <v>113.667169177061</v>
      </c>
      <c r="I2331" s="18">
        <v>103.797598411756</v>
      </c>
      <c r="J2331" s="18">
        <v>108.068856232505</v>
      </c>
      <c r="K2331" s="18">
        <v>99.001834513669195</v>
      </c>
      <c r="L2331" s="20">
        <v>104.47158688988399</v>
      </c>
    </row>
    <row r="2332" spans="1:12" ht="16" x14ac:dyDescent="0.2">
      <c r="A2332" s="22">
        <f t="shared" si="108"/>
        <v>44013</v>
      </c>
      <c r="B2332" s="15" t="s">
        <v>205</v>
      </c>
      <c r="C2332" s="15" t="str">
        <f t="shared" si="109"/>
        <v>VALLE DEL CAUCA</v>
      </c>
      <c r="D2332" s="23" t="str">
        <f t="shared" si="110"/>
        <v>VALLE DEL CAUCA</v>
      </c>
      <c r="E2332" s="15">
        <v>2020</v>
      </c>
      <c r="F2332" s="15">
        <v>7</v>
      </c>
      <c r="G2332" s="15" t="s">
        <v>201</v>
      </c>
      <c r="H2332" s="17">
        <v>120.51988165129499</v>
      </c>
      <c r="I2332" s="17">
        <v>110.377962412202</v>
      </c>
      <c r="J2332" s="17">
        <v>114.671635244778</v>
      </c>
      <c r="K2332" s="17">
        <v>105.161081830157</v>
      </c>
      <c r="L2332" s="19">
        <v>104.567790615421</v>
      </c>
    </row>
    <row r="2333" spans="1:12" ht="16" x14ac:dyDescent="0.2">
      <c r="A2333" s="22">
        <f t="shared" si="108"/>
        <v>44044</v>
      </c>
      <c r="B2333" s="16" t="s">
        <v>205</v>
      </c>
      <c r="C2333" s="15" t="str">
        <f t="shared" si="109"/>
        <v>VALLE DEL CAUCA</v>
      </c>
      <c r="D2333" s="23" t="str">
        <f t="shared" si="110"/>
        <v>VALLE DEL CAUCA</v>
      </c>
      <c r="E2333" s="16">
        <v>2020</v>
      </c>
      <c r="F2333" s="16">
        <v>8</v>
      </c>
      <c r="G2333" s="16" t="s">
        <v>201</v>
      </c>
      <c r="H2333" s="18">
        <v>114.59284432632001</v>
      </c>
      <c r="I2333" s="18">
        <v>103.999594889834</v>
      </c>
      <c r="J2333" s="18">
        <v>114.94517671988</v>
      </c>
      <c r="K2333" s="18">
        <v>104.45438695935</v>
      </c>
      <c r="L2333" s="20">
        <v>104.17165762791799</v>
      </c>
    </row>
    <row r="2334" spans="1:12" ht="16" x14ac:dyDescent="0.2">
      <c r="A2334" s="22">
        <f t="shared" si="108"/>
        <v>44075</v>
      </c>
      <c r="B2334" s="15" t="s">
        <v>205</v>
      </c>
      <c r="C2334" s="15" t="str">
        <f t="shared" si="109"/>
        <v>VALLE DEL CAUCA</v>
      </c>
      <c r="D2334" s="23" t="str">
        <f t="shared" si="110"/>
        <v>VALLE DEL CAUCA</v>
      </c>
      <c r="E2334" s="15">
        <v>2020</v>
      </c>
      <c r="F2334" s="15">
        <v>9</v>
      </c>
      <c r="G2334" s="15" t="s">
        <v>201</v>
      </c>
      <c r="H2334" s="17">
        <v>116.316214455036</v>
      </c>
      <c r="I2334" s="17">
        <v>105.44775217614099</v>
      </c>
      <c r="J2334" s="17">
        <v>121.216909883444</v>
      </c>
      <c r="K2334" s="17">
        <v>109.903994990508</v>
      </c>
      <c r="L2334" s="19">
        <v>104.42631454845601</v>
      </c>
    </row>
    <row r="2335" spans="1:12" ht="16" x14ac:dyDescent="0.2">
      <c r="A2335" s="22">
        <f t="shared" si="108"/>
        <v>44105</v>
      </c>
      <c r="B2335" s="16" t="s">
        <v>205</v>
      </c>
      <c r="C2335" s="15" t="str">
        <f t="shared" si="109"/>
        <v>VALLE DEL CAUCA</v>
      </c>
      <c r="D2335" s="23" t="str">
        <f t="shared" si="110"/>
        <v>VALLE DEL CAUCA</v>
      </c>
      <c r="E2335" s="16">
        <v>2020</v>
      </c>
      <c r="F2335" s="16">
        <v>10</v>
      </c>
      <c r="G2335" s="16" t="s">
        <v>201</v>
      </c>
      <c r="H2335" s="18">
        <v>122.275151868995</v>
      </c>
      <c r="I2335" s="18">
        <v>110.3459455797</v>
      </c>
      <c r="J2335" s="18">
        <v>117.390260218609</v>
      </c>
      <c r="K2335" s="18">
        <v>106.092430920392</v>
      </c>
      <c r="L2335" s="20">
        <v>104.018863475595</v>
      </c>
    </row>
    <row r="2336" spans="1:12" ht="16" x14ac:dyDescent="0.2">
      <c r="A2336" s="22">
        <f t="shared" si="108"/>
        <v>44136</v>
      </c>
      <c r="B2336" s="15" t="s">
        <v>205</v>
      </c>
      <c r="C2336" s="15" t="str">
        <f t="shared" si="109"/>
        <v>VALLE DEL CAUCA</v>
      </c>
      <c r="D2336" s="23" t="str">
        <f t="shared" si="110"/>
        <v>VALLE DEL CAUCA</v>
      </c>
      <c r="E2336" s="15">
        <v>2020</v>
      </c>
      <c r="F2336" s="15">
        <v>11</v>
      </c>
      <c r="G2336" s="15" t="s">
        <v>201</v>
      </c>
      <c r="H2336" s="17">
        <v>122.346118183809</v>
      </c>
      <c r="I2336" s="17">
        <v>111.075360334633</v>
      </c>
      <c r="J2336" s="17">
        <v>121.973237446388</v>
      </c>
      <c r="K2336" s="17">
        <v>110.748761013736</v>
      </c>
      <c r="L2336" s="19">
        <v>105.320443291676</v>
      </c>
    </row>
    <row r="2337" spans="1:12" ht="16" x14ac:dyDescent="0.2">
      <c r="A2337" s="22">
        <f t="shared" si="108"/>
        <v>44166</v>
      </c>
      <c r="B2337" s="16" t="s">
        <v>205</v>
      </c>
      <c r="C2337" s="15" t="str">
        <f t="shared" si="109"/>
        <v>VALLE DEL CAUCA</v>
      </c>
      <c r="D2337" s="23" t="str">
        <f t="shared" si="110"/>
        <v>VALLE DEL CAUCA</v>
      </c>
      <c r="E2337" s="16">
        <v>2020</v>
      </c>
      <c r="F2337" s="16">
        <v>12</v>
      </c>
      <c r="G2337" s="16" t="s">
        <v>201</v>
      </c>
      <c r="H2337" s="18">
        <v>96.894276562409701</v>
      </c>
      <c r="I2337" s="18">
        <v>88.358769158907705</v>
      </c>
      <c r="J2337" s="18">
        <v>107.954821921611</v>
      </c>
      <c r="K2337" s="18">
        <v>98.458590076017899</v>
      </c>
      <c r="L2337" s="20">
        <v>103.005894836124</v>
      </c>
    </row>
    <row r="2338" spans="1:12" ht="16" x14ac:dyDescent="0.2">
      <c r="A2338" s="22">
        <f t="shared" si="108"/>
        <v>44197</v>
      </c>
      <c r="B2338" s="15" t="s">
        <v>205</v>
      </c>
      <c r="C2338" s="15" t="str">
        <f t="shared" si="109"/>
        <v>VALLE DEL CAUCA</v>
      </c>
      <c r="D2338" s="23" t="str">
        <f t="shared" si="110"/>
        <v>VALLE DEL CAUCA</v>
      </c>
      <c r="E2338" s="15">
        <v>2021</v>
      </c>
      <c r="F2338" s="15">
        <v>1</v>
      </c>
      <c r="G2338" s="15" t="s">
        <v>201</v>
      </c>
      <c r="H2338" s="17">
        <v>98.930627144780004</v>
      </c>
      <c r="I2338" s="17">
        <v>90.120958541528495</v>
      </c>
      <c r="J2338" s="17">
        <v>104.740768859021</v>
      </c>
      <c r="K2338" s="17">
        <v>95.096687866145999</v>
      </c>
      <c r="L2338" s="19">
        <v>104.31879273756201</v>
      </c>
    </row>
    <row r="2339" spans="1:12" ht="16" x14ac:dyDescent="0.2">
      <c r="A2339" s="22">
        <f t="shared" si="108"/>
        <v>44228</v>
      </c>
      <c r="B2339" s="16" t="s">
        <v>205</v>
      </c>
      <c r="C2339" s="15" t="str">
        <f t="shared" si="109"/>
        <v>VALLE DEL CAUCA</v>
      </c>
      <c r="D2339" s="23" t="str">
        <f t="shared" si="110"/>
        <v>VALLE DEL CAUCA</v>
      </c>
      <c r="E2339" s="16">
        <v>2021</v>
      </c>
      <c r="F2339" s="16">
        <v>2</v>
      </c>
      <c r="G2339" s="16" t="s">
        <v>201</v>
      </c>
      <c r="H2339" s="18">
        <v>116.465545860803</v>
      </c>
      <c r="I2339" s="18">
        <v>104.638081000662</v>
      </c>
      <c r="J2339" s="18">
        <v>121.587329309105</v>
      </c>
      <c r="K2339" s="18">
        <v>109.234900581483</v>
      </c>
      <c r="L2339" s="20">
        <v>105.122376797925</v>
      </c>
    </row>
    <row r="2340" spans="1:12" ht="16" x14ac:dyDescent="0.2">
      <c r="A2340" s="22">
        <f t="shared" si="108"/>
        <v>44256</v>
      </c>
      <c r="B2340" s="15" t="s">
        <v>205</v>
      </c>
      <c r="C2340" s="15" t="str">
        <f t="shared" si="109"/>
        <v>VALLE DEL CAUCA</v>
      </c>
      <c r="D2340" s="23" t="str">
        <f t="shared" si="110"/>
        <v>VALLE DEL CAUCA</v>
      </c>
      <c r="E2340" s="15">
        <v>2021</v>
      </c>
      <c r="F2340" s="15">
        <v>3</v>
      </c>
      <c r="G2340" s="15" t="s">
        <v>201</v>
      </c>
      <c r="H2340" s="17">
        <v>125.150044988833</v>
      </c>
      <c r="I2340" s="17">
        <v>111.272813661425</v>
      </c>
      <c r="J2340" s="17">
        <v>121.932200308305</v>
      </c>
      <c r="K2340" s="17">
        <v>108.386000901201</v>
      </c>
      <c r="L2340" s="19">
        <v>104.658335298279</v>
      </c>
    </row>
    <row r="2341" spans="1:12" ht="16" x14ac:dyDescent="0.2">
      <c r="A2341" s="22">
        <f t="shared" si="108"/>
        <v>44287</v>
      </c>
      <c r="B2341" s="16" t="s">
        <v>205</v>
      </c>
      <c r="C2341" s="15" t="str">
        <f t="shared" si="109"/>
        <v>VALLE DEL CAUCA</v>
      </c>
      <c r="D2341" s="23" t="str">
        <f t="shared" si="110"/>
        <v>VALLE DEL CAUCA</v>
      </c>
      <c r="E2341" s="16">
        <v>2021</v>
      </c>
      <c r="F2341" s="16">
        <v>4</v>
      </c>
      <c r="G2341" s="16" t="s">
        <v>201</v>
      </c>
      <c r="H2341" s="18">
        <v>111.819120123961</v>
      </c>
      <c r="I2341" s="18">
        <v>98.39156043909</v>
      </c>
      <c r="J2341" s="18">
        <v>111.83054065244499</v>
      </c>
      <c r="K2341" s="18">
        <v>98.516152197834998</v>
      </c>
      <c r="L2341" s="20">
        <v>105.343079462391</v>
      </c>
    </row>
    <row r="2342" spans="1:12" ht="16" x14ac:dyDescent="0.2">
      <c r="A2342" s="22">
        <f t="shared" si="108"/>
        <v>44317</v>
      </c>
      <c r="B2342" s="15" t="s">
        <v>205</v>
      </c>
      <c r="C2342" s="15" t="str">
        <f t="shared" si="109"/>
        <v>VALLE DEL CAUCA</v>
      </c>
      <c r="D2342" s="23" t="str">
        <f t="shared" si="110"/>
        <v>VALLE DEL CAUCA</v>
      </c>
      <c r="E2342" s="15">
        <v>2021</v>
      </c>
      <c r="F2342" s="15">
        <v>5</v>
      </c>
      <c r="G2342" s="15" t="s">
        <v>201</v>
      </c>
      <c r="H2342" s="17">
        <v>49.864883461398797</v>
      </c>
      <c r="I2342" s="17">
        <v>43.882452763799598</v>
      </c>
      <c r="J2342" s="17">
        <v>52.030864201109203</v>
      </c>
      <c r="K2342" s="17">
        <v>45.5398532867722</v>
      </c>
      <c r="L2342" s="19">
        <v>101.16104692289601</v>
      </c>
    </row>
    <row r="2343" spans="1:12" ht="16" x14ac:dyDescent="0.2">
      <c r="A2343" s="22">
        <f t="shared" si="108"/>
        <v>44348</v>
      </c>
      <c r="B2343" s="16" t="s">
        <v>205</v>
      </c>
      <c r="C2343" s="15" t="str">
        <f t="shared" si="109"/>
        <v>VALLE DEL CAUCA</v>
      </c>
      <c r="D2343" s="23" t="str">
        <f t="shared" si="110"/>
        <v>VALLE DEL CAUCA</v>
      </c>
      <c r="E2343" s="16">
        <v>2021</v>
      </c>
      <c r="F2343" s="16">
        <v>6</v>
      </c>
      <c r="G2343" s="16" t="s">
        <v>201</v>
      </c>
      <c r="H2343" s="18">
        <v>111.44920097492</v>
      </c>
      <c r="I2343" s="18">
        <v>97.893755715763106</v>
      </c>
      <c r="J2343" s="18">
        <v>123.56563123431199</v>
      </c>
      <c r="K2343" s="18">
        <v>108.494328981012</v>
      </c>
      <c r="L2343" s="20">
        <v>104.262202310776</v>
      </c>
    </row>
    <row r="2344" spans="1:12" ht="16" x14ac:dyDescent="0.2">
      <c r="A2344" s="22">
        <f t="shared" si="108"/>
        <v>44378</v>
      </c>
      <c r="B2344" s="15" t="s">
        <v>205</v>
      </c>
      <c r="C2344" s="15" t="str">
        <f t="shared" si="109"/>
        <v>VALLE DEL CAUCA</v>
      </c>
      <c r="D2344" s="23" t="str">
        <f t="shared" si="110"/>
        <v>VALLE DEL CAUCA</v>
      </c>
      <c r="E2344" s="15">
        <v>2021</v>
      </c>
      <c r="F2344" s="15">
        <v>7</v>
      </c>
      <c r="G2344" s="15" t="s">
        <v>201</v>
      </c>
      <c r="H2344" s="17">
        <v>138.50629933378701</v>
      </c>
      <c r="I2344" s="17">
        <v>120.60745819349501</v>
      </c>
      <c r="J2344" s="17">
        <v>144.54309035093601</v>
      </c>
      <c r="K2344" s="17">
        <v>126.026855962727</v>
      </c>
      <c r="L2344" s="19">
        <v>106.06743692525301</v>
      </c>
    </row>
    <row r="2345" spans="1:12" ht="16" x14ac:dyDescent="0.2">
      <c r="A2345" s="22">
        <f t="shared" si="108"/>
        <v>44409</v>
      </c>
      <c r="B2345" s="16" t="s">
        <v>205</v>
      </c>
      <c r="C2345" s="15" t="str">
        <f t="shared" si="109"/>
        <v>VALLE DEL CAUCA</v>
      </c>
      <c r="D2345" s="23" t="str">
        <f t="shared" si="110"/>
        <v>VALLE DEL CAUCA</v>
      </c>
      <c r="E2345" s="16">
        <v>2021</v>
      </c>
      <c r="F2345" s="16">
        <v>8</v>
      </c>
      <c r="G2345" s="16" t="s">
        <v>201</v>
      </c>
      <c r="H2345" s="18">
        <v>141.37353213813299</v>
      </c>
      <c r="I2345" s="18">
        <v>121.803440794932</v>
      </c>
      <c r="J2345" s="18">
        <v>138.11921233646001</v>
      </c>
      <c r="K2345" s="18">
        <v>119.06691209737799</v>
      </c>
      <c r="L2345" s="20">
        <v>106.848384814902</v>
      </c>
    </row>
    <row r="2346" spans="1:12" ht="16" x14ac:dyDescent="0.2">
      <c r="A2346" s="22">
        <f t="shared" si="108"/>
        <v>44440</v>
      </c>
      <c r="B2346" s="15" t="s">
        <v>205</v>
      </c>
      <c r="C2346" s="15" t="str">
        <f t="shared" si="109"/>
        <v>VALLE DEL CAUCA</v>
      </c>
      <c r="D2346" s="23" t="str">
        <f t="shared" si="110"/>
        <v>VALLE DEL CAUCA</v>
      </c>
      <c r="E2346" s="15">
        <v>2021</v>
      </c>
      <c r="F2346" s="15">
        <v>9</v>
      </c>
      <c r="G2346" s="15" t="s">
        <v>201</v>
      </c>
      <c r="H2346" s="17">
        <v>138.46506216387201</v>
      </c>
      <c r="I2346" s="17">
        <v>118.147552220968</v>
      </c>
      <c r="J2346" s="17">
        <v>130.60319422024301</v>
      </c>
      <c r="K2346" s="17">
        <v>111.444376862448</v>
      </c>
      <c r="L2346" s="19">
        <v>107.37467578401299</v>
      </c>
    </row>
    <row r="2347" spans="1:12" ht="16" x14ac:dyDescent="0.2">
      <c r="A2347" s="22">
        <f t="shared" si="108"/>
        <v>44470</v>
      </c>
      <c r="B2347" s="16" t="s">
        <v>205</v>
      </c>
      <c r="C2347" s="15" t="str">
        <f t="shared" si="109"/>
        <v>VALLE DEL CAUCA</v>
      </c>
      <c r="D2347" s="23" t="str">
        <f t="shared" si="110"/>
        <v>VALLE DEL CAUCA</v>
      </c>
      <c r="E2347" s="16">
        <v>2021</v>
      </c>
      <c r="F2347" s="16">
        <v>10</v>
      </c>
      <c r="G2347" s="16" t="s">
        <v>201</v>
      </c>
      <c r="H2347" s="18">
        <v>146.210585156728</v>
      </c>
      <c r="I2347" s="18">
        <v>123.85882132427299</v>
      </c>
      <c r="J2347" s="18">
        <v>133.11460102829801</v>
      </c>
      <c r="K2347" s="18">
        <v>112.79456450985199</v>
      </c>
      <c r="L2347" s="20">
        <v>106.950247583117</v>
      </c>
    </row>
    <row r="2348" spans="1:12" ht="16" x14ac:dyDescent="0.2">
      <c r="A2348" s="22">
        <f t="shared" si="108"/>
        <v>44501</v>
      </c>
      <c r="B2348" s="15" t="s">
        <v>205</v>
      </c>
      <c r="C2348" s="15" t="str">
        <f t="shared" si="109"/>
        <v>VALLE DEL CAUCA</v>
      </c>
      <c r="D2348" s="23" t="str">
        <f t="shared" si="110"/>
        <v>VALLE DEL CAUCA</v>
      </c>
      <c r="E2348" s="15">
        <v>2021</v>
      </c>
      <c r="F2348" s="15">
        <v>11</v>
      </c>
      <c r="G2348" s="15" t="s">
        <v>201</v>
      </c>
      <c r="H2348" s="17">
        <v>131.86770178715301</v>
      </c>
      <c r="I2348" s="17">
        <v>110.627203692031</v>
      </c>
      <c r="J2348" s="17">
        <v>141.94674893303099</v>
      </c>
      <c r="K2348" s="17">
        <v>119.022117341865</v>
      </c>
      <c r="L2348" s="19">
        <v>107.295449186513</v>
      </c>
    </row>
    <row r="2349" spans="1:12" ht="16" x14ac:dyDescent="0.2">
      <c r="A2349" s="22">
        <f t="shared" si="108"/>
        <v>44531</v>
      </c>
      <c r="B2349" s="16" t="s">
        <v>205</v>
      </c>
      <c r="C2349" s="15" t="str">
        <f t="shared" si="109"/>
        <v>VALLE DEL CAUCA</v>
      </c>
      <c r="D2349" s="23" t="str">
        <f t="shared" si="110"/>
        <v>VALLE DEL CAUCA</v>
      </c>
      <c r="E2349" s="16">
        <v>2021</v>
      </c>
      <c r="F2349" s="16">
        <v>12</v>
      </c>
      <c r="G2349" s="16" t="s">
        <v>201</v>
      </c>
      <c r="H2349" s="18">
        <v>125.89915985262699</v>
      </c>
      <c r="I2349" s="18">
        <v>104.855025350742</v>
      </c>
      <c r="J2349" s="18">
        <v>128.17762766098599</v>
      </c>
      <c r="K2349" s="18">
        <v>106.67753052441699</v>
      </c>
      <c r="L2349" s="20">
        <v>106.19193586418299</v>
      </c>
    </row>
    <row r="2350" spans="1:12" ht="16" x14ac:dyDescent="0.2">
      <c r="A2350" s="22">
        <f t="shared" si="108"/>
        <v>44562</v>
      </c>
      <c r="B2350" s="15" t="s">
        <v>205</v>
      </c>
      <c r="C2350" s="15" t="str">
        <f t="shared" si="109"/>
        <v>VALLE DEL CAUCA</v>
      </c>
      <c r="D2350" s="23" t="str">
        <f t="shared" si="110"/>
        <v>VALLE DEL CAUCA</v>
      </c>
      <c r="E2350" s="15">
        <v>2022</v>
      </c>
      <c r="F2350" s="15">
        <v>1</v>
      </c>
      <c r="G2350" s="15" t="s">
        <v>201</v>
      </c>
      <c r="H2350" s="17">
        <v>125.72581628521399</v>
      </c>
      <c r="I2350" s="17">
        <v>103.376325246497</v>
      </c>
      <c r="J2350" s="17">
        <v>130.792966735855</v>
      </c>
      <c r="K2350" s="17">
        <v>107.907404540641</v>
      </c>
      <c r="L2350" s="19">
        <v>106.66729544918699</v>
      </c>
    </row>
    <row r="2351" spans="1:12" ht="16" x14ac:dyDescent="0.2">
      <c r="A2351" s="22">
        <f t="shared" si="108"/>
        <v>44593</v>
      </c>
      <c r="B2351" s="16" t="s">
        <v>205</v>
      </c>
      <c r="C2351" s="15" t="str">
        <f t="shared" si="109"/>
        <v>VALLE DEL CAUCA</v>
      </c>
      <c r="D2351" s="23" t="str">
        <f t="shared" si="110"/>
        <v>VALLE DEL CAUCA</v>
      </c>
      <c r="E2351" s="16">
        <v>2022</v>
      </c>
      <c r="F2351" s="16">
        <v>2</v>
      </c>
      <c r="G2351" s="16" t="s">
        <v>201</v>
      </c>
      <c r="H2351" s="18">
        <v>125.911754492727</v>
      </c>
      <c r="I2351" s="18">
        <v>101.401297120919</v>
      </c>
      <c r="J2351" s="18">
        <v>137.58382127330199</v>
      </c>
      <c r="K2351" s="18">
        <v>111.02475255751099</v>
      </c>
      <c r="L2351" s="20">
        <v>107.612355576515</v>
      </c>
    </row>
    <row r="2352" spans="1:12" ht="16" x14ac:dyDescent="0.2">
      <c r="A2352" s="22">
        <f t="shared" si="108"/>
        <v>44621</v>
      </c>
      <c r="B2352" s="15" t="s">
        <v>205</v>
      </c>
      <c r="C2352" s="15" t="str">
        <f t="shared" si="109"/>
        <v>VALLE DEL CAUCA</v>
      </c>
      <c r="D2352" s="23" t="str">
        <f t="shared" si="110"/>
        <v>VALLE DEL CAUCA</v>
      </c>
      <c r="E2352" s="15">
        <v>2022</v>
      </c>
      <c r="F2352" s="15">
        <v>3</v>
      </c>
      <c r="G2352" s="15" t="s">
        <v>201</v>
      </c>
      <c r="H2352" s="17">
        <v>164.04558462052901</v>
      </c>
      <c r="I2352" s="17">
        <v>131.472988120346</v>
      </c>
      <c r="J2352" s="17">
        <v>155.97310609746501</v>
      </c>
      <c r="K2352" s="17">
        <v>124.464337362829</v>
      </c>
      <c r="L2352" s="19">
        <v>108.195236972412</v>
      </c>
    </row>
    <row r="2353" spans="1:12" ht="16" x14ac:dyDescent="0.2">
      <c r="A2353" s="22">
        <f t="shared" si="108"/>
        <v>44652</v>
      </c>
      <c r="B2353" s="16" t="s">
        <v>205</v>
      </c>
      <c r="C2353" s="15" t="str">
        <f t="shared" si="109"/>
        <v>VALLE DEL CAUCA</v>
      </c>
      <c r="D2353" s="23" t="str">
        <f t="shared" si="110"/>
        <v>VALLE DEL CAUCA</v>
      </c>
      <c r="E2353" s="16">
        <v>2022</v>
      </c>
      <c r="F2353" s="16">
        <v>4</v>
      </c>
      <c r="G2353" s="16" t="s">
        <v>201</v>
      </c>
      <c r="H2353" s="18">
        <v>140.28014757461099</v>
      </c>
      <c r="I2353" s="18">
        <v>111.54320840889</v>
      </c>
      <c r="J2353" s="18">
        <v>143.60754962891099</v>
      </c>
      <c r="K2353" s="18">
        <v>113.99891609492001</v>
      </c>
      <c r="L2353" s="20">
        <v>108.398962508842</v>
      </c>
    </row>
    <row r="2354" spans="1:12" ht="16" x14ac:dyDescent="0.2">
      <c r="A2354" s="22">
        <f t="shared" si="108"/>
        <v>44682</v>
      </c>
      <c r="B2354" s="15" t="s">
        <v>205</v>
      </c>
      <c r="C2354" s="15" t="str">
        <f t="shared" si="109"/>
        <v>VALLE DEL CAUCA</v>
      </c>
      <c r="D2354" s="23" t="str">
        <f t="shared" si="110"/>
        <v>VALLE DEL CAUCA</v>
      </c>
      <c r="E2354" s="15">
        <v>2022</v>
      </c>
      <c r="F2354" s="15">
        <v>5</v>
      </c>
      <c r="G2354" s="15" t="s">
        <v>201</v>
      </c>
      <c r="H2354" s="17">
        <v>149.08458034347001</v>
      </c>
      <c r="I2354" s="17">
        <v>116.429532345365</v>
      </c>
      <c r="J2354" s="17">
        <v>144.38955175236799</v>
      </c>
      <c r="K2354" s="17">
        <v>112.688439948181</v>
      </c>
      <c r="L2354" s="19">
        <v>109.12897901438301</v>
      </c>
    </row>
    <row r="2355" spans="1:12" ht="16" x14ac:dyDescent="0.2">
      <c r="A2355" s="22">
        <f t="shared" si="108"/>
        <v>44713</v>
      </c>
      <c r="B2355" s="16" t="s">
        <v>205</v>
      </c>
      <c r="C2355" s="15" t="str">
        <f t="shared" si="109"/>
        <v>VALLE DEL CAUCA</v>
      </c>
      <c r="D2355" s="23" t="str">
        <f t="shared" si="110"/>
        <v>VALLE DEL CAUCA</v>
      </c>
      <c r="E2355" s="16">
        <v>2022</v>
      </c>
      <c r="F2355" s="16">
        <v>6</v>
      </c>
      <c r="G2355" s="16" t="s">
        <v>201</v>
      </c>
      <c r="H2355" s="18">
        <v>147.24459469807701</v>
      </c>
      <c r="I2355" s="18">
        <v>115.24401216494201</v>
      </c>
      <c r="J2355" s="18">
        <v>145.32533683777399</v>
      </c>
      <c r="K2355" s="18">
        <v>113.67672004027</v>
      </c>
      <c r="L2355" s="20">
        <v>109.677906154209</v>
      </c>
    </row>
    <row r="2356" spans="1:12" ht="16" x14ac:dyDescent="0.2">
      <c r="A2356" s="22">
        <f t="shared" si="108"/>
        <v>44743</v>
      </c>
      <c r="B2356" s="15" t="s">
        <v>205</v>
      </c>
      <c r="C2356" s="15" t="str">
        <f t="shared" si="109"/>
        <v>VALLE DEL CAUCA</v>
      </c>
      <c r="D2356" s="23" t="str">
        <f t="shared" si="110"/>
        <v>VALLE DEL CAUCA</v>
      </c>
      <c r="E2356" s="15">
        <v>2022</v>
      </c>
      <c r="F2356" s="15">
        <v>7</v>
      </c>
      <c r="G2356" s="15" t="s">
        <v>201</v>
      </c>
      <c r="H2356" s="17">
        <v>160.285953055558</v>
      </c>
      <c r="I2356" s="17">
        <v>120.76230437536699</v>
      </c>
      <c r="J2356" s="17">
        <v>151.45928479041501</v>
      </c>
      <c r="K2356" s="17">
        <v>113.26876663794199</v>
      </c>
      <c r="L2356" s="19">
        <v>110.65126149493</v>
      </c>
    </row>
    <row r="2357" spans="1:12" ht="16" x14ac:dyDescent="0.2">
      <c r="A2357" s="22">
        <f t="shared" si="108"/>
        <v>44774</v>
      </c>
      <c r="B2357" s="16" t="s">
        <v>205</v>
      </c>
      <c r="C2357" s="15" t="str">
        <f t="shared" si="109"/>
        <v>VALLE DEL CAUCA</v>
      </c>
      <c r="D2357" s="23" t="str">
        <f t="shared" si="110"/>
        <v>VALLE DEL CAUCA</v>
      </c>
      <c r="E2357" s="16">
        <v>2022</v>
      </c>
      <c r="F2357" s="16">
        <v>8</v>
      </c>
      <c r="G2357" s="16" t="s">
        <v>201</v>
      </c>
      <c r="H2357" s="18">
        <v>173.286806031297</v>
      </c>
      <c r="I2357" s="18">
        <v>130.13711144614601</v>
      </c>
      <c r="J2357" s="18">
        <v>167.12879050583501</v>
      </c>
      <c r="K2357" s="18">
        <v>125.34305125337799</v>
      </c>
      <c r="L2357" s="20">
        <v>111.041735439755</v>
      </c>
    </row>
    <row r="2358" spans="1:12" ht="16" x14ac:dyDescent="0.2">
      <c r="A2358" s="22">
        <f t="shared" si="108"/>
        <v>44805</v>
      </c>
      <c r="B2358" s="15" t="s">
        <v>205</v>
      </c>
      <c r="C2358" s="15" t="str">
        <f t="shared" si="109"/>
        <v>VALLE DEL CAUCA</v>
      </c>
      <c r="D2358" s="23" t="str">
        <f t="shared" si="110"/>
        <v>VALLE DEL CAUCA</v>
      </c>
      <c r="E2358" s="15">
        <v>2022</v>
      </c>
      <c r="F2358" s="15">
        <v>9</v>
      </c>
      <c r="G2358" s="15" t="s">
        <v>201</v>
      </c>
      <c r="H2358" s="17">
        <v>171.83061379538199</v>
      </c>
      <c r="I2358" s="17">
        <v>128.13174532467301</v>
      </c>
      <c r="J2358" s="17">
        <v>165.27242362158501</v>
      </c>
      <c r="K2358" s="17">
        <v>123.325259743739</v>
      </c>
      <c r="L2358" s="19">
        <v>110.70785192171699</v>
      </c>
    </row>
    <row r="2359" spans="1:12" ht="16" x14ac:dyDescent="0.2">
      <c r="A2359" s="22">
        <f t="shared" si="108"/>
        <v>44835</v>
      </c>
      <c r="B2359" s="16" t="s">
        <v>205</v>
      </c>
      <c r="C2359" s="15" t="str">
        <f t="shared" si="109"/>
        <v>VALLE DEL CAUCA</v>
      </c>
      <c r="D2359" s="23" t="str">
        <f t="shared" si="110"/>
        <v>VALLE DEL CAUCA</v>
      </c>
      <c r="E2359" s="16">
        <v>2022</v>
      </c>
      <c r="F2359" s="16">
        <v>10</v>
      </c>
      <c r="G2359" s="16" t="s">
        <v>201</v>
      </c>
      <c r="H2359" s="18">
        <v>167.79118233905001</v>
      </c>
      <c r="I2359" s="18">
        <v>123.29796651532401</v>
      </c>
      <c r="J2359" s="18">
        <v>158.83259431266899</v>
      </c>
      <c r="K2359" s="18">
        <v>116.20844572998</v>
      </c>
      <c r="L2359" s="20">
        <v>109.892949775996</v>
      </c>
    </row>
    <row r="2360" spans="1:12" ht="16" x14ac:dyDescent="0.2">
      <c r="A2360" s="22">
        <f t="shared" si="108"/>
        <v>44866</v>
      </c>
      <c r="B2360" s="15" t="s">
        <v>205</v>
      </c>
      <c r="C2360" s="15" t="str">
        <f t="shared" si="109"/>
        <v>VALLE DEL CAUCA</v>
      </c>
      <c r="D2360" s="23" t="str">
        <f t="shared" si="110"/>
        <v>VALLE DEL CAUCA</v>
      </c>
      <c r="E2360" s="15">
        <v>2022</v>
      </c>
      <c r="F2360" s="15">
        <v>11</v>
      </c>
      <c r="G2360" s="15" t="s">
        <v>201</v>
      </c>
      <c r="H2360" s="17">
        <v>171.91152336371999</v>
      </c>
      <c r="I2360" s="17">
        <v>124.788843097403</v>
      </c>
      <c r="J2360" s="17">
        <v>173.090742193111</v>
      </c>
      <c r="K2360" s="17">
        <v>125.609772723699</v>
      </c>
      <c r="L2360" s="19">
        <v>109.90426786135301</v>
      </c>
    </row>
    <row r="2361" spans="1:12" ht="16" x14ac:dyDescent="0.2">
      <c r="A2361" s="22">
        <f t="shared" si="108"/>
        <v>44896</v>
      </c>
      <c r="B2361" s="16" t="s">
        <v>205</v>
      </c>
      <c r="C2361" s="15" t="str">
        <f t="shared" si="109"/>
        <v>VALLE DEL CAUCA</v>
      </c>
      <c r="D2361" s="23" t="str">
        <f t="shared" si="110"/>
        <v>VALLE DEL CAUCA</v>
      </c>
      <c r="E2361" s="16">
        <v>2022</v>
      </c>
      <c r="F2361" s="16">
        <v>12</v>
      </c>
      <c r="G2361" s="16" t="s">
        <v>201</v>
      </c>
      <c r="H2361" s="18">
        <v>146.945466341914</v>
      </c>
      <c r="I2361" s="18">
        <v>107.02775578094</v>
      </c>
      <c r="J2361" s="18">
        <v>148.223807777508</v>
      </c>
      <c r="K2361" s="18">
        <v>107.21383346830601</v>
      </c>
      <c r="L2361" s="20">
        <v>108.608347087951</v>
      </c>
    </row>
    <row r="2362" spans="1:12" ht="16" x14ac:dyDescent="0.2">
      <c r="A2362" s="22">
        <f t="shared" si="108"/>
        <v>44927</v>
      </c>
      <c r="B2362" s="15" t="s">
        <v>205</v>
      </c>
      <c r="C2362" s="15" t="str">
        <f t="shared" si="109"/>
        <v>VALLE DEL CAUCA</v>
      </c>
      <c r="D2362" s="23" t="str">
        <f t="shared" si="110"/>
        <v>VALLE DEL CAUCA</v>
      </c>
      <c r="E2362" s="15">
        <v>2023</v>
      </c>
      <c r="F2362" s="15">
        <v>1</v>
      </c>
      <c r="G2362" s="15" t="s">
        <v>201</v>
      </c>
      <c r="H2362" s="17">
        <v>138.713857540654</v>
      </c>
      <c r="I2362" s="17">
        <v>98.645185144706105</v>
      </c>
      <c r="J2362" s="17">
        <v>144.21456690486099</v>
      </c>
      <c r="K2362" s="17">
        <v>103.233879541956</v>
      </c>
      <c r="L2362" s="19">
        <v>108.704550813487</v>
      </c>
    </row>
    <row r="2363" spans="1:12" ht="16" x14ac:dyDescent="0.2">
      <c r="A2363" s="22">
        <f t="shared" si="108"/>
        <v>44958</v>
      </c>
      <c r="B2363" s="16" t="s">
        <v>205</v>
      </c>
      <c r="C2363" s="15" t="str">
        <f t="shared" si="109"/>
        <v>VALLE DEL CAUCA</v>
      </c>
      <c r="D2363" s="23" t="str">
        <f t="shared" si="110"/>
        <v>VALLE DEL CAUCA</v>
      </c>
      <c r="E2363" s="16">
        <v>2023</v>
      </c>
      <c r="F2363" s="16">
        <v>2</v>
      </c>
      <c r="G2363" s="16" t="s">
        <v>201</v>
      </c>
      <c r="H2363" s="18">
        <v>152.72282616330199</v>
      </c>
      <c r="I2363" s="18">
        <v>107.014484662836</v>
      </c>
      <c r="J2363" s="18">
        <v>156.45046939510499</v>
      </c>
      <c r="K2363" s="18">
        <v>109.47301781076099</v>
      </c>
      <c r="L2363" s="20">
        <v>109.29875029474201</v>
      </c>
    </row>
    <row r="2364" spans="1:12" ht="16" x14ac:dyDescent="0.2">
      <c r="A2364" s="22">
        <f t="shared" si="108"/>
        <v>44986</v>
      </c>
      <c r="B2364" s="15" t="s">
        <v>205</v>
      </c>
      <c r="C2364" s="15" t="str">
        <f t="shared" si="109"/>
        <v>VALLE DEL CAUCA</v>
      </c>
      <c r="D2364" s="23" t="str">
        <f t="shared" si="110"/>
        <v>VALLE DEL CAUCA</v>
      </c>
      <c r="E2364" s="15">
        <v>2023</v>
      </c>
      <c r="F2364" s="15">
        <v>3</v>
      </c>
      <c r="G2364" s="15" t="s">
        <v>201</v>
      </c>
      <c r="H2364" s="17">
        <v>176.142948945737</v>
      </c>
      <c r="I2364" s="17">
        <v>122.09253131085499</v>
      </c>
      <c r="J2364" s="17">
        <v>171.39375361640799</v>
      </c>
      <c r="K2364" s="17">
        <v>118.72072456993</v>
      </c>
      <c r="L2364" s="19">
        <v>110.37396840367801</v>
      </c>
    </row>
    <row r="2365" spans="1:12" ht="16" x14ac:dyDescent="0.2">
      <c r="A2365" s="22">
        <f t="shared" si="108"/>
        <v>45017</v>
      </c>
      <c r="B2365" s="16" t="s">
        <v>205</v>
      </c>
      <c r="C2365" s="15" t="str">
        <f t="shared" si="109"/>
        <v>VALLE DEL CAUCA</v>
      </c>
      <c r="D2365" s="23" t="str">
        <f t="shared" si="110"/>
        <v>VALLE DEL CAUCA</v>
      </c>
      <c r="E2365" s="16">
        <v>2023</v>
      </c>
      <c r="F2365" s="16">
        <v>4</v>
      </c>
      <c r="G2365" s="16" t="s">
        <v>201</v>
      </c>
      <c r="H2365" s="18">
        <v>147.63646172952301</v>
      </c>
      <c r="I2365" s="18">
        <v>103.836404071544</v>
      </c>
      <c r="J2365" s="18">
        <v>145.79600496664301</v>
      </c>
      <c r="K2365" s="18">
        <v>102.167348576138</v>
      </c>
      <c r="L2365" s="20">
        <v>110.07403914171201</v>
      </c>
    </row>
    <row r="2366" spans="1:12" ht="16" x14ac:dyDescent="0.2">
      <c r="A2366" s="22">
        <f t="shared" si="108"/>
        <v>45047</v>
      </c>
      <c r="B2366" s="15" t="s">
        <v>205</v>
      </c>
      <c r="C2366" s="15" t="str">
        <f t="shared" si="109"/>
        <v>VALLE DEL CAUCA</v>
      </c>
      <c r="D2366" s="23" t="str">
        <f t="shared" si="110"/>
        <v>VALLE DEL CAUCA</v>
      </c>
      <c r="E2366" s="15">
        <v>2023</v>
      </c>
      <c r="F2366" s="15">
        <v>5</v>
      </c>
      <c r="G2366" s="15" t="s">
        <v>201</v>
      </c>
      <c r="H2366" s="17">
        <v>167.31628244118599</v>
      </c>
      <c r="I2366" s="17">
        <v>116.879404812514</v>
      </c>
      <c r="J2366" s="17">
        <v>164.85656316472199</v>
      </c>
      <c r="K2366" s="17">
        <v>114.790884430871</v>
      </c>
      <c r="L2366" s="19">
        <v>110.198538080641</v>
      </c>
    </row>
    <row r="2367" spans="1:12" ht="16" x14ac:dyDescent="0.2">
      <c r="A2367" s="22">
        <f t="shared" si="108"/>
        <v>45078</v>
      </c>
      <c r="B2367" s="16" t="s">
        <v>205</v>
      </c>
      <c r="C2367" s="15" t="str">
        <f t="shared" si="109"/>
        <v>VALLE DEL CAUCA</v>
      </c>
      <c r="D2367" s="23" t="str">
        <f t="shared" si="110"/>
        <v>VALLE DEL CAUCA</v>
      </c>
      <c r="E2367" s="16">
        <v>2023</v>
      </c>
      <c r="F2367" s="16">
        <v>6</v>
      </c>
      <c r="G2367" s="16" t="s">
        <v>201</v>
      </c>
      <c r="H2367" s="18">
        <v>165.39015266744099</v>
      </c>
      <c r="I2367" s="18">
        <v>117.365207187278</v>
      </c>
      <c r="J2367" s="18">
        <v>161.80903363720299</v>
      </c>
      <c r="K2367" s="18">
        <v>114.61089895712399</v>
      </c>
      <c r="L2367" s="20">
        <v>111.545390238151</v>
      </c>
    </row>
    <row r="2368" spans="1:12" ht="16" x14ac:dyDescent="0.2">
      <c r="A2368" s="22">
        <f t="shared" si="108"/>
        <v>45108</v>
      </c>
      <c r="B2368" s="15" t="s">
        <v>205</v>
      </c>
      <c r="C2368" s="15" t="str">
        <f t="shared" si="109"/>
        <v>VALLE DEL CAUCA</v>
      </c>
      <c r="D2368" s="23" t="str">
        <f t="shared" si="110"/>
        <v>VALLE DEL CAUCA</v>
      </c>
      <c r="E2368" s="15">
        <v>2023</v>
      </c>
      <c r="F2368" s="15">
        <v>7</v>
      </c>
      <c r="G2368" s="15" t="s">
        <v>201</v>
      </c>
      <c r="H2368" s="17">
        <v>154.876084059839</v>
      </c>
      <c r="I2368" s="17">
        <v>111.870706546229</v>
      </c>
      <c r="J2368" s="17">
        <v>148.38903901827399</v>
      </c>
      <c r="K2368" s="17">
        <v>106.778220673788</v>
      </c>
      <c r="L2368" s="19">
        <v>110.877623202075</v>
      </c>
    </row>
    <row r="2369" spans="1:12" ht="16" x14ac:dyDescent="0.2">
      <c r="A2369" s="22">
        <f t="shared" si="108"/>
        <v>45139</v>
      </c>
      <c r="B2369" s="16" t="s">
        <v>205</v>
      </c>
      <c r="C2369" s="15" t="str">
        <f t="shared" si="109"/>
        <v>VALLE DEL CAUCA</v>
      </c>
      <c r="D2369" s="23" t="str">
        <f t="shared" si="110"/>
        <v>VALLE DEL CAUCA</v>
      </c>
      <c r="E2369" s="16">
        <v>2023</v>
      </c>
      <c r="F2369" s="16">
        <v>8</v>
      </c>
      <c r="G2369" s="16" t="s">
        <v>201</v>
      </c>
      <c r="H2369" s="18">
        <v>162.39829039257199</v>
      </c>
      <c r="I2369" s="18">
        <v>116.83358381442</v>
      </c>
      <c r="J2369" s="18">
        <v>160.30883596396001</v>
      </c>
      <c r="K2369" s="18">
        <v>115.378196461931</v>
      </c>
      <c r="L2369" s="20">
        <v>111.935864182976</v>
      </c>
    </row>
    <row r="2370" spans="1:12" ht="16" x14ac:dyDescent="0.2">
      <c r="A2370" s="22">
        <f t="shared" ref="A2370:A2433" si="111">DATE(E2370,F2370,1)</f>
        <v>45170</v>
      </c>
      <c r="B2370" s="15" t="s">
        <v>205</v>
      </c>
      <c r="C2370" s="15" t="str">
        <f t="shared" si="109"/>
        <v>VALLE DEL CAUCA</v>
      </c>
      <c r="D2370" s="23" t="str">
        <f t="shared" si="110"/>
        <v>VALLE DEL CAUCA</v>
      </c>
      <c r="E2370" s="15">
        <v>2023</v>
      </c>
      <c r="F2370" s="15">
        <v>9</v>
      </c>
      <c r="G2370" s="15" t="s">
        <v>201</v>
      </c>
      <c r="H2370" s="17">
        <v>170.11281010650001</v>
      </c>
      <c r="I2370" s="17">
        <v>122.64802058022499</v>
      </c>
      <c r="J2370" s="17">
        <v>161.427283655076</v>
      </c>
      <c r="K2370" s="17">
        <v>116.326595406729</v>
      </c>
      <c r="L2370" s="19">
        <v>112.49610940815801</v>
      </c>
    </row>
    <row r="2371" spans="1:12" ht="16" x14ac:dyDescent="0.2">
      <c r="A2371" s="22">
        <f t="shared" si="111"/>
        <v>45200</v>
      </c>
      <c r="B2371" s="16" t="s">
        <v>205</v>
      </c>
      <c r="C2371" s="15" t="str">
        <f t="shared" ref="C2371:C2434" si="112">UPPER(B2371)</f>
        <v>VALLE DEL CAUCA</v>
      </c>
      <c r="D2371" s="23" t="str">
        <f t="shared" ref="D2371:D2434" si="113">SUBSTITUTE(SUBSTITUTE(SUBSTITUTE(SUBSTITUTE(SUBSTITUTE(SUBSTITUTE(SUBSTITUTE(SUBSTITUTE(SUBSTITUTE(SUBSTITUTE(C2371,"á","a"),"é","e"),"í","i"),"ó","o"),"ú","u"),"Á","A"),"É","E"),"Í","I"),"Ó","O"),"Ú","U")</f>
        <v>VALLE DEL CAUCA</v>
      </c>
      <c r="E2371" s="16">
        <v>2023</v>
      </c>
      <c r="F2371" s="16">
        <v>10</v>
      </c>
      <c r="G2371" s="16" t="s">
        <v>201</v>
      </c>
      <c r="H2371" s="18">
        <v>164.83060157911601</v>
      </c>
      <c r="I2371" s="18">
        <v>117.92538838328601</v>
      </c>
      <c r="J2371" s="18">
        <v>154.31574796933501</v>
      </c>
      <c r="K2371" s="18">
        <v>110.11377553383301</v>
      </c>
      <c r="L2371" s="20">
        <v>112.682857816553</v>
      </c>
    </row>
    <row r="2372" spans="1:12" ht="16" x14ac:dyDescent="0.2">
      <c r="A2372" s="22">
        <f t="shared" si="111"/>
        <v>45231</v>
      </c>
      <c r="B2372" s="15" t="s">
        <v>205</v>
      </c>
      <c r="C2372" s="15" t="str">
        <f t="shared" si="112"/>
        <v>VALLE DEL CAUCA</v>
      </c>
      <c r="D2372" s="23" t="str">
        <f t="shared" si="113"/>
        <v>VALLE DEL CAUCA</v>
      </c>
      <c r="E2372" s="15">
        <v>2023</v>
      </c>
      <c r="F2372" s="15">
        <v>11</v>
      </c>
      <c r="G2372" s="15" t="s">
        <v>201</v>
      </c>
      <c r="H2372" s="17">
        <v>164.44252466001001</v>
      </c>
      <c r="I2372" s="17">
        <v>118.432696231573</v>
      </c>
      <c r="J2372" s="17">
        <v>161.48116408425599</v>
      </c>
      <c r="K2372" s="17">
        <v>116.294129615879</v>
      </c>
      <c r="L2372" s="19">
        <v>112.81867484083899</v>
      </c>
    </row>
    <row r="2373" spans="1:12" ht="16" x14ac:dyDescent="0.2">
      <c r="A2373" s="22">
        <f t="shared" si="111"/>
        <v>45261</v>
      </c>
      <c r="B2373" s="16" t="s">
        <v>205</v>
      </c>
      <c r="C2373" s="15" t="str">
        <f t="shared" si="112"/>
        <v>VALLE DEL CAUCA</v>
      </c>
      <c r="D2373" s="23" t="str">
        <f t="shared" si="113"/>
        <v>VALLE DEL CAUCA</v>
      </c>
      <c r="E2373" s="16">
        <v>2023</v>
      </c>
      <c r="F2373" s="16">
        <v>12</v>
      </c>
      <c r="G2373" s="16" t="s">
        <v>201</v>
      </c>
      <c r="H2373" s="18">
        <v>150.07584201705399</v>
      </c>
      <c r="I2373" s="18">
        <v>108.26418714343301</v>
      </c>
      <c r="J2373" s="18">
        <v>148.50168892581499</v>
      </c>
      <c r="K2373" s="18">
        <v>107.19064661944</v>
      </c>
      <c r="L2373" s="20">
        <v>112.671539731195</v>
      </c>
    </row>
    <row r="2374" spans="1:12" ht="16" x14ac:dyDescent="0.2">
      <c r="A2374" s="22">
        <f t="shared" si="111"/>
        <v>45292</v>
      </c>
      <c r="B2374" s="15" t="s">
        <v>205</v>
      </c>
      <c r="C2374" s="15" t="str">
        <f t="shared" si="112"/>
        <v>VALLE DEL CAUCA</v>
      </c>
      <c r="D2374" s="23" t="str">
        <f t="shared" si="113"/>
        <v>VALLE DEL CAUCA</v>
      </c>
      <c r="E2374" s="15">
        <v>2024</v>
      </c>
      <c r="F2374" s="15">
        <v>1</v>
      </c>
      <c r="G2374" s="15" t="s">
        <v>201</v>
      </c>
      <c r="H2374" s="17">
        <v>144.00953512890399</v>
      </c>
      <c r="I2374" s="17">
        <v>103.818038065858</v>
      </c>
      <c r="J2374" s="17">
        <v>142.67885597642001</v>
      </c>
      <c r="K2374" s="17">
        <v>102.90949400462</v>
      </c>
      <c r="L2374" s="19">
        <v>113.39589719405799</v>
      </c>
    </row>
    <row r="2375" spans="1:12" ht="16" x14ac:dyDescent="0.2">
      <c r="A2375" s="22">
        <f t="shared" si="111"/>
        <v>45323</v>
      </c>
      <c r="B2375" s="16" t="s">
        <v>205</v>
      </c>
      <c r="C2375" s="15" t="str">
        <f t="shared" si="112"/>
        <v>VALLE DEL CAUCA</v>
      </c>
      <c r="D2375" s="23" t="str">
        <f t="shared" si="113"/>
        <v>VALLE DEL CAUCA</v>
      </c>
      <c r="E2375" s="16">
        <v>2024</v>
      </c>
      <c r="F2375" s="16">
        <v>2</v>
      </c>
      <c r="G2375" s="16" t="s">
        <v>201</v>
      </c>
      <c r="H2375" s="18">
        <v>169.78852814525399</v>
      </c>
      <c r="I2375" s="18">
        <v>121.410925924727</v>
      </c>
      <c r="J2375" s="18">
        <v>161.21748550881199</v>
      </c>
      <c r="K2375" s="18">
        <v>115.019804580482</v>
      </c>
      <c r="L2375" s="20">
        <v>115.178495637821</v>
      </c>
    </row>
    <row r="2376" spans="1:12" ht="16" x14ac:dyDescent="0.2">
      <c r="A2376" s="22">
        <f t="shared" si="111"/>
        <v>45352</v>
      </c>
      <c r="B2376" s="15" t="s">
        <v>205</v>
      </c>
      <c r="C2376" s="15" t="str">
        <f t="shared" si="112"/>
        <v>VALLE DEL CAUCA</v>
      </c>
      <c r="D2376" s="23" t="str">
        <f t="shared" si="113"/>
        <v>VALLE DEL CAUCA</v>
      </c>
      <c r="E2376" s="15">
        <v>2024</v>
      </c>
      <c r="F2376" s="15">
        <v>3</v>
      </c>
      <c r="G2376" s="15" t="s">
        <v>201</v>
      </c>
      <c r="H2376" s="17">
        <v>166.742685402294</v>
      </c>
      <c r="I2376" s="17">
        <v>119.027119189469</v>
      </c>
      <c r="J2376" s="17">
        <v>160.007474339759</v>
      </c>
      <c r="K2376" s="17">
        <v>114.516116007533</v>
      </c>
      <c r="L2376" s="19">
        <v>115.08795095496301</v>
      </c>
    </row>
    <row r="2377" spans="1:12" ht="16" x14ac:dyDescent="0.2">
      <c r="A2377" s="22">
        <f t="shared" si="111"/>
        <v>45383</v>
      </c>
      <c r="B2377" s="16" t="s">
        <v>205</v>
      </c>
      <c r="C2377" s="15" t="str">
        <f t="shared" si="112"/>
        <v>VALLE DEL CAUCA</v>
      </c>
      <c r="D2377" s="23" t="str">
        <f t="shared" si="113"/>
        <v>VALLE DEL CAUCA</v>
      </c>
      <c r="E2377" s="16">
        <v>2024</v>
      </c>
      <c r="F2377" s="16">
        <v>4</v>
      </c>
      <c r="G2377" s="16" t="s">
        <v>201</v>
      </c>
      <c r="H2377" s="18">
        <v>179.252801198866</v>
      </c>
      <c r="I2377" s="18">
        <v>127.656199884271</v>
      </c>
      <c r="J2377" s="18">
        <v>164.117451790823</v>
      </c>
      <c r="K2377" s="18">
        <v>116.89623309888201</v>
      </c>
      <c r="L2377" s="20">
        <v>115.89153501532699</v>
      </c>
    </row>
    <row r="2378" spans="1:12" ht="16" x14ac:dyDescent="0.2">
      <c r="A2378" s="22">
        <f t="shared" si="111"/>
        <v>45413</v>
      </c>
      <c r="B2378" s="15" t="s">
        <v>205</v>
      </c>
      <c r="C2378" s="15" t="str">
        <f t="shared" si="112"/>
        <v>VALLE DEL CAUCA</v>
      </c>
      <c r="D2378" s="23" t="str">
        <f t="shared" si="113"/>
        <v>VALLE DEL CAUCA</v>
      </c>
      <c r="E2378" s="15">
        <v>2024</v>
      </c>
      <c r="F2378" s="15">
        <v>5</v>
      </c>
      <c r="G2378" s="15" t="s">
        <v>201</v>
      </c>
      <c r="H2378" s="17">
        <v>182.890082782609</v>
      </c>
      <c r="I2378" s="17">
        <v>129.88811886683499</v>
      </c>
      <c r="J2378" s="17">
        <v>167.41207227598699</v>
      </c>
      <c r="K2378" s="17">
        <v>118.90658758197399</v>
      </c>
      <c r="L2378" s="19">
        <v>108.766800282952</v>
      </c>
    </row>
    <row r="2379" spans="1:12" ht="16" x14ac:dyDescent="0.2">
      <c r="A2379" s="22">
        <f t="shared" si="111"/>
        <v>45444</v>
      </c>
      <c r="B2379" s="16" t="s">
        <v>205</v>
      </c>
      <c r="C2379" s="15" t="str">
        <f t="shared" si="112"/>
        <v>VALLE DEL CAUCA</v>
      </c>
      <c r="D2379" s="23" t="str">
        <f t="shared" si="113"/>
        <v>VALLE DEL CAUCA</v>
      </c>
      <c r="E2379" s="16">
        <v>2024</v>
      </c>
      <c r="F2379" s="16">
        <v>6</v>
      </c>
      <c r="G2379" s="16" t="s">
        <v>201</v>
      </c>
      <c r="H2379" s="18">
        <v>181.96382571535699</v>
      </c>
      <c r="I2379" s="18">
        <v>128.27479279846199</v>
      </c>
      <c r="J2379" s="18">
        <v>164.356673413984</v>
      </c>
      <c r="K2379" s="18">
        <v>116.094728162226</v>
      </c>
      <c r="L2379" s="20">
        <v>107.867012497053</v>
      </c>
    </row>
    <row r="2380" spans="1:12" ht="16" x14ac:dyDescent="0.2">
      <c r="A2380" s="22">
        <f t="shared" si="111"/>
        <v>45474</v>
      </c>
      <c r="B2380" s="15" t="s">
        <v>205</v>
      </c>
      <c r="C2380" s="15" t="str">
        <f t="shared" si="112"/>
        <v>VALLE DEL CAUCA</v>
      </c>
      <c r="D2380" s="23" t="str">
        <f t="shared" si="113"/>
        <v>VALLE DEL CAUCA</v>
      </c>
      <c r="E2380" s="15">
        <v>2024</v>
      </c>
      <c r="F2380" s="15">
        <v>7</v>
      </c>
      <c r="G2380" s="15" t="s">
        <v>201</v>
      </c>
      <c r="H2380" s="17">
        <v>173.606434462821</v>
      </c>
      <c r="I2380" s="17">
        <v>122.366543620084</v>
      </c>
      <c r="J2380" s="17">
        <v>163.532557745958</v>
      </c>
      <c r="K2380" s="17">
        <v>115.43343030599701</v>
      </c>
      <c r="L2380" s="19">
        <v>107.618014619194</v>
      </c>
    </row>
    <row r="2381" spans="1:12" ht="16" x14ac:dyDescent="0.2">
      <c r="A2381" s="22">
        <f t="shared" si="111"/>
        <v>45505</v>
      </c>
      <c r="B2381" s="16" t="s">
        <v>205</v>
      </c>
      <c r="C2381" s="15" t="str">
        <f t="shared" si="112"/>
        <v>VALLE DEL CAUCA</v>
      </c>
      <c r="D2381" s="23" t="str">
        <f t="shared" si="113"/>
        <v>VALLE DEL CAUCA</v>
      </c>
      <c r="E2381" s="16">
        <v>2024</v>
      </c>
      <c r="F2381" s="16">
        <v>8</v>
      </c>
      <c r="G2381" s="16" t="s">
        <v>201</v>
      </c>
      <c r="H2381" s="18">
        <v>175.18357554987301</v>
      </c>
      <c r="I2381" s="18">
        <v>122.877868771069</v>
      </c>
      <c r="J2381" s="18">
        <v>170.05804813058799</v>
      </c>
      <c r="K2381" s="18">
        <v>119.366284335434</v>
      </c>
      <c r="L2381" s="20">
        <v>107.238858759726</v>
      </c>
    </row>
    <row r="2382" spans="1:12" ht="16" x14ac:dyDescent="0.2">
      <c r="A2382" s="22">
        <f t="shared" si="111"/>
        <v>45536</v>
      </c>
      <c r="B2382" s="15" t="s">
        <v>205</v>
      </c>
      <c r="C2382" s="15" t="str">
        <f t="shared" si="112"/>
        <v>VALLE DEL CAUCA</v>
      </c>
      <c r="D2382" s="23" t="str">
        <f t="shared" si="113"/>
        <v>VALLE DEL CAUCA</v>
      </c>
      <c r="E2382" s="15">
        <v>2024</v>
      </c>
      <c r="F2382" s="15">
        <v>9</v>
      </c>
      <c r="G2382" s="15" t="s">
        <v>201</v>
      </c>
      <c r="H2382" s="17">
        <v>157.91824562380299</v>
      </c>
      <c r="I2382" s="17">
        <v>110.168189123988</v>
      </c>
      <c r="J2382" s="17">
        <v>170.95989634116901</v>
      </c>
      <c r="K2382" s="17">
        <v>119.418436974518</v>
      </c>
      <c r="L2382" s="19">
        <v>107.10304173544</v>
      </c>
    </row>
    <row r="2383" spans="1:12" ht="16" x14ac:dyDescent="0.2">
      <c r="A2383" s="22">
        <f t="shared" si="111"/>
        <v>45566</v>
      </c>
      <c r="B2383" s="16" t="s">
        <v>205</v>
      </c>
      <c r="C2383" s="15" t="str">
        <f t="shared" si="112"/>
        <v>VALLE DEL CAUCA</v>
      </c>
      <c r="D2383" s="23" t="str">
        <f t="shared" si="113"/>
        <v>VALLE DEL CAUCA</v>
      </c>
      <c r="E2383" s="16">
        <v>2024</v>
      </c>
      <c r="F2383" s="16">
        <v>10</v>
      </c>
      <c r="G2383" s="16" t="s">
        <v>201</v>
      </c>
      <c r="H2383" s="18">
        <v>167.77518067063201</v>
      </c>
      <c r="I2383" s="18">
        <v>117.34330056133599</v>
      </c>
      <c r="J2383" s="18">
        <v>164.24004203525499</v>
      </c>
      <c r="K2383" s="18">
        <v>114.487251253811</v>
      </c>
      <c r="L2383" s="20">
        <v>107.78778589955201</v>
      </c>
    </row>
    <row r="2384" spans="1:12" ht="16" x14ac:dyDescent="0.2">
      <c r="A2384" s="22">
        <f t="shared" si="111"/>
        <v>45597</v>
      </c>
      <c r="B2384" s="15" t="s">
        <v>205</v>
      </c>
      <c r="C2384" s="15" t="str">
        <f t="shared" si="112"/>
        <v>VALLE DEL CAUCA</v>
      </c>
      <c r="D2384" s="23" t="str">
        <f t="shared" si="113"/>
        <v>VALLE DEL CAUCA</v>
      </c>
      <c r="E2384" s="15">
        <v>2024</v>
      </c>
      <c r="F2384" s="15">
        <v>11</v>
      </c>
      <c r="G2384" s="15" t="s">
        <v>201</v>
      </c>
      <c r="H2384" s="17">
        <v>159.71425633721699</v>
      </c>
      <c r="I2384" s="17">
        <v>110.424913985386</v>
      </c>
      <c r="J2384" s="17">
        <v>172.08567235443499</v>
      </c>
      <c r="K2384" s="17">
        <v>118.930045957678</v>
      </c>
      <c r="L2384" s="19">
        <v>108.82339070973801</v>
      </c>
    </row>
    <row r="2385" spans="1:12" ht="16" x14ac:dyDescent="0.2">
      <c r="A2385" s="22">
        <f t="shared" si="111"/>
        <v>45627</v>
      </c>
      <c r="B2385" s="16" t="s">
        <v>205</v>
      </c>
      <c r="C2385" s="15" t="str">
        <f t="shared" si="112"/>
        <v>VALLE DEL CAUCA</v>
      </c>
      <c r="D2385" s="23" t="str">
        <f t="shared" si="113"/>
        <v>VALLE DEL CAUCA</v>
      </c>
      <c r="E2385" s="16">
        <v>2024</v>
      </c>
      <c r="F2385" s="16">
        <v>12</v>
      </c>
      <c r="G2385" s="16" t="s">
        <v>201</v>
      </c>
      <c r="H2385" s="18">
        <v>134.919060524598</v>
      </c>
      <c r="I2385" s="18">
        <v>93.240321769346195</v>
      </c>
      <c r="J2385" s="18">
        <v>155.07736855945399</v>
      </c>
      <c r="K2385" s="18">
        <v>107.26361331255301</v>
      </c>
      <c r="L2385" s="20">
        <v>106.950247583117</v>
      </c>
    </row>
    <row r="2386" spans="1:12" ht="16" x14ac:dyDescent="0.2">
      <c r="A2386" s="22">
        <f t="shared" si="111"/>
        <v>45658</v>
      </c>
      <c r="B2386" s="15" t="s">
        <v>205</v>
      </c>
      <c r="C2386" s="15" t="str">
        <f t="shared" si="112"/>
        <v>VALLE DEL CAUCA</v>
      </c>
      <c r="D2386" s="23" t="str">
        <f t="shared" si="113"/>
        <v>VALLE DEL CAUCA</v>
      </c>
      <c r="E2386" s="15">
        <v>2025</v>
      </c>
      <c r="F2386" s="15">
        <v>1</v>
      </c>
      <c r="G2386" s="15" t="s">
        <v>201</v>
      </c>
      <c r="H2386" s="17">
        <v>134.69567552829</v>
      </c>
      <c r="I2386" s="17">
        <v>93.401983917535603</v>
      </c>
      <c r="J2386" s="17">
        <v>146.29609707894201</v>
      </c>
      <c r="K2386" s="17">
        <v>101.600172597492</v>
      </c>
      <c r="L2386" s="19">
        <v>107.821740155624</v>
      </c>
    </row>
    <row r="2387" spans="1:12" ht="16" x14ac:dyDescent="0.2">
      <c r="A2387" s="22">
        <f t="shared" si="111"/>
        <v>45689</v>
      </c>
      <c r="B2387" s="16" t="s">
        <v>205</v>
      </c>
      <c r="C2387" s="15" t="str">
        <f t="shared" si="112"/>
        <v>VALLE DEL CAUCA</v>
      </c>
      <c r="D2387" s="23" t="str">
        <f t="shared" si="113"/>
        <v>VALLE DEL CAUCA</v>
      </c>
      <c r="E2387" s="16">
        <v>2025</v>
      </c>
      <c r="F2387" s="16">
        <v>2</v>
      </c>
      <c r="G2387" s="16" t="s">
        <v>201</v>
      </c>
      <c r="H2387" s="18">
        <v>174.964031063535</v>
      </c>
      <c r="I2387" s="18">
        <v>120.616931139983</v>
      </c>
      <c r="J2387" s="18">
        <v>162.05863266801001</v>
      </c>
      <c r="K2387" s="18">
        <v>111.673727563002</v>
      </c>
      <c r="L2387" s="20">
        <v>108.83470879509601</v>
      </c>
    </row>
    <row r="2388" spans="1:12" ht="16" x14ac:dyDescent="0.2">
      <c r="A2388" s="22">
        <f t="shared" si="111"/>
        <v>45717</v>
      </c>
      <c r="B2388" s="15" t="s">
        <v>205</v>
      </c>
      <c r="C2388" s="15" t="str">
        <f t="shared" si="112"/>
        <v>VALLE DEL CAUCA</v>
      </c>
      <c r="D2388" s="23" t="str">
        <f t="shared" si="113"/>
        <v>VALLE DEL CAUCA</v>
      </c>
      <c r="E2388" s="15">
        <v>2025</v>
      </c>
      <c r="F2388" s="15">
        <v>3</v>
      </c>
      <c r="G2388" s="15" t="s">
        <v>201</v>
      </c>
      <c r="H2388" s="17">
        <v>185.62415190210999</v>
      </c>
      <c r="I2388" s="17">
        <v>127.620619817944</v>
      </c>
      <c r="J2388" s="17">
        <v>174.24456135432001</v>
      </c>
      <c r="K2388" s="17">
        <v>119.43310097141701</v>
      </c>
      <c r="L2388" s="19">
        <v>108.636642301344</v>
      </c>
    </row>
    <row r="2389" spans="1:12" ht="16" x14ac:dyDescent="0.2">
      <c r="A2389" s="22">
        <f t="shared" si="111"/>
        <v>45748</v>
      </c>
      <c r="B2389" s="16" t="s">
        <v>205</v>
      </c>
      <c r="C2389" s="15" t="str">
        <f t="shared" si="112"/>
        <v>VALLE DEL CAUCA</v>
      </c>
      <c r="D2389" s="23" t="str">
        <f t="shared" si="113"/>
        <v>VALLE DEL CAUCA</v>
      </c>
      <c r="E2389" s="16">
        <v>2025</v>
      </c>
      <c r="F2389" s="16">
        <v>4</v>
      </c>
      <c r="G2389" s="16" t="s">
        <v>201</v>
      </c>
      <c r="H2389" s="18">
        <v>158.972294952081</v>
      </c>
      <c r="I2389" s="18">
        <v>108.505451335082</v>
      </c>
      <c r="J2389" s="18">
        <v>154.08731841935801</v>
      </c>
      <c r="K2389" s="18">
        <v>104.987087349822</v>
      </c>
      <c r="L2389" s="20">
        <v>107.934921009196</v>
      </c>
    </row>
    <row r="2390" spans="1:12" ht="16" x14ac:dyDescent="0.2">
      <c r="A2390" s="22">
        <f t="shared" si="111"/>
        <v>45778</v>
      </c>
      <c r="B2390" s="15" t="s">
        <v>205</v>
      </c>
      <c r="C2390" s="15" t="str">
        <f t="shared" si="112"/>
        <v>VALLE DEL CAUCA</v>
      </c>
      <c r="D2390" s="23" t="str">
        <f t="shared" si="113"/>
        <v>VALLE DEL CAUCA</v>
      </c>
      <c r="E2390" s="15">
        <v>2025</v>
      </c>
      <c r="F2390" s="15">
        <v>5</v>
      </c>
      <c r="G2390" s="15" t="s">
        <v>201</v>
      </c>
      <c r="H2390" s="17">
        <v>167.30682828492701</v>
      </c>
      <c r="I2390" s="17">
        <v>113.698055761861</v>
      </c>
      <c r="J2390" s="17">
        <v>180.48737452053399</v>
      </c>
      <c r="K2390" s="17">
        <v>122.02746081402</v>
      </c>
      <c r="L2390" s="19">
        <v>107.27847205847701</v>
      </c>
    </row>
    <row r="2391" spans="1:12" ht="16" x14ac:dyDescent="0.2">
      <c r="A2391" s="22">
        <f t="shared" si="111"/>
        <v>45809</v>
      </c>
      <c r="B2391" s="16" t="s">
        <v>205</v>
      </c>
      <c r="C2391" s="15" t="str">
        <f t="shared" si="112"/>
        <v>VALLE DEL CAUCA</v>
      </c>
      <c r="D2391" s="23" t="str">
        <f t="shared" si="113"/>
        <v>VALLE DEL CAUCA</v>
      </c>
      <c r="E2391" s="16">
        <v>2025</v>
      </c>
      <c r="F2391" s="16">
        <v>6</v>
      </c>
      <c r="G2391" s="16" t="s">
        <v>201</v>
      </c>
      <c r="H2391" s="18">
        <v>164.77483135771499</v>
      </c>
      <c r="I2391" s="18">
        <v>112.50275703342599</v>
      </c>
      <c r="J2391" s="18">
        <v>168.83669035969501</v>
      </c>
      <c r="K2391" s="18">
        <v>115.15530651370599</v>
      </c>
      <c r="L2391" s="20">
        <v>107.799103984909</v>
      </c>
    </row>
    <row r="2392" spans="1:12" ht="16" x14ac:dyDescent="0.2">
      <c r="A2392" s="22">
        <f t="shared" si="111"/>
        <v>45839</v>
      </c>
      <c r="B2392" s="15" t="s">
        <v>205</v>
      </c>
      <c r="C2392" s="15" t="str">
        <f t="shared" si="112"/>
        <v>VALLE DEL CAUCA</v>
      </c>
      <c r="D2392" s="23" t="str">
        <f t="shared" si="113"/>
        <v>VALLE DEL CAUCA</v>
      </c>
      <c r="E2392" s="15">
        <v>2025</v>
      </c>
      <c r="F2392" s="15">
        <v>7</v>
      </c>
      <c r="G2392" s="15" t="s">
        <v>201</v>
      </c>
      <c r="H2392" s="17">
        <v>173.253135651717</v>
      </c>
      <c r="I2392" s="17">
        <v>118.193549732371</v>
      </c>
      <c r="J2392" s="17">
        <v>169.99623669485999</v>
      </c>
      <c r="K2392" s="17">
        <v>115.569296189376</v>
      </c>
      <c r="L2392" s="19">
        <v>108.200896015091</v>
      </c>
    </row>
    <row r="2393" spans="1:12" ht="16" x14ac:dyDescent="0.2">
      <c r="A2393" s="22">
        <f t="shared" si="111"/>
        <v>45870</v>
      </c>
      <c r="B2393" s="16" t="s">
        <v>205</v>
      </c>
      <c r="C2393" s="15" t="str">
        <f t="shared" si="112"/>
        <v>VALLE DEL CAUCA</v>
      </c>
      <c r="D2393" s="23" t="str">
        <f t="shared" si="113"/>
        <v>VALLE DEL CAUCA</v>
      </c>
      <c r="E2393" s="16">
        <v>2025</v>
      </c>
      <c r="F2393" s="16">
        <v>8</v>
      </c>
      <c r="G2393" s="16" t="s">
        <v>201</v>
      </c>
      <c r="H2393" s="18">
        <v>164.39823266249701</v>
      </c>
      <c r="I2393" s="18">
        <v>112.10637979489</v>
      </c>
      <c r="J2393" s="18">
        <v>169.793180287979</v>
      </c>
      <c r="K2393" s="18">
        <v>115.55440526058899</v>
      </c>
      <c r="L2393" s="20">
        <v>107.91794388116</v>
      </c>
    </row>
    <row r="2394" spans="1:12" ht="16" x14ac:dyDescent="0.2">
      <c r="A2394" s="22">
        <f t="shared" si="111"/>
        <v>43101</v>
      </c>
      <c r="B2394" s="15" t="s">
        <v>205</v>
      </c>
      <c r="C2394" s="15" t="str">
        <f t="shared" si="112"/>
        <v>VALLE DEL CAUCA</v>
      </c>
      <c r="D2394" s="23" t="str">
        <f t="shared" si="113"/>
        <v>VALLE DEL CAUCA</v>
      </c>
      <c r="E2394" s="15">
        <v>2018</v>
      </c>
      <c r="F2394" s="15">
        <v>1</v>
      </c>
      <c r="G2394" s="15" t="s">
        <v>202</v>
      </c>
      <c r="H2394" s="17">
        <v>94.766846788830705</v>
      </c>
      <c r="I2394" s="17">
        <v>96.862563462491593</v>
      </c>
      <c r="J2394" s="17">
        <v>92.2869150980559</v>
      </c>
      <c r="K2394" s="17">
        <v>94.125655746688906</v>
      </c>
      <c r="L2394" s="19">
        <v>100.989266597539</v>
      </c>
    </row>
    <row r="2395" spans="1:12" ht="16" x14ac:dyDescent="0.2">
      <c r="A2395" s="22">
        <f t="shared" si="111"/>
        <v>43132</v>
      </c>
      <c r="B2395" s="16" t="s">
        <v>205</v>
      </c>
      <c r="C2395" s="15" t="str">
        <f t="shared" si="112"/>
        <v>VALLE DEL CAUCA</v>
      </c>
      <c r="D2395" s="23" t="str">
        <f t="shared" si="113"/>
        <v>VALLE DEL CAUCA</v>
      </c>
      <c r="E2395" s="16">
        <v>2018</v>
      </c>
      <c r="F2395" s="16">
        <v>2</v>
      </c>
      <c r="G2395" s="16" t="s">
        <v>202</v>
      </c>
      <c r="H2395" s="18">
        <v>94.759567227679298</v>
      </c>
      <c r="I2395" s="18">
        <v>95.771349432928702</v>
      </c>
      <c r="J2395" s="18">
        <v>96.799896862223903</v>
      </c>
      <c r="K2395" s="18">
        <v>97.698960652182507</v>
      </c>
      <c r="L2395" s="20">
        <v>104.11680632233799</v>
      </c>
    </row>
    <row r="2396" spans="1:12" ht="16" x14ac:dyDescent="0.2">
      <c r="A2396" s="22">
        <f t="shared" si="111"/>
        <v>43160</v>
      </c>
      <c r="B2396" s="15" t="s">
        <v>205</v>
      </c>
      <c r="C2396" s="15" t="str">
        <f t="shared" si="112"/>
        <v>VALLE DEL CAUCA</v>
      </c>
      <c r="D2396" s="23" t="str">
        <f t="shared" si="113"/>
        <v>VALLE DEL CAUCA</v>
      </c>
      <c r="E2396" s="15">
        <v>2018</v>
      </c>
      <c r="F2396" s="15">
        <v>3</v>
      </c>
      <c r="G2396" s="15" t="s">
        <v>202</v>
      </c>
      <c r="H2396" s="17">
        <v>101.115223828837</v>
      </c>
      <c r="I2396" s="17">
        <v>102.098674206844</v>
      </c>
      <c r="J2396" s="17">
        <v>95.426202843794101</v>
      </c>
      <c r="K2396" s="17">
        <v>96.291013580392999</v>
      </c>
      <c r="L2396" s="19">
        <v>102.704369027268</v>
      </c>
    </row>
    <row r="2397" spans="1:12" ht="16" x14ac:dyDescent="0.2">
      <c r="A2397" s="22">
        <f t="shared" si="111"/>
        <v>43191</v>
      </c>
      <c r="B2397" s="16" t="s">
        <v>205</v>
      </c>
      <c r="C2397" s="15" t="str">
        <f t="shared" si="112"/>
        <v>VALLE DEL CAUCA</v>
      </c>
      <c r="D2397" s="23" t="str">
        <f t="shared" si="113"/>
        <v>VALLE DEL CAUCA</v>
      </c>
      <c r="E2397" s="16">
        <v>2018</v>
      </c>
      <c r="F2397" s="16">
        <v>4</v>
      </c>
      <c r="G2397" s="16" t="s">
        <v>202</v>
      </c>
      <c r="H2397" s="18">
        <v>102.292055052427</v>
      </c>
      <c r="I2397" s="18">
        <v>104.36774026406501</v>
      </c>
      <c r="J2397" s="18">
        <v>105.913401951818</v>
      </c>
      <c r="K2397" s="18">
        <v>108.173148736939</v>
      </c>
      <c r="L2397" s="20">
        <v>102.065409298546</v>
      </c>
    </row>
    <row r="2398" spans="1:12" ht="16" x14ac:dyDescent="0.2">
      <c r="A2398" s="22">
        <f t="shared" si="111"/>
        <v>43221</v>
      </c>
      <c r="B2398" s="15" t="s">
        <v>205</v>
      </c>
      <c r="C2398" s="15" t="str">
        <f t="shared" si="112"/>
        <v>VALLE DEL CAUCA</v>
      </c>
      <c r="D2398" s="23" t="str">
        <f t="shared" si="113"/>
        <v>VALLE DEL CAUCA</v>
      </c>
      <c r="E2398" s="15">
        <v>2018</v>
      </c>
      <c r="F2398" s="15">
        <v>5</v>
      </c>
      <c r="G2398" s="15" t="s">
        <v>202</v>
      </c>
      <c r="H2398" s="17">
        <v>96.385988685718999</v>
      </c>
      <c r="I2398" s="17">
        <v>96.496487498013593</v>
      </c>
      <c r="J2398" s="17">
        <v>99.663863629737904</v>
      </c>
      <c r="K2398" s="17">
        <v>99.766165014666498</v>
      </c>
      <c r="L2398" s="19">
        <v>101.594596866855</v>
      </c>
    </row>
    <row r="2399" spans="1:12" ht="16" x14ac:dyDescent="0.2">
      <c r="A2399" s="22">
        <f t="shared" si="111"/>
        <v>43252</v>
      </c>
      <c r="B2399" s="16" t="s">
        <v>205</v>
      </c>
      <c r="C2399" s="15" t="str">
        <f t="shared" si="112"/>
        <v>VALLE DEL CAUCA</v>
      </c>
      <c r="D2399" s="23" t="str">
        <f t="shared" si="113"/>
        <v>VALLE DEL CAUCA</v>
      </c>
      <c r="E2399" s="16">
        <v>2018</v>
      </c>
      <c r="F2399" s="16">
        <v>6</v>
      </c>
      <c r="G2399" s="16" t="s">
        <v>202</v>
      </c>
      <c r="H2399" s="18">
        <v>99.876041837655393</v>
      </c>
      <c r="I2399" s="18">
        <v>99.3932056130718</v>
      </c>
      <c r="J2399" s="18">
        <v>95.153662582846195</v>
      </c>
      <c r="K2399" s="18">
        <v>94.684394774461794</v>
      </c>
      <c r="L2399" s="20">
        <v>99.677717680688303</v>
      </c>
    </row>
    <row r="2400" spans="1:12" ht="16" x14ac:dyDescent="0.2">
      <c r="A2400" s="22">
        <f t="shared" si="111"/>
        <v>43282</v>
      </c>
      <c r="B2400" s="15" t="s">
        <v>205</v>
      </c>
      <c r="C2400" s="15" t="str">
        <f t="shared" si="112"/>
        <v>VALLE DEL CAUCA</v>
      </c>
      <c r="D2400" s="23" t="str">
        <f t="shared" si="113"/>
        <v>VALLE DEL CAUCA</v>
      </c>
      <c r="E2400" s="15">
        <v>2018</v>
      </c>
      <c r="F2400" s="15">
        <v>7</v>
      </c>
      <c r="G2400" s="15" t="s">
        <v>202</v>
      </c>
      <c r="H2400" s="17">
        <v>102.535737680361</v>
      </c>
      <c r="I2400" s="17">
        <v>102.160600079536</v>
      </c>
      <c r="J2400" s="17">
        <v>102.51168571969301</v>
      </c>
      <c r="K2400" s="17">
        <v>102.133025697782</v>
      </c>
      <c r="L2400" s="19">
        <v>99.341423086623905</v>
      </c>
    </row>
    <row r="2401" spans="1:12" ht="16" x14ac:dyDescent="0.2">
      <c r="A2401" s="22">
        <f t="shared" si="111"/>
        <v>43313</v>
      </c>
      <c r="B2401" s="16" t="s">
        <v>205</v>
      </c>
      <c r="C2401" s="15" t="str">
        <f t="shared" si="112"/>
        <v>VALLE DEL CAUCA</v>
      </c>
      <c r="D2401" s="23" t="str">
        <f t="shared" si="113"/>
        <v>VALLE DEL CAUCA</v>
      </c>
      <c r="E2401" s="16">
        <v>2018</v>
      </c>
      <c r="F2401" s="16">
        <v>8</v>
      </c>
      <c r="G2401" s="16" t="s">
        <v>202</v>
      </c>
      <c r="H2401" s="18">
        <v>102.524125028657</v>
      </c>
      <c r="I2401" s="18">
        <v>101.907541341081</v>
      </c>
      <c r="J2401" s="18">
        <v>107.10165212686</v>
      </c>
      <c r="K2401" s="18">
        <v>106.51434804342399</v>
      </c>
      <c r="L2401" s="20">
        <v>98.198021466804903</v>
      </c>
    </row>
    <row r="2402" spans="1:12" ht="16" x14ac:dyDescent="0.2">
      <c r="A2402" s="22">
        <f t="shared" si="111"/>
        <v>43344</v>
      </c>
      <c r="B2402" s="15" t="s">
        <v>205</v>
      </c>
      <c r="C2402" s="15" t="str">
        <f t="shared" si="112"/>
        <v>VALLE DEL CAUCA</v>
      </c>
      <c r="D2402" s="23" t="str">
        <f t="shared" si="113"/>
        <v>VALLE DEL CAUCA</v>
      </c>
      <c r="E2402" s="15">
        <v>2018</v>
      </c>
      <c r="F2402" s="15">
        <v>9</v>
      </c>
      <c r="G2402" s="15" t="s">
        <v>202</v>
      </c>
      <c r="H2402" s="17">
        <v>101.82394947786899</v>
      </c>
      <c r="I2402" s="17">
        <v>100.81786248441701</v>
      </c>
      <c r="J2402" s="17">
        <v>102.15019631542199</v>
      </c>
      <c r="K2402" s="17">
        <v>101.21613795068799</v>
      </c>
      <c r="L2402" s="19">
        <v>97.828097413334106</v>
      </c>
    </row>
    <row r="2403" spans="1:12" ht="16" x14ac:dyDescent="0.2">
      <c r="A2403" s="22">
        <f t="shared" si="111"/>
        <v>43374</v>
      </c>
      <c r="B2403" s="16" t="s">
        <v>205</v>
      </c>
      <c r="C2403" s="15" t="str">
        <f t="shared" si="112"/>
        <v>VALLE DEL CAUCA</v>
      </c>
      <c r="D2403" s="23" t="str">
        <f t="shared" si="113"/>
        <v>VALLE DEL CAUCA</v>
      </c>
      <c r="E2403" s="16">
        <v>2018</v>
      </c>
      <c r="F2403" s="16">
        <v>10</v>
      </c>
      <c r="G2403" s="16" t="s">
        <v>202</v>
      </c>
      <c r="H2403" s="18">
        <v>104.30658390506299</v>
      </c>
      <c r="I2403" s="18">
        <v>103.213938518926</v>
      </c>
      <c r="J2403" s="18">
        <v>105.560262178961</v>
      </c>
      <c r="K2403" s="18">
        <v>104.59818091331</v>
      </c>
      <c r="L2403" s="20">
        <v>97.9626152509598</v>
      </c>
    </row>
    <row r="2404" spans="1:12" ht="16" x14ac:dyDescent="0.2">
      <c r="A2404" s="22">
        <f t="shared" si="111"/>
        <v>43405</v>
      </c>
      <c r="B2404" s="15" t="s">
        <v>205</v>
      </c>
      <c r="C2404" s="15" t="str">
        <f t="shared" si="112"/>
        <v>VALLE DEL CAUCA</v>
      </c>
      <c r="D2404" s="23" t="str">
        <f t="shared" si="113"/>
        <v>VALLE DEL CAUCA</v>
      </c>
      <c r="E2404" s="15">
        <v>2018</v>
      </c>
      <c r="F2404" s="15">
        <v>11</v>
      </c>
      <c r="G2404" s="15" t="s">
        <v>202</v>
      </c>
      <c r="H2404" s="17">
        <v>101.980343882828</v>
      </c>
      <c r="I2404" s="17">
        <v>100.357028835683</v>
      </c>
      <c r="J2404" s="17">
        <v>107.27553219939099</v>
      </c>
      <c r="K2404" s="17">
        <v>105.57914671807499</v>
      </c>
      <c r="L2404" s="19">
        <v>98.332539304430696</v>
      </c>
    </row>
    <row r="2405" spans="1:12" ht="16" x14ac:dyDescent="0.2">
      <c r="A2405" s="22">
        <f t="shared" si="111"/>
        <v>43435</v>
      </c>
      <c r="B2405" s="16" t="s">
        <v>205</v>
      </c>
      <c r="C2405" s="15" t="str">
        <f t="shared" si="112"/>
        <v>VALLE DEL CAUCA</v>
      </c>
      <c r="D2405" s="23" t="str">
        <f t="shared" si="113"/>
        <v>VALLE DEL CAUCA</v>
      </c>
      <c r="E2405" s="16">
        <v>2018</v>
      </c>
      <c r="F2405" s="16">
        <v>12</v>
      </c>
      <c r="G2405" s="16" t="s">
        <v>202</v>
      </c>
      <c r="H2405" s="18">
        <v>97.633536604073399</v>
      </c>
      <c r="I2405" s="18">
        <v>96.553008262941404</v>
      </c>
      <c r="J2405" s="18">
        <v>90.156728491195594</v>
      </c>
      <c r="K2405" s="18">
        <v>89.219822171389495</v>
      </c>
      <c r="L2405" s="20">
        <v>97.189137684611694</v>
      </c>
    </row>
    <row r="2406" spans="1:12" ht="16" x14ac:dyDescent="0.2">
      <c r="A2406" s="22">
        <f t="shared" si="111"/>
        <v>43466</v>
      </c>
      <c r="B2406" s="15" t="s">
        <v>205</v>
      </c>
      <c r="C2406" s="15" t="str">
        <f t="shared" si="112"/>
        <v>VALLE DEL CAUCA</v>
      </c>
      <c r="D2406" s="23" t="str">
        <f t="shared" si="113"/>
        <v>VALLE DEL CAUCA</v>
      </c>
      <c r="E2406" s="15">
        <v>2019</v>
      </c>
      <c r="F2406" s="15">
        <v>1</v>
      </c>
      <c r="G2406" s="15" t="s">
        <v>202</v>
      </c>
      <c r="H2406" s="17">
        <v>86.635922244012903</v>
      </c>
      <c r="I2406" s="17">
        <v>83.436615951822802</v>
      </c>
      <c r="J2406" s="17">
        <v>87.006725320773796</v>
      </c>
      <c r="K2406" s="17">
        <v>84.062594029937301</v>
      </c>
      <c r="L2406" s="19">
        <v>94.902334444973803</v>
      </c>
    </row>
    <row r="2407" spans="1:12" ht="16" x14ac:dyDescent="0.2">
      <c r="A2407" s="22">
        <f t="shared" si="111"/>
        <v>43497</v>
      </c>
      <c r="B2407" s="16" t="s">
        <v>205</v>
      </c>
      <c r="C2407" s="15" t="str">
        <f t="shared" si="112"/>
        <v>VALLE DEL CAUCA</v>
      </c>
      <c r="D2407" s="23" t="str">
        <f t="shared" si="113"/>
        <v>VALLE DEL CAUCA</v>
      </c>
      <c r="E2407" s="16">
        <v>2019</v>
      </c>
      <c r="F2407" s="16">
        <v>2</v>
      </c>
      <c r="G2407" s="16" t="s">
        <v>202</v>
      </c>
      <c r="H2407" s="18">
        <v>93.889629868190596</v>
      </c>
      <c r="I2407" s="18">
        <v>89.517652901573598</v>
      </c>
      <c r="J2407" s="18">
        <v>97.753032767102596</v>
      </c>
      <c r="K2407" s="18">
        <v>93.439163767516703</v>
      </c>
      <c r="L2407" s="20">
        <v>96.045736064792706</v>
      </c>
    </row>
    <row r="2408" spans="1:12" ht="16" x14ac:dyDescent="0.2">
      <c r="A2408" s="22">
        <f t="shared" si="111"/>
        <v>43525</v>
      </c>
      <c r="B2408" s="15" t="s">
        <v>205</v>
      </c>
      <c r="C2408" s="15" t="str">
        <f t="shared" si="112"/>
        <v>VALLE DEL CAUCA</v>
      </c>
      <c r="D2408" s="23" t="str">
        <f t="shared" si="113"/>
        <v>VALLE DEL CAUCA</v>
      </c>
      <c r="E2408" s="15">
        <v>2019</v>
      </c>
      <c r="F2408" s="15">
        <v>3</v>
      </c>
      <c r="G2408" s="15" t="s">
        <v>202</v>
      </c>
      <c r="H2408" s="17">
        <v>98.8154293225369</v>
      </c>
      <c r="I2408" s="17">
        <v>94.395708287721405</v>
      </c>
      <c r="J2408" s="17">
        <v>89.855653799123004</v>
      </c>
      <c r="K2408" s="17">
        <v>85.955645535562297</v>
      </c>
      <c r="L2408" s="19">
        <v>95.5749236331026</v>
      </c>
    </row>
    <row r="2409" spans="1:12" ht="16" x14ac:dyDescent="0.2">
      <c r="A2409" s="22">
        <f t="shared" si="111"/>
        <v>43556</v>
      </c>
      <c r="B2409" s="16" t="s">
        <v>205</v>
      </c>
      <c r="C2409" s="15" t="str">
        <f t="shared" si="112"/>
        <v>VALLE DEL CAUCA</v>
      </c>
      <c r="D2409" s="23" t="str">
        <f t="shared" si="113"/>
        <v>VALLE DEL CAUCA</v>
      </c>
      <c r="E2409" s="16">
        <v>2019</v>
      </c>
      <c r="F2409" s="16">
        <v>4</v>
      </c>
      <c r="G2409" s="16" t="s">
        <v>202</v>
      </c>
      <c r="H2409" s="18">
        <v>88.671687096394095</v>
      </c>
      <c r="I2409" s="18">
        <v>84.704757350617797</v>
      </c>
      <c r="J2409" s="18">
        <v>95.454938017881801</v>
      </c>
      <c r="K2409" s="18">
        <v>91.421400668522907</v>
      </c>
      <c r="L2409" s="20">
        <v>95.541294173696201</v>
      </c>
    </row>
    <row r="2410" spans="1:12" ht="16" x14ac:dyDescent="0.2">
      <c r="A2410" s="22">
        <f t="shared" si="111"/>
        <v>43586</v>
      </c>
      <c r="B2410" s="15" t="s">
        <v>205</v>
      </c>
      <c r="C2410" s="15" t="str">
        <f t="shared" si="112"/>
        <v>VALLE DEL CAUCA</v>
      </c>
      <c r="D2410" s="23" t="str">
        <f t="shared" si="113"/>
        <v>VALLE DEL CAUCA</v>
      </c>
      <c r="E2410" s="15">
        <v>2019</v>
      </c>
      <c r="F2410" s="15">
        <v>5</v>
      </c>
      <c r="G2410" s="15" t="s">
        <v>202</v>
      </c>
      <c r="H2410" s="17">
        <v>99.420267694975706</v>
      </c>
      <c r="I2410" s="17">
        <v>93.352475351102001</v>
      </c>
      <c r="J2410" s="17">
        <v>95.214100878869999</v>
      </c>
      <c r="K2410" s="17">
        <v>89.768750991159493</v>
      </c>
      <c r="L2410" s="19">
        <v>94.935963904380202</v>
      </c>
    </row>
    <row r="2411" spans="1:12" ht="16" x14ac:dyDescent="0.2">
      <c r="A2411" s="22">
        <f t="shared" si="111"/>
        <v>43617</v>
      </c>
      <c r="B2411" s="16" t="s">
        <v>205</v>
      </c>
      <c r="C2411" s="15" t="str">
        <f t="shared" si="112"/>
        <v>VALLE DEL CAUCA</v>
      </c>
      <c r="D2411" s="23" t="str">
        <f t="shared" si="113"/>
        <v>VALLE DEL CAUCA</v>
      </c>
      <c r="E2411" s="16">
        <v>2019</v>
      </c>
      <c r="F2411" s="16">
        <v>6</v>
      </c>
      <c r="G2411" s="16" t="s">
        <v>202</v>
      </c>
      <c r="H2411" s="18">
        <v>101.24016112465701</v>
      </c>
      <c r="I2411" s="18">
        <v>95.296919944254498</v>
      </c>
      <c r="J2411" s="18">
        <v>95.165579877970899</v>
      </c>
      <c r="K2411" s="18">
        <v>89.811187750240094</v>
      </c>
      <c r="L2411" s="20">
        <v>95.238629039038202</v>
      </c>
    </row>
    <row r="2412" spans="1:12" ht="16" x14ac:dyDescent="0.2">
      <c r="A2412" s="22">
        <f t="shared" si="111"/>
        <v>43647</v>
      </c>
      <c r="B2412" s="15" t="s">
        <v>205</v>
      </c>
      <c r="C2412" s="15" t="str">
        <f t="shared" si="112"/>
        <v>VALLE DEL CAUCA</v>
      </c>
      <c r="D2412" s="23" t="str">
        <f t="shared" si="113"/>
        <v>VALLE DEL CAUCA</v>
      </c>
      <c r="E2412" s="15">
        <v>2019</v>
      </c>
      <c r="F2412" s="15">
        <v>7</v>
      </c>
      <c r="G2412" s="15" t="s">
        <v>202</v>
      </c>
      <c r="H2412" s="17">
        <v>105.67317722585101</v>
      </c>
      <c r="I2412" s="17">
        <v>98.9732440518776</v>
      </c>
      <c r="J2412" s="17">
        <v>104.722892060737</v>
      </c>
      <c r="K2412" s="17">
        <v>98.418121983928799</v>
      </c>
      <c r="L2412" s="19">
        <v>95.642182551915496</v>
      </c>
    </row>
    <row r="2413" spans="1:12" ht="16" x14ac:dyDescent="0.2">
      <c r="A2413" s="22">
        <f t="shared" si="111"/>
        <v>43678</v>
      </c>
      <c r="B2413" s="16" t="s">
        <v>205</v>
      </c>
      <c r="C2413" s="15" t="str">
        <f t="shared" si="112"/>
        <v>VALLE DEL CAUCA</v>
      </c>
      <c r="D2413" s="23" t="str">
        <f t="shared" si="113"/>
        <v>VALLE DEL CAUCA</v>
      </c>
      <c r="E2413" s="16">
        <v>2019</v>
      </c>
      <c r="F2413" s="16">
        <v>8</v>
      </c>
      <c r="G2413" s="16" t="s">
        <v>202</v>
      </c>
      <c r="H2413" s="18">
        <v>116.197703088965</v>
      </c>
      <c r="I2413" s="18">
        <v>107.497433284309</v>
      </c>
      <c r="J2413" s="18">
        <v>109.886402964628</v>
      </c>
      <c r="K2413" s="18">
        <v>102.011490420134</v>
      </c>
      <c r="L2413" s="20">
        <v>95.642182551915496</v>
      </c>
    </row>
    <row r="2414" spans="1:12" ht="16" x14ac:dyDescent="0.2">
      <c r="A2414" s="22">
        <f t="shared" si="111"/>
        <v>43709</v>
      </c>
      <c r="B2414" s="15" t="s">
        <v>205</v>
      </c>
      <c r="C2414" s="15" t="str">
        <f t="shared" si="112"/>
        <v>VALLE DEL CAUCA</v>
      </c>
      <c r="D2414" s="23" t="str">
        <f t="shared" si="113"/>
        <v>VALLE DEL CAUCA</v>
      </c>
      <c r="E2414" s="15">
        <v>2019</v>
      </c>
      <c r="F2414" s="15">
        <v>9</v>
      </c>
      <c r="G2414" s="15" t="s">
        <v>202</v>
      </c>
      <c r="H2414" s="17">
        <v>104.587581109456</v>
      </c>
      <c r="I2414" s="17">
        <v>95.888452997157501</v>
      </c>
      <c r="J2414" s="17">
        <v>107.762297339075</v>
      </c>
      <c r="K2414" s="17">
        <v>98.948043071289405</v>
      </c>
      <c r="L2414" s="19">
        <v>95.373146876663995</v>
      </c>
    </row>
    <row r="2415" spans="1:12" ht="16" x14ac:dyDescent="0.2">
      <c r="A2415" s="22">
        <f t="shared" si="111"/>
        <v>43739</v>
      </c>
      <c r="B2415" s="16" t="s">
        <v>205</v>
      </c>
      <c r="C2415" s="15" t="str">
        <f t="shared" si="112"/>
        <v>VALLE DEL CAUCA</v>
      </c>
      <c r="D2415" s="23" t="str">
        <f t="shared" si="113"/>
        <v>VALLE DEL CAUCA</v>
      </c>
      <c r="E2415" s="16">
        <v>2019</v>
      </c>
      <c r="F2415" s="16">
        <v>10</v>
      </c>
      <c r="G2415" s="16" t="s">
        <v>202</v>
      </c>
      <c r="H2415" s="18">
        <v>118.87213390161899</v>
      </c>
      <c r="I2415" s="18">
        <v>107.01469637290801</v>
      </c>
      <c r="J2415" s="18">
        <v>112.25418198073601</v>
      </c>
      <c r="K2415" s="18">
        <v>101.408020405862</v>
      </c>
      <c r="L2415" s="20">
        <v>95.406776336070394</v>
      </c>
    </row>
    <row r="2416" spans="1:12" ht="16" x14ac:dyDescent="0.2">
      <c r="A2416" s="22">
        <f t="shared" si="111"/>
        <v>43770</v>
      </c>
      <c r="B2416" s="15" t="s">
        <v>205</v>
      </c>
      <c r="C2416" s="15" t="str">
        <f t="shared" si="112"/>
        <v>VALLE DEL CAUCA</v>
      </c>
      <c r="D2416" s="23" t="str">
        <f t="shared" si="113"/>
        <v>VALLE DEL CAUCA</v>
      </c>
      <c r="E2416" s="15">
        <v>2019</v>
      </c>
      <c r="F2416" s="15">
        <v>11</v>
      </c>
      <c r="G2416" s="15" t="s">
        <v>202</v>
      </c>
      <c r="H2416" s="17">
        <v>99.111384969517502</v>
      </c>
      <c r="I2416" s="17">
        <v>89.731901509809603</v>
      </c>
      <c r="J2416" s="17">
        <v>101.14884846762</v>
      </c>
      <c r="K2416" s="17">
        <v>91.730539699480701</v>
      </c>
      <c r="L2416" s="19">
        <v>95.709441470728393</v>
      </c>
    </row>
    <row r="2417" spans="1:12" ht="16" x14ac:dyDescent="0.2">
      <c r="A2417" s="22">
        <f t="shared" si="111"/>
        <v>43800</v>
      </c>
      <c r="B2417" s="16" t="s">
        <v>205</v>
      </c>
      <c r="C2417" s="15" t="str">
        <f t="shared" si="112"/>
        <v>VALLE DEL CAUCA</v>
      </c>
      <c r="D2417" s="23" t="str">
        <f t="shared" si="113"/>
        <v>VALLE DEL CAUCA</v>
      </c>
      <c r="E2417" s="16">
        <v>2019</v>
      </c>
      <c r="F2417" s="16">
        <v>12</v>
      </c>
      <c r="G2417" s="16" t="s">
        <v>202</v>
      </c>
      <c r="H2417" s="18">
        <v>92.273259118807601</v>
      </c>
      <c r="I2417" s="18">
        <v>83.643771502660698</v>
      </c>
      <c r="J2417" s="18">
        <v>98.420769595683694</v>
      </c>
      <c r="K2417" s="18">
        <v>89.3582986130004</v>
      </c>
      <c r="L2417" s="20">
        <v>93.4898971499033</v>
      </c>
    </row>
    <row r="2418" spans="1:12" ht="16" x14ac:dyDescent="0.2">
      <c r="A2418" s="22">
        <f t="shared" si="111"/>
        <v>43831</v>
      </c>
      <c r="B2418" s="15" t="s">
        <v>205</v>
      </c>
      <c r="C2418" s="15" t="str">
        <f t="shared" si="112"/>
        <v>VALLE DEL CAUCA</v>
      </c>
      <c r="D2418" s="23" t="str">
        <f t="shared" si="113"/>
        <v>VALLE DEL CAUCA</v>
      </c>
      <c r="E2418" s="15">
        <v>2020</v>
      </c>
      <c r="F2418" s="15">
        <v>1</v>
      </c>
      <c r="G2418" s="15" t="s">
        <v>202</v>
      </c>
      <c r="H2418" s="17">
        <v>100.342730141174</v>
      </c>
      <c r="I2418" s="17">
        <v>89.363348656025096</v>
      </c>
      <c r="J2418" s="17">
        <v>97.029397377852106</v>
      </c>
      <c r="K2418" s="17">
        <v>86.680377252122398</v>
      </c>
      <c r="L2418" s="19">
        <v>93.052714177619606</v>
      </c>
    </row>
    <row r="2419" spans="1:12" ht="16" x14ac:dyDescent="0.2">
      <c r="A2419" s="22">
        <f t="shared" si="111"/>
        <v>43862</v>
      </c>
      <c r="B2419" s="16" t="s">
        <v>205</v>
      </c>
      <c r="C2419" s="15" t="str">
        <f t="shared" si="112"/>
        <v>VALLE DEL CAUCA</v>
      </c>
      <c r="D2419" s="23" t="str">
        <f t="shared" si="113"/>
        <v>VALLE DEL CAUCA</v>
      </c>
      <c r="E2419" s="16">
        <v>2020</v>
      </c>
      <c r="F2419" s="16">
        <v>2</v>
      </c>
      <c r="G2419" s="16" t="s">
        <v>202</v>
      </c>
      <c r="H2419" s="18">
        <v>102.700333995104</v>
      </c>
      <c r="I2419" s="18">
        <v>89.900810648215995</v>
      </c>
      <c r="J2419" s="18">
        <v>97.478670310605295</v>
      </c>
      <c r="K2419" s="18">
        <v>85.676371330246894</v>
      </c>
      <c r="L2419" s="20">
        <v>94.263374716251406</v>
      </c>
    </row>
    <row r="2420" spans="1:12" ht="16" x14ac:dyDescent="0.2">
      <c r="A2420" s="22">
        <f t="shared" si="111"/>
        <v>43891</v>
      </c>
      <c r="B2420" s="15" t="s">
        <v>205</v>
      </c>
      <c r="C2420" s="15" t="str">
        <f t="shared" si="112"/>
        <v>VALLE DEL CAUCA</v>
      </c>
      <c r="D2420" s="23" t="str">
        <f t="shared" si="113"/>
        <v>VALLE DEL CAUCA</v>
      </c>
      <c r="E2420" s="15">
        <v>2020</v>
      </c>
      <c r="F2420" s="15">
        <v>3</v>
      </c>
      <c r="G2420" s="15" t="s">
        <v>202</v>
      </c>
      <c r="H2420" s="17">
        <v>83.061664254157606</v>
      </c>
      <c r="I2420" s="17">
        <v>71.059352319910204</v>
      </c>
      <c r="J2420" s="17">
        <v>69.913164646415197</v>
      </c>
      <c r="K2420" s="17">
        <v>60.324193617047001</v>
      </c>
      <c r="L2420" s="19">
        <v>93.523526609309798</v>
      </c>
    </row>
    <row r="2421" spans="1:12" ht="16" x14ac:dyDescent="0.2">
      <c r="A2421" s="22">
        <f t="shared" si="111"/>
        <v>43922</v>
      </c>
      <c r="B2421" s="16" t="s">
        <v>205</v>
      </c>
      <c r="C2421" s="15" t="str">
        <f t="shared" si="112"/>
        <v>VALLE DEL CAUCA</v>
      </c>
      <c r="D2421" s="23" t="str">
        <f t="shared" si="113"/>
        <v>VALLE DEL CAUCA</v>
      </c>
      <c r="E2421" s="16">
        <v>2020</v>
      </c>
      <c r="F2421" s="16">
        <v>4</v>
      </c>
      <c r="G2421" s="16" t="s">
        <v>202</v>
      </c>
      <c r="H2421" s="18">
        <v>13.7349994020406</v>
      </c>
      <c r="I2421" s="18">
        <v>12.0107133765106</v>
      </c>
      <c r="J2421" s="18">
        <v>22.460701322762102</v>
      </c>
      <c r="K2421" s="18">
        <v>18.9597290179079</v>
      </c>
      <c r="L2421" s="20">
        <v>89.151696886472493</v>
      </c>
    </row>
    <row r="2422" spans="1:12" ht="16" x14ac:dyDescent="0.2">
      <c r="A2422" s="22">
        <f t="shared" si="111"/>
        <v>43952</v>
      </c>
      <c r="B2422" s="15" t="s">
        <v>205</v>
      </c>
      <c r="C2422" s="15" t="str">
        <f t="shared" si="112"/>
        <v>VALLE DEL CAUCA</v>
      </c>
      <c r="D2422" s="23" t="str">
        <f t="shared" si="113"/>
        <v>VALLE DEL CAUCA</v>
      </c>
      <c r="E2422" s="15">
        <v>2020</v>
      </c>
      <c r="F2422" s="15">
        <v>5</v>
      </c>
      <c r="G2422" s="15" t="s">
        <v>202</v>
      </c>
      <c r="H2422" s="17">
        <v>61.846386479168103</v>
      </c>
      <c r="I2422" s="17">
        <v>53.942769150521798</v>
      </c>
      <c r="J2422" s="17">
        <v>64.448937726456293</v>
      </c>
      <c r="K2422" s="17">
        <v>56.1784288167581</v>
      </c>
      <c r="L2422" s="19">
        <v>89.656138777569197</v>
      </c>
    </row>
    <row r="2423" spans="1:12" ht="16" x14ac:dyDescent="0.2">
      <c r="A2423" s="22">
        <f t="shared" si="111"/>
        <v>43983</v>
      </c>
      <c r="B2423" s="16" t="s">
        <v>205</v>
      </c>
      <c r="C2423" s="15" t="str">
        <f t="shared" si="112"/>
        <v>VALLE DEL CAUCA</v>
      </c>
      <c r="D2423" s="23" t="str">
        <f t="shared" si="113"/>
        <v>VALLE DEL CAUCA</v>
      </c>
      <c r="E2423" s="16">
        <v>2020</v>
      </c>
      <c r="F2423" s="16">
        <v>6</v>
      </c>
      <c r="G2423" s="16" t="s">
        <v>202</v>
      </c>
      <c r="H2423" s="18">
        <v>68.133931800543706</v>
      </c>
      <c r="I2423" s="18">
        <v>60.216337164252302</v>
      </c>
      <c r="J2423" s="18">
        <v>88.406929711741498</v>
      </c>
      <c r="K2423" s="18">
        <v>77.814614905980704</v>
      </c>
      <c r="L2423" s="20">
        <v>86.494969593363805</v>
      </c>
    </row>
    <row r="2424" spans="1:12" ht="16" x14ac:dyDescent="0.2">
      <c r="A2424" s="22">
        <f t="shared" si="111"/>
        <v>44013</v>
      </c>
      <c r="B2424" s="15" t="s">
        <v>205</v>
      </c>
      <c r="C2424" s="15" t="str">
        <f t="shared" si="112"/>
        <v>VALLE DEL CAUCA</v>
      </c>
      <c r="D2424" s="23" t="str">
        <f t="shared" si="113"/>
        <v>VALLE DEL CAUCA</v>
      </c>
      <c r="E2424" s="15">
        <v>2020</v>
      </c>
      <c r="F2424" s="15">
        <v>7</v>
      </c>
      <c r="G2424" s="15" t="s">
        <v>202</v>
      </c>
      <c r="H2424" s="17">
        <v>96.162533105415093</v>
      </c>
      <c r="I2424" s="17">
        <v>83.915169518149398</v>
      </c>
      <c r="J2424" s="17">
        <v>105.05713874884501</v>
      </c>
      <c r="K2424" s="17">
        <v>91.678088365116295</v>
      </c>
      <c r="L2424" s="19">
        <v>87.705630131995605</v>
      </c>
    </row>
    <row r="2425" spans="1:12" ht="16" x14ac:dyDescent="0.2">
      <c r="A2425" s="22">
        <f t="shared" si="111"/>
        <v>44044</v>
      </c>
      <c r="B2425" s="16" t="s">
        <v>205</v>
      </c>
      <c r="C2425" s="15" t="str">
        <f t="shared" si="112"/>
        <v>VALLE DEL CAUCA</v>
      </c>
      <c r="D2425" s="23" t="str">
        <f t="shared" si="113"/>
        <v>VALLE DEL CAUCA</v>
      </c>
      <c r="E2425" s="16">
        <v>2020</v>
      </c>
      <c r="F2425" s="16">
        <v>8</v>
      </c>
      <c r="G2425" s="16" t="s">
        <v>202</v>
      </c>
      <c r="H2425" s="18">
        <v>120.13920201075</v>
      </c>
      <c r="I2425" s="18">
        <v>103.618186186324</v>
      </c>
      <c r="J2425" s="18">
        <v>114.54929455204901</v>
      </c>
      <c r="K2425" s="18">
        <v>98.938759430277202</v>
      </c>
      <c r="L2425" s="20">
        <v>88.411848779530899</v>
      </c>
    </row>
    <row r="2426" spans="1:12" ht="16" x14ac:dyDescent="0.2">
      <c r="A2426" s="22">
        <f t="shared" si="111"/>
        <v>44075</v>
      </c>
      <c r="B2426" s="15" t="s">
        <v>205</v>
      </c>
      <c r="C2426" s="15" t="str">
        <f t="shared" si="112"/>
        <v>VALLE DEL CAUCA</v>
      </c>
      <c r="D2426" s="23" t="str">
        <f t="shared" si="113"/>
        <v>VALLE DEL CAUCA</v>
      </c>
      <c r="E2426" s="15">
        <v>2020</v>
      </c>
      <c r="F2426" s="15">
        <v>9</v>
      </c>
      <c r="G2426" s="15" t="s">
        <v>202</v>
      </c>
      <c r="H2426" s="17">
        <v>106.600864404286</v>
      </c>
      <c r="I2426" s="17">
        <v>92.487029841280602</v>
      </c>
      <c r="J2426" s="17">
        <v>120.05111643748199</v>
      </c>
      <c r="K2426" s="17">
        <v>103.77903453886</v>
      </c>
      <c r="L2426" s="19">
        <v>90.665022559762306</v>
      </c>
    </row>
    <row r="2427" spans="1:12" ht="16" x14ac:dyDescent="0.2">
      <c r="A2427" s="22">
        <f t="shared" si="111"/>
        <v>44105</v>
      </c>
      <c r="B2427" s="16" t="s">
        <v>205</v>
      </c>
      <c r="C2427" s="15" t="str">
        <f t="shared" si="112"/>
        <v>VALLE DEL CAUCA</v>
      </c>
      <c r="D2427" s="23" t="str">
        <f t="shared" si="113"/>
        <v>VALLE DEL CAUCA</v>
      </c>
      <c r="E2427" s="16">
        <v>2020</v>
      </c>
      <c r="F2427" s="16">
        <v>10</v>
      </c>
      <c r="G2427" s="16" t="s">
        <v>202</v>
      </c>
      <c r="H2427" s="18">
        <v>122.78720044074799</v>
      </c>
      <c r="I2427" s="18">
        <v>105.480943270122</v>
      </c>
      <c r="J2427" s="18">
        <v>129.932986857353</v>
      </c>
      <c r="K2427" s="18">
        <v>111.402496189055</v>
      </c>
      <c r="L2427" s="20">
        <v>93.4898971499033</v>
      </c>
    </row>
    <row r="2428" spans="1:12" ht="16" x14ac:dyDescent="0.2">
      <c r="A2428" s="22">
        <f t="shared" si="111"/>
        <v>44136</v>
      </c>
      <c r="B2428" s="15" t="s">
        <v>205</v>
      </c>
      <c r="C2428" s="15" t="str">
        <f t="shared" si="112"/>
        <v>VALLE DEL CAUCA</v>
      </c>
      <c r="D2428" s="23" t="str">
        <f t="shared" si="113"/>
        <v>VALLE DEL CAUCA</v>
      </c>
      <c r="E2428" s="15">
        <v>2020</v>
      </c>
      <c r="F2428" s="15">
        <v>11</v>
      </c>
      <c r="G2428" s="15" t="s">
        <v>202</v>
      </c>
      <c r="H2428" s="17">
        <v>122.774185346279</v>
      </c>
      <c r="I2428" s="17">
        <v>105.49262959292</v>
      </c>
      <c r="J2428" s="17">
        <v>127.197378938632</v>
      </c>
      <c r="K2428" s="17">
        <v>109.323258259837</v>
      </c>
      <c r="L2428" s="19">
        <v>92.615531205335898</v>
      </c>
    </row>
    <row r="2429" spans="1:12" ht="16" x14ac:dyDescent="0.2">
      <c r="A2429" s="22">
        <f t="shared" si="111"/>
        <v>44166</v>
      </c>
      <c r="B2429" s="16" t="s">
        <v>205</v>
      </c>
      <c r="C2429" s="15" t="str">
        <f t="shared" si="112"/>
        <v>VALLE DEL CAUCA</v>
      </c>
      <c r="D2429" s="23" t="str">
        <f t="shared" si="113"/>
        <v>VALLE DEL CAUCA</v>
      </c>
      <c r="E2429" s="16">
        <v>2020</v>
      </c>
      <c r="F2429" s="16">
        <v>12</v>
      </c>
      <c r="G2429" s="16" t="s">
        <v>202</v>
      </c>
      <c r="H2429" s="18">
        <v>121.238701412678</v>
      </c>
      <c r="I2429" s="18">
        <v>104.93053671929</v>
      </c>
      <c r="J2429" s="18">
        <v>112.73055124554401</v>
      </c>
      <c r="K2429" s="18">
        <v>98.202839404606905</v>
      </c>
      <c r="L2429" s="20">
        <v>94.027968500406402</v>
      </c>
    </row>
    <row r="2430" spans="1:12" ht="16" x14ac:dyDescent="0.2">
      <c r="A2430" s="22">
        <f t="shared" si="111"/>
        <v>44197</v>
      </c>
      <c r="B2430" s="15" t="s">
        <v>205</v>
      </c>
      <c r="C2430" s="15" t="str">
        <f t="shared" si="112"/>
        <v>VALLE DEL CAUCA</v>
      </c>
      <c r="D2430" s="23" t="str">
        <f t="shared" si="113"/>
        <v>VALLE DEL CAUCA</v>
      </c>
      <c r="E2430" s="15">
        <v>2021</v>
      </c>
      <c r="F2430" s="15">
        <v>1</v>
      </c>
      <c r="G2430" s="15" t="s">
        <v>202</v>
      </c>
      <c r="H2430" s="17">
        <v>117.073386612626</v>
      </c>
      <c r="I2430" s="17">
        <v>100.320552656695</v>
      </c>
      <c r="J2430" s="17">
        <v>111.275385817451</v>
      </c>
      <c r="K2430" s="17">
        <v>95.905435797123303</v>
      </c>
      <c r="L2430" s="19">
        <v>94.9695933637867</v>
      </c>
    </row>
    <row r="2431" spans="1:12" ht="16" x14ac:dyDescent="0.2">
      <c r="A2431" s="22">
        <f t="shared" si="111"/>
        <v>44228</v>
      </c>
      <c r="B2431" s="16" t="s">
        <v>205</v>
      </c>
      <c r="C2431" s="15" t="str">
        <f t="shared" si="112"/>
        <v>VALLE DEL CAUCA</v>
      </c>
      <c r="D2431" s="23" t="str">
        <f t="shared" si="113"/>
        <v>VALLE DEL CAUCA</v>
      </c>
      <c r="E2431" s="16">
        <v>2021</v>
      </c>
      <c r="F2431" s="16">
        <v>2</v>
      </c>
      <c r="G2431" s="16" t="s">
        <v>202</v>
      </c>
      <c r="H2431" s="18">
        <v>124.323489738231</v>
      </c>
      <c r="I2431" s="18">
        <v>106.381793944329</v>
      </c>
      <c r="J2431" s="18">
        <v>121.558323113528</v>
      </c>
      <c r="K2431" s="18">
        <v>104.44339707219299</v>
      </c>
      <c r="L2431" s="20">
        <v>96.213883361824998</v>
      </c>
    </row>
    <row r="2432" spans="1:12" ht="16" x14ac:dyDescent="0.2">
      <c r="A2432" s="22">
        <f t="shared" si="111"/>
        <v>44256</v>
      </c>
      <c r="B2432" s="15" t="s">
        <v>205</v>
      </c>
      <c r="C2432" s="15" t="str">
        <f t="shared" si="112"/>
        <v>VALLE DEL CAUCA</v>
      </c>
      <c r="D2432" s="23" t="str">
        <f t="shared" si="113"/>
        <v>VALLE DEL CAUCA</v>
      </c>
      <c r="E2432" s="15">
        <v>2021</v>
      </c>
      <c r="F2432" s="15">
        <v>3</v>
      </c>
      <c r="G2432" s="15" t="s">
        <v>202</v>
      </c>
      <c r="H2432" s="17">
        <v>132.95411743279001</v>
      </c>
      <c r="I2432" s="17">
        <v>113.95061972444999</v>
      </c>
      <c r="J2432" s="17">
        <v>131.58403588016</v>
      </c>
      <c r="K2432" s="17">
        <v>112.904740358293</v>
      </c>
      <c r="L2432" s="19">
        <v>96.079365524199204</v>
      </c>
    </row>
    <row r="2433" spans="1:12" ht="16" x14ac:dyDescent="0.2">
      <c r="A2433" s="22">
        <f t="shared" si="111"/>
        <v>44287</v>
      </c>
      <c r="B2433" s="16" t="s">
        <v>205</v>
      </c>
      <c r="C2433" s="15" t="str">
        <f t="shared" si="112"/>
        <v>VALLE DEL CAUCA</v>
      </c>
      <c r="D2433" s="23" t="str">
        <f t="shared" si="113"/>
        <v>VALLE DEL CAUCA</v>
      </c>
      <c r="E2433" s="16">
        <v>2021</v>
      </c>
      <c r="F2433" s="16">
        <v>4</v>
      </c>
      <c r="G2433" s="16" t="s">
        <v>202</v>
      </c>
      <c r="H2433" s="18">
        <v>116.629304999254</v>
      </c>
      <c r="I2433" s="18">
        <v>99.122315516899505</v>
      </c>
      <c r="J2433" s="18">
        <v>119.735281452197</v>
      </c>
      <c r="K2433" s="18">
        <v>101.698778582442</v>
      </c>
      <c r="L2433" s="20">
        <v>96.079365524199204</v>
      </c>
    </row>
    <row r="2434" spans="1:12" ht="16" x14ac:dyDescent="0.2">
      <c r="A2434" s="22">
        <f t="shared" ref="A2434:A2497" si="114">DATE(E2434,F2434,1)</f>
        <v>44317</v>
      </c>
      <c r="B2434" s="15" t="s">
        <v>205</v>
      </c>
      <c r="C2434" s="15" t="str">
        <f t="shared" si="112"/>
        <v>VALLE DEL CAUCA</v>
      </c>
      <c r="D2434" s="23" t="str">
        <f t="shared" si="113"/>
        <v>VALLE DEL CAUCA</v>
      </c>
      <c r="E2434" s="15">
        <v>2021</v>
      </c>
      <c r="F2434" s="15">
        <v>5</v>
      </c>
      <c r="G2434" s="15" t="s">
        <v>202</v>
      </c>
      <c r="H2434" s="17">
        <v>16.233494861996999</v>
      </c>
      <c r="I2434" s="17">
        <v>13.261719164903999</v>
      </c>
      <c r="J2434" s="17">
        <v>15.721738434581001</v>
      </c>
      <c r="K2434" s="17">
        <v>13.834076576301801</v>
      </c>
      <c r="L2434" s="19">
        <v>94.431522013283598</v>
      </c>
    </row>
    <row r="2435" spans="1:12" ht="16" x14ac:dyDescent="0.2">
      <c r="A2435" s="22">
        <f t="shared" si="114"/>
        <v>44348</v>
      </c>
      <c r="B2435" s="16" t="s">
        <v>205</v>
      </c>
      <c r="C2435" s="15" t="str">
        <f t="shared" ref="C2435:C2498" si="115">UPPER(B2435)</f>
        <v>VALLE DEL CAUCA</v>
      </c>
      <c r="D2435" s="23" t="str">
        <f t="shared" ref="D2435:D2498" si="116">SUBSTITUTE(SUBSTITUTE(SUBSTITUTE(SUBSTITUTE(SUBSTITUTE(SUBSTITUTE(SUBSTITUTE(SUBSTITUTE(SUBSTITUTE(SUBSTITUTE(C2435,"á","a"),"é","e"),"í","i"),"ó","o"),"ú","u"),"Á","A"),"É","E"),"Í","I"),"Ó","O"),"Ú","U")</f>
        <v>VALLE DEL CAUCA</v>
      </c>
      <c r="E2435" s="16">
        <v>2021</v>
      </c>
      <c r="F2435" s="16">
        <v>6</v>
      </c>
      <c r="G2435" s="16" t="s">
        <v>202</v>
      </c>
      <c r="H2435" s="18">
        <v>106.23204391749</v>
      </c>
      <c r="I2435" s="18">
        <v>90.437479133687404</v>
      </c>
      <c r="J2435" s="18">
        <v>108.03600567849401</v>
      </c>
      <c r="K2435" s="18">
        <v>92.527353224026996</v>
      </c>
      <c r="L2435" s="20">
        <v>93.725303365748402</v>
      </c>
    </row>
    <row r="2436" spans="1:12" ht="16" x14ac:dyDescent="0.2">
      <c r="A2436" s="22">
        <f t="shared" si="114"/>
        <v>44378</v>
      </c>
      <c r="B2436" s="15" t="s">
        <v>205</v>
      </c>
      <c r="C2436" s="15" t="str">
        <f t="shared" si="115"/>
        <v>VALLE DEL CAUCA</v>
      </c>
      <c r="D2436" s="23" t="str">
        <f t="shared" si="116"/>
        <v>VALLE DEL CAUCA</v>
      </c>
      <c r="E2436" s="15">
        <v>2021</v>
      </c>
      <c r="F2436" s="15">
        <v>7</v>
      </c>
      <c r="G2436" s="15" t="s">
        <v>202</v>
      </c>
      <c r="H2436" s="17">
        <v>135.35855794018701</v>
      </c>
      <c r="I2436" s="17">
        <v>114.68234245236</v>
      </c>
      <c r="J2436" s="17">
        <v>136.555967759872</v>
      </c>
      <c r="K2436" s="17">
        <v>115.643875525708</v>
      </c>
      <c r="L2436" s="19">
        <v>95.339517417257497</v>
      </c>
    </row>
    <row r="2437" spans="1:12" ht="16" x14ac:dyDescent="0.2">
      <c r="A2437" s="22">
        <f t="shared" si="114"/>
        <v>44409</v>
      </c>
      <c r="B2437" s="16" t="s">
        <v>205</v>
      </c>
      <c r="C2437" s="15" t="str">
        <f t="shared" si="115"/>
        <v>VALLE DEL CAUCA</v>
      </c>
      <c r="D2437" s="23" t="str">
        <f t="shared" si="116"/>
        <v>VALLE DEL CAUCA</v>
      </c>
      <c r="E2437" s="16">
        <v>2021</v>
      </c>
      <c r="F2437" s="16">
        <v>8</v>
      </c>
      <c r="G2437" s="16" t="s">
        <v>202</v>
      </c>
      <c r="H2437" s="18">
        <v>134.711842974788</v>
      </c>
      <c r="I2437" s="18">
        <v>114.070912828019</v>
      </c>
      <c r="J2437" s="18">
        <v>147.20436975269999</v>
      </c>
      <c r="K2437" s="18">
        <v>123.65011411920101</v>
      </c>
      <c r="L2437" s="20">
        <v>95.843959308354101</v>
      </c>
    </row>
    <row r="2438" spans="1:12" ht="16" x14ac:dyDescent="0.2">
      <c r="A2438" s="22">
        <f t="shared" si="114"/>
        <v>44440</v>
      </c>
      <c r="B2438" s="15" t="s">
        <v>205</v>
      </c>
      <c r="C2438" s="15" t="str">
        <f t="shared" si="115"/>
        <v>VALLE DEL CAUCA</v>
      </c>
      <c r="D2438" s="23" t="str">
        <f t="shared" si="116"/>
        <v>VALLE DEL CAUCA</v>
      </c>
      <c r="E2438" s="15">
        <v>2021</v>
      </c>
      <c r="F2438" s="15">
        <v>9</v>
      </c>
      <c r="G2438" s="15" t="s">
        <v>202</v>
      </c>
      <c r="H2438" s="17">
        <v>138.26115195345201</v>
      </c>
      <c r="I2438" s="17">
        <v>118.324155239814</v>
      </c>
      <c r="J2438" s="17">
        <v>137.15003552852201</v>
      </c>
      <c r="K2438" s="17">
        <v>117.677835069086</v>
      </c>
      <c r="L2438" s="19">
        <v>96.953731468766605</v>
      </c>
    </row>
    <row r="2439" spans="1:12" ht="16" x14ac:dyDescent="0.2">
      <c r="A2439" s="22">
        <f t="shared" si="114"/>
        <v>44470</v>
      </c>
      <c r="B2439" s="16" t="s">
        <v>205</v>
      </c>
      <c r="C2439" s="15" t="str">
        <f t="shared" si="115"/>
        <v>VALLE DEL CAUCA</v>
      </c>
      <c r="D2439" s="23" t="str">
        <f t="shared" si="116"/>
        <v>VALLE DEL CAUCA</v>
      </c>
      <c r="E2439" s="16">
        <v>2021</v>
      </c>
      <c r="F2439" s="16">
        <v>10</v>
      </c>
      <c r="G2439" s="16" t="s">
        <v>202</v>
      </c>
      <c r="H2439" s="18">
        <v>144.57412325049799</v>
      </c>
      <c r="I2439" s="18">
        <v>123.210697019778</v>
      </c>
      <c r="J2439" s="18">
        <v>138.166014115856</v>
      </c>
      <c r="K2439" s="18">
        <v>117.80712515406999</v>
      </c>
      <c r="L2439" s="20">
        <v>98.198021466804903</v>
      </c>
    </row>
    <row r="2440" spans="1:12" ht="16" x14ac:dyDescent="0.2">
      <c r="A2440" s="22">
        <f t="shared" si="114"/>
        <v>44501</v>
      </c>
      <c r="B2440" s="15" t="s">
        <v>205</v>
      </c>
      <c r="C2440" s="15" t="str">
        <f t="shared" si="115"/>
        <v>VALLE DEL CAUCA</v>
      </c>
      <c r="D2440" s="23" t="str">
        <f t="shared" si="116"/>
        <v>VALLE DEL CAUCA</v>
      </c>
      <c r="E2440" s="15">
        <v>2021</v>
      </c>
      <c r="F2440" s="15">
        <v>11</v>
      </c>
      <c r="G2440" s="15" t="s">
        <v>202</v>
      </c>
      <c r="H2440" s="17">
        <v>130.14270042029901</v>
      </c>
      <c r="I2440" s="17">
        <v>110.394473038508</v>
      </c>
      <c r="J2440" s="17">
        <v>143.971503179444</v>
      </c>
      <c r="K2440" s="17">
        <v>121.673492774987</v>
      </c>
      <c r="L2440" s="19">
        <v>97.693579575708299</v>
      </c>
    </row>
    <row r="2441" spans="1:12" ht="16" x14ac:dyDescent="0.2">
      <c r="A2441" s="22">
        <f t="shared" si="114"/>
        <v>44531</v>
      </c>
      <c r="B2441" s="16" t="s">
        <v>205</v>
      </c>
      <c r="C2441" s="15" t="str">
        <f t="shared" si="115"/>
        <v>VALLE DEL CAUCA</v>
      </c>
      <c r="D2441" s="23" t="str">
        <f t="shared" si="116"/>
        <v>VALLE DEL CAUCA</v>
      </c>
      <c r="E2441" s="16">
        <v>2021</v>
      </c>
      <c r="F2441" s="16">
        <v>12</v>
      </c>
      <c r="G2441" s="16" t="s">
        <v>202</v>
      </c>
      <c r="H2441" s="18">
        <v>136.46296719979</v>
      </c>
      <c r="I2441" s="18">
        <v>114.684695538718</v>
      </c>
      <c r="J2441" s="18">
        <v>126.415234951058</v>
      </c>
      <c r="K2441" s="18">
        <v>106.79676803308</v>
      </c>
      <c r="L2441" s="20">
        <v>97.760838494521195</v>
      </c>
    </row>
    <row r="2442" spans="1:12" ht="16" x14ac:dyDescent="0.2">
      <c r="A2442" s="22">
        <f t="shared" si="114"/>
        <v>44562</v>
      </c>
      <c r="B2442" s="15" t="s">
        <v>205</v>
      </c>
      <c r="C2442" s="15" t="str">
        <f t="shared" si="115"/>
        <v>VALLE DEL CAUCA</v>
      </c>
      <c r="D2442" s="23" t="str">
        <f t="shared" si="116"/>
        <v>VALLE DEL CAUCA</v>
      </c>
      <c r="E2442" s="15">
        <v>2022</v>
      </c>
      <c r="F2442" s="15">
        <v>1</v>
      </c>
      <c r="G2442" s="15" t="s">
        <v>202</v>
      </c>
      <c r="H2442" s="17">
        <v>128.23508560573501</v>
      </c>
      <c r="I2442" s="17">
        <v>102.289440651715</v>
      </c>
      <c r="J2442" s="17">
        <v>112.38085682697</v>
      </c>
      <c r="K2442" s="17">
        <v>90.034092435380302</v>
      </c>
      <c r="L2442" s="19">
        <v>96.852843090547296</v>
      </c>
    </row>
    <row r="2443" spans="1:12" ht="16" x14ac:dyDescent="0.2">
      <c r="A2443" s="22">
        <f t="shared" si="114"/>
        <v>44593</v>
      </c>
      <c r="B2443" s="16" t="s">
        <v>205</v>
      </c>
      <c r="C2443" s="15" t="str">
        <f t="shared" si="115"/>
        <v>VALLE DEL CAUCA</v>
      </c>
      <c r="D2443" s="23" t="str">
        <f t="shared" si="116"/>
        <v>VALLE DEL CAUCA</v>
      </c>
      <c r="E2443" s="16">
        <v>2022</v>
      </c>
      <c r="F2443" s="16">
        <v>2</v>
      </c>
      <c r="G2443" s="16" t="s">
        <v>202</v>
      </c>
      <c r="H2443" s="18">
        <v>110.02775552862499</v>
      </c>
      <c r="I2443" s="18">
        <v>88.976442459516306</v>
      </c>
      <c r="J2443" s="18">
        <v>120.79161291308201</v>
      </c>
      <c r="K2443" s="18">
        <v>97.771308862129402</v>
      </c>
      <c r="L2443" s="20">
        <v>96.012106605386293</v>
      </c>
    </row>
    <row r="2444" spans="1:12" ht="16" x14ac:dyDescent="0.2">
      <c r="A2444" s="22">
        <f t="shared" si="114"/>
        <v>44621</v>
      </c>
      <c r="B2444" s="15" t="s">
        <v>205</v>
      </c>
      <c r="C2444" s="15" t="str">
        <f t="shared" si="115"/>
        <v>VALLE DEL CAUCA</v>
      </c>
      <c r="D2444" s="23" t="str">
        <f t="shared" si="116"/>
        <v>VALLE DEL CAUCA</v>
      </c>
      <c r="E2444" s="15">
        <v>2022</v>
      </c>
      <c r="F2444" s="15">
        <v>3</v>
      </c>
      <c r="G2444" s="15" t="s">
        <v>202</v>
      </c>
      <c r="H2444" s="17">
        <v>142.86292068822399</v>
      </c>
      <c r="I2444" s="17">
        <v>114.984865818202</v>
      </c>
      <c r="J2444" s="17">
        <v>143.384478259796</v>
      </c>
      <c r="K2444" s="17">
        <v>115.321557138844</v>
      </c>
      <c r="L2444" s="19">
        <v>96.415660118263602</v>
      </c>
    </row>
    <row r="2445" spans="1:12" ht="16" x14ac:dyDescent="0.2">
      <c r="A2445" s="22">
        <f t="shared" si="114"/>
        <v>44652</v>
      </c>
      <c r="B2445" s="16" t="s">
        <v>205</v>
      </c>
      <c r="C2445" s="15" t="str">
        <f t="shared" si="115"/>
        <v>VALLE DEL CAUCA</v>
      </c>
      <c r="D2445" s="23" t="str">
        <f t="shared" si="116"/>
        <v>VALLE DEL CAUCA</v>
      </c>
      <c r="E2445" s="16">
        <v>2022</v>
      </c>
      <c r="F2445" s="16">
        <v>4</v>
      </c>
      <c r="G2445" s="16" t="s">
        <v>202</v>
      </c>
      <c r="H2445" s="18">
        <v>139.960877058959</v>
      </c>
      <c r="I2445" s="18">
        <v>110.71007911066501</v>
      </c>
      <c r="J2445" s="18">
        <v>131.250829072127</v>
      </c>
      <c r="K2445" s="18">
        <v>104.013733040105</v>
      </c>
      <c r="L2445" s="20">
        <v>97.290026062831004</v>
      </c>
    </row>
    <row r="2446" spans="1:12" ht="16" x14ac:dyDescent="0.2">
      <c r="A2446" s="22">
        <f t="shared" si="114"/>
        <v>44682</v>
      </c>
      <c r="B2446" s="15" t="s">
        <v>205</v>
      </c>
      <c r="C2446" s="15" t="str">
        <f t="shared" si="115"/>
        <v>VALLE DEL CAUCA</v>
      </c>
      <c r="D2446" s="23" t="str">
        <f t="shared" si="116"/>
        <v>VALLE DEL CAUCA</v>
      </c>
      <c r="E2446" s="15">
        <v>2022</v>
      </c>
      <c r="F2446" s="15">
        <v>5</v>
      </c>
      <c r="G2446" s="15" t="s">
        <v>202</v>
      </c>
      <c r="H2446" s="17">
        <v>147.83245211756201</v>
      </c>
      <c r="I2446" s="17">
        <v>114.275112728266</v>
      </c>
      <c r="J2446" s="17">
        <v>140.381496584465</v>
      </c>
      <c r="K2446" s="17">
        <v>108.62274281657901</v>
      </c>
      <c r="L2446" s="19">
        <v>97.458173359863196</v>
      </c>
    </row>
    <row r="2447" spans="1:12" ht="16" x14ac:dyDescent="0.2">
      <c r="A2447" s="22">
        <f t="shared" si="114"/>
        <v>44713</v>
      </c>
      <c r="B2447" s="16" t="s">
        <v>205</v>
      </c>
      <c r="C2447" s="15" t="str">
        <f t="shared" si="115"/>
        <v>VALLE DEL CAUCA</v>
      </c>
      <c r="D2447" s="23" t="str">
        <f t="shared" si="116"/>
        <v>VALLE DEL CAUCA</v>
      </c>
      <c r="E2447" s="16">
        <v>2022</v>
      </c>
      <c r="F2447" s="16">
        <v>6</v>
      </c>
      <c r="G2447" s="16" t="s">
        <v>202</v>
      </c>
      <c r="H2447" s="18">
        <v>141.709324202452</v>
      </c>
      <c r="I2447" s="18">
        <v>110.50191323294899</v>
      </c>
      <c r="J2447" s="18">
        <v>145.76079967953601</v>
      </c>
      <c r="K2447" s="18">
        <v>113.486942401877</v>
      </c>
      <c r="L2447" s="20">
        <v>97.794467953927594</v>
      </c>
    </row>
    <row r="2448" spans="1:12" ht="16" x14ac:dyDescent="0.2">
      <c r="A2448" s="22">
        <f t="shared" si="114"/>
        <v>44743</v>
      </c>
      <c r="B2448" s="15" t="s">
        <v>205</v>
      </c>
      <c r="C2448" s="15" t="str">
        <f t="shared" si="115"/>
        <v>VALLE DEL CAUCA</v>
      </c>
      <c r="D2448" s="23" t="str">
        <f t="shared" si="116"/>
        <v>VALLE DEL CAUCA</v>
      </c>
      <c r="E2448" s="15">
        <v>2022</v>
      </c>
      <c r="F2448" s="15">
        <v>7</v>
      </c>
      <c r="G2448" s="15" t="s">
        <v>202</v>
      </c>
      <c r="H2448" s="17">
        <v>158.162962404258</v>
      </c>
      <c r="I2448" s="17">
        <v>117.494988135029</v>
      </c>
      <c r="J2448" s="17">
        <v>143.94425535096599</v>
      </c>
      <c r="K2448" s="17">
        <v>107.20989696562199</v>
      </c>
      <c r="L2448" s="19">
        <v>98.029874169772697</v>
      </c>
    </row>
    <row r="2449" spans="1:12" ht="16" x14ac:dyDescent="0.2">
      <c r="A2449" s="22">
        <f t="shared" si="114"/>
        <v>44774</v>
      </c>
      <c r="B2449" s="16" t="s">
        <v>205</v>
      </c>
      <c r="C2449" s="15" t="str">
        <f t="shared" si="115"/>
        <v>VALLE DEL CAUCA</v>
      </c>
      <c r="D2449" s="23" t="str">
        <f t="shared" si="116"/>
        <v>VALLE DEL CAUCA</v>
      </c>
      <c r="E2449" s="16">
        <v>2022</v>
      </c>
      <c r="F2449" s="16">
        <v>8</v>
      </c>
      <c r="G2449" s="16" t="s">
        <v>202</v>
      </c>
      <c r="H2449" s="18">
        <v>146.320229777751</v>
      </c>
      <c r="I2449" s="18">
        <v>109.381150817399</v>
      </c>
      <c r="J2449" s="18">
        <v>152.72598897222801</v>
      </c>
      <c r="K2449" s="18">
        <v>114.081867208478</v>
      </c>
      <c r="L2449" s="20">
        <v>98.097133088585593</v>
      </c>
    </row>
    <row r="2450" spans="1:12" ht="16" x14ac:dyDescent="0.2">
      <c r="A2450" s="22">
        <f t="shared" si="114"/>
        <v>44805</v>
      </c>
      <c r="B2450" s="15" t="s">
        <v>205</v>
      </c>
      <c r="C2450" s="15" t="str">
        <f t="shared" si="115"/>
        <v>VALLE DEL CAUCA</v>
      </c>
      <c r="D2450" s="23" t="str">
        <f t="shared" si="116"/>
        <v>VALLE DEL CAUCA</v>
      </c>
      <c r="E2450" s="15">
        <v>2022</v>
      </c>
      <c r="F2450" s="15">
        <v>9</v>
      </c>
      <c r="G2450" s="15" t="s">
        <v>202</v>
      </c>
      <c r="H2450" s="17">
        <v>149.148837365074</v>
      </c>
      <c r="I2450" s="17">
        <v>111.402733563903</v>
      </c>
      <c r="J2450" s="17">
        <v>153.690078855655</v>
      </c>
      <c r="K2450" s="17">
        <v>114.722083622516</v>
      </c>
      <c r="L2450" s="19">
        <v>97.525432278676107</v>
      </c>
    </row>
    <row r="2451" spans="1:12" ht="16" x14ac:dyDescent="0.2">
      <c r="A2451" s="22">
        <f t="shared" si="114"/>
        <v>44835</v>
      </c>
      <c r="B2451" s="16" t="s">
        <v>205</v>
      </c>
      <c r="C2451" s="15" t="str">
        <f t="shared" si="115"/>
        <v>VALLE DEL CAUCA</v>
      </c>
      <c r="D2451" s="23" t="str">
        <f t="shared" si="116"/>
        <v>VALLE DEL CAUCA</v>
      </c>
      <c r="E2451" s="16">
        <v>2022</v>
      </c>
      <c r="F2451" s="16">
        <v>10</v>
      </c>
      <c r="G2451" s="16" t="s">
        <v>202</v>
      </c>
      <c r="H2451" s="18">
        <v>155.34219803100501</v>
      </c>
      <c r="I2451" s="18">
        <v>113.979913746958</v>
      </c>
      <c r="J2451" s="18">
        <v>144.70040937093401</v>
      </c>
      <c r="K2451" s="18">
        <v>106.707311842876</v>
      </c>
      <c r="L2451" s="20">
        <v>97.155508225205296</v>
      </c>
    </row>
    <row r="2452" spans="1:12" ht="16" x14ac:dyDescent="0.2">
      <c r="A2452" s="22">
        <f t="shared" si="114"/>
        <v>44866</v>
      </c>
      <c r="B2452" s="15" t="s">
        <v>205</v>
      </c>
      <c r="C2452" s="15" t="str">
        <f t="shared" si="115"/>
        <v>VALLE DEL CAUCA</v>
      </c>
      <c r="D2452" s="23" t="str">
        <f t="shared" si="116"/>
        <v>VALLE DEL CAUCA</v>
      </c>
      <c r="E2452" s="15">
        <v>2022</v>
      </c>
      <c r="F2452" s="15">
        <v>11</v>
      </c>
      <c r="G2452" s="15" t="s">
        <v>202</v>
      </c>
      <c r="H2452" s="17">
        <v>147.96339636582101</v>
      </c>
      <c r="I2452" s="17">
        <v>107.054989893789</v>
      </c>
      <c r="J2452" s="17">
        <v>146.10863620935399</v>
      </c>
      <c r="K2452" s="17">
        <v>106.62976981083401</v>
      </c>
      <c r="L2452" s="19">
        <v>96.920102009360207</v>
      </c>
    </row>
    <row r="2453" spans="1:12" ht="16" x14ac:dyDescent="0.2">
      <c r="A2453" s="22">
        <f t="shared" si="114"/>
        <v>44896</v>
      </c>
      <c r="B2453" s="16" t="s">
        <v>205</v>
      </c>
      <c r="C2453" s="15" t="str">
        <f t="shared" si="115"/>
        <v>VALLE DEL CAUCA</v>
      </c>
      <c r="D2453" s="23" t="str">
        <f t="shared" si="116"/>
        <v>VALLE DEL CAUCA</v>
      </c>
      <c r="E2453" s="16">
        <v>2022</v>
      </c>
      <c r="F2453" s="16">
        <v>12</v>
      </c>
      <c r="G2453" s="16" t="s">
        <v>202</v>
      </c>
      <c r="H2453" s="18">
        <v>148.80628004239</v>
      </c>
      <c r="I2453" s="18">
        <v>107.06620990618499</v>
      </c>
      <c r="J2453" s="18">
        <v>135.43292325925901</v>
      </c>
      <c r="K2453" s="18">
        <v>98.852872224511202</v>
      </c>
      <c r="L2453" s="20">
        <v>95.843959308354101</v>
      </c>
    </row>
    <row r="2454" spans="1:12" ht="16" x14ac:dyDescent="0.2">
      <c r="A2454" s="22">
        <f t="shared" si="114"/>
        <v>44927</v>
      </c>
      <c r="B2454" s="15" t="s">
        <v>205</v>
      </c>
      <c r="C2454" s="15" t="str">
        <f t="shared" si="115"/>
        <v>VALLE DEL CAUCA</v>
      </c>
      <c r="D2454" s="23" t="str">
        <f t="shared" si="116"/>
        <v>VALLE DEL CAUCA</v>
      </c>
      <c r="E2454" s="15">
        <v>2023</v>
      </c>
      <c r="F2454" s="15">
        <v>1</v>
      </c>
      <c r="G2454" s="15" t="s">
        <v>202</v>
      </c>
      <c r="H2454" s="17">
        <v>119.662185734853</v>
      </c>
      <c r="I2454" s="17">
        <v>81.486785895973298</v>
      </c>
      <c r="J2454" s="17">
        <v>112.936034130639</v>
      </c>
      <c r="K2454" s="17">
        <v>77.688051972756696</v>
      </c>
      <c r="L2454" s="19">
        <v>96.684695793515104</v>
      </c>
    </row>
    <row r="2455" spans="1:12" ht="16" x14ac:dyDescent="0.2">
      <c r="A2455" s="22">
        <f t="shared" si="114"/>
        <v>44958</v>
      </c>
      <c r="B2455" s="16" t="s">
        <v>205</v>
      </c>
      <c r="C2455" s="15" t="str">
        <f t="shared" si="115"/>
        <v>VALLE DEL CAUCA</v>
      </c>
      <c r="D2455" s="23" t="str">
        <f t="shared" si="116"/>
        <v>VALLE DEL CAUCA</v>
      </c>
      <c r="E2455" s="16">
        <v>2023</v>
      </c>
      <c r="F2455" s="16">
        <v>2</v>
      </c>
      <c r="G2455" s="16" t="s">
        <v>202</v>
      </c>
      <c r="H2455" s="18">
        <v>125.721213066559</v>
      </c>
      <c r="I2455" s="18">
        <v>83.956910665902498</v>
      </c>
      <c r="J2455" s="18">
        <v>126.44688472461399</v>
      </c>
      <c r="K2455" s="18">
        <v>84.270235954120594</v>
      </c>
      <c r="L2455" s="20">
        <v>97.189137684611694</v>
      </c>
    </row>
    <row r="2456" spans="1:12" ht="16" x14ac:dyDescent="0.2">
      <c r="A2456" s="22">
        <f t="shared" si="114"/>
        <v>44986</v>
      </c>
      <c r="B2456" s="15" t="s">
        <v>205</v>
      </c>
      <c r="C2456" s="15" t="str">
        <f t="shared" si="115"/>
        <v>VALLE DEL CAUCA</v>
      </c>
      <c r="D2456" s="23" t="str">
        <f t="shared" si="116"/>
        <v>VALLE DEL CAUCA</v>
      </c>
      <c r="E2456" s="15">
        <v>2023</v>
      </c>
      <c r="F2456" s="15">
        <v>3</v>
      </c>
      <c r="G2456" s="15" t="s">
        <v>202</v>
      </c>
      <c r="H2456" s="17">
        <v>153.53425492649001</v>
      </c>
      <c r="I2456" s="17">
        <v>102.17130215722101</v>
      </c>
      <c r="J2456" s="17">
        <v>137.40104828229599</v>
      </c>
      <c r="K2456" s="17">
        <v>92.351932577562394</v>
      </c>
      <c r="L2456" s="19">
        <v>98.433427682650006</v>
      </c>
    </row>
    <row r="2457" spans="1:12" ht="16" x14ac:dyDescent="0.2">
      <c r="A2457" s="22">
        <f t="shared" si="114"/>
        <v>45017</v>
      </c>
      <c r="B2457" s="16" t="s">
        <v>205</v>
      </c>
      <c r="C2457" s="15" t="str">
        <f t="shared" si="115"/>
        <v>VALLE DEL CAUCA</v>
      </c>
      <c r="D2457" s="23" t="str">
        <f t="shared" si="116"/>
        <v>VALLE DEL CAUCA</v>
      </c>
      <c r="E2457" s="16">
        <v>2023</v>
      </c>
      <c r="F2457" s="16">
        <v>4</v>
      </c>
      <c r="G2457" s="16" t="s">
        <v>202</v>
      </c>
      <c r="H2457" s="18">
        <v>121.49636013779001</v>
      </c>
      <c r="I2457" s="18">
        <v>81.034344723477602</v>
      </c>
      <c r="J2457" s="18">
        <v>118.796365836566</v>
      </c>
      <c r="K2457" s="18">
        <v>79.665888415703606</v>
      </c>
      <c r="L2457" s="20">
        <v>97.928985791553401</v>
      </c>
    </row>
    <row r="2458" spans="1:12" ht="16" x14ac:dyDescent="0.2">
      <c r="A2458" s="22">
        <f t="shared" si="114"/>
        <v>45047</v>
      </c>
      <c r="B2458" s="15" t="s">
        <v>205</v>
      </c>
      <c r="C2458" s="15" t="str">
        <f t="shared" si="115"/>
        <v>VALLE DEL CAUCA</v>
      </c>
      <c r="D2458" s="23" t="str">
        <f t="shared" si="116"/>
        <v>VALLE DEL CAUCA</v>
      </c>
      <c r="E2458" s="15">
        <v>2023</v>
      </c>
      <c r="F2458" s="15">
        <v>5</v>
      </c>
      <c r="G2458" s="15" t="s">
        <v>202</v>
      </c>
      <c r="H2458" s="17">
        <v>130.333181132107</v>
      </c>
      <c r="I2458" s="17">
        <v>86.729263598391995</v>
      </c>
      <c r="J2458" s="17">
        <v>132.74099976462799</v>
      </c>
      <c r="K2458" s="17">
        <v>88.535036061255198</v>
      </c>
      <c r="L2458" s="19">
        <v>96.382030658857204</v>
      </c>
    </row>
    <row r="2459" spans="1:12" ht="16" x14ac:dyDescent="0.2">
      <c r="A2459" s="22">
        <f t="shared" si="114"/>
        <v>45078</v>
      </c>
      <c r="B2459" s="16" t="s">
        <v>205</v>
      </c>
      <c r="C2459" s="15" t="str">
        <f t="shared" si="115"/>
        <v>VALLE DEL CAUCA</v>
      </c>
      <c r="D2459" s="23" t="str">
        <f t="shared" si="116"/>
        <v>VALLE DEL CAUCA</v>
      </c>
      <c r="E2459" s="16">
        <v>2023</v>
      </c>
      <c r="F2459" s="16">
        <v>6</v>
      </c>
      <c r="G2459" s="16" t="s">
        <v>202</v>
      </c>
      <c r="H2459" s="18">
        <v>133.69665473853399</v>
      </c>
      <c r="I2459" s="18">
        <v>90.517510295848695</v>
      </c>
      <c r="J2459" s="18">
        <v>124.58211853555601</v>
      </c>
      <c r="K2459" s="18">
        <v>84.528666699932899</v>
      </c>
      <c r="L2459" s="20">
        <v>96.045736064792706</v>
      </c>
    </row>
    <row r="2460" spans="1:12" ht="16" x14ac:dyDescent="0.2">
      <c r="A2460" s="22">
        <f t="shared" si="114"/>
        <v>45108</v>
      </c>
      <c r="B2460" s="15" t="s">
        <v>205</v>
      </c>
      <c r="C2460" s="15" t="str">
        <f t="shared" si="115"/>
        <v>VALLE DEL CAUCA</v>
      </c>
      <c r="D2460" s="23" t="str">
        <f t="shared" si="116"/>
        <v>VALLE DEL CAUCA</v>
      </c>
      <c r="E2460" s="15">
        <v>2023</v>
      </c>
      <c r="F2460" s="15">
        <v>7</v>
      </c>
      <c r="G2460" s="15" t="s">
        <v>202</v>
      </c>
      <c r="H2460" s="17">
        <v>129.862466844464</v>
      </c>
      <c r="I2460" s="17">
        <v>88.134898534845505</v>
      </c>
      <c r="J2460" s="17">
        <v>121.692848038352</v>
      </c>
      <c r="K2460" s="17">
        <v>82.938795056626304</v>
      </c>
      <c r="L2460" s="19">
        <v>94.6669282291287</v>
      </c>
    </row>
    <row r="2461" spans="1:12" ht="16" x14ac:dyDescent="0.2">
      <c r="A2461" s="22">
        <f t="shared" si="114"/>
        <v>45139</v>
      </c>
      <c r="B2461" s="16" t="s">
        <v>205</v>
      </c>
      <c r="C2461" s="15" t="str">
        <f t="shared" si="115"/>
        <v>VALLE DEL CAUCA</v>
      </c>
      <c r="D2461" s="23" t="str">
        <f t="shared" si="116"/>
        <v>VALLE DEL CAUCA</v>
      </c>
      <c r="E2461" s="16">
        <v>2023</v>
      </c>
      <c r="F2461" s="16">
        <v>8</v>
      </c>
      <c r="G2461" s="16" t="s">
        <v>202</v>
      </c>
      <c r="H2461" s="18">
        <v>140.4648976819</v>
      </c>
      <c r="I2461" s="18">
        <v>95.9725834835033</v>
      </c>
      <c r="J2461" s="18">
        <v>130.56725485678399</v>
      </c>
      <c r="K2461" s="18">
        <v>89.584739480811606</v>
      </c>
      <c r="L2461" s="20">
        <v>95.204999579631803</v>
      </c>
    </row>
    <row r="2462" spans="1:12" ht="16" x14ac:dyDescent="0.2">
      <c r="A2462" s="22">
        <f t="shared" si="114"/>
        <v>45170</v>
      </c>
      <c r="B2462" s="15" t="s">
        <v>205</v>
      </c>
      <c r="C2462" s="15" t="str">
        <f t="shared" si="115"/>
        <v>VALLE DEL CAUCA</v>
      </c>
      <c r="D2462" s="23" t="str">
        <f t="shared" si="116"/>
        <v>VALLE DEL CAUCA</v>
      </c>
      <c r="E2462" s="15">
        <v>2023</v>
      </c>
      <c r="F2462" s="15">
        <v>9</v>
      </c>
      <c r="G2462" s="15" t="s">
        <v>202</v>
      </c>
      <c r="H2462" s="17">
        <v>131.03169070666999</v>
      </c>
      <c r="I2462" s="17">
        <v>90.466804847652696</v>
      </c>
      <c r="J2462" s="17">
        <v>133.76148159169401</v>
      </c>
      <c r="K2462" s="17">
        <v>92.4802409533564</v>
      </c>
      <c r="L2462" s="19">
        <v>94.532410391502907</v>
      </c>
    </row>
    <row r="2463" spans="1:12" ht="16" x14ac:dyDescent="0.2">
      <c r="A2463" s="22">
        <f t="shared" si="114"/>
        <v>45200</v>
      </c>
      <c r="B2463" s="16" t="s">
        <v>205</v>
      </c>
      <c r="C2463" s="15" t="str">
        <f t="shared" si="115"/>
        <v>VALLE DEL CAUCA</v>
      </c>
      <c r="D2463" s="23" t="str">
        <f t="shared" si="116"/>
        <v>VALLE DEL CAUCA</v>
      </c>
      <c r="E2463" s="16">
        <v>2023</v>
      </c>
      <c r="F2463" s="16">
        <v>10</v>
      </c>
      <c r="G2463" s="16" t="s">
        <v>202</v>
      </c>
      <c r="H2463" s="18">
        <v>127.92428373868999</v>
      </c>
      <c r="I2463" s="18">
        <v>87.599600978395301</v>
      </c>
      <c r="J2463" s="18">
        <v>125.574949414797</v>
      </c>
      <c r="K2463" s="18">
        <v>86.106620163834805</v>
      </c>
      <c r="L2463" s="20">
        <v>94.162486338032096</v>
      </c>
    </row>
    <row r="2464" spans="1:12" ht="16" x14ac:dyDescent="0.2">
      <c r="A2464" s="22">
        <f t="shared" si="114"/>
        <v>45231</v>
      </c>
      <c r="B2464" s="15" t="s">
        <v>205</v>
      </c>
      <c r="C2464" s="15" t="str">
        <f t="shared" si="115"/>
        <v>VALLE DEL CAUCA</v>
      </c>
      <c r="D2464" s="23" t="str">
        <f t="shared" si="116"/>
        <v>VALLE DEL CAUCA</v>
      </c>
      <c r="E2464" s="15">
        <v>2023</v>
      </c>
      <c r="F2464" s="15">
        <v>11</v>
      </c>
      <c r="G2464" s="15" t="s">
        <v>202</v>
      </c>
      <c r="H2464" s="17">
        <v>114.54367116273799</v>
      </c>
      <c r="I2464" s="17">
        <v>80.477964775659302</v>
      </c>
      <c r="J2464" s="17">
        <v>123.28059712527499</v>
      </c>
      <c r="K2464" s="17">
        <v>86.113581906850101</v>
      </c>
      <c r="L2464" s="19">
        <v>96.045736064792706</v>
      </c>
    </row>
    <row r="2465" spans="1:12" ht="16" x14ac:dyDescent="0.2">
      <c r="A2465" s="22">
        <f t="shared" si="114"/>
        <v>45261</v>
      </c>
      <c r="B2465" s="16" t="s">
        <v>205</v>
      </c>
      <c r="C2465" s="15" t="str">
        <f t="shared" si="115"/>
        <v>VALLE DEL CAUCA</v>
      </c>
      <c r="D2465" s="23" t="str">
        <f t="shared" si="116"/>
        <v>VALLE DEL CAUCA</v>
      </c>
      <c r="E2465" s="16">
        <v>2023</v>
      </c>
      <c r="F2465" s="16">
        <v>12</v>
      </c>
      <c r="G2465" s="16" t="s">
        <v>202</v>
      </c>
      <c r="H2465" s="18">
        <v>130.100390911842</v>
      </c>
      <c r="I2465" s="18">
        <v>90.706989592108997</v>
      </c>
      <c r="J2465" s="18">
        <v>123.957136060751</v>
      </c>
      <c r="K2465" s="18">
        <v>86.463838396472298</v>
      </c>
      <c r="L2465" s="20">
        <v>92.380124989490795</v>
      </c>
    </row>
    <row r="2466" spans="1:12" ht="16" x14ac:dyDescent="0.2">
      <c r="A2466" s="22">
        <f t="shared" si="114"/>
        <v>45292</v>
      </c>
      <c r="B2466" s="15" t="s">
        <v>205</v>
      </c>
      <c r="C2466" s="15" t="str">
        <f t="shared" si="115"/>
        <v>VALLE DEL CAUCA</v>
      </c>
      <c r="D2466" s="23" t="str">
        <f t="shared" si="116"/>
        <v>VALLE DEL CAUCA</v>
      </c>
      <c r="E2466" s="15">
        <v>2024</v>
      </c>
      <c r="F2466" s="15">
        <v>1</v>
      </c>
      <c r="G2466" s="15" t="s">
        <v>202</v>
      </c>
      <c r="H2466" s="17">
        <v>117.423912726129</v>
      </c>
      <c r="I2466" s="17">
        <v>78.045770579425806</v>
      </c>
      <c r="J2466" s="17">
        <v>109.768238458299</v>
      </c>
      <c r="K2466" s="17">
        <v>73.130091500738104</v>
      </c>
      <c r="L2466" s="19">
        <v>92.413754448897194</v>
      </c>
    </row>
    <row r="2467" spans="1:12" ht="16" x14ac:dyDescent="0.2">
      <c r="A2467" s="22">
        <f t="shared" si="114"/>
        <v>45323</v>
      </c>
      <c r="B2467" s="16" t="s">
        <v>205</v>
      </c>
      <c r="C2467" s="15" t="str">
        <f t="shared" si="115"/>
        <v>VALLE DEL CAUCA</v>
      </c>
      <c r="D2467" s="23" t="str">
        <f t="shared" si="116"/>
        <v>VALLE DEL CAUCA</v>
      </c>
      <c r="E2467" s="16">
        <v>2024</v>
      </c>
      <c r="F2467" s="16">
        <v>2</v>
      </c>
      <c r="G2467" s="16" t="s">
        <v>202</v>
      </c>
      <c r="H2467" s="18">
        <v>122.41255436427799</v>
      </c>
      <c r="I2467" s="18">
        <v>80.7166740000403</v>
      </c>
      <c r="J2467" s="18">
        <v>116.548952413504</v>
      </c>
      <c r="K2467" s="18">
        <v>76.685707963896903</v>
      </c>
      <c r="L2467" s="20">
        <v>94.128856878625697</v>
      </c>
    </row>
    <row r="2468" spans="1:12" ht="16" x14ac:dyDescent="0.2">
      <c r="A2468" s="22">
        <f t="shared" si="114"/>
        <v>45352</v>
      </c>
      <c r="B2468" s="15" t="s">
        <v>205</v>
      </c>
      <c r="C2468" s="15" t="str">
        <f t="shared" si="115"/>
        <v>VALLE DEL CAUCA</v>
      </c>
      <c r="D2468" s="23" t="str">
        <f t="shared" si="116"/>
        <v>VALLE DEL CAUCA</v>
      </c>
      <c r="E2468" s="15">
        <v>2024</v>
      </c>
      <c r="F2468" s="15">
        <v>3</v>
      </c>
      <c r="G2468" s="15" t="s">
        <v>202</v>
      </c>
      <c r="H2468" s="17">
        <v>107.32102963155501</v>
      </c>
      <c r="I2468" s="17">
        <v>70.947352683042098</v>
      </c>
      <c r="J2468" s="17">
        <v>112.68505743276</v>
      </c>
      <c r="K2468" s="17">
        <v>74.568871645976401</v>
      </c>
      <c r="L2468" s="19">
        <v>94.364263094470701</v>
      </c>
    </row>
    <row r="2469" spans="1:12" ht="16" x14ac:dyDescent="0.2">
      <c r="A2469" s="22">
        <f t="shared" si="114"/>
        <v>45383</v>
      </c>
      <c r="B2469" s="16" t="s">
        <v>205</v>
      </c>
      <c r="C2469" s="15" t="str">
        <f t="shared" si="115"/>
        <v>VALLE DEL CAUCA</v>
      </c>
      <c r="D2469" s="23" t="str">
        <f t="shared" si="116"/>
        <v>VALLE DEL CAUCA</v>
      </c>
      <c r="E2469" s="16">
        <v>2024</v>
      </c>
      <c r="F2469" s="16">
        <v>4</v>
      </c>
      <c r="G2469" s="16" t="s">
        <v>202</v>
      </c>
      <c r="H2469" s="18">
        <v>95.311849890722797</v>
      </c>
      <c r="I2469" s="18">
        <v>62.960475265910901</v>
      </c>
      <c r="J2469" s="18">
        <v>122.273330292053</v>
      </c>
      <c r="K2469" s="18">
        <v>81.133929782756994</v>
      </c>
      <c r="L2469" s="20">
        <v>93.557156068716196</v>
      </c>
    </row>
    <row r="2470" spans="1:12" ht="16" x14ac:dyDescent="0.2">
      <c r="A2470" s="22">
        <f t="shared" si="114"/>
        <v>45413</v>
      </c>
      <c r="B2470" s="15" t="s">
        <v>205</v>
      </c>
      <c r="C2470" s="15" t="str">
        <f t="shared" si="115"/>
        <v>VALLE DEL CAUCA</v>
      </c>
      <c r="D2470" s="23" t="str">
        <f t="shared" si="116"/>
        <v>VALLE DEL CAUCA</v>
      </c>
      <c r="E2470" s="15">
        <v>2024</v>
      </c>
      <c r="F2470" s="15">
        <v>5</v>
      </c>
      <c r="G2470" s="15" t="s">
        <v>202</v>
      </c>
      <c r="H2470" s="17">
        <v>101.455995141088</v>
      </c>
      <c r="I2470" s="17">
        <v>67.727700388792002</v>
      </c>
      <c r="J2470" s="17">
        <v>114.144414692627</v>
      </c>
      <c r="K2470" s="17">
        <v>76.154863859945607</v>
      </c>
      <c r="L2470" s="19">
        <v>92.5819017459294</v>
      </c>
    </row>
    <row r="2471" spans="1:12" ht="16" x14ac:dyDescent="0.2">
      <c r="A2471" s="22">
        <f t="shared" si="114"/>
        <v>45444</v>
      </c>
      <c r="B2471" s="16" t="s">
        <v>205</v>
      </c>
      <c r="C2471" s="15" t="str">
        <f t="shared" si="115"/>
        <v>VALLE DEL CAUCA</v>
      </c>
      <c r="D2471" s="23" t="str">
        <f t="shared" si="116"/>
        <v>VALLE DEL CAUCA</v>
      </c>
      <c r="E2471" s="16">
        <v>2024</v>
      </c>
      <c r="F2471" s="16">
        <v>6</v>
      </c>
      <c r="G2471" s="16" t="s">
        <v>202</v>
      </c>
      <c r="H2471" s="18">
        <v>120.648196426056</v>
      </c>
      <c r="I2471" s="18">
        <v>79.132749021441199</v>
      </c>
      <c r="J2471" s="18">
        <v>110.069406471216</v>
      </c>
      <c r="K2471" s="18">
        <v>72.397520635686007</v>
      </c>
      <c r="L2471" s="20">
        <v>93.288120393464695</v>
      </c>
    </row>
    <row r="2472" spans="1:12" ht="16" x14ac:dyDescent="0.2">
      <c r="A2472" s="22">
        <f t="shared" si="114"/>
        <v>45474</v>
      </c>
      <c r="B2472" s="15" t="s">
        <v>205</v>
      </c>
      <c r="C2472" s="15" t="str">
        <f t="shared" si="115"/>
        <v>VALLE DEL CAUCA</v>
      </c>
      <c r="D2472" s="23" t="str">
        <f t="shared" si="116"/>
        <v>VALLE DEL CAUCA</v>
      </c>
      <c r="E2472" s="15">
        <v>2024</v>
      </c>
      <c r="F2472" s="15">
        <v>7</v>
      </c>
      <c r="G2472" s="15" t="s">
        <v>202</v>
      </c>
      <c r="H2472" s="17">
        <v>132.28920957523701</v>
      </c>
      <c r="I2472" s="17">
        <v>87.363889571405096</v>
      </c>
      <c r="J2472" s="17">
        <v>128.56559724874299</v>
      </c>
      <c r="K2472" s="17">
        <v>85.0507353357944</v>
      </c>
      <c r="L2472" s="19">
        <v>92.918196339993798</v>
      </c>
    </row>
    <row r="2473" spans="1:12" ht="16" x14ac:dyDescent="0.2">
      <c r="A2473" s="22">
        <f t="shared" si="114"/>
        <v>45505</v>
      </c>
      <c r="B2473" s="16" t="s">
        <v>205</v>
      </c>
      <c r="C2473" s="15" t="str">
        <f t="shared" si="115"/>
        <v>VALLE DEL CAUCA</v>
      </c>
      <c r="D2473" s="23" t="str">
        <f t="shared" si="116"/>
        <v>VALLE DEL CAUCA</v>
      </c>
      <c r="E2473" s="16">
        <v>2024</v>
      </c>
      <c r="F2473" s="16">
        <v>8</v>
      </c>
      <c r="G2473" s="16" t="s">
        <v>202</v>
      </c>
      <c r="H2473" s="18">
        <v>137.19604376287501</v>
      </c>
      <c r="I2473" s="18">
        <v>90.670853337111097</v>
      </c>
      <c r="J2473" s="18">
        <v>125.28673317793999</v>
      </c>
      <c r="K2473" s="18">
        <v>83.122005203435293</v>
      </c>
      <c r="L2473" s="20">
        <v>92.413754448897194</v>
      </c>
    </row>
    <row r="2474" spans="1:12" ht="16" x14ac:dyDescent="0.2">
      <c r="A2474" s="22">
        <f t="shared" si="114"/>
        <v>45536</v>
      </c>
      <c r="B2474" s="15" t="s">
        <v>205</v>
      </c>
      <c r="C2474" s="15" t="str">
        <f t="shared" si="115"/>
        <v>VALLE DEL CAUCA</v>
      </c>
      <c r="D2474" s="23" t="str">
        <f t="shared" si="116"/>
        <v>VALLE DEL CAUCA</v>
      </c>
      <c r="E2474" s="15">
        <v>2024</v>
      </c>
      <c r="F2474" s="15">
        <v>9</v>
      </c>
      <c r="G2474" s="15" t="s">
        <v>202</v>
      </c>
      <c r="H2474" s="17">
        <v>133.76414920114101</v>
      </c>
      <c r="I2474" s="17">
        <v>87.904483475758795</v>
      </c>
      <c r="J2474" s="17">
        <v>123.517857289535</v>
      </c>
      <c r="K2474" s="17">
        <v>81.590858634163695</v>
      </c>
      <c r="L2474" s="19">
        <v>92.817307961774503</v>
      </c>
    </row>
    <row r="2475" spans="1:12" ht="16" x14ac:dyDescent="0.2">
      <c r="A2475" s="22">
        <f t="shared" si="114"/>
        <v>45566</v>
      </c>
      <c r="B2475" s="16" t="s">
        <v>205</v>
      </c>
      <c r="C2475" s="15" t="str">
        <f t="shared" si="115"/>
        <v>VALLE DEL CAUCA</v>
      </c>
      <c r="D2475" s="23" t="str">
        <f t="shared" si="116"/>
        <v>VALLE DEL CAUCA</v>
      </c>
      <c r="E2475" s="16">
        <v>2024</v>
      </c>
      <c r="F2475" s="16">
        <v>10</v>
      </c>
      <c r="G2475" s="16" t="s">
        <v>202</v>
      </c>
      <c r="H2475" s="18">
        <v>136.563324793052</v>
      </c>
      <c r="I2475" s="18">
        <v>89.968871444343193</v>
      </c>
      <c r="J2475" s="18">
        <v>128.94021079370299</v>
      </c>
      <c r="K2475" s="18">
        <v>85.159220353924596</v>
      </c>
      <c r="L2475" s="20">
        <v>93.153602555838901</v>
      </c>
    </row>
    <row r="2476" spans="1:12" ht="16" x14ac:dyDescent="0.2">
      <c r="A2476" s="22">
        <f t="shared" si="114"/>
        <v>45597</v>
      </c>
      <c r="B2476" s="15" t="s">
        <v>205</v>
      </c>
      <c r="C2476" s="15" t="str">
        <f t="shared" si="115"/>
        <v>VALLE DEL CAUCA</v>
      </c>
      <c r="D2476" s="23" t="str">
        <f t="shared" si="116"/>
        <v>VALLE DEL CAUCA</v>
      </c>
      <c r="E2476" s="15">
        <v>2024</v>
      </c>
      <c r="F2476" s="15">
        <v>11</v>
      </c>
      <c r="G2476" s="15" t="s">
        <v>202</v>
      </c>
      <c r="H2476" s="17">
        <v>127.623086329546</v>
      </c>
      <c r="I2476" s="17">
        <v>83.657265521240703</v>
      </c>
      <c r="J2476" s="17">
        <v>128.18973597914399</v>
      </c>
      <c r="K2476" s="17">
        <v>84.221186386589594</v>
      </c>
      <c r="L2476" s="19">
        <v>92.951825799400297</v>
      </c>
    </row>
    <row r="2477" spans="1:12" ht="16" x14ac:dyDescent="0.2">
      <c r="A2477" s="22">
        <f t="shared" si="114"/>
        <v>45627</v>
      </c>
      <c r="B2477" s="16" t="s">
        <v>205</v>
      </c>
      <c r="C2477" s="15" t="str">
        <f t="shared" si="115"/>
        <v>VALLE DEL CAUCA</v>
      </c>
      <c r="D2477" s="23" t="str">
        <f t="shared" si="116"/>
        <v>VALLE DEL CAUCA</v>
      </c>
      <c r="E2477" s="16">
        <v>2024</v>
      </c>
      <c r="F2477" s="16">
        <v>12</v>
      </c>
      <c r="G2477" s="16" t="s">
        <v>202</v>
      </c>
      <c r="H2477" s="18">
        <v>131.86615136413701</v>
      </c>
      <c r="I2477" s="18">
        <v>86.985461791108307</v>
      </c>
      <c r="J2477" s="18">
        <v>124.93135020318999</v>
      </c>
      <c r="K2477" s="18">
        <v>82.714367249495297</v>
      </c>
      <c r="L2477" s="20">
        <v>93.220861474651798</v>
      </c>
    </row>
    <row r="2478" spans="1:12" ht="16" x14ac:dyDescent="0.2">
      <c r="A2478" s="22">
        <f t="shared" si="114"/>
        <v>45658</v>
      </c>
      <c r="B2478" s="15" t="s">
        <v>205</v>
      </c>
      <c r="C2478" s="15" t="str">
        <f t="shared" si="115"/>
        <v>VALLE DEL CAUCA</v>
      </c>
      <c r="D2478" s="23" t="str">
        <f t="shared" si="116"/>
        <v>VALLE DEL CAUCA</v>
      </c>
      <c r="E2478" s="15">
        <v>2025</v>
      </c>
      <c r="F2478" s="15">
        <v>1</v>
      </c>
      <c r="G2478" s="15" t="s">
        <v>202</v>
      </c>
      <c r="H2478" s="17">
        <v>112.377335358672</v>
      </c>
      <c r="I2478" s="17">
        <v>72.575484527369895</v>
      </c>
      <c r="J2478" s="17">
        <v>98.058929572654506</v>
      </c>
      <c r="K2478" s="17">
        <v>63.586004295065003</v>
      </c>
      <c r="L2478" s="19">
        <v>92.649160664742297</v>
      </c>
    </row>
    <row r="2479" spans="1:12" ht="16" x14ac:dyDescent="0.2">
      <c r="A2479" s="22">
        <f t="shared" si="114"/>
        <v>45689</v>
      </c>
      <c r="B2479" s="16" t="s">
        <v>205</v>
      </c>
      <c r="C2479" s="15" t="str">
        <f t="shared" si="115"/>
        <v>VALLE DEL CAUCA</v>
      </c>
      <c r="D2479" s="23" t="str">
        <f t="shared" si="116"/>
        <v>VALLE DEL CAUCA</v>
      </c>
      <c r="E2479" s="16">
        <v>2025</v>
      </c>
      <c r="F2479" s="16">
        <v>2</v>
      </c>
      <c r="G2479" s="16" t="s">
        <v>202</v>
      </c>
      <c r="H2479" s="18">
        <v>120.080413644152</v>
      </c>
      <c r="I2479" s="18">
        <v>77.111490095783907</v>
      </c>
      <c r="J2479" s="18">
        <v>115.713862227533</v>
      </c>
      <c r="K2479" s="18">
        <v>74.320863243354196</v>
      </c>
      <c r="L2479" s="20">
        <v>94.027968500406402</v>
      </c>
    </row>
    <row r="2480" spans="1:12" ht="16" x14ac:dyDescent="0.2">
      <c r="A2480" s="22">
        <f t="shared" si="114"/>
        <v>45717</v>
      </c>
      <c r="B2480" s="15" t="s">
        <v>205</v>
      </c>
      <c r="C2480" s="15" t="str">
        <f t="shared" si="115"/>
        <v>VALLE DEL CAUCA</v>
      </c>
      <c r="D2480" s="23" t="str">
        <f t="shared" si="116"/>
        <v>VALLE DEL CAUCA</v>
      </c>
      <c r="E2480" s="15">
        <v>2025</v>
      </c>
      <c r="F2480" s="15">
        <v>3</v>
      </c>
      <c r="G2480" s="15" t="s">
        <v>202</v>
      </c>
      <c r="H2480" s="17">
        <v>123.551571137465</v>
      </c>
      <c r="I2480" s="17">
        <v>79.459391375726398</v>
      </c>
      <c r="J2480" s="17">
        <v>121.355238228598</v>
      </c>
      <c r="K2480" s="17">
        <v>78.023255884804996</v>
      </c>
      <c r="L2480" s="19">
        <v>94.397892553877199</v>
      </c>
    </row>
    <row r="2481" spans="1:12" ht="16" x14ac:dyDescent="0.2">
      <c r="A2481" s="22">
        <f t="shared" si="114"/>
        <v>45748</v>
      </c>
      <c r="B2481" s="16" t="s">
        <v>205</v>
      </c>
      <c r="C2481" s="15" t="str">
        <f t="shared" si="115"/>
        <v>VALLE DEL CAUCA</v>
      </c>
      <c r="D2481" s="23" t="str">
        <f t="shared" si="116"/>
        <v>VALLE DEL CAUCA</v>
      </c>
      <c r="E2481" s="16">
        <v>2025</v>
      </c>
      <c r="F2481" s="16">
        <v>4</v>
      </c>
      <c r="G2481" s="16" t="s">
        <v>202</v>
      </c>
      <c r="H2481" s="18">
        <v>123.28745883575699</v>
      </c>
      <c r="I2481" s="18">
        <v>78.614847899643195</v>
      </c>
      <c r="J2481" s="18">
        <v>113.359590610239</v>
      </c>
      <c r="K2481" s="18">
        <v>72.501263728803906</v>
      </c>
      <c r="L2481" s="20">
        <v>94.263374716251406</v>
      </c>
    </row>
    <row r="2482" spans="1:12" ht="16" x14ac:dyDescent="0.2">
      <c r="A2482" s="22">
        <f t="shared" si="114"/>
        <v>45778</v>
      </c>
      <c r="B2482" s="15" t="s">
        <v>205</v>
      </c>
      <c r="C2482" s="15" t="str">
        <f t="shared" si="115"/>
        <v>VALLE DEL CAUCA</v>
      </c>
      <c r="D2482" s="23" t="str">
        <f t="shared" si="116"/>
        <v>VALLE DEL CAUCA</v>
      </c>
      <c r="E2482" s="15">
        <v>2025</v>
      </c>
      <c r="F2482" s="15">
        <v>5</v>
      </c>
      <c r="G2482" s="15" t="s">
        <v>202</v>
      </c>
      <c r="H2482" s="17">
        <v>128.17272990611499</v>
      </c>
      <c r="I2482" s="17">
        <v>82.702871619437005</v>
      </c>
      <c r="J2482" s="17">
        <v>125.13457387337201</v>
      </c>
      <c r="K2482" s="17">
        <v>80.758365267341006</v>
      </c>
      <c r="L2482" s="19">
        <v>94.835075526160907</v>
      </c>
    </row>
    <row r="2483" spans="1:12" ht="16" x14ac:dyDescent="0.2">
      <c r="A2483" s="22">
        <f t="shared" si="114"/>
        <v>45809</v>
      </c>
      <c r="B2483" s="16" t="s">
        <v>205</v>
      </c>
      <c r="C2483" s="15" t="str">
        <f t="shared" si="115"/>
        <v>VALLE DEL CAUCA</v>
      </c>
      <c r="D2483" s="23" t="str">
        <f t="shared" si="116"/>
        <v>VALLE DEL CAUCA</v>
      </c>
      <c r="E2483" s="16">
        <v>2025</v>
      </c>
      <c r="F2483" s="16">
        <v>6</v>
      </c>
      <c r="G2483" s="16" t="s">
        <v>202</v>
      </c>
      <c r="H2483" s="18">
        <v>112.446171082631</v>
      </c>
      <c r="I2483" s="18">
        <v>72.802388957837593</v>
      </c>
      <c r="J2483" s="18">
        <v>110.19726581413801</v>
      </c>
      <c r="K2483" s="18">
        <v>71.346029532703</v>
      </c>
      <c r="L2483" s="20">
        <v>95.2722584984446</v>
      </c>
    </row>
    <row r="2484" spans="1:12" ht="16" x14ac:dyDescent="0.2">
      <c r="A2484" s="22">
        <f t="shared" si="114"/>
        <v>45839</v>
      </c>
      <c r="B2484" s="15" t="s">
        <v>205</v>
      </c>
      <c r="C2484" s="15" t="str">
        <f t="shared" si="115"/>
        <v>VALLE DEL CAUCA</v>
      </c>
      <c r="D2484" s="23" t="str">
        <f t="shared" si="116"/>
        <v>VALLE DEL CAUCA</v>
      </c>
      <c r="E2484" s="15">
        <v>2025</v>
      </c>
      <c r="F2484" s="15">
        <v>7</v>
      </c>
      <c r="G2484" s="15" t="s">
        <v>202</v>
      </c>
      <c r="H2484" s="17">
        <v>125.375961403457</v>
      </c>
      <c r="I2484" s="17">
        <v>80.910209751516106</v>
      </c>
      <c r="J2484" s="17">
        <v>132.43920159051399</v>
      </c>
      <c r="K2484" s="17">
        <v>85.598674268082704</v>
      </c>
      <c r="L2484" s="19">
        <v>94.061597959812801</v>
      </c>
    </row>
    <row r="2485" spans="1:12" ht="16" x14ac:dyDescent="0.2">
      <c r="A2485" s="22">
        <f t="shared" si="114"/>
        <v>45870</v>
      </c>
      <c r="B2485" s="16" t="s">
        <v>205</v>
      </c>
      <c r="C2485" s="15" t="str">
        <f t="shared" si="115"/>
        <v>VALLE DEL CAUCA</v>
      </c>
      <c r="D2485" s="23" t="str">
        <f t="shared" si="116"/>
        <v>VALLE DEL CAUCA</v>
      </c>
      <c r="E2485" s="16">
        <v>2025</v>
      </c>
      <c r="F2485" s="16">
        <v>8</v>
      </c>
      <c r="G2485" s="16" t="s">
        <v>202</v>
      </c>
      <c r="H2485" s="18">
        <v>135.756929417458</v>
      </c>
      <c r="I2485" s="18">
        <v>87.659383866824498</v>
      </c>
      <c r="J2485" s="18">
        <v>125.350127339767</v>
      </c>
      <c r="K2485" s="18">
        <v>81.197007262525801</v>
      </c>
      <c r="L2485" s="20">
        <v>93.355379312277506</v>
      </c>
    </row>
    <row r="2486" spans="1:12" ht="16" x14ac:dyDescent="0.2">
      <c r="A2486" s="22">
        <f t="shared" si="114"/>
        <v>43101</v>
      </c>
      <c r="B2486" s="15" t="s">
        <v>205</v>
      </c>
      <c r="C2486" s="15" t="str">
        <f t="shared" si="115"/>
        <v>VALLE DEL CAUCA</v>
      </c>
      <c r="D2486" s="23" t="str">
        <f t="shared" si="116"/>
        <v>VALLE DEL CAUCA</v>
      </c>
      <c r="E2486" s="15">
        <v>2018</v>
      </c>
      <c r="F2486" s="15">
        <v>1</v>
      </c>
      <c r="G2486" s="15" t="s">
        <v>203</v>
      </c>
      <c r="H2486" s="17">
        <v>100.45399537454399</v>
      </c>
      <c r="I2486" s="17">
        <v>102.893888269607</v>
      </c>
      <c r="J2486" s="17">
        <v>97.624151271279999</v>
      </c>
      <c r="K2486" s="17">
        <v>100.06166560577999</v>
      </c>
      <c r="L2486" s="19">
        <v>108.755372040111</v>
      </c>
    </row>
    <row r="2487" spans="1:12" ht="16" x14ac:dyDescent="0.2">
      <c r="A2487" s="22">
        <f t="shared" si="114"/>
        <v>43132</v>
      </c>
      <c r="B2487" s="16" t="s">
        <v>205</v>
      </c>
      <c r="C2487" s="15" t="str">
        <f t="shared" si="115"/>
        <v>VALLE DEL CAUCA</v>
      </c>
      <c r="D2487" s="23" t="str">
        <f t="shared" si="116"/>
        <v>VALLE DEL CAUCA</v>
      </c>
      <c r="E2487" s="16">
        <v>2018</v>
      </c>
      <c r="F2487" s="16">
        <v>2</v>
      </c>
      <c r="G2487" s="16" t="s">
        <v>203</v>
      </c>
      <c r="H2487" s="18">
        <v>97.625709087093597</v>
      </c>
      <c r="I2487" s="18">
        <v>99.006620240743601</v>
      </c>
      <c r="J2487" s="18">
        <v>93.861959555973698</v>
      </c>
      <c r="K2487" s="18">
        <v>95.255090096313594</v>
      </c>
      <c r="L2487" s="20">
        <v>103.244290890705</v>
      </c>
    </row>
    <row r="2488" spans="1:12" ht="16" x14ac:dyDescent="0.2">
      <c r="A2488" s="22">
        <f t="shared" si="114"/>
        <v>43160</v>
      </c>
      <c r="B2488" s="15" t="s">
        <v>205</v>
      </c>
      <c r="C2488" s="15" t="str">
        <f t="shared" si="115"/>
        <v>VALLE DEL CAUCA</v>
      </c>
      <c r="D2488" s="23" t="str">
        <f t="shared" si="116"/>
        <v>VALLE DEL CAUCA</v>
      </c>
      <c r="E2488" s="15">
        <v>2018</v>
      </c>
      <c r="F2488" s="15">
        <v>3</v>
      </c>
      <c r="G2488" s="15" t="s">
        <v>203</v>
      </c>
      <c r="H2488" s="17">
        <v>100.44274942772</v>
      </c>
      <c r="I2488" s="17">
        <v>101.498212530248</v>
      </c>
      <c r="J2488" s="17">
        <v>99.251180113979601</v>
      </c>
      <c r="K2488" s="17">
        <v>100.314454721243</v>
      </c>
      <c r="L2488" s="19">
        <v>103.54765315581</v>
      </c>
    </row>
    <row r="2489" spans="1:12" ht="16" x14ac:dyDescent="0.2">
      <c r="A2489" s="22">
        <f t="shared" si="114"/>
        <v>43191</v>
      </c>
      <c r="B2489" s="16" t="s">
        <v>205</v>
      </c>
      <c r="C2489" s="15" t="str">
        <f t="shared" si="115"/>
        <v>VALLE DEL CAUCA</v>
      </c>
      <c r="D2489" s="23" t="str">
        <f t="shared" si="116"/>
        <v>VALLE DEL CAUCA</v>
      </c>
      <c r="E2489" s="16">
        <v>2018</v>
      </c>
      <c r="F2489" s="16">
        <v>4</v>
      </c>
      <c r="G2489" s="16" t="s">
        <v>203</v>
      </c>
      <c r="H2489" s="18">
        <v>101.322831359096</v>
      </c>
      <c r="I2489" s="18">
        <v>102.36976083587901</v>
      </c>
      <c r="J2489" s="18">
        <v>101.682244147429</v>
      </c>
      <c r="K2489" s="18">
        <v>102.729680010636</v>
      </c>
      <c r="L2489" s="20">
        <v>98.112412572680597</v>
      </c>
    </row>
    <row r="2490" spans="1:12" ht="16" x14ac:dyDescent="0.2">
      <c r="A2490" s="22">
        <f t="shared" si="114"/>
        <v>43221</v>
      </c>
      <c r="B2490" s="15" t="s">
        <v>205</v>
      </c>
      <c r="C2490" s="15" t="str">
        <f t="shared" si="115"/>
        <v>VALLE DEL CAUCA</v>
      </c>
      <c r="D2490" s="23" t="str">
        <f t="shared" si="116"/>
        <v>VALLE DEL CAUCA</v>
      </c>
      <c r="E2490" s="15">
        <v>2018</v>
      </c>
      <c r="F2490" s="15">
        <v>5</v>
      </c>
      <c r="G2490" s="15" t="s">
        <v>203</v>
      </c>
      <c r="H2490" s="17">
        <v>95.575549706644907</v>
      </c>
      <c r="I2490" s="17">
        <v>95.954144290893595</v>
      </c>
      <c r="J2490" s="17">
        <v>94.748132319895106</v>
      </c>
      <c r="K2490" s="17">
        <v>95.162074232845598</v>
      </c>
      <c r="L2490" s="19">
        <v>96.4692003033623</v>
      </c>
    </row>
    <row r="2491" spans="1:12" ht="16" x14ac:dyDescent="0.2">
      <c r="A2491" s="22">
        <f t="shared" si="114"/>
        <v>43252</v>
      </c>
      <c r="B2491" s="16" t="s">
        <v>205</v>
      </c>
      <c r="C2491" s="15" t="str">
        <f t="shared" si="115"/>
        <v>VALLE DEL CAUCA</v>
      </c>
      <c r="D2491" s="23" t="str">
        <f t="shared" si="116"/>
        <v>VALLE DEL CAUCA</v>
      </c>
      <c r="E2491" s="16">
        <v>2018</v>
      </c>
      <c r="F2491" s="16">
        <v>6</v>
      </c>
      <c r="G2491" s="16" t="s">
        <v>203</v>
      </c>
      <c r="H2491" s="18">
        <v>97.479308862916795</v>
      </c>
      <c r="I2491" s="18">
        <v>97.591570607295495</v>
      </c>
      <c r="J2491" s="18">
        <v>94.409563202919799</v>
      </c>
      <c r="K2491" s="18">
        <v>94.551120708633306</v>
      </c>
      <c r="L2491" s="20">
        <v>95.887755961911196</v>
      </c>
    </row>
    <row r="2492" spans="1:12" ht="16" x14ac:dyDescent="0.2">
      <c r="A2492" s="22">
        <f t="shared" si="114"/>
        <v>43282</v>
      </c>
      <c r="B2492" s="15" t="s">
        <v>205</v>
      </c>
      <c r="C2492" s="15" t="str">
        <f t="shared" si="115"/>
        <v>VALLE DEL CAUCA</v>
      </c>
      <c r="D2492" s="23" t="str">
        <f t="shared" si="116"/>
        <v>VALLE DEL CAUCA</v>
      </c>
      <c r="E2492" s="15">
        <v>2018</v>
      </c>
      <c r="F2492" s="15">
        <v>7</v>
      </c>
      <c r="G2492" s="15" t="s">
        <v>203</v>
      </c>
      <c r="H2492" s="17">
        <v>100.42012450231201</v>
      </c>
      <c r="I2492" s="17">
        <v>100.540831071432</v>
      </c>
      <c r="J2492" s="17">
        <v>96.980537568842095</v>
      </c>
      <c r="K2492" s="17">
        <v>97.124006418393805</v>
      </c>
      <c r="L2492" s="19">
        <v>97.050644644813403</v>
      </c>
    </row>
    <row r="2493" spans="1:12" ht="16" x14ac:dyDescent="0.2">
      <c r="A2493" s="22">
        <f t="shared" si="114"/>
        <v>43313</v>
      </c>
      <c r="B2493" s="16" t="s">
        <v>205</v>
      </c>
      <c r="C2493" s="15" t="str">
        <f t="shared" si="115"/>
        <v>VALLE DEL CAUCA</v>
      </c>
      <c r="D2493" s="23" t="str">
        <f t="shared" si="116"/>
        <v>VALLE DEL CAUCA</v>
      </c>
      <c r="E2493" s="16">
        <v>2018</v>
      </c>
      <c r="F2493" s="16">
        <v>8</v>
      </c>
      <c r="G2493" s="16" t="s">
        <v>203</v>
      </c>
      <c r="H2493" s="18">
        <v>106.754689217484</v>
      </c>
      <c r="I2493" s="18">
        <v>106.797198541507</v>
      </c>
      <c r="J2493" s="18">
        <v>107.57551601303901</v>
      </c>
      <c r="K2493" s="18">
        <v>107.701609382789</v>
      </c>
      <c r="L2493" s="20">
        <v>98.845538046684098</v>
      </c>
    </row>
    <row r="2494" spans="1:12" ht="16" x14ac:dyDescent="0.2">
      <c r="A2494" s="22">
        <f t="shared" si="114"/>
        <v>43344</v>
      </c>
      <c r="B2494" s="15" t="s">
        <v>205</v>
      </c>
      <c r="C2494" s="15" t="str">
        <f t="shared" si="115"/>
        <v>VALLE DEL CAUCA</v>
      </c>
      <c r="D2494" s="23" t="str">
        <f t="shared" si="116"/>
        <v>VALLE DEL CAUCA</v>
      </c>
      <c r="E2494" s="15">
        <v>2018</v>
      </c>
      <c r="F2494" s="15">
        <v>9</v>
      </c>
      <c r="G2494" s="15" t="s">
        <v>203</v>
      </c>
      <c r="H2494" s="17">
        <v>105.62495565879399</v>
      </c>
      <c r="I2494" s="17">
        <v>104.612877331878</v>
      </c>
      <c r="J2494" s="17">
        <v>100.255018829563</v>
      </c>
      <c r="K2494" s="17">
        <v>99.339669719811795</v>
      </c>
      <c r="L2494" s="19">
        <v>99.856745597033793</v>
      </c>
    </row>
    <row r="2495" spans="1:12" ht="16" x14ac:dyDescent="0.2">
      <c r="A2495" s="22">
        <f t="shared" si="114"/>
        <v>43374</v>
      </c>
      <c r="B2495" s="16" t="s">
        <v>205</v>
      </c>
      <c r="C2495" s="15" t="str">
        <f t="shared" si="115"/>
        <v>VALLE DEL CAUCA</v>
      </c>
      <c r="D2495" s="23" t="str">
        <f t="shared" si="116"/>
        <v>VALLE DEL CAUCA</v>
      </c>
      <c r="E2495" s="16">
        <v>2018</v>
      </c>
      <c r="F2495" s="16">
        <v>10</v>
      </c>
      <c r="G2495" s="16" t="s">
        <v>203</v>
      </c>
      <c r="H2495" s="18">
        <v>106.40763190302501</v>
      </c>
      <c r="I2495" s="18">
        <v>104.643194359738</v>
      </c>
      <c r="J2495" s="18">
        <v>105.77209690890299</v>
      </c>
      <c r="K2495" s="18">
        <v>104.084774790536</v>
      </c>
      <c r="L2495" s="20">
        <v>101.853880508974</v>
      </c>
    </row>
    <row r="2496" spans="1:12" ht="16" x14ac:dyDescent="0.2">
      <c r="A2496" s="22">
        <f t="shared" si="114"/>
        <v>43405</v>
      </c>
      <c r="B2496" s="15" t="s">
        <v>205</v>
      </c>
      <c r="C2496" s="15" t="str">
        <f t="shared" si="115"/>
        <v>VALLE DEL CAUCA</v>
      </c>
      <c r="D2496" s="23" t="str">
        <f t="shared" si="116"/>
        <v>VALLE DEL CAUCA</v>
      </c>
      <c r="E2496" s="15">
        <v>2018</v>
      </c>
      <c r="F2496" s="15">
        <v>11</v>
      </c>
      <c r="G2496" s="15" t="s">
        <v>203</v>
      </c>
      <c r="H2496" s="17">
        <v>95.554510857912604</v>
      </c>
      <c r="I2496" s="17">
        <v>93.603924672397596</v>
      </c>
      <c r="J2496" s="17">
        <v>101.652866747582</v>
      </c>
      <c r="K2496" s="17">
        <v>99.679000190233594</v>
      </c>
      <c r="L2496" s="19">
        <v>99.679784275722596</v>
      </c>
    </row>
    <row r="2497" spans="1:12" ht="16" x14ac:dyDescent="0.2">
      <c r="A2497" s="22">
        <f t="shared" si="114"/>
        <v>43435</v>
      </c>
      <c r="B2497" s="16" t="s">
        <v>205</v>
      </c>
      <c r="C2497" s="15" t="str">
        <f t="shared" si="115"/>
        <v>VALLE DEL CAUCA</v>
      </c>
      <c r="D2497" s="23" t="str">
        <f t="shared" si="116"/>
        <v>VALLE DEL CAUCA</v>
      </c>
      <c r="E2497" s="16">
        <v>2018</v>
      </c>
      <c r="F2497" s="16">
        <v>12</v>
      </c>
      <c r="G2497" s="16" t="s">
        <v>203</v>
      </c>
      <c r="H2497" s="18">
        <v>92.337944042455504</v>
      </c>
      <c r="I2497" s="18">
        <v>90.4877772483797</v>
      </c>
      <c r="J2497" s="18">
        <v>106.186733320594</v>
      </c>
      <c r="K2497" s="18">
        <v>103.996854122784</v>
      </c>
      <c r="L2497" s="20">
        <v>96.696722002190995</v>
      </c>
    </row>
    <row r="2498" spans="1:12" ht="16" x14ac:dyDescent="0.2">
      <c r="A2498" s="22">
        <f t="shared" ref="A2498:A2561" si="117">DATE(E2498,F2498,1)</f>
        <v>43466</v>
      </c>
      <c r="B2498" s="15" t="s">
        <v>205</v>
      </c>
      <c r="C2498" s="15" t="str">
        <f t="shared" si="115"/>
        <v>VALLE DEL CAUCA</v>
      </c>
      <c r="D2498" s="23" t="str">
        <f t="shared" si="116"/>
        <v>VALLE DEL CAUCA</v>
      </c>
      <c r="E2498" s="15">
        <v>2019</v>
      </c>
      <c r="F2498" s="15">
        <v>1</v>
      </c>
      <c r="G2498" s="15" t="s">
        <v>203</v>
      </c>
      <c r="H2498" s="17">
        <v>92.891214645324695</v>
      </c>
      <c r="I2498" s="17">
        <v>90.324030966894298</v>
      </c>
      <c r="J2498" s="17">
        <v>87.882745207808398</v>
      </c>
      <c r="K2498" s="17">
        <v>85.533781724606996</v>
      </c>
      <c r="L2498" s="19">
        <v>98.415774837785506</v>
      </c>
    </row>
    <row r="2499" spans="1:12" ht="16" x14ac:dyDescent="0.2">
      <c r="A2499" s="22">
        <f t="shared" si="117"/>
        <v>43497</v>
      </c>
      <c r="B2499" s="16" t="s">
        <v>205</v>
      </c>
      <c r="C2499" s="15" t="str">
        <f t="shared" ref="C2499:C2562" si="118">UPPER(B2499)</f>
        <v>VALLE DEL CAUCA</v>
      </c>
      <c r="D2499" s="23" t="str">
        <f t="shared" ref="D2499:D2562" si="119">SUBSTITUTE(SUBSTITUTE(SUBSTITUTE(SUBSTITUTE(SUBSTITUTE(SUBSTITUTE(SUBSTITUTE(SUBSTITUTE(SUBSTITUTE(SUBSTITUTE(C2499,"á","a"),"é","e"),"í","i"),"ó","o"),"ú","u"),"Á","A"),"É","E"),"Í","I"),"Ó","O"),"Ú","U")</f>
        <v>VALLE DEL CAUCA</v>
      </c>
      <c r="E2499" s="16">
        <v>2019</v>
      </c>
      <c r="F2499" s="16">
        <v>2</v>
      </c>
      <c r="G2499" s="16" t="s">
        <v>203</v>
      </c>
      <c r="H2499" s="18">
        <v>94.2065078203902</v>
      </c>
      <c r="I2499" s="18">
        <v>91.166076220472803</v>
      </c>
      <c r="J2499" s="18">
        <v>93.993555940477194</v>
      </c>
      <c r="K2499" s="18">
        <v>91.007127241939401</v>
      </c>
      <c r="L2499" s="20">
        <v>98.7191371028904</v>
      </c>
    </row>
    <row r="2500" spans="1:12" ht="16" x14ac:dyDescent="0.2">
      <c r="A2500" s="22">
        <f t="shared" si="117"/>
        <v>43525</v>
      </c>
      <c r="B2500" s="15" t="s">
        <v>205</v>
      </c>
      <c r="C2500" s="15" t="str">
        <f t="shared" si="118"/>
        <v>VALLE DEL CAUCA</v>
      </c>
      <c r="D2500" s="23" t="str">
        <f t="shared" si="119"/>
        <v>VALLE DEL CAUCA</v>
      </c>
      <c r="E2500" s="15">
        <v>2019</v>
      </c>
      <c r="F2500" s="15">
        <v>3</v>
      </c>
      <c r="G2500" s="15" t="s">
        <v>203</v>
      </c>
      <c r="H2500" s="17">
        <v>99.805474519360203</v>
      </c>
      <c r="I2500" s="17">
        <v>96.723972485959905</v>
      </c>
      <c r="J2500" s="17">
        <v>93.632704429767898</v>
      </c>
      <c r="K2500" s="17">
        <v>90.846153353468097</v>
      </c>
      <c r="L2500" s="19">
        <v>98.365214460268007</v>
      </c>
    </row>
    <row r="2501" spans="1:12" ht="16" x14ac:dyDescent="0.2">
      <c r="A2501" s="22">
        <f t="shared" si="117"/>
        <v>43556</v>
      </c>
      <c r="B2501" s="16" t="s">
        <v>205</v>
      </c>
      <c r="C2501" s="15" t="str">
        <f t="shared" si="118"/>
        <v>VALLE DEL CAUCA</v>
      </c>
      <c r="D2501" s="23" t="str">
        <f t="shared" si="119"/>
        <v>VALLE DEL CAUCA</v>
      </c>
      <c r="E2501" s="16">
        <v>2019</v>
      </c>
      <c r="F2501" s="16">
        <v>4</v>
      </c>
      <c r="G2501" s="16" t="s">
        <v>203</v>
      </c>
      <c r="H2501" s="18">
        <v>96.823900442686494</v>
      </c>
      <c r="I2501" s="18">
        <v>93.697021079721196</v>
      </c>
      <c r="J2501" s="18">
        <v>93.392833293763402</v>
      </c>
      <c r="K2501" s="18">
        <v>90.401837734291405</v>
      </c>
      <c r="L2501" s="20">
        <v>98.794977669166599</v>
      </c>
    </row>
    <row r="2502" spans="1:12" ht="16" x14ac:dyDescent="0.2">
      <c r="A2502" s="22">
        <f t="shared" si="117"/>
        <v>43586</v>
      </c>
      <c r="B2502" s="15" t="s">
        <v>205</v>
      </c>
      <c r="C2502" s="15" t="str">
        <f t="shared" si="118"/>
        <v>VALLE DEL CAUCA</v>
      </c>
      <c r="D2502" s="23" t="str">
        <f t="shared" si="119"/>
        <v>VALLE DEL CAUCA</v>
      </c>
      <c r="E2502" s="15">
        <v>2019</v>
      </c>
      <c r="F2502" s="15">
        <v>5</v>
      </c>
      <c r="G2502" s="15" t="s">
        <v>203</v>
      </c>
      <c r="H2502" s="17">
        <v>104.91384198399101</v>
      </c>
      <c r="I2502" s="17">
        <v>101.005898498026</v>
      </c>
      <c r="J2502" s="17">
        <v>98.520523150055794</v>
      </c>
      <c r="K2502" s="17">
        <v>94.735347345669894</v>
      </c>
      <c r="L2502" s="19">
        <v>95.407432375495105</v>
      </c>
    </row>
    <row r="2503" spans="1:12" ht="16" x14ac:dyDescent="0.2">
      <c r="A2503" s="22">
        <f t="shared" si="117"/>
        <v>43617</v>
      </c>
      <c r="B2503" s="16" t="s">
        <v>205</v>
      </c>
      <c r="C2503" s="15" t="str">
        <f t="shared" si="118"/>
        <v>VALLE DEL CAUCA</v>
      </c>
      <c r="D2503" s="23" t="str">
        <f t="shared" si="119"/>
        <v>VALLE DEL CAUCA</v>
      </c>
      <c r="E2503" s="16">
        <v>2019</v>
      </c>
      <c r="F2503" s="16">
        <v>6</v>
      </c>
      <c r="G2503" s="16" t="s">
        <v>203</v>
      </c>
      <c r="H2503" s="18">
        <v>94.603272937510894</v>
      </c>
      <c r="I2503" s="18">
        <v>90.939352684975205</v>
      </c>
      <c r="J2503" s="18">
        <v>91.4117416330336</v>
      </c>
      <c r="K2503" s="18">
        <v>88.001088888535193</v>
      </c>
      <c r="L2503" s="20">
        <v>96.393359737086001</v>
      </c>
    </row>
    <row r="2504" spans="1:12" ht="16" x14ac:dyDescent="0.2">
      <c r="A2504" s="22">
        <f t="shared" si="117"/>
        <v>43647</v>
      </c>
      <c r="B2504" s="15" t="s">
        <v>205</v>
      </c>
      <c r="C2504" s="15" t="str">
        <f t="shared" si="118"/>
        <v>VALLE DEL CAUCA</v>
      </c>
      <c r="D2504" s="23" t="str">
        <f t="shared" si="119"/>
        <v>VALLE DEL CAUCA</v>
      </c>
      <c r="E2504" s="15">
        <v>2019</v>
      </c>
      <c r="F2504" s="15">
        <v>7</v>
      </c>
      <c r="G2504" s="15" t="s">
        <v>203</v>
      </c>
      <c r="H2504" s="17">
        <v>103.481403929511</v>
      </c>
      <c r="I2504" s="17">
        <v>99.342912671189893</v>
      </c>
      <c r="J2504" s="17">
        <v>105.138334782548</v>
      </c>
      <c r="K2504" s="17">
        <v>100.95606673345399</v>
      </c>
      <c r="L2504" s="19">
        <v>95.761355018117499</v>
      </c>
    </row>
    <row r="2505" spans="1:12" ht="16" x14ac:dyDescent="0.2">
      <c r="A2505" s="22">
        <f t="shared" si="117"/>
        <v>43678</v>
      </c>
      <c r="B2505" s="16" t="s">
        <v>205</v>
      </c>
      <c r="C2505" s="15" t="str">
        <f t="shared" si="118"/>
        <v>VALLE DEL CAUCA</v>
      </c>
      <c r="D2505" s="23" t="str">
        <f t="shared" si="119"/>
        <v>VALLE DEL CAUCA</v>
      </c>
      <c r="E2505" s="16">
        <v>2019</v>
      </c>
      <c r="F2505" s="16">
        <v>8</v>
      </c>
      <c r="G2505" s="16" t="s">
        <v>203</v>
      </c>
      <c r="H2505" s="18">
        <v>102.511882962443</v>
      </c>
      <c r="I2505" s="18">
        <v>96.862591647268204</v>
      </c>
      <c r="J2505" s="18">
        <v>107.161870813823</v>
      </c>
      <c r="K2505" s="18">
        <v>101.373928723324</v>
      </c>
      <c r="L2505" s="20">
        <v>93.637819162383096</v>
      </c>
    </row>
    <row r="2506" spans="1:12" ht="16" x14ac:dyDescent="0.2">
      <c r="A2506" s="22">
        <f t="shared" si="117"/>
        <v>43709</v>
      </c>
      <c r="B2506" s="15" t="s">
        <v>205</v>
      </c>
      <c r="C2506" s="15" t="str">
        <f t="shared" si="118"/>
        <v>VALLE DEL CAUCA</v>
      </c>
      <c r="D2506" s="23" t="str">
        <f t="shared" si="119"/>
        <v>VALLE DEL CAUCA</v>
      </c>
      <c r="E2506" s="15">
        <v>2019</v>
      </c>
      <c r="F2506" s="15">
        <v>9</v>
      </c>
      <c r="G2506" s="15" t="s">
        <v>203</v>
      </c>
      <c r="H2506" s="17">
        <v>112.80199184513</v>
      </c>
      <c r="I2506" s="17">
        <v>105.983647690396</v>
      </c>
      <c r="J2506" s="17">
        <v>109.818504877208</v>
      </c>
      <c r="K2506" s="17">
        <v>102.427555286136</v>
      </c>
      <c r="L2506" s="19">
        <v>93.688379539900595</v>
      </c>
    </row>
    <row r="2507" spans="1:12" ht="16" x14ac:dyDescent="0.2">
      <c r="A2507" s="22">
        <f t="shared" si="117"/>
        <v>43739</v>
      </c>
      <c r="B2507" s="16" t="s">
        <v>205</v>
      </c>
      <c r="C2507" s="15" t="str">
        <f t="shared" si="118"/>
        <v>VALLE DEL CAUCA</v>
      </c>
      <c r="D2507" s="23" t="str">
        <f t="shared" si="119"/>
        <v>VALLE DEL CAUCA</v>
      </c>
      <c r="E2507" s="16">
        <v>2019</v>
      </c>
      <c r="F2507" s="16">
        <v>10</v>
      </c>
      <c r="G2507" s="16" t="s">
        <v>203</v>
      </c>
      <c r="H2507" s="18">
        <v>117.070176236319</v>
      </c>
      <c r="I2507" s="18">
        <v>109.525201506114</v>
      </c>
      <c r="J2507" s="18">
        <v>119.593164748931</v>
      </c>
      <c r="K2507" s="18">
        <v>111.624037570255</v>
      </c>
      <c r="L2507" s="20">
        <v>97.834330496334402</v>
      </c>
    </row>
    <row r="2508" spans="1:12" ht="16" x14ac:dyDescent="0.2">
      <c r="A2508" s="22">
        <f t="shared" si="117"/>
        <v>43770</v>
      </c>
      <c r="B2508" s="15" t="s">
        <v>205</v>
      </c>
      <c r="C2508" s="15" t="str">
        <f t="shared" si="118"/>
        <v>VALLE DEL CAUCA</v>
      </c>
      <c r="D2508" s="23" t="str">
        <f t="shared" si="119"/>
        <v>VALLE DEL CAUCA</v>
      </c>
      <c r="E2508" s="15">
        <v>2019</v>
      </c>
      <c r="F2508" s="15">
        <v>11</v>
      </c>
      <c r="G2508" s="15" t="s">
        <v>203</v>
      </c>
      <c r="H2508" s="17">
        <v>100.800602818939</v>
      </c>
      <c r="I2508" s="17">
        <v>94.476887921172107</v>
      </c>
      <c r="J2508" s="17">
        <v>97.690053595491307</v>
      </c>
      <c r="K2508" s="17">
        <v>91.615898696296398</v>
      </c>
      <c r="L2508" s="19">
        <v>97.859610685093102</v>
      </c>
    </row>
    <row r="2509" spans="1:12" ht="16" x14ac:dyDescent="0.2">
      <c r="A2509" s="22">
        <f t="shared" si="117"/>
        <v>43800</v>
      </c>
      <c r="B2509" s="16" t="s">
        <v>205</v>
      </c>
      <c r="C2509" s="15" t="str">
        <f t="shared" si="118"/>
        <v>VALLE DEL CAUCA</v>
      </c>
      <c r="D2509" s="23" t="str">
        <f t="shared" si="119"/>
        <v>VALLE DEL CAUCA</v>
      </c>
      <c r="E2509" s="16">
        <v>2019</v>
      </c>
      <c r="F2509" s="16">
        <v>12</v>
      </c>
      <c r="G2509" s="16" t="s">
        <v>203</v>
      </c>
      <c r="H2509" s="18">
        <v>100.837758711232</v>
      </c>
      <c r="I2509" s="18">
        <v>95.406850262064495</v>
      </c>
      <c r="J2509" s="18">
        <v>114.381508965707</v>
      </c>
      <c r="K2509" s="18">
        <v>107.105493718441</v>
      </c>
      <c r="L2509" s="20">
        <v>96.418639925844801</v>
      </c>
    </row>
    <row r="2510" spans="1:12" ht="16" x14ac:dyDescent="0.2">
      <c r="A2510" s="22">
        <f t="shared" si="117"/>
        <v>43831</v>
      </c>
      <c r="B2510" s="15" t="s">
        <v>205</v>
      </c>
      <c r="C2510" s="15" t="str">
        <f t="shared" si="118"/>
        <v>VALLE DEL CAUCA</v>
      </c>
      <c r="D2510" s="23" t="str">
        <f t="shared" si="119"/>
        <v>VALLE DEL CAUCA</v>
      </c>
      <c r="E2510" s="15">
        <v>2020</v>
      </c>
      <c r="F2510" s="15">
        <v>1</v>
      </c>
      <c r="G2510" s="15" t="s">
        <v>203</v>
      </c>
      <c r="H2510" s="17">
        <v>94.804718447688501</v>
      </c>
      <c r="I2510" s="17">
        <v>88.901249090564804</v>
      </c>
      <c r="J2510" s="17">
        <v>89.212877288162801</v>
      </c>
      <c r="K2510" s="17">
        <v>84.547022095466303</v>
      </c>
      <c r="L2510" s="19">
        <v>95.457992753012604</v>
      </c>
    </row>
    <row r="2511" spans="1:12" ht="16" x14ac:dyDescent="0.2">
      <c r="A2511" s="22">
        <f t="shared" si="117"/>
        <v>43862</v>
      </c>
      <c r="B2511" s="16" t="s">
        <v>205</v>
      </c>
      <c r="C2511" s="15" t="str">
        <f t="shared" si="118"/>
        <v>VALLE DEL CAUCA</v>
      </c>
      <c r="D2511" s="23" t="str">
        <f t="shared" si="119"/>
        <v>VALLE DEL CAUCA</v>
      </c>
      <c r="E2511" s="16">
        <v>2020</v>
      </c>
      <c r="F2511" s="16">
        <v>2</v>
      </c>
      <c r="G2511" s="16" t="s">
        <v>203</v>
      </c>
      <c r="H2511" s="18">
        <v>108.163541392851</v>
      </c>
      <c r="I2511" s="18">
        <v>101.045906186588</v>
      </c>
      <c r="J2511" s="18">
        <v>107.702229719684</v>
      </c>
      <c r="K2511" s="18">
        <v>99.818949550337393</v>
      </c>
      <c r="L2511" s="20">
        <v>97.758489930058104</v>
      </c>
    </row>
    <row r="2512" spans="1:12" ht="16" x14ac:dyDescent="0.2">
      <c r="A2512" s="22">
        <f t="shared" si="117"/>
        <v>43891</v>
      </c>
      <c r="B2512" s="15" t="s">
        <v>205</v>
      </c>
      <c r="C2512" s="15" t="str">
        <f t="shared" si="118"/>
        <v>VALLE DEL CAUCA</v>
      </c>
      <c r="D2512" s="23" t="str">
        <f t="shared" si="119"/>
        <v>VALLE DEL CAUCA</v>
      </c>
      <c r="E2512" s="15">
        <v>2020</v>
      </c>
      <c r="F2512" s="15">
        <v>3</v>
      </c>
      <c r="G2512" s="15" t="s">
        <v>203</v>
      </c>
      <c r="H2512" s="17">
        <v>89.313716717694803</v>
      </c>
      <c r="I2512" s="17">
        <v>81.934951701253596</v>
      </c>
      <c r="J2512" s="17">
        <v>91.313279658330202</v>
      </c>
      <c r="K2512" s="17">
        <v>83.637237300731897</v>
      </c>
      <c r="L2512" s="19">
        <v>95.331591809218807</v>
      </c>
    </row>
    <row r="2513" spans="1:12" ht="16" x14ac:dyDescent="0.2">
      <c r="A2513" s="22">
        <f t="shared" si="117"/>
        <v>43922</v>
      </c>
      <c r="B2513" s="16" t="s">
        <v>205</v>
      </c>
      <c r="C2513" s="15" t="str">
        <f t="shared" si="118"/>
        <v>VALLE DEL CAUCA</v>
      </c>
      <c r="D2513" s="23" t="str">
        <f t="shared" si="119"/>
        <v>VALLE DEL CAUCA</v>
      </c>
      <c r="E2513" s="16">
        <v>2020</v>
      </c>
      <c r="F2513" s="16">
        <v>4</v>
      </c>
      <c r="G2513" s="16" t="s">
        <v>203</v>
      </c>
      <c r="H2513" s="18">
        <v>34.778553003280898</v>
      </c>
      <c r="I2513" s="18">
        <v>31.670233181775998</v>
      </c>
      <c r="J2513" s="18">
        <v>37.730637566089797</v>
      </c>
      <c r="K2513" s="18">
        <v>34.216419218090003</v>
      </c>
      <c r="L2513" s="20">
        <v>84.739192719305606</v>
      </c>
    </row>
    <row r="2514" spans="1:12" ht="16" x14ac:dyDescent="0.2">
      <c r="A2514" s="22">
        <f t="shared" si="117"/>
        <v>43952</v>
      </c>
      <c r="B2514" s="15" t="s">
        <v>205</v>
      </c>
      <c r="C2514" s="15" t="str">
        <f t="shared" si="118"/>
        <v>VALLE DEL CAUCA</v>
      </c>
      <c r="D2514" s="23" t="str">
        <f t="shared" si="119"/>
        <v>VALLE DEL CAUCA</v>
      </c>
      <c r="E2514" s="15">
        <v>2020</v>
      </c>
      <c r="F2514" s="15">
        <v>5</v>
      </c>
      <c r="G2514" s="15" t="s">
        <v>203</v>
      </c>
      <c r="H2514" s="17">
        <v>92.806054834154594</v>
      </c>
      <c r="I2514" s="17">
        <v>81.440977914726801</v>
      </c>
      <c r="J2514" s="17">
        <v>84.047030898933201</v>
      </c>
      <c r="K2514" s="17">
        <v>73.904639020413995</v>
      </c>
      <c r="L2514" s="19">
        <v>88.809303109463201</v>
      </c>
    </row>
    <row r="2515" spans="1:12" ht="16" x14ac:dyDescent="0.2">
      <c r="A2515" s="22">
        <f t="shared" si="117"/>
        <v>43983</v>
      </c>
      <c r="B2515" s="16" t="s">
        <v>205</v>
      </c>
      <c r="C2515" s="15" t="str">
        <f t="shared" si="118"/>
        <v>VALLE DEL CAUCA</v>
      </c>
      <c r="D2515" s="23" t="str">
        <f t="shared" si="119"/>
        <v>VALLE DEL CAUCA</v>
      </c>
      <c r="E2515" s="16">
        <v>2020</v>
      </c>
      <c r="F2515" s="16">
        <v>6</v>
      </c>
      <c r="G2515" s="16" t="s">
        <v>203</v>
      </c>
      <c r="H2515" s="18">
        <v>110.17810483912901</v>
      </c>
      <c r="I2515" s="18">
        <v>96.949660156936304</v>
      </c>
      <c r="J2515" s="18">
        <v>107.58667441310099</v>
      </c>
      <c r="K2515" s="18">
        <v>93.550053389168298</v>
      </c>
      <c r="L2515" s="20">
        <v>90.831718210162606</v>
      </c>
    </row>
    <row r="2516" spans="1:12" ht="16" x14ac:dyDescent="0.2">
      <c r="A2516" s="22">
        <f t="shared" si="117"/>
        <v>44013</v>
      </c>
      <c r="B2516" s="15" t="s">
        <v>205</v>
      </c>
      <c r="C2516" s="15" t="str">
        <f t="shared" si="118"/>
        <v>VALLE DEL CAUCA</v>
      </c>
      <c r="D2516" s="23" t="str">
        <f t="shared" si="119"/>
        <v>VALLE DEL CAUCA</v>
      </c>
      <c r="E2516" s="15">
        <v>2020</v>
      </c>
      <c r="F2516" s="15">
        <v>7</v>
      </c>
      <c r="G2516" s="15" t="s">
        <v>203</v>
      </c>
      <c r="H2516" s="17">
        <v>121.439491549648</v>
      </c>
      <c r="I2516" s="17">
        <v>106.948634153621</v>
      </c>
      <c r="J2516" s="17">
        <v>117.703478575413</v>
      </c>
      <c r="K2516" s="17">
        <v>103.547581386738</v>
      </c>
      <c r="L2516" s="19">
        <v>88.708182354428203</v>
      </c>
    </row>
    <row r="2517" spans="1:12" ht="16" x14ac:dyDescent="0.2">
      <c r="A2517" s="22">
        <f t="shared" si="117"/>
        <v>44044</v>
      </c>
      <c r="B2517" s="16" t="s">
        <v>205</v>
      </c>
      <c r="C2517" s="15" t="str">
        <f t="shared" si="118"/>
        <v>VALLE DEL CAUCA</v>
      </c>
      <c r="D2517" s="23" t="str">
        <f t="shared" si="119"/>
        <v>VALLE DEL CAUCA</v>
      </c>
      <c r="E2517" s="16">
        <v>2020</v>
      </c>
      <c r="F2517" s="16">
        <v>8</v>
      </c>
      <c r="G2517" s="16" t="s">
        <v>203</v>
      </c>
      <c r="H2517" s="18">
        <v>123.109165958001</v>
      </c>
      <c r="I2517" s="18">
        <v>106.510113655696</v>
      </c>
      <c r="J2517" s="18">
        <v>115.137741760097</v>
      </c>
      <c r="K2517" s="18">
        <v>99.860618741130594</v>
      </c>
      <c r="L2517" s="20">
        <v>89.567708772225501</v>
      </c>
    </row>
    <row r="2518" spans="1:12" ht="16" x14ac:dyDescent="0.2">
      <c r="A2518" s="22">
        <f t="shared" si="117"/>
        <v>44075</v>
      </c>
      <c r="B2518" s="15" t="s">
        <v>205</v>
      </c>
      <c r="C2518" s="15" t="str">
        <f t="shared" si="118"/>
        <v>VALLE DEL CAUCA</v>
      </c>
      <c r="D2518" s="23" t="str">
        <f t="shared" si="119"/>
        <v>VALLE DEL CAUCA</v>
      </c>
      <c r="E2518" s="15">
        <v>2020</v>
      </c>
      <c r="F2518" s="15">
        <v>9</v>
      </c>
      <c r="G2518" s="15" t="s">
        <v>203</v>
      </c>
      <c r="H2518" s="17">
        <v>124.08049226783599</v>
      </c>
      <c r="I2518" s="17">
        <v>107.398859295349</v>
      </c>
      <c r="J2518" s="17">
        <v>135.43522938717101</v>
      </c>
      <c r="K2518" s="17">
        <v>117.366591964137</v>
      </c>
      <c r="L2518" s="19">
        <v>93.031094632173307</v>
      </c>
    </row>
    <row r="2519" spans="1:12" ht="16" x14ac:dyDescent="0.2">
      <c r="A2519" s="22">
        <f t="shared" si="117"/>
        <v>44105</v>
      </c>
      <c r="B2519" s="16" t="s">
        <v>205</v>
      </c>
      <c r="C2519" s="15" t="str">
        <f t="shared" si="118"/>
        <v>VALLE DEL CAUCA</v>
      </c>
      <c r="D2519" s="23" t="str">
        <f t="shared" si="119"/>
        <v>VALLE DEL CAUCA</v>
      </c>
      <c r="E2519" s="16">
        <v>2020</v>
      </c>
      <c r="F2519" s="16">
        <v>10</v>
      </c>
      <c r="G2519" s="16" t="s">
        <v>203</v>
      </c>
      <c r="H2519" s="18">
        <v>134.39222857304199</v>
      </c>
      <c r="I2519" s="18">
        <v>116.593238360595</v>
      </c>
      <c r="J2519" s="18">
        <v>133.221750661356</v>
      </c>
      <c r="K2519" s="18">
        <v>115.042173326567</v>
      </c>
      <c r="L2519" s="20">
        <v>95.483272941771304</v>
      </c>
    </row>
    <row r="2520" spans="1:12" ht="16" x14ac:dyDescent="0.2">
      <c r="A2520" s="22">
        <f t="shared" si="117"/>
        <v>44136</v>
      </c>
      <c r="B2520" s="15" t="s">
        <v>205</v>
      </c>
      <c r="C2520" s="15" t="str">
        <f t="shared" si="118"/>
        <v>VALLE DEL CAUCA</v>
      </c>
      <c r="D2520" s="23" t="str">
        <f t="shared" si="119"/>
        <v>VALLE DEL CAUCA</v>
      </c>
      <c r="E2520" s="15">
        <v>2020</v>
      </c>
      <c r="F2520" s="15">
        <v>11</v>
      </c>
      <c r="G2520" s="15" t="s">
        <v>203</v>
      </c>
      <c r="H2520" s="17">
        <v>127.664071804058</v>
      </c>
      <c r="I2520" s="17">
        <v>110.510819555776</v>
      </c>
      <c r="J2520" s="17">
        <v>122.843346166039</v>
      </c>
      <c r="K2520" s="17">
        <v>106.378834717803</v>
      </c>
      <c r="L2520" s="19">
        <v>96.4439201146035</v>
      </c>
    </row>
    <row r="2521" spans="1:12" ht="16" x14ac:dyDescent="0.2">
      <c r="A2521" s="22">
        <f t="shared" si="117"/>
        <v>44166</v>
      </c>
      <c r="B2521" s="16" t="s">
        <v>205</v>
      </c>
      <c r="C2521" s="15" t="str">
        <f t="shared" si="118"/>
        <v>VALLE DEL CAUCA</v>
      </c>
      <c r="D2521" s="23" t="str">
        <f t="shared" si="119"/>
        <v>VALLE DEL CAUCA</v>
      </c>
      <c r="E2521" s="16">
        <v>2020</v>
      </c>
      <c r="F2521" s="16">
        <v>12</v>
      </c>
      <c r="G2521" s="16" t="s">
        <v>203</v>
      </c>
      <c r="H2521" s="18">
        <v>124.25637190559</v>
      </c>
      <c r="I2521" s="18">
        <v>107.990300149402</v>
      </c>
      <c r="J2521" s="18">
        <v>116.716271136404</v>
      </c>
      <c r="K2521" s="18">
        <v>100.941861217292</v>
      </c>
      <c r="L2521" s="20">
        <v>96.873683323502206</v>
      </c>
    </row>
    <row r="2522" spans="1:12" ht="16" x14ac:dyDescent="0.2">
      <c r="A2522" s="22">
        <f t="shared" si="117"/>
        <v>44197</v>
      </c>
      <c r="B2522" s="15" t="s">
        <v>205</v>
      </c>
      <c r="C2522" s="15" t="str">
        <f t="shared" si="118"/>
        <v>VALLE DEL CAUCA</v>
      </c>
      <c r="D2522" s="23" t="str">
        <f t="shared" si="119"/>
        <v>VALLE DEL CAUCA</v>
      </c>
      <c r="E2522" s="15">
        <v>2021</v>
      </c>
      <c r="F2522" s="15">
        <v>1</v>
      </c>
      <c r="G2522" s="15" t="s">
        <v>203</v>
      </c>
      <c r="H2522" s="17">
        <v>110.749190957658</v>
      </c>
      <c r="I2522" s="17">
        <v>95.300197297946298</v>
      </c>
      <c r="J2522" s="17">
        <v>104.35125579805199</v>
      </c>
      <c r="K2522" s="17">
        <v>89.442644829020907</v>
      </c>
      <c r="L2522" s="19">
        <v>96.924243701019606</v>
      </c>
    </row>
    <row r="2523" spans="1:12" ht="16" x14ac:dyDescent="0.2">
      <c r="A2523" s="22">
        <f t="shared" si="117"/>
        <v>44228</v>
      </c>
      <c r="B2523" s="16" t="s">
        <v>205</v>
      </c>
      <c r="C2523" s="15" t="str">
        <f t="shared" si="118"/>
        <v>VALLE DEL CAUCA</v>
      </c>
      <c r="D2523" s="23" t="str">
        <f t="shared" si="119"/>
        <v>VALLE DEL CAUCA</v>
      </c>
      <c r="E2523" s="16">
        <v>2021</v>
      </c>
      <c r="F2523" s="16">
        <v>2</v>
      </c>
      <c r="G2523" s="16" t="s">
        <v>203</v>
      </c>
      <c r="H2523" s="18">
        <v>134.63323770505301</v>
      </c>
      <c r="I2523" s="18">
        <v>110.439339539746</v>
      </c>
      <c r="J2523" s="18">
        <v>122.39059926456601</v>
      </c>
      <c r="K2523" s="18">
        <v>100.3537566975</v>
      </c>
      <c r="L2523" s="20">
        <v>96.620881435914697</v>
      </c>
    </row>
    <row r="2524" spans="1:12" ht="16" x14ac:dyDescent="0.2">
      <c r="A2524" s="22">
        <f t="shared" si="117"/>
        <v>44256</v>
      </c>
      <c r="B2524" s="15" t="s">
        <v>205</v>
      </c>
      <c r="C2524" s="15" t="str">
        <f t="shared" si="118"/>
        <v>VALLE DEL CAUCA</v>
      </c>
      <c r="D2524" s="23" t="str">
        <f t="shared" si="119"/>
        <v>VALLE DEL CAUCA</v>
      </c>
      <c r="E2524" s="15">
        <v>2021</v>
      </c>
      <c r="F2524" s="15">
        <v>3</v>
      </c>
      <c r="G2524" s="15" t="s">
        <v>203</v>
      </c>
      <c r="H2524" s="17">
        <v>149.27677033920401</v>
      </c>
      <c r="I2524" s="17">
        <v>120.010959559589</v>
      </c>
      <c r="J2524" s="17">
        <v>144.765381159518</v>
      </c>
      <c r="K2524" s="17">
        <v>115.45072483023</v>
      </c>
      <c r="L2524" s="19">
        <v>98.870818235442798</v>
      </c>
    </row>
    <row r="2525" spans="1:12" ht="16" x14ac:dyDescent="0.2">
      <c r="A2525" s="22">
        <f t="shared" si="117"/>
        <v>44287</v>
      </c>
      <c r="B2525" s="16" t="s">
        <v>205</v>
      </c>
      <c r="C2525" s="15" t="str">
        <f t="shared" si="118"/>
        <v>VALLE DEL CAUCA</v>
      </c>
      <c r="D2525" s="23" t="str">
        <f t="shared" si="119"/>
        <v>VALLE DEL CAUCA</v>
      </c>
      <c r="E2525" s="16">
        <v>2021</v>
      </c>
      <c r="F2525" s="16">
        <v>4</v>
      </c>
      <c r="G2525" s="16" t="s">
        <v>203</v>
      </c>
      <c r="H2525" s="18">
        <v>142.55581487730501</v>
      </c>
      <c r="I2525" s="18">
        <v>110.70931376707701</v>
      </c>
      <c r="J2525" s="18">
        <v>129.14539442764101</v>
      </c>
      <c r="K2525" s="18">
        <v>100.444359660937</v>
      </c>
      <c r="L2525" s="20">
        <v>99.553383331928899</v>
      </c>
    </row>
    <row r="2526" spans="1:12" ht="16" x14ac:dyDescent="0.2">
      <c r="A2526" s="22">
        <f t="shared" si="117"/>
        <v>44317</v>
      </c>
      <c r="B2526" s="15" t="s">
        <v>205</v>
      </c>
      <c r="C2526" s="15" t="str">
        <f t="shared" si="118"/>
        <v>VALLE DEL CAUCA</v>
      </c>
      <c r="D2526" s="23" t="str">
        <f t="shared" si="119"/>
        <v>VALLE DEL CAUCA</v>
      </c>
      <c r="E2526" s="15">
        <v>2021</v>
      </c>
      <c r="F2526" s="15">
        <v>5</v>
      </c>
      <c r="G2526" s="15" t="s">
        <v>203</v>
      </c>
      <c r="H2526" s="17">
        <v>78.558785474486797</v>
      </c>
      <c r="I2526" s="17">
        <v>59.3318445461151</v>
      </c>
      <c r="J2526" s="17">
        <v>67.117186907549097</v>
      </c>
      <c r="K2526" s="17">
        <v>50.076479873704699</v>
      </c>
      <c r="L2526" s="19">
        <v>94.446785202662895</v>
      </c>
    </row>
    <row r="2527" spans="1:12" ht="16" x14ac:dyDescent="0.2">
      <c r="A2527" s="22">
        <f t="shared" si="117"/>
        <v>44348</v>
      </c>
      <c r="B2527" s="16" t="s">
        <v>205</v>
      </c>
      <c r="C2527" s="15" t="str">
        <f t="shared" si="118"/>
        <v>VALLE DEL CAUCA</v>
      </c>
      <c r="D2527" s="23" t="str">
        <f t="shared" si="119"/>
        <v>VALLE DEL CAUCA</v>
      </c>
      <c r="E2527" s="16">
        <v>2021</v>
      </c>
      <c r="F2527" s="16">
        <v>6</v>
      </c>
      <c r="G2527" s="16" t="s">
        <v>203</v>
      </c>
      <c r="H2527" s="18">
        <v>147.21607833939299</v>
      </c>
      <c r="I2527" s="18">
        <v>107.569286341542</v>
      </c>
      <c r="J2527" s="18">
        <v>156.64067480647299</v>
      </c>
      <c r="K2527" s="18">
        <v>113.825506472944</v>
      </c>
      <c r="L2527" s="20">
        <v>92.121007836858496</v>
      </c>
    </row>
    <row r="2528" spans="1:12" ht="16" x14ac:dyDescent="0.2">
      <c r="A2528" s="22">
        <f t="shared" si="117"/>
        <v>44378</v>
      </c>
      <c r="B2528" s="15" t="s">
        <v>205</v>
      </c>
      <c r="C2528" s="15" t="str">
        <f t="shared" si="118"/>
        <v>VALLE DEL CAUCA</v>
      </c>
      <c r="D2528" s="23" t="str">
        <f t="shared" si="119"/>
        <v>VALLE DEL CAUCA</v>
      </c>
      <c r="E2528" s="15">
        <v>2021</v>
      </c>
      <c r="F2528" s="15">
        <v>7</v>
      </c>
      <c r="G2528" s="15" t="s">
        <v>203</v>
      </c>
      <c r="H2528" s="17">
        <v>164.412246301408</v>
      </c>
      <c r="I2528" s="17">
        <v>117.71659560973799</v>
      </c>
      <c r="J2528" s="17">
        <v>162.86715025008399</v>
      </c>
      <c r="K2528" s="17">
        <v>116.33373686427301</v>
      </c>
      <c r="L2528" s="19">
        <v>95.028229544113898</v>
      </c>
    </row>
    <row r="2529" spans="1:12" ht="16" x14ac:dyDescent="0.2">
      <c r="A2529" s="22">
        <f t="shared" si="117"/>
        <v>44409</v>
      </c>
      <c r="B2529" s="16" t="s">
        <v>205</v>
      </c>
      <c r="C2529" s="15" t="str">
        <f t="shared" si="118"/>
        <v>VALLE DEL CAUCA</v>
      </c>
      <c r="D2529" s="23" t="str">
        <f t="shared" si="119"/>
        <v>VALLE DEL CAUCA</v>
      </c>
      <c r="E2529" s="16">
        <v>2021</v>
      </c>
      <c r="F2529" s="16">
        <v>8</v>
      </c>
      <c r="G2529" s="16" t="s">
        <v>203</v>
      </c>
      <c r="H2529" s="18">
        <v>157.27785217786399</v>
      </c>
      <c r="I2529" s="18">
        <v>112.997747978476</v>
      </c>
      <c r="J2529" s="18">
        <v>157.10635358976199</v>
      </c>
      <c r="K2529" s="18">
        <v>111.977457453395</v>
      </c>
      <c r="L2529" s="20">
        <v>99.5281031431701</v>
      </c>
    </row>
    <row r="2530" spans="1:12" ht="16" x14ac:dyDescent="0.2">
      <c r="A2530" s="22">
        <f t="shared" si="117"/>
        <v>44440</v>
      </c>
      <c r="B2530" s="15" t="s">
        <v>205</v>
      </c>
      <c r="C2530" s="15" t="str">
        <f t="shared" si="118"/>
        <v>VALLE DEL CAUCA</v>
      </c>
      <c r="D2530" s="23" t="str">
        <f t="shared" si="119"/>
        <v>VALLE DEL CAUCA</v>
      </c>
      <c r="E2530" s="15">
        <v>2021</v>
      </c>
      <c r="F2530" s="15">
        <v>9</v>
      </c>
      <c r="G2530" s="15" t="s">
        <v>203</v>
      </c>
      <c r="H2530" s="17">
        <v>181.81744351963999</v>
      </c>
      <c r="I2530" s="17">
        <v>129.31100806696901</v>
      </c>
      <c r="J2530" s="17">
        <v>155.79273443402201</v>
      </c>
      <c r="K2530" s="17">
        <v>111.85061423320801</v>
      </c>
      <c r="L2530" s="19">
        <v>99.022499367995295</v>
      </c>
    </row>
    <row r="2531" spans="1:12" ht="16" x14ac:dyDescent="0.2">
      <c r="A2531" s="22">
        <f t="shared" si="117"/>
        <v>44470</v>
      </c>
      <c r="B2531" s="16" t="s">
        <v>205</v>
      </c>
      <c r="C2531" s="15" t="str">
        <f t="shared" si="118"/>
        <v>VALLE DEL CAUCA</v>
      </c>
      <c r="D2531" s="23" t="str">
        <f t="shared" si="119"/>
        <v>VALLE DEL CAUCA</v>
      </c>
      <c r="E2531" s="16">
        <v>2021</v>
      </c>
      <c r="F2531" s="16">
        <v>10</v>
      </c>
      <c r="G2531" s="16" t="s">
        <v>203</v>
      </c>
      <c r="H2531" s="18">
        <v>167.331072466542</v>
      </c>
      <c r="I2531" s="18">
        <v>119.24288518155799</v>
      </c>
      <c r="J2531" s="18">
        <v>150.18128266738901</v>
      </c>
      <c r="K2531" s="18">
        <v>107.469693489425</v>
      </c>
      <c r="L2531" s="20">
        <v>99.654504086963897</v>
      </c>
    </row>
    <row r="2532" spans="1:12" ht="16" x14ac:dyDescent="0.2">
      <c r="A2532" s="22">
        <f t="shared" si="117"/>
        <v>44501</v>
      </c>
      <c r="B2532" s="15" t="s">
        <v>205</v>
      </c>
      <c r="C2532" s="15" t="str">
        <f t="shared" si="118"/>
        <v>VALLE DEL CAUCA</v>
      </c>
      <c r="D2532" s="23" t="str">
        <f t="shared" si="119"/>
        <v>VALLE DEL CAUCA</v>
      </c>
      <c r="E2532" s="15">
        <v>2021</v>
      </c>
      <c r="F2532" s="15">
        <v>11</v>
      </c>
      <c r="G2532" s="15" t="s">
        <v>203</v>
      </c>
      <c r="H2532" s="17">
        <v>159.18301618399099</v>
      </c>
      <c r="I2532" s="17">
        <v>114.040242035064</v>
      </c>
      <c r="J2532" s="17">
        <v>154.30886781159501</v>
      </c>
      <c r="K2532" s="17">
        <v>110.813630207068</v>
      </c>
      <c r="L2532" s="19">
        <v>99.5028229544114</v>
      </c>
    </row>
    <row r="2533" spans="1:12" ht="16" x14ac:dyDescent="0.2">
      <c r="A2533" s="22">
        <f t="shared" si="117"/>
        <v>44531</v>
      </c>
      <c r="B2533" s="16" t="s">
        <v>205</v>
      </c>
      <c r="C2533" s="15" t="str">
        <f t="shared" si="118"/>
        <v>VALLE DEL CAUCA</v>
      </c>
      <c r="D2533" s="23" t="str">
        <f t="shared" si="119"/>
        <v>VALLE DEL CAUCA</v>
      </c>
      <c r="E2533" s="16">
        <v>2021</v>
      </c>
      <c r="F2533" s="16">
        <v>12</v>
      </c>
      <c r="G2533" s="16" t="s">
        <v>203</v>
      </c>
      <c r="H2533" s="18">
        <v>163.73611435405499</v>
      </c>
      <c r="I2533" s="18">
        <v>119.155657480744</v>
      </c>
      <c r="J2533" s="18">
        <v>163.74896417195399</v>
      </c>
      <c r="K2533" s="18">
        <v>119.538224421961</v>
      </c>
      <c r="L2533" s="20">
        <v>98.769697480407899</v>
      </c>
    </row>
    <row r="2534" spans="1:12" ht="16" x14ac:dyDescent="0.2">
      <c r="A2534" s="22">
        <f t="shared" si="117"/>
        <v>44562</v>
      </c>
      <c r="B2534" s="15" t="s">
        <v>205</v>
      </c>
      <c r="C2534" s="15" t="str">
        <f t="shared" si="118"/>
        <v>VALLE DEL CAUCA</v>
      </c>
      <c r="D2534" s="23" t="str">
        <f t="shared" si="119"/>
        <v>VALLE DEL CAUCA</v>
      </c>
      <c r="E2534" s="15">
        <v>2022</v>
      </c>
      <c r="F2534" s="15">
        <v>1</v>
      </c>
      <c r="G2534" s="15" t="s">
        <v>203</v>
      </c>
      <c r="H2534" s="17">
        <v>136.49191815243</v>
      </c>
      <c r="I2534" s="17">
        <v>95.491660474941099</v>
      </c>
      <c r="J2534" s="17">
        <v>141.14135564258501</v>
      </c>
      <c r="K2534" s="17">
        <v>97.542959260185896</v>
      </c>
      <c r="L2534" s="19">
        <v>98.188253138956796</v>
      </c>
    </row>
    <row r="2535" spans="1:12" ht="16" x14ac:dyDescent="0.2">
      <c r="A2535" s="22">
        <f t="shared" si="117"/>
        <v>44593</v>
      </c>
      <c r="B2535" s="16" t="s">
        <v>205</v>
      </c>
      <c r="C2535" s="15" t="str">
        <f t="shared" si="118"/>
        <v>VALLE DEL CAUCA</v>
      </c>
      <c r="D2535" s="23" t="str">
        <f t="shared" si="119"/>
        <v>VALLE DEL CAUCA</v>
      </c>
      <c r="E2535" s="16">
        <v>2022</v>
      </c>
      <c r="F2535" s="16">
        <v>2</v>
      </c>
      <c r="G2535" s="16" t="s">
        <v>203</v>
      </c>
      <c r="H2535" s="18">
        <v>171.124578606292</v>
      </c>
      <c r="I2535" s="18">
        <v>117.297659414926</v>
      </c>
      <c r="J2535" s="18">
        <v>160.942356503794</v>
      </c>
      <c r="K2535" s="18">
        <v>110.720137143465</v>
      </c>
      <c r="L2535" s="20">
        <v>97.9860116288868</v>
      </c>
    </row>
    <row r="2536" spans="1:12" ht="16" x14ac:dyDescent="0.2">
      <c r="A2536" s="22">
        <f t="shared" si="117"/>
        <v>44621</v>
      </c>
      <c r="B2536" s="15" t="s">
        <v>205</v>
      </c>
      <c r="C2536" s="15" t="str">
        <f t="shared" si="118"/>
        <v>VALLE DEL CAUCA</v>
      </c>
      <c r="D2536" s="23" t="str">
        <f t="shared" si="119"/>
        <v>VALLE DEL CAUCA</v>
      </c>
      <c r="E2536" s="15">
        <v>2022</v>
      </c>
      <c r="F2536" s="15">
        <v>3</v>
      </c>
      <c r="G2536" s="15" t="s">
        <v>203</v>
      </c>
      <c r="H2536" s="17">
        <v>172.74258291868</v>
      </c>
      <c r="I2536" s="17">
        <v>115.889098131834</v>
      </c>
      <c r="J2536" s="17">
        <v>188.98852320218199</v>
      </c>
      <c r="K2536" s="17">
        <v>124.619751441757</v>
      </c>
      <c r="L2536" s="19">
        <v>99.376422010617702</v>
      </c>
    </row>
    <row r="2537" spans="1:12" ht="16" x14ac:dyDescent="0.2">
      <c r="A2537" s="22">
        <f t="shared" si="117"/>
        <v>44652</v>
      </c>
      <c r="B2537" s="16" t="s">
        <v>205</v>
      </c>
      <c r="C2537" s="15" t="str">
        <f t="shared" si="118"/>
        <v>VALLE DEL CAUCA</v>
      </c>
      <c r="D2537" s="23" t="str">
        <f t="shared" si="119"/>
        <v>VALLE DEL CAUCA</v>
      </c>
      <c r="E2537" s="16">
        <v>2022</v>
      </c>
      <c r="F2537" s="16">
        <v>4</v>
      </c>
      <c r="G2537" s="16" t="s">
        <v>203</v>
      </c>
      <c r="H2537" s="18">
        <v>180.129375225915</v>
      </c>
      <c r="I2537" s="18">
        <v>114.649406353969</v>
      </c>
      <c r="J2537" s="18">
        <v>173.784294309491</v>
      </c>
      <c r="K2537" s="18">
        <v>111.012679882138</v>
      </c>
      <c r="L2537" s="20">
        <v>99.123620123030193</v>
      </c>
    </row>
    <row r="2538" spans="1:12" ht="16" x14ac:dyDescent="0.2">
      <c r="A2538" s="22">
        <f t="shared" si="117"/>
        <v>44682</v>
      </c>
      <c r="B2538" s="15" t="s">
        <v>205</v>
      </c>
      <c r="C2538" s="15" t="str">
        <f t="shared" si="118"/>
        <v>VALLE DEL CAUCA</v>
      </c>
      <c r="D2538" s="23" t="str">
        <f t="shared" si="119"/>
        <v>VALLE DEL CAUCA</v>
      </c>
      <c r="E2538" s="15">
        <v>2022</v>
      </c>
      <c r="F2538" s="15">
        <v>5</v>
      </c>
      <c r="G2538" s="15" t="s">
        <v>203</v>
      </c>
      <c r="H2538" s="17">
        <v>186.44320550063901</v>
      </c>
      <c r="I2538" s="17">
        <v>116.445244784416</v>
      </c>
      <c r="J2538" s="17">
        <v>164.44202553838201</v>
      </c>
      <c r="K2538" s="17">
        <v>103.585050307188</v>
      </c>
      <c r="L2538" s="19">
        <v>99.983146540827505</v>
      </c>
    </row>
    <row r="2539" spans="1:12" ht="16" x14ac:dyDescent="0.2">
      <c r="A2539" s="22">
        <f t="shared" si="117"/>
        <v>44713</v>
      </c>
      <c r="B2539" s="16" t="s">
        <v>205</v>
      </c>
      <c r="C2539" s="15" t="str">
        <f t="shared" si="118"/>
        <v>VALLE DEL CAUCA</v>
      </c>
      <c r="D2539" s="23" t="str">
        <f t="shared" si="119"/>
        <v>VALLE DEL CAUCA</v>
      </c>
      <c r="E2539" s="16">
        <v>2022</v>
      </c>
      <c r="F2539" s="16">
        <v>6</v>
      </c>
      <c r="G2539" s="16" t="s">
        <v>203</v>
      </c>
      <c r="H2539" s="18">
        <v>180.06202616073799</v>
      </c>
      <c r="I2539" s="18">
        <v>114.55478002348799</v>
      </c>
      <c r="J2539" s="18">
        <v>164.74055431304899</v>
      </c>
      <c r="K2539" s="18">
        <v>104.515992408465</v>
      </c>
      <c r="L2539" s="20">
        <v>100.033706918345</v>
      </c>
    </row>
    <row r="2540" spans="1:12" ht="16" x14ac:dyDescent="0.2">
      <c r="A2540" s="22">
        <f t="shared" si="117"/>
        <v>44743</v>
      </c>
      <c r="B2540" s="15" t="s">
        <v>205</v>
      </c>
      <c r="C2540" s="15" t="str">
        <f t="shared" si="118"/>
        <v>VALLE DEL CAUCA</v>
      </c>
      <c r="D2540" s="23" t="str">
        <f t="shared" si="119"/>
        <v>VALLE DEL CAUCA</v>
      </c>
      <c r="E2540" s="15">
        <v>2022</v>
      </c>
      <c r="F2540" s="15">
        <v>7</v>
      </c>
      <c r="G2540" s="15" t="s">
        <v>203</v>
      </c>
      <c r="H2540" s="17">
        <v>169.465227935917</v>
      </c>
      <c r="I2540" s="17">
        <v>105.083177213396</v>
      </c>
      <c r="J2540" s="17">
        <v>168.61427425976001</v>
      </c>
      <c r="K2540" s="17">
        <v>104.573255226341</v>
      </c>
      <c r="L2540" s="19">
        <v>99.730344653240095</v>
      </c>
    </row>
    <row r="2541" spans="1:12" ht="16" x14ac:dyDescent="0.2">
      <c r="A2541" s="22">
        <f t="shared" si="117"/>
        <v>44774</v>
      </c>
      <c r="B2541" s="16" t="s">
        <v>205</v>
      </c>
      <c r="C2541" s="15" t="str">
        <f t="shared" si="118"/>
        <v>VALLE DEL CAUCA</v>
      </c>
      <c r="D2541" s="23" t="str">
        <f t="shared" si="119"/>
        <v>VALLE DEL CAUCA</v>
      </c>
      <c r="E2541" s="16">
        <v>2022</v>
      </c>
      <c r="F2541" s="16">
        <v>8</v>
      </c>
      <c r="G2541" s="16" t="s">
        <v>203</v>
      </c>
      <c r="H2541" s="18">
        <v>192.80037599347699</v>
      </c>
      <c r="I2541" s="18">
        <v>122.016356569569</v>
      </c>
      <c r="J2541" s="18">
        <v>186.26567472374401</v>
      </c>
      <c r="K2541" s="18">
        <v>117.55583564395501</v>
      </c>
      <c r="L2541" s="20">
        <v>99.250021066824004</v>
      </c>
    </row>
    <row r="2542" spans="1:12" ht="16" x14ac:dyDescent="0.2">
      <c r="A2542" s="22">
        <f t="shared" si="117"/>
        <v>44805</v>
      </c>
      <c r="B2542" s="15" t="s">
        <v>205</v>
      </c>
      <c r="C2542" s="15" t="str">
        <f t="shared" si="118"/>
        <v>VALLE DEL CAUCA</v>
      </c>
      <c r="D2542" s="23" t="str">
        <f t="shared" si="119"/>
        <v>VALLE DEL CAUCA</v>
      </c>
      <c r="E2542" s="15">
        <v>2022</v>
      </c>
      <c r="F2542" s="15">
        <v>9</v>
      </c>
      <c r="G2542" s="15" t="s">
        <v>203</v>
      </c>
      <c r="H2542" s="17">
        <v>172.152880653587</v>
      </c>
      <c r="I2542" s="17">
        <v>108.82756252285</v>
      </c>
      <c r="J2542" s="17">
        <v>156.22213355234101</v>
      </c>
      <c r="K2542" s="17">
        <v>97.866853775512993</v>
      </c>
      <c r="L2542" s="19">
        <v>97.606808797505707</v>
      </c>
    </row>
    <row r="2543" spans="1:12" ht="16" x14ac:dyDescent="0.2">
      <c r="A2543" s="22">
        <f t="shared" si="117"/>
        <v>44835</v>
      </c>
      <c r="B2543" s="16" t="s">
        <v>205</v>
      </c>
      <c r="C2543" s="15" t="str">
        <f t="shared" si="118"/>
        <v>VALLE DEL CAUCA</v>
      </c>
      <c r="D2543" s="23" t="str">
        <f t="shared" si="119"/>
        <v>VALLE DEL CAUCA</v>
      </c>
      <c r="E2543" s="16">
        <v>2022</v>
      </c>
      <c r="F2543" s="16">
        <v>10</v>
      </c>
      <c r="G2543" s="16" t="s">
        <v>203</v>
      </c>
      <c r="H2543" s="18">
        <v>166.438576651343</v>
      </c>
      <c r="I2543" s="18">
        <v>105.70956833829599</v>
      </c>
      <c r="J2543" s="18">
        <v>175.672155252154</v>
      </c>
      <c r="K2543" s="18">
        <v>111.42620555285799</v>
      </c>
      <c r="L2543" s="20">
        <v>98.087132383921798</v>
      </c>
    </row>
    <row r="2544" spans="1:12" ht="16" x14ac:dyDescent="0.2">
      <c r="A2544" s="22">
        <f t="shared" si="117"/>
        <v>44866</v>
      </c>
      <c r="B2544" s="15" t="s">
        <v>205</v>
      </c>
      <c r="C2544" s="15" t="str">
        <f t="shared" si="118"/>
        <v>VALLE DEL CAUCA</v>
      </c>
      <c r="D2544" s="23" t="str">
        <f t="shared" si="119"/>
        <v>VALLE DEL CAUCA</v>
      </c>
      <c r="E2544" s="15">
        <v>2022</v>
      </c>
      <c r="F2544" s="15">
        <v>11</v>
      </c>
      <c r="G2544" s="15" t="s">
        <v>203</v>
      </c>
      <c r="H2544" s="17">
        <v>176.906338224655</v>
      </c>
      <c r="I2544" s="17">
        <v>110.857370724684</v>
      </c>
      <c r="J2544" s="17">
        <v>177.492163680332</v>
      </c>
      <c r="K2544" s="17">
        <v>111.88184957607299</v>
      </c>
      <c r="L2544" s="19">
        <v>96.823122945984693</v>
      </c>
    </row>
    <row r="2545" spans="1:12" ht="16" x14ac:dyDescent="0.2">
      <c r="A2545" s="22">
        <f t="shared" si="117"/>
        <v>44896</v>
      </c>
      <c r="B2545" s="16" t="s">
        <v>205</v>
      </c>
      <c r="C2545" s="15" t="str">
        <f t="shared" si="118"/>
        <v>VALLE DEL CAUCA</v>
      </c>
      <c r="D2545" s="23" t="str">
        <f t="shared" si="119"/>
        <v>VALLE DEL CAUCA</v>
      </c>
      <c r="E2545" s="16">
        <v>2022</v>
      </c>
      <c r="F2545" s="16">
        <v>12</v>
      </c>
      <c r="G2545" s="16" t="s">
        <v>203</v>
      </c>
      <c r="H2545" s="18">
        <v>154.91845803832501</v>
      </c>
      <c r="I2545" s="18">
        <v>95.352261434465206</v>
      </c>
      <c r="J2545" s="18">
        <v>163.52091916344801</v>
      </c>
      <c r="K2545" s="18">
        <v>100.410985441699</v>
      </c>
      <c r="L2545" s="20">
        <v>95.887755961911196</v>
      </c>
    </row>
    <row r="2546" spans="1:12" ht="16" x14ac:dyDescent="0.2">
      <c r="A2546" s="22">
        <f t="shared" si="117"/>
        <v>44927</v>
      </c>
      <c r="B2546" s="15" t="s">
        <v>205</v>
      </c>
      <c r="C2546" s="15" t="str">
        <f t="shared" si="118"/>
        <v>VALLE DEL CAUCA</v>
      </c>
      <c r="D2546" s="23" t="str">
        <f t="shared" si="119"/>
        <v>VALLE DEL CAUCA</v>
      </c>
      <c r="E2546" s="15">
        <v>2023</v>
      </c>
      <c r="F2546" s="15">
        <v>1</v>
      </c>
      <c r="G2546" s="15" t="s">
        <v>203</v>
      </c>
      <c r="H2546" s="17">
        <v>150.728530255468</v>
      </c>
      <c r="I2546" s="17">
        <v>92.736379168721896</v>
      </c>
      <c r="J2546" s="17">
        <v>142.750558757931</v>
      </c>
      <c r="K2546" s="17">
        <v>87.546371515145196</v>
      </c>
      <c r="L2546" s="19">
        <v>91.994606893064798</v>
      </c>
    </row>
    <row r="2547" spans="1:12" ht="16" x14ac:dyDescent="0.2">
      <c r="A2547" s="22">
        <f t="shared" si="117"/>
        <v>44958</v>
      </c>
      <c r="B2547" s="16" t="s">
        <v>205</v>
      </c>
      <c r="C2547" s="15" t="str">
        <f t="shared" si="118"/>
        <v>VALLE DEL CAUCA</v>
      </c>
      <c r="D2547" s="23" t="str">
        <f t="shared" si="119"/>
        <v>VALLE DEL CAUCA</v>
      </c>
      <c r="E2547" s="16">
        <v>2023</v>
      </c>
      <c r="F2547" s="16">
        <v>2</v>
      </c>
      <c r="G2547" s="16" t="s">
        <v>203</v>
      </c>
      <c r="H2547" s="18">
        <v>168.58845323786301</v>
      </c>
      <c r="I2547" s="18">
        <v>102.371482076115</v>
      </c>
      <c r="J2547" s="18">
        <v>156.74835835173201</v>
      </c>
      <c r="K2547" s="18">
        <v>94.691501860252203</v>
      </c>
      <c r="L2547" s="20">
        <v>92.297969158169707</v>
      </c>
    </row>
    <row r="2548" spans="1:12" ht="16" x14ac:dyDescent="0.2">
      <c r="A2548" s="22">
        <f t="shared" si="117"/>
        <v>44986</v>
      </c>
      <c r="B2548" s="15" t="s">
        <v>205</v>
      </c>
      <c r="C2548" s="15" t="str">
        <f t="shared" si="118"/>
        <v>VALLE DEL CAUCA</v>
      </c>
      <c r="D2548" s="23" t="str">
        <f t="shared" si="119"/>
        <v>VALLE DEL CAUCA</v>
      </c>
      <c r="E2548" s="15">
        <v>2023</v>
      </c>
      <c r="F2548" s="15">
        <v>3</v>
      </c>
      <c r="G2548" s="15" t="s">
        <v>203</v>
      </c>
      <c r="H2548" s="17">
        <v>175.35094219806001</v>
      </c>
      <c r="I2548" s="17">
        <v>107.000154542568</v>
      </c>
      <c r="J2548" s="17">
        <v>155.94670156659899</v>
      </c>
      <c r="K2548" s="17">
        <v>94.768231447355603</v>
      </c>
      <c r="L2548" s="19">
        <v>94.876548411561501</v>
      </c>
    </row>
    <row r="2549" spans="1:12" ht="16" x14ac:dyDescent="0.2">
      <c r="A2549" s="22">
        <f t="shared" si="117"/>
        <v>45017</v>
      </c>
      <c r="B2549" s="16" t="s">
        <v>205</v>
      </c>
      <c r="C2549" s="15" t="str">
        <f t="shared" si="118"/>
        <v>VALLE DEL CAUCA</v>
      </c>
      <c r="D2549" s="23" t="str">
        <f t="shared" si="119"/>
        <v>VALLE DEL CAUCA</v>
      </c>
      <c r="E2549" s="16">
        <v>2023</v>
      </c>
      <c r="F2549" s="16">
        <v>4</v>
      </c>
      <c r="G2549" s="16" t="s">
        <v>203</v>
      </c>
      <c r="H2549" s="18">
        <v>147.17087929302701</v>
      </c>
      <c r="I2549" s="18">
        <v>91.186372899370497</v>
      </c>
      <c r="J2549" s="18">
        <v>152.62116110658201</v>
      </c>
      <c r="K2549" s="18">
        <v>95.561279685069906</v>
      </c>
      <c r="L2549" s="20">
        <v>92.576051234515901</v>
      </c>
    </row>
    <row r="2550" spans="1:12" ht="16" x14ac:dyDescent="0.2">
      <c r="A2550" s="22">
        <f t="shared" si="117"/>
        <v>45047</v>
      </c>
      <c r="B2550" s="15" t="s">
        <v>205</v>
      </c>
      <c r="C2550" s="15" t="str">
        <f t="shared" si="118"/>
        <v>VALLE DEL CAUCA</v>
      </c>
      <c r="D2550" s="23" t="str">
        <f t="shared" si="119"/>
        <v>VALLE DEL CAUCA</v>
      </c>
      <c r="E2550" s="15">
        <v>2023</v>
      </c>
      <c r="F2550" s="15">
        <v>5</v>
      </c>
      <c r="G2550" s="15" t="s">
        <v>203</v>
      </c>
      <c r="H2550" s="17">
        <v>160.26589333651501</v>
      </c>
      <c r="I2550" s="17">
        <v>100.07982366502</v>
      </c>
      <c r="J2550" s="17">
        <v>164.00119406003</v>
      </c>
      <c r="K2550" s="17">
        <v>101.357925498923</v>
      </c>
      <c r="L2550" s="19">
        <v>92.474930479480904</v>
      </c>
    </row>
    <row r="2551" spans="1:12" ht="16" x14ac:dyDescent="0.2">
      <c r="A2551" s="22">
        <f t="shared" si="117"/>
        <v>45078</v>
      </c>
      <c r="B2551" s="16" t="s">
        <v>205</v>
      </c>
      <c r="C2551" s="15" t="str">
        <f t="shared" si="118"/>
        <v>VALLE DEL CAUCA</v>
      </c>
      <c r="D2551" s="23" t="str">
        <f t="shared" si="119"/>
        <v>VALLE DEL CAUCA</v>
      </c>
      <c r="E2551" s="16">
        <v>2023</v>
      </c>
      <c r="F2551" s="16">
        <v>6</v>
      </c>
      <c r="G2551" s="16" t="s">
        <v>203</v>
      </c>
      <c r="H2551" s="18">
        <v>157.05374207136501</v>
      </c>
      <c r="I2551" s="18">
        <v>98.288498740943297</v>
      </c>
      <c r="J2551" s="18">
        <v>154.961297515372</v>
      </c>
      <c r="K2551" s="18">
        <v>97.248177290865399</v>
      </c>
      <c r="L2551" s="20">
        <v>91.767085194236103</v>
      </c>
    </row>
    <row r="2552" spans="1:12" ht="16" x14ac:dyDescent="0.2">
      <c r="A2552" s="22">
        <f t="shared" si="117"/>
        <v>45108</v>
      </c>
      <c r="B2552" s="15" t="s">
        <v>205</v>
      </c>
      <c r="C2552" s="15" t="str">
        <f t="shared" si="118"/>
        <v>VALLE DEL CAUCA</v>
      </c>
      <c r="D2552" s="23" t="str">
        <f t="shared" si="119"/>
        <v>VALLE DEL CAUCA</v>
      </c>
      <c r="E2552" s="15">
        <v>2023</v>
      </c>
      <c r="F2552" s="15">
        <v>7</v>
      </c>
      <c r="G2552" s="15" t="s">
        <v>203</v>
      </c>
      <c r="H2552" s="17">
        <v>141.81264968864599</v>
      </c>
      <c r="I2552" s="17">
        <v>90.699240739456201</v>
      </c>
      <c r="J2552" s="17">
        <v>156.97987175191801</v>
      </c>
      <c r="K2552" s="17">
        <v>99.826503875829104</v>
      </c>
      <c r="L2552" s="19">
        <v>91.387882362854995</v>
      </c>
    </row>
    <row r="2553" spans="1:12" ht="16" x14ac:dyDescent="0.2">
      <c r="A2553" s="22">
        <f t="shared" si="117"/>
        <v>45139</v>
      </c>
      <c r="B2553" s="16" t="s">
        <v>205</v>
      </c>
      <c r="C2553" s="15" t="str">
        <f t="shared" si="118"/>
        <v>VALLE DEL CAUCA</v>
      </c>
      <c r="D2553" s="23" t="str">
        <f t="shared" si="119"/>
        <v>VALLE DEL CAUCA</v>
      </c>
      <c r="E2553" s="16">
        <v>2023</v>
      </c>
      <c r="F2553" s="16">
        <v>8</v>
      </c>
      <c r="G2553" s="16" t="s">
        <v>203</v>
      </c>
      <c r="H2553" s="18">
        <v>154.580906156618</v>
      </c>
      <c r="I2553" s="18">
        <v>99.518390541287999</v>
      </c>
      <c r="J2553" s="18">
        <v>162.613770349601</v>
      </c>
      <c r="K2553" s="18">
        <v>104.497307435222</v>
      </c>
      <c r="L2553" s="20">
        <v>91.564843684166206</v>
      </c>
    </row>
    <row r="2554" spans="1:12" ht="16" x14ac:dyDescent="0.2">
      <c r="A2554" s="22">
        <f t="shared" si="117"/>
        <v>45170</v>
      </c>
      <c r="B2554" s="15" t="s">
        <v>205</v>
      </c>
      <c r="C2554" s="15" t="str">
        <f t="shared" si="118"/>
        <v>VALLE DEL CAUCA</v>
      </c>
      <c r="D2554" s="23" t="str">
        <f t="shared" si="119"/>
        <v>VALLE DEL CAUCA</v>
      </c>
      <c r="E2554" s="15">
        <v>2023</v>
      </c>
      <c r="F2554" s="15">
        <v>9</v>
      </c>
      <c r="G2554" s="15" t="s">
        <v>203</v>
      </c>
      <c r="H2554" s="17">
        <v>166.71931698743899</v>
      </c>
      <c r="I2554" s="17">
        <v>108.002433901259</v>
      </c>
      <c r="J2554" s="17">
        <v>170.54849578230599</v>
      </c>
      <c r="K2554" s="17">
        <v>110.107702930915</v>
      </c>
      <c r="L2554" s="19">
        <v>91.640684250442405</v>
      </c>
    </row>
    <row r="2555" spans="1:12" ht="16" x14ac:dyDescent="0.2">
      <c r="A2555" s="22">
        <f t="shared" si="117"/>
        <v>45200</v>
      </c>
      <c r="B2555" s="16" t="s">
        <v>205</v>
      </c>
      <c r="C2555" s="15" t="str">
        <f t="shared" si="118"/>
        <v>VALLE DEL CAUCA</v>
      </c>
      <c r="D2555" s="23" t="str">
        <f t="shared" si="119"/>
        <v>VALLE DEL CAUCA</v>
      </c>
      <c r="E2555" s="16">
        <v>2023</v>
      </c>
      <c r="F2555" s="16">
        <v>10</v>
      </c>
      <c r="G2555" s="16" t="s">
        <v>203</v>
      </c>
      <c r="H2555" s="18">
        <v>166.71473953075301</v>
      </c>
      <c r="I2555" s="18">
        <v>107.44473701785</v>
      </c>
      <c r="J2555" s="18">
        <v>173.73542783463401</v>
      </c>
      <c r="K2555" s="18">
        <v>112.07244121233001</v>
      </c>
      <c r="L2555" s="20">
        <v>91.286761607819997</v>
      </c>
    </row>
    <row r="2556" spans="1:12" ht="16" x14ac:dyDescent="0.2">
      <c r="A2556" s="22">
        <f t="shared" si="117"/>
        <v>45231</v>
      </c>
      <c r="B2556" s="15" t="s">
        <v>205</v>
      </c>
      <c r="C2556" s="15" t="str">
        <f t="shared" si="118"/>
        <v>VALLE DEL CAUCA</v>
      </c>
      <c r="D2556" s="23" t="str">
        <f t="shared" si="119"/>
        <v>VALLE DEL CAUCA</v>
      </c>
      <c r="E2556" s="15">
        <v>2023</v>
      </c>
      <c r="F2556" s="15">
        <v>11</v>
      </c>
      <c r="G2556" s="15" t="s">
        <v>203</v>
      </c>
      <c r="H2556" s="17">
        <v>162.164731511567</v>
      </c>
      <c r="I2556" s="17">
        <v>105.33373271421399</v>
      </c>
      <c r="J2556" s="17">
        <v>170.17024536128599</v>
      </c>
      <c r="K2556" s="17">
        <v>109.82961000930101</v>
      </c>
      <c r="L2556" s="19">
        <v>91.691244627959904</v>
      </c>
    </row>
    <row r="2557" spans="1:12" ht="16" x14ac:dyDescent="0.2">
      <c r="A2557" s="22">
        <f t="shared" si="117"/>
        <v>45261</v>
      </c>
      <c r="B2557" s="16" t="s">
        <v>205</v>
      </c>
      <c r="C2557" s="15" t="str">
        <f t="shared" si="118"/>
        <v>VALLE DEL CAUCA</v>
      </c>
      <c r="D2557" s="23" t="str">
        <f t="shared" si="119"/>
        <v>VALLE DEL CAUCA</v>
      </c>
      <c r="E2557" s="16">
        <v>2023</v>
      </c>
      <c r="F2557" s="16">
        <v>12</v>
      </c>
      <c r="G2557" s="16" t="s">
        <v>203</v>
      </c>
      <c r="H2557" s="18">
        <v>145.82000913437901</v>
      </c>
      <c r="I2557" s="18">
        <v>96.644607359842098</v>
      </c>
      <c r="J2557" s="18">
        <v>154.19081081520699</v>
      </c>
      <c r="K2557" s="18">
        <v>101.48976326229599</v>
      </c>
      <c r="L2557" s="20">
        <v>90.477795567540198</v>
      </c>
    </row>
    <row r="2558" spans="1:12" ht="16" x14ac:dyDescent="0.2">
      <c r="A2558" s="22">
        <f t="shared" si="117"/>
        <v>45292</v>
      </c>
      <c r="B2558" s="15" t="s">
        <v>205</v>
      </c>
      <c r="C2558" s="15" t="str">
        <f t="shared" si="118"/>
        <v>VALLE DEL CAUCA</v>
      </c>
      <c r="D2558" s="23" t="str">
        <f t="shared" si="119"/>
        <v>VALLE DEL CAUCA</v>
      </c>
      <c r="E2558" s="15">
        <v>2024</v>
      </c>
      <c r="F2558" s="15">
        <v>1</v>
      </c>
      <c r="G2558" s="15" t="s">
        <v>203</v>
      </c>
      <c r="H2558" s="17">
        <v>147.20098446006401</v>
      </c>
      <c r="I2558" s="17">
        <v>95.742956695916106</v>
      </c>
      <c r="J2558" s="17">
        <v>140.87981927803401</v>
      </c>
      <c r="K2558" s="17">
        <v>91.699628928272404</v>
      </c>
      <c r="L2558" s="19">
        <v>91.868205949271101</v>
      </c>
    </row>
    <row r="2559" spans="1:12" ht="16" x14ac:dyDescent="0.2">
      <c r="A2559" s="22">
        <f t="shared" si="117"/>
        <v>45323</v>
      </c>
      <c r="B2559" s="16" t="s">
        <v>205</v>
      </c>
      <c r="C2559" s="15" t="str">
        <f t="shared" si="118"/>
        <v>VALLE DEL CAUCA</v>
      </c>
      <c r="D2559" s="23" t="str">
        <f t="shared" si="119"/>
        <v>VALLE DEL CAUCA</v>
      </c>
      <c r="E2559" s="16">
        <v>2024</v>
      </c>
      <c r="F2559" s="16">
        <v>2</v>
      </c>
      <c r="G2559" s="16" t="s">
        <v>203</v>
      </c>
      <c r="H2559" s="18">
        <v>163.93091387664299</v>
      </c>
      <c r="I2559" s="18">
        <v>105.951263535793</v>
      </c>
      <c r="J2559" s="18">
        <v>158.888928825606</v>
      </c>
      <c r="K2559" s="18">
        <v>103.181663658109</v>
      </c>
      <c r="L2559" s="20">
        <v>92.778292744585798</v>
      </c>
    </row>
    <row r="2560" spans="1:12" ht="16" x14ac:dyDescent="0.2">
      <c r="A2560" s="22">
        <f t="shared" si="117"/>
        <v>45352</v>
      </c>
      <c r="B2560" s="15" t="s">
        <v>205</v>
      </c>
      <c r="C2560" s="15" t="str">
        <f t="shared" si="118"/>
        <v>VALLE DEL CAUCA</v>
      </c>
      <c r="D2560" s="23" t="str">
        <f t="shared" si="119"/>
        <v>VALLE DEL CAUCA</v>
      </c>
      <c r="E2560" s="15">
        <v>2024</v>
      </c>
      <c r="F2560" s="15">
        <v>3</v>
      </c>
      <c r="G2560" s="15" t="s">
        <v>203</v>
      </c>
      <c r="H2560" s="17">
        <v>154.406493424106</v>
      </c>
      <c r="I2560" s="17">
        <v>98.554907819830404</v>
      </c>
      <c r="J2560" s="17">
        <v>132.612328250606</v>
      </c>
      <c r="K2560" s="17">
        <v>85.188254832654493</v>
      </c>
      <c r="L2560" s="19">
        <v>93.941181427488004</v>
      </c>
    </row>
    <row r="2561" spans="1:12" ht="16" x14ac:dyDescent="0.2">
      <c r="A2561" s="22">
        <f t="shared" si="117"/>
        <v>45383</v>
      </c>
      <c r="B2561" s="16" t="s">
        <v>205</v>
      </c>
      <c r="C2561" s="15" t="str">
        <f t="shared" si="118"/>
        <v>VALLE DEL CAUCA</v>
      </c>
      <c r="D2561" s="23" t="str">
        <f t="shared" si="119"/>
        <v>VALLE DEL CAUCA</v>
      </c>
      <c r="E2561" s="16">
        <v>2024</v>
      </c>
      <c r="F2561" s="16">
        <v>4</v>
      </c>
      <c r="G2561" s="16" t="s">
        <v>203</v>
      </c>
      <c r="H2561" s="18">
        <v>190.15455821432101</v>
      </c>
      <c r="I2561" s="18">
        <v>120.979276876269</v>
      </c>
      <c r="J2561" s="18">
        <v>161.68558332544899</v>
      </c>
      <c r="K2561" s="18">
        <v>103.6156103558</v>
      </c>
      <c r="L2561" s="20">
        <v>93.106935198449506</v>
      </c>
    </row>
    <row r="2562" spans="1:12" ht="16" x14ac:dyDescent="0.2">
      <c r="A2562" s="22">
        <f t="shared" ref="A2562:A2625" si="120">DATE(E2562,F2562,1)</f>
        <v>45413</v>
      </c>
      <c r="B2562" s="15" t="s">
        <v>205</v>
      </c>
      <c r="C2562" s="15" t="str">
        <f t="shared" si="118"/>
        <v>VALLE DEL CAUCA</v>
      </c>
      <c r="D2562" s="23" t="str">
        <f t="shared" si="119"/>
        <v>VALLE DEL CAUCA</v>
      </c>
      <c r="E2562" s="15">
        <v>2024</v>
      </c>
      <c r="F2562" s="15">
        <v>5</v>
      </c>
      <c r="G2562" s="15" t="s">
        <v>203</v>
      </c>
      <c r="H2562" s="17">
        <v>152.01300528297401</v>
      </c>
      <c r="I2562" s="17">
        <v>97.731369039516295</v>
      </c>
      <c r="J2562" s="17">
        <v>158.640704082561</v>
      </c>
      <c r="K2562" s="17">
        <v>102.00673352889601</v>
      </c>
      <c r="L2562" s="19">
        <v>93.208055953484504</v>
      </c>
    </row>
    <row r="2563" spans="1:12" ht="16" x14ac:dyDescent="0.2">
      <c r="A2563" s="22">
        <f t="shared" si="120"/>
        <v>45444</v>
      </c>
      <c r="B2563" s="16" t="s">
        <v>205</v>
      </c>
      <c r="C2563" s="15" t="str">
        <f t="shared" ref="C2563:C2626" si="121">UPPER(B2563)</f>
        <v>VALLE DEL CAUCA</v>
      </c>
      <c r="D2563" s="23" t="str">
        <f t="shared" ref="D2563:D2626" si="122">SUBSTITUTE(SUBSTITUTE(SUBSTITUTE(SUBSTITUTE(SUBSTITUTE(SUBSTITUTE(SUBSTITUTE(SUBSTITUTE(SUBSTITUTE(SUBSTITUTE(C2563,"á","a"),"é","e"),"í","i"),"ó","o"),"ú","u"),"Á","A"),"É","E"),"Í","I"),"Ó","O"),"Ú","U")</f>
        <v>VALLE DEL CAUCA</v>
      </c>
      <c r="E2563" s="16">
        <v>2024</v>
      </c>
      <c r="F2563" s="16">
        <v>6</v>
      </c>
      <c r="G2563" s="16" t="s">
        <v>203</v>
      </c>
      <c r="H2563" s="18">
        <v>121.42716930783099</v>
      </c>
      <c r="I2563" s="18">
        <v>78.054824885242496</v>
      </c>
      <c r="J2563" s="18">
        <v>124.610419854661</v>
      </c>
      <c r="K2563" s="18">
        <v>80.435617945644296</v>
      </c>
      <c r="L2563" s="20">
        <v>91.792365382994902</v>
      </c>
    </row>
    <row r="2564" spans="1:12" ht="16" x14ac:dyDescent="0.2">
      <c r="A2564" s="22">
        <f t="shared" si="120"/>
        <v>45474</v>
      </c>
      <c r="B2564" s="15" t="s">
        <v>205</v>
      </c>
      <c r="C2564" s="15" t="str">
        <f t="shared" si="121"/>
        <v>VALLE DEL CAUCA</v>
      </c>
      <c r="D2564" s="23" t="str">
        <f t="shared" si="122"/>
        <v>VALLE DEL CAUCA</v>
      </c>
      <c r="E2564" s="15">
        <v>2024</v>
      </c>
      <c r="F2564" s="15">
        <v>7</v>
      </c>
      <c r="G2564" s="15" t="s">
        <v>203</v>
      </c>
      <c r="H2564" s="17">
        <v>158.012453788107</v>
      </c>
      <c r="I2564" s="17">
        <v>102.36974975195599</v>
      </c>
      <c r="J2564" s="17">
        <v>156.61998841142301</v>
      </c>
      <c r="K2564" s="17">
        <v>101.58405984767499</v>
      </c>
      <c r="L2564" s="19">
        <v>90.755877643886393</v>
      </c>
    </row>
    <row r="2565" spans="1:12" ht="16" x14ac:dyDescent="0.2">
      <c r="A2565" s="22">
        <f t="shared" si="120"/>
        <v>45505</v>
      </c>
      <c r="B2565" s="16" t="s">
        <v>205</v>
      </c>
      <c r="C2565" s="15" t="str">
        <f t="shared" si="121"/>
        <v>VALLE DEL CAUCA</v>
      </c>
      <c r="D2565" s="23" t="str">
        <f t="shared" si="122"/>
        <v>VALLE DEL CAUCA</v>
      </c>
      <c r="E2565" s="16">
        <v>2024</v>
      </c>
      <c r="F2565" s="16">
        <v>8</v>
      </c>
      <c r="G2565" s="16" t="s">
        <v>203</v>
      </c>
      <c r="H2565" s="18">
        <v>148.640987135535</v>
      </c>
      <c r="I2565" s="18">
        <v>97.193612511332105</v>
      </c>
      <c r="J2565" s="18">
        <v>142.71495446759499</v>
      </c>
      <c r="K2565" s="18">
        <v>93.332923728228707</v>
      </c>
      <c r="L2565" s="20">
        <v>90.300834246229002</v>
      </c>
    </row>
    <row r="2566" spans="1:12" ht="16" x14ac:dyDescent="0.2">
      <c r="A2566" s="22">
        <f t="shared" si="120"/>
        <v>45536</v>
      </c>
      <c r="B2566" s="15" t="s">
        <v>205</v>
      </c>
      <c r="C2566" s="15" t="str">
        <f t="shared" si="121"/>
        <v>VALLE DEL CAUCA</v>
      </c>
      <c r="D2566" s="23" t="str">
        <f t="shared" si="122"/>
        <v>VALLE DEL CAUCA</v>
      </c>
      <c r="E2566" s="15">
        <v>2024</v>
      </c>
      <c r="F2566" s="15">
        <v>9</v>
      </c>
      <c r="G2566" s="15" t="s">
        <v>203</v>
      </c>
      <c r="H2566" s="17">
        <v>143.20874878446699</v>
      </c>
      <c r="I2566" s="17">
        <v>91.833125105566396</v>
      </c>
      <c r="J2566" s="17">
        <v>147.96758540873901</v>
      </c>
      <c r="K2566" s="17">
        <v>95.827924701455004</v>
      </c>
      <c r="L2566" s="19">
        <v>90.098592736159105</v>
      </c>
    </row>
    <row r="2567" spans="1:12" ht="16" x14ac:dyDescent="0.2">
      <c r="A2567" s="22">
        <f t="shared" si="120"/>
        <v>45566</v>
      </c>
      <c r="B2567" s="16" t="s">
        <v>205</v>
      </c>
      <c r="C2567" s="15" t="str">
        <f t="shared" si="121"/>
        <v>VALLE DEL CAUCA</v>
      </c>
      <c r="D2567" s="23" t="str">
        <f t="shared" si="122"/>
        <v>VALLE DEL CAUCA</v>
      </c>
      <c r="E2567" s="16">
        <v>2024</v>
      </c>
      <c r="F2567" s="16">
        <v>10</v>
      </c>
      <c r="G2567" s="16" t="s">
        <v>203</v>
      </c>
      <c r="H2567" s="18">
        <v>133.936051086643</v>
      </c>
      <c r="I2567" s="18">
        <v>87.910119911771403</v>
      </c>
      <c r="J2567" s="18">
        <v>144.745023078635</v>
      </c>
      <c r="K2567" s="18">
        <v>94.394331060095695</v>
      </c>
      <c r="L2567" s="20">
        <v>89.795230471054197</v>
      </c>
    </row>
    <row r="2568" spans="1:12" ht="16" x14ac:dyDescent="0.2">
      <c r="A2568" s="22">
        <f t="shared" si="120"/>
        <v>45597</v>
      </c>
      <c r="B2568" s="15" t="s">
        <v>205</v>
      </c>
      <c r="C2568" s="15" t="str">
        <f t="shared" si="121"/>
        <v>VALLE DEL CAUCA</v>
      </c>
      <c r="D2568" s="23" t="str">
        <f t="shared" si="122"/>
        <v>VALLE DEL CAUCA</v>
      </c>
      <c r="E2568" s="15">
        <v>2024</v>
      </c>
      <c r="F2568" s="15">
        <v>11</v>
      </c>
      <c r="G2568" s="15" t="s">
        <v>203</v>
      </c>
      <c r="H2568" s="17">
        <v>153.83671499332701</v>
      </c>
      <c r="I2568" s="17">
        <v>101.80892103558099</v>
      </c>
      <c r="J2568" s="17">
        <v>155.66151162472201</v>
      </c>
      <c r="K2568" s="17">
        <v>102.57597482467899</v>
      </c>
      <c r="L2568" s="19">
        <v>90.503075756298998</v>
      </c>
    </row>
    <row r="2569" spans="1:12" ht="16" x14ac:dyDescent="0.2">
      <c r="A2569" s="22">
        <f t="shared" si="120"/>
        <v>45627</v>
      </c>
      <c r="B2569" s="16" t="s">
        <v>205</v>
      </c>
      <c r="C2569" s="15" t="str">
        <f t="shared" si="121"/>
        <v>VALLE DEL CAUCA</v>
      </c>
      <c r="D2569" s="23" t="str">
        <f t="shared" si="122"/>
        <v>VALLE DEL CAUCA</v>
      </c>
      <c r="E2569" s="16">
        <v>2024</v>
      </c>
      <c r="F2569" s="16">
        <v>12</v>
      </c>
      <c r="G2569" s="16" t="s">
        <v>203</v>
      </c>
      <c r="H2569" s="18">
        <v>151.47599495152701</v>
      </c>
      <c r="I2569" s="18">
        <v>100.385814643606</v>
      </c>
      <c r="J2569" s="18">
        <v>159.369877659602</v>
      </c>
      <c r="K2569" s="18">
        <v>105.348206822698</v>
      </c>
      <c r="L2569" s="20">
        <v>90.098592736159105</v>
      </c>
    </row>
    <row r="2570" spans="1:12" ht="16" x14ac:dyDescent="0.2">
      <c r="A2570" s="22">
        <f t="shared" si="120"/>
        <v>45658</v>
      </c>
      <c r="B2570" s="15" t="s">
        <v>205</v>
      </c>
      <c r="C2570" s="15" t="str">
        <f t="shared" si="121"/>
        <v>VALLE DEL CAUCA</v>
      </c>
      <c r="D2570" s="23" t="str">
        <f t="shared" si="122"/>
        <v>VALLE DEL CAUCA</v>
      </c>
      <c r="E2570" s="15">
        <v>2025</v>
      </c>
      <c r="F2570" s="15">
        <v>1</v>
      </c>
      <c r="G2570" s="15" t="s">
        <v>203</v>
      </c>
      <c r="H2570" s="17">
        <v>128.67817157776099</v>
      </c>
      <c r="I2570" s="17">
        <v>82.19025738565</v>
      </c>
      <c r="J2570" s="17">
        <v>118.554921002771</v>
      </c>
      <c r="K2570" s="17">
        <v>75.976908347780594</v>
      </c>
      <c r="L2570" s="19">
        <v>89.517148394708002</v>
      </c>
    </row>
    <row r="2571" spans="1:12" ht="16" x14ac:dyDescent="0.2">
      <c r="A2571" s="22">
        <f t="shared" si="120"/>
        <v>45689</v>
      </c>
      <c r="B2571" s="16" t="s">
        <v>205</v>
      </c>
      <c r="C2571" s="15" t="str">
        <f t="shared" si="121"/>
        <v>VALLE DEL CAUCA</v>
      </c>
      <c r="D2571" s="23" t="str">
        <f t="shared" si="122"/>
        <v>VALLE DEL CAUCA</v>
      </c>
      <c r="E2571" s="16">
        <v>2025</v>
      </c>
      <c r="F2571" s="16">
        <v>2</v>
      </c>
      <c r="G2571" s="16" t="s">
        <v>203</v>
      </c>
      <c r="H2571" s="18">
        <v>129.73754365665599</v>
      </c>
      <c r="I2571" s="18">
        <v>83.444087833093505</v>
      </c>
      <c r="J2571" s="18">
        <v>135.08365684831099</v>
      </c>
      <c r="K2571" s="18">
        <v>87.308669740618399</v>
      </c>
      <c r="L2571" s="20">
        <v>87.747535181596007</v>
      </c>
    </row>
    <row r="2572" spans="1:12" ht="16" x14ac:dyDescent="0.2">
      <c r="A2572" s="22">
        <f t="shared" si="120"/>
        <v>45717</v>
      </c>
      <c r="B2572" s="15" t="s">
        <v>205</v>
      </c>
      <c r="C2572" s="15" t="str">
        <f t="shared" si="121"/>
        <v>VALLE DEL CAUCA</v>
      </c>
      <c r="D2572" s="23" t="str">
        <f t="shared" si="122"/>
        <v>VALLE DEL CAUCA</v>
      </c>
      <c r="E2572" s="15">
        <v>2025</v>
      </c>
      <c r="F2572" s="15">
        <v>3</v>
      </c>
      <c r="G2572" s="15" t="s">
        <v>203</v>
      </c>
      <c r="H2572" s="17">
        <v>137.4339322507</v>
      </c>
      <c r="I2572" s="17">
        <v>88.333316659352306</v>
      </c>
      <c r="J2572" s="17">
        <v>125.36411523160299</v>
      </c>
      <c r="K2572" s="17">
        <v>80.828448088297094</v>
      </c>
      <c r="L2572" s="19">
        <v>89.997471981124093</v>
      </c>
    </row>
    <row r="2573" spans="1:12" ht="16" x14ac:dyDescent="0.2">
      <c r="A2573" s="22">
        <f t="shared" si="120"/>
        <v>45748</v>
      </c>
      <c r="B2573" s="16" t="s">
        <v>205</v>
      </c>
      <c r="C2573" s="15" t="str">
        <f t="shared" si="121"/>
        <v>VALLE DEL CAUCA</v>
      </c>
      <c r="D2573" s="23" t="str">
        <f t="shared" si="122"/>
        <v>VALLE DEL CAUCA</v>
      </c>
      <c r="E2573" s="16">
        <v>2025</v>
      </c>
      <c r="F2573" s="16">
        <v>4</v>
      </c>
      <c r="G2573" s="16" t="s">
        <v>203</v>
      </c>
      <c r="H2573" s="18">
        <v>137.79151634246901</v>
      </c>
      <c r="I2573" s="18">
        <v>88.913273850387199</v>
      </c>
      <c r="J2573" s="18">
        <v>143.17165798034401</v>
      </c>
      <c r="K2573" s="18">
        <v>92.502082574849595</v>
      </c>
      <c r="L2573" s="20">
        <v>89.592988960984201</v>
      </c>
    </row>
    <row r="2574" spans="1:12" ht="16" x14ac:dyDescent="0.2">
      <c r="A2574" s="22">
        <f t="shared" si="120"/>
        <v>45778</v>
      </c>
      <c r="B2574" s="15" t="s">
        <v>205</v>
      </c>
      <c r="C2574" s="15" t="str">
        <f t="shared" si="121"/>
        <v>VALLE DEL CAUCA</v>
      </c>
      <c r="D2574" s="23" t="str">
        <f t="shared" si="122"/>
        <v>VALLE DEL CAUCA</v>
      </c>
      <c r="E2574" s="15">
        <v>2025</v>
      </c>
      <c r="F2574" s="15">
        <v>5</v>
      </c>
      <c r="G2574" s="15" t="s">
        <v>203</v>
      </c>
      <c r="H2574" s="17">
        <v>140.22926368428099</v>
      </c>
      <c r="I2574" s="17">
        <v>90.596706534168305</v>
      </c>
      <c r="J2574" s="17">
        <v>135.90435560197599</v>
      </c>
      <c r="K2574" s="17">
        <v>87.705838832642002</v>
      </c>
      <c r="L2574" s="19">
        <v>88.379539900564595</v>
      </c>
    </row>
    <row r="2575" spans="1:12" ht="16" x14ac:dyDescent="0.2">
      <c r="A2575" s="22">
        <f t="shared" si="120"/>
        <v>45809</v>
      </c>
      <c r="B2575" s="16" t="s">
        <v>205</v>
      </c>
      <c r="C2575" s="15" t="str">
        <f t="shared" si="121"/>
        <v>VALLE DEL CAUCA</v>
      </c>
      <c r="D2575" s="23" t="str">
        <f t="shared" si="122"/>
        <v>VALLE DEL CAUCA</v>
      </c>
      <c r="E2575" s="16">
        <v>2025</v>
      </c>
      <c r="F2575" s="16">
        <v>6</v>
      </c>
      <c r="G2575" s="16" t="s">
        <v>203</v>
      </c>
      <c r="H2575" s="18">
        <v>123.03479179663699</v>
      </c>
      <c r="I2575" s="18">
        <v>79.356100277544002</v>
      </c>
      <c r="J2575" s="18">
        <v>124.758212624409</v>
      </c>
      <c r="K2575" s="18">
        <v>80.342658211198398</v>
      </c>
      <c r="L2575" s="20">
        <v>87.064970085110005</v>
      </c>
    </row>
    <row r="2576" spans="1:12" ht="16" x14ac:dyDescent="0.2">
      <c r="A2576" s="22">
        <f t="shared" si="120"/>
        <v>45839</v>
      </c>
      <c r="B2576" s="15" t="s">
        <v>205</v>
      </c>
      <c r="C2576" s="15" t="str">
        <f t="shared" si="121"/>
        <v>VALLE DEL CAUCA</v>
      </c>
      <c r="D2576" s="23" t="str">
        <f t="shared" si="122"/>
        <v>VALLE DEL CAUCA</v>
      </c>
      <c r="E2576" s="15">
        <v>2025</v>
      </c>
      <c r="F2576" s="15">
        <v>7</v>
      </c>
      <c r="G2576" s="15" t="s">
        <v>203</v>
      </c>
      <c r="H2576" s="17">
        <v>142.666174120477</v>
      </c>
      <c r="I2576" s="17">
        <v>92.706998671140198</v>
      </c>
      <c r="J2576" s="17">
        <v>140.55612694778301</v>
      </c>
      <c r="K2576" s="17">
        <v>91.371243889287001</v>
      </c>
      <c r="L2576" s="19">
        <v>87.368332350214899</v>
      </c>
    </row>
    <row r="2577" spans="1:12" ht="16" x14ac:dyDescent="0.2">
      <c r="A2577" s="22">
        <f t="shared" si="120"/>
        <v>45870</v>
      </c>
      <c r="B2577" s="16" t="s">
        <v>205</v>
      </c>
      <c r="C2577" s="15" t="str">
        <f t="shared" si="121"/>
        <v>VALLE DEL CAUCA</v>
      </c>
      <c r="D2577" s="23" t="str">
        <f t="shared" si="122"/>
        <v>VALLE DEL CAUCA</v>
      </c>
      <c r="E2577" s="16">
        <v>2025</v>
      </c>
      <c r="F2577" s="16">
        <v>8</v>
      </c>
      <c r="G2577" s="16" t="s">
        <v>203</v>
      </c>
      <c r="H2577" s="18">
        <v>134.02552525334201</v>
      </c>
      <c r="I2577" s="18">
        <v>87.270480127605495</v>
      </c>
      <c r="J2577" s="18">
        <v>137.26431130639301</v>
      </c>
      <c r="K2577" s="18">
        <v>89.454987104257398</v>
      </c>
      <c r="L2577" s="20">
        <v>87.444172916491098</v>
      </c>
    </row>
    <row r="2578" spans="1:12" ht="16" x14ac:dyDescent="0.2">
      <c r="A2578" s="22">
        <f t="shared" si="120"/>
        <v>43101</v>
      </c>
      <c r="B2578" s="15" t="s">
        <v>205</v>
      </c>
      <c r="C2578" s="15" t="str">
        <f t="shared" si="121"/>
        <v>VALLE DEL CAUCA</v>
      </c>
      <c r="D2578" s="23" t="str">
        <f t="shared" si="122"/>
        <v>VALLE DEL CAUCA</v>
      </c>
      <c r="E2578" s="15">
        <v>2018</v>
      </c>
      <c r="F2578" s="15">
        <v>1</v>
      </c>
      <c r="G2578" s="15" t="s">
        <v>204</v>
      </c>
      <c r="H2578" s="17">
        <v>85.023158397325105</v>
      </c>
      <c r="I2578" s="17">
        <v>87.642877296507706</v>
      </c>
      <c r="J2578" s="17">
        <v>87.291351809275</v>
      </c>
      <c r="K2578" s="17">
        <v>90.029661598515901</v>
      </c>
      <c r="L2578" s="19">
        <v>95.759620453347395</v>
      </c>
    </row>
    <row r="2579" spans="1:12" ht="16" x14ac:dyDescent="0.2">
      <c r="A2579" s="22">
        <f t="shared" si="120"/>
        <v>43132</v>
      </c>
      <c r="B2579" s="16" t="s">
        <v>205</v>
      </c>
      <c r="C2579" s="15" t="str">
        <f t="shared" si="121"/>
        <v>VALLE DEL CAUCA</v>
      </c>
      <c r="D2579" s="23" t="str">
        <f t="shared" si="122"/>
        <v>VALLE DEL CAUCA</v>
      </c>
      <c r="E2579" s="16">
        <v>2018</v>
      </c>
      <c r="F2579" s="16">
        <v>2</v>
      </c>
      <c r="G2579" s="16" t="s">
        <v>204</v>
      </c>
      <c r="H2579" s="18">
        <v>90.193122464516804</v>
      </c>
      <c r="I2579" s="18">
        <v>91.264071244382507</v>
      </c>
      <c r="J2579" s="18">
        <v>92.163163849947395</v>
      </c>
      <c r="K2579" s="18">
        <v>93.284627336477996</v>
      </c>
      <c r="L2579" s="20">
        <v>98.365840801265193</v>
      </c>
    </row>
    <row r="2580" spans="1:12" ht="16" x14ac:dyDescent="0.2">
      <c r="A2580" s="22">
        <f t="shared" si="120"/>
        <v>43160</v>
      </c>
      <c r="B2580" s="15" t="s">
        <v>205</v>
      </c>
      <c r="C2580" s="15" t="str">
        <f t="shared" si="121"/>
        <v>VALLE DEL CAUCA</v>
      </c>
      <c r="D2580" s="23" t="str">
        <f t="shared" si="122"/>
        <v>VALLE DEL CAUCA</v>
      </c>
      <c r="E2580" s="15">
        <v>2018</v>
      </c>
      <c r="F2580" s="15">
        <v>3</v>
      </c>
      <c r="G2580" s="15" t="s">
        <v>204</v>
      </c>
      <c r="H2580" s="17">
        <v>98.892212714615795</v>
      </c>
      <c r="I2580" s="17">
        <v>100.213542411351</v>
      </c>
      <c r="J2580" s="17">
        <v>94.529554025929897</v>
      </c>
      <c r="K2580" s="17">
        <v>95.810489238268701</v>
      </c>
      <c r="L2580" s="19">
        <v>99.744860305745902</v>
      </c>
    </row>
    <row r="2581" spans="1:12" ht="16" x14ac:dyDescent="0.2">
      <c r="A2581" s="22">
        <f t="shared" si="120"/>
        <v>43191</v>
      </c>
      <c r="B2581" s="16" t="s">
        <v>205</v>
      </c>
      <c r="C2581" s="15" t="str">
        <f t="shared" si="121"/>
        <v>VALLE DEL CAUCA</v>
      </c>
      <c r="D2581" s="23" t="str">
        <f t="shared" si="122"/>
        <v>VALLE DEL CAUCA</v>
      </c>
      <c r="E2581" s="16">
        <v>2018</v>
      </c>
      <c r="F2581" s="16">
        <v>4</v>
      </c>
      <c r="G2581" s="16" t="s">
        <v>204</v>
      </c>
      <c r="H2581" s="18">
        <v>93.417589154333697</v>
      </c>
      <c r="I2581" s="18">
        <v>94.834003468267298</v>
      </c>
      <c r="J2581" s="18">
        <v>93.875786146257994</v>
      </c>
      <c r="K2581" s="18">
        <v>95.292596133665199</v>
      </c>
      <c r="L2581" s="20">
        <v>99.656299420137003</v>
      </c>
    </row>
    <row r="2582" spans="1:12" ht="16" x14ac:dyDescent="0.2">
      <c r="A2582" s="22">
        <f t="shared" si="120"/>
        <v>43221</v>
      </c>
      <c r="B2582" s="15" t="s">
        <v>205</v>
      </c>
      <c r="C2582" s="15" t="str">
        <f t="shared" si="121"/>
        <v>VALLE DEL CAUCA</v>
      </c>
      <c r="D2582" s="23" t="str">
        <f t="shared" si="122"/>
        <v>VALLE DEL CAUCA</v>
      </c>
      <c r="E2582" s="15">
        <v>2018</v>
      </c>
      <c r="F2582" s="15">
        <v>5</v>
      </c>
      <c r="G2582" s="15" t="s">
        <v>204</v>
      </c>
      <c r="H2582" s="17">
        <v>97.437953632721005</v>
      </c>
      <c r="I2582" s="17">
        <v>98.259229210219701</v>
      </c>
      <c r="J2582" s="17">
        <v>95.215736878724996</v>
      </c>
      <c r="K2582" s="17">
        <v>95.984218649763903</v>
      </c>
      <c r="L2582" s="19">
        <v>100.681075382182</v>
      </c>
    </row>
    <row r="2583" spans="1:12" ht="16" x14ac:dyDescent="0.2">
      <c r="A2583" s="22">
        <f t="shared" si="120"/>
        <v>43252</v>
      </c>
      <c r="B2583" s="16" t="s">
        <v>205</v>
      </c>
      <c r="C2583" s="15" t="str">
        <f t="shared" si="121"/>
        <v>VALLE DEL CAUCA</v>
      </c>
      <c r="D2583" s="23" t="str">
        <f t="shared" si="122"/>
        <v>VALLE DEL CAUCA</v>
      </c>
      <c r="E2583" s="16">
        <v>2018</v>
      </c>
      <c r="F2583" s="16">
        <v>6</v>
      </c>
      <c r="G2583" s="16" t="s">
        <v>204</v>
      </c>
      <c r="H2583" s="18">
        <v>96.589038960086896</v>
      </c>
      <c r="I2583" s="18">
        <v>96.425106835794196</v>
      </c>
      <c r="J2583" s="18">
        <v>97.085387126091007</v>
      </c>
      <c r="K2583" s="18">
        <v>96.930099938259104</v>
      </c>
      <c r="L2583" s="20">
        <v>100.706378492356</v>
      </c>
    </row>
    <row r="2584" spans="1:12" ht="16" x14ac:dyDescent="0.2">
      <c r="A2584" s="22">
        <f t="shared" si="120"/>
        <v>43282</v>
      </c>
      <c r="B2584" s="15" t="s">
        <v>205</v>
      </c>
      <c r="C2584" s="15" t="str">
        <f t="shared" si="121"/>
        <v>VALLE DEL CAUCA</v>
      </c>
      <c r="D2584" s="23" t="str">
        <f t="shared" si="122"/>
        <v>VALLE DEL CAUCA</v>
      </c>
      <c r="E2584" s="15">
        <v>2018</v>
      </c>
      <c r="F2584" s="15">
        <v>7</v>
      </c>
      <c r="G2584" s="15" t="s">
        <v>204</v>
      </c>
      <c r="H2584" s="17">
        <v>103.892318252362</v>
      </c>
      <c r="I2584" s="17">
        <v>103.805083325224</v>
      </c>
      <c r="J2584" s="17">
        <v>99.320224881109695</v>
      </c>
      <c r="K2584" s="17">
        <v>99.212815442678206</v>
      </c>
      <c r="L2584" s="19">
        <v>100.630469161834</v>
      </c>
    </row>
    <row r="2585" spans="1:12" ht="16" x14ac:dyDescent="0.2">
      <c r="A2585" s="22">
        <f t="shared" si="120"/>
        <v>43313</v>
      </c>
      <c r="B2585" s="16" t="s">
        <v>205</v>
      </c>
      <c r="C2585" s="15" t="str">
        <f t="shared" si="121"/>
        <v>VALLE DEL CAUCA</v>
      </c>
      <c r="D2585" s="23" t="str">
        <f t="shared" si="122"/>
        <v>VALLE DEL CAUCA</v>
      </c>
      <c r="E2585" s="16">
        <v>2018</v>
      </c>
      <c r="F2585" s="16">
        <v>8</v>
      </c>
      <c r="G2585" s="16" t="s">
        <v>204</v>
      </c>
      <c r="H2585" s="18">
        <v>99.657559754402101</v>
      </c>
      <c r="I2585" s="18">
        <v>99.5341221977354</v>
      </c>
      <c r="J2585" s="18">
        <v>101.107948331616</v>
      </c>
      <c r="K2585" s="18">
        <v>101.000482028569</v>
      </c>
      <c r="L2585" s="20">
        <v>100.11175540326801</v>
      </c>
    </row>
    <row r="2586" spans="1:12" ht="16" x14ac:dyDescent="0.2">
      <c r="A2586" s="22">
        <f t="shared" si="120"/>
        <v>43344</v>
      </c>
      <c r="B2586" s="15" t="s">
        <v>205</v>
      </c>
      <c r="C2586" s="15" t="str">
        <f t="shared" si="121"/>
        <v>VALLE DEL CAUCA</v>
      </c>
      <c r="D2586" s="23" t="str">
        <f t="shared" si="122"/>
        <v>VALLE DEL CAUCA</v>
      </c>
      <c r="E2586" s="15">
        <v>2018</v>
      </c>
      <c r="F2586" s="15">
        <v>9</v>
      </c>
      <c r="G2586" s="15" t="s">
        <v>204</v>
      </c>
      <c r="H2586" s="17">
        <v>102.48015916257501</v>
      </c>
      <c r="I2586" s="17">
        <v>102.09381143930401</v>
      </c>
      <c r="J2586" s="17">
        <v>104.777276322155</v>
      </c>
      <c r="K2586" s="17">
        <v>104.35179713966799</v>
      </c>
      <c r="L2586" s="19">
        <v>100.8581971534</v>
      </c>
    </row>
    <row r="2587" spans="1:12" ht="16" x14ac:dyDescent="0.2">
      <c r="A2587" s="22">
        <f t="shared" si="120"/>
        <v>43374</v>
      </c>
      <c r="B2587" s="16" t="s">
        <v>205</v>
      </c>
      <c r="C2587" s="15" t="str">
        <f t="shared" si="121"/>
        <v>VALLE DEL CAUCA</v>
      </c>
      <c r="D2587" s="23" t="str">
        <f t="shared" si="122"/>
        <v>VALLE DEL CAUCA</v>
      </c>
      <c r="E2587" s="16">
        <v>2018</v>
      </c>
      <c r="F2587" s="16">
        <v>10</v>
      </c>
      <c r="G2587" s="16" t="s">
        <v>204</v>
      </c>
      <c r="H2587" s="18">
        <v>111.536820498556</v>
      </c>
      <c r="I2587" s="18">
        <v>110.327419682289</v>
      </c>
      <c r="J2587" s="18">
        <v>107.608353996441</v>
      </c>
      <c r="K2587" s="18">
        <v>106.476621015362</v>
      </c>
      <c r="L2587" s="20">
        <v>101.70585134422799</v>
      </c>
    </row>
    <row r="2588" spans="1:12" ht="16" x14ac:dyDescent="0.2">
      <c r="A2588" s="22">
        <f t="shared" si="120"/>
        <v>43405</v>
      </c>
      <c r="B2588" s="15" t="s">
        <v>205</v>
      </c>
      <c r="C2588" s="15" t="str">
        <f t="shared" si="121"/>
        <v>VALLE DEL CAUCA</v>
      </c>
      <c r="D2588" s="23" t="str">
        <f t="shared" si="122"/>
        <v>VALLE DEL CAUCA</v>
      </c>
      <c r="E2588" s="15">
        <v>2018</v>
      </c>
      <c r="F2588" s="15">
        <v>11</v>
      </c>
      <c r="G2588" s="15" t="s">
        <v>204</v>
      </c>
      <c r="H2588" s="17">
        <v>114.214070615152</v>
      </c>
      <c r="I2588" s="17">
        <v>111.833875448138</v>
      </c>
      <c r="J2588" s="17">
        <v>117.746314481588</v>
      </c>
      <c r="K2588" s="17">
        <v>115.263537377379</v>
      </c>
      <c r="L2588" s="19">
        <v>101.27569847127</v>
      </c>
    </row>
    <row r="2589" spans="1:12" ht="16" x14ac:dyDescent="0.2">
      <c r="A2589" s="22">
        <f t="shared" si="120"/>
        <v>43435</v>
      </c>
      <c r="B2589" s="16" t="s">
        <v>205</v>
      </c>
      <c r="C2589" s="15" t="str">
        <f t="shared" si="121"/>
        <v>VALLE DEL CAUCA</v>
      </c>
      <c r="D2589" s="23" t="str">
        <f t="shared" si="122"/>
        <v>VALLE DEL CAUCA</v>
      </c>
      <c r="E2589" s="16">
        <v>2018</v>
      </c>
      <c r="F2589" s="16">
        <v>12</v>
      </c>
      <c r="G2589" s="16" t="s">
        <v>204</v>
      </c>
      <c r="H2589" s="18">
        <v>106.665996393353</v>
      </c>
      <c r="I2589" s="18">
        <v>103.766857440788</v>
      </c>
      <c r="J2589" s="18">
        <v>109.278902150864</v>
      </c>
      <c r="K2589" s="18">
        <v>106.363054101392</v>
      </c>
      <c r="L2589" s="20">
        <v>100.503953610965</v>
      </c>
    </row>
    <row r="2590" spans="1:12" ht="16" x14ac:dyDescent="0.2">
      <c r="A2590" s="22">
        <f t="shared" si="120"/>
        <v>43466</v>
      </c>
      <c r="B2590" s="15" t="s">
        <v>205</v>
      </c>
      <c r="C2590" s="15" t="str">
        <f t="shared" si="121"/>
        <v>VALLE DEL CAUCA</v>
      </c>
      <c r="D2590" s="23" t="str">
        <f t="shared" si="122"/>
        <v>VALLE DEL CAUCA</v>
      </c>
      <c r="E2590" s="15">
        <v>2019</v>
      </c>
      <c r="F2590" s="15">
        <v>1</v>
      </c>
      <c r="G2590" s="15" t="s">
        <v>204</v>
      </c>
      <c r="H2590" s="17">
        <v>91.011714786338501</v>
      </c>
      <c r="I2590" s="17">
        <v>87.966180644416795</v>
      </c>
      <c r="J2590" s="17">
        <v>90.896977100299395</v>
      </c>
      <c r="K2590" s="17">
        <v>87.914616192887095</v>
      </c>
      <c r="L2590" s="19">
        <v>97.682656826568305</v>
      </c>
    </row>
    <row r="2591" spans="1:12" ht="16" x14ac:dyDescent="0.2">
      <c r="A2591" s="22">
        <f t="shared" si="120"/>
        <v>43497</v>
      </c>
      <c r="B2591" s="16" t="s">
        <v>205</v>
      </c>
      <c r="C2591" s="15" t="str">
        <f t="shared" si="121"/>
        <v>VALLE DEL CAUCA</v>
      </c>
      <c r="D2591" s="23" t="str">
        <f t="shared" si="122"/>
        <v>VALLE DEL CAUCA</v>
      </c>
      <c r="E2591" s="16">
        <v>2019</v>
      </c>
      <c r="F2591" s="16">
        <v>2</v>
      </c>
      <c r="G2591" s="16" t="s">
        <v>204</v>
      </c>
      <c r="H2591" s="18">
        <v>105.77815242638999</v>
      </c>
      <c r="I2591" s="18">
        <v>102.67468690661801</v>
      </c>
      <c r="J2591" s="18">
        <v>101.90744251059</v>
      </c>
      <c r="K2591" s="18">
        <v>98.883596814838995</v>
      </c>
      <c r="L2591" s="20">
        <v>97.897733263046902</v>
      </c>
    </row>
    <row r="2592" spans="1:12" ht="16" x14ac:dyDescent="0.2">
      <c r="A2592" s="22">
        <f t="shared" si="120"/>
        <v>43525</v>
      </c>
      <c r="B2592" s="15" t="s">
        <v>205</v>
      </c>
      <c r="C2592" s="15" t="str">
        <f t="shared" si="121"/>
        <v>VALLE DEL CAUCA</v>
      </c>
      <c r="D2592" s="23" t="str">
        <f t="shared" si="122"/>
        <v>VALLE DEL CAUCA</v>
      </c>
      <c r="E2592" s="15">
        <v>2019</v>
      </c>
      <c r="F2592" s="15">
        <v>3</v>
      </c>
      <c r="G2592" s="15" t="s">
        <v>204</v>
      </c>
      <c r="H2592" s="17">
        <v>101.11799668201201</v>
      </c>
      <c r="I2592" s="17">
        <v>97.084976148196503</v>
      </c>
      <c r="J2592" s="17">
        <v>96.124038768696593</v>
      </c>
      <c r="K2592" s="17">
        <v>92.306370024588105</v>
      </c>
      <c r="L2592" s="19">
        <v>99.302055877701605</v>
      </c>
    </row>
    <row r="2593" spans="1:12" ht="16" x14ac:dyDescent="0.2">
      <c r="A2593" s="22">
        <f t="shared" si="120"/>
        <v>43556</v>
      </c>
      <c r="B2593" s="16" t="s">
        <v>205</v>
      </c>
      <c r="C2593" s="15" t="str">
        <f t="shared" si="121"/>
        <v>VALLE DEL CAUCA</v>
      </c>
      <c r="D2593" s="23" t="str">
        <f t="shared" si="122"/>
        <v>VALLE DEL CAUCA</v>
      </c>
      <c r="E2593" s="16">
        <v>2019</v>
      </c>
      <c r="F2593" s="16">
        <v>4</v>
      </c>
      <c r="G2593" s="16" t="s">
        <v>204</v>
      </c>
      <c r="H2593" s="18">
        <v>96.182639518692895</v>
      </c>
      <c r="I2593" s="18">
        <v>92.324663638755297</v>
      </c>
      <c r="J2593" s="18">
        <v>98.4489174934603</v>
      </c>
      <c r="K2593" s="18">
        <v>94.5440641264547</v>
      </c>
      <c r="L2593" s="20">
        <v>99.314707432788595</v>
      </c>
    </row>
    <row r="2594" spans="1:12" ht="16" x14ac:dyDescent="0.2">
      <c r="A2594" s="22">
        <f t="shared" si="120"/>
        <v>43586</v>
      </c>
      <c r="B2594" s="15" t="s">
        <v>205</v>
      </c>
      <c r="C2594" s="15" t="str">
        <f t="shared" si="121"/>
        <v>VALLE DEL CAUCA</v>
      </c>
      <c r="D2594" s="23" t="str">
        <f t="shared" si="122"/>
        <v>VALLE DEL CAUCA</v>
      </c>
      <c r="E2594" s="15">
        <v>2019</v>
      </c>
      <c r="F2594" s="15">
        <v>5</v>
      </c>
      <c r="G2594" s="15" t="s">
        <v>204</v>
      </c>
      <c r="H2594" s="17">
        <v>114.359067652454</v>
      </c>
      <c r="I2594" s="17">
        <v>109.165214461793</v>
      </c>
      <c r="J2594" s="17">
        <v>110.21129484303</v>
      </c>
      <c r="K2594" s="17">
        <v>105.274873000063</v>
      </c>
      <c r="L2594" s="19">
        <v>100.5672113864</v>
      </c>
    </row>
    <row r="2595" spans="1:12" ht="16" x14ac:dyDescent="0.2">
      <c r="A2595" s="22">
        <f t="shared" si="120"/>
        <v>43617</v>
      </c>
      <c r="B2595" s="16" t="s">
        <v>205</v>
      </c>
      <c r="C2595" s="15" t="str">
        <f t="shared" si="121"/>
        <v>VALLE DEL CAUCA</v>
      </c>
      <c r="D2595" s="23" t="str">
        <f t="shared" si="122"/>
        <v>VALLE DEL CAUCA</v>
      </c>
      <c r="E2595" s="16">
        <v>2019</v>
      </c>
      <c r="F2595" s="16">
        <v>6</v>
      </c>
      <c r="G2595" s="16" t="s">
        <v>204</v>
      </c>
      <c r="H2595" s="18">
        <v>104.004506581878</v>
      </c>
      <c r="I2595" s="18">
        <v>99.273639049956998</v>
      </c>
      <c r="J2595" s="18">
        <v>102.698953545704</v>
      </c>
      <c r="K2595" s="18">
        <v>97.999332236364495</v>
      </c>
      <c r="L2595" s="20">
        <v>96.708487084870796</v>
      </c>
    </row>
    <row r="2596" spans="1:12" ht="16" x14ac:dyDescent="0.2">
      <c r="A2596" s="22">
        <f t="shared" si="120"/>
        <v>43647</v>
      </c>
      <c r="B2596" s="15" t="s">
        <v>205</v>
      </c>
      <c r="C2596" s="15" t="str">
        <f t="shared" si="121"/>
        <v>VALLE DEL CAUCA</v>
      </c>
      <c r="D2596" s="23" t="str">
        <f t="shared" si="122"/>
        <v>VALLE DEL CAUCA</v>
      </c>
      <c r="E2596" s="15">
        <v>2019</v>
      </c>
      <c r="F2596" s="15">
        <v>7</v>
      </c>
      <c r="G2596" s="15" t="s">
        <v>204</v>
      </c>
      <c r="H2596" s="17">
        <v>113.947823618966</v>
      </c>
      <c r="I2596" s="17">
        <v>104.89496657474599</v>
      </c>
      <c r="J2596" s="17">
        <v>112.153491153226</v>
      </c>
      <c r="K2596" s="17">
        <v>103.309025604146</v>
      </c>
      <c r="L2596" s="19">
        <v>96.974169741697395</v>
      </c>
    </row>
    <row r="2597" spans="1:12" ht="16" x14ac:dyDescent="0.2">
      <c r="A2597" s="22">
        <f t="shared" si="120"/>
        <v>43678</v>
      </c>
      <c r="B2597" s="16" t="s">
        <v>205</v>
      </c>
      <c r="C2597" s="15" t="str">
        <f t="shared" si="121"/>
        <v>VALLE DEL CAUCA</v>
      </c>
      <c r="D2597" s="23" t="str">
        <f t="shared" si="122"/>
        <v>VALLE DEL CAUCA</v>
      </c>
      <c r="E2597" s="16">
        <v>2019</v>
      </c>
      <c r="F2597" s="16">
        <v>8</v>
      </c>
      <c r="G2597" s="16" t="s">
        <v>204</v>
      </c>
      <c r="H2597" s="18">
        <v>116.416532308174</v>
      </c>
      <c r="I2597" s="18">
        <v>106.47905483164401</v>
      </c>
      <c r="J2597" s="18">
        <v>111.91755632484799</v>
      </c>
      <c r="K2597" s="18">
        <v>102.28597891709001</v>
      </c>
      <c r="L2597" s="20">
        <v>97.518186610437496</v>
      </c>
    </row>
    <row r="2598" spans="1:12" ht="16" x14ac:dyDescent="0.2">
      <c r="A2598" s="22">
        <f t="shared" si="120"/>
        <v>43709</v>
      </c>
      <c r="B2598" s="15" t="s">
        <v>205</v>
      </c>
      <c r="C2598" s="15" t="str">
        <f t="shared" si="121"/>
        <v>VALLE DEL CAUCA</v>
      </c>
      <c r="D2598" s="23" t="str">
        <f t="shared" si="122"/>
        <v>VALLE DEL CAUCA</v>
      </c>
      <c r="E2598" s="15">
        <v>2019</v>
      </c>
      <c r="F2598" s="15">
        <v>9</v>
      </c>
      <c r="G2598" s="15" t="s">
        <v>204</v>
      </c>
      <c r="H2598" s="17">
        <v>114.49347025548801</v>
      </c>
      <c r="I2598" s="17">
        <v>105.14879800479601</v>
      </c>
      <c r="J2598" s="17">
        <v>115.035443665771</v>
      </c>
      <c r="K2598" s="17">
        <v>105.789913808414</v>
      </c>
      <c r="L2598" s="19">
        <v>97.847127042699</v>
      </c>
    </row>
    <row r="2599" spans="1:12" ht="16" x14ac:dyDescent="0.2">
      <c r="A2599" s="22">
        <f t="shared" si="120"/>
        <v>43739</v>
      </c>
      <c r="B2599" s="16" t="s">
        <v>205</v>
      </c>
      <c r="C2599" s="15" t="str">
        <f t="shared" si="121"/>
        <v>VALLE DEL CAUCA</v>
      </c>
      <c r="D2599" s="23" t="str">
        <f t="shared" si="122"/>
        <v>VALLE DEL CAUCA</v>
      </c>
      <c r="E2599" s="16">
        <v>2019</v>
      </c>
      <c r="F2599" s="16">
        <v>10</v>
      </c>
      <c r="G2599" s="16" t="s">
        <v>204</v>
      </c>
      <c r="H2599" s="18">
        <v>118.87863981883601</v>
      </c>
      <c r="I2599" s="18">
        <v>108.774860591947</v>
      </c>
      <c r="J2599" s="18">
        <v>111.973903972898</v>
      </c>
      <c r="K2599" s="18">
        <v>102.38975469407301</v>
      </c>
      <c r="L2599" s="20">
        <v>97.391671059567699</v>
      </c>
    </row>
    <row r="2600" spans="1:12" ht="16" x14ac:dyDescent="0.2">
      <c r="A2600" s="22">
        <f t="shared" si="120"/>
        <v>43770</v>
      </c>
      <c r="B2600" s="15" t="s">
        <v>205</v>
      </c>
      <c r="C2600" s="15" t="str">
        <f t="shared" si="121"/>
        <v>VALLE DEL CAUCA</v>
      </c>
      <c r="D2600" s="23" t="str">
        <f t="shared" si="122"/>
        <v>VALLE DEL CAUCA</v>
      </c>
      <c r="E2600" s="15">
        <v>2019</v>
      </c>
      <c r="F2600" s="15">
        <v>11</v>
      </c>
      <c r="G2600" s="15" t="s">
        <v>204</v>
      </c>
      <c r="H2600" s="17">
        <v>111.074638119602</v>
      </c>
      <c r="I2600" s="17">
        <v>101.261896702887</v>
      </c>
      <c r="J2600" s="17">
        <v>115.41146859943299</v>
      </c>
      <c r="K2600" s="17">
        <v>105.06541776130101</v>
      </c>
      <c r="L2600" s="19">
        <v>98.479704797048001</v>
      </c>
    </row>
    <row r="2601" spans="1:12" ht="16" x14ac:dyDescent="0.2">
      <c r="A2601" s="22">
        <f t="shared" si="120"/>
        <v>43800</v>
      </c>
      <c r="B2601" s="16" t="s">
        <v>205</v>
      </c>
      <c r="C2601" s="15" t="str">
        <f t="shared" si="121"/>
        <v>VALLE DEL CAUCA</v>
      </c>
      <c r="D2601" s="23" t="str">
        <f t="shared" si="122"/>
        <v>VALLE DEL CAUCA</v>
      </c>
      <c r="E2601" s="16">
        <v>2019</v>
      </c>
      <c r="F2601" s="16">
        <v>12</v>
      </c>
      <c r="G2601" s="16" t="s">
        <v>204</v>
      </c>
      <c r="H2601" s="18">
        <v>122.68251261818401</v>
      </c>
      <c r="I2601" s="18">
        <v>111.84653194071601</v>
      </c>
      <c r="J2601" s="18">
        <v>117.11911264689</v>
      </c>
      <c r="K2601" s="18">
        <v>106.70520739082301</v>
      </c>
      <c r="L2601" s="20">
        <v>96.290985767000507</v>
      </c>
    </row>
    <row r="2602" spans="1:12" ht="16" x14ac:dyDescent="0.2">
      <c r="A2602" s="22">
        <f t="shared" si="120"/>
        <v>43831</v>
      </c>
      <c r="B2602" s="15" t="s">
        <v>205</v>
      </c>
      <c r="C2602" s="15" t="str">
        <f t="shared" si="121"/>
        <v>VALLE DEL CAUCA</v>
      </c>
      <c r="D2602" s="23" t="str">
        <f t="shared" si="122"/>
        <v>VALLE DEL CAUCA</v>
      </c>
      <c r="E2602" s="15">
        <v>2020</v>
      </c>
      <c r="F2602" s="15">
        <v>1</v>
      </c>
      <c r="G2602" s="15" t="s">
        <v>204</v>
      </c>
      <c r="H2602" s="17">
        <v>103.64155302942901</v>
      </c>
      <c r="I2602" s="17">
        <v>93.605688361649399</v>
      </c>
      <c r="J2602" s="17">
        <v>107.203705875886</v>
      </c>
      <c r="K2602" s="17">
        <v>97.080141119950298</v>
      </c>
      <c r="L2602" s="19">
        <v>95.164997364259307</v>
      </c>
    </row>
    <row r="2603" spans="1:12" ht="16" x14ac:dyDescent="0.2">
      <c r="A2603" s="22">
        <f t="shared" si="120"/>
        <v>43862</v>
      </c>
      <c r="B2603" s="16" t="s">
        <v>205</v>
      </c>
      <c r="C2603" s="15" t="str">
        <f t="shared" si="121"/>
        <v>VALLE DEL CAUCA</v>
      </c>
      <c r="D2603" s="23" t="str">
        <f t="shared" si="122"/>
        <v>VALLE DEL CAUCA</v>
      </c>
      <c r="E2603" s="16">
        <v>2020</v>
      </c>
      <c r="F2603" s="16">
        <v>2</v>
      </c>
      <c r="G2603" s="16" t="s">
        <v>204</v>
      </c>
      <c r="H2603" s="18">
        <v>111.789020653826</v>
      </c>
      <c r="I2603" s="18">
        <v>100.621986479993</v>
      </c>
      <c r="J2603" s="18">
        <v>111.49859440252401</v>
      </c>
      <c r="K2603" s="18">
        <v>100.395016681869</v>
      </c>
      <c r="L2603" s="20">
        <v>97.189246178176106</v>
      </c>
    </row>
    <row r="2604" spans="1:12" ht="16" x14ac:dyDescent="0.2">
      <c r="A2604" s="22">
        <f t="shared" si="120"/>
        <v>43891</v>
      </c>
      <c r="B2604" s="15" t="s">
        <v>205</v>
      </c>
      <c r="C2604" s="15" t="str">
        <f t="shared" si="121"/>
        <v>VALLE DEL CAUCA</v>
      </c>
      <c r="D2604" s="23" t="str">
        <f t="shared" si="122"/>
        <v>VALLE DEL CAUCA</v>
      </c>
      <c r="E2604" s="15">
        <v>2020</v>
      </c>
      <c r="F2604" s="15">
        <v>3</v>
      </c>
      <c r="G2604" s="15" t="s">
        <v>204</v>
      </c>
      <c r="H2604" s="17">
        <v>83.612040970417596</v>
      </c>
      <c r="I2604" s="17">
        <v>75.846861901632195</v>
      </c>
      <c r="J2604" s="17">
        <v>81.733900086766099</v>
      </c>
      <c r="K2604" s="17">
        <v>74.342511025514</v>
      </c>
      <c r="L2604" s="19">
        <v>93.722720084343706</v>
      </c>
    </row>
    <row r="2605" spans="1:12" ht="16" x14ac:dyDescent="0.2">
      <c r="A2605" s="22">
        <f t="shared" si="120"/>
        <v>43922</v>
      </c>
      <c r="B2605" s="16" t="s">
        <v>205</v>
      </c>
      <c r="C2605" s="15" t="str">
        <f t="shared" si="121"/>
        <v>VALLE DEL CAUCA</v>
      </c>
      <c r="D2605" s="23" t="str">
        <f t="shared" si="122"/>
        <v>VALLE DEL CAUCA</v>
      </c>
      <c r="E2605" s="16">
        <v>2020</v>
      </c>
      <c r="F2605" s="16">
        <v>4</v>
      </c>
      <c r="G2605" s="16" t="s">
        <v>204</v>
      </c>
      <c r="H2605" s="18">
        <v>41.4601404201657</v>
      </c>
      <c r="I2605" s="18">
        <v>38.388698736501901</v>
      </c>
      <c r="J2605" s="18">
        <v>39.813743662458002</v>
      </c>
      <c r="K2605" s="18">
        <v>37.092385321970298</v>
      </c>
      <c r="L2605" s="20">
        <v>84.221402214022106</v>
      </c>
    </row>
    <row r="2606" spans="1:12" ht="16" x14ac:dyDescent="0.2">
      <c r="A2606" s="22">
        <f t="shared" si="120"/>
        <v>43952</v>
      </c>
      <c r="B2606" s="15" t="s">
        <v>205</v>
      </c>
      <c r="C2606" s="15" t="str">
        <f t="shared" si="121"/>
        <v>VALLE DEL CAUCA</v>
      </c>
      <c r="D2606" s="23" t="str">
        <f t="shared" si="122"/>
        <v>VALLE DEL CAUCA</v>
      </c>
      <c r="E2606" s="15">
        <v>2020</v>
      </c>
      <c r="F2606" s="15">
        <v>5</v>
      </c>
      <c r="G2606" s="15" t="s">
        <v>204</v>
      </c>
      <c r="H2606" s="17">
        <v>70.140024100496603</v>
      </c>
      <c r="I2606" s="17">
        <v>65.530595792764004</v>
      </c>
      <c r="J2606" s="17">
        <v>73.369981426413702</v>
      </c>
      <c r="K2606" s="17">
        <v>68.007439816068299</v>
      </c>
      <c r="L2606" s="19">
        <v>86.726410121244101</v>
      </c>
    </row>
    <row r="2607" spans="1:12" ht="16" x14ac:dyDescent="0.2">
      <c r="A2607" s="22">
        <f t="shared" si="120"/>
        <v>43983</v>
      </c>
      <c r="B2607" s="16" t="s">
        <v>205</v>
      </c>
      <c r="C2607" s="15" t="str">
        <f t="shared" si="121"/>
        <v>VALLE DEL CAUCA</v>
      </c>
      <c r="D2607" s="23" t="str">
        <f t="shared" si="122"/>
        <v>VALLE DEL CAUCA</v>
      </c>
      <c r="E2607" s="16">
        <v>2020</v>
      </c>
      <c r="F2607" s="16">
        <v>6</v>
      </c>
      <c r="G2607" s="16" t="s">
        <v>204</v>
      </c>
      <c r="H2607" s="18">
        <v>91.942133427336501</v>
      </c>
      <c r="I2607" s="18">
        <v>85.724390304477495</v>
      </c>
      <c r="J2607" s="18">
        <v>91.160219355210899</v>
      </c>
      <c r="K2607" s="18">
        <v>85.284496193700093</v>
      </c>
      <c r="L2607" s="20">
        <v>84.714812862414306</v>
      </c>
    </row>
    <row r="2608" spans="1:12" ht="16" x14ac:dyDescent="0.2">
      <c r="A2608" s="22">
        <f t="shared" si="120"/>
        <v>44013</v>
      </c>
      <c r="B2608" s="15" t="s">
        <v>205</v>
      </c>
      <c r="C2608" s="15" t="str">
        <f t="shared" si="121"/>
        <v>VALLE DEL CAUCA</v>
      </c>
      <c r="D2608" s="23" t="str">
        <f t="shared" si="122"/>
        <v>VALLE DEL CAUCA</v>
      </c>
      <c r="E2608" s="15">
        <v>2020</v>
      </c>
      <c r="F2608" s="15">
        <v>7</v>
      </c>
      <c r="G2608" s="15" t="s">
        <v>204</v>
      </c>
      <c r="H2608" s="17">
        <v>100.986953488719</v>
      </c>
      <c r="I2608" s="17">
        <v>94.692059132665705</v>
      </c>
      <c r="J2608" s="17">
        <v>98.993088210735294</v>
      </c>
      <c r="K2608" s="17">
        <v>92.934948617439503</v>
      </c>
      <c r="L2608" s="19">
        <v>87.485503426462799</v>
      </c>
    </row>
    <row r="2609" spans="1:12" ht="16" x14ac:dyDescent="0.2">
      <c r="A2609" s="22">
        <f t="shared" si="120"/>
        <v>44044</v>
      </c>
      <c r="B2609" s="16" t="s">
        <v>205</v>
      </c>
      <c r="C2609" s="15" t="str">
        <f t="shared" si="121"/>
        <v>VALLE DEL CAUCA</v>
      </c>
      <c r="D2609" s="23" t="str">
        <f t="shared" si="122"/>
        <v>VALLE DEL CAUCA</v>
      </c>
      <c r="E2609" s="16">
        <v>2020</v>
      </c>
      <c r="F2609" s="16">
        <v>8</v>
      </c>
      <c r="G2609" s="16" t="s">
        <v>204</v>
      </c>
      <c r="H2609" s="18">
        <v>104.747464822358</v>
      </c>
      <c r="I2609" s="18">
        <v>97.907605389066305</v>
      </c>
      <c r="J2609" s="18">
        <v>101.392298142838</v>
      </c>
      <c r="K2609" s="18">
        <v>94.841285061142699</v>
      </c>
      <c r="L2609" s="20">
        <v>90.332103321033202</v>
      </c>
    </row>
    <row r="2610" spans="1:12" ht="16" x14ac:dyDescent="0.2">
      <c r="A2610" s="22">
        <f t="shared" si="120"/>
        <v>44075</v>
      </c>
      <c r="B2610" s="15" t="s">
        <v>205</v>
      </c>
      <c r="C2610" s="15" t="str">
        <f t="shared" si="121"/>
        <v>VALLE DEL CAUCA</v>
      </c>
      <c r="D2610" s="23" t="str">
        <f t="shared" si="122"/>
        <v>VALLE DEL CAUCA</v>
      </c>
      <c r="E2610" s="15">
        <v>2020</v>
      </c>
      <c r="F2610" s="15">
        <v>9</v>
      </c>
      <c r="G2610" s="15" t="s">
        <v>204</v>
      </c>
      <c r="H2610" s="17">
        <v>113.43300673984599</v>
      </c>
      <c r="I2610" s="17">
        <v>106.132537493237</v>
      </c>
      <c r="J2610" s="17">
        <v>115.803182446961</v>
      </c>
      <c r="K2610" s="17">
        <v>108.16319492145</v>
      </c>
      <c r="L2610" s="19">
        <v>88.7506589351608</v>
      </c>
    </row>
    <row r="2611" spans="1:12" ht="16" x14ac:dyDescent="0.2">
      <c r="A2611" s="22">
        <f t="shared" si="120"/>
        <v>44105</v>
      </c>
      <c r="B2611" s="16" t="s">
        <v>205</v>
      </c>
      <c r="C2611" s="15" t="str">
        <f t="shared" si="121"/>
        <v>VALLE DEL CAUCA</v>
      </c>
      <c r="D2611" s="23" t="str">
        <f t="shared" si="122"/>
        <v>VALLE DEL CAUCA</v>
      </c>
      <c r="E2611" s="16">
        <v>2020</v>
      </c>
      <c r="F2611" s="16">
        <v>10</v>
      </c>
      <c r="G2611" s="16" t="s">
        <v>204</v>
      </c>
      <c r="H2611" s="18">
        <v>115.714293854315</v>
      </c>
      <c r="I2611" s="18">
        <v>107.598581620636</v>
      </c>
      <c r="J2611" s="18">
        <v>112.76135571403201</v>
      </c>
      <c r="K2611" s="18">
        <v>104.829561057543</v>
      </c>
      <c r="L2611" s="20">
        <v>91.660516605166094</v>
      </c>
    </row>
    <row r="2612" spans="1:12" ht="16" x14ac:dyDescent="0.2">
      <c r="A2612" s="22">
        <f t="shared" si="120"/>
        <v>44136</v>
      </c>
      <c r="B2612" s="15" t="s">
        <v>205</v>
      </c>
      <c r="C2612" s="15" t="str">
        <f t="shared" si="121"/>
        <v>VALLE DEL CAUCA</v>
      </c>
      <c r="D2612" s="23" t="str">
        <f t="shared" si="122"/>
        <v>VALLE DEL CAUCA</v>
      </c>
      <c r="E2612" s="15">
        <v>2020</v>
      </c>
      <c r="F2612" s="15">
        <v>11</v>
      </c>
      <c r="G2612" s="15" t="s">
        <v>204</v>
      </c>
      <c r="H2612" s="17">
        <v>120.38258883624</v>
      </c>
      <c r="I2612" s="17">
        <v>112.02096149721601</v>
      </c>
      <c r="J2612" s="17">
        <v>113.455285067495</v>
      </c>
      <c r="K2612" s="17">
        <v>105.54623439968699</v>
      </c>
      <c r="L2612" s="19">
        <v>92.735898787559293</v>
      </c>
    </row>
    <row r="2613" spans="1:12" ht="16" x14ac:dyDescent="0.2">
      <c r="A2613" s="22">
        <f t="shared" si="120"/>
        <v>44166</v>
      </c>
      <c r="B2613" s="16" t="s">
        <v>205</v>
      </c>
      <c r="C2613" s="15" t="str">
        <f t="shared" si="121"/>
        <v>VALLE DEL CAUCA</v>
      </c>
      <c r="D2613" s="23" t="str">
        <f t="shared" si="122"/>
        <v>VALLE DEL CAUCA</v>
      </c>
      <c r="E2613" s="16">
        <v>2020</v>
      </c>
      <c r="F2613" s="16">
        <v>12</v>
      </c>
      <c r="G2613" s="16" t="s">
        <v>204</v>
      </c>
      <c r="H2613" s="18">
        <v>137.33795582510001</v>
      </c>
      <c r="I2613" s="18">
        <v>128.51187888932699</v>
      </c>
      <c r="J2613" s="18">
        <v>118.964713105738</v>
      </c>
      <c r="K2613" s="18">
        <v>111.784497608668</v>
      </c>
      <c r="L2613" s="20">
        <v>89.661570901423303</v>
      </c>
    </row>
    <row r="2614" spans="1:12" ht="16" x14ac:dyDescent="0.2">
      <c r="A2614" s="22">
        <f t="shared" si="120"/>
        <v>44197</v>
      </c>
      <c r="B2614" s="15" t="s">
        <v>205</v>
      </c>
      <c r="C2614" s="15" t="str">
        <f t="shared" si="121"/>
        <v>VALLE DEL CAUCA</v>
      </c>
      <c r="D2614" s="23" t="str">
        <f t="shared" si="122"/>
        <v>VALLE DEL CAUCA</v>
      </c>
      <c r="E2614" s="15">
        <v>2021</v>
      </c>
      <c r="F2614" s="15">
        <v>1</v>
      </c>
      <c r="G2614" s="15" t="s">
        <v>204</v>
      </c>
      <c r="H2614" s="17">
        <v>91.402598381146504</v>
      </c>
      <c r="I2614" s="17">
        <v>84.670127778074601</v>
      </c>
      <c r="J2614" s="17">
        <v>96.044378083347297</v>
      </c>
      <c r="K2614" s="17">
        <v>88.836734835728706</v>
      </c>
      <c r="L2614" s="19">
        <v>85.866104375329499</v>
      </c>
    </row>
    <row r="2615" spans="1:12" ht="16" x14ac:dyDescent="0.2">
      <c r="A2615" s="22">
        <f t="shared" si="120"/>
        <v>44228</v>
      </c>
      <c r="B2615" s="16" t="s">
        <v>205</v>
      </c>
      <c r="C2615" s="15" t="str">
        <f t="shared" si="121"/>
        <v>VALLE DEL CAUCA</v>
      </c>
      <c r="D2615" s="23" t="str">
        <f t="shared" si="122"/>
        <v>VALLE DEL CAUCA</v>
      </c>
      <c r="E2615" s="16">
        <v>2021</v>
      </c>
      <c r="F2615" s="16">
        <v>2</v>
      </c>
      <c r="G2615" s="16" t="s">
        <v>204</v>
      </c>
      <c r="H2615" s="18">
        <v>94.177072094037996</v>
      </c>
      <c r="I2615" s="18">
        <v>86.367424474501107</v>
      </c>
      <c r="J2615" s="18">
        <v>107.788164776051</v>
      </c>
      <c r="K2615" s="18">
        <v>98.438737349959695</v>
      </c>
      <c r="L2615" s="20">
        <v>86.473379019504506</v>
      </c>
    </row>
    <row r="2616" spans="1:12" ht="16" x14ac:dyDescent="0.2">
      <c r="A2616" s="22">
        <f t="shared" si="120"/>
        <v>44256</v>
      </c>
      <c r="B2616" s="15" t="s">
        <v>205</v>
      </c>
      <c r="C2616" s="15" t="str">
        <f t="shared" si="121"/>
        <v>VALLE DEL CAUCA</v>
      </c>
      <c r="D2616" s="23" t="str">
        <f t="shared" si="122"/>
        <v>VALLE DEL CAUCA</v>
      </c>
      <c r="E2616" s="15">
        <v>2021</v>
      </c>
      <c r="F2616" s="15">
        <v>3</v>
      </c>
      <c r="G2616" s="15" t="s">
        <v>204</v>
      </c>
      <c r="H2616" s="17">
        <v>111.197129357929</v>
      </c>
      <c r="I2616" s="17">
        <v>100.858586362536</v>
      </c>
      <c r="J2616" s="17">
        <v>116.604647078493</v>
      </c>
      <c r="K2616" s="17">
        <v>105.750968075472</v>
      </c>
      <c r="L2616" s="19">
        <v>87.903004744333202</v>
      </c>
    </row>
    <row r="2617" spans="1:12" ht="16" x14ac:dyDescent="0.2">
      <c r="A2617" s="22">
        <f t="shared" si="120"/>
        <v>44287</v>
      </c>
      <c r="B2617" s="16" t="s">
        <v>205</v>
      </c>
      <c r="C2617" s="15" t="str">
        <f t="shared" si="121"/>
        <v>VALLE DEL CAUCA</v>
      </c>
      <c r="D2617" s="23" t="str">
        <f t="shared" si="122"/>
        <v>VALLE DEL CAUCA</v>
      </c>
      <c r="E2617" s="16">
        <v>2021</v>
      </c>
      <c r="F2617" s="16">
        <v>4</v>
      </c>
      <c r="G2617" s="16" t="s">
        <v>204</v>
      </c>
      <c r="H2617" s="18">
        <v>102.35266485324</v>
      </c>
      <c r="I2617" s="18">
        <v>92.152275586471802</v>
      </c>
      <c r="J2617" s="18">
        <v>101.76887646090201</v>
      </c>
      <c r="K2617" s="18">
        <v>91.795899504501705</v>
      </c>
      <c r="L2617" s="20">
        <v>88.725355824986806</v>
      </c>
    </row>
    <row r="2618" spans="1:12" ht="16" x14ac:dyDescent="0.2">
      <c r="A2618" s="22">
        <f t="shared" si="120"/>
        <v>44317</v>
      </c>
      <c r="B2618" s="15" t="s">
        <v>205</v>
      </c>
      <c r="C2618" s="15" t="str">
        <f t="shared" si="121"/>
        <v>VALLE DEL CAUCA</v>
      </c>
      <c r="D2618" s="23" t="str">
        <f t="shared" si="122"/>
        <v>VALLE DEL CAUCA</v>
      </c>
      <c r="E2618" s="15">
        <v>2021</v>
      </c>
      <c r="F2618" s="15">
        <v>5</v>
      </c>
      <c r="G2618" s="15" t="s">
        <v>204</v>
      </c>
      <c r="H2618" s="17">
        <v>44.351661820051199</v>
      </c>
      <c r="I2618" s="17">
        <v>38.918101445641099</v>
      </c>
      <c r="J2618" s="17">
        <v>40.9568790010306</v>
      </c>
      <c r="K2618" s="17">
        <v>36.125777768454903</v>
      </c>
      <c r="L2618" s="19">
        <v>86.688455455983103</v>
      </c>
    </row>
    <row r="2619" spans="1:12" ht="16" x14ac:dyDescent="0.2">
      <c r="A2619" s="22">
        <f t="shared" si="120"/>
        <v>44348</v>
      </c>
      <c r="B2619" s="16" t="s">
        <v>205</v>
      </c>
      <c r="C2619" s="15" t="str">
        <f t="shared" si="121"/>
        <v>VALLE DEL CAUCA</v>
      </c>
      <c r="D2619" s="23" t="str">
        <f t="shared" si="122"/>
        <v>VALLE DEL CAUCA</v>
      </c>
      <c r="E2619" s="16">
        <v>2021</v>
      </c>
      <c r="F2619" s="16">
        <v>6</v>
      </c>
      <c r="G2619" s="16" t="s">
        <v>204</v>
      </c>
      <c r="H2619" s="18">
        <v>112.70808256795</v>
      </c>
      <c r="I2619" s="18">
        <v>98.3221402419356</v>
      </c>
      <c r="J2619" s="18">
        <v>110.49868506967999</v>
      </c>
      <c r="K2619" s="18">
        <v>96.710178531384301</v>
      </c>
      <c r="L2619" s="20">
        <v>85.954665260938299</v>
      </c>
    </row>
    <row r="2620" spans="1:12" ht="16" x14ac:dyDescent="0.2">
      <c r="A2620" s="22">
        <f t="shared" si="120"/>
        <v>44378</v>
      </c>
      <c r="B2620" s="15" t="s">
        <v>205</v>
      </c>
      <c r="C2620" s="15" t="str">
        <f t="shared" si="121"/>
        <v>VALLE DEL CAUCA</v>
      </c>
      <c r="D2620" s="23" t="str">
        <f t="shared" si="122"/>
        <v>VALLE DEL CAUCA</v>
      </c>
      <c r="E2620" s="15">
        <v>2021</v>
      </c>
      <c r="F2620" s="15">
        <v>7</v>
      </c>
      <c r="G2620" s="15" t="s">
        <v>204</v>
      </c>
      <c r="H2620" s="17">
        <v>132.991895058479</v>
      </c>
      <c r="I2620" s="17">
        <v>116.35147396946</v>
      </c>
      <c r="J2620" s="17">
        <v>134.925027581969</v>
      </c>
      <c r="K2620" s="17">
        <v>117.93214443934799</v>
      </c>
      <c r="L2620" s="19">
        <v>88.636794939378007</v>
      </c>
    </row>
    <row r="2621" spans="1:12" ht="16" x14ac:dyDescent="0.2">
      <c r="A2621" s="22">
        <f t="shared" si="120"/>
        <v>44409</v>
      </c>
      <c r="B2621" s="16" t="s">
        <v>205</v>
      </c>
      <c r="C2621" s="15" t="str">
        <f t="shared" si="121"/>
        <v>VALLE DEL CAUCA</v>
      </c>
      <c r="D2621" s="23" t="str">
        <f t="shared" si="122"/>
        <v>VALLE DEL CAUCA</v>
      </c>
      <c r="E2621" s="16">
        <v>2021</v>
      </c>
      <c r="F2621" s="16">
        <v>8</v>
      </c>
      <c r="G2621" s="16" t="s">
        <v>204</v>
      </c>
      <c r="H2621" s="18">
        <v>140.68761629589301</v>
      </c>
      <c r="I2621" s="18">
        <v>122.06147187943201</v>
      </c>
      <c r="J2621" s="18">
        <v>128.677787644745</v>
      </c>
      <c r="K2621" s="18">
        <v>112.336330347491</v>
      </c>
      <c r="L2621" s="20">
        <v>90.648392198207702</v>
      </c>
    </row>
    <row r="2622" spans="1:12" ht="16" x14ac:dyDescent="0.2">
      <c r="A2622" s="22">
        <f t="shared" si="120"/>
        <v>44440</v>
      </c>
      <c r="B2622" s="15" t="s">
        <v>205</v>
      </c>
      <c r="C2622" s="15" t="str">
        <f t="shared" si="121"/>
        <v>VALLE DEL CAUCA</v>
      </c>
      <c r="D2622" s="23" t="str">
        <f t="shared" si="122"/>
        <v>VALLE DEL CAUCA</v>
      </c>
      <c r="E2622" s="15">
        <v>2021</v>
      </c>
      <c r="F2622" s="15">
        <v>9</v>
      </c>
      <c r="G2622" s="15" t="s">
        <v>204</v>
      </c>
      <c r="H2622" s="17">
        <v>141.53802191605399</v>
      </c>
      <c r="I2622" s="17">
        <v>122.025743468363</v>
      </c>
      <c r="J2622" s="17">
        <v>142.23402340253099</v>
      </c>
      <c r="K2622" s="17">
        <v>122.37685514954801</v>
      </c>
      <c r="L2622" s="19">
        <v>92.748550342646297</v>
      </c>
    </row>
    <row r="2623" spans="1:12" ht="16" x14ac:dyDescent="0.2">
      <c r="A2623" s="22">
        <f t="shared" si="120"/>
        <v>44470</v>
      </c>
      <c r="B2623" s="16" t="s">
        <v>205</v>
      </c>
      <c r="C2623" s="15" t="str">
        <f t="shared" si="121"/>
        <v>VALLE DEL CAUCA</v>
      </c>
      <c r="D2623" s="23" t="str">
        <f t="shared" si="122"/>
        <v>VALLE DEL CAUCA</v>
      </c>
      <c r="E2623" s="16">
        <v>2021</v>
      </c>
      <c r="F2623" s="16">
        <v>10</v>
      </c>
      <c r="G2623" s="16" t="s">
        <v>204</v>
      </c>
      <c r="H2623" s="18">
        <v>146.79635066767401</v>
      </c>
      <c r="I2623" s="18">
        <v>126.60753149611899</v>
      </c>
      <c r="J2623" s="18">
        <v>137.85382899728199</v>
      </c>
      <c r="K2623" s="18">
        <v>119.258329046344</v>
      </c>
      <c r="L2623" s="20">
        <v>93.305218766473402</v>
      </c>
    </row>
    <row r="2624" spans="1:12" ht="16" x14ac:dyDescent="0.2">
      <c r="A2624" s="22">
        <f t="shared" si="120"/>
        <v>44501</v>
      </c>
      <c r="B2624" s="15" t="s">
        <v>205</v>
      </c>
      <c r="C2624" s="15" t="str">
        <f t="shared" si="121"/>
        <v>VALLE DEL CAUCA</v>
      </c>
      <c r="D2624" s="23" t="str">
        <f t="shared" si="122"/>
        <v>VALLE DEL CAUCA</v>
      </c>
      <c r="E2624" s="15">
        <v>2021</v>
      </c>
      <c r="F2624" s="15">
        <v>11</v>
      </c>
      <c r="G2624" s="15" t="s">
        <v>204</v>
      </c>
      <c r="H2624" s="17">
        <v>139.07160394589599</v>
      </c>
      <c r="I2624" s="17">
        <v>118.785993070609</v>
      </c>
      <c r="J2624" s="17">
        <v>144.66792378187401</v>
      </c>
      <c r="K2624" s="17">
        <v>123.10970639423699</v>
      </c>
      <c r="L2624" s="19">
        <v>94.481813389562504</v>
      </c>
    </row>
    <row r="2625" spans="1:12" ht="16" x14ac:dyDescent="0.2">
      <c r="A2625" s="22">
        <f t="shared" si="120"/>
        <v>44531</v>
      </c>
      <c r="B2625" s="16" t="s">
        <v>205</v>
      </c>
      <c r="C2625" s="15" t="str">
        <f t="shared" si="121"/>
        <v>VALLE DEL CAUCA</v>
      </c>
      <c r="D2625" s="23" t="str">
        <f t="shared" si="122"/>
        <v>VALLE DEL CAUCA</v>
      </c>
      <c r="E2625" s="16">
        <v>2021</v>
      </c>
      <c r="F2625" s="16">
        <v>12</v>
      </c>
      <c r="G2625" s="16" t="s">
        <v>204</v>
      </c>
      <c r="H2625" s="18">
        <v>145.980686786875</v>
      </c>
      <c r="I2625" s="18">
        <v>123.66239794689299</v>
      </c>
      <c r="J2625" s="18">
        <v>151.17916252627001</v>
      </c>
      <c r="K2625" s="18">
        <v>127.71419370279099</v>
      </c>
      <c r="L2625" s="20">
        <v>93.204006325777499</v>
      </c>
    </row>
    <row r="2626" spans="1:12" ht="16" x14ac:dyDescent="0.2">
      <c r="A2626" s="22">
        <f t="shared" ref="A2626:A2689" si="123">DATE(E2626,F2626,1)</f>
        <v>44562</v>
      </c>
      <c r="B2626" s="15" t="s">
        <v>205</v>
      </c>
      <c r="C2626" s="15" t="str">
        <f t="shared" si="121"/>
        <v>VALLE DEL CAUCA</v>
      </c>
      <c r="D2626" s="23" t="str">
        <f t="shared" si="122"/>
        <v>VALLE DEL CAUCA</v>
      </c>
      <c r="E2626" s="15">
        <v>2022</v>
      </c>
      <c r="F2626" s="15">
        <v>1</v>
      </c>
      <c r="G2626" s="15" t="s">
        <v>204</v>
      </c>
      <c r="H2626" s="17">
        <v>130.15690136252201</v>
      </c>
      <c r="I2626" s="17">
        <v>107.581387280093</v>
      </c>
      <c r="J2626" s="17">
        <v>130.230858268519</v>
      </c>
      <c r="K2626" s="17">
        <v>107.322848748968</v>
      </c>
      <c r="L2626" s="19">
        <v>91.850289931470698</v>
      </c>
    </row>
    <row r="2627" spans="1:12" ht="16" x14ac:dyDescent="0.2">
      <c r="A2627" s="22">
        <f t="shared" si="123"/>
        <v>44593</v>
      </c>
      <c r="B2627" s="16" t="s">
        <v>205</v>
      </c>
      <c r="C2627" s="15" t="str">
        <f t="shared" ref="C2627:C2690" si="124">UPPER(B2627)</f>
        <v>VALLE DEL CAUCA</v>
      </c>
      <c r="D2627" s="23" t="str">
        <f t="shared" ref="D2627:D2690" si="125">SUBSTITUTE(SUBSTITUTE(SUBSTITUTE(SUBSTITUTE(SUBSTITUTE(SUBSTITUTE(SUBSTITUTE(SUBSTITUTE(SUBSTITUTE(SUBSTITUTE(C2627,"á","a"),"é","e"),"í","i"),"ó","o"),"ú","u"),"Á","A"),"É","E"),"Í","I"),"Ó","O"),"Ú","U")</f>
        <v>VALLE DEL CAUCA</v>
      </c>
      <c r="E2627" s="16">
        <v>2022</v>
      </c>
      <c r="F2627" s="16">
        <v>2</v>
      </c>
      <c r="G2627" s="16" t="s">
        <v>204</v>
      </c>
      <c r="H2627" s="18">
        <v>138.432705686563</v>
      </c>
      <c r="I2627" s="18">
        <v>112.656161130519</v>
      </c>
      <c r="J2627" s="18">
        <v>134.18477859366001</v>
      </c>
      <c r="K2627" s="18">
        <v>109.311653522079</v>
      </c>
      <c r="L2627" s="20">
        <v>92.950975224037904</v>
      </c>
    </row>
    <row r="2628" spans="1:12" ht="16" x14ac:dyDescent="0.2">
      <c r="A2628" s="22">
        <f t="shared" si="123"/>
        <v>44621</v>
      </c>
      <c r="B2628" s="15" t="s">
        <v>205</v>
      </c>
      <c r="C2628" s="15" t="str">
        <f t="shared" si="124"/>
        <v>VALLE DEL CAUCA</v>
      </c>
      <c r="D2628" s="23" t="str">
        <f t="shared" si="125"/>
        <v>VALLE DEL CAUCA</v>
      </c>
      <c r="E2628" s="15">
        <v>2022</v>
      </c>
      <c r="F2628" s="15">
        <v>3</v>
      </c>
      <c r="G2628" s="15" t="s">
        <v>204</v>
      </c>
      <c r="H2628" s="17">
        <v>147.55541891701799</v>
      </c>
      <c r="I2628" s="17">
        <v>120.128405272696</v>
      </c>
      <c r="J2628" s="17">
        <v>140.157737901253</v>
      </c>
      <c r="K2628" s="17">
        <v>114.64970248388801</v>
      </c>
      <c r="L2628" s="19">
        <v>93.191354770690594</v>
      </c>
    </row>
    <row r="2629" spans="1:12" ht="16" x14ac:dyDescent="0.2">
      <c r="A2629" s="22">
        <f t="shared" si="123"/>
        <v>44652</v>
      </c>
      <c r="B2629" s="16" t="s">
        <v>205</v>
      </c>
      <c r="C2629" s="15" t="str">
        <f t="shared" si="124"/>
        <v>VALLE DEL CAUCA</v>
      </c>
      <c r="D2629" s="23" t="str">
        <f t="shared" si="125"/>
        <v>VALLE DEL CAUCA</v>
      </c>
      <c r="E2629" s="16">
        <v>2022</v>
      </c>
      <c r="F2629" s="16">
        <v>4</v>
      </c>
      <c r="G2629" s="16" t="s">
        <v>204</v>
      </c>
      <c r="H2629" s="18">
        <v>131.000075523042</v>
      </c>
      <c r="I2629" s="18">
        <v>106.367475174904</v>
      </c>
      <c r="J2629" s="18">
        <v>134.074799018541</v>
      </c>
      <c r="K2629" s="18">
        <v>108.35155944792599</v>
      </c>
      <c r="L2629" s="20">
        <v>92.710595677385299</v>
      </c>
    </row>
    <row r="2630" spans="1:12" ht="16" x14ac:dyDescent="0.2">
      <c r="A2630" s="22">
        <f t="shared" si="123"/>
        <v>44682</v>
      </c>
      <c r="B2630" s="15" t="s">
        <v>205</v>
      </c>
      <c r="C2630" s="15" t="str">
        <f t="shared" si="124"/>
        <v>VALLE DEL CAUCA</v>
      </c>
      <c r="D2630" s="23" t="str">
        <f t="shared" si="125"/>
        <v>VALLE DEL CAUCA</v>
      </c>
      <c r="E2630" s="15">
        <v>2022</v>
      </c>
      <c r="F2630" s="15">
        <v>5</v>
      </c>
      <c r="G2630" s="15" t="s">
        <v>204</v>
      </c>
      <c r="H2630" s="17">
        <v>143.86925274187399</v>
      </c>
      <c r="I2630" s="17">
        <v>115.622169921086</v>
      </c>
      <c r="J2630" s="17">
        <v>142.32799064992199</v>
      </c>
      <c r="K2630" s="17">
        <v>114.421728144271</v>
      </c>
      <c r="L2630" s="19">
        <v>95.013178703215601</v>
      </c>
    </row>
    <row r="2631" spans="1:12" ht="16" x14ac:dyDescent="0.2">
      <c r="A2631" s="22">
        <f t="shared" si="123"/>
        <v>44713</v>
      </c>
      <c r="B2631" s="16" t="s">
        <v>205</v>
      </c>
      <c r="C2631" s="15" t="str">
        <f t="shared" si="124"/>
        <v>VALLE DEL CAUCA</v>
      </c>
      <c r="D2631" s="23" t="str">
        <f t="shared" si="125"/>
        <v>VALLE DEL CAUCA</v>
      </c>
      <c r="E2631" s="16">
        <v>2022</v>
      </c>
      <c r="F2631" s="16">
        <v>6</v>
      </c>
      <c r="G2631" s="16" t="s">
        <v>204</v>
      </c>
      <c r="H2631" s="18">
        <v>134.01041765591</v>
      </c>
      <c r="I2631" s="18">
        <v>109.160671219281</v>
      </c>
      <c r="J2631" s="18">
        <v>131.48455359627201</v>
      </c>
      <c r="K2631" s="18">
        <v>107.072599857637</v>
      </c>
      <c r="L2631" s="20">
        <v>95.202952029520304</v>
      </c>
    </row>
    <row r="2632" spans="1:12" ht="16" x14ac:dyDescent="0.2">
      <c r="A2632" s="22">
        <f t="shared" si="123"/>
        <v>44743</v>
      </c>
      <c r="B2632" s="15" t="s">
        <v>205</v>
      </c>
      <c r="C2632" s="15" t="str">
        <f t="shared" si="124"/>
        <v>VALLE DEL CAUCA</v>
      </c>
      <c r="D2632" s="23" t="str">
        <f t="shared" si="125"/>
        <v>VALLE DEL CAUCA</v>
      </c>
      <c r="E2632" s="15">
        <v>2022</v>
      </c>
      <c r="F2632" s="15">
        <v>7</v>
      </c>
      <c r="G2632" s="15" t="s">
        <v>204</v>
      </c>
      <c r="H2632" s="17">
        <v>145.59464664258999</v>
      </c>
      <c r="I2632" s="17">
        <v>114.148610647946</v>
      </c>
      <c r="J2632" s="17">
        <v>138.534070755328</v>
      </c>
      <c r="K2632" s="17">
        <v>109.15560351780201</v>
      </c>
      <c r="L2632" s="19">
        <v>95.911439114391101</v>
      </c>
    </row>
    <row r="2633" spans="1:12" ht="16" x14ac:dyDescent="0.2">
      <c r="A2633" s="22">
        <f t="shared" si="123"/>
        <v>44774</v>
      </c>
      <c r="B2633" s="16" t="s">
        <v>205</v>
      </c>
      <c r="C2633" s="15" t="str">
        <f t="shared" si="124"/>
        <v>VALLE DEL CAUCA</v>
      </c>
      <c r="D2633" s="23" t="str">
        <f t="shared" si="125"/>
        <v>VALLE DEL CAUCA</v>
      </c>
      <c r="E2633" s="16">
        <v>2022</v>
      </c>
      <c r="F2633" s="16">
        <v>8</v>
      </c>
      <c r="G2633" s="16" t="s">
        <v>204</v>
      </c>
      <c r="H2633" s="18">
        <v>160.45877196833499</v>
      </c>
      <c r="I2633" s="18">
        <v>126.981902459384</v>
      </c>
      <c r="J2633" s="18">
        <v>155.205274458525</v>
      </c>
      <c r="K2633" s="18">
        <v>122.94645760387399</v>
      </c>
      <c r="L2633" s="20">
        <v>97.733263046916207</v>
      </c>
    </row>
    <row r="2634" spans="1:12" ht="16" x14ac:dyDescent="0.2">
      <c r="A2634" s="22">
        <f t="shared" si="123"/>
        <v>44805</v>
      </c>
      <c r="B2634" s="15" t="s">
        <v>205</v>
      </c>
      <c r="C2634" s="15" t="str">
        <f t="shared" si="124"/>
        <v>VALLE DEL CAUCA</v>
      </c>
      <c r="D2634" s="23" t="str">
        <f t="shared" si="125"/>
        <v>VALLE DEL CAUCA</v>
      </c>
      <c r="E2634" s="15">
        <v>2022</v>
      </c>
      <c r="F2634" s="15">
        <v>9</v>
      </c>
      <c r="G2634" s="15" t="s">
        <v>204</v>
      </c>
      <c r="H2634" s="17">
        <v>166.11347927177599</v>
      </c>
      <c r="I2634" s="17">
        <v>131.020765301078</v>
      </c>
      <c r="J2634" s="17">
        <v>158.30639547662901</v>
      </c>
      <c r="K2634" s="17">
        <v>125.070019291252</v>
      </c>
      <c r="L2634" s="19">
        <v>99.593041644702197</v>
      </c>
    </row>
    <row r="2635" spans="1:12" ht="16" x14ac:dyDescent="0.2">
      <c r="A2635" s="22">
        <f t="shared" si="123"/>
        <v>44835</v>
      </c>
      <c r="B2635" s="16" t="s">
        <v>205</v>
      </c>
      <c r="C2635" s="15" t="str">
        <f t="shared" si="124"/>
        <v>VALLE DEL CAUCA</v>
      </c>
      <c r="D2635" s="23" t="str">
        <f t="shared" si="125"/>
        <v>VALLE DEL CAUCA</v>
      </c>
      <c r="E2635" s="16">
        <v>2022</v>
      </c>
      <c r="F2635" s="16">
        <v>10</v>
      </c>
      <c r="G2635" s="16" t="s">
        <v>204</v>
      </c>
      <c r="H2635" s="18">
        <v>159.530420356154</v>
      </c>
      <c r="I2635" s="18">
        <v>124.613238147296</v>
      </c>
      <c r="J2635" s="18">
        <v>158.52395248705301</v>
      </c>
      <c r="K2635" s="18">
        <v>123.970923536493</v>
      </c>
      <c r="L2635" s="20">
        <v>100.706378492356</v>
      </c>
    </row>
    <row r="2636" spans="1:12" ht="16" x14ac:dyDescent="0.2">
      <c r="A2636" s="22">
        <f t="shared" si="123"/>
        <v>44866</v>
      </c>
      <c r="B2636" s="15" t="s">
        <v>205</v>
      </c>
      <c r="C2636" s="15" t="str">
        <f t="shared" si="124"/>
        <v>VALLE DEL CAUCA</v>
      </c>
      <c r="D2636" s="23" t="str">
        <f t="shared" si="125"/>
        <v>VALLE DEL CAUCA</v>
      </c>
      <c r="E2636" s="15">
        <v>2022</v>
      </c>
      <c r="F2636" s="15">
        <v>11</v>
      </c>
      <c r="G2636" s="15" t="s">
        <v>204</v>
      </c>
      <c r="H2636" s="17">
        <v>165.761984039748</v>
      </c>
      <c r="I2636" s="17">
        <v>127.45282463905301</v>
      </c>
      <c r="J2636" s="17">
        <v>162.25675212981099</v>
      </c>
      <c r="K2636" s="17">
        <v>124.626615962682</v>
      </c>
      <c r="L2636" s="19">
        <v>100.65577227200799</v>
      </c>
    </row>
    <row r="2637" spans="1:12" ht="16" x14ac:dyDescent="0.2">
      <c r="A2637" s="22">
        <f t="shared" si="123"/>
        <v>44896</v>
      </c>
      <c r="B2637" s="16" t="s">
        <v>205</v>
      </c>
      <c r="C2637" s="15" t="str">
        <f t="shared" si="124"/>
        <v>VALLE DEL CAUCA</v>
      </c>
      <c r="D2637" s="23" t="str">
        <f t="shared" si="125"/>
        <v>VALLE DEL CAUCA</v>
      </c>
      <c r="E2637" s="16">
        <v>2022</v>
      </c>
      <c r="F2637" s="16">
        <v>12</v>
      </c>
      <c r="G2637" s="16" t="s">
        <v>204</v>
      </c>
      <c r="H2637" s="18">
        <v>158.80122584028101</v>
      </c>
      <c r="I2637" s="18">
        <v>121.688647419424</v>
      </c>
      <c r="J2637" s="18">
        <v>156.53821176641</v>
      </c>
      <c r="K2637" s="18">
        <v>120.252558300974</v>
      </c>
      <c r="L2637" s="20">
        <v>97.050079072219305</v>
      </c>
    </row>
    <row r="2638" spans="1:12" ht="16" x14ac:dyDescent="0.2">
      <c r="A2638" s="22">
        <f t="shared" si="123"/>
        <v>44927</v>
      </c>
      <c r="B2638" s="15" t="s">
        <v>205</v>
      </c>
      <c r="C2638" s="15" t="str">
        <f t="shared" si="124"/>
        <v>VALLE DEL CAUCA</v>
      </c>
      <c r="D2638" s="23" t="str">
        <f t="shared" si="125"/>
        <v>VALLE DEL CAUCA</v>
      </c>
      <c r="E2638" s="15">
        <v>2023</v>
      </c>
      <c r="F2638" s="15">
        <v>1</v>
      </c>
      <c r="G2638" s="15" t="s">
        <v>204</v>
      </c>
      <c r="H2638" s="17">
        <v>131.06399773813101</v>
      </c>
      <c r="I2638" s="17">
        <v>96.033126931786896</v>
      </c>
      <c r="J2638" s="17">
        <v>128.529742317342</v>
      </c>
      <c r="K2638" s="17">
        <v>94.499414772028999</v>
      </c>
      <c r="L2638" s="19">
        <v>94.418555614127598</v>
      </c>
    </row>
    <row r="2639" spans="1:12" ht="16" x14ac:dyDescent="0.2">
      <c r="A2639" s="22">
        <f t="shared" si="123"/>
        <v>44958</v>
      </c>
      <c r="B2639" s="16" t="s">
        <v>205</v>
      </c>
      <c r="C2639" s="15" t="str">
        <f t="shared" si="124"/>
        <v>VALLE DEL CAUCA</v>
      </c>
      <c r="D2639" s="23" t="str">
        <f t="shared" si="125"/>
        <v>VALLE DEL CAUCA</v>
      </c>
      <c r="E2639" s="16">
        <v>2023</v>
      </c>
      <c r="F2639" s="16">
        <v>2</v>
      </c>
      <c r="G2639" s="16" t="s">
        <v>204</v>
      </c>
      <c r="H2639" s="18">
        <v>149.17957800500901</v>
      </c>
      <c r="I2639" s="18">
        <v>106.96160672175201</v>
      </c>
      <c r="J2639" s="18">
        <v>144.75523835994801</v>
      </c>
      <c r="K2639" s="18">
        <v>103.98508448116699</v>
      </c>
      <c r="L2639" s="20">
        <v>94.709541381128105</v>
      </c>
    </row>
    <row r="2640" spans="1:12" ht="16" x14ac:dyDescent="0.2">
      <c r="A2640" s="22">
        <f t="shared" si="123"/>
        <v>44986</v>
      </c>
      <c r="B2640" s="15" t="s">
        <v>205</v>
      </c>
      <c r="C2640" s="15" t="str">
        <f t="shared" si="124"/>
        <v>VALLE DEL CAUCA</v>
      </c>
      <c r="D2640" s="23" t="str">
        <f t="shared" si="125"/>
        <v>VALLE DEL CAUCA</v>
      </c>
      <c r="E2640" s="15">
        <v>2023</v>
      </c>
      <c r="F2640" s="15">
        <v>3</v>
      </c>
      <c r="G2640" s="15" t="s">
        <v>204</v>
      </c>
      <c r="H2640" s="17">
        <v>154.508614798775</v>
      </c>
      <c r="I2640" s="17">
        <v>110.08419129777199</v>
      </c>
      <c r="J2640" s="17">
        <v>151.492907006378</v>
      </c>
      <c r="K2640" s="17">
        <v>108.08197627388</v>
      </c>
      <c r="L2640" s="19">
        <v>95.506589351607801</v>
      </c>
    </row>
    <row r="2641" spans="1:12" ht="16" x14ac:dyDescent="0.2">
      <c r="A2641" s="22">
        <f t="shared" si="123"/>
        <v>45017</v>
      </c>
      <c r="B2641" s="16" t="s">
        <v>205</v>
      </c>
      <c r="C2641" s="15" t="str">
        <f t="shared" si="124"/>
        <v>VALLE DEL CAUCA</v>
      </c>
      <c r="D2641" s="23" t="str">
        <f t="shared" si="125"/>
        <v>VALLE DEL CAUCA</v>
      </c>
      <c r="E2641" s="16">
        <v>2023</v>
      </c>
      <c r="F2641" s="16">
        <v>4</v>
      </c>
      <c r="G2641" s="16" t="s">
        <v>204</v>
      </c>
      <c r="H2641" s="18">
        <v>130.32782513382301</v>
      </c>
      <c r="I2641" s="18">
        <v>93.675366833389106</v>
      </c>
      <c r="J2641" s="18">
        <v>135.69827659339799</v>
      </c>
      <c r="K2641" s="18">
        <v>96.903880158839698</v>
      </c>
      <c r="L2641" s="20">
        <v>94.78545071165</v>
      </c>
    </row>
    <row r="2642" spans="1:12" ht="16" x14ac:dyDescent="0.2">
      <c r="A2642" s="22">
        <f t="shared" si="123"/>
        <v>45047</v>
      </c>
      <c r="B2642" s="15" t="s">
        <v>205</v>
      </c>
      <c r="C2642" s="15" t="str">
        <f t="shared" si="124"/>
        <v>VALLE DEL CAUCA</v>
      </c>
      <c r="D2642" s="23" t="str">
        <f t="shared" si="125"/>
        <v>VALLE DEL CAUCA</v>
      </c>
      <c r="E2642" s="15">
        <v>2023</v>
      </c>
      <c r="F2642" s="15">
        <v>5</v>
      </c>
      <c r="G2642" s="15" t="s">
        <v>204</v>
      </c>
      <c r="H2642" s="17">
        <v>148.81975442228199</v>
      </c>
      <c r="I2642" s="17">
        <v>106.398081284764</v>
      </c>
      <c r="J2642" s="17">
        <v>153.97067738806399</v>
      </c>
      <c r="K2642" s="17">
        <v>109.55697800866</v>
      </c>
      <c r="L2642" s="19">
        <v>95.709014232999493</v>
      </c>
    </row>
    <row r="2643" spans="1:12" ht="16" x14ac:dyDescent="0.2">
      <c r="A2643" s="22">
        <f t="shared" si="123"/>
        <v>45078</v>
      </c>
      <c r="B2643" s="16" t="s">
        <v>205</v>
      </c>
      <c r="C2643" s="15" t="str">
        <f t="shared" si="124"/>
        <v>VALLE DEL CAUCA</v>
      </c>
      <c r="D2643" s="23" t="str">
        <f t="shared" si="125"/>
        <v>VALLE DEL CAUCA</v>
      </c>
      <c r="E2643" s="16">
        <v>2023</v>
      </c>
      <c r="F2643" s="16">
        <v>6</v>
      </c>
      <c r="G2643" s="16" t="s">
        <v>204</v>
      </c>
      <c r="H2643" s="18">
        <v>138.13265944441801</v>
      </c>
      <c r="I2643" s="18">
        <v>98.142632002392901</v>
      </c>
      <c r="J2643" s="18">
        <v>152.955777437893</v>
      </c>
      <c r="K2643" s="18">
        <v>107.82299093963201</v>
      </c>
      <c r="L2643" s="20">
        <v>95.582498682129696</v>
      </c>
    </row>
    <row r="2644" spans="1:12" ht="16" x14ac:dyDescent="0.2">
      <c r="A2644" s="22">
        <f t="shared" si="123"/>
        <v>45108</v>
      </c>
      <c r="B2644" s="15" t="s">
        <v>205</v>
      </c>
      <c r="C2644" s="15" t="str">
        <f t="shared" si="124"/>
        <v>VALLE DEL CAUCA</v>
      </c>
      <c r="D2644" s="23" t="str">
        <f t="shared" si="125"/>
        <v>VALLE DEL CAUCA</v>
      </c>
      <c r="E2644" s="15">
        <v>2023</v>
      </c>
      <c r="F2644" s="15">
        <v>7</v>
      </c>
      <c r="G2644" s="15" t="s">
        <v>204</v>
      </c>
      <c r="H2644" s="17">
        <v>141.32143781145501</v>
      </c>
      <c r="I2644" s="17">
        <v>100.173039649139</v>
      </c>
      <c r="J2644" s="17">
        <v>149.67728352578999</v>
      </c>
      <c r="K2644" s="17">
        <v>105.624086274551</v>
      </c>
      <c r="L2644" s="19">
        <v>95.304164470216094</v>
      </c>
    </row>
    <row r="2645" spans="1:12" ht="16" x14ac:dyDescent="0.2">
      <c r="A2645" s="22">
        <f t="shared" si="123"/>
        <v>45139</v>
      </c>
      <c r="B2645" s="16" t="s">
        <v>205</v>
      </c>
      <c r="C2645" s="15" t="str">
        <f t="shared" si="124"/>
        <v>VALLE DEL CAUCA</v>
      </c>
      <c r="D2645" s="23" t="str">
        <f t="shared" si="125"/>
        <v>VALLE DEL CAUCA</v>
      </c>
      <c r="E2645" s="16">
        <v>2023</v>
      </c>
      <c r="F2645" s="16">
        <v>8</v>
      </c>
      <c r="G2645" s="16" t="s">
        <v>204</v>
      </c>
      <c r="H2645" s="18">
        <v>150.10401898304201</v>
      </c>
      <c r="I2645" s="18">
        <v>105.381485719011</v>
      </c>
      <c r="J2645" s="18">
        <v>160.78051618125099</v>
      </c>
      <c r="K2645" s="18">
        <v>112.555301816222</v>
      </c>
      <c r="L2645" s="20">
        <v>94.836056931997902</v>
      </c>
    </row>
    <row r="2646" spans="1:12" ht="16" x14ac:dyDescent="0.2">
      <c r="A2646" s="22">
        <f t="shared" si="123"/>
        <v>45170</v>
      </c>
      <c r="B2646" s="15" t="s">
        <v>205</v>
      </c>
      <c r="C2646" s="15" t="str">
        <f t="shared" si="124"/>
        <v>VALLE DEL CAUCA</v>
      </c>
      <c r="D2646" s="23" t="str">
        <f t="shared" si="125"/>
        <v>VALLE DEL CAUCA</v>
      </c>
      <c r="E2646" s="15">
        <v>2023</v>
      </c>
      <c r="F2646" s="15">
        <v>9</v>
      </c>
      <c r="G2646" s="15" t="s">
        <v>204</v>
      </c>
      <c r="H2646" s="17">
        <v>160.074973147376</v>
      </c>
      <c r="I2646" s="17">
        <v>111.589083442413</v>
      </c>
      <c r="J2646" s="17">
        <v>167.799014900354</v>
      </c>
      <c r="K2646" s="17">
        <v>117.04447048555301</v>
      </c>
      <c r="L2646" s="19">
        <v>95.481286241433807</v>
      </c>
    </row>
    <row r="2647" spans="1:12" ht="16" x14ac:dyDescent="0.2">
      <c r="A2647" s="22">
        <f t="shared" si="123"/>
        <v>45200</v>
      </c>
      <c r="B2647" s="16" t="s">
        <v>205</v>
      </c>
      <c r="C2647" s="15" t="str">
        <f t="shared" si="124"/>
        <v>VALLE DEL CAUCA</v>
      </c>
      <c r="D2647" s="23" t="str">
        <f t="shared" si="125"/>
        <v>VALLE DEL CAUCA</v>
      </c>
      <c r="E2647" s="16">
        <v>2023</v>
      </c>
      <c r="F2647" s="16">
        <v>10</v>
      </c>
      <c r="G2647" s="16" t="s">
        <v>204</v>
      </c>
      <c r="H2647" s="18">
        <v>162.56516801734099</v>
      </c>
      <c r="I2647" s="18">
        <v>111.80104076215601</v>
      </c>
      <c r="J2647" s="18">
        <v>163.86301793864001</v>
      </c>
      <c r="K2647" s="18">
        <v>112.661798113193</v>
      </c>
      <c r="L2647" s="20">
        <v>95.493937796520797</v>
      </c>
    </row>
    <row r="2648" spans="1:12" ht="16" x14ac:dyDescent="0.2">
      <c r="A2648" s="22">
        <f t="shared" si="123"/>
        <v>45231</v>
      </c>
      <c r="B2648" s="15" t="s">
        <v>205</v>
      </c>
      <c r="C2648" s="15" t="str">
        <f t="shared" si="124"/>
        <v>VALLE DEL CAUCA</v>
      </c>
      <c r="D2648" s="23" t="str">
        <f t="shared" si="125"/>
        <v>VALLE DEL CAUCA</v>
      </c>
      <c r="E2648" s="15">
        <v>2023</v>
      </c>
      <c r="F2648" s="15">
        <v>11</v>
      </c>
      <c r="G2648" s="15" t="s">
        <v>204</v>
      </c>
      <c r="H2648" s="17">
        <v>167.59314821624801</v>
      </c>
      <c r="I2648" s="17">
        <v>115.307722309375</v>
      </c>
      <c r="J2648" s="17">
        <v>169.79635427889599</v>
      </c>
      <c r="K2648" s="17">
        <v>117.13806966864099</v>
      </c>
      <c r="L2648" s="19">
        <v>95.519240906694804</v>
      </c>
    </row>
    <row r="2649" spans="1:12" ht="16" x14ac:dyDescent="0.2">
      <c r="A2649" s="22">
        <f t="shared" si="123"/>
        <v>45261</v>
      </c>
      <c r="B2649" s="16" t="s">
        <v>205</v>
      </c>
      <c r="C2649" s="15" t="str">
        <f t="shared" si="124"/>
        <v>VALLE DEL CAUCA</v>
      </c>
      <c r="D2649" s="23" t="str">
        <f t="shared" si="125"/>
        <v>VALLE DEL CAUCA</v>
      </c>
      <c r="E2649" s="16">
        <v>2023</v>
      </c>
      <c r="F2649" s="16">
        <v>12</v>
      </c>
      <c r="G2649" s="16" t="s">
        <v>204</v>
      </c>
      <c r="H2649" s="18">
        <v>165.131846494667</v>
      </c>
      <c r="I2649" s="18">
        <v>114.04992074578099</v>
      </c>
      <c r="J2649" s="18">
        <v>167.94501414612299</v>
      </c>
      <c r="K2649" s="18">
        <v>116.435998664922</v>
      </c>
      <c r="L2649" s="20">
        <v>93.115445440168699</v>
      </c>
    </row>
    <row r="2650" spans="1:12" ht="16" x14ac:dyDescent="0.2">
      <c r="A2650" s="22">
        <f t="shared" si="123"/>
        <v>45292</v>
      </c>
      <c r="B2650" s="15" t="s">
        <v>205</v>
      </c>
      <c r="C2650" s="15" t="str">
        <f t="shared" si="124"/>
        <v>VALLE DEL CAUCA</v>
      </c>
      <c r="D2650" s="23" t="str">
        <f t="shared" si="125"/>
        <v>VALLE DEL CAUCA</v>
      </c>
      <c r="E2650" s="15">
        <v>2024</v>
      </c>
      <c r="F2650" s="15">
        <v>1</v>
      </c>
      <c r="G2650" s="15" t="s">
        <v>204</v>
      </c>
      <c r="H2650" s="17">
        <v>151.614742409976</v>
      </c>
      <c r="I2650" s="17">
        <v>101.676106296839</v>
      </c>
      <c r="J2650" s="17">
        <v>157.03182243308299</v>
      </c>
      <c r="K2650" s="17">
        <v>105.27454873622101</v>
      </c>
      <c r="L2650" s="19">
        <v>92.305745914601999</v>
      </c>
    </row>
    <row r="2651" spans="1:12" ht="16" x14ac:dyDescent="0.2">
      <c r="A2651" s="22">
        <f t="shared" si="123"/>
        <v>45323</v>
      </c>
      <c r="B2651" s="16" t="s">
        <v>205</v>
      </c>
      <c r="C2651" s="15" t="str">
        <f t="shared" si="124"/>
        <v>VALLE DEL CAUCA</v>
      </c>
      <c r="D2651" s="23" t="str">
        <f t="shared" si="125"/>
        <v>VALLE DEL CAUCA</v>
      </c>
      <c r="E2651" s="16">
        <v>2024</v>
      </c>
      <c r="F2651" s="16">
        <v>2</v>
      </c>
      <c r="G2651" s="16" t="s">
        <v>204</v>
      </c>
      <c r="H2651" s="18">
        <v>163.628985580777</v>
      </c>
      <c r="I2651" s="18">
        <v>110.499047099501</v>
      </c>
      <c r="J2651" s="18">
        <v>160.04107173905501</v>
      </c>
      <c r="K2651" s="18">
        <v>108.01777037422799</v>
      </c>
      <c r="L2651" s="20">
        <v>92.799156562994199</v>
      </c>
    </row>
    <row r="2652" spans="1:12" ht="16" x14ac:dyDescent="0.2">
      <c r="A2652" s="22">
        <f t="shared" si="123"/>
        <v>45352</v>
      </c>
      <c r="B2652" s="15" t="s">
        <v>205</v>
      </c>
      <c r="C2652" s="15" t="str">
        <f t="shared" si="124"/>
        <v>VALLE DEL CAUCA</v>
      </c>
      <c r="D2652" s="23" t="str">
        <f t="shared" si="125"/>
        <v>VALLE DEL CAUCA</v>
      </c>
      <c r="E2652" s="15">
        <v>2024</v>
      </c>
      <c r="F2652" s="15">
        <v>3</v>
      </c>
      <c r="G2652" s="15" t="s">
        <v>204</v>
      </c>
      <c r="H2652" s="17">
        <v>151.267769445211</v>
      </c>
      <c r="I2652" s="17">
        <v>100.766065708654</v>
      </c>
      <c r="J2652" s="17">
        <v>148.30826391332801</v>
      </c>
      <c r="K2652" s="17">
        <v>98.673265402070598</v>
      </c>
      <c r="L2652" s="19">
        <v>92.343700579862897</v>
      </c>
    </row>
    <row r="2653" spans="1:12" ht="16" x14ac:dyDescent="0.2">
      <c r="A2653" s="22">
        <f t="shared" si="123"/>
        <v>45383</v>
      </c>
      <c r="B2653" s="16" t="s">
        <v>205</v>
      </c>
      <c r="C2653" s="15" t="str">
        <f t="shared" si="124"/>
        <v>VALLE DEL CAUCA</v>
      </c>
      <c r="D2653" s="23" t="str">
        <f t="shared" si="125"/>
        <v>VALLE DEL CAUCA</v>
      </c>
      <c r="E2653" s="16">
        <v>2024</v>
      </c>
      <c r="F2653" s="16">
        <v>4</v>
      </c>
      <c r="G2653" s="16" t="s">
        <v>204</v>
      </c>
      <c r="H2653" s="18">
        <v>165.126035512367</v>
      </c>
      <c r="I2653" s="18">
        <v>110.224862570545</v>
      </c>
      <c r="J2653" s="18">
        <v>160.466359291722</v>
      </c>
      <c r="K2653" s="18">
        <v>107.169964297791</v>
      </c>
      <c r="L2653" s="20">
        <v>94.203479177648902</v>
      </c>
    </row>
    <row r="2654" spans="1:12" ht="16" x14ac:dyDescent="0.2">
      <c r="A2654" s="22">
        <f t="shared" si="123"/>
        <v>45413</v>
      </c>
      <c r="B2654" s="15" t="s">
        <v>205</v>
      </c>
      <c r="C2654" s="15" t="str">
        <f t="shared" si="124"/>
        <v>VALLE DEL CAUCA</v>
      </c>
      <c r="D2654" s="23" t="str">
        <f t="shared" si="125"/>
        <v>VALLE DEL CAUCA</v>
      </c>
      <c r="E2654" s="15">
        <v>2024</v>
      </c>
      <c r="F2654" s="15">
        <v>5</v>
      </c>
      <c r="G2654" s="15" t="s">
        <v>204</v>
      </c>
      <c r="H2654" s="17">
        <v>165.28481271422501</v>
      </c>
      <c r="I2654" s="17">
        <v>109.577257109325</v>
      </c>
      <c r="J2654" s="17">
        <v>158.846321303417</v>
      </c>
      <c r="K2654" s="17">
        <v>105.169844722728</v>
      </c>
      <c r="L2654" s="19">
        <v>95.038481813389595</v>
      </c>
    </row>
    <row r="2655" spans="1:12" ht="16" x14ac:dyDescent="0.2">
      <c r="A2655" s="22">
        <f t="shared" si="123"/>
        <v>45444</v>
      </c>
      <c r="B2655" s="16" t="s">
        <v>205</v>
      </c>
      <c r="C2655" s="15" t="str">
        <f t="shared" si="124"/>
        <v>VALLE DEL CAUCA</v>
      </c>
      <c r="D2655" s="23" t="str">
        <f t="shared" si="125"/>
        <v>VALLE DEL CAUCA</v>
      </c>
      <c r="E2655" s="16">
        <v>2024</v>
      </c>
      <c r="F2655" s="16">
        <v>6</v>
      </c>
      <c r="G2655" s="16" t="s">
        <v>204</v>
      </c>
      <c r="H2655" s="18">
        <v>151.89640391894201</v>
      </c>
      <c r="I2655" s="18">
        <v>99.0635861243221</v>
      </c>
      <c r="J2655" s="18">
        <v>146.980552278364</v>
      </c>
      <c r="K2655" s="18">
        <v>95.804466125090897</v>
      </c>
      <c r="L2655" s="20">
        <v>94.519768054823402</v>
      </c>
    </row>
    <row r="2656" spans="1:12" ht="16" x14ac:dyDescent="0.2">
      <c r="A2656" s="22">
        <f t="shared" si="123"/>
        <v>45474</v>
      </c>
      <c r="B2656" s="15" t="s">
        <v>205</v>
      </c>
      <c r="C2656" s="15" t="str">
        <f t="shared" si="124"/>
        <v>VALLE DEL CAUCA</v>
      </c>
      <c r="D2656" s="23" t="str">
        <f t="shared" si="125"/>
        <v>VALLE DEL CAUCA</v>
      </c>
      <c r="E2656" s="15">
        <v>2024</v>
      </c>
      <c r="F2656" s="15">
        <v>7</v>
      </c>
      <c r="G2656" s="15" t="s">
        <v>204</v>
      </c>
      <c r="H2656" s="17">
        <v>154.41968757243299</v>
      </c>
      <c r="I2656" s="17">
        <v>100.67508352609801</v>
      </c>
      <c r="J2656" s="17">
        <v>154.33817975308699</v>
      </c>
      <c r="K2656" s="17">
        <v>100.764432053853</v>
      </c>
      <c r="L2656" s="19">
        <v>95.418028465998901</v>
      </c>
    </row>
    <row r="2657" spans="1:12" ht="16" x14ac:dyDescent="0.2">
      <c r="A2657" s="22">
        <f t="shared" si="123"/>
        <v>45505</v>
      </c>
      <c r="B2657" s="16" t="s">
        <v>205</v>
      </c>
      <c r="C2657" s="15" t="str">
        <f t="shared" si="124"/>
        <v>VALLE DEL CAUCA</v>
      </c>
      <c r="D2657" s="23" t="str">
        <f t="shared" si="125"/>
        <v>VALLE DEL CAUCA</v>
      </c>
      <c r="E2657" s="16">
        <v>2024</v>
      </c>
      <c r="F2657" s="16">
        <v>8</v>
      </c>
      <c r="G2657" s="16" t="s">
        <v>204</v>
      </c>
      <c r="H2657" s="18">
        <v>158.87878443518099</v>
      </c>
      <c r="I2657" s="18">
        <v>103.483112263064</v>
      </c>
      <c r="J2657" s="18">
        <v>164.399635415338</v>
      </c>
      <c r="K2657" s="18">
        <v>106.855256264874</v>
      </c>
      <c r="L2657" s="20">
        <v>94.405904059040594</v>
      </c>
    </row>
    <row r="2658" spans="1:12" ht="16" x14ac:dyDescent="0.2">
      <c r="A2658" s="22">
        <f t="shared" si="123"/>
        <v>45536</v>
      </c>
      <c r="B2658" s="15" t="s">
        <v>205</v>
      </c>
      <c r="C2658" s="15" t="str">
        <f t="shared" si="124"/>
        <v>VALLE DEL CAUCA</v>
      </c>
      <c r="D2658" s="23" t="str">
        <f t="shared" si="125"/>
        <v>VALLE DEL CAUCA</v>
      </c>
      <c r="E2658" s="15">
        <v>2024</v>
      </c>
      <c r="F2658" s="15">
        <v>9</v>
      </c>
      <c r="G2658" s="15" t="s">
        <v>204</v>
      </c>
      <c r="H2658" s="17">
        <v>152.99270410497999</v>
      </c>
      <c r="I2658" s="17">
        <v>98.052991662887095</v>
      </c>
      <c r="J2658" s="17">
        <v>158.756171906064</v>
      </c>
      <c r="K2658" s="17">
        <v>102.418289035345</v>
      </c>
      <c r="L2658" s="19">
        <v>94.760147601476007</v>
      </c>
    </row>
    <row r="2659" spans="1:12" ht="16" x14ac:dyDescent="0.2">
      <c r="A2659" s="22">
        <f t="shared" si="123"/>
        <v>45566</v>
      </c>
      <c r="B2659" s="16" t="s">
        <v>205</v>
      </c>
      <c r="C2659" s="15" t="str">
        <f t="shared" si="124"/>
        <v>VALLE DEL CAUCA</v>
      </c>
      <c r="D2659" s="23" t="str">
        <f t="shared" si="125"/>
        <v>VALLE DEL CAUCA</v>
      </c>
      <c r="E2659" s="16">
        <v>2024</v>
      </c>
      <c r="F2659" s="16">
        <v>10</v>
      </c>
      <c r="G2659" s="16" t="s">
        <v>204</v>
      </c>
      <c r="H2659" s="18">
        <v>182.202688489151</v>
      </c>
      <c r="I2659" s="18">
        <v>115.519746528062</v>
      </c>
      <c r="J2659" s="18">
        <v>177.663122706471</v>
      </c>
      <c r="K2659" s="18">
        <v>112.918990301937</v>
      </c>
      <c r="L2659" s="20">
        <v>95.493937796520797</v>
      </c>
    </row>
    <row r="2660" spans="1:12" ht="16" x14ac:dyDescent="0.2">
      <c r="A2660" s="22">
        <f t="shared" si="123"/>
        <v>45597</v>
      </c>
      <c r="B2660" s="15" t="s">
        <v>205</v>
      </c>
      <c r="C2660" s="15" t="str">
        <f t="shared" si="124"/>
        <v>VALLE DEL CAUCA</v>
      </c>
      <c r="D2660" s="23" t="str">
        <f t="shared" si="125"/>
        <v>VALLE DEL CAUCA</v>
      </c>
      <c r="E2660" s="15">
        <v>2024</v>
      </c>
      <c r="F2660" s="15">
        <v>11</v>
      </c>
      <c r="G2660" s="15" t="s">
        <v>204</v>
      </c>
      <c r="H2660" s="17">
        <v>178.05990922019899</v>
      </c>
      <c r="I2660" s="17">
        <v>111.99646179467</v>
      </c>
      <c r="J2660" s="17">
        <v>180.309399844968</v>
      </c>
      <c r="K2660" s="17">
        <v>113.991470408552</v>
      </c>
      <c r="L2660" s="19">
        <v>96</v>
      </c>
    </row>
    <row r="2661" spans="1:12" ht="16" x14ac:dyDescent="0.2">
      <c r="A2661" s="22">
        <f t="shared" si="123"/>
        <v>45627</v>
      </c>
      <c r="B2661" s="16" t="s">
        <v>205</v>
      </c>
      <c r="C2661" s="15" t="str">
        <f t="shared" si="124"/>
        <v>VALLE DEL CAUCA</v>
      </c>
      <c r="D2661" s="23" t="str">
        <f t="shared" si="125"/>
        <v>VALLE DEL CAUCA</v>
      </c>
      <c r="E2661" s="16">
        <v>2024</v>
      </c>
      <c r="F2661" s="16">
        <v>12</v>
      </c>
      <c r="G2661" s="16" t="s">
        <v>204</v>
      </c>
      <c r="H2661" s="18">
        <v>186.12310938204999</v>
      </c>
      <c r="I2661" s="18">
        <v>116.642736883404</v>
      </c>
      <c r="J2661" s="18">
        <v>189.175658536155</v>
      </c>
      <c r="K2661" s="18">
        <v>118.818034116318</v>
      </c>
      <c r="L2661" s="20">
        <v>94.076963626779104</v>
      </c>
    </row>
    <row r="2662" spans="1:12" ht="16" x14ac:dyDescent="0.2">
      <c r="A2662" s="22">
        <f t="shared" si="123"/>
        <v>45658</v>
      </c>
      <c r="B2662" s="15" t="s">
        <v>205</v>
      </c>
      <c r="C2662" s="15" t="str">
        <f t="shared" si="124"/>
        <v>VALLE DEL CAUCA</v>
      </c>
      <c r="D2662" s="23" t="str">
        <f t="shared" si="125"/>
        <v>VALLE DEL CAUCA</v>
      </c>
      <c r="E2662" s="15">
        <v>2025</v>
      </c>
      <c r="F2662" s="15">
        <v>1</v>
      </c>
      <c r="G2662" s="15" t="s">
        <v>204</v>
      </c>
      <c r="H2662" s="17">
        <v>174.91826218651701</v>
      </c>
      <c r="I2662" s="17">
        <v>107.414947479921</v>
      </c>
      <c r="J2662" s="17">
        <v>167.75028083028801</v>
      </c>
      <c r="K2662" s="17">
        <v>103.41607236982701</v>
      </c>
      <c r="L2662" s="19">
        <v>92.343700579862897</v>
      </c>
    </row>
    <row r="2663" spans="1:12" ht="16" x14ac:dyDescent="0.2">
      <c r="A2663" s="22">
        <f t="shared" si="123"/>
        <v>45689</v>
      </c>
      <c r="B2663" s="16" t="s">
        <v>205</v>
      </c>
      <c r="C2663" s="15" t="str">
        <f t="shared" si="124"/>
        <v>VALLE DEL CAUCA</v>
      </c>
      <c r="D2663" s="23" t="str">
        <f t="shared" si="125"/>
        <v>VALLE DEL CAUCA</v>
      </c>
      <c r="E2663" s="16">
        <v>2025</v>
      </c>
      <c r="F2663" s="16">
        <v>2</v>
      </c>
      <c r="G2663" s="16" t="s">
        <v>204</v>
      </c>
      <c r="H2663" s="18">
        <v>183.18650611463499</v>
      </c>
      <c r="I2663" s="18">
        <v>114.019215105558</v>
      </c>
      <c r="J2663" s="18">
        <v>180.312905434313</v>
      </c>
      <c r="K2663" s="18">
        <v>112.400015113381</v>
      </c>
      <c r="L2663" s="20">
        <v>95.392725355824993</v>
      </c>
    </row>
    <row r="2664" spans="1:12" ht="16" x14ac:dyDescent="0.2">
      <c r="A2664" s="22">
        <f t="shared" si="123"/>
        <v>45717</v>
      </c>
      <c r="B2664" s="15" t="s">
        <v>205</v>
      </c>
      <c r="C2664" s="15" t="str">
        <f t="shared" si="124"/>
        <v>VALLE DEL CAUCA</v>
      </c>
      <c r="D2664" s="23" t="str">
        <f t="shared" si="125"/>
        <v>VALLE DEL CAUCA</v>
      </c>
      <c r="E2664" s="15">
        <v>2025</v>
      </c>
      <c r="F2664" s="15">
        <v>3</v>
      </c>
      <c r="G2664" s="15" t="s">
        <v>204</v>
      </c>
      <c r="H2664" s="17">
        <v>197.167349778893</v>
      </c>
      <c r="I2664" s="17">
        <v>120.748693371405</v>
      </c>
      <c r="J2664" s="17">
        <v>191.25794141364301</v>
      </c>
      <c r="K2664" s="17">
        <v>117.800425069879</v>
      </c>
      <c r="L2664" s="19">
        <v>97.4422772799157</v>
      </c>
    </row>
    <row r="2665" spans="1:12" ht="16" x14ac:dyDescent="0.2">
      <c r="A2665" s="22">
        <f t="shared" si="123"/>
        <v>45748</v>
      </c>
      <c r="B2665" s="16" t="s">
        <v>205</v>
      </c>
      <c r="C2665" s="15" t="str">
        <f t="shared" si="124"/>
        <v>VALLE DEL CAUCA</v>
      </c>
      <c r="D2665" s="23" t="str">
        <f t="shared" si="125"/>
        <v>VALLE DEL CAUCA</v>
      </c>
      <c r="E2665" s="16">
        <v>2025</v>
      </c>
      <c r="F2665" s="16">
        <v>4</v>
      </c>
      <c r="G2665" s="16" t="s">
        <v>204</v>
      </c>
      <c r="H2665" s="18">
        <v>181.62681698752201</v>
      </c>
      <c r="I2665" s="18">
        <v>110.82035690052599</v>
      </c>
      <c r="J2665" s="18">
        <v>175.22398181389599</v>
      </c>
      <c r="K2665" s="18">
        <v>106.935666166392</v>
      </c>
      <c r="L2665" s="20">
        <v>98.505007907221895</v>
      </c>
    </row>
    <row r="2666" spans="1:12" ht="16" x14ac:dyDescent="0.2">
      <c r="A2666" s="22">
        <f t="shared" si="123"/>
        <v>45778</v>
      </c>
      <c r="B2666" s="15" t="s">
        <v>205</v>
      </c>
      <c r="C2666" s="15" t="str">
        <f t="shared" si="124"/>
        <v>VALLE DEL CAUCA</v>
      </c>
      <c r="D2666" s="23" t="str">
        <f t="shared" si="125"/>
        <v>VALLE DEL CAUCA</v>
      </c>
      <c r="E2666" s="15">
        <v>2025</v>
      </c>
      <c r="F2666" s="15">
        <v>5</v>
      </c>
      <c r="G2666" s="15" t="s">
        <v>204</v>
      </c>
      <c r="H2666" s="17">
        <v>192.64812711894399</v>
      </c>
      <c r="I2666" s="17">
        <v>119.86772770059</v>
      </c>
      <c r="J2666" s="17">
        <v>195.628804525118</v>
      </c>
      <c r="K2666" s="17">
        <v>121.077101141369</v>
      </c>
      <c r="L2666" s="19">
        <v>101.364259356879</v>
      </c>
    </row>
    <row r="2667" spans="1:12" ht="16" x14ac:dyDescent="0.2">
      <c r="A2667" s="22">
        <f t="shared" si="123"/>
        <v>45809</v>
      </c>
      <c r="B2667" s="16" t="s">
        <v>205</v>
      </c>
      <c r="C2667" s="15" t="str">
        <f t="shared" si="124"/>
        <v>VALLE DEL CAUCA</v>
      </c>
      <c r="D2667" s="23" t="str">
        <f t="shared" si="125"/>
        <v>VALLE DEL CAUCA</v>
      </c>
      <c r="E2667" s="16">
        <v>2025</v>
      </c>
      <c r="F2667" s="16">
        <v>6</v>
      </c>
      <c r="G2667" s="16" t="s">
        <v>204</v>
      </c>
      <c r="H2667" s="18">
        <v>180.97215212291999</v>
      </c>
      <c r="I2667" s="18">
        <v>112.055196843884</v>
      </c>
      <c r="J2667" s="18">
        <v>183.73574340628201</v>
      </c>
      <c r="K2667" s="18">
        <v>112.808228540119</v>
      </c>
      <c r="L2667" s="20">
        <v>102.06009488666299</v>
      </c>
    </row>
    <row r="2668" spans="1:12" ht="16" x14ac:dyDescent="0.2">
      <c r="A2668" s="22">
        <f t="shared" si="123"/>
        <v>45839</v>
      </c>
      <c r="B2668" s="15" t="s">
        <v>205</v>
      </c>
      <c r="C2668" s="15" t="str">
        <f t="shared" si="124"/>
        <v>VALLE DEL CAUCA</v>
      </c>
      <c r="D2668" s="23" t="str">
        <f t="shared" si="125"/>
        <v>VALLE DEL CAUCA</v>
      </c>
      <c r="E2668" s="15">
        <v>2025</v>
      </c>
      <c r="F2668" s="15">
        <v>7</v>
      </c>
      <c r="G2668" s="15" t="s">
        <v>204</v>
      </c>
      <c r="H2668" s="17">
        <v>209.92891126938099</v>
      </c>
      <c r="I2668" s="17">
        <v>130.356415738967</v>
      </c>
      <c r="J2668" s="17">
        <v>199.114999914382</v>
      </c>
      <c r="K2668" s="17">
        <v>123.106577149609</v>
      </c>
      <c r="L2668" s="19">
        <v>103.13547706905599</v>
      </c>
    </row>
    <row r="2669" spans="1:12" ht="16" x14ac:dyDescent="0.2">
      <c r="A2669" s="22">
        <f t="shared" si="123"/>
        <v>45870</v>
      </c>
      <c r="B2669" s="16" t="s">
        <v>205</v>
      </c>
      <c r="C2669" s="15" t="str">
        <f t="shared" si="124"/>
        <v>VALLE DEL CAUCA</v>
      </c>
      <c r="D2669" s="23" t="str">
        <f t="shared" si="125"/>
        <v>VALLE DEL CAUCA</v>
      </c>
      <c r="E2669" s="16">
        <v>2025</v>
      </c>
      <c r="F2669" s="16">
        <v>8</v>
      </c>
      <c r="G2669" s="16" t="s">
        <v>204</v>
      </c>
      <c r="H2669" s="18">
        <v>215.20683248858199</v>
      </c>
      <c r="I2669" s="18">
        <v>134.626311166254</v>
      </c>
      <c r="J2669" s="18">
        <v>207.79240334505599</v>
      </c>
      <c r="K2669" s="18">
        <v>129.639353237813</v>
      </c>
      <c r="L2669" s="20">
        <v>104.653663679494</v>
      </c>
    </row>
    <row r="2670" spans="1:12" ht="16" x14ac:dyDescent="0.2">
      <c r="A2670" s="22">
        <f t="shared" si="123"/>
        <v>43101</v>
      </c>
      <c r="B2670" s="15" t="s">
        <v>207</v>
      </c>
      <c r="C2670" s="15" t="str">
        <f t="shared" si="124"/>
        <v>CUNDINAMARCA</v>
      </c>
      <c r="D2670" s="23" t="str">
        <f t="shared" si="125"/>
        <v>CUNDINAMARCA</v>
      </c>
      <c r="E2670" s="15">
        <v>2018</v>
      </c>
      <c r="F2670" s="15">
        <v>1</v>
      </c>
      <c r="G2670" s="15" t="s">
        <v>195</v>
      </c>
      <c r="H2670" s="17">
        <v>91.259285895408198</v>
      </c>
      <c r="I2670" s="17">
        <v>92.367074210040897</v>
      </c>
      <c r="J2670" s="17">
        <v>83.804554047442593</v>
      </c>
      <c r="K2670" s="17">
        <v>84.906614092379002</v>
      </c>
      <c r="L2670" s="19">
        <v>97.481805024028205</v>
      </c>
    </row>
    <row r="2671" spans="1:12" ht="16" x14ac:dyDescent="0.2">
      <c r="A2671" s="22">
        <f t="shared" si="123"/>
        <v>43132</v>
      </c>
      <c r="B2671" s="16" t="s">
        <v>207</v>
      </c>
      <c r="C2671" s="15" t="str">
        <f t="shared" si="124"/>
        <v>CUNDINAMARCA</v>
      </c>
      <c r="D2671" s="23" t="str">
        <f t="shared" si="125"/>
        <v>CUNDINAMARCA</v>
      </c>
      <c r="E2671" s="16">
        <v>2018</v>
      </c>
      <c r="F2671" s="16">
        <v>2</v>
      </c>
      <c r="G2671" s="16" t="s">
        <v>195</v>
      </c>
      <c r="H2671" s="18">
        <v>90.237080712558907</v>
      </c>
      <c r="I2671" s="18">
        <v>90.978766086548404</v>
      </c>
      <c r="J2671" s="18">
        <v>86.672502934529504</v>
      </c>
      <c r="K2671" s="18">
        <v>87.424794819760095</v>
      </c>
      <c r="L2671" s="20">
        <v>98.612906715014901</v>
      </c>
    </row>
    <row r="2672" spans="1:12" ht="16" x14ac:dyDescent="0.2">
      <c r="A2672" s="22">
        <f t="shared" si="123"/>
        <v>43160</v>
      </c>
      <c r="B2672" s="15" t="s">
        <v>207</v>
      </c>
      <c r="C2672" s="15" t="str">
        <f t="shared" si="124"/>
        <v>CUNDINAMARCA</v>
      </c>
      <c r="D2672" s="23" t="str">
        <f t="shared" si="125"/>
        <v>CUNDINAMARCA</v>
      </c>
      <c r="E2672" s="15">
        <v>2018</v>
      </c>
      <c r="F2672" s="15">
        <v>3</v>
      </c>
      <c r="G2672" s="15" t="s">
        <v>195</v>
      </c>
      <c r="H2672" s="17">
        <v>95.600859138174599</v>
      </c>
      <c r="I2672" s="17">
        <v>96.221378639309606</v>
      </c>
      <c r="J2672" s="17">
        <v>92.722509039729104</v>
      </c>
      <c r="K2672" s="17">
        <v>93.390812447433305</v>
      </c>
      <c r="L2672" s="19">
        <v>99.558581899282501</v>
      </c>
    </row>
    <row r="2673" spans="1:12" ht="16" x14ac:dyDescent="0.2">
      <c r="A2673" s="22">
        <f t="shared" si="123"/>
        <v>43191</v>
      </c>
      <c r="B2673" s="16" t="s">
        <v>207</v>
      </c>
      <c r="C2673" s="15" t="str">
        <f t="shared" si="124"/>
        <v>CUNDINAMARCA</v>
      </c>
      <c r="D2673" s="23" t="str">
        <f t="shared" si="125"/>
        <v>CUNDINAMARCA</v>
      </c>
      <c r="E2673" s="16">
        <v>2018</v>
      </c>
      <c r="F2673" s="16">
        <v>4</v>
      </c>
      <c r="G2673" s="16" t="s">
        <v>195</v>
      </c>
      <c r="H2673" s="18">
        <v>98.062569545192204</v>
      </c>
      <c r="I2673" s="18">
        <v>98.865451610110497</v>
      </c>
      <c r="J2673" s="18">
        <v>90.177020434801804</v>
      </c>
      <c r="K2673" s="18">
        <v>90.978713171900097</v>
      </c>
      <c r="L2673" s="20">
        <v>99.838266880250501</v>
      </c>
    </row>
    <row r="2674" spans="1:12" ht="16" x14ac:dyDescent="0.2">
      <c r="A2674" s="22">
        <f t="shared" si="123"/>
        <v>43221</v>
      </c>
      <c r="B2674" s="15" t="s">
        <v>207</v>
      </c>
      <c r="C2674" s="15" t="str">
        <f t="shared" si="124"/>
        <v>CUNDINAMARCA</v>
      </c>
      <c r="D2674" s="23" t="str">
        <f t="shared" si="125"/>
        <v>CUNDINAMARCA</v>
      </c>
      <c r="E2674" s="15">
        <v>2018</v>
      </c>
      <c r="F2674" s="15">
        <v>5</v>
      </c>
      <c r="G2674" s="15" t="s">
        <v>195</v>
      </c>
      <c r="H2674" s="17">
        <v>99.898414513989295</v>
      </c>
      <c r="I2674" s="17">
        <v>100.218481202272</v>
      </c>
      <c r="J2674" s="17">
        <v>98.907059255589502</v>
      </c>
      <c r="K2674" s="17">
        <v>99.249961414091899</v>
      </c>
      <c r="L2674" s="19">
        <v>100.17821547590199</v>
      </c>
    </row>
    <row r="2675" spans="1:12" ht="16" x14ac:dyDescent="0.2">
      <c r="A2675" s="22">
        <f t="shared" si="123"/>
        <v>43252</v>
      </c>
      <c r="B2675" s="16" t="s">
        <v>207</v>
      </c>
      <c r="C2675" s="15" t="str">
        <f t="shared" si="124"/>
        <v>CUNDINAMARCA</v>
      </c>
      <c r="D2675" s="23" t="str">
        <f t="shared" si="125"/>
        <v>CUNDINAMARCA</v>
      </c>
      <c r="E2675" s="16">
        <v>2018</v>
      </c>
      <c r="F2675" s="16">
        <v>6</v>
      </c>
      <c r="G2675" s="16" t="s">
        <v>195</v>
      </c>
      <c r="H2675" s="18">
        <v>98.000203460225094</v>
      </c>
      <c r="I2675" s="18">
        <v>98.239666636022207</v>
      </c>
      <c r="J2675" s="18">
        <v>100.522600578194</v>
      </c>
      <c r="K2675" s="18">
        <v>100.788828848177</v>
      </c>
      <c r="L2675" s="20">
        <v>99.631207281080805</v>
      </c>
    </row>
    <row r="2676" spans="1:12" ht="16" x14ac:dyDescent="0.2">
      <c r="A2676" s="22">
        <f t="shared" si="123"/>
        <v>43282</v>
      </c>
      <c r="B2676" s="15" t="s">
        <v>207</v>
      </c>
      <c r="C2676" s="15" t="str">
        <f t="shared" si="124"/>
        <v>CUNDINAMARCA</v>
      </c>
      <c r="D2676" s="23" t="str">
        <f t="shared" si="125"/>
        <v>CUNDINAMARCA</v>
      </c>
      <c r="E2676" s="15">
        <v>2018</v>
      </c>
      <c r="F2676" s="15">
        <v>7</v>
      </c>
      <c r="G2676" s="15" t="s">
        <v>195</v>
      </c>
      <c r="H2676" s="17">
        <v>103.57900383389099</v>
      </c>
      <c r="I2676" s="17">
        <v>103.78463008727999</v>
      </c>
      <c r="J2676" s="17">
        <v>103.89655508112</v>
      </c>
      <c r="K2676" s="17">
        <v>104.125434432513</v>
      </c>
      <c r="L2676" s="19">
        <v>100.26011218303699</v>
      </c>
    </row>
    <row r="2677" spans="1:12" ht="16" x14ac:dyDescent="0.2">
      <c r="A2677" s="22">
        <f t="shared" si="123"/>
        <v>43313</v>
      </c>
      <c r="B2677" s="16" t="s">
        <v>207</v>
      </c>
      <c r="C2677" s="15" t="str">
        <f t="shared" si="124"/>
        <v>CUNDINAMARCA</v>
      </c>
      <c r="D2677" s="23" t="str">
        <f t="shared" si="125"/>
        <v>CUNDINAMARCA</v>
      </c>
      <c r="E2677" s="16">
        <v>2018</v>
      </c>
      <c r="F2677" s="16">
        <v>8</v>
      </c>
      <c r="G2677" s="16" t="s">
        <v>195</v>
      </c>
      <c r="H2677" s="18">
        <v>105.50016505713</v>
      </c>
      <c r="I2677" s="18">
        <v>105.32602902503599</v>
      </c>
      <c r="J2677" s="18">
        <v>106.457876546446</v>
      </c>
      <c r="K2677" s="18">
        <v>106.309419875629</v>
      </c>
      <c r="L2677" s="20">
        <v>100.669595718708</v>
      </c>
    </row>
    <row r="2678" spans="1:12" ht="16" x14ac:dyDescent="0.2">
      <c r="A2678" s="22">
        <f t="shared" si="123"/>
        <v>43344</v>
      </c>
      <c r="B2678" s="15" t="s">
        <v>207</v>
      </c>
      <c r="C2678" s="15" t="str">
        <f t="shared" si="124"/>
        <v>CUNDINAMARCA</v>
      </c>
      <c r="D2678" s="23" t="str">
        <f t="shared" si="125"/>
        <v>CUNDINAMARCA</v>
      </c>
      <c r="E2678" s="15">
        <v>2018</v>
      </c>
      <c r="F2678" s="15">
        <v>9</v>
      </c>
      <c r="G2678" s="15" t="s">
        <v>195</v>
      </c>
      <c r="H2678" s="17">
        <v>103.075435331679</v>
      </c>
      <c r="I2678" s="17">
        <v>102.523688414801</v>
      </c>
      <c r="J2678" s="17">
        <v>101.917926724517</v>
      </c>
      <c r="K2678" s="17">
        <v>101.421892564684</v>
      </c>
      <c r="L2678" s="19">
        <v>100.722133228945</v>
      </c>
    </row>
    <row r="2679" spans="1:12" ht="16" x14ac:dyDescent="0.2">
      <c r="A2679" s="22">
        <f t="shared" si="123"/>
        <v>43374</v>
      </c>
      <c r="B2679" s="16" t="s">
        <v>207</v>
      </c>
      <c r="C2679" s="15" t="str">
        <f t="shared" si="124"/>
        <v>CUNDINAMARCA</v>
      </c>
      <c r="D2679" s="23" t="str">
        <f t="shared" si="125"/>
        <v>CUNDINAMARCA</v>
      </c>
      <c r="E2679" s="16">
        <v>2018</v>
      </c>
      <c r="F2679" s="16">
        <v>10</v>
      </c>
      <c r="G2679" s="16" t="s">
        <v>195</v>
      </c>
      <c r="H2679" s="18">
        <v>106.480516284801</v>
      </c>
      <c r="I2679" s="18">
        <v>105.551323692731</v>
      </c>
      <c r="J2679" s="18">
        <v>109.71553864673901</v>
      </c>
      <c r="K2679" s="18">
        <v>108.75181022365101</v>
      </c>
      <c r="L2679" s="20">
        <v>101.374216444241</v>
      </c>
    </row>
    <row r="2680" spans="1:12" ht="16" x14ac:dyDescent="0.2">
      <c r="A2680" s="22">
        <f t="shared" si="123"/>
        <v>43405</v>
      </c>
      <c r="B2680" s="15" t="s">
        <v>207</v>
      </c>
      <c r="C2680" s="15" t="str">
        <f t="shared" si="124"/>
        <v>CUNDINAMARCA</v>
      </c>
      <c r="D2680" s="23" t="str">
        <f t="shared" si="125"/>
        <v>CUNDINAMARCA</v>
      </c>
      <c r="E2680" s="15">
        <v>2018</v>
      </c>
      <c r="F2680" s="15">
        <v>11</v>
      </c>
      <c r="G2680" s="15" t="s">
        <v>195</v>
      </c>
      <c r="H2680" s="17">
        <v>106.58456263641899</v>
      </c>
      <c r="I2680" s="17">
        <v>105.461504793572</v>
      </c>
      <c r="J2680" s="17">
        <v>112.677605091448</v>
      </c>
      <c r="K2680" s="17">
        <v>111.511841731933</v>
      </c>
      <c r="L2680" s="19">
        <v>101.321678934004</v>
      </c>
    </row>
    <row r="2681" spans="1:12" ht="16" x14ac:dyDescent="0.2">
      <c r="A2681" s="22">
        <f t="shared" si="123"/>
        <v>43435</v>
      </c>
      <c r="B2681" s="16" t="s">
        <v>207</v>
      </c>
      <c r="C2681" s="15" t="str">
        <f t="shared" si="124"/>
        <v>CUNDINAMARCA</v>
      </c>
      <c r="D2681" s="23" t="str">
        <f t="shared" si="125"/>
        <v>CUNDINAMARCA</v>
      </c>
      <c r="E2681" s="16">
        <v>2018</v>
      </c>
      <c r="F2681" s="16">
        <v>12</v>
      </c>
      <c r="G2681" s="16" t="s">
        <v>195</v>
      </c>
      <c r="H2681" s="18">
        <v>101.72190359053199</v>
      </c>
      <c r="I2681" s="18">
        <v>100.462005602277</v>
      </c>
      <c r="J2681" s="18">
        <v>112.52825161944401</v>
      </c>
      <c r="K2681" s="18">
        <v>111.13987637784901</v>
      </c>
      <c r="L2681" s="20">
        <v>100.351280215507</v>
      </c>
    </row>
    <row r="2682" spans="1:12" ht="16" x14ac:dyDescent="0.2">
      <c r="A2682" s="22">
        <f t="shared" si="123"/>
        <v>43466</v>
      </c>
      <c r="B2682" s="15" t="s">
        <v>207</v>
      </c>
      <c r="C2682" s="15" t="str">
        <f t="shared" si="124"/>
        <v>CUNDINAMARCA</v>
      </c>
      <c r="D2682" s="23" t="str">
        <f t="shared" si="125"/>
        <v>CUNDINAMARCA</v>
      </c>
      <c r="E2682" s="15">
        <v>2019</v>
      </c>
      <c r="F2682" s="15">
        <v>1</v>
      </c>
      <c r="G2682" s="15" t="s">
        <v>195</v>
      </c>
      <c r="H2682" s="17">
        <v>96.686120114953795</v>
      </c>
      <c r="I2682" s="17">
        <v>95.282478479888695</v>
      </c>
      <c r="J2682" s="17">
        <v>95.825950113874995</v>
      </c>
      <c r="K2682" s="17">
        <v>94.473495664094401</v>
      </c>
      <c r="L2682" s="19">
        <v>98.9791240657852</v>
      </c>
    </row>
    <row r="2683" spans="1:12" ht="16" x14ac:dyDescent="0.2">
      <c r="A2683" s="22">
        <f t="shared" si="123"/>
        <v>43497</v>
      </c>
      <c r="B2683" s="16" t="s">
        <v>207</v>
      </c>
      <c r="C2683" s="15" t="str">
        <f t="shared" si="124"/>
        <v>CUNDINAMARCA</v>
      </c>
      <c r="D2683" s="23" t="str">
        <f t="shared" si="125"/>
        <v>CUNDINAMARCA</v>
      </c>
      <c r="E2683" s="16">
        <v>2019</v>
      </c>
      <c r="F2683" s="16">
        <v>2</v>
      </c>
      <c r="G2683" s="16" t="s">
        <v>195</v>
      </c>
      <c r="H2683" s="18">
        <v>95.374316393383495</v>
      </c>
      <c r="I2683" s="18">
        <v>93.711055869765104</v>
      </c>
      <c r="J2683" s="18">
        <v>96.194621604248894</v>
      </c>
      <c r="K2683" s="18">
        <v>94.495004130903894</v>
      </c>
      <c r="L2683" s="20">
        <v>100.73294977517</v>
      </c>
    </row>
    <row r="2684" spans="1:12" ht="16" x14ac:dyDescent="0.2">
      <c r="A2684" s="22">
        <f t="shared" si="123"/>
        <v>43525</v>
      </c>
      <c r="B2684" s="15" t="s">
        <v>207</v>
      </c>
      <c r="C2684" s="15" t="str">
        <f t="shared" si="124"/>
        <v>CUNDINAMARCA</v>
      </c>
      <c r="D2684" s="23" t="str">
        <f t="shared" si="125"/>
        <v>CUNDINAMARCA</v>
      </c>
      <c r="E2684" s="15">
        <v>2019</v>
      </c>
      <c r="F2684" s="15">
        <v>3</v>
      </c>
      <c r="G2684" s="15" t="s">
        <v>195</v>
      </c>
      <c r="H2684" s="17">
        <v>99.844314610486705</v>
      </c>
      <c r="I2684" s="17">
        <v>98.565506658404402</v>
      </c>
      <c r="J2684" s="17">
        <v>100.416252794363</v>
      </c>
      <c r="K2684" s="17">
        <v>99.223293715718597</v>
      </c>
      <c r="L2684" s="19">
        <v>101.53955507939899</v>
      </c>
    </row>
    <row r="2685" spans="1:12" ht="16" x14ac:dyDescent="0.2">
      <c r="A2685" s="22">
        <f t="shared" si="123"/>
        <v>43556</v>
      </c>
      <c r="B2685" s="16" t="s">
        <v>207</v>
      </c>
      <c r="C2685" s="15" t="str">
        <f t="shared" si="124"/>
        <v>CUNDINAMARCA</v>
      </c>
      <c r="D2685" s="23" t="str">
        <f t="shared" si="125"/>
        <v>CUNDINAMARCA</v>
      </c>
      <c r="E2685" s="16">
        <v>2019</v>
      </c>
      <c r="F2685" s="16">
        <v>4</v>
      </c>
      <c r="G2685" s="16" t="s">
        <v>195</v>
      </c>
      <c r="H2685" s="18">
        <v>98.153271359206002</v>
      </c>
      <c r="I2685" s="18">
        <v>96.414230754218806</v>
      </c>
      <c r="J2685" s="18">
        <v>99.721694212276603</v>
      </c>
      <c r="K2685" s="18">
        <v>98.060836821519302</v>
      </c>
      <c r="L2685" s="20">
        <v>101.361854677126</v>
      </c>
    </row>
    <row r="2686" spans="1:12" ht="16" x14ac:dyDescent="0.2">
      <c r="A2686" s="22">
        <f t="shared" si="123"/>
        <v>43586</v>
      </c>
      <c r="B2686" s="15" t="s">
        <v>207</v>
      </c>
      <c r="C2686" s="15" t="str">
        <f t="shared" si="124"/>
        <v>CUNDINAMARCA</v>
      </c>
      <c r="D2686" s="23" t="str">
        <f t="shared" si="125"/>
        <v>CUNDINAMARCA</v>
      </c>
      <c r="E2686" s="15">
        <v>2019</v>
      </c>
      <c r="F2686" s="15">
        <v>5</v>
      </c>
      <c r="G2686" s="15" t="s">
        <v>195</v>
      </c>
      <c r="H2686" s="17">
        <v>105.55990044908199</v>
      </c>
      <c r="I2686" s="17">
        <v>103.12158023501</v>
      </c>
      <c r="J2686" s="17">
        <v>106.606482614196</v>
      </c>
      <c r="K2686" s="17">
        <v>104.19468223745</v>
      </c>
      <c r="L2686" s="19">
        <v>101.57354993896401</v>
      </c>
    </row>
    <row r="2687" spans="1:12" ht="16" x14ac:dyDescent="0.2">
      <c r="A2687" s="22">
        <f t="shared" si="123"/>
        <v>43617</v>
      </c>
      <c r="B2687" s="16" t="s">
        <v>207</v>
      </c>
      <c r="C2687" s="15" t="str">
        <f t="shared" si="124"/>
        <v>CUNDINAMARCA</v>
      </c>
      <c r="D2687" s="23" t="str">
        <f t="shared" si="125"/>
        <v>CUNDINAMARCA</v>
      </c>
      <c r="E2687" s="16">
        <v>2019</v>
      </c>
      <c r="F2687" s="16">
        <v>6</v>
      </c>
      <c r="G2687" s="16" t="s">
        <v>195</v>
      </c>
      <c r="H2687" s="18">
        <v>98.824944551886205</v>
      </c>
      <c r="I2687" s="18">
        <v>96.530815832568294</v>
      </c>
      <c r="J2687" s="18">
        <v>100.779119985102</v>
      </c>
      <c r="K2687" s="18">
        <v>98.5108854906251</v>
      </c>
      <c r="L2687" s="20">
        <v>101.687896284774</v>
      </c>
    </row>
    <row r="2688" spans="1:12" ht="16" x14ac:dyDescent="0.2">
      <c r="A2688" s="22">
        <f t="shared" si="123"/>
        <v>43647</v>
      </c>
      <c r="B2688" s="15" t="s">
        <v>207</v>
      </c>
      <c r="C2688" s="15" t="str">
        <f t="shared" si="124"/>
        <v>CUNDINAMARCA</v>
      </c>
      <c r="D2688" s="23" t="str">
        <f t="shared" si="125"/>
        <v>CUNDINAMARCA</v>
      </c>
      <c r="E2688" s="15">
        <v>2019</v>
      </c>
      <c r="F2688" s="15">
        <v>7</v>
      </c>
      <c r="G2688" s="15" t="s">
        <v>195</v>
      </c>
      <c r="H2688" s="17">
        <v>104.81819835287401</v>
      </c>
      <c r="I2688" s="17">
        <v>102.27609657777001</v>
      </c>
      <c r="J2688" s="17">
        <v>106.43864651637</v>
      </c>
      <c r="K2688" s="17">
        <v>103.956598066029</v>
      </c>
      <c r="L2688" s="19">
        <v>102.126739017343</v>
      </c>
    </row>
    <row r="2689" spans="1:12" ht="16" x14ac:dyDescent="0.2">
      <c r="A2689" s="22">
        <f t="shared" si="123"/>
        <v>43678</v>
      </c>
      <c r="B2689" s="16" t="s">
        <v>207</v>
      </c>
      <c r="C2689" s="15" t="str">
        <f t="shared" si="124"/>
        <v>CUNDINAMARCA</v>
      </c>
      <c r="D2689" s="23" t="str">
        <f t="shared" si="125"/>
        <v>CUNDINAMARCA</v>
      </c>
      <c r="E2689" s="16">
        <v>2019</v>
      </c>
      <c r="F2689" s="16">
        <v>8</v>
      </c>
      <c r="G2689" s="16" t="s">
        <v>195</v>
      </c>
      <c r="H2689" s="18">
        <v>105.669770563469</v>
      </c>
      <c r="I2689" s="18">
        <v>102.535365469127</v>
      </c>
      <c r="J2689" s="18">
        <v>108.049199924986</v>
      </c>
      <c r="K2689" s="18">
        <v>104.87574809817001</v>
      </c>
      <c r="L2689" s="20">
        <v>102.469778054773</v>
      </c>
    </row>
    <row r="2690" spans="1:12" ht="16" x14ac:dyDescent="0.2">
      <c r="A2690" s="22">
        <f t="shared" ref="A2690:A2753" si="126">DATE(E2690,F2690,1)</f>
        <v>43709</v>
      </c>
      <c r="B2690" s="15" t="s">
        <v>207</v>
      </c>
      <c r="C2690" s="15" t="str">
        <f t="shared" si="124"/>
        <v>CUNDINAMARCA</v>
      </c>
      <c r="D2690" s="23" t="str">
        <f t="shared" si="125"/>
        <v>CUNDINAMARCA</v>
      </c>
      <c r="E2690" s="15">
        <v>2019</v>
      </c>
      <c r="F2690" s="15">
        <v>9</v>
      </c>
      <c r="G2690" s="15" t="s">
        <v>195</v>
      </c>
      <c r="H2690" s="17">
        <v>102.58219693676899</v>
      </c>
      <c r="I2690" s="17">
        <v>99.324087538093806</v>
      </c>
      <c r="J2690" s="17">
        <v>103.60464976986</v>
      </c>
      <c r="K2690" s="17">
        <v>100.257476273408</v>
      </c>
      <c r="L2690" s="19">
        <v>101.870232349714</v>
      </c>
    </row>
    <row r="2691" spans="1:12" ht="16" x14ac:dyDescent="0.2">
      <c r="A2691" s="22">
        <f t="shared" si="126"/>
        <v>43739</v>
      </c>
      <c r="B2691" s="16" t="s">
        <v>207</v>
      </c>
      <c r="C2691" s="15" t="str">
        <f t="shared" ref="C2691:C2754" si="127">UPPER(B2691)</f>
        <v>CUNDINAMARCA</v>
      </c>
      <c r="D2691" s="23" t="str">
        <f t="shared" ref="D2691:D2754" si="128">SUBSTITUTE(SUBSTITUTE(SUBSTITUTE(SUBSTITUTE(SUBSTITUTE(SUBSTITUTE(SUBSTITUTE(SUBSTITUTE(SUBSTITUTE(SUBSTITUTE(C2691,"á","a"),"é","e"),"í","i"),"ó","o"),"ú","u"),"Á","A"),"É","E"),"Í","I"),"Ó","O"),"Ú","U")</f>
        <v>CUNDINAMARCA</v>
      </c>
      <c r="E2691" s="16">
        <v>2019</v>
      </c>
      <c r="F2691" s="16">
        <v>10</v>
      </c>
      <c r="G2691" s="16" t="s">
        <v>195</v>
      </c>
      <c r="H2691" s="18">
        <v>110.177889351492</v>
      </c>
      <c r="I2691" s="18">
        <v>106.665032159517</v>
      </c>
      <c r="J2691" s="18">
        <v>112.671276860628</v>
      </c>
      <c r="K2691" s="18">
        <v>109.11286388472</v>
      </c>
      <c r="L2691" s="20">
        <v>101.998485683528</v>
      </c>
    </row>
    <row r="2692" spans="1:12" ht="16" x14ac:dyDescent="0.2">
      <c r="A2692" s="22">
        <f t="shared" si="126"/>
        <v>43770</v>
      </c>
      <c r="B2692" s="15" t="s">
        <v>207</v>
      </c>
      <c r="C2692" s="15" t="str">
        <f t="shared" si="127"/>
        <v>CUNDINAMARCA</v>
      </c>
      <c r="D2692" s="23" t="str">
        <f t="shared" si="128"/>
        <v>CUNDINAMARCA</v>
      </c>
      <c r="E2692" s="15">
        <v>2019</v>
      </c>
      <c r="F2692" s="15">
        <v>11</v>
      </c>
      <c r="G2692" s="15" t="s">
        <v>195</v>
      </c>
      <c r="H2692" s="17">
        <v>106.799767832387</v>
      </c>
      <c r="I2692" s="17">
        <v>103.915026323638</v>
      </c>
      <c r="J2692" s="17">
        <v>111.660820247079</v>
      </c>
      <c r="K2692" s="17">
        <v>108.710453124539</v>
      </c>
      <c r="L2692" s="19">
        <v>102.137555563568</v>
      </c>
    </row>
    <row r="2693" spans="1:12" ht="16" x14ac:dyDescent="0.2">
      <c r="A2693" s="22">
        <f t="shared" si="126"/>
        <v>43800</v>
      </c>
      <c r="B2693" s="16" t="s">
        <v>207</v>
      </c>
      <c r="C2693" s="15" t="str">
        <f t="shared" si="127"/>
        <v>CUNDINAMARCA</v>
      </c>
      <c r="D2693" s="23" t="str">
        <f t="shared" si="128"/>
        <v>CUNDINAMARCA</v>
      </c>
      <c r="E2693" s="16">
        <v>2019</v>
      </c>
      <c r="F2693" s="16">
        <v>12</v>
      </c>
      <c r="G2693" s="16" t="s">
        <v>195</v>
      </c>
      <c r="H2693" s="18">
        <v>105.256028318367</v>
      </c>
      <c r="I2693" s="18">
        <v>102.196355569376</v>
      </c>
      <c r="J2693" s="18">
        <v>114.492930889646</v>
      </c>
      <c r="K2693" s="18">
        <v>111.415498639397</v>
      </c>
      <c r="L2693" s="20">
        <v>100.09940921054699</v>
      </c>
    </row>
    <row r="2694" spans="1:12" ht="16" x14ac:dyDescent="0.2">
      <c r="A2694" s="22">
        <f t="shared" si="126"/>
        <v>43831</v>
      </c>
      <c r="B2694" s="15" t="s">
        <v>207</v>
      </c>
      <c r="C2694" s="15" t="str">
        <f t="shared" si="127"/>
        <v>CUNDINAMARCA</v>
      </c>
      <c r="D2694" s="23" t="str">
        <f t="shared" si="128"/>
        <v>CUNDINAMARCA</v>
      </c>
      <c r="E2694" s="15">
        <v>2020</v>
      </c>
      <c r="F2694" s="15">
        <v>1</v>
      </c>
      <c r="G2694" s="15" t="s">
        <v>195</v>
      </c>
      <c r="H2694" s="17">
        <v>101.778824875775</v>
      </c>
      <c r="I2694" s="17">
        <v>98.071848447374194</v>
      </c>
      <c r="J2694" s="17">
        <v>101.765422833364</v>
      </c>
      <c r="K2694" s="17">
        <v>98.138075750851797</v>
      </c>
      <c r="L2694" s="19">
        <v>98.951310089777294</v>
      </c>
    </row>
    <row r="2695" spans="1:12" ht="16" x14ac:dyDescent="0.2">
      <c r="A2695" s="22">
        <f t="shared" si="126"/>
        <v>43862</v>
      </c>
      <c r="B2695" s="16" t="s">
        <v>207</v>
      </c>
      <c r="C2695" s="15" t="str">
        <f t="shared" si="127"/>
        <v>CUNDINAMARCA</v>
      </c>
      <c r="D2695" s="23" t="str">
        <f t="shared" si="128"/>
        <v>CUNDINAMARCA</v>
      </c>
      <c r="E2695" s="16">
        <v>2020</v>
      </c>
      <c r="F2695" s="16">
        <v>2</v>
      </c>
      <c r="G2695" s="16" t="s">
        <v>195</v>
      </c>
      <c r="H2695" s="18">
        <v>104.037955998499</v>
      </c>
      <c r="I2695" s="18">
        <v>99.603374276570406</v>
      </c>
      <c r="J2695" s="18">
        <v>102.259355372822</v>
      </c>
      <c r="K2695" s="18">
        <v>98.023330563526102</v>
      </c>
      <c r="L2695" s="20">
        <v>101.550371625624</v>
      </c>
    </row>
    <row r="2696" spans="1:12" ht="16" x14ac:dyDescent="0.2">
      <c r="A2696" s="22">
        <f t="shared" si="126"/>
        <v>43891</v>
      </c>
      <c r="B2696" s="15" t="s">
        <v>207</v>
      </c>
      <c r="C2696" s="15" t="str">
        <f t="shared" si="127"/>
        <v>CUNDINAMARCA</v>
      </c>
      <c r="D2696" s="23" t="str">
        <f t="shared" si="128"/>
        <v>CUNDINAMARCA</v>
      </c>
      <c r="E2696" s="15">
        <v>2020</v>
      </c>
      <c r="F2696" s="15">
        <v>3</v>
      </c>
      <c r="G2696" s="15" t="s">
        <v>195</v>
      </c>
      <c r="H2696" s="17">
        <v>90.810953795013205</v>
      </c>
      <c r="I2696" s="17">
        <v>86.179150659623303</v>
      </c>
      <c r="J2696" s="17">
        <v>92.650779521895501</v>
      </c>
      <c r="K2696" s="17">
        <v>87.944207080418593</v>
      </c>
      <c r="L2696" s="19">
        <v>100.164308487898</v>
      </c>
    </row>
    <row r="2697" spans="1:12" ht="16" x14ac:dyDescent="0.2">
      <c r="A2697" s="22">
        <f t="shared" si="126"/>
        <v>43922</v>
      </c>
      <c r="B2697" s="16" t="s">
        <v>207</v>
      </c>
      <c r="C2697" s="15" t="str">
        <f t="shared" si="127"/>
        <v>CUNDINAMARCA</v>
      </c>
      <c r="D2697" s="23" t="str">
        <f t="shared" si="128"/>
        <v>CUNDINAMARCA</v>
      </c>
      <c r="E2697" s="16">
        <v>2020</v>
      </c>
      <c r="F2697" s="16">
        <v>4</v>
      </c>
      <c r="G2697" s="16" t="s">
        <v>195</v>
      </c>
      <c r="H2697" s="18">
        <v>59.286751157135598</v>
      </c>
      <c r="I2697" s="18">
        <v>56.082873562555797</v>
      </c>
      <c r="J2697" s="18">
        <v>60.770248469188303</v>
      </c>
      <c r="K2697" s="18">
        <v>57.559738828455899</v>
      </c>
      <c r="L2697" s="20">
        <v>93.901528223459593</v>
      </c>
    </row>
    <row r="2698" spans="1:12" ht="16" x14ac:dyDescent="0.2">
      <c r="A2698" s="22">
        <f t="shared" si="126"/>
        <v>43952</v>
      </c>
      <c r="B2698" s="15" t="s">
        <v>207</v>
      </c>
      <c r="C2698" s="15" t="str">
        <f t="shared" si="127"/>
        <v>CUNDINAMARCA</v>
      </c>
      <c r="D2698" s="23" t="str">
        <f t="shared" si="128"/>
        <v>CUNDINAMARCA</v>
      </c>
      <c r="E2698" s="15">
        <v>2020</v>
      </c>
      <c r="F2698" s="15">
        <v>5</v>
      </c>
      <c r="G2698" s="15" t="s">
        <v>195</v>
      </c>
      <c r="H2698" s="17">
        <v>77.024310387515101</v>
      </c>
      <c r="I2698" s="17">
        <v>73.038072642533095</v>
      </c>
      <c r="J2698" s="17">
        <v>81.858184250571995</v>
      </c>
      <c r="K2698" s="17">
        <v>77.543565535192201</v>
      </c>
      <c r="L2698" s="19">
        <v>93.175274405476301</v>
      </c>
    </row>
    <row r="2699" spans="1:12" ht="16" x14ac:dyDescent="0.2">
      <c r="A2699" s="22">
        <f t="shared" si="126"/>
        <v>43983</v>
      </c>
      <c r="B2699" s="16" t="s">
        <v>207</v>
      </c>
      <c r="C2699" s="15" t="str">
        <f t="shared" si="127"/>
        <v>CUNDINAMARCA</v>
      </c>
      <c r="D2699" s="23" t="str">
        <f t="shared" si="128"/>
        <v>CUNDINAMARCA</v>
      </c>
      <c r="E2699" s="16">
        <v>2020</v>
      </c>
      <c r="F2699" s="16">
        <v>6</v>
      </c>
      <c r="G2699" s="16" t="s">
        <v>195</v>
      </c>
      <c r="H2699" s="18">
        <v>90.330333444785197</v>
      </c>
      <c r="I2699" s="18">
        <v>86.059400276077895</v>
      </c>
      <c r="J2699" s="18">
        <v>93.245567830527406</v>
      </c>
      <c r="K2699" s="18">
        <v>89.067517809714005</v>
      </c>
      <c r="L2699" s="20">
        <v>93.104194244567296</v>
      </c>
    </row>
    <row r="2700" spans="1:12" ht="16" x14ac:dyDescent="0.2">
      <c r="A2700" s="22">
        <f t="shared" si="126"/>
        <v>44013</v>
      </c>
      <c r="B2700" s="15" t="s">
        <v>207</v>
      </c>
      <c r="C2700" s="15" t="str">
        <f t="shared" si="127"/>
        <v>CUNDINAMARCA</v>
      </c>
      <c r="D2700" s="23" t="str">
        <f t="shared" si="128"/>
        <v>CUNDINAMARCA</v>
      </c>
      <c r="E2700" s="15">
        <v>2020</v>
      </c>
      <c r="F2700" s="15">
        <v>7</v>
      </c>
      <c r="G2700" s="15" t="s">
        <v>195</v>
      </c>
      <c r="H2700" s="17">
        <v>102.85815564713199</v>
      </c>
      <c r="I2700" s="17">
        <v>97.649150387109202</v>
      </c>
      <c r="J2700" s="17">
        <v>104.952374390115</v>
      </c>
      <c r="K2700" s="17">
        <v>99.480561220210404</v>
      </c>
      <c r="L2700" s="19">
        <v>93.467321153558899</v>
      </c>
    </row>
    <row r="2701" spans="1:12" ht="16" x14ac:dyDescent="0.2">
      <c r="A2701" s="22">
        <f t="shared" si="126"/>
        <v>44044</v>
      </c>
      <c r="B2701" s="16" t="s">
        <v>207</v>
      </c>
      <c r="C2701" s="15" t="str">
        <f t="shared" si="127"/>
        <v>CUNDINAMARCA</v>
      </c>
      <c r="D2701" s="23" t="str">
        <f t="shared" si="128"/>
        <v>CUNDINAMARCA</v>
      </c>
      <c r="E2701" s="16">
        <v>2020</v>
      </c>
      <c r="F2701" s="16">
        <v>8</v>
      </c>
      <c r="G2701" s="16" t="s">
        <v>195</v>
      </c>
      <c r="H2701" s="18">
        <v>98.493287634498998</v>
      </c>
      <c r="I2701" s="18">
        <v>92.796738931041403</v>
      </c>
      <c r="J2701" s="18">
        <v>102.711406354072</v>
      </c>
      <c r="K2701" s="18">
        <v>96.914267867238493</v>
      </c>
      <c r="L2701" s="20">
        <v>94.989363729545104</v>
      </c>
    </row>
    <row r="2702" spans="1:12" ht="16" x14ac:dyDescent="0.2">
      <c r="A2702" s="22">
        <f t="shared" si="126"/>
        <v>44075</v>
      </c>
      <c r="B2702" s="15" t="s">
        <v>207</v>
      </c>
      <c r="C2702" s="15" t="str">
        <f t="shared" si="127"/>
        <v>CUNDINAMARCA</v>
      </c>
      <c r="D2702" s="23" t="str">
        <f t="shared" si="128"/>
        <v>CUNDINAMARCA</v>
      </c>
      <c r="E2702" s="15">
        <v>2020</v>
      </c>
      <c r="F2702" s="15">
        <v>9</v>
      </c>
      <c r="G2702" s="15" t="s">
        <v>195</v>
      </c>
      <c r="H2702" s="17">
        <v>106.64187453292</v>
      </c>
      <c r="I2702" s="17">
        <v>100.58652315656001</v>
      </c>
      <c r="J2702" s="17">
        <v>109.090022784805</v>
      </c>
      <c r="K2702" s="17">
        <v>102.888125508705</v>
      </c>
      <c r="L2702" s="19">
        <v>94.564427984980497</v>
      </c>
    </row>
    <row r="2703" spans="1:12" ht="16" x14ac:dyDescent="0.2">
      <c r="A2703" s="22">
        <f t="shared" si="126"/>
        <v>44105</v>
      </c>
      <c r="B2703" s="16" t="s">
        <v>207</v>
      </c>
      <c r="C2703" s="15" t="str">
        <f t="shared" si="127"/>
        <v>CUNDINAMARCA</v>
      </c>
      <c r="D2703" s="23" t="str">
        <f t="shared" si="128"/>
        <v>CUNDINAMARCA</v>
      </c>
      <c r="E2703" s="16">
        <v>2020</v>
      </c>
      <c r="F2703" s="16">
        <v>10</v>
      </c>
      <c r="G2703" s="16" t="s">
        <v>195</v>
      </c>
      <c r="H2703" s="18">
        <v>111.683689744196</v>
      </c>
      <c r="I2703" s="18">
        <v>105.10799864010001</v>
      </c>
      <c r="J2703" s="18">
        <v>116.423586717256</v>
      </c>
      <c r="K2703" s="18">
        <v>109.686262483146</v>
      </c>
      <c r="L2703" s="20">
        <v>95.471472647014906</v>
      </c>
    </row>
    <row r="2704" spans="1:12" ht="16" x14ac:dyDescent="0.2">
      <c r="A2704" s="22">
        <f t="shared" si="126"/>
        <v>44136</v>
      </c>
      <c r="B2704" s="15" t="s">
        <v>207</v>
      </c>
      <c r="C2704" s="15" t="str">
        <f t="shared" si="127"/>
        <v>CUNDINAMARCA</v>
      </c>
      <c r="D2704" s="23" t="str">
        <f t="shared" si="128"/>
        <v>CUNDINAMARCA</v>
      </c>
      <c r="E2704" s="15">
        <v>2020</v>
      </c>
      <c r="F2704" s="15">
        <v>11</v>
      </c>
      <c r="G2704" s="15" t="s">
        <v>195</v>
      </c>
      <c r="H2704" s="17">
        <v>110.47352228742299</v>
      </c>
      <c r="I2704" s="17">
        <v>104.023372386166</v>
      </c>
      <c r="J2704" s="17">
        <v>115.89864545627699</v>
      </c>
      <c r="K2704" s="17">
        <v>109.112503150923</v>
      </c>
      <c r="L2704" s="19">
        <v>96.4001504014999</v>
      </c>
    </row>
    <row r="2705" spans="1:12" ht="16" x14ac:dyDescent="0.2">
      <c r="A2705" s="22">
        <f t="shared" si="126"/>
        <v>44166</v>
      </c>
      <c r="B2705" s="16" t="s">
        <v>207</v>
      </c>
      <c r="C2705" s="15" t="str">
        <f t="shared" si="127"/>
        <v>CUNDINAMARCA</v>
      </c>
      <c r="D2705" s="23" t="str">
        <f t="shared" si="128"/>
        <v>CUNDINAMARCA</v>
      </c>
      <c r="E2705" s="16">
        <v>2020</v>
      </c>
      <c r="F2705" s="16">
        <v>12</v>
      </c>
      <c r="G2705" s="16" t="s">
        <v>195</v>
      </c>
      <c r="H2705" s="18">
        <v>111.09224102163699</v>
      </c>
      <c r="I2705" s="18">
        <v>104.69713614252601</v>
      </c>
      <c r="J2705" s="18">
        <v>120.044637999255</v>
      </c>
      <c r="K2705" s="18">
        <v>113.367101006477</v>
      </c>
      <c r="L2705" s="20">
        <v>95.9705789942672</v>
      </c>
    </row>
    <row r="2706" spans="1:12" ht="16" x14ac:dyDescent="0.2">
      <c r="A2706" s="22">
        <f t="shared" si="126"/>
        <v>44197</v>
      </c>
      <c r="B2706" s="15" t="s">
        <v>207</v>
      </c>
      <c r="C2706" s="15" t="str">
        <f t="shared" si="127"/>
        <v>CUNDINAMARCA</v>
      </c>
      <c r="D2706" s="23" t="str">
        <f t="shared" si="128"/>
        <v>CUNDINAMARCA</v>
      </c>
      <c r="E2706" s="15">
        <v>2021</v>
      </c>
      <c r="F2706" s="15">
        <v>1</v>
      </c>
      <c r="G2706" s="15" t="s">
        <v>195</v>
      </c>
      <c r="H2706" s="17">
        <v>104.66186079208499</v>
      </c>
      <c r="I2706" s="17">
        <v>98.0374287999567</v>
      </c>
      <c r="J2706" s="17">
        <v>102.979523222531</v>
      </c>
      <c r="K2706" s="17">
        <v>96.480212421258301</v>
      </c>
      <c r="L2706" s="19">
        <v>94.946097544644005</v>
      </c>
    </row>
    <row r="2707" spans="1:12" ht="16" x14ac:dyDescent="0.2">
      <c r="A2707" s="22">
        <f t="shared" si="126"/>
        <v>44228</v>
      </c>
      <c r="B2707" s="16" t="s">
        <v>207</v>
      </c>
      <c r="C2707" s="15" t="str">
        <f t="shared" si="127"/>
        <v>CUNDINAMARCA</v>
      </c>
      <c r="D2707" s="23" t="str">
        <f t="shared" si="128"/>
        <v>CUNDINAMARCA</v>
      </c>
      <c r="E2707" s="16">
        <v>2021</v>
      </c>
      <c r="F2707" s="16">
        <v>2</v>
      </c>
      <c r="G2707" s="16" t="s">
        <v>195</v>
      </c>
      <c r="H2707" s="18">
        <v>106.732658538048</v>
      </c>
      <c r="I2707" s="18">
        <v>98.942685588342499</v>
      </c>
      <c r="J2707" s="18">
        <v>109.603955567472</v>
      </c>
      <c r="K2707" s="18">
        <v>101.518618526305</v>
      </c>
      <c r="L2707" s="20">
        <v>96.939432491874697</v>
      </c>
    </row>
    <row r="2708" spans="1:12" ht="16" x14ac:dyDescent="0.2">
      <c r="A2708" s="22">
        <f t="shared" si="126"/>
        <v>44256</v>
      </c>
      <c r="B2708" s="15" t="s">
        <v>207</v>
      </c>
      <c r="C2708" s="15" t="str">
        <f t="shared" si="127"/>
        <v>CUNDINAMARCA</v>
      </c>
      <c r="D2708" s="23" t="str">
        <f t="shared" si="128"/>
        <v>CUNDINAMARCA</v>
      </c>
      <c r="E2708" s="15">
        <v>2021</v>
      </c>
      <c r="F2708" s="15">
        <v>3</v>
      </c>
      <c r="G2708" s="15" t="s">
        <v>195</v>
      </c>
      <c r="H2708" s="17">
        <v>115.607483300206</v>
      </c>
      <c r="I2708" s="17">
        <v>106.717345625812</v>
      </c>
      <c r="J2708" s="17">
        <v>120.79869416712</v>
      </c>
      <c r="K2708" s="17">
        <v>111.383992981419</v>
      </c>
      <c r="L2708" s="19">
        <v>97.562156510273098</v>
      </c>
    </row>
    <row r="2709" spans="1:12" ht="16" x14ac:dyDescent="0.2">
      <c r="A2709" s="22">
        <f t="shared" si="126"/>
        <v>44287</v>
      </c>
      <c r="B2709" s="16" t="s">
        <v>207</v>
      </c>
      <c r="C2709" s="15" t="str">
        <f t="shared" si="127"/>
        <v>CUNDINAMARCA</v>
      </c>
      <c r="D2709" s="23" t="str">
        <f t="shared" si="128"/>
        <v>CUNDINAMARCA</v>
      </c>
      <c r="E2709" s="16">
        <v>2021</v>
      </c>
      <c r="F2709" s="16">
        <v>4</v>
      </c>
      <c r="G2709" s="16" t="s">
        <v>195</v>
      </c>
      <c r="H2709" s="18">
        <v>109.980993978941</v>
      </c>
      <c r="I2709" s="18">
        <v>100.454679858826</v>
      </c>
      <c r="J2709" s="18">
        <v>111.44833256859501</v>
      </c>
      <c r="K2709" s="18">
        <v>101.867874980268</v>
      </c>
      <c r="L2709" s="20">
        <v>97.755309121438899</v>
      </c>
    </row>
    <row r="2710" spans="1:12" ht="16" x14ac:dyDescent="0.2">
      <c r="A2710" s="22">
        <f t="shared" si="126"/>
        <v>44317</v>
      </c>
      <c r="B2710" s="15" t="s">
        <v>207</v>
      </c>
      <c r="C2710" s="15" t="str">
        <f t="shared" si="127"/>
        <v>CUNDINAMARCA</v>
      </c>
      <c r="D2710" s="23" t="str">
        <f t="shared" si="128"/>
        <v>CUNDINAMARCA</v>
      </c>
      <c r="E2710" s="15">
        <v>2021</v>
      </c>
      <c r="F2710" s="15">
        <v>5</v>
      </c>
      <c r="G2710" s="15" t="s">
        <v>195</v>
      </c>
      <c r="H2710" s="17">
        <v>98.981505268247602</v>
      </c>
      <c r="I2710" s="17">
        <v>89.959977496132296</v>
      </c>
      <c r="J2710" s="17">
        <v>96.625574946222201</v>
      </c>
      <c r="K2710" s="17">
        <v>87.635201521308304</v>
      </c>
      <c r="L2710" s="19">
        <v>97.112497231479196</v>
      </c>
    </row>
    <row r="2711" spans="1:12" ht="16" x14ac:dyDescent="0.2">
      <c r="A2711" s="22">
        <f t="shared" si="126"/>
        <v>44348</v>
      </c>
      <c r="B2711" s="16" t="s">
        <v>207</v>
      </c>
      <c r="C2711" s="15" t="str">
        <f t="shared" si="127"/>
        <v>CUNDINAMARCA</v>
      </c>
      <c r="D2711" s="23" t="str">
        <f t="shared" si="128"/>
        <v>CUNDINAMARCA</v>
      </c>
      <c r="E2711" s="16">
        <v>2021</v>
      </c>
      <c r="F2711" s="16">
        <v>6</v>
      </c>
      <c r="G2711" s="16" t="s">
        <v>195</v>
      </c>
      <c r="H2711" s="18">
        <v>116.31971073502299</v>
      </c>
      <c r="I2711" s="18">
        <v>104.810466036612</v>
      </c>
      <c r="J2711" s="18">
        <v>121.153373903269</v>
      </c>
      <c r="K2711" s="18">
        <v>109.056720061174</v>
      </c>
      <c r="L2711" s="20">
        <v>97.1526729746017</v>
      </c>
    </row>
    <row r="2712" spans="1:12" ht="16" x14ac:dyDescent="0.2">
      <c r="A2712" s="22">
        <f t="shared" si="126"/>
        <v>44378</v>
      </c>
      <c r="B2712" s="15" t="s">
        <v>207</v>
      </c>
      <c r="C2712" s="15" t="str">
        <f t="shared" si="127"/>
        <v>CUNDINAMARCA</v>
      </c>
      <c r="D2712" s="23" t="str">
        <f t="shared" si="128"/>
        <v>CUNDINAMARCA</v>
      </c>
      <c r="E2712" s="15">
        <v>2021</v>
      </c>
      <c r="F2712" s="15">
        <v>7</v>
      </c>
      <c r="G2712" s="15" t="s">
        <v>195</v>
      </c>
      <c r="H2712" s="17">
        <v>128.58367580183099</v>
      </c>
      <c r="I2712" s="17">
        <v>114.651613574061</v>
      </c>
      <c r="J2712" s="17">
        <v>130.48160103632799</v>
      </c>
      <c r="K2712" s="17">
        <v>116.27366308632701</v>
      </c>
      <c r="L2712" s="19">
        <v>97.985547033948507</v>
      </c>
    </row>
    <row r="2713" spans="1:12" ht="16" x14ac:dyDescent="0.2">
      <c r="A2713" s="22">
        <f t="shared" si="126"/>
        <v>44409</v>
      </c>
      <c r="B2713" s="16" t="s">
        <v>207</v>
      </c>
      <c r="C2713" s="15" t="str">
        <f t="shared" si="127"/>
        <v>CUNDINAMARCA</v>
      </c>
      <c r="D2713" s="23" t="str">
        <f t="shared" si="128"/>
        <v>CUNDINAMARCA</v>
      </c>
      <c r="E2713" s="16">
        <v>2021</v>
      </c>
      <c r="F2713" s="16">
        <v>8</v>
      </c>
      <c r="G2713" s="16" t="s">
        <v>195</v>
      </c>
      <c r="H2713" s="18">
        <v>133.39679070930299</v>
      </c>
      <c r="I2713" s="18">
        <v>117.86278820309801</v>
      </c>
      <c r="J2713" s="18">
        <v>133.927206318781</v>
      </c>
      <c r="K2713" s="18">
        <v>117.799614101477</v>
      </c>
      <c r="L2713" s="20">
        <v>99.376245834342001</v>
      </c>
    </row>
    <row r="2714" spans="1:12" ht="16" x14ac:dyDescent="0.2">
      <c r="A2714" s="22">
        <f t="shared" si="126"/>
        <v>44440</v>
      </c>
      <c r="B2714" s="15" t="s">
        <v>207</v>
      </c>
      <c r="C2714" s="15" t="str">
        <f t="shared" si="127"/>
        <v>CUNDINAMARCA</v>
      </c>
      <c r="D2714" s="23" t="str">
        <f t="shared" si="128"/>
        <v>CUNDINAMARCA</v>
      </c>
      <c r="E2714" s="15">
        <v>2021</v>
      </c>
      <c r="F2714" s="15">
        <v>9</v>
      </c>
      <c r="G2714" s="15" t="s">
        <v>195</v>
      </c>
      <c r="H2714" s="17">
        <v>131.61827049392701</v>
      </c>
      <c r="I2714" s="17">
        <v>115.145954852198</v>
      </c>
      <c r="J2714" s="17">
        <v>135.192482122401</v>
      </c>
      <c r="K2714" s="17">
        <v>118.472719322058</v>
      </c>
      <c r="L2714" s="19">
        <v>100.158127604341</v>
      </c>
    </row>
    <row r="2715" spans="1:12" ht="16" x14ac:dyDescent="0.2">
      <c r="A2715" s="22">
        <f t="shared" si="126"/>
        <v>44470</v>
      </c>
      <c r="B2715" s="16" t="s">
        <v>207</v>
      </c>
      <c r="C2715" s="15" t="str">
        <f t="shared" si="127"/>
        <v>CUNDINAMARCA</v>
      </c>
      <c r="D2715" s="23" t="str">
        <f t="shared" si="128"/>
        <v>CUNDINAMARCA</v>
      </c>
      <c r="E2715" s="16">
        <v>2021</v>
      </c>
      <c r="F2715" s="16">
        <v>10</v>
      </c>
      <c r="G2715" s="16" t="s">
        <v>195</v>
      </c>
      <c r="H2715" s="18">
        <v>132.46133347082699</v>
      </c>
      <c r="I2715" s="18">
        <v>115.40619621480499</v>
      </c>
      <c r="J2715" s="18">
        <v>136.76046541190701</v>
      </c>
      <c r="K2715" s="18">
        <v>119.003199366959</v>
      </c>
      <c r="L2715" s="20">
        <v>100.443993468866</v>
      </c>
    </row>
    <row r="2716" spans="1:12" ht="16" x14ac:dyDescent="0.2">
      <c r="A2716" s="22">
        <f t="shared" si="126"/>
        <v>44501</v>
      </c>
      <c r="B2716" s="15" t="s">
        <v>207</v>
      </c>
      <c r="C2716" s="15" t="str">
        <f t="shared" si="127"/>
        <v>CUNDINAMARCA</v>
      </c>
      <c r="D2716" s="23" t="str">
        <f t="shared" si="128"/>
        <v>CUNDINAMARCA</v>
      </c>
      <c r="E2716" s="15">
        <v>2021</v>
      </c>
      <c r="F2716" s="15">
        <v>11</v>
      </c>
      <c r="G2716" s="15" t="s">
        <v>195</v>
      </c>
      <c r="H2716" s="17">
        <v>137.17915132354301</v>
      </c>
      <c r="I2716" s="17">
        <v>118.00188562567701</v>
      </c>
      <c r="J2716" s="17">
        <v>145.518874689076</v>
      </c>
      <c r="K2716" s="17">
        <v>124.80263905302</v>
      </c>
      <c r="L2716" s="19">
        <v>101.01417997702799</v>
      </c>
    </row>
    <row r="2717" spans="1:12" ht="16" x14ac:dyDescent="0.2">
      <c r="A2717" s="22">
        <f t="shared" si="126"/>
        <v>44531</v>
      </c>
      <c r="B2717" s="16" t="s">
        <v>207</v>
      </c>
      <c r="C2717" s="15" t="str">
        <f t="shared" si="127"/>
        <v>CUNDINAMARCA</v>
      </c>
      <c r="D2717" s="23" t="str">
        <f t="shared" si="128"/>
        <v>CUNDINAMARCA</v>
      </c>
      <c r="E2717" s="16">
        <v>2021</v>
      </c>
      <c r="F2717" s="16">
        <v>12</v>
      </c>
      <c r="G2717" s="16" t="s">
        <v>195</v>
      </c>
      <c r="H2717" s="18">
        <v>141.37347034527801</v>
      </c>
      <c r="I2717" s="18">
        <v>120.758729725713</v>
      </c>
      <c r="J2717" s="18">
        <v>148.20256429899999</v>
      </c>
      <c r="K2717" s="18">
        <v>126.559430723571</v>
      </c>
      <c r="L2717" s="20">
        <v>100.21993643991399</v>
      </c>
    </row>
    <row r="2718" spans="1:12" ht="16" x14ac:dyDescent="0.2">
      <c r="A2718" s="22">
        <f t="shared" si="126"/>
        <v>44562</v>
      </c>
      <c r="B2718" s="15" t="s">
        <v>207</v>
      </c>
      <c r="C2718" s="15" t="str">
        <f t="shared" si="127"/>
        <v>CUNDINAMARCA</v>
      </c>
      <c r="D2718" s="23" t="str">
        <f t="shared" si="128"/>
        <v>CUNDINAMARCA</v>
      </c>
      <c r="E2718" s="15">
        <v>2022</v>
      </c>
      <c r="F2718" s="15">
        <v>1</v>
      </c>
      <c r="G2718" s="15" t="s">
        <v>195</v>
      </c>
      <c r="H2718" s="17">
        <v>134.799741873941</v>
      </c>
      <c r="I2718" s="17">
        <v>113.284427051751</v>
      </c>
      <c r="J2718" s="17">
        <v>134.45053195063301</v>
      </c>
      <c r="K2718" s="17">
        <v>113.00882634292201</v>
      </c>
      <c r="L2718" s="19">
        <v>99.112013062267295</v>
      </c>
    </row>
    <row r="2719" spans="1:12" ht="16" x14ac:dyDescent="0.2">
      <c r="A2719" s="22">
        <f t="shared" si="126"/>
        <v>44593</v>
      </c>
      <c r="B2719" s="16" t="s">
        <v>207</v>
      </c>
      <c r="C2719" s="15" t="str">
        <f t="shared" si="127"/>
        <v>CUNDINAMARCA</v>
      </c>
      <c r="D2719" s="23" t="str">
        <f t="shared" si="128"/>
        <v>CUNDINAMARCA</v>
      </c>
      <c r="E2719" s="16">
        <v>2022</v>
      </c>
      <c r="F2719" s="16">
        <v>2</v>
      </c>
      <c r="G2719" s="16" t="s">
        <v>195</v>
      </c>
      <c r="H2719" s="18">
        <v>135.774946496561</v>
      </c>
      <c r="I2719" s="18">
        <v>112.189468290877</v>
      </c>
      <c r="J2719" s="18">
        <v>142.80326960646099</v>
      </c>
      <c r="K2719" s="18">
        <v>116.92586717436799</v>
      </c>
      <c r="L2719" s="20">
        <v>101.687896284774</v>
      </c>
    </row>
    <row r="2720" spans="1:12" ht="16" x14ac:dyDescent="0.2">
      <c r="A2720" s="22">
        <f t="shared" si="126"/>
        <v>44621</v>
      </c>
      <c r="B2720" s="15" t="s">
        <v>207</v>
      </c>
      <c r="C2720" s="15" t="str">
        <f t="shared" si="127"/>
        <v>CUNDINAMARCA</v>
      </c>
      <c r="D2720" s="23" t="str">
        <f t="shared" si="128"/>
        <v>CUNDINAMARCA</v>
      </c>
      <c r="E2720" s="15">
        <v>2022</v>
      </c>
      <c r="F2720" s="15">
        <v>3</v>
      </c>
      <c r="G2720" s="15" t="s">
        <v>195</v>
      </c>
      <c r="H2720" s="17">
        <v>150.69341597943401</v>
      </c>
      <c r="I2720" s="17">
        <v>123.214789603371</v>
      </c>
      <c r="J2720" s="17">
        <v>153.31146567123099</v>
      </c>
      <c r="K2720" s="17">
        <v>124.983220263821</v>
      </c>
      <c r="L2720" s="19">
        <v>101.69716761011</v>
      </c>
    </row>
    <row r="2721" spans="1:12" ht="16" x14ac:dyDescent="0.2">
      <c r="A2721" s="22">
        <f t="shared" si="126"/>
        <v>44652</v>
      </c>
      <c r="B2721" s="16" t="s">
        <v>207</v>
      </c>
      <c r="C2721" s="15" t="str">
        <f t="shared" si="127"/>
        <v>CUNDINAMARCA</v>
      </c>
      <c r="D2721" s="23" t="str">
        <f t="shared" si="128"/>
        <v>CUNDINAMARCA</v>
      </c>
      <c r="E2721" s="16">
        <v>2022</v>
      </c>
      <c r="F2721" s="16">
        <v>4</v>
      </c>
      <c r="G2721" s="16" t="s">
        <v>195</v>
      </c>
      <c r="H2721" s="18">
        <v>145.92621253265801</v>
      </c>
      <c r="I2721" s="18">
        <v>118.047785011521</v>
      </c>
      <c r="J2721" s="18">
        <v>149.31413784949899</v>
      </c>
      <c r="K2721" s="18">
        <v>120.270692686003</v>
      </c>
      <c r="L2721" s="20">
        <v>102.037116205762</v>
      </c>
    </row>
    <row r="2722" spans="1:12" ht="16" x14ac:dyDescent="0.2">
      <c r="A2722" s="22">
        <f t="shared" si="126"/>
        <v>44682</v>
      </c>
      <c r="B2722" s="15" t="s">
        <v>207</v>
      </c>
      <c r="C2722" s="15" t="str">
        <f t="shared" si="127"/>
        <v>CUNDINAMARCA</v>
      </c>
      <c r="D2722" s="23" t="str">
        <f t="shared" si="128"/>
        <v>CUNDINAMARCA</v>
      </c>
      <c r="E2722" s="15">
        <v>2022</v>
      </c>
      <c r="F2722" s="15">
        <v>5</v>
      </c>
      <c r="G2722" s="15" t="s">
        <v>195</v>
      </c>
      <c r="H2722" s="17">
        <v>150.90150710056301</v>
      </c>
      <c r="I2722" s="17">
        <v>120.692413572284</v>
      </c>
      <c r="J2722" s="17">
        <v>153.04570484890499</v>
      </c>
      <c r="K2722" s="17">
        <v>122.480662987996</v>
      </c>
      <c r="L2722" s="19">
        <v>102.42342142809299</v>
      </c>
    </row>
    <row r="2723" spans="1:12" ht="16" x14ac:dyDescent="0.2">
      <c r="A2723" s="22">
        <f t="shared" si="126"/>
        <v>44713</v>
      </c>
      <c r="B2723" s="16" t="s">
        <v>207</v>
      </c>
      <c r="C2723" s="15" t="str">
        <f t="shared" si="127"/>
        <v>CUNDINAMARCA</v>
      </c>
      <c r="D2723" s="23" t="str">
        <f t="shared" si="128"/>
        <v>CUNDINAMARCA</v>
      </c>
      <c r="E2723" s="16">
        <v>2022</v>
      </c>
      <c r="F2723" s="16">
        <v>6</v>
      </c>
      <c r="G2723" s="16" t="s">
        <v>195</v>
      </c>
      <c r="H2723" s="18">
        <v>151.05630624025699</v>
      </c>
      <c r="I2723" s="18">
        <v>120.000846350269</v>
      </c>
      <c r="J2723" s="18">
        <v>154.413397905274</v>
      </c>
      <c r="K2723" s="18">
        <v>123.27652526731499</v>
      </c>
      <c r="L2723" s="20">
        <v>103.086321189614</v>
      </c>
    </row>
    <row r="2724" spans="1:12" ht="16" x14ac:dyDescent="0.2">
      <c r="A2724" s="22">
        <f t="shared" si="126"/>
        <v>44743</v>
      </c>
      <c r="B2724" s="15" t="s">
        <v>207</v>
      </c>
      <c r="C2724" s="15" t="str">
        <f t="shared" si="127"/>
        <v>CUNDINAMARCA</v>
      </c>
      <c r="D2724" s="23" t="str">
        <f t="shared" si="128"/>
        <v>CUNDINAMARCA</v>
      </c>
      <c r="E2724" s="15">
        <v>2022</v>
      </c>
      <c r="F2724" s="15">
        <v>7</v>
      </c>
      <c r="G2724" s="15" t="s">
        <v>195</v>
      </c>
      <c r="H2724" s="17">
        <v>156.47823789397199</v>
      </c>
      <c r="I2724" s="17">
        <v>122.32325007826699</v>
      </c>
      <c r="J2724" s="17">
        <v>160.32905903653301</v>
      </c>
      <c r="K2724" s="17">
        <v>125.790682598026</v>
      </c>
      <c r="L2724" s="19">
        <v>103.17439878030601</v>
      </c>
    </row>
    <row r="2725" spans="1:12" ht="16" x14ac:dyDescent="0.2">
      <c r="A2725" s="22">
        <f t="shared" si="126"/>
        <v>44774</v>
      </c>
      <c r="B2725" s="16" t="s">
        <v>207</v>
      </c>
      <c r="C2725" s="15" t="str">
        <f t="shared" si="127"/>
        <v>CUNDINAMARCA</v>
      </c>
      <c r="D2725" s="23" t="str">
        <f t="shared" si="128"/>
        <v>CUNDINAMARCA</v>
      </c>
      <c r="E2725" s="16">
        <v>2022</v>
      </c>
      <c r="F2725" s="16">
        <v>8</v>
      </c>
      <c r="G2725" s="16" t="s">
        <v>195</v>
      </c>
      <c r="H2725" s="18">
        <v>166.09726152872301</v>
      </c>
      <c r="I2725" s="18">
        <v>129.24320764534099</v>
      </c>
      <c r="J2725" s="18">
        <v>166.14402890222601</v>
      </c>
      <c r="K2725" s="18">
        <v>129.265712547616</v>
      </c>
      <c r="L2725" s="20">
        <v>103.656507697775</v>
      </c>
    </row>
    <row r="2726" spans="1:12" ht="16" x14ac:dyDescent="0.2">
      <c r="A2726" s="22">
        <f t="shared" si="126"/>
        <v>44805</v>
      </c>
      <c r="B2726" s="15" t="s">
        <v>207</v>
      </c>
      <c r="C2726" s="15" t="str">
        <f t="shared" si="127"/>
        <v>CUNDINAMARCA</v>
      </c>
      <c r="D2726" s="23" t="str">
        <f t="shared" si="128"/>
        <v>CUNDINAMARCA</v>
      </c>
      <c r="E2726" s="15">
        <v>2022</v>
      </c>
      <c r="F2726" s="15">
        <v>9</v>
      </c>
      <c r="G2726" s="15" t="s">
        <v>195</v>
      </c>
      <c r="H2726" s="17">
        <v>160.52156059341601</v>
      </c>
      <c r="I2726" s="17">
        <v>123.78449299562401</v>
      </c>
      <c r="J2726" s="17">
        <v>166.134388713628</v>
      </c>
      <c r="K2726" s="17">
        <v>128.09169364507301</v>
      </c>
      <c r="L2726" s="19">
        <v>104.351857097972</v>
      </c>
    </row>
    <row r="2727" spans="1:12" ht="16" x14ac:dyDescent="0.2">
      <c r="A2727" s="22">
        <f t="shared" si="126"/>
        <v>44835</v>
      </c>
      <c r="B2727" s="16" t="s">
        <v>207</v>
      </c>
      <c r="C2727" s="15" t="str">
        <f t="shared" si="127"/>
        <v>CUNDINAMARCA</v>
      </c>
      <c r="D2727" s="23" t="str">
        <f t="shared" si="128"/>
        <v>CUNDINAMARCA</v>
      </c>
      <c r="E2727" s="16">
        <v>2022</v>
      </c>
      <c r="F2727" s="16">
        <v>10</v>
      </c>
      <c r="G2727" s="16" t="s">
        <v>195</v>
      </c>
      <c r="H2727" s="18">
        <v>160.932034398865</v>
      </c>
      <c r="I2727" s="18">
        <v>123.59987596193101</v>
      </c>
      <c r="J2727" s="18">
        <v>163.15099989767899</v>
      </c>
      <c r="K2727" s="18">
        <v>125.458304634185</v>
      </c>
      <c r="L2727" s="20">
        <v>103.69359299911901</v>
      </c>
    </row>
    <row r="2728" spans="1:12" ht="16" x14ac:dyDescent="0.2">
      <c r="A2728" s="22">
        <f t="shared" si="126"/>
        <v>44866</v>
      </c>
      <c r="B2728" s="15" t="s">
        <v>207</v>
      </c>
      <c r="C2728" s="15" t="str">
        <f t="shared" si="127"/>
        <v>CUNDINAMARCA</v>
      </c>
      <c r="D2728" s="23" t="str">
        <f t="shared" si="128"/>
        <v>CUNDINAMARCA</v>
      </c>
      <c r="E2728" s="15">
        <v>2022</v>
      </c>
      <c r="F2728" s="15">
        <v>11</v>
      </c>
      <c r="G2728" s="15" t="s">
        <v>195</v>
      </c>
      <c r="H2728" s="17">
        <v>166.99618025426699</v>
      </c>
      <c r="I2728" s="17">
        <v>126.865996017361</v>
      </c>
      <c r="J2728" s="17">
        <v>173.11697510742499</v>
      </c>
      <c r="K2728" s="17">
        <v>131.46304541355599</v>
      </c>
      <c r="L2728" s="19">
        <v>103.064688097163</v>
      </c>
    </row>
    <row r="2729" spans="1:12" ht="16" x14ac:dyDescent="0.2">
      <c r="A2729" s="22">
        <f t="shared" si="126"/>
        <v>44896</v>
      </c>
      <c r="B2729" s="16" t="s">
        <v>207</v>
      </c>
      <c r="C2729" s="15" t="str">
        <f t="shared" si="127"/>
        <v>CUNDINAMARCA</v>
      </c>
      <c r="D2729" s="23" t="str">
        <f t="shared" si="128"/>
        <v>CUNDINAMARCA</v>
      </c>
      <c r="E2729" s="16">
        <v>2022</v>
      </c>
      <c r="F2729" s="16">
        <v>12</v>
      </c>
      <c r="G2729" s="16" t="s">
        <v>195</v>
      </c>
      <c r="H2729" s="18">
        <v>163.37071194531401</v>
      </c>
      <c r="I2729" s="18">
        <v>123.346859759194</v>
      </c>
      <c r="J2729" s="18">
        <v>173.360126809501</v>
      </c>
      <c r="K2729" s="18">
        <v>131.38521558919001</v>
      </c>
      <c r="L2729" s="20">
        <v>101.678624959438</v>
      </c>
    </row>
    <row r="2730" spans="1:12" ht="16" x14ac:dyDescent="0.2">
      <c r="A2730" s="22">
        <f t="shared" si="126"/>
        <v>44927</v>
      </c>
      <c r="B2730" s="15" t="s">
        <v>207</v>
      </c>
      <c r="C2730" s="15" t="str">
        <f t="shared" si="127"/>
        <v>CUNDINAMARCA</v>
      </c>
      <c r="D2730" s="23" t="str">
        <f t="shared" si="128"/>
        <v>CUNDINAMARCA</v>
      </c>
      <c r="E2730" s="15">
        <v>2023</v>
      </c>
      <c r="F2730" s="15">
        <v>1</v>
      </c>
      <c r="G2730" s="15" t="s">
        <v>195</v>
      </c>
      <c r="H2730" s="17">
        <v>154.233384607559</v>
      </c>
      <c r="I2730" s="17">
        <v>113.617523169091</v>
      </c>
      <c r="J2730" s="17">
        <v>153.951047092918</v>
      </c>
      <c r="K2730" s="17">
        <v>112.643668332448</v>
      </c>
      <c r="L2730" s="19">
        <v>100.3667324244</v>
      </c>
    </row>
    <row r="2731" spans="1:12" ht="16" x14ac:dyDescent="0.2">
      <c r="A2731" s="22">
        <f t="shared" si="126"/>
        <v>44958</v>
      </c>
      <c r="B2731" s="16" t="s">
        <v>207</v>
      </c>
      <c r="C2731" s="15" t="str">
        <f t="shared" si="127"/>
        <v>CUNDINAMARCA</v>
      </c>
      <c r="D2731" s="23" t="str">
        <f t="shared" si="128"/>
        <v>CUNDINAMARCA</v>
      </c>
      <c r="E2731" s="16">
        <v>2023</v>
      </c>
      <c r="F2731" s="16">
        <v>2</v>
      </c>
      <c r="G2731" s="16" t="s">
        <v>195</v>
      </c>
      <c r="H2731" s="18">
        <v>151.82893142254699</v>
      </c>
      <c r="I2731" s="18">
        <v>109.254391044817</v>
      </c>
      <c r="J2731" s="18">
        <v>154.20994578842701</v>
      </c>
      <c r="K2731" s="18">
        <v>110.27389218571101</v>
      </c>
      <c r="L2731" s="20">
        <v>101.10225756771899</v>
      </c>
    </row>
    <row r="2732" spans="1:12" ht="16" x14ac:dyDescent="0.2">
      <c r="A2732" s="22">
        <f t="shared" si="126"/>
        <v>44986</v>
      </c>
      <c r="B2732" s="15" t="s">
        <v>207</v>
      </c>
      <c r="C2732" s="15" t="str">
        <f t="shared" si="127"/>
        <v>CUNDINAMARCA</v>
      </c>
      <c r="D2732" s="23" t="str">
        <f t="shared" si="128"/>
        <v>CUNDINAMARCA</v>
      </c>
      <c r="E2732" s="15">
        <v>2023</v>
      </c>
      <c r="F2732" s="15">
        <v>3</v>
      </c>
      <c r="G2732" s="15" t="s">
        <v>195</v>
      </c>
      <c r="H2732" s="17">
        <v>166.129137376166</v>
      </c>
      <c r="I2732" s="17">
        <v>118.531264708682</v>
      </c>
      <c r="J2732" s="17">
        <v>166.68508909660599</v>
      </c>
      <c r="K2732" s="17">
        <v>118.86708324856301</v>
      </c>
      <c r="L2732" s="19">
        <v>101.86405146615699</v>
      </c>
    </row>
    <row r="2733" spans="1:12" ht="16" x14ac:dyDescent="0.2">
      <c r="A2733" s="22">
        <f t="shared" si="126"/>
        <v>45017</v>
      </c>
      <c r="B2733" s="16" t="s">
        <v>207</v>
      </c>
      <c r="C2733" s="15" t="str">
        <f t="shared" si="127"/>
        <v>CUNDINAMARCA</v>
      </c>
      <c r="D2733" s="23" t="str">
        <f t="shared" si="128"/>
        <v>CUNDINAMARCA</v>
      </c>
      <c r="E2733" s="16">
        <v>2023</v>
      </c>
      <c r="F2733" s="16">
        <v>4</v>
      </c>
      <c r="G2733" s="16" t="s">
        <v>195</v>
      </c>
      <c r="H2733" s="18">
        <v>152.66529926694901</v>
      </c>
      <c r="I2733" s="18">
        <v>109.344664618583</v>
      </c>
      <c r="J2733" s="18">
        <v>153.373083094067</v>
      </c>
      <c r="K2733" s="18">
        <v>109.365509548609</v>
      </c>
      <c r="L2733" s="20">
        <v>102.20863572447701</v>
      </c>
    </row>
    <row r="2734" spans="1:12" ht="16" x14ac:dyDescent="0.2">
      <c r="A2734" s="22">
        <f t="shared" si="126"/>
        <v>45047</v>
      </c>
      <c r="B2734" s="15" t="s">
        <v>207</v>
      </c>
      <c r="C2734" s="15" t="str">
        <f t="shared" si="127"/>
        <v>CUNDINAMARCA</v>
      </c>
      <c r="D2734" s="23" t="str">
        <f t="shared" si="128"/>
        <v>CUNDINAMARCA</v>
      </c>
      <c r="E2734" s="15">
        <v>2023</v>
      </c>
      <c r="F2734" s="15">
        <v>5</v>
      </c>
      <c r="G2734" s="15" t="s">
        <v>195</v>
      </c>
      <c r="H2734" s="17">
        <v>161.16634277295401</v>
      </c>
      <c r="I2734" s="17">
        <v>115.093555983852</v>
      </c>
      <c r="J2734" s="17">
        <v>163.986560726356</v>
      </c>
      <c r="K2734" s="17">
        <v>117.20618547150301</v>
      </c>
      <c r="L2734" s="19">
        <v>102.557855645465</v>
      </c>
    </row>
    <row r="2735" spans="1:12" ht="16" x14ac:dyDescent="0.2">
      <c r="A2735" s="22">
        <f t="shared" si="126"/>
        <v>45078</v>
      </c>
      <c r="B2735" s="16" t="s">
        <v>207</v>
      </c>
      <c r="C2735" s="15" t="str">
        <f t="shared" si="127"/>
        <v>CUNDINAMARCA</v>
      </c>
      <c r="D2735" s="23" t="str">
        <f t="shared" si="128"/>
        <v>CUNDINAMARCA</v>
      </c>
      <c r="E2735" s="16">
        <v>2023</v>
      </c>
      <c r="F2735" s="16">
        <v>6</v>
      </c>
      <c r="G2735" s="16" t="s">
        <v>195</v>
      </c>
      <c r="H2735" s="18">
        <v>157.472510714207</v>
      </c>
      <c r="I2735" s="18">
        <v>113.537625689449</v>
      </c>
      <c r="J2735" s="18">
        <v>161.04960593430201</v>
      </c>
      <c r="K2735" s="18">
        <v>115.85218403452301</v>
      </c>
      <c r="L2735" s="20">
        <v>102.394062231196</v>
      </c>
    </row>
    <row r="2736" spans="1:12" ht="16" x14ac:dyDescent="0.2">
      <c r="A2736" s="22">
        <f t="shared" si="126"/>
        <v>45108</v>
      </c>
      <c r="B2736" s="15" t="s">
        <v>207</v>
      </c>
      <c r="C2736" s="15" t="str">
        <f t="shared" si="127"/>
        <v>CUNDINAMARCA</v>
      </c>
      <c r="D2736" s="23" t="str">
        <f t="shared" si="128"/>
        <v>CUNDINAMARCA</v>
      </c>
      <c r="E2736" s="15">
        <v>2023</v>
      </c>
      <c r="F2736" s="15">
        <v>7</v>
      </c>
      <c r="G2736" s="15" t="s">
        <v>195</v>
      </c>
      <c r="H2736" s="17">
        <v>158.301419602462</v>
      </c>
      <c r="I2736" s="17">
        <v>115.33226386265</v>
      </c>
      <c r="J2736" s="17">
        <v>160.82364932806399</v>
      </c>
      <c r="K2736" s="17">
        <v>117.333281207211</v>
      </c>
      <c r="L2736" s="19">
        <v>102.234904479595</v>
      </c>
    </row>
    <row r="2737" spans="1:12" ht="16" x14ac:dyDescent="0.2">
      <c r="A2737" s="22">
        <f t="shared" si="126"/>
        <v>45139</v>
      </c>
      <c r="B2737" s="16" t="s">
        <v>207</v>
      </c>
      <c r="C2737" s="15" t="str">
        <f t="shared" si="127"/>
        <v>CUNDINAMARCA</v>
      </c>
      <c r="D2737" s="23" t="str">
        <f t="shared" si="128"/>
        <v>CUNDINAMARCA</v>
      </c>
      <c r="E2737" s="16">
        <v>2023</v>
      </c>
      <c r="F2737" s="16">
        <v>8</v>
      </c>
      <c r="G2737" s="16" t="s">
        <v>195</v>
      </c>
      <c r="H2737" s="18">
        <v>163.66146940080301</v>
      </c>
      <c r="I2737" s="18">
        <v>119.070292728854</v>
      </c>
      <c r="J2737" s="18">
        <v>168.25491106688</v>
      </c>
      <c r="K2737" s="18">
        <v>122.844356972504</v>
      </c>
      <c r="L2737" s="20">
        <v>102.10974158755999</v>
      </c>
    </row>
    <row r="2738" spans="1:12" ht="16" x14ac:dyDescent="0.2">
      <c r="A2738" s="22">
        <f t="shared" si="126"/>
        <v>45170</v>
      </c>
      <c r="B2738" s="15" t="s">
        <v>207</v>
      </c>
      <c r="C2738" s="15" t="str">
        <f t="shared" si="127"/>
        <v>CUNDINAMARCA</v>
      </c>
      <c r="D2738" s="23" t="str">
        <f t="shared" si="128"/>
        <v>CUNDINAMARCA</v>
      </c>
      <c r="E2738" s="15">
        <v>2023</v>
      </c>
      <c r="F2738" s="15">
        <v>9</v>
      </c>
      <c r="G2738" s="15" t="s">
        <v>195</v>
      </c>
      <c r="H2738" s="17">
        <v>162.690407069949</v>
      </c>
      <c r="I2738" s="17">
        <v>119.083179341895</v>
      </c>
      <c r="J2738" s="17">
        <v>168.39058340998</v>
      </c>
      <c r="K2738" s="17">
        <v>123.512029464915</v>
      </c>
      <c r="L2738" s="19">
        <v>102.621209701927</v>
      </c>
    </row>
    <row r="2739" spans="1:12" ht="16" x14ac:dyDescent="0.2">
      <c r="A2739" s="22">
        <f t="shared" si="126"/>
        <v>45200</v>
      </c>
      <c r="B2739" s="16" t="s">
        <v>207</v>
      </c>
      <c r="C2739" s="15" t="str">
        <f t="shared" si="127"/>
        <v>CUNDINAMARCA</v>
      </c>
      <c r="D2739" s="23" t="str">
        <f t="shared" si="128"/>
        <v>CUNDINAMARCA</v>
      </c>
      <c r="E2739" s="16">
        <v>2023</v>
      </c>
      <c r="F2739" s="16">
        <v>10</v>
      </c>
      <c r="G2739" s="16" t="s">
        <v>195</v>
      </c>
      <c r="H2739" s="18">
        <v>165.98996504655301</v>
      </c>
      <c r="I2739" s="18">
        <v>121.875894926725</v>
      </c>
      <c r="J2739" s="18">
        <v>170.596507822071</v>
      </c>
      <c r="K2739" s="18">
        <v>124.98259616160099</v>
      </c>
      <c r="L2739" s="20">
        <v>103.223845848764</v>
      </c>
    </row>
    <row r="2740" spans="1:12" ht="16" x14ac:dyDescent="0.2">
      <c r="A2740" s="22">
        <f t="shared" si="126"/>
        <v>45231</v>
      </c>
      <c r="B2740" s="15" t="s">
        <v>207</v>
      </c>
      <c r="C2740" s="15" t="str">
        <f t="shared" si="127"/>
        <v>CUNDINAMARCA</v>
      </c>
      <c r="D2740" s="23" t="str">
        <f t="shared" si="128"/>
        <v>CUNDINAMARCA</v>
      </c>
      <c r="E2740" s="15">
        <v>2023</v>
      </c>
      <c r="F2740" s="15">
        <v>11</v>
      </c>
      <c r="G2740" s="15" t="s">
        <v>195</v>
      </c>
      <c r="H2740" s="17">
        <v>168.38294776975499</v>
      </c>
      <c r="I2740" s="17">
        <v>123.996472001486</v>
      </c>
      <c r="J2740" s="17">
        <v>171.09125779446799</v>
      </c>
      <c r="K2740" s="17">
        <v>126.108629221393</v>
      </c>
      <c r="L2740" s="19">
        <v>103.719861754238</v>
      </c>
    </row>
    <row r="2741" spans="1:12" ht="16" x14ac:dyDescent="0.2">
      <c r="A2741" s="22">
        <f t="shared" si="126"/>
        <v>45261</v>
      </c>
      <c r="B2741" s="16" t="s">
        <v>207</v>
      </c>
      <c r="C2741" s="15" t="str">
        <f t="shared" si="127"/>
        <v>CUNDINAMARCA</v>
      </c>
      <c r="D2741" s="23" t="str">
        <f t="shared" si="128"/>
        <v>CUNDINAMARCA</v>
      </c>
      <c r="E2741" s="16">
        <v>2023</v>
      </c>
      <c r="F2741" s="16">
        <v>12</v>
      </c>
      <c r="G2741" s="16" t="s">
        <v>195</v>
      </c>
      <c r="H2741" s="18">
        <v>164.22488899487601</v>
      </c>
      <c r="I2741" s="18">
        <v>121.778741254511</v>
      </c>
      <c r="J2741" s="18">
        <v>172.09587697337901</v>
      </c>
      <c r="K2741" s="18">
        <v>127.610890944159</v>
      </c>
      <c r="L2741" s="20">
        <v>103.243933720325</v>
      </c>
    </row>
    <row r="2742" spans="1:12" ht="16" x14ac:dyDescent="0.2">
      <c r="A2742" s="22">
        <f t="shared" si="126"/>
        <v>45292</v>
      </c>
      <c r="B2742" s="15" t="s">
        <v>207</v>
      </c>
      <c r="C2742" s="15" t="str">
        <f t="shared" si="127"/>
        <v>CUNDINAMARCA</v>
      </c>
      <c r="D2742" s="23" t="str">
        <f t="shared" si="128"/>
        <v>CUNDINAMARCA</v>
      </c>
      <c r="E2742" s="15">
        <v>2024</v>
      </c>
      <c r="F2742" s="15">
        <v>1</v>
      </c>
      <c r="G2742" s="15" t="s">
        <v>195</v>
      </c>
      <c r="H2742" s="17">
        <v>151.231955667519</v>
      </c>
      <c r="I2742" s="17">
        <v>110.337298058223</v>
      </c>
      <c r="J2742" s="17">
        <v>151.85585501564199</v>
      </c>
      <c r="K2742" s="17">
        <v>110.861254917023</v>
      </c>
      <c r="L2742" s="19">
        <v>102.071111065327</v>
      </c>
    </row>
    <row r="2743" spans="1:12" ht="16" x14ac:dyDescent="0.2">
      <c r="A2743" s="22">
        <f t="shared" si="126"/>
        <v>45323</v>
      </c>
      <c r="B2743" s="16" t="s">
        <v>207</v>
      </c>
      <c r="C2743" s="15" t="str">
        <f t="shared" si="127"/>
        <v>CUNDINAMARCA</v>
      </c>
      <c r="D2743" s="23" t="str">
        <f t="shared" si="128"/>
        <v>CUNDINAMARCA</v>
      </c>
      <c r="E2743" s="16">
        <v>2024</v>
      </c>
      <c r="F2743" s="16">
        <v>2</v>
      </c>
      <c r="G2743" s="16" t="s">
        <v>195</v>
      </c>
      <c r="H2743" s="18">
        <v>150.99010742194901</v>
      </c>
      <c r="I2743" s="18">
        <v>109.084684551444</v>
      </c>
      <c r="J2743" s="18">
        <v>155.11578347109901</v>
      </c>
      <c r="K2743" s="18">
        <v>111.713881701657</v>
      </c>
      <c r="L2743" s="20">
        <v>102.122103354675</v>
      </c>
    </row>
    <row r="2744" spans="1:12" ht="16" x14ac:dyDescent="0.2">
      <c r="A2744" s="22">
        <f t="shared" si="126"/>
        <v>45352</v>
      </c>
      <c r="B2744" s="15" t="s">
        <v>207</v>
      </c>
      <c r="C2744" s="15" t="str">
        <f t="shared" si="127"/>
        <v>CUNDINAMARCA</v>
      </c>
      <c r="D2744" s="23" t="str">
        <f t="shared" si="128"/>
        <v>CUNDINAMARCA</v>
      </c>
      <c r="E2744" s="15">
        <v>2024</v>
      </c>
      <c r="F2744" s="15">
        <v>3</v>
      </c>
      <c r="G2744" s="15" t="s">
        <v>195</v>
      </c>
      <c r="H2744" s="17">
        <v>155.636073126897</v>
      </c>
      <c r="I2744" s="17">
        <v>112.157444450337</v>
      </c>
      <c r="J2744" s="17">
        <v>152.263981846191</v>
      </c>
      <c r="K2744" s="17">
        <v>109.52043641398301</v>
      </c>
      <c r="L2744" s="19">
        <v>102.071111065327</v>
      </c>
    </row>
    <row r="2745" spans="1:12" ht="16" x14ac:dyDescent="0.2">
      <c r="A2745" s="22">
        <f t="shared" si="126"/>
        <v>45383</v>
      </c>
      <c r="B2745" s="16" t="s">
        <v>207</v>
      </c>
      <c r="C2745" s="15" t="str">
        <f t="shared" si="127"/>
        <v>CUNDINAMARCA</v>
      </c>
      <c r="D2745" s="23" t="str">
        <f t="shared" si="128"/>
        <v>CUNDINAMARCA</v>
      </c>
      <c r="E2745" s="16">
        <v>2024</v>
      </c>
      <c r="F2745" s="16">
        <v>4</v>
      </c>
      <c r="G2745" s="16" t="s">
        <v>195</v>
      </c>
      <c r="H2745" s="18">
        <v>160.40146757031599</v>
      </c>
      <c r="I2745" s="18">
        <v>115.332950346023</v>
      </c>
      <c r="J2745" s="18">
        <v>165.31480071858701</v>
      </c>
      <c r="K2745" s="18">
        <v>119.034377548311</v>
      </c>
      <c r="L2745" s="20">
        <v>102.81899797576099</v>
      </c>
    </row>
    <row r="2746" spans="1:12" ht="16" x14ac:dyDescent="0.2">
      <c r="A2746" s="22">
        <f t="shared" si="126"/>
        <v>45413</v>
      </c>
      <c r="B2746" s="15" t="s">
        <v>207</v>
      </c>
      <c r="C2746" s="15" t="str">
        <f t="shared" si="127"/>
        <v>CUNDINAMARCA</v>
      </c>
      <c r="D2746" s="23" t="str">
        <f t="shared" si="128"/>
        <v>CUNDINAMARCA</v>
      </c>
      <c r="E2746" s="15">
        <v>2024</v>
      </c>
      <c r="F2746" s="15">
        <v>5</v>
      </c>
      <c r="G2746" s="15" t="s">
        <v>195</v>
      </c>
      <c r="H2746" s="17">
        <v>160.87699017343499</v>
      </c>
      <c r="I2746" s="17">
        <v>115.91465108886</v>
      </c>
      <c r="J2746" s="17">
        <v>162.783120037375</v>
      </c>
      <c r="K2746" s="17">
        <v>117.10749276071201</v>
      </c>
      <c r="L2746" s="19">
        <v>102.98279139002901</v>
      </c>
    </row>
    <row r="2747" spans="1:12" ht="16" x14ac:dyDescent="0.2">
      <c r="A2747" s="22">
        <f t="shared" si="126"/>
        <v>45444</v>
      </c>
      <c r="B2747" s="16" t="s">
        <v>207</v>
      </c>
      <c r="C2747" s="15" t="str">
        <f t="shared" si="127"/>
        <v>CUNDINAMARCA</v>
      </c>
      <c r="D2747" s="23" t="str">
        <f t="shared" si="128"/>
        <v>CUNDINAMARCA</v>
      </c>
      <c r="E2747" s="16">
        <v>2024</v>
      </c>
      <c r="F2747" s="16">
        <v>6</v>
      </c>
      <c r="G2747" s="16" t="s">
        <v>195</v>
      </c>
      <c r="H2747" s="18">
        <v>153.60003311044599</v>
      </c>
      <c r="I2747" s="18">
        <v>110.79609460263799</v>
      </c>
      <c r="J2747" s="18">
        <v>155.62350125566601</v>
      </c>
      <c r="K2747" s="18">
        <v>112.265861953607</v>
      </c>
      <c r="L2747" s="20">
        <v>102.20863572447701</v>
      </c>
    </row>
    <row r="2748" spans="1:12" ht="16" x14ac:dyDescent="0.2">
      <c r="A2748" s="22">
        <f t="shared" si="126"/>
        <v>45474</v>
      </c>
      <c r="B2748" s="15" t="s">
        <v>207</v>
      </c>
      <c r="C2748" s="15" t="str">
        <f t="shared" si="127"/>
        <v>CUNDINAMARCA</v>
      </c>
      <c r="D2748" s="23" t="str">
        <f t="shared" si="128"/>
        <v>CUNDINAMARCA</v>
      </c>
      <c r="E2748" s="15">
        <v>2024</v>
      </c>
      <c r="F2748" s="15">
        <v>7</v>
      </c>
      <c r="G2748" s="15" t="s">
        <v>195</v>
      </c>
      <c r="H2748" s="17">
        <v>162.98285192689801</v>
      </c>
      <c r="I2748" s="17">
        <v>117.580493449307</v>
      </c>
      <c r="J2748" s="17">
        <v>165.33842192289799</v>
      </c>
      <c r="K2748" s="17">
        <v>119.674922980971</v>
      </c>
      <c r="L2748" s="19">
        <v>101.678624959438</v>
      </c>
    </row>
    <row r="2749" spans="1:12" ht="16" x14ac:dyDescent="0.2">
      <c r="A2749" s="22">
        <f t="shared" si="126"/>
        <v>45505</v>
      </c>
      <c r="B2749" s="16" t="s">
        <v>207</v>
      </c>
      <c r="C2749" s="15" t="str">
        <f t="shared" si="127"/>
        <v>CUNDINAMARCA</v>
      </c>
      <c r="D2749" s="23" t="str">
        <f t="shared" si="128"/>
        <v>CUNDINAMARCA</v>
      </c>
      <c r="E2749" s="16">
        <v>2024</v>
      </c>
      <c r="F2749" s="16">
        <v>8</v>
      </c>
      <c r="G2749" s="16" t="s">
        <v>195</v>
      </c>
      <c r="H2749" s="18">
        <v>164.42569549864501</v>
      </c>
      <c r="I2749" s="18">
        <v>117.969333023115</v>
      </c>
      <c r="J2749" s="18">
        <v>169.60242143017601</v>
      </c>
      <c r="K2749" s="18">
        <v>122.00621410991501</v>
      </c>
      <c r="L2749" s="20">
        <v>102.04638753109801</v>
      </c>
    </row>
    <row r="2750" spans="1:12" ht="16" x14ac:dyDescent="0.2">
      <c r="A2750" s="22">
        <f t="shared" si="126"/>
        <v>45536</v>
      </c>
      <c r="B2750" s="15" t="s">
        <v>207</v>
      </c>
      <c r="C2750" s="15" t="str">
        <f t="shared" si="127"/>
        <v>CUNDINAMARCA</v>
      </c>
      <c r="D2750" s="23" t="str">
        <f t="shared" si="128"/>
        <v>CUNDINAMARCA</v>
      </c>
      <c r="E2750" s="15">
        <v>2024</v>
      </c>
      <c r="F2750" s="15">
        <v>9</v>
      </c>
      <c r="G2750" s="15" t="s">
        <v>195</v>
      </c>
      <c r="H2750" s="17">
        <v>156.51174183039001</v>
      </c>
      <c r="I2750" s="17">
        <v>112.135718816718</v>
      </c>
      <c r="J2750" s="17">
        <v>162.94751448107201</v>
      </c>
      <c r="K2750" s="17">
        <v>116.962698518255</v>
      </c>
      <c r="L2750" s="19">
        <v>102.415695323647</v>
      </c>
    </row>
    <row r="2751" spans="1:12" ht="16" x14ac:dyDescent="0.2">
      <c r="A2751" s="22">
        <f t="shared" si="126"/>
        <v>45566</v>
      </c>
      <c r="B2751" s="16" t="s">
        <v>207</v>
      </c>
      <c r="C2751" s="15" t="str">
        <f t="shared" si="127"/>
        <v>CUNDINAMARCA</v>
      </c>
      <c r="D2751" s="23" t="str">
        <f t="shared" si="128"/>
        <v>CUNDINAMARCA</v>
      </c>
      <c r="E2751" s="16">
        <v>2024</v>
      </c>
      <c r="F2751" s="16">
        <v>10</v>
      </c>
      <c r="G2751" s="16" t="s">
        <v>195</v>
      </c>
      <c r="H2751" s="18">
        <v>170.28557569232001</v>
      </c>
      <c r="I2751" s="18">
        <v>122.079561122147</v>
      </c>
      <c r="J2751" s="18">
        <v>175.482743518392</v>
      </c>
      <c r="K2751" s="18">
        <v>125.966503240373</v>
      </c>
      <c r="L2751" s="20">
        <v>103.54834223552299</v>
      </c>
    </row>
    <row r="2752" spans="1:12" ht="16" x14ac:dyDescent="0.2">
      <c r="A2752" s="22">
        <f t="shared" si="126"/>
        <v>45597</v>
      </c>
      <c r="B2752" s="15" t="s">
        <v>207</v>
      </c>
      <c r="C2752" s="15" t="str">
        <f t="shared" si="127"/>
        <v>CUNDINAMARCA</v>
      </c>
      <c r="D2752" s="23" t="str">
        <f t="shared" si="128"/>
        <v>CUNDINAMARCA</v>
      </c>
      <c r="E2752" s="15">
        <v>2024</v>
      </c>
      <c r="F2752" s="15">
        <v>11</v>
      </c>
      <c r="G2752" s="15" t="s">
        <v>195</v>
      </c>
      <c r="H2752" s="17">
        <v>166.94413386507301</v>
      </c>
      <c r="I2752" s="17">
        <v>119.70692425442699</v>
      </c>
      <c r="J2752" s="17">
        <v>176.78255108940999</v>
      </c>
      <c r="K2752" s="17">
        <v>127.13852565243</v>
      </c>
      <c r="L2752" s="19">
        <v>103.76003749736</v>
      </c>
    </row>
    <row r="2753" spans="1:12" ht="16" x14ac:dyDescent="0.2">
      <c r="A2753" s="22">
        <f t="shared" si="126"/>
        <v>45627</v>
      </c>
      <c r="B2753" s="16" t="s">
        <v>207</v>
      </c>
      <c r="C2753" s="15" t="str">
        <f t="shared" si="127"/>
        <v>CUNDINAMARCA</v>
      </c>
      <c r="D2753" s="23" t="str">
        <f t="shared" si="128"/>
        <v>CUNDINAMARCA</v>
      </c>
      <c r="E2753" s="16">
        <v>2024</v>
      </c>
      <c r="F2753" s="16">
        <v>12</v>
      </c>
      <c r="G2753" s="16" t="s">
        <v>195</v>
      </c>
      <c r="H2753" s="18">
        <v>171.32797749316299</v>
      </c>
      <c r="I2753" s="18">
        <v>122.65662851232599</v>
      </c>
      <c r="J2753" s="18">
        <v>178.86519665398799</v>
      </c>
      <c r="K2753" s="18">
        <v>128.691643228017</v>
      </c>
      <c r="L2753" s="20">
        <v>103.42008890170899</v>
      </c>
    </row>
    <row r="2754" spans="1:12" ht="16" x14ac:dyDescent="0.2">
      <c r="A2754" s="22">
        <f t="shared" ref="A2754:A2817" si="129">DATE(E2754,F2754,1)</f>
        <v>45658</v>
      </c>
      <c r="B2754" s="15" t="s">
        <v>207</v>
      </c>
      <c r="C2754" s="15" t="str">
        <f t="shared" si="127"/>
        <v>CUNDINAMARCA</v>
      </c>
      <c r="D2754" s="23" t="str">
        <f t="shared" si="128"/>
        <v>CUNDINAMARCA</v>
      </c>
      <c r="E2754" s="15">
        <v>2025</v>
      </c>
      <c r="F2754" s="15">
        <v>1</v>
      </c>
      <c r="G2754" s="15" t="s">
        <v>195</v>
      </c>
      <c r="H2754" s="17">
        <v>162.54365115219201</v>
      </c>
      <c r="I2754" s="17">
        <v>115.046856362974</v>
      </c>
      <c r="J2754" s="17">
        <v>164.785311312815</v>
      </c>
      <c r="K2754" s="17">
        <v>116.527786827881</v>
      </c>
      <c r="L2754" s="19">
        <v>102.45741628765801</v>
      </c>
    </row>
    <row r="2755" spans="1:12" ht="16" x14ac:dyDescent="0.2">
      <c r="A2755" s="22">
        <f t="shared" si="129"/>
        <v>45689</v>
      </c>
      <c r="B2755" s="16" t="s">
        <v>207</v>
      </c>
      <c r="C2755" s="15" t="str">
        <f t="shared" ref="C2755:C2818" si="130">UPPER(B2755)</f>
        <v>CUNDINAMARCA</v>
      </c>
      <c r="D2755" s="23" t="str">
        <f t="shared" ref="D2755:D2818" si="131">SUBSTITUTE(SUBSTITUTE(SUBSTITUTE(SUBSTITUTE(SUBSTITUTE(SUBSTITUTE(SUBSTITUTE(SUBSTITUTE(SUBSTITUTE(SUBSTITUTE(C2755,"á","a"),"é","e"),"í","i"),"ó","o"),"ú","u"),"Á","A"),"É","E"),"Í","I"),"Ó","O"),"Ú","U")</f>
        <v>CUNDINAMARCA</v>
      </c>
      <c r="E2755" s="16">
        <v>2025</v>
      </c>
      <c r="F2755" s="16">
        <v>2</v>
      </c>
      <c r="G2755" s="16" t="s">
        <v>195</v>
      </c>
      <c r="H2755" s="18">
        <v>158.24427655056701</v>
      </c>
      <c r="I2755" s="18">
        <v>110.96328887352</v>
      </c>
      <c r="J2755" s="18">
        <v>159.492525713605</v>
      </c>
      <c r="K2755" s="18">
        <v>111.500035921981</v>
      </c>
      <c r="L2755" s="20">
        <v>103.515892596847</v>
      </c>
    </row>
    <row r="2756" spans="1:12" ht="16" x14ac:dyDescent="0.2">
      <c r="A2756" s="22">
        <f t="shared" si="129"/>
        <v>45717</v>
      </c>
      <c r="B2756" s="15" t="s">
        <v>207</v>
      </c>
      <c r="C2756" s="15" t="str">
        <f t="shared" si="130"/>
        <v>CUNDINAMARCA</v>
      </c>
      <c r="D2756" s="23" t="str">
        <f t="shared" si="131"/>
        <v>CUNDINAMARCA</v>
      </c>
      <c r="E2756" s="15">
        <v>2025</v>
      </c>
      <c r="F2756" s="15">
        <v>3</v>
      </c>
      <c r="G2756" s="15" t="s">
        <v>195</v>
      </c>
      <c r="H2756" s="17">
        <v>165.08961167790901</v>
      </c>
      <c r="I2756" s="17">
        <v>114.942210613526</v>
      </c>
      <c r="J2756" s="17">
        <v>170.231111477333</v>
      </c>
      <c r="K2756" s="17">
        <v>118.706780570204</v>
      </c>
      <c r="L2756" s="19">
        <v>103.764673160028</v>
      </c>
    </row>
    <row r="2757" spans="1:12" ht="16" x14ac:dyDescent="0.2">
      <c r="A2757" s="22">
        <f t="shared" si="129"/>
        <v>45748</v>
      </c>
      <c r="B2757" s="16" t="s">
        <v>207</v>
      </c>
      <c r="C2757" s="15" t="str">
        <f t="shared" si="130"/>
        <v>CUNDINAMARCA</v>
      </c>
      <c r="D2757" s="23" t="str">
        <f t="shared" si="131"/>
        <v>CUNDINAMARCA</v>
      </c>
      <c r="E2757" s="16">
        <v>2025</v>
      </c>
      <c r="F2757" s="16">
        <v>4</v>
      </c>
      <c r="G2757" s="16" t="s">
        <v>195</v>
      </c>
      <c r="H2757" s="18">
        <v>162.24580861028801</v>
      </c>
      <c r="I2757" s="18">
        <v>112.720136627114</v>
      </c>
      <c r="J2757" s="18">
        <v>166.900984971555</v>
      </c>
      <c r="K2757" s="18">
        <v>116.152497732954</v>
      </c>
      <c r="L2757" s="20">
        <v>103.403091471926</v>
      </c>
    </row>
    <row r="2758" spans="1:12" ht="16" x14ac:dyDescent="0.2">
      <c r="A2758" s="22">
        <f t="shared" si="129"/>
        <v>45778</v>
      </c>
      <c r="B2758" s="15" t="s">
        <v>207</v>
      </c>
      <c r="C2758" s="15" t="str">
        <f t="shared" si="130"/>
        <v>CUNDINAMARCA</v>
      </c>
      <c r="D2758" s="23" t="str">
        <f t="shared" si="131"/>
        <v>CUNDINAMARCA</v>
      </c>
      <c r="E2758" s="15">
        <v>2025</v>
      </c>
      <c r="F2758" s="15">
        <v>5</v>
      </c>
      <c r="G2758" s="15" t="s">
        <v>195</v>
      </c>
      <c r="H2758" s="17">
        <v>176.11352221100401</v>
      </c>
      <c r="I2758" s="17">
        <v>122.47127566136</v>
      </c>
      <c r="J2758" s="17">
        <v>176.805066172784</v>
      </c>
      <c r="K2758" s="17">
        <v>123.086694407362</v>
      </c>
      <c r="L2758" s="19">
        <v>104.146342719692</v>
      </c>
    </row>
    <row r="2759" spans="1:12" ht="16" x14ac:dyDescent="0.2">
      <c r="A2759" s="22">
        <f t="shared" si="129"/>
        <v>45809</v>
      </c>
      <c r="B2759" s="16" t="s">
        <v>207</v>
      </c>
      <c r="C2759" s="15" t="str">
        <f t="shared" si="130"/>
        <v>CUNDINAMARCA</v>
      </c>
      <c r="D2759" s="23" t="str">
        <f t="shared" si="131"/>
        <v>CUNDINAMARCA</v>
      </c>
      <c r="E2759" s="16">
        <v>2025</v>
      </c>
      <c r="F2759" s="16">
        <v>6</v>
      </c>
      <c r="G2759" s="16" t="s">
        <v>195</v>
      </c>
      <c r="H2759" s="18">
        <v>163.463283445711</v>
      </c>
      <c r="I2759" s="18">
        <v>113.932539989763</v>
      </c>
      <c r="J2759" s="18">
        <v>163.441591917464</v>
      </c>
      <c r="K2759" s="18">
        <v>114.16011490563599</v>
      </c>
      <c r="L2759" s="20">
        <v>104.424482479771</v>
      </c>
    </row>
    <row r="2760" spans="1:12" ht="16" x14ac:dyDescent="0.2">
      <c r="A2760" s="22">
        <f t="shared" si="129"/>
        <v>45839</v>
      </c>
      <c r="B2760" s="15" t="s">
        <v>207</v>
      </c>
      <c r="C2760" s="15" t="str">
        <f t="shared" si="130"/>
        <v>CUNDINAMARCA</v>
      </c>
      <c r="D2760" s="23" t="str">
        <f t="shared" si="131"/>
        <v>CUNDINAMARCA</v>
      </c>
      <c r="E2760" s="15">
        <v>2025</v>
      </c>
      <c r="F2760" s="15">
        <v>7</v>
      </c>
      <c r="G2760" s="15" t="s">
        <v>195</v>
      </c>
      <c r="H2760" s="17">
        <v>176.072234796158</v>
      </c>
      <c r="I2760" s="17">
        <v>122.822805938784</v>
      </c>
      <c r="J2760" s="17">
        <v>180.813376667988</v>
      </c>
      <c r="K2760" s="17">
        <v>126.391138992816</v>
      </c>
      <c r="L2760" s="19">
        <v>104.368854527755</v>
      </c>
    </row>
    <row r="2761" spans="1:12" ht="16" x14ac:dyDescent="0.2">
      <c r="A2761" s="22">
        <f t="shared" si="129"/>
        <v>45870</v>
      </c>
      <c r="B2761" s="16" t="s">
        <v>207</v>
      </c>
      <c r="C2761" s="15" t="str">
        <f t="shared" si="130"/>
        <v>CUNDINAMARCA</v>
      </c>
      <c r="D2761" s="23" t="str">
        <f t="shared" si="131"/>
        <v>CUNDINAMARCA</v>
      </c>
      <c r="E2761" s="16">
        <v>2025</v>
      </c>
      <c r="F2761" s="16">
        <v>8</v>
      </c>
      <c r="G2761" s="16" t="s">
        <v>195</v>
      </c>
      <c r="H2761" s="18">
        <v>172.475653746815</v>
      </c>
      <c r="I2761" s="18">
        <v>120.177609079823</v>
      </c>
      <c r="J2761" s="18">
        <v>177.34277367190199</v>
      </c>
      <c r="K2761" s="18">
        <v>123.796214789609</v>
      </c>
      <c r="L2761" s="20">
        <v>104.934405373248</v>
      </c>
    </row>
    <row r="2762" spans="1:12" ht="16" x14ac:dyDescent="0.2">
      <c r="A2762" s="22">
        <f t="shared" si="129"/>
        <v>43101</v>
      </c>
      <c r="B2762" s="15" t="s">
        <v>207</v>
      </c>
      <c r="C2762" s="15" t="str">
        <f t="shared" si="130"/>
        <v>CUNDINAMARCA</v>
      </c>
      <c r="D2762" s="23" t="str">
        <f t="shared" si="131"/>
        <v>CUNDINAMARCA</v>
      </c>
      <c r="E2762" s="15">
        <v>2018</v>
      </c>
      <c r="F2762" s="15">
        <v>1</v>
      </c>
      <c r="G2762" s="15" t="s">
        <v>196</v>
      </c>
      <c r="H2762" s="17">
        <v>93.993678585634498</v>
      </c>
      <c r="I2762" s="17">
        <v>94.802255951646003</v>
      </c>
      <c r="J2762" s="17">
        <v>84.711730636672897</v>
      </c>
      <c r="K2762" s="17">
        <v>85.486377714360103</v>
      </c>
      <c r="L2762" s="19">
        <v>98.118624705561203</v>
      </c>
    </row>
    <row r="2763" spans="1:12" ht="16" x14ac:dyDescent="0.2">
      <c r="A2763" s="22">
        <f t="shared" si="129"/>
        <v>43132</v>
      </c>
      <c r="B2763" s="16" t="s">
        <v>207</v>
      </c>
      <c r="C2763" s="15" t="str">
        <f t="shared" si="130"/>
        <v>CUNDINAMARCA</v>
      </c>
      <c r="D2763" s="23" t="str">
        <f t="shared" si="131"/>
        <v>CUNDINAMARCA</v>
      </c>
      <c r="E2763" s="16">
        <v>2018</v>
      </c>
      <c r="F2763" s="16">
        <v>2</v>
      </c>
      <c r="G2763" s="16" t="s">
        <v>196</v>
      </c>
      <c r="H2763" s="18">
        <v>87.121255009021695</v>
      </c>
      <c r="I2763" s="18">
        <v>87.531418620040299</v>
      </c>
      <c r="J2763" s="18">
        <v>82.089909958403297</v>
      </c>
      <c r="K2763" s="18">
        <v>82.494795560217995</v>
      </c>
      <c r="L2763" s="20">
        <v>97.518121253171799</v>
      </c>
    </row>
    <row r="2764" spans="1:12" ht="16" x14ac:dyDescent="0.2">
      <c r="A2764" s="22">
        <f t="shared" si="129"/>
        <v>43160</v>
      </c>
      <c r="B2764" s="15" t="s">
        <v>207</v>
      </c>
      <c r="C2764" s="15" t="str">
        <f t="shared" si="130"/>
        <v>CUNDINAMARCA</v>
      </c>
      <c r="D2764" s="23" t="str">
        <f t="shared" si="131"/>
        <v>CUNDINAMARCA</v>
      </c>
      <c r="E2764" s="15">
        <v>2018</v>
      </c>
      <c r="F2764" s="15">
        <v>3</v>
      </c>
      <c r="G2764" s="15" t="s">
        <v>196</v>
      </c>
      <c r="H2764" s="17">
        <v>95.244960730773002</v>
      </c>
      <c r="I2764" s="17">
        <v>95.584774512313899</v>
      </c>
      <c r="J2764" s="17">
        <v>89.168555856783698</v>
      </c>
      <c r="K2764" s="17">
        <v>89.503972482525697</v>
      </c>
      <c r="L2764" s="19">
        <v>99.046675495617507</v>
      </c>
    </row>
    <row r="2765" spans="1:12" ht="16" x14ac:dyDescent="0.2">
      <c r="A2765" s="22">
        <f t="shared" si="129"/>
        <v>43191</v>
      </c>
      <c r="B2765" s="16" t="s">
        <v>207</v>
      </c>
      <c r="C2765" s="15" t="str">
        <f t="shared" si="130"/>
        <v>CUNDINAMARCA</v>
      </c>
      <c r="D2765" s="23" t="str">
        <f t="shared" si="131"/>
        <v>CUNDINAMARCA</v>
      </c>
      <c r="E2765" s="16">
        <v>2018</v>
      </c>
      <c r="F2765" s="16">
        <v>4</v>
      </c>
      <c r="G2765" s="16" t="s">
        <v>196</v>
      </c>
      <c r="H2765" s="18">
        <v>96.239030508270503</v>
      </c>
      <c r="I2765" s="18">
        <v>96.5838873822088</v>
      </c>
      <c r="J2765" s="18">
        <v>82.438650110263097</v>
      </c>
      <c r="K2765" s="18">
        <v>82.753638677198097</v>
      </c>
      <c r="L2765" s="20">
        <v>99.410616981914103</v>
      </c>
    </row>
    <row r="2766" spans="1:12" ht="16" x14ac:dyDescent="0.2">
      <c r="A2766" s="22">
        <f t="shared" si="129"/>
        <v>43221</v>
      </c>
      <c r="B2766" s="15" t="s">
        <v>207</v>
      </c>
      <c r="C2766" s="15" t="str">
        <f t="shared" si="130"/>
        <v>CUNDINAMARCA</v>
      </c>
      <c r="D2766" s="23" t="str">
        <f t="shared" si="131"/>
        <v>CUNDINAMARCA</v>
      </c>
      <c r="E2766" s="15">
        <v>2018</v>
      </c>
      <c r="F2766" s="15">
        <v>5</v>
      </c>
      <c r="G2766" s="15" t="s">
        <v>196</v>
      </c>
      <c r="H2766" s="17">
        <v>98.050893582043798</v>
      </c>
      <c r="I2766" s="17">
        <v>98.149243330486897</v>
      </c>
      <c r="J2766" s="17">
        <v>97.895277549075999</v>
      </c>
      <c r="K2766" s="17">
        <v>98.045461315357102</v>
      </c>
      <c r="L2766" s="19">
        <v>99.537996502117906</v>
      </c>
    </row>
    <row r="2767" spans="1:12" ht="16" x14ac:dyDescent="0.2">
      <c r="A2767" s="22">
        <f t="shared" si="129"/>
        <v>43252</v>
      </c>
      <c r="B2767" s="16" t="s">
        <v>207</v>
      </c>
      <c r="C2767" s="15" t="str">
        <f t="shared" si="130"/>
        <v>CUNDINAMARCA</v>
      </c>
      <c r="D2767" s="23" t="str">
        <f t="shared" si="131"/>
        <v>CUNDINAMARCA</v>
      </c>
      <c r="E2767" s="16">
        <v>2018</v>
      </c>
      <c r="F2767" s="16">
        <v>6</v>
      </c>
      <c r="G2767" s="16" t="s">
        <v>196</v>
      </c>
      <c r="H2767" s="18">
        <v>96.462405548021806</v>
      </c>
      <c r="I2767" s="18">
        <v>96.577759788346398</v>
      </c>
      <c r="J2767" s="18">
        <v>102.463192697539</v>
      </c>
      <c r="K2767" s="18">
        <v>102.615834884705</v>
      </c>
      <c r="L2767" s="20">
        <v>99.671441713760004</v>
      </c>
    </row>
    <row r="2768" spans="1:12" ht="16" x14ac:dyDescent="0.2">
      <c r="A2768" s="22">
        <f t="shared" si="129"/>
        <v>43282</v>
      </c>
      <c r="B2768" s="15" t="s">
        <v>207</v>
      </c>
      <c r="C2768" s="15" t="str">
        <f t="shared" si="130"/>
        <v>CUNDINAMARCA</v>
      </c>
      <c r="D2768" s="23" t="str">
        <f t="shared" si="131"/>
        <v>CUNDINAMARCA</v>
      </c>
      <c r="E2768" s="15">
        <v>2018</v>
      </c>
      <c r="F2768" s="15">
        <v>7</v>
      </c>
      <c r="G2768" s="15" t="s">
        <v>196</v>
      </c>
      <c r="H2768" s="17">
        <v>102.814150859745</v>
      </c>
      <c r="I2768" s="17">
        <v>102.897099827635</v>
      </c>
      <c r="J2768" s="17">
        <v>105.892219871078</v>
      </c>
      <c r="K2768" s="17">
        <v>106.00692422076</v>
      </c>
      <c r="L2768" s="19">
        <v>100.739003406897</v>
      </c>
    </row>
    <row r="2769" spans="1:12" ht="16" x14ac:dyDescent="0.2">
      <c r="A2769" s="22">
        <f t="shared" si="129"/>
        <v>43313</v>
      </c>
      <c r="B2769" s="16" t="s">
        <v>207</v>
      </c>
      <c r="C2769" s="15" t="str">
        <f t="shared" si="130"/>
        <v>CUNDINAMARCA</v>
      </c>
      <c r="D2769" s="23" t="str">
        <f t="shared" si="131"/>
        <v>CUNDINAMARCA</v>
      </c>
      <c r="E2769" s="16">
        <v>2018</v>
      </c>
      <c r="F2769" s="16">
        <v>8</v>
      </c>
      <c r="G2769" s="16" t="s">
        <v>196</v>
      </c>
      <c r="H2769" s="18">
        <v>105.797643835689</v>
      </c>
      <c r="I2769" s="18">
        <v>105.695850246574</v>
      </c>
      <c r="J2769" s="18">
        <v>107.524972574111</v>
      </c>
      <c r="K2769" s="18">
        <v>107.448074192413</v>
      </c>
      <c r="L2769" s="20">
        <v>100.32047069765601</v>
      </c>
    </row>
    <row r="2770" spans="1:12" ht="16" x14ac:dyDescent="0.2">
      <c r="A2770" s="22">
        <f t="shared" si="129"/>
        <v>43344</v>
      </c>
      <c r="B2770" s="15" t="s">
        <v>207</v>
      </c>
      <c r="C2770" s="15" t="str">
        <f t="shared" si="130"/>
        <v>CUNDINAMARCA</v>
      </c>
      <c r="D2770" s="23" t="str">
        <f t="shared" si="131"/>
        <v>CUNDINAMARCA</v>
      </c>
      <c r="E2770" s="15">
        <v>2018</v>
      </c>
      <c r="F2770" s="15">
        <v>9</v>
      </c>
      <c r="G2770" s="15" t="s">
        <v>196</v>
      </c>
      <c r="H2770" s="17">
        <v>100.05496555904899</v>
      </c>
      <c r="I2770" s="17">
        <v>99.871645699848898</v>
      </c>
      <c r="J2770" s="17">
        <v>103.131455797749</v>
      </c>
      <c r="K2770" s="17">
        <v>102.973829949812</v>
      </c>
      <c r="L2770" s="19">
        <v>101.460820688052</v>
      </c>
    </row>
    <row r="2771" spans="1:12" ht="16" x14ac:dyDescent="0.2">
      <c r="A2771" s="22">
        <f t="shared" si="129"/>
        <v>43374</v>
      </c>
      <c r="B2771" s="16" t="s">
        <v>207</v>
      </c>
      <c r="C2771" s="15" t="str">
        <f t="shared" si="130"/>
        <v>CUNDINAMARCA</v>
      </c>
      <c r="D2771" s="23" t="str">
        <f t="shared" si="131"/>
        <v>CUNDINAMARCA</v>
      </c>
      <c r="E2771" s="16">
        <v>2018</v>
      </c>
      <c r="F2771" s="16">
        <v>10</v>
      </c>
      <c r="G2771" s="16" t="s">
        <v>196</v>
      </c>
      <c r="H2771" s="18">
        <v>106.540705525053</v>
      </c>
      <c r="I2771" s="18">
        <v>105.887824467318</v>
      </c>
      <c r="J2771" s="18">
        <v>110.071144248159</v>
      </c>
      <c r="K2771" s="18">
        <v>109.40384917592699</v>
      </c>
      <c r="L2771" s="20">
        <v>101.35163824216301</v>
      </c>
    </row>
    <row r="2772" spans="1:12" ht="16" x14ac:dyDescent="0.2">
      <c r="A2772" s="22">
        <f t="shared" si="129"/>
        <v>43405</v>
      </c>
      <c r="B2772" s="15" t="s">
        <v>207</v>
      </c>
      <c r="C2772" s="15" t="str">
        <f t="shared" si="130"/>
        <v>CUNDINAMARCA</v>
      </c>
      <c r="D2772" s="23" t="str">
        <f t="shared" si="131"/>
        <v>CUNDINAMARCA</v>
      </c>
      <c r="E2772" s="15">
        <v>2018</v>
      </c>
      <c r="F2772" s="15">
        <v>11</v>
      </c>
      <c r="G2772" s="15" t="s">
        <v>196</v>
      </c>
      <c r="H2772" s="17">
        <v>108.515567978471</v>
      </c>
      <c r="I2772" s="17">
        <v>108.052159117111</v>
      </c>
      <c r="J2772" s="17">
        <v>114.33785887497601</v>
      </c>
      <c r="K2772" s="17">
        <v>113.85568299953501</v>
      </c>
      <c r="L2772" s="19">
        <v>101.721645419897</v>
      </c>
    </row>
    <row r="2773" spans="1:12" ht="16" x14ac:dyDescent="0.2">
      <c r="A2773" s="22">
        <f t="shared" si="129"/>
        <v>43435</v>
      </c>
      <c r="B2773" s="16" t="s">
        <v>207</v>
      </c>
      <c r="C2773" s="15" t="str">
        <f t="shared" si="130"/>
        <v>CUNDINAMARCA</v>
      </c>
      <c r="D2773" s="23" t="str">
        <f t="shared" si="131"/>
        <v>CUNDINAMARCA</v>
      </c>
      <c r="E2773" s="16">
        <v>2018</v>
      </c>
      <c r="F2773" s="16">
        <v>12</v>
      </c>
      <c r="G2773" s="16" t="s">
        <v>196</v>
      </c>
      <c r="H2773" s="18">
        <v>109.164742278227</v>
      </c>
      <c r="I2773" s="18">
        <v>108.36608105646999</v>
      </c>
      <c r="J2773" s="18">
        <v>120.275031825189</v>
      </c>
      <c r="K2773" s="18">
        <v>119.411558827189</v>
      </c>
      <c r="L2773" s="20">
        <v>101.102944893193</v>
      </c>
    </row>
    <row r="2774" spans="1:12" ht="16" x14ac:dyDescent="0.2">
      <c r="A2774" s="22">
        <f t="shared" si="129"/>
        <v>43466</v>
      </c>
      <c r="B2774" s="15" t="s">
        <v>207</v>
      </c>
      <c r="C2774" s="15" t="str">
        <f t="shared" si="130"/>
        <v>CUNDINAMARCA</v>
      </c>
      <c r="D2774" s="23" t="str">
        <f t="shared" si="131"/>
        <v>CUNDINAMARCA</v>
      </c>
      <c r="E2774" s="15">
        <v>2019</v>
      </c>
      <c r="F2774" s="15">
        <v>1</v>
      </c>
      <c r="G2774" s="15" t="s">
        <v>196</v>
      </c>
      <c r="H2774" s="17">
        <v>96.9685319178881</v>
      </c>
      <c r="I2774" s="17">
        <v>96.3235062320243</v>
      </c>
      <c r="J2774" s="17">
        <v>98.552669122040001</v>
      </c>
      <c r="K2774" s="17">
        <v>97.939392710485706</v>
      </c>
      <c r="L2774" s="19">
        <v>100.02931750861801</v>
      </c>
    </row>
    <row r="2775" spans="1:12" ht="16" x14ac:dyDescent="0.2">
      <c r="A2775" s="22">
        <f t="shared" si="129"/>
        <v>43497</v>
      </c>
      <c r="B2775" s="16" t="s">
        <v>207</v>
      </c>
      <c r="C2775" s="15" t="str">
        <f t="shared" si="130"/>
        <v>CUNDINAMARCA</v>
      </c>
      <c r="D2775" s="23" t="str">
        <f t="shared" si="131"/>
        <v>CUNDINAMARCA</v>
      </c>
      <c r="E2775" s="16">
        <v>2019</v>
      </c>
      <c r="F2775" s="16">
        <v>2</v>
      </c>
      <c r="G2775" s="16" t="s">
        <v>196</v>
      </c>
      <c r="H2775" s="18">
        <v>89.489116075226505</v>
      </c>
      <c r="I2775" s="18">
        <v>88.417970486969196</v>
      </c>
      <c r="J2775" s="18">
        <v>94.453862905060006</v>
      </c>
      <c r="K2775" s="18">
        <v>93.269689509343806</v>
      </c>
      <c r="L2775" s="20">
        <v>101.054419361687</v>
      </c>
    </row>
    <row r="2776" spans="1:12" ht="16" x14ac:dyDescent="0.2">
      <c r="A2776" s="22">
        <f t="shared" si="129"/>
        <v>43525</v>
      </c>
      <c r="B2776" s="15" t="s">
        <v>207</v>
      </c>
      <c r="C2776" s="15" t="str">
        <f t="shared" si="130"/>
        <v>CUNDINAMARCA</v>
      </c>
      <c r="D2776" s="23" t="str">
        <f t="shared" si="131"/>
        <v>CUNDINAMARCA</v>
      </c>
      <c r="E2776" s="15">
        <v>2019</v>
      </c>
      <c r="F2776" s="15">
        <v>3</v>
      </c>
      <c r="G2776" s="15" t="s">
        <v>196</v>
      </c>
      <c r="H2776" s="17">
        <v>96.594254055198405</v>
      </c>
      <c r="I2776" s="17">
        <v>96.613004708321796</v>
      </c>
      <c r="J2776" s="17">
        <v>98.227439177877002</v>
      </c>
      <c r="K2776" s="17">
        <v>98.417445837006994</v>
      </c>
      <c r="L2776" s="19">
        <v>101.30311271065599</v>
      </c>
    </row>
    <row r="2777" spans="1:12" ht="16" x14ac:dyDescent="0.2">
      <c r="A2777" s="22">
        <f t="shared" si="129"/>
        <v>43556</v>
      </c>
      <c r="B2777" s="16" t="s">
        <v>207</v>
      </c>
      <c r="C2777" s="15" t="str">
        <f t="shared" si="130"/>
        <v>CUNDINAMARCA</v>
      </c>
      <c r="D2777" s="23" t="str">
        <f t="shared" si="131"/>
        <v>CUNDINAMARCA</v>
      </c>
      <c r="E2777" s="16">
        <v>2019</v>
      </c>
      <c r="F2777" s="16">
        <v>4</v>
      </c>
      <c r="G2777" s="16" t="s">
        <v>196</v>
      </c>
      <c r="H2777" s="18">
        <v>94.150880701831397</v>
      </c>
      <c r="I2777" s="18">
        <v>93.517613624946407</v>
      </c>
      <c r="J2777" s="18">
        <v>97.681230353256296</v>
      </c>
      <c r="K2777" s="18">
        <v>97.148687034169797</v>
      </c>
      <c r="L2777" s="20">
        <v>101.479017762366</v>
      </c>
    </row>
    <row r="2778" spans="1:12" ht="16" x14ac:dyDescent="0.2">
      <c r="A2778" s="22">
        <f t="shared" si="129"/>
        <v>43586</v>
      </c>
      <c r="B2778" s="15" t="s">
        <v>207</v>
      </c>
      <c r="C2778" s="15" t="str">
        <f t="shared" si="130"/>
        <v>CUNDINAMARCA</v>
      </c>
      <c r="D2778" s="23" t="str">
        <f t="shared" si="131"/>
        <v>CUNDINAMARCA</v>
      </c>
      <c r="E2778" s="15">
        <v>2019</v>
      </c>
      <c r="F2778" s="15">
        <v>5</v>
      </c>
      <c r="G2778" s="15" t="s">
        <v>196</v>
      </c>
      <c r="H2778" s="17">
        <v>101.42972314777199</v>
      </c>
      <c r="I2778" s="17">
        <v>100.329205451619</v>
      </c>
      <c r="J2778" s="17">
        <v>103.34499598587399</v>
      </c>
      <c r="K2778" s="17">
        <v>102.379658393572</v>
      </c>
      <c r="L2778" s="19">
        <v>102.194769352083</v>
      </c>
    </row>
    <row r="2779" spans="1:12" ht="16" x14ac:dyDescent="0.2">
      <c r="A2779" s="22">
        <f t="shared" si="129"/>
        <v>43617</v>
      </c>
      <c r="B2779" s="16" t="s">
        <v>207</v>
      </c>
      <c r="C2779" s="15" t="str">
        <f t="shared" si="130"/>
        <v>CUNDINAMARCA</v>
      </c>
      <c r="D2779" s="23" t="str">
        <f t="shared" si="131"/>
        <v>CUNDINAMARCA</v>
      </c>
      <c r="E2779" s="16">
        <v>2019</v>
      </c>
      <c r="F2779" s="16">
        <v>6</v>
      </c>
      <c r="G2779" s="16" t="s">
        <v>196</v>
      </c>
      <c r="H2779" s="18">
        <v>99.172286210778495</v>
      </c>
      <c r="I2779" s="18">
        <v>97.950408908013699</v>
      </c>
      <c r="J2779" s="18">
        <v>100.648162844373</v>
      </c>
      <c r="K2779" s="18">
        <v>99.541215358625706</v>
      </c>
      <c r="L2779" s="20">
        <v>102.746747272966</v>
      </c>
    </row>
    <row r="2780" spans="1:12" ht="16" x14ac:dyDescent="0.2">
      <c r="A2780" s="22">
        <f t="shared" si="129"/>
        <v>43647</v>
      </c>
      <c r="B2780" s="15" t="s">
        <v>207</v>
      </c>
      <c r="C2780" s="15" t="str">
        <f t="shared" si="130"/>
        <v>CUNDINAMARCA</v>
      </c>
      <c r="D2780" s="23" t="str">
        <f t="shared" si="131"/>
        <v>CUNDINAMARCA</v>
      </c>
      <c r="E2780" s="15">
        <v>2019</v>
      </c>
      <c r="F2780" s="15">
        <v>7</v>
      </c>
      <c r="G2780" s="15" t="s">
        <v>196</v>
      </c>
      <c r="H2780" s="17">
        <v>101.774359902868</v>
      </c>
      <c r="I2780" s="17">
        <v>100.55051942108</v>
      </c>
      <c r="J2780" s="17">
        <v>103.970003444404</v>
      </c>
      <c r="K2780" s="17">
        <v>102.940394731167</v>
      </c>
      <c r="L2780" s="19">
        <v>104.008411092128</v>
      </c>
    </row>
    <row r="2781" spans="1:12" ht="16" x14ac:dyDescent="0.2">
      <c r="A2781" s="22">
        <f t="shared" si="129"/>
        <v>43678</v>
      </c>
      <c r="B2781" s="16" t="s">
        <v>207</v>
      </c>
      <c r="C2781" s="15" t="str">
        <f t="shared" si="130"/>
        <v>CUNDINAMARCA</v>
      </c>
      <c r="D2781" s="23" t="str">
        <f t="shared" si="131"/>
        <v>CUNDINAMARCA</v>
      </c>
      <c r="E2781" s="16">
        <v>2019</v>
      </c>
      <c r="F2781" s="16">
        <v>8</v>
      </c>
      <c r="G2781" s="16" t="s">
        <v>196</v>
      </c>
      <c r="H2781" s="18">
        <v>102.60671214623299</v>
      </c>
      <c r="I2781" s="18">
        <v>100.982397545981</v>
      </c>
      <c r="J2781" s="18">
        <v>102.534431957537</v>
      </c>
      <c r="K2781" s="18">
        <v>100.920507364127</v>
      </c>
      <c r="L2781" s="20">
        <v>104.627111618832</v>
      </c>
    </row>
    <row r="2782" spans="1:12" ht="16" x14ac:dyDescent="0.2">
      <c r="A2782" s="22">
        <f t="shared" si="129"/>
        <v>43709</v>
      </c>
      <c r="B2782" s="15" t="s">
        <v>207</v>
      </c>
      <c r="C2782" s="15" t="str">
        <f t="shared" si="130"/>
        <v>CUNDINAMARCA</v>
      </c>
      <c r="D2782" s="23" t="str">
        <f t="shared" si="131"/>
        <v>CUNDINAMARCA</v>
      </c>
      <c r="E2782" s="15">
        <v>2019</v>
      </c>
      <c r="F2782" s="15">
        <v>9</v>
      </c>
      <c r="G2782" s="15" t="s">
        <v>196</v>
      </c>
      <c r="H2782" s="17">
        <v>99.053717036216696</v>
      </c>
      <c r="I2782" s="17">
        <v>97.088545145627094</v>
      </c>
      <c r="J2782" s="17">
        <v>98.128583505097396</v>
      </c>
      <c r="K2782" s="17">
        <v>96.169023849596499</v>
      </c>
      <c r="L2782" s="19">
        <v>105.227615071221</v>
      </c>
    </row>
    <row r="2783" spans="1:12" ht="16" x14ac:dyDescent="0.2">
      <c r="A2783" s="22">
        <f t="shared" si="129"/>
        <v>43739</v>
      </c>
      <c r="B2783" s="16" t="s">
        <v>207</v>
      </c>
      <c r="C2783" s="15" t="str">
        <f t="shared" si="130"/>
        <v>CUNDINAMARCA</v>
      </c>
      <c r="D2783" s="23" t="str">
        <f t="shared" si="131"/>
        <v>CUNDINAMARCA</v>
      </c>
      <c r="E2783" s="16">
        <v>2019</v>
      </c>
      <c r="F2783" s="16">
        <v>10</v>
      </c>
      <c r="G2783" s="16" t="s">
        <v>196</v>
      </c>
      <c r="H2783" s="18">
        <v>108.296609239679</v>
      </c>
      <c r="I2783" s="18">
        <v>106.501640384163</v>
      </c>
      <c r="J2783" s="18">
        <v>109.105486214512</v>
      </c>
      <c r="K2783" s="18">
        <v>107.40319657237301</v>
      </c>
      <c r="L2783" s="20">
        <v>105.36106028286299</v>
      </c>
    </row>
    <row r="2784" spans="1:12" ht="16" x14ac:dyDescent="0.2">
      <c r="A2784" s="22">
        <f t="shared" si="129"/>
        <v>43770</v>
      </c>
      <c r="B2784" s="15" t="s">
        <v>207</v>
      </c>
      <c r="C2784" s="15" t="str">
        <f t="shared" si="130"/>
        <v>CUNDINAMARCA</v>
      </c>
      <c r="D2784" s="23" t="str">
        <f t="shared" si="131"/>
        <v>CUNDINAMARCA</v>
      </c>
      <c r="E2784" s="15">
        <v>2019</v>
      </c>
      <c r="F2784" s="15">
        <v>11</v>
      </c>
      <c r="G2784" s="15" t="s">
        <v>196</v>
      </c>
      <c r="H2784" s="17">
        <v>106.395133565336</v>
      </c>
      <c r="I2784" s="17">
        <v>105.370745125917</v>
      </c>
      <c r="J2784" s="17">
        <v>110.848290587454</v>
      </c>
      <c r="K2784" s="17">
        <v>109.763228609539</v>
      </c>
      <c r="L2784" s="19">
        <v>105.94943235237599</v>
      </c>
    </row>
    <row r="2785" spans="1:12" ht="16" x14ac:dyDescent="0.2">
      <c r="A2785" s="22">
        <f t="shared" si="129"/>
        <v>43800</v>
      </c>
      <c r="B2785" s="16" t="s">
        <v>207</v>
      </c>
      <c r="C2785" s="15" t="str">
        <f t="shared" si="130"/>
        <v>CUNDINAMARCA</v>
      </c>
      <c r="D2785" s="23" t="str">
        <f t="shared" si="131"/>
        <v>CUNDINAMARCA</v>
      </c>
      <c r="E2785" s="16">
        <v>2019</v>
      </c>
      <c r="F2785" s="16">
        <v>12</v>
      </c>
      <c r="G2785" s="16" t="s">
        <v>196</v>
      </c>
      <c r="H2785" s="18">
        <v>105.772081245151</v>
      </c>
      <c r="I2785" s="18">
        <v>104.491559788643</v>
      </c>
      <c r="J2785" s="18">
        <v>118.55809392251101</v>
      </c>
      <c r="K2785" s="18">
        <v>117.23113033889901</v>
      </c>
      <c r="L2785" s="20">
        <v>105.003184488005</v>
      </c>
    </row>
    <row r="2786" spans="1:12" ht="16" x14ac:dyDescent="0.2">
      <c r="A2786" s="22">
        <f t="shared" si="129"/>
        <v>43831</v>
      </c>
      <c r="B2786" s="15" t="s">
        <v>207</v>
      </c>
      <c r="C2786" s="15" t="str">
        <f t="shared" si="130"/>
        <v>CUNDINAMARCA</v>
      </c>
      <c r="D2786" s="23" t="str">
        <f t="shared" si="131"/>
        <v>CUNDINAMARCA</v>
      </c>
      <c r="E2786" s="15">
        <v>2020</v>
      </c>
      <c r="F2786" s="15">
        <v>1</v>
      </c>
      <c r="G2786" s="15" t="s">
        <v>196</v>
      </c>
      <c r="H2786" s="17">
        <v>103.356993932496</v>
      </c>
      <c r="I2786" s="17">
        <v>101.35184888514701</v>
      </c>
      <c r="J2786" s="17">
        <v>104.66820778649</v>
      </c>
      <c r="K2786" s="17">
        <v>102.669141517181</v>
      </c>
      <c r="L2786" s="19">
        <v>103.03790046200299</v>
      </c>
    </row>
    <row r="2787" spans="1:12" ht="16" x14ac:dyDescent="0.2">
      <c r="A2787" s="22">
        <f t="shared" si="129"/>
        <v>43862</v>
      </c>
      <c r="B2787" s="16" t="s">
        <v>207</v>
      </c>
      <c r="C2787" s="15" t="str">
        <f t="shared" si="130"/>
        <v>CUNDINAMARCA</v>
      </c>
      <c r="D2787" s="23" t="str">
        <f t="shared" si="131"/>
        <v>CUNDINAMARCA</v>
      </c>
      <c r="E2787" s="16">
        <v>2020</v>
      </c>
      <c r="F2787" s="16">
        <v>2</v>
      </c>
      <c r="G2787" s="16" t="s">
        <v>196</v>
      </c>
      <c r="H2787" s="18">
        <v>99.013337542181702</v>
      </c>
      <c r="I2787" s="18">
        <v>96.462087386080697</v>
      </c>
      <c r="J2787" s="18">
        <v>95.809375300686199</v>
      </c>
      <c r="K2787" s="18">
        <v>93.184265643922203</v>
      </c>
      <c r="L2787" s="20">
        <v>103.741520668844</v>
      </c>
    </row>
    <row r="2788" spans="1:12" ht="16" x14ac:dyDescent="0.2">
      <c r="A2788" s="22">
        <f t="shared" si="129"/>
        <v>43891</v>
      </c>
      <c r="B2788" s="15" t="s">
        <v>207</v>
      </c>
      <c r="C2788" s="15" t="str">
        <f t="shared" si="130"/>
        <v>CUNDINAMARCA</v>
      </c>
      <c r="D2788" s="23" t="str">
        <f t="shared" si="131"/>
        <v>CUNDINAMARCA</v>
      </c>
      <c r="E2788" s="15">
        <v>2020</v>
      </c>
      <c r="F2788" s="15">
        <v>3</v>
      </c>
      <c r="G2788" s="15" t="s">
        <v>196</v>
      </c>
      <c r="H2788" s="17">
        <v>91.420345137150903</v>
      </c>
      <c r="I2788" s="17">
        <v>88.260059525699504</v>
      </c>
      <c r="J2788" s="17">
        <v>93.433603665567801</v>
      </c>
      <c r="K2788" s="17">
        <v>90.116992464800006</v>
      </c>
      <c r="L2788" s="19">
        <v>103.377579182547</v>
      </c>
    </row>
    <row r="2789" spans="1:12" ht="16" x14ac:dyDescent="0.2">
      <c r="A2789" s="22">
        <f t="shared" si="129"/>
        <v>43922</v>
      </c>
      <c r="B2789" s="16" t="s">
        <v>207</v>
      </c>
      <c r="C2789" s="15" t="str">
        <f t="shared" si="130"/>
        <v>CUNDINAMARCA</v>
      </c>
      <c r="D2789" s="23" t="str">
        <f t="shared" si="131"/>
        <v>CUNDINAMARCA</v>
      </c>
      <c r="E2789" s="16">
        <v>2020</v>
      </c>
      <c r="F2789" s="16">
        <v>4</v>
      </c>
      <c r="G2789" s="16" t="s">
        <v>196</v>
      </c>
      <c r="H2789" s="18">
        <v>71.465628498165003</v>
      </c>
      <c r="I2789" s="18">
        <v>68.324784484132707</v>
      </c>
      <c r="J2789" s="18">
        <v>74.316827335714095</v>
      </c>
      <c r="K2789" s="18">
        <v>71.191243243020097</v>
      </c>
      <c r="L2789" s="20">
        <v>101.054419361687</v>
      </c>
    </row>
    <row r="2790" spans="1:12" ht="16" x14ac:dyDescent="0.2">
      <c r="A2790" s="22">
        <f t="shared" si="129"/>
        <v>43952</v>
      </c>
      <c r="B2790" s="15" t="s">
        <v>207</v>
      </c>
      <c r="C2790" s="15" t="str">
        <f t="shared" si="130"/>
        <v>CUNDINAMARCA</v>
      </c>
      <c r="D2790" s="23" t="str">
        <f t="shared" si="131"/>
        <v>CUNDINAMARCA</v>
      </c>
      <c r="E2790" s="15">
        <v>2020</v>
      </c>
      <c r="F2790" s="15">
        <v>5</v>
      </c>
      <c r="G2790" s="15" t="s">
        <v>196</v>
      </c>
      <c r="H2790" s="17">
        <v>85.241017960766797</v>
      </c>
      <c r="I2790" s="17">
        <v>81.917183961647098</v>
      </c>
      <c r="J2790" s="17">
        <v>88.332262640135099</v>
      </c>
      <c r="K2790" s="17">
        <v>85.090330977778507</v>
      </c>
      <c r="L2790" s="19">
        <v>101.054419361687</v>
      </c>
    </row>
    <row r="2791" spans="1:12" ht="16" x14ac:dyDescent="0.2">
      <c r="A2791" s="22">
        <f t="shared" si="129"/>
        <v>43983</v>
      </c>
      <c r="B2791" s="16" t="s">
        <v>207</v>
      </c>
      <c r="C2791" s="15" t="str">
        <f t="shared" si="130"/>
        <v>CUNDINAMARCA</v>
      </c>
      <c r="D2791" s="23" t="str">
        <f t="shared" si="131"/>
        <v>CUNDINAMARCA</v>
      </c>
      <c r="E2791" s="16">
        <v>2020</v>
      </c>
      <c r="F2791" s="16">
        <v>6</v>
      </c>
      <c r="G2791" s="16" t="s">
        <v>196</v>
      </c>
      <c r="H2791" s="18">
        <v>95.725023887052103</v>
      </c>
      <c r="I2791" s="18">
        <v>92.616343662173094</v>
      </c>
      <c r="J2791" s="18">
        <v>94.431571163427193</v>
      </c>
      <c r="K2791" s="18">
        <v>91.397859226085501</v>
      </c>
      <c r="L2791" s="20">
        <v>99.950463519920703</v>
      </c>
    </row>
    <row r="2792" spans="1:12" ht="16" x14ac:dyDescent="0.2">
      <c r="A2792" s="22">
        <f t="shared" si="129"/>
        <v>44013</v>
      </c>
      <c r="B2792" s="15" t="s">
        <v>207</v>
      </c>
      <c r="C2792" s="15" t="str">
        <f t="shared" si="130"/>
        <v>CUNDINAMARCA</v>
      </c>
      <c r="D2792" s="23" t="str">
        <f t="shared" si="131"/>
        <v>CUNDINAMARCA</v>
      </c>
      <c r="E2792" s="15">
        <v>2020</v>
      </c>
      <c r="F2792" s="15">
        <v>7</v>
      </c>
      <c r="G2792" s="15" t="s">
        <v>196</v>
      </c>
      <c r="H2792" s="17">
        <v>100.67654793427199</v>
      </c>
      <c r="I2792" s="17">
        <v>97.359553528356997</v>
      </c>
      <c r="J2792" s="17">
        <v>100.40368315842299</v>
      </c>
      <c r="K2792" s="17">
        <v>97.060279078951098</v>
      </c>
      <c r="L2792" s="19">
        <v>99.944397828482494</v>
      </c>
    </row>
    <row r="2793" spans="1:12" ht="16" x14ac:dyDescent="0.2">
      <c r="A2793" s="22">
        <f t="shared" si="129"/>
        <v>44044</v>
      </c>
      <c r="B2793" s="16" t="s">
        <v>207</v>
      </c>
      <c r="C2793" s="15" t="str">
        <f t="shared" si="130"/>
        <v>CUNDINAMARCA</v>
      </c>
      <c r="D2793" s="23" t="str">
        <f t="shared" si="131"/>
        <v>CUNDINAMARCA</v>
      </c>
      <c r="E2793" s="16">
        <v>2020</v>
      </c>
      <c r="F2793" s="16">
        <v>8</v>
      </c>
      <c r="G2793" s="16" t="s">
        <v>196</v>
      </c>
      <c r="H2793" s="18">
        <v>94.036751506805203</v>
      </c>
      <c r="I2793" s="18">
        <v>90.608060324741004</v>
      </c>
      <c r="J2793" s="18">
        <v>97.858580606778503</v>
      </c>
      <c r="K2793" s="18">
        <v>94.6532333974626</v>
      </c>
      <c r="L2793" s="20">
        <v>100.05964596581001</v>
      </c>
    </row>
    <row r="2794" spans="1:12" ht="16" x14ac:dyDescent="0.2">
      <c r="A2794" s="22">
        <f t="shared" si="129"/>
        <v>44075</v>
      </c>
      <c r="B2794" s="15" t="s">
        <v>207</v>
      </c>
      <c r="C2794" s="15" t="str">
        <f t="shared" si="130"/>
        <v>CUNDINAMARCA</v>
      </c>
      <c r="D2794" s="23" t="str">
        <f t="shared" si="131"/>
        <v>CUNDINAMARCA</v>
      </c>
      <c r="E2794" s="15">
        <v>2020</v>
      </c>
      <c r="F2794" s="15">
        <v>9</v>
      </c>
      <c r="G2794" s="15" t="s">
        <v>196</v>
      </c>
      <c r="H2794" s="17">
        <v>100.53665626164199</v>
      </c>
      <c r="I2794" s="17">
        <v>97.264300791147704</v>
      </c>
      <c r="J2794" s="17">
        <v>100.007985228143</v>
      </c>
      <c r="K2794" s="17">
        <v>96.664783859986102</v>
      </c>
      <c r="L2794" s="19">
        <v>99.756361393895901</v>
      </c>
    </row>
    <row r="2795" spans="1:12" ht="16" x14ac:dyDescent="0.2">
      <c r="A2795" s="22">
        <f t="shared" si="129"/>
        <v>44105</v>
      </c>
      <c r="B2795" s="16" t="s">
        <v>207</v>
      </c>
      <c r="C2795" s="15" t="str">
        <f t="shared" si="130"/>
        <v>CUNDINAMARCA</v>
      </c>
      <c r="D2795" s="23" t="str">
        <f t="shared" si="131"/>
        <v>CUNDINAMARCA</v>
      </c>
      <c r="E2795" s="16">
        <v>2020</v>
      </c>
      <c r="F2795" s="16">
        <v>10</v>
      </c>
      <c r="G2795" s="16" t="s">
        <v>196</v>
      </c>
      <c r="H2795" s="18">
        <v>109.728290042643</v>
      </c>
      <c r="I2795" s="18">
        <v>105.86262715615101</v>
      </c>
      <c r="J2795" s="18">
        <v>111.51195318942401</v>
      </c>
      <c r="K2795" s="18">
        <v>107.84490814899701</v>
      </c>
      <c r="L2795" s="20">
        <v>100.38719330347701</v>
      </c>
    </row>
    <row r="2796" spans="1:12" ht="16" x14ac:dyDescent="0.2">
      <c r="A2796" s="22">
        <f t="shared" si="129"/>
        <v>44136</v>
      </c>
      <c r="B2796" s="15" t="s">
        <v>207</v>
      </c>
      <c r="C2796" s="15" t="str">
        <f t="shared" si="130"/>
        <v>CUNDINAMARCA</v>
      </c>
      <c r="D2796" s="23" t="str">
        <f t="shared" si="131"/>
        <v>CUNDINAMARCA</v>
      </c>
      <c r="E2796" s="15">
        <v>2020</v>
      </c>
      <c r="F2796" s="15">
        <v>11</v>
      </c>
      <c r="G2796" s="15" t="s">
        <v>196</v>
      </c>
      <c r="H2796" s="17">
        <v>107.420496776006</v>
      </c>
      <c r="I2796" s="17">
        <v>104.003737366793</v>
      </c>
      <c r="J2796" s="17">
        <v>112.82591669502099</v>
      </c>
      <c r="K2796" s="17">
        <v>109.312923129314</v>
      </c>
      <c r="L2796" s="19">
        <v>101.982470151743</v>
      </c>
    </row>
    <row r="2797" spans="1:12" ht="16" x14ac:dyDescent="0.2">
      <c r="A2797" s="22">
        <f t="shared" si="129"/>
        <v>44166</v>
      </c>
      <c r="B2797" s="16" t="s">
        <v>207</v>
      </c>
      <c r="C2797" s="15" t="str">
        <f t="shared" si="130"/>
        <v>CUNDINAMARCA</v>
      </c>
      <c r="D2797" s="23" t="str">
        <f t="shared" si="131"/>
        <v>CUNDINAMARCA</v>
      </c>
      <c r="E2797" s="16">
        <v>2020</v>
      </c>
      <c r="F2797" s="16">
        <v>12</v>
      </c>
      <c r="G2797" s="16" t="s">
        <v>196</v>
      </c>
      <c r="H2797" s="18">
        <v>108.870318205446</v>
      </c>
      <c r="I2797" s="18">
        <v>105.060049999252</v>
      </c>
      <c r="J2797" s="18">
        <v>120.85671495536501</v>
      </c>
      <c r="K2797" s="18">
        <v>116.95188625153899</v>
      </c>
      <c r="L2797" s="20">
        <v>102.225097809274</v>
      </c>
    </row>
    <row r="2798" spans="1:12" ht="16" x14ac:dyDescent="0.2">
      <c r="A2798" s="22">
        <f t="shared" si="129"/>
        <v>44197</v>
      </c>
      <c r="B2798" s="15" t="s">
        <v>207</v>
      </c>
      <c r="C2798" s="15" t="str">
        <f t="shared" si="130"/>
        <v>CUNDINAMARCA</v>
      </c>
      <c r="D2798" s="23" t="str">
        <f t="shared" si="131"/>
        <v>CUNDINAMARCA</v>
      </c>
      <c r="E2798" s="15">
        <v>2021</v>
      </c>
      <c r="F2798" s="15">
        <v>1</v>
      </c>
      <c r="G2798" s="15" t="s">
        <v>196</v>
      </c>
      <c r="H2798" s="17">
        <v>103.9346215301</v>
      </c>
      <c r="I2798" s="17">
        <v>99.967833042176693</v>
      </c>
      <c r="J2798" s="17">
        <v>101.945328887855</v>
      </c>
      <c r="K2798" s="17">
        <v>97.837125871053203</v>
      </c>
      <c r="L2798" s="19">
        <v>101.260652870588</v>
      </c>
    </row>
    <row r="2799" spans="1:12" ht="16" x14ac:dyDescent="0.2">
      <c r="A2799" s="22">
        <f t="shared" si="129"/>
        <v>44228</v>
      </c>
      <c r="B2799" s="16" t="s">
        <v>207</v>
      </c>
      <c r="C2799" s="15" t="str">
        <f t="shared" si="130"/>
        <v>CUNDINAMARCA</v>
      </c>
      <c r="D2799" s="23" t="str">
        <f t="shared" si="131"/>
        <v>CUNDINAMARCA</v>
      </c>
      <c r="E2799" s="16">
        <v>2021</v>
      </c>
      <c r="F2799" s="16">
        <v>2</v>
      </c>
      <c r="G2799" s="16" t="s">
        <v>196</v>
      </c>
      <c r="H2799" s="18">
        <v>100.75531546563499</v>
      </c>
      <c r="I2799" s="18">
        <v>95.847074281002605</v>
      </c>
      <c r="J2799" s="18">
        <v>101.253853745268</v>
      </c>
      <c r="K2799" s="18">
        <v>96.277260083881501</v>
      </c>
      <c r="L2799" s="20">
        <v>101.260652870588</v>
      </c>
    </row>
    <row r="2800" spans="1:12" ht="16" x14ac:dyDescent="0.2">
      <c r="A2800" s="22">
        <f t="shared" si="129"/>
        <v>44256</v>
      </c>
      <c r="B2800" s="15" t="s">
        <v>207</v>
      </c>
      <c r="C2800" s="15" t="str">
        <f t="shared" si="130"/>
        <v>CUNDINAMARCA</v>
      </c>
      <c r="D2800" s="23" t="str">
        <f t="shared" si="131"/>
        <v>CUNDINAMARCA</v>
      </c>
      <c r="E2800" s="15">
        <v>2021</v>
      </c>
      <c r="F2800" s="15">
        <v>3</v>
      </c>
      <c r="G2800" s="15" t="s">
        <v>196</v>
      </c>
      <c r="H2800" s="17">
        <v>109.979900836301</v>
      </c>
      <c r="I2800" s="17">
        <v>104.67643468195401</v>
      </c>
      <c r="J2800" s="17">
        <v>113.637891490532</v>
      </c>
      <c r="K2800" s="17">
        <v>108.04743336249101</v>
      </c>
      <c r="L2800" s="19">
        <v>101.6427914312</v>
      </c>
    </row>
    <row r="2801" spans="1:12" ht="16" x14ac:dyDescent="0.2">
      <c r="A2801" s="22">
        <f t="shared" si="129"/>
        <v>44287</v>
      </c>
      <c r="B2801" s="16" t="s">
        <v>207</v>
      </c>
      <c r="C2801" s="15" t="str">
        <f t="shared" si="130"/>
        <v>CUNDINAMARCA</v>
      </c>
      <c r="D2801" s="23" t="str">
        <f t="shared" si="131"/>
        <v>CUNDINAMARCA</v>
      </c>
      <c r="E2801" s="16">
        <v>2021</v>
      </c>
      <c r="F2801" s="16">
        <v>4</v>
      </c>
      <c r="G2801" s="16" t="s">
        <v>196</v>
      </c>
      <c r="H2801" s="18">
        <v>103.942873670834</v>
      </c>
      <c r="I2801" s="18">
        <v>98.538558017670198</v>
      </c>
      <c r="J2801" s="18">
        <v>105.607574910181</v>
      </c>
      <c r="K2801" s="18">
        <v>100.10026624390601</v>
      </c>
      <c r="L2801" s="20">
        <v>101.70951403702099</v>
      </c>
    </row>
    <row r="2802" spans="1:12" ht="16" x14ac:dyDescent="0.2">
      <c r="A2802" s="22">
        <f t="shared" si="129"/>
        <v>44317</v>
      </c>
      <c r="B2802" s="15" t="s">
        <v>207</v>
      </c>
      <c r="C2802" s="15" t="str">
        <f t="shared" si="130"/>
        <v>CUNDINAMARCA</v>
      </c>
      <c r="D2802" s="23" t="str">
        <f t="shared" si="131"/>
        <v>CUNDINAMARCA</v>
      </c>
      <c r="E2802" s="15">
        <v>2021</v>
      </c>
      <c r="F2802" s="15">
        <v>5</v>
      </c>
      <c r="G2802" s="15" t="s">
        <v>196</v>
      </c>
      <c r="H2802" s="17">
        <v>98.939902856192901</v>
      </c>
      <c r="I2802" s="17">
        <v>93.254066233833797</v>
      </c>
      <c r="J2802" s="17">
        <v>98.218175896919504</v>
      </c>
      <c r="K2802" s="17">
        <v>92.066767073360694</v>
      </c>
      <c r="L2802" s="19">
        <v>102.043127066126</v>
      </c>
    </row>
    <row r="2803" spans="1:12" ht="16" x14ac:dyDescent="0.2">
      <c r="A2803" s="22">
        <f t="shared" si="129"/>
        <v>44348</v>
      </c>
      <c r="B2803" s="16" t="s">
        <v>207</v>
      </c>
      <c r="C2803" s="15" t="str">
        <f t="shared" si="130"/>
        <v>CUNDINAMARCA</v>
      </c>
      <c r="D2803" s="23" t="str">
        <f t="shared" si="131"/>
        <v>CUNDINAMARCA</v>
      </c>
      <c r="E2803" s="16">
        <v>2021</v>
      </c>
      <c r="F2803" s="16">
        <v>6</v>
      </c>
      <c r="G2803" s="16" t="s">
        <v>196</v>
      </c>
      <c r="H2803" s="18">
        <v>114.360332590596</v>
      </c>
      <c r="I2803" s="18">
        <v>106.524152185662</v>
      </c>
      <c r="J2803" s="18">
        <v>119.53379144685699</v>
      </c>
      <c r="K2803" s="18">
        <v>111.468089042646</v>
      </c>
      <c r="L2803" s="20">
        <v>101.52754329387299</v>
      </c>
    </row>
    <row r="2804" spans="1:12" ht="16" x14ac:dyDescent="0.2">
      <c r="A2804" s="22">
        <f t="shared" si="129"/>
        <v>44378</v>
      </c>
      <c r="B2804" s="15" t="s">
        <v>207</v>
      </c>
      <c r="C2804" s="15" t="str">
        <f t="shared" si="130"/>
        <v>CUNDINAMARCA</v>
      </c>
      <c r="D2804" s="23" t="str">
        <f t="shared" si="131"/>
        <v>CUNDINAMARCA</v>
      </c>
      <c r="E2804" s="15">
        <v>2021</v>
      </c>
      <c r="F2804" s="15">
        <v>7</v>
      </c>
      <c r="G2804" s="15" t="s">
        <v>196</v>
      </c>
      <c r="H2804" s="17">
        <v>121.82028969988799</v>
      </c>
      <c r="I2804" s="17">
        <v>112.92633792122599</v>
      </c>
      <c r="J2804" s="17">
        <v>122.82083044648</v>
      </c>
      <c r="K2804" s="17">
        <v>113.932412666462</v>
      </c>
      <c r="L2804" s="19">
        <v>102.121981054824</v>
      </c>
    </row>
    <row r="2805" spans="1:12" ht="16" x14ac:dyDescent="0.2">
      <c r="A2805" s="22">
        <f t="shared" si="129"/>
        <v>44409</v>
      </c>
      <c r="B2805" s="16" t="s">
        <v>207</v>
      </c>
      <c r="C2805" s="15" t="str">
        <f t="shared" si="130"/>
        <v>CUNDINAMARCA</v>
      </c>
      <c r="D2805" s="23" t="str">
        <f t="shared" si="131"/>
        <v>CUNDINAMARCA</v>
      </c>
      <c r="E2805" s="16">
        <v>2021</v>
      </c>
      <c r="F2805" s="16">
        <v>8</v>
      </c>
      <c r="G2805" s="16" t="s">
        <v>196</v>
      </c>
      <c r="H2805" s="18">
        <v>123.862020254236</v>
      </c>
      <c r="I2805" s="18">
        <v>114.12297455169799</v>
      </c>
      <c r="J2805" s="18">
        <v>123.501535054755</v>
      </c>
      <c r="K2805" s="18">
        <v>113.708844560139</v>
      </c>
      <c r="L2805" s="20">
        <v>102.637564827077</v>
      </c>
    </row>
    <row r="2806" spans="1:12" ht="16" x14ac:dyDescent="0.2">
      <c r="A2806" s="22">
        <f t="shared" si="129"/>
        <v>44440</v>
      </c>
      <c r="B2806" s="15" t="s">
        <v>207</v>
      </c>
      <c r="C2806" s="15" t="str">
        <f t="shared" si="130"/>
        <v>CUNDINAMARCA</v>
      </c>
      <c r="D2806" s="23" t="str">
        <f t="shared" si="131"/>
        <v>CUNDINAMARCA</v>
      </c>
      <c r="E2806" s="15">
        <v>2021</v>
      </c>
      <c r="F2806" s="15">
        <v>9</v>
      </c>
      <c r="G2806" s="15" t="s">
        <v>196</v>
      </c>
      <c r="H2806" s="17">
        <v>122.842813937382</v>
      </c>
      <c r="I2806" s="17">
        <v>111.698909225173</v>
      </c>
      <c r="J2806" s="17">
        <v>125.766890878265</v>
      </c>
      <c r="K2806" s="17">
        <v>114.383654054792</v>
      </c>
      <c r="L2806" s="19">
        <v>103.43823609693</v>
      </c>
    </row>
    <row r="2807" spans="1:12" ht="16" x14ac:dyDescent="0.2">
      <c r="A2807" s="22">
        <f t="shared" si="129"/>
        <v>44470</v>
      </c>
      <c r="B2807" s="16" t="s">
        <v>207</v>
      </c>
      <c r="C2807" s="15" t="str">
        <f t="shared" si="130"/>
        <v>CUNDINAMARCA</v>
      </c>
      <c r="D2807" s="23" t="str">
        <f t="shared" si="131"/>
        <v>CUNDINAMARCA</v>
      </c>
      <c r="E2807" s="16">
        <v>2021</v>
      </c>
      <c r="F2807" s="16">
        <v>10</v>
      </c>
      <c r="G2807" s="16" t="s">
        <v>196</v>
      </c>
      <c r="H2807" s="18">
        <v>129.08943753578899</v>
      </c>
      <c r="I2807" s="18">
        <v>116.74238974326801</v>
      </c>
      <c r="J2807" s="18">
        <v>130.41065903362301</v>
      </c>
      <c r="K2807" s="18">
        <v>117.935051947624</v>
      </c>
      <c r="L2807" s="20">
        <v>103.796111891788</v>
      </c>
    </row>
    <row r="2808" spans="1:12" ht="16" x14ac:dyDescent="0.2">
      <c r="A2808" s="22">
        <f t="shared" si="129"/>
        <v>44501</v>
      </c>
      <c r="B2808" s="15" t="s">
        <v>207</v>
      </c>
      <c r="C2808" s="15" t="str">
        <f t="shared" si="130"/>
        <v>CUNDINAMARCA</v>
      </c>
      <c r="D2808" s="23" t="str">
        <f t="shared" si="131"/>
        <v>CUNDINAMARCA</v>
      </c>
      <c r="E2808" s="15">
        <v>2021</v>
      </c>
      <c r="F2808" s="15">
        <v>11</v>
      </c>
      <c r="G2808" s="15" t="s">
        <v>196</v>
      </c>
      <c r="H2808" s="17">
        <v>132.65341103783001</v>
      </c>
      <c r="I2808" s="17">
        <v>118.884552414693</v>
      </c>
      <c r="J2808" s="17">
        <v>137.398634371984</v>
      </c>
      <c r="K2808" s="17">
        <v>123.154539784153</v>
      </c>
      <c r="L2808" s="19">
        <v>104.778753904789</v>
      </c>
    </row>
    <row r="2809" spans="1:12" ht="16" x14ac:dyDescent="0.2">
      <c r="A2809" s="22">
        <f t="shared" si="129"/>
        <v>44531</v>
      </c>
      <c r="B2809" s="16" t="s">
        <v>207</v>
      </c>
      <c r="C2809" s="15" t="str">
        <f t="shared" si="130"/>
        <v>CUNDINAMARCA</v>
      </c>
      <c r="D2809" s="23" t="str">
        <f t="shared" si="131"/>
        <v>CUNDINAMARCA</v>
      </c>
      <c r="E2809" s="16">
        <v>2021</v>
      </c>
      <c r="F2809" s="16">
        <v>12</v>
      </c>
      <c r="G2809" s="16" t="s">
        <v>196</v>
      </c>
      <c r="H2809" s="18">
        <v>139.040842265067</v>
      </c>
      <c r="I2809" s="18">
        <v>122.114824898908</v>
      </c>
      <c r="J2809" s="18">
        <v>145.731405983548</v>
      </c>
      <c r="K2809" s="18">
        <v>128.213142973998</v>
      </c>
      <c r="L2809" s="20">
        <v>105.500571185944</v>
      </c>
    </row>
    <row r="2810" spans="1:12" ht="16" x14ac:dyDescent="0.2">
      <c r="A2810" s="22">
        <f t="shared" si="129"/>
        <v>44562</v>
      </c>
      <c r="B2810" s="15" t="s">
        <v>207</v>
      </c>
      <c r="C2810" s="15" t="str">
        <f t="shared" si="130"/>
        <v>CUNDINAMARCA</v>
      </c>
      <c r="D2810" s="23" t="str">
        <f t="shared" si="131"/>
        <v>CUNDINAMARCA</v>
      </c>
      <c r="E2810" s="15">
        <v>2022</v>
      </c>
      <c r="F2810" s="15">
        <v>1</v>
      </c>
      <c r="G2810" s="15" t="s">
        <v>196</v>
      </c>
      <c r="H2810" s="17">
        <v>135.92213168580901</v>
      </c>
      <c r="I2810" s="17">
        <v>118.33684196876</v>
      </c>
      <c r="J2810" s="17">
        <v>137.83303857466601</v>
      </c>
      <c r="K2810" s="17">
        <v>119.847277878414</v>
      </c>
      <c r="L2810" s="19">
        <v>103.802177583226</v>
      </c>
    </row>
    <row r="2811" spans="1:12" ht="16" x14ac:dyDescent="0.2">
      <c r="A2811" s="22">
        <f t="shared" si="129"/>
        <v>44593</v>
      </c>
      <c r="B2811" s="16" t="s">
        <v>207</v>
      </c>
      <c r="C2811" s="15" t="str">
        <f t="shared" si="130"/>
        <v>CUNDINAMARCA</v>
      </c>
      <c r="D2811" s="23" t="str">
        <f t="shared" si="131"/>
        <v>CUNDINAMARCA</v>
      </c>
      <c r="E2811" s="16">
        <v>2022</v>
      </c>
      <c r="F2811" s="16">
        <v>2</v>
      </c>
      <c r="G2811" s="16" t="s">
        <v>196</v>
      </c>
      <c r="H2811" s="18">
        <v>130.50665566466</v>
      </c>
      <c r="I2811" s="18">
        <v>111.526322737333</v>
      </c>
      <c r="J2811" s="18">
        <v>131.84674258728799</v>
      </c>
      <c r="K2811" s="18">
        <v>112.18661798578</v>
      </c>
      <c r="L2811" s="20">
        <v>106.034352032512</v>
      </c>
    </row>
    <row r="2812" spans="1:12" ht="16" x14ac:dyDescent="0.2">
      <c r="A2812" s="22">
        <f t="shared" si="129"/>
        <v>44621</v>
      </c>
      <c r="B2812" s="15" t="s">
        <v>207</v>
      </c>
      <c r="C2812" s="15" t="str">
        <f t="shared" si="130"/>
        <v>CUNDINAMARCA</v>
      </c>
      <c r="D2812" s="23" t="str">
        <f t="shared" si="131"/>
        <v>CUNDINAMARCA</v>
      </c>
      <c r="E2812" s="15">
        <v>2022</v>
      </c>
      <c r="F2812" s="15">
        <v>3</v>
      </c>
      <c r="G2812" s="15" t="s">
        <v>196</v>
      </c>
      <c r="H2812" s="17">
        <v>144.10963919434701</v>
      </c>
      <c r="I2812" s="17">
        <v>121.044174986372</v>
      </c>
      <c r="J2812" s="17">
        <v>143.40861667239199</v>
      </c>
      <c r="K2812" s="17">
        <v>119.85311299096</v>
      </c>
      <c r="L2812" s="19">
        <v>106.452884741753</v>
      </c>
    </row>
    <row r="2813" spans="1:12" ht="16" x14ac:dyDescent="0.2">
      <c r="A2813" s="22">
        <f t="shared" si="129"/>
        <v>44652</v>
      </c>
      <c r="B2813" s="16" t="s">
        <v>207</v>
      </c>
      <c r="C2813" s="15" t="str">
        <f t="shared" si="130"/>
        <v>CUNDINAMARCA</v>
      </c>
      <c r="D2813" s="23" t="str">
        <f t="shared" si="131"/>
        <v>CUNDINAMARCA</v>
      </c>
      <c r="E2813" s="16">
        <v>2022</v>
      </c>
      <c r="F2813" s="16">
        <v>4</v>
      </c>
      <c r="G2813" s="16" t="s">
        <v>196</v>
      </c>
      <c r="H2813" s="18">
        <v>144.306048705286</v>
      </c>
      <c r="I2813" s="18">
        <v>119.679264967835</v>
      </c>
      <c r="J2813" s="18">
        <v>144.343410129376</v>
      </c>
      <c r="K2813" s="18">
        <v>119.71797036715699</v>
      </c>
      <c r="L2813" s="20">
        <v>107.36880414893299</v>
      </c>
    </row>
    <row r="2814" spans="1:12" ht="16" x14ac:dyDescent="0.2">
      <c r="A2814" s="22">
        <f t="shared" si="129"/>
        <v>44682</v>
      </c>
      <c r="B2814" s="15" t="s">
        <v>207</v>
      </c>
      <c r="C2814" s="15" t="str">
        <f t="shared" si="130"/>
        <v>CUNDINAMARCA</v>
      </c>
      <c r="D2814" s="23" t="str">
        <f t="shared" si="131"/>
        <v>CUNDINAMARCA</v>
      </c>
      <c r="E2814" s="15">
        <v>2022</v>
      </c>
      <c r="F2814" s="15">
        <v>5</v>
      </c>
      <c r="G2814" s="15" t="s">
        <v>196</v>
      </c>
      <c r="H2814" s="17">
        <v>149.37993613814299</v>
      </c>
      <c r="I2814" s="17">
        <v>122.064818609496</v>
      </c>
      <c r="J2814" s="17">
        <v>152.789100956103</v>
      </c>
      <c r="K2814" s="17">
        <v>125.07800803641</v>
      </c>
      <c r="L2814" s="19">
        <v>107.757008400983</v>
      </c>
    </row>
    <row r="2815" spans="1:12" ht="16" x14ac:dyDescent="0.2">
      <c r="A2815" s="22">
        <f t="shared" si="129"/>
        <v>44713</v>
      </c>
      <c r="B2815" s="16" t="s">
        <v>207</v>
      </c>
      <c r="C2815" s="15" t="str">
        <f t="shared" si="130"/>
        <v>CUNDINAMARCA</v>
      </c>
      <c r="D2815" s="23" t="str">
        <f t="shared" si="131"/>
        <v>CUNDINAMARCA</v>
      </c>
      <c r="E2815" s="16">
        <v>2022</v>
      </c>
      <c r="F2815" s="16">
        <v>6</v>
      </c>
      <c r="G2815" s="16" t="s">
        <v>196</v>
      </c>
      <c r="H2815" s="18">
        <v>149.22423406007599</v>
      </c>
      <c r="I2815" s="18">
        <v>120.552021461197</v>
      </c>
      <c r="J2815" s="18">
        <v>157.10147534872499</v>
      </c>
      <c r="K2815" s="18">
        <v>127.59648365666</v>
      </c>
      <c r="L2815" s="20">
        <v>109.698029661231</v>
      </c>
    </row>
    <row r="2816" spans="1:12" ht="16" x14ac:dyDescent="0.2">
      <c r="A2816" s="22">
        <f t="shared" si="129"/>
        <v>44743</v>
      </c>
      <c r="B2816" s="15" t="s">
        <v>207</v>
      </c>
      <c r="C2816" s="15" t="str">
        <f t="shared" si="130"/>
        <v>CUNDINAMARCA</v>
      </c>
      <c r="D2816" s="23" t="str">
        <f t="shared" si="131"/>
        <v>CUNDINAMARCA</v>
      </c>
      <c r="E2816" s="15">
        <v>2022</v>
      </c>
      <c r="F2816" s="15">
        <v>7</v>
      </c>
      <c r="G2816" s="15" t="s">
        <v>196</v>
      </c>
      <c r="H2816" s="17">
        <v>152.327566790558</v>
      </c>
      <c r="I2816" s="17">
        <v>121.80202280863099</v>
      </c>
      <c r="J2816" s="17">
        <v>157.80366060521999</v>
      </c>
      <c r="K2816" s="17">
        <v>126.54678653482701</v>
      </c>
      <c r="L2816" s="19">
        <v>109.44327062082399</v>
      </c>
    </row>
    <row r="2817" spans="1:12" ht="16" x14ac:dyDescent="0.2">
      <c r="A2817" s="22">
        <f t="shared" si="129"/>
        <v>44774</v>
      </c>
      <c r="B2817" s="16" t="s">
        <v>207</v>
      </c>
      <c r="C2817" s="15" t="str">
        <f t="shared" si="130"/>
        <v>CUNDINAMARCA</v>
      </c>
      <c r="D2817" s="23" t="str">
        <f t="shared" si="131"/>
        <v>CUNDINAMARCA</v>
      </c>
      <c r="E2817" s="16">
        <v>2022</v>
      </c>
      <c r="F2817" s="16">
        <v>8</v>
      </c>
      <c r="G2817" s="16" t="s">
        <v>196</v>
      </c>
      <c r="H2817" s="18">
        <v>161.53836525328001</v>
      </c>
      <c r="I2817" s="18">
        <v>128.35039367415001</v>
      </c>
      <c r="J2817" s="18">
        <v>165.33895141283799</v>
      </c>
      <c r="K2817" s="18">
        <v>131.418398919097</v>
      </c>
      <c r="L2817" s="20">
        <v>109.813277798558</v>
      </c>
    </row>
    <row r="2818" spans="1:12" ht="16" x14ac:dyDescent="0.2">
      <c r="A2818" s="22">
        <f t="shared" ref="A2818:A2881" si="132">DATE(E2818,F2818,1)</f>
        <v>44805</v>
      </c>
      <c r="B2818" s="15" t="s">
        <v>207</v>
      </c>
      <c r="C2818" s="15" t="str">
        <f t="shared" si="130"/>
        <v>CUNDINAMARCA</v>
      </c>
      <c r="D2818" s="23" t="str">
        <f t="shared" si="131"/>
        <v>CUNDINAMARCA</v>
      </c>
      <c r="E2818" s="15">
        <v>2022</v>
      </c>
      <c r="F2818" s="15">
        <v>9</v>
      </c>
      <c r="G2818" s="15" t="s">
        <v>196</v>
      </c>
      <c r="H2818" s="17">
        <v>155.298258062287</v>
      </c>
      <c r="I2818" s="17">
        <v>121.31528270187199</v>
      </c>
      <c r="J2818" s="17">
        <v>161.76983574885799</v>
      </c>
      <c r="K2818" s="17">
        <v>126.336228087553</v>
      </c>
      <c r="L2818" s="19">
        <v>110.741328588615</v>
      </c>
    </row>
    <row r="2819" spans="1:12" ht="16" x14ac:dyDescent="0.2">
      <c r="A2819" s="22">
        <f t="shared" si="132"/>
        <v>44835</v>
      </c>
      <c r="B2819" s="16" t="s">
        <v>207</v>
      </c>
      <c r="C2819" s="15" t="str">
        <f t="shared" ref="C2819:C2882" si="133">UPPER(B2819)</f>
        <v>CUNDINAMARCA</v>
      </c>
      <c r="D2819" s="23" t="str">
        <f t="shared" ref="D2819:D2882" si="134">SUBSTITUTE(SUBSTITUTE(SUBSTITUTE(SUBSTITUTE(SUBSTITUTE(SUBSTITUTE(SUBSTITUTE(SUBSTITUTE(SUBSTITUTE(SUBSTITUTE(C2819,"á","a"),"é","e"),"í","i"),"ó","o"),"ú","u"),"Á","A"),"É","E"),"Í","I"),"Ó","O"),"Ú","U")</f>
        <v>CUNDINAMARCA</v>
      </c>
      <c r="E2819" s="16">
        <v>2022</v>
      </c>
      <c r="F2819" s="16">
        <v>10</v>
      </c>
      <c r="G2819" s="16" t="s">
        <v>196</v>
      </c>
      <c r="H2819" s="18">
        <v>158.08090921909599</v>
      </c>
      <c r="I2819" s="18">
        <v>123.533073603121</v>
      </c>
      <c r="J2819" s="18">
        <v>161.36407139091401</v>
      </c>
      <c r="K2819" s="18">
        <v>125.867821302701</v>
      </c>
      <c r="L2819" s="20">
        <v>110.75952566293</v>
      </c>
    </row>
    <row r="2820" spans="1:12" ht="16" x14ac:dyDescent="0.2">
      <c r="A2820" s="22">
        <f t="shared" si="132"/>
        <v>44866</v>
      </c>
      <c r="B2820" s="15" t="s">
        <v>207</v>
      </c>
      <c r="C2820" s="15" t="str">
        <f t="shared" si="133"/>
        <v>CUNDINAMARCA</v>
      </c>
      <c r="D2820" s="23" t="str">
        <f t="shared" si="134"/>
        <v>CUNDINAMARCA</v>
      </c>
      <c r="E2820" s="15">
        <v>2022</v>
      </c>
      <c r="F2820" s="15">
        <v>11</v>
      </c>
      <c r="G2820" s="15" t="s">
        <v>196</v>
      </c>
      <c r="H2820" s="17">
        <v>164.62529012217399</v>
      </c>
      <c r="I2820" s="17">
        <v>126.62567259930201</v>
      </c>
      <c r="J2820" s="17">
        <v>169.688138194733</v>
      </c>
      <c r="K2820" s="17">
        <v>130.91317795043</v>
      </c>
      <c r="L2820" s="19">
        <v>110.668540291355</v>
      </c>
    </row>
    <row r="2821" spans="1:12" ht="16" x14ac:dyDescent="0.2">
      <c r="A2821" s="22">
        <f t="shared" si="132"/>
        <v>44896</v>
      </c>
      <c r="B2821" s="16" t="s">
        <v>207</v>
      </c>
      <c r="C2821" s="15" t="str">
        <f t="shared" si="133"/>
        <v>CUNDINAMARCA</v>
      </c>
      <c r="D2821" s="23" t="str">
        <f t="shared" si="134"/>
        <v>CUNDINAMARCA</v>
      </c>
      <c r="E2821" s="16">
        <v>2022</v>
      </c>
      <c r="F2821" s="16">
        <v>12</v>
      </c>
      <c r="G2821" s="16" t="s">
        <v>196</v>
      </c>
      <c r="H2821" s="18">
        <v>163.01255472771999</v>
      </c>
      <c r="I2821" s="18">
        <v>124.198548229198</v>
      </c>
      <c r="J2821" s="18">
        <v>176.22138007874199</v>
      </c>
      <c r="K2821" s="18">
        <v>134.92589723610601</v>
      </c>
      <c r="L2821" s="20">
        <v>109.82540918143501</v>
      </c>
    </row>
    <row r="2822" spans="1:12" ht="16" x14ac:dyDescent="0.2">
      <c r="A2822" s="22">
        <f t="shared" si="132"/>
        <v>44927</v>
      </c>
      <c r="B2822" s="15" t="s">
        <v>207</v>
      </c>
      <c r="C2822" s="15" t="str">
        <f t="shared" si="133"/>
        <v>CUNDINAMARCA</v>
      </c>
      <c r="D2822" s="23" t="str">
        <f t="shared" si="134"/>
        <v>CUNDINAMARCA</v>
      </c>
      <c r="E2822" s="15">
        <v>2023</v>
      </c>
      <c r="F2822" s="15">
        <v>1</v>
      </c>
      <c r="G2822" s="15" t="s">
        <v>196</v>
      </c>
      <c r="H2822" s="17">
        <v>161.499142856616</v>
      </c>
      <c r="I2822" s="17">
        <v>120.97200408104899</v>
      </c>
      <c r="J2822" s="17">
        <v>159.99308171963401</v>
      </c>
      <c r="K2822" s="17">
        <v>119.10415987483201</v>
      </c>
      <c r="L2822" s="19">
        <v>109.115723283157</v>
      </c>
    </row>
    <row r="2823" spans="1:12" ht="16" x14ac:dyDescent="0.2">
      <c r="A2823" s="22">
        <f t="shared" si="132"/>
        <v>44958</v>
      </c>
      <c r="B2823" s="16" t="s">
        <v>207</v>
      </c>
      <c r="C2823" s="15" t="str">
        <f t="shared" si="133"/>
        <v>CUNDINAMARCA</v>
      </c>
      <c r="D2823" s="23" t="str">
        <f t="shared" si="134"/>
        <v>CUNDINAMARCA</v>
      </c>
      <c r="E2823" s="16">
        <v>2023</v>
      </c>
      <c r="F2823" s="16">
        <v>2</v>
      </c>
      <c r="G2823" s="16" t="s">
        <v>196</v>
      </c>
      <c r="H2823" s="18">
        <v>149.54563883741301</v>
      </c>
      <c r="I2823" s="18">
        <v>108.26456030357799</v>
      </c>
      <c r="J2823" s="18">
        <v>150.134781086131</v>
      </c>
      <c r="K2823" s="18">
        <v>107.71666552784799</v>
      </c>
      <c r="L2823" s="20">
        <v>109.516058918083</v>
      </c>
    </row>
    <row r="2824" spans="1:12" ht="16" x14ac:dyDescent="0.2">
      <c r="A2824" s="22">
        <f t="shared" si="132"/>
        <v>44986</v>
      </c>
      <c r="B2824" s="15" t="s">
        <v>207</v>
      </c>
      <c r="C2824" s="15" t="str">
        <f t="shared" si="133"/>
        <v>CUNDINAMARCA</v>
      </c>
      <c r="D2824" s="23" t="str">
        <f t="shared" si="134"/>
        <v>CUNDINAMARCA</v>
      </c>
      <c r="E2824" s="15">
        <v>2023</v>
      </c>
      <c r="F2824" s="15">
        <v>3</v>
      </c>
      <c r="G2824" s="15" t="s">
        <v>196</v>
      </c>
      <c r="H2824" s="17">
        <v>159.75028168501899</v>
      </c>
      <c r="I2824" s="17">
        <v>113.985301623544</v>
      </c>
      <c r="J2824" s="17">
        <v>161.78260812600399</v>
      </c>
      <c r="K2824" s="17">
        <v>115.140006788016</v>
      </c>
      <c r="L2824" s="19">
        <v>109.801146415682</v>
      </c>
    </row>
    <row r="2825" spans="1:12" ht="16" x14ac:dyDescent="0.2">
      <c r="A2825" s="22">
        <f t="shared" si="132"/>
        <v>45017</v>
      </c>
      <c r="B2825" s="16" t="s">
        <v>207</v>
      </c>
      <c r="C2825" s="15" t="str">
        <f t="shared" si="133"/>
        <v>CUNDINAMARCA</v>
      </c>
      <c r="D2825" s="23" t="str">
        <f t="shared" si="134"/>
        <v>CUNDINAMARCA</v>
      </c>
      <c r="E2825" s="16">
        <v>2023</v>
      </c>
      <c r="F2825" s="16">
        <v>4</v>
      </c>
      <c r="G2825" s="16" t="s">
        <v>196</v>
      </c>
      <c r="H2825" s="18">
        <v>149.06441188254999</v>
      </c>
      <c r="I2825" s="18">
        <v>107.01594873296</v>
      </c>
      <c r="J2825" s="18">
        <v>151.25321836552899</v>
      </c>
      <c r="K2825" s="18">
        <v>108.37157782833</v>
      </c>
      <c r="L2825" s="20">
        <v>109.964920084515</v>
      </c>
    </row>
    <row r="2826" spans="1:12" ht="16" x14ac:dyDescent="0.2">
      <c r="A2826" s="22">
        <f t="shared" si="132"/>
        <v>45047</v>
      </c>
      <c r="B2826" s="15" t="s">
        <v>207</v>
      </c>
      <c r="C2826" s="15" t="str">
        <f t="shared" si="133"/>
        <v>CUNDINAMARCA</v>
      </c>
      <c r="D2826" s="23" t="str">
        <f t="shared" si="134"/>
        <v>CUNDINAMARCA</v>
      </c>
      <c r="E2826" s="15">
        <v>2023</v>
      </c>
      <c r="F2826" s="15">
        <v>5</v>
      </c>
      <c r="G2826" s="15" t="s">
        <v>196</v>
      </c>
      <c r="H2826" s="17">
        <v>161.86883563792099</v>
      </c>
      <c r="I2826" s="17">
        <v>115.19785927802199</v>
      </c>
      <c r="J2826" s="17">
        <v>167.091067102159</v>
      </c>
      <c r="K2826" s="17">
        <v>119.307653223755</v>
      </c>
      <c r="L2826" s="19">
        <v>111.23264959511501</v>
      </c>
    </row>
    <row r="2827" spans="1:12" ht="16" x14ac:dyDescent="0.2">
      <c r="A2827" s="22">
        <f t="shared" si="132"/>
        <v>45078</v>
      </c>
      <c r="B2827" s="16" t="s">
        <v>207</v>
      </c>
      <c r="C2827" s="15" t="str">
        <f t="shared" si="133"/>
        <v>CUNDINAMARCA</v>
      </c>
      <c r="D2827" s="23" t="str">
        <f t="shared" si="134"/>
        <v>CUNDINAMARCA</v>
      </c>
      <c r="E2827" s="16">
        <v>2023</v>
      </c>
      <c r="F2827" s="16">
        <v>6</v>
      </c>
      <c r="G2827" s="16" t="s">
        <v>196</v>
      </c>
      <c r="H2827" s="18">
        <v>163.83401435771</v>
      </c>
      <c r="I2827" s="18">
        <v>117.376415145899</v>
      </c>
      <c r="J2827" s="18">
        <v>165.259254995665</v>
      </c>
      <c r="K2827" s="18">
        <v>118.09942482004401</v>
      </c>
      <c r="L2827" s="20">
        <v>112.172831768048</v>
      </c>
    </row>
    <row r="2828" spans="1:12" ht="16" x14ac:dyDescent="0.2">
      <c r="A2828" s="22">
        <f t="shared" si="132"/>
        <v>45108</v>
      </c>
      <c r="B2828" s="15" t="s">
        <v>207</v>
      </c>
      <c r="C2828" s="15" t="str">
        <f t="shared" si="133"/>
        <v>CUNDINAMARCA</v>
      </c>
      <c r="D2828" s="23" t="str">
        <f t="shared" si="134"/>
        <v>CUNDINAMARCA</v>
      </c>
      <c r="E2828" s="15">
        <v>2023</v>
      </c>
      <c r="F2828" s="15">
        <v>7</v>
      </c>
      <c r="G2828" s="15" t="s">
        <v>196</v>
      </c>
      <c r="H2828" s="17">
        <v>166.84939146469799</v>
      </c>
      <c r="I2828" s="17">
        <v>120.972534006845</v>
      </c>
      <c r="J2828" s="17">
        <v>168.25631905956601</v>
      </c>
      <c r="K2828" s="17">
        <v>122.19700212391901</v>
      </c>
      <c r="L2828" s="19">
        <v>112.846123517697</v>
      </c>
    </row>
    <row r="2829" spans="1:12" ht="16" x14ac:dyDescent="0.2">
      <c r="A2829" s="22">
        <f t="shared" si="132"/>
        <v>45139</v>
      </c>
      <c r="B2829" s="16" t="s">
        <v>207</v>
      </c>
      <c r="C2829" s="15" t="str">
        <f t="shared" si="133"/>
        <v>CUNDINAMARCA</v>
      </c>
      <c r="D2829" s="23" t="str">
        <f t="shared" si="134"/>
        <v>CUNDINAMARCA</v>
      </c>
      <c r="E2829" s="16">
        <v>2023</v>
      </c>
      <c r="F2829" s="16">
        <v>8</v>
      </c>
      <c r="G2829" s="16" t="s">
        <v>196</v>
      </c>
      <c r="H2829" s="18">
        <v>169.75482284592701</v>
      </c>
      <c r="I2829" s="18">
        <v>122.456923219461</v>
      </c>
      <c r="J2829" s="18">
        <v>174.43810450391999</v>
      </c>
      <c r="K2829" s="18">
        <v>126.618200845579</v>
      </c>
      <c r="L2829" s="20">
        <v>111.57232831565901</v>
      </c>
    </row>
    <row r="2830" spans="1:12" ht="16" x14ac:dyDescent="0.2">
      <c r="A2830" s="22">
        <f t="shared" si="132"/>
        <v>45170</v>
      </c>
      <c r="B2830" s="15" t="s">
        <v>207</v>
      </c>
      <c r="C2830" s="15" t="str">
        <f t="shared" si="133"/>
        <v>CUNDINAMARCA</v>
      </c>
      <c r="D2830" s="23" t="str">
        <f t="shared" si="134"/>
        <v>CUNDINAMARCA</v>
      </c>
      <c r="E2830" s="15">
        <v>2023</v>
      </c>
      <c r="F2830" s="15">
        <v>9</v>
      </c>
      <c r="G2830" s="15" t="s">
        <v>196</v>
      </c>
      <c r="H2830" s="17">
        <v>165.41842837528799</v>
      </c>
      <c r="I2830" s="17">
        <v>120.585130787289</v>
      </c>
      <c r="J2830" s="17">
        <v>171.50907188835399</v>
      </c>
      <c r="K2830" s="17">
        <v>125.30157392068</v>
      </c>
      <c r="L2830" s="19">
        <v>112.864320592011</v>
      </c>
    </row>
    <row r="2831" spans="1:12" ht="16" x14ac:dyDescent="0.2">
      <c r="A2831" s="22">
        <f t="shared" si="132"/>
        <v>45200</v>
      </c>
      <c r="B2831" s="16" t="s">
        <v>207</v>
      </c>
      <c r="C2831" s="15" t="str">
        <f t="shared" si="133"/>
        <v>CUNDINAMARCA</v>
      </c>
      <c r="D2831" s="23" t="str">
        <f t="shared" si="134"/>
        <v>CUNDINAMARCA</v>
      </c>
      <c r="E2831" s="16">
        <v>2023</v>
      </c>
      <c r="F2831" s="16">
        <v>10</v>
      </c>
      <c r="G2831" s="16" t="s">
        <v>196</v>
      </c>
      <c r="H2831" s="18">
        <v>170.392370464902</v>
      </c>
      <c r="I2831" s="18">
        <v>125.32898476425299</v>
      </c>
      <c r="J2831" s="18">
        <v>174.782323087907</v>
      </c>
      <c r="K2831" s="18">
        <v>128.19759842380401</v>
      </c>
      <c r="L2831" s="20">
        <v>113.143342398172</v>
      </c>
    </row>
    <row r="2832" spans="1:12" ht="16" x14ac:dyDescent="0.2">
      <c r="A2832" s="22">
        <f t="shared" si="132"/>
        <v>45231</v>
      </c>
      <c r="B2832" s="15" t="s">
        <v>207</v>
      </c>
      <c r="C2832" s="15" t="str">
        <f t="shared" si="133"/>
        <v>CUNDINAMARCA</v>
      </c>
      <c r="D2832" s="23" t="str">
        <f t="shared" si="134"/>
        <v>CUNDINAMARCA</v>
      </c>
      <c r="E2832" s="15">
        <v>2023</v>
      </c>
      <c r="F2832" s="15">
        <v>11</v>
      </c>
      <c r="G2832" s="15" t="s">
        <v>196</v>
      </c>
      <c r="H2832" s="17">
        <v>170.43107806360001</v>
      </c>
      <c r="I2832" s="17">
        <v>125.44945761346</v>
      </c>
      <c r="J2832" s="17">
        <v>175.20420620039701</v>
      </c>
      <c r="K2832" s="17">
        <v>129.387058348869</v>
      </c>
      <c r="L2832" s="19">
        <v>114.20483839987099</v>
      </c>
    </row>
    <row r="2833" spans="1:12" ht="16" x14ac:dyDescent="0.2">
      <c r="A2833" s="22">
        <f t="shared" si="132"/>
        <v>45261</v>
      </c>
      <c r="B2833" s="16" t="s">
        <v>207</v>
      </c>
      <c r="C2833" s="15" t="str">
        <f t="shared" si="133"/>
        <v>CUNDINAMARCA</v>
      </c>
      <c r="D2833" s="23" t="str">
        <f t="shared" si="134"/>
        <v>CUNDINAMARCA</v>
      </c>
      <c r="E2833" s="16">
        <v>2023</v>
      </c>
      <c r="F2833" s="16">
        <v>12</v>
      </c>
      <c r="G2833" s="16" t="s">
        <v>196</v>
      </c>
      <c r="H2833" s="18">
        <v>168.592073821859</v>
      </c>
      <c r="I2833" s="18">
        <v>124.80238252775</v>
      </c>
      <c r="J2833" s="18">
        <v>176.82395415967699</v>
      </c>
      <c r="K2833" s="18">
        <v>130.70871999308699</v>
      </c>
      <c r="L2833" s="20">
        <v>113.191867929678</v>
      </c>
    </row>
    <row r="2834" spans="1:12" ht="16" x14ac:dyDescent="0.2">
      <c r="A2834" s="22">
        <f t="shared" si="132"/>
        <v>45292</v>
      </c>
      <c r="B2834" s="15" t="s">
        <v>207</v>
      </c>
      <c r="C2834" s="15" t="str">
        <f t="shared" si="133"/>
        <v>CUNDINAMARCA</v>
      </c>
      <c r="D2834" s="23" t="str">
        <f t="shared" si="134"/>
        <v>CUNDINAMARCA</v>
      </c>
      <c r="E2834" s="15">
        <v>2024</v>
      </c>
      <c r="F2834" s="15">
        <v>1</v>
      </c>
      <c r="G2834" s="15" t="s">
        <v>196</v>
      </c>
      <c r="H2834" s="17">
        <v>162.09768387625601</v>
      </c>
      <c r="I2834" s="17">
        <v>117.73697714718</v>
      </c>
      <c r="J2834" s="17">
        <v>163.15568383874901</v>
      </c>
      <c r="K2834" s="17">
        <v>118.661265477705</v>
      </c>
      <c r="L2834" s="19">
        <v>110.365255719442</v>
      </c>
    </row>
    <row r="2835" spans="1:12" ht="16" x14ac:dyDescent="0.2">
      <c r="A2835" s="22">
        <f t="shared" si="132"/>
        <v>45323</v>
      </c>
      <c r="B2835" s="16" t="s">
        <v>207</v>
      </c>
      <c r="C2835" s="15" t="str">
        <f t="shared" si="133"/>
        <v>CUNDINAMARCA</v>
      </c>
      <c r="D2835" s="23" t="str">
        <f t="shared" si="134"/>
        <v>CUNDINAMARCA</v>
      </c>
      <c r="E2835" s="16">
        <v>2024</v>
      </c>
      <c r="F2835" s="16">
        <v>2</v>
      </c>
      <c r="G2835" s="16" t="s">
        <v>196</v>
      </c>
      <c r="H2835" s="18">
        <v>150.99593739293701</v>
      </c>
      <c r="I2835" s="18">
        <v>108.97093897599601</v>
      </c>
      <c r="J2835" s="18">
        <v>154.01200433147</v>
      </c>
      <c r="K2835" s="18">
        <v>110.29477170366199</v>
      </c>
      <c r="L2835" s="20">
        <v>110.256073273553</v>
      </c>
    </row>
    <row r="2836" spans="1:12" ht="16" x14ac:dyDescent="0.2">
      <c r="A2836" s="22">
        <f t="shared" si="132"/>
        <v>45352</v>
      </c>
      <c r="B2836" s="15" t="s">
        <v>207</v>
      </c>
      <c r="C2836" s="15" t="str">
        <f t="shared" si="133"/>
        <v>CUNDINAMARCA</v>
      </c>
      <c r="D2836" s="23" t="str">
        <f t="shared" si="134"/>
        <v>CUNDINAMARCA</v>
      </c>
      <c r="E2836" s="15">
        <v>2024</v>
      </c>
      <c r="F2836" s="15">
        <v>3</v>
      </c>
      <c r="G2836" s="15" t="s">
        <v>196</v>
      </c>
      <c r="H2836" s="17">
        <v>155.932038544043</v>
      </c>
      <c r="I2836" s="17">
        <v>111.872560311657</v>
      </c>
      <c r="J2836" s="17">
        <v>153.71318657255699</v>
      </c>
      <c r="K2836" s="17">
        <v>110.00445606293199</v>
      </c>
      <c r="L2836" s="19">
        <v>110.110496679034</v>
      </c>
    </row>
    <row r="2837" spans="1:12" ht="16" x14ac:dyDescent="0.2">
      <c r="A2837" s="22">
        <f t="shared" si="132"/>
        <v>45383</v>
      </c>
      <c r="B2837" s="16" t="s">
        <v>207</v>
      </c>
      <c r="C2837" s="15" t="str">
        <f t="shared" si="133"/>
        <v>CUNDINAMARCA</v>
      </c>
      <c r="D2837" s="23" t="str">
        <f t="shared" si="134"/>
        <v>CUNDINAMARCA</v>
      </c>
      <c r="E2837" s="16">
        <v>2024</v>
      </c>
      <c r="F2837" s="16">
        <v>4</v>
      </c>
      <c r="G2837" s="16" t="s">
        <v>196</v>
      </c>
      <c r="H2837" s="18">
        <v>159.63136880963</v>
      </c>
      <c r="I2837" s="18">
        <v>114.30011193970699</v>
      </c>
      <c r="J2837" s="18">
        <v>166.63043936660699</v>
      </c>
      <c r="K2837" s="18">
        <v>119.698309031424</v>
      </c>
      <c r="L2837" s="20">
        <v>110.929365023201</v>
      </c>
    </row>
    <row r="2838" spans="1:12" ht="16" x14ac:dyDescent="0.2">
      <c r="A2838" s="22">
        <f t="shared" si="132"/>
        <v>45413</v>
      </c>
      <c r="B2838" s="15" t="s">
        <v>207</v>
      </c>
      <c r="C2838" s="15" t="str">
        <f t="shared" si="133"/>
        <v>CUNDINAMARCA</v>
      </c>
      <c r="D2838" s="23" t="str">
        <f t="shared" si="134"/>
        <v>CUNDINAMARCA</v>
      </c>
      <c r="E2838" s="15">
        <v>2024</v>
      </c>
      <c r="F2838" s="15">
        <v>5</v>
      </c>
      <c r="G2838" s="15" t="s">
        <v>196</v>
      </c>
      <c r="H2838" s="17">
        <v>162.270070806539</v>
      </c>
      <c r="I2838" s="17">
        <v>116.37153685361299</v>
      </c>
      <c r="J2838" s="17">
        <v>165.75075184034199</v>
      </c>
      <c r="K2838" s="17">
        <v>118.82048973053</v>
      </c>
      <c r="L2838" s="19">
        <v>110.844445343065</v>
      </c>
    </row>
    <row r="2839" spans="1:12" ht="16" x14ac:dyDescent="0.2">
      <c r="A2839" s="22">
        <f t="shared" si="132"/>
        <v>45444</v>
      </c>
      <c r="B2839" s="16" t="s">
        <v>207</v>
      </c>
      <c r="C2839" s="15" t="str">
        <f t="shared" si="133"/>
        <v>CUNDINAMARCA</v>
      </c>
      <c r="D2839" s="23" t="str">
        <f t="shared" si="134"/>
        <v>CUNDINAMARCA</v>
      </c>
      <c r="E2839" s="16">
        <v>2024</v>
      </c>
      <c r="F2839" s="16">
        <v>6</v>
      </c>
      <c r="G2839" s="16" t="s">
        <v>196</v>
      </c>
      <c r="H2839" s="18">
        <v>157.72529968916001</v>
      </c>
      <c r="I2839" s="18">
        <v>114.50640074281399</v>
      </c>
      <c r="J2839" s="18">
        <v>157.40939051148899</v>
      </c>
      <c r="K2839" s="18">
        <v>114.148652669283</v>
      </c>
      <c r="L2839" s="20">
        <v>110.72313151429999</v>
      </c>
    </row>
    <row r="2840" spans="1:12" ht="16" x14ac:dyDescent="0.2">
      <c r="A2840" s="22">
        <f t="shared" si="132"/>
        <v>45474</v>
      </c>
      <c r="B2840" s="15" t="s">
        <v>207</v>
      </c>
      <c r="C2840" s="15" t="str">
        <f t="shared" si="133"/>
        <v>CUNDINAMARCA</v>
      </c>
      <c r="D2840" s="23" t="str">
        <f t="shared" si="134"/>
        <v>CUNDINAMARCA</v>
      </c>
      <c r="E2840" s="15">
        <v>2024</v>
      </c>
      <c r="F2840" s="15">
        <v>7</v>
      </c>
      <c r="G2840" s="15" t="s">
        <v>196</v>
      </c>
      <c r="H2840" s="17">
        <v>163.73385592668899</v>
      </c>
      <c r="I2840" s="17">
        <v>118.841979983706</v>
      </c>
      <c r="J2840" s="17">
        <v>170.76059603786001</v>
      </c>
      <c r="K2840" s="17">
        <v>124.475215623119</v>
      </c>
      <c r="L2840" s="19">
        <v>110.64427752560201</v>
      </c>
    </row>
    <row r="2841" spans="1:12" ht="16" x14ac:dyDescent="0.2">
      <c r="A2841" s="22">
        <f t="shared" si="132"/>
        <v>45505</v>
      </c>
      <c r="B2841" s="16" t="s">
        <v>207</v>
      </c>
      <c r="C2841" s="15" t="str">
        <f t="shared" si="133"/>
        <v>CUNDINAMARCA</v>
      </c>
      <c r="D2841" s="23" t="str">
        <f t="shared" si="134"/>
        <v>CUNDINAMARCA</v>
      </c>
      <c r="E2841" s="16">
        <v>2024</v>
      </c>
      <c r="F2841" s="16">
        <v>8</v>
      </c>
      <c r="G2841" s="16" t="s">
        <v>196</v>
      </c>
      <c r="H2841" s="18">
        <v>166.71999131916499</v>
      </c>
      <c r="I2841" s="18">
        <v>120.21408702807</v>
      </c>
      <c r="J2841" s="18">
        <v>173.59583252562899</v>
      </c>
      <c r="K2841" s="18">
        <v>125.59381156834201</v>
      </c>
      <c r="L2841" s="20">
        <v>110.808051194436</v>
      </c>
    </row>
    <row r="2842" spans="1:12" ht="16" x14ac:dyDescent="0.2">
      <c r="A2842" s="22">
        <f t="shared" si="132"/>
        <v>45536</v>
      </c>
      <c r="B2842" s="15" t="s">
        <v>207</v>
      </c>
      <c r="C2842" s="15" t="str">
        <f t="shared" si="133"/>
        <v>CUNDINAMARCA</v>
      </c>
      <c r="D2842" s="23" t="str">
        <f t="shared" si="134"/>
        <v>CUNDINAMARCA</v>
      </c>
      <c r="E2842" s="15">
        <v>2024</v>
      </c>
      <c r="F2842" s="15">
        <v>9</v>
      </c>
      <c r="G2842" s="15" t="s">
        <v>196</v>
      </c>
      <c r="H2842" s="17">
        <v>154.97848327472201</v>
      </c>
      <c r="I2842" s="17">
        <v>112.18857540866399</v>
      </c>
      <c r="J2842" s="17">
        <v>161.85473519561501</v>
      </c>
      <c r="K2842" s="17">
        <v>117.35609166543701</v>
      </c>
      <c r="L2842" s="19">
        <v>110.783788428683</v>
      </c>
    </row>
    <row r="2843" spans="1:12" ht="16" x14ac:dyDescent="0.2">
      <c r="A2843" s="22">
        <f t="shared" si="132"/>
        <v>45566</v>
      </c>
      <c r="B2843" s="16" t="s">
        <v>207</v>
      </c>
      <c r="C2843" s="15" t="str">
        <f t="shared" si="133"/>
        <v>CUNDINAMARCA</v>
      </c>
      <c r="D2843" s="23" t="str">
        <f t="shared" si="134"/>
        <v>CUNDINAMARCA</v>
      </c>
      <c r="E2843" s="16">
        <v>2024</v>
      </c>
      <c r="F2843" s="16">
        <v>10</v>
      </c>
      <c r="G2843" s="16" t="s">
        <v>196</v>
      </c>
      <c r="H2843" s="18">
        <v>176.14917286168699</v>
      </c>
      <c r="I2843" s="18">
        <v>128.03076755504301</v>
      </c>
      <c r="J2843" s="18">
        <v>175.59811456727701</v>
      </c>
      <c r="K2843" s="18">
        <v>127.749176898947</v>
      </c>
      <c r="L2843" s="20">
        <v>112.33053974544301</v>
      </c>
    </row>
    <row r="2844" spans="1:12" ht="16" x14ac:dyDescent="0.2">
      <c r="A2844" s="22">
        <f t="shared" si="132"/>
        <v>45597</v>
      </c>
      <c r="B2844" s="15" t="s">
        <v>207</v>
      </c>
      <c r="C2844" s="15" t="str">
        <f t="shared" si="133"/>
        <v>CUNDINAMARCA</v>
      </c>
      <c r="D2844" s="23" t="str">
        <f t="shared" si="134"/>
        <v>CUNDINAMARCA</v>
      </c>
      <c r="E2844" s="15">
        <v>2024</v>
      </c>
      <c r="F2844" s="15">
        <v>11</v>
      </c>
      <c r="G2844" s="15" t="s">
        <v>196</v>
      </c>
      <c r="H2844" s="17">
        <v>169.25796530266001</v>
      </c>
      <c r="I2844" s="17">
        <v>124.07929290868201</v>
      </c>
      <c r="J2844" s="17">
        <v>176.64059121462</v>
      </c>
      <c r="K2844" s="17">
        <v>129.94167704461</v>
      </c>
      <c r="L2844" s="19">
        <v>112.34267112832001</v>
      </c>
    </row>
    <row r="2845" spans="1:12" ht="16" x14ac:dyDescent="0.2">
      <c r="A2845" s="22">
        <f t="shared" si="132"/>
        <v>45627</v>
      </c>
      <c r="B2845" s="16" t="s">
        <v>207</v>
      </c>
      <c r="C2845" s="15" t="str">
        <f t="shared" si="133"/>
        <v>CUNDINAMARCA</v>
      </c>
      <c r="D2845" s="23" t="str">
        <f t="shared" si="134"/>
        <v>CUNDINAMARCA</v>
      </c>
      <c r="E2845" s="16">
        <v>2024</v>
      </c>
      <c r="F2845" s="16">
        <v>12</v>
      </c>
      <c r="G2845" s="16" t="s">
        <v>196</v>
      </c>
      <c r="H2845" s="18">
        <v>178.94685858633099</v>
      </c>
      <c r="I2845" s="18">
        <v>130.85170285197</v>
      </c>
      <c r="J2845" s="18">
        <v>187.37829836243199</v>
      </c>
      <c r="K2845" s="18">
        <v>137.78057182393499</v>
      </c>
      <c r="L2845" s="20">
        <v>112.34267112832001</v>
      </c>
    </row>
    <row r="2846" spans="1:12" ht="16" x14ac:dyDescent="0.2">
      <c r="A2846" s="22">
        <f t="shared" si="132"/>
        <v>45658</v>
      </c>
      <c r="B2846" s="15" t="s">
        <v>207</v>
      </c>
      <c r="C2846" s="15" t="str">
        <f t="shared" si="133"/>
        <v>CUNDINAMARCA</v>
      </c>
      <c r="D2846" s="23" t="str">
        <f t="shared" si="134"/>
        <v>CUNDINAMARCA</v>
      </c>
      <c r="E2846" s="15">
        <v>2025</v>
      </c>
      <c r="F2846" s="15">
        <v>1</v>
      </c>
      <c r="G2846" s="15" t="s">
        <v>196</v>
      </c>
      <c r="H2846" s="17">
        <v>172.22385280611101</v>
      </c>
      <c r="I2846" s="17">
        <v>122.991854297565</v>
      </c>
      <c r="J2846" s="17">
        <v>173.93389422690601</v>
      </c>
      <c r="K2846" s="17">
        <v>125.03607704932099</v>
      </c>
      <c r="L2846" s="19">
        <v>111.00215332046101</v>
      </c>
    </row>
    <row r="2847" spans="1:12" ht="16" x14ac:dyDescent="0.2">
      <c r="A2847" s="22">
        <f t="shared" si="132"/>
        <v>45689</v>
      </c>
      <c r="B2847" s="16" t="s">
        <v>207</v>
      </c>
      <c r="C2847" s="15" t="str">
        <f t="shared" si="133"/>
        <v>CUNDINAMARCA</v>
      </c>
      <c r="D2847" s="23" t="str">
        <f t="shared" si="134"/>
        <v>CUNDINAMARCA</v>
      </c>
      <c r="E2847" s="16">
        <v>2025</v>
      </c>
      <c r="F2847" s="16">
        <v>2</v>
      </c>
      <c r="G2847" s="16" t="s">
        <v>196</v>
      </c>
      <c r="H2847" s="18">
        <v>154.505663877237</v>
      </c>
      <c r="I2847" s="18">
        <v>108.724576704787</v>
      </c>
      <c r="J2847" s="18">
        <v>153.67819653991501</v>
      </c>
      <c r="K2847" s="18">
        <v>107.522902594315</v>
      </c>
      <c r="L2847" s="20">
        <v>111.147729914979</v>
      </c>
    </row>
    <row r="2848" spans="1:12" ht="16" x14ac:dyDescent="0.2">
      <c r="A2848" s="22">
        <f t="shared" si="132"/>
        <v>45717</v>
      </c>
      <c r="B2848" s="15" t="s">
        <v>207</v>
      </c>
      <c r="C2848" s="15" t="str">
        <f t="shared" si="133"/>
        <v>CUNDINAMARCA</v>
      </c>
      <c r="D2848" s="23" t="str">
        <f t="shared" si="134"/>
        <v>CUNDINAMARCA</v>
      </c>
      <c r="E2848" s="15">
        <v>2025</v>
      </c>
      <c r="F2848" s="15">
        <v>3</v>
      </c>
      <c r="G2848" s="15" t="s">
        <v>196</v>
      </c>
      <c r="H2848" s="17">
        <v>159.669369717162</v>
      </c>
      <c r="I2848" s="17">
        <v>111.65243901423599</v>
      </c>
      <c r="J2848" s="17">
        <v>164.95952532195901</v>
      </c>
      <c r="K2848" s="17">
        <v>115.59409089763101</v>
      </c>
      <c r="L2848" s="19">
        <v>111.15379560641701</v>
      </c>
    </row>
    <row r="2849" spans="1:12" ht="16" x14ac:dyDescent="0.2">
      <c r="A2849" s="22">
        <f t="shared" si="132"/>
        <v>45748</v>
      </c>
      <c r="B2849" s="16" t="s">
        <v>207</v>
      </c>
      <c r="C2849" s="15" t="str">
        <f t="shared" si="133"/>
        <v>CUNDINAMARCA</v>
      </c>
      <c r="D2849" s="23" t="str">
        <f t="shared" si="134"/>
        <v>CUNDINAMARCA</v>
      </c>
      <c r="E2849" s="16">
        <v>2025</v>
      </c>
      <c r="F2849" s="16">
        <v>4</v>
      </c>
      <c r="G2849" s="16" t="s">
        <v>196</v>
      </c>
      <c r="H2849" s="18">
        <v>160.935995213441</v>
      </c>
      <c r="I2849" s="18">
        <v>112.14063332168899</v>
      </c>
      <c r="J2849" s="18">
        <v>167.34518608783699</v>
      </c>
      <c r="K2849" s="18">
        <v>117.00076845824999</v>
      </c>
      <c r="L2849" s="20">
        <v>110.72313151429999</v>
      </c>
    </row>
    <row r="2850" spans="1:12" ht="16" x14ac:dyDescent="0.2">
      <c r="A2850" s="22">
        <f t="shared" si="132"/>
        <v>45778</v>
      </c>
      <c r="B2850" s="15" t="s">
        <v>207</v>
      </c>
      <c r="C2850" s="15" t="str">
        <f t="shared" si="133"/>
        <v>CUNDINAMARCA</v>
      </c>
      <c r="D2850" s="23" t="str">
        <f t="shared" si="134"/>
        <v>CUNDINAMARCA</v>
      </c>
      <c r="E2850" s="15">
        <v>2025</v>
      </c>
      <c r="F2850" s="15">
        <v>5</v>
      </c>
      <c r="G2850" s="15" t="s">
        <v>196</v>
      </c>
      <c r="H2850" s="17">
        <v>175.96458529343599</v>
      </c>
      <c r="I2850" s="17">
        <v>122.761415652156</v>
      </c>
      <c r="J2850" s="17">
        <v>176.52654400958301</v>
      </c>
      <c r="K2850" s="17">
        <v>123.267632192471</v>
      </c>
      <c r="L2850" s="19">
        <v>112.63989000879501</v>
      </c>
    </row>
    <row r="2851" spans="1:12" ht="16" x14ac:dyDescent="0.2">
      <c r="A2851" s="22">
        <f t="shared" si="132"/>
        <v>45809</v>
      </c>
      <c r="B2851" s="16" t="s">
        <v>207</v>
      </c>
      <c r="C2851" s="15" t="str">
        <f t="shared" si="133"/>
        <v>CUNDINAMARCA</v>
      </c>
      <c r="D2851" s="23" t="str">
        <f t="shared" si="134"/>
        <v>CUNDINAMARCA</v>
      </c>
      <c r="E2851" s="16">
        <v>2025</v>
      </c>
      <c r="F2851" s="16">
        <v>6</v>
      </c>
      <c r="G2851" s="16" t="s">
        <v>196</v>
      </c>
      <c r="H2851" s="18">
        <v>163.38216224995901</v>
      </c>
      <c r="I2851" s="18">
        <v>114.19357803174201</v>
      </c>
      <c r="J2851" s="18">
        <v>164.38247924956099</v>
      </c>
      <c r="K2851" s="18">
        <v>115.184078702951</v>
      </c>
      <c r="L2851" s="20">
        <v>113.22219638687</v>
      </c>
    </row>
    <row r="2852" spans="1:12" ht="16" x14ac:dyDescent="0.2">
      <c r="A2852" s="22">
        <f t="shared" si="132"/>
        <v>45839</v>
      </c>
      <c r="B2852" s="15" t="s">
        <v>207</v>
      </c>
      <c r="C2852" s="15" t="str">
        <f t="shared" si="133"/>
        <v>CUNDINAMARCA</v>
      </c>
      <c r="D2852" s="23" t="str">
        <f t="shared" si="134"/>
        <v>CUNDINAMARCA</v>
      </c>
      <c r="E2852" s="15">
        <v>2025</v>
      </c>
      <c r="F2852" s="15">
        <v>7</v>
      </c>
      <c r="G2852" s="15" t="s">
        <v>196</v>
      </c>
      <c r="H2852" s="17">
        <v>177.978734952275</v>
      </c>
      <c r="I2852" s="17">
        <v>125.01528870846801</v>
      </c>
      <c r="J2852" s="17">
        <v>184.12372055372799</v>
      </c>
      <c r="K2852" s="17">
        <v>129.413697425186</v>
      </c>
      <c r="L2852" s="19">
        <v>113.895488136518</v>
      </c>
    </row>
    <row r="2853" spans="1:12" ht="16" x14ac:dyDescent="0.2">
      <c r="A2853" s="22">
        <f t="shared" si="132"/>
        <v>45870</v>
      </c>
      <c r="B2853" s="16" t="s">
        <v>207</v>
      </c>
      <c r="C2853" s="15" t="str">
        <f t="shared" si="133"/>
        <v>CUNDINAMARCA</v>
      </c>
      <c r="D2853" s="23" t="str">
        <f t="shared" si="134"/>
        <v>CUNDINAMARCA</v>
      </c>
      <c r="E2853" s="16">
        <v>2025</v>
      </c>
      <c r="F2853" s="16">
        <v>8</v>
      </c>
      <c r="G2853" s="16" t="s">
        <v>196</v>
      </c>
      <c r="H2853" s="18">
        <v>172.51354871673601</v>
      </c>
      <c r="I2853" s="18">
        <v>120.276600099036</v>
      </c>
      <c r="J2853" s="18">
        <v>177.10588012615</v>
      </c>
      <c r="K2853" s="18">
        <v>123.603026666232</v>
      </c>
      <c r="L2853" s="20">
        <v>114.71435648068601</v>
      </c>
    </row>
    <row r="2854" spans="1:12" ht="16" x14ac:dyDescent="0.2">
      <c r="A2854" s="22">
        <f t="shared" si="132"/>
        <v>43101</v>
      </c>
      <c r="B2854" s="15" t="s">
        <v>207</v>
      </c>
      <c r="C2854" s="15" t="str">
        <f t="shared" si="133"/>
        <v>CUNDINAMARCA</v>
      </c>
      <c r="D2854" s="23" t="str">
        <f t="shared" si="134"/>
        <v>CUNDINAMARCA</v>
      </c>
      <c r="E2854" s="15">
        <v>2018</v>
      </c>
      <c r="F2854" s="15">
        <v>1</v>
      </c>
      <c r="G2854" s="15" t="s">
        <v>197</v>
      </c>
      <c r="H2854" s="17">
        <v>71.213239029616403</v>
      </c>
      <c r="I2854" s="17">
        <v>72.256498819431201</v>
      </c>
      <c r="J2854" s="17">
        <v>73.478535005712899</v>
      </c>
      <c r="K2854" s="17">
        <v>74.589452776273106</v>
      </c>
      <c r="L2854" s="19">
        <v>103.816685584563</v>
      </c>
    </row>
    <row r="2855" spans="1:12" ht="16" x14ac:dyDescent="0.2">
      <c r="A2855" s="22">
        <f t="shared" si="132"/>
        <v>43132</v>
      </c>
      <c r="B2855" s="16" t="s">
        <v>207</v>
      </c>
      <c r="C2855" s="15" t="str">
        <f t="shared" si="133"/>
        <v>CUNDINAMARCA</v>
      </c>
      <c r="D2855" s="23" t="str">
        <f t="shared" si="134"/>
        <v>CUNDINAMARCA</v>
      </c>
      <c r="E2855" s="16">
        <v>2018</v>
      </c>
      <c r="F2855" s="16">
        <v>2</v>
      </c>
      <c r="G2855" s="16" t="s">
        <v>197</v>
      </c>
      <c r="H2855" s="18">
        <v>94.504370549416095</v>
      </c>
      <c r="I2855" s="18">
        <v>95.215077499250299</v>
      </c>
      <c r="J2855" s="18">
        <v>90.9540002700721</v>
      </c>
      <c r="K2855" s="18">
        <v>91.639803511121102</v>
      </c>
      <c r="L2855" s="20">
        <v>106.072644721907</v>
      </c>
    </row>
    <row r="2856" spans="1:12" ht="16" x14ac:dyDescent="0.2">
      <c r="A2856" s="22">
        <f t="shared" si="132"/>
        <v>43160</v>
      </c>
      <c r="B2856" s="15" t="s">
        <v>207</v>
      </c>
      <c r="C2856" s="15" t="str">
        <f t="shared" si="133"/>
        <v>CUNDINAMARCA</v>
      </c>
      <c r="D2856" s="23" t="str">
        <f t="shared" si="134"/>
        <v>CUNDINAMARCA</v>
      </c>
      <c r="E2856" s="15">
        <v>2018</v>
      </c>
      <c r="F2856" s="15">
        <v>3</v>
      </c>
      <c r="G2856" s="15" t="s">
        <v>197</v>
      </c>
      <c r="H2856" s="17">
        <v>100.09088672463901</v>
      </c>
      <c r="I2856" s="17">
        <v>100.86522033723899</v>
      </c>
      <c r="J2856" s="17">
        <v>98.754571282622393</v>
      </c>
      <c r="K2856" s="17">
        <v>99.532040432324493</v>
      </c>
      <c r="L2856" s="19">
        <v>106.455732122588</v>
      </c>
    </row>
    <row r="2857" spans="1:12" ht="16" x14ac:dyDescent="0.2">
      <c r="A2857" s="22">
        <f t="shared" si="132"/>
        <v>43191</v>
      </c>
      <c r="B2857" s="16" t="s">
        <v>207</v>
      </c>
      <c r="C2857" s="15" t="str">
        <f t="shared" si="133"/>
        <v>CUNDINAMARCA</v>
      </c>
      <c r="D2857" s="23" t="str">
        <f t="shared" si="134"/>
        <v>CUNDINAMARCA</v>
      </c>
      <c r="E2857" s="16">
        <v>2018</v>
      </c>
      <c r="F2857" s="16">
        <v>4</v>
      </c>
      <c r="G2857" s="16" t="s">
        <v>197</v>
      </c>
      <c r="H2857" s="18">
        <v>99.309955186839304</v>
      </c>
      <c r="I2857" s="18">
        <v>99.999643657293106</v>
      </c>
      <c r="J2857" s="18">
        <v>98.488485841746197</v>
      </c>
      <c r="K2857" s="18">
        <v>99.1861086563556</v>
      </c>
      <c r="L2857" s="20">
        <v>103.305902383655</v>
      </c>
    </row>
    <row r="2858" spans="1:12" ht="16" x14ac:dyDescent="0.2">
      <c r="A2858" s="22">
        <f t="shared" si="132"/>
        <v>43221</v>
      </c>
      <c r="B2858" s="15" t="s">
        <v>207</v>
      </c>
      <c r="C2858" s="15" t="str">
        <f t="shared" si="133"/>
        <v>CUNDINAMARCA</v>
      </c>
      <c r="D2858" s="23" t="str">
        <f t="shared" si="134"/>
        <v>CUNDINAMARCA</v>
      </c>
      <c r="E2858" s="15">
        <v>2018</v>
      </c>
      <c r="F2858" s="15">
        <v>5</v>
      </c>
      <c r="G2858" s="15" t="s">
        <v>197</v>
      </c>
      <c r="H2858" s="17">
        <v>101.791812059658</v>
      </c>
      <c r="I2858" s="17">
        <v>102.04117389226199</v>
      </c>
      <c r="J2858" s="17">
        <v>96.824310008561397</v>
      </c>
      <c r="K2858" s="17">
        <v>97.024955424454106</v>
      </c>
      <c r="L2858" s="19">
        <v>104.02951191827501</v>
      </c>
    </row>
    <row r="2859" spans="1:12" ht="16" x14ac:dyDescent="0.2">
      <c r="A2859" s="22">
        <f t="shared" si="132"/>
        <v>43252</v>
      </c>
      <c r="B2859" s="16" t="s">
        <v>207</v>
      </c>
      <c r="C2859" s="15" t="str">
        <f t="shared" si="133"/>
        <v>CUNDINAMARCA</v>
      </c>
      <c r="D2859" s="23" t="str">
        <f t="shared" si="134"/>
        <v>CUNDINAMARCA</v>
      </c>
      <c r="E2859" s="16">
        <v>2018</v>
      </c>
      <c r="F2859" s="16">
        <v>6</v>
      </c>
      <c r="G2859" s="16" t="s">
        <v>197</v>
      </c>
      <c r="H2859" s="18">
        <v>95.600797626657496</v>
      </c>
      <c r="I2859" s="18">
        <v>95.747686235299199</v>
      </c>
      <c r="J2859" s="18">
        <v>98.204660595350305</v>
      </c>
      <c r="K2859" s="18">
        <v>98.365422595831305</v>
      </c>
      <c r="L2859" s="20">
        <v>99.475028376844506</v>
      </c>
    </row>
    <row r="2860" spans="1:12" ht="16" x14ac:dyDescent="0.2">
      <c r="A2860" s="22">
        <f t="shared" si="132"/>
        <v>43282</v>
      </c>
      <c r="B2860" s="15" t="s">
        <v>207</v>
      </c>
      <c r="C2860" s="15" t="str">
        <f t="shared" si="133"/>
        <v>CUNDINAMARCA</v>
      </c>
      <c r="D2860" s="23" t="str">
        <f t="shared" si="134"/>
        <v>CUNDINAMARCA</v>
      </c>
      <c r="E2860" s="15">
        <v>2018</v>
      </c>
      <c r="F2860" s="15">
        <v>7</v>
      </c>
      <c r="G2860" s="15" t="s">
        <v>197</v>
      </c>
      <c r="H2860" s="17">
        <v>93.296073438769895</v>
      </c>
      <c r="I2860" s="17">
        <v>93.376728186311098</v>
      </c>
      <c r="J2860" s="17">
        <v>95.071756907532603</v>
      </c>
      <c r="K2860" s="17">
        <v>95.140775180279704</v>
      </c>
      <c r="L2860" s="19">
        <v>99.304767309875103</v>
      </c>
    </row>
    <row r="2861" spans="1:12" ht="16" x14ac:dyDescent="0.2">
      <c r="A2861" s="22">
        <f t="shared" si="132"/>
        <v>43313</v>
      </c>
      <c r="B2861" s="16" t="s">
        <v>207</v>
      </c>
      <c r="C2861" s="15" t="str">
        <f t="shared" si="133"/>
        <v>CUNDINAMARCA</v>
      </c>
      <c r="D2861" s="23" t="str">
        <f t="shared" si="134"/>
        <v>CUNDINAMARCA</v>
      </c>
      <c r="E2861" s="16">
        <v>2018</v>
      </c>
      <c r="F2861" s="16">
        <v>8</v>
      </c>
      <c r="G2861" s="16" t="s">
        <v>197</v>
      </c>
      <c r="H2861" s="18">
        <v>109.224949734269</v>
      </c>
      <c r="I2861" s="18">
        <v>109.15023787919699</v>
      </c>
      <c r="J2861" s="18">
        <v>105.897690261899</v>
      </c>
      <c r="K2861" s="18">
        <v>105.83781566550201</v>
      </c>
      <c r="L2861" s="20">
        <v>98.964245175936398</v>
      </c>
    </row>
    <row r="2862" spans="1:12" ht="16" x14ac:dyDescent="0.2">
      <c r="A2862" s="22">
        <f t="shared" si="132"/>
        <v>43344</v>
      </c>
      <c r="B2862" s="15" t="s">
        <v>207</v>
      </c>
      <c r="C2862" s="15" t="str">
        <f t="shared" si="133"/>
        <v>CUNDINAMARCA</v>
      </c>
      <c r="D2862" s="23" t="str">
        <f t="shared" si="134"/>
        <v>CUNDINAMARCA</v>
      </c>
      <c r="E2862" s="15">
        <v>2018</v>
      </c>
      <c r="F2862" s="15">
        <v>9</v>
      </c>
      <c r="G2862" s="15" t="s">
        <v>197</v>
      </c>
      <c r="H2862" s="17">
        <v>104.10994745741</v>
      </c>
      <c r="I2862" s="17">
        <v>103.778945380409</v>
      </c>
      <c r="J2862" s="17">
        <v>102.43533881744401</v>
      </c>
      <c r="K2862" s="17">
        <v>102.130791876307</v>
      </c>
      <c r="L2862" s="19">
        <v>97.942678774120296</v>
      </c>
    </row>
    <row r="2863" spans="1:12" ht="16" x14ac:dyDescent="0.2">
      <c r="A2863" s="22">
        <f t="shared" si="132"/>
        <v>43374</v>
      </c>
      <c r="B2863" s="16" t="s">
        <v>207</v>
      </c>
      <c r="C2863" s="15" t="str">
        <f t="shared" si="133"/>
        <v>CUNDINAMARCA</v>
      </c>
      <c r="D2863" s="23" t="str">
        <f t="shared" si="134"/>
        <v>CUNDINAMARCA</v>
      </c>
      <c r="E2863" s="16">
        <v>2018</v>
      </c>
      <c r="F2863" s="16">
        <v>10</v>
      </c>
      <c r="G2863" s="16" t="s">
        <v>197</v>
      </c>
      <c r="H2863" s="18">
        <v>112.19065647852101</v>
      </c>
      <c r="I2863" s="18">
        <v>111.534599347452</v>
      </c>
      <c r="J2863" s="18">
        <v>108.368762743489</v>
      </c>
      <c r="K2863" s="18">
        <v>107.729378399789</v>
      </c>
      <c r="L2863" s="20">
        <v>94.239500567536894</v>
      </c>
    </row>
    <row r="2864" spans="1:12" ht="16" x14ac:dyDescent="0.2">
      <c r="A2864" s="22">
        <f t="shared" si="132"/>
        <v>43405</v>
      </c>
      <c r="B2864" s="15" t="s">
        <v>207</v>
      </c>
      <c r="C2864" s="15" t="str">
        <f t="shared" si="133"/>
        <v>CUNDINAMARCA</v>
      </c>
      <c r="D2864" s="23" t="str">
        <f t="shared" si="134"/>
        <v>CUNDINAMARCA</v>
      </c>
      <c r="E2864" s="15">
        <v>2018</v>
      </c>
      <c r="F2864" s="15">
        <v>11</v>
      </c>
      <c r="G2864" s="15" t="s">
        <v>197</v>
      </c>
      <c r="H2864" s="17">
        <v>131.07781965530401</v>
      </c>
      <c r="I2864" s="17">
        <v>129.77837015893101</v>
      </c>
      <c r="J2864" s="17">
        <v>131.61001444405301</v>
      </c>
      <c r="K2864" s="17">
        <v>130.31554909755499</v>
      </c>
      <c r="L2864" s="19">
        <v>94.111804767309906</v>
      </c>
    </row>
    <row r="2865" spans="1:12" ht="16" x14ac:dyDescent="0.2">
      <c r="A2865" s="22">
        <f t="shared" si="132"/>
        <v>43435</v>
      </c>
      <c r="B2865" s="16" t="s">
        <v>207</v>
      </c>
      <c r="C2865" s="15" t="str">
        <f t="shared" si="133"/>
        <v>CUNDINAMARCA</v>
      </c>
      <c r="D2865" s="23" t="str">
        <f t="shared" si="134"/>
        <v>CUNDINAMARCA</v>
      </c>
      <c r="E2865" s="16">
        <v>2018</v>
      </c>
      <c r="F2865" s="16">
        <v>12</v>
      </c>
      <c r="G2865" s="16" t="s">
        <v>197</v>
      </c>
      <c r="H2865" s="18">
        <v>87.589492058899296</v>
      </c>
      <c r="I2865" s="18">
        <v>86.255818606924905</v>
      </c>
      <c r="J2865" s="18">
        <v>99.911873821516807</v>
      </c>
      <c r="K2865" s="18">
        <v>98.507906384208297</v>
      </c>
      <c r="L2865" s="20">
        <v>92.281498297389305</v>
      </c>
    </row>
    <row r="2866" spans="1:12" ht="16" x14ac:dyDescent="0.2">
      <c r="A2866" s="22">
        <f t="shared" si="132"/>
        <v>43466</v>
      </c>
      <c r="B2866" s="15" t="s">
        <v>207</v>
      </c>
      <c r="C2866" s="15" t="str">
        <f t="shared" si="133"/>
        <v>CUNDINAMARCA</v>
      </c>
      <c r="D2866" s="23" t="str">
        <f t="shared" si="134"/>
        <v>CUNDINAMARCA</v>
      </c>
      <c r="E2866" s="15">
        <v>2019</v>
      </c>
      <c r="F2866" s="15">
        <v>1</v>
      </c>
      <c r="G2866" s="15" t="s">
        <v>197</v>
      </c>
      <c r="H2866" s="17">
        <v>52.486954003922797</v>
      </c>
      <c r="I2866" s="17">
        <v>50.7206790255238</v>
      </c>
      <c r="J2866" s="17">
        <v>56.171830125564597</v>
      </c>
      <c r="K2866" s="17">
        <v>54.304265711236901</v>
      </c>
      <c r="L2866" s="19">
        <v>87.173666288308695</v>
      </c>
    </row>
    <row r="2867" spans="1:12" ht="16" x14ac:dyDescent="0.2">
      <c r="A2867" s="22">
        <f t="shared" si="132"/>
        <v>43497</v>
      </c>
      <c r="B2867" s="16" t="s">
        <v>207</v>
      </c>
      <c r="C2867" s="15" t="str">
        <f t="shared" si="133"/>
        <v>CUNDINAMARCA</v>
      </c>
      <c r="D2867" s="23" t="str">
        <f t="shared" si="134"/>
        <v>CUNDINAMARCA</v>
      </c>
      <c r="E2867" s="16">
        <v>2019</v>
      </c>
      <c r="F2867" s="16">
        <v>2</v>
      </c>
      <c r="G2867" s="16" t="s">
        <v>197</v>
      </c>
      <c r="H2867" s="18">
        <v>86.598049101303701</v>
      </c>
      <c r="I2867" s="18">
        <v>83.312488544812297</v>
      </c>
      <c r="J2867" s="18">
        <v>86.807585286810493</v>
      </c>
      <c r="K2867" s="18">
        <v>83.574630833353496</v>
      </c>
      <c r="L2867" s="20">
        <v>91.345062429057904</v>
      </c>
    </row>
    <row r="2868" spans="1:12" ht="16" x14ac:dyDescent="0.2">
      <c r="A2868" s="22">
        <f t="shared" si="132"/>
        <v>43525</v>
      </c>
      <c r="B2868" s="15" t="s">
        <v>207</v>
      </c>
      <c r="C2868" s="15" t="str">
        <f t="shared" si="133"/>
        <v>CUNDINAMARCA</v>
      </c>
      <c r="D2868" s="23" t="str">
        <f t="shared" si="134"/>
        <v>CUNDINAMARCA</v>
      </c>
      <c r="E2868" s="15">
        <v>2019</v>
      </c>
      <c r="F2868" s="15">
        <v>3</v>
      </c>
      <c r="G2868" s="15" t="s">
        <v>197</v>
      </c>
      <c r="H2868" s="17">
        <v>95.633624627077097</v>
      </c>
      <c r="I2868" s="17">
        <v>92.216062580295997</v>
      </c>
      <c r="J2868" s="17">
        <v>96.531831300646203</v>
      </c>
      <c r="K2868" s="17">
        <v>93.2122948389692</v>
      </c>
      <c r="L2868" s="19">
        <v>93.7712826333712</v>
      </c>
    </row>
    <row r="2869" spans="1:12" ht="16" x14ac:dyDescent="0.2">
      <c r="A2869" s="22">
        <f t="shared" si="132"/>
        <v>43556</v>
      </c>
      <c r="B2869" s="16" t="s">
        <v>207</v>
      </c>
      <c r="C2869" s="15" t="str">
        <f t="shared" si="133"/>
        <v>CUNDINAMARCA</v>
      </c>
      <c r="D2869" s="23" t="str">
        <f t="shared" si="134"/>
        <v>CUNDINAMARCA</v>
      </c>
      <c r="E2869" s="16">
        <v>2019</v>
      </c>
      <c r="F2869" s="16">
        <v>4</v>
      </c>
      <c r="G2869" s="16" t="s">
        <v>197</v>
      </c>
      <c r="H2869" s="18">
        <v>88.896813892451803</v>
      </c>
      <c r="I2869" s="18">
        <v>84.935484193537206</v>
      </c>
      <c r="J2869" s="18">
        <v>83.070720172583506</v>
      </c>
      <c r="K2869" s="18">
        <v>79.347177770817794</v>
      </c>
      <c r="L2869" s="20">
        <v>93.260499432463106</v>
      </c>
    </row>
    <row r="2870" spans="1:12" ht="16" x14ac:dyDescent="0.2">
      <c r="A2870" s="22">
        <f t="shared" si="132"/>
        <v>43586</v>
      </c>
      <c r="B2870" s="15" t="s">
        <v>207</v>
      </c>
      <c r="C2870" s="15" t="str">
        <f t="shared" si="133"/>
        <v>CUNDINAMARCA</v>
      </c>
      <c r="D2870" s="23" t="str">
        <f t="shared" si="134"/>
        <v>CUNDINAMARCA</v>
      </c>
      <c r="E2870" s="15">
        <v>2019</v>
      </c>
      <c r="F2870" s="15">
        <v>5</v>
      </c>
      <c r="G2870" s="15" t="s">
        <v>197</v>
      </c>
      <c r="H2870" s="17">
        <v>93.925369377013496</v>
      </c>
      <c r="I2870" s="17">
        <v>89.350884772827797</v>
      </c>
      <c r="J2870" s="17">
        <v>89.871002046803895</v>
      </c>
      <c r="K2870" s="17">
        <v>85.545080086716098</v>
      </c>
      <c r="L2870" s="19">
        <v>92.622020431327996</v>
      </c>
    </row>
    <row r="2871" spans="1:12" ht="16" x14ac:dyDescent="0.2">
      <c r="A2871" s="22">
        <f t="shared" si="132"/>
        <v>43617</v>
      </c>
      <c r="B2871" s="16" t="s">
        <v>207</v>
      </c>
      <c r="C2871" s="15" t="str">
        <f t="shared" si="133"/>
        <v>CUNDINAMARCA</v>
      </c>
      <c r="D2871" s="23" t="str">
        <f t="shared" si="134"/>
        <v>CUNDINAMARCA</v>
      </c>
      <c r="E2871" s="16">
        <v>2019</v>
      </c>
      <c r="F2871" s="16">
        <v>6</v>
      </c>
      <c r="G2871" s="16" t="s">
        <v>197</v>
      </c>
      <c r="H2871" s="18">
        <v>83.457383421752098</v>
      </c>
      <c r="I2871" s="18">
        <v>79.840767331041405</v>
      </c>
      <c r="J2871" s="18">
        <v>83.425983142452793</v>
      </c>
      <c r="K2871" s="18">
        <v>79.833684069936197</v>
      </c>
      <c r="L2871" s="20">
        <v>92.707150964812698</v>
      </c>
    </row>
    <row r="2872" spans="1:12" ht="16" x14ac:dyDescent="0.2">
      <c r="A2872" s="22">
        <f t="shared" si="132"/>
        <v>43647</v>
      </c>
      <c r="B2872" s="15" t="s">
        <v>207</v>
      </c>
      <c r="C2872" s="15" t="str">
        <f t="shared" si="133"/>
        <v>CUNDINAMARCA</v>
      </c>
      <c r="D2872" s="23" t="str">
        <f t="shared" si="134"/>
        <v>CUNDINAMARCA</v>
      </c>
      <c r="E2872" s="15">
        <v>2019</v>
      </c>
      <c r="F2872" s="15">
        <v>7</v>
      </c>
      <c r="G2872" s="15" t="s">
        <v>197</v>
      </c>
      <c r="H2872" s="17">
        <v>101.198688872414</v>
      </c>
      <c r="I2872" s="17">
        <v>96.686271383290105</v>
      </c>
      <c r="J2872" s="17">
        <v>103.78872058960199</v>
      </c>
      <c r="K2872" s="17">
        <v>99.227425917289196</v>
      </c>
      <c r="L2872" s="19">
        <v>91.345062429057904</v>
      </c>
    </row>
    <row r="2873" spans="1:12" ht="16" x14ac:dyDescent="0.2">
      <c r="A2873" s="22">
        <f t="shared" si="132"/>
        <v>43678</v>
      </c>
      <c r="B2873" s="16" t="s">
        <v>207</v>
      </c>
      <c r="C2873" s="15" t="str">
        <f t="shared" si="133"/>
        <v>CUNDINAMARCA</v>
      </c>
      <c r="D2873" s="23" t="str">
        <f t="shared" si="134"/>
        <v>CUNDINAMARCA</v>
      </c>
      <c r="E2873" s="16">
        <v>2019</v>
      </c>
      <c r="F2873" s="16">
        <v>8</v>
      </c>
      <c r="G2873" s="16" t="s">
        <v>197</v>
      </c>
      <c r="H2873" s="18">
        <v>98.393363608341701</v>
      </c>
      <c r="I2873" s="18">
        <v>94.037934672651303</v>
      </c>
      <c r="J2873" s="18">
        <v>91.622586341935005</v>
      </c>
      <c r="K2873" s="18">
        <v>87.503928867007701</v>
      </c>
      <c r="L2873" s="20">
        <v>92.919977298524401</v>
      </c>
    </row>
    <row r="2874" spans="1:12" ht="16" x14ac:dyDescent="0.2">
      <c r="A2874" s="22">
        <f t="shared" si="132"/>
        <v>43709</v>
      </c>
      <c r="B2874" s="15" t="s">
        <v>207</v>
      </c>
      <c r="C2874" s="15" t="str">
        <f t="shared" si="133"/>
        <v>CUNDINAMARCA</v>
      </c>
      <c r="D2874" s="23" t="str">
        <f t="shared" si="134"/>
        <v>CUNDINAMARCA</v>
      </c>
      <c r="E2874" s="15">
        <v>2019</v>
      </c>
      <c r="F2874" s="15">
        <v>9</v>
      </c>
      <c r="G2874" s="15" t="s">
        <v>197</v>
      </c>
      <c r="H2874" s="17">
        <v>107.283616505335</v>
      </c>
      <c r="I2874" s="17">
        <v>102.304803101499</v>
      </c>
      <c r="J2874" s="17">
        <v>104.95148301509499</v>
      </c>
      <c r="K2874" s="17">
        <v>99.978657855330098</v>
      </c>
      <c r="L2874" s="19">
        <v>95.090805902383707</v>
      </c>
    </row>
    <row r="2875" spans="1:12" ht="16" x14ac:dyDescent="0.2">
      <c r="A2875" s="22">
        <f t="shared" si="132"/>
        <v>43739</v>
      </c>
      <c r="B2875" s="16" t="s">
        <v>207</v>
      </c>
      <c r="C2875" s="15" t="str">
        <f t="shared" si="133"/>
        <v>CUNDINAMARCA</v>
      </c>
      <c r="D2875" s="23" t="str">
        <f t="shared" si="134"/>
        <v>CUNDINAMARCA</v>
      </c>
      <c r="E2875" s="16">
        <v>2019</v>
      </c>
      <c r="F2875" s="16">
        <v>10</v>
      </c>
      <c r="G2875" s="16" t="s">
        <v>197</v>
      </c>
      <c r="H2875" s="18">
        <v>130.08443065558799</v>
      </c>
      <c r="I2875" s="18">
        <v>123.02278464925401</v>
      </c>
      <c r="J2875" s="18">
        <v>125.764140367805</v>
      </c>
      <c r="K2875" s="18">
        <v>118.771786674022</v>
      </c>
      <c r="L2875" s="20">
        <v>96.835981838819507</v>
      </c>
    </row>
    <row r="2876" spans="1:12" ht="16" x14ac:dyDescent="0.2">
      <c r="A2876" s="22">
        <f t="shared" si="132"/>
        <v>43770</v>
      </c>
      <c r="B2876" s="15" t="s">
        <v>207</v>
      </c>
      <c r="C2876" s="15" t="str">
        <f t="shared" si="133"/>
        <v>CUNDINAMARCA</v>
      </c>
      <c r="D2876" s="23" t="str">
        <f t="shared" si="134"/>
        <v>CUNDINAMARCA</v>
      </c>
      <c r="E2876" s="15">
        <v>2019</v>
      </c>
      <c r="F2876" s="15">
        <v>11</v>
      </c>
      <c r="G2876" s="15" t="s">
        <v>197</v>
      </c>
      <c r="H2876" s="17">
        <v>113.735575075382</v>
      </c>
      <c r="I2876" s="17">
        <v>108.13347800629001</v>
      </c>
      <c r="J2876" s="17">
        <v>105.98406656370101</v>
      </c>
      <c r="K2876" s="17">
        <v>100.692187293096</v>
      </c>
      <c r="L2876" s="19">
        <v>99.1345062429058</v>
      </c>
    </row>
    <row r="2877" spans="1:12" ht="16" x14ac:dyDescent="0.2">
      <c r="A2877" s="22">
        <f t="shared" si="132"/>
        <v>43800</v>
      </c>
      <c r="B2877" s="16" t="s">
        <v>207</v>
      </c>
      <c r="C2877" s="15" t="str">
        <f t="shared" si="133"/>
        <v>CUNDINAMARCA</v>
      </c>
      <c r="D2877" s="23" t="str">
        <f t="shared" si="134"/>
        <v>CUNDINAMARCA</v>
      </c>
      <c r="E2877" s="16">
        <v>2019</v>
      </c>
      <c r="F2877" s="16">
        <v>12</v>
      </c>
      <c r="G2877" s="16" t="s">
        <v>197</v>
      </c>
      <c r="H2877" s="18">
        <v>164.35543432748901</v>
      </c>
      <c r="I2877" s="18">
        <v>158.17720586178899</v>
      </c>
      <c r="J2877" s="18">
        <v>174.28342441526101</v>
      </c>
      <c r="K2877" s="18">
        <v>167.725921762675</v>
      </c>
      <c r="L2877" s="20">
        <v>98.538592508513005</v>
      </c>
    </row>
    <row r="2878" spans="1:12" ht="16" x14ac:dyDescent="0.2">
      <c r="A2878" s="22">
        <f t="shared" si="132"/>
        <v>43831</v>
      </c>
      <c r="B2878" s="15" t="s">
        <v>207</v>
      </c>
      <c r="C2878" s="15" t="str">
        <f t="shared" si="133"/>
        <v>CUNDINAMARCA</v>
      </c>
      <c r="D2878" s="23" t="str">
        <f t="shared" si="134"/>
        <v>CUNDINAMARCA</v>
      </c>
      <c r="E2878" s="15">
        <v>2020</v>
      </c>
      <c r="F2878" s="15">
        <v>1</v>
      </c>
      <c r="G2878" s="15" t="s">
        <v>197</v>
      </c>
      <c r="H2878" s="17">
        <v>104.910440074691</v>
      </c>
      <c r="I2878" s="17">
        <v>100.054235260204</v>
      </c>
      <c r="J2878" s="17">
        <v>99.804175432646204</v>
      </c>
      <c r="K2878" s="17">
        <v>95.140926959637497</v>
      </c>
      <c r="L2878" s="19">
        <v>98.708853575482394</v>
      </c>
    </row>
    <row r="2879" spans="1:12" ht="16" x14ac:dyDescent="0.2">
      <c r="A2879" s="22">
        <f t="shared" si="132"/>
        <v>43862</v>
      </c>
      <c r="B2879" s="16" t="s">
        <v>207</v>
      </c>
      <c r="C2879" s="15" t="str">
        <f t="shared" si="133"/>
        <v>CUNDINAMARCA</v>
      </c>
      <c r="D2879" s="23" t="str">
        <f t="shared" si="134"/>
        <v>CUNDINAMARCA</v>
      </c>
      <c r="E2879" s="16">
        <v>2020</v>
      </c>
      <c r="F2879" s="16">
        <v>2</v>
      </c>
      <c r="G2879" s="16" t="s">
        <v>197</v>
      </c>
      <c r="H2879" s="18">
        <v>116.398200413278</v>
      </c>
      <c r="I2879" s="18">
        <v>109.229709956866</v>
      </c>
      <c r="J2879" s="18">
        <v>98.454104550047504</v>
      </c>
      <c r="K2879" s="18">
        <v>92.244378179633799</v>
      </c>
      <c r="L2879" s="20">
        <v>97.261634506242899</v>
      </c>
    </row>
    <row r="2880" spans="1:12" ht="16" x14ac:dyDescent="0.2">
      <c r="A2880" s="22">
        <f t="shared" si="132"/>
        <v>43891</v>
      </c>
      <c r="B2880" s="15" t="s">
        <v>207</v>
      </c>
      <c r="C2880" s="15" t="str">
        <f t="shared" si="133"/>
        <v>CUNDINAMARCA</v>
      </c>
      <c r="D2880" s="23" t="str">
        <f t="shared" si="134"/>
        <v>CUNDINAMARCA</v>
      </c>
      <c r="E2880" s="15">
        <v>2020</v>
      </c>
      <c r="F2880" s="15">
        <v>3</v>
      </c>
      <c r="G2880" s="15" t="s">
        <v>197</v>
      </c>
      <c r="H2880" s="17">
        <v>108.3773097282</v>
      </c>
      <c r="I2880" s="17">
        <v>102.85023163928599</v>
      </c>
      <c r="J2880" s="17">
        <v>122.886693523891</v>
      </c>
      <c r="K2880" s="17">
        <v>117.063168466958</v>
      </c>
      <c r="L2880" s="19">
        <v>92.153802497162303</v>
      </c>
    </row>
    <row r="2881" spans="1:12" ht="16" x14ac:dyDescent="0.2">
      <c r="A2881" s="22">
        <f t="shared" si="132"/>
        <v>43922</v>
      </c>
      <c r="B2881" s="16" t="s">
        <v>207</v>
      </c>
      <c r="C2881" s="15" t="str">
        <f t="shared" si="133"/>
        <v>CUNDINAMARCA</v>
      </c>
      <c r="D2881" s="23" t="str">
        <f t="shared" si="134"/>
        <v>CUNDINAMARCA</v>
      </c>
      <c r="E2881" s="16">
        <v>2020</v>
      </c>
      <c r="F2881" s="16">
        <v>4</v>
      </c>
      <c r="G2881" s="16" t="s">
        <v>197</v>
      </c>
      <c r="H2881" s="18">
        <v>34.995291548513102</v>
      </c>
      <c r="I2881" s="18">
        <v>32.542202336609002</v>
      </c>
      <c r="J2881" s="18">
        <v>19.3991548604182</v>
      </c>
      <c r="K2881" s="18">
        <v>18.140517642934899</v>
      </c>
      <c r="L2881" s="20">
        <v>80.661180476731005</v>
      </c>
    </row>
    <row r="2882" spans="1:12" ht="16" x14ac:dyDescent="0.2">
      <c r="A2882" s="22">
        <f t="shared" ref="A2882:A2945" si="135">DATE(E2882,F2882,1)</f>
        <v>43952</v>
      </c>
      <c r="B2882" s="15" t="s">
        <v>207</v>
      </c>
      <c r="C2882" s="15" t="str">
        <f t="shared" si="133"/>
        <v>CUNDINAMARCA</v>
      </c>
      <c r="D2882" s="23" t="str">
        <f t="shared" si="134"/>
        <v>CUNDINAMARCA</v>
      </c>
      <c r="E2882" s="15">
        <v>2020</v>
      </c>
      <c r="F2882" s="15">
        <v>5</v>
      </c>
      <c r="G2882" s="15" t="s">
        <v>197</v>
      </c>
      <c r="H2882" s="17">
        <v>67.361984651433701</v>
      </c>
      <c r="I2882" s="17">
        <v>63.814888364244098</v>
      </c>
      <c r="J2882" s="17">
        <v>75.951247535689703</v>
      </c>
      <c r="K2882" s="17">
        <v>72.206765304870402</v>
      </c>
      <c r="L2882" s="19">
        <v>78.5754824063564</v>
      </c>
    </row>
    <row r="2883" spans="1:12" ht="16" x14ac:dyDescent="0.2">
      <c r="A2883" s="22">
        <f t="shared" si="135"/>
        <v>43983</v>
      </c>
      <c r="B2883" s="16" t="s">
        <v>207</v>
      </c>
      <c r="C2883" s="15" t="str">
        <f t="shared" ref="C2883:C2946" si="136">UPPER(B2883)</f>
        <v>CUNDINAMARCA</v>
      </c>
      <c r="D2883" s="23" t="str">
        <f t="shared" ref="D2883:D2946" si="137">SUBSTITUTE(SUBSTITUTE(SUBSTITUTE(SUBSTITUTE(SUBSTITUTE(SUBSTITUTE(SUBSTITUTE(SUBSTITUTE(SUBSTITUTE(SUBSTITUTE(C2883,"á","a"),"é","e"),"í","i"),"ó","o"),"ú","u"),"Á","A"),"É","E"),"Í","I"),"Ó","O"),"Ú","U")</f>
        <v>CUNDINAMARCA</v>
      </c>
      <c r="E2883" s="16">
        <v>2020</v>
      </c>
      <c r="F2883" s="16">
        <v>6</v>
      </c>
      <c r="G2883" s="16" t="s">
        <v>197</v>
      </c>
      <c r="H2883" s="18">
        <v>83.810601175214202</v>
      </c>
      <c r="I2883" s="18">
        <v>77.917756857003198</v>
      </c>
      <c r="J2883" s="18">
        <v>80.227142025175993</v>
      </c>
      <c r="K2883" s="18">
        <v>74.429678728607499</v>
      </c>
      <c r="L2883" s="20">
        <v>82.959704880817299</v>
      </c>
    </row>
    <row r="2884" spans="1:12" ht="16" x14ac:dyDescent="0.2">
      <c r="A2884" s="22">
        <f t="shared" si="135"/>
        <v>44013</v>
      </c>
      <c r="B2884" s="15" t="s">
        <v>207</v>
      </c>
      <c r="C2884" s="15" t="str">
        <f t="shared" si="136"/>
        <v>CUNDINAMARCA</v>
      </c>
      <c r="D2884" s="23" t="str">
        <f t="shared" si="137"/>
        <v>CUNDINAMARCA</v>
      </c>
      <c r="E2884" s="15">
        <v>2020</v>
      </c>
      <c r="F2884" s="15">
        <v>7</v>
      </c>
      <c r="G2884" s="15" t="s">
        <v>197</v>
      </c>
      <c r="H2884" s="17">
        <v>112.474821306949</v>
      </c>
      <c r="I2884" s="17">
        <v>105.117813334194</v>
      </c>
      <c r="J2884" s="17">
        <v>101.42885451433</v>
      </c>
      <c r="K2884" s="17">
        <v>94.489676900882301</v>
      </c>
      <c r="L2884" s="19">
        <v>84.236662883087405</v>
      </c>
    </row>
    <row r="2885" spans="1:12" ht="16" x14ac:dyDescent="0.2">
      <c r="A2885" s="22">
        <f t="shared" si="135"/>
        <v>44044</v>
      </c>
      <c r="B2885" s="16" t="s">
        <v>207</v>
      </c>
      <c r="C2885" s="15" t="str">
        <f t="shared" si="136"/>
        <v>CUNDINAMARCA</v>
      </c>
      <c r="D2885" s="23" t="str">
        <f t="shared" si="137"/>
        <v>CUNDINAMARCA</v>
      </c>
      <c r="E2885" s="16">
        <v>2020</v>
      </c>
      <c r="F2885" s="16">
        <v>8</v>
      </c>
      <c r="G2885" s="16" t="s">
        <v>197</v>
      </c>
      <c r="H2885" s="18">
        <v>108.317502396986</v>
      </c>
      <c r="I2885" s="18">
        <v>100.488689527933</v>
      </c>
      <c r="J2885" s="18">
        <v>99.533346830469398</v>
      </c>
      <c r="K2885" s="18">
        <v>92.2009895211377</v>
      </c>
      <c r="L2885" s="20">
        <v>88.535754824063602</v>
      </c>
    </row>
    <row r="2886" spans="1:12" ht="16" x14ac:dyDescent="0.2">
      <c r="A2886" s="22">
        <f t="shared" si="135"/>
        <v>44075</v>
      </c>
      <c r="B2886" s="15" t="s">
        <v>207</v>
      </c>
      <c r="C2886" s="15" t="str">
        <f t="shared" si="136"/>
        <v>CUNDINAMARCA</v>
      </c>
      <c r="D2886" s="23" t="str">
        <f t="shared" si="137"/>
        <v>CUNDINAMARCA</v>
      </c>
      <c r="E2886" s="15">
        <v>2020</v>
      </c>
      <c r="F2886" s="15">
        <v>9</v>
      </c>
      <c r="G2886" s="15" t="s">
        <v>197</v>
      </c>
      <c r="H2886" s="17">
        <v>175.27055883672799</v>
      </c>
      <c r="I2886" s="17">
        <v>163.31684638041401</v>
      </c>
      <c r="J2886" s="17">
        <v>166.26403487624501</v>
      </c>
      <c r="K2886" s="17">
        <v>154.82286280826801</v>
      </c>
      <c r="L2886" s="19">
        <v>82.661748013620894</v>
      </c>
    </row>
    <row r="2887" spans="1:12" ht="16" x14ac:dyDescent="0.2">
      <c r="A2887" s="22">
        <f t="shared" si="135"/>
        <v>44105</v>
      </c>
      <c r="B2887" s="16" t="s">
        <v>207</v>
      </c>
      <c r="C2887" s="15" t="str">
        <f t="shared" si="136"/>
        <v>CUNDINAMARCA</v>
      </c>
      <c r="D2887" s="23" t="str">
        <f t="shared" si="137"/>
        <v>CUNDINAMARCA</v>
      </c>
      <c r="E2887" s="16">
        <v>2020</v>
      </c>
      <c r="F2887" s="16">
        <v>10</v>
      </c>
      <c r="G2887" s="16" t="s">
        <v>197</v>
      </c>
      <c r="H2887" s="18">
        <v>147.90923838013401</v>
      </c>
      <c r="I2887" s="18">
        <v>139.49560491545199</v>
      </c>
      <c r="J2887" s="18">
        <v>146.32241371543699</v>
      </c>
      <c r="K2887" s="18">
        <v>137.86872868314299</v>
      </c>
      <c r="L2887" s="20">
        <v>82.959704880817299</v>
      </c>
    </row>
    <row r="2888" spans="1:12" ht="16" x14ac:dyDescent="0.2">
      <c r="A2888" s="22">
        <f t="shared" si="135"/>
        <v>44136</v>
      </c>
      <c r="B2888" s="15" t="s">
        <v>207</v>
      </c>
      <c r="C2888" s="15" t="str">
        <f t="shared" si="136"/>
        <v>CUNDINAMARCA</v>
      </c>
      <c r="D2888" s="23" t="str">
        <f t="shared" si="137"/>
        <v>CUNDINAMARCA</v>
      </c>
      <c r="E2888" s="15">
        <v>2020</v>
      </c>
      <c r="F2888" s="15">
        <v>11</v>
      </c>
      <c r="G2888" s="15" t="s">
        <v>197</v>
      </c>
      <c r="H2888" s="17">
        <v>121.165184108914</v>
      </c>
      <c r="I2888" s="17">
        <v>113.07243457226799</v>
      </c>
      <c r="J2888" s="17">
        <v>146.09306515554101</v>
      </c>
      <c r="K2888" s="17">
        <v>136.877710113554</v>
      </c>
      <c r="L2888" s="19">
        <v>84.449489216799094</v>
      </c>
    </row>
    <row r="2889" spans="1:12" ht="16" x14ac:dyDescent="0.2">
      <c r="A2889" s="22">
        <f t="shared" si="135"/>
        <v>44166</v>
      </c>
      <c r="B2889" s="16" t="s">
        <v>207</v>
      </c>
      <c r="C2889" s="15" t="str">
        <f t="shared" si="136"/>
        <v>CUNDINAMARCA</v>
      </c>
      <c r="D2889" s="23" t="str">
        <f t="shared" si="137"/>
        <v>CUNDINAMARCA</v>
      </c>
      <c r="E2889" s="16">
        <v>2020</v>
      </c>
      <c r="F2889" s="16">
        <v>12</v>
      </c>
      <c r="G2889" s="16" t="s">
        <v>197</v>
      </c>
      <c r="H2889" s="18">
        <v>171.17026765411401</v>
      </c>
      <c r="I2889" s="18">
        <v>161.658740422839</v>
      </c>
      <c r="J2889" s="18">
        <v>172.53959055099699</v>
      </c>
      <c r="K2889" s="18">
        <v>162.83286152720501</v>
      </c>
      <c r="L2889" s="20">
        <v>85.343359818388194</v>
      </c>
    </row>
    <row r="2890" spans="1:12" ht="16" x14ac:dyDescent="0.2">
      <c r="A2890" s="22">
        <f t="shared" si="135"/>
        <v>44197</v>
      </c>
      <c r="B2890" s="15" t="s">
        <v>207</v>
      </c>
      <c r="C2890" s="15" t="str">
        <f t="shared" si="136"/>
        <v>CUNDINAMARCA</v>
      </c>
      <c r="D2890" s="23" t="str">
        <f t="shared" si="137"/>
        <v>CUNDINAMARCA</v>
      </c>
      <c r="E2890" s="15">
        <v>2021</v>
      </c>
      <c r="F2890" s="15">
        <v>1</v>
      </c>
      <c r="G2890" s="15" t="s">
        <v>197</v>
      </c>
      <c r="H2890" s="17">
        <v>98.268025158623203</v>
      </c>
      <c r="I2890" s="17">
        <v>92.207237513630503</v>
      </c>
      <c r="J2890" s="17">
        <v>94.755144039981005</v>
      </c>
      <c r="K2890" s="17">
        <v>88.833456053693396</v>
      </c>
      <c r="L2890" s="19">
        <v>85.556186152099897</v>
      </c>
    </row>
    <row r="2891" spans="1:12" ht="16" x14ac:dyDescent="0.2">
      <c r="A2891" s="22">
        <f t="shared" si="135"/>
        <v>44228</v>
      </c>
      <c r="B2891" s="16" t="s">
        <v>207</v>
      </c>
      <c r="C2891" s="15" t="str">
        <f t="shared" si="136"/>
        <v>CUNDINAMARCA</v>
      </c>
      <c r="D2891" s="23" t="str">
        <f t="shared" si="137"/>
        <v>CUNDINAMARCA</v>
      </c>
      <c r="E2891" s="16">
        <v>2021</v>
      </c>
      <c r="F2891" s="16">
        <v>2</v>
      </c>
      <c r="G2891" s="16" t="s">
        <v>197</v>
      </c>
      <c r="H2891" s="18">
        <v>157.63545850712899</v>
      </c>
      <c r="I2891" s="18">
        <v>146.56183080572299</v>
      </c>
      <c r="J2891" s="18">
        <v>149.50095696921201</v>
      </c>
      <c r="K2891" s="18">
        <v>138.65323518536999</v>
      </c>
      <c r="L2891" s="20">
        <v>86.705448354143002</v>
      </c>
    </row>
    <row r="2892" spans="1:12" ht="16" x14ac:dyDescent="0.2">
      <c r="A2892" s="22">
        <f t="shared" si="135"/>
        <v>44256</v>
      </c>
      <c r="B2892" s="15" t="s">
        <v>207</v>
      </c>
      <c r="C2892" s="15" t="str">
        <f t="shared" si="136"/>
        <v>CUNDINAMARCA</v>
      </c>
      <c r="D2892" s="23" t="str">
        <f t="shared" si="137"/>
        <v>CUNDINAMARCA</v>
      </c>
      <c r="E2892" s="15">
        <v>2021</v>
      </c>
      <c r="F2892" s="15">
        <v>3</v>
      </c>
      <c r="G2892" s="15" t="s">
        <v>197</v>
      </c>
      <c r="H2892" s="17">
        <v>133.57997515545799</v>
      </c>
      <c r="I2892" s="17">
        <v>122.577883646044</v>
      </c>
      <c r="J2892" s="17">
        <v>128.023525152107</v>
      </c>
      <c r="K2892" s="17">
        <v>117.319007739768</v>
      </c>
      <c r="L2892" s="19">
        <v>86.364926220204296</v>
      </c>
    </row>
    <row r="2893" spans="1:12" ht="16" x14ac:dyDescent="0.2">
      <c r="A2893" s="22">
        <f t="shared" si="135"/>
        <v>44287</v>
      </c>
      <c r="B2893" s="16" t="s">
        <v>207</v>
      </c>
      <c r="C2893" s="15" t="str">
        <f t="shared" si="136"/>
        <v>CUNDINAMARCA</v>
      </c>
      <c r="D2893" s="23" t="str">
        <f t="shared" si="137"/>
        <v>CUNDINAMARCA</v>
      </c>
      <c r="E2893" s="16">
        <v>2021</v>
      </c>
      <c r="F2893" s="16">
        <v>4</v>
      </c>
      <c r="G2893" s="16" t="s">
        <v>197</v>
      </c>
      <c r="H2893" s="18">
        <v>105.670453438324</v>
      </c>
      <c r="I2893" s="18">
        <v>95.236717789574996</v>
      </c>
      <c r="J2893" s="18">
        <v>102.778694197457</v>
      </c>
      <c r="K2893" s="18">
        <v>92.6263368766827</v>
      </c>
      <c r="L2893" s="20">
        <v>85.513620885357497</v>
      </c>
    </row>
    <row r="2894" spans="1:12" ht="16" x14ac:dyDescent="0.2">
      <c r="A2894" s="22">
        <f t="shared" si="135"/>
        <v>44317</v>
      </c>
      <c r="B2894" s="15" t="s">
        <v>207</v>
      </c>
      <c r="C2894" s="15" t="str">
        <f t="shared" si="136"/>
        <v>CUNDINAMARCA</v>
      </c>
      <c r="D2894" s="23" t="str">
        <f t="shared" si="137"/>
        <v>CUNDINAMARCA</v>
      </c>
      <c r="E2894" s="15">
        <v>2021</v>
      </c>
      <c r="F2894" s="15">
        <v>5</v>
      </c>
      <c r="G2894" s="15" t="s">
        <v>197</v>
      </c>
      <c r="H2894" s="17">
        <v>86.891217213724303</v>
      </c>
      <c r="I2894" s="17">
        <v>78.328061330256006</v>
      </c>
      <c r="J2894" s="17">
        <v>87.665725198073602</v>
      </c>
      <c r="K2894" s="17">
        <v>79.103043056790696</v>
      </c>
      <c r="L2894" s="19">
        <v>82.789443813847896</v>
      </c>
    </row>
    <row r="2895" spans="1:12" ht="16" x14ac:dyDescent="0.2">
      <c r="A2895" s="22">
        <f t="shared" si="135"/>
        <v>44348</v>
      </c>
      <c r="B2895" s="16" t="s">
        <v>207</v>
      </c>
      <c r="C2895" s="15" t="str">
        <f t="shared" si="136"/>
        <v>CUNDINAMARCA</v>
      </c>
      <c r="D2895" s="23" t="str">
        <f t="shared" si="137"/>
        <v>CUNDINAMARCA</v>
      </c>
      <c r="E2895" s="16">
        <v>2021</v>
      </c>
      <c r="F2895" s="16">
        <v>6</v>
      </c>
      <c r="G2895" s="16" t="s">
        <v>197</v>
      </c>
      <c r="H2895" s="18">
        <v>103.6241871675</v>
      </c>
      <c r="I2895" s="18">
        <v>91.737602177100996</v>
      </c>
      <c r="J2895" s="18">
        <v>105.854889011578</v>
      </c>
      <c r="K2895" s="18">
        <v>93.811893392824203</v>
      </c>
      <c r="L2895" s="20">
        <v>84.151532349602704</v>
      </c>
    </row>
    <row r="2896" spans="1:12" ht="16" x14ac:dyDescent="0.2">
      <c r="A2896" s="22">
        <f t="shared" si="135"/>
        <v>44378</v>
      </c>
      <c r="B2896" s="15" t="s">
        <v>207</v>
      </c>
      <c r="C2896" s="15" t="str">
        <f t="shared" si="136"/>
        <v>CUNDINAMARCA</v>
      </c>
      <c r="D2896" s="23" t="str">
        <f t="shared" si="137"/>
        <v>CUNDINAMARCA</v>
      </c>
      <c r="E2896" s="15">
        <v>2021</v>
      </c>
      <c r="F2896" s="15">
        <v>7</v>
      </c>
      <c r="G2896" s="15" t="s">
        <v>197</v>
      </c>
      <c r="H2896" s="17">
        <v>143.11053388714501</v>
      </c>
      <c r="I2896" s="17">
        <v>128.234844483042</v>
      </c>
      <c r="J2896" s="17">
        <v>132.965714232854</v>
      </c>
      <c r="K2896" s="17">
        <v>119.04540655540499</v>
      </c>
      <c r="L2896" s="19">
        <v>86.748013620885402</v>
      </c>
    </row>
    <row r="2897" spans="1:12" ht="16" x14ac:dyDescent="0.2">
      <c r="A2897" s="22">
        <f t="shared" si="135"/>
        <v>44409</v>
      </c>
      <c r="B2897" s="16" t="s">
        <v>207</v>
      </c>
      <c r="C2897" s="15" t="str">
        <f t="shared" si="136"/>
        <v>CUNDINAMARCA</v>
      </c>
      <c r="D2897" s="23" t="str">
        <f t="shared" si="137"/>
        <v>CUNDINAMARCA</v>
      </c>
      <c r="E2897" s="16">
        <v>2021</v>
      </c>
      <c r="F2897" s="16">
        <v>8</v>
      </c>
      <c r="G2897" s="16" t="s">
        <v>197</v>
      </c>
      <c r="H2897" s="18">
        <v>139.238582362019</v>
      </c>
      <c r="I2897" s="18">
        <v>122.38281505949899</v>
      </c>
      <c r="J2897" s="18">
        <v>144.95971429170899</v>
      </c>
      <c r="K2897" s="18">
        <v>127.49457885101199</v>
      </c>
      <c r="L2897" s="20">
        <v>90.706583427922794</v>
      </c>
    </row>
    <row r="2898" spans="1:12" ht="16" x14ac:dyDescent="0.2">
      <c r="A2898" s="22">
        <f t="shared" si="135"/>
        <v>44440</v>
      </c>
      <c r="B2898" s="15" t="s">
        <v>207</v>
      </c>
      <c r="C2898" s="15" t="str">
        <f t="shared" si="136"/>
        <v>CUNDINAMARCA</v>
      </c>
      <c r="D2898" s="23" t="str">
        <f t="shared" si="137"/>
        <v>CUNDINAMARCA</v>
      </c>
      <c r="E2898" s="15">
        <v>2021</v>
      </c>
      <c r="F2898" s="15">
        <v>9</v>
      </c>
      <c r="G2898" s="15" t="s">
        <v>197</v>
      </c>
      <c r="H2898" s="17">
        <v>175.465587620067</v>
      </c>
      <c r="I2898" s="17">
        <v>154.41885343718801</v>
      </c>
      <c r="J2898" s="17">
        <v>151.14836423825</v>
      </c>
      <c r="K2898" s="17">
        <v>132.115055306096</v>
      </c>
      <c r="L2898" s="19">
        <v>94.069239500567505</v>
      </c>
    </row>
    <row r="2899" spans="1:12" ht="16" x14ac:dyDescent="0.2">
      <c r="A2899" s="22">
        <f t="shared" si="135"/>
        <v>44470</v>
      </c>
      <c r="B2899" s="16" t="s">
        <v>207</v>
      </c>
      <c r="C2899" s="15" t="str">
        <f t="shared" si="136"/>
        <v>CUNDINAMARCA</v>
      </c>
      <c r="D2899" s="23" t="str">
        <f t="shared" si="137"/>
        <v>CUNDINAMARCA</v>
      </c>
      <c r="E2899" s="16">
        <v>2021</v>
      </c>
      <c r="F2899" s="16">
        <v>10</v>
      </c>
      <c r="G2899" s="16" t="s">
        <v>197</v>
      </c>
      <c r="H2899" s="18">
        <v>168.37330509342701</v>
      </c>
      <c r="I2899" s="18">
        <v>148.30446394022701</v>
      </c>
      <c r="J2899" s="18">
        <v>164.86548658657901</v>
      </c>
      <c r="K2899" s="18">
        <v>145.09675439087999</v>
      </c>
      <c r="L2899" s="20">
        <v>96.4528944381385</v>
      </c>
    </row>
    <row r="2900" spans="1:12" ht="16" x14ac:dyDescent="0.2">
      <c r="A2900" s="22">
        <f t="shared" si="135"/>
        <v>44501</v>
      </c>
      <c r="B2900" s="15" t="s">
        <v>207</v>
      </c>
      <c r="C2900" s="15" t="str">
        <f t="shared" si="136"/>
        <v>CUNDINAMARCA</v>
      </c>
      <c r="D2900" s="23" t="str">
        <f t="shared" si="137"/>
        <v>CUNDINAMARCA</v>
      </c>
      <c r="E2900" s="15">
        <v>2021</v>
      </c>
      <c r="F2900" s="15">
        <v>11</v>
      </c>
      <c r="G2900" s="15" t="s">
        <v>197</v>
      </c>
      <c r="H2900" s="17">
        <v>159.060056337003</v>
      </c>
      <c r="I2900" s="17">
        <v>137.78361598109299</v>
      </c>
      <c r="J2900" s="17">
        <v>148.01698776897999</v>
      </c>
      <c r="K2900" s="17">
        <v>127.51813554177301</v>
      </c>
      <c r="L2900" s="19">
        <v>99.687854710556195</v>
      </c>
    </row>
    <row r="2901" spans="1:12" ht="16" x14ac:dyDescent="0.2">
      <c r="A2901" s="22">
        <f t="shared" si="135"/>
        <v>44531</v>
      </c>
      <c r="B2901" s="16" t="s">
        <v>207</v>
      </c>
      <c r="C2901" s="15" t="str">
        <f t="shared" si="136"/>
        <v>CUNDINAMARCA</v>
      </c>
      <c r="D2901" s="23" t="str">
        <f t="shared" si="137"/>
        <v>CUNDINAMARCA</v>
      </c>
      <c r="E2901" s="16">
        <v>2021</v>
      </c>
      <c r="F2901" s="16">
        <v>12</v>
      </c>
      <c r="G2901" s="16" t="s">
        <v>197</v>
      </c>
      <c r="H2901" s="18">
        <v>221.82687689156199</v>
      </c>
      <c r="I2901" s="18">
        <v>196.76786190310801</v>
      </c>
      <c r="J2901" s="18">
        <v>207.19836421292601</v>
      </c>
      <c r="K2901" s="18">
        <v>183.18772721979499</v>
      </c>
      <c r="L2901" s="20">
        <v>97.687287173666306</v>
      </c>
    </row>
    <row r="2902" spans="1:12" ht="16" x14ac:dyDescent="0.2">
      <c r="A2902" s="22">
        <f t="shared" si="135"/>
        <v>44562</v>
      </c>
      <c r="B2902" s="15" t="s">
        <v>207</v>
      </c>
      <c r="C2902" s="15" t="str">
        <f t="shared" si="136"/>
        <v>CUNDINAMARCA</v>
      </c>
      <c r="D2902" s="23" t="str">
        <f t="shared" si="137"/>
        <v>CUNDINAMARCA</v>
      </c>
      <c r="E2902" s="15">
        <v>2022</v>
      </c>
      <c r="F2902" s="15">
        <v>1</v>
      </c>
      <c r="G2902" s="15" t="s">
        <v>197</v>
      </c>
      <c r="H2902" s="17">
        <v>134.25993827926399</v>
      </c>
      <c r="I2902" s="17">
        <v>113.67778831579901</v>
      </c>
      <c r="J2902" s="17">
        <v>116.860793784035</v>
      </c>
      <c r="K2902" s="17">
        <v>98.537481112926301</v>
      </c>
      <c r="L2902" s="19">
        <v>96.197502837684397</v>
      </c>
    </row>
    <row r="2903" spans="1:12" ht="16" x14ac:dyDescent="0.2">
      <c r="A2903" s="22">
        <f t="shared" si="135"/>
        <v>44593</v>
      </c>
      <c r="B2903" s="16" t="s">
        <v>207</v>
      </c>
      <c r="C2903" s="15" t="str">
        <f t="shared" si="136"/>
        <v>CUNDINAMARCA</v>
      </c>
      <c r="D2903" s="23" t="str">
        <f t="shared" si="137"/>
        <v>CUNDINAMARCA</v>
      </c>
      <c r="E2903" s="16">
        <v>2022</v>
      </c>
      <c r="F2903" s="16">
        <v>2</v>
      </c>
      <c r="G2903" s="16" t="s">
        <v>197</v>
      </c>
      <c r="H2903" s="18">
        <v>156.65712246976</v>
      </c>
      <c r="I2903" s="18">
        <v>128.77538056261099</v>
      </c>
      <c r="J2903" s="18">
        <v>144.54783653695901</v>
      </c>
      <c r="K2903" s="18">
        <v>118.720687069739</v>
      </c>
      <c r="L2903" s="20">
        <v>100.198637911464</v>
      </c>
    </row>
    <row r="2904" spans="1:12" ht="16" x14ac:dyDescent="0.2">
      <c r="A2904" s="22">
        <f t="shared" si="135"/>
        <v>44621</v>
      </c>
      <c r="B2904" s="15" t="s">
        <v>207</v>
      </c>
      <c r="C2904" s="15" t="str">
        <f t="shared" si="136"/>
        <v>CUNDINAMARCA</v>
      </c>
      <c r="D2904" s="23" t="str">
        <f t="shared" si="137"/>
        <v>CUNDINAMARCA</v>
      </c>
      <c r="E2904" s="15">
        <v>2022</v>
      </c>
      <c r="F2904" s="15">
        <v>3</v>
      </c>
      <c r="G2904" s="15" t="s">
        <v>197</v>
      </c>
      <c r="H2904" s="17">
        <v>237.65228381557799</v>
      </c>
      <c r="I2904" s="17">
        <v>201.860544919288</v>
      </c>
      <c r="J2904" s="17">
        <v>233.22421667875199</v>
      </c>
      <c r="K2904" s="17">
        <v>198.56002908561101</v>
      </c>
      <c r="L2904" s="19">
        <v>101.858683314415</v>
      </c>
    </row>
    <row r="2905" spans="1:12" ht="16" x14ac:dyDescent="0.2">
      <c r="A2905" s="22">
        <f t="shared" si="135"/>
        <v>44652</v>
      </c>
      <c r="B2905" s="16" t="s">
        <v>207</v>
      </c>
      <c r="C2905" s="15" t="str">
        <f t="shared" si="136"/>
        <v>CUNDINAMARCA</v>
      </c>
      <c r="D2905" s="23" t="str">
        <f t="shared" si="137"/>
        <v>CUNDINAMARCA</v>
      </c>
      <c r="E2905" s="16">
        <v>2022</v>
      </c>
      <c r="F2905" s="16">
        <v>4</v>
      </c>
      <c r="G2905" s="16" t="s">
        <v>197</v>
      </c>
      <c r="H2905" s="18">
        <v>185.78876488158301</v>
      </c>
      <c r="I2905" s="18">
        <v>154.94677394884201</v>
      </c>
      <c r="J2905" s="18">
        <v>167.40252319956099</v>
      </c>
      <c r="K2905" s="18">
        <v>139.62214094920699</v>
      </c>
      <c r="L2905" s="20">
        <v>107.009080590238</v>
      </c>
    </row>
    <row r="2906" spans="1:12" ht="16" x14ac:dyDescent="0.2">
      <c r="A2906" s="22">
        <f t="shared" si="135"/>
        <v>44682</v>
      </c>
      <c r="B2906" s="15" t="s">
        <v>207</v>
      </c>
      <c r="C2906" s="15" t="str">
        <f t="shared" si="136"/>
        <v>CUNDINAMARCA</v>
      </c>
      <c r="D2906" s="23" t="str">
        <f t="shared" si="137"/>
        <v>CUNDINAMARCA</v>
      </c>
      <c r="E2906" s="15">
        <v>2022</v>
      </c>
      <c r="F2906" s="15">
        <v>5</v>
      </c>
      <c r="G2906" s="15" t="s">
        <v>197</v>
      </c>
      <c r="H2906" s="17">
        <v>160.54320241693901</v>
      </c>
      <c r="I2906" s="17">
        <v>129.22918319339399</v>
      </c>
      <c r="J2906" s="17">
        <v>154.78231781635699</v>
      </c>
      <c r="K2906" s="17">
        <v>124.62024354706099</v>
      </c>
      <c r="L2906" s="19">
        <v>105.178774120318</v>
      </c>
    </row>
    <row r="2907" spans="1:12" ht="16" x14ac:dyDescent="0.2">
      <c r="A2907" s="22">
        <f t="shared" si="135"/>
        <v>44713</v>
      </c>
      <c r="B2907" s="16" t="s">
        <v>207</v>
      </c>
      <c r="C2907" s="15" t="str">
        <f t="shared" si="136"/>
        <v>CUNDINAMARCA</v>
      </c>
      <c r="D2907" s="23" t="str">
        <f t="shared" si="137"/>
        <v>CUNDINAMARCA</v>
      </c>
      <c r="E2907" s="16">
        <v>2022</v>
      </c>
      <c r="F2907" s="16">
        <v>6</v>
      </c>
      <c r="G2907" s="16" t="s">
        <v>197</v>
      </c>
      <c r="H2907" s="18">
        <v>171.416642414438</v>
      </c>
      <c r="I2907" s="18">
        <v>138.81176380197601</v>
      </c>
      <c r="J2907" s="18">
        <v>149.34718656868901</v>
      </c>
      <c r="K2907" s="18">
        <v>120.36885618995601</v>
      </c>
      <c r="L2907" s="20">
        <v>102.28433598183901</v>
      </c>
    </row>
    <row r="2908" spans="1:12" ht="16" x14ac:dyDescent="0.2">
      <c r="A2908" s="22">
        <f t="shared" si="135"/>
        <v>44743</v>
      </c>
      <c r="B2908" s="15" t="s">
        <v>207</v>
      </c>
      <c r="C2908" s="15" t="str">
        <f t="shared" si="136"/>
        <v>CUNDINAMARCA</v>
      </c>
      <c r="D2908" s="23" t="str">
        <f t="shared" si="137"/>
        <v>CUNDINAMARCA</v>
      </c>
      <c r="E2908" s="15">
        <v>2022</v>
      </c>
      <c r="F2908" s="15">
        <v>7</v>
      </c>
      <c r="G2908" s="15" t="s">
        <v>197</v>
      </c>
      <c r="H2908" s="17">
        <v>166.291319035166</v>
      </c>
      <c r="I2908" s="17">
        <v>130.41258997930399</v>
      </c>
      <c r="J2908" s="17">
        <v>163.507883184615</v>
      </c>
      <c r="K2908" s="17">
        <v>127.723141897339</v>
      </c>
      <c r="L2908" s="19">
        <v>98.2406356413167</v>
      </c>
    </row>
    <row r="2909" spans="1:12" ht="16" x14ac:dyDescent="0.2">
      <c r="A2909" s="22">
        <f t="shared" si="135"/>
        <v>44774</v>
      </c>
      <c r="B2909" s="16" t="s">
        <v>207</v>
      </c>
      <c r="C2909" s="15" t="str">
        <f t="shared" si="136"/>
        <v>CUNDINAMARCA</v>
      </c>
      <c r="D2909" s="23" t="str">
        <f t="shared" si="137"/>
        <v>CUNDINAMARCA</v>
      </c>
      <c r="E2909" s="16">
        <v>2022</v>
      </c>
      <c r="F2909" s="16">
        <v>8</v>
      </c>
      <c r="G2909" s="16" t="s">
        <v>197</v>
      </c>
      <c r="H2909" s="18">
        <v>199.27949524924199</v>
      </c>
      <c r="I2909" s="18">
        <v>161.82025055688601</v>
      </c>
      <c r="J2909" s="18">
        <v>210.19779911229099</v>
      </c>
      <c r="K2909" s="18">
        <v>170.62582862430099</v>
      </c>
      <c r="L2909" s="20">
        <v>100.62429057888799</v>
      </c>
    </row>
    <row r="2910" spans="1:12" ht="16" x14ac:dyDescent="0.2">
      <c r="A2910" s="22">
        <f t="shared" si="135"/>
        <v>44805</v>
      </c>
      <c r="B2910" s="15" t="s">
        <v>207</v>
      </c>
      <c r="C2910" s="15" t="str">
        <f t="shared" si="136"/>
        <v>CUNDINAMARCA</v>
      </c>
      <c r="D2910" s="23" t="str">
        <f t="shared" si="137"/>
        <v>CUNDINAMARCA</v>
      </c>
      <c r="E2910" s="15">
        <v>2022</v>
      </c>
      <c r="F2910" s="15">
        <v>9</v>
      </c>
      <c r="G2910" s="15" t="s">
        <v>197</v>
      </c>
      <c r="H2910" s="17">
        <v>227.60815472772899</v>
      </c>
      <c r="I2910" s="17">
        <v>184.35414157765999</v>
      </c>
      <c r="J2910" s="17">
        <v>206.359916728174</v>
      </c>
      <c r="K2910" s="17">
        <v>166.59292032827801</v>
      </c>
      <c r="L2910" s="19">
        <v>99.475028376844506</v>
      </c>
    </row>
    <row r="2911" spans="1:12" ht="16" x14ac:dyDescent="0.2">
      <c r="A2911" s="22">
        <f t="shared" si="135"/>
        <v>44835</v>
      </c>
      <c r="B2911" s="16" t="s">
        <v>207</v>
      </c>
      <c r="C2911" s="15" t="str">
        <f t="shared" si="136"/>
        <v>CUNDINAMARCA</v>
      </c>
      <c r="D2911" s="23" t="str">
        <f t="shared" si="137"/>
        <v>CUNDINAMARCA</v>
      </c>
      <c r="E2911" s="16">
        <v>2022</v>
      </c>
      <c r="F2911" s="16">
        <v>10</v>
      </c>
      <c r="G2911" s="16" t="s">
        <v>197</v>
      </c>
      <c r="H2911" s="18">
        <v>230.42195620649099</v>
      </c>
      <c r="I2911" s="18">
        <v>184.68875794099799</v>
      </c>
      <c r="J2911" s="18">
        <v>246.308621618871</v>
      </c>
      <c r="K2911" s="18">
        <v>197.55617979250701</v>
      </c>
      <c r="L2911" s="20">
        <v>98.1980703745743</v>
      </c>
    </row>
    <row r="2912" spans="1:12" ht="16" x14ac:dyDescent="0.2">
      <c r="A2912" s="22">
        <f t="shared" si="135"/>
        <v>44866</v>
      </c>
      <c r="B2912" s="15" t="s">
        <v>207</v>
      </c>
      <c r="C2912" s="15" t="str">
        <f t="shared" si="136"/>
        <v>CUNDINAMARCA</v>
      </c>
      <c r="D2912" s="23" t="str">
        <f t="shared" si="137"/>
        <v>CUNDINAMARCA</v>
      </c>
      <c r="E2912" s="15">
        <v>2022</v>
      </c>
      <c r="F2912" s="15">
        <v>11</v>
      </c>
      <c r="G2912" s="15" t="s">
        <v>197</v>
      </c>
      <c r="H2912" s="17">
        <v>213.13307424938799</v>
      </c>
      <c r="I2912" s="17">
        <v>172.01481540518199</v>
      </c>
      <c r="J2912" s="17">
        <v>171.25327018210001</v>
      </c>
      <c r="K2912" s="17">
        <v>135.57642484400401</v>
      </c>
      <c r="L2912" s="19">
        <v>94.6651532349603</v>
      </c>
    </row>
    <row r="2913" spans="1:12" ht="16" x14ac:dyDescent="0.2">
      <c r="A2913" s="22">
        <f t="shared" si="135"/>
        <v>44896</v>
      </c>
      <c r="B2913" s="16" t="s">
        <v>207</v>
      </c>
      <c r="C2913" s="15" t="str">
        <f t="shared" si="136"/>
        <v>CUNDINAMARCA</v>
      </c>
      <c r="D2913" s="23" t="str">
        <f t="shared" si="137"/>
        <v>CUNDINAMARCA</v>
      </c>
      <c r="E2913" s="16">
        <v>2022</v>
      </c>
      <c r="F2913" s="16">
        <v>12</v>
      </c>
      <c r="G2913" s="16" t="s">
        <v>197</v>
      </c>
      <c r="H2913" s="18">
        <v>241.70604609768299</v>
      </c>
      <c r="I2913" s="18">
        <v>197.37201853958501</v>
      </c>
      <c r="J2913" s="18">
        <v>274.94767137660898</v>
      </c>
      <c r="K2913" s="18">
        <v>225.82539744895001</v>
      </c>
      <c r="L2913" s="20">
        <v>92.026106696935301</v>
      </c>
    </row>
    <row r="2914" spans="1:12" ht="16" x14ac:dyDescent="0.2">
      <c r="A2914" s="22">
        <f t="shared" si="135"/>
        <v>44927</v>
      </c>
      <c r="B2914" s="15" t="s">
        <v>207</v>
      </c>
      <c r="C2914" s="15" t="str">
        <f t="shared" si="136"/>
        <v>CUNDINAMARCA</v>
      </c>
      <c r="D2914" s="23" t="str">
        <f t="shared" si="137"/>
        <v>CUNDINAMARCA</v>
      </c>
      <c r="E2914" s="15">
        <v>2023</v>
      </c>
      <c r="F2914" s="15">
        <v>1</v>
      </c>
      <c r="G2914" s="15" t="s">
        <v>197</v>
      </c>
      <c r="H2914" s="17">
        <v>110.318657487327</v>
      </c>
      <c r="I2914" s="17">
        <v>83.178073642486297</v>
      </c>
      <c r="J2914" s="17">
        <v>101.744083220227</v>
      </c>
      <c r="K2914" s="17">
        <v>77.027081134724298</v>
      </c>
      <c r="L2914" s="19">
        <v>84.662315550510797</v>
      </c>
    </row>
    <row r="2915" spans="1:12" ht="16" x14ac:dyDescent="0.2">
      <c r="A2915" s="22">
        <f t="shared" si="135"/>
        <v>44958</v>
      </c>
      <c r="B2915" s="16" t="s">
        <v>207</v>
      </c>
      <c r="C2915" s="15" t="str">
        <f t="shared" si="136"/>
        <v>CUNDINAMARCA</v>
      </c>
      <c r="D2915" s="23" t="str">
        <f t="shared" si="137"/>
        <v>CUNDINAMARCA</v>
      </c>
      <c r="E2915" s="16">
        <v>2023</v>
      </c>
      <c r="F2915" s="16">
        <v>2</v>
      </c>
      <c r="G2915" s="16" t="s">
        <v>197</v>
      </c>
      <c r="H2915" s="18">
        <v>149.689135120591</v>
      </c>
      <c r="I2915" s="18">
        <v>112.75175301064399</v>
      </c>
      <c r="J2915" s="18">
        <v>147.420140559169</v>
      </c>
      <c r="K2915" s="18">
        <v>111.948396865397</v>
      </c>
      <c r="L2915" s="20">
        <v>83.513053348467693</v>
      </c>
    </row>
    <row r="2916" spans="1:12" ht="16" x14ac:dyDescent="0.2">
      <c r="A2916" s="22">
        <f t="shared" si="135"/>
        <v>44986</v>
      </c>
      <c r="B2916" s="15" t="s">
        <v>207</v>
      </c>
      <c r="C2916" s="15" t="str">
        <f t="shared" si="136"/>
        <v>CUNDINAMARCA</v>
      </c>
      <c r="D2916" s="23" t="str">
        <f t="shared" si="137"/>
        <v>CUNDINAMARCA</v>
      </c>
      <c r="E2916" s="15">
        <v>2023</v>
      </c>
      <c r="F2916" s="15">
        <v>3</v>
      </c>
      <c r="G2916" s="15" t="s">
        <v>197</v>
      </c>
      <c r="H2916" s="17">
        <v>169.24622488042701</v>
      </c>
      <c r="I2916" s="17">
        <v>129.20930697434801</v>
      </c>
      <c r="J2916" s="17">
        <v>148.21696441385299</v>
      </c>
      <c r="K2916" s="17">
        <v>113.30894516549699</v>
      </c>
      <c r="L2916" s="19">
        <v>84.917707150964802</v>
      </c>
    </row>
    <row r="2917" spans="1:12" ht="16" x14ac:dyDescent="0.2">
      <c r="A2917" s="22">
        <f t="shared" si="135"/>
        <v>45017</v>
      </c>
      <c r="B2917" s="16" t="s">
        <v>207</v>
      </c>
      <c r="C2917" s="15" t="str">
        <f t="shared" si="136"/>
        <v>CUNDINAMARCA</v>
      </c>
      <c r="D2917" s="23" t="str">
        <f t="shared" si="137"/>
        <v>CUNDINAMARCA</v>
      </c>
      <c r="E2917" s="16">
        <v>2023</v>
      </c>
      <c r="F2917" s="16">
        <v>4</v>
      </c>
      <c r="G2917" s="16" t="s">
        <v>197</v>
      </c>
      <c r="H2917" s="18">
        <v>122.787675233385</v>
      </c>
      <c r="I2917" s="18">
        <v>91.778311410284303</v>
      </c>
      <c r="J2917" s="18">
        <v>120.05442262165199</v>
      </c>
      <c r="K2917" s="18">
        <v>90.522837680411797</v>
      </c>
      <c r="L2917" s="20">
        <v>84.236662883087405</v>
      </c>
    </row>
    <row r="2918" spans="1:12" ht="16" x14ac:dyDescent="0.2">
      <c r="A2918" s="22">
        <f t="shared" si="135"/>
        <v>45047</v>
      </c>
      <c r="B2918" s="15" t="s">
        <v>207</v>
      </c>
      <c r="C2918" s="15" t="str">
        <f t="shared" si="136"/>
        <v>CUNDINAMARCA</v>
      </c>
      <c r="D2918" s="23" t="str">
        <f t="shared" si="137"/>
        <v>CUNDINAMARCA</v>
      </c>
      <c r="E2918" s="15">
        <v>2023</v>
      </c>
      <c r="F2918" s="15">
        <v>5</v>
      </c>
      <c r="G2918" s="15" t="s">
        <v>197</v>
      </c>
      <c r="H2918" s="17">
        <v>133.36188996266799</v>
      </c>
      <c r="I2918" s="17">
        <v>100.127796061998</v>
      </c>
      <c r="J2918" s="17">
        <v>118.629626768534</v>
      </c>
      <c r="K2918" s="17">
        <v>89.357394858055997</v>
      </c>
      <c r="L2918" s="19">
        <v>84.492054483541395</v>
      </c>
    </row>
    <row r="2919" spans="1:12" ht="16" x14ac:dyDescent="0.2">
      <c r="A2919" s="22">
        <f t="shared" si="135"/>
        <v>45078</v>
      </c>
      <c r="B2919" s="16" t="s">
        <v>207</v>
      </c>
      <c r="C2919" s="15" t="str">
        <f t="shared" si="136"/>
        <v>CUNDINAMARCA</v>
      </c>
      <c r="D2919" s="23" t="str">
        <f t="shared" si="137"/>
        <v>CUNDINAMARCA</v>
      </c>
      <c r="E2919" s="16">
        <v>2023</v>
      </c>
      <c r="F2919" s="16">
        <v>6</v>
      </c>
      <c r="G2919" s="16" t="s">
        <v>197</v>
      </c>
      <c r="H2919" s="18">
        <v>146.95592851257001</v>
      </c>
      <c r="I2919" s="18">
        <v>111.761522305572</v>
      </c>
      <c r="J2919" s="18">
        <v>128.089280287035</v>
      </c>
      <c r="K2919" s="18">
        <v>97.262008086398694</v>
      </c>
      <c r="L2919" s="20">
        <v>80.703745743473306</v>
      </c>
    </row>
    <row r="2920" spans="1:12" ht="16" x14ac:dyDescent="0.2">
      <c r="A2920" s="22">
        <f t="shared" si="135"/>
        <v>45108</v>
      </c>
      <c r="B2920" s="15" t="s">
        <v>207</v>
      </c>
      <c r="C2920" s="15" t="str">
        <f t="shared" si="136"/>
        <v>CUNDINAMARCA</v>
      </c>
      <c r="D2920" s="23" t="str">
        <f t="shared" si="137"/>
        <v>CUNDINAMARCA</v>
      </c>
      <c r="E2920" s="15">
        <v>2023</v>
      </c>
      <c r="F2920" s="15">
        <v>7</v>
      </c>
      <c r="G2920" s="15" t="s">
        <v>197</v>
      </c>
      <c r="H2920" s="17">
        <v>144.23675037573801</v>
      </c>
      <c r="I2920" s="17">
        <v>110.32561095592401</v>
      </c>
      <c r="J2920" s="17">
        <v>124.857458765994</v>
      </c>
      <c r="K2920" s="17">
        <v>95.529546108031198</v>
      </c>
      <c r="L2920" s="19">
        <v>79.171396140749096</v>
      </c>
    </row>
    <row r="2921" spans="1:12" ht="16" x14ac:dyDescent="0.2">
      <c r="A2921" s="22">
        <f t="shared" si="135"/>
        <v>45139</v>
      </c>
      <c r="B2921" s="16" t="s">
        <v>207</v>
      </c>
      <c r="C2921" s="15" t="str">
        <f t="shared" si="136"/>
        <v>CUNDINAMARCA</v>
      </c>
      <c r="D2921" s="23" t="str">
        <f t="shared" si="137"/>
        <v>CUNDINAMARCA</v>
      </c>
      <c r="E2921" s="16">
        <v>2023</v>
      </c>
      <c r="F2921" s="16">
        <v>8</v>
      </c>
      <c r="G2921" s="16" t="s">
        <v>197</v>
      </c>
      <c r="H2921" s="18">
        <v>142.764232283654</v>
      </c>
      <c r="I2921" s="18">
        <v>110.68722164544199</v>
      </c>
      <c r="J2921" s="18">
        <v>135.69218136048801</v>
      </c>
      <c r="K2921" s="18">
        <v>105.111486839272</v>
      </c>
      <c r="L2921" s="20">
        <v>81.427355278093103</v>
      </c>
    </row>
    <row r="2922" spans="1:12" ht="16" x14ac:dyDescent="0.2">
      <c r="A2922" s="22">
        <f t="shared" si="135"/>
        <v>45170</v>
      </c>
      <c r="B2922" s="15" t="s">
        <v>207</v>
      </c>
      <c r="C2922" s="15" t="str">
        <f t="shared" si="136"/>
        <v>CUNDINAMARCA</v>
      </c>
      <c r="D2922" s="23" t="str">
        <f t="shared" si="137"/>
        <v>CUNDINAMARCA</v>
      </c>
      <c r="E2922" s="15">
        <v>2023</v>
      </c>
      <c r="F2922" s="15">
        <v>9</v>
      </c>
      <c r="G2922" s="15" t="s">
        <v>197</v>
      </c>
      <c r="H2922" s="17">
        <v>153.59498863585199</v>
      </c>
      <c r="I2922" s="17">
        <v>120.196509875465</v>
      </c>
      <c r="J2922" s="17">
        <v>153.624211065042</v>
      </c>
      <c r="K2922" s="17">
        <v>120.714004001858</v>
      </c>
      <c r="L2922" s="19">
        <v>85.343359818388194</v>
      </c>
    </row>
    <row r="2923" spans="1:12" ht="16" x14ac:dyDescent="0.2">
      <c r="A2923" s="22">
        <f t="shared" si="135"/>
        <v>45200</v>
      </c>
      <c r="B2923" s="16" t="s">
        <v>207</v>
      </c>
      <c r="C2923" s="15" t="str">
        <f t="shared" si="136"/>
        <v>CUNDINAMARCA</v>
      </c>
      <c r="D2923" s="23" t="str">
        <f t="shared" si="137"/>
        <v>CUNDINAMARCA</v>
      </c>
      <c r="E2923" s="16">
        <v>2023</v>
      </c>
      <c r="F2923" s="16">
        <v>10</v>
      </c>
      <c r="G2923" s="16" t="s">
        <v>197</v>
      </c>
      <c r="H2923" s="18">
        <v>188.15292322409201</v>
      </c>
      <c r="I2923" s="18">
        <v>146.53980061541</v>
      </c>
      <c r="J2923" s="18">
        <v>184.276480710828</v>
      </c>
      <c r="K2923" s="18">
        <v>143.59000791187401</v>
      </c>
      <c r="L2923" s="20">
        <v>85.854143019296203</v>
      </c>
    </row>
    <row r="2924" spans="1:12" ht="16" x14ac:dyDescent="0.2">
      <c r="A2924" s="22">
        <f t="shared" si="135"/>
        <v>45231</v>
      </c>
      <c r="B2924" s="15" t="s">
        <v>207</v>
      </c>
      <c r="C2924" s="15" t="str">
        <f t="shared" si="136"/>
        <v>CUNDINAMARCA</v>
      </c>
      <c r="D2924" s="23" t="str">
        <f t="shared" si="137"/>
        <v>CUNDINAMARCA</v>
      </c>
      <c r="E2924" s="15">
        <v>2023</v>
      </c>
      <c r="F2924" s="15">
        <v>11</v>
      </c>
      <c r="G2924" s="15" t="s">
        <v>197</v>
      </c>
      <c r="H2924" s="17">
        <v>185.206524486712</v>
      </c>
      <c r="I2924" s="17">
        <v>146.53836735629699</v>
      </c>
      <c r="J2924" s="17">
        <v>151.79063623637001</v>
      </c>
      <c r="K2924" s="17">
        <v>118.572452862874</v>
      </c>
      <c r="L2924" s="19">
        <v>85.6838819523269</v>
      </c>
    </row>
    <row r="2925" spans="1:12" ht="16" x14ac:dyDescent="0.2">
      <c r="A2925" s="22">
        <f t="shared" si="135"/>
        <v>45261</v>
      </c>
      <c r="B2925" s="16" t="s">
        <v>207</v>
      </c>
      <c r="C2925" s="15" t="str">
        <f t="shared" si="136"/>
        <v>CUNDINAMARCA</v>
      </c>
      <c r="D2925" s="23" t="str">
        <f t="shared" si="137"/>
        <v>CUNDINAMARCA</v>
      </c>
      <c r="E2925" s="16">
        <v>2023</v>
      </c>
      <c r="F2925" s="16">
        <v>12</v>
      </c>
      <c r="G2925" s="16" t="s">
        <v>197</v>
      </c>
      <c r="H2925" s="18">
        <v>311.52775352128702</v>
      </c>
      <c r="I2925" s="18">
        <v>251.61781051722599</v>
      </c>
      <c r="J2925" s="18">
        <v>310.82400733180901</v>
      </c>
      <c r="K2925" s="18">
        <v>251.37330066975301</v>
      </c>
      <c r="L2925" s="20">
        <v>85.300794551645893</v>
      </c>
    </row>
    <row r="2926" spans="1:12" ht="16" x14ac:dyDescent="0.2">
      <c r="A2926" s="22">
        <f t="shared" si="135"/>
        <v>45292</v>
      </c>
      <c r="B2926" s="15" t="s">
        <v>207</v>
      </c>
      <c r="C2926" s="15" t="str">
        <f t="shared" si="136"/>
        <v>CUNDINAMARCA</v>
      </c>
      <c r="D2926" s="23" t="str">
        <f t="shared" si="137"/>
        <v>CUNDINAMARCA</v>
      </c>
      <c r="E2926" s="15">
        <v>2024</v>
      </c>
      <c r="F2926" s="15">
        <v>1</v>
      </c>
      <c r="G2926" s="15" t="s">
        <v>197</v>
      </c>
      <c r="H2926" s="17">
        <v>93.696910701767905</v>
      </c>
      <c r="I2926" s="17">
        <v>70.182275282563594</v>
      </c>
      <c r="J2926" s="17">
        <v>87.446288557096594</v>
      </c>
      <c r="K2926" s="17">
        <v>66.348521484698693</v>
      </c>
      <c r="L2926" s="19">
        <v>79.682179341657204</v>
      </c>
    </row>
    <row r="2927" spans="1:12" ht="16" x14ac:dyDescent="0.2">
      <c r="A2927" s="22">
        <f t="shared" si="135"/>
        <v>45323</v>
      </c>
      <c r="B2927" s="16" t="s">
        <v>207</v>
      </c>
      <c r="C2927" s="15" t="str">
        <f t="shared" si="136"/>
        <v>CUNDINAMARCA</v>
      </c>
      <c r="D2927" s="23" t="str">
        <f t="shared" si="137"/>
        <v>CUNDINAMARCA</v>
      </c>
      <c r="E2927" s="16">
        <v>2024</v>
      </c>
      <c r="F2927" s="16">
        <v>2</v>
      </c>
      <c r="G2927" s="16" t="s">
        <v>197</v>
      </c>
      <c r="H2927" s="18">
        <v>105.75798970478</v>
      </c>
      <c r="I2927" s="18">
        <v>79.473929559464196</v>
      </c>
      <c r="J2927" s="18">
        <v>113.726681603391</v>
      </c>
      <c r="K2927" s="18">
        <v>85.949737648850203</v>
      </c>
      <c r="L2927" s="20">
        <v>79.299091940976197</v>
      </c>
    </row>
    <row r="2928" spans="1:12" ht="16" x14ac:dyDescent="0.2">
      <c r="A2928" s="22">
        <f t="shared" si="135"/>
        <v>45352</v>
      </c>
      <c r="B2928" s="15" t="s">
        <v>207</v>
      </c>
      <c r="C2928" s="15" t="str">
        <f t="shared" si="136"/>
        <v>CUNDINAMARCA</v>
      </c>
      <c r="D2928" s="23" t="str">
        <f t="shared" si="137"/>
        <v>CUNDINAMARCA</v>
      </c>
      <c r="E2928" s="15">
        <v>2024</v>
      </c>
      <c r="F2928" s="15">
        <v>3</v>
      </c>
      <c r="G2928" s="15" t="s">
        <v>197</v>
      </c>
      <c r="H2928" s="17">
        <v>98.277214824409</v>
      </c>
      <c r="I2928" s="17">
        <v>74.316771252297798</v>
      </c>
      <c r="J2928" s="17">
        <v>100.26548584214299</v>
      </c>
      <c r="K2928" s="17">
        <v>76.284935297772407</v>
      </c>
      <c r="L2928" s="19">
        <v>82.832009080590197</v>
      </c>
    </row>
    <row r="2929" spans="1:12" ht="16" x14ac:dyDescent="0.2">
      <c r="A2929" s="22">
        <f t="shared" si="135"/>
        <v>45383</v>
      </c>
      <c r="B2929" s="16" t="s">
        <v>207</v>
      </c>
      <c r="C2929" s="15" t="str">
        <f t="shared" si="136"/>
        <v>CUNDINAMARCA</v>
      </c>
      <c r="D2929" s="23" t="str">
        <f t="shared" si="137"/>
        <v>CUNDINAMARCA</v>
      </c>
      <c r="E2929" s="16">
        <v>2024</v>
      </c>
      <c r="F2929" s="16">
        <v>4</v>
      </c>
      <c r="G2929" s="16" t="s">
        <v>197</v>
      </c>
      <c r="H2929" s="18">
        <v>146.036925367154</v>
      </c>
      <c r="I2929" s="18">
        <v>111.105523172267</v>
      </c>
      <c r="J2929" s="18">
        <v>151.25008871095</v>
      </c>
      <c r="K2929" s="18">
        <v>115.417347535087</v>
      </c>
      <c r="L2929" s="20">
        <v>87.088535754824093</v>
      </c>
    </row>
    <row r="2930" spans="1:12" ht="16" x14ac:dyDescent="0.2">
      <c r="A2930" s="22">
        <f t="shared" si="135"/>
        <v>45413</v>
      </c>
      <c r="B2930" s="15" t="s">
        <v>207</v>
      </c>
      <c r="C2930" s="15" t="str">
        <f t="shared" si="136"/>
        <v>CUNDINAMARCA</v>
      </c>
      <c r="D2930" s="23" t="str">
        <f t="shared" si="137"/>
        <v>CUNDINAMARCA</v>
      </c>
      <c r="E2930" s="15">
        <v>2024</v>
      </c>
      <c r="F2930" s="15">
        <v>5</v>
      </c>
      <c r="G2930" s="15" t="s">
        <v>197</v>
      </c>
      <c r="H2930" s="17">
        <v>125.13337987251199</v>
      </c>
      <c r="I2930" s="17">
        <v>95.641659063917203</v>
      </c>
      <c r="J2930" s="17">
        <v>107.832852188789</v>
      </c>
      <c r="K2930" s="17">
        <v>82.219512462415395</v>
      </c>
      <c r="L2930" s="19">
        <v>88.493189557321202</v>
      </c>
    </row>
    <row r="2931" spans="1:12" ht="16" x14ac:dyDescent="0.2">
      <c r="A2931" s="22">
        <f t="shared" si="135"/>
        <v>45444</v>
      </c>
      <c r="B2931" s="16" t="s">
        <v>207</v>
      </c>
      <c r="C2931" s="15" t="str">
        <f t="shared" si="136"/>
        <v>CUNDINAMARCA</v>
      </c>
      <c r="D2931" s="23" t="str">
        <f t="shared" si="137"/>
        <v>CUNDINAMARCA</v>
      </c>
      <c r="E2931" s="16">
        <v>2024</v>
      </c>
      <c r="F2931" s="16">
        <v>6</v>
      </c>
      <c r="G2931" s="16" t="s">
        <v>197</v>
      </c>
      <c r="H2931" s="18">
        <v>114.356171799883</v>
      </c>
      <c r="I2931" s="18">
        <v>86.796690380498305</v>
      </c>
      <c r="J2931" s="18">
        <v>133.86816711151101</v>
      </c>
      <c r="K2931" s="18">
        <v>102.30315519401501</v>
      </c>
      <c r="L2931" s="20">
        <v>85.6838819523269</v>
      </c>
    </row>
    <row r="2932" spans="1:12" ht="16" x14ac:dyDescent="0.2">
      <c r="A2932" s="22">
        <f t="shared" si="135"/>
        <v>45474</v>
      </c>
      <c r="B2932" s="15" t="s">
        <v>207</v>
      </c>
      <c r="C2932" s="15" t="str">
        <f t="shared" si="136"/>
        <v>CUNDINAMARCA</v>
      </c>
      <c r="D2932" s="23" t="str">
        <f t="shared" si="137"/>
        <v>CUNDINAMARCA</v>
      </c>
      <c r="E2932" s="15">
        <v>2024</v>
      </c>
      <c r="F2932" s="15">
        <v>7</v>
      </c>
      <c r="G2932" s="15" t="s">
        <v>197</v>
      </c>
      <c r="H2932" s="17">
        <v>123.958662749609</v>
      </c>
      <c r="I2932" s="17">
        <v>94.106815393329896</v>
      </c>
      <c r="J2932" s="17">
        <v>133.193659661239</v>
      </c>
      <c r="K2932" s="17">
        <v>101.175823303836</v>
      </c>
      <c r="L2932" s="19">
        <v>84.492054483541395</v>
      </c>
    </row>
    <row r="2933" spans="1:12" ht="16" x14ac:dyDescent="0.2">
      <c r="A2933" s="22">
        <f t="shared" si="135"/>
        <v>45505</v>
      </c>
      <c r="B2933" s="16" t="s">
        <v>207</v>
      </c>
      <c r="C2933" s="15" t="str">
        <f t="shared" si="136"/>
        <v>CUNDINAMARCA</v>
      </c>
      <c r="D2933" s="23" t="str">
        <f t="shared" si="137"/>
        <v>CUNDINAMARCA</v>
      </c>
      <c r="E2933" s="16">
        <v>2024</v>
      </c>
      <c r="F2933" s="16">
        <v>8</v>
      </c>
      <c r="G2933" s="16" t="s">
        <v>197</v>
      </c>
      <c r="H2933" s="18">
        <v>121.642726283694</v>
      </c>
      <c r="I2933" s="18">
        <v>92.085327036185205</v>
      </c>
      <c r="J2933" s="18">
        <v>126.29185428880101</v>
      </c>
      <c r="K2933" s="18">
        <v>95.193190248061796</v>
      </c>
      <c r="L2933" s="20">
        <v>85.513620885357497</v>
      </c>
    </row>
    <row r="2934" spans="1:12" ht="16" x14ac:dyDescent="0.2">
      <c r="A2934" s="22">
        <f t="shared" si="135"/>
        <v>45536</v>
      </c>
      <c r="B2934" s="15" t="s">
        <v>207</v>
      </c>
      <c r="C2934" s="15" t="str">
        <f t="shared" si="136"/>
        <v>CUNDINAMARCA</v>
      </c>
      <c r="D2934" s="23" t="str">
        <f t="shared" si="137"/>
        <v>CUNDINAMARCA</v>
      </c>
      <c r="E2934" s="15">
        <v>2024</v>
      </c>
      <c r="F2934" s="15">
        <v>9</v>
      </c>
      <c r="G2934" s="15" t="s">
        <v>197</v>
      </c>
      <c r="H2934" s="17">
        <v>133.143546107167</v>
      </c>
      <c r="I2934" s="17">
        <v>100.841840516114</v>
      </c>
      <c r="J2934" s="17">
        <v>134.35787311036901</v>
      </c>
      <c r="K2934" s="17">
        <v>101.52633770167</v>
      </c>
      <c r="L2934" s="19">
        <v>86.152099886492607</v>
      </c>
    </row>
    <row r="2935" spans="1:12" ht="16" x14ac:dyDescent="0.2">
      <c r="A2935" s="22">
        <f t="shared" si="135"/>
        <v>45566</v>
      </c>
      <c r="B2935" s="16" t="s">
        <v>207</v>
      </c>
      <c r="C2935" s="15" t="str">
        <f t="shared" si="136"/>
        <v>CUNDINAMARCA</v>
      </c>
      <c r="D2935" s="23" t="str">
        <f t="shared" si="137"/>
        <v>CUNDINAMARCA</v>
      </c>
      <c r="E2935" s="16">
        <v>2024</v>
      </c>
      <c r="F2935" s="16">
        <v>10</v>
      </c>
      <c r="G2935" s="16" t="s">
        <v>197</v>
      </c>
      <c r="H2935" s="18">
        <v>126.307127455005</v>
      </c>
      <c r="I2935" s="18">
        <v>94.742181057002199</v>
      </c>
      <c r="J2935" s="18">
        <v>133.143062763865</v>
      </c>
      <c r="K2935" s="18">
        <v>99.574358287055503</v>
      </c>
      <c r="L2935" s="20">
        <v>86.960839954597006</v>
      </c>
    </row>
    <row r="2936" spans="1:12" ht="16" x14ac:dyDescent="0.2">
      <c r="A2936" s="22">
        <f t="shared" si="135"/>
        <v>45597</v>
      </c>
      <c r="B2936" s="15" t="s">
        <v>207</v>
      </c>
      <c r="C2936" s="15" t="str">
        <f t="shared" si="136"/>
        <v>CUNDINAMARCA</v>
      </c>
      <c r="D2936" s="23" t="str">
        <f t="shared" si="137"/>
        <v>CUNDINAMARCA</v>
      </c>
      <c r="E2936" s="15">
        <v>2024</v>
      </c>
      <c r="F2936" s="15">
        <v>11</v>
      </c>
      <c r="G2936" s="15" t="s">
        <v>197</v>
      </c>
      <c r="H2936" s="17">
        <v>116.767093262633</v>
      </c>
      <c r="I2936" s="17">
        <v>87.248200137609899</v>
      </c>
      <c r="J2936" s="17">
        <v>125.992842055389</v>
      </c>
      <c r="K2936" s="17">
        <v>93.606987634221198</v>
      </c>
      <c r="L2936" s="19">
        <v>88.280363223609498</v>
      </c>
    </row>
    <row r="2937" spans="1:12" ht="16" x14ac:dyDescent="0.2">
      <c r="A2937" s="22">
        <f t="shared" si="135"/>
        <v>45627</v>
      </c>
      <c r="B2937" s="16" t="s">
        <v>207</v>
      </c>
      <c r="C2937" s="15" t="str">
        <f t="shared" si="136"/>
        <v>CUNDINAMARCA</v>
      </c>
      <c r="D2937" s="23" t="str">
        <f t="shared" si="137"/>
        <v>CUNDINAMARCA</v>
      </c>
      <c r="E2937" s="16">
        <v>2024</v>
      </c>
      <c r="F2937" s="16">
        <v>12</v>
      </c>
      <c r="G2937" s="16" t="s">
        <v>197</v>
      </c>
      <c r="H2937" s="18">
        <v>188.766717171274</v>
      </c>
      <c r="I2937" s="18">
        <v>144.778775790141</v>
      </c>
      <c r="J2937" s="18">
        <v>198.68813431929701</v>
      </c>
      <c r="K2937" s="18">
        <v>151.65399396522301</v>
      </c>
      <c r="L2937" s="20">
        <v>87.131101021566394</v>
      </c>
    </row>
    <row r="2938" spans="1:12" ht="16" x14ac:dyDescent="0.2">
      <c r="A2938" s="22">
        <f t="shared" si="135"/>
        <v>45658</v>
      </c>
      <c r="B2938" s="15" t="s">
        <v>207</v>
      </c>
      <c r="C2938" s="15" t="str">
        <f t="shared" si="136"/>
        <v>CUNDINAMARCA</v>
      </c>
      <c r="D2938" s="23" t="str">
        <f t="shared" si="137"/>
        <v>CUNDINAMARCA</v>
      </c>
      <c r="E2938" s="15">
        <v>2025</v>
      </c>
      <c r="F2938" s="15">
        <v>1</v>
      </c>
      <c r="G2938" s="15" t="s">
        <v>197</v>
      </c>
      <c r="H2938" s="17">
        <v>85.902290815573593</v>
      </c>
      <c r="I2938" s="17">
        <v>62.952450454700902</v>
      </c>
      <c r="J2938" s="17">
        <v>83.655552393422099</v>
      </c>
      <c r="K2938" s="17">
        <v>61.420428486312197</v>
      </c>
      <c r="L2938" s="19">
        <v>84.875141884222501</v>
      </c>
    </row>
    <row r="2939" spans="1:12" ht="16" x14ac:dyDescent="0.2">
      <c r="A2939" s="22">
        <f t="shared" si="135"/>
        <v>45689</v>
      </c>
      <c r="B2939" s="16" t="s">
        <v>207</v>
      </c>
      <c r="C2939" s="15" t="str">
        <f t="shared" si="136"/>
        <v>CUNDINAMARCA</v>
      </c>
      <c r="D2939" s="23" t="str">
        <f t="shared" si="137"/>
        <v>CUNDINAMARCA</v>
      </c>
      <c r="E2939" s="16">
        <v>2025</v>
      </c>
      <c r="F2939" s="16">
        <v>2</v>
      </c>
      <c r="G2939" s="16" t="s">
        <v>197</v>
      </c>
      <c r="H2939" s="18">
        <v>125.071100363914</v>
      </c>
      <c r="I2939" s="18">
        <v>92.228815985992497</v>
      </c>
      <c r="J2939" s="18">
        <v>125.23036450965201</v>
      </c>
      <c r="K2939" s="18">
        <v>92.010116308542806</v>
      </c>
      <c r="L2939" s="20">
        <v>87.301362088535797</v>
      </c>
    </row>
    <row r="2940" spans="1:12" ht="16" x14ac:dyDescent="0.2">
      <c r="A2940" s="22">
        <f t="shared" si="135"/>
        <v>45717</v>
      </c>
      <c r="B2940" s="15" t="s">
        <v>207</v>
      </c>
      <c r="C2940" s="15" t="str">
        <f t="shared" si="136"/>
        <v>CUNDINAMARCA</v>
      </c>
      <c r="D2940" s="23" t="str">
        <f t="shared" si="137"/>
        <v>CUNDINAMARCA</v>
      </c>
      <c r="E2940" s="15">
        <v>2025</v>
      </c>
      <c r="F2940" s="15">
        <v>3</v>
      </c>
      <c r="G2940" s="15" t="s">
        <v>197</v>
      </c>
      <c r="H2940" s="17">
        <v>126.39983786650799</v>
      </c>
      <c r="I2940" s="17">
        <v>92.827758521236106</v>
      </c>
      <c r="J2940" s="17">
        <v>120.202593833337</v>
      </c>
      <c r="K2940" s="17">
        <v>87.999922822718304</v>
      </c>
      <c r="L2940" s="19">
        <v>88.706015891032905</v>
      </c>
    </row>
    <row r="2941" spans="1:12" ht="16" x14ac:dyDescent="0.2">
      <c r="A2941" s="22">
        <f t="shared" si="135"/>
        <v>45748</v>
      </c>
      <c r="B2941" s="16" t="s">
        <v>207</v>
      </c>
      <c r="C2941" s="15" t="str">
        <f t="shared" si="136"/>
        <v>CUNDINAMARCA</v>
      </c>
      <c r="D2941" s="23" t="str">
        <f t="shared" si="137"/>
        <v>CUNDINAMARCA</v>
      </c>
      <c r="E2941" s="16">
        <v>2025</v>
      </c>
      <c r="F2941" s="16">
        <v>4</v>
      </c>
      <c r="G2941" s="16" t="s">
        <v>197</v>
      </c>
      <c r="H2941" s="18">
        <v>129.590053462436</v>
      </c>
      <c r="I2941" s="18">
        <v>94.954271980972095</v>
      </c>
      <c r="J2941" s="18">
        <v>118.696879704259</v>
      </c>
      <c r="K2941" s="18">
        <v>86.487531982979903</v>
      </c>
      <c r="L2941" s="20">
        <v>86.492622020431298</v>
      </c>
    </row>
    <row r="2942" spans="1:12" ht="16" x14ac:dyDescent="0.2">
      <c r="A2942" s="22">
        <f t="shared" si="135"/>
        <v>45778</v>
      </c>
      <c r="B2942" s="15" t="s">
        <v>207</v>
      </c>
      <c r="C2942" s="15" t="str">
        <f t="shared" si="136"/>
        <v>CUNDINAMARCA</v>
      </c>
      <c r="D2942" s="23" t="str">
        <f t="shared" si="137"/>
        <v>CUNDINAMARCA</v>
      </c>
      <c r="E2942" s="15">
        <v>2025</v>
      </c>
      <c r="F2942" s="15">
        <v>5</v>
      </c>
      <c r="G2942" s="15" t="s">
        <v>197</v>
      </c>
      <c r="H2942" s="17">
        <v>139.30089576607199</v>
      </c>
      <c r="I2942" s="17">
        <v>101.12016002019899</v>
      </c>
      <c r="J2942" s="17">
        <v>133.83085340700899</v>
      </c>
      <c r="K2942" s="17">
        <v>97.680779873488703</v>
      </c>
      <c r="L2942" s="19">
        <v>90.536322360953505</v>
      </c>
    </row>
    <row r="2943" spans="1:12" ht="16" x14ac:dyDescent="0.2">
      <c r="A2943" s="22">
        <f t="shared" si="135"/>
        <v>45809</v>
      </c>
      <c r="B2943" s="16" t="s">
        <v>207</v>
      </c>
      <c r="C2943" s="15" t="str">
        <f t="shared" si="136"/>
        <v>CUNDINAMARCA</v>
      </c>
      <c r="D2943" s="23" t="str">
        <f t="shared" si="137"/>
        <v>CUNDINAMARCA</v>
      </c>
      <c r="E2943" s="16">
        <v>2025</v>
      </c>
      <c r="F2943" s="16">
        <v>6</v>
      </c>
      <c r="G2943" s="16" t="s">
        <v>197</v>
      </c>
      <c r="H2943" s="18">
        <v>128.15878925560301</v>
      </c>
      <c r="I2943" s="18">
        <v>95.430521451757599</v>
      </c>
      <c r="J2943" s="18">
        <v>127.146805100279</v>
      </c>
      <c r="K2943" s="18">
        <v>94.350437207182196</v>
      </c>
      <c r="L2943" s="20">
        <v>91.855845629965899</v>
      </c>
    </row>
    <row r="2944" spans="1:12" ht="16" x14ac:dyDescent="0.2">
      <c r="A2944" s="22">
        <f t="shared" si="135"/>
        <v>45839</v>
      </c>
      <c r="B2944" s="15" t="s">
        <v>207</v>
      </c>
      <c r="C2944" s="15" t="str">
        <f t="shared" si="136"/>
        <v>CUNDINAMARCA</v>
      </c>
      <c r="D2944" s="23" t="str">
        <f t="shared" si="137"/>
        <v>CUNDINAMARCA</v>
      </c>
      <c r="E2944" s="15">
        <v>2025</v>
      </c>
      <c r="F2944" s="15">
        <v>7</v>
      </c>
      <c r="G2944" s="15" t="s">
        <v>197</v>
      </c>
      <c r="H2944" s="17">
        <v>153.33894845824301</v>
      </c>
      <c r="I2944" s="17">
        <v>112.661844050371</v>
      </c>
      <c r="J2944" s="17">
        <v>152.72789138933001</v>
      </c>
      <c r="K2944" s="17">
        <v>110.96111870334001</v>
      </c>
      <c r="L2944" s="19">
        <v>90.961975028376798</v>
      </c>
    </row>
    <row r="2945" spans="1:12" ht="16" x14ac:dyDescent="0.2">
      <c r="A2945" s="22">
        <f t="shared" si="135"/>
        <v>45870</v>
      </c>
      <c r="B2945" s="16" t="s">
        <v>207</v>
      </c>
      <c r="C2945" s="15" t="str">
        <f t="shared" si="136"/>
        <v>CUNDINAMARCA</v>
      </c>
      <c r="D2945" s="23" t="str">
        <f t="shared" si="137"/>
        <v>CUNDINAMARCA</v>
      </c>
      <c r="E2945" s="16">
        <v>2025</v>
      </c>
      <c r="F2945" s="16">
        <v>8</v>
      </c>
      <c r="G2945" s="16" t="s">
        <v>197</v>
      </c>
      <c r="H2945" s="18">
        <v>134.02488111414399</v>
      </c>
      <c r="I2945" s="18">
        <v>99.969251547031206</v>
      </c>
      <c r="J2945" s="18">
        <v>135.60716909627001</v>
      </c>
      <c r="K2945" s="18">
        <v>100.211388024985</v>
      </c>
      <c r="L2945" s="20">
        <v>92.026106696935301</v>
      </c>
    </row>
    <row r="2946" spans="1:12" ht="16" x14ac:dyDescent="0.2">
      <c r="A2946" s="22">
        <f t="shared" ref="A2946:A3009" si="138">DATE(E2946,F2946,1)</f>
        <v>43101</v>
      </c>
      <c r="B2946" s="15" t="s">
        <v>207</v>
      </c>
      <c r="C2946" s="15" t="str">
        <f t="shared" si="136"/>
        <v>CUNDINAMARCA</v>
      </c>
      <c r="D2946" s="23" t="str">
        <f t="shared" si="137"/>
        <v>CUNDINAMARCA</v>
      </c>
      <c r="E2946" s="15">
        <v>2018</v>
      </c>
      <c r="F2946" s="15">
        <v>1</v>
      </c>
      <c r="G2946" s="15" t="s">
        <v>198</v>
      </c>
      <c r="H2946" s="17">
        <v>54.253946180768601</v>
      </c>
      <c r="I2946" s="17">
        <v>54.934133610933799</v>
      </c>
      <c r="J2946" s="17">
        <v>48.846716457010601</v>
      </c>
      <c r="K2946" s="17">
        <v>49.4815123765839</v>
      </c>
      <c r="L2946" s="19">
        <v>77.171473920420297</v>
      </c>
    </row>
    <row r="2947" spans="1:12" ht="16" x14ac:dyDescent="0.2">
      <c r="A2947" s="22">
        <f t="shared" si="138"/>
        <v>43132</v>
      </c>
      <c r="B2947" s="16" t="s">
        <v>207</v>
      </c>
      <c r="C2947" s="15" t="str">
        <f t="shared" ref="C2947:C3010" si="139">UPPER(B2947)</f>
        <v>CUNDINAMARCA</v>
      </c>
      <c r="D2947" s="23" t="str">
        <f t="shared" ref="D2947:D3010" si="140">SUBSTITUTE(SUBSTITUTE(SUBSTITUTE(SUBSTITUTE(SUBSTITUTE(SUBSTITUTE(SUBSTITUTE(SUBSTITUTE(SUBSTITUTE(SUBSTITUTE(C2947,"á","a"),"é","e"),"í","i"),"ó","o"),"ú","u"),"Á","A"),"É","E"),"Í","I"),"Ó","O"),"Ú","U")</f>
        <v>CUNDINAMARCA</v>
      </c>
      <c r="E2947" s="16">
        <v>2018</v>
      </c>
      <c r="F2947" s="16">
        <v>2</v>
      </c>
      <c r="G2947" s="16" t="s">
        <v>198</v>
      </c>
      <c r="H2947" s="18">
        <v>91.9047940669913</v>
      </c>
      <c r="I2947" s="18">
        <v>92.652441143047795</v>
      </c>
      <c r="J2947" s="18">
        <v>91.218160753087204</v>
      </c>
      <c r="K2947" s="18">
        <v>91.988713113643399</v>
      </c>
      <c r="L2947" s="20">
        <v>92.802802254939493</v>
      </c>
    </row>
    <row r="2948" spans="1:12" ht="16" x14ac:dyDescent="0.2">
      <c r="A2948" s="22">
        <f t="shared" si="138"/>
        <v>43160</v>
      </c>
      <c r="B2948" s="15" t="s">
        <v>207</v>
      </c>
      <c r="C2948" s="15" t="str">
        <f t="shared" si="139"/>
        <v>CUNDINAMARCA</v>
      </c>
      <c r="D2948" s="23" t="str">
        <f t="shared" si="140"/>
        <v>CUNDINAMARCA</v>
      </c>
      <c r="E2948" s="15">
        <v>2018</v>
      </c>
      <c r="F2948" s="15">
        <v>3</v>
      </c>
      <c r="G2948" s="15" t="s">
        <v>198</v>
      </c>
      <c r="H2948" s="17">
        <v>85.348457873843103</v>
      </c>
      <c r="I2948" s="17">
        <v>85.311857567838999</v>
      </c>
      <c r="J2948" s="17">
        <v>84.201774530994498</v>
      </c>
      <c r="K2948" s="17">
        <v>84.180658117621604</v>
      </c>
      <c r="L2948" s="19">
        <v>97.662963165672394</v>
      </c>
    </row>
    <row r="2949" spans="1:12" ht="16" x14ac:dyDescent="0.2">
      <c r="A2949" s="22">
        <f t="shared" si="138"/>
        <v>43191</v>
      </c>
      <c r="B2949" s="16" t="s">
        <v>207</v>
      </c>
      <c r="C2949" s="15" t="str">
        <f t="shared" si="139"/>
        <v>CUNDINAMARCA</v>
      </c>
      <c r="D2949" s="23" t="str">
        <f t="shared" si="140"/>
        <v>CUNDINAMARCA</v>
      </c>
      <c r="E2949" s="16">
        <v>2018</v>
      </c>
      <c r="F2949" s="16">
        <v>4</v>
      </c>
      <c r="G2949" s="16" t="s">
        <v>198</v>
      </c>
      <c r="H2949" s="18">
        <v>91.417575228519894</v>
      </c>
      <c r="I2949" s="18">
        <v>91.459308605531405</v>
      </c>
      <c r="J2949" s="18">
        <v>96.847129730240695</v>
      </c>
      <c r="K2949" s="18">
        <v>96.930538868139806</v>
      </c>
      <c r="L2949" s="20">
        <v>101.53795632423</v>
      </c>
    </row>
    <row r="2950" spans="1:12" ht="16" x14ac:dyDescent="0.2">
      <c r="A2950" s="22">
        <f t="shared" si="138"/>
        <v>43221</v>
      </c>
      <c r="B2950" s="15" t="s">
        <v>207</v>
      </c>
      <c r="C2950" s="15" t="str">
        <f t="shared" si="139"/>
        <v>CUNDINAMARCA</v>
      </c>
      <c r="D2950" s="23" t="str">
        <f t="shared" si="140"/>
        <v>CUNDINAMARCA</v>
      </c>
      <c r="E2950" s="15">
        <v>2018</v>
      </c>
      <c r="F2950" s="15">
        <v>5</v>
      </c>
      <c r="G2950" s="15" t="s">
        <v>198</v>
      </c>
      <c r="H2950" s="17">
        <v>101.549332561657</v>
      </c>
      <c r="I2950" s="17">
        <v>101.608642930451</v>
      </c>
      <c r="J2950" s="17">
        <v>103.244259116393</v>
      </c>
      <c r="K2950" s="17">
        <v>103.351473906211</v>
      </c>
      <c r="L2950" s="19">
        <v>103.771003229161</v>
      </c>
    </row>
    <row r="2951" spans="1:12" ht="16" x14ac:dyDescent="0.2">
      <c r="A2951" s="22">
        <f t="shared" si="138"/>
        <v>43252</v>
      </c>
      <c r="B2951" s="16" t="s">
        <v>207</v>
      </c>
      <c r="C2951" s="15" t="str">
        <f t="shared" si="139"/>
        <v>CUNDINAMARCA</v>
      </c>
      <c r="D2951" s="23" t="str">
        <f t="shared" si="140"/>
        <v>CUNDINAMARCA</v>
      </c>
      <c r="E2951" s="16">
        <v>2018</v>
      </c>
      <c r="F2951" s="16">
        <v>6</v>
      </c>
      <c r="G2951" s="16" t="s">
        <v>198</v>
      </c>
      <c r="H2951" s="18">
        <v>99.720135075300405</v>
      </c>
      <c r="I2951" s="18">
        <v>99.798521931213301</v>
      </c>
      <c r="J2951" s="18">
        <v>98.757880205060005</v>
      </c>
      <c r="K2951" s="18">
        <v>98.869388294694204</v>
      </c>
      <c r="L2951" s="20">
        <v>98.845164468283102</v>
      </c>
    </row>
    <row r="2952" spans="1:12" ht="16" x14ac:dyDescent="0.2">
      <c r="A2952" s="22">
        <f t="shared" si="138"/>
        <v>43282</v>
      </c>
      <c r="B2952" s="15" t="s">
        <v>207</v>
      </c>
      <c r="C2952" s="15" t="str">
        <f t="shared" si="139"/>
        <v>CUNDINAMARCA</v>
      </c>
      <c r="D2952" s="23" t="str">
        <f t="shared" si="140"/>
        <v>CUNDINAMARCA</v>
      </c>
      <c r="E2952" s="15">
        <v>2018</v>
      </c>
      <c r="F2952" s="15">
        <v>7</v>
      </c>
      <c r="G2952" s="15" t="s">
        <v>198</v>
      </c>
      <c r="H2952" s="17">
        <v>104.872416851713</v>
      </c>
      <c r="I2952" s="17">
        <v>104.918727327743</v>
      </c>
      <c r="J2952" s="17">
        <v>102.115533296392</v>
      </c>
      <c r="K2952" s="17">
        <v>102.16813629324</v>
      </c>
      <c r="L2952" s="19">
        <v>102.917191177275</v>
      </c>
    </row>
    <row r="2953" spans="1:12" ht="16" x14ac:dyDescent="0.2">
      <c r="A2953" s="22">
        <f t="shared" si="138"/>
        <v>43313</v>
      </c>
      <c r="B2953" s="16" t="s">
        <v>207</v>
      </c>
      <c r="C2953" s="15" t="str">
        <f t="shared" si="139"/>
        <v>CUNDINAMARCA</v>
      </c>
      <c r="D2953" s="23" t="str">
        <f t="shared" si="140"/>
        <v>CUNDINAMARCA</v>
      </c>
      <c r="E2953" s="16">
        <v>2018</v>
      </c>
      <c r="F2953" s="16">
        <v>8</v>
      </c>
      <c r="G2953" s="16" t="s">
        <v>198</v>
      </c>
      <c r="H2953" s="18">
        <v>110.62928601482</v>
      </c>
      <c r="I2953" s="18">
        <v>110.613267939133</v>
      </c>
      <c r="J2953" s="18">
        <v>108.88667992045799</v>
      </c>
      <c r="K2953" s="18">
        <v>108.886040934988</v>
      </c>
      <c r="L2953" s="20">
        <v>104.296426030321</v>
      </c>
    </row>
    <row r="2954" spans="1:12" ht="16" x14ac:dyDescent="0.2">
      <c r="A2954" s="22">
        <f t="shared" si="138"/>
        <v>43344</v>
      </c>
      <c r="B2954" s="15" t="s">
        <v>207</v>
      </c>
      <c r="C2954" s="15" t="str">
        <f t="shared" si="139"/>
        <v>CUNDINAMARCA</v>
      </c>
      <c r="D2954" s="23" t="str">
        <f t="shared" si="140"/>
        <v>CUNDINAMARCA</v>
      </c>
      <c r="E2954" s="15">
        <v>2018</v>
      </c>
      <c r="F2954" s="15">
        <v>9</v>
      </c>
      <c r="G2954" s="15" t="s">
        <v>198</v>
      </c>
      <c r="H2954" s="17">
        <v>113.667664700429</v>
      </c>
      <c r="I2954" s="17">
        <v>113.406595049198</v>
      </c>
      <c r="J2954" s="17">
        <v>104.28454556792001</v>
      </c>
      <c r="K2954" s="17">
        <v>104.040755287385</v>
      </c>
      <c r="L2954" s="19">
        <v>108.893875540474</v>
      </c>
    </row>
    <row r="2955" spans="1:12" ht="16" x14ac:dyDescent="0.2">
      <c r="A2955" s="22">
        <f t="shared" si="138"/>
        <v>43374</v>
      </c>
      <c r="B2955" s="16" t="s">
        <v>207</v>
      </c>
      <c r="C2955" s="15" t="str">
        <f t="shared" si="139"/>
        <v>CUNDINAMARCA</v>
      </c>
      <c r="D2955" s="23" t="str">
        <f t="shared" si="140"/>
        <v>CUNDINAMARCA</v>
      </c>
      <c r="E2955" s="16">
        <v>2018</v>
      </c>
      <c r="F2955" s="16">
        <v>10</v>
      </c>
      <c r="G2955" s="16" t="s">
        <v>198</v>
      </c>
      <c r="H2955" s="18">
        <v>134.111391374308</v>
      </c>
      <c r="I2955" s="18">
        <v>133.79437035695099</v>
      </c>
      <c r="J2955" s="18">
        <v>134.46084695675501</v>
      </c>
      <c r="K2955" s="18">
        <v>134.11547580442399</v>
      </c>
      <c r="L2955" s="20">
        <v>110.20743254337501</v>
      </c>
    </row>
    <row r="2956" spans="1:12" ht="16" x14ac:dyDescent="0.2">
      <c r="A2956" s="22">
        <f t="shared" si="138"/>
        <v>43405</v>
      </c>
      <c r="B2956" s="15" t="s">
        <v>207</v>
      </c>
      <c r="C2956" s="15" t="str">
        <f t="shared" si="139"/>
        <v>CUNDINAMARCA</v>
      </c>
      <c r="D2956" s="23" t="str">
        <f t="shared" si="140"/>
        <v>CUNDINAMARCA</v>
      </c>
      <c r="E2956" s="15">
        <v>2018</v>
      </c>
      <c r="F2956" s="15">
        <v>11</v>
      </c>
      <c r="G2956" s="15" t="s">
        <v>198</v>
      </c>
      <c r="H2956" s="17">
        <v>129.90910528146799</v>
      </c>
      <c r="I2956" s="17">
        <v>129.206945216837</v>
      </c>
      <c r="J2956" s="17">
        <v>136.79162787187499</v>
      </c>
      <c r="K2956" s="17">
        <v>136.020525564884</v>
      </c>
      <c r="L2956" s="19">
        <v>108.82819769032901</v>
      </c>
    </row>
    <row r="2957" spans="1:12" ht="16" x14ac:dyDescent="0.2">
      <c r="A2957" s="22">
        <f t="shared" si="138"/>
        <v>43435</v>
      </c>
      <c r="B2957" s="16" t="s">
        <v>207</v>
      </c>
      <c r="C2957" s="15" t="str">
        <f t="shared" si="139"/>
        <v>CUNDINAMARCA</v>
      </c>
      <c r="D2957" s="23" t="str">
        <f t="shared" si="140"/>
        <v>CUNDINAMARCA</v>
      </c>
      <c r="E2957" s="16">
        <v>2018</v>
      </c>
      <c r="F2957" s="16">
        <v>12</v>
      </c>
      <c r="G2957" s="16" t="s">
        <v>198</v>
      </c>
      <c r="H2957" s="18">
        <v>82.615894790180704</v>
      </c>
      <c r="I2957" s="18">
        <v>82.295188321123007</v>
      </c>
      <c r="J2957" s="18">
        <v>90.344845593812707</v>
      </c>
      <c r="K2957" s="18">
        <v>89.966781438183602</v>
      </c>
      <c r="L2957" s="20">
        <v>93.065513655519695</v>
      </c>
    </row>
    <row r="2958" spans="1:12" ht="16" x14ac:dyDescent="0.2">
      <c r="A2958" s="22">
        <f t="shared" si="138"/>
        <v>43466</v>
      </c>
      <c r="B2958" s="15" t="s">
        <v>207</v>
      </c>
      <c r="C2958" s="15" t="str">
        <f t="shared" si="139"/>
        <v>CUNDINAMARCA</v>
      </c>
      <c r="D2958" s="23" t="str">
        <f t="shared" si="140"/>
        <v>CUNDINAMARCA</v>
      </c>
      <c r="E2958" s="15">
        <v>2019</v>
      </c>
      <c r="F2958" s="15">
        <v>1</v>
      </c>
      <c r="G2958" s="15" t="s">
        <v>198</v>
      </c>
      <c r="H2958" s="17">
        <v>52.896883720435198</v>
      </c>
      <c r="I2958" s="17">
        <v>52.628435531751499</v>
      </c>
      <c r="J2958" s="17">
        <v>45.953760765560801</v>
      </c>
      <c r="K2958" s="17">
        <v>45.680340685383101</v>
      </c>
      <c r="L2958" s="19">
        <v>74.544359914618795</v>
      </c>
    </row>
    <row r="2959" spans="1:12" ht="16" x14ac:dyDescent="0.2">
      <c r="A2959" s="22">
        <f t="shared" si="138"/>
        <v>43497</v>
      </c>
      <c r="B2959" s="16" t="s">
        <v>207</v>
      </c>
      <c r="C2959" s="15" t="str">
        <f t="shared" si="139"/>
        <v>CUNDINAMARCA</v>
      </c>
      <c r="D2959" s="23" t="str">
        <f t="shared" si="140"/>
        <v>CUNDINAMARCA</v>
      </c>
      <c r="E2959" s="16">
        <v>2019</v>
      </c>
      <c r="F2959" s="16">
        <v>2</v>
      </c>
      <c r="G2959" s="16" t="s">
        <v>198</v>
      </c>
      <c r="H2959" s="18">
        <v>60.015942317079002</v>
      </c>
      <c r="I2959" s="18">
        <v>59.645469701122899</v>
      </c>
      <c r="J2959" s="18">
        <v>67.719811709617701</v>
      </c>
      <c r="K2959" s="18">
        <v>67.310835729527994</v>
      </c>
      <c r="L2959" s="20">
        <v>74.872749165344004</v>
      </c>
    </row>
    <row r="2960" spans="1:12" ht="16" x14ac:dyDescent="0.2">
      <c r="A2960" s="22">
        <f t="shared" si="138"/>
        <v>43525</v>
      </c>
      <c r="B2960" s="15" t="s">
        <v>207</v>
      </c>
      <c r="C2960" s="15" t="str">
        <f t="shared" si="139"/>
        <v>CUNDINAMARCA</v>
      </c>
      <c r="D2960" s="23" t="str">
        <f t="shared" si="140"/>
        <v>CUNDINAMARCA</v>
      </c>
      <c r="E2960" s="15">
        <v>2019</v>
      </c>
      <c r="F2960" s="15">
        <v>3</v>
      </c>
      <c r="G2960" s="15" t="s">
        <v>198</v>
      </c>
      <c r="H2960" s="17">
        <v>60.806469877895303</v>
      </c>
      <c r="I2960" s="17">
        <v>60.410059598477801</v>
      </c>
      <c r="J2960" s="17">
        <v>66.066779233036399</v>
      </c>
      <c r="K2960" s="17">
        <v>65.779897858963807</v>
      </c>
      <c r="L2960" s="19">
        <v>84.724426687099793</v>
      </c>
    </row>
    <row r="2961" spans="1:12" ht="16" x14ac:dyDescent="0.2">
      <c r="A2961" s="22">
        <f t="shared" si="138"/>
        <v>43556</v>
      </c>
      <c r="B2961" s="16" t="s">
        <v>207</v>
      </c>
      <c r="C2961" s="15" t="str">
        <f t="shared" si="139"/>
        <v>CUNDINAMARCA</v>
      </c>
      <c r="D2961" s="23" t="str">
        <f t="shared" si="140"/>
        <v>CUNDINAMARCA</v>
      </c>
      <c r="E2961" s="16">
        <v>2019</v>
      </c>
      <c r="F2961" s="16">
        <v>4</v>
      </c>
      <c r="G2961" s="16" t="s">
        <v>198</v>
      </c>
      <c r="H2961" s="18">
        <v>67.830758863457305</v>
      </c>
      <c r="I2961" s="18">
        <v>67.108307517132602</v>
      </c>
      <c r="J2961" s="18">
        <v>64.049453819605503</v>
      </c>
      <c r="K2961" s="18">
        <v>63.341586726541102</v>
      </c>
      <c r="L2961" s="20">
        <v>84.264681736084498</v>
      </c>
    </row>
    <row r="2962" spans="1:12" ht="16" x14ac:dyDescent="0.2">
      <c r="A2962" s="22">
        <f t="shared" si="138"/>
        <v>43586</v>
      </c>
      <c r="B2962" s="15" t="s">
        <v>207</v>
      </c>
      <c r="C2962" s="15" t="str">
        <f t="shared" si="139"/>
        <v>CUNDINAMARCA</v>
      </c>
      <c r="D2962" s="23" t="str">
        <f t="shared" si="140"/>
        <v>CUNDINAMARCA</v>
      </c>
      <c r="E2962" s="15">
        <v>2019</v>
      </c>
      <c r="F2962" s="15">
        <v>5</v>
      </c>
      <c r="G2962" s="15" t="s">
        <v>198</v>
      </c>
      <c r="H2962" s="17">
        <v>79.136556703929799</v>
      </c>
      <c r="I2962" s="17">
        <v>78.115853341780095</v>
      </c>
      <c r="J2962" s="17">
        <v>87.359056996378698</v>
      </c>
      <c r="K2962" s="17">
        <v>86.264208077988798</v>
      </c>
      <c r="L2962" s="19">
        <v>84.001970335504396</v>
      </c>
    </row>
    <row r="2963" spans="1:12" ht="16" x14ac:dyDescent="0.2">
      <c r="A2963" s="22">
        <f t="shared" si="138"/>
        <v>43617</v>
      </c>
      <c r="B2963" s="16" t="s">
        <v>207</v>
      </c>
      <c r="C2963" s="15" t="str">
        <f t="shared" si="139"/>
        <v>CUNDINAMARCA</v>
      </c>
      <c r="D2963" s="23" t="str">
        <f t="shared" si="140"/>
        <v>CUNDINAMARCA</v>
      </c>
      <c r="E2963" s="16">
        <v>2019</v>
      </c>
      <c r="F2963" s="16">
        <v>6</v>
      </c>
      <c r="G2963" s="16" t="s">
        <v>198</v>
      </c>
      <c r="H2963" s="18">
        <v>62.710212662234603</v>
      </c>
      <c r="I2963" s="18">
        <v>61.9802685744813</v>
      </c>
      <c r="J2963" s="18">
        <v>69.162093343877999</v>
      </c>
      <c r="K2963" s="18">
        <v>68.3058924508789</v>
      </c>
      <c r="L2963" s="20">
        <v>81.046467078977599</v>
      </c>
    </row>
    <row r="2964" spans="1:12" ht="16" x14ac:dyDescent="0.2">
      <c r="A2964" s="22">
        <f t="shared" si="138"/>
        <v>43647</v>
      </c>
      <c r="B2964" s="15" t="s">
        <v>207</v>
      </c>
      <c r="C2964" s="15" t="str">
        <f t="shared" si="139"/>
        <v>CUNDINAMARCA</v>
      </c>
      <c r="D2964" s="23" t="str">
        <f t="shared" si="140"/>
        <v>CUNDINAMARCA</v>
      </c>
      <c r="E2964" s="15">
        <v>2019</v>
      </c>
      <c r="F2964" s="15">
        <v>7</v>
      </c>
      <c r="G2964" s="15" t="s">
        <v>198</v>
      </c>
      <c r="H2964" s="17">
        <v>83.522721250797503</v>
      </c>
      <c r="I2964" s="17">
        <v>82.711635795024705</v>
      </c>
      <c r="J2964" s="17">
        <v>84.819650446373004</v>
      </c>
      <c r="K2964" s="17">
        <v>84.000603566615197</v>
      </c>
      <c r="L2964" s="19">
        <v>90.635433200153201</v>
      </c>
    </row>
    <row r="2965" spans="1:12" ht="16" x14ac:dyDescent="0.2">
      <c r="A2965" s="22">
        <f t="shared" si="138"/>
        <v>43678</v>
      </c>
      <c r="B2965" s="16" t="s">
        <v>207</v>
      </c>
      <c r="C2965" s="15" t="str">
        <f t="shared" si="139"/>
        <v>CUNDINAMARCA</v>
      </c>
      <c r="D2965" s="23" t="str">
        <f t="shared" si="140"/>
        <v>CUNDINAMARCA</v>
      </c>
      <c r="E2965" s="16">
        <v>2019</v>
      </c>
      <c r="F2965" s="16">
        <v>8</v>
      </c>
      <c r="G2965" s="16" t="s">
        <v>198</v>
      </c>
      <c r="H2965" s="18">
        <v>86.163750490838396</v>
      </c>
      <c r="I2965" s="18">
        <v>84.946565959709105</v>
      </c>
      <c r="J2965" s="18">
        <v>83.2725088810394</v>
      </c>
      <c r="K2965" s="18">
        <v>81.966876281863094</v>
      </c>
      <c r="L2965" s="20">
        <v>99.6989765201686</v>
      </c>
    </row>
    <row r="2966" spans="1:12" ht="16" x14ac:dyDescent="0.2">
      <c r="A2966" s="22">
        <f t="shared" si="138"/>
        <v>43709</v>
      </c>
      <c r="B2966" s="15" t="s">
        <v>207</v>
      </c>
      <c r="C2966" s="15" t="str">
        <f t="shared" si="139"/>
        <v>CUNDINAMARCA</v>
      </c>
      <c r="D2966" s="23" t="str">
        <f t="shared" si="140"/>
        <v>CUNDINAMARCA</v>
      </c>
      <c r="E2966" s="15">
        <v>2019</v>
      </c>
      <c r="F2966" s="15">
        <v>9</v>
      </c>
      <c r="G2966" s="15" t="s">
        <v>198</v>
      </c>
      <c r="H2966" s="17">
        <v>103.93688773776699</v>
      </c>
      <c r="I2966" s="17">
        <v>102.781463142988</v>
      </c>
      <c r="J2966" s="17">
        <v>99.332600325537697</v>
      </c>
      <c r="K2966" s="17">
        <v>98.232418060311701</v>
      </c>
      <c r="L2966" s="19">
        <v>101.734989874665</v>
      </c>
    </row>
    <row r="2967" spans="1:12" ht="16" x14ac:dyDescent="0.2">
      <c r="A2967" s="22">
        <f t="shared" si="138"/>
        <v>43739</v>
      </c>
      <c r="B2967" s="16" t="s">
        <v>207</v>
      </c>
      <c r="C2967" s="15" t="str">
        <f t="shared" si="139"/>
        <v>CUNDINAMARCA</v>
      </c>
      <c r="D2967" s="23" t="str">
        <f t="shared" si="140"/>
        <v>CUNDINAMARCA</v>
      </c>
      <c r="E2967" s="16">
        <v>2019</v>
      </c>
      <c r="F2967" s="16">
        <v>10</v>
      </c>
      <c r="G2967" s="16" t="s">
        <v>198</v>
      </c>
      <c r="H2967" s="18">
        <v>104.93509740162401</v>
      </c>
      <c r="I2967" s="18">
        <v>103.906374847585</v>
      </c>
      <c r="J2967" s="18">
        <v>104.972797796778</v>
      </c>
      <c r="K2967" s="18">
        <v>103.92497946928999</v>
      </c>
      <c r="L2967" s="20">
        <v>104.033714629741</v>
      </c>
    </row>
    <row r="2968" spans="1:12" ht="16" x14ac:dyDescent="0.2">
      <c r="A2968" s="22">
        <f t="shared" si="138"/>
        <v>43770</v>
      </c>
      <c r="B2968" s="15" t="s">
        <v>207</v>
      </c>
      <c r="C2968" s="15" t="str">
        <f t="shared" si="139"/>
        <v>CUNDINAMARCA</v>
      </c>
      <c r="D2968" s="23" t="str">
        <f t="shared" si="140"/>
        <v>CUNDINAMARCA</v>
      </c>
      <c r="E2968" s="15">
        <v>2019</v>
      </c>
      <c r="F2968" s="15">
        <v>11</v>
      </c>
      <c r="G2968" s="15" t="s">
        <v>198</v>
      </c>
      <c r="H2968" s="17">
        <v>97.351732201013206</v>
      </c>
      <c r="I2968" s="17">
        <v>96.161733847401393</v>
      </c>
      <c r="J2968" s="17">
        <v>101.65350370671101</v>
      </c>
      <c r="K2968" s="17">
        <v>100.432742264482</v>
      </c>
      <c r="L2968" s="19">
        <v>101.66931202452</v>
      </c>
    </row>
    <row r="2969" spans="1:12" ht="16" x14ac:dyDescent="0.2">
      <c r="A2969" s="22">
        <f t="shared" si="138"/>
        <v>43800</v>
      </c>
      <c r="B2969" s="16" t="s">
        <v>207</v>
      </c>
      <c r="C2969" s="15" t="str">
        <f t="shared" si="139"/>
        <v>CUNDINAMARCA</v>
      </c>
      <c r="D2969" s="23" t="str">
        <f t="shared" si="140"/>
        <v>CUNDINAMARCA</v>
      </c>
      <c r="E2969" s="16">
        <v>2019</v>
      </c>
      <c r="F2969" s="16">
        <v>12</v>
      </c>
      <c r="G2969" s="16" t="s">
        <v>198</v>
      </c>
      <c r="H2969" s="18">
        <v>89.009011087381893</v>
      </c>
      <c r="I2969" s="18">
        <v>87.800694017833806</v>
      </c>
      <c r="J2969" s="18">
        <v>101.097812685411</v>
      </c>
      <c r="K2969" s="18">
        <v>99.728939616462597</v>
      </c>
      <c r="L2969" s="20">
        <v>63.8388703409775</v>
      </c>
    </row>
    <row r="2970" spans="1:12" ht="16" x14ac:dyDescent="0.2">
      <c r="A2970" s="22">
        <f t="shared" si="138"/>
        <v>43831</v>
      </c>
      <c r="B2970" s="15" t="s">
        <v>207</v>
      </c>
      <c r="C2970" s="15" t="str">
        <f t="shared" si="139"/>
        <v>CUNDINAMARCA</v>
      </c>
      <c r="D2970" s="23" t="str">
        <f t="shared" si="140"/>
        <v>CUNDINAMARCA</v>
      </c>
      <c r="E2970" s="15">
        <v>2020</v>
      </c>
      <c r="F2970" s="15">
        <v>1</v>
      </c>
      <c r="G2970" s="15" t="s">
        <v>198</v>
      </c>
      <c r="H2970" s="17">
        <v>46.031896442022003</v>
      </c>
      <c r="I2970" s="17">
        <v>45.439454245671598</v>
      </c>
      <c r="J2970" s="17">
        <v>46.340921486835299</v>
      </c>
      <c r="K2970" s="17">
        <v>45.703859302880304</v>
      </c>
      <c r="L2970" s="19">
        <v>69.552843303595907</v>
      </c>
    </row>
    <row r="2971" spans="1:12" ht="16" x14ac:dyDescent="0.2">
      <c r="A2971" s="22">
        <f t="shared" si="138"/>
        <v>43862</v>
      </c>
      <c r="B2971" s="16" t="s">
        <v>207</v>
      </c>
      <c r="C2971" s="15" t="str">
        <f t="shared" si="139"/>
        <v>CUNDINAMARCA</v>
      </c>
      <c r="D2971" s="23" t="str">
        <f t="shared" si="140"/>
        <v>CUNDINAMARCA</v>
      </c>
      <c r="E2971" s="16">
        <v>2020</v>
      </c>
      <c r="F2971" s="16">
        <v>2</v>
      </c>
      <c r="G2971" s="16" t="s">
        <v>198</v>
      </c>
      <c r="H2971" s="18">
        <v>78.156465051441302</v>
      </c>
      <c r="I2971" s="18">
        <v>76.731026659970496</v>
      </c>
      <c r="J2971" s="18">
        <v>88.100110940632405</v>
      </c>
      <c r="K2971" s="18">
        <v>86.451642196202698</v>
      </c>
      <c r="L2971" s="20">
        <v>86.694762191450906</v>
      </c>
    </row>
    <row r="2972" spans="1:12" ht="16" x14ac:dyDescent="0.2">
      <c r="A2972" s="22">
        <f t="shared" si="138"/>
        <v>43891</v>
      </c>
      <c r="B2972" s="15" t="s">
        <v>207</v>
      </c>
      <c r="C2972" s="15" t="str">
        <f t="shared" si="139"/>
        <v>CUNDINAMARCA</v>
      </c>
      <c r="D2972" s="23" t="str">
        <f t="shared" si="140"/>
        <v>CUNDINAMARCA</v>
      </c>
      <c r="E2972" s="15">
        <v>2020</v>
      </c>
      <c r="F2972" s="15">
        <v>3</v>
      </c>
      <c r="G2972" s="15" t="s">
        <v>198</v>
      </c>
      <c r="H2972" s="17">
        <v>59.428084967692698</v>
      </c>
      <c r="I2972" s="17">
        <v>58.1241608988</v>
      </c>
      <c r="J2972" s="17">
        <v>48.236515790705504</v>
      </c>
      <c r="K2972" s="17">
        <v>47.134503502826398</v>
      </c>
      <c r="L2972" s="19">
        <v>75.595205516939401</v>
      </c>
    </row>
    <row r="2973" spans="1:12" ht="16" x14ac:dyDescent="0.2">
      <c r="A2973" s="22">
        <f t="shared" si="138"/>
        <v>43922</v>
      </c>
      <c r="B2973" s="16" t="s">
        <v>207</v>
      </c>
      <c r="C2973" s="15" t="str">
        <f t="shared" si="139"/>
        <v>CUNDINAMARCA</v>
      </c>
      <c r="D2973" s="23" t="str">
        <f t="shared" si="140"/>
        <v>CUNDINAMARCA</v>
      </c>
      <c r="E2973" s="16">
        <v>2020</v>
      </c>
      <c r="F2973" s="16">
        <v>4</v>
      </c>
      <c r="G2973" s="16" t="s">
        <v>198</v>
      </c>
      <c r="H2973" s="18">
        <v>8.3715332803790208</v>
      </c>
      <c r="I2973" s="18">
        <v>7.72407326652871</v>
      </c>
      <c r="J2973" s="18">
        <v>12.656326104356401</v>
      </c>
      <c r="K2973" s="18">
        <v>11.876581921053599</v>
      </c>
      <c r="L2973" s="20">
        <v>76.120628318099705</v>
      </c>
    </row>
    <row r="2974" spans="1:12" ht="16" x14ac:dyDescent="0.2">
      <c r="A2974" s="22">
        <f t="shared" si="138"/>
        <v>43952</v>
      </c>
      <c r="B2974" s="15" t="s">
        <v>207</v>
      </c>
      <c r="C2974" s="15" t="str">
        <f t="shared" si="139"/>
        <v>CUNDINAMARCA</v>
      </c>
      <c r="D2974" s="23" t="str">
        <f t="shared" si="140"/>
        <v>CUNDINAMARCA</v>
      </c>
      <c r="E2974" s="15">
        <v>2020</v>
      </c>
      <c r="F2974" s="15">
        <v>5</v>
      </c>
      <c r="G2974" s="15" t="s">
        <v>198</v>
      </c>
      <c r="H2974" s="17">
        <v>32.469100423280501</v>
      </c>
      <c r="I2974" s="17">
        <v>31.691394722250202</v>
      </c>
      <c r="J2974" s="17">
        <v>29.195596305142999</v>
      </c>
      <c r="K2974" s="17">
        <v>28.532433998714101</v>
      </c>
      <c r="L2974" s="19">
        <v>73.099447211427901</v>
      </c>
    </row>
    <row r="2975" spans="1:12" ht="16" x14ac:dyDescent="0.2">
      <c r="A2975" s="22">
        <f t="shared" si="138"/>
        <v>43983</v>
      </c>
      <c r="B2975" s="16" t="s">
        <v>207</v>
      </c>
      <c r="C2975" s="15" t="str">
        <f t="shared" si="139"/>
        <v>CUNDINAMARCA</v>
      </c>
      <c r="D2975" s="23" t="str">
        <f t="shared" si="140"/>
        <v>CUNDINAMARCA</v>
      </c>
      <c r="E2975" s="16">
        <v>2020</v>
      </c>
      <c r="F2975" s="16">
        <v>6</v>
      </c>
      <c r="G2975" s="16" t="s">
        <v>198</v>
      </c>
      <c r="H2975" s="18">
        <v>48.581216471178401</v>
      </c>
      <c r="I2975" s="18">
        <v>47.356064415634897</v>
      </c>
      <c r="J2975" s="18">
        <v>40.928059273868797</v>
      </c>
      <c r="K2975" s="18">
        <v>39.932426547583198</v>
      </c>
      <c r="L2975" s="20">
        <v>78.025285972305895</v>
      </c>
    </row>
    <row r="2976" spans="1:12" ht="16" x14ac:dyDescent="0.2">
      <c r="A2976" s="22">
        <f t="shared" si="138"/>
        <v>44013</v>
      </c>
      <c r="B2976" s="15" t="s">
        <v>207</v>
      </c>
      <c r="C2976" s="15" t="str">
        <f t="shared" si="139"/>
        <v>CUNDINAMARCA</v>
      </c>
      <c r="D2976" s="23" t="str">
        <f t="shared" si="140"/>
        <v>CUNDINAMARCA</v>
      </c>
      <c r="E2976" s="15">
        <v>2020</v>
      </c>
      <c r="F2976" s="15">
        <v>7</v>
      </c>
      <c r="G2976" s="15" t="s">
        <v>198</v>
      </c>
      <c r="H2976" s="17">
        <v>56.353562997271403</v>
      </c>
      <c r="I2976" s="17">
        <v>54.939944811166001</v>
      </c>
      <c r="J2976" s="17">
        <v>62.450257506242203</v>
      </c>
      <c r="K2976" s="17">
        <v>60.921203362030603</v>
      </c>
      <c r="L2976" s="19">
        <v>79.207487274916502</v>
      </c>
    </row>
    <row r="2977" spans="1:12" ht="16" x14ac:dyDescent="0.2">
      <c r="A2977" s="22">
        <f t="shared" si="138"/>
        <v>44044</v>
      </c>
      <c r="B2977" s="16" t="s">
        <v>207</v>
      </c>
      <c r="C2977" s="15" t="str">
        <f t="shared" si="139"/>
        <v>CUNDINAMARCA</v>
      </c>
      <c r="D2977" s="23" t="str">
        <f t="shared" si="140"/>
        <v>CUNDINAMARCA</v>
      </c>
      <c r="E2977" s="16">
        <v>2020</v>
      </c>
      <c r="F2977" s="16">
        <v>8</v>
      </c>
      <c r="G2977" s="16" t="s">
        <v>198</v>
      </c>
      <c r="H2977" s="18">
        <v>65.1029193350832</v>
      </c>
      <c r="I2977" s="18">
        <v>63.399377926827</v>
      </c>
      <c r="J2977" s="18">
        <v>55.136377139856499</v>
      </c>
      <c r="K2977" s="18">
        <v>53.674359241408403</v>
      </c>
      <c r="L2977" s="20">
        <v>79.338842975206603</v>
      </c>
    </row>
    <row r="2978" spans="1:12" ht="16" x14ac:dyDescent="0.2">
      <c r="A2978" s="22">
        <f t="shared" si="138"/>
        <v>44075</v>
      </c>
      <c r="B2978" s="15" t="s">
        <v>207</v>
      </c>
      <c r="C2978" s="15" t="str">
        <f t="shared" si="139"/>
        <v>CUNDINAMARCA</v>
      </c>
      <c r="D2978" s="23" t="str">
        <f t="shared" si="140"/>
        <v>CUNDINAMARCA</v>
      </c>
      <c r="E2978" s="15">
        <v>2020</v>
      </c>
      <c r="F2978" s="15">
        <v>9</v>
      </c>
      <c r="G2978" s="15" t="s">
        <v>198</v>
      </c>
      <c r="H2978" s="17">
        <v>53.067446391224401</v>
      </c>
      <c r="I2978" s="17">
        <v>51.486738923975501</v>
      </c>
      <c r="J2978" s="17">
        <v>58.084734945139601</v>
      </c>
      <c r="K2978" s="17">
        <v>56.390547797423999</v>
      </c>
      <c r="L2978" s="19">
        <v>79.929943626511999</v>
      </c>
    </row>
    <row r="2979" spans="1:12" ht="16" x14ac:dyDescent="0.2">
      <c r="A2979" s="22">
        <f t="shared" si="138"/>
        <v>44105</v>
      </c>
      <c r="B2979" s="16" t="s">
        <v>207</v>
      </c>
      <c r="C2979" s="15" t="str">
        <f t="shared" si="139"/>
        <v>CUNDINAMARCA</v>
      </c>
      <c r="D2979" s="23" t="str">
        <f t="shared" si="140"/>
        <v>CUNDINAMARCA</v>
      </c>
      <c r="E2979" s="16">
        <v>2020</v>
      </c>
      <c r="F2979" s="16">
        <v>10</v>
      </c>
      <c r="G2979" s="16" t="s">
        <v>198</v>
      </c>
      <c r="H2979" s="18">
        <v>60.249343335161498</v>
      </c>
      <c r="I2979" s="18">
        <v>58.561392903030303</v>
      </c>
      <c r="J2979" s="18">
        <v>65.090049773871897</v>
      </c>
      <c r="K2979" s="18">
        <v>63.298716134928597</v>
      </c>
      <c r="L2979" s="20">
        <v>84.330359586229505</v>
      </c>
    </row>
    <row r="2980" spans="1:12" ht="16" x14ac:dyDescent="0.2">
      <c r="A2980" s="22">
        <f t="shared" si="138"/>
        <v>44136</v>
      </c>
      <c r="B2980" s="15" t="s">
        <v>207</v>
      </c>
      <c r="C2980" s="15" t="str">
        <f t="shared" si="139"/>
        <v>CUNDINAMARCA</v>
      </c>
      <c r="D2980" s="23" t="str">
        <f t="shared" si="140"/>
        <v>CUNDINAMARCA</v>
      </c>
      <c r="E2980" s="15">
        <v>2020</v>
      </c>
      <c r="F2980" s="15">
        <v>11</v>
      </c>
      <c r="G2980" s="15" t="s">
        <v>198</v>
      </c>
      <c r="H2980" s="17">
        <v>67.523335677769694</v>
      </c>
      <c r="I2980" s="17">
        <v>65.507315124182298</v>
      </c>
      <c r="J2980" s="17">
        <v>85.877832846459796</v>
      </c>
      <c r="K2980" s="17">
        <v>83.448396652947096</v>
      </c>
      <c r="L2980" s="19">
        <v>82.491379782168494</v>
      </c>
    </row>
    <row r="2981" spans="1:12" ht="16" x14ac:dyDescent="0.2">
      <c r="A2981" s="22">
        <f t="shared" si="138"/>
        <v>44166</v>
      </c>
      <c r="B2981" s="16" t="s">
        <v>207</v>
      </c>
      <c r="C2981" s="15" t="str">
        <f t="shared" si="139"/>
        <v>CUNDINAMARCA</v>
      </c>
      <c r="D2981" s="23" t="str">
        <f t="shared" si="140"/>
        <v>CUNDINAMARCA</v>
      </c>
      <c r="E2981" s="16">
        <v>2020</v>
      </c>
      <c r="F2981" s="16">
        <v>12</v>
      </c>
      <c r="G2981" s="16" t="s">
        <v>198</v>
      </c>
      <c r="H2981" s="18">
        <v>67.376625688985897</v>
      </c>
      <c r="I2981" s="18">
        <v>65.351165281771898</v>
      </c>
      <c r="J2981" s="18">
        <v>79.086108192500305</v>
      </c>
      <c r="K2981" s="18">
        <v>76.765377977767898</v>
      </c>
      <c r="L2981" s="20">
        <v>82.819769032893703</v>
      </c>
    </row>
    <row r="2982" spans="1:12" ht="16" x14ac:dyDescent="0.2">
      <c r="A2982" s="22">
        <f t="shared" si="138"/>
        <v>44197</v>
      </c>
      <c r="B2982" s="15" t="s">
        <v>207</v>
      </c>
      <c r="C2982" s="15" t="str">
        <f t="shared" si="139"/>
        <v>CUNDINAMARCA</v>
      </c>
      <c r="D2982" s="23" t="str">
        <f t="shared" si="140"/>
        <v>CUNDINAMARCA</v>
      </c>
      <c r="E2982" s="15">
        <v>2021</v>
      </c>
      <c r="F2982" s="15">
        <v>1</v>
      </c>
      <c r="G2982" s="15" t="s">
        <v>198</v>
      </c>
      <c r="H2982" s="17">
        <v>62.019438549556298</v>
      </c>
      <c r="I2982" s="17">
        <v>59.615737728616899</v>
      </c>
      <c r="J2982" s="17">
        <v>80.749342778531798</v>
      </c>
      <c r="K2982" s="17">
        <v>77.869991291072594</v>
      </c>
      <c r="L2982" s="19">
        <v>81.768923430573096</v>
      </c>
    </row>
    <row r="2983" spans="1:12" ht="16" x14ac:dyDescent="0.2">
      <c r="A2983" s="22">
        <f t="shared" si="138"/>
        <v>44228</v>
      </c>
      <c r="B2983" s="16" t="s">
        <v>207</v>
      </c>
      <c r="C2983" s="15" t="str">
        <f t="shared" si="139"/>
        <v>CUNDINAMARCA</v>
      </c>
      <c r="D2983" s="23" t="str">
        <f t="shared" si="140"/>
        <v>CUNDINAMARCA</v>
      </c>
      <c r="E2983" s="16">
        <v>2021</v>
      </c>
      <c r="F2983" s="16">
        <v>2</v>
      </c>
      <c r="G2983" s="16" t="s">
        <v>198</v>
      </c>
      <c r="H2983" s="18">
        <v>60.753130813935599</v>
      </c>
      <c r="I2983" s="18">
        <v>58.782057377222301</v>
      </c>
      <c r="J2983" s="18">
        <v>73.1381681973714</v>
      </c>
      <c r="K2983" s="18">
        <v>70.833784871900093</v>
      </c>
      <c r="L2983" s="20">
        <v>83.607903234634094</v>
      </c>
    </row>
    <row r="2984" spans="1:12" ht="16" x14ac:dyDescent="0.2">
      <c r="A2984" s="22">
        <f t="shared" si="138"/>
        <v>44256</v>
      </c>
      <c r="B2984" s="15" t="s">
        <v>207</v>
      </c>
      <c r="C2984" s="15" t="str">
        <f t="shared" si="139"/>
        <v>CUNDINAMARCA</v>
      </c>
      <c r="D2984" s="23" t="str">
        <f t="shared" si="140"/>
        <v>CUNDINAMARCA</v>
      </c>
      <c r="E2984" s="15">
        <v>2021</v>
      </c>
      <c r="F2984" s="15">
        <v>3</v>
      </c>
      <c r="G2984" s="15" t="s">
        <v>198</v>
      </c>
      <c r="H2984" s="17">
        <v>94.722558963072601</v>
      </c>
      <c r="I2984" s="17">
        <v>91.023649544513603</v>
      </c>
      <c r="J2984" s="17">
        <v>92.791713255789503</v>
      </c>
      <c r="K2984" s="17">
        <v>89.071890358538894</v>
      </c>
      <c r="L2984" s="19">
        <v>84.527393136664699</v>
      </c>
    </row>
    <row r="2985" spans="1:12" ht="16" x14ac:dyDescent="0.2">
      <c r="A2985" s="22">
        <f t="shared" si="138"/>
        <v>44287</v>
      </c>
      <c r="B2985" s="16" t="s">
        <v>207</v>
      </c>
      <c r="C2985" s="15" t="str">
        <f t="shared" si="139"/>
        <v>CUNDINAMARCA</v>
      </c>
      <c r="D2985" s="23" t="str">
        <f t="shared" si="140"/>
        <v>CUNDINAMARCA</v>
      </c>
      <c r="E2985" s="16">
        <v>2021</v>
      </c>
      <c r="F2985" s="16">
        <v>4</v>
      </c>
      <c r="G2985" s="16" t="s">
        <v>198</v>
      </c>
      <c r="H2985" s="18">
        <v>95.549689958588004</v>
      </c>
      <c r="I2985" s="18">
        <v>91.410135111728593</v>
      </c>
      <c r="J2985" s="18">
        <v>77.342553578605106</v>
      </c>
      <c r="K2985" s="18">
        <v>73.632545106408799</v>
      </c>
      <c r="L2985" s="20">
        <v>83.936292485359303</v>
      </c>
    </row>
    <row r="2986" spans="1:12" ht="16" x14ac:dyDescent="0.2">
      <c r="A2986" s="22">
        <f t="shared" si="138"/>
        <v>44317</v>
      </c>
      <c r="B2986" s="15" t="s">
        <v>207</v>
      </c>
      <c r="C2986" s="15" t="str">
        <f t="shared" si="139"/>
        <v>CUNDINAMARCA</v>
      </c>
      <c r="D2986" s="23" t="str">
        <f t="shared" si="140"/>
        <v>CUNDINAMARCA</v>
      </c>
      <c r="E2986" s="15">
        <v>2021</v>
      </c>
      <c r="F2986" s="15">
        <v>5</v>
      </c>
      <c r="G2986" s="15" t="s">
        <v>198</v>
      </c>
      <c r="H2986" s="17">
        <v>96.875939976619705</v>
      </c>
      <c r="I2986" s="17">
        <v>92.426033260057594</v>
      </c>
      <c r="J2986" s="17">
        <v>70.006776096894598</v>
      </c>
      <c r="K2986" s="17">
        <v>66.802076956835606</v>
      </c>
      <c r="L2986" s="19">
        <v>84.199003885939504</v>
      </c>
    </row>
    <row r="2987" spans="1:12" ht="16" x14ac:dyDescent="0.2">
      <c r="A2987" s="22">
        <f t="shared" si="138"/>
        <v>44348</v>
      </c>
      <c r="B2987" s="16" t="s">
        <v>207</v>
      </c>
      <c r="C2987" s="15" t="str">
        <f t="shared" si="139"/>
        <v>CUNDINAMARCA</v>
      </c>
      <c r="D2987" s="23" t="str">
        <f t="shared" si="140"/>
        <v>CUNDINAMARCA</v>
      </c>
      <c r="E2987" s="16">
        <v>2021</v>
      </c>
      <c r="F2987" s="16">
        <v>6</v>
      </c>
      <c r="G2987" s="16" t="s">
        <v>198</v>
      </c>
      <c r="H2987" s="18">
        <v>97.123550930117204</v>
      </c>
      <c r="I2987" s="18">
        <v>92.183134514972807</v>
      </c>
      <c r="J2987" s="18">
        <v>99.927098905347705</v>
      </c>
      <c r="K2987" s="18">
        <v>94.855988372814394</v>
      </c>
      <c r="L2987" s="20">
        <v>85.118493787969996</v>
      </c>
    </row>
    <row r="2988" spans="1:12" ht="16" x14ac:dyDescent="0.2">
      <c r="A2988" s="22">
        <f t="shared" si="138"/>
        <v>44378</v>
      </c>
      <c r="B2988" s="15" t="s">
        <v>207</v>
      </c>
      <c r="C2988" s="15" t="str">
        <f t="shared" si="139"/>
        <v>CUNDINAMARCA</v>
      </c>
      <c r="D2988" s="23" t="str">
        <f t="shared" si="140"/>
        <v>CUNDINAMARCA</v>
      </c>
      <c r="E2988" s="15">
        <v>2021</v>
      </c>
      <c r="F2988" s="15">
        <v>7</v>
      </c>
      <c r="G2988" s="15" t="s">
        <v>198</v>
      </c>
      <c r="H2988" s="17">
        <v>105.731388419943</v>
      </c>
      <c r="I2988" s="17">
        <v>99.583175968764493</v>
      </c>
      <c r="J2988" s="17">
        <v>101.941169261727</v>
      </c>
      <c r="K2988" s="17">
        <v>96.080861471642294</v>
      </c>
      <c r="L2988" s="19">
        <v>85.972305839855494</v>
      </c>
    </row>
    <row r="2989" spans="1:12" ht="16" x14ac:dyDescent="0.2">
      <c r="A2989" s="22">
        <f t="shared" si="138"/>
        <v>44409</v>
      </c>
      <c r="B2989" s="16" t="s">
        <v>207</v>
      </c>
      <c r="C2989" s="15" t="str">
        <f t="shared" si="139"/>
        <v>CUNDINAMARCA</v>
      </c>
      <c r="D2989" s="23" t="str">
        <f t="shared" si="140"/>
        <v>CUNDINAMARCA</v>
      </c>
      <c r="E2989" s="16">
        <v>2021</v>
      </c>
      <c r="F2989" s="16">
        <v>8</v>
      </c>
      <c r="G2989" s="16" t="s">
        <v>198</v>
      </c>
      <c r="H2989" s="18">
        <v>132.05727802058399</v>
      </c>
      <c r="I2989" s="18">
        <v>123.235871687033</v>
      </c>
      <c r="J2989" s="18">
        <v>128.38282084571901</v>
      </c>
      <c r="K2989" s="18">
        <v>119.694972850025</v>
      </c>
      <c r="L2989" s="20">
        <v>92.540090854359406</v>
      </c>
    </row>
    <row r="2990" spans="1:12" ht="16" x14ac:dyDescent="0.2">
      <c r="A2990" s="22">
        <f t="shared" si="138"/>
        <v>44440</v>
      </c>
      <c r="B2990" s="15" t="s">
        <v>207</v>
      </c>
      <c r="C2990" s="15" t="str">
        <f t="shared" si="139"/>
        <v>CUNDINAMARCA</v>
      </c>
      <c r="D2990" s="23" t="str">
        <f t="shared" si="140"/>
        <v>CUNDINAMARCA</v>
      </c>
      <c r="E2990" s="15">
        <v>2021</v>
      </c>
      <c r="F2990" s="15">
        <v>9</v>
      </c>
      <c r="G2990" s="15" t="s">
        <v>198</v>
      </c>
      <c r="H2990" s="17">
        <v>123.30679331083</v>
      </c>
      <c r="I2990" s="17">
        <v>116.412491216023</v>
      </c>
      <c r="J2990" s="17">
        <v>144.90994763329601</v>
      </c>
      <c r="K2990" s="17">
        <v>137.449111192407</v>
      </c>
      <c r="L2990" s="19">
        <v>92.7371244047945</v>
      </c>
    </row>
    <row r="2991" spans="1:12" ht="16" x14ac:dyDescent="0.2">
      <c r="A2991" s="22">
        <f t="shared" si="138"/>
        <v>44470</v>
      </c>
      <c r="B2991" s="16" t="s">
        <v>207</v>
      </c>
      <c r="C2991" s="15" t="str">
        <f t="shared" si="139"/>
        <v>CUNDINAMARCA</v>
      </c>
      <c r="D2991" s="23" t="str">
        <f t="shared" si="140"/>
        <v>CUNDINAMARCA</v>
      </c>
      <c r="E2991" s="16">
        <v>2021</v>
      </c>
      <c r="F2991" s="16">
        <v>10</v>
      </c>
      <c r="G2991" s="16" t="s">
        <v>198</v>
      </c>
      <c r="H2991" s="18">
        <v>105.44136413906701</v>
      </c>
      <c r="I2991" s="18">
        <v>98.716045869707003</v>
      </c>
      <c r="J2991" s="18">
        <v>114.200788811262</v>
      </c>
      <c r="K2991" s="18">
        <v>107.02350837887199</v>
      </c>
      <c r="L2991" s="20">
        <v>92.7371244047945</v>
      </c>
    </row>
    <row r="2992" spans="1:12" ht="16" x14ac:dyDescent="0.2">
      <c r="A2992" s="22">
        <f t="shared" si="138"/>
        <v>44501</v>
      </c>
      <c r="B2992" s="15" t="s">
        <v>207</v>
      </c>
      <c r="C2992" s="15" t="str">
        <f t="shared" si="139"/>
        <v>CUNDINAMARCA</v>
      </c>
      <c r="D2992" s="23" t="str">
        <f t="shared" si="140"/>
        <v>CUNDINAMARCA</v>
      </c>
      <c r="E2992" s="15">
        <v>2021</v>
      </c>
      <c r="F2992" s="15">
        <v>11</v>
      </c>
      <c r="G2992" s="15" t="s">
        <v>198</v>
      </c>
      <c r="H2992" s="17">
        <v>124.772982863599</v>
      </c>
      <c r="I2992" s="17">
        <v>116.36745613188501</v>
      </c>
      <c r="J2992" s="17">
        <v>104.852763727485</v>
      </c>
      <c r="K2992" s="17">
        <v>97.440059721111197</v>
      </c>
      <c r="L2992" s="19">
        <v>97.3345739149472</v>
      </c>
    </row>
    <row r="2993" spans="1:12" ht="16" x14ac:dyDescent="0.2">
      <c r="A2993" s="22">
        <f t="shared" si="138"/>
        <v>44531</v>
      </c>
      <c r="B2993" s="16" t="s">
        <v>207</v>
      </c>
      <c r="C2993" s="15" t="str">
        <f t="shared" si="139"/>
        <v>CUNDINAMARCA</v>
      </c>
      <c r="D2993" s="23" t="str">
        <f t="shared" si="140"/>
        <v>CUNDINAMARCA</v>
      </c>
      <c r="E2993" s="16">
        <v>2021</v>
      </c>
      <c r="F2993" s="16">
        <v>12</v>
      </c>
      <c r="G2993" s="16" t="s">
        <v>198</v>
      </c>
      <c r="H2993" s="18">
        <v>108.695221471908</v>
      </c>
      <c r="I2993" s="18">
        <v>100.64579617456801</v>
      </c>
      <c r="J2993" s="18">
        <v>129.690320356417</v>
      </c>
      <c r="K2993" s="18">
        <v>120.932055994406</v>
      </c>
      <c r="L2993" s="20">
        <v>95.823983361611297</v>
      </c>
    </row>
    <row r="2994" spans="1:12" ht="16" x14ac:dyDescent="0.2">
      <c r="A2994" s="22">
        <f t="shared" si="138"/>
        <v>44562</v>
      </c>
      <c r="B2994" s="15" t="s">
        <v>207</v>
      </c>
      <c r="C2994" s="15" t="str">
        <f t="shared" si="139"/>
        <v>CUNDINAMARCA</v>
      </c>
      <c r="D2994" s="23" t="str">
        <f t="shared" si="140"/>
        <v>CUNDINAMARCA</v>
      </c>
      <c r="E2994" s="15">
        <v>2022</v>
      </c>
      <c r="F2994" s="15">
        <v>1</v>
      </c>
      <c r="G2994" s="15" t="s">
        <v>198</v>
      </c>
      <c r="H2994" s="17">
        <v>67.123550422274405</v>
      </c>
      <c r="I2994" s="17">
        <v>61.616651414130999</v>
      </c>
      <c r="J2994" s="17">
        <v>69.512585953823304</v>
      </c>
      <c r="K2994" s="17">
        <v>63.487906278418798</v>
      </c>
      <c r="L2994" s="19">
        <v>94.707459909145598</v>
      </c>
    </row>
    <row r="2995" spans="1:12" ht="16" x14ac:dyDescent="0.2">
      <c r="A2995" s="22">
        <f t="shared" si="138"/>
        <v>44593</v>
      </c>
      <c r="B2995" s="16" t="s">
        <v>207</v>
      </c>
      <c r="C2995" s="15" t="str">
        <f t="shared" si="139"/>
        <v>CUNDINAMARCA</v>
      </c>
      <c r="D2995" s="23" t="str">
        <f t="shared" si="140"/>
        <v>CUNDINAMARCA</v>
      </c>
      <c r="E2995" s="16">
        <v>2022</v>
      </c>
      <c r="F2995" s="16">
        <v>2</v>
      </c>
      <c r="G2995" s="16" t="s">
        <v>198</v>
      </c>
      <c r="H2995" s="18">
        <v>96.560520770400004</v>
      </c>
      <c r="I2995" s="18">
        <v>86.795949346651895</v>
      </c>
      <c r="J2995" s="18">
        <v>102.358893236505</v>
      </c>
      <c r="K2995" s="18">
        <v>91.966807063312004</v>
      </c>
      <c r="L2995" s="20">
        <v>98.4510973674128</v>
      </c>
    </row>
    <row r="2996" spans="1:12" ht="16" x14ac:dyDescent="0.2">
      <c r="A2996" s="22">
        <f t="shared" si="138"/>
        <v>44621</v>
      </c>
      <c r="B2996" s="15" t="s">
        <v>207</v>
      </c>
      <c r="C2996" s="15" t="str">
        <f t="shared" si="139"/>
        <v>CUNDINAMARCA</v>
      </c>
      <c r="D2996" s="23" t="str">
        <f t="shared" si="140"/>
        <v>CUNDINAMARCA</v>
      </c>
      <c r="E2996" s="15">
        <v>2022</v>
      </c>
      <c r="F2996" s="15">
        <v>3</v>
      </c>
      <c r="G2996" s="15" t="s">
        <v>198</v>
      </c>
      <c r="H2996" s="17">
        <v>117.47482595766</v>
      </c>
      <c r="I2996" s="17">
        <v>106.25762232771901</v>
      </c>
      <c r="J2996" s="17">
        <v>117.025730205249</v>
      </c>
      <c r="K2996" s="17">
        <v>105.875671230862</v>
      </c>
      <c r="L2996" s="19">
        <v>99.370587269443405</v>
      </c>
    </row>
    <row r="2997" spans="1:12" ht="16" x14ac:dyDescent="0.2">
      <c r="A2997" s="22">
        <f t="shared" si="138"/>
        <v>44652</v>
      </c>
      <c r="B2997" s="16" t="s">
        <v>207</v>
      </c>
      <c r="C2997" s="15" t="str">
        <f t="shared" si="139"/>
        <v>CUNDINAMARCA</v>
      </c>
      <c r="D2997" s="23" t="str">
        <f t="shared" si="140"/>
        <v>CUNDINAMARCA</v>
      </c>
      <c r="E2997" s="16">
        <v>2022</v>
      </c>
      <c r="F2997" s="16">
        <v>4</v>
      </c>
      <c r="G2997" s="16" t="s">
        <v>198</v>
      </c>
      <c r="H2997" s="18">
        <v>91.002677731462299</v>
      </c>
      <c r="I2997" s="18">
        <v>82.210342419777703</v>
      </c>
      <c r="J2997" s="18">
        <v>105.586690866852</v>
      </c>
      <c r="K2997" s="18">
        <v>95.508138110797304</v>
      </c>
      <c r="L2997" s="20">
        <v>99.370587269443405</v>
      </c>
    </row>
    <row r="2998" spans="1:12" ht="16" x14ac:dyDescent="0.2">
      <c r="A2998" s="22">
        <f t="shared" si="138"/>
        <v>44682</v>
      </c>
      <c r="B2998" s="15" t="s">
        <v>207</v>
      </c>
      <c r="C2998" s="15" t="str">
        <f t="shared" si="139"/>
        <v>CUNDINAMARCA</v>
      </c>
      <c r="D2998" s="23" t="str">
        <f t="shared" si="140"/>
        <v>CUNDINAMARCA</v>
      </c>
      <c r="E2998" s="15">
        <v>2022</v>
      </c>
      <c r="F2998" s="15">
        <v>5</v>
      </c>
      <c r="G2998" s="15" t="s">
        <v>198</v>
      </c>
      <c r="H2998" s="17">
        <v>102.072341395333</v>
      </c>
      <c r="I2998" s="17">
        <v>90.719644682193206</v>
      </c>
      <c r="J2998" s="17">
        <v>123.649655637065</v>
      </c>
      <c r="K2998" s="17">
        <v>110.494274202903</v>
      </c>
      <c r="L2998" s="19">
        <v>99.830332220458601</v>
      </c>
    </row>
    <row r="2999" spans="1:12" ht="16" x14ac:dyDescent="0.2">
      <c r="A2999" s="22">
        <f t="shared" si="138"/>
        <v>44713</v>
      </c>
      <c r="B2999" s="16" t="s">
        <v>207</v>
      </c>
      <c r="C2999" s="15" t="str">
        <f t="shared" si="139"/>
        <v>CUNDINAMARCA</v>
      </c>
      <c r="D2999" s="23" t="str">
        <f t="shared" si="140"/>
        <v>CUNDINAMARCA</v>
      </c>
      <c r="E2999" s="16">
        <v>2022</v>
      </c>
      <c r="F2999" s="16">
        <v>6</v>
      </c>
      <c r="G2999" s="16" t="s">
        <v>198</v>
      </c>
      <c r="H2999" s="18">
        <v>97.674325732554095</v>
      </c>
      <c r="I2999" s="18">
        <v>86.015057616209901</v>
      </c>
      <c r="J2999" s="18">
        <v>124.334491739057</v>
      </c>
      <c r="K2999" s="18">
        <v>110.159258949396</v>
      </c>
      <c r="L2999" s="20">
        <v>100.290077171474</v>
      </c>
    </row>
    <row r="3000" spans="1:12" ht="16" x14ac:dyDescent="0.2">
      <c r="A3000" s="22">
        <f t="shared" si="138"/>
        <v>44743</v>
      </c>
      <c r="B3000" s="15" t="s">
        <v>207</v>
      </c>
      <c r="C3000" s="15" t="str">
        <f t="shared" si="139"/>
        <v>CUNDINAMARCA</v>
      </c>
      <c r="D3000" s="23" t="str">
        <f t="shared" si="140"/>
        <v>CUNDINAMARCA</v>
      </c>
      <c r="E3000" s="15">
        <v>2022</v>
      </c>
      <c r="F3000" s="15">
        <v>7</v>
      </c>
      <c r="G3000" s="15" t="s">
        <v>198</v>
      </c>
      <c r="H3000" s="17">
        <v>97.917592518410501</v>
      </c>
      <c r="I3000" s="17">
        <v>84.783033987440703</v>
      </c>
      <c r="J3000" s="17">
        <v>122.32783903218299</v>
      </c>
      <c r="K3000" s="17">
        <v>106.337505810563</v>
      </c>
      <c r="L3000" s="19">
        <v>104.36210388046599</v>
      </c>
    </row>
    <row r="3001" spans="1:12" ht="16" x14ac:dyDescent="0.2">
      <c r="A3001" s="22">
        <f t="shared" si="138"/>
        <v>44774</v>
      </c>
      <c r="B3001" s="16" t="s">
        <v>207</v>
      </c>
      <c r="C3001" s="15" t="str">
        <f t="shared" si="139"/>
        <v>CUNDINAMARCA</v>
      </c>
      <c r="D3001" s="23" t="str">
        <f t="shared" si="140"/>
        <v>CUNDINAMARCA</v>
      </c>
      <c r="E3001" s="16">
        <v>2022</v>
      </c>
      <c r="F3001" s="16">
        <v>8</v>
      </c>
      <c r="G3001" s="16" t="s">
        <v>198</v>
      </c>
      <c r="H3001" s="18">
        <v>118.457666833513</v>
      </c>
      <c r="I3001" s="18">
        <v>102.392703918564</v>
      </c>
      <c r="J3001" s="18">
        <v>147.84784116527001</v>
      </c>
      <c r="K3001" s="18">
        <v>128.67226437346301</v>
      </c>
      <c r="L3001" s="20">
        <v>108.696841990039</v>
      </c>
    </row>
    <row r="3002" spans="1:12" ht="16" x14ac:dyDescent="0.2">
      <c r="A3002" s="22">
        <f t="shared" si="138"/>
        <v>44805</v>
      </c>
      <c r="B3002" s="15" t="s">
        <v>207</v>
      </c>
      <c r="C3002" s="15" t="str">
        <f t="shared" si="139"/>
        <v>CUNDINAMARCA</v>
      </c>
      <c r="D3002" s="23" t="str">
        <f t="shared" si="140"/>
        <v>CUNDINAMARCA</v>
      </c>
      <c r="E3002" s="15">
        <v>2022</v>
      </c>
      <c r="F3002" s="15">
        <v>9</v>
      </c>
      <c r="G3002" s="15" t="s">
        <v>198</v>
      </c>
      <c r="H3002" s="17">
        <v>104.898908532587</v>
      </c>
      <c r="I3002" s="17">
        <v>90.439791952630202</v>
      </c>
      <c r="J3002" s="17">
        <v>114.311753051182</v>
      </c>
      <c r="K3002" s="17">
        <v>98.904055228019701</v>
      </c>
      <c r="L3002" s="19">
        <v>108.762519840184</v>
      </c>
    </row>
    <row r="3003" spans="1:12" ht="16" x14ac:dyDescent="0.2">
      <c r="A3003" s="22">
        <f t="shared" si="138"/>
        <v>44835</v>
      </c>
      <c r="B3003" s="16" t="s">
        <v>207</v>
      </c>
      <c r="C3003" s="15" t="str">
        <f t="shared" si="139"/>
        <v>CUNDINAMARCA</v>
      </c>
      <c r="D3003" s="23" t="str">
        <f t="shared" si="140"/>
        <v>CUNDINAMARCA</v>
      </c>
      <c r="E3003" s="16">
        <v>2022</v>
      </c>
      <c r="F3003" s="16">
        <v>10</v>
      </c>
      <c r="G3003" s="16" t="s">
        <v>198</v>
      </c>
      <c r="H3003" s="18">
        <v>107.933795266053</v>
      </c>
      <c r="I3003" s="18">
        <v>92.066322223258297</v>
      </c>
      <c r="J3003" s="18">
        <v>110.92492406097701</v>
      </c>
      <c r="K3003" s="18">
        <v>94.640321003795805</v>
      </c>
      <c r="L3003" s="20">
        <v>107.58031853757301</v>
      </c>
    </row>
    <row r="3004" spans="1:12" ht="16" x14ac:dyDescent="0.2">
      <c r="A3004" s="22">
        <f t="shared" si="138"/>
        <v>44866</v>
      </c>
      <c r="B3004" s="15" t="s">
        <v>207</v>
      </c>
      <c r="C3004" s="15" t="str">
        <f t="shared" si="139"/>
        <v>CUNDINAMARCA</v>
      </c>
      <c r="D3004" s="23" t="str">
        <f t="shared" si="140"/>
        <v>CUNDINAMARCA</v>
      </c>
      <c r="E3004" s="15">
        <v>2022</v>
      </c>
      <c r="F3004" s="15">
        <v>11</v>
      </c>
      <c r="G3004" s="15" t="s">
        <v>198</v>
      </c>
      <c r="H3004" s="17">
        <v>107.085889293937</v>
      </c>
      <c r="I3004" s="17">
        <v>90.774248038169603</v>
      </c>
      <c r="J3004" s="17">
        <v>158.66249210054301</v>
      </c>
      <c r="K3004" s="17">
        <v>136.35104504418999</v>
      </c>
      <c r="L3004" s="19">
        <v>108.36845273931399</v>
      </c>
    </row>
    <row r="3005" spans="1:12" ht="16" x14ac:dyDescent="0.2">
      <c r="A3005" s="22">
        <f t="shared" si="138"/>
        <v>44896</v>
      </c>
      <c r="B3005" s="16" t="s">
        <v>207</v>
      </c>
      <c r="C3005" s="15" t="str">
        <f t="shared" si="139"/>
        <v>CUNDINAMARCA</v>
      </c>
      <c r="D3005" s="23" t="str">
        <f t="shared" si="140"/>
        <v>CUNDINAMARCA</v>
      </c>
      <c r="E3005" s="16">
        <v>2022</v>
      </c>
      <c r="F3005" s="16">
        <v>12</v>
      </c>
      <c r="G3005" s="16" t="s">
        <v>198</v>
      </c>
      <c r="H3005" s="18">
        <v>95.784530064210699</v>
      </c>
      <c r="I3005" s="18">
        <v>80.554282089431695</v>
      </c>
      <c r="J3005" s="18">
        <v>117.332902604393</v>
      </c>
      <c r="K3005" s="18">
        <v>99.554815307866306</v>
      </c>
      <c r="L3005" s="20">
        <v>102.85151332712999</v>
      </c>
    </row>
    <row r="3006" spans="1:12" ht="16" x14ac:dyDescent="0.2">
      <c r="A3006" s="22">
        <f t="shared" si="138"/>
        <v>44927</v>
      </c>
      <c r="B3006" s="15" t="s">
        <v>207</v>
      </c>
      <c r="C3006" s="15" t="str">
        <f t="shared" si="139"/>
        <v>CUNDINAMARCA</v>
      </c>
      <c r="D3006" s="23" t="str">
        <f t="shared" si="140"/>
        <v>CUNDINAMARCA</v>
      </c>
      <c r="E3006" s="15">
        <v>2023</v>
      </c>
      <c r="F3006" s="15">
        <v>1</v>
      </c>
      <c r="G3006" s="15" t="s">
        <v>198</v>
      </c>
      <c r="H3006" s="17">
        <v>72.778347766354997</v>
      </c>
      <c r="I3006" s="17">
        <v>59.791877570392003</v>
      </c>
      <c r="J3006" s="17">
        <v>68.420045679513905</v>
      </c>
      <c r="K3006" s="17">
        <v>56.244948535289197</v>
      </c>
      <c r="L3006" s="19">
        <v>101.603634174375</v>
      </c>
    </row>
    <row r="3007" spans="1:12" ht="16" x14ac:dyDescent="0.2">
      <c r="A3007" s="22">
        <f t="shared" si="138"/>
        <v>44958</v>
      </c>
      <c r="B3007" s="16" t="s">
        <v>207</v>
      </c>
      <c r="C3007" s="15" t="str">
        <f t="shared" si="139"/>
        <v>CUNDINAMARCA</v>
      </c>
      <c r="D3007" s="23" t="str">
        <f t="shared" si="140"/>
        <v>CUNDINAMARCA</v>
      </c>
      <c r="E3007" s="16">
        <v>2023</v>
      </c>
      <c r="F3007" s="16">
        <v>2</v>
      </c>
      <c r="G3007" s="16" t="s">
        <v>198</v>
      </c>
      <c r="H3007" s="18">
        <v>91.109187523480102</v>
      </c>
      <c r="I3007" s="18">
        <v>72.504856589849794</v>
      </c>
      <c r="J3007" s="18">
        <v>89.126069028938403</v>
      </c>
      <c r="K3007" s="18">
        <v>71.172159934836301</v>
      </c>
      <c r="L3007" s="20">
        <v>88.008319194351699</v>
      </c>
    </row>
    <row r="3008" spans="1:12" ht="16" x14ac:dyDescent="0.2">
      <c r="A3008" s="22">
        <f t="shared" si="138"/>
        <v>44986</v>
      </c>
      <c r="B3008" s="15" t="s">
        <v>207</v>
      </c>
      <c r="C3008" s="15" t="str">
        <f t="shared" si="139"/>
        <v>CUNDINAMARCA</v>
      </c>
      <c r="D3008" s="23" t="str">
        <f t="shared" si="140"/>
        <v>CUNDINAMARCA</v>
      </c>
      <c r="E3008" s="15">
        <v>2023</v>
      </c>
      <c r="F3008" s="15">
        <v>3</v>
      </c>
      <c r="G3008" s="15" t="s">
        <v>198</v>
      </c>
      <c r="H3008" s="17">
        <v>97.523999636102005</v>
      </c>
      <c r="I3008" s="17">
        <v>77.922300656850695</v>
      </c>
      <c r="J3008" s="17">
        <v>86.022190414442704</v>
      </c>
      <c r="K3008" s="17">
        <v>68.808515603520206</v>
      </c>
      <c r="L3008" s="19">
        <v>88.073997044496707</v>
      </c>
    </row>
    <row r="3009" spans="1:12" ht="16" x14ac:dyDescent="0.2">
      <c r="A3009" s="22">
        <f t="shared" si="138"/>
        <v>45017</v>
      </c>
      <c r="B3009" s="16" t="s">
        <v>207</v>
      </c>
      <c r="C3009" s="15" t="str">
        <f t="shared" si="139"/>
        <v>CUNDINAMARCA</v>
      </c>
      <c r="D3009" s="23" t="str">
        <f t="shared" si="140"/>
        <v>CUNDINAMARCA</v>
      </c>
      <c r="E3009" s="16">
        <v>2023</v>
      </c>
      <c r="F3009" s="16">
        <v>4</v>
      </c>
      <c r="G3009" s="16" t="s">
        <v>198</v>
      </c>
      <c r="H3009" s="18">
        <v>81.848226134067403</v>
      </c>
      <c r="I3009" s="18">
        <v>65.005993881883697</v>
      </c>
      <c r="J3009" s="18">
        <v>92.059270466118605</v>
      </c>
      <c r="K3009" s="18">
        <v>73.536022917602494</v>
      </c>
      <c r="L3009" s="20">
        <v>92.408735154069305</v>
      </c>
    </row>
    <row r="3010" spans="1:12" ht="16" x14ac:dyDescent="0.2">
      <c r="A3010" s="22">
        <f t="shared" ref="A3010:A3073" si="141">DATE(E3010,F3010,1)</f>
        <v>45047</v>
      </c>
      <c r="B3010" s="15" t="s">
        <v>207</v>
      </c>
      <c r="C3010" s="15" t="str">
        <f t="shared" si="139"/>
        <v>CUNDINAMARCA</v>
      </c>
      <c r="D3010" s="23" t="str">
        <f t="shared" si="140"/>
        <v>CUNDINAMARCA</v>
      </c>
      <c r="E3010" s="15">
        <v>2023</v>
      </c>
      <c r="F3010" s="15">
        <v>5</v>
      </c>
      <c r="G3010" s="15" t="s">
        <v>198</v>
      </c>
      <c r="H3010" s="17">
        <v>96.878079595393601</v>
      </c>
      <c r="I3010" s="17">
        <v>76.682919695242205</v>
      </c>
      <c r="J3010" s="17">
        <v>78.756132817429503</v>
      </c>
      <c r="K3010" s="17">
        <v>62.227661395943301</v>
      </c>
      <c r="L3010" s="19">
        <v>94.970171309725799</v>
      </c>
    </row>
    <row r="3011" spans="1:12" ht="16" x14ac:dyDescent="0.2">
      <c r="A3011" s="22">
        <f t="shared" si="141"/>
        <v>45078</v>
      </c>
      <c r="B3011" s="16" t="s">
        <v>207</v>
      </c>
      <c r="C3011" s="15" t="str">
        <f t="shared" ref="C3011:C3074" si="142">UPPER(B3011)</f>
        <v>CUNDINAMARCA</v>
      </c>
      <c r="D3011" s="23" t="str">
        <f t="shared" ref="D3011:D3074" si="143">SUBSTITUTE(SUBSTITUTE(SUBSTITUTE(SUBSTITUTE(SUBSTITUTE(SUBSTITUTE(SUBSTITUTE(SUBSTITUTE(SUBSTITUTE(SUBSTITUTE(C3011,"á","a"),"é","e"),"í","i"),"ó","o"),"ú","u"),"Á","A"),"É","E"),"Í","I"),"Ó","O"),"Ú","U")</f>
        <v>CUNDINAMARCA</v>
      </c>
      <c r="E3011" s="16">
        <v>2023</v>
      </c>
      <c r="F3011" s="16">
        <v>6</v>
      </c>
      <c r="G3011" s="16" t="s">
        <v>198</v>
      </c>
      <c r="H3011" s="18">
        <v>91.406551298637595</v>
      </c>
      <c r="I3011" s="18">
        <v>72.334712656527998</v>
      </c>
      <c r="J3011" s="18">
        <v>94.939188399696206</v>
      </c>
      <c r="K3011" s="18">
        <v>75.322944516719303</v>
      </c>
      <c r="L3011" s="20">
        <v>94.182037107985295</v>
      </c>
    </row>
    <row r="3012" spans="1:12" ht="16" x14ac:dyDescent="0.2">
      <c r="A3012" s="22">
        <f t="shared" si="141"/>
        <v>45108</v>
      </c>
      <c r="B3012" s="15" t="s">
        <v>207</v>
      </c>
      <c r="C3012" s="15" t="str">
        <f t="shared" si="142"/>
        <v>CUNDINAMARCA</v>
      </c>
      <c r="D3012" s="23" t="str">
        <f t="shared" si="143"/>
        <v>CUNDINAMARCA</v>
      </c>
      <c r="E3012" s="15">
        <v>2023</v>
      </c>
      <c r="F3012" s="15">
        <v>7</v>
      </c>
      <c r="G3012" s="15" t="s">
        <v>198</v>
      </c>
      <c r="H3012" s="17">
        <v>83.341427453457797</v>
      </c>
      <c r="I3012" s="17">
        <v>65.948123641307802</v>
      </c>
      <c r="J3012" s="17">
        <v>80.235078737209093</v>
      </c>
      <c r="K3012" s="17">
        <v>63.537473244038402</v>
      </c>
      <c r="L3012" s="19">
        <v>95.1015270100159</v>
      </c>
    </row>
    <row r="3013" spans="1:12" ht="16" x14ac:dyDescent="0.2">
      <c r="A3013" s="22">
        <f t="shared" si="141"/>
        <v>45139</v>
      </c>
      <c r="B3013" s="16" t="s">
        <v>207</v>
      </c>
      <c r="C3013" s="15" t="str">
        <f t="shared" si="142"/>
        <v>CUNDINAMARCA</v>
      </c>
      <c r="D3013" s="23" t="str">
        <f t="shared" si="143"/>
        <v>CUNDINAMARCA</v>
      </c>
      <c r="E3013" s="16">
        <v>2023</v>
      </c>
      <c r="F3013" s="16">
        <v>8</v>
      </c>
      <c r="G3013" s="16" t="s">
        <v>198</v>
      </c>
      <c r="H3013" s="18">
        <v>96.189487617620799</v>
      </c>
      <c r="I3013" s="18">
        <v>76.455341974312603</v>
      </c>
      <c r="J3013" s="18">
        <v>100.398901782257</v>
      </c>
      <c r="K3013" s="18">
        <v>79.7747853719045</v>
      </c>
      <c r="L3013" s="20">
        <v>94.182037107985295</v>
      </c>
    </row>
    <row r="3014" spans="1:12" ht="16" x14ac:dyDescent="0.2">
      <c r="A3014" s="22">
        <f t="shared" si="141"/>
        <v>45170</v>
      </c>
      <c r="B3014" s="15" t="s">
        <v>207</v>
      </c>
      <c r="C3014" s="15" t="str">
        <f t="shared" si="142"/>
        <v>CUNDINAMARCA</v>
      </c>
      <c r="D3014" s="23" t="str">
        <f t="shared" si="143"/>
        <v>CUNDINAMARCA</v>
      </c>
      <c r="E3014" s="15">
        <v>2023</v>
      </c>
      <c r="F3014" s="15">
        <v>9</v>
      </c>
      <c r="G3014" s="15" t="s">
        <v>198</v>
      </c>
      <c r="H3014" s="17">
        <v>109.332561767418</v>
      </c>
      <c r="I3014" s="17">
        <v>87.174764954612399</v>
      </c>
      <c r="J3014" s="17">
        <v>98.992294215376901</v>
      </c>
      <c r="K3014" s="17">
        <v>78.992912152861607</v>
      </c>
      <c r="L3014" s="19">
        <v>92.540090854359406</v>
      </c>
    </row>
    <row r="3015" spans="1:12" ht="16" x14ac:dyDescent="0.2">
      <c r="A3015" s="22">
        <f t="shared" si="141"/>
        <v>45200</v>
      </c>
      <c r="B3015" s="16" t="s">
        <v>207</v>
      </c>
      <c r="C3015" s="15" t="str">
        <f t="shared" si="142"/>
        <v>CUNDINAMARCA</v>
      </c>
      <c r="D3015" s="23" t="str">
        <f t="shared" si="143"/>
        <v>CUNDINAMARCA</v>
      </c>
      <c r="E3015" s="16">
        <v>2023</v>
      </c>
      <c r="F3015" s="16">
        <v>10</v>
      </c>
      <c r="G3015" s="16" t="s">
        <v>198</v>
      </c>
      <c r="H3015" s="18">
        <v>109.545669927558</v>
      </c>
      <c r="I3015" s="18">
        <v>87.008123706037097</v>
      </c>
      <c r="J3015" s="18">
        <v>87.368931967159696</v>
      </c>
      <c r="K3015" s="18">
        <v>69.242868656975901</v>
      </c>
      <c r="L3015" s="20">
        <v>93.985003557550201</v>
      </c>
    </row>
    <row r="3016" spans="1:12" ht="16" x14ac:dyDescent="0.2">
      <c r="A3016" s="22">
        <f t="shared" si="141"/>
        <v>45231</v>
      </c>
      <c r="B3016" s="15" t="s">
        <v>207</v>
      </c>
      <c r="C3016" s="15" t="str">
        <f t="shared" si="142"/>
        <v>CUNDINAMARCA</v>
      </c>
      <c r="D3016" s="23" t="str">
        <f t="shared" si="143"/>
        <v>CUNDINAMARCA</v>
      </c>
      <c r="E3016" s="15">
        <v>2023</v>
      </c>
      <c r="F3016" s="15">
        <v>11</v>
      </c>
      <c r="G3016" s="15" t="s">
        <v>198</v>
      </c>
      <c r="H3016" s="17">
        <v>83.277072308836793</v>
      </c>
      <c r="I3016" s="17">
        <v>65.869451758004104</v>
      </c>
      <c r="J3016" s="17">
        <v>111.703807984405</v>
      </c>
      <c r="K3016" s="17">
        <v>88.928376264776503</v>
      </c>
      <c r="L3016" s="19">
        <v>93.985003557550201</v>
      </c>
    </row>
    <row r="3017" spans="1:12" ht="16" x14ac:dyDescent="0.2">
      <c r="A3017" s="22">
        <f t="shared" si="141"/>
        <v>45261</v>
      </c>
      <c r="B3017" s="16" t="s">
        <v>207</v>
      </c>
      <c r="C3017" s="15" t="str">
        <f t="shared" si="142"/>
        <v>CUNDINAMARCA</v>
      </c>
      <c r="D3017" s="23" t="str">
        <f t="shared" si="143"/>
        <v>CUNDINAMARCA</v>
      </c>
      <c r="E3017" s="16">
        <v>2023</v>
      </c>
      <c r="F3017" s="16">
        <v>12</v>
      </c>
      <c r="G3017" s="16" t="s">
        <v>198</v>
      </c>
      <c r="H3017" s="18">
        <v>80.316466405225995</v>
      </c>
      <c r="I3017" s="18">
        <v>63.986574617646497</v>
      </c>
      <c r="J3017" s="18">
        <v>84.070897038296394</v>
      </c>
      <c r="K3017" s="18">
        <v>67.014885974503798</v>
      </c>
      <c r="L3017" s="20">
        <v>93.393902906244904</v>
      </c>
    </row>
    <row r="3018" spans="1:12" ht="16" x14ac:dyDescent="0.2">
      <c r="A3018" s="22">
        <f t="shared" si="141"/>
        <v>45292</v>
      </c>
      <c r="B3018" s="15" t="s">
        <v>207</v>
      </c>
      <c r="C3018" s="15" t="str">
        <f t="shared" si="142"/>
        <v>CUNDINAMARCA</v>
      </c>
      <c r="D3018" s="23" t="str">
        <f t="shared" si="143"/>
        <v>CUNDINAMARCA</v>
      </c>
      <c r="E3018" s="15">
        <v>2024</v>
      </c>
      <c r="F3018" s="15">
        <v>1</v>
      </c>
      <c r="G3018" s="15" t="s">
        <v>198</v>
      </c>
      <c r="H3018" s="17">
        <v>65.273891551800702</v>
      </c>
      <c r="I3018" s="17">
        <v>52.022800566619097</v>
      </c>
      <c r="J3018" s="17">
        <v>63.425701374110901</v>
      </c>
      <c r="K3018" s="17">
        <v>50.894967973271299</v>
      </c>
      <c r="L3018" s="19">
        <v>84.593070986809707</v>
      </c>
    </row>
    <row r="3019" spans="1:12" ht="16" x14ac:dyDescent="0.2">
      <c r="A3019" s="22">
        <f t="shared" si="141"/>
        <v>45323</v>
      </c>
      <c r="B3019" s="16" t="s">
        <v>207</v>
      </c>
      <c r="C3019" s="15" t="str">
        <f t="shared" si="142"/>
        <v>CUNDINAMARCA</v>
      </c>
      <c r="D3019" s="23" t="str">
        <f t="shared" si="143"/>
        <v>CUNDINAMARCA</v>
      </c>
      <c r="E3019" s="16">
        <v>2024</v>
      </c>
      <c r="F3019" s="16">
        <v>2</v>
      </c>
      <c r="G3019" s="16" t="s">
        <v>198</v>
      </c>
      <c r="H3019" s="18">
        <v>88.288592522444006</v>
      </c>
      <c r="I3019" s="18">
        <v>68.727168979783201</v>
      </c>
      <c r="J3019" s="18">
        <v>77.888825169474401</v>
      </c>
      <c r="K3019" s="18">
        <v>60.734942261128801</v>
      </c>
      <c r="L3019" s="20">
        <v>85.578238738985306</v>
      </c>
    </row>
    <row r="3020" spans="1:12" ht="16" x14ac:dyDescent="0.2">
      <c r="A3020" s="22">
        <f t="shared" si="141"/>
        <v>45352</v>
      </c>
      <c r="B3020" s="15" t="s">
        <v>207</v>
      </c>
      <c r="C3020" s="15" t="str">
        <f t="shared" si="142"/>
        <v>CUNDINAMARCA</v>
      </c>
      <c r="D3020" s="23" t="str">
        <f t="shared" si="143"/>
        <v>CUNDINAMARCA</v>
      </c>
      <c r="E3020" s="15">
        <v>2024</v>
      </c>
      <c r="F3020" s="15">
        <v>3</v>
      </c>
      <c r="G3020" s="15" t="s">
        <v>198</v>
      </c>
      <c r="H3020" s="17">
        <v>78.620226763213907</v>
      </c>
      <c r="I3020" s="17">
        <v>61.296782924859997</v>
      </c>
      <c r="J3020" s="17">
        <v>82.745720221133197</v>
      </c>
      <c r="K3020" s="17">
        <v>64.463426577295806</v>
      </c>
      <c r="L3020" s="19">
        <v>86.826117891741006</v>
      </c>
    </row>
    <row r="3021" spans="1:12" ht="16" x14ac:dyDescent="0.2">
      <c r="A3021" s="22">
        <f t="shared" si="141"/>
        <v>45383</v>
      </c>
      <c r="B3021" s="16" t="s">
        <v>207</v>
      </c>
      <c r="C3021" s="15" t="str">
        <f t="shared" si="142"/>
        <v>CUNDINAMARCA</v>
      </c>
      <c r="D3021" s="23" t="str">
        <f t="shared" si="143"/>
        <v>CUNDINAMARCA</v>
      </c>
      <c r="E3021" s="16">
        <v>2024</v>
      </c>
      <c r="F3021" s="16">
        <v>4</v>
      </c>
      <c r="G3021" s="16" t="s">
        <v>198</v>
      </c>
      <c r="H3021" s="18">
        <v>86.402223733991903</v>
      </c>
      <c r="I3021" s="18">
        <v>67.021706328964498</v>
      </c>
      <c r="J3021" s="18">
        <v>81.368356507161394</v>
      </c>
      <c r="K3021" s="18">
        <v>63.232222913331199</v>
      </c>
      <c r="L3021" s="20">
        <v>89.059164796672306</v>
      </c>
    </row>
    <row r="3022" spans="1:12" ht="16" x14ac:dyDescent="0.2">
      <c r="A3022" s="22">
        <f t="shared" si="141"/>
        <v>45413</v>
      </c>
      <c r="B3022" s="15" t="s">
        <v>207</v>
      </c>
      <c r="C3022" s="15" t="str">
        <f t="shared" si="142"/>
        <v>CUNDINAMARCA</v>
      </c>
      <c r="D3022" s="23" t="str">
        <f t="shared" si="143"/>
        <v>CUNDINAMARCA</v>
      </c>
      <c r="E3022" s="15">
        <v>2024</v>
      </c>
      <c r="F3022" s="15">
        <v>5</v>
      </c>
      <c r="G3022" s="15" t="s">
        <v>198</v>
      </c>
      <c r="H3022" s="17">
        <v>89.253728448695995</v>
      </c>
      <c r="I3022" s="17">
        <v>69.006883063339103</v>
      </c>
      <c r="J3022" s="17">
        <v>82.368401577348095</v>
      </c>
      <c r="K3022" s="17">
        <v>63.825647264493497</v>
      </c>
      <c r="L3022" s="19">
        <v>89.190520496962407</v>
      </c>
    </row>
    <row r="3023" spans="1:12" ht="16" x14ac:dyDescent="0.2">
      <c r="A3023" s="22">
        <f t="shared" si="141"/>
        <v>45444</v>
      </c>
      <c r="B3023" s="16" t="s">
        <v>207</v>
      </c>
      <c r="C3023" s="15" t="str">
        <f t="shared" si="142"/>
        <v>CUNDINAMARCA</v>
      </c>
      <c r="D3023" s="23" t="str">
        <f t="shared" si="143"/>
        <v>CUNDINAMARCA</v>
      </c>
      <c r="E3023" s="16">
        <v>2024</v>
      </c>
      <c r="F3023" s="16">
        <v>6</v>
      </c>
      <c r="G3023" s="16" t="s">
        <v>198</v>
      </c>
      <c r="H3023" s="18">
        <v>92.471346517793407</v>
      </c>
      <c r="I3023" s="18">
        <v>70.929824278119298</v>
      </c>
      <c r="J3023" s="18">
        <v>89.1043896953028</v>
      </c>
      <c r="K3023" s="18">
        <v>68.174585079004999</v>
      </c>
      <c r="L3023" s="20">
        <v>84.987138087679895</v>
      </c>
    </row>
    <row r="3024" spans="1:12" ht="16" x14ac:dyDescent="0.2">
      <c r="A3024" s="22">
        <f t="shared" si="141"/>
        <v>45474</v>
      </c>
      <c r="B3024" s="15" t="s">
        <v>207</v>
      </c>
      <c r="C3024" s="15" t="str">
        <f t="shared" si="142"/>
        <v>CUNDINAMARCA</v>
      </c>
      <c r="D3024" s="23" t="str">
        <f t="shared" si="143"/>
        <v>CUNDINAMARCA</v>
      </c>
      <c r="E3024" s="15">
        <v>2024</v>
      </c>
      <c r="F3024" s="15">
        <v>7</v>
      </c>
      <c r="G3024" s="15" t="s">
        <v>198</v>
      </c>
      <c r="H3024" s="17">
        <v>94.201869767815595</v>
      </c>
      <c r="I3024" s="17">
        <v>72.503492406735006</v>
      </c>
      <c r="J3024" s="17">
        <v>83.469618331703998</v>
      </c>
      <c r="K3024" s="17">
        <v>64.193191882780994</v>
      </c>
      <c r="L3024" s="19">
        <v>82.622735482458495</v>
      </c>
    </row>
    <row r="3025" spans="1:12" ht="16" x14ac:dyDescent="0.2">
      <c r="A3025" s="22">
        <f t="shared" si="141"/>
        <v>45505</v>
      </c>
      <c r="B3025" s="16" t="s">
        <v>207</v>
      </c>
      <c r="C3025" s="15" t="str">
        <f t="shared" si="142"/>
        <v>CUNDINAMARCA</v>
      </c>
      <c r="D3025" s="23" t="str">
        <f t="shared" si="143"/>
        <v>CUNDINAMARCA</v>
      </c>
      <c r="E3025" s="16">
        <v>2024</v>
      </c>
      <c r="F3025" s="16">
        <v>8</v>
      </c>
      <c r="G3025" s="16" t="s">
        <v>198</v>
      </c>
      <c r="H3025" s="18">
        <v>99.893133918730399</v>
      </c>
      <c r="I3025" s="18">
        <v>77.082976925445294</v>
      </c>
      <c r="J3025" s="18">
        <v>88.155888536862307</v>
      </c>
      <c r="K3025" s="18">
        <v>67.996145657446903</v>
      </c>
      <c r="L3025" s="20">
        <v>83.279513983908899</v>
      </c>
    </row>
    <row r="3026" spans="1:12" ht="16" x14ac:dyDescent="0.2">
      <c r="A3026" s="22">
        <f t="shared" si="141"/>
        <v>45536</v>
      </c>
      <c r="B3026" s="15" t="s">
        <v>207</v>
      </c>
      <c r="C3026" s="15" t="str">
        <f t="shared" si="142"/>
        <v>CUNDINAMARCA</v>
      </c>
      <c r="D3026" s="23" t="str">
        <f t="shared" si="143"/>
        <v>CUNDINAMARCA</v>
      </c>
      <c r="E3026" s="15">
        <v>2024</v>
      </c>
      <c r="F3026" s="15">
        <v>9</v>
      </c>
      <c r="G3026" s="15" t="s">
        <v>198</v>
      </c>
      <c r="H3026" s="17">
        <v>81.670202744066799</v>
      </c>
      <c r="I3026" s="17">
        <v>62.354551942826198</v>
      </c>
      <c r="J3026" s="17">
        <v>76.593643013877795</v>
      </c>
      <c r="K3026" s="17">
        <v>58.542339751519002</v>
      </c>
      <c r="L3026" s="19">
        <v>85.184171638115004</v>
      </c>
    </row>
    <row r="3027" spans="1:12" ht="16" x14ac:dyDescent="0.2">
      <c r="A3027" s="22">
        <f t="shared" si="141"/>
        <v>45566</v>
      </c>
      <c r="B3027" s="16" t="s">
        <v>207</v>
      </c>
      <c r="C3027" s="15" t="str">
        <f t="shared" si="142"/>
        <v>CUNDINAMARCA</v>
      </c>
      <c r="D3027" s="23" t="str">
        <f t="shared" si="143"/>
        <v>CUNDINAMARCA</v>
      </c>
      <c r="E3027" s="16">
        <v>2024</v>
      </c>
      <c r="F3027" s="16">
        <v>10</v>
      </c>
      <c r="G3027" s="16" t="s">
        <v>198</v>
      </c>
      <c r="H3027" s="18">
        <v>98.777340480788496</v>
      </c>
      <c r="I3027" s="18">
        <v>75.717934056888893</v>
      </c>
      <c r="J3027" s="18">
        <v>104.624748479414</v>
      </c>
      <c r="K3027" s="18">
        <v>80.055451876616999</v>
      </c>
      <c r="L3027" s="20">
        <v>89.321876197252493</v>
      </c>
    </row>
    <row r="3028" spans="1:12" ht="16" x14ac:dyDescent="0.2">
      <c r="A3028" s="22">
        <f t="shared" si="141"/>
        <v>45597</v>
      </c>
      <c r="B3028" s="15" t="s">
        <v>207</v>
      </c>
      <c r="C3028" s="15" t="str">
        <f t="shared" si="142"/>
        <v>CUNDINAMARCA</v>
      </c>
      <c r="D3028" s="23" t="str">
        <f t="shared" si="143"/>
        <v>CUNDINAMARCA</v>
      </c>
      <c r="E3028" s="15">
        <v>2024</v>
      </c>
      <c r="F3028" s="15">
        <v>11</v>
      </c>
      <c r="G3028" s="15" t="s">
        <v>198</v>
      </c>
      <c r="H3028" s="17">
        <v>87.959519763873899</v>
      </c>
      <c r="I3028" s="17">
        <v>67.371342659803602</v>
      </c>
      <c r="J3028" s="17">
        <v>70.4561219798466</v>
      </c>
      <c r="K3028" s="17">
        <v>53.780816228488497</v>
      </c>
      <c r="L3028" s="19">
        <v>91.423567401893706</v>
      </c>
    </row>
    <row r="3029" spans="1:12" ht="16" x14ac:dyDescent="0.2">
      <c r="A3029" s="22">
        <f t="shared" si="141"/>
        <v>45627</v>
      </c>
      <c r="B3029" s="16" t="s">
        <v>207</v>
      </c>
      <c r="C3029" s="15" t="str">
        <f t="shared" si="142"/>
        <v>CUNDINAMARCA</v>
      </c>
      <c r="D3029" s="23" t="str">
        <f t="shared" si="143"/>
        <v>CUNDINAMARCA</v>
      </c>
      <c r="E3029" s="16">
        <v>2024</v>
      </c>
      <c r="F3029" s="16">
        <v>12</v>
      </c>
      <c r="G3029" s="16" t="s">
        <v>198</v>
      </c>
      <c r="H3029" s="18">
        <v>93.272855441607703</v>
      </c>
      <c r="I3029" s="18">
        <v>71.483360642428707</v>
      </c>
      <c r="J3029" s="18">
        <v>108.294049278182</v>
      </c>
      <c r="K3029" s="18">
        <v>83.008821024786897</v>
      </c>
      <c r="L3029" s="20">
        <v>90.5040774998632</v>
      </c>
    </row>
    <row r="3030" spans="1:12" ht="16" x14ac:dyDescent="0.2">
      <c r="A3030" s="22">
        <f t="shared" si="141"/>
        <v>45658</v>
      </c>
      <c r="B3030" s="15" t="s">
        <v>207</v>
      </c>
      <c r="C3030" s="15" t="str">
        <f t="shared" si="142"/>
        <v>CUNDINAMARCA</v>
      </c>
      <c r="D3030" s="23" t="str">
        <f t="shared" si="143"/>
        <v>CUNDINAMARCA</v>
      </c>
      <c r="E3030" s="15">
        <v>2025</v>
      </c>
      <c r="F3030" s="15">
        <v>1</v>
      </c>
      <c r="G3030" s="15" t="s">
        <v>198</v>
      </c>
      <c r="H3030" s="17">
        <v>67.637549898546794</v>
      </c>
      <c r="I3030" s="17">
        <v>51.498928723524301</v>
      </c>
      <c r="J3030" s="17">
        <v>55.531123815745303</v>
      </c>
      <c r="K3030" s="17">
        <v>42.240215888196801</v>
      </c>
      <c r="L3030" s="19">
        <v>78.879098024191293</v>
      </c>
    </row>
    <row r="3031" spans="1:12" ht="16" x14ac:dyDescent="0.2">
      <c r="A3031" s="22">
        <f t="shared" si="141"/>
        <v>45689</v>
      </c>
      <c r="B3031" s="16" t="s">
        <v>207</v>
      </c>
      <c r="C3031" s="15" t="str">
        <f t="shared" si="142"/>
        <v>CUNDINAMARCA</v>
      </c>
      <c r="D3031" s="23" t="str">
        <f t="shared" si="143"/>
        <v>CUNDINAMARCA</v>
      </c>
      <c r="E3031" s="16">
        <v>2025</v>
      </c>
      <c r="F3031" s="16">
        <v>2</v>
      </c>
      <c r="G3031" s="16" t="s">
        <v>198</v>
      </c>
      <c r="H3031" s="18">
        <v>84.018876841330894</v>
      </c>
      <c r="I3031" s="18">
        <v>63.216231618602301</v>
      </c>
      <c r="J3031" s="18">
        <v>82.750630132456706</v>
      </c>
      <c r="K3031" s="18">
        <v>62.254832280878901</v>
      </c>
      <c r="L3031" s="20">
        <v>88.730775545947097</v>
      </c>
    </row>
    <row r="3032" spans="1:12" ht="16" x14ac:dyDescent="0.2">
      <c r="A3032" s="22">
        <f t="shared" si="141"/>
        <v>45717</v>
      </c>
      <c r="B3032" s="15" t="s">
        <v>207</v>
      </c>
      <c r="C3032" s="15" t="str">
        <f t="shared" si="142"/>
        <v>CUNDINAMARCA</v>
      </c>
      <c r="D3032" s="23" t="str">
        <f t="shared" si="143"/>
        <v>CUNDINAMARCA</v>
      </c>
      <c r="E3032" s="15">
        <v>2025</v>
      </c>
      <c r="F3032" s="15">
        <v>3</v>
      </c>
      <c r="G3032" s="15" t="s">
        <v>198</v>
      </c>
      <c r="H3032" s="17">
        <v>88.372197288710097</v>
      </c>
      <c r="I3032" s="17">
        <v>66.438379181300505</v>
      </c>
      <c r="J3032" s="17">
        <v>87.631732408520605</v>
      </c>
      <c r="K3032" s="17">
        <v>65.879316003162302</v>
      </c>
      <c r="L3032" s="19">
        <v>88.468064145366995</v>
      </c>
    </row>
    <row r="3033" spans="1:12" ht="16" x14ac:dyDescent="0.2">
      <c r="A3033" s="22">
        <f t="shared" si="141"/>
        <v>45748</v>
      </c>
      <c r="B3033" s="16" t="s">
        <v>207</v>
      </c>
      <c r="C3033" s="15" t="str">
        <f t="shared" si="142"/>
        <v>CUNDINAMARCA</v>
      </c>
      <c r="D3033" s="23" t="str">
        <f t="shared" si="143"/>
        <v>CUNDINAMARCA</v>
      </c>
      <c r="E3033" s="16">
        <v>2025</v>
      </c>
      <c r="F3033" s="16">
        <v>4</v>
      </c>
      <c r="G3033" s="16" t="s">
        <v>198</v>
      </c>
      <c r="H3033" s="18">
        <v>82.003469475852498</v>
      </c>
      <c r="I3033" s="18">
        <v>61.6349299584096</v>
      </c>
      <c r="J3033" s="18">
        <v>81.4748467014509</v>
      </c>
      <c r="K3033" s="18">
        <v>61.239752746630003</v>
      </c>
      <c r="L3033" s="20">
        <v>86.957473592031107</v>
      </c>
    </row>
    <row r="3034" spans="1:12" ht="16" x14ac:dyDescent="0.2">
      <c r="A3034" s="22">
        <f t="shared" si="141"/>
        <v>45778</v>
      </c>
      <c r="B3034" s="15" t="s">
        <v>207</v>
      </c>
      <c r="C3034" s="15" t="str">
        <f t="shared" si="142"/>
        <v>CUNDINAMARCA</v>
      </c>
      <c r="D3034" s="23" t="str">
        <f t="shared" si="143"/>
        <v>CUNDINAMARCA</v>
      </c>
      <c r="E3034" s="15">
        <v>2025</v>
      </c>
      <c r="F3034" s="15">
        <v>5</v>
      </c>
      <c r="G3034" s="15" t="s">
        <v>198</v>
      </c>
      <c r="H3034" s="17">
        <v>90.826431468853599</v>
      </c>
      <c r="I3034" s="17">
        <v>68.139270808698498</v>
      </c>
      <c r="J3034" s="17">
        <v>102.28024452869801</v>
      </c>
      <c r="K3034" s="17">
        <v>76.688560514376306</v>
      </c>
      <c r="L3034" s="19">
        <v>87.220184992611294</v>
      </c>
    </row>
    <row r="3035" spans="1:12" ht="16" x14ac:dyDescent="0.2">
      <c r="A3035" s="22">
        <f t="shared" si="141"/>
        <v>45809</v>
      </c>
      <c r="B3035" s="16" t="s">
        <v>207</v>
      </c>
      <c r="C3035" s="15" t="str">
        <f t="shared" si="142"/>
        <v>CUNDINAMARCA</v>
      </c>
      <c r="D3035" s="23" t="str">
        <f t="shared" si="143"/>
        <v>CUNDINAMARCA</v>
      </c>
      <c r="E3035" s="16">
        <v>2025</v>
      </c>
      <c r="F3035" s="16">
        <v>6</v>
      </c>
      <c r="G3035" s="16" t="s">
        <v>198</v>
      </c>
      <c r="H3035" s="18">
        <v>74.968518619375601</v>
      </c>
      <c r="I3035" s="18">
        <v>56.638848352423899</v>
      </c>
      <c r="J3035" s="18">
        <v>82.431676929924805</v>
      </c>
      <c r="K3035" s="18">
        <v>62.290327645643401</v>
      </c>
      <c r="L3035" s="20">
        <v>87.745607793771597</v>
      </c>
    </row>
    <row r="3036" spans="1:12" ht="16" x14ac:dyDescent="0.2">
      <c r="A3036" s="22">
        <f t="shared" si="141"/>
        <v>45839</v>
      </c>
      <c r="B3036" s="15" t="s">
        <v>207</v>
      </c>
      <c r="C3036" s="15" t="str">
        <f t="shared" si="142"/>
        <v>CUNDINAMARCA</v>
      </c>
      <c r="D3036" s="23" t="str">
        <f t="shared" si="143"/>
        <v>CUNDINAMARCA</v>
      </c>
      <c r="E3036" s="15">
        <v>2025</v>
      </c>
      <c r="F3036" s="15">
        <v>7</v>
      </c>
      <c r="G3036" s="15" t="s">
        <v>198</v>
      </c>
      <c r="H3036" s="17">
        <v>84.535358683086898</v>
      </c>
      <c r="I3036" s="17">
        <v>64.230529435659193</v>
      </c>
      <c r="J3036" s="17">
        <v>91.395861410368099</v>
      </c>
      <c r="K3036" s="17">
        <v>69.474824092764905</v>
      </c>
      <c r="L3036" s="19">
        <v>86.760440041595999</v>
      </c>
    </row>
    <row r="3037" spans="1:12" ht="16" x14ac:dyDescent="0.2">
      <c r="A3037" s="22">
        <f t="shared" si="141"/>
        <v>45870</v>
      </c>
      <c r="B3037" s="16" t="s">
        <v>207</v>
      </c>
      <c r="C3037" s="15" t="str">
        <f t="shared" si="142"/>
        <v>CUNDINAMARCA</v>
      </c>
      <c r="D3037" s="23" t="str">
        <f t="shared" si="143"/>
        <v>CUNDINAMARCA</v>
      </c>
      <c r="E3037" s="16">
        <v>2025</v>
      </c>
      <c r="F3037" s="16">
        <v>8</v>
      </c>
      <c r="G3037" s="16" t="s">
        <v>198</v>
      </c>
      <c r="H3037" s="18">
        <v>75.110719184311904</v>
      </c>
      <c r="I3037" s="18">
        <v>57.019194926632203</v>
      </c>
      <c r="J3037" s="18">
        <v>77.833281042232102</v>
      </c>
      <c r="K3037" s="18">
        <v>59.061780616256399</v>
      </c>
      <c r="L3037" s="20">
        <v>87.220184992611294</v>
      </c>
    </row>
    <row r="3038" spans="1:12" ht="16" x14ac:dyDescent="0.2">
      <c r="A3038" s="22">
        <f t="shared" si="141"/>
        <v>43101</v>
      </c>
      <c r="B3038" s="15" t="s">
        <v>207</v>
      </c>
      <c r="C3038" s="15" t="str">
        <f t="shared" si="142"/>
        <v>CUNDINAMARCA</v>
      </c>
      <c r="D3038" s="23" t="str">
        <f t="shared" si="143"/>
        <v>CUNDINAMARCA</v>
      </c>
      <c r="E3038" s="15">
        <v>2018</v>
      </c>
      <c r="F3038" s="15">
        <v>1</v>
      </c>
      <c r="G3038" s="15" t="s">
        <v>199</v>
      </c>
      <c r="H3038" s="17">
        <v>73.367015800645504</v>
      </c>
      <c r="I3038" s="17">
        <v>74.167893298300896</v>
      </c>
      <c r="J3038" s="17">
        <v>70.319131582843795</v>
      </c>
      <c r="K3038" s="17">
        <v>71.113959298577996</v>
      </c>
      <c r="L3038" s="19">
        <v>99.9642064571551</v>
      </c>
    </row>
    <row r="3039" spans="1:12" ht="16" x14ac:dyDescent="0.2">
      <c r="A3039" s="22">
        <f t="shared" si="141"/>
        <v>43132</v>
      </c>
      <c r="B3039" s="16" t="s">
        <v>207</v>
      </c>
      <c r="C3039" s="15" t="str">
        <f t="shared" si="142"/>
        <v>CUNDINAMARCA</v>
      </c>
      <c r="D3039" s="23" t="str">
        <f t="shared" si="143"/>
        <v>CUNDINAMARCA</v>
      </c>
      <c r="E3039" s="16">
        <v>2018</v>
      </c>
      <c r="F3039" s="16">
        <v>2</v>
      </c>
      <c r="G3039" s="16" t="s">
        <v>199</v>
      </c>
      <c r="H3039" s="18">
        <v>72.700736749263498</v>
      </c>
      <c r="I3039" s="18">
        <v>73.446315487255106</v>
      </c>
      <c r="J3039" s="18">
        <v>73.772379016149202</v>
      </c>
      <c r="K3039" s="18">
        <v>74.486578121056596</v>
      </c>
      <c r="L3039" s="20">
        <v>101.88274035364</v>
      </c>
    </row>
    <row r="3040" spans="1:12" ht="16" x14ac:dyDescent="0.2">
      <c r="A3040" s="22">
        <f t="shared" si="141"/>
        <v>43160</v>
      </c>
      <c r="B3040" s="15" t="s">
        <v>207</v>
      </c>
      <c r="C3040" s="15" t="str">
        <f t="shared" si="142"/>
        <v>CUNDINAMARCA</v>
      </c>
      <c r="D3040" s="23" t="str">
        <f t="shared" si="143"/>
        <v>CUNDINAMARCA</v>
      </c>
      <c r="E3040" s="15">
        <v>2018</v>
      </c>
      <c r="F3040" s="15">
        <v>3</v>
      </c>
      <c r="G3040" s="15" t="s">
        <v>199</v>
      </c>
      <c r="H3040" s="17">
        <v>88.093429182740294</v>
      </c>
      <c r="I3040" s="17">
        <v>88.946793137558998</v>
      </c>
      <c r="J3040" s="17">
        <v>79.807214067811799</v>
      </c>
      <c r="K3040" s="17">
        <v>80.635269814514402</v>
      </c>
      <c r="L3040" s="19">
        <v>101.796835850813</v>
      </c>
    </row>
    <row r="3041" spans="1:12" ht="16" x14ac:dyDescent="0.2">
      <c r="A3041" s="22">
        <f t="shared" si="141"/>
        <v>43191</v>
      </c>
      <c r="B3041" s="16" t="s">
        <v>207</v>
      </c>
      <c r="C3041" s="15" t="str">
        <f t="shared" si="142"/>
        <v>CUNDINAMARCA</v>
      </c>
      <c r="D3041" s="23" t="str">
        <f t="shared" si="143"/>
        <v>CUNDINAMARCA</v>
      </c>
      <c r="E3041" s="16">
        <v>2018</v>
      </c>
      <c r="F3041" s="16">
        <v>4</v>
      </c>
      <c r="G3041" s="16" t="s">
        <v>199</v>
      </c>
      <c r="H3041" s="18">
        <v>96.638564615457</v>
      </c>
      <c r="I3041" s="18">
        <v>97.243822716237403</v>
      </c>
      <c r="J3041" s="18">
        <v>99.066735637101303</v>
      </c>
      <c r="K3041" s="18">
        <v>99.686174249460294</v>
      </c>
      <c r="L3041" s="20">
        <v>100.30782446846599</v>
      </c>
    </row>
    <row r="3042" spans="1:12" ht="16" x14ac:dyDescent="0.2">
      <c r="A3042" s="22">
        <f t="shared" si="141"/>
        <v>43221</v>
      </c>
      <c r="B3042" s="15" t="s">
        <v>207</v>
      </c>
      <c r="C3042" s="15" t="str">
        <f t="shared" si="142"/>
        <v>CUNDINAMARCA</v>
      </c>
      <c r="D3042" s="23" t="str">
        <f t="shared" si="143"/>
        <v>CUNDINAMARCA</v>
      </c>
      <c r="E3042" s="15">
        <v>2018</v>
      </c>
      <c r="F3042" s="15">
        <v>5</v>
      </c>
      <c r="G3042" s="15" t="s">
        <v>199</v>
      </c>
      <c r="H3042" s="17">
        <v>91.072437636689997</v>
      </c>
      <c r="I3042" s="17">
        <v>91.168829255099098</v>
      </c>
      <c r="J3042" s="17">
        <v>92.225444703427996</v>
      </c>
      <c r="K3042" s="17">
        <v>92.312145569564393</v>
      </c>
      <c r="L3042" s="19">
        <v>100.90915598826</v>
      </c>
    </row>
    <row r="3043" spans="1:12" ht="16" x14ac:dyDescent="0.2">
      <c r="A3043" s="22">
        <f t="shared" si="141"/>
        <v>43252</v>
      </c>
      <c r="B3043" s="16" t="s">
        <v>207</v>
      </c>
      <c r="C3043" s="15" t="str">
        <f t="shared" si="142"/>
        <v>CUNDINAMARCA</v>
      </c>
      <c r="D3043" s="23" t="str">
        <f t="shared" si="143"/>
        <v>CUNDINAMARCA</v>
      </c>
      <c r="E3043" s="16">
        <v>2018</v>
      </c>
      <c r="F3043" s="16">
        <v>6</v>
      </c>
      <c r="G3043" s="16" t="s">
        <v>199</v>
      </c>
      <c r="H3043" s="18">
        <v>94.651223301272793</v>
      </c>
      <c r="I3043" s="18">
        <v>94.808168182310396</v>
      </c>
      <c r="J3043" s="18">
        <v>91.867205768597898</v>
      </c>
      <c r="K3043" s="18">
        <v>91.988263580522798</v>
      </c>
      <c r="L3043" s="20">
        <v>98.532464743360293</v>
      </c>
    </row>
    <row r="3044" spans="1:12" ht="16" x14ac:dyDescent="0.2">
      <c r="A3044" s="22">
        <f t="shared" si="141"/>
        <v>43282</v>
      </c>
      <c r="B3044" s="15" t="s">
        <v>207</v>
      </c>
      <c r="C3044" s="15" t="str">
        <f t="shared" si="142"/>
        <v>CUNDINAMARCA</v>
      </c>
      <c r="D3044" s="23" t="str">
        <f t="shared" si="143"/>
        <v>CUNDINAMARCA</v>
      </c>
      <c r="E3044" s="15">
        <v>2018</v>
      </c>
      <c r="F3044" s="15">
        <v>7</v>
      </c>
      <c r="G3044" s="15" t="s">
        <v>199</v>
      </c>
      <c r="H3044" s="17">
        <v>122.95865432756401</v>
      </c>
      <c r="I3044" s="17">
        <v>122.819473047619</v>
      </c>
      <c r="J3044" s="17">
        <v>121.29720961925101</v>
      </c>
      <c r="K3044" s="17">
        <v>121.13033891836101</v>
      </c>
      <c r="L3044" s="19">
        <v>101.31004366812201</v>
      </c>
    </row>
    <row r="3045" spans="1:12" ht="16" x14ac:dyDescent="0.2">
      <c r="A3045" s="22">
        <f t="shared" si="141"/>
        <v>43313</v>
      </c>
      <c r="B3045" s="16" t="s">
        <v>207</v>
      </c>
      <c r="C3045" s="15" t="str">
        <f t="shared" si="142"/>
        <v>CUNDINAMARCA</v>
      </c>
      <c r="D3045" s="23" t="str">
        <f t="shared" si="143"/>
        <v>CUNDINAMARCA</v>
      </c>
      <c r="E3045" s="16">
        <v>2018</v>
      </c>
      <c r="F3045" s="16">
        <v>8</v>
      </c>
      <c r="G3045" s="16" t="s">
        <v>199</v>
      </c>
      <c r="H3045" s="18">
        <v>110.793053054968</v>
      </c>
      <c r="I3045" s="18">
        <v>110.62070433304299</v>
      </c>
      <c r="J3045" s="18">
        <v>110.02910949804</v>
      </c>
      <c r="K3045" s="18">
        <v>109.879086024758</v>
      </c>
      <c r="L3045" s="20">
        <v>100.27918963419</v>
      </c>
    </row>
    <row r="3046" spans="1:12" ht="16" x14ac:dyDescent="0.2">
      <c r="A3046" s="22">
        <f t="shared" si="141"/>
        <v>43344</v>
      </c>
      <c r="B3046" s="15" t="s">
        <v>207</v>
      </c>
      <c r="C3046" s="15" t="str">
        <f t="shared" si="142"/>
        <v>CUNDINAMARCA</v>
      </c>
      <c r="D3046" s="23" t="str">
        <f t="shared" si="143"/>
        <v>CUNDINAMARCA</v>
      </c>
      <c r="E3046" s="15">
        <v>2018</v>
      </c>
      <c r="F3046" s="15">
        <v>9</v>
      </c>
      <c r="G3046" s="15" t="s">
        <v>199</v>
      </c>
      <c r="H3046" s="17">
        <v>106.629287134298</v>
      </c>
      <c r="I3046" s="17">
        <v>106.1273429678</v>
      </c>
      <c r="J3046" s="17">
        <v>110.30986448364099</v>
      </c>
      <c r="K3046" s="17">
        <v>109.817370983874</v>
      </c>
      <c r="L3046" s="19">
        <v>98.732908583291604</v>
      </c>
    </row>
    <row r="3047" spans="1:12" ht="16" x14ac:dyDescent="0.2">
      <c r="A3047" s="22">
        <f t="shared" si="141"/>
        <v>43374</v>
      </c>
      <c r="B3047" s="16" t="s">
        <v>207</v>
      </c>
      <c r="C3047" s="15" t="str">
        <f t="shared" si="142"/>
        <v>CUNDINAMARCA</v>
      </c>
      <c r="D3047" s="23" t="str">
        <f t="shared" si="143"/>
        <v>CUNDINAMARCA</v>
      </c>
      <c r="E3047" s="16">
        <v>2018</v>
      </c>
      <c r="F3047" s="16">
        <v>10</v>
      </c>
      <c r="G3047" s="16" t="s">
        <v>199</v>
      </c>
      <c r="H3047" s="18">
        <v>113.654680562818</v>
      </c>
      <c r="I3047" s="18">
        <v>113.215903389104</v>
      </c>
      <c r="J3047" s="18">
        <v>111.18425446124</v>
      </c>
      <c r="K3047" s="18">
        <v>110.77947911503701</v>
      </c>
      <c r="L3047" s="20">
        <v>98.4179254062567</v>
      </c>
    </row>
    <row r="3048" spans="1:12" ht="16" x14ac:dyDescent="0.2">
      <c r="A3048" s="22">
        <f t="shared" si="141"/>
        <v>43405</v>
      </c>
      <c r="B3048" s="15" t="s">
        <v>207</v>
      </c>
      <c r="C3048" s="15" t="str">
        <f t="shared" si="142"/>
        <v>CUNDINAMARCA</v>
      </c>
      <c r="D3048" s="23" t="str">
        <f t="shared" si="143"/>
        <v>CUNDINAMARCA</v>
      </c>
      <c r="E3048" s="15">
        <v>2018</v>
      </c>
      <c r="F3048" s="15">
        <v>11</v>
      </c>
      <c r="G3048" s="15" t="s">
        <v>199</v>
      </c>
      <c r="H3048" s="17">
        <v>108.68021100511901</v>
      </c>
      <c r="I3048" s="17">
        <v>107.74248303162599</v>
      </c>
      <c r="J3048" s="17">
        <v>114.35132559939299</v>
      </c>
      <c r="K3048" s="17">
        <v>113.482088268544</v>
      </c>
      <c r="L3048" s="19">
        <v>99.219700765981798</v>
      </c>
    </row>
    <row r="3049" spans="1:12" ht="16" x14ac:dyDescent="0.2">
      <c r="A3049" s="22">
        <f t="shared" si="141"/>
        <v>43435</v>
      </c>
      <c r="B3049" s="16" t="s">
        <v>207</v>
      </c>
      <c r="C3049" s="15" t="str">
        <f t="shared" si="142"/>
        <v>CUNDINAMARCA</v>
      </c>
      <c r="D3049" s="23" t="str">
        <f t="shared" si="143"/>
        <v>CUNDINAMARCA</v>
      </c>
      <c r="E3049" s="16">
        <v>2018</v>
      </c>
      <c r="F3049" s="16">
        <v>12</v>
      </c>
      <c r="G3049" s="16" t="s">
        <v>199</v>
      </c>
      <c r="H3049" s="18">
        <v>120.760706629163</v>
      </c>
      <c r="I3049" s="18">
        <v>119.69227115404701</v>
      </c>
      <c r="J3049" s="18">
        <v>125.770125562503</v>
      </c>
      <c r="K3049" s="18">
        <v>124.68924605573</v>
      </c>
      <c r="L3049" s="20">
        <v>98.647004080463901</v>
      </c>
    </row>
    <row r="3050" spans="1:12" ht="16" x14ac:dyDescent="0.2">
      <c r="A3050" s="22">
        <f t="shared" si="141"/>
        <v>43466</v>
      </c>
      <c r="B3050" s="15" t="s">
        <v>207</v>
      </c>
      <c r="C3050" s="15" t="str">
        <f t="shared" si="142"/>
        <v>CUNDINAMARCA</v>
      </c>
      <c r="D3050" s="23" t="str">
        <f t="shared" si="143"/>
        <v>CUNDINAMARCA</v>
      </c>
      <c r="E3050" s="15">
        <v>2019</v>
      </c>
      <c r="F3050" s="15">
        <v>1</v>
      </c>
      <c r="G3050" s="15" t="s">
        <v>199</v>
      </c>
      <c r="H3050" s="17">
        <v>89.940355525497097</v>
      </c>
      <c r="I3050" s="17">
        <v>88.843877309708205</v>
      </c>
      <c r="J3050" s="17">
        <v>84.193651727902804</v>
      </c>
      <c r="K3050" s="17">
        <v>83.241901344994602</v>
      </c>
      <c r="L3050" s="19">
        <v>97.014818526737798</v>
      </c>
    </row>
    <row r="3051" spans="1:12" ht="16" x14ac:dyDescent="0.2">
      <c r="A3051" s="22">
        <f t="shared" si="141"/>
        <v>43497</v>
      </c>
      <c r="B3051" s="16" t="s">
        <v>207</v>
      </c>
      <c r="C3051" s="15" t="str">
        <f t="shared" si="142"/>
        <v>CUNDINAMARCA</v>
      </c>
      <c r="D3051" s="23" t="str">
        <f t="shared" si="143"/>
        <v>CUNDINAMARCA</v>
      </c>
      <c r="E3051" s="16">
        <v>2019</v>
      </c>
      <c r="F3051" s="16">
        <v>2</v>
      </c>
      <c r="G3051" s="16" t="s">
        <v>199</v>
      </c>
      <c r="H3051" s="18">
        <v>84.650654790145794</v>
      </c>
      <c r="I3051" s="18">
        <v>83.272513951147701</v>
      </c>
      <c r="J3051" s="18">
        <v>89.835643966919406</v>
      </c>
      <c r="K3051" s="18">
        <v>88.346211064504999</v>
      </c>
      <c r="L3051" s="20">
        <v>98.704273749015698</v>
      </c>
    </row>
    <row r="3052" spans="1:12" ht="16" x14ac:dyDescent="0.2">
      <c r="A3052" s="22">
        <f t="shared" si="141"/>
        <v>43525</v>
      </c>
      <c r="B3052" s="15" t="s">
        <v>207</v>
      </c>
      <c r="C3052" s="15" t="str">
        <f t="shared" si="142"/>
        <v>CUNDINAMARCA</v>
      </c>
      <c r="D3052" s="23" t="str">
        <f t="shared" si="143"/>
        <v>CUNDINAMARCA</v>
      </c>
      <c r="E3052" s="15">
        <v>2019</v>
      </c>
      <c r="F3052" s="15">
        <v>3</v>
      </c>
      <c r="G3052" s="15" t="s">
        <v>199</v>
      </c>
      <c r="H3052" s="17">
        <v>92.984736562968806</v>
      </c>
      <c r="I3052" s="17">
        <v>91.038033700638394</v>
      </c>
      <c r="J3052" s="17">
        <v>96.194713246953796</v>
      </c>
      <c r="K3052" s="17">
        <v>94.191521265367996</v>
      </c>
      <c r="L3052" s="19">
        <v>101.854105519364</v>
      </c>
    </row>
    <row r="3053" spans="1:12" ht="16" x14ac:dyDescent="0.2">
      <c r="A3053" s="22">
        <f t="shared" si="141"/>
        <v>43556</v>
      </c>
      <c r="B3053" s="16" t="s">
        <v>207</v>
      </c>
      <c r="C3053" s="15" t="str">
        <f t="shared" si="142"/>
        <v>CUNDINAMARCA</v>
      </c>
      <c r="D3053" s="23" t="str">
        <f t="shared" si="143"/>
        <v>CUNDINAMARCA</v>
      </c>
      <c r="E3053" s="16">
        <v>2019</v>
      </c>
      <c r="F3053" s="16">
        <v>4</v>
      </c>
      <c r="G3053" s="16" t="s">
        <v>199</v>
      </c>
      <c r="H3053" s="18">
        <v>95.870185167739393</v>
      </c>
      <c r="I3053" s="18">
        <v>94.282234667376599</v>
      </c>
      <c r="J3053" s="18">
        <v>97.659455205390898</v>
      </c>
      <c r="K3053" s="18">
        <v>96.048839703191405</v>
      </c>
      <c r="L3053" s="20">
        <v>99.276970434533595</v>
      </c>
    </row>
    <row r="3054" spans="1:12" ht="16" x14ac:dyDescent="0.2">
      <c r="A3054" s="22">
        <f t="shared" si="141"/>
        <v>43586</v>
      </c>
      <c r="B3054" s="15" t="s">
        <v>207</v>
      </c>
      <c r="C3054" s="15" t="str">
        <f t="shared" si="142"/>
        <v>CUNDINAMARCA</v>
      </c>
      <c r="D3054" s="23" t="str">
        <f t="shared" si="143"/>
        <v>CUNDINAMARCA</v>
      </c>
      <c r="E3054" s="15">
        <v>2019</v>
      </c>
      <c r="F3054" s="15">
        <v>5</v>
      </c>
      <c r="G3054" s="15" t="s">
        <v>199</v>
      </c>
      <c r="H3054" s="17">
        <v>107.489459997257</v>
      </c>
      <c r="I3054" s="17">
        <v>105.158970227137</v>
      </c>
      <c r="J3054" s="17">
        <v>106.25147449722699</v>
      </c>
      <c r="K3054" s="17">
        <v>103.892445195232</v>
      </c>
      <c r="L3054" s="19">
        <v>96.957548858186001</v>
      </c>
    </row>
    <row r="3055" spans="1:12" ht="16" x14ac:dyDescent="0.2">
      <c r="A3055" s="22">
        <f t="shared" si="141"/>
        <v>43617</v>
      </c>
      <c r="B3055" s="16" t="s">
        <v>207</v>
      </c>
      <c r="C3055" s="15" t="str">
        <f t="shared" si="142"/>
        <v>CUNDINAMARCA</v>
      </c>
      <c r="D3055" s="23" t="str">
        <f t="shared" si="143"/>
        <v>CUNDINAMARCA</v>
      </c>
      <c r="E3055" s="16">
        <v>2019</v>
      </c>
      <c r="F3055" s="16">
        <v>6</v>
      </c>
      <c r="G3055" s="16" t="s">
        <v>199</v>
      </c>
      <c r="H3055" s="18">
        <v>83.902554007926696</v>
      </c>
      <c r="I3055" s="18">
        <v>82.448686775618995</v>
      </c>
      <c r="J3055" s="18">
        <v>81.990512309910201</v>
      </c>
      <c r="K3055" s="18">
        <v>80.661449978162807</v>
      </c>
      <c r="L3055" s="20">
        <v>97.7593242179111</v>
      </c>
    </row>
    <row r="3056" spans="1:12" ht="16" x14ac:dyDescent="0.2">
      <c r="A3056" s="22">
        <f t="shared" si="141"/>
        <v>43647</v>
      </c>
      <c r="B3056" s="15" t="s">
        <v>207</v>
      </c>
      <c r="C3056" s="15" t="str">
        <f t="shared" si="142"/>
        <v>CUNDINAMARCA</v>
      </c>
      <c r="D3056" s="23" t="str">
        <f t="shared" si="143"/>
        <v>CUNDINAMARCA</v>
      </c>
      <c r="E3056" s="15">
        <v>2019</v>
      </c>
      <c r="F3056" s="15">
        <v>7</v>
      </c>
      <c r="G3056" s="15" t="s">
        <v>199</v>
      </c>
      <c r="H3056" s="17">
        <v>106.665172204063</v>
      </c>
      <c r="I3056" s="17">
        <v>104.568571536004</v>
      </c>
      <c r="J3056" s="17">
        <v>110.61084772450199</v>
      </c>
      <c r="K3056" s="17">
        <v>108.400716393031</v>
      </c>
      <c r="L3056" s="19">
        <v>97.616150046531601</v>
      </c>
    </row>
    <row r="3057" spans="1:12" ht="16" x14ac:dyDescent="0.2">
      <c r="A3057" s="22">
        <f t="shared" si="141"/>
        <v>43678</v>
      </c>
      <c r="B3057" s="16" t="s">
        <v>207</v>
      </c>
      <c r="C3057" s="15" t="str">
        <f t="shared" si="142"/>
        <v>CUNDINAMARCA</v>
      </c>
      <c r="D3057" s="23" t="str">
        <f t="shared" si="143"/>
        <v>CUNDINAMARCA</v>
      </c>
      <c r="E3057" s="16">
        <v>2019</v>
      </c>
      <c r="F3057" s="16">
        <v>8</v>
      </c>
      <c r="G3057" s="16" t="s">
        <v>199</v>
      </c>
      <c r="H3057" s="18">
        <v>97.698165485731394</v>
      </c>
      <c r="I3057" s="18">
        <v>95.333821418713697</v>
      </c>
      <c r="J3057" s="18">
        <v>99.352057668208801</v>
      </c>
      <c r="K3057" s="18">
        <v>96.947077371995604</v>
      </c>
      <c r="L3057" s="20">
        <v>99.362874937361298</v>
      </c>
    </row>
    <row r="3058" spans="1:12" ht="16" x14ac:dyDescent="0.2">
      <c r="A3058" s="22">
        <f t="shared" si="141"/>
        <v>43709</v>
      </c>
      <c r="B3058" s="15" t="s">
        <v>207</v>
      </c>
      <c r="C3058" s="15" t="str">
        <f t="shared" si="142"/>
        <v>CUNDINAMARCA</v>
      </c>
      <c r="D3058" s="23" t="str">
        <f t="shared" si="143"/>
        <v>CUNDINAMARCA</v>
      </c>
      <c r="E3058" s="15">
        <v>2019</v>
      </c>
      <c r="F3058" s="15">
        <v>9</v>
      </c>
      <c r="G3058" s="15" t="s">
        <v>199</v>
      </c>
      <c r="H3058" s="17">
        <v>111.416171848562</v>
      </c>
      <c r="I3058" s="17">
        <v>109.221854637761</v>
      </c>
      <c r="J3058" s="17">
        <v>109.014150179106</v>
      </c>
      <c r="K3058" s="17">
        <v>106.894324079418</v>
      </c>
      <c r="L3058" s="19">
        <v>100.479633474121</v>
      </c>
    </row>
    <row r="3059" spans="1:12" ht="16" x14ac:dyDescent="0.2">
      <c r="A3059" s="22">
        <f t="shared" si="141"/>
        <v>43739</v>
      </c>
      <c r="B3059" s="16" t="s">
        <v>207</v>
      </c>
      <c r="C3059" s="15" t="str">
        <f t="shared" si="142"/>
        <v>CUNDINAMARCA</v>
      </c>
      <c r="D3059" s="23" t="str">
        <f t="shared" si="143"/>
        <v>CUNDINAMARCA</v>
      </c>
      <c r="E3059" s="16">
        <v>2019</v>
      </c>
      <c r="F3059" s="16">
        <v>10</v>
      </c>
      <c r="G3059" s="16" t="s">
        <v>199</v>
      </c>
      <c r="H3059" s="18">
        <v>109.140569786672</v>
      </c>
      <c r="I3059" s="18">
        <v>106.805129644188</v>
      </c>
      <c r="J3059" s="18">
        <v>107.007294998636</v>
      </c>
      <c r="K3059" s="18">
        <v>104.667311698104</v>
      </c>
      <c r="L3059" s="20">
        <v>99.763762617223804</v>
      </c>
    </row>
    <row r="3060" spans="1:12" ht="16" x14ac:dyDescent="0.2">
      <c r="A3060" s="22">
        <f t="shared" si="141"/>
        <v>43770</v>
      </c>
      <c r="B3060" s="15" t="s">
        <v>207</v>
      </c>
      <c r="C3060" s="15" t="str">
        <f t="shared" si="142"/>
        <v>CUNDINAMARCA</v>
      </c>
      <c r="D3060" s="23" t="str">
        <f t="shared" si="143"/>
        <v>CUNDINAMARCA</v>
      </c>
      <c r="E3060" s="15">
        <v>2019</v>
      </c>
      <c r="F3060" s="15">
        <v>11</v>
      </c>
      <c r="G3060" s="15" t="s">
        <v>199</v>
      </c>
      <c r="H3060" s="17">
        <v>98.392052546126493</v>
      </c>
      <c r="I3060" s="17">
        <v>96.575825136598198</v>
      </c>
      <c r="J3060" s="17">
        <v>104.932044605293</v>
      </c>
      <c r="K3060" s="17">
        <v>103.10786383860101</v>
      </c>
      <c r="L3060" s="19">
        <v>100.107380628535</v>
      </c>
    </row>
    <row r="3061" spans="1:12" ht="16" x14ac:dyDescent="0.2">
      <c r="A3061" s="22">
        <f t="shared" si="141"/>
        <v>43800</v>
      </c>
      <c r="B3061" s="16" t="s">
        <v>207</v>
      </c>
      <c r="C3061" s="15" t="str">
        <f t="shared" si="142"/>
        <v>CUNDINAMARCA</v>
      </c>
      <c r="D3061" s="23" t="str">
        <f t="shared" si="143"/>
        <v>CUNDINAMARCA</v>
      </c>
      <c r="E3061" s="16">
        <v>2019</v>
      </c>
      <c r="F3061" s="16">
        <v>12</v>
      </c>
      <c r="G3061" s="16" t="s">
        <v>199</v>
      </c>
      <c r="H3061" s="18">
        <v>99.051110577149799</v>
      </c>
      <c r="I3061" s="18">
        <v>97.097696840172105</v>
      </c>
      <c r="J3061" s="18">
        <v>112.11025041434399</v>
      </c>
      <c r="K3061" s="18">
        <v>109.992259980169</v>
      </c>
      <c r="L3061" s="20">
        <v>98.876082754671103</v>
      </c>
    </row>
    <row r="3062" spans="1:12" ht="16" x14ac:dyDescent="0.2">
      <c r="A3062" s="22">
        <f t="shared" si="141"/>
        <v>43831</v>
      </c>
      <c r="B3062" s="15" t="s">
        <v>207</v>
      </c>
      <c r="C3062" s="15" t="str">
        <f t="shared" si="142"/>
        <v>CUNDINAMARCA</v>
      </c>
      <c r="D3062" s="23" t="str">
        <f t="shared" si="143"/>
        <v>CUNDINAMARCA</v>
      </c>
      <c r="E3062" s="15">
        <v>2020</v>
      </c>
      <c r="F3062" s="15">
        <v>1</v>
      </c>
      <c r="G3062" s="15" t="s">
        <v>199</v>
      </c>
      <c r="H3062" s="17">
        <v>83.315948554769093</v>
      </c>
      <c r="I3062" s="17">
        <v>80.9036078823477</v>
      </c>
      <c r="J3062" s="17">
        <v>86.207927714921198</v>
      </c>
      <c r="K3062" s="17">
        <v>83.770081079367202</v>
      </c>
      <c r="L3062" s="19">
        <v>98.9333524232229</v>
      </c>
    </row>
    <row r="3063" spans="1:12" ht="16" x14ac:dyDescent="0.2">
      <c r="A3063" s="22">
        <f t="shared" si="141"/>
        <v>43862</v>
      </c>
      <c r="B3063" s="16" t="s">
        <v>207</v>
      </c>
      <c r="C3063" s="15" t="str">
        <f t="shared" si="142"/>
        <v>CUNDINAMARCA</v>
      </c>
      <c r="D3063" s="23" t="str">
        <f t="shared" si="143"/>
        <v>CUNDINAMARCA</v>
      </c>
      <c r="E3063" s="16">
        <v>2020</v>
      </c>
      <c r="F3063" s="16">
        <v>2</v>
      </c>
      <c r="G3063" s="16" t="s">
        <v>199</v>
      </c>
      <c r="H3063" s="18">
        <v>101.638046585138</v>
      </c>
      <c r="I3063" s="18">
        <v>98.025679475718306</v>
      </c>
      <c r="J3063" s="18">
        <v>98.322992521140506</v>
      </c>
      <c r="K3063" s="18">
        <v>94.943564907998706</v>
      </c>
      <c r="L3063" s="20">
        <v>100.622807645501</v>
      </c>
    </row>
    <row r="3064" spans="1:12" ht="16" x14ac:dyDescent="0.2">
      <c r="A3064" s="22">
        <f t="shared" si="141"/>
        <v>43891</v>
      </c>
      <c r="B3064" s="15" t="s">
        <v>207</v>
      </c>
      <c r="C3064" s="15" t="str">
        <f t="shared" si="142"/>
        <v>CUNDINAMARCA</v>
      </c>
      <c r="D3064" s="23" t="str">
        <f t="shared" si="143"/>
        <v>CUNDINAMARCA</v>
      </c>
      <c r="E3064" s="15">
        <v>2020</v>
      </c>
      <c r="F3064" s="15">
        <v>3</v>
      </c>
      <c r="G3064" s="15" t="s">
        <v>199</v>
      </c>
      <c r="H3064" s="17">
        <v>68.637631530095902</v>
      </c>
      <c r="I3064" s="17">
        <v>65.1815997659305</v>
      </c>
      <c r="J3064" s="17">
        <v>72.674918305906203</v>
      </c>
      <c r="K3064" s="17">
        <v>68.810251663219205</v>
      </c>
      <c r="L3064" s="19">
        <v>99.162431097430002</v>
      </c>
    </row>
    <row r="3065" spans="1:12" ht="16" x14ac:dyDescent="0.2">
      <c r="A3065" s="22">
        <f t="shared" si="141"/>
        <v>43922</v>
      </c>
      <c r="B3065" s="16" t="s">
        <v>207</v>
      </c>
      <c r="C3065" s="15" t="str">
        <f t="shared" si="142"/>
        <v>CUNDINAMARCA</v>
      </c>
      <c r="D3065" s="23" t="str">
        <f t="shared" si="143"/>
        <v>CUNDINAMARCA</v>
      </c>
      <c r="E3065" s="16">
        <v>2020</v>
      </c>
      <c r="F3065" s="16">
        <v>4</v>
      </c>
      <c r="G3065" s="16" t="s">
        <v>199</v>
      </c>
      <c r="H3065" s="18">
        <v>19.637971005689199</v>
      </c>
      <c r="I3065" s="18">
        <v>18.8412856208727</v>
      </c>
      <c r="J3065" s="18">
        <v>15.2331609524421</v>
      </c>
      <c r="K3065" s="18">
        <v>14.5146888275334</v>
      </c>
      <c r="L3065" s="20">
        <v>71.787529529672796</v>
      </c>
    </row>
    <row r="3066" spans="1:12" ht="16" x14ac:dyDescent="0.2">
      <c r="A3066" s="22">
        <f t="shared" si="141"/>
        <v>43952</v>
      </c>
      <c r="B3066" s="15" t="s">
        <v>207</v>
      </c>
      <c r="C3066" s="15" t="str">
        <f t="shared" si="142"/>
        <v>CUNDINAMARCA</v>
      </c>
      <c r="D3066" s="23" t="str">
        <f t="shared" si="143"/>
        <v>CUNDINAMARCA</v>
      </c>
      <c r="E3066" s="15">
        <v>2020</v>
      </c>
      <c r="F3066" s="15">
        <v>5</v>
      </c>
      <c r="G3066" s="15" t="s">
        <v>199</v>
      </c>
      <c r="H3066" s="17">
        <v>57.345563583444097</v>
      </c>
      <c r="I3066" s="17">
        <v>54.708013592784603</v>
      </c>
      <c r="J3066" s="17">
        <v>54.064300746453704</v>
      </c>
      <c r="K3066" s="17">
        <v>51.427273096923898</v>
      </c>
      <c r="L3066" s="19">
        <v>72.302956546638995</v>
      </c>
    </row>
    <row r="3067" spans="1:12" ht="16" x14ac:dyDescent="0.2">
      <c r="A3067" s="22">
        <f t="shared" si="141"/>
        <v>43983</v>
      </c>
      <c r="B3067" s="16" t="s">
        <v>207</v>
      </c>
      <c r="C3067" s="15" t="str">
        <f t="shared" si="142"/>
        <v>CUNDINAMARCA</v>
      </c>
      <c r="D3067" s="23" t="str">
        <f t="shared" si="143"/>
        <v>CUNDINAMARCA</v>
      </c>
      <c r="E3067" s="16">
        <v>2020</v>
      </c>
      <c r="F3067" s="16">
        <v>6</v>
      </c>
      <c r="G3067" s="16" t="s">
        <v>199</v>
      </c>
      <c r="H3067" s="18">
        <v>76.715762220693904</v>
      </c>
      <c r="I3067" s="18">
        <v>73.0309746227326</v>
      </c>
      <c r="J3067" s="18">
        <v>74.785861836011406</v>
      </c>
      <c r="K3067" s="18">
        <v>71.726402922429401</v>
      </c>
      <c r="L3067" s="20">
        <v>75.8536759968502</v>
      </c>
    </row>
    <row r="3068" spans="1:12" ht="16" x14ac:dyDescent="0.2">
      <c r="A3068" s="22">
        <f t="shared" si="141"/>
        <v>44013</v>
      </c>
      <c r="B3068" s="15" t="s">
        <v>207</v>
      </c>
      <c r="C3068" s="15" t="str">
        <f t="shared" si="142"/>
        <v>CUNDINAMARCA</v>
      </c>
      <c r="D3068" s="23" t="str">
        <f t="shared" si="143"/>
        <v>CUNDINAMARCA</v>
      </c>
      <c r="E3068" s="15">
        <v>2020</v>
      </c>
      <c r="F3068" s="15">
        <v>7</v>
      </c>
      <c r="G3068" s="15" t="s">
        <v>199</v>
      </c>
      <c r="H3068" s="17">
        <v>101.93958005090499</v>
      </c>
      <c r="I3068" s="17">
        <v>96.370438963263894</v>
      </c>
      <c r="J3068" s="17">
        <v>98.354870790966103</v>
      </c>
      <c r="K3068" s="17">
        <v>93.624436384857304</v>
      </c>
      <c r="L3068" s="19">
        <v>81.2942945092705</v>
      </c>
    </row>
    <row r="3069" spans="1:12" ht="16" x14ac:dyDescent="0.2">
      <c r="A3069" s="22">
        <f t="shared" si="141"/>
        <v>44044</v>
      </c>
      <c r="B3069" s="16" t="s">
        <v>207</v>
      </c>
      <c r="C3069" s="15" t="str">
        <f t="shared" si="142"/>
        <v>CUNDINAMARCA</v>
      </c>
      <c r="D3069" s="23" t="str">
        <f t="shared" si="143"/>
        <v>CUNDINAMARCA</v>
      </c>
      <c r="E3069" s="16">
        <v>2020</v>
      </c>
      <c r="F3069" s="16">
        <v>8</v>
      </c>
      <c r="G3069" s="16" t="s">
        <v>199</v>
      </c>
      <c r="H3069" s="18">
        <v>88.781529938432897</v>
      </c>
      <c r="I3069" s="18">
        <v>84.072442684499293</v>
      </c>
      <c r="J3069" s="18">
        <v>99.164325688969598</v>
      </c>
      <c r="K3069" s="18">
        <v>93.385630569339895</v>
      </c>
      <c r="L3069" s="20">
        <v>88.080750232658005</v>
      </c>
    </row>
    <row r="3070" spans="1:12" ht="16" x14ac:dyDescent="0.2">
      <c r="A3070" s="22">
        <f t="shared" si="141"/>
        <v>44075</v>
      </c>
      <c r="B3070" s="15" t="s">
        <v>207</v>
      </c>
      <c r="C3070" s="15" t="str">
        <f t="shared" si="142"/>
        <v>CUNDINAMARCA</v>
      </c>
      <c r="D3070" s="23" t="str">
        <f t="shared" si="143"/>
        <v>CUNDINAMARCA</v>
      </c>
      <c r="E3070" s="15">
        <v>2020</v>
      </c>
      <c r="F3070" s="15">
        <v>9</v>
      </c>
      <c r="G3070" s="15" t="s">
        <v>199</v>
      </c>
      <c r="H3070" s="17">
        <v>119.57915715836199</v>
      </c>
      <c r="I3070" s="17">
        <v>111.04494757397499</v>
      </c>
      <c r="J3070" s="17">
        <v>117.478074205585</v>
      </c>
      <c r="K3070" s="17">
        <v>109.386569710438</v>
      </c>
      <c r="L3070" s="19">
        <v>94.867205956045495</v>
      </c>
    </row>
    <row r="3071" spans="1:12" ht="16" x14ac:dyDescent="0.2">
      <c r="A3071" s="22">
        <f t="shared" si="141"/>
        <v>44105</v>
      </c>
      <c r="B3071" s="16" t="s">
        <v>207</v>
      </c>
      <c r="C3071" s="15" t="str">
        <f t="shared" si="142"/>
        <v>CUNDINAMARCA</v>
      </c>
      <c r="D3071" s="23" t="str">
        <f t="shared" si="143"/>
        <v>CUNDINAMARCA</v>
      </c>
      <c r="E3071" s="16">
        <v>2020</v>
      </c>
      <c r="F3071" s="16">
        <v>10</v>
      </c>
      <c r="G3071" s="16" t="s">
        <v>199</v>
      </c>
      <c r="H3071" s="18">
        <v>118.178598468019</v>
      </c>
      <c r="I3071" s="18">
        <v>108.366834978584</v>
      </c>
      <c r="J3071" s="18">
        <v>120.661946859189</v>
      </c>
      <c r="K3071" s="18">
        <v>110.39436659330001</v>
      </c>
      <c r="L3071" s="20">
        <v>96.184408332736794</v>
      </c>
    </row>
    <row r="3072" spans="1:12" ht="16" x14ac:dyDescent="0.2">
      <c r="A3072" s="22">
        <f t="shared" si="141"/>
        <v>44136</v>
      </c>
      <c r="B3072" s="15" t="s">
        <v>207</v>
      </c>
      <c r="C3072" s="15" t="str">
        <f t="shared" si="142"/>
        <v>CUNDINAMARCA</v>
      </c>
      <c r="D3072" s="23" t="str">
        <f t="shared" si="143"/>
        <v>CUNDINAMARCA</v>
      </c>
      <c r="E3072" s="15">
        <v>2020</v>
      </c>
      <c r="F3072" s="15">
        <v>11</v>
      </c>
      <c r="G3072" s="15" t="s">
        <v>199</v>
      </c>
      <c r="H3072" s="17">
        <v>138.30573403302699</v>
      </c>
      <c r="I3072" s="17">
        <v>128.011508540438</v>
      </c>
      <c r="J3072" s="17">
        <v>138.05762635554001</v>
      </c>
      <c r="K3072" s="17">
        <v>127.69428392477001</v>
      </c>
      <c r="L3072" s="19">
        <v>97.072088195289595</v>
      </c>
    </row>
    <row r="3073" spans="1:12" ht="16" x14ac:dyDescent="0.2">
      <c r="A3073" s="22">
        <f t="shared" si="141"/>
        <v>44166</v>
      </c>
      <c r="B3073" s="16" t="s">
        <v>207</v>
      </c>
      <c r="C3073" s="15" t="str">
        <f t="shared" si="142"/>
        <v>CUNDINAMARCA</v>
      </c>
      <c r="D3073" s="23" t="str">
        <f t="shared" si="143"/>
        <v>CUNDINAMARCA</v>
      </c>
      <c r="E3073" s="16">
        <v>2020</v>
      </c>
      <c r="F3073" s="16">
        <v>12</v>
      </c>
      <c r="G3073" s="16" t="s">
        <v>199</v>
      </c>
      <c r="H3073" s="18">
        <v>137.90056452164399</v>
      </c>
      <c r="I3073" s="18">
        <v>127.910971814904</v>
      </c>
      <c r="J3073" s="18">
        <v>141.010775187939</v>
      </c>
      <c r="K3073" s="18">
        <v>130.89943053928999</v>
      </c>
      <c r="L3073" s="20">
        <v>94.838571121769604</v>
      </c>
    </row>
    <row r="3074" spans="1:12" ht="16" x14ac:dyDescent="0.2">
      <c r="A3074" s="22">
        <f t="shared" ref="A3074:A3137" si="144">DATE(E3074,F3074,1)</f>
        <v>44197</v>
      </c>
      <c r="B3074" s="15" t="s">
        <v>207</v>
      </c>
      <c r="C3074" s="15" t="str">
        <f t="shared" si="142"/>
        <v>CUNDINAMARCA</v>
      </c>
      <c r="D3074" s="23" t="str">
        <f t="shared" si="143"/>
        <v>CUNDINAMARCA</v>
      </c>
      <c r="E3074" s="15">
        <v>2021</v>
      </c>
      <c r="F3074" s="15">
        <v>1</v>
      </c>
      <c r="G3074" s="15" t="s">
        <v>199</v>
      </c>
      <c r="H3074" s="17">
        <v>106.413110122793</v>
      </c>
      <c r="I3074" s="17">
        <v>98.1010161373882</v>
      </c>
      <c r="J3074" s="17">
        <v>104.237848790276</v>
      </c>
      <c r="K3074" s="17">
        <v>96.062790775565006</v>
      </c>
      <c r="L3074" s="19">
        <v>87.966210895554397</v>
      </c>
    </row>
    <row r="3075" spans="1:12" ht="16" x14ac:dyDescent="0.2">
      <c r="A3075" s="22">
        <f t="shared" si="144"/>
        <v>44228</v>
      </c>
      <c r="B3075" s="16" t="s">
        <v>207</v>
      </c>
      <c r="C3075" s="15" t="str">
        <f t="shared" ref="C3075:C3138" si="145">UPPER(B3075)</f>
        <v>CUNDINAMARCA</v>
      </c>
      <c r="D3075" s="23" t="str">
        <f t="shared" ref="D3075:D3138" si="146">SUBSTITUTE(SUBSTITUTE(SUBSTITUTE(SUBSTITUTE(SUBSTITUTE(SUBSTITUTE(SUBSTITUTE(SUBSTITUTE(SUBSTITUTE(SUBSTITUTE(C3075,"á","a"),"é","e"),"í","i"),"ó","o"),"ú","u"),"Á","A"),"É","E"),"Í","I"),"Ó","O"),"Ú","U")</f>
        <v>CUNDINAMARCA</v>
      </c>
      <c r="E3075" s="16">
        <v>2021</v>
      </c>
      <c r="F3075" s="16">
        <v>2</v>
      </c>
      <c r="G3075" s="16" t="s">
        <v>199</v>
      </c>
      <c r="H3075" s="18">
        <v>100.014195619494</v>
      </c>
      <c r="I3075" s="18">
        <v>92.4314908848703</v>
      </c>
      <c r="J3075" s="18">
        <v>100.01180176053001</v>
      </c>
      <c r="K3075" s="18">
        <v>92.390238212453596</v>
      </c>
      <c r="L3075" s="20">
        <v>101.424583005226</v>
      </c>
    </row>
    <row r="3076" spans="1:12" ht="16" x14ac:dyDescent="0.2">
      <c r="A3076" s="22">
        <f t="shared" si="144"/>
        <v>44256</v>
      </c>
      <c r="B3076" s="15" t="s">
        <v>207</v>
      </c>
      <c r="C3076" s="15" t="str">
        <f t="shared" si="145"/>
        <v>CUNDINAMARCA</v>
      </c>
      <c r="D3076" s="23" t="str">
        <f t="shared" si="146"/>
        <v>CUNDINAMARCA</v>
      </c>
      <c r="E3076" s="15">
        <v>2021</v>
      </c>
      <c r="F3076" s="15">
        <v>3</v>
      </c>
      <c r="G3076" s="15" t="s">
        <v>199</v>
      </c>
      <c r="H3076" s="17">
        <v>122.535157489887</v>
      </c>
      <c r="I3076" s="17">
        <v>112.85724775275099</v>
      </c>
      <c r="J3076" s="17">
        <v>122.728859672334</v>
      </c>
      <c r="K3076" s="17">
        <v>113.372408849577</v>
      </c>
      <c r="L3076" s="19">
        <v>102.655880879089</v>
      </c>
    </row>
    <row r="3077" spans="1:12" ht="16" x14ac:dyDescent="0.2">
      <c r="A3077" s="22">
        <f t="shared" si="144"/>
        <v>44287</v>
      </c>
      <c r="B3077" s="16" t="s">
        <v>207</v>
      </c>
      <c r="C3077" s="15" t="str">
        <f t="shared" si="145"/>
        <v>CUNDINAMARCA</v>
      </c>
      <c r="D3077" s="23" t="str">
        <f t="shared" si="146"/>
        <v>CUNDINAMARCA</v>
      </c>
      <c r="E3077" s="16">
        <v>2021</v>
      </c>
      <c r="F3077" s="16">
        <v>4</v>
      </c>
      <c r="G3077" s="16" t="s">
        <v>199</v>
      </c>
      <c r="H3077" s="18">
        <v>111.986958160415</v>
      </c>
      <c r="I3077" s="18">
        <v>101.797722674095</v>
      </c>
      <c r="J3077" s="18">
        <v>102.15502404327501</v>
      </c>
      <c r="K3077" s="18">
        <v>93.397598068422198</v>
      </c>
      <c r="L3077" s="20">
        <v>100.365094137018</v>
      </c>
    </row>
    <row r="3078" spans="1:12" ht="16" x14ac:dyDescent="0.2">
      <c r="A3078" s="22">
        <f t="shared" si="144"/>
        <v>44317</v>
      </c>
      <c r="B3078" s="15" t="s">
        <v>207</v>
      </c>
      <c r="C3078" s="15" t="str">
        <f t="shared" si="145"/>
        <v>CUNDINAMARCA</v>
      </c>
      <c r="D3078" s="23" t="str">
        <f t="shared" si="146"/>
        <v>CUNDINAMARCA</v>
      </c>
      <c r="E3078" s="15">
        <v>2021</v>
      </c>
      <c r="F3078" s="15">
        <v>5</v>
      </c>
      <c r="G3078" s="15" t="s">
        <v>199</v>
      </c>
      <c r="H3078" s="17">
        <v>85.488016886452101</v>
      </c>
      <c r="I3078" s="17">
        <v>77.286645474118501</v>
      </c>
      <c r="J3078" s="17">
        <v>93.025477527486302</v>
      </c>
      <c r="K3078" s="17">
        <v>83.839629422315696</v>
      </c>
      <c r="L3078" s="19">
        <v>101.10959982819099</v>
      </c>
    </row>
    <row r="3079" spans="1:12" ht="16" x14ac:dyDescent="0.2">
      <c r="A3079" s="22">
        <f t="shared" si="144"/>
        <v>44348</v>
      </c>
      <c r="B3079" s="16" t="s">
        <v>207</v>
      </c>
      <c r="C3079" s="15" t="str">
        <f t="shared" si="145"/>
        <v>CUNDINAMARCA</v>
      </c>
      <c r="D3079" s="23" t="str">
        <f t="shared" si="146"/>
        <v>CUNDINAMARCA</v>
      </c>
      <c r="E3079" s="16">
        <v>2021</v>
      </c>
      <c r="F3079" s="16">
        <v>6</v>
      </c>
      <c r="G3079" s="16" t="s">
        <v>199</v>
      </c>
      <c r="H3079" s="18">
        <v>112.17381306129499</v>
      </c>
      <c r="I3079" s="18">
        <v>100.928578223697</v>
      </c>
      <c r="J3079" s="18">
        <v>114.130684004057</v>
      </c>
      <c r="K3079" s="18">
        <v>102.604548119176</v>
      </c>
      <c r="L3079" s="20">
        <v>100.050110959983</v>
      </c>
    </row>
    <row r="3080" spans="1:12" ht="16" x14ac:dyDescent="0.2">
      <c r="A3080" s="22">
        <f t="shared" si="144"/>
        <v>44378</v>
      </c>
      <c r="B3080" s="15" t="s">
        <v>207</v>
      </c>
      <c r="C3080" s="15" t="str">
        <f t="shared" si="145"/>
        <v>CUNDINAMARCA</v>
      </c>
      <c r="D3080" s="23" t="str">
        <f t="shared" si="146"/>
        <v>CUNDINAMARCA</v>
      </c>
      <c r="E3080" s="15">
        <v>2021</v>
      </c>
      <c r="F3080" s="15">
        <v>7</v>
      </c>
      <c r="G3080" s="15" t="s">
        <v>199</v>
      </c>
      <c r="H3080" s="17">
        <v>125.908258742527</v>
      </c>
      <c r="I3080" s="17">
        <v>112.970695117988</v>
      </c>
      <c r="J3080" s="17">
        <v>132.137952759499</v>
      </c>
      <c r="K3080" s="17">
        <v>118.798305898348</v>
      </c>
      <c r="L3080" s="19">
        <v>100.365094137018</v>
      </c>
    </row>
    <row r="3081" spans="1:12" ht="16" x14ac:dyDescent="0.2">
      <c r="A3081" s="22">
        <f t="shared" si="144"/>
        <v>44409</v>
      </c>
      <c r="B3081" s="16" t="s">
        <v>207</v>
      </c>
      <c r="C3081" s="15" t="str">
        <f t="shared" si="145"/>
        <v>CUNDINAMARCA</v>
      </c>
      <c r="D3081" s="23" t="str">
        <f t="shared" si="146"/>
        <v>CUNDINAMARCA</v>
      </c>
      <c r="E3081" s="16">
        <v>2021</v>
      </c>
      <c r="F3081" s="16">
        <v>8</v>
      </c>
      <c r="G3081" s="16" t="s">
        <v>199</v>
      </c>
      <c r="H3081" s="18">
        <v>128.16142321655099</v>
      </c>
      <c r="I3081" s="18">
        <v>112.892178701296</v>
      </c>
      <c r="J3081" s="18">
        <v>131.94103989998999</v>
      </c>
      <c r="K3081" s="18">
        <v>116.151697934227</v>
      </c>
      <c r="L3081" s="20">
        <v>101.76820101653701</v>
      </c>
    </row>
    <row r="3082" spans="1:12" ht="16" x14ac:dyDescent="0.2">
      <c r="A3082" s="22">
        <f t="shared" si="144"/>
        <v>44440</v>
      </c>
      <c r="B3082" s="15" t="s">
        <v>207</v>
      </c>
      <c r="C3082" s="15" t="str">
        <f t="shared" si="145"/>
        <v>CUNDINAMARCA</v>
      </c>
      <c r="D3082" s="23" t="str">
        <f t="shared" si="146"/>
        <v>CUNDINAMARCA</v>
      </c>
      <c r="E3082" s="15">
        <v>2021</v>
      </c>
      <c r="F3082" s="15">
        <v>9</v>
      </c>
      <c r="G3082" s="15" t="s">
        <v>199</v>
      </c>
      <c r="H3082" s="17">
        <v>150.015451961335</v>
      </c>
      <c r="I3082" s="17">
        <v>132.52146591959101</v>
      </c>
      <c r="J3082" s="17">
        <v>156.67409800139399</v>
      </c>
      <c r="K3082" s="17">
        <v>138.25961536995899</v>
      </c>
      <c r="L3082" s="19">
        <v>104.230796764264</v>
      </c>
    </row>
    <row r="3083" spans="1:12" ht="16" x14ac:dyDescent="0.2">
      <c r="A3083" s="22">
        <f t="shared" si="144"/>
        <v>44470</v>
      </c>
      <c r="B3083" s="16" t="s">
        <v>207</v>
      </c>
      <c r="C3083" s="15" t="str">
        <f t="shared" si="145"/>
        <v>CUNDINAMARCA</v>
      </c>
      <c r="D3083" s="23" t="str">
        <f t="shared" si="146"/>
        <v>CUNDINAMARCA</v>
      </c>
      <c r="E3083" s="16">
        <v>2021</v>
      </c>
      <c r="F3083" s="16">
        <v>10</v>
      </c>
      <c r="G3083" s="16" t="s">
        <v>199</v>
      </c>
      <c r="H3083" s="18">
        <v>160.03245623372001</v>
      </c>
      <c r="I3083" s="18">
        <v>140.664402207091</v>
      </c>
      <c r="J3083" s="18">
        <v>164.71634376953901</v>
      </c>
      <c r="K3083" s="18">
        <v>144.973822059155</v>
      </c>
      <c r="L3083" s="20">
        <v>105.37619013530001</v>
      </c>
    </row>
    <row r="3084" spans="1:12" ht="16" x14ac:dyDescent="0.2">
      <c r="A3084" s="22">
        <f t="shared" si="144"/>
        <v>44501</v>
      </c>
      <c r="B3084" s="15" t="s">
        <v>207</v>
      </c>
      <c r="C3084" s="15" t="str">
        <f t="shared" si="145"/>
        <v>CUNDINAMARCA</v>
      </c>
      <c r="D3084" s="23" t="str">
        <f t="shared" si="146"/>
        <v>CUNDINAMARCA</v>
      </c>
      <c r="E3084" s="15">
        <v>2021</v>
      </c>
      <c r="F3084" s="15">
        <v>11</v>
      </c>
      <c r="G3084" s="15" t="s">
        <v>199</v>
      </c>
      <c r="H3084" s="17">
        <v>167.10224870822501</v>
      </c>
      <c r="I3084" s="17">
        <v>145.06564479648199</v>
      </c>
      <c r="J3084" s="17">
        <v>171.34399854252399</v>
      </c>
      <c r="K3084" s="17">
        <v>148.82305079302699</v>
      </c>
      <c r="L3084" s="19">
        <v>106.83656668336999</v>
      </c>
    </row>
    <row r="3085" spans="1:12" ht="16" x14ac:dyDescent="0.2">
      <c r="A3085" s="22">
        <f t="shared" si="144"/>
        <v>44531</v>
      </c>
      <c r="B3085" s="16" t="s">
        <v>207</v>
      </c>
      <c r="C3085" s="15" t="str">
        <f t="shared" si="145"/>
        <v>CUNDINAMARCA</v>
      </c>
      <c r="D3085" s="23" t="str">
        <f t="shared" si="146"/>
        <v>CUNDINAMARCA</v>
      </c>
      <c r="E3085" s="16">
        <v>2021</v>
      </c>
      <c r="F3085" s="16">
        <v>12</v>
      </c>
      <c r="G3085" s="16" t="s">
        <v>199</v>
      </c>
      <c r="H3085" s="18">
        <v>162.03497558929701</v>
      </c>
      <c r="I3085" s="18">
        <v>140.819230456105</v>
      </c>
      <c r="J3085" s="18">
        <v>172.3066961509</v>
      </c>
      <c r="K3085" s="18">
        <v>149.54686342458501</v>
      </c>
      <c r="L3085" s="20">
        <v>106.807931849094</v>
      </c>
    </row>
    <row r="3086" spans="1:12" ht="16" x14ac:dyDescent="0.2">
      <c r="A3086" s="22">
        <f t="shared" si="144"/>
        <v>44562</v>
      </c>
      <c r="B3086" s="15" t="s">
        <v>207</v>
      </c>
      <c r="C3086" s="15" t="str">
        <f t="shared" si="145"/>
        <v>CUNDINAMARCA</v>
      </c>
      <c r="D3086" s="23" t="str">
        <f t="shared" si="146"/>
        <v>CUNDINAMARCA</v>
      </c>
      <c r="E3086" s="15">
        <v>2022</v>
      </c>
      <c r="F3086" s="15">
        <v>1</v>
      </c>
      <c r="G3086" s="15" t="s">
        <v>199</v>
      </c>
      <c r="H3086" s="17">
        <v>133.35961874119499</v>
      </c>
      <c r="I3086" s="17">
        <v>112.743483710928</v>
      </c>
      <c r="J3086" s="17">
        <v>132.54926687848501</v>
      </c>
      <c r="K3086" s="17">
        <v>112.103539100802</v>
      </c>
      <c r="L3086" s="19">
        <v>104.11625742715999</v>
      </c>
    </row>
    <row r="3087" spans="1:12" ht="16" x14ac:dyDescent="0.2">
      <c r="A3087" s="22">
        <f t="shared" si="144"/>
        <v>44593</v>
      </c>
      <c r="B3087" s="16" t="s">
        <v>207</v>
      </c>
      <c r="C3087" s="15" t="str">
        <f t="shared" si="145"/>
        <v>CUNDINAMARCA</v>
      </c>
      <c r="D3087" s="23" t="str">
        <f t="shared" si="146"/>
        <v>CUNDINAMARCA</v>
      </c>
      <c r="E3087" s="16">
        <v>2022</v>
      </c>
      <c r="F3087" s="16">
        <v>2</v>
      </c>
      <c r="G3087" s="16" t="s">
        <v>199</v>
      </c>
      <c r="H3087" s="18">
        <v>128.897090144998</v>
      </c>
      <c r="I3087" s="18">
        <v>106.60154005771101</v>
      </c>
      <c r="J3087" s="18">
        <v>134.18503423339001</v>
      </c>
      <c r="K3087" s="18">
        <v>110.97168616483</v>
      </c>
      <c r="L3087" s="20">
        <v>103.429021404539</v>
      </c>
    </row>
    <row r="3088" spans="1:12" ht="16" x14ac:dyDescent="0.2">
      <c r="A3088" s="22">
        <f t="shared" si="144"/>
        <v>44621</v>
      </c>
      <c r="B3088" s="15" t="s">
        <v>207</v>
      </c>
      <c r="C3088" s="15" t="str">
        <f t="shared" si="145"/>
        <v>CUNDINAMARCA</v>
      </c>
      <c r="D3088" s="23" t="str">
        <f t="shared" si="146"/>
        <v>CUNDINAMARCA</v>
      </c>
      <c r="E3088" s="15">
        <v>2022</v>
      </c>
      <c r="F3088" s="15">
        <v>3</v>
      </c>
      <c r="G3088" s="15" t="s">
        <v>199</v>
      </c>
      <c r="H3088" s="17">
        <v>160.875022087659</v>
      </c>
      <c r="I3088" s="17">
        <v>133.04521436433501</v>
      </c>
      <c r="J3088" s="17">
        <v>158.168282271073</v>
      </c>
      <c r="K3088" s="17">
        <v>130.774610746539</v>
      </c>
      <c r="L3088" s="19">
        <v>103.88717875295301</v>
      </c>
    </row>
    <row r="3089" spans="1:12" ht="16" x14ac:dyDescent="0.2">
      <c r="A3089" s="22">
        <f t="shared" si="144"/>
        <v>44652</v>
      </c>
      <c r="B3089" s="16" t="s">
        <v>207</v>
      </c>
      <c r="C3089" s="15" t="str">
        <f t="shared" si="145"/>
        <v>CUNDINAMARCA</v>
      </c>
      <c r="D3089" s="23" t="str">
        <f t="shared" si="146"/>
        <v>CUNDINAMARCA</v>
      </c>
      <c r="E3089" s="16">
        <v>2022</v>
      </c>
      <c r="F3089" s="16">
        <v>4</v>
      </c>
      <c r="G3089" s="16" t="s">
        <v>199</v>
      </c>
      <c r="H3089" s="18">
        <v>145.21228678670801</v>
      </c>
      <c r="I3089" s="18">
        <v>120.292568492732</v>
      </c>
      <c r="J3089" s="18">
        <v>159.73965845696699</v>
      </c>
      <c r="K3089" s="18">
        <v>132.18394760056401</v>
      </c>
      <c r="L3089" s="20">
        <v>103.257212398883</v>
      </c>
    </row>
    <row r="3090" spans="1:12" ht="16" x14ac:dyDescent="0.2">
      <c r="A3090" s="22">
        <f t="shared" si="144"/>
        <v>44682</v>
      </c>
      <c r="B3090" s="15" t="s">
        <v>207</v>
      </c>
      <c r="C3090" s="15" t="str">
        <f t="shared" si="145"/>
        <v>CUNDINAMARCA</v>
      </c>
      <c r="D3090" s="23" t="str">
        <f t="shared" si="146"/>
        <v>CUNDINAMARCA</v>
      </c>
      <c r="E3090" s="15">
        <v>2022</v>
      </c>
      <c r="F3090" s="15">
        <v>5</v>
      </c>
      <c r="G3090" s="15" t="s">
        <v>199</v>
      </c>
      <c r="H3090" s="17">
        <v>165.59206429068101</v>
      </c>
      <c r="I3090" s="17">
        <v>135.79077790212199</v>
      </c>
      <c r="J3090" s="17">
        <v>161.79922184928901</v>
      </c>
      <c r="K3090" s="17">
        <v>132.781812321052</v>
      </c>
      <c r="L3090" s="19">
        <v>104.459875438471</v>
      </c>
    </row>
    <row r="3091" spans="1:12" ht="16" x14ac:dyDescent="0.2">
      <c r="A3091" s="22">
        <f t="shared" si="144"/>
        <v>44713</v>
      </c>
      <c r="B3091" s="16" t="s">
        <v>207</v>
      </c>
      <c r="C3091" s="15" t="str">
        <f t="shared" si="145"/>
        <v>CUNDINAMARCA</v>
      </c>
      <c r="D3091" s="23" t="str">
        <f t="shared" si="146"/>
        <v>CUNDINAMARCA</v>
      </c>
      <c r="E3091" s="16">
        <v>2022</v>
      </c>
      <c r="F3091" s="16">
        <v>6</v>
      </c>
      <c r="G3091" s="16" t="s">
        <v>199</v>
      </c>
      <c r="H3091" s="18">
        <v>169.00045565073401</v>
      </c>
      <c r="I3091" s="18">
        <v>138.307617313717</v>
      </c>
      <c r="J3091" s="18">
        <v>170.465440286394</v>
      </c>
      <c r="K3091" s="18">
        <v>139.52829234433901</v>
      </c>
      <c r="L3091" s="20">
        <v>104.889397952609</v>
      </c>
    </row>
    <row r="3092" spans="1:12" ht="16" x14ac:dyDescent="0.2">
      <c r="A3092" s="22">
        <f t="shared" si="144"/>
        <v>44743</v>
      </c>
      <c r="B3092" s="15" t="s">
        <v>207</v>
      </c>
      <c r="C3092" s="15" t="str">
        <f t="shared" si="145"/>
        <v>CUNDINAMARCA</v>
      </c>
      <c r="D3092" s="23" t="str">
        <f t="shared" si="146"/>
        <v>CUNDINAMARCA</v>
      </c>
      <c r="E3092" s="15">
        <v>2022</v>
      </c>
      <c r="F3092" s="15">
        <v>7</v>
      </c>
      <c r="G3092" s="15" t="s">
        <v>199</v>
      </c>
      <c r="H3092" s="17">
        <v>167.34811058718799</v>
      </c>
      <c r="I3092" s="17">
        <v>136.35654809395601</v>
      </c>
      <c r="J3092" s="17">
        <v>159.849793527819</v>
      </c>
      <c r="K3092" s="17">
        <v>130.305493759163</v>
      </c>
      <c r="L3092" s="19">
        <v>105.29028563247201</v>
      </c>
    </row>
    <row r="3093" spans="1:12" ht="16" x14ac:dyDescent="0.2">
      <c r="A3093" s="22">
        <f t="shared" si="144"/>
        <v>44774</v>
      </c>
      <c r="B3093" s="16" t="s">
        <v>207</v>
      </c>
      <c r="C3093" s="15" t="str">
        <f t="shared" si="145"/>
        <v>CUNDINAMARCA</v>
      </c>
      <c r="D3093" s="23" t="str">
        <f t="shared" si="146"/>
        <v>CUNDINAMARCA</v>
      </c>
      <c r="E3093" s="16">
        <v>2022</v>
      </c>
      <c r="F3093" s="16">
        <v>8</v>
      </c>
      <c r="G3093" s="16" t="s">
        <v>199</v>
      </c>
      <c r="H3093" s="18">
        <v>173.08234869824</v>
      </c>
      <c r="I3093" s="18">
        <v>141.69821482261</v>
      </c>
      <c r="J3093" s="18">
        <v>163.89538764624999</v>
      </c>
      <c r="K3093" s="18">
        <v>134.27422078550899</v>
      </c>
      <c r="L3093" s="20">
        <v>107.437898203164</v>
      </c>
    </row>
    <row r="3094" spans="1:12" ht="16" x14ac:dyDescent="0.2">
      <c r="A3094" s="22">
        <f t="shared" si="144"/>
        <v>44805</v>
      </c>
      <c r="B3094" s="15" t="s">
        <v>207</v>
      </c>
      <c r="C3094" s="15" t="str">
        <f t="shared" si="145"/>
        <v>CUNDINAMARCA</v>
      </c>
      <c r="D3094" s="23" t="str">
        <f t="shared" si="146"/>
        <v>CUNDINAMARCA</v>
      </c>
      <c r="E3094" s="15">
        <v>2022</v>
      </c>
      <c r="F3094" s="15">
        <v>9</v>
      </c>
      <c r="G3094" s="15" t="s">
        <v>199</v>
      </c>
      <c r="H3094" s="17">
        <v>173.176306478323</v>
      </c>
      <c r="I3094" s="17">
        <v>140.44517456807901</v>
      </c>
      <c r="J3094" s="17">
        <v>173.38413310674599</v>
      </c>
      <c r="K3094" s="17">
        <v>140.585553445427</v>
      </c>
      <c r="L3094" s="19">
        <v>107.094280191853</v>
      </c>
    </row>
    <row r="3095" spans="1:12" ht="16" x14ac:dyDescent="0.2">
      <c r="A3095" s="22">
        <f t="shared" si="144"/>
        <v>44835</v>
      </c>
      <c r="B3095" s="16" t="s">
        <v>207</v>
      </c>
      <c r="C3095" s="15" t="str">
        <f t="shared" si="145"/>
        <v>CUNDINAMARCA</v>
      </c>
      <c r="D3095" s="23" t="str">
        <f t="shared" si="146"/>
        <v>CUNDINAMARCA</v>
      </c>
      <c r="E3095" s="16">
        <v>2022</v>
      </c>
      <c r="F3095" s="16">
        <v>10</v>
      </c>
      <c r="G3095" s="16" t="s">
        <v>199</v>
      </c>
      <c r="H3095" s="18">
        <v>167.25576605300401</v>
      </c>
      <c r="I3095" s="18">
        <v>134.82906377726999</v>
      </c>
      <c r="J3095" s="18">
        <v>158.88282526020399</v>
      </c>
      <c r="K3095" s="18">
        <v>128.013857981699</v>
      </c>
      <c r="L3095" s="20">
        <v>107.695611711647</v>
      </c>
    </row>
    <row r="3096" spans="1:12" ht="16" x14ac:dyDescent="0.2">
      <c r="A3096" s="22">
        <f t="shared" si="144"/>
        <v>44866</v>
      </c>
      <c r="B3096" s="15" t="s">
        <v>207</v>
      </c>
      <c r="C3096" s="15" t="str">
        <f t="shared" si="145"/>
        <v>CUNDINAMARCA</v>
      </c>
      <c r="D3096" s="23" t="str">
        <f t="shared" si="146"/>
        <v>CUNDINAMARCA</v>
      </c>
      <c r="E3096" s="15">
        <v>2022</v>
      </c>
      <c r="F3096" s="15">
        <v>11</v>
      </c>
      <c r="G3096" s="15" t="s">
        <v>199</v>
      </c>
      <c r="H3096" s="17">
        <v>192.46928545548701</v>
      </c>
      <c r="I3096" s="17">
        <v>154.768363939681</v>
      </c>
      <c r="J3096" s="17">
        <v>188.645268662196</v>
      </c>
      <c r="K3096" s="17">
        <v>151.60915283037201</v>
      </c>
      <c r="L3096" s="19">
        <v>106.23523516357599</v>
      </c>
    </row>
    <row r="3097" spans="1:12" ht="16" x14ac:dyDescent="0.2">
      <c r="A3097" s="22">
        <f t="shared" si="144"/>
        <v>44896</v>
      </c>
      <c r="B3097" s="16" t="s">
        <v>207</v>
      </c>
      <c r="C3097" s="15" t="str">
        <f t="shared" si="145"/>
        <v>CUNDINAMARCA</v>
      </c>
      <c r="D3097" s="23" t="str">
        <f t="shared" si="146"/>
        <v>CUNDINAMARCA</v>
      </c>
      <c r="E3097" s="16">
        <v>2022</v>
      </c>
      <c r="F3097" s="16">
        <v>12</v>
      </c>
      <c r="G3097" s="16" t="s">
        <v>199</v>
      </c>
      <c r="H3097" s="18">
        <v>173.36086489908999</v>
      </c>
      <c r="I3097" s="18">
        <v>137.94385030097499</v>
      </c>
      <c r="J3097" s="18">
        <v>169.358346465751</v>
      </c>
      <c r="K3097" s="18">
        <v>134.80627944278399</v>
      </c>
      <c r="L3097" s="20">
        <v>105.576633975231</v>
      </c>
    </row>
    <row r="3098" spans="1:12" ht="16" x14ac:dyDescent="0.2">
      <c r="A3098" s="22">
        <f t="shared" si="144"/>
        <v>44927</v>
      </c>
      <c r="B3098" s="15" t="s">
        <v>207</v>
      </c>
      <c r="C3098" s="15" t="str">
        <f t="shared" si="145"/>
        <v>CUNDINAMARCA</v>
      </c>
      <c r="D3098" s="23" t="str">
        <f t="shared" si="146"/>
        <v>CUNDINAMARCA</v>
      </c>
      <c r="E3098" s="15">
        <v>2023</v>
      </c>
      <c r="F3098" s="15">
        <v>1</v>
      </c>
      <c r="G3098" s="15" t="s">
        <v>199</v>
      </c>
      <c r="H3098" s="17">
        <v>115.566732501667</v>
      </c>
      <c r="I3098" s="17">
        <v>89.533306453312207</v>
      </c>
      <c r="J3098" s="17">
        <v>132.137314989353</v>
      </c>
      <c r="K3098" s="17">
        <v>102.380096055846</v>
      </c>
      <c r="L3098" s="19">
        <v>99.219700765981798</v>
      </c>
    </row>
    <row r="3099" spans="1:12" ht="16" x14ac:dyDescent="0.2">
      <c r="A3099" s="22">
        <f t="shared" si="144"/>
        <v>44958</v>
      </c>
      <c r="B3099" s="16" t="s">
        <v>207</v>
      </c>
      <c r="C3099" s="15" t="str">
        <f t="shared" si="145"/>
        <v>CUNDINAMARCA</v>
      </c>
      <c r="D3099" s="23" t="str">
        <f t="shared" si="146"/>
        <v>CUNDINAMARCA</v>
      </c>
      <c r="E3099" s="16">
        <v>2023</v>
      </c>
      <c r="F3099" s="16">
        <v>2</v>
      </c>
      <c r="G3099" s="16" t="s">
        <v>199</v>
      </c>
      <c r="H3099" s="18">
        <v>125.902503297877</v>
      </c>
      <c r="I3099" s="18">
        <v>94.969999692779993</v>
      </c>
      <c r="J3099" s="18">
        <v>122.27478122588801</v>
      </c>
      <c r="K3099" s="18">
        <v>92.217446568481506</v>
      </c>
      <c r="L3099" s="20">
        <v>99.477414274464905</v>
      </c>
    </row>
    <row r="3100" spans="1:12" ht="16" x14ac:dyDescent="0.2">
      <c r="A3100" s="22">
        <f t="shared" si="144"/>
        <v>44986</v>
      </c>
      <c r="B3100" s="15" t="s">
        <v>207</v>
      </c>
      <c r="C3100" s="15" t="str">
        <f t="shared" si="145"/>
        <v>CUNDINAMARCA</v>
      </c>
      <c r="D3100" s="23" t="str">
        <f t="shared" si="146"/>
        <v>CUNDINAMARCA</v>
      </c>
      <c r="E3100" s="15">
        <v>2023</v>
      </c>
      <c r="F3100" s="15">
        <v>3</v>
      </c>
      <c r="G3100" s="15" t="s">
        <v>199</v>
      </c>
      <c r="H3100" s="17">
        <v>115.440680935103</v>
      </c>
      <c r="I3100" s="17">
        <v>87.698619643203401</v>
      </c>
      <c r="J3100" s="17">
        <v>111.160648592009</v>
      </c>
      <c r="K3100" s="17">
        <v>84.515189276707702</v>
      </c>
      <c r="L3100" s="19">
        <v>98.4179254062567</v>
      </c>
    </row>
    <row r="3101" spans="1:12" ht="16" x14ac:dyDescent="0.2">
      <c r="A3101" s="22">
        <f t="shared" si="144"/>
        <v>45017</v>
      </c>
      <c r="B3101" s="16" t="s">
        <v>207</v>
      </c>
      <c r="C3101" s="15" t="str">
        <f t="shared" si="145"/>
        <v>CUNDINAMARCA</v>
      </c>
      <c r="D3101" s="23" t="str">
        <f t="shared" si="146"/>
        <v>CUNDINAMARCA</v>
      </c>
      <c r="E3101" s="16">
        <v>2023</v>
      </c>
      <c r="F3101" s="16">
        <v>4</v>
      </c>
      <c r="G3101" s="16" t="s">
        <v>199</v>
      </c>
      <c r="H3101" s="18">
        <v>118.584407108473</v>
      </c>
      <c r="I3101" s="18">
        <v>90.160562502344007</v>
      </c>
      <c r="J3101" s="18">
        <v>107.154984778138</v>
      </c>
      <c r="K3101" s="18">
        <v>81.985765462190997</v>
      </c>
      <c r="L3101" s="20">
        <v>97.358436538048494</v>
      </c>
    </row>
    <row r="3102" spans="1:12" ht="16" x14ac:dyDescent="0.2">
      <c r="A3102" s="22">
        <f t="shared" si="144"/>
        <v>45047</v>
      </c>
      <c r="B3102" s="15" t="s">
        <v>207</v>
      </c>
      <c r="C3102" s="15" t="str">
        <f t="shared" si="145"/>
        <v>CUNDINAMARCA</v>
      </c>
      <c r="D3102" s="23" t="str">
        <f t="shared" si="146"/>
        <v>CUNDINAMARCA</v>
      </c>
      <c r="E3102" s="15">
        <v>2023</v>
      </c>
      <c r="F3102" s="15">
        <v>5</v>
      </c>
      <c r="G3102" s="15" t="s">
        <v>199</v>
      </c>
      <c r="H3102" s="17">
        <v>151.78992723540699</v>
      </c>
      <c r="I3102" s="17">
        <v>116.95772746622499</v>
      </c>
      <c r="J3102" s="17">
        <v>124.449791576005</v>
      </c>
      <c r="K3102" s="17">
        <v>96.093133537741394</v>
      </c>
      <c r="L3102" s="19">
        <v>97.816593886462897</v>
      </c>
    </row>
    <row r="3103" spans="1:12" ht="16" x14ac:dyDescent="0.2">
      <c r="A3103" s="22">
        <f t="shared" si="144"/>
        <v>45078</v>
      </c>
      <c r="B3103" s="16" t="s">
        <v>207</v>
      </c>
      <c r="C3103" s="15" t="str">
        <f t="shared" si="145"/>
        <v>CUNDINAMARCA</v>
      </c>
      <c r="D3103" s="23" t="str">
        <f t="shared" si="146"/>
        <v>CUNDINAMARCA</v>
      </c>
      <c r="E3103" s="16">
        <v>2023</v>
      </c>
      <c r="F3103" s="16">
        <v>6</v>
      </c>
      <c r="G3103" s="16" t="s">
        <v>199</v>
      </c>
      <c r="H3103" s="18">
        <v>104.004064138359</v>
      </c>
      <c r="I3103" s="18">
        <v>80.594081948447396</v>
      </c>
      <c r="J3103" s="18">
        <v>111.026951763037</v>
      </c>
      <c r="K3103" s="18">
        <v>86.038857245396898</v>
      </c>
      <c r="L3103" s="20">
        <v>96.470756675495707</v>
      </c>
    </row>
    <row r="3104" spans="1:12" ht="16" x14ac:dyDescent="0.2">
      <c r="A3104" s="22">
        <f t="shared" si="144"/>
        <v>45108</v>
      </c>
      <c r="B3104" s="15" t="s">
        <v>207</v>
      </c>
      <c r="C3104" s="15" t="str">
        <f t="shared" si="145"/>
        <v>CUNDINAMARCA</v>
      </c>
      <c r="D3104" s="23" t="str">
        <f t="shared" si="146"/>
        <v>CUNDINAMARCA</v>
      </c>
      <c r="E3104" s="15">
        <v>2023</v>
      </c>
      <c r="F3104" s="15">
        <v>7</v>
      </c>
      <c r="G3104" s="15" t="s">
        <v>199</v>
      </c>
      <c r="H3104" s="17">
        <v>104.63726610306099</v>
      </c>
      <c r="I3104" s="17">
        <v>81.184185295602703</v>
      </c>
      <c r="J3104" s="17">
        <v>118.809252712926</v>
      </c>
      <c r="K3104" s="17">
        <v>92.3453017347979</v>
      </c>
      <c r="L3104" s="19">
        <v>95.268093635908102</v>
      </c>
    </row>
    <row r="3105" spans="1:12" ht="16" x14ac:dyDescent="0.2">
      <c r="A3105" s="22">
        <f t="shared" si="144"/>
        <v>45139</v>
      </c>
      <c r="B3105" s="16" t="s">
        <v>207</v>
      </c>
      <c r="C3105" s="15" t="str">
        <f t="shared" si="145"/>
        <v>CUNDINAMARCA</v>
      </c>
      <c r="D3105" s="23" t="str">
        <f t="shared" si="146"/>
        <v>CUNDINAMARCA</v>
      </c>
      <c r="E3105" s="16">
        <v>2023</v>
      </c>
      <c r="F3105" s="16">
        <v>8</v>
      </c>
      <c r="G3105" s="16" t="s">
        <v>199</v>
      </c>
      <c r="H3105" s="18">
        <v>119.805807859285</v>
      </c>
      <c r="I3105" s="18">
        <v>92.384249175577594</v>
      </c>
      <c r="J3105" s="18">
        <v>117.79534973365</v>
      </c>
      <c r="K3105" s="18">
        <v>90.872771391680502</v>
      </c>
      <c r="L3105" s="20">
        <v>93.979526093492694</v>
      </c>
    </row>
    <row r="3106" spans="1:12" ht="16" x14ac:dyDescent="0.2">
      <c r="A3106" s="22">
        <f t="shared" si="144"/>
        <v>45170</v>
      </c>
      <c r="B3106" s="15" t="s">
        <v>207</v>
      </c>
      <c r="C3106" s="15" t="str">
        <f t="shared" si="145"/>
        <v>CUNDINAMARCA</v>
      </c>
      <c r="D3106" s="23" t="str">
        <f t="shared" si="146"/>
        <v>CUNDINAMARCA</v>
      </c>
      <c r="E3106" s="15">
        <v>2023</v>
      </c>
      <c r="F3106" s="15">
        <v>9</v>
      </c>
      <c r="G3106" s="15" t="s">
        <v>199</v>
      </c>
      <c r="H3106" s="17">
        <v>132.60135706590401</v>
      </c>
      <c r="I3106" s="17">
        <v>102.06587923111</v>
      </c>
      <c r="J3106" s="17">
        <v>124.005866262192</v>
      </c>
      <c r="K3106" s="17">
        <v>95.6222330433596</v>
      </c>
      <c r="L3106" s="19">
        <v>94.036795762044505</v>
      </c>
    </row>
    <row r="3107" spans="1:12" ht="16" x14ac:dyDescent="0.2">
      <c r="A3107" s="22">
        <f t="shared" si="144"/>
        <v>45200</v>
      </c>
      <c r="B3107" s="16" t="s">
        <v>207</v>
      </c>
      <c r="C3107" s="15" t="str">
        <f t="shared" si="145"/>
        <v>CUNDINAMARCA</v>
      </c>
      <c r="D3107" s="23" t="str">
        <f t="shared" si="146"/>
        <v>CUNDINAMARCA</v>
      </c>
      <c r="E3107" s="16">
        <v>2023</v>
      </c>
      <c r="F3107" s="16">
        <v>10</v>
      </c>
      <c r="G3107" s="16" t="s">
        <v>199</v>
      </c>
      <c r="H3107" s="18">
        <v>126.53560501606999</v>
      </c>
      <c r="I3107" s="18">
        <v>97.772881346981293</v>
      </c>
      <c r="J3107" s="18">
        <v>125.351421269507</v>
      </c>
      <c r="K3107" s="18">
        <v>97.049855533908101</v>
      </c>
      <c r="L3107" s="20">
        <v>94.724031784666096</v>
      </c>
    </row>
    <row r="3108" spans="1:12" ht="16" x14ac:dyDescent="0.2">
      <c r="A3108" s="22">
        <f t="shared" si="144"/>
        <v>45231</v>
      </c>
      <c r="B3108" s="15" t="s">
        <v>207</v>
      </c>
      <c r="C3108" s="15" t="str">
        <f t="shared" si="145"/>
        <v>CUNDINAMARCA</v>
      </c>
      <c r="D3108" s="23" t="str">
        <f t="shared" si="146"/>
        <v>CUNDINAMARCA</v>
      </c>
      <c r="E3108" s="15">
        <v>2023</v>
      </c>
      <c r="F3108" s="15">
        <v>11</v>
      </c>
      <c r="G3108" s="15" t="s">
        <v>199</v>
      </c>
      <c r="H3108" s="17">
        <v>135.83907947158099</v>
      </c>
      <c r="I3108" s="17">
        <v>104.95017334214999</v>
      </c>
      <c r="J3108" s="17">
        <v>138.905915057117</v>
      </c>
      <c r="K3108" s="17">
        <v>107.426791315182</v>
      </c>
      <c r="L3108" s="19">
        <v>95.554441978667001</v>
      </c>
    </row>
    <row r="3109" spans="1:12" ht="16" x14ac:dyDescent="0.2">
      <c r="A3109" s="22">
        <f t="shared" si="144"/>
        <v>45261</v>
      </c>
      <c r="B3109" s="16" t="s">
        <v>207</v>
      </c>
      <c r="C3109" s="15" t="str">
        <f t="shared" si="145"/>
        <v>CUNDINAMARCA</v>
      </c>
      <c r="D3109" s="23" t="str">
        <f t="shared" si="146"/>
        <v>CUNDINAMARCA</v>
      </c>
      <c r="E3109" s="16">
        <v>2023</v>
      </c>
      <c r="F3109" s="16">
        <v>12</v>
      </c>
      <c r="G3109" s="16" t="s">
        <v>199</v>
      </c>
      <c r="H3109" s="18">
        <v>111.599902109422</v>
      </c>
      <c r="I3109" s="18">
        <v>87.156163361345193</v>
      </c>
      <c r="J3109" s="18">
        <v>131.55188662116399</v>
      </c>
      <c r="K3109" s="18">
        <v>102.188055368695</v>
      </c>
      <c r="L3109" s="20">
        <v>93.607273247906093</v>
      </c>
    </row>
    <row r="3110" spans="1:12" ht="16" x14ac:dyDescent="0.2">
      <c r="A3110" s="22">
        <f t="shared" si="144"/>
        <v>45292</v>
      </c>
      <c r="B3110" s="15" t="s">
        <v>207</v>
      </c>
      <c r="C3110" s="15" t="str">
        <f t="shared" si="145"/>
        <v>CUNDINAMARCA</v>
      </c>
      <c r="D3110" s="23" t="str">
        <f t="shared" si="146"/>
        <v>CUNDINAMARCA</v>
      </c>
      <c r="E3110" s="15">
        <v>2024</v>
      </c>
      <c r="F3110" s="15">
        <v>1</v>
      </c>
      <c r="G3110" s="15" t="s">
        <v>199</v>
      </c>
      <c r="H3110" s="17">
        <v>88.059109863899096</v>
      </c>
      <c r="I3110" s="17">
        <v>67.814807784434294</v>
      </c>
      <c r="J3110" s="17">
        <v>103.04970708144501</v>
      </c>
      <c r="K3110" s="17">
        <v>78.829641464463293</v>
      </c>
      <c r="L3110" s="19">
        <v>93.807717087837304</v>
      </c>
    </row>
    <row r="3111" spans="1:12" ht="16" x14ac:dyDescent="0.2">
      <c r="A3111" s="22">
        <f t="shared" si="144"/>
        <v>45323</v>
      </c>
      <c r="B3111" s="16" t="s">
        <v>207</v>
      </c>
      <c r="C3111" s="15" t="str">
        <f t="shared" si="145"/>
        <v>CUNDINAMARCA</v>
      </c>
      <c r="D3111" s="23" t="str">
        <f t="shared" si="146"/>
        <v>CUNDINAMARCA</v>
      </c>
      <c r="E3111" s="16">
        <v>2024</v>
      </c>
      <c r="F3111" s="16">
        <v>2</v>
      </c>
      <c r="G3111" s="16" t="s">
        <v>199</v>
      </c>
      <c r="H3111" s="18">
        <v>114.58512758402399</v>
      </c>
      <c r="I3111" s="18">
        <v>86.499449256230406</v>
      </c>
      <c r="J3111" s="18">
        <v>105.118726959174</v>
      </c>
      <c r="K3111" s="18">
        <v>79.226074990264493</v>
      </c>
      <c r="L3111" s="20">
        <v>74.908726465745602</v>
      </c>
    </row>
    <row r="3112" spans="1:12" ht="16" x14ac:dyDescent="0.2">
      <c r="A3112" s="22">
        <f t="shared" si="144"/>
        <v>45352</v>
      </c>
      <c r="B3112" s="15" t="s">
        <v>207</v>
      </c>
      <c r="C3112" s="15" t="str">
        <f t="shared" si="145"/>
        <v>CUNDINAMARCA</v>
      </c>
      <c r="D3112" s="23" t="str">
        <f t="shared" si="146"/>
        <v>CUNDINAMARCA</v>
      </c>
      <c r="E3112" s="15">
        <v>2024</v>
      </c>
      <c r="F3112" s="15">
        <v>3</v>
      </c>
      <c r="G3112" s="15" t="s">
        <v>199</v>
      </c>
      <c r="H3112" s="17">
        <v>123.561938382403</v>
      </c>
      <c r="I3112" s="17">
        <v>92.839822604779499</v>
      </c>
      <c r="J3112" s="17">
        <v>120.101681363209</v>
      </c>
      <c r="K3112" s="17">
        <v>90.049391868896905</v>
      </c>
      <c r="L3112" s="19">
        <v>74.880091631469696</v>
      </c>
    </row>
    <row r="3113" spans="1:12" ht="16" x14ac:dyDescent="0.2">
      <c r="A3113" s="22">
        <f t="shared" si="144"/>
        <v>45383</v>
      </c>
      <c r="B3113" s="16" t="s">
        <v>207</v>
      </c>
      <c r="C3113" s="15" t="str">
        <f t="shared" si="145"/>
        <v>CUNDINAMARCA</v>
      </c>
      <c r="D3113" s="23" t="str">
        <f t="shared" si="146"/>
        <v>CUNDINAMARCA</v>
      </c>
      <c r="E3113" s="16">
        <v>2024</v>
      </c>
      <c r="F3113" s="16">
        <v>4</v>
      </c>
      <c r="G3113" s="16" t="s">
        <v>199</v>
      </c>
      <c r="H3113" s="18">
        <v>145.49008213337899</v>
      </c>
      <c r="I3113" s="18">
        <v>108.65281030572901</v>
      </c>
      <c r="J3113" s="18">
        <v>127.74669870285101</v>
      </c>
      <c r="K3113" s="18">
        <v>95.376733343924002</v>
      </c>
      <c r="L3113" s="20">
        <v>74.765552294366103</v>
      </c>
    </row>
    <row r="3114" spans="1:12" ht="16" x14ac:dyDescent="0.2">
      <c r="A3114" s="22">
        <f t="shared" si="144"/>
        <v>45413</v>
      </c>
      <c r="B3114" s="15" t="s">
        <v>207</v>
      </c>
      <c r="C3114" s="15" t="str">
        <f t="shared" si="145"/>
        <v>CUNDINAMARCA</v>
      </c>
      <c r="D3114" s="23" t="str">
        <f t="shared" si="146"/>
        <v>CUNDINAMARCA</v>
      </c>
      <c r="E3114" s="15">
        <v>2024</v>
      </c>
      <c r="F3114" s="15">
        <v>5</v>
      </c>
      <c r="G3114" s="15" t="s">
        <v>199</v>
      </c>
      <c r="H3114" s="17">
        <v>148.67218212607699</v>
      </c>
      <c r="I3114" s="17">
        <v>110.79561812973</v>
      </c>
      <c r="J3114" s="17">
        <v>122.45891388701</v>
      </c>
      <c r="K3114" s="17">
        <v>91.506947551889297</v>
      </c>
      <c r="L3114" s="19">
        <v>76.397737848092206</v>
      </c>
    </row>
    <row r="3115" spans="1:12" ht="16" x14ac:dyDescent="0.2">
      <c r="A3115" s="22">
        <f t="shared" si="144"/>
        <v>45444</v>
      </c>
      <c r="B3115" s="16" t="s">
        <v>207</v>
      </c>
      <c r="C3115" s="15" t="str">
        <f t="shared" si="145"/>
        <v>CUNDINAMARCA</v>
      </c>
      <c r="D3115" s="23" t="str">
        <f t="shared" si="146"/>
        <v>CUNDINAMARCA</v>
      </c>
      <c r="E3115" s="16">
        <v>2024</v>
      </c>
      <c r="F3115" s="16">
        <v>6</v>
      </c>
      <c r="G3115" s="16" t="s">
        <v>199</v>
      </c>
      <c r="H3115" s="18">
        <v>129.80745396529099</v>
      </c>
      <c r="I3115" s="18">
        <v>95.968528813827902</v>
      </c>
      <c r="J3115" s="18">
        <v>119.73544398748101</v>
      </c>
      <c r="K3115" s="18">
        <v>88.773195175307094</v>
      </c>
      <c r="L3115" s="20">
        <v>75.366883814159905</v>
      </c>
    </row>
    <row r="3116" spans="1:12" ht="16" x14ac:dyDescent="0.2">
      <c r="A3116" s="22">
        <f t="shared" si="144"/>
        <v>45474</v>
      </c>
      <c r="B3116" s="15" t="s">
        <v>207</v>
      </c>
      <c r="C3116" s="15" t="str">
        <f t="shared" si="145"/>
        <v>CUNDINAMARCA</v>
      </c>
      <c r="D3116" s="23" t="str">
        <f t="shared" si="146"/>
        <v>CUNDINAMARCA</v>
      </c>
      <c r="E3116" s="15">
        <v>2024</v>
      </c>
      <c r="F3116" s="15">
        <v>7</v>
      </c>
      <c r="G3116" s="15" t="s">
        <v>199</v>
      </c>
      <c r="H3116" s="17">
        <v>138.656866453368</v>
      </c>
      <c r="I3116" s="17">
        <v>102.94806616932</v>
      </c>
      <c r="J3116" s="17">
        <v>141.92340350688801</v>
      </c>
      <c r="K3116" s="17">
        <v>105.646442242379</v>
      </c>
      <c r="L3116" s="19">
        <v>75.280979311332203</v>
      </c>
    </row>
    <row r="3117" spans="1:12" ht="16" x14ac:dyDescent="0.2">
      <c r="A3117" s="22">
        <f t="shared" si="144"/>
        <v>45505</v>
      </c>
      <c r="B3117" s="16" t="s">
        <v>207</v>
      </c>
      <c r="C3117" s="15" t="str">
        <f t="shared" si="145"/>
        <v>CUNDINAMARCA</v>
      </c>
      <c r="D3117" s="23" t="str">
        <f t="shared" si="146"/>
        <v>CUNDINAMARCA</v>
      </c>
      <c r="E3117" s="16">
        <v>2024</v>
      </c>
      <c r="F3117" s="16">
        <v>8</v>
      </c>
      <c r="G3117" s="16" t="s">
        <v>199</v>
      </c>
      <c r="H3117" s="18">
        <v>130.058571469258</v>
      </c>
      <c r="I3117" s="18">
        <v>97.0272843813637</v>
      </c>
      <c r="J3117" s="18">
        <v>133.83500268054701</v>
      </c>
      <c r="K3117" s="18">
        <v>99.744427582381803</v>
      </c>
      <c r="L3117" s="20">
        <v>75.739136659746606</v>
      </c>
    </row>
    <row r="3118" spans="1:12" ht="16" x14ac:dyDescent="0.2">
      <c r="A3118" s="22">
        <f t="shared" si="144"/>
        <v>45536</v>
      </c>
      <c r="B3118" s="15" t="s">
        <v>207</v>
      </c>
      <c r="C3118" s="15" t="str">
        <f t="shared" si="145"/>
        <v>CUNDINAMARCA</v>
      </c>
      <c r="D3118" s="23" t="str">
        <f t="shared" si="146"/>
        <v>CUNDINAMARCA</v>
      </c>
      <c r="E3118" s="15">
        <v>2024</v>
      </c>
      <c r="F3118" s="15">
        <v>9</v>
      </c>
      <c r="G3118" s="15" t="s">
        <v>199</v>
      </c>
      <c r="H3118" s="17">
        <v>141.818387560731</v>
      </c>
      <c r="I3118" s="17">
        <v>105.21461724722801</v>
      </c>
      <c r="J3118" s="17">
        <v>136.57042474354799</v>
      </c>
      <c r="K3118" s="17">
        <v>101.421189199343</v>
      </c>
      <c r="L3118" s="19">
        <v>76.025485002505505</v>
      </c>
    </row>
    <row r="3119" spans="1:12" ht="16" x14ac:dyDescent="0.2">
      <c r="A3119" s="22">
        <f t="shared" si="144"/>
        <v>45566</v>
      </c>
      <c r="B3119" s="16" t="s">
        <v>207</v>
      </c>
      <c r="C3119" s="15" t="str">
        <f t="shared" si="145"/>
        <v>CUNDINAMARCA</v>
      </c>
      <c r="D3119" s="23" t="str">
        <f t="shared" si="146"/>
        <v>CUNDINAMARCA</v>
      </c>
      <c r="E3119" s="16">
        <v>2024</v>
      </c>
      <c r="F3119" s="16">
        <v>10</v>
      </c>
      <c r="G3119" s="16" t="s">
        <v>199</v>
      </c>
      <c r="H3119" s="18">
        <v>162.111318092056</v>
      </c>
      <c r="I3119" s="18">
        <v>117.94043659213</v>
      </c>
      <c r="J3119" s="18">
        <v>160.737720501871</v>
      </c>
      <c r="K3119" s="18">
        <v>117.032975880387</v>
      </c>
      <c r="L3119" s="20">
        <v>75.624597322642998</v>
      </c>
    </row>
    <row r="3120" spans="1:12" ht="16" x14ac:dyDescent="0.2">
      <c r="A3120" s="22">
        <f t="shared" si="144"/>
        <v>45597</v>
      </c>
      <c r="B3120" s="15" t="s">
        <v>207</v>
      </c>
      <c r="C3120" s="15" t="str">
        <f t="shared" si="145"/>
        <v>CUNDINAMARCA</v>
      </c>
      <c r="D3120" s="23" t="str">
        <f t="shared" si="146"/>
        <v>CUNDINAMARCA</v>
      </c>
      <c r="E3120" s="15">
        <v>2024</v>
      </c>
      <c r="F3120" s="15">
        <v>11</v>
      </c>
      <c r="G3120" s="15" t="s">
        <v>199</v>
      </c>
      <c r="H3120" s="17">
        <v>167.00041865468401</v>
      </c>
      <c r="I3120" s="17">
        <v>122.46564411575601</v>
      </c>
      <c r="J3120" s="17">
        <v>173.28712346815701</v>
      </c>
      <c r="K3120" s="17">
        <v>127.525374581318</v>
      </c>
      <c r="L3120" s="19">
        <v>74.450569117331199</v>
      </c>
    </row>
    <row r="3121" spans="1:12" ht="16" x14ac:dyDescent="0.2">
      <c r="A3121" s="22">
        <f t="shared" si="144"/>
        <v>45627</v>
      </c>
      <c r="B3121" s="16" t="s">
        <v>207</v>
      </c>
      <c r="C3121" s="15" t="str">
        <f t="shared" si="145"/>
        <v>CUNDINAMARCA</v>
      </c>
      <c r="D3121" s="23" t="str">
        <f t="shared" si="146"/>
        <v>CUNDINAMARCA</v>
      </c>
      <c r="E3121" s="16">
        <v>2024</v>
      </c>
      <c r="F3121" s="16">
        <v>12</v>
      </c>
      <c r="G3121" s="16" t="s">
        <v>199</v>
      </c>
      <c r="H3121" s="18">
        <v>135.168665387555</v>
      </c>
      <c r="I3121" s="18">
        <v>99.780132938838506</v>
      </c>
      <c r="J3121" s="18">
        <v>158.53654927176299</v>
      </c>
      <c r="K3121" s="18">
        <v>117.51551983551199</v>
      </c>
      <c r="L3121" s="20">
        <v>73.677428591882006</v>
      </c>
    </row>
    <row r="3122" spans="1:12" ht="16" x14ac:dyDescent="0.2">
      <c r="A3122" s="22">
        <f t="shared" si="144"/>
        <v>45658</v>
      </c>
      <c r="B3122" s="15" t="s">
        <v>207</v>
      </c>
      <c r="C3122" s="15" t="str">
        <f t="shared" si="145"/>
        <v>CUNDINAMARCA</v>
      </c>
      <c r="D3122" s="23" t="str">
        <f t="shared" si="146"/>
        <v>CUNDINAMARCA</v>
      </c>
      <c r="E3122" s="15">
        <v>2025</v>
      </c>
      <c r="F3122" s="15">
        <v>1</v>
      </c>
      <c r="G3122" s="15" t="s">
        <v>199</v>
      </c>
      <c r="H3122" s="17">
        <v>124.059310320869</v>
      </c>
      <c r="I3122" s="17">
        <v>89.727114597531198</v>
      </c>
      <c r="J3122" s="17">
        <v>143.75953508671799</v>
      </c>
      <c r="K3122" s="17">
        <v>103.854587279762</v>
      </c>
      <c r="L3122" s="19">
        <v>72.417495883742603</v>
      </c>
    </row>
    <row r="3123" spans="1:12" ht="16" x14ac:dyDescent="0.2">
      <c r="A3123" s="22">
        <f t="shared" si="144"/>
        <v>45689</v>
      </c>
      <c r="B3123" s="16" t="s">
        <v>207</v>
      </c>
      <c r="C3123" s="15" t="str">
        <f t="shared" si="145"/>
        <v>CUNDINAMARCA</v>
      </c>
      <c r="D3123" s="23" t="str">
        <f t="shared" si="146"/>
        <v>CUNDINAMARCA</v>
      </c>
      <c r="E3123" s="16">
        <v>2025</v>
      </c>
      <c r="F3123" s="16">
        <v>2</v>
      </c>
      <c r="G3123" s="16" t="s">
        <v>199</v>
      </c>
      <c r="H3123" s="18">
        <v>164.930273302393</v>
      </c>
      <c r="I3123" s="18">
        <v>118.994947518711</v>
      </c>
      <c r="J3123" s="18">
        <v>153.40515033346099</v>
      </c>
      <c r="K3123" s="18">
        <v>110.66777841228</v>
      </c>
      <c r="L3123" s="20">
        <v>75.510057985539405</v>
      </c>
    </row>
    <row r="3124" spans="1:12" ht="16" x14ac:dyDescent="0.2">
      <c r="A3124" s="22">
        <f t="shared" si="144"/>
        <v>45717</v>
      </c>
      <c r="B3124" s="15" t="s">
        <v>207</v>
      </c>
      <c r="C3124" s="15" t="str">
        <f t="shared" si="145"/>
        <v>CUNDINAMARCA</v>
      </c>
      <c r="D3124" s="23" t="str">
        <f t="shared" si="146"/>
        <v>CUNDINAMARCA</v>
      </c>
      <c r="E3124" s="15">
        <v>2025</v>
      </c>
      <c r="F3124" s="15">
        <v>3</v>
      </c>
      <c r="G3124" s="15" t="s">
        <v>199</v>
      </c>
      <c r="H3124" s="17">
        <v>180.957474131319</v>
      </c>
      <c r="I3124" s="17">
        <v>128.770096689166</v>
      </c>
      <c r="J3124" s="17">
        <v>176.34587150650199</v>
      </c>
      <c r="K3124" s="17">
        <v>125.564606973129</v>
      </c>
      <c r="L3124" s="19">
        <v>75.338248979884</v>
      </c>
    </row>
    <row r="3125" spans="1:12" ht="16" x14ac:dyDescent="0.2">
      <c r="A3125" s="22">
        <f t="shared" si="144"/>
        <v>45748</v>
      </c>
      <c r="B3125" s="16" t="s">
        <v>207</v>
      </c>
      <c r="C3125" s="15" t="str">
        <f t="shared" si="145"/>
        <v>CUNDINAMARCA</v>
      </c>
      <c r="D3125" s="23" t="str">
        <f t="shared" si="146"/>
        <v>CUNDINAMARCA</v>
      </c>
      <c r="E3125" s="16">
        <v>2025</v>
      </c>
      <c r="F3125" s="16">
        <v>4</v>
      </c>
      <c r="G3125" s="16" t="s">
        <v>199</v>
      </c>
      <c r="H3125" s="18">
        <v>149.74117128874099</v>
      </c>
      <c r="I3125" s="18">
        <v>106.599378194032</v>
      </c>
      <c r="J3125" s="18">
        <v>155.51449803642299</v>
      </c>
      <c r="K3125" s="18">
        <v>110.678365499988</v>
      </c>
      <c r="L3125" s="20">
        <v>75.538692819815296</v>
      </c>
    </row>
    <row r="3126" spans="1:12" ht="16" x14ac:dyDescent="0.2">
      <c r="A3126" s="22">
        <f t="shared" si="144"/>
        <v>45778</v>
      </c>
      <c r="B3126" s="15" t="s">
        <v>207</v>
      </c>
      <c r="C3126" s="15" t="str">
        <f t="shared" si="145"/>
        <v>CUNDINAMARCA</v>
      </c>
      <c r="D3126" s="23" t="str">
        <f t="shared" si="146"/>
        <v>CUNDINAMARCA</v>
      </c>
      <c r="E3126" s="15">
        <v>2025</v>
      </c>
      <c r="F3126" s="15">
        <v>5</v>
      </c>
      <c r="G3126" s="15" t="s">
        <v>199</v>
      </c>
      <c r="H3126" s="17">
        <v>179.31854138175001</v>
      </c>
      <c r="I3126" s="17">
        <v>127.119197477982</v>
      </c>
      <c r="J3126" s="17">
        <v>166.27470359954401</v>
      </c>
      <c r="K3126" s="17">
        <v>117.978313244007</v>
      </c>
      <c r="L3126" s="19">
        <v>75.023265802849195</v>
      </c>
    </row>
    <row r="3127" spans="1:12" ht="16" x14ac:dyDescent="0.2">
      <c r="A3127" s="22">
        <f t="shared" si="144"/>
        <v>45809</v>
      </c>
      <c r="B3127" s="16" t="s">
        <v>207</v>
      </c>
      <c r="C3127" s="15" t="str">
        <f t="shared" si="145"/>
        <v>CUNDINAMARCA</v>
      </c>
      <c r="D3127" s="23" t="str">
        <f t="shared" si="146"/>
        <v>CUNDINAMARCA</v>
      </c>
      <c r="E3127" s="16">
        <v>2025</v>
      </c>
      <c r="F3127" s="16">
        <v>6</v>
      </c>
      <c r="G3127" s="16" t="s">
        <v>199</v>
      </c>
      <c r="H3127" s="18">
        <v>169.96313805771501</v>
      </c>
      <c r="I3127" s="18">
        <v>121.480511002402</v>
      </c>
      <c r="J3127" s="18">
        <v>161.568646366905</v>
      </c>
      <c r="K3127" s="18">
        <v>115.528885732532</v>
      </c>
      <c r="L3127" s="20">
        <v>76.111389505333193</v>
      </c>
    </row>
    <row r="3128" spans="1:12" ht="16" x14ac:dyDescent="0.2">
      <c r="A3128" s="22">
        <f t="shared" si="144"/>
        <v>45839</v>
      </c>
      <c r="B3128" s="15" t="s">
        <v>207</v>
      </c>
      <c r="C3128" s="15" t="str">
        <f t="shared" si="145"/>
        <v>CUNDINAMARCA</v>
      </c>
      <c r="D3128" s="23" t="str">
        <f t="shared" si="146"/>
        <v>CUNDINAMARCA</v>
      </c>
      <c r="E3128" s="15">
        <v>2025</v>
      </c>
      <c r="F3128" s="15">
        <v>7</v>
      </c>
      <c r="G3128" s="15" t="s">
        <v>199</v>
      </c>
      <c r="H3128" s="17">
        <v>167.01544440492299</v>
      </c>
      <c r="I3128" s="17">
        <v>119.474425555796</v>
      </c>
      <c r="J3128" s="17">
        <v>174.566430620028</v>
      </c>
      <c r="K3128" s="17">
        <v>124.919611178325</v>
      </c>
      <c r="L3128" s="19">
        <v>77.256782876369101</v>
      </c>
    </row>
    <row r="3129" spans="1:12" ht="16" x14ac:dyDescent="0.2">
      <c r="A3129" s="22">
        <f t="shared" si="144"/>
        <v>45870</v>
      </c>
      <c r="B3129" s="16" t="s">
        <v>207</v>
      </c>
      <c r="C3129" s="15" t="str">
        <f t="shared" si="145"/>
        <v>CUNDINAMARCA</v>
      </c>
      <c r="D3129" s="23" t="str">
        <f t="shared" si="146"/>
        <v>CUNDINAMARCA</v>
      </c>
      <c r="E3129" s="16">
        <v>2025</v>
      </c>
      <c r="F3129" s="16">
        <v>8</v>
      </c>
      <c r="G3129" s="16" t="s">
        <v>199</v>
      </c>
      <c r="H3129" s="18">
        <v>162.64490033319399</v>
      </c>
      <c r="I3129" s="18">
        <v>117.24334761828</v>
      </c>
      <c r="J3129" s="18">
        <v>166.717979079673</v>
      </c>
      <c r="K3129" s="18">
        <v>120.27080765343401</v>
      </c>
      <c r="L3129" s="20">
        <v>78.230367241749605</v>
      </c>
    </row>
    <row r="3130" spans="1:12" ht="16" x14ac:dyDescent="0.2">
      <c r="A3130" s="22">
        <f t="shared" si="144"/>
        <v>43101</v>
      </c>
      <c r="B3130" s="15" t="s">
        <v>207</v>
      </c>
      <c r="C3130" s="15" t="str">
        <f t="shared" si="145"/>
        <v>CUNDINAMARCA</v>
      </c>
      <c r="D3130" s="23" t="str">
        <f t="shared" si="146"/>
        <v>CUNDINAMARCA</v>
      </c>
      <c r="E3130" s="15">
        <v>2018</v>
      </c>
      <c r="F3130" s="15">
        <v>1</v>
      </c>
      <c r="G3130" s="15" t="s">
        <v>201</v>
      </c>
      <c r="H3130" s="17">
        <v>89.784140549852495</v>
      </c>
      <c r="I3130" s="17">
        <v>90.878990676274896</v>
      </c>
      <c r="J3130" s="17">
        <v>85.422996072466503</v>
      </c>
      <c r="K3130" s="17">
        <v>86.5836525236396</v>
      </c>
      <c r="L3130" s="19">
        <v>97.398948451887506</v>
      </c>
    </row>
    <row r="3131" spans="1:12" ht="16" x14ac:dyDescent="0.2">
      <c r="A3131" s="22">
        <f t="shared" si="144"/>
        <v>43132</v>
      </c>
      <c r="B3131" s="16" t="s">
        <v>207</v>
      </c>
      <c r="C3131" s="15" t="str">
        <f t="shared" si="145"/>
        <v>CUNDINAMARCA</v>
      </c>
      <c r="D3131" s="23" t="str">
        <f t="shared" si="146"/>
        <v>CUNDINAMARCA</v>
      </c>
      <c r="E3131" s="16">
        <v>2018</v>
      </c>
      <c r="F3131" s="16">
        <v>2</v>
      </c>
      <c r="G3131" s="16" t="s">
        <v>201</v>
      </c>
      <c r="H3131" s="18">
        <v>93.596113439038604</v>
      </c>
      <c r="I3131" s="18">
        <v>94.280818311946703</v>
      </c>
      <c r="J3131" s="18">
        <v>90.718847881372596</v>
      </c>
      <c r="K3131" s="18">
        <v>91.466097974925702</v>
      </c>
      <c r="L3131" s="20">
        <v>98.428241577878495</v>
      </c>
    </row>
    <row r="3132" spans="1:12" ht="16" x14ac:dyDescent="0.2">
      <c r="A3132" s="22">
        <f t="shared" si="144"/>
        <v>43160</v>
      </c>
      <c r="B3132" s="15" t="s">
        <v>207</v>
      </c>
      <c r="C3132" s="15" t="str">
        <f t="shared" si="145"/>
        <v>CUNDINAMARCA</v>
      </c>
      <c r="D3132" s="23" t="str">
        <f t="shared" si="146"/>
        <v>CUNDINAMARCA</v>
      </c>
      <c r="E3132" s="15">
        <v>2018</v>
      </c>
      <c r="F3132" s="15">
        <v>3</v>
      </c>
      <c r="G3132" s="15" t="s">
        <v>201</v>
      </c>
      <c r="H3132" s="17">
        <v>96.452176805900393</v>
      </c>
      <c r="I3132" s="17">
        <v>97.007855193672597</v>
      </c>
      <c r="J3132" s="17">
        <v>96.344373092925494</v>
      </c>
      <c r="K3132" s="17">
        <v>96.961360889781702</v>
      </c>
      <c r="L3132" s="19">
        <v>99.713467048710598</v>
      </c>
    </row>
    <row r="3133" spans="1:12" ht="16" x14ac:dyDescent="0.2">
      <c r="A3133" s="22">
        <f t="shared" si="144"/>
        <v>43191</v>
      </c>
      <c r="B3133" s="16" t="s">
        <v>207</v>
      </c>
      <c r="C3133" s="15" t="str">
        <f t="shared" si="145"/>
        <v>CUNDINAMARCA</v>
      </c>
      <c r="D3133" s="23" t="str">
        <f t="shared" si="146"/>
        <v>CUNDINAMARCA</v>
      </c>
      <c r="E3133" s="16">
        <v>2018</v>
      </c>
      <c r="F3133" s="16">
        <v>4</v>
      </c>
      <c r="G3133" s="16" t="s">
        <v>201</v>
      </c>
      <c r="H3133" s="18">
        <v>101.49146151565699</v>
      </c>
      <c r="I3133" s="18">
        <v>102.315564049988</v>
      </c>
      <c r="J3133" s="18">
        <v>99.4935923239224</v>
      </c>
      <c r="K3133" s="18">
        <v>100.370631424919</v>
      </c>
      <c r="L3133" s="20">
        <v>99.613319609425005</v>
      </c>
    </row>
    <row r="3134" spans="1:12" ht="16" x14ac:dyDescent="0.2">
      <c r="A3134" s="22">
        <f t="shared" si="144"/>
        <v>43221</v>
      </c>
      <c r="B3134" s="15" t="s">
        <v>207</v>
      </c>
      <c r="C3134" s="15" t="str">
        <f t="shared" si="145"/>
        <v>CUNDINAMARCA</v>
      </c>
      <c r="D3134" s="23" t="str">
        <f t="shared" si="146"/>
        <v>CUNDINAMARCA</v>
      </c>
      <c r="E3134" s="15">
        <v>2018</v>
      </c>
      <c r="F3134" s="15">
        <v>5</v>
      </c>
      <c r="G3134" s="15" t="s">
        <v>201</v>
      </c>
      <c r="H3134" s="17">
        <v>101.14973275885301</v>
      </c>
      <c r="I3134" s="17">
        <v>101.81081598730501</v>
      </c>
      <c r="J3134" s="17">
        <v>98.691212753884102</v>
      </c>
      <c r="K3134" s="17">
        <v>99.382200806391197</v>
      </c>
      <c r="L3134" s="19">
        <v>99.908198180654793</v>
      </c>
    </row>
    <row r="3135" spans="1:12" ht="16" x14ac:dyDescent="0.2">
      <c r="A3135" s="22">
        <f t="shared" si="144"/>
        <v>43252</v>
      </c>
      <c r="B3135" s="16" t="s">
        <v>207</v>
      </c>
      <c r="C3135" s="15" t="str">
        <f t="shared" si="145"/>
        <v>CUNDINAMARCA</v>
      </c>
      <c r="D3135" s="23" t="str">
        <f t="shared" si="146"/>
        <v>CUNDINAMARCA</v>
      </c>
      <c r="E3135" s="16">
        <v>2018</v>
      </c>
      <c r="F3135" s="16">
        <v>6</v>
      </c>
      <c r="G3135" s="16" t="s">
        <v>201</v>
      </c>
      <c r="H3135" s="18">
        <v>99.434203337801307</v>
      </c>
      <c r="I3135" s="18">
        <v>100.100358293919</v>
      </c>
      <c r="J3135" s="18">
        <v>96.422671379220503</v>
      </c>
      <c r="K3135" s="18">
        <v>97.074538432112803</v>
      </c>
      <c r="L3135" s="20">
        <v>100.208640498512</v>
      </c>
    </row>
    <row r="3136" spans="1:12" ht="16" x14ac:dyDescent="0.2">
      <c r="A3136" s="22">
        <f t="shared" si="144"/>
        <v>43282</v>
      </c>
      <c r="B3136" s="15" t="s">
        <v>207</v>
      </c>
      <c r="C3136" s="15" t="str">
        <f t="shared" si="145"/>
        <v>CUNDINAMARCA</v>
      </c>
      <c r="D3136" s="23" t="str">
        <f t="shared" si="146"/>
        <v>CUNDINAMARCA</v>
      </c>
      <c r="E3136" s="15">
        <v>2018</v>
      </c>
      <c r="F3136" s="15">
        <v>7</v>
      </c>
      <c r="G3136" s="15" t="s">
        <v>201</v>
      </c>
      <c r="H3136" s="17">
        <v>105.049871823825</v>
      </c>
      <c r="I3136" s="17">
        <v>105.676649103418</v>
      </c>
      <c r="J3136" s="17">
        <v>97.416586959113204</v>
      </c>
      <c r="K3136" s="17">
        <v>98.013808583531798</v>
      </c>
      <c r="L3136" s="19">
        <v>100.180821765377</v>
      </c>
    </row>
    <row r="3137" spans="1:12" ht="16" x14ac:dyDescent="0.2">
      <c r="A3137" s="22">
        <f t="shared" si="144"/>
        <v>43313</v>
      </c>
      <c r="B3137" s="16" t="s">
        <v>207</v>
      </c>
      <c r="C3137" s="15" t="str">
        <f t="shared" si="145"/>
        <v>CUNDINAMARCA</v>
      </c>
      <c r="D3137" s="23" t="str">
        <f t="shared" si="146"/>
        <v>CUNDINAMARCA</v>
      </c>
      <c r="E3137" s="16">
        <v>2018</v>
      </c>
      <c r="F3137" s="16">
        <v>8</v>
      </c>
      <c r="G3137" s="16" t="s">
        <v>201</v>
      </c>
      <c r="H3137" s="18">
        <v>106.031625672288</v>
      </c>
      <c r="I3137" s="18">
        <v>105.82986039510099</v>
      </c>
      <c r="J3137" s="18">
        <v>104.90136678903799</v>
      </c>
      <c r="K3137" s="18">
        <v>104.741882714564</v>
      </c>
      <c r="L3137" s="20">
        <v>101.493865969344</v>
      </c>
    </row>
    <row r="3138" spans="1:12" ht="16" x14ac:dyDescent="0.2">
      <c r="A3138" s="22">
        <f t="shared" ref="A3138:A3201" si="147">DATE(E3138,F3138,1)</f>
        <v>43344</v>
      </c>
      <c r="B3138" s="15" t="s">
        <v>207</v>
      </c>
      <c r="C3138" s="15" t="str">
        <f t="shared" si="145"/>
        <v>CUNDINAMARCA</v>
      </c>
      <c r="D3138" s="23" t="str">
        <f t="shared" si="146"/>
        <v>CUNDINAMARCA</v>
      </c>
      <c r="E3138" s="15">
        <v>2018</v>
      </c>
      <c r="F3138" s="15">
        <v>9</v>
      </c>
      <c r="G3138" s="15" t="s">
        <v>201</v>
      </c>
      <c r="H3138" s="17">
        <v>108.496721826307</v>
      </c>
      <c r="I3138" s="17">
        <v>107.55420079435601</v>
      </c>
      <c r="J3138" s="17">
        <v>100.005436548278</v>
      </c>
      <c r="K3138" s="17">
        <v>99.218874993120494</v>
      </c>
      <c r="L3138" s="19">
        <v>100.73719642807499</v>
      </c>
    </row>
    <row r="3139" spans="1:12" ht="16" x14ac:dyDescent="0.2">
      <c r="A3139" s="22">
        <f t="shared" si="147"/>
        <v>43374</v>
      </c>
      <c r="B3139" s="16" t="s">
        <v>207</v>
      </c>
      <c r="C3139" s="15" t="str">
        <f t="shared" ref="C3139:C3202" si="148">UPPER(B3139)</f>
        <v>CUNDINAMARCA</v>
      </c>
      <c r="D3139" s="23" t="str">
        <f t="shared" ref="D3139:D3202" si="149">SUBSTITUTE(SUBSTITUTE(SUBSTITUTE(SUBSTITUTE(SUBSTITUTE(SUBSTITUTE(SUBSTITUTE(SUBSTITUTE(SUBSTITUTE(SUBSTITUTE(C3139,"á","a"),"é","e"),"í","i"),"ó","o"),"ú","u"),"Á","A"),"É","E"),"Í","I"),"Ó","O"),"Ú","U")</f>
        <v>CUNDINAMARCA</v>
      </c>
      <c r="E3139" s="16">
        <v>2018</v>
      </c>
      <c r="F3139" s="16">
        <v>10</v>
      </c>
      <c r="G3139" s="16" t="s">
        <v>201</v>
      </c>
      <c r="H3139" s="18">
        <v>107.72001508651201</v>
      </c>
      <c r="I3139" s="18">
        <v>106.578486435223</v>
      </c>
      <c r="J3139" s="18">
        <v>108.86372296697</v>
      </c>
      <c r="K3139" s="18">
        <v>107.821256217148</v>
      </c>
      <c r="L3139" s="20">
        <v>101.82769076696199</v>
      </c>
    </row>
    <row r="3140" spans="1:12" ht="16" x14ac:dyDescent="0.2">
      <c r="A3140" s="22">
        <f t="shared" si="147"/>
        <v>43405</v>
      </c>
      <c r="B3140" s="15" t="s">
        <v>207</v>
      </c>
      <c r="C3140" s="15" t="str">
        <f t="shared" si="148"/>
        <v>CUNDINAMARCA</v>
      </c>
      <c r="D3140" s="23" t="str">
        <f t="shared" si="149"/>
        <v>CUNDINAMARCA</v>
      </c>
      <c r="E3140" s="15">
        <v>2018</v>
      </c>
      <c r="F3140" s="15">
        <v>11</v>
      </c>
      <c r="G3140" s="15" t="s">
        <v>201</v>
      </c>
      <c r="H3140" s="17">
        <v>100.854820889561</v>
      </c>
      <c r="I3140" s="17">
        <v>99.346065997342393</v>
      </c>
      <c r="J3140" s="17">
        <v>114.222895588719</v>
      </c>
      <c r="K3140" s="17">
        <v>112.50503218953401</v>
      </c>
      <c r="L3140" s="19">
        <v>101.082148718947</v>
      </c>
    </row>
    <row r="3141" spans="1:12" ht="16" x14ac:dyDescent="0.2">
      <c r="A3141" s="22">
        <f t="shared" si="147"/>
        <v>43435</v>
      </c>
      <c r="B3141" s="16" t="s">
        <v>207</v>
      </c>
      <c r="C3141" s="15" t="str">
        <f t="shared" si="148"/>
        <v>CUNDINAMARCA</v>
      </c>
      <c r="D3141" s="23" t="str">
        <f t="shared" si="149"/>
        <v>CUNDINAMARCA</v>
      </c>
      <c r="E3141" s="16">
        <v>2018</v>
      </c>
      <c r="F3141" s="16">
        <v>12</v>
      </c>
      <c r="G3141" s="16" t="s">
        <v>201</v>
      </c>
      <c r="H3141" s="18">
        <v>89.939116294403405</v>
      </c>
      <c r="I3141" s="18">
        <v>88.620334761453904</v>
      </c>
      <c r="J3141" s="18">
        <v>107.496297644091</v>
      </c>
      <c r="K3141" s="18">
        <v>105.860663250332</v>
      </c>
      <c r="L3141" s="20">
        <v>99.407460984226802</v>
      </c>
    </row>
    <row r="3142" spans="1:12" ht="16" x14ac:dyDescent="0.2">
      <c r="A3142" s="22">
        <f t="shared" si="147"/>
        <v>43466</v>
      </c>
      <c r="B3142" s="15" t="s">
        <v>207</v>
      </c>
      <c r="C3142" s="15" t="str">
        <f t="shared" si="148"/>
        <v>CUNDINAMARCA</v>
      </c>
      <c r="D3142" s="23" t="str">
        <f t="shared" si="149"/>
        <v>CUNDINAMARCA</v>
      </c>
      <c r="E3142" s="15">
        <v>2019</v>
      </c>
      <c r="F3142" s="15">
        <v>1</v>
      </c>
      <c r="G3142" s="15" t="s">
        <v>201</v>
      </c>
      <c r="H3142" s="17">
        <v>95.442991596625703</v>
      </c>
      <c r="I3142" s="17">
        <v>93.810796761889307</v>
      </c>
      <c r="J3142" s="17">
        <v>93.599528885666004</v>
      </c>
      <c r="K3142" s="17">
        <v>92.058664075767695</v>
      </c>
      <c r="L3142" s="19">
        <v>97.738336996133199</v>
      </c>
    </row>
    <row r="3143" spans="1:12" ht="16" x14ac:dyDescent="0.2">
      <c r="A3143" s="22">
        <f t="shared" si="147"/>
        <v>43497</v>
      </c>
      <c r="B3143" s="16" t="s">
        <v>207</v>
      </c>
      <c r="C3143" s="15" t="str">
        <f t="shared" si="148"/>
        <v>CUNDINAMARCA</v>
      </c>
      <c r="D3143" s="23" t="str">
        <f t="shared" si="149"/>
        <v>CUNDINAMARCA</v>
      </c>
      <c r="E3143" s="16">
        <v>2019</v>
      </c>
      <c r="F3143" s="16">
        <v>2</v>
      </c>
      <c r="G3143" s="16" t="s">
        <v>201</v>
      </c>
      <c r="H3143" s="18">
        <v>102.81066346103199</v>
      </c>
      <c r="I3143" s="18">
        <v>100.683299278997</v>
      </c>
      <c r="J3143" s="18">
        <v>102.150647061962</v>
      </c>
      <c r="K3143" s="18">
        <v>100.049419571527</v>
      </c>
      <c r="L3143" s="20">
        <v>100.998692519543</v>
      </c>
    </row>
    <row r="3144" spans="1:12" ht="16" x14ac:dyDescent="0.2">
      <c r="A3144" s="22">
        <f t="shared" si="147"/>
        <v>43525</v>
      </c>
      <c r="B3144" s="15" t="s">
        <v>207</v>
      </c>
      <c r="C3144" s="15" t="str">
        <f t="shared" si="148"/>
        <v>CUNDINAMARCA</v>
      </c>
      <c r="D3144" s="23" t="str">
        <f t="shared" si="149"/>
        <v>CUNDINAMARCA</v>
      </c>
      <c r="E3144" s="15">
        <v>2019</v>
      </c>
      <c r="F3144" s="15">
        <v>3</v>
      </c>
      <c r="G3144" s="15" t="s">
        <v>201</v>
      </c>
      <c r="H3144" s="17">
        <v>103.18650957627</v>
      </c>
      <c r="I3144" s="17">
        <v>100.749252154879</v>
      </c>
      <c r="J3144" s="17">
        <v>104.459715357186</v>
      </c>
      <c r="K3144" s="17">
        <v>102.02604983659199</v>
      </c>
      <c r="L3144" s="19">
        <v>101.00425626617</v>
      </c>
    </row>
    <row r="3145" spans="1:12" ht="16" x14ac:dyDescent="0.2">
      <c r="A3145" s="22">
        <f t="shared" si="147"/>
        <v>43556</v>
      </c>
      <c r="B3145" s="16" t="s">
        <v>207</v>
      </c>
      <c r="C3145" s="15" t="str">
        <f t="shared" si="148"/>
        <v>CUNDINAMARCA</v>
      </c>
      <c r="D3145" s="23" t="str">
        <f t="shared" si="149"/>
        <v>CUNDINAMARCA</v>
      </c>
      <c r="E3145" s="16">
        <v>2019</v>
      </c>
      <c r="F3145" s="16">
        <v>4</v>
      </c>
      <c r="G3145" s="16" t="s">
        <v>201</v>
      </c>
      <c r="H3145" s="18">
        <v>102.975646026688</v>
      </c>
      <c r="I3145" s="18">
        <v>100.22139643403101</v>
      </c>
      <c r="J3145" s="18">
        <v>103.801475661005</v>
      </c>
      <c r="K3145" s="18">
        <v>101.086767663153</v>
      </c>
      <c r="L3145" s="20">
        <v>102.044676885415</v>
      </c>
    </row>
    <row r="3146" spans="1:12" ht="16" x14ac:dyDescent="0.2">
      <c r="A3146" s="22">
        <f t="shared" si="147"/>
        <v>43586</v>
      </c>
      <c r="B3146" s="15" t="s">
        <v>207</v>
      </c>
      <c r="C3146" s="15" t="str">
        <f t="shared" si="148"/>
        <v>CUNDINAMARCA</v>
      </c>
      <c r="D3146" s="23" t="str">
        <f t="shared" si="149"/>
        <v>CUNDINAMARCA</v>
      </c>
      <c r="E3146" s="15">
        <v>2019</v>
      </c>
      <c r="F3146" s="15">
        <v>5</v>
      </c>
      <c r="G3146" s="15" t="s">
        <v>201</v>
      </c>
      <c r="H3146" s="17">
        <v>106.282595287597</v>
      </c>
      <c r="I3146" s="17">
        <v>102.604387071568</v>
      </c>
      <c r="J3146" s="17">
        <v>113.671834945162</v>
      </c>
      <c r="K3146" s="17">
        <v>109.72816578923801</v>
      </c>
      <c r="L3146" s="19">
        <v>102.306172976883</v>
      </c>
    </row>
    <row r="3147" spans="1:12" ht="16" x14ac:dyDescent="0.2">
      <c r="A3147" s="22">
        <f t="shared" si="147"/>
        <v>43617</v>
      </c>
      <c r="B3147" s="16" t="s">
        <v>207</v>
      </c>
      <c r="C3147" s="15" t="str">
        <f t="shared" si="148"/>
        <v>CUNDINAMARCA</v>
      </c>
      <c r="D3147" s="23" t="str">
        <f t="shared" si="149"/>
        <v>CUNDINAMARCA</v>
      </c>
      <c r="E3147" s="16">
        <v>2019</v>
      </c>
      <c r="F3147" s="16">
        <v>6</v>
      </c>
      <c r="G3147" s="16" t="s">
        <v>201</v>
      </c>
      <c r="H3147" s="18">
        <v>98.126957934482803</v>
      </c>
      <c r="I3147" s="18">
        <v>94.736623480574906</v>
      </c>
      <c r="J3147" s="18">
        <v>103.682394080867</v>
      </c>
      <c r="K3147" s="18">
        <v>100.16889484614801</v>
      </c>
      <c r="L3147" s="20">
        <v>102.92931259910399</v>
      </c>
    </row>
    <row r="3148" spans="1:12" ht="16" x14ac:dyDescent="0.2">
      <c r="A3148" s="22">
        <f t="shared" si="147"/>
        <v>43647</v>
      </c>
      <c r="B3148" s="15" t="s">
        <v>207</v>
      </c>
      <c r="C3148" s="15" t="str">
        <f t="shared" si="148"/>
        <v>CUNDINAMARCA</v>
      </c>
      <c r="D3148" s="23" t="str">
        <f t="shared" si="149"/>
        <v>CUNDINAMARCA</v>
      </c>
      <c r="E3148" s="15">
        <v>2019</v>
      </c>
      <c r="F3148" s="15">
        <v>7</v>
      </c>
      <c r="G3148" s="15" t="s">
        <v>201</v>
      </c>
      <c r="H3148" s="17">
        <v>106.231267979606</v>
      </c>
      <c r="I3148" s="17">
        <v>102.77866860812701</v>
      </c>
      <c r="J3148" s="17">
        <v>111.26419915821501</v>
      </c>
      <c r="K3148" s="17">
        <v>107.689365595129</v>
      </c>
      <c r="L3148" s="19">
        <v>103.124043731048</v>
      </c>
    </row>
    <row r="3149" spans="1:12" ht="16" x14ac:dyDescent="0.2">
      <c r="A3149" s="22">
        <f t="shared" si="147"/>
        <v>43678</v>
      </c>
      <c r="B3149" s="16" t="s">
        <v>207</v>
      </c>
      <c r="C3149" s="15" t="str">
        <f t="shared" si="148"/>
        <v>CUNDINAMARCA</v>
      </c>
      <c r="D3149" s="23" t="str">
        <f t="shared" si="149"/>
        <v>CUNDINAMARCA</v>
      </c>
      <c r="E3149" s="16">
        <v>2019</v>
      </c>
      <c r="F3149" s="16">
        <v>8</v>
      </c>
      <c r="G3149" s="16" t="s">
        <v>201</v>
      </c>
      <c r="H3149" s="18">
        <v>104.415795512977</v>
      </c>
      <c r="I3149" s="18">
        <v>100.682637388465</v>
      </c>
      <c r="J3149" s="18">
        <v>116.407821804965</v>
      </c>
      <c r="K3149" s="18">
        <v>112.245322362667</v>
      </c>
      <c r="L3149" s="20">
        <v>103.224191170334</v>
      </c>
    </row>
    <row r="3150" spans="1:12" ht="16" x14ac:dyDescent="0.2">
      <c r="A3150" s="22">
        <f t="shared" si="147"/>
        <v>43709</v>
      </c>
      <c r="B3150" s="15" t="s">
        <v>207</v>
      </c>
      <c r="C3150" s="15" t="str">
        <f t="shared" si="148"/>
        <v>CUNDINAMARCA</v>
      </c>
      <c r="D3150" s="23" t="str">
        <f t="shared" si="149"/>
        <v>CUNDINAMARCA</v>
      </c>
      <c r="E3150" s="15">
        <v>2019</v>
      </c>
      <c r="F3150" s="15">
        <v>9</v>
      </c>
      <c r="G3150" s="15" t="s">
        <v>201</v>
      </c>
      <c r="H3150" s="17">
        <v>107.046602909269</v>
      </c>
      <c r="I3150" s="17">
        <v>102.806098847565</v>
      </c>
      <c r="J3150" s="17">
        <v>110.863455482736</v>
      </c>
      <c r="K3150" s="17">
        <v>106.527579881175</v>
      </c>
      <c r="L3150" s="19">
        <v>103.530197234818</v>
      </c>
    </row>
    <row r="3151" spans="1:12" ht="16" x14ac:dyDescent="0.2">
      <c r="A3151" s="22">
        <f t="shared" si="147"/>
        <v>43739</v>
      </c>
      <c r="B3151" s="16" t="s">
        <v>207</v>
      </c>
      <c r="C3151" s="15" t="str">
        <f t="shared" si="148"/>
        <v>CUNDINAMARCA</v>
      </c>
      <c r="D3151" s="23" t="str">
        <f t="shared" si="149"/>
        <v>CUNDINAMARCA</v>
      </c>
      <c r="E3151" s="16">
        <v>2019</v>
      </c>
      <c r="F3151" s="16">
        <v>10</v>
      </c>
      <c r="G3151" s="16" t="s">
        <v>201</v>
      </c>
      <c r="H3151" s="18">
        <v>109.85761150736499</v>
      </c>
      <c r="I3151" s="18">
        <v>105.17263012618101</v>
      </c>
      <c r="J3151" s="18">
        <v>119.268113077313</v>
      </c>
      <c r="K3151" s="18">
        <v>114.092163317445</v>
      </c>
      <c r="L3151" s="20">
        <v>103.53576098144499</v>
      </c>
    </row>
    <row r="3152" spans="1:12" ht="16" x14ac:dyDescent="0.2">
      <c r="A3152" s="22">
        <f t="shared" si="147"/>
        <v>43770</v>
      </c>
      <c r="B3152" s="15" t="s">
        <v>207</v>
      </c>
      <c r="C3152" s="15" t="str">
        <f t="shared" si="148"/>
        <v>CUNDINAMARCA</v>
      </c>
      <c r="D3152" s="23" t="str">
        <f t="shared" si="149"/>
        <v>CUNDINAMARCA</v>
      </c>
      <c r="E3152" s="15">
        <v>2019</v>
      </c>
      <c r="F3152" s="15">
        <v>11</v>
      </c>
      <c r="G3152" s="15" t="s">
        <v>201</v>
      </c>
      <c r="H3152" s="17">
        <v>108.136162508322</v>
      </c>
      <c r="I3152" s="17">
        <v>103.468252334646</v>
      </c>
      <c r="J3152" s="17">
        <v>115.935462208584</v>
      </c>
      <c r="K3152" s="17">
        <v>110.941382608656</v>
      </c>
      <c r="L3152" s="19">
        <v>103.046151278271</v>
      </c>
    </row>
    <row r="3153" spans="1:12" ht="16" x14ac:dyDescent="0.2">
      <c r="A3153" s="22">
        <f t="shared" si="147"/>
        <v>43800</v>
      </c>
      <c r="B3153" s="16" t="s">
        <v>207</v>
      </c>
      <c r="C3153" s="15" t="str">
        <f t="shared" si="148"/>
        <v>CUNDINAMARCA</v>
      </c>
      <c r="D3153" s="23" t="str">
        <f t="shared" si="149"/>
        <v>CUNDINAMARCA</v>
      </c>
      <c r="E3153" s="16">
        <v>2019</v>
      </c>
      <c r="F3153" s="16">
        <v>12</v>
      </c>
      <c r="G3153" s="16" t="s">
        <v>201</v>
      </c>
      <c r="H3153" s="18">
        <v>106.079923469657</v>
      </c>
      <c r="I3153" s="18">
        <v>101.230052922197</v>
      </c>
      <c r="J3153" s="18">
        <v>115.85706884717</v>
      </c>
      <c r="K3153" s="18">
        <v>110.54378404687699</v>
      </c>
      <c r="L3153" s="20">
        <v>102.606615294739</v>
      </c>
    </row>
    <row r="3154" spans="1:12" ht="16" x14ac:dyDescent="0.2">
      <c r="A3154" s="22">
        <f t="shared" si="147"/>
        <v>43831</v>
      </c>
      <c r="B3154" s="15" t="s">
        <v>207</v>
      </c>
      <c r="C3154" s="15" t="str">
        <f t="shared" si="148"/>
        <v>CUNDINAMARCA</v>
      </c>
      <c r="D3154" s="23" t="str">
        <f t="shared" si="149"/>
        <v>CUNDINAMARCA</v>
      </c>
      <c r="E3154" s="15">
        <v>2020</v>
      </c>
      <c r="F3154" s="15">
        <v>1</v>
      </c>
      <c r="G3154" s="15" t="s">
        <v>201</v>
      </c>
      <c r="H3154" s="17">
        <v>95.4686924052031</v>
      </c>
      <c r="I3154" s="17">
        <v>90.379755684405893</v>
      </c>
      <c r="J3154" s="17">
        <v>96.844334729126004</v>
      </c>
      <c r="K3154" s="17">
        <v>91.784577154910494</v>
      </c>
      <c r="L3154" s="19">
        <v>99.463098450496602</v>
      </c>
    </row>
    <row r="3155" spans="1:12" ht="16" x14ac:dyDescent="0.2">
      <c r="A3155" s="22">
        <f t="shared" si="147"/>
        <v>43862</v>
      </c>
      <c r="B3155" s="16" t="s">
        <v>207</v>
      </c>
      <c r="C3155" s="15" t="str">
        <f t="shared" si="148"/>
        <v>CUNDINAMARCA</v>
      </c>
      <c r="D3155" s="23" t="str">
        <f t="shared" si="149"/>
        <v>CUNDINAMARCA</v>
      </c>
      <c r="E3155" s="16">
        <v>2020</v>
      </c>
      <c r="F3155" s="16">
        <v>2</v>
      </c>
      <c r="G3155" s="16" t="s">
        <v>201</v>
      </c>
      <c r="H3155" s="18">
        <v>113.333407102527</v>
      </c>
      <c r="I3155" s="18">
        <v>106.738216673756</v>
      </c>
      <c r="J3155" s="18">
        <v>111.41562492467099</v>
      </c>
      <c r="K3155" s="18">
        <v>104.990849748101</v>
      </c>
      <c r="L3155" s="20">
        <v>103.32433860962</v>
      </c>
    </row>
    <row r="3156" spans="1:12" ht="16" x14ac:dyDescent="0.2">
      <c r="A3156" s="22">
        <f t="shared" si="147"/>
        <v>43891</v>
      </c>
      <c r="B3156" s="15" t="s">
        <v>207</v>
      </c>
      <c r="C3156" s="15" t="str">
        <f t="shared" si="148"/>
        <v>CUNDINAMARCA</v>
      </c>
      <c r="D3156" s="23" t="str">
        <f t="shared" si="149"/>
        <v>CUNDINAMARCA</v>
      </c>
      <c r="E3156" s="15">
        <v>2020</v>
      </c>
      <c r="F3156" s="15">
        <v>3</v>
      </c>
      <c r="G3156" s="15" t="s">
        <v>201</v>
      </c>
      <c r="H3156" s="17">
        <v>91.138118817361999</v>
      </c>
      <c r="I3156" s="17">
        <v>84.770599232698601</v>
      </c>
      <c r="J3156" s="17">
        <v>99.813666011557899</v>
      </c>
      <c r="K3156" s="17">
        <v>92.804591085405704</v>
      </c>
      <c r="L3156" s="19">
        <v>101.48273847609001</v>
      </c>
    </row>
    <row r="3157" spans="1:12" ht="16" x14ac:dyDescent="0.2">
      <c r="A3157" s="22">
        <f t="shared" si="147"/>
        <v>43922</v>
      </c>
      <c r="B3157" s="16" t="s">
        <v>207</v>
      </c>
      <c r="C3157" s="15" t="str">
        <f t="shared" si="148"/>
        <v>CUNDINAMARCA</v>
      </c>
      <c r="D3157" s="23" t="str">
        <f t="shared" si="149"/>
        <v>CUNDINAMARCA</v>
      </c>
      <c r="E3157" s="16">
        <v>2020</v>
      </c>
      <c r="F3157" s="16">
        <v>4</v>
      </c>
      <c r="G3157" s="16" t="s">
        <v>201</v>
      </c>
      <c r="H3157" s="18">
        <v>59.788765960348698</v>
      </c>
      <c r="I3157" s="18">
        <v>55.536368803812202</v>
      </c>
      <c r="J3157" s="18">
        <v>64.261026118127802</v>
      </c>
      <c r="K3157" s="18">
        <v>59.743066302906101</v>
      </c>
      <c r="L3157" s="20">
        <v>97.621498316966694</v>
      </c>
    </row>
    <row r="3158" spans="1:12" ht="16" x14ac:dyDescent="0.2">
      <c r="A3158" s="22">
        <f t="shared" si="147"/>
        <v>43952</v>
      </c>
      <c r="B3158" s="15" t="s">
        <v>207</v>
      </c>
      <c r="C3158" s="15" t="str">
        <f t="shared" si="148"/>
        <v>CUNDINAMARCA</v>
      </c>
      <c r="D3158" s="23" t="str">
        <f t="shared" si="149"/>
        <v>CUNDINAMARCA</v>
      </c>
      <c r="E3158" s="15">
        <v>2020</v>
      </c>
      <c r="F3158" s="15">
        <v>5</v>
      </c>
      <c r="G3158" s="15" t="s">
        <v>201</v>
      </c>
      <c r="H3158" s="17">
        <v>80.592629057356703</v>
      </c>
      <c r="I3158" s="17">
        <v>74.893086810010701</v>
      </c>
      <c r="J3158" s="17">
        <v>86.317186890196794</v>
      </c>
      <c r="K3158" s="17">
        <v>80.222309710844399</v>
      </c>
      <c r="L3158" s="19">
        <v>95.412690906056099</v>
      </c>
    </row>
    <row r="3159" spans="1:12" ht="16" x14ac:dyDescent="0.2">
      <c r="A3159" s="22">
        <f t="shared" si="147"/>
        <v>43983</v>
      </c>
      <c r="B3159" s="16" t="s">
        <v>207</v>
      </c>
      <c r="C3159" s="15" t="str">
        <f t="shared" si="148"/>
        <v>CUNDINAMARCA</v>
      </c>
      <c r="D3159" s="23" t="str">
        <f t="shared" si="149"/>
        <v>CUNDINAMARCA</v>
      </c>
      <c r="E3159" s="16">
        <v>2020</v>
      </c>
      <c r="F3159" s="16">
        <v>6</v>
      </c>
      <c r="G3159" s="16" t="s">
        <v>201</v>
      </c>
      <c r="H3159" s="18">
        <v>91.241545063020794</v>
      </c>
      <c r="I3159" s="18">
        <v>85.291281617814903</v>
      </c>
      <c r="J3159" s="18">
        <v>97.545424801206394</v>
      </c>
      <c r="K3159" s="18">
        <v>91.210182171540495</v>
      </c>
      <c r="L3159" s="20">
        <v>94.500236459231601</v>
      </c>
    </row>
    <row r="3160" spans="1:12" ht="16" x14ac:dyDescent="0.2">
      <c r="A3160" s="22">
        <f t="shared" si="147"/>
        <v>44013</v>
      </c>
      <c r="B3160" s="15" t="s">
        <v>207</v>
      </c>
      <c r="C3160" s="15" t="str">
        <f t="shared" si="148"/>
        <v>CUNDINAMARCA</v>
      </c>
      <c r="D3160" s="23" t="str">
        <f t="shared" si="149"/>
        <v>CUNDINAMARCA</v>
      </c>
      <c r="E3160" s="15">
        <v>2020</v>
      </c>
      <c r="F3160" s="15">
        <v>7</v>
      </c>
      <c r="G3160" s="15" t="s">
        <v>201</v>
      </c>
      <c r="H3160" s="17">
        <v>108.241322817791</v>
      </c>
      <c r="I3160" s="17">
        <v>100.66345885767601</v>
      </c>
      <c r="J3160" s="17">
        <v>114.29572615443401</v>
      </c>
      <c r="K3160" s="17">
        <v>106.316490072677</v>
      </c>
      <c r="L3160" s="19">
        <v>94.950899936016896</v>
      </c>
    </row>
    <row r="3161" spans="1:12" ht="16" x14ac:dyDescent="0.2">
      <c r="A3161" s="22">
        <f t="shared" si="147"/>
        <v>44044</v>
      </c>
      <c r="B3161" s="16" t="s">
        <v>207</v>
      </c>
      <c r="C3161" s="15" t="str">
        <f t="shared" si="148"/>
        <v>CUNDINAMARCA</v>
      </c>
      <c r="D3161" s="23" t="str">
        <f t="shared" si="149"/>
        <v>CUNDINAMARCA</v>
      </c>
      <c r="E3161" s="16">
        <v>2020</v>
      </c>
      <c r="F3161" s="16">
        <v>8</v>
      </c>
      <c r="G3161" s="16" t="s">
        <v>201</v>
      </c>
      <c r="H3161" s="18">
        <v>102.173720843784</v>
      </c>
      <c r="I3161" s="18">
        <v>94.086094710623001</v>
      </c>
      <c r="J3161" s="18">
        <v>109.567728215885</v>
      </c>
      <c r="K3161" s="18">
        <v>100.784689105909</v>
      </c>
      <c r="L3161" s="20">
        <v>97.693827023117393</v>
      </c>
    </row>
    <row r="3162" spans="1:12" ht="16" x14ac:dyDescent="0.2">
      <c r="A3162" s="22">
        <f t="shared" si="147"/>
        <v>44075</v>
      </c>
      <c r="B3162" s="15" t="s">
        <v>207</v>
      </c>
      <c r="C3162" s="15" t="str">
        <f t="shared" si="148"/>
        <v>CUNDINAMARCA</v>
      </c>
      <c r="D3162" s="23" t="str">
        <f t="shared" si="149"/>
        <v>CUNDINAMARCA</v>
      </c>
      <c r="E3162" s="15">
        <v>2020</v>
      </c>
      <c r="F3162" s="15">
        <v>9</v>
      </c>
      <c r="G3162" s="15" t="s">
        <v>201</v>
      </c>
      <c r="H3162" s="17">
        <v>112.530591617762</v>
      </c>
      <c r="I3162" s="17">
        <v>103.04211628297099</v>
      </c>
      <c r="J3162" s="17">
        <v>118.168872658298</v>
      </c>
      <c r="K3162" s="17">
        <v>108.26546243139499</v>
      </c>
      <c r="L3162" s="19">
        <v>99.518735916766403</v>
      </c>
    </row>
    <row r="3163" spans="1:12" ht="16" x14ac:dyDescent="0.2">
      <c r="A3163" s="22">
        <f t="shared" si="147"/>
        <v>44105</v>
      </c>
      <c r="B3163" s="16" t="s">
        <v>207</v>
      </c>
      <c r="C3163" s="15" t="str">
        <f t="shared" si="148"/>
        <v>CUNDINAMARCA</v>
      </c>
      <c r="D3163" s="23" t="str">
        <f t="shared" si="149"/>
        <v>CUNDINAMARCA</v>
      </c>
      <c r="E3163" s="16">
        <v>2020</v>
      </c>
      <c r="F3163" s="16">
        <v>10</v>
      </c>
      <c r="G3163" s="16" t="s">
        <v>201</v>
      </c>
      <c r="H3163" s="18">
        <v>113.592599166836</v>
      </c>
      <c r="I3163" s="18">
        <v>103.41826568083</v>
      </c>
      <c r="J3163" s="18">
        <v>121.91134811695299</v>
      </c>
      <c r="K3163" s="18">
        <v>110.899219473413</v>
      </c>
      <c r="L3163" s="20">
        <v>100.54802904275699</v>
      </c>
    </row>
    <row r="3164" spans="1:12" ht="16" x14ac:dyDescent="0.2">
      <c r="A3164" s="22">
        <f t="shared" si="147"/>
        <v>44136</v>
      </c>
      <c r="B3164" s="15" t="s">
        <v>207</v>
      </c>
      <c r="C3164" s="15" t="str">
        <f t="shared" si="148"/>
        <v>CUNDINAMARCA</v>
      </c>
      <c r="D3164" s="23" t="str">
        <f t="shared" si="149"/>
        <v>CUNDINAMARCA</v>
      </c>
      <c r="E3164" s="15">
        <v>2020</v>
      </c>
      <c r="F3164" s="15">
        <v>11</v>
      </c>
      <c r="G3164" s="15" t="s">
        <v>201</v>
      </c>
      <c r="H3164" s="17">
        <v>114.44935343844701</v>
      </c>
      <c r="I3164" s="17">
        <v>104.05638675135501</v>
      </c>
      <c r="J3164" s="17">
        <v>124.645711363705</v>
      </c>
      <c r="K3164" s="17">
        <v>113.383569203706</v>
      </c>
      <c r="L3164" s="19">
        <v>100.909672573511</v>
      </c>
    </row>
    <row r="3165" spans="1:12" ht="16" x14ac:dyDescent="0.2">
      <c r="A3165" s="22">
        <f t="shared" si="147"/>
        <v>44166</v>
      </c>
      <c r="B3165" s="16" t="s">
        <v>207</v>
      </c>
      <c r="C3165" s="15" t="str">
        <f t="shared" si="148"/>
        <v>CUNDINAMARCA</v>
      </c>
      <c r="D3165" s="23" t="str">
        <f t="shared" si="149"/>
        <v>CUNDINAMARCA</v>
      </c>
      <c r="E3165" s="16">
        <v>2020</v>
      </c>
      <c r="F3165" s="16">
        <v>12</v>
      </c>
      <c r="G3165" s="16" t="s">
        <v>201</v>
      </c>
      <c r="H3165" s="18">
        <v>110.075716829386</v>
      </c>
      <c r="I3165" s="18">
        <v>100.067274476636</v>
      </c>
      <c r="J3165" s="18">
        <v>122.216365691832</v>
      </c>
      <c r="K3165" s="18">
        <v>111.133307600329</v>
      </c>
      <c r="L3165" s="20">
        <v>99.885943194146904</v>
      </c>
    </row>
    <row r="3166" spans="1:12" ht="16" x14ac:dyDescent="0.2">
      <c r="A3166" s="22">
        <f t="shared" si="147"/>
        <v>44197</v>
      </c>
      <c r="B3166" s="15" t="s">
        <v>207</v>
      </c>
      <c r="C3166" s="15" t="str">
        <f t="shared" si="148"/>
        <v>CUNDINAMARCA</v>
      </c>
      <c r="D3166" s="23" t="str">
        <f t="shared" si="149"/>
        <v>CUNDINAMARCA</v>
      </c>
      <c r="E3166" s="15">
        <v>2021</v>
      </c>
      <c r="F3166" s="15">
        <v>1</v>
      </c>
      <c r="G3166" s="15" t="s">
        <v>201</v>
      </c>
      <c r="H3166" s="17">
        <v>106.691840193264</v>
      </c>
      <c r="I3166" s="17">
        <v>96.134543974742499</v>
      </c>
      <c r="J3166" s="17">
        <v>102.518436910913</v>
      </c>
      <c r="K3166" s="17">
        <v>92.509184206245806</v>
      </c>
      <c r="L3166" s="19">
        <v>98.328094138592903</v>
      </c>
    </row>
    <row r="3167" spans="1:12" ht="16" x14ac:dyDescent="0.2">
      <c r="A3167" s="22">
        <f t="shared" si="147"/>
        <v>44228</v>
      </c>
      <c r="B3167" s="16" t="s">
        <v>207</v>
      </c>
      <c r="C3167" s="15" t="str">
        <f t="shared" si="148"/>
        <v>CUNDINAMARCA</v>
      </c>
      <c r="D3167" s="23" t="str">
        <f t="shared" si="149"/>
        <v>CUNDINAMARCA</v>
      </c>
      <c r="E3167" s="16">
        <v>2021</v>
      </c>
      <c r="F3167" s="16">
        <v>2</v>
      </c>
      <c r="G3167" s="16" t="s">
        <v>201</v>
      </c>
      <c r="H3167" s="18">
        <v>109.39700443281799</v>
      </c>
      <c r="I3167" s="18">
        <v>98.103589913103704</v>
      </c>
      <c r="J3167" s="18">
        <v>116.780223223893</v>
      </c>
      <c r="K3167" s="18">
        <v>104.66560083219601</v>
      </c>
      <c r="L3167" s="20">
        <v>99.602192116170997</v>
      </c>
    </row>
    <row r="3168" spans="1:12" ht="16" x14ac:dyDescent="0.2">
      <c r="A3168" s="22">
        <f t="shared" si="147"/>
        <v>44256</v>
      </c>
      <c r="B3168" s="15" t="s">
        <v>207</v>
      </c>
      <c r="C3168" s="15" t="str">
        <f t="shared" si="148"/>
        <v>CUNDINAMARCA</v>
      </c>
      <c r="D3168" s="23" t="str">
        <f t="shared" si="149"/>
        <v>CUNDINAMARCA</v>
      </c>
      <c r="E3168" s="15">
        <v>2021</v>
      </c>
      <c r="F3168" s="15">
        <v>3</v>
      </c>
      <c r="G3168" s="15" t="s">
        <v>201</v>
      </c>
      <c r="H3168" s="17">
        <v>119.128395369847</v>
      </c>
      <c r="I3168" s="17">
        <v>105.287638307986</v>
      </c>
      <c r="J3168" s="17">
        <v>133.84588426537499</v>
      </c>
      <c r="K3168" s="17">
        <v>118.615622887142</v>
      </c>
      <c r="L3168" s="19">
        <v>100.13074804573399</v>
      </c>
    </row>
    <row r="3169" spans="1:12" ht="16" x14ac:dyDescent="0.2">
      <c r="A3169" s="22">
        <f t="shared" si="147"/>
        <v>44287</v>
      </c>
      <c r="B3169" s="16" t="s">
        <v>207</v>
      </c>
      <c r="C3169" s="15" t="str">
        <f t="shared" si="148"/>
        <v>CUNDINAMARCA</v>
      </c>
      <c r="D3169" s="23" t="str">
        <f t="shared" si="149"/>
        <v>CUNDINAMARCA</v>
      </c>
      <c r="E3169" s="16">
        <v>2021</v>
      </c>
      <c r="F3169" s="16">
        <v>4</v>
      </c>
      <c r="G3169" s="16" t="s">
        <v>201</v>
      </c>
      <c r="H3169" s="18">
        <v>114.26480909902099</v>
      </c>
      <c r="I3169" s="18">
        <v>98.840862091941105</v>
      </c>
      <c r="J3169" s="18">
        <v>122.396813003947</v>
      </c>
      <c r="K3169" s="18">
        <v>106.407647496691</v>
      </c>
      <c r="L3169" s="20">
        <v>101.00982001279699</v>
      </c>
    </row>
    <row r="3170" spans="1:12" ht="16" x14ac:dyDescent="0.2">
      <c r="A3170" s="22">
        <f t="shared" si="147"/>
        <v>44317</v>
      </c>
      <c r="B3170" s="15" t="s">
        <v>207</v>
      </c>
      <c r="C3170" s="15" t="str">
        <f t="shared" si="148"/>
        <v>CUNDINAMARCA</v>
      </c>
      <c r="D3170" s="23" t="str">
        <f t="shared" si="149"/>
        <v>CUNDINAMARCA</v>
      </c>
      <c r="E3170" s="15">
        <v>2021</v>
      </c>
      <c r="F3170" s="15">
        <v>5</v>
      </c>
      <c r="G3170" s="15" t="s">
        <v>201</v>
      </c>
      <c r="H3170" s="17">
        <v>102.539522697829</v>
      </c>
      <c r="I3170" s="17">
        <v>88.0188816102213</v>
      </c>
      <c r="J3170" s="17">
        <v>101.70448532504</v>
      </c>
      <c r="K3170" s="17">
        <v>87.406854654198696</v>
      </c>
      <c r="L3170" s="19">
        <v>100.03616435307499</v>
      </c>
    </row>
    <row r="3171" spans="1:12" ht="16" x14ac:dyDescent="0.2">
      <c r="A3171" s="22">
        <f t="shared" si="147"/>
        <v>44348</v>
      </c>
      <c r="B3171" s="16" t="s">
        <v>207</v>
      </c>
      <c r="C3171" s="15" t="str">
        <f t="shared" si="148"/>
        <v>CUNDINAMARCA</v>
      </c>
      <c r="D3171" s="23" t="str">
        <f t="shared" si="149"/>
        <v>CUNDINAMARCA</v>
      </c>
      <c r="E3171" s="16">
        <v>2021</v>
      </c>
      <c r="F3171" s="16">
        <v>6</v>
      </c>
      <c r="G3171" s="16" t="s">
        <v>201</v>
      </c>
      <c r="H3171" s="18">
        <v>121.698305721407</v>
      </c>
      <c r="I3171" s="18">
        <v>103.42191991659899</v>
      </c>
      <c r="J3171" s="18">
        <v>133.592211812605</v>
      </c>
      <c r="K3171" s="18">
        <v>113.691259796254</v>
      </c>
      <c r="L3171" s="20">
        <v>100.826216374106</v>
      </c>
    </row>
    <row r="3172" spans="1:12" ht="16" x14ac:dyDescent="0.2">
      <c r="A3172" s="22">
        <f t="shared" si="147"/>
        <v>44378</v>
      </c>
      <c r="B3172" s="15" t="s">
        <v>207</v>
      </c>
      <c r="C3172" s="15" t="str">
        <f t="shared" si="148"/>
        <v>CUNDINAMARCA</v>
      </c>
      <c r="D3172" s="23" t="str">
        <f t="shared" si="149"/>
        <v>CUNDINAMARCA</v>
      </c>
      <c r="E3172" s="15">
        <v>2021</v>
      </c>
      <c r="F3172" s="15">
        <v>7</v>
      </c>
      <c r="G3172" s="15" t="s">
        <v>201</v>
      </c>
      <c r="H3172" s="17">
        <v>138.90072154546201</v>
      </c>
      <c r="I3172" s="17">
        <v>116.510020009508</v>
      </c>
      <c r="J3172" s="17">
        <v>144.45151597090401</v>
      </c>
      <c r="K3172" s="17">
        <v>121.34071490677</v>
      </c>
      <c r="L3172" s="19">
        <v>101.193423651487</v>
      </c>
    </row>
    <row r="3173" spans="1:12" ht="16" x14ac:dyDescent="0.2">
      <c r="A3173" s="22">
        <f t="shared" si="147"/>
        <v>44409</v>
      </c>
      <c r="B3173" s="16" t="s">
        <v>207</v>
      </c>
      <c r="C3173" s="15" t="str">
        <f t="shared" si="148"/>
        <v>CUNDINAMARCA</v>
      </c>
      <c r="D3173" s="23" t="str">
        <f t="shared" si="149"/>
        <v>CUNDINAMARCA</v>
      </c>
      <c r="E3173" s="16">
        <v>2021</v>
      </c>
      <c r="F3173" s="16">
        <v>8</v>
      </c>
      <c r="G3173" s="16" t="s">
        <v>201</v>
      </c>
      <c r="H3173" s="18">
        <v>152.895023870834</v>
      </c>
      <c r="I3173" s="18">
        <v>127.442009433217</v>
      </c>
      <c r="J3173" s="18">
        <v>147.648545123969</v>
      </c>
      <c r="K3173" s="18">
        <v>122.834999506483</v>
      </c>
      <c r="L3173" s="20">
        <v>102.70676273402501</v>
      </c>
    </row>
    <row r="3174" spans="1:12" ht="16" x14ac:dyDescent="0.2">
      <c r="A3174" s="22">
        <f t="shared" si="147"/>
        <v>44440</v>
      </c>
      <c r="B3174" s="15" t="s">
        <v>207</v>
      </c>
      <c r="C3174" s="15" t="str">
        <f t="shared" si="148"/>
        <v>CUNDINAMARCA</v>
      </c>
      <c r="D3174" s="23" t="str">
        <f t="shared" si="149"/>
        <v>CUNDINAMARCA</v>
      </c>
      <c r="E3174" s="15">
        <v>2021</v>
      </c>
      <c r="F3174" s="15">
        <v>9</v>
      </c>
      <c r="G3174" s="15" t="s">
        <v>201</v>
      </c>
      <c r="H3174" s="17">
        <v>140.60805953312499</v>
      </c>
      <c r="I3174" s="17">
        <v>114.613390057847</v>
      </c>
      <c r="J3174" s="17">
        <v>148.88340188893099</v>
      </c>
      <c r="K3174" s="17">
        <v>121.984070182694</v>
      </c>
      <c r="L3174" s="19">
        <v>103.274264889977</v>
      </c>
    </row>
    <row r="3175" spans="1:12" ht="16" x14ac:dyDescent="0.2">
      <c r="A3175" s="22">
        <f t="shared" si="147"/>
        <v>44470</v>
      </c>
      <c r="B3175" s="16" t="s">
        <v>207</v>
      </c>
      <c r="C3175" s="15" t="str">
        <f t="shared" si="148"/>
        <v>CUNDINAMARCA</v>
      </c>
      <c r="D3175" s="23" t="str">
        <f t="shared" si="149"/>
        <v>CUNDINAMARCA</v>
      </c>
      <c r="E3175" s="16">
        <v>2021</v>
      </c>
      <c r="F3175" s="16">
        <v>10</v>
      </c>
      <c r="G3175" s="16" t="s">
        <v>201</v>
      </c>
      <c r="H3175" s="18">
        <v>135.719969709781</v>
      </c>
      <c r="I3175" s="18">
        <v>109.93278333504701</v>
      </c>
      <c r="J3175" s="18">
        <v>151.32022108344901</v>
      </c>
      <c r="K3175" s="18">
        <v>123.10674665804299</v>
      </c>
      <c r="L3175" s="20">
        <v>102.934876345731</v>
      </c>
    </row>
    <row r="3176" spans="1:12" ht="16" x14ac:dyDescent="0.2">
      <c r="A3176" s="22">
        <f t="shared" si="147"/>
        <v>44501</v>
      </c>
      <c r="B3176" s="15" t="s">
        <v>207</v>
      </c>
      <c r="C3176" s="15" t="str">
        <f t="shared" si="148"/>
        <v>CUNDINAMARCA</v>
      </c>
      <c r="D3176" s="23" t="str">
        <f t="shared" si="149"/>
        <v>CUNDINAMARCA</v>
      </c>
      <c r="E3176" s="15">
        <v>2021</v>
      </c>
      <c r="F3176" s="15">
        <v>11</v>
      </c>
      <c r="G3176" s="15" t="s">
        <v>201</v>
      </c>
      <c r="H3176" s="17">
        <v>143.27399132218301</v>
      </c>
      <c r="I3176" s="17">
        <v>114.365548417079</v>
      </c>
      <c r="J3176" s="17">
        <v>158.81261572958499</v>
      </c>
      <c r="K3176" s="17">
        <v>127.77343726813901</v>
      </c>
      <c r="L3176" s="19">
        <v>103.04058753164399</v>
      </c>
    </row>
    <row r="3177" spans="1:12" ht="16" x14ac:dyDescent="0.2">
      <c r="A3177" s="22">
        <f t="shared" si="147"/>
        <v>44531</v>
      </c>
      <c r="B3177" s="16" t="s">
        <v>207</v>
      </c>
      <c r="C3177" s="15" t="str">
        <f t="shared" si="148"/>
        <v>CUNDINAMARCA</v>
      </c>
      <c r="D3177" s="23" t="str">
        <f t="shared" si="149"/>
        <v>CUNDINAMARCA</v>
      </c>
      <c r="E3177" s="16">
        <v>2021</v>
      </c>
      <c r="F3177" s="16">
        <v>12</v>
      </c>
      <c r="G3177" s="16" t="s">
        <v>201</v>
      </c>
      <c r="H3177" s="18">
        <v>142.27715542979499</v>
      </c>
      <c r="I3177" s="18">
        <v>112.88232990533</v>
      </c>
      <c r="J3177" s="18">
        <v>160.10051018400199</v>
      </c>
      <c r="K3177" s="18">
        <v>127.41073312651299</v>
      </c>
      <c r="L3177" s="20">
        <v>102.267226750494</v>
      </c>
    </row>
    <row r="3178" spans="1:12" ht="16" x14ac:dyDescent="0.2">
      <c r="A3178" s="22">
        <f t="shared" si="147"/>
        <v>44562</v>
      </c>
      <c r="B3178" s="15" t="s">
        <v>207</v>
      </c>
      <c r="C3178" s="15" t="str">
        <f t="shared" si="148"/>
        <v>CUNDINAMARCA</v>
      </c>
      <c r="D3178" s="23" t="str">
        <f t="shared" si="149"/>
        <v>CUNDINAMARCA</v>
      </c>
      <c r="E3178" s="15">
        <v>2022</v>
      </c>
      <c r="F3178" s="15">
        <v>1</v>
      </c>
      <c r="G3178" s="15" t="s">
        <v>201</v>
      </c>
      <c r="H3178" s="17">
        <v>136.24964332690899</v>
      </c>
      <c r="I3178" s="17">
        <v>106.078934836198</v>
      </c>
      <c r="J3178" s="17">
        <v>138.39730846752499</v>
      </c>
      <c r="K3178" s="17">
        <v>107.837237274247</v>
      </c>
      <c r="L3178" s="19">
        <v>100.536901549503</v>
      </c>
    </row>
    <row r="3179" spans="1:12" ht="16" x14ac:dyDescent="0.2">
      <c r="A3179" s="22">
        <f t="shared" si="147"/>
        <v>44593</v>
      </c>
      <c r="B3179" s="16" t="s">
        <v>207</v>
      </c>
      <c r="C3179" s="15" t="str">
        <f t="shared" si="148"/>
        <v>CUNDINAMARCA</v>
      </c>
      <c r="D3179" s="23" t="str">
        <f t="shared" si="149"/>
        <v>CUNDINAMARCA</v>
      </c>
      <c r="E3179" s="16">
        <v>2022</v>
      </c>
      <c r="F3179" s="16">
        <v>2</v>
      </c>
      <c r="G3179" s="16" t="s">
        <v>201</v>
      </c>
      <c r="H3179" s="18">
        <v>142.18958124597501</v>
      </c>
      <c r="I3179" s="18">
        <v>109.46049767282901</v>
      </c>
      <c r="J3179" s="18">
        <v>153.050077872374</v>
      </c>
      <c r="K3179" s="18">
        <v>118.217525487708</v>
      </c>
      <c r="L3179" s="20">
        <v>102.895930119342</v>
      </c>
    </row>
    <row r="3180" spans="1:12" ht="16" x14ac:dyDescent="0.2">
      <c r="A3180" s="22">
        <f t="shared" si="147"/>
        <v>44621</v>
      </c>
      <c r="B3180" s="15" t="s">
        <v>207</v>
      </c>
      <c r="C3180" s="15" t="str">
        <f t="shared" si="148"/>
        <v>CUNDINAMARCA</v>
      </c>
      <c r="D3180" s="23" t="str">
        <f t="shared" si="149"/>
        <v>CUNDINAMARCA</v>
      </c>
      <c r="E3180" s="15">
        <v>2022</v>
      </c>
      <c r="F3180" s="15">
        <v>3</v>
      </c>
      <c r="G3180" s="15" t="s">
        <v>201</v>
      </c>
      <c r="H3180" s="17">
        <v>162.481827463043</v>
      </c>
      <c r="I3180" s="17">
        <v>123.260786366125</v>
      </c>
      <c r="J3180" s="17">
        <v>169.82793250491</v>
      </c>
      <c r="K3180" s="17">
        <v>129.26529848837299</v>
      </c>
      <c r="L3180" s="19">
        <v>101.054329985812</v>
      </c>
    </row>
    <row r="3181" spans="1:12" ht="16" x14ac:dyDescent="0.2">
      <c r="A3181" s="22">
        <f t="shared" si="147"/>
        <v>44652</v>
      </c>
      <c r="B3181" s="16" t="s">
        <v>207</v>
      </c>
      <c r="C3181" s="15" t="str">
        <f t="shared" si="148"/>
        <v>CUNDINAMARCA</v>
      </c>
      <c r="D3181" s="23" t="str">
        <f t="shared" si="149"/>
        <v>CUNDINAMARCA</v>
      </c>
      <c r="E3181" s="16">
        <v>2022</v>
      </c>
      <c r="F3181" s="16">
        <v>4</v>
      </c>
      <c r="G3181" s="16" t="s">
        <v>201</v>
      </c>
      <c r="H3181" s="18">
        <v>153.275576731299</v>
      </c>
      <c r="I3181" s="18">
        <v>115.165822801747</v>
      </c>
      <c r="J3181" s="18">
        <v>158.510993317356</v>
      </c>
      <c r="K3181" s="18">
        <v>120.16820740283499</v>
      </c>
      <c r="L3181" s="20">
        <v>101.48273847609001</v>
      </c>
    </row>
    <row r="3182" spans="1:12" ht="16" x14ac:dyDescent="0.2">
      <c r="A3182" s="22">
        <f t="shared" si="147"/>
        <v>44682</v>
      </c>
      <c r="B3182" s="15" t="s">
        <v>207</v>
      </c>
      <c r="C3182" s="15" t="str">
        <f t="shared" si="148"/>
        <v>CUNDINAMARCA</v>
      </c>
      <c r="D3182" s="23" t="str">
        <f t="shared" si="149"/>
        <v>CUNDINAMARCA</v>
      </c>
      <c r="E3182" s="15">
        <v>2022</v>
      </c>
      <c r="F3182" s="15">
        <v>5</v>
      </c>
      <c r="G3182" s="15" t="s">
        <v>201</v>
      </c>
      <c r="H3182" s="17">
        <v>154.56820354888299</v>
      </c>
      <c r="I3182" s="17">
        <v>115.636091453247</v>
      </c>
      <c r="J3182" s="17">
        <v>162.386507919217</v>
      </c>
      <c r="K3182" s="17">
        <v>121.598144956566</v>
      </c>
      <c r="L3182" s="19">
        <v>101.783180793947</v>
      </c>
    </row>
    <row r="3183" spans="1:12" ht="16" x14ac:dyDescent="0.2">
      <c r="A3183" s="22">
        <f t="shared" si="147"/>
        <v>44713</v>
      </c>
      <c r="B3183" s="16" t="s">
        <v>207</v>
      </c>
      <c r="C3183" s="15" t="str">
        <f t="shared" si="148"/>
        <v>CUNDINAMARCA</v>
      </c>
      <c r="D3183" s="23" t="str">
        <f t="shared" si="149"/>
        <v>CUNDINAMARCA</v>
      </c>
      <c r="E3183" s="16">
        <v>2022</v>
      </c>
      <c r="F3183" s="16">
        <v>6</v>
      </c>
      <c r="G3183" s="16" t="s">
        <v>201</v>
      </c>
      <c r="H3183" s="18">
        <v>157.920054341385</v>
      </c>
      <c r="I3183" s="18">
        <v>117.68829932643401</v>
      </c>
      <c r="J3183" s="18">
        <v>159.99116258910399</v>
      </c>
      <c r="K3183" s="18">
        <v>119.848850195846</v>
      </c>
      <c r="L3183" s="20">
        <v>102.89036637271499</v>
      </c>
    </row>
    <row r="3184" spans="1:12" ht="16" x14ac:dyDescent="0.2">
      <c r="A3184" s="22">
        <f t="shared" si="147"/>
        <v>44743</v>
      </c>
      <c r="B3184" s="15" t="s">
        <v>207</v>
      </c>
      <c r="C3184" s="15" t="str">
        <f t="shared" si="148"/>
        <v>CUNDINAMARCA</v>
      </c>
      <c r="D3184" s="23" t="str">
        <f t="shared" si="149"/>
        <v>CUNDINAMARCA</v>
      </c>
      <c r="E3184" s="15">
        <v>2022</v>
      </c>
      <c r="F3184" s="15">
        <v>7</v>
      </c>
      <c r="G3184" s="15" t="s">
        <v>201</v>
      </c>
      <c r="H3184" s="17">
        <v>172.81799998468</v>
      </c>
      <c r="I3184" s="17">
        <v>127.47082058762101</v>
      </c>
      <c r="J3184" s="17">
        <v>180.59198466061301</v>
      </c>
      <c r="K3184" s="17">
        <v>133.47074138271199</v>
      </c>
      <c r="L3184" s="19">
        <v>103.424486048905</v>
      </c>
    </row>
    <row r="3185" spans="1:12" ht="16" x14ac:dyDescent="0.2">
      <c r="A3185" s="22">
        <f t="shared" si="147"/>
        <v>44774</v>
      </c>
      <c r="B3185" s="16" t="s">
        <v>207</v>
      </c>
      <c r="C3185" s="15" t="str">
        <f t="shared" si="148"/>
        <v>CUNDINAMARCA</v>
      </c>
      <c r="D3185" s="23" t="str">
        <f t="shared" si="149"/>
        <v>CUNDINAMARCA</v>
      </c>
      <c r="E3185" s="16">
        <v>2022</v>
      </c>
      <c r="F3185" s="16">
        <v>8</v>
      </c>
      <c r="G3185" s="16" t="s">
        <v>201</v>
      </c>
      <c r="H3185" s="18">
        <v>177.83376867628499</v>
      </c>
      <c r="I3185" s="18">
        <v>130.28218751395801</v>
      </c>
      <c r="J3185" s="18">
        <v>176.81531063638701</v>
      </c>
      <c r="K3185" s="18">
        <v>129.20075007557199</v>
      </c>
      <c r="L3185" s="20">
        <v>102.45083038918401</v>
      </c>
    </row>
    <row r="3186" spans="1:12" ht="16" x14ac:dyDescent="0.2">
      <c r="A3186" s="22">
        <f t="shared" si="147"/>
        <v>44805</v>
      </c>
      <c r="B3186" s="15" t="s">
        <v>207</v>
      </c>
      <c r="C3186" s="15" t="str">
        <f t="shared" si="148"/>
        <v>CUNDINAMARCA</v>
      </c>
      <c r="D3186" s="23" t="str">
        <f t="shared" si="149"/>
        <v>CUNDINAMARCA</v>
      </c>
      <c r="E3186" s="15">
        <v>2022</v>
      </c>
      <c r="F3186" s="15">
        <v>9</v>
      </c>
      <c r="G3186" s="15" t="s">
        <v>201</v>
      </c>
      <c r="H3186" s="17">
        <v>171.213387107518</v>
      </c>
      <c r="I3186" s="17">
        <v>124.503373745334</v>
      </c>
      <c r="J3186" s="17">
        <v>183.43882127594699</v>
      </c>
      <c r="K3186" s="17">
        <v>133.50096485183201</v>
      </c>
      <c r="L3186" s="19">
        <v>103.652599660611</v>
      </c>
    </row>
    <row r="3187" spans="1:12" ht="16" x14ac:dyDescent="0.2">
      <c r="A3187" s="22">
        <f t="shared" si="147"/>
        <v>44835</v>
      </c>
      <c r="B3187" s="16" t="s">
        <v>207</v>
      </c>
      <c r="C3187" s="15" t="str">
        <f t="shared" si="148"/>
        <v>CUNDINAMARCA</v>
      </c>
      <c r="D3187" s="23" t="str">
        <f t="shared" si="149"/>
        <v>CUNDINAMARCA</v>
      </c>
      <c r="E3187" s="16">
        <v>2022</v>
      </c>
      <c r="F3187" s="16">
        <v>10</v>
      </c>
      <c r="G3187" s="16" t="s">
        <v>201</v>
      </c>
      <c r="H3187" s="18">
        <v>168.37794428734699</v>
      </c>
      <c r="I3187" s="18">
        <v>122.33749284516099</v>
      </c>
      <c r="J3187" s="18">
        <v>177.31270232999</v>
      </c>
      <c r="K3187" s="18">
        <v>129.29388194788299</v>
      </c>
      <c r="L3187" s="20">
        <v>102.79021893343</v>
      </c>
    </row>
    <row r="3188" spans="1:12" ht="16" x14ac:dyDescent="0.2">
      <c r="A3188" s="22">
        <f t="shared" si="147"/>
        <v>44866</v>
      </c>
      <c r="B3188" s="15" t="s">
        <v>207</v>
      </c>
      <c r="C3188" s="15" t="str">
        <f t="shared" si="148"/>
        <v>CUNDINAMARCA</v>
      </c>
      <c r="D3188" s="23" t="str">
        <f t="shared" si="149"/>
        <v>CUNDINAMARCA</v>
      </c>
      <c r="E3188" s="15">
        <v>2022</v>
      </c>
      <c r="F3188" s="15">
        <v>11</v>
      </c>
      <c r="G3188" s="15" t="s">
        <v>201</v>
      </c>
      <c r="H3188" s="17">
        <v>173.48272370183</v>
      </c>
      <c r="I3188" s="17">
        <v>125.869528820203</v>
      </c>
      <c r="J3188" s="17">
        <v>182.94215375582999</v>
      </c>
      <c r="K3188" s="17">
        <v>132.81644777875701</v>
      </c>
      <c r="L3188" s="19">
        <v>102.155951817954</v>
      </c>
    </row>
    <row r="3189" spans="1:12" ht="16" x14ac:dyDescent="0.2">
      <c r="A3189" s="22">
        <f t="shared" si="147"/>
        <v>44896</v>
      </c>
      <c r="B3189" s="16" t="s">
        <v>207</v>
      </c>
      <c r="C3189" s="15" t="str">
        <f t="shared" si="148"/>
        <v>CUNDINAMARCA</v>
      </c>
      <c r="D3189" s="23" t="str">
        <f t="shared" si="149"/>
        <v>CUNDINAMARCA</v>
      </c>
      <c r="E3189" s="16">
        <v>2022</v>
      </c>
      <c r="F3189" s="16">
        <v>12</v>
      </c>
      <c r="G3189" s="16" t="s">
        <v>201</v>
      </c>
      <c r="H3189" s="18">
        <v>170.41592418491999</v>
      </c>
      <c r="I3189" s="18">
        <v>122.63179397535301</v>
      </c>
      <c r="J3189" s="18">
        <v>177.94451338110201</v>
      </c>
      <c r="K3189" s="18">
        <v>129.178284213767</v>
      </c>
      <c r="L3189" s="20">
        <v>101.688597101288</v>
      </c>
    </row>
    <row r="3190" spans="1:12" ht="16" x14ac:dyDescent="0.2">
      <c r="A3190" s="22">
        <f t="shared" si="147"/>
        <v>44927</v>
      </c>
      <c r="B3190" s="15" t="s">
        <v>207</v>
      </c>
      <c r="C3190" s="15" t="str">
        <f t="shared" si="148"/>
        <v>CUNDINAMARCA</v>
      </c>
      <c r="D3190" s="23" t="str">
        <f t="shared" si="149"/>
        <v>CUNDINAMARCA</v>
      </c>
      <c r="E3190" s="15">
        <v>2023</v>
      </c>
      <c r="F3190" s="15">
        <v>1</v>
      </c>
      <c r="G3190" s="15" t="s">
        <v>201</v>
      </c>
      <c r="H3190" s="17">
        <v>157.49542908059101</v>
      </c>
      <c r="I3190" s="17">
        <v>111.81206730999099</v>
      </c>
      <c r="J3190" s="17">
        <v>157.66656086530199</v>
      </c>
      <c r="K3190" s="17">
        <v>111.833978179526</v>
      </c>
      <c r="L3190" s="19">
        <v>98.333657885219907</v>
      </c>
    </row>
    <row r="3191" spans="1:12" ht="16" x14ac:dyDescent="0.2">
      <c r="A3191" s="22">
        <f t="shared" si="147"/>
        <v>44958</v>
      </c>
      <c r="B3191" s="16" t="s">
        <v>207</v>
      </c>
      <c r="C3191" s="15" t="str">
        <f t="shared" si="148"/>
        <v>CUNDINAMARCA</v>
      </c>
      <c r="D3191" s="23" t="str">
        <f t="shared" si="149"/>
        <v>CUNDINAMARCA</v>
      </c>
      <c r="E3191" s="16">
        <v>2023</v>
      </c>
      <c r="F3191" s="16">
        <v>2</v>
      </c>
      <c r="G3191" s="16" t="s">
        <v>201</v>
      </c>
      <c r="H3191" s="18">
        <v>158.99322775976199</v>
      </c>
      <c r="I3191" s="18">
        <v>111.88134806657099</v>
      </c>
      <c r="J3191" s="18">
        <v>167.19375866199101</v>
      </c>
      <c r="K3191" s="18">
        <v>117.788465701381</v>
      </c>
      <c r="L3191" s="20">
        <v>99.707903302083594</v>
      </c>
    </row>
    <row r="3192" spans="1:12" ht="16" x14ac:dyDescent="0.2">
      <c r="A3192" s="22">
        <f t="shared" si="147"/>
        <v>44986</v>
      </c>
      <c r="B3192" s="15" t="s">
        <v>207</v>
      </c>
      <c r="C3192" s="15" t="str">
        <f t="shared" si="148"/>
        <v>CUNDINAMARCA</v>
      </c>
      <c r="D3192" s="23" t="str">
        <f t="shared" si="149"/>
        <v>CUNDINAMARCA</v>
      </c>
      <c r="E3192" s="15">
        <v>2023</v>
      </c>
      <c r="F3192" s="15">
        <v>3</v>
      </c>
      <c r="G3192" s="15" t="s">
        <v>201</v>
      </c>
      <c r="H3192" s="17">
        <v>175.778970060251</v>
      </c>
      <c r="I3192" s="17">
        <v>123.115913961849</v>
      </c>
      <c r="J3192" s="17">
        <v>188.292171428568</v>
      </c>
      <c r="K3192" s="17">
        <v>131.81974383748999</v>
      </c>
      <c r="L3192" s="19">
        <v>100.481264083234</v>
      </c>
    </row>
    <row r="3193" spans="1:12" ht="16" x14ac:dyDescent="0.2">
      <c r="A3193" s="22">
        <f t="shared" si="147"/>
        <v>45017</v>
      </c>
      <c r="B3193" s="16" t="s">
        <v>207</v>
      </c>
      <c r="C3193" s="15" t="str">
        <f t="shared" si="148"/>
        <v>CUNDINAMARCA</v>
      </c>
      <c r="D3193" s="23" t="str">
        <f t="shared" si="149"/>
        <v>CUNDINAMARCA</v>
      </c>
      <c r="E3193" s="16">
        <v>2023</v>
      </c>
      <c r="F3193" s="16">
        <v>4</v>
      </c>
      <c r="G3193" s="16" t="s">
        <v>201</v>
      </c>
      <c r="H3193" s="18">
        <v>160.62564232693401</v>
      </c>
      <c r="I3193" s="18">
        <v>112.409808129113</v>
      </c>
      <c r="J3193" s="18">
        <v>164.05213841536099</v>
      </c>
      <c r="K3193" s="18">
        <v>115.302201165204</v>
      </c>
      <c r="L3193" s="20">
        <v>101.35477230366899</v>
      </c>
    </row>
    <row r="3194" spans="1:12" ht="16" x14ac:dyDescent="0.2">
      <c r="A3194" s="22">
        <f t="shared" si="147"/>
        <v>45047</v>
      </c>
      <c r="B3194" s="15" t="s">
        <v>207</v>
      </c>
      <c r="C3194" s="15" t="str">
        <f t="shared" si="148"/>
        <v>CUNDINAMARCA</v>
      </c>
      <c r="D3194" s="23" t="str">
        <f t="shared" si="149"/>
        <v>CUNDINAMARCA</v>
      </c>
      <c r="E3194" s="15">
        <v>2023</v>
      </c>
      <c r="F3194" s="15">
        <v>5</v>
      </c>
      <c r="G3194" s="15" t="s">
        <v>201</v>
      </c>
      <c r="H3194" s="17">
        <v>168.85348449764501</v>
      </c>
      <c r="I3194" s="17">
        <v>118.557240616285</v>
      </c>
      <c r="J3194" s="17">
        <v>175.17436748719899</v>
      </c>
      <c r="K3194" s="17">
        <v>123.341448857863</v>
      </c>
      <c r="L3194" s="19">
        <v>101.043202492558</v>
      </c>
    </row>
    <row r="3195" spans="1:12" ht="16" x14ac:dyDescent="0.2">
      <c r="A3195" s="22">
        <f t="shared" si="147"/>
        <v>45078</v>
      </c>
      <c r="B3195" s="16" t="s">
        <v>207</v>
      </c>
      <c r="C3195" s="15" t="str">
        <f t="shared" si="148"/>
        <v>CUNDINAMARCA</v>
      </c>
      <c r="D3195" s="23" t="str">
        <f t="shared" si="149"/>
        <v>CUNDINAMARCA</v>
      </c>
      <c r="E3195" s="16">
        <v>2023</v>
      </c>
      <c r="F3195" s="16">
        <v>6</v>
      </c>
      <c r="G3195" s="16" t="s">
        <v>201</v>
      </c>
      <c r="H3195" s="18">
        <v>161.62745536854101</v>
      </c>
      <c r="I3195" s="18">
        <v>115.409163955403</v>
      </c>
      <c r="J3195" s="18">
        <v>173.499715129332</v>
      </c>
      <c r="K3195" s="18">
        <v>124.309504346488</v>
      </c>
      <c r="L3195" s="20">
        <v>102.061368125296</v>
      </c>
    </row>
    <row r="3196" spans="1:12" ht="16" x14ac:dyDescent="0.2">
      <c r="A3196" s="22">
        <f t="shared" si="147"/>
        <v>45108</v>
      </c>
      <c r="B3196" s="15" t="s">
        <v>207</v>
      </c>
      <c r="C3196" s="15" t="str">
        <f t="shared" si="148"/>
        <v>CUNDINAMARCA</v>
      </c>
      <c r="D3196" s="23" t="str">
        <f t="shared" si="149"/>
        <v>CUNDINAMARCA</v>
      </c>
      <c r="E3196" s="15">
        <v>2023</v>
      </c>
      <c r="F3196" s="15">
        <v>7</v>
      </c>
      <c r="G3196" s="15" t="s">
        <v>201</v>
      </c>
      <c r="H3196" s="17">
        <v>156.11556561800899</v>
      </c>
      <c r="I3196" s="17">
        <v>112.894672888236</v>
      </c>
      <c r="J3196" s="17">
        <v>166.04205652334801</v>
      </c>
      <c r="K3196" s="17">
        <v>120.270020281987</v>
      </c>
      <c r="L3196" s="19">
        <v>102.940440092358</v>
      </c>
    </row>
    <row r="3197" spans="1:12" ht="16" x14ac:dyDescent="0.2">
      <c r="A3197" s="22">
        <f t="shared" si="147"/>
        <v>45139</v>
      </c>
      <c r="B3197" s="16" t="s">
        <v>207</v>
      </c>
      <c r="C3197" s="15" t="str">
        <f t="shared" si="148"/>
        <v>CUNDINAMARCA</v>
      </c>
      <c r="D3197" s="23" t="str">
        <f t="shared" si="149"/>
        <v>CUNDINAMARCA</v>
      </c>
      <c r="E3197" s="16">
        <v>2023</v>
      </c>
      <c r="F3197" s="16">
        <v>8</v>
      </c>
      <c r="G3197" s="16" t="s">
        <v>201</v>
      </c>
      <c r="H3197" s="18">
        <v>170.52432786308501</v>
      </c>
      <c r="I3197" s="18">
        <v>123.359071208999</v>
      </c>
      <c r="J3197" s="18">
        <v>179.263918688448</v>
      </c>
      <c r="K3197" s="18">
        <v>130.004613379018</v>
      </c>
      <c r="L3197" s="20">
        <v>104.214538069936</v>
      </c>
    </row>
    <row r="3198" spans="1:12" ht="16" x14ac:dyDescent="0.2">
      <c r="A3198" s="22">
        <f t="shared" si="147"/>
        <v>45170</v>
      </c>
      <c r="B3198" s="15" t="s">
        <v>207</v>
      </c>
      <c r="C3198" s="15" t="str">
        <f t="shared" si="148"/>
        <v>CUNDINAMARCA</v>
      </c>
      <c r="D3198" s="23" t="str">
        <f t="shared" si="149"/>
        <v>CUNDINAMARCA</v>
      </c>
      <c r="E3198" s="15">
        <v>2023</v>
      </c>
      <c r="F3198" s="15">
        <v>9</v>
      </c>
      <c r="G3198" s="15" t="s">
        <v>201</v>
      </c>
      <c r="H3198" s="17">
        <v>167.78828200973899</v>
      </c>
      <c r="I3198" s="17">
        <v>121.556427967993</v>
      </c>
      <c r="J3198" s="17">
        <v>179.10483009370299</v>
      </c>
      <c r="K3198" s="17">
        <v>130.174160055078</v>
      </c>
      <c r="L3198" s="19">
        <v>104.542799120928</v>
      </c>
    </row>
    <row r="3199" spans="1:12" ht="16" x14ac:dyDescent="0.2">
      <c r="A3199" s="22">
        <f t="shared" si="147"/>
        <v>45200</v>
      </c>
      <c r="B3199" s="16" t="s">
        <v>207</v>
      </c>
      <c r="C3199" s="15" t="str">
        <f t="shared" si="148"/>
        <v>CUNDINAMARCA</v>
      </c>
      <c r="D3199" s="23" t="str">
        <f t="shared" si="149"/>
        <v>CUNDINAMARCA</v>
      </c>
      <c r="E3199" s="16">
        <v>2023</v>
      </c>
      <c r="F3199" s="16">
        <v>10</v>
      </c>
      <c r="G3199" s="16" t="s">
        <v>201</v>
      </c>
      <c r="H3199" s="18">
        <v>168.97616322367799</v>
      </c>
      <c r="I3199" s="18">
        <v>122.130326814052</v>
      </c>
      <c r="J3199" s="18">
        <v>176.066630541302</v>
      </c>
      <c r="K3199" s="18">
        <v>127.519659899074</v>
      </c>
      <c r="L3199" s="20">
        <v>105.36623362172099</v>
      </c>
    </row>
    <row r="3200" spans="1:12" ht="16" x14ac:dyDescent="0.2">
      <c r="A3200" s="22">
        <f t="shared" si="147"/>
        <v>45231</v>
      </c>
      <c r="B3200" s="15" t="s">
        <v>207</v>
      </c>
      <c r="C3200" s="15" t="str">
        <f t="shared" si="148"/>
        <v>CUNDINAMARCA</v>
      </c>
      <c r="D3200" s="23" t="str">
        <f t="shared" si="149"/>
        <v>CUNDINAMARCA</v>
      </c>
      <c r="E3200" s="15">
        <v>2023</v>
      </c>
      <c r="F3200" s="15">
        <v>11</v>
      </c>
      <c r="G3200" s="15" t="s">
        <v>201</v>
      </c>
      <c r="H3200" s="17">
        <v>176.84696148437399</v>
      </c>
      <c r="I3200" s="17">
        <v>128.28043195786799</v>
      </c>
      <c r="J3200" s="17">
        <v>179.03613984781899</v>
      </c>
      <c r="K3200" s="17">
        <v>130.195565231144</v>
      </c>
      <c r="L3200" s="19">
        <v>105.889225804657</v>
      </c>
    </row>
    <row r="3201" spans="1:12" ht="16" x14ac:dyDescent="0.2">
      <c r="A3201" s="22">
        <f t="shared" si="147"/>
        <v>45261</v>
      </c>
      <c r="B3201" s="16" t="s">
        <v>207</v>
      </c>
      <c r="C3201" s="15" t="str">
        <f t="shared" si="148"/>
        <v>CUNDINAMARCA</v>
      </c>
      <c r="D3201" s="23" t="str">
        <f t="shared" si="149"/>
        <v>CUNDINAMARCA</v>
      </c>
      <c r="E3201" s="16">
        <v>2023</v>
      </c>
      <c r="F3201" s="16">
        <v>12</v>
      </c>
      <c r="G3201" s="16" t="s">
        <v>201</v>
      </c>
      <c r="H3201" s="18">
        <v>159.22513621267501</v>
      </c>
      <c r="I3201" s="18">
        <v>116.06345681477799</v>
      </c>
      <c r="J3201" s="18">
        <v>172.423655127823</v>
      </c>
      <c r="K3201" s="18">
        <v>126.02715024356201</v>
      </c>
      <c r="L3201" s="20">
        <v>107.068740089576</v>
      </c>
    </row>
    <row r="3202" spans="1:12" ht="16" x14ac:dyDescent="0.2">
      <c r="A3202" s="22">
        <f t="shared" ref="A3202:A3265" si="150">DATE(E3202,F3202,1)</f>
        <v>45292</v>
      </c>
      <c r="B3202" s="15" t="s">
        <v>207</v>
      </c>
      <c r="C3202" s="15" t="str">
        <f t="shared" si="148"/>
        <v>CUNDINAMARCA</v>
      </c>
      <c r="D3202" s="23" t="str">
        <f t="shared" si="149"/>
        <v>CUNDINAMARCA</v>
      </c>
      <c r="E3202" s="15">
        <v>2024</v>
      </c>
      <c r="F3202" s="15">
        <v>1</v>
      </c>
      <c r="G3202" s="15" t="s">
        <v>201</v>
      </c>
      <c r="H3202" s="17">
        <v>143.97267088164</v>
      </c>
      <c r="I3202" s="17">
        <v>104.221791034866</v>
      </c>
      <c r="J3202" s="17">
        <v>157.57998109230701</v>
      </c>
      <c r="K3202" s="17">
        <v>114.529799343619</v>
      </c>
      <c r="L3202" s="19">
        <v>107.352491167552</v>
      </c>
    </row>
    <row r="3203" spans="1:12" ht="16" x14ac:dyDescent="0.2">
      <c r="A3203" s="22">
        <f t="shared" si="150"/>
        <v>45323</v>
      </c>
      <c r="B3203" s="16" t="s">
        <v>207</v>
      </c>
      <c r="C3203" s="15" t="str">
        <f t="shared" ref="C3203:C3266" si="151">UPPER(B3203)</f>
        <v>CUNDINAMARCA</v>
      </c>
      <c r="D3203" s="23" t="str">
        <f t="shared" ref="D3203:D3266" si="152">SUBSTITUTE(SUBSTITUTE(SUBSTITUTE(SUBSTITUTE(SUBSTITUTE(SUBSTITUTE(SUBSTITUTE(SUBSTITUTE(SUBSTITUTE(SUBSTITUTE(C3203,"á","a"),"é","e"),"í","i"),"ó","o"),"ú","u"),"Á","A"),"É","E"),"Í","I"),"Ó","O"),"Ú","U")</f>
        <v>CUNDINAMARCA</v>
      </c>
      <c r="E3203" s="16">
        <v>2024</v>
      </c>
      <c r="F3203" s="16">
        <v>2</v>
      </c>
      <c r="G3203" s="16" t="s">
        <v>201</v>
      </c>
      <c r="H3203" s="18">
        <v>156.23201449026701</v>
      </c>
      <c r="I3203" s="18">
        <v>112.29361141215099</v>
      </c>
      <c r="J3203" s="18">
        <v>164.77586960841401</v>
      </c>
      <c r="K3203" s="18">
        <v>118.881500183882</v>
      </c>
      <c r="L3203" s="20">
        <v>109.650318524494</v>
      </c>
    </row>
    <row r="3204" spans="1:12" ht="16" x14ac:dyDescent="0.2">
      <c r="A3204" s="22">
        <f t="shared" si="150"/>
        <v>45352</v>
      </c>
      <c r="B3204" s="15" t="s">
        <v>207</v>
      </c>
      <c r="C3204" s="15" t="str">
        <f t="shared" si="151"/>
        <v>CUNDINAMARCA</v>
      </c>
      <c r="D3204" s="23" t="str">
        <f t="shared" si="152"/>
        <v>CUNDINAMARCA</v>
      </c>
      <c r="E3204" s="15">
        <v>2024</v>
      </c>
      <c r="F3204" s="15">
        <v>3</v>
      </c>
      <c r="G3204" s="15" t="s">
        <v>201</v>
      </c>
      <c r="H3204" s="17">
        <v>164.867191637941</v>
      </c>
      <c r="I3204" s="17">
        <v>118.881249078728</v>
      </c>
      <c r="J3204" s="17">
        <v>164.49052561379099</v>
      </c>
      <c r="K3204" s="17">
        <v>119.056975009559</v>
      </c>
      <c r="L3204" s="19">
        <v>109.194091301082</v>
      </c>
    </row>
    <row r="3205" spans="1:12" ht="16" x14ac:dyDescent="0.2">
      <c r="A3205" s="22">
        <f t="shared" si="150"/>
        <v>45383</v>
      </c>
      <c r="B3205" s="16" t="s">
        <v>207</v>
      </c>
      <c r="C3205" s="15" t="str">
        <f t="shared" si="151"/>
        <v>CUNDINAMARCA</v>
      </c>
      <c r="D3205" s="23" t="str">
        <f t="shared" si="152"/>
        <v>CUNDINAMARCA</v>
      </c>
      <c r="E3205" s="16">
        <v>2024</v>
      </c>
      <c r="F3205" s="16">
        <v>4</v>
      </c>
      <c r="G3205" s="16" t="s">
        <v>201</v>
      </c>
      <c r="H3205" s="18">
        <v>171.03800820686001</v>
      </c>
      <c r="I3205" s="18">
        <v>122.647806572259</v>
      </c>
      <c r="J3205" s="18">
        <v>179.89017395020599</v>
      </c>
      <c r="K3205" s="18">
        <v>129.45602789430501</v>
      </c>
      <c r="L3205" s="20">
        <v>110.445934292152</v>
      </c>
    </row>
    <row r="3206" spans="1:12" ht="16" x14ac:dyDescent="0.2">
      <c r="A3206" s="22">
        <f t="shared" si="150"/>
        <v>45413</v>
      </c>
      <c r="B3206" s="15" t="s">
        <v>207</v>
      </c>
      <c r="C3206" s="15" t="str">
        <f t="shared" si="151"/>
        <v>CUNDINAMARCA</v>
      </c>
      <c r="D3206" s="23" t="str">
        <f t="shared" si="152"/>
        <v>CUNDINAMARCA</v>
      </c>
      <c r="E3206" s="15">
        <v>2024</v>
      </c>
      <c r="F3206" s="15">
        <v>5</v>
      </c>
      <c r="G3206" s="15" t="s">
        <v>201</v>
      </c>
      <c r="H3206" s="17">
        <v>170.10112990918199</v>
      </c>
      <c r="I3206" s="17">
        <v>122.178208270113</v>
      </c>
      <c r="J3206" s="17">
        <v>177.370159355498</v>
      </c>
      <c r="K3206" s="17">
        <v>127.591079700753</v>
      </c>
      <c r="L3206" s="19">
        <v>111.141402620525</v>
      </c>
    </row>
    <row r="3207" spans="1:12" ht="16" x14ac:dyDescent="0.2">
      <c r="A3207" s="22">
        <f t="shared" si="150"/>
        <v>45444</v>
      </c>
      <c r="B3207" s="16" t="s">
        <v>207</v>
      </c>
      <c r="C3207" s="15" t="str">
        <f t="shared" si="151"/>
        <v>CUNDINAMARCA</v>
      </c>
      <c r="D3207" s="23" t="str">
        <f t="shared" si="152"/>
        <v>CUNDINAMARCA</v>
      </c>
      <c r="E3207" s="16">
        <v>2024</v>
      </c>
      <c r="F3207" s="16">
        <v>6</v>
      </c>
      <c r="G3207" s="16" t="s">
        <v>201</v>
      </c>
      <c r="H3207" s="18">
        <v>160.61885999593099</v>
      </c>
      <c r="I3207" s="18">
        <v>114.27767655717599</v>
      </c>
      <c r="J3207" s="18">
        <v>169.04783202531499</v>
      </c>
      <c r="K3207" s="18">
        <v>120.734950216699</v>
      </c>
      <c r="L3207" s="20">
        <v>110.04534453501</v>
      </c>
    </row>
    <row r="3208" spans="1:12" ht="16" x14ac:dyDescent="0.2">
      <c r="A3208" s="22">
        <f t="shared" si="150"/>
        <v>45474</v>
      </c>
      <c r="B3208" s="15" t="s">
        <v>207</v>
      </c>
      <c r="C3208" s="15" t="str">
        <f t="shared" si="151"/>
        <v>CUNDINAMARCA</v>
      </c>
      <c r="D3208" s="23" t="str">
        <f t="shared" si="152"/>
        <v>CUNDINAMARCA</v>
      </c>
      <c r="E3208" s="15">
        <v>2024</v>
      </c>
      <c r="F3208" s="15">
        <v>7</v>
      </c>
      <c r="G3208" s="15" t="s">
        <v>201</v>
      </c>
      <c r="H3208" s="17">
        <v>174.60233206986999</v>
      </c>
      <c r="I3208" s="17">
        <v>124.559868373493</v>
      </c>
      <c r="J3208" s="17">
        <v>177.393657639265</v>
      </c>
      <c r="K3208" s="17">
        <v>127.102914985762</v>
      </c>
      <c r="L3208" s="19">
        <v>110.178874454057</v>
      </c>
    </row>
    <row r="3209" spans="1:12" ht="16" x14ac:dyDescent="0.2">
      <c r="A3209" s="22">
        <f t="shared" si="150"/>
        <v>45505</v>
      </c>
      <c r="B3209" s="16" t="s">
        <v>207</v>
      </c>
      <c r="C3209" s="15" t="str">
        <f t="shared" si="151"/>
        <v>CUNDINAMARCA</v>
      </c>
      <c r="D3209" s="23" t="str">
        <f t="shared" si="152"/>
        <v>CUNDINAMARCA</v>
      </c>
      <c r="E3209" s="16">
        <v>2024</v>
      </c>
      <c r="F3209" s="16">
        <v>8</v>
      </c>
      <c r="G3209" s="16" t="s">
        <v>201</v>
      </c>
      <c r="H3209" s="18">
        <v>177.59927261966399</v>
      </c>
      <c r="I3209" s="18">
        <v>126.107051799525</v>
      </c>
      <c r="J3209" s="18">
        <v>180.93904222202801</v>
      </c>
      <c r="K3209" s="18">
        <v>128.951464153621</v>
      </c>
      <c r="L3209" s="20">
        <v>110.356914346121</v>
      </c>
    </row>
    <row r="3210" spans="1:12" ht="16" x14ac:dyDescent="0.2">
      <c r="A3210" s="22">
        <f t="shared" si="150"/>
        <v>45536</v>
      </c>
      <c r="B3210" s="15" t="s">
        <v>207</v>
      </c>
      <c r="C3210" s="15" t="str">
        <f t="shared" si="151"/>
        <v>CUNDINAMARCA</v>
      </c>
      <c r="D3210" s="23" t="str">
        <f t="shared" si="152"/>
        <v>CUNDINAMARCA</v>
      </c>
      <c r="E3210" s="15">
        <v>2024</v>
      </c>
      <c r="F3210" s="15">
        <v>9</v>
      </c>
      <c r="G3210" s="15" t="s">
        <v>201</v>
      </c>
      <c r="H3210" s="17">
        <v>169.997728776918</v>
      </c>
      <c r="I3210" s="17">
        <v>120.078762771915</v>
      </c>
      <c r="J3210" s="17">
        <v>176.80059145916599</v>
      </c>
      <c r="K3210" s="17">
        <v>125.285882631351</v>
      </c>
      <c r="L3210" s="19">
        <v>111.046818927866</v>
      </c>
    </row>
    <row r="3211" spans="1:12" ht="16" x14ac:dyDescent="0.2">
      <c r="A3211" s="22">
        <f t="shared" si="150"/>
        <v>45566</v>
      </c>
      <c r="B3211" s="16" t="s">
        <v>207</v>
      </c>
      <c r="C3211" s="15" t="str">
        <f t="shared" si="151"/>
        <v>CUNDINAMARCA</v>
      </c>
      <c r="D3211" s="23" t="str">
        <f t="shared" si="152"/>
        <v>CUNDINAMARCA</v>
      </c>
      <c r="E3211" s="16">
        <v>2024</v>
      </c>
      <c r="F3211" s="16">
        <v>10</v>
      </c>
      <c r="G3211" s="16" t="s">
        <v>201</v>
      </c>
      <c r="H3211" s="18">
        <v>178.940903363106</v>
      </c>
      <c r="I3211" s="18">
        <v>125.94995683216</v>
      </c>
      <c r="J3211" s="18">
        <v>189.63504407836399</v>
      </c>
      <c r="K3211" s="18">
        <v>133.88120618965101</v>
      </c>
      <c r="L3211" s="20">
        <v>111.619884830445</v>
      </c>
    </row>
    <row r="3212" spans="1:12" ht="16" x14ac:dyDescent="0.2">
      <c r="A3212" s="22">
        <f t="shared" si="150"/>
        <v>45597</v>
      </c>
      <c r="B3212" s="15" t="s">
        <v>207</v>
      </c>
      <c r="C3212" s="15" t="str">
        <f t="shared" si="151"/>
        <v>CUNDINAMARCA</v>
      </c>
      <c r="D3212" s="23" t="str">
        <f t="shared" si="152"/>
        <v>CUNDINAMARCA</v>
      </c>
      <c r="E3212" s="15">
        <v>2024</v>
      </c>
      <c r="F3212" s="15">
        <v>11</v>
      </c>
      <c r="G3212" s="15" t="s">
        <v>201</v>
      </c>
      <c r="H3212" s="17">
        <v>175.92158593092401</v>
      </c>
      <c r="I3212" s="17">
        <v>122.57277405652</v>
      </c>
      <c r="J3212" s="17">
        <v>195.14082335078101</v>
      </c>
      <c r="K3212" s="17">
        <v>136.49971161188401</v>
      </c>
      <c r="L3212" s="19">
        <v>111.764542242746</v>
      </c>
    </row>
    <row r="3213" spans="1:12" ht="16" x14ac:dyDescent="0.2">
      <c r="A3213" s="22">
        <f t="shared" si="150"/>
        <v>45627</v>
      </c>
      <c r="B3213" s="16" t="s">
        <v>207</v>
      </c>
      <c r="C3213" s="15" t="str">
        <f t="shared" si="151"/>
        <v>CUNDINAMARCA</v>
      </c>
      <c r="D3213" s="23" t="str">
        <f t="shared" si="152"/>
        <v>CUNDINAMARCA</v>
      </c>
      <c r="E3213" s="16">
        <v>2024</v>
      </c>
      <c r="F3213" s="16">
        <v>12</v>
      </c>
      <c r="G3213" s="16" t="s">
        <v>201</v>
      </c>
      <c r="H3213" s="18">
        <v>170.24775944815801</v>
      </c>
      <c r="I3213" s="18">
        <v>117.84934959710399</v>
      </c>
      <c r="J3213" s="18">
        <v>185.79162675285599</v>
      </c>
      <c r="K3213" s="18">
        <v>129.393504930218</v>
      </c>
      <c r="L3213" s="20">
        <v>111.859125935405</v>
      </c>
    </row>
    <row r="3214" spans="1:12" ht="16" x14ac:dyDescent="0.2">
      <c r="A3214" s="22">
        <f t="shared" si="150"/>
        <v>45658</v>
      </c>
      <c r="B3214" s="15" t="s">
        <v>207</v>
      </c>
      <c r="C3214" s="15" t="str">
        <f t="shared" si="151"/>
        <v>CUNDINAMARCA</v>
      </c>
      <c r="D3214" s="23" t="str">
        <f t="shared" si="152"/>
        <v>CUNDINAMARCA</v>
      </c>
      <c r="E3214" s="15">
        <v>2025</v>
      </c>
      <c r="F3214" s="15">
        <v>1</v>
      </c>
      <c r="G3214" s="15" t="s">
        <v>201</v>
      </c>
      <c r="H3214" s="17">
        <v>159.75266764428699</v>
      </c>
      <c r="I3214" s="17">
        <v>110.48730108181201</v>
      </c>
      <c r="J3214" s="17">
        <v>171.76967530735899</v>
      </c>
      <c r="K3214" s="17">
        <v>118.246485799967</v>
      </c>
      <c r="L3214" s="19">
        <v>110.54608173143799</v>
      </c>
    </row>
    <row r="3215" spans="1:12" ht="16" x14ac:dyDescent="0.2">
      <c r="A3215" s="22">
        <f t="shared" si="150"/>
        <v>45689</v>
      </c>
      <c r="B3215" s="16" t="s">
        <v>207</v>
      </c>
      <c r="C3215" s="15" t="str">
        <f t="shared" si="151"/>
        <v>CUNDINAMARCA</v>
      </c>
      <c r="D3215" s="23" t="str">
        <f t="shared" si="152"/>
        <v>CUNDINAMARCA</v>
      </c>
      <c r="E3215" s="16">
        <v>2025</v>
      </c>
      <c r="F3215" s="16">
        <v>2</v>
      </c>
      <c r="G3215" s="16" t="s">
        <v>201</v>
      </c>
      <c r="H3215" s="18">
        <v>173.54423403992101</v>
      </c>
      <c r="I3215" s="18">
        <v>120.10557319276499</v>
      </c>
      <c r="J3215" s="18">
        <v>181.469439419943</v>
      </c>
      <c r="K3215" s="18">
        <v>125.92491809695299</v>
      </c>
      <c r="L3215" s="20">
        <v>111.108020140763</v>
      </c>
    </row>
    <row r="3216" spans="1:12" ht="16" x14ac:dyDescent="0.2">
      <c r="A3216" s="22">
        <f t="shared" si="150"/>
        <v>45717</v>
      </c>
      <c r="B3216" s="15" t="s">
        <v>207</v>
      </c>
      <c r="C3216" s="15" t="str">
        <f t="shared" si="151"/>
        <v>CUNDINAMARCA</v>
      </c>
      <c r="D3216" s="23" t="str">
        <f t="shared" si="152"/>
        <v>CUNDINAMARCA</v>
      </c>
      <c r="E3216" s="15">
        <v>2025</v>
      </c>
      <c r="F3216" s="15">
        <v>3</v>
      </c>
      <c r="G3216" s="15" t="s">
        <v>201</v>
      </c>
      <c r="H3216" s="17">
        <v>185.35132081654299</v>
      </c>
      <c r="I3216" s="17">
        <v>127.453217344514</v>
      </c>
      <c r="J3216" s="17">
        <v>194.544950396677</v>
      </c>
      <c r="K3216" s="17">
        <v>134.27313379672901</v>
      </c>
      <c r="L3216" s="19">
        <v>112.877291568142</v>
      </c>
    </row>
    <row r="3217" spans="1:12" ht="16" x14ac:dyDescent="0.2">
      <c r="A3217" s="22">
        <f t="shared" si="150"/>
        <v>45748</v>
      </c>
      <c r="B3217" s="16" t="s">
        <v>207</v>
      </c>
      <c r="C3217" s="15" t="str">
        <f t="shared" si="151"/>
        <v>CUNDINAMARCA</v>
      </c>
      <c r="D3217" s="23" t="str">
        <f t="shared" si="152"/>
        <v>CUNDINAMARCA</v>
      </c>
      <c r="E3217" s="16">
        <v>2025</v>
      </c>
      <c r="F3217" s="16">
        <v>4</v>
      </c>
      <c r="G3217" s="16" t="s">
        <v>201</v>
      </c>
      <c r="H3217" s="18">
        <v>174.96904548630499</v>
      </c>
      <c r="I3217" s="18">
        <v>120.001532033226</v>
      </c>
      <c r="J3217" s="18">
        <v>187.60692139108701</v>
      </c>
      <c r="K3217" s="18">
        <v>129.21695853209101</v>
      </c>
      <c r="L3217" s="20">
        <v>111.764542242746</v>
      </c>
    </row>
    <row r="3218" spans="1:12" ht="16" x14ac:dyDescent="0.2">
      <c r="A3218" s="22">
        <f t="shared" si="150"/>
        <v>45778</v>
      </c>
      <c r="B3218" s="15" t="s">
        <v>207</v>
      </c>
      <c r="C3218" s="15" t="str">
        <f t="shared" si="151"/>
        <v>CUNDINAMARCA</v>
      </c>
      <c r="D3218" s="23" t="str">
        <f t="shared" si="152"/>
        <v>CUNDINAMARCA</v>
      </c>
      <c r="E3218" s="15">
        <v>2025</v>
      </c>
      <c r="F3218" s="15">
        <v>5</v>
      </c>
      <c r="G3218" s="15" t="s">
        <v>201</v>
      </c>
      <c r="H3218" s="17">
        <v>191.21361410645201</v>
      </c>
      <c r="I3218" s="17">
        <v>131.17650952036399</v>
      </c>
      <c r="J3218" s="17">
        <v>191.22164818934999</v>
      </c>
      <c r="K3218" s="17">
        <v>131.52126027123501</v>
      </c>
      <c r="L3218" s="19">
        <v>112.092803293738</v>
      </c>
    </row>
    <row r="3219" spans="1:12" ht="16" x14ac:dyDescent="0.2">
      <c r="A3219" s="22">
        <f t="shared" si="150"/>
        <v>45809</v>
      </c>
      <c r="B3219" s="16" t="s">
        <v>207</v>
      </c>
      <c r="C3219" s="15" t="str">
        <f t="shared" si="151"/>
        <v>CUNDINAMARCA</v>
      </c>
      <c r="D3219" s="23" t="str">
        <f t="shared" si="152"/>
        <v>CUNDINAMARCA</v>
      </c>
      <c r="E3219" s="16">
        <v>2025</v>
      </c>
      <c r="F3219" s="16">
        <v>6</v>
      </c>
      <c r="G3219" s="16" t="s">
        <v>201</v>
      </c>
      <c r="H3219" s="18">
        <v>174.05879663372201</v>
      </c>
      <c r="I3219" s="18">
        <v>120.29468615764701</v>
      </c>
      <c r="J3219" s="18">
        <v>180.48874170616699</v>
      </c>
      <c r="K3219" s="18">
        <v>125.245688741026</v>
      </c>
      <c r="L3219" s="20">
        <v>112.560158010404</v>
      </c>
    </row>
    <row r="3220" spans="1:12" ht="16" x14ac:dyDescent="0.2">
      <c r="A3220" s="22">
        <f t="shared" si="150"/>
        <v>45839</v>
      </c>
      <c r="B3220" s="15" t="s">
        <v>207</v>
      </c>
      <c r="C3220" s="15" t="str">
        <f t="shared" si="151"/>
        <v>CUNDINAMARCA</v>
      </c>
      <c r="D3220" s="23" t="str">
        <f t="shared" si="152"/>
        <v>CUNDINAMARCA</v>
      </c>
      <c r="E3220" s="15">
        <v>2025</v>
      </c>
      <c r="F3220" s="15">
        <v>7</v>
      </c>
      <c r="G3220" s="15" t="s">
        <v>201</v>
      </c>
      <c r="H3220" s="17">
        <v>188.94890577082799</v>
      </c>
      <c r="I3220" s="17">
        <v>129.69214964710099</v>
      </c>
      <c r="J3220" s="17">
        <v>196.26926836518601</v>
      </c>
      <c r="K3220" s="17">
        <v>135.386076035565</v>
      </c>
      <c r="L3220" s="19">
        <v>112.53790302389601</v>
      </c>
    </row>
    <row r="3221" spans="1:12" ht="16" x14ac:dyDescent="0.2">
      <c r="A3221" s="22">
        <f t="shared" si="150"/>
        <v>45870</v>
      </c>
      <c r="B3221" s="16" t="s">
        <v>207</v>
      </c>
      <c r="C3221" s="15" t="str">
        <f t="shared" si="151"/>
        <v>CUNDINAMARCA</v>
      </c>
      <c r="D3221" s="23" t="str">
        <f t="shared" si="152"/>
        <v>CUNDINAMARCA</v>
      </c>
      <c r="E3221" s="16">
        <v>2025</v>
      </c>
      <c r="F3221" s="16">
        <v>8</v>
      </c>
      <c r="G3221" s="16" t="s">
        <v>201</v>
      </c>
      <c r="H3221" s="18">
        <v>192.554856799052</v>
      </c>
      <c r="I3221" s="18">
        <v>133.27338545017301</v>
      </c>
      <c r="J3221" s="18">
        <v>201.45661268075699</v>
      </c>
      <c r="K3221" s="18">
        <v>140.148232232564</v>
      </c>
      <c r="L3221" s="20">
        <v>113.08315019334</v>
      </c>
    </row>
    <row r="3222" spans="1:12" ht="16" x14ac:dyDescent="0.2">
      <c r="A3222" s="22">
        <f t="shared" si="150"/>
        <v>43101</v>
      </c>
      <c r="B3222" s="15" t="s">
        <v>207</v>
      </c>
      <c r="C3222" s="15" t="str">
        <f t="shared" si="151"/>
        <v>CUNDINAMARCA</v>
      </c>
      <c r="D3222" s="23" t="str">
        <f t="shared" si="152"/>
        <v>CUNDINAMARCA</v>
      </c>
      <c r="E3222" s="15">
        <v>2018</v>
      </c>
      <c r="F3222" s="15">
        <v>1</v>
      </c>
      <c r="G3222" s="15" t="s">
        <v>202</v>
      </c>
      <c r="H3222" s="17">
        <v>93.0769298432607</v>
      </c>
      <c r="I3222" s="17">
        <v>95.124842293573394</v>
      </c>
      <c r="J3222" s="17">
        <v>90.191894679345694</v>
      </c>
      <c r="K3222" s="17">
        <v>92.211456206170396</v>
      </c>
      <c r="L3222" s="19">
        <v>101.08512628624899</v>
      </c>
    </row>
    <row r="3223" spans="1:12" ht="16" x14ac:dyDescent="0.2">
      <c r="A3223" s="22">
        <f t="shared" si="150"/>
        <v>43132</v>
      </c>
      <c r="B3223" s="16" t="s">
        <v>207</v>
      </c>
      <c r="C3223" s="15" t="str">
        <f t="shared" si="151"/>
        <v>CUNDINAMARCA</v>
      </c>
      <c r="D3223" s="23" t="str">
        <f t="shared" si="152"/>
        <v>CUNDINAMARCA</v>
      </c>
      <c r="E3223" s="16">
        <v>2018</v>
      </c>
      <c r="F3223" s="16">
        <v>2</v>
      </c>
      <c r="G3223" s="16" t="s">
        <v>202</v>
      </c>
      <c r="H3223" s="18">
        <v>96.020349900999605</v>
      </c>
      <c r="I3223" s="18">
        <v>97.542495174183401</v>
      </c>
      <c r="J3223" s="18">
        <v>95.945648657981295</v>
      </c>
      <c r="K3223" s="18">
        <v>97.487531190712602</v>
      </c>
      <c r="L3223" s="20">
        <v>101.07109448082301</v>
      </c>
    </row>
    <row r="3224" spans="1:12" ht="16" x14ac:dyDescent="0.2">
      <c r="A3224" s="22">
        <f t="shared" si="150"/>
        <v>43160</v>
      </c>
      <c r="B3224" s="15" t="s">
        <v>207</v>
      </c>
      <c r="C3224" s="15" t="str">
        <f t="shared" si="151"/>
        <v>CUNDINAMARCA</v>
      </c>
      <c r="D3224" s="23" t="str">
        <f t="shared" si="152"/>
        <v>CUNDINAMARCA</v>
      </c>
      <c r="E3224" s="15">
        <v>2018</v>
      </c>
      <c r="F3224" s="15">
        <v>3</v>
      </c>
      <c r="G3224" s="15" t="s">
        <v>202</v>
      </c>
      <c r="H3224" s="17">
        <v>99.271005747798199</v>
      </c>
      <c r="I3224" s="17">
        <v>100.633224304346</v>
      </c>
      <c r="J3224" s="17">
        <v>96.054470179617994</v>
      </c>
      <c r="K3224" s="17">
        <v>97.389073337151103</v>
      </c>
      <c r="L3224" s="19">
        <v>100.495790458372</v>
      </c>
    </row>
    <row r="3225" spans="1:12" ht="16" x14ac:dyDescent="0.2">
      <c r="A3225" s="22">
        <f t="shared" si="150"/>
        <v>43191</v>
      </c>
      <c r="B3225" s="16" t="s">
        <v>207</v>
      </c>
      <c r="C3225" s="15" t="str">
        <f t="shared" si="151"/>
        <v>CUNDINAMARCA</v>
      </c>
      <c r="D3225" s="23" t="str">
        <f t="shared" si="152"/>
        <v>CUNDINAMARCA</v>
      </c>
      <c r="E3225" s="16">
        <v>2018</v>
      </c>
      <c r="F3225" s="16">
        <v>4</v>
      </c>
      <c r="G3225" s="16" t="s">
        <v>202</v>
      </c>
      <c r="H3225" s="18">
        <v>96.974438349470702</v>
      </c>
      <c r="I3225" s="18">
        <v>98.770844481250606</v>
      </c>
      <c r="J3225" s="18">
        <v>99.953527221885693</v>
      </c>
      <c r="K3225" s="18">
        <v>101.821635014241</v>
      </c>
      <c r="L3225" s="20">
        <v>101.043030869972</v>
      </c>
    </row>
    <row r="3226" spans="1:12" ht="16" x14ac:dyDescent="0.2">
      <c r="A3226" s="22">
        <f t="shared" si="150"/>
        <v>43221</v>
      </c>
      <c r="B3226" s="15" t="s">
        <v>207</v>
      </c>
      <c r="C3226" s="15" t="str">
        <f t="shared" si="151"/>
        <v>CUNDINAMARCA</v>
      </c>
      <c r="D3226" s="23" t="str">
        <f t="shared" si="152"/>
        <v>CUNDINAMARCA</v>
      </c>
      <c r="E3226" s="15">
        <v>2018</v>
      </c>
      <c r="F3226" s="15">
        <v>5</v>
      </c>
      <c r="G3226" s="15" t="s">
        <v>202</v>
      </c>
      <c r="H3226" s="17">
        <v>102.13877574828101</v>
      </c>
      <c r="I3226" s="17">
        <v>102.37135180915701</v>
      </c>
      <c r="J3226" s="17">
        <v>101.668497471534</v>
      </c>
      <c r="K3226" s="17">
        <v>101.844727796681</v>
      </c>
      <c r="L3226" s="19">
        <v>101.16931711880299</v>
      </c>
    </row>
    <row r="3227" spans="1:12" ht="16" x14ac:dyDescent="0.2">
      <c r="A3227" s="22">
        <f t="shared" si="150"/>
        <v>43252</v>
      </c>
      <c r="B3227" s="16" t="s">
        <v>207</v>
      </c>
      <c r="C3227" s="15" t="str">
        <f t="shared" si="151"/>
        <v>CUNDINAMARCA</v>
      </c>
      <c r="D3227" s="23" t="str">
        <f t="shared" si="152"/>
        <v>CUNDINAMARCA</v>
      </c>
      <c r="E3227" s="16">
        <v>2018</v>
      </c>
      <c r="F3227" s="16">
        <v>6</v>
      </c>
      <c r="G3227" s="16" t="s">
        <v>202</v>
      </c>
      <c r="H3227" s="18">
        <v>99.541484353774706</v>
      </c>
      <c r="I3227" s="18">
        <v>99.365571562688501</v>
      </c>
      <c r="J3227" s="18">
        <v>99.092797089725494</v>
      </c>
      <c r="K3227" s="18">
        <v>98.934687782898393</v>
      </c>
      <c r="L3227" s="20">
        <v>100.91674462114101</v>
      </c>
    </row>
    <row r="3228" spans="1:12" ht="16" x14ac:dyDescent="0.2">
      <c r="A3228" s="22">
        <f t="shared" si="150"/>
        <v>43282</v>
      </c>
      <c r="B3228" s="15" t="s">
        <v>207</v>
      </c>
      <c r="C3228" s="15" t="str">
        <f t="shared" si="151"/>
        <v>CUNDINAMARCA</v>
      </c>
      <c r="D3228" s="23" t="str">
        <f t="shared" si="152"/>
        <v>CUNDINAMARCA</v>
      </c>
      <c r="E3228" s="15">
        <v>2018</v>
      </c>
      <c r="F3228" s="15">
        <v>7</v>
      </c>
      <c r="G3228" s="15" t="s">
        <v>202</v>
      </c>
      <c r="H3228" s="17">
        <v>102.339106888255</v>
      </c>
      <c r="I3228" s="17">
        <v>101.995727467432</v>
      </c>
      <c r="J3228" s="17">
        <v>104.06721763375801</v>
      </c>
      <c r="K3228" s="17">
        <v>103.736679545595</v>
      </c>
      <c r="L3228" s="19">
        <v>100.874649204864</v>
      </c>
    </row>
    <row r="3229" spans="1:12" ht="16" x14ac:dyDescent="0.2">
      <c r="A3229" s="22">
        <f t="shared" si="150"/>
        <v>43313</v>
      </c>
      <c r="B3229" s="16" t="s">
        <v>207</v>
      </c>
      <c r="C3229" s="15" t="str">
        <f t="shared" si="151"/>
        <v>CUNDINAMARCA</v>
      </c>
      <c r="D3229" s="23" t="str">
        <f t="shared" si="152"/>
        <v>CUNDINAMARCA</v>
      </c>
      <c r="E3229" s="16">
        <v>2018</v>
      </c>
      <c r="F3229" s="16">
        <v>8</v>
      </c>
      <c r="G3229" s="16" t="s">
        <v>202</v>
      </c>
      <c r="H3229" s="18">
        <v>103.548239592649</v>
      </c>
      <c r="I3229" s="18">
        <v>102.962558662194</v>
      </c>
      <c r="J3229" s="18">
        <v>106.18636501669501</v>
      </c>
      <c r="K3229" s="18">
        <v>105.562858318701</v>
      </c>
      <c r="L3229" s="20">
        <v>99.597754911131901</v>
      </c>
    </row>
    <row r="3230" spans="1:12" ht="16" x14ac:dyDescent="0.2">
      <c r="A3230" s="22">
        <f t="shared" si="150"/>
        <v>43344</v>
      </c>
      <c r="B3230" s="15" t="s">
        <v>207</v>
      </c>
      <c r="C3230" s="15" t="str">
        <f t="shared" si="151"/>
        <v>CUNDINAMARCA</v>
      </c>
      <c r="D3230" s="23" t="str">
        <f t="shared" si="152"/>
        <v>CUNDINAMARCA</v>
      </c>
      <c r="E3230" s="15">
        <v>2018</v>
      </c>
      <c r="F3230" s="15">
        <v>9</v>
      </c>
      <c r="G3230" s="15" t="s">
        <v>202</v>
      </c>
      <c r="H3230" s="17">
        <v>101.748594513979</v>
      </c>
      <c r="I3230" s="17">
        <v>100.73363655905899</v>
      </c>
      <c r="J3230" s="17">
        <v>102.269225628198</v>
      </c>
      <c r="K3230" s="17">
        <v>101.216604688762</v>
      </c>
      <c r="L3230" s="19">
        <v>99.036482694106596</v>
      </c>
    </row>
    <row r="3231" spans="1:12" ht="16" x14ac:dyDescent="0.2">
      <c r="A3231" s="22">
        <f t="shared" si="150"/>
        <v>43374</v>
      </c>
      <c r="B3231" s="16" t="s">
        <v>207</v>
      </c>
      <c r="C3231" s="15" t="str">
        <f t="shared" si="151"/>
        <v>CUNDINAMARCA</v>
      </c>
      <c r="D3231" s="23" t="str">
        <f t="shared" si="152"/>
        <v>CUNDINAMARCA</v>
      </c>
      <c r="E3231" s="16">
        <v>2018</v>
      </c>
      <c r="F3231" s="16">
        <v>10</v>
      </c>
      <c r="G3231" s="16" t="s">
        <v>202</v>
      </c>
      <c r="H3231" s="18">
        <v>106.61666582592299</v>
      </c>
      <c r="I3231" s="18">
        <v>105.269500819979</v>
      </c>
      <c r="J3231" s="18">
        <v>105.78116142016501</v>
      </c>
      <c r="K3231" s="18">
        <v>104.47494282636799</v>
      </c>
      <c r="L3231" s="20">
        <v>98.741814780168397</v>
      </c>
    </row>
    <row r="3232" spans="1:12" ht="16" x14ac:dyDescent="0.2">
      <c r="A3232" s="22">
        <f t="shared" si="150"/>
        <v>43405</v>
      </c>
      <c r="B3232" s="15" t="s">
        <v>207</v>
      </c>
      <c r="C3232" s="15" t="str">
        <f t="shared" si="151"/>
        <v>CUNDINAMARCA</v>
      </c>
      <c r="D3232" s="23" t="str">
        <f t="shared" si="152"/>
        <v>CUNDINAMARCA</v>
      </c>
      <c r="E3232" s="15">
        <v>2018</v>
      </c>
      <c r="F3232" s="15">
        <v>11</v>
      </c>
      <c r="G3232" s="15" t="s">
        <v>202</v>
      </c>
      <c r="H3232" s="17">
        <v>102.86466230245399</v>
      </c>
      <c r="I3232" s="17">
        <v>100.972395882661</v>
      </c>
      <c r="J3232" s="17">
        <v>106.43763415814701</v>
      </c>
      <c r="K3232" s="17">
        <v>104.50037039416399</v>
      </c>
      <c r="L3232" s="19">
        <v>98.278765201122496</v>
      </c>
    </row>
    <row r="3233" spans="1:12" ht="16" x14ac:dyDescent="0.2">
      <c r="A3233" s="22">
        <f t="shared" si="150"/>
        <v>43435</v>
      </c>
      <c r="B3233" s="16" t="s">
        <v>207</v>
      </c>
      <c r="C3233" s="15" t="str">
        <f t="shared" si="151"/>
        <v>CUNDINAMARCA</v>
      </c>
      <c r="D3233" s="23" t="str">
        <f t="shared" si="152"/>
        <v>CUNDINAMARCA</v>
      </c>
      <c r="E3233" s="16">
        <v>2018</v>
      </c>
      <c r="F3233" s="16">
        <v>12</v>
      </c>
      <c r="G3233" s="16" t="s">
        <v>202</v>
      </c>
      <c r="H3233" s="18">
        <v>95.859746933154895</v>
      </c>
      <c r="I3233" s="18">
        <v>94.257850983475507</v>
      </c>
      <c r="J3233" s="18">
        <v>92.351560842946498</v>
      </c>
      <c r="K3233" s="18">
        <v>90.819432898554197</v>
      </c>
      <c r="L3233" s="20">
        <v>97.689429373246</v>
      </c>
    </row>
    <row r="3234" spans="1:12" ht="16" x14ac:dyDescent="0.2">
      <c r="A3234" s="22">
        <f t="shared" si="150"/>
        <v>43466</v>
      </c>
      <c r="B3234" s="15" t="s">
        <v>207</v>
      </c>
      <c r="C3234" s="15" t="str">
        <f t="shared" si="151"/>
        <v>CUNDINAMARCA</v>
      </c>
      <c r="D3234" s="23" t="str">
        <f t="shared" si="152"/>
        <v>CUNDINAMARCA</v>
      </c>
      <c r="E3234" s="15">
        <v>2019</v>
      </c>
      <c r="F3234" s="15">
        <v>1</v>
      </c>
      <c r="G3234" s="15" t="s">
        <v>202</v>
      </c>
      <c r="H3234" s="17">
        <v>100.560480687206</v>
      </c>
      <c r="I3234" s="17">
        <v>97.627822000203096</v>
      </c>
      <c r="J3234" s="17">
        <v>99.351842684790796</v>
      </c>
      <c r="K3234" s="17">
        <v>96.447402609968293</v>
      </c>
      <c r="L3234" s="19">
        <v>97.380729653882099</v>
      </c>
    </row>
    <row r="3235" spans="1:12" ht="16" x14ac:dyDescent="0.2">
      <c r="A3235" s="22">
        <f t="shared" si="150"/>
        <v>43497</v>
      </c>
      <c r="B3235" s="16" t="s">
        <v>207</v>
      </c>
      <c r="C3235" s="15" t="str">
        <f t="shared" si="151"/>
        <v>CUNDINAMARCA</v>
      </c>
      <c r="D3235" s="23" t="str">
        <f t="shared" si="152"/>
        <v>CUNDINAMARCA</v>
      </c>
      <c r="E3235" s="16">
        <v>2019</v>
      </c>
      <c r="F3235" s="16">
        <v>2</v>
      </c>
      <c r="G3235" s="16" t="s">
        <v>202</v>
      </c>
      <c r="H3235" s="18">
        <v>99.1579241432852</v>
      </c>
      <c r="I3235" s="18">
        <v>96.286914411474399</v>
      </c>
      <c r="J3235" s="18">
        <v>97.338042925439893</v>
      </c>
      <c r="K3235" s="18">
        <v>94.464760848602594</v>
      </c>
      <c r="L3235" s="20">
        <v>99.541627689429404</v>
      </c>
    </row>
    <row r="3236" spans="1:12" ht="16" x14ac:dyDescent="0.2">
      <c r="A3236" s="22">
        <f t="shared" si="150"/>
        <v>43525</v>
      </c>
      <c r="B3236" s="15" t="s">
        <v>207</v>
      </c>
      <c r="C3236" s="15" t="str">
        <f t="shared" si="151"/>
        <v>CUNDINAMARCA</v>
      </c>
      <c r="D3236" s="23" t="str">
        <f t="shared" si="152"/>
        <v>CUNDINAMARCA</v>
      </c>
      <c r="E3236" s="15">
        <v>2019</v>
      </c>
      <c r="F3236" s="15">
        <v>3</v>
      </c>
      <c r="G3236" s="15" t="s">
        <v>202</v>
      </c>
      <c r="H3236" s="17">
        <v>103.809365686364</v>
      </c>
      <c r="I3236" s="17">
        <v>100.885425239131</v>
      </c>
      <c r="J3236" s="17">
        <v>101.63025703951899</v>
      </c>
      <c r="K3236" s="17">
        <v>98.617697274885799</v>
      </c>
      <c r="L3236" s="19">
        <v>99.345182413470496</v>
      </c>
    </row>
    <row r="3237" spans="1:12" ht="16" x14ac:dyDescent="0.2">
      <c r="A3237" s="22">
        <f t="shared" si="150"/>
        <v>43556</v>
      </c>
      <c r="B3237" s="16" t="s">
        <v>207</v>
      </c>
      <c r="C3237" s="15" t="str">
        <f t="shared" si="151"/>
        <v>CUNDINAMARCA</v>
      </c>
      <c r="D3237" s="23" t="str">
        <f t="shared" si="152"/>
        <v>CUNDINAMARCA</v>
      </c>
      <c r="E3237" s="16">
        <v>2019</v>
      </c>
      <c r="F3237" s="16">
        <v>4</v>
      </c>
      <c r="G3237" s="16" t="s">
        <v>202</v>
      </c>
      <c r="H3237" s="18">
        <v>103.941571250885</v>
      </c>
      <c r="I3237" s="18">
        <v>100.656428166678</v>
      </c>
      <c r="J3237" s="18">
        <v>96.143424629898902</v>
      </c>
      <c r="K3237" s="18">
        <v>93.100972520318706</v>
      </c>
      <c r="L3237" s="20">
        <v>99.836295603367603</v>
      </c>
    </row>
    <row r="3238" spans="1:12" ht="16" x14ac:dyDescent="0.2">
      <c r="A3238" s="22">
        <f t="shared" si="150"/>
        <v>43586</v>
      </c>
      <c r="B3238" s="15" t="s">
        <v>207</v>
      </c>
      <c r="C3238" s="15" t="str">
        <f t="shared" si="151"/>
        <v>CUNDINAMARCA</v>
      </c>
      <c r="D3238" s="23" t="str">
        <f t="shared" si="152"/>
        <v>CUNDINAMARCA</v>
      </c>
      <c r="E3238" s="15">
        <v>2019</v>
      </c>
      <c r="F3238" s="15">
        <v>5</v>
      </c>
      <c r="G3238" s="15" t="s">
        <v>202</v>
      </c>
      <c r="H3238" s="17">
        <v>113.723776916793</v>
      </c>
      <c r="I3238" s="17">
        <v>109.394787316788</v>
      </c>
      <c r="J3238" s="17">
        <v>111.23609726735501</v>
      </c>
      <c r="K3238" s="17">
        <v>106.843454260996</v>
      </c>
      <c r="L3238" s="19">
        <v>99.822263797942</v>
      </c>
    </row>
    <row r="3239" spans="1:12" ht="16" x14ac:dyDescent="0.2">
      <c r="A3239" s="22">
        <f t="shared" si="150"/>
        <v>43617</v>
      </c>
      <c r="B3239" s="16" t="s">
        <v>207</v>
      </c>
      <c r="C3239" s="15" t="str">
        <f t="shared" si="151"/>
        <v>CUNDINAMARCA</v>
      </c>
      <c r="D3239" s="23" t="str">
        <f t="shared" si="152"/>
        <v>CUNDINAMARCA</v>
      </c>
      <c r="E3239" s="16">
        <v>2019</v>
      </c>
      <c r="F3239" s="16">
        <v>6</v>
      </c>
      <c r="G3239" s="16" t="s">
        <v>202</v>
      </c>
      <c r="H3239" s="18">
        <v>107.37184391813</v>
      </c>
      <c r="I3239" s="18">
        <v>103.399748788012</v>
      </c>
      <c r="J3239" s="18">
        <v>106.96210028420499</v>
      </c>
      <c r="K3239" s="18">
        <v>102.887480791367</v>
      </c>
      <c r="L3239" s="20">
        <v>98.882132834424695</v>
      </c>
    </row>
    <row r="3240" spans="1:12" ht="16" x14ac:dyDescent="0.2">
      <c r="A3240" s="22">
        <f t="shared" si="150"/>
        <v>43647</v>
      </c>
      <c r="B3240" s="15" t="s">
        <v>207</v>
      </c>
      <c r="C3240" s="15" t="str">
        <f t="shared" si="151"/>
        <v>CUNDINAMARCA</v>
      </c>
      <c r="D3240" s="23" t="str">
        <f t="shared" si="152"/>
        <v>CUNDINAMARCA</v>
      </c>
      <c r="E3240" s="15">
        <v>2019</v>
      </c>
      <c r="F3240" s="15">
        <v>7</v>
      </c>
      <c r="G3240" s="15" t="s">
        <v>202</v>
      </c>
      <c r="H3240" s="17">
        <v>114.046928862351</v>
      </c>
      <c r="I3240" s="17">
        <v>109.775842801794</v>
      </c>
      <c r="J3240" s="17">
        <v>113.833881268262</v>
      </c>
      <c r="K3240" s="17">
        <v>109.428504952396</v>
      </c>
      <c r="L3240" s="19">
        <v>98.811973807296496</v>
      </c>
    </row>
    <row r="3241" spans="1:12" ht="16" x14ac:dyDescent="0.2">
      <c r="A3241" s="22">
        <f t="shared" si="150"/>
        <v>43678</v>
      </c>
      <c r="B3241" s="16" t="s">
        <v>207</v>
      </c>
      <c r="C3241" s="15" t="str">
        <f t="shared" si="151"/>
        <v>CUNDINAMARCA</v>
      </c>
      <c r="D3241" s="23" t="str">
        <f t="shared" si="152"/>
        <v>CUNDINAMARCA</v>
      </c>
      <c r="E3241" s="16">
        <v>2019</v>
      </c>
      <c r="F3241" s="16">
        <v>8</v>
      </c>
      <c r="G3241" s="16" t="s">
        <v>202</v>
      </c>
      <c r="H3241" s="18">
        <v>112.23794120938901</v>
      </c>
      <c r="I3241" s="18">
        <v>107.229847584014</v>
      </c>
      <c r="J3241" s="18">
        <v>115.97502051731701</v>
      </c>
      <c r="K3241" s="18">
        <v>110.80719584129299</v>
      </c>
      <c r="L3241" s="20">
        <v>97.703461178671603</v>
      </c>
    </row>
    <row r="3242" spans="1:12" ht="16" x14ac:dyDescent="0.2">
      <c r="A3242" s="22">
        <f t="shared" si="150"/>
        <v>43709</v>
      </c>
      <c r="B3242" s="15" t="s">
        <v>207</v>
      </c>
      <c r="C3242" s="15" t="str">
        <f t="shared" si="151"/>
        <v>CUNDINAMARCA</v>
      </c>
      <c r="D3242" s="23" t="str">
        <f t="shared" si="152"/>
        <v>CUNDINAMARCA</v>
      </c>
      <c r="E3242" s="15">
        <v>2019</v>
      </c>
      <c r="F3242" s="15">
        <v>9</v>
      </c>
      <c r="G3242" s="15" t="s">
        <v>202</v>
      </c>
      <c r="H3242" s="17">
        <v>107.420113389633</v>
      </c>
      <c r="I3242" s="17">
        <v>102.54499284213399</v>
      </c>
      <c r="J3242" s="17">
        <v>115.41352500140199</v>
      </c>
      <c r="K3242" s="17">
        <v>110.150389040466</v>
      </c>
      <c r="L3242" s="19">
        <v>96.833489242282496</v>
      </c>
    </row>
    <row r="3243" spans="1:12" ht="16" x14ac:dyDescent="0.2">
      <c r="A3243" s="22">
        <f t="shared" si="150"/>
        <v>43739</v>
      </c>
      <c r="B3243" s="16" t="s">
        <v>207</v>
      </c>
      <c r="C3243" s="15" t="str">
        <f t="shared" si="151"/>
        <v>CUNDINAMARCA</v>
      </c>
      <c r="D3243" s="23" t="str">
        <f t="shared" si="152"/>
        <v>CUNDINAMARCA</v>
      </c>
      <c r="E3243" s="16">
        <v>2019</v>
      </c>
      <c r="F3243" s="16">
        <v>10</v>
      </c>
      <c r="G3243" s="16" t="s">
        <v>202</v>
      </c>
      <c r="H3243" s="18">
        <v>115.47811693363001</v>
      </c>
      <c r="I3243" s="18">
        <v>109.458357912259</v>
      </c>
      <c r="J3243" s="18">
        <v>116.00523051573199</v>
      </c>
      <c r="K3243" s="18">
        <v>109.928181842798</v>
      </c>
      <c r="L3243" s="20">
        <v>96.384471468662298</v>
      </c>
    </row>
    <row r="3244" spans="1:12" ht="16" x14ac:dyDescent="0.2">
      <c r="A3244" s="22">
        <f t="shared" si="150"/>
        <v>43770</v>
      </c>
      <c r="B3244" s="15" t="s">
        <v>207</v>
      </c>
      <c r="C3244" s="15" t="str">
        <f t="shared" si="151"/>
        <v>CUNDINAMARCA</v>
      </c>
      <c r="D3244" s="23" t="str">
        <f t="shared" si="152"/>
        <v>CUNDINAMARCA</v>
      </c>
      <c r="E3244" s="15">
        <v>2019</v>
      </c>
      <c r="F3244" s="15">
        <v>11</v>
      </c>
      <c r="G3244" s="15" t="s">
        <v>202</v>
      </c>
      <c r="H3244" s="17">
        <v>108.16936184980899</v>
      </c>
      <c r="I3244" s="17">
        <v>102.780584654856</v>
      </c>
      <c r="J3244" s="17">
        <v>108.64424348032399</v>
      </c>
      <c r="K3244" s="17">
        <v>103.122779639017</v>
      </c>
      <c r="L3244" s="19">
        <v>96.286248830682894</v>
      </c>
    </row>
    <row r="3245" spans="1:12" ht="16" x14ac:dyDescent="0.2">
      <c r="A3245" s="22">
        <f t="shared" si="150"/>
        <v>43800</v>
      </c>
      <c r="B3245" s="16" t="s">
        <v>207</v>
      </c>
      <c r="C3245" s="15" t="str">
        <f t="shared" si="151"/>
        <v>CUNDINAMARCA</v>
      </c>
      <c r="D3245" s="23" t="str">
        <f t="shared" si="152"/>
        <v>CUNDINAMARCA</v>
      </c>
      <c r="E3245" s="16">
        <v>2019</v>
      </c>
      <c r="F3245" s="16">
        <v>12</v>
      </c>
      <c r="G3245" s="16" t="s">
        <v>202</v>
      </c>
      <c r="H3245" s="18">
        <v>101.153661289277</v>
      </c>
      <c r="I3245" s="18">
        <v>95.883148633463605</v>
      </c>
      <c r="J3245" s="18">
        <v>99.269937153878203</v>
      </c>
      <c r="K3245" s="18">
        <v>94.176276033254396</v>
      </c>
      <c r="L3245" s="20">
        <v>94.041159962581801</v>
      </c>
    </row>
    <row r="3246" spans="1:12" ht="16" x14ac:dyDescent="0.2">
      <c r="A3246" s="22">
        <f t="shared" si="150"/>
        <v>43831</v>
      </c>
      <c r="B3246" s="15" t="s">
        <v>207</v>
      </c>
      <c r="C3246" s="15" t="str">
        <f t="shared" si="151"/>
        <v>CUNDINAMARCA</v>
      </c>
      <c r="D3246" s="23" t="str">
        <f t="shared" si="152"/>
        <v>CUNDINAMARCA</v>
      </c>
      <c r="E3246" s="15">
        <v>2020</v>
      </c>
      <c r="F3246" s="15">
        <v>1</v>
      </c>
      <c r="G3246" s="15" t="s">
        <v>202</v>
      </c>
      <c r="H3246" s="17">
        <v>111.41213118082101</v>
      </c>
      <c r="I3246" s="17">
        <v>104.560800792656</v>
      </c>
      <c r="J3246" s="17">
        <v>106.91708924728999</v>
      </c>
      <c r="K3246" s="17">
        <v>100.264973508086</v>
      </c>
      <c r="L3246" s="19">
        <v>95.514499532273106</v>
      </c>
    </row>
    <row r="3247" spans="1:12" ht="16" x14ac:dyDescent="0.2">
      <c r="A3247" s="22">
        <f t="shared" si="150"/>
        <v>43862</v>
      </c>
      <c r="B3247" s="16" t="s">
        <v>207</v>
      </c>
      <c r="C3247" s="15" t="str">
        <f t="shared" si="151"/>
        <v>CUNDINAMARCA</v>
      </c>
      <c r="D3247" s="23" t="str">
        <f t="shared" si="152"/>
        <v>CUNDINAMARCA</v>
      </c>
      <c r="E3247" s="16">
        <v>2020</v>
      </c>
      <c r="F3247" s="16">
        <v>2</v>
      </c>
      <c r="G3247" s="16" t="s">
        <v>202</v>
      </c>
      <c r="H3247" s="18">
        <v>111.10465840641299</v>
      </c>
      <c r="I3247" s="18">
        <v>103.28160037991</v>
      </c>
      <c r="J3247" s="18">
        <v>106.289796829377</v>
      </c>
      <c r="K3247" s="18">
        <v>98.744491632130405</v>
      </c>
      <c r="L3247" s="20">
        <v>96.244153414406</v>
      </c>
    </row>
    <row r="3248" spans="1:12" ht="16" x14ac:dyDescent="0.2">
      <c r="A3248" s="22">
        <f t="shared" si="150"/>
        <v>43891</v>
      </c>
      <c r="B3248" s="15" t="s">
        <v>207</v>
      </c>
      <c r="C3248" s="15" t="str">
        <f t="shared" si="151"/>
        <v>CUNDINAMARCA</v>
      </c>
      <c r="D3248" s="23" t="str">
        <f t="shared" si="152"/>
        <v>CUNDINAMARCA</v>
      </c>
      <c r="E3248" s="15">
        <v>2020</v>
      </c>
      <c r="F3248" s="15">
        <v>3</v>
      </c>
      <c r="G3248" s="15" t="s">
        <v>202</v>
      </c>
      <c r="H3248" s="17">
        <v>92.933030101798906</v>
      </c>
      <c r="I3248" s="17">
        <v>85.308057842083599</v>
      </c>
      <c r="J3248" s="17">
        <v>74.616378162983096</v>
      </c>
      <c r="K3248" s="17">
        <v>68.4733749935764</v>
      </c>
      <c r="L3248" s="19">
        <v>94.911131898971007</v>
      </c>
    </row>
    <row r="3249" spans="1:12" ht="16" x14ac:dyDescent="0.2">
      <c r="A3249" s="22">
        <f t="shared" si="150"/>
        <v>43922</v>
      </c>
      <c r="B3249" s="16" t="s">
        <v>207</v>
      </c>
      <c r="C3249" s="15" t="str">
        <f t="shared" si="151"/>
        <v>CUNDINAMARCA</v>
      </c>
      <c r="D3249" s="23" t="str">
        <f t="shared" si="152"/>
        <v>CUNDINAMARCA</v>
      </c>
      <c r="E3249" s="16">
        <v>2020</v>
      </c>
      <c r="F3249" s="16">
        <v>4</v>
      </c>
      <c r="G3249" s="16" t="s">
        <v>202</v>
      </c>
      <c r="H3249" s="18">
        <v>20.854687765314999</v>
      </c>
      <c r="I3249" s="18">
        <v>18.006661002790601</v>
      </c>
      <c r="J3249" s="18">
        <v>22.302388285943302</v>
      </c>
      <c r="K3249" s="18">
        <v>19.316202289789398</v>
      </c>
      <c r="L3249" s="20">
        <v>91.164639850327404</v>
      </c>
    </row>
    <row r="3250" spans="1:12" ht="16" x14ac:dyDescent="0.2">
      <c r="A3250" s="22">
        <f t="shared" si="150"/>
        <v>43952</v>
      </c>
      <c r="B3250" s="15" t="s">
        <v>207</v>
      </c>
      <c r="C3250" s="15" t="str">
        <f t="shared" si="151"/>
        <v>CUNDINAMARCA</v>
      </c>
      <c r="D3250" s="23" t="str">
        <f t="shared" si="152"/>
        <v>CUNDINAMARCA</v>
      </c>
      <c r="E3250" s="15">
        <v>2020</v>
      </c>
      <c r="F3250" s="15">
        <v>5</v>
      </c>
      <c r="G3250" s="15" t="s">
        <v>202</v>
      </c>
      <c r="H3250" s="17">
        <v>51.728640860761999</v>
      </c>
      <c r="I3250" s="17">
        <v>46.863519083060801</v>
      </c>
      <c r="J3250" s="17">
        <v>64.985627126341598</v>
      </c>
      <c r="K3250" s="17">
        <v>58.690702131988999</v>
      </c>
      <c r="L3250" s="19">
        <v>90.350795135640794</v>
      </c>
    </row>
    <row r="3251" spans="1:12" ht="16" x14ac:dyDescent="0.2">
      <c r="A3251" s="22">
        <f t="shared" si="150"/>
        <v>43983</v>
      </c>
      <c r="B3251" s="16" t="s">
        <v>207</v>
      </c>
      <c r="C3251" s="15" t="str">
        <f t="shared" si="151"/>
        <v>CUNDINAMARCA</v>
      </c>
      <c r="D3251" s="23" t="str">
        <f t="shared" si="152"/>
        <v>CUNDINAMARCA</v>
      </c>
      <c r="E3251" s="16">
        <v>2020</v>
      </c>
      <c r="F3251" s="16">
        <v>6</v>
      </c>
      <c r="G3251" s="16" t="s">
        <v>202</v>
      </c>
      <c r="H3251" s="18">
        <v>79.560673582546301</v>
      </c>
      <c r="I3251" s="18">
        <v>72.742764042005803</v>
      </c>
      <c r="J3251" s="18">
        <v>82.766338697461293</v>
      </c>
      <c r="K3251" s="18">
        <v>75.659618456475101</v>
      </c>
      <c r="L3251" s="20">
        <v>89.312441534144099</v>
      </c>
    </row>
    <row r="3252" spans="1:12" ht="16" x14ac:dyDescent="0.2">
      <c r="A3252" s="22">
        <f t="shared" si="150"/>
        <v>44013</v>
      </c>
      <c r="B3252" s="15" t="s">
        <v>207</v>
      </c>
      <c r="C3252" s="15" t="str">
        <f t="shared" si="151"/>
        <v>CUNDINAMARCA</v>
      </c>
      <c r="D3252" s="23" t="str">
        <f t="shared" si="152"/>
        <v>CUNDINAMARCA</v>
      </c>
      <c r="E3252" s="15">
        <v>2020</v>
      </c>
      <c r="F3252" s="15">
        <v>7</v>
      </c>
      <c r="G3252" s="15" t="s">
        <v>202</v>
      </c>
      <c r="H3252" s="17">
        <v>102.55300123667401</v>
      </c>
      <c r="I3252" s="17">
        <v>93.526182249092997</v>
      </c>
      <c r="J3252" s="17">
        <v>111.297112234843</v>
      </c>
      <c r="K3252" s="17">
        <v>101.60243750807</v>
      </c>
      <c r="L3252" s="19">
        <v>89.536950420954199</v>
      </c>
    </row>
    <row r="3253" spans="1:12" ht="16" x14ac:dyDescent="0.2">
      <c r="A3253" s="22">
        <f t="shared" si="150"/>
        <v>44044</v>
      </c>
      <c r="B3253" s="16" t="s">
        <v>207</v>
      </c>
      <c r="C3253" s="15" t="str">
        <f t="shared" si="151"/>
        <v>CUNDINAMARCA</v>
      </c>
      <c r="D3253" s="23" t="str">
        <f t="shared" si="152"/>
        <v>CUNDINAMARCA</v>
      </c>
      <c r="E3253" s="16">
        <v>2020</v>
      </c>
      <c r="F3253" s="16">
        <v>8</v>
      </c>
      <c r="G3253" s="16" t="s">
        <v>202</v>
      </c>
      <c r="H3253" s="18">
        <v>111.717526980082</v>
      </c>
      <c r="I3253" s="18">
        <v>101.563470827317</v>
      </c>
      <c r="J3253" s="18">
        <v>116.688818872139</v>
      </c>
      <c r="K3253" s="18">
        <v>106.147929974387</v>
      </c>
      <c r="L3253" s="20">
        <v>91.880261927034596</v>
      </c>
    </row>
    <row r="3254" spans="1:12" ht="16" x14ac:dyDescent="0.2">
      <c r="A3254" s="22">
        <f t="shared" si="150"/>
        <v>44075</v>
      </c>
      <c r="B3254" s="15" t="s">
        <v>207</v>
      </c>
      <c r="C3254" s="15" t="str">
        <f t="shared" si="151"/>
        <v>CUNDINAMARCA</v>
      </c>
      <c r="D3254" s="23" t="str">
        <f t="shared" si="152"/>
        <v>CUNDINAMARCA</v>
      </c>
      <c r="E3254" s="15">
        <v>2020</v>
      </c>
      <c r="F3254" s="15">
        <v>9</v>
      </c>
      <c r="G3254" s="15" t="s">
        <v>202</v>
      </c>
      <c r="H3254" s="17">
        <v>115.974848164878</v>
      </c>
      <c r="I3254" s="17">
        <v>105.971105631404</v>
      </c>
      <c r="J3254" s="17">
        <v>121.55332838579299</v>
      </c>
      <c r="K3254" s="17">
        <v>111.14751689560499</v>
      </c>
      <c r="L3254" s="19">
        <v>93.044901777362</v>
      </c>
    </row>
    <row r="3255" spans="1:12" ht="16" x14ac:dyDescent="0.2">
      <c r="A3255" s="22">
        <f t="shared" si="150"/>
        <v>44105</v>
      </c>
      <c r="B3255" s="16" t="s">
        <v>207</v>
      </c>
      <c r="C3255" s="15" t="str">
        <f t="shared" si="151"/>
        <v>CUNDINAMARCA</v>
      </c>
      <c r="D3255" s="23" t="str">
        <f t="shared" si="152"/>
        <v>CUNDINAMARCA</v>
      </c>
      <c r="E3255" s="16">
        <v>2020</v>
      </c>
      <c r="F3255" s="16">
        <v>10</v>
      </c>
      <c r="G3255" s="16" t="s">
        <v>202</v>
      </c>
      <c r="H3255" s="18">
        <v>121.54438023818599</v>
      </c>
      <c r="I3255" s="18">
        <v>110.92035440657401</v>
      </c>
      <c r="J3255" s="18">
        <v>129.87019488439901</v>
      </c>
      <c r="K3255" s="18">
        <v>118.26586718043001</v>
      </c>
      <c r="L3255" s="20">
        <v>93.816651075771702</v>
      </c>
    </row>
    <row r="3256" spans="1:12" ht="16" x14ac:dyDescent="0.2">
      <c r="A3256" s="22">
        <f t="shared" si="150"/>
        <v>44136</v>
      </c>
      <c r="B3256" s="15" t="s">
        <v>207</v>
      </c>
      <c r="C3256" s="15" t="str">
        <f t="shared" si="151"/>
        <v>CUNDINAMARCA</v>
      </c>
      <c r="D3256" s="23" t="str">
        <f t="shared" si="152"/>
        <v>CUNDINAMARCA</v>
      </c>
      <c r="E3256" s="15">
        <v>2020</v>
      </c>
      <c r="F3256" s="15">
        <v>11</v>
      </c>
      <c r="G3256" s="15" t="s">
        <v>202</v>
      </c>
      <c r="H3256" s="17">
        <v>120.86140197213101</v>
      </c>
      <c r="I3256" s="17">
        <v>110.45852061757699</v>
      </c>
      <c r="J3256" s="17">
        <v>123.849377112094</v>
      </c>
      <c r="K3256" s="17">
        <v>113.075632326251</v>
      </c>
      <c r="L3256" s="19">
        <v>94.574368568755801</v>
      </c>
    </row>
    <row r="3257" spans="1:12" ht="16" x14ac:dyDescent="0.2">
      <c r="A3257" s="22">
        <f t="shared" si="150"/>
        <v>44166</v>
      </c>
      <c r="B3257" s="16" t="s">
        <v>207</v>
      </c>
      <c r="C3257" s="15" t="str">
        <f t="shared" si="151"/>
        <v>CUNDINAMARCA</v>
      </c>
      <c r="D3257" s="23" t="str">
        <f t="shared" si="152"/>
        <v>CUNDINAMARCA</v>
      </c>
      <c r="E3257" s="16">
        <v>2020</v>
      </c>
      <c r="F3257" s="16">
        <v>12</v>
      </c>
      <c r="G3257" s="16" t="s">
        <v>202</v>
      </c>
      <c r="H3257" s="18">
        <v>118.106580355331</v>
      </c>
      <c r="I3257" s="18">
        <v>108.49004272963801</v>
      </c>
      <c r="J3257" s="18">
        <v>112.117357137925</v>
      </c>
      <c r="K3257" s="18">
        <v>103.040072989661</v>
      </c>
      <c r="L3257" s="20">
        <v>94.237605238540695</v>
      </c>
    </row>
    <row r="3258" spans="1:12" ht="16" x14ac:dyDescent="0.2">
      <c r="A3258" s="22">
        <f t="shared" si="150"/>
        <v>44197</v>
      </c>
      <c r="B3258" s="15" t="s">
        <v>207</v>
      </c>
      <c r="C3258" s="15" t="str">
        <f t="shared" si="151"/>
        <v>CUNDINAMARCA</v>
      </c>
      <c r="D3258" s="23" t="str">
        <f t="shared" si="152"/>
        <v>CUNDINAMARCA</v>
      </c>
      <c r="E3258" s="15">
        <v>2021</v>
      </c>
      <c r="F3258" s="15">
        <v>1</v>
      </c>
      <c r="G3258" s="15" t="s">
        <v>202</v>
      </c>
      <c r="H3258" s="17">
        <v>117.869090734652</v>
      </c>
      <c r="I3258" s="17">
        <v>107.48144902128401</v>
      </c>
      <c r="J3258" s="17">
        <v>111.54213275900899</v>
      </c>
      <c r="K3258" s="17">
        <v>101.624858168041</v>
      </c>
      <c r="L3258" s="19">
        <v>95.093545369504199</v>
      </c>
    </row>
    <row r="3259" spans="1:12" ht="16" x14ac:dyDescent="0.2">
      <c r="A3259" s="22">
        <f t="shared" si="150"/>
        <v>44228</v>
      </c>
      <c r="B3259" s="16" t="s">
        <v>207</v>
      </c>
      <c r="C3259" s="15" t="str">
        <f t="shared" si="151"/>
        <v>CUNDINAMARCA</v>
      </c>
      <c r="D3259" s="23" t="str">
        <f t="shared" si="152"/>
        <v>CUNDINAMARCA</v>
      </c>
      <c r="E3259" s="16">
        <v>2021</v>
      </c>
      <c r="F3259" s="16">
        <v>2</v>
      </c>
      <c r="G3259" s="16" t="s">
        <v>202</v>
      </c>
      <c r="H3259" s="18">
        <v>122.094320484561</v>
      </c>
      <c r="I3259" s="18">
        <v>110.72796661204001</v>
      </c>
      <c r="J3259" s="18">
        <v>118.83178113727</v>
      </c>
      <c r="K3259" s="18">
        <v>107.771990382395</v>
      </c>
      <c r="L3259" s="20">
        <v>96.973807296538794</v>
      </c>
    </row>
    <row r="3260" spans="1:12" ht="16" x14ac:dyDescent="0.2">
      <c r="A3260" s="22">
        <f t="shared" si="150"/>
        <v>44256</v>
      </c>
      <c r="B3260" s="15" t="s">
        <v>207</v>
      </c>
      <c r="C3260" s="15" t="str">
        <f t="shared" si="151"/>
        <v>CUNDINAMARCA</v>
      </c>
      <c r="D3260" s="23" t="str">
        <f t="shared" si="152"/>
        <v>CUNDINAMARCA</v>
      </c>
      <c r="E3260" s="15">
        <v>2021</v>
      </c>
      <c r="F3260" s="15">
        <v>3</v>
      </c>
      <c r="G3260" s="15" t="s">
        <v>202</v>
      </c>
      <c r="H3260" s="17">
        <v>129.99551701889899</v>
      </c>
      <c r="I3260" s="17">
        <v>118.346578367696</v>
      </c>
      <c r="J3260" s="17">
        <v>126.66134562340901</v>
      </c>
      <c r="K3260" s="17">
        <v>115.085653575414</v>
      </c>
      <c r="L3260" s="19">
        <v>97.338634237605206</v>
      </c>
    </row>
    <row r="3261" spans="1:12" ht="16" x14ac:dyDescent="0.2">
      <c r="A3261" s="22">
        <f t="shared" si="150"/>
        <v>44287</v>
      </c>
      <c r="B3261" s="16" t="s">
        <v>207</v>
      </c>
      <c r="C3261" s="15" t="str">
        <f t="shared" si="151"/>
        <v>CUNDINAMARCA</v>
      </c>
      <c r="D3261" s="23" t="str">
        <f t="shared" si="152"/>
        <v>CUNDINAMARCA</v>
      </c>
      <c r="E3261" s="16">
        <v>2021</v>
      </c>
      <c r="F3261" s="16">
        <v>4</v>
      </c>
      <c r="G3261" s="16" t="s">
        <v>202</v>
      </c>
      <c r="H3261" s="18">
        <v>124.504604308259</v>
      </c>
      <c r="I3261" s="18">
        <v>112.324207619091</v>
      </c>
      <c r="J3261" s="18">
        <v>123.42095111947199</v>
      </c>
      <c r="K3261" s="18">
        <v>111.346206545811</v>
      </c>
      <c r="L3261" s="20">
        <v>97.871842843779206</v>
      </c>
    </row>
    <row r="3262" spans="1:12" ht="16" x14ac:dyDescent="0.2">
      <c r="A3262" s="22">
        <f t="shared" si="150"/>
        <v>44317</v>
      </c>
      <c r="B3262" s="15" t="s">
        <v>207</v>
      </c>
      <c r="C3262" s="15" t="str">
        <f t="shared" si="151"/>
        <v>CUNDINAMARCA</v>
      </c>
      <c r="D3262" s="23" t="str">
        <f t="shared" si="152"/>
        <v>CUNDINAMARCA</v>
      </c>
      <c r="E3262" s="15">
        <v>2021</v>
      </c>
      <c r="F3262" s="15">
        <v>5</v>
      </c>
      <c r="G3262" s="15" t="s">
        <v>202</v>
      </c>
      <c r="H3262" s="17">
        <v>108.25524194117</v>
      </c>
      <c r="I3262" s="17">
        <v>97.805560489230302</v>
      </c>
      <c r="J3262" s="17">
        <v>92.940992494725606</v>
      </c>
      <c r="K3262" s="17">
        <v>83.9241585466537</v>
      </c>
      <c r="L3262" s="19">
        <v>97.633302151543504</v>
      </c>
    </row>
    <row r="3263" spans="1:12" ht="16" x14ac:dyDescent="0.2">
      <c r="A3263" s="22">
        <f t="shared" si="150"/>
        <v>44348</v>
      </c>
      <c r="B3263" s="16" t="s">
        <v>207</v>
      </c>
      <c r="C3263" s="15" t="str">
        <f t="shared" si="151"/>
        <v>CUNDINAMARCA</v>
      </c>
      <c r="D3263" s="23" t="str">
        <f t="shared" si="152"/>
        <v>CUNDINAMARCA</v>
      </c>
      <c r="E3263" s="16">
        <v>2021</v>
      </c>
      <c r="F3263" s="16">
        <v>6</v>
      </c>
      <c r="G3263" s="16" t="s">
        <v>202</v>
      </c>
      <c r="H3263" s="18">
        <v>124.410526678517</v>
      </c>
      <c r="I3263" s="18">
        <v>111.39413941814</v>
      </c>
      <c r="J3263" s="18">
        <v>127.06133793105801</v>
      </c>
      <c r="K3263" s="18">
        <v>113.598801690326</v>
      </c>
      <c r="L3263" s="20">
        <v>97.913938260056099</v>
      </c>
    </row>
    <row r="3264" spans="1:12" ht="16" x14ac:dyDescent="0.2">
      <c r="A3264" s="22">
        <f t="shared" si="150"/>
        <v>44378</v>
      </c>
      <c r="B3264" s="15" t="s">
        <v>207</v>
      </c>
      <c r="C3264" s="15" t="str">
        <f t="shared" si="151"/>
        <v>CUNDINAMARCA</v>
      </c>
      <c r="D3264" s="23" t="str">
        <f t="shared" si="152"/>
        <v>CUNDINAMARCA</v>
      </c>
      <c r="E3264" s="15">
        <v>2021</v>
      </c>
      <c r="F3264" s="15">
        <v>7</v>
      </c>
      <c r="G3264" s="15" t="s">
        <v>202</v>
      </c>
      <c r="H3264" s="17">
        <v>134.033429707116</v>
      </c>
      <c r="I3264" s="17">
        <v>119.148013552954</v>
      </c>
      <c r="J3264" s="17">
        <v>137.792912754307</v>
      </c>
      <c r="K3264" s="17">
        <v>122.403631998086</v>
      </c>
      <c r="L3264" s="19">
        <v>98.334892422825106</v>
      </c>
    </row>
    <row r="3265" spans="1:12" ht="16" x14ac:dyDescent="0.2">
      <c r="A3265" s="22">
        <f t="shared" si="150"/>
        <v>44409</v>
      </c>
      <c r="B3265" s="16" t="s">
        <v>207</v>
      </c>
      <c r="C3265" s="15" t="str">
        <f t="shared" si="151"/>
        <v>CUNDINAMARCA</v>
      </c>
      <c r="D3265" s="23" t="str">
        <f t="shared" si="152"/>
        <v>CUNDINAMARCA</v>
      </c>
      <c r="E3265" s="16">
        <v>2021</v>
      </c>
      <c r="F3265" s="16">
        <v>8</v>
      </c>
      <c r="G3265" s="16" t="s">
        <v>202</v>
      </c>
      <c r="H3265" s="18">
        <v>136.94006375125201</v>
      </c>
      <c r="I3265" s="18">
        <v>121.822701533439</v>
      </c>
      <c r="J3265" s="18">
        <v>137.523191773067</v>
      </c>
      <c r="K3265" s="18">
        <v>122.275183431464</v>
      </c>
      <c r="L3265" s="20">
        <v>99.808231992516397</v>
      </c>
    </row>
    <row r="3266" spans="1:12" ht="16" x14ac:dyDescent="0.2">
      <c r="A3266" s="22">
        <f t="shared" ref="A3266:A3329" si="153">DATE(E3266,F3266,1)</f>
        <v>44440</v>
      </c>
      <c r="B3266" s="15" t="s">
        <v>207</v>
      </c>
      <c r="C3266" s="15" t="str">
        <f t="shared" si="151"/>
        <v>CUNDINAMARCA</v>
      </c>
      <c r="D3266" s="23" t="str">
        <f t="shared" si="152"/>
        <v>CUNDINAMARCA</v>
      </c>
      <c r="E3266" s="15">
        <v>2021</v>
      </c>
      <c r="F3266" s="15">
        <v>9</v>
      </c>
      <c r="G3266" s="15" t="s">
        <v>202</v>
      </c>
      <c r="H3266" s="17">
        <v>138.25723477074999</v>
      </c>
      <c r="I3266" s="17">
        <v>123.8119426194</v>
      </c>
      <c r="J3266" s="17">
        <v>140.280772830947</v>
      </c>
      <c r="K3266" s="17">
        <v>125.644478758326</v>
      </c>
      <c r="L3266" s="19">
        <v>99.639850327408794</v>
      </c>
    </row>
    <row r="3267" spans="1:12" ht="16" x14ac:dyDescent="0.2">
      <c r="A3267" s="22">
        <f t="shared" si="153"/>
        <v>44470</v>
      </c>
      <c r="B3267" s="16" t="s">
        <v>207</v>
      </c>
      <c r="C3267" s="15" t="str">
        <f t="shared" ref="C3267:C3330" si="154">UPPER(B3267)</f>
        <v>CUNDINAMARCA</v>
      </c>
      <c r="D3267" s="23" t="str">
        <f t="shared" ref="D3267:D3330" si="155">SUBSTITUTE(SUBSTITUTE(SUBSTITUTE(SUBSTITUTE(SUBSTITUTE(SUBSTITUTE(SUBSTITUTE(SUBSTITUTE(SUBSTITUTE(SUBSTITUTE(C3267,"á","a"),"é","e"),"í","i"),"ó","o"),"ú","u"),"Á","A"),"É","E"),"Í","I"),"Ó","O"),"Ú","U")</f>
        <v>CUNDINAMARCA</v>
      </c>
      <c r="E3267" s="16">
        <v>2021</v>
      </c>
      <c r="F3267" s="16">
        <v>10</v>
      </c>
      <c r="G3267" s="16" t="s">
        <v>202</v>
      </c>
      <c r="H3267" s="18">
        <v>140.517227967298</v>
      </c>
      <c r="I3267" s="18">
        <v>125.31281103279601</v>
      </c>
      <c r="J3267" s="18">
        <v>137.860518876008</v>
      </c>
      <c r="K3267" s="18">
        <v>122.915937262764</v>
      </c>
      <c r="L3267" s="20">
        <v>99.401309635173007</v>
      </c>
    </row>
    <row r="3268" spans="1:12" ht="16" x14ac:dyDescent="0.2">
      <c r="A3268" s="22">
        <f t="shared" si="153"/>
        <v>44501</v>
      </c>
      <c r="B3268" s="15" t="s">
        <v>207</v>
      </c>
      <c r="C3268" s="15" t="str">
        <f t="shared" si="154"/>
        <v>CUNDINAMARCA</v>
      </c>
      <c r="D3268" s="23" t="str">
        <f t="shared" si="155"/>
        <v>CUNDINAMARCA</v>
      </c>
      <c r="E3268" s="15">
        <v>2021</v>
      </c>
      <c r="F3268" s="15">
        <v>11</v>
      </c>
      <c r="G3268" s="15" t="s">
        <v>202</v>
      </c>
      <c r="H3268" s="17">
        <v>141.30714083049099</v>
      </c>
      <c r="I3268" s="17">
        <v>123.86111324017</v>
      </c>
      <c r="J3268" s="17">
        <v>145.32698454550999</v>
      </c>
      <c r="K3268" s="17">
        <v>127.21880724168901</v>
      </c>
      <c r="L3268" s="19">
        <v>99.036482694106596</v>
      </c>
    </row>
    <row r="3269" spans="1:12" ht="16" x14ac:dyDescent="0.2">
      <c r="A3269" s="22">
        <f t="shared" si="153"/>
        <v>44531</v>
      </c>
      <c r="B3269" s="16" t="s">
        <v>207</v>
      </c>
      <c r="C3269" s="15" t="str">
        <f t="shared" si="154"/>
        <v>CUNDINAMARCA</v>
      </c>
      <c r="D3269" s="23" t="str">
        <f t="shared" si="155"/>
        <v>CUNDINAMARCA</v>
      </c>
      <c r="E3269" s="16">
        <v>2021</v>
      </c>
      <c r="F3269" s="16">
        <v>12</v>
      </c>
      <c r="G3269" s="16" t="s">
        <v>202</v>
      </c>
      <c r="H3269" s="18">
        <v>140.099423491572</v>
      </c>
      <c r="I3269" s="18">
        <v>123.435681141242</v>
      </c>
      <c r="J3269" s="18">
        <v>130.8220862574</v>
      </c>
      <c r="K3269" s="18">
        <v>115.27254496669001</v>
      </c>
      <c r="L3269" s="20">
        <v>99.331150608044894</v>
      </c>
    </row>
    <row r="3270" spans="1:12" ht="16" x14ac:dyDescent="0.2">
      <c r="A3270" s="22">
        <f t="shared" si="153"/>
        <v>44562</v>
      </c>
      <c r="B3270" s="15" t="s">
        <v>207</v>
      </c>
      <c r="C3270" s="15" t="str">
        <f t="shared" si="154"/>
        <v>CUNDINAMARCA</v>
      </c>
      <c r="D3270" s="23" t="str">
        <f t="shared" si="155"/>
        <v>CUNDINAMARCA</v>
      </c>
      <c r="E3270" s="15">
        <v>2022</v>
      </c>
      <c r="F3270" s="15">
        <v>1</v>
      </c>
      <c r="G3270" s="15" t="s">
        <v>202</v>
      </c>
      <c r="H3270" s="17">
        <v>140.225538038069</v>
      </c>
      <c r="I3270" s="17">
        <v>119.17837725762099</v>
      </c>
      <c r="J3270" s="17">
        <v>138.85471492316501</v>
      </c>
      <c r="K3270" s="17">
        <v>117.858003169992</v>
      </c>
      <c r="L3270" s="19">
        <v>99.120673526660397</v>
      </c>
    </row>
    <row r="3271" spans="1:12" ht="16" x14ac:dyDescent="0.2">
      <c r="A3271" s="22">
        <f t="shared" si="153"/>
        <v>44593</v>
      </c>
      <c r="B3271" s="16" t="s">
        <v>207</v>
      </c>
      <c r="C3271" s="15" t="str">
        <f t="shared" si="154"/>
        <v>CUNDINAMARCA</v>
      </c>
      <c r="D3271" s="23" t="str">
        <f t="shared" si="155"/>
        <v>CUNDINAMARCA</v>
      </c>
      <c r="E3271" s="16">
        <v>2022</v>
      </c>
      <c r="F3271" s="16">
        <v>2</v>
      </c>
      <c r="G3271" s="16" t="s">
        <v>202</v>
      </c>
      <c r="H3271" s="18">
        <v>140.36562760265201</v>
      </c>
      <c r="I3271" s="18">
        <v>119.12580865745799</v>
      </c>
      <c r="J3271" s="18">
        <v>144.22422300227501</v>
      </c>
      <c r="K3271" s="18">
        <v>122.31296857449399</v>
      </c>
      <c r="L3271" s="20">
        <v>99.625818521983106</v>
      </c>
    </row>
    <row r="3272" spans="1:12" ht="16" x14ac:dyDescent="0.2">
      <c r="A3272" s="22">
        <f t="shared" si="153"/>
        <v>44621</v>
      </c>
      <c r="B3272" s="15" t="s">
        <v>207</v>
      </c>
      <c r="C3272" s="15" t="str">
        <f t="shared" si="154"/>
        <v>CUNDINAMARCA</v>
      </c>
      <c r="D3272" s="23" t="str">
        <f t="shared" si="155"/>
        <v>CUNDINAMARCA</v>
      </c>
      <c r="E3272" s="15">
        <v>2022</v>
      </c>
      <c r="F3272" s="15">
        <v>3</v>
      </c>
      <c r="G3272" s="15" t="s">
        <v>202</v>
      </c>
      <c r="H3272" s="17">
        <v>155.85162630678599</v>
      </c>
      <c r="I3272" s="17">
        <v>132.08967112395899</v>
      </c>
      <c r="J3272" s="17">
        <v>159.58302401613901</v>
      </c>
      <c r="K3272" s="17">
        <v>135.2088944125</v>
      </c>
      <c r="L3272" s="19">
        <v>100.77642656688499</v>
      </c>
    </row>
    <row r="3273" spans="1:12" ht="16" x14ac:dyDescent="0.2">
      <c r="A3273" s="22">
        <f t="shared" si="153"/>
        <v>44652</v>
      </c>
      <c r="B3273" s="16" t="s">
        <v>207</v>
      </c>
      <c r="C3273" s="15" t="str">
        <f t="shared" si="154"/>
        <v>CUNDINAMARCA</v>
      </c>
      <c r="D3273" s="23" t="str">
        <f t="shared" si="155"/>
        <v>CUNDINAMARCA</v>
      </c>
      <c r="E3273" s="16">
        <v>2022</v>
      </c>
      <c r="F3273" s="16">
        <v>4</v>
      </c>
      <c r="G3273" s="16" t="s">
        <v>202</v>
      </c>
      <c r="H3273" s="18">
        <v>151.65675134102301</v>
      </c>
      <c r="I3273" s="18">
        <v>128.099649000326</v>
      </c>
      <c r="J3273" s="18">
        <v>148.430361909178</v>
      </c>
      <c r="K3273" s="18">
        <v>125.456587937112</v>
      </c>
      <c r="L3273" s="20">
        <v>100.94480823199299</v>
      </c>
    </row>
    <row r="3274" spans="1:12" ht="16" x14ac:dyDescent="0.2">
      <c r="A3274" s="22">
        <f t="shared" si="153"/>
        <v>44682</v>
      </c>
      <c r="B3274" s="15" t="s">
        <v>207</v>
      </c>
      <c r="C3274" s="15" t="str">
        <f t="shared" si="154"/>
        <v>CUNDINAMARCA</v>
      </c>
      <c r="D3274" s="23" t="str">
        <f t="shared" si="155"/>
        <v>CUNDINAMARCA</v>
      </c>
      <c r="E3274" s="15">
        <v>2022</v>
      </c>
      <c r="F3274" s="15">
        <v>5</v>
      </c>
      <c r="G3274" s="15" t="s">
        <v>202</v>
      </c>
      <c r="H3274" s="17">
        <v>160.56568509549399</v>
      </c>
      <c r="I3274" s="17">
        <v>134.322949161194</v>
      </c>
      <c r="J3274" s="17">
        <v>154.84334748087801</v>
      </c>
      <c r="K3274" s="17">
        <v>129.50425228533501</v>
      </c>
      <c r="L3274" s="19">
        <v>101.89897100093501</v>
      </c>
    </row>
    <row r="3275" spans="1:12" ht="16" x14ac:dyDescent="0.2">
      <c r="A3275" s="22">
        <f t="shared" si="153"/>
        <v>44713</v>
      </c>
      <c r="B3275" s="16" t="s">
        <v>207</v>
      </c>
      <c r="C3275" s="15" t="str">
        <f t="shared" si="154"/>
        <v>CUNDINAMARCA</v>
      </c>
      <c r="D3275" s="23" t="str">
        <f t="shared" si="155"/>
        <v>CUNDINAMARCA</v>
      </c>
      <c r="E3275" s="16">
        <v>2022</v>
      </c>
      <c r="F3275" s="16">
        <v>6</v>
      </c>
      <c r="G3275" s="16" t="s">
        <v>202</v>
      </c>
      <c r="H3275" s="18">
        <v>153.063059878053</v>
      </c>
      <c r="I3275" s="18">
        <v>128.63469992030599</v>
      </c>
      <c r="J3275" s="18">
        <v>147.38825770596799</v>
      </c>
      <c r="K3275" s="18">
        <v>123.991182647996</v>
      </c>
      <c r="L3275" s="20">
        <v>102.123479887746</v>
      </c>
    </row>
    <row r="3276" spans="1:12" ht="16" x14ac:dyDescent="0.2">
      <c r="A3276" s="22">
        <f t="shared" si="153"/>
        <v>44743</v>
      </c>
      <c r="B3276" s="15" t="s">
        <v>207</v>
      </c>
      <c r="C3276" s="15" t="str">
        <f t="shared" si="154"/>
        <v>CUNDINAMARCA</v>
      </c>
      <c r="D3276" s="23" t="str">
        <f t="shared" si="155"/>
        <v>CUNDINAMARCA</v>
      </c>
      <c r="E3276" s="15">
        <v>2022</v>
      </c>
      <c r="F3276" s="15">
        <v>7</v>
      </c>
      <c r="G3276" s="15" t="s">
        <v>202</v>
      </c>
      <c r="H3276" s="17">
        <v>155.815585338468</v>
      </c>
      <c r="I3276" s="17">
        <v>126.950149596843</v>
      </c>
      <c r="J3276" s="17">
        <v>157.63130534463599</v>
      </c>
      <c r="K3276" s="17">
        <v>128.450893026882</v>
      </c>
      <c r="L3276" s="19">
        <v>102.263797942002</v>
      </c>
    </row>
    <row r="3277" spans="1:12" ht="16" x14ac:dyDescent="0.2">
      <c r="A3277" s="22">
        <f t="shared" si="153"/>
        <v>44774</v>
      </c>
      <c r="B3277" s="16" t="s">
        <v>207</v>
      </c>
      <c r="C3277" s="15" t="str">
        <f t="shared" si="154"/>
        <v>CUNDINAMARCA</v>
      </c>
      <c r="D3277" s="23" t="str">
        <f t="shared" si="155"/>
        <v>CUNDINAMARCA</v>
      </c>
      <c r="E3277" s="16">
        <v>2022</v>
      </c>
      <c r="F3277" s="16">
        <v>8</v>
      </c>
      <c r="G3277" s="16" t="s">
        <v>202</v>
      </c>
      <c r="H3277" s="18">
        <v>165.04975538063999</v>
      </c>
      <c r="I3277" s="18">
        <v>134.26731065892301</v>
      </c>
      <c r="J3277" s="18">
        <v>156.73388523147801</v>
      </c>
      <c r="K3277" s="18">
        <v>127.399723645207</v>
      </c>
      <c r="L3277" s="20">
        <v>101.99719363891499</v>
      </c>
    </row>
    <row r="3278" spans="1:12" ht="16" x14ac:dyDescent="0.2">
      <c r="A3278" s="22">
        <f t="shared" si="153"/>
        <v>44805</v>
      </c>
      <c r="B3278" s="15" t="s">
        <v>207</v>
      </c>
      <c r="C3278" s="15" t="str">
        <f t="shared" si="154"/>
        <v>CUNDINAMARCA</v>
      </c>
      <c r="D3278" s="23" t="str">
        <f t="shared" si="155"/>
        <v>CUNDINAMARCA</v>
      </c>
      <c r="E3278" s="15">
        <v>2022</v>
      </c>
      <c r="F3278" s="15">
        <v>9</v>
      </c>
      <c r="G3278" s="15" t="s">
        <v>202</v>
      </c>
      <c r="H3278" s="17">
        <v>164.23428394536899</v>
      </c>
      <c r="I3278" s="17">
        <v>133.58513097037499</v>
      </c>
      <c r="J3278" s="17">
        <v>158.38065846686499</v>
      </c>
      <c r="K3278" s="17">
        <v>128.83309453919099</v>
      </c>
      <c r="L3278" s="19">
        <v>103.23199251637</v>
      </c>
    </row>
    <row r="3279" spans="1:12" ht="16" x14ac:dyDescent="0.2">
      <c r="A3279" s="22">
        <f t="shared" si="153"/>
        <v>44835</v>
      </c>
      <c r="B3279" s="16" t="s">
        <v>207</v>
      </c>
      <c r="C3279" s="15" t="str">
        <f t="shared" si="154"/>
        <v>CUNDINAMARCA</v>
      </c>
      <c r="D3279" s="23" t="str">
        <f t="shared" si="155"/>
        <v>CUNDINAMARCA</v>
      </c>
      <c r="E3279" s="16">
        <v>2022</v>
      </c>
      <c r="F3279" s="16">
        <v>10</v>
      </c>
      <c r="G3279" s="16" t="s">
        <v>202</v>
      </c>
      <c r="H3279" s="18">
        <v>165.88885419221799</v>
      </c>
      <c r="I3279" s="18">
        <v>133.679449756775</v>
      </c>
      <c r="J3279" s="18">
        <v>159.74497819844299</v>
      </c>
      <c r="K3279" s="18">
        <v>128.78177655537601</v>
      </c>
      <c r="L3279" s="20">
        <v>103.34424695977501</v>
      </c>
    </row>
    <row r="3280" spans="1:12" ht="16" x14ac:dyDescent="0.2">
      <c r="A3280" s="22">
        <f t="shared" si="153"/>
        <v>44866</v>
      </c>
      <c r="B3280" s="15" t="s">
        <v>207</v>
      </c>
      <c r="C3280" s="15" t="str">
        <f t="shared" si="154"/>
        <v>CUNDINAMARCA</v>
      </c>
      <c r="D3280" s="23" t="str">
        <f t="shared" si="155"/>
        <v>CUNDINAMARCA</v>
      </c>
      <c r="E3280" s="15">
        <v>2022</v>
      </c>
      <c r="F3280" s="15">
        <v>11</v>
      </c>
      <c r="G3280" s="15" t="s">
        <v>202</v>
      </c>
      <c r="H3280" s="17">
        <v>160.27748160905099</v>
      </c>
      <c r="I3280" s="17">
        <v>129.152094943755</v>
      </c>
      <c r="J3280" s="17">
        <v>165.309762849072</v>
      </c>
      <c r="K3280" s="17">
        <v>133.22068635845901</v>
      </c>
      <c r="L3280" s="19">
        <v>103.04957904583701</v>
      </c>
    </row>
    <row r="3281" spans="1:12" ht="16" x14ac:dyDescent="0.2">
      <c r="A3281" s="22">
        <f t="shared" si="153"/>
        <v>44896</v>
      </c>
      <c r="B3281" s="16" t="s">
        <v>207</v>
      </c>
      <c r="C3281" s="15" t="str">
        <f t="shared" si="154"/>
        <v>CUNDINAMARCA</v>
      </c>
      <c r="D3281" s="23" t="str">
        <f t="shared" si="155"/>
        <v>CUNDINAMARCA</v>
      </c>
      <c r="E3281" s="16">
        <v>2022</v>
      </c>
      <c r="F3281" s="16">
        <v>12</v>
      </c>
      <c r="G3281" s="16" t="s">
        <v>202</v>
      </c>
      <c r="H3281" s="18">
        <v>157.05717039933799</v>
      </c>
      <c r="I3281" s="18">
        <v>126.37102233534399</v>
      </c>
      <c r="J3281" s="18">
        <v>144.96450515385399</v>
      </c>
      <c r="K3281" s="18">
        <v>116.742596576487</v>
      </c>
      <c r="L3281" s="20">
        <v>101.82881197380701</v>
      </c>
    </row>
    <row r="3282" spans="1:12" ht="16" x14ac:dyDescent="0.2">
      <c r="A3282" s="22">
        <f t="shared" si="153"/>
        <v>44927</v>
      </c>
      <c r="B3282" s="15" t="s">
        <v>207</v>
      </c>
      <c r="C3282" s="15" t="str">
        <f t="shared" si="154"/>
        <v>CUNDINAMARCA</v>
      </c>
      <c r="D3282" s="23" t="str">
        <f t="shared" si="155"/>
        <v>CUNDINAMARCA</v>
      </c>
      <c r="E3282" s="15">
        <v>2023</v>
      </c>
      <c r="F3282" s="15">
        <v>1</v>
      </c>
      <c r="G3282" s="15" t="s">
        <v>202</v>
      </c>
      <c r="H3282" s="17">
        <v>159.960556877969</v>
      </c>
      <c r="I3282" s="17">
        <v>121.082748596307</v>
      </c>
      <c r="J3282" s="17">
        <v>150.534074390027</v>
      </c>
      <c r="K3282" s="17">
        <v>113.81136081127801</v>
      </c>
      <c r="L3282" s="19">
        <v>102.37605238540699</v>
      </c>
    </row>
    <row r="3283" spans="1:12" ht="16" x14ac:dyDescent="0.2">
      <c r="A3283" s="22">
        <f t="shared" si="153"/>
        <v>44958</v>
      </c>
      <c r="B3283" s="16" t="s">
        <v>207</v>
      </c>
      <c r="C3283" s="15" t="str">
        <f t="shared" si="154"/>
        <v>CUNDINAMARCA</v>
      </c>
      <c r="D3283" s="23" t="str">
        <f t="shared" si="155"/>
        <v>CUNDINAMARCA</v>
      </c>
      <c r="E3283" s="16">
        <v>2023</v>
      </c>
      <c r="F3283" s="16">
        <v>2</v>
      </c>
      <c r="G3283" s="16" t="s">
        <v>202</v>
      </c>
      <c r="H3283" s="18">
        <v>155.66860052531601</v>
      </c>
      <c r="I3283" s="18">
        <v>115.455639233065</v>
      </c>
      <c r="J3283" s="18">
        <v>152.197428155175</v>
      </c>
      <c r="K3283" s="18">
        <v>113.248512849501</v>
      </c>
      <c r="L3283" s="20">
        <v>102.474275023386</v>
      </c>
    </row>
    <row r="3284" spans="1:12" ht="16" x14ac:dyDescent="0.2">
      <c r="A3284" s="22">
        <f t="shared" si="153"/>
        <v>44986</v>
      </c>
      <c r="B3284" s="15" t="s">
        <v>207</v>
      </c>
      <c r="C3284" s="15" t="str">
        <f t="shared" si="154"/>
        <v>CUNDINAMARCA</v>
      </c>
      <c r="D3284" s="23" t="str">
        <f t="shared" si="155"/>
        <v>CUNDINAMARCA</v>
      </c>
      <c r="E3284" s="15">
        <v>2023</v>
      </c>
      <c r="F3284" s="15">
        <v>3</v>
      </c>
      <c r="G3284" s="15" t="s">
        <v>202</v>
      </c>
      <c r="H3284" s="17">
        <v>174.003164116698</v>
      </c>
      <c r="I3284" s="17">
        <v>130.22183861888499</v>
      </c>
      <c r="J3284" s="17">
        <v>166.202549470565</v>
      </c>
      <c r="K3284" s="17">
        <v>124.213099964113</v>
      </c>
      <c r="L3284" s="19">
        <v>102.039289055192</v>
      </c>
    </row>
    <row r="3285" spans="1:12" ht="16" x14ac:dyDescent="0.2">
      <c r="A3285" s="22">
        <f t="shared" si="153"/>
        <v>45017</v>
      </c>
      <c r="B3285" s="16" t="s">
        <v>207</v>
      </c>
      <c r="C3285" s="15" t="str">
        <f t="shared" si="154"/>
        <v>CUNDINAMARCA</v>
      </c>
      <c r="D3285" s="23" t="str">
        <f t="shared" si="155"/>
        <v>CUNDINAMARCA</v>
      </c>
      <c r="E3285" s="16">
        <v>2023</v>
      </c>
      <c r="F3285" s="16">
        <v>4</v>
      </c>
      <c r="G3285" s="16" t="s">
        <v>202</v>
      </c>
      <c r="H3285" s="18">
        <v>166.17890930590201</v>
      </c>
      <c r="I3285" s="18">
        <v>123.833371100931</v>
      </c>
      <c r="J3285" s="18">
        <v>142.256101513658</v>
      </c>
      <c r="K3285" s="18">
        <v>105.839612789706</v>
      </c>
      <c r="L3285" s="20">
        <v>101.36576239476101</v>
      </c>
    </row>
    <row r="3286" spans="1:12" ht="16" x14ac:dyDescent="0.2">
      <c r="A3286" s="22">
        <f t="shared" si="153"/>
        <v>45047</v>
      </c>
      <c r="B3286" s="15" t="s">
        <v>207</v>
      </c>
      <c r="C3286" s="15" t="str">
        <f t="shared" si="154"/>
        <v>CUNDINAMARCA</v>
      </c>
      <c r="D3286" s="23" t="str">
        <f t="shared" si="155"/>
        <v>CUNDINAMARCA</v>
      </c>
      <c r="E3286" s="15">
        <v>2023</v>
      </c>
      <c r="F3286" s="15">
        <v>5</v>
      </c>
      <c r="G3286" s="15" t="s">
        <v>202</v>
      </c>
      <c r="H3286" s="17">
        <v>160.91788350840901</v>
      </c>
      <c r="I3286" s="17">
        <v>120.03452339878901</v>
      </c>
      <c r="J3286" s="17">
        <v>150.78852107551899</v>
      </c>
      <c r="K3286" s="17">
        <v>112.353606636099</v>
      </c>
      <c r="L3286" s="19">
        <v>101.043030869972</v>
      </c>
    </row>
    <row r="3287" spans="1:12" ht="16" x14ac:dyDescent="0.2">
      <c r="A3287" s="22">
        <f t="shared" si="153"/>
        <v>45078</v>
      </c>
      <c r="B3287" s="16" t="s">
        <v>207</v>
      </c>
      <c r="C3287" s="15" t="str">
        <f t="shared" si="154"/>
        <v>CUNDINAMARCA</v>
      </c>
      <c r="D3287" s="23" t="str">
        <f t="shared" si="155"/>
        <v>CUNDINAMARCA</v>
      </c>
      <c r="E3287" s="16">
        <v>2023</v>
      </c>
      <c r="F3287" s="16">
        <v>6</v>
      </c>
      <c r="G3287" s="16" t="s">
        <v>202</v>
      </c>
      <c r="H3287" s="18">
        <v>151.33789484572901</v>
      </c>
      <c r="I3287" s="18">
        <v>113.938843758715</v>
      </c>
      <c r="J3287" s="18">
        <v>139.88619385194801</v>
      </c>
      <c r="K3287" s="18">
        <v>105.24380296034199</v>
      </c>
      <c r="L3287" s="20">
        <v>100.032740879326</v>
      </c>
    </row>
    <row r="3288" spans="1:12" ht="16" x14ac:dyDescent="0.2">
      <c r="A3288" s="22">
        <f t="shared" si="153"/>
        <v>45108</v>
      </c>
      <c r="B3288" s="15" t="s">
        <v>207</v>
      </c>
      <c r="C3288" s="15" t="str">
        <f t="shared" si="154"/>
        <v>CUNDINAMARCA</v>
      </c>
      <c r="D3288" s="23" t="str">
        <f t="shared" si="155"/>
        <v>CUNDINAMARCA</v>
      </c>
      <c r="E3288" s="15">
        <v>2023</v>
      </c>
      <c r="F3288" s="15">
        <v>7</v>
      </c>
      <c r="G3288" s="15" t="s">
        <v>202</v>
      </c>
      <c r="H3288" s="17">
        <v>155.59048870480899</v>
      </c>
      <c r="I3288" s="17">
        <v>116.572125862243</v>
      </c>
      <c r="J3288" s="17">
        <v>149.050314681126</v>
      </c>
      <c r="K3288" s="17">
        <v>111.672393204917</v>
      </c>
      <c r="L3288" s="19">
        <v>99.808231992516397</v>
      </c>
    </row>
    <row r="3289" spans="1:12" ht="16" x14ac:dyDescent="0.2">
      <c r="A3289" s="22">
        <f t="shared" si="153"/>
        <v>45139</v>
      </c>
      <c r="B3289" s="16" t="s">
        <v>207</v>
      </c>
      <c r="C3289" s="15" t="str">
        <f t="shared" si="154"/>
        <v>CUNDINAMARCA</v>
      </c>
      <c r="D3289" s="23" t="str">
        <f t="shared" si="155"/>
        <v>CUNDINAMARCA</v>
      </c>
      <c r="E3289" s="16">
        <v>2023</v>
      </c>
      <c r="F3289" s="16">
        <v>8</v>
      </c>
      <c r="G3289" s="16" t="s">
        <v>202</v>
      </c>
      <c r="H3289" s="18">
        <v>155.573746779484</v>
      </c>
      <c r="I3289" s="18">
        <v>117.177887773477</v>
      </c>
      <c r="J3289" s="18">
        <v>157.873976190224</v>
      </c>
      <c r="K3289" s="18">
        <v>118.93851591861301</v>
      </c>
      <c r="L3289" s="20">
        <v>99.331150608044894</v>
      </c>
    </row>
    <row r="3290" spans="1:12" ht="16" x14ac:dyDescent="0.2">
      <c r="A3290" s="22">
        <f t="shared" si="153"/>
        <v>45170</v>
      </c>
      <c r="B3290" s="15" t="s">
        <v>207</v>
      </c>
      <c r="C3290" s="15" t="str">
        <f t="shared" si="154"/>
        <v>CUNDINAMARCA</v>
      </c>
      <c r="D3290" s="23" t="str">
        <f t="shared" si="155"/>
        <v>CUNDINAMARCA</v>
      </c>
      <c r="E3290" s="15">
        <v>2023</v>
      </c>
      <c r="F3290" s="15">
        <v>9</v>
      </c>
      <c r="G3290" s="15" t="s">
        <v>202</v>
      </c>
      <c r="H3290" s="17">
        <v>162.586730870379</v>
      </c>
      <c r="I3290" s="17">
        <v>122.264909678148</v>
      </c>
      <c r="J3290" s="17">
        <v>166.62361736235101</v>
      </c>
      <c r="K3290" s="17">
        <v>125.57027339061101</v>
      </c>
      <c r="L3290" s="19">
        <v>99.920486435921404</v>
      </c>
    </row>
    <row r="3291" spans="1:12" ht="16" x14ac:dyDescent="0.2">
      <c r="A3291" s="22">
        <f t="shared" si="153"/>
        <v>45200</v>
      </c>
      <c r="B3291" s="16" t="s">
        <v>207</v>
      </c>
      <c r="C3291" s="15" t="str">
        <f t="shared" si="154"/>
        <v>CUNDINAMARCA</v>
      </c>
      <c r="D3291" s="23" t="str">
        <f t="shared" si="155"/>
        <v>CUNDINAMARCA</v>
      </c>
      <c r="E3291" s="16">
        <v>2023</v>
      </c>
      <c r="F3291" s="16">
        <v>10</v>
      </c>
      <c r="G3291" s="16" t="s">
        <v>202</v>
      </c>
      <c r="H3291" s="18">
        <v>165.50021440191199</v>
      </c>
      <c r="I3291" s="18">
        <v>123.514934856583</v>
      </c>
      <c r="J3291" s="18">
        <v>164.03072275554501</v>
      </c>
      <c r="K3291" s="18">
        <v>122.529383445275</v>
      </c>
      <c r="L3291" s="20">
        <v>100.046772684752</v>
      </c>
    </row>
    <row r="3292" spans="1:12" ht="16" x14ac:dyDescent="0.2">
      <c r="A3292" s="22">
        <f t="shared" si="153"/>
        <v>45231</v>
      </c>
      <c r="B3292" s="15" t="s">
        <v>207</v>
      </c>
      <c r="C3292" s="15" t="str">
        <f t="shared" si="154"/>
        <v>CUNDINAMARCA</v>
      </c>
      <c r="D3292" s="23" t="str">
        <f t="shared" si="155"/>
        <v>CUNDINAMARCA</v>
      </c>
      <c r="E3292" s="15">
        <v>2023</v>
      </c>
      <c r="F3292" s="15">
        <v>11</v>
      </c>
      <c r="G3292" s="15" t="s">
        <v>202</v>
      </c>
      <c r="H3292" s="17">
        <v>163.45274265295501</v>
      </c>
      <c r="I3292" s="17">
        <v>123.434132268968</v>
      </c>
      <c r="J3292" s="17">
        <v>163.06841103368299</v>
      </c>
      <c r="K3292" s="17">
        <v>123.276059511621</v>
      </c>
      <c r="L3292" s="19">
        <v>100.25724976613699</v>
      </c>
    </row>
    <row r="3293" spans="1:12" ht="16" x14ac:dyDescent="0.2">
      <c r="A3293" s="22">
        <f t="shared" si="153"/>
        <v>45261</v>
      </c>
      <c r="B3293" s="16" t="s">
        <v>207</v>
      </c>
      <c r="C3293" s="15" t="str">
        <f t="shared" si="154"/>
        <v>CUNDINAMARCA</v>
      </c>
      <c r="D3293" s="23" t="str">
        <f t="shared" si="155"/>
        <v>CUNDINAMARCA</v>
      </c>
      <c r="E3293" s="16">
        <v>2023</v>
      </c>
      <c r="F3293" s="16">
        <v>12</v>
      </c>
      <c r="G3293" s="16" t="s">
        <v>202</v>
      </c>
      <c r="H3293" s="18">
        <v>154.14139190468401</v>
      </c>
      <c r="I3293" s="18">
        <v>116.540344027529</v>
      </c>
      <c r="J3293" s="18">
        <v>142.891590342874</v>
      </c>
      <c r="K3293" s="18">
        <v>107.819383566583</v>
      </c>
      <c r="L3293" s="20">
        <v>99.639850327408794</v>
      </c>
    </row>
    <row r="3294" spans="1:12" ht="16" x14ac:dyDescent="0.2">
      <c r="A3294" s="22">
        <f t="shared" si="153"/>
        <v>45292</v>
      </c>
      <c r="B3294" s="15" t="s">
        <v>207</v>
      </c>
      <c r="C3294" s="15" t="str">
        <f t="shared" si="154"/>
        <v>CUNDINAMARCA</v>
      </c>
      <c r="D3294" s="23" t="str">
        <f t="shared" si="155"/>
        <v>CUNDINAMARCA</v>
      </c>
      <c r="E3294" s="15">
        <v>2024</v>
      </c>
      <c r="F3294" s="15">
        <v>1</v>
      </c>
      <c r="G3294" s="15" t="s">
        <v>202</v>
      </c>
      <c r="H3294" s="17">
        <v>158.47350619885799</v>
      </c>
      <c r="I3294" s="17">
        <v>116.324483049001</v>
      </c>
      <c r="J3294" s="17">
        <v>137.80443787973499</v>
      </c>
      <c r="K3294" s="17">
        <v>100.993887854722</v>
      </c>
      <c r="L3294" s="19">
        <v>99.064546304957901</v>
      </c>
    </row>
    <row r="3295" spans="1:12" ht="16" x14ac:dyDescent="0.2">
      <c r="A3295" s="22">
        <f t="shared" si="153"/>
        <v>45323</v>
      </c>
      <c r="B3295" s="16" t="s">
        <v>207</v>
      </c>
      <c r="C3295" s="15" t="str">
        <f t="shared" si="154"/>
        <v>CUNDINAMARCA</v>
      </c>
      <c r="D3295" s="23" t="str">
        <f t="shared" si="155"/>
        <v>CUNDINAMARCA</v>
      </c>
      <c r="E3295" s="16">
        <v>2024</v>
      </c>
      <c r="F3295" s="16">
        <v>2</v>
      </c>
      <c r="G3295" s="16" t="s">
        <v>202</v>
      </c>
      <c r="H3295" s="18">
        <v>150.75927146570399</v>
      </c>
      <c r="I3295" s="18">
        <v>109.59603095134101</v>
      </c>
      <c r="J3295" s="18">
        <v>149.60843576144001</v>
      </c>
      <c r="K3295" s="18">
        <v>108.6438588892</v>
      </c>
      <c r="L3295" s="20">
        <v>99.218896164639801</v>
      </c>
    </row>
    <row r="3296" spans="1:12" ht="16" x14ac:dyDescent="0.2">
      <c r="A3296" s="22">
        <f t="shared" si="153"/>
        <v>45352</v>
      </c>
      <c r="B3296" s="15" t="s">
        <v>207</v>
      </c>
      <c r="C3296" s="15" t="str">
        <f t="shared" si="154"/>
        <v>CUNDINAMARCA</v>
      </c>
      <c r="D3296" s="23" t="str">
        <f t="shared" si="155"/>
        <v>CUNDINAMARCA</v>
      </c>
      <c r="E3296" s="15">
        <v>2024</v>
      </c>
      <c r="F3296" s="15">
        <v>3</v>
      </c>
      <c r="G3296" s="15" t="s">
        <v>202</v>
      </c>
      <c r="H3296" s="17">
        <v>158.918629008294</v>
      </c>
      <c r="I3296" s="17">
        <v>115.218049534651</v>
      </c>
      <c r="J3296" s="17">
        <v>135.25502438653101</v>
      </c>
      <c r="K3296" s="17">
        <v>98.070364634163397</v>
      </c>
      <c r="L3296" s="19">
        <v>99.710009354536993</v>
      </c>
    </row>
    <row r="3297" spans="1:12" ht="16" x14ac:dyDescent="0.2">
      <c r="A3297" s="22">
        <f t="shared" si="153"/>
        <v>45383</v>
      </c>
      <c r="B3297" s="16" t="s">
        <v>207</v>
      </c>
      <c r="C3297" s="15" t="str">
        <f t="shared" si="154"/>
        <v>CUNDINAMARCA</v>
      </c>
      <c r="D3297" s="23" t="str">
        <f t="shared" si="155"/>
        <v>CUNDINAMARCA</v>
      </c>
      <c r="E3297" s="16">
        <v>2024</v>
      </c>
      <c r="F3297" s="16">
        <v>4</v>
      </c>
      <c r="G3297" s="16" t="s">
        <v>202</v>
      </c>
      <c r="H3297" s="18">
        <v>151.37983001276001</v>
      </c>
      <c r="I3297" s="18">
        <v>109.35814443826899</v>
      </c>
      <c r="J3297" s="18">
        <v>150.40809718254701</v>
      </c>
      <c r="K3297" s="18">
        <v>108.744255577597</v>
      </c>
      <c r="L3297" s="20">
        <v>99.457436856875603</v>
      </c>
    </row>
    <row r="3298" spans="1:12" ht="16" x14ac:dyDescent="0.2">
      <c r="A3298" s="22">
        <f t="shared" si="153"/>
        <v>45413</v>
      </c>
      <c r="B3298" s="15" t="s">
        <v>207</v>
      </c>
      <c r="C3298" s="15" t="str">
        <f t="shared" si="154"/>
        <v>CUNDINAMARCA</v>
      </c>
      <c r="D3298" s="23" t="str">
        <f t="shared" si="155"/>
        <v>CUNDINAMARCA</v>
      </c>
      <c r="E3298" s="15">
        <v>2024</v>
      </c>
      <c r="F3298" s="15">
        <v>5</v>
      </c>
      <c r="G3298" s="15" t="s">
        <v>202</v>
      </c>
      <c r="H3298" s="17">
        <v>155.97004559850899</v>
      </c>
      <c r="I3298" s="17">
        <v>113.24741118407999</v>
      </c>
      <c r="J3298" s="17">
        <v>142.76306256733201</v>
      </c>
      <c r="K3298" s="17">
        <v>103.41909472449299</v>
      </c>
      <c r="L3298" s="19">
        <v>97.492984097287206</v>
      </c>
    </row>
    <row r="3299" spans="1:12" ht="16" x14ac:dyDescent="0.2">
      <c r="A3299" s="22">
        <f t="shared" si="153"/>
        <v>45444</v>
      </c>
      <c r="B3299" s="16" t="s">
        <v>207</v>
      </c>
      <c r="C3299" s="15" t="str">
        <f t="shared" si="154"/>
        <v>CUNDINAMARCA</v>
      </c>
      <c r="D3299" s="23" t="str">
        <f t="shared" si="155"/>
        <v>CUNDINAMARCA</v>
      </c>
      <c r="E3299" s="16">
        <v>2024</v>
      </c>
      <c r="F3299" s="16">
        <v>6</v>
      </c>
      <c r="G3299" s="16" t="s">
        <v>202</v>
      </c>
      <c r="H3299" s="18">
        <v>146.102206957927</v>
      </c>
      <c r="I3299" s="18">
        <v>105.26766247125801</v>
      </c>
      <c r="J3299" s="18">
        <v>142.93290030919701</v>
      </c>
      <c r="K3299" s="18">
        <v>103.136313203222</v>
      </c>
      <c r="L3299" s="20">
        <v>96.763330215154298</v>
      </c>
    </row>
    <row r="3300" spans="1:12" ht="16" x14ac:dyDescent="0.2">
      <c r="A3300" s="22">
        <f t="shared" si="153"/>
        <v>45474</v>
      </c>
      <c r="B3300" s="15" t="s">
        <v>207</v>
      </c>
      <c r="C3300" s="15" t="str">
        <f t="shared" si="154"/>
        <v>CUNDINAMARCA</v>
      </c>
      <c r="D3300" s="23" t="str">
        <f t="shared" si="155"/>
        <v>CUNDINAMARCA</v>
      </c>
      <c r="E3300" s="15">
        <v>2024</v>
      </c>
      <c r="F3300" s="15">
        <v>7</v>
      </c>
      <c r="G3300" s="15" t="s">
        <v>202</v>
      </c>
      <c r="H3300" s="17">
        <v>157.26073571681599</v>
      </c>
      <c r="I3300" s="17">
        <v>113.063629043768</v>
      </c>
      <c r="J3300" s="17">
        <v>152.31672825122399</v>
      </c>
      <c r="K3300" s="17">
        <v>109.607960322498</v>
      </c>
      <c r="L3300" s="19">
        <v>96.244153414406</v>
      </c>
    </row>
    <row r="3301" spans="1:12" ht="16" x14ac:dyDescent="0.2">
      <c r="A3301" s="22">
        <f t="shared" si="153"/>
        <v>45505</v>
      </c>
      <c r="B3301" s="16" t="s">
        <v>207</v>
      </c>
      <c r="C3301" s="15" t="str">
        <f t="shared" si="154"/>
        <v>CUNDINAMARCA</v>
      </c>
      <c r="D3301" s="23" t="str">
        <f t="shared" si="155"/>
        <v>CUNDINAMARCA</v>
      </c>
      <c r="E3301" s="16">
        <v>2024</v>
      </c>
      <c r="F3301" s="16">
        <v>8</v>
      </c>
      <c r="G3301" s="16" t="s">
        <v>202</v>
      </c>
      <c r="H3301" s="18">
        <v>155.73128432705701</v>
      </c>
      <c r="I3301" s="18">
        <v>111.760941173007</v>
      </c>
      <c r="J3301" s="18">
        <v>161.53926880628899</v>
      </c>
      <c r="K3301" s="18">
        <v>116.098766900116</v>
      </c>
      <c r="L3301" s="20">
        <v>95.163704396632397</v>
      </c>
    </row>
    <row r="3302" spans="1:12" ht="16" x14ac:dyDescent="0.2">
      <c r="A3302" s="22">
        <f t="shared" si="153"/>
        <v>45536</v>
      </c>
      <c r="B3302" s="15" t="s">
        <v>207</v>
      </c>
      <c r="C3302" s="15" t="str">
        <f t="shared" si="154"/>
        <v>CUNDINAMARCA</v>
      </c>
      <c r="D3302" s="23" t="str">
        <f t="shared" si="155"/>
        <v>CUNDINAMARCA</v>
      </c>
      <c r="E3302" s="15">
        <v>2024</v>
      </c>
      <c r="F3302" s="15">
        <v>9</v>
      </c>
      <c r="G3302" s="15" t="s">
        <v>202</v>
      </c>
      <c r="H3302" s="17">
        <v>151.27623286583801</v>
      </c>
      <c r="I3302" s="17">
        <v>107.92734730740899</v>
      </c>
      <c r="J3302" s="17">
        <v>159.92151090797901</v>
      </c>
      <c r="K3302" s="17">
        <v>114.47304811029301</v>
      </c>
      <c r="L3302" s="19">
        <v>95.065481758652993</v>
      </c>
    </row>
    <row r="3303" spans="1:12" ht="16" x14ac:dyDescent="0.2">
      <c r="A3303" s="22">
        <f t="shared" si="153"/>
        <v>45566</v>
      </c>
      <c r="B3303" s="16" t="s">
        <v>207</v>
      </c>
      <c r="C3303" s="15" t="str">
        <f t="shared" si="154"/>
        <v>CUNDINAMARCA</v>
      </c>
      <c r="D3303" s="23" t="str">
        <f t="shared" si="155"/>
        <v>CUNDINAMARCA</v>
      </c>
      <c r="E3303" s="16">
        <v>2024</v>
      </c>
      <c r="F3303" s="16">
        <v>10</v>
      </c>
      <c r="G3303" s="16" t="s">
        <v>202</v>
      </c>
      <c r="H3303" s="18">
        <v>156.12780904369799</v>
      </c>
      <c r="I3303" s="18">
        <v>111.021341943498</v>
      </c>
      <c r="J3303" s="18">
        <v>172.55000516831299</v>
      </c>
      <c r="K3303" s="18">
        <v>123.242195415483</v>
      </c>
      <c r="L3303" s="20">
        <v>95.991580916744596</v>
      </c>
    </row>
    <row r="3304" spans="1:12" ht="16" x14ac:dyDescent="0.2">
      <c r="A3304" s="22">
        <f t="shared" si="153"/>
        <v>45597</v>
      </c>
      <c r="B3304" s="15" t="s">
        <v>207</v>
      </c>
      <c r="C3304" s="15" t="str">
        <f t="shared" si="154"/>
        <v>CUNDINAMARCA</v>
      </c>
      <c r="D3304" s="23" t="str">
        <f t="shared" si="155"/>
        <v>CUNDINAMARCA</v>
      </c>
      <c r="E3304" s="15">
        <v>2024</v>
      </c>
      <c r="F3304" s="15">
        <v>11</v>
      </c>
      <c r="G3304" s="15" t="s">
        <v>202</v>
      </c>
      <c r="H3304" s="17">
        <v>156.94488302526599</v>
      </c>
      <c r="I3304" s="17">
        <v>111.559777768491</v>
      </c>
      <c r="J3304" s="17">
        <v>169.47692674706499</v>
      </c>
      <c r="K3304" s="17">
        <v>120.69388114123301</v>
      </c>
      <c r="L3304" s="19">
        <v>96.398503274087901</v>
      </c>
    </row>
    <row r="3305" spans="1:12" ht="16" x14ac:dyDescent="0.2">
      <c r="A3305" s="22">
        <f t="shared" si="153"/>
        <v>45627</v>
      </c>
      <c r="B3305" s="16" t="s">
        <v>207</v>
      </c>
      <c r="C3305" s="15" t="str">
        <f t="shared" si="154"/>
        <v>CUNDINAMARCA</v>
      </c>
      <c r="D3305" s="23" t="str">
        <f t="shared" si="155"/>
        <v>CUNDINAMARCA</v>
      </c>
      <c r="E3305" s="16">
        <v>2024</v>
      </c>
      <c r="F3305" s="16">
        <v>12</v>
      </c>
      <c r="G3305" s="16" t="s">
        <v>202</v>
      </c>
      <c r="H3305" s="18">
        <v>155.87137425701701</v>
      </c>
      <c r="I3305" s="18">
        <v>110.325299223868</v>
      </c>
      <c r="J3305" s="18">
        <v>152.87014981071499</v>
      </c>
      <c r="K3305" s="18">
        <v>108.118622958507</v>
      </c>
      <c r="L3305" s="20">
        <v>96.019644527595901</v>
      </c>
    </row>
    <row r="3306" spans="1:12" ht="16" x14ac:dyDescent="0.2">
      <c r="A3306" s="22">
        <f t="shared" si="153"/>
        <v>45658</v>
      </c>
      <c r="B3306" s="15" t="s">
        <v>207</v>
      </c>
      <c r="C3306" s="15" t="str">
        <f t="shared" si="154"/>
        <v>CUNDINAMARCA</v>
      </c>
      <c r="D3306" s="23" t="str">
        <f t="shared" si="155"/>
        <v>CUNDINAMARCA</v>
      </c>
      <c r="E3306" s="15">
        <v>2025</v>
      </c>
      <c r="F3306" s="15">
        <v>1</v>
      </c>
      <c r="G3306" s="15" t="s">
        <v>202</v>
      </c>
      <c r="H3306" s="17">
        <v>158.440871517011</v>
      </c>
      <c r="I3306" s="17">
        <v>111.23604709289</v>
      </c>
      <c r="J3306" s="17">
        <v>145.30085829605599</v>
      </c>
      <c r="K3306" s="17">
        <v>102.063906914401</v>
      </c>
      <c r="L3306" s="19">
        <v>95.514499532273106</v>
      </c>
    </row>
    <row r="3307" spans="1:12" ht="16" x14ac:dyDescent="0.2">
      <c r="A3307" s="22">
        <f t="shared" si="153"/>
        <v>45689</v>
      </c>
      <c r="B3307" s="16" t="s">
        <v>207</v>
      </c>
      <c r="C3307" s="15" t="str">
        <f t="shared" si="154"/>
        <v>CUNDINAMARCA</v>
      </c>
      <c r="D3307" s="23" t="str">
        <f t="shared" si="155"/>
        <v>CUNDINAMARCA</v>
      </c>
      <c r="E3307" s="16">
        <v>2025</v>
      </c>
      <c r="F3307" s="16">
        <v>2</v>
      </c>
      <c r="G3307" s="16" t="s">
        <v>202</v>
      </c>
      <c r="H3307" s="18">
        <v>158.074100376655</v>
      </c>
      <c r="I3307" s="18">
        <v>110.27060366785901</v>
      </c>
      <c r="J3307" s="18">
        <v>156.63617950426101</v>
      </c>
      <c r="K3307" s="18">
        <v>109.33827435192801</v>
      </c>
      <c r="L3307" s="20">
        <v>95.682881197380695</v>
      </c>
    </row>
    <row r="3308" spans="1:12" ht="16" x14ac:dyDescent="0.2">
      <c r="A3308" s="22">
        <f t="shared" si="153"/>
        <v>45717</v>
      </c>
      <c r="B3308" s="15" t="s">
        <v>207</v>
      </c>
      <c r="C3308" s="15" t="str">
        <f t="shared" si="154"/>
        <v>CUNDINAMARCA</v>
      </c>
      <c r="D3308" s="23" t="str">
        <f t="shared" si="155"/>
        <v>CUNDINAMARCA</v>
      </c>
      <c r="E3308" s="15">
        <v>2025</v>
      </c>
      <c r="F3308" s="15">
        <v>3</v>
      </c>
      <c r="G3308" s="15" t="s">
        <v>202</v>
      </c>
      <c r="H3308" s="17">
        <v>163.49766852799399</v>
      </c>
      <c r="I3308" s="17">
        <v>114.144850449324</v>
      </c>
      <c r="J3308" s="17">
        <v>157.73387887182699</v>
      </c>
      <c r="K3308" s="17">
        <v>110.015897541199</v>
      </c>
      <c r="L3308" s="19">
        <v>95.598690364826894</v>
      </c>
    </row>
    <row r="3309" spans="1:12" ht="16" x14ac:dyDescent="0.2">
      <c r="A3309" s="22">
        <f t="shared" si="153"/>
        <v>45748</v>
      </c>
      <c r="B3309" s="16" t="s">
        <v>207</v>
      </c>
      <c r="C3309" s="15" t="str">
        <f t="shared" si="154"/>
        <v>CUNDINAMARCA</v>
      </c>
      <c r="D3309" s="23" t="str">
        <f t="shared" si="155"/>
        <v>CUNDINAMARCA</v>
      </c>
      <c r="E3309" s="16">
        <v>2025</v>
      </c>
      <c r="F3309" s="16">
        <v>4</v>
      </c>
      <c r="G3309" s="16" t="s">
        <v>202</v>
      </c>
      <c r="H3309" s="18">
        <v>164.79019865915001</v>
      </c>
      <c r="I3309" s="18">
        <v>114.605671041563</v>
      </c>
      <c r="J3309" s="18">
        <v>154.832788813836</v>
      </c>
      <c r="K3309" s="18">
        <v>107.755117999017</v>
      </c>
      <c r="L3309" s="20">
        <v>96.314312441534099</v>
      </c>
    </row>
    <row r="3310" spans="1:12" ht="16" x14ac:dyDescent="0.2">
      <c r="A3310" s="22">
        <f t="shared" si="153"/>
        <v>45778</v>
      </c>
      <c r="B3310" s="15" t="s">
        <v>207</v>
      </c>
      <c r="C3310" s="15" t="str">
        <f t="shared" si="154"/>
        <v>CUNDINAMARCA</v>
      </c>
      <c r="D3310" s="23" t="str">
        <f t="shared" si="155"/>
        <v>CUNDINAMARCA</v>
      </c>
      <c r="E3310" s="15">
        <v>2025</v>
      </c>
      <c r="F3310" s="15">
        <v>5</v>
      </c>
      <c r="G3310" s="15" t="s">
        <v>202</v>
      </c>
      <c r="H3310" s="17">
        <v>173.69389651614799</v>
      </c>
      <c r="I3310" s="17">
        <v>120.921571662833</v>
      </c>
      <c r="J3310" s="17">
        <v>169.664009569238</v>
      </c>
      <c r="K3310" s="17">
        <v>118.286392638668</v>
      </c>
      <c r="L3310" s="19">
        <v>97.521047708138397</v>
      </c>
    </row>
    <row r="3311" spans="1:12" ht="16" x14ac:dyDescent="0.2">
      <c r="A3311" s="22">
        <f t="shared" si="153"/>
        <v>45809</v>
      </c>
      <c r="B3311" s="16" t="s">
        <v>207</v>
      </c>
      <c r="C3311" s="15" t="str">
        <f t="shared" si="154"/>
        <v>CUNDINAMARCA</v>
      </c>
      <c r="D3311" s="23" t="str">
        <f t="shared" si="155"/>
        <v>CUNDINAMARCA</v>
      </c>
      <c r="E3311" s="16">
        <v>2025</v>
      </c>
      <c r="F3311" s="16">
        <v>6</v>
      </c>
      <c r="G3311" s="16" t="s">
        <v>202</v>
      </c>
      <c r="H3311" s="18">
        <v>172.70650339022899</v>
      </c>
      <c r="I3311" s="18">
        <v>119.30511329015</v>
      </c>
      <c r="J3311" s="18">
        <v>151.77552589217899</v>
      </c>
      <c r="K3311" s="18">
        <v>104.808685305327</v>
      </c>
      <c r="L3311" s="20">
        <v>97.549111318989702</v>
      </c>
    </row>
    <row r="3312" spans="1:12" ht="16" x14ac:dyDescent="0.2">
      <c r="A3312" s="22">
        <f t="shared" si="153"/>
        <v>45839</v>
      </c>
      <c r="B3312" s="15" t="s">
        <v>207</v>
      </c>
      <c r="C3312" s="15" t="str">
        <f t="shared" si="154"/>
        <v>CUNDINAMARCA</v>
      </c>
      <c r="D3312" s="23" t="str">
        <f t="shared" si="155"/>
        <v>CUNDINAMARCA</v>
      </c>
      <c r="E3312" s="15">
        <v>2025</v>
      </c>
      <c r="F3312" s="15">
        <v>7</v>
      </c>
      <c r="G3312" s="15" t="s">
        <v>202</v>
      </c>
      <c r="H3312" s="17">
        <v>179.538717764578</v>
      </c>
      <c r="I3312" s="17">
        <v>124.673989459079</v>
      </c>
      <c r="J3312" s="17">
        <v>170.39182499705399</v>
      </c>
      <c r="K3312" s="17">
        <v>118.112169385906</v>
      </c>
      <c r="L3312" s="19">
        <v>98.082319925163702</v>
      </c>
    </row>
    <row r="3313" spans="1:12" ht="16" x14ac:dyDescent="0.2">
      <c r="A3313" s="22">
        <f t="shared" si="153"/>
        <v>45870</v>
      </c>
      <c r="B3313" s="16" t="s">
        <v>207</v>
      </c>
      <c r="C3313" s="15" t="str">
        <f t="shared" si="154"/>
        <v>CUNDINAMARCA</v>
      </c>
      <c r="D3313" s="23" t="str">
        <f t="shared" si="155"/>
        <v>CUNDINAMARCA</v>
      </c>
      <c r="E3313" s="16">
        <v>2025</v>
      </c>
      <c r="F3313" s="16">
        <v>8</v>
      </c>
      <c r="G3313" s="16" t="s">
        <v>202</v>
      </c>
      <c r="H3313" s="18">
        <v>174.14043291148599</v>
      </c>
      <c r="I3313" s="18">
        <v>120.805640705576</v>
      </c>
      <c r="J3313" s="18">
        <v>164.78852093207701</v>
      </c>
      <c r="K3313" s="18">
        <v>114.388789542032</v>
      </c>
      <c r="L3313" s="20">
        <v>98.306828811973801</v>
      </c>
    </row>
    <row r="3314" spans="1:12" ht="16" x14ac:dyDescent="0.2">
      <c r="A3314" s="22">
        <f t="shared" si="153"/>
        <v>43101</v>
      </c>
      <c r="B3314" s="15" t="s">
        <v>207</v>
      </c>
      <c r="C3314" s="15" t="str">
        <f t="shared" si="154"/>
        <v>CUNDINAMARCA</v>
      </c>
      <c r="D3314" s="23" t="str">
        <f t="shared" si="155"/>
        <v>CUNDINAMARCA</v>
      </c>
      <c r="E3314" s="15">
        <v>2018</v>
      </c>
      <c r="F3314" s="15">
        <v>1</v>
      </c>
      <c r="G3314" s="15" t="s">
        <v>203</v>
      </c>
      <c r="H3314" s="17">
        <v>103.29013323077299</v>
      </c>
      <c r="I3314" s="17">
        <v>105.660977054311</v>
      </c>
      <c r="J3314" s="17">
        <v>90.172217345149605</v>
      </c>
      <c r="K3314" s="17">
        <v>92.261002052195707</v>
      </c>
      <c r="L3314" s="19">
        <v>98.485647555187199</v>
      </c>
    </row>
    <row r="3315" spans="1:12" ht="16" x14ac:dyDescent="0.2">
      <c r="A3315" s="22">
        <f t="shared" si="153"/>
        <v>43132</v>
      </c>
      <c r="B3315" s="16" t="s">
        <v>207</v>
      </c>
      <c r="C3315" s="15" t="str">
        <f t="shared" si="154"/>
        <v>CUNDINAMARCA</v>
      </c>
      <c r="D3315" s="23" t="str">
        <f t="shared" si="155"/>
        <v>CUNDINAMARCA</v>
      </c>
      <c r="E3315" s="16">
        <v>2018</v>
      </c>
      <c r="F3315" s="16">
        <v>2</v>
      </c>
      <c r="G3315" s="16" t="s">
        <v>203</v>
      </c>
      <c r="H3315" s="18">
        <v>100.346591309159</v>
      </c>
      <c r="I3315" s="18">
        <v>102.048969361609</v>
      </c>
      <c r="J3315" s="18">
        <v>91.486198781980306</v>
      </c>
      <c r="K3315" s="18">
        <v>93.126765953952699</v>
      </c>
      <c r="L3315" s="20">
        <v>102.49378437429399</v>
      </c>
    </row>
    <row r="3316" spans="1:12" ht="16" x14ac:dyDescent="0.2">
      <c r="A3316" s="22">
        <f t="shared" si="153"/>
        <v>43160</v>
      </c>
      <c r="B3316" s="15" t="s">
        <v>207</v>
      </c>
      <c r="C3316" s="15" t="str">
        <f t="shared" si="154"/>
        <v>CUNDINAMARCA</v>
      </c>
      <c r="D3316" s="23" t="str">
        <f t="shared" si="155"/>
        <v>CUNDINAMARCA</v>
      </c>
      <c r="E3316" s="15">
        <v>2018</v>
      </c>
      <c r="F3316" s="15">
        <v>3</v>
      </c>
      <c r="G3316" s="15" t="s">
        <v>203</v>
      </c>
      <c r="H3316" s="17">
        <v>97.823439382827402</v>
      </c>
      <c r="I3316" s="17">
        <v>98.993726995459099</v>
      </c>
      <c r="J3316" s="17">
        <v>83.926304151323393</v>
      </c>
      <c r="K3316" s="17">
        <v>85.013827334141496</v>
      </c>
      <c r="L3316" s="19">
        <v>104.543057334438</v>
      </c>
    </row>
    <row r="3317" spans="1:12" ht="16" x14ac:dyDescent="0.2">
      <c r="A3317" s="22">
        <f t="shared" si="153"/>
        <v>43191</v>
      </c>
      <c r="B3317" s="16" t="s">
        <v>207</v>
      </c>
      <c r="C3317" s="15" t="str">
        <f t="shared" si="154"/>
        <v>CUNDINAMARCA</v>
      </c>
      <c r="D3317" s="23" t="str">
        <f t="shared" si="155"/>
        <v>CUNDINAMARCA</v>
      </c>
      <c r="E3317" s="16">
        <v>2018</v>
      </c>
      <c r="F3317" s="16">
        <v>4</v>
      </c>
      <c r="G3317" s="16" t="s">
        <v>203</v>
      </c>
      <c r="H3317" s="18">
        <v>108.12460208413501</v>
      </c>
      <c r="I3317" s="18">
        <v>109.404204795254</v>
      </c>
      <c r="J3317" s="18">
        <v>95.556155449546495</v>
      </c>
      <c r="K3317" s="18">
        <v>96.786588304781702</v>
      </c>
      <c r="L3317" s="20">
        <v>103.27732991787801</v>
      </c>
    </row>
    <row r="3318" spans="1:12" ht="16" x14ac:dyDescent="0.2">
      <c r="A3318" s="22">
        <f t="shared" si="153"/>
        <v>43221</v>
      </c>
      <c r="B3318" s="15" t="s">
        <v>207</v>
      </c>
      <c r="C3318" s="15" t="str">
        <f t="shared" si="154"/>
        <v>CUNDINAMARCA</v>
      </c>
      <c r="D3318" s="23" t="str">
        <f t="shared" si="155"/>
        <v>CUNDINAMARCA</v>
      </c>
      <c r="E3318" s="15">
        <v>2018</v>
      </c>
      <c r="F3318" s="15">
        <v>5</v>
      </c>
      <c r="G3318" s="15" t="s">
        <v>203</v>
      </c>
      <c r="H3318" s="17">
        <v>116.698982482427</v>
      </c>
      <c r="I3318" s="17">
        <v>117.25679890748199</v>
      </c>
      <c r="J3318" s="17">
        <v>113.55694052554399</v>
      </c>
      <c r="K3318" s="17">
        <v>114.23017720710401</v>
      </c>
      <c r="L3318" s="19">
        <v>102.554057108416</v>
      </c>
    </row>
    <row r="3319" spans="1:12" ht="16" x14ac:dyDescent="0.2">
      <c r="A3319" s="22">
        <f t="shared" si="153"/>
        <v>43252</v>
      </c>
      <c r="B3319" s="16" t="s">
        <v>207</v>
      </c>
      <c r="C3319" s="15" t="str">
        <f t="shared" si="154"/>
        <v>CUNDINAMARCA</v>
      </c>
      <c r="D3319" s="23" t="str">
        <f t="shared" si="155"/>
        <v>CUNDINAMARCA</v>
      </c>
      <c r="E3319" s="16">
        <v>2018</v>
      </c>
      <c r="F3319" s="16">
        <v>6</v>
      </c>
      <c r="G3319" s="16" t="s">
        <v>203</v>
      </c>
      <c r="H3319" s="18">
        <v>96.5153086211008</v>
      </c>
      <c r="I3319" s="18">
        <v>96.617012781747604</v>
      </c>
      <c r="J3319" s="18">
        <v>104.682671692203</v>
      </c>
      <c r="K3319" s="18">
        <v>104.79789345718299</v>
      </c>
      <c r="L3319" s="20">
        <v>99.932193174112896</v>
      </c>
    </row>
    <row r="3320" spans="1:12" ht="16" x14ac:dyDescent="0.2">
      <c r="A3320" s="22">
        <f t="shared" si="153"/>
        <v>43282</v>
      </c>
      <c r="B3320" s="15" t="s">
        <v>207</v>
      </c>
      <c r="C3320" s="15" t="str">
        <f t="shared" si="154"/>
        <v>CUNDINAMARCA</v>
      </c>
      <c r="D3320" s="23" t="str">
        <f t="shared" si="155"/>
        <v>CUNDINAMARCA</v>
      </c>
      <c r="E3320" s="15">
        <v>2018</v>
      </c>
      <c r="F3320" s="15">
        <v>7</v>
      </c>
      <c r="G3320" s="15" t="s">
        <v>203</v>
      </c>
      <c r="H3320" s="17">
        <v>96.335210314521703</v>
      </c>
      <c r="I3320" s="17">
        <v>96.294308840818005</v>
      </c>
      <c r="J3320" s="17">
        <v>95.256934510049902</v>
      </c>
      <c r="K3320" s="17">
        <v>95.303549439772794</v>
      </c>
      <c r="L3320" s="19">
        <v>96.556920063286398</v>
      </c>
    </row>
    <row r="3321" spans="1:12" ht="16" x14ac:dyDescent="0.2">
      <c r="A3321" s="22">
        <f t="shared" si="153"/>
        <v>43313</v>
      </c>
      <c r="B3321" s="16" t="s">
        <v>207</v>
      </c>
      <c r="C3321" s="15" t="str">
        <f t="shared" si="154"/>
        <v>CUNDINAMARCA</v>
      </c>
      <c r="D3321" s="23" t="str">
        <f t="shared" si="155"/>
        <v>CUNDINAMARCA</v>
      </c>
      <c r="E3321" s="16">
        <v>2018</v>
      </c>
      <c r="F3321" s="16">
        <v>8</v>
      </c>
      <c r="G3321" s="16" t="s">
        <v>203</v>
      </c>
      <c r="H3321" s="18">
        <v>97.330061037363393</v>
      </c>
      <c r="I3321" s="18">
        <v>96.972828491221804</v>
      </c>
      <c r="J3321" s="18">
        <v>105.232850341128</v>
      </c>
      <c r="K3321" s="18">
        <v>104.947563208432</v>
      </c>
      <c r="L3321" s="20">
        <v>97.581556543358701</v>
      </c>
    </row>
    <row r="3322" spans="1:12" ht="16" x14ac:dyDescent="0.2">
      <c r="A3322" s="22">
        <f t="shared" si="153"/>
        <v>43344</v>
      </c>
      <c r="B3322" s="15" t="s">
        <v>207</v>
      </c>
      <c r="C3322" s="15" t="str">
        <f t="shared" si="154"/>
        <v>CUNDINAMARCA</v>
      </c>
      <c r="D3322" s="23" t="str">
        <f t="shared" si="155"/>
        <v>CUNDINAMARCA</v>
      </c>
      <c r="E3322" s="15">
        <v>2018</v>
      </c>
      <c r="F3322" s="15">
        <v>9</v>
      </c>
      <c r="G3322" s="15" t="s">
        <v>203</v>
      </c>
      <c r="H3322" s="17">
        <v>93.239528577430903</v>
      </c>
      <c r="I3322" s="17">
        <v>91.853517605153698</v>
      </c>
      <c r="J3322" s="17">
        <v>100.476194672015</v>
      </c>
      <c r="K3322" s="17">
        <v>99.108677293320099</v>
      </c>
      <c r="L3322" s="19">
        <v>98.1240111504558</v>
      </c>
    </row>
    <row r="3323" spans="1:12" ht="16" x14ac:dyDescent="0.2">
      <c r="A3323" s="22">
        <f t="shared" si="153"/>
        <v>43374</v>
      </c>
      <c r="B3323" s="16" t="s">
        <v>207</v>
      </c>
      <c r="C3323" s="15" t="str">
        <f t="shared" si="154"/>
        <v>CUNDINAMARCA</v>
      </c>
      <c r="D3323" s="23" t="str">
        <f t="shared" si="155"/>
        <v>CUNDINAMARCA</v>
      </c>
      <c r="E3323" s="16">
        <v>2018</v>
      </c>
      <c r="F3323" s="16">
        <v>10</v>
      </c>
      <c r="G3323" s="16" t="s">
        <v>203</v>
      </c>
      <c r="H3323" s="18">
        <v>99.134562320573593</v>
      </c>
      <c r="I3323" s="18">
        <v>97.424556511374107</v>
      </c>
      <c r="J3323" s="18">
        <v>106.84652174503999</v>
      </c>
      <c r="K3323" s="18">
        <v>105.172219040885</v>
      </c>
      <c r="L3323" s="20">
        <v>98.817147592857694</v>
      </c>
    </row>
    <row r="3324" spans="1:12" ht="16" x14ac:dyDescent="0.2">
      <c r="A3324" s="22">
        <f t="shared" si="153"/>
        <v>43405</v>
      </c>
      <c r="B3324" s="15" t="s">
        <v>207</v>
      </c>
      <c r="C3324" s="15" t="str">
        <f t="shared" si="154"/>
        <v>CUNDINAMARCA</v>
      </c>
      <c r="D3324" s="23" t="str">
        <f t="shared" si="155"/>
        <v>CUNDINAMARCA</v>
      </c>
      <c r="E3324" s="15">
        <v>2018</v>
      </c>
      <c r="F3324" s="15">
        <v>11</v>
      </c>
      <c r="G3324" s="15" t="s">
        <v>203</v>
      </c>
      <c r="H3324" s="17">
        <v>93.098130042346199</v>
      </c>
      <c r="I3324" s="17">
        <v>91.245265589720404</v>
      </c>
      <c r="J3324" s="17">
        <v>96.398426129488399</v>
      </c>
      <c r="K3324" s="17">
        <v>94.686640891273001</v>
      </c>
      <c r="L3324" s="19">
        <v>99.902056807051906</v>
      </c>
    </row>
    <row r="3325" spans="1:12" ht="16" x14ac:dyDescent="0.2">
      <c r="A3325" s="22">
        <f t="shared" si="153"/>
        <v>43435</v>
      </c>
      <c r="B3325" s="16" t="s">
        <v>207</v>
      </c>
      <c r="C3325" s="15" t="str">
        <f t="shared" si="154"/>
        <v>CUNDINAMARCA</v>
      </c>
      <c r="D3325" s="23" t="str">
        <f t="shared" si="155"/>
        <v>CUNDINAMARCA</v>
      </c>
      <c r="E3325" s="16">
        <v>2018</v>
      </c>
      <c r="F3325" s="16">
        <v>12</v>
      </c>
      <c r="G3325" s="16" t="s">
        <v>203</v>
      </c>
      <c r="H3325" s="18">
        <v>98.063450597341699</v>
      </c>
      <c r="I3325" s="18">
        <v>96.227833065848003</v>
      </c>
      <c r="J3325" s="18">
        <v>116.408584656532</v>
      </c>
      <c r="K3325" s="18">
        <v>114.56509581695801</v>
      </c>
      <c r="L3325" s="20">
        <v>97.732238378663496</v>
      </c>
    </row>
    <row r="3326" spans="1:12" ht="16" x14ac:dyDescent="0.2">
      <c r="A3326" s="22">
        <f t="shared" si="153"/>
        <v>43466</v>
      </c>
      <c r="B3326" s="15" t="s">
        <v>207</v>
      </c>
      <c r="C3326" s="15" t="str">
        <f t="shared" si="154"/>
        <v>CUNDINAMARCA</v>
      </c>
      <c r="D3326" s="23" t="str">
        <f t="shared" si="155"/>
        <v>CUNDINAMARCA</v>
      </c>
      <c r="E3326" s="15">
        <v>2019</v>
      </c>
      <c r="F3326" s="15">
        <v>1</v>
      </c>
      <c r="G3326" s="15" t="s">
        <v>203</v>
      </c>
      <c r="H3326" s="17">
        <v>100.25371363011701</v>
      </c>
      <c r="I3326" s="17">
        <v>97.686798255950606</v>
      </c>
      <c r="J3326" s="17">
        <v>89.500936519435697</v>
      </c>
      <c r="K3326" s="17">
        <v>87.393021737230896</v>
      </c>
      <c r="L3326" s="19">
        <v>96.526783696225394</v>
      </c>
    </row>
    <row r="3327" spans="1:12" ht="16" x14ac:dyDescent="0.2">
      <c r="A3327" s="22">
        <f t="shared" si="153"/>
        <v>43497</v>
      </c>
      <c r="B3327" s="16" t="s">
        <v>207</v>
      </c>
      <c r="C3327" s="15" t="str">
        <f t="shared" si="154"/>
        <v>CUNDINAMARCA</v>
      </c>
      <c r="D3327" s="23" t="str">
        <f t="shared" si="155"/>
        <v>CUNDINAMARCA</v>
      </c>
      <c r="E3327" s="16">
        <v>2019</v>
      </c>
      <c r="F3327" s="16">
        <v>2</v>
      </c>
      <c r="G3327" s="16" t="s">
        <v>203</v>
      </c>
      <c r="H3327" s="18">
        <v>103.48439798251</v>
      </c>
      <c r="I3327" s="18">
        <v>100.692064931544</v>
      </c>
      <c r="J3327" s="18">
        <v>102.861129780353</v>
      </c>
      <c r="K3327" s="18">
        <v>100.255661252149</v>
      </c>
      <c r="L3327" s="20">
        <v>95.803510886762595</v>
      </c>
    </row>
    <row r="3328" spans="1:12" ht="16" x14ac:dyDescent="0.2">
      <c r="A3328" s="22">
        <f t="shared" si="153"/>
        <v>43525</v>
      </c>
      <c r="B3328" s="15" t="s">
        <v>207</v>
      </c>
      <c r="C3328" s="15" t="str">
        <f t="shared" si="154"/>
        <v>CUNDINAMARCA</v>
      </c>
      <c r="D3328" s="23" t="str">
        <f t="shared" si="155"/>
        <v>CUNDINAMARCA</v>
      </c>
      <c r="E3328" s="15">
        <v>2019</v>
      </c>
      <c r="F3328" s="15">
        <v>3</v>
      </c>
      <c r="G3328" s="15" t="s">
        <v>203</v>
      </c>
      <c r="H3328" s="17">
        <v>104.44445589807501</v>
      </c>
      <c r="I3328" s="17">
        <v>101.951964071193</v>
      </c>
      <c r="J3328" s="17">
        <v>100.847425023285</v>
      </c>
      <c r="K3328" s="17">
        <v>98.595051907197103</v>
      </c>
      <c r="L3328" s="19">
        <v>98.184283884577695</v>
      </c>
    </row>
    <row r="3329" spans="1:12" ht="16" x14ac:dyDescent="0.2">
      <c r="A3329" s="22">
        <f t="shared" si="153"/>
        <v>43556</v>
      </c>
      <c r="B3329" s="16" t="s">
        <v>207</v>
      </c>
      <c r="C3329" s="15" t="str">
        <f t="shared" si="154"/>
        <v>CUNDINAMARCA</v>
      </c>
      <c r="D3329" s="23" t="str">
        <f t="shared" si="155"/>
        <v>CUNDINAMARCA</v>
      </c>
      <c r="E3329" s="16">
        <v>2019</v>
      </c>
      <c r="F3329" s="16">
        <v>4</v>
      </c>
      <c r="G3329" s="16" t="s">
        <v>203</v>
      </c>
      <c r="H3329" s="18">
        <v>107.501947298977</v>
      </c>
      <c r="I3329" s="18">
        <v>104.227178622286</v>
      </c>
      <c r="J3329" s="18">
        <v>100.530744655744</v>
      </c>
      <c r="K3329" s="18">
        <v>97.644661880825097</v>
      </c>
      <c r="L3329" s="20">
        <v>98.606193023431004</v>
      </c>
    </row>
    <row r="3330" spans="1:12" ht="16" x14ac:dyDescent="0.2">
      <c r="A3330" s="22">
        <f t="shared" ref="A3330:A3393" si="156">DATE(E3330,F3330,1)</f>
        <v>43586</v>
      </c>
      <c r="B3330" s="15" t="s">
        <v>207</v>
      </c>
      <c r="C3330" s="15" t="str">
        <f t="shared" si="154"/>
        <v>CUNDINAMARCA</v>
      </c>
      <c r="D3330" s="23" t="str">
        <f t="shared" si="155"/>
        <v>CUNDINAMARCA</v>
      </c>
      <c r="E3330" s="15">
        <v>2019</v>
      </c>
      <c r="F3330" s="15">
        <v>5</v>
      </c>
      <c r="G3330" s="15" t="s">
        <v>203</v>
      </c>
      <c r="H3330" s="17">
        <v>104.808506695221</v>
      </c>
      <c r="I3330" s="17">
        <v>101.148970934448</v>
      </c>
      <c r="J3330" s="17">
        <v>108.058205022116</v>
      </c>
      <c r="K3330" s="17">
        <v>104.495052367791</v>
      </c>
      <c r="L3330" s="19">
        <v>100.323965945905</v>
      </c>
    </row>
    <row r="3331" spans="1:12" ht="16" x14ac:dyDescent="0.2">
      <c r="A3331" s="22">
        <f t="shared" si="156"/>
        <v>43617</v>
      </c>
      <c r="B3331" s="16" t="s">
        <v>207</v>
      </c>
      <c r="C3331" s="15" t="str">
        <f t="shared" ref="C3331:C3394" si="157">UPPER(B3331)</f>
        <v>CUNDINAMARCA</v>
      </c>
      <c r="D3331" s="23" t="str">
        <f t="shared" ref="D3331:D3394" si="158">SUBSTITUTE(SUBSTITUTE(SUBSTITUTE(SUBSTITUTE(SUBSTITUTE(SUBSTITUTE(SUBSTITUTE(SUBSTITUTE(SUBSTITUTE(SUBSTITUTE(C3331,"á","a"),"é","e"),"í","i"),"ó","o"),"ú","u"),"Á","A"),"É","E"),"Í","I"),"Ó","O"),"Ú","U")</f>
        <v>CUNDINAMARCA</v>
      </c>
      <c r="E3331" s="16">
        <v>2019</v>
      </c>
      <c r="F3331" s="16">
        <v>6</v>
      </c>
      <c r="G3331" s="16" t="s">
        <v>203</v>
      </c>
      <c r="H3331" s="18">
        <v>89.667329687838503</v>
      </c>
      <c r="I3331" s="18">
        <v>86.429631264873606</v>
      </c>
      <c r="J3331" s="18">
        <v>95.167626140954596</v>
      </c>
      <c r="K3331" s="18">
        <v>92.143334100060102</v>
      </c>
      <c r="L3331" s="20">
        <v>101.137647856551</v>
      </c>
    </row>
    <row r="3332" spans="1:12" ht="16" x14ac:dyDescent="0.2">
      <c r="A3332" s="22">
        <f t="shared" si="156"/>
        <v>43647</v>
      </c>
      <c r="B3332" s="15" t="s">
        <v>207</v>
      </c>
      <c r="C3332" s="15" t="str">
        <f t="shared" si="157"/>
        <v>CUNDINAMARCA</v>
      </c>
      <c r="D3332" s="23" t="str">
        <f t="shared" si="158"/>
        <v>CUNDINAMARCA</v>
      </c>
      <c r="E3332" s="15">
        <v>2019</v>
      </c>
      <c r="F3332" s="15">
        <v>7</v>
      </c>
      <c r="G3332" s="15" t="s">
        <v>203</v>
      </c>
      <c r="H3332" s="17">
        <v>96.015564891488907</v>
      </c>
      <c r="I3332" s="17">
        <v>92.788822604272994</v>
      </c>
      <c r="J3332" s="17">
        <v>92.663300158264406</v>
      </c>
      <c r="K3332" s="17">
        <v>89.732860800272903</v>
      </c>
      <c r="L3332" s="19">
        <v>100.26369321178301</v>
      </c>
    </row>
    <row r="3333" spans="1:12" ht="16" x14ac:dyDescent="0.2">
      <c r="A3333" s="22">
        <f t="shared" si="156"/>
        <v>43678</v>
      </c>
      <c r="B3333" s="16" t="s">
        <v>207</v>
      </c>
      <c r="C3333" s="15" t="str">
        <f t="shared" si="157"/>
        <v>CUNDINAMARCA</v>
      </c>
      <c r="D3333" s="23" t="str">
        <f t="shared" si="158"/>
        <v>CUNDINAMARCA</v>
      </c>
      <c r="E3333" s="16">
        <v>2019</v>
      </c>
      <c r="F3333" s="16">
        <v>8</v>
      </c>
      <c r="G3333" s="16" t="s">
        <v>203</v>
      </c>
      <c r="H3333" s="18">
        <v>103.711992727028</v>
      </c>
      <c r="I3333" s="18">
        <v>99.185990858878498</v>
      </c>
      <c r="J3333" s="18">
        <v>102.585317734751</v>
      </c>
      <c r="K3333" s="18">
        <v>98.1310165076858</v>
      </c>
      <c r="L3333" s="20">
        <v>103.066375348452</v>
      </c>
    </row>
    <row r="3334" spans="1:12" ht="16" x14ac:dyDescent="0.2">
      <c r="A3334" s="22">
        <f t="shared" si="156"/>
        <v>43709</v>
      </c>
      <c r="B3334" s="15" t="s">
        <v>207</v>
      </c>
      <c r="C3334" s="15" t="str">
        <f t="shared" si="157"/>
        <v>CUNDINAMARCA</v>
      </c>
      <c r="D3334" s="23" t="str">
        <f t="shared" si="158"/>
        <v>CUNDINAMARCA</v>
      </c>
      <c r="E3334" s="15">
        <v>2019</v>
      </c>
      <c r="F3334" s="15">
        <v>9</v>
      </c>
      <c r="G3334" s="15" t="s">
        <v>203</v>
      </c>
      <c r="H3334" s="17">
        <v>91.269359741411193</v>
      </c>
      <c r="I3334" s="17">
        <v>87.037351970565496</v>
      </c>
      <c r="J3334" s="17">
        <v>91.060069666505001</v>
      </c>
      <c r="K3334" s="17">
        <v>87.026849096539195</v>
      </c>
      <c r="L3334" s="19">
        <v>102.945829880208</v>
      </c>
    </row>
    <row r="3335" spans="1:12" ht="16" x14ac:dyDescent="0.2">
      <c r="A3335" s="22">
        <f t="shared" si="156"/>
        <v>43739</v>
      </c>
      <c r="B3335" s="16" t="s">
        <v>207</v>
      </c>
      <c r="C3335" s="15" t="str">
        <f t="shared" si="157"/>
        <v>CUNDINAMARCA</v>
      </c>
      <c r="D3335" s="23" t="str">
        <f t="shared" si="158"/>
        <v>CUNDINAMARCA</v>
      </c>
      <c r="E3335" s="16">
        <v>2019</v>
      </c>
      <c r="F3335" s="16">
        <v>10</v>
      </c>
      <c r="G3335" s="16" t="s">
        <v>203</v>
      </c>
      <c r="H3335" s="18">
        <v>139.06530396041001</v>
      </c>
      <c r="I3335" s="18">
        <v>131.361598089723</v>
      </c>
      <c r="J3335" s="18">
        <v>138.13363346780901</v>
      </c>
      <c r="K3335" s="18">
        <v>130.687218967972</v>
      </c>
      <c r="L3335" s="20">
        <v>103.75951179085401</v>
      </c>
    </row>
    <row r="3336" spans="1:12" ht="16" x14ac:dyDescent="0.2">
      <c r="A3336" s="22">
        <f t="shared" si="156"/>
        <v>43770</v>
      </c>
      <c r="B3336" s="15" t="s">
        <v>207</v>
      </c>
      <c r="C3336" s="15" t="str">
        <f t="shared" si="157"/>
        <v>CUNDINAMARCA</v>
      </c>
      <c r="D3336" s="23" t="str">
        <f t="shared" si="158"/>
        <v>CUNDINAMARCA</v>
      </c>
      <c r="E3336" s="15">
        <v>2019</v>
      </c>
      <c r="F3336" s="15">
        <v>11</v>
      </c>
      <c r="G3336" s="15" t="s">
        <v>203</v>
      </c>
      <c r="H3336" s="17">
        <v>97.249271097236004</v>
      </c>
      <c r="I3336" s="17">
        <v>92.728012315461299</v>
      </c>
      <c r="J3336" s="17">
        <v>111.537311591104</v>
      </c>
      <c r="K3336" s="17">
        <v>106.33727756442001</v>
      </c>
      <c r="L3336" s="19">
        <v>101.83078429895301</v>
      </c>
    </row>
    <row r="3337" spans="1:12" ht="16" x14ac:dyDescent="0.2">
      <c r="A3337" s="22">
        <f t="shared" si="156"/>
        <v>43800</v>
      </c>
      <c r="B3337" s="16" t="s">
        <v>207</v>
      </c>
      <c r="C3337" s="15" t="str">
        <f t="shared" si="157"/>
        <v>CUNDINAMARCA</v>
      </c>
      <c r="D3337" s="23" t="str">
        <f t="shared" si="158"/>
        <v>CUNDINAMARCA</v>
      </c>
      <c r="E3337" s="16">
        <v>2019</v>
      </c>
      <c r="F3337" s="16">
        <v>12</v>
      </c>
      <c r="G3337" s="16" t="s">
        <v>203</v>
      </c>
      <c r="H3337" s="18">
        <v>84.085280361827103</v>
      </c>
      <c r="I3337" s="18">
        <v>79.653342695242699</v>
      </c>
      <c r="J3337" s="18">
        <v>88.545488517823799</v>
      </c>
      <c r="K3337" s="18">
        <v>84.090463439510302</v>
      </c>
      <c r="L3337" s="20">
        <v>96.376101860920699</v>
      </c>
    </row>
    <row r="3338" spans="1:12" ht="16" x14ac:dyDescent="0.2">
      <c r="A3338" s="22">
        <f t="shared" si="156"/>
        <v>43831</v>
      </c>
      <c r="B3338" s="15" t="s">
        <v>207</v>
      </c>
      <c r="C3338" s="15" t="str">
        <f t="shared" si="157"/>
        <v>CUNDINAMARCA</v>
      </c>
      <c r="D3338" s="23" t="str">
        <f t="shared" si="158"/>
        <v>CUNDINAMARCA</v>
      </c>
      <c r="E3338" s="15">
        <v>2020</v>
      </c>
      <c r="F3338" s="15">
        <v>1</v>
      </c>
      <c r="G3338" s="15" t="s">
        <v>203</v>
      </c>
      <c r="H3338" s="17">
        <v>98.867569755114801</v>
      </c>
      <c r="I3338" s="17">
        <v>94.411790481548607</v>
      </c>
      <c r="J3338" s="17">
        <v>96.689397845857002</v>
      </c>
      <c r="K3338" s="17">
        <v>92.533935602785903</v>
      </c>
      <c r="L3338" s="19">
        <v>91.222783093498094</v>
      </c>
    </row>
    <row r="3339" spans="1:12" ht="16" x14ac:dyDescent="0.2">
      <c r="A3339" s="22">
        <f t="shared" si="156"/>
        <v>43862</v>
      </c>
      <c r="B3339" s="16" t="s">
        <v>207</v>
      </c>
      <c r="C3339" s="15" t="str">
        <f t="shared" si="157"/>
        <v>CUNDINAMARCA</v>
      </c>
      <c r="D3339" s="23" t="str">
        <f t="shared" si="158"/>
        <v>CUNDINAMARCA</v>
      </c>
      <c r="E3339" s="16">
        <v>2020</v>
      </c>
      <c r="F3339" s="16">
        <v>2</v>
      </c>
      <c r="G3339" s="16" t="s">
        <v>203</v>
      </c>
      <c r="H3339" s="18">
        <v>100.690883278798</v>
      </c>
      <c r="I3339" s="18">
        <v>95.452620557823394</v>
      </c>
      <c r="J3339" s="18">
        <v>104.84951406659999</v>
      </c>
      <c r="K3339" s="18">
        <v>99.482167468834703</v>
      </c>
      <c r="L3339" s="20">
        <v>100.625329616515</v>
      </c>
    </row>
    <row r="3340" spans="1:12" ht="16" x14ac:dyDescent="0.2">
      <c r="A3340" s="22">
        <f t="shared" si="156"/>
        <v>43891</v>
      </c>
      <c r="B3340" s="15" t="s">
        <v>207</v>
      </c>
      <c r="C3340" s="15" t="str">
        <f t="shared" si="157"/>
        <v>CUNDINAMARCA</v>
      </c>
      <c r="D3340" s="23" t="str">
        <f t="shared" si="158"/>
        <v>CUNDINAMARCA</v>
      </c>
      <c r="E3340" s="15">
        <v>2020</v>
      </c>
      <c r="F3340" s="15">
        <v>3</v>
      </c>
      <c r="G3340" s="15" t="s">
        <v>203</v>
      </c>
      <c r="H3340" s="17">
        <v>80.062650976832401</v>
      </c>
      <c r="I3340" s="17">
        <v>73.8405471412932</v>
      </c>
      <c r="J3340" s="17">
        <v>79.738662248166904</v>
      </c>
      <c r="K3340" s="17">
        <v>73.756813415062695</v>
      </c>
      <c r="L3340" s="19">
        <v>97.340465606871106</v>
      </c>
    </row>
    <row r="3341" spans="1:12" ht="16" x14ac:dyDescent="0.2">
      <c r="A3341" s="22">
        <f t="shared" si="156"/>
        <v>43922</v>
      </c>
      <c r="B3341" s="16" t="s">
        <v>207</v>
      </c>
      <c r="C3341" s="15" t="str">
        <f t="shared" si="157"/>
        <v>CUNDINAMARCA</v>
      </c>
      <c r="D3341" s="23" t="str">
        <f t="shared" si="158"/>
        <v>CUNDINAMARCA</v>
      </c>
      <c r="E3341" s="16">
        <v>2020</v>
      </c>
      <c r="F3341" s="16">
        <v>4</v>
      </c>
      <c r="G3341" s="16" t="s">
        <v>203</v>
      </c>
      <c r="H3341" s="18">
        <v>16.670633330190299</v>
      </c>
      <c r="I3341" s="18">
        <v>15.3534086254461</v>
      </c>
      <c r="J3341" s="18">
        <v>21.203235271394298</v>
      </c>
      <c r="K3341" s="18">
        <v>19.461557249986399</v>
      </c>
      <c r="L3341" s="20">
        <v>90.378964815791406</v>
      </c>
    </row>
    <row r="3342" spans="1:12" ht="16" x14ac:dyDescent="0.2">
      <c r="A3342" s="22">
        <f t="shared" si="156"/>
        <v>43952</v>
      </c>
      <c r="B3342" s="15" t="s">
        <v>207</v>
      </c>
      <c r="C3342" s="15" t="str">
        <f t="shared" si="157"/>
        <v>CUNDINAMARCA</v>
      </c>
      <c r="D3342" s="23" t="str">
        <f t="shared" si="158"/>
        <v>CUNDINAMARCA</v>
      </c>
      <c r="E3342" s="15">
        <v>2020</v>
      </c>
      <c r="F3342" s="15">
        <v>5</v>
      </c>
      <c r="G3342" s="15" t="s">
        <v>203</v>
      </c>
      <c r="H3342" s="17">
        <v>48.953165327025502</v>
      </c>
      <c r="I3342" s="17">
        <v>44.237148341522001</v>
      </c>
      <c r="J3342" s="17">
        <v>54.202930468455897</v>
      </c>
      <c r="K3342" s="17">
        <v>48.986857688002502</v>
      </c>
      <c r="L3342" s="19">
        <v>91.885783168838998</v>
      </c>
    </row>
    <row r="3343" spans="1:12" ht="16" x14ac:dyDescent="0.2">
      <c r="A3343" s="22">
        <f t="shared" si="156"/>
        <v>43983</v>
      </c>
      <c r="B3343" s="16" t="s">
        <v>207</v>
      </c>
      <c r="C3343" s="15" t="str">
        <f t="shared" si="157"/>
        <v>CUNDINAMARCA</v>
      </c>
      <c r="D3343" s="23" t="str">
        <f t="shared" si="158"/>
        <v>CUNDINAMARCA</v>
      </c>
      <c r="E3343" s="16">
        <v>2020</v>
      </c>
      <c r="F3343" s="16">
        <v>6</v>
      </c>
      <c r="G3343" s="16" t="s">
        <v>203</v>
      </c>
      <c r="H3343" s="18">
        <v>75.339954345296306</v>
      </c>
      <c r="I3343" s="18">
        <v>68.031840455469194</v>
      </c>
      <c r="J3343" s="18">
        <v>81.516774822968998</v>
      </c>
      <c r="K3343" s="18">
        <v>73.520118639975095</v>
      </c>
      <c r="L3343" s="20">
        <v>91.825510434717103</v>
      </c>
    </row>
    <row r="3344" spans="1:12" ht="16" x14ac:dyDescent="0.2">
      <c r="A3344" s="22">
        <f t="shared" si="156"/>
        <v>44013</v>
      </c>
      <c r="B3344" s="15" t="s">
        <v>207</v>
      </c>
      <c r="C3344" s="15" t="str">
        <f t="shared" si="157"/>
        <v>CUNDINAMARCA</v>
      </c>
      <c r="D3344" s="23" t="str">
        <f t="shared" si="158"/>
        <v>CUNDINAMARCA</v>
      </c>
      <c r="E3344" s="15">
        <v>2020</v>
      </c>
      <c r="F3344" s="15">
        <v>7</v>
      </c>
      <c r="G3344" s="15" t="s">
        <v>203</v>
      </c>
      <c r="H3344" s="17">
        <v>97.460953091014503</v>
      </c>
      <c r="I3344" s="17">
        <v>88.359454459948594</v>
      </c>
      <c r="J3344" s="17">
        <v>106.084574010992</v>
      </c>
      <c r="K3344" s="17">
        <v>96.173024908536107</v>
      </c>
      <c r="L3344" s="19">
        <v>89.806373841633402</v>
      </c>
    </row>
    <row r="3345" spans="1:12" ht="16" x14ac:dyDescent="0.2">
      <c r="A3345" s="22">
        <f t="shared" si="156"/>
        <v>44044</v>
      </c>
      <c r="B3345" s="16" t="s">
        <v>207</v>
      </c>
      <c r="C3345" s="15" t="str">
        <f t="shared" si="157"/>
        <v>CUNDINAMARCA</v>
      </c>
      <c r="D3345" s="23" t="str">
        <f t="shared" si="158"/>
        <v>CUNDINAMARCA</v>
      </c>
      <c r="E3345" s="16">
        <v>2020</v>
      </c>
      <c r="F3345" s="16">
        <v>8</v>
      </c>
      <c r="G3345" s="16" t="s">
        <v>203</v>
      </c>
      <c r="H3345" s="18">
        <v>97.577129593665404</v>
      </c>
      <c r="I3345" s="18">
        <v>87.765651624947793</v>
      </c>
      <c r="J3345" s="18">
        <v>101.64915624144299</v>
      </c>
      <c r="K3345" s="18">
        <v>91.536242577412906</v>
      </c>
      <c r="L3345" s="20">
        <v>89.143373766292498</v>
      </c>
    </row>
    <row r="3346" spans="1:12" ht="16" x14ac:dyDescent="0.2">
      <c r="A3346" s="22">
        <f t="shared" si="156"/>
        <v>44075</v>
      </c>
      <c r="B3346" s="15" t="s">
        <v>207</v>
      </c>
      <c r="C3346" s="15" t="str">
        <f t="shared" si="157"/>
        <v>CUNDINAMARCA</v>
      </c>
      <c r="D3346" s="23" t="str">
        <f t="shared" si="158"/>
        <v>CUNDINAMARCA</v>
      </c>
      <c r="E3346" s="15">
        <v>2020</v>
      </c>
      <c r="F3346" s="15">
        <v>9</v>
      </c>
      <c r="G3346" s="15" t="s">
        <v>203</v>
      </c>
      <c r="H3346" s="17">
        <v>118.391393823344</v>
      </c>
      <c r="I3346" s="17">
        <v>106.57728372435299</v>
      </c>
      <c r="J3346" s="17">
        <v>122.02910430987799</v>
      </c>
      <c r="K3346" s="17">
        <v>109.90025324216199</v>
      </c>
      <c r="L3346" s="19">
        <v>88.992691930987704</v>
      </c>
    </row>
    <row r="3347" spans="1:12" ht="16" x14ac:dyDescent="0.2">
      <c r="A3347" s="22">
        <f t="shared" si="156"/>
        <v>44105</v>
      </c>
      <c r="B3347" s="16" t="s">
        <v>207</v>
      </c>
      <c r="C3347" s="15" t="str">
        <f t="shared" si="157"/>
        <v>CUNDINAMARCA</v>
      </c>
      <c r="D3347" s="23" t="str">
        <f t="shared" si="158"/>
        <v>CUNDINAMARCA</v>
      </c>
      <c r="E3347" s="16">
        <v>2020</v>
      </c>
      <c r="F3347" s="16">
        <v>10</v>
      </c>
      <c r="G3347" s="16" t="s">
        <v>203</v>
      </c>
      <c r="H3347" s="18">
        <v>111.90423832796</v>
      </c>
      <c r="I3347" s="18">
        <v>100.178154117096</v>
      </c>
      <c r="J3347" s="18">
        <v>113.148225674221</v>
      </c>
      <c r="K3347" s="18">
        <v>101.469153156864</v>
      </c>
      <c r="L3347" s="20">
        <v>91.735101333534203</v>
      </c>
    </row>
    <row r="3348" spans="1:12" ht="16" x14ac:dyDescent="0.2">
      <c r="A3348" s="22">
        <f t="shared" si="156"/>
        <v>44136</v>
      </c>
      <c r="B3348" s="15" t="s">
        <v>207</v>
      </c>
      <c r="C3348" s="15" t="str">
        <f t="shared" si="157"/>
        <v>CUNDINAMARCA</v>
      </c>
      <c r="D3348" s="23" t="str">
        <f t="shared" si="158"/>
        <v>CUNDINAMARCA</v>
      </c>
      <c r="E3348" s="15">
        <v>2020</v>
      </c>
      <c r="F3348" s="15">
        <v>11</v>
      </c>
      <c r="G3348" s="15" t="s">
        <v>203</v>
      </c>
      <c r="H3348" s="17">
        <v>109.370506333847</v>
      </c>
      <c r="I3348" s="17">
        <v>97.485551912086393</v>
      </c>
      <c r="J3348" s="17">
        <v>116.656349817174</v>
      </c>
      <c r="K3348" s="17">
        <v>104.180946908037</v>
      </c>
      <c r="L3348" s="19">
        <v>91.252919460558999</v>
      </c>
    </row>
    <row r="3349" spans="1:12" ht="16" x14ac:dyDescent="0.2">
      <c r="A3349" s="22">
        <f t="shared" si="156"/>
        <v>44166</v>
      </c>
      <c r="B3349" s="16" t="s">
        <v>207</v>
      </c>
      <c r="C3349" s="15" t="str">
        <f t="shared" si="157"/>
        <v>CUNDINAMARCA</v>
      </c>
      <c r="D3349" s="23" t="str">
        <f t="shared" si="158"/>
        <v>CUNDINAMARCA</v>
      </c>
      <c r="E3349" s="16">
        <v>2020</v>
      </c>
      <c r="F3349" s="16">
        <v>12</v>
      </c>
      <c r="G3349" s="16" t="s">
        <v>203</v>
      </c>
      <c r="H3349" s="18">
        <v>129.58281986470001</v>
      </c>
      <c r="I3349" s="18">
        <v>116.280693479701</v>
      </c>
      <c r="J3349" s="18">
        <v>128.989815151323</v>
      </c>
      <c r="K3349" s="18">
        <v>116.070322550169</v>
      </c>
      <c r="L3349" s="20">
        <v>86.280418895502095</v>
      </c>
    </row>
    <row r="3350" spans="1:12" ht="16" x14ac:dyDescent="0.2">
      <c r="A3350" s="22">
        <f t="shared" si="156"/>
        <v>44197</v>
      </c>
      <c r="B3350" s="15" t="s">
        <v>207</v>
      </c>
      <c r="C3350" s="15" t="str">
        <f t="shared" si="157"/>
        <v>CUNDINAMARCA</v>
      </c>
      <c r="D3350" s="23" t="str">
        <f t="shared" si="158"/>
        <v>CUNDINAMARCA</v>
      </c>
      <c r="E3350" s="15">
        <v>2021</v>
      </c>
      <c r="F3350" s="15">
        <v>1</v>
      </c>
      <c r="G3350" s="15" t="s">
        <v>203</v>
      </c>
      <c r="H3350" s="17">
        <v>115.56733658898099</v>
      </c>
      <c r="I3350" s="17">
        <v>101.979915055535</v>
      </c>
      <c r="J3350" s="17">
        <v>117.523133424441</v>
      </c>
      <c r="K3350" s="17">
        <v>103.955068536178</v>
      </c>
      <c r="L3350" s="19">
        <v>85.376327883673596</v>
      </c>
    </row>
    <row r="3351" spans="1:12" ht="16" x14ac:dyDescent="0.2">
      <c r="A3351" s="22">
        <f t="shared" si="156"/>
        <v>44228</v>
      </c>
      <c r="B3351" s="16" t="s">
        <v>207</v>
      </c>
      <c r="C3351" s="15" t="str">
        <f t="shared" si="157"/>
        <v>CUNDINAMARCA</v>
      </c>
      <c r="D3351" s="23" t="str">
        <f t="shared" si="158"/>
        <v>CUNDINAMARCA</v>
      </c>
      <c r="E3351" s="16">
        <v>2021</v>
      </c>
      <c r="F3351" s="16">
        <v>2</v>
      </c>
      <c r="G3351" s="16" t="s">
        <v>203</v>
      </c>
      <c r="H3351" s="18">
        <v>117.186927966317</v>
      </c>
      <c r="I3351" s="18">
        <v>99.686012851975207</v>
      </c>
      <c r="J3351" s="18">
        <v>121.073326141965</v>
      </c>
      <c r="K3351" s="18">
        <v>102.893635987899</v>
      </c>
      <c r="L3351" s="20">
        <v>90.107737512242906</v>
      </c>
    </row>
    <row r="3352" spans="1:12" ht="16" x14ac:dyDescent="0.2">
      <c r="A3352" s="22">
        <f t="shared" si="156"/>
        <v>44256</v>
      </c>
      <c r="B3352" s="15" t="s">
        <v>207</v>
      </c>
      <c r="C3352" s="15" t="str">
        <f t="shared" si="157"/>
        <v>CUNDINAMARCA</v>
      </c>
      <c r="D3352" s="23" t="str">
        <f t="shared" si="158"/>
        <v>CUNDINAMARCA</v>
      </c>
      <c r="E3352" s="15">
        <v>2021</v>
      </c>
      <c r="F3352" s="15">
        <v>3</v>
      </c>
      <c r="G3352" s="15" t="s">
        <v>203</v>
      </c>
      <c r="H3352" s="17">
        <v>130.71524676321701</v>
      </c>
      <c r="I3352" s="17">
        <v>107.97237288254</v>
      </c>
      <c r="J3352" s="17">
        <v>126.491878069111</v>
      </c>
      <c r="K3352" s="17">
        <v>104.62461729308301</v>
      </c>
      <c r="L3352" s="19">
        <v>91.554283131168503</v>
      </c>
    </row>
    <row r="3353" spans="1:12" ht="16" x14ac:dyDescent="0.2">
      <c r="A3353" s="22">
        <f t="shared" si="156"/>
        <v>44287</v>
      </c>
      <c r="B3353" s="16" t="s">
        <v>207</v>
      </c>
      <c r="C3353" s="15" t="str">
        <f t="shared" si="157"/>
        <v>CUNDINAMARCA</v>
      </c>
      <c r="D3353" s="23" t="str">
        <f t="shared" si="158"/>
        <v>CUNDINAMARCA</v>
      </c>
      <c r="E3353" s="16">
        <v>2021</v>
      </c>
      <c r="F3353" s="16">
        <v>4</v>
      </c>
      <c r="G3353" s="16" t="s">
        <v>203</v>
      </c>
      <c r="H3353" s="18">
        <v>143.39509241908601</v>
      </c>
      <c r="I3353" s="18">
        <v>115.363269529926</v>
      </c>
      <c r="J3353" s="18">
        <v>132.26293137747001</v>
      </c>
      <c r="K3353" s="18">
        <v>107.329626535015</v>
      </c>
      <c r="L3353" s="20">
        <v>92.940556015972305</v>
      </c>
    </row>
    <row r="3354" spans="1:12" ht="16" x14ac:dyDescent="0.2">
      <c r="A3354" s="22">
        <f t="shared" si="156"/>
        <v>44317</v>
      </c>
      <c r="B3354" s="15" t="s">
        <v>207</v>
      </c>
      <c r="C3354" s="15" t="str">
        <f t="shared" si="157"/>
        <v>CUNDINAMARCA</v>
      </c>
      <c r="D3354" s="23" t="str">
        <f t="shared" si="158"/>
        <v>CUNDINAMARCA</v>
      </c>
      <c r="E3354" s="15">
        <v>2021</v>
      </c>
      <c r="F3354" s="15">
        <v>5</v>
      </c>
      <c r="G3354" s="15" t="s">
        <v>203</v>
      </c>
      <c r="H3354" s="17">
        <v>93.758550532979001</v>
      </c>
      <c r="I3354" s="17">
        <v>72.597056559894497</v>
      </c>
      <c r="J3354" s="17">
        <v>79.619472068141903</v>
      </c>
      <c r="K3354" s="17">
        <v>62.434420799859197</v>
      </c>
      <c r="L3354" s="19">
        <v>93.211783319520805</v>
      </c>
    </row>
    <row r="3355" spans="1:12" ht="16" x14ac:dyDescent="0.2">
      <c r="A3355" s="22">
        <f t="shared" si="156"/>
        <v>44348</v>
      </c>
      <c r="B3355" s="16" t="s">
        <v>207</v>
      </c>
      <c r="C3355" s="15" t="str">
        <f t="shared" si="157"/>
        <v>CUNDINAMARCA</v>
      </c>
      <c r="D3355" s="23" t="str">
        <f t="shared" si="158"/>
        <v>CUNDINAMARCA</v>
      </c>
      <c r="E3355" s="16">
        <v>2021</v>
      </c>
      <c r="F3355" s="16">
        <v>6</v>
      </c>
      <c r="G3355" s="16" t="s">
        <v>203</v>
      </c>
      <c r="H3355" s="18">
        <v>128.932662967818</v>
      </c>
      <c r="I3355" s="18">
        <v>97.865763652495602</v>
      </c>
      <c r="J3355" s="18">
        <v>125.237044180495</v>
      </c>
      <c r="K3355" s="18">
        <v>95.726734841780498</v>
      </c>
      <c r="L3355" s="20">
        <v>93.061101484216096</v>
      </c>
    </row>
    <row r="3356" spans="1:12" ht="16" x14ac:dyDescent="0.2">
      <c r="A3356" s="22">
        <f t="shared" si="156"/>
        <v>44378</v>
      </c>
      <c r="B3356" s="15" t="s">
        <v>207</v>
      </c>
      <c r="C3356" s="15" t="str">
        <f t="shared" si="157"/>
        <v>CUNDINAMARCA</v>
      </c>
      <c r="D3356" s="23" t="str">
        <f t="shared" si="158"/>
        <v>CUNDINAMARCA</v>
      </c>
      <c r="E3356" s="15">
        <v>2021</v>
      </c>
      <c r="F3356" s="15">
        <v>7</v>
      </c>
      <c r="G3356" s="15" t="s">
        <v>203</v>
      </c>
      <c r="H3356" s="17">
        <v>156.87871755470599</v>
      </c>
      <c r="I3356" s="17">
        <v>116.959942680043</v>
      </c>
      <c r="J3356" s="17">
        <v>149.39300727083801</v>
      </c>
      <c r="K3356" s="17">
        <v>112.67922406007</v>
      </c>
      <c r="L3356" s="19">
        <v>89.926919309877206</v>
      </c>
    </row>
    <row r="3357" spans="1:12" ht="16" x14ac:dyDescent="0.2">
      <c r="A3357" s="22">
        <f t="shared" si="156"/>
        <v>44409</v>
      </c>
      <c r="B3357" s="16" t="s">
        <v>207</v>
      </c>
      <c r="C3357" s="15" t="str">
        <f t="shared" si="157"/>
        <v>CUNDINAMARCA</v>
      </c>
      <c r="D3357" s="23" t="str">
        <f t="shared" si="158"/>
        <v>CUNDINAMARCA</v>
      </c>
      <c r="E3357" s="16">
        <v>2021</v>
      </c>
      <c r="F3357" s="16">
        <v>8</v>
      </c>
      <c r="G3357" s="16" t="s">
        <v>203</v>
      </c>
      <c r="H3357" s="18">
        <v>154.029592372183</v>
      </c>
      <c r="I3357" s="18">
        <v>113.742292134802</v>
      </c>
      <c r="J3357" s="18">
        <v>147.13125054759399</v>
      </c>
      <c r="K3357" s="18">
        <v>109.623525372673</v>
      </c>
      <c r="L3357" s="20">
        <v>89.474873803962893</v>
      </c>
    </row>
    <row r="3358" spans="1:12" ht="16" x14ac:dyDescent="0.2">
      <c r="A3358" s="22">
        <f t="shared" si="156"/>
        <v>44440</v>
      </c>
      <c r="B3358" s="15" t="s">
        <v>207</v>
      </c>
      <c r="C3358" s="15" t="str">
        <f t="shared" si="157"/>
        <v>CUNDINAMARCA</v>
      </c>
      <c r="D3358" s="23" t="str">
        <f t="shared" si="158"/>
        <v>CUNDINAMARCA</v>
      </c>
      <c r="E3358" s="15">
        <v>2021</v>
      </c>
      <c r="F3358" s="15">
        <v>9</v>
      </c>
      <c r="G3358" s="15" t="s">
        <v>203</v>
      </c>
      <c r="H3358" s="17">
        <v>151.10995711066701</v>
      </c>
      <c r="I3358" s="17">
        <v>112.089923065623</v>
      </c>
      <c r="J3358" s="17">
        <v>138.74810954309601</v>
      </c>
      <c r="K3358" s="17">
        <v>104.627861684889</v>
      </c>
      <c r="L3358" s="19">
        <v>90.4392375499134</v>
      </c>
    </row>
    <row r="3359" spans="1:12" ht="16" x14ac:dyDescent="0.2">
      <c r="A3359" s="22">
        <f t="shared" si="156"/>
        <v>44470</v>
      </c>
      <c r="B3359" s="16" t="s">
        <v>207</v>
      </c>
      <c r="C3359" s="15" t="str">
        <f t="shared" si="157"/>
        <v>CUNDINAMARCA</v>
      </c>
      <c r="D3359" s="23" t="str">
        <f t="shared" si="158"/>
        <v>CUNDINAMARCA</v>
      </c>
      <c r="E3359" s="16">
        <v>2021</v>
      </c>
      <c r="F3359" s="16">
        <v>10</v>
      </c>
      <c r="G3359" s="16" t="s">
        <v>203</v>
      </c>
      <c r="H3359" s="18">
        <v>138.17224336633601</v>
      </c>
      <c r="I3359" s="18">
        <v>103.68119779640099</v>
      </c>
      <c r="J3359" s="18">
        <v>129.363513915993</v>
      </c>
      <c r="K3359" s="18">
        <v>96.3523936717352</v>
      </c>
      <c r="L3359" s="20">
        <v>90.409101182852396</v>
      </c>
    </row>
    <row r="3360" spans="1:12" ht="16" x14ac:dyDescent="0.2">
      <c r="A3360" s="22">
        <f t="shared" si="156"/>
        <v>44501</v>
      </c>
      <c r="B3360" s="15" t="s">
        <v>207</v>
      </c>
      <c r="C3360" s="15" t="str">
        <f t="shared" si="157"/>
        <v>CUNDINAMARCA</v>
      </c>
      <c r="D3360" s="23" t="str">
        <f t="shared" si="158"/>
        <v>CUNDINAMARCA</v>
      </c>
      <c r="E3360" s="15">
        <v>2021</v>
      </c>
      <c r="F3360" s="15">
        <v>11</v>
      </c>
      <c r="G3360" s="15" t="s">
        <v>203</v>
      </c>
      <c r="H3360" s="17">
        <v>169.11217696974199</v>
      </c>
      <c r="I3360" s="17">
        <v>125.65268139988601</v>
      </c>
      <c r="J3360" s="17">
        <v>155.30897139662801</v>
      </c>
      <c r="K3360" s="17">
        <v>116.653092230326</v>
      </c>
      <c r="L3360" s="19">
        <v>89.866646575755297</v>
      </c>
    </row>
    <row r="3361" spans="1:12" ht="16" x14ac:dyDescent="0.2">
      <c r="A3361" s="22">
        <f t="shared" si="156"/>
        <v>44531</v>
      </c>
      <c r="B3361" s="16" t="s">
        <v>207</v>
      </c>
      <c r="C3361" s="15" t="str">
        <f t="shared" si="157"/>
        <v>CUNDINAMARCA</v>
      </c>
      <c r="D3361" s="23" t="str">
        <f t="shared" si="158"/>
        <v>CUNDINAMARCA</v>
      </c>
      <c r="E3361" s="16">
        <v>2021</v>
      </c>
      <c r="F3361" s="16">
        <v>12</v>
      </c>
      <c r="G3361" s="16" t="s">
        <v>203</v>
      </c>
      <c r="H3361" s="18">
        <v>184.50030418799199</v>
      </c>
      <c r="I3361" s="18">
        <v>141.44804417586701</v>
      </c>
      <c r="J3361" s="18">
        <v>181.79060691882799</v>
      </c>
      <c r="K3361" s="18">
        <v>141.199534803879</v>
      </c>
      <c r="L3361" s="20">
        <v>82.603782114066107</v>
      </c>
    </row>
    <row r="3362" spans="1:12" ht="16" x14ac:dyDescent="0.2">
      <c r="A3362" s="22">
        <f t="shared" si="156"/>
        <v>44562</v>
      </c>
      <c r="B3362" s="15" t="s">
        <v>207</v>
      </c>
      <c r="C3362" s="15" t="str">
        <f t="shared" si="157"/>
        <v>CUNDINAMARCA</v>
      </c>
      <c r="D3362" s="23" t="str">
        <f t="shared" si="158"/>
        <v>CUNDINAMARCA</v>
      </c>
      <c r="E3362" s="15">
        <v>2022</v>
      </c>
      <c r="F3362" s="15">
        <v>1</v>
      </c>
      <c r="G3362" s="15" t="s">
        <v>203</v>
      </c>
      <c r="H3362" s="17">
        <v>137.96624198410399</v>
      </c>
      <c r="I3362" s="17">
        <v>97.946279830986597</v>
      </c>
      <c r="J3362" s="17">
        <v>133.629232579339</v>
      </c>
      <c r="K3362" s="17">
        <v>95.524375519651798</v>
      </c>
      <c r="L3362" s="19">
        <v>82.995554885858496</v>
      </c>
    </row>
    <row r="3363" spans="1:12" ht="16" x14ac:dyDescent="0.2">
      <c r="A3363" s="22">
        <f t="shared" si="156"/>
        <v>44593</v>
      </c>
      <c r="B3363" s="16" t="s">
        <v>207</v>
      </c>
      <c r="C3363" s="15" t="str">
        <f t="shared" si="157"/>
        <v>CUNDINAMARCA</v>
      </c>
      <c r="D3363" s="23" t="str">
        <f t="shared" si="158"/>
        <v>CUNDINAMARCA</v>
      </c>
      <c r="E3363" s="16">
        <v>2022</v>
      </c>
      <c r="F3363" s="16">
        <v>2</v>
      </c>
      <c r="G3363" s="16" t="s">
        <v>203</v>
      </c>
      <c r="H3363" s="18">
        <v>153.170428263769</v>
      </c>
      <c r="I3363" s="18">
        <v>109.343600865524</v>
      </c>
      <c r="J3363" s="18">
        <v>159.05287492888101</v>
      </c>
      <c r="K3363" s="18">
        <v>114.37004655445401</v>
      </c>
      <c r="L3363" s="20">
        <v>86.913282603782093</v>
      </c>
    </row>
    <row r="3364" spans="1:12" ht="16" x14ac:dyDescent="0.2">
      <c r="A3364" s="22">
        <f t="shared" si="156"/>
        <v>44621</v>
      </c>
      <c r="B3364" s="15" t="s">
        <v>207</v>
      </c>
      <c r="C3364" s="15" t="str">
        <f t="shared" si="157"/>
        <v>CUNDINAMARCA</v>
      </c>
      <c r="D3364" s="23" t="str">
        <f t="shared" si="158"/>
        <v>CUNDINAMARCA</v>
      </c>
      <c r="E3364" s="15">
        <v>2022</v>
      </c>
      <c r="F3364" s="15">
        <v>3</v>
      </c>
      <c r="G3364" s="15" t="s">
        <v>203</v>
      </c>
      <c r="H3364" s="17">
        <v>166.26778066100499</v>
      </c>
      <c r="I3364" s="17">
        <v>116.141342919395</v>
      </c>
      <c r="J3364" s="17">
        <v>172.37770346207401</v>
      </c>
      <c r="K3364" s="17">
        <v>121.32187420983099</v>
      </c>
      <c r="L3364" s="19">
        <v>88.058464552098201</v>
      </c>
    </row>
    <row r="3365" spans="1:12" ht="16" x14ac:dyDescent="0.2">
      <c r="A3365" s="22">
        <f t="shared" si="156"/>
        <v>44652</v>
      </c>
      <c r="B3365" s="16" t="s">
        <v>207</v>
      </c>
      <c r="C3365" s="15" t="str">
        <f t="shared" si="157"/>
        <v>CUNDINAMARCA</v>
      </c>
      <c r="D3365" s="23" t="str">
        <f t="shared" si="158"/>
        <v>CUNDINAMARCA</v>
      </c>
      <c r="E3365" s="16">
        <v>2022</v>
      </c>
      <c r="F3365" s="16">
        <v>4</v>
      </c>
      <c r="G3365" s="16" t="s">
        <v>203</v>
      </c>
      <c r="H3365" s="18">
        <v>170.797233322099</v>
      </c>
      <c r="I3365" s="18">
        <v>117.53510096516899</v>
      </c>
      <c r="J3365" s="18">
        <v>176.68659259216301</v>
      </c>
      <c r="K3365" s="18">
        <v>122.59429306841299</v>
      </c>
      <c r="L3365" s="20">
        <v>92.458374142997101</v>
      </c>
    </row>
    <row r="3366" spans="1:12" ht="16" x14ac:dyDescent="0.2">
      <c r="A3366" s="22">
        <f t="shared" si="156"/>
        <v>44682</v>
      </c>
      <c r="B3366" s="15" t="s">
        <v>207</v>
      </c>
      <c r="C3366" s="15" t="str">
        <f t="shared" si="157"/>
        <v>CUNDINAMARCA</v>
      </c>
      <c r="D3366" s="23" t="str">
        <f t="shared" si="158"/>
        <v>CUNDINAMARCA</v>
      </c>
      <c r="E3366" s="15">
        <v>2022</v>
      </c>
      <c r="F3366" s="15">
        <v>5</v>
      </c>
      <c r="G3366" s="15" t="s">
        <v>203</v>
      </c>
      <c r="H3366" s="17">
        <v>185.86690804381601</v>
      </c>
      <c r="I3366" s="17">
        <v>124.57960590395101</v>
      </c>
      <c r="J3366" s="17">
        <v>179.52310139585501</v>
      </c>
      <c r="K3366" s="17">
        <v>121.449825475823</v>
      </c>
      <c r="L3366" s="19">
        <v>93.1816469524599</v>
      </c>
    </row>
    <row r="3367" spans="1:12" ht="16" x14ac:dyDescent="0.2">
      <c r="A3367" s="22">
        <f t="shared" si="156"/>
        <v>44713</v>
      </c>
      <c r="B3367" s="16" t="s">
        <v>207</v>
      </c>
      <c r="C3367" s="15" t="str">
        <f t="shared" si="157"/>
        <v>CUNDINAMARCA</v>
      </c>
      <c r="D3367" s="23" t="str">
        <f t="shared" si="158"/>
        <v>CUNDINAMARCA</v>
      </c>
      <c r="E3367" s="16">
        <v>2022</v>
      </c>
      <c r="F3367" s="16">
        <v>6</v>
      </c>
      <c r="G3367" s="16" t="s">
        <v>203</v>
      </c>
      <c r="H3367" s="18">
        <v>206.39204628690001</v>
      </c>
      <c r="I3367" s="18">
        <v>141.428490474722</v>
      </c>
      <c r="J3367" s="18">
        <v>191.061760462037</v>
      </c>
      <c r="K3367" s="18">
        <v>132.11437962409599</v>
      </c>
      <c r="L3367" s="20">
        <v>92.639192345362801</v>
      </c>
    </row>
    <row r="3368" spans="1:12" ht="16" x14ac:dyDescent="0.2">
      <c r="A3368" s="22">
        <f t="shared" si="156"/>
        <v>44743</v>
      </c>
      <c r="B3368" s="15" t="s">
        <v>207</v>
      </c>
      <c r="C3368" s="15" t="str">
        <f t="shared" si="157"/>
        <v>CUNDINAMARCA</v>
      </c>
      <c r="D3368" s="23" t="str">
        <f t="shared" si="158"/>
        <v>CUNDINAMARCA</v>
      </c>
      <c r="E3368" s="15">
        <v>2022</v>
      </c>
      <c r="F3368" s="15">
        <v>7</v>
      </c>
      <c r="G3368" s="15" t="s">
        <v>203</v>
      </c>
      <c r="H3368" s="17">
        <v>160.28169601023299</v>
      </c>
      <c r="I3368" s="17">
        <v>103.68018625330301</v>
      </c>
      <c r="J3368" s="17">
        <v>152.73728916501099</v>
      </c>
      <c r="K3368" s="17">
        <v>100.611830714381</v>
      </c>
      <c r="L3368" s="19">
        <v>92.548783244179901</v>
      </c>
    </row>
    <row r="3369" spans="1:12" ht="16" x14ac:dyDescent="0.2">
      <c r="A3369" s="22">
        <f t="shared" si="156"/>
        <v>44774</v>
      </c>
      <c r="B3369" s="16" t="s">
        <v>207</v>
      </c>
      <c r="C3369" s="15" t="str">
        <f t="shared" si="157"/>
        <v>CUNDINAMARCA</v>
      </c>
      <c r="D3369" s="23" t="str">
        <f t="shared" si="158"/>
        <v>CUNDINAMARCA</v>
      </c>
      <c r="E3369" s="16">
        <v>2022</v>
      </c>
      <c r="F3369" s="16">
        <v>8</v>
      </c>
      <c r="G3369" s="16" t="s">
        <v>203</v>
      </c>
      <c r="H3369" s="18">
        <v>179.108453234102</v>
      </c>
      <c r="I3369" s="18">
        <v>118.69432277716</v>
      </c>
      <c r="J3369" s="18">
        <v>179.894401910299</v>
      </c>
      <c r="K3369" s="18">
        <v>120.120632790717</v>
      </c>
      <c r="L3369" s="20">
        <v>92.398101408875107</v>
      </c>
    </row>
    <row r="3370" spans="1:12" ht="16" x14ac:dyDescent="0.2">
      <c r="A3370" s="22">
        <f t="shared" si="156"/>
        <v>44805</v>
      </c>
      <c r="B3370" s="15" t="s">
        <v>207</v>
      </c>
      <c r="C3370" s="15" t="str">
        <f t="shared" si="157"/>
        <v>CUNDINAMARCA</v>
      </c>
      <c r="D3370" s="23" t="str">
        <f t="shared" si="158"/>
        <v>CUNDINAMARCA</v>
      </c>
      <c r="E3370" s="15">
        <v>2022</v>
      </c>
      <c r="F3370" s="15">
        <v>9</v>
      </c>
      <c r="G3370" s="15" t="s">
        <v>203</v>
      </c>
      <c r="H3370" s="17">
        <v>172.436741724668</v>
      </c>
      <c r="I3370" s="17">
        <v>114.19186992514101</v>
      </c>
      <c r="J3370" s="17">
        <v>179.01291010607301</v>
      </c>
      <c r="K3370" s="17">
        <v>119.27473979237401</v>
      </c>
      <c r="L3370" s="19">
        <v>93.4528742560084</v>
      </c>
    </row>
    <row r="3371" spans="1:12" ht="16" x14ac:dyDescent="0.2">
      <c r="A3371" s="22">
        <f t="shared" si="156"/>
        <v>44835</v>
      </c>
      <c r="B3371" s="16" t="s">
        <v>207</v>
      </c>
      <c r="C3371" s="15" t="str">
        <f t="shared" si="157"/>
        <v>CUNDINAMARCA</v>
      </c>
      <c r="D3371" s="23" t="str">
        <f t="shared" si="158"/>
        <v>CUNDINAMARCA</v>
      </c>
      <c r="E3371" s="16">
        <v>2022</v>
      </c>
      <c r="F3371" s="16">
        <v>10</v>
      </c>
      <c r="G3371" s="16" t="s">
        <v>203</v>
      </c>
      <c r="H3371" s="18">
        <v>164.553234119178</v>
      </c>
      <c r="I3371" s="18">
        <v>106.06390714126699</v>
      </c>
      <c r="J3371" s="18">
        <v>170.21568209240999</v>
      </c>
      <c r="K3371" s="18">
        <v>109.832404222508</v>
      </c>
      <c r="L3371" s="20">
        <v>92.126874105326607</v>
      </c>
    </row>
    <row r="3372" spans="1:12" ht="16" x14ac:dyDescent="0.2">
      <c r="A3372" s="22">
        <f t="shared" si="156"/>
        <v>44866</v>
      </c>
      <c r="B3372" s="15" t="s">
        <v>207</v>
      </c>
      <c r="C3372" s="15" t="str">
        <f t="shared" si="157"/>
        <v>CUNDINAMARCA</v>
      </c>
      <c r="D3372" s="23" t="str">
        <f t="shared" si="158"/>
        <v>CUNDINAMARCA</v>
      </c>
      <c r="E3372" s="15">
        <v>2022</v>
      </c>
      <c r="F3372" s="15">
        <v>11</v>
      </c>
      <c r="G3372" s="15" t="s">
        <v>203</v>
      </c>
      <c r="H3372" s="17">
        <v>182.16677138170601</v>
      </c>
      <c r="I3372" s="17">
        <v>121.928184991889</v>
      </c>
      <c r="J3372" s="17">
        <v>189.608048840674</v>
      </c>
      <c r="K3372" s="17">
        <v>127.574844402021</v>
      </c>
      <c r="L3372" s="19">
        <v>90.288555714608606</v>
      </c>
    </row>
    <row r="3373" spans="1:12" ht="16" x14ac:dyDescent="0.2">
      <c r="A3373" s="22">
        <f t="shared" si="156"/>
        <v>44896</v>
      </c>
      <c r="B3373" s="16" t="s">
        <v>207</v>
      </c>
      <c r="C3373" s="15" t="str">
        <f t="shared" si="157"/>
        <v>CUNDINAMARCA</v>
      </c>
      <c r="D3373" s="23" t="str">
        <f t="shared" si="158"/>
        <v>CUNDINAMARCA</v>
      </c>
      <c r="E3373" s="16">
        <v>2022</v>
      </c>
      <c r="F3373" s="16">
        <v>12</v>
      </c>
      <c r="G3373" s="16" t="s">
        <v>203</v>
      </c>
      <c r="H3373" s="18">
        <v>141.89700604172299</v>
      </c>
      <c r="I3373" s="18">
        <v>91.953719419916396</v>
      </c>
      <c r="J3373" s="18">
        <v>152.66922916564599</v>
      </c>
      <c r="K3373" s="18">
        <v>99.703648553709897</v>
      </c>
      <c r="L3373" s="20">
        <v>86.400964363745899</v>
      </c>
    </row>
    <row r="3374" spans="1:12" ht="16" x14ac:dyDescent="0.2">
      <c r="A3374" s="22">
        <f t="shared" si="156"/>
        <v>44927</v>
      </c>
      <c r="B3374" s="15" t="s">
        <v>207</v>
      </c>
      <c r="C3374" s="15" t="str">
        <f t="shared" si="157"/>
        <v>CUNDINAMARCA</v>
      </c>
      <c r="D3374" s="23" t="str">
        <f t="shared" si="158"/>
        <v>CUNDINAMARCA</v>
      </c>
      <c r="E3374" s="15">
        <v>2023</v>
      </c>
      <c r="F3374" s="15">
        <v>1</v>
      </c>
      <c r="G3374" s="15" t="s">
        <v>203</v>
      </c>
      <c r="H3374" s="17">
        <v>141.09863689475301</v>
      </c>
      <c r="I3374" s="17">
        <v>90.334887980206801</v>
      </c>
      <c r="J3374" s="17">
        <v>145.82862520428</v>
      </c>
      <c r="K3374" s="17">
        <v>94.352334029751205</v>
      </c>
      <c r="L3374" s="19">
        <v>82.754463949370901</v>
      </c>
    </row>
    <row r="3375" spans="1:12" ht="16" x14ac:dyDescent="0.2">
      <c r="A3375" s="22">
        <f t="shared" si="156"/>
        <v>44958</v>
      </c>
      <c r="B3375" s="16" t="s">
        <v>207</v>
      </c>
      <c r="C3375" s="15" t="str">
        <f t="shared" si="157"/>
        <v>CUNDINAMARCA</v>
      </c>
      <c r="D3375" s="23" t="str">
        <f t="shared" si="158"/>
        <v>CUNDINAMARCA</v>
      </c>
      <c r="E3375" s="16">
        <v>2023</v>
      </c>
      <c r="F3375" s="16">
        <v>2</v>
      </c>
      <c r="G3375" s="16" t="s">
        <v>203</v>
      </c>
      <c r="H3375" s="18">
        <v>166.27419709582699</v>
      </c>
      <c r="I3375" s="18">
        <v>106.824808185462</v>
      </c>
      <c r="J3375" s="18">
        <v>167.526408432419</v>
      </c>
      <c r="K3375" s="18">
        <v>108.408214519471</v>
      </c>
      <c r="L3375" s="20">
        <v>87.636555413244906</v>
      </c>
    </row>
    <row r="3376" spans="1:12" ht="16" x14ac:dyDescent="0.2">
      <c r="A3376" s="22">
        <f t="shared" si="156"/>
        <v>44986</v>
      </c>
      <c r="B3376" s="15" t="s">
        <v>207</v>
      </c>
      <c r="C3376" s="15" t="str">
        <f t="shared" si="157"/>
        <v>CUNDINAMARCA</v>
      </c>
      <c r="D3376" s="23" t="str">
        <f t="shared" si="158"/>
        <v>CUNDINAMARCA</v>
      </c>
      <c r="E3376" s="15">
        <v>2023</v>
      </c>
      <c r="F3376" s="15">
        <v>3</v>
      </c>
      <c r="G3376" s="15" t="s">
        <v>203</v>
      </c>
      <c r="H3376" s="17">
        <v>165.543290861598</v>
      </c>
      <c r="I3376" s="17">
        <v>104.26088063001301</v>
      </c>
      <c r="J3376" s="17">
        <v>163.86902174755599</v>
      </c>
      <c r="K3376" s="17">
        <v>104.159034476004</v>
      </c>
      <c r="L3376" s="19">
        <v>88.209146387402996</v>
      </c>
    </row>
    <row r="3377" spans="1:12" ht="16" x14ac:dyDescent="0.2">
      <c r="A3377" s="22">
        <f t="shared" si="156"/>
        <v>45017</v>
      </c>
      <c r="B3377" s="16" t="s">
        <v>207</v>
      </c>
      <c r="C3377" s="15" t="str">
        <f t="shared" si="157"/>
        <v>CUNDINAMARCA</v>
      </c>
      <c r="D3377" s="23" t="str">
        <f t="shared" si="158"/>
        <v>CUNDINAMARCA</v>
      </c>
      <c r="E3377" s="16">
        <v>2023</v>
      </c>
      <c r="F3377" s="16">
        <v>4</v>
      </c>
      <c r="G3377" s="16" t="s">
        <v>203</v>
      </c>
      <c r="H3377" s="18">
        <v>144.821071794939</v>
      </c>
      <c r="I3377" s="18">
        <v>94.611925233127195</v>
      </c>
      <c r="J3377" s="18">
        <v>155.20091479629701</v>
      </c>
      <c r="K3377" s="18">
        <v>101.55190138293599</v>
      </c>
      <c r="L3377" s="20">
        <v>88.480373690951595</v>
      </c>
    </row>
    <row r="3378" spans="1:12" ht="16" x14ac:dyDescent="0.2">
      <c r="A3378" s="22">
        <f t="shared" si="156"/>
        <v>45047</v>
      </c>
      <c r="B3378" s="15" t="s">
        <v>207</v>
      </c>
      <c r="C3378" s="15" t="str">
        <f t="shared" si="157"/>
        <v>CUNDINAMARCA</v>
      </c>
      <c r="D3378" s="23" t="str">
        <f t="shared" si="158"/>
        <v>CUNDINAMARCA</v>
      </c>
      <c r="E3378" s="15">
        <v>2023</v>
      </c>
      <c r="F3378" s="15">
        <v>5</v>
      </c>
      <c r="G3378" s="15" t="s">
        <v>203</v>
      </c>
      <c r="H3378" s="17">
        <v>140.069536182619</v>
      </c>
      <c r="I3378" s="17">
        <v>92.163244174269593</v>
      </c>
      <c r="J3378" s="17">
        <v>143.19855954863999</v>
      </c>
      <c r="K3378" s="17">
        <v>94.119243397552694</v>
      </c>
      <c r="L3378" s="19">
        <v>88.872146462743899</v>
      </c>
    </row>
    <row r="3379" spans="1:12" ht="16" x14ac:dyDescent="0.2">
      <c r="A3379" s="22">
        <f t="shared" si="156"/>
        <v>45078</v>
      </c>
      <c r="B3379" s="16" t="s">
        <v>207</v>
      </c>
      <c r="C3379" s="15" t="str">
        <f t="shared" si="157"/>
        <v>CUNDINAMARCA</v>
      </c>
      <c r="D3379" s="23" t="str">
        <f t="shared" si="158"/>
        <v>CUNDINAMARCA</v>
      </c>
      <c r="E3379" s="16">
        <v>2023</v>
      </c>
      <c r="F3379" s="16">
        <v>6</v>
      </c>
      <c r="G3379" s="16" t="s">
        <v>203</v>
      </c>
      <c r="H3379" s="18">
        <v>126.528999153284</v>
      </c>
      <c r="I3379" s="18">
        <v>83.726421220526106</v>
      </c>
      <c r="J3379" s="18">
        <v>134.79847019510001</v>
      </c>
      <c r="K3379" s="18">
        <v>89.547745545993905</v>
      </c>
      <c r="L3379" s="20">
        <v>87.124237173208797</v>
      </c>
    </row>
    <row r="3380" spans="1:12" ht="16" x14ac:dyDescent="0.2">
      <c r="A3380" s="22">
        <f t="shared" si="156"/>
        <v>45108</v>
      </c>
      <c r="B3380" s="15" t="s">
        <v>207</v>
      </c>
      <c r="C3380" s="15" t="str">
        <f t="shared" si="157"/>
        <v>CUNDINAMARCA</v>
      </c>
      <c r="D3380" s="23" t="str">
        <f t="shared" si="158"/>
        <v>CUNDINAMARCA</v>
      </c>
      <c r="E3380" s="15">
        <v>2023</v>
      </c>
      <c r="F3380" s="15">
        <v>7</v>
      </c>
      <c r="G3380" s="15" t="s">
        <v>203</v>
      </c>
      <c r="H3380" s="17">
        <v>139.018781248046</v>
      </c>
      <c r="I3380" s="17">
        <v>93.692709504877001</v>
      </c>
      <c r="J3380" s="17">
        <v>140.94074795257399</v>
      </c>
      <c r="K3380" s="17">
        <v>95.520335594480301</v>
      </c>
      <c r="L3380" s="19">
        <v>85.316055149551701</v>
      </c>
    </row>
    <row r="3381" spans="1:12" ht="16" x14ac:dyDescent="0.2">
      <c r="A3381" s="22">
        <f t="shared" si="156"/>
        <v>45139</v>
      </c>
      <c r="B3381" s="16" t="s">
        <v>207</v>
      </c>
      <c r="C3381" s="15" t="str">
        <f t="shared" si="157"/>
        <v>CUNDINAMARCA</v>
      </c>
      <c r="D3381" s="23" t="str">
        <f t="shared" si="158"/>
        <v>CUNDINAMARCA</v>
      </c>
      <c r="E3381" s="16">
        <v>2023</v>
      </c>
      <c r="F3381" s="16">
        <v>8</v>
      </c>
      <c r="G3381" s="16" t="s">
        <v>203</v>
      </c>
      <c r="H3381" s="18">
        <v>121.01864377291</v>
      </c>
      <c r="I3381" s="18">
        <v>81.287611360035399</v>
      </c>
      <c r="J3381" s="18">
        <v>143.40939744393501</v>
      </c>
      <c r="K3381" s="18">
        <v>97.559526619709501</v>
      </c>
      <c r="L3381" s="20">
        <v>84.321555036540303</v>
      </c>
    </row>
    <row r="3382" spans="1:12" ht="16" x14ac:dyDescent="0.2">
      <c r="A3382" s="22">
        <f t="shared" si="156"/>
        <v>45170</v>
      </c>
      <c r="B3382" s="15" t="s">
        <v>207</v>
      </c>
      <c r="C3382" s="15" t="str">
        <f t="shared" si="157"/>
        <v>CUNDINAMARCA</v>
      </c>
      <c r="D3382" s="23" t="str">
        <f t="shared" si="158"/>
        <v>CUNDINAMARCA</v>
      </c>
      <c r="E3382" s="15">
        <v>2023</v>
      </c>
      <c r="F3382" s="15">
        <v>9</v>
      </c>
      <c r="G3382" s="15" t="s">
        <v>203</v>
      </c>
      <c r="H3382" s="17">
        <v>138.94940177555699</v>
      </c>
      <c r="I3382" s="17">
        <v>93.830678633468395</v>
      </c>
      <c r="J3382" s="17">
        <v>146.69193764754999</v>
      </c>
      <c r="K3382" s="17">
        <v>99.817874118348996</v>
      </c>
      <c r="L3382" s="19">
        <v>86.762600768477398</v>
      </c>
    </row>
    <row r="3383" spans="1:12" ht="16" x14ac:dyDescent="0.2">
      <c r="A3383" s="22">
        <f t="shared" si="156"/>
        <v>45200</v>
      </c>
      <c r="B3383" s="16" t="s">
        <v>207</v>
      </c>
      <c r="C3383" s="15" t="str">
        <f t="shared" si="157"/>
        <v>CUNDINAMARCA</v>
      </c>
      <c r="D3383" s="23" t="str">
        <f t="shared" si="158"/>
        <v>CUNDINAMARCA</v>
      </c>
      <c r="E3383" s="16">
        <v>2023</v>
      </c>
      <c r="F3383" s="16">
        <v>10</v>
      </c>
      <c r="G3383" s="16" t="s">
        <v>203</v>
      </c>
      <c r="H3383" s="18">
        <v>144.957639218373</v>
      </c>
      <c r="I3383" s="18">
        <v>97.681504647809902</v>
      </c>
      <c r="J3383" s="18">
        <v>158.43128908130001</v>
      </c>
      <c r="K3383" s="18">
        <v>107.33910038786701</v>
      </c>
      <c r="L3383" s="20">
        <v>86.069464326075504</v>
      </c>
    </row>
    <row r="3384" spans="1:12" ht="16" x14ac:dyDescent="0.2">
      <c r="A3384" s="22">
        <f t="shared" si="156"/>
        <v>45231</v>
      </c>
      <c r="B3384" s="15" t="s">
        <v>207</v>
      </c>
      <c r="C3384" s="15" t="str">
        <f t="shared" si="157"/>
        <v>CUNDINAMARCA</v>
      </c>
      <c r="D3384" s="23" t="str">
        <f t="shared" si="158"/>
        <v>CUNDINAMARCA</v>
      </c>
      <c r="E3384" s="15">
        <v>2023</v>
      </c>
      <c r="F3384" s="15">
        <v>11</v>
      </c>
      <c r="G3384" s="15" t="s">
        <v>203</v>
      </c>
      <c r="H3384" s="17">
        <v>175.014541252128</v>
      </c>
      <c r="I3384" s="17">
        <v>119.75473341955001</v>
      </c>
      <c r="J3384" s="17">
        <v>175.79108533417201</v>
      </c>
      <c r="K3384" s="17">
        <v>120.722331254168</v>
      </c>
      <c r="L3384" s="19">
        <v>86.190009794319295</v>
      </c>
    </row>
    <row r="3385" spans="1:12" ht="16" x14ac:dyDescent="0.2">
      <c r="A3385" s="22">
        <f t="shared" si="156"/>
        <v>45261</v>
      </c>
      <c r="B3385" s="16" t="s">
        <v>207</v>
      </c>
      <c r="C3385" s="15" t="str">
        <f t="shared" si="157"/>
        <v>CUNDINAMARCA</v>
      </c>
      <c r="D3385" s="23" t="str">
        <f t="shared" si="158"/>
        <v>CUNDINAMARCA</v>
      </c>
      <c r="E3385" s="16">
        <v>2023</v>
      </c>
      <c r="F3385" s="16">
        <v>12</v>
      </c>
      <c r="G3385" s="16" t="s">
        <v>203</v>
      </c>
      <c r="H3385" s="18">
        <v>179.22020051423499</v>
      </c>
      <c r="I3385" s="18">
        <v>124.076655781952</v>
      </c>
      <c r="J3385" s="18">
        <v>195.251201412104</v>
      </c>
      <c r="K3385" s="18">
        <v>135.88088269127101</v>
      </c>
      <c r="L3385" s="20">
        <v>84.140736834174604</v>
      </c>
    </row>
    <row r="3386" spans="1:12" ht="16" x14ac:dyDescent="0.2">
      <c r="A3386" s="22">
        <f t="shared" si="156"/>
        <v>45292</v>
      </c>
      <c r="B3386" s="15" t="s">
        <v>207</v>
      </c>
      <c r="C3386" s="15" t="str">
        <f t="shared" si="157"/>
        <v>CUNDINAMARCA</v>
      </c>
      <c r="D3386" s="23" t="str">
        <f t="shared" si="158"/>
        <v>CUNDINAMARCA</v>
      </c>
      <c r="E3386" s="15">
        <v>2024</v>
      </c>
      <c r="F3386" s="15">
        <v>1</v>
      </c>
      <c r="G3386" s="15" t="s">
        <v>203</v>
      </c>
      <c r="H3386" s="17">
        <v>121.629609208354</v>
      </c>
      <c r="I3386" s="17">
        <v>82.559139474160702</v>
      </c>
      <c r="J3386" s="17">
        <v>125.705944048039</v>
      </c>
      <c r="K3386" s="17">
        <v>85.939177063211204</v>
      </c>
      <c r="L3386" s="19">
        <v>80.8257364574701</v>
      </c>
    </row>
    <row r="3387" spans="1:12" ht="16" x14ac:dyDescent="0.2">
      <c r="A3387" s="22">
        <f t="shared" si="156"/>
        <v>45323</v>
      </c>
      <c r="B3387" s="16" t="s">
        <v>207</v>
      </c>
      <c r="C3387" s="15" t="str">
        <f t="shared" si="157"/>
        <v>CUNDINAMARCA</v>
      </c>
      <c r="D3387" s="23" t="str">
        <f t="shared" si="158"/>
        <v>CUNDINAMARCA</v>
      </c>
      <c r="E3387" s="16">
        <v>2024</v>
      </c>
      <c r="F3387" s="16">
        <v>2</v>
      </c>
      <c r="G3387" s="16" t="s">
        <v>203</v>
      </c>
      <c r="H3387" s="18">
        <v>139.74885876723599</v>
      </c>
      <c r="I3387" s="18">
        <v>93.647972566900194</v>
      </c>
      <c r="J3387" s="18">
        <v>144.635906811209</v>
      </c>
      <c r="K3387" s="18">
        <v>98.0254147860134</v>
      </c>
      <c r="L3387" s="20">
        <v>84.472236871845098</v>
      </c>
    </row>
    <row r="3388" spans="1:12" ht="16" x14ac:dyDescent="0.2">
      <c r="A3388" s="22">
        <f t="shared" si="156"/>
        <v>45352</v>
      </c>
      <c r="B3388" s="15" t="s">
        <v>207</v>
      </c>
      <c r="C3388" s="15" t="str">
        <f t="shared" si="157"/>
        <v>CUNDINAMARCA</v>
      </c>
      <c r="D3388" s="23" t="str">
        <f t="shared" si="158"/>
        <v>CUNDINAMARCA</v>
      </c>
      <c r="E3388" s="15">
        <v>2024</v>
      </c>
      <c r="F3388" s="15">
        <v>3</v>
      </c>
      <c r="G3388" s="15" t="s">
        <v>203</v>
      </c>
      <c r="H3388" s="17">
        <v>151.16301653972801</v>
      </c>
      <c r="I3388" s="17">
        <v>101.784520978781</v>
      </c>
      <c r="J3388" s="17">
        <v>153.880924917926</v>
      </c>
      <c r="K3388" s="17">
        <v>104.61107526719</v>
      </c>
      <c r="L3388" s="19">
        <v>84.803736909515607</v>
      </c>
    </row>
    <row r="3389" spans="1:12" ht="16" x14ac:dyDescent="0.2">
      <c r="A3389" s="22">
        <f t="shared" si="156"/>
        <v>45383</v>
      </c>
      <c r="B3389" s="16" t="s">
        <v>207</v>
      </c>
      <c r="C3389" s="15" t="str">
        <f t="shared" si="157"/>
        <v>CUNDINAMARCA</v>
      </c>
      <c r="D3389" s="23" t="str">
        <f t="shared" si="158"/>
        <v>CUNDINAMARCA</v>
      </c>
      <c r="E3389" s="16">
        <v>2024</v>
      </c>
      <c r="F3389" s="16">
        <v>4</v>
      </c>
      <c r="G3389" s="16" t="s">
        <v>203</v>
      </c>
      <c r="H3389" s="18">
        <v>155.100440975726</v>
      </c>
      <c r="I3389" s="18">
        <v>104.809489192383</v>
      </c>
      <c r="J3389" s="18">
        <v>158.126200893217</v>
      </c>
      <c r="K3389" s="18">
        <v>107.579930178742</v>
      </c>
      <c r="L3389" s="20">
        <v>85.105100580125097</v>
      </c>
    </row>
    <row r="3390" spans="1:12" ht="16" x14ac:dyDescent="0.2">
      <c r="A3390" s="22">
        <f t="shared" si="156"/>
        <v>45413</v>
      </c>
      <c r="B3390" s="15" t="s">
        <v>207</v>
      </c>
      <c r="C3390" s="15" t="str">
        <f t="shared" si="157"/>
        <v>CUNDINAMARCA</v>
      </c>
      <c r="D3390" s="23" t="str">
        <f t="shared" si="158"/>
        <v>CUNDINAMARCA</v>
      </c>
      <c r="E3390" s="15">
        <v>2024</v>
      </c>
      <c r="F3390" s="15">
        <v>5</v>
      </c>
      <c r="G3390" s="15" t="s">
        <v>203</v>
      </c>
      <c r="H3390" s="17">
        <v>159.214306044653</v>
      </c>
      <c r="I3390" s="17">
        <v>108.071923736345</v>
      </c>
      <c r="J3390" s="17">
        <v>156.241028900657</v>
      </c>
      <c r="K3390" s="17">
        <v>106.54818624915799</v>
      </c>
      <c r="L3390" s="19">
        <v>87.335191742635402</v>
      </c>
    </row>
    <row r="3391" spans="1:12" ht="16" x14ac:dyDescent="0.2">
      <c r="A3391" s="22">
        <f t="shared" si="156"/>
        <v>45444</v>
      </c>
      <c r="B3391" s="16" t="s">
        <v>207</v>
      </c>
      <c r="C3391" s="15" t="str">
        <f t="shared" si="157"/>
        <v>CUNDINAMARCA</v>
      </c>
      <c r="D3391" s="23" t="str">
        <f t="shared" si="158"/>
        <v>CUNDINAMARCA</v>
      </c>
      <c r="E3391" s="16">
        <v>2024</v>
      </c>
      <c r="F3391" s="16">
        <v>6</v>
      </c>
      <c r="G3391" s="16" t="s">
        <v>203</v>
      </c>
      <c r="H3391" s="18">
        <v>149.020843349366</v>
      </c>
      <c r="I3391" s="18">
        <v>100.69685920539401</v>
      </c>
      <c r="J3391" s="18">
        <v>147.084190320218</v>
      </c>
      <c r="K3391" s="18">
        <v>100.133797221628</v>
      </c>
      <c r="L3391" s="20">
        <v>87.244782641452602</v>
      </c>
    </row>
    <row r="3392" spans="1:12" ht="16" x14ac:dyDescent="0.2">
      <c r="A3392" s="22">
        <f t="shared" si="156"/>
        <v>45474</v>
      </c>
      <c r="B3392" s="15" t="s">
        <v>207</v>
      </c>
      <c r="C3392" s="15" t="str">
        <f t="shared" si="157"/>
        <v>CUNDINAMARCA</v>
      </c>
      <c r="D3392" s="23" t="str">
        <f t="shared" si="158"/>
        <v>CUNDINAMARCA</v>
      </c>
      <c r="E3392" s="15">
        <v>2024</v>
      </c>
      <c r="F3392" s="15">
        <v>7</v>
      </c>
      <c r="G3392" s="15" t="s">
        <v>203</v>
      </c>
      <c r="H3392" s="17">
        <v>158.33716314768699</v>
      </c>
      <c r="I3392" s="17">
        <v>107.286967903885</v>
      </c>
      <c r="J3392" s="17">
        <v>159.70607369707699</v>
      </c>
      <c r="K3392" s="17">
        <v>108.942534508389</v>
      </c>
      <c r="L3392" s="19">
        <v>85.135236947186002</v>
      </c>
    </row>
    <row r="3393" spans="1:12" ht="16" x14ac:dyDescent="0.2">
      <c r="A3393" s="22">
        <f t="shared" si="156"/>
        <v>45505</v>
      </c>
      <c r="B3393" s="16" t="s">
        <v>207</v>
      </c>
      <c r="C3393" s="15" t="str">
        <f t="shared" si="157"/>
        <v>CUNDINAMARCA</v>
      </c>
      <c r="D3393" s="23" t="str">
        <f t="shared" si="158"/>
        <v>CUNDINAMARCA</v>
      </c>
      <c r="E3393" s="16">
        <v>2024</v>
      </c>
      <c r="F3393" s="16">
        <v>8</v>
      </c>
      <c r="G3393" s="16" t="s">
        <v>203</v>
      </c>
      <c r="H3393" s="18">
        <v>177.062371848499</v>
      </c>
      <c r="I3393" s="18">
        <v>120.708071582317</v>
      </c>
      <c r="J3393" s="18">
        <v>174.48642248220699</v>
      </c>
      <c r="K3393" s="18">
        <v>119.73676149785</v>
      </c>
      <c r="L3393" s="20">
        <v>86.792737135538303</v>
      </c>
    </row>
    <row r="3394" spans="1:12" ht="16" x14ac:dyDescent="0.2">
      <c r="A3394" s="22">
        <f t="shared" ref="A3394:A3457" si="159">DATE(E3394,F3394,1)</f>
        <v>45536</v>
      </c>
      <c r="B3394" s="15" t="s">
        <v>207</v>
      </c>
      <c r="C3394" s="15" t="str">
        <f t="shared" si="157"/>
        <v>CUNDINAMARCA</v>
      </c>
      <c r="D3394" s="23" t="str">
        <f t="shared" si="158"/>
        <v>CUNDINAMARCA</v>
      </c>
      <c r="E3394" s="15">
        <v>2024</v>
      </c>
      <c r="F3394" s="15">
        <v>9</v>
      </c>
      <c r="G3394" s="15" t="s">
        <v>203</v>
      </c>
      <c r="H3394" s="17">
        <v>143.52562359654399</v>
      </c>
      <c r="I3394" s="17">
        <v>97.770092991835398</v>
      </c>
      <c r="J3394" s="17">
        <v>149.237671055156</v>
      </c>
      <c r="K3394" s="17">
        <v>102.105020980292</v>
      </c>
      <c r="L3394" s="19">
        <v>85.557146086039296</v>
      </c>
    </row>
    <row r="3395" spans="1:12" ht="16" x14ac:dyDescent="0.2">
      <c r="A3395" s="22">
        <f t="shared" si="159"/>
        <v>45566</v>
      </c>
      <c r="B3395" s="16" t="s">
        <v>207</v>
      </c>
      <c r="C3395" s="15" t="str">
        <f t="shared" ref="C3395:C3458" si="160">UPPER(B3395)</f>
        <v>CUNDINAMARCA</v>
      </c>
      <c r="D3395" s="23" t="str">
        <f t="shared" ref="D3395:D3458" si="161">SUBSTITUTE(SUBSTITUTE(SUBSTITUTE(SUBSTITUTE(SUBSTITUTE(SUBSTITUTE(SUBSTITUTE(SUBSTITUTE(SUBSTITUTE(SUBSTITUTE(C3395,"á","a"),"é","e"),"í","i"),"ó","o"),"ú","u"),"Á","A"),"É","E"),"Í","I"),"Ó","O"),"Ú","U")</f>
        <v>CUNDINAMARCA</v>
      </c>
      <c r="E3395" s="16">
        <v>2024</v>
      </c>
      <c r="F3395" s="16">
        <v>10</v>
      </c>
      <c r="G3395" s="16" t="s">
        <v>203</v>
      </c>
      <c r="H3395" s="18">
        <v>150.960238226922</v>
      </c>
      <c r="I3395" s="18">
        <v>102.650030057148</v>
      </c>
      <c r="J3395" s="18">
        <v>150.96974960255</v>
      </c>
      <c r="K3395" s="18">
        <v>103.07209836567399</v>
      </c>
      <c r="L3395" s="20">
        <v>86.853009869660198</v>
      </c>
    </row>
    <row r="3396" spans="1:12" ht="16" x14ac:dyDescent="0.2">
      <c r="A3396" s="22">
        <f t="shared" si="159"/>
        <v>45597</v>
      </c>
      <c r="B3396" s="15" t="s">
        <v>207</v>
      </c>
      <c r="C3396" s="15" t="str">
        <f t="shared" si="160"/>
        <v>CUNDINAMARCA</v>
      </c>
      <c r="D3396" s="23" t="str">
        <f t="shared" si="161"/>
        <v>CUNDINAMARCA</v>
      </c>
      <c r="E3396" s="15">
        <v>2024</v>
      </c>
      <c r="F3396" s="15">
        <v>11</v>
      </c>
      <c r="G3396" s="15" t="s">
        <v>203</v>
      </c>
      <c r="H3396" s="17">
        <v>176.97974500388901</v>
      </c>
      <c r="I3396" s="17">
        <v>118.980699833945</v>
      </c>
      <c r="J3396" s="17">
        <v>179.46404499447601</v>
      </c>
      <c r="K3396" s="17">
        <v>121.382777830937</v>
      </c>
      <c r="L3396" s="19">
        <v>87.274919008513507</v>
      </c>
    </row>
    <row r="3397" spans="1:12" ht="16" x14ac:dyDescent="0.2">
      <c r="A3397" s="22">
        <f t="shared" si="159"/>
        <v>45627</v>
      </c>
      <c r="B3397" s="16" t="s">
        <v>207</v>
      </c>
      <c r="C3397" s="15" t="str">
        <f t="shared" si="160"/>
        <v>CUNDINAMARCA</v>
      </c>
      <c r="D3397" s="23" t="str">
        <f t="shared" si="161"/>
        <v>CUNDINAMARCA</v>
      </c>
      <c r="E3397" s="16">
        <v>2024</v>
      </c>
      <c r="F3397" s="16">
        <v>12</v>
      </c>
      <c r="G3397" s="16" t="s">
        <v>203</v>
      </c>
      <c r="H3397" s="18">
        <v>211.95409078323601</v>
      </c>
      <c r="I3397" s="18">
        <v>142.29150166782199</v>
      </c>
      <c r="J3397" s="18">
        <v>197.51873030135999</v>
      </c>
      <c r="K3397" s="18">
        <v>133.07459419210201</v>
      </c>
      <c r="L3397" s="20">
        <v>86.370827996684994</v>
      </c>
    </row>
    <row r="3398" spans="1:12" ht="16" x14ac:dyDescent="0.2">
      <c r="A3398" s="22">
        <f t="shared" si="159"/>
        <v>45658</v>
      </c>
      <c r="B3398" s="15" t="s">
        <v>207</v>
      </c>
      <c r="C3398" s="15" t="str">
        <f t="shared" si="160"/>
        <v>CUNDINAMARCA</v>
      </c>
      <c r="D3398" s="23" t="str">
        <f t="shared" si="161"/>
        <v>CUNDINAMARCA</v>
      </c>
      <c r="E3398" s="15">
        <v>2025</v>
      </c>
      <c r="F3398" s="15">
        <v>1</v>
      </c>
      <c r="G3398" s="15" t="s">
        <v>203</v>
      </c>
      <c r="H3398" s="17">
        <v>127.53080990321401</v>
      </c>
      <c r="I3398" s="17">
        <v>84.899855150766399</v>
      </c>
      <c r="J3398" s="17">
        <v>124.30425821709601</v>
      </c>
      <c r="K3398" s="17">
        <v>83.650932774777601</v>
      </c>
      <c r="L3398" s="19">
        <v>84.713327808332707</v>
      </c>
    </row>
    <row r="3399" spans="1:12" ht="16" x14ac:dyDescent="0.2">
      <c r="A3399" s="22">
        <f t="shared" si="159"/>
        <v>45689</v>
      </c>
      <c r="B3399" s="16" t="s">
        <v>207</v>
      </c>
      <c r="C3399" s="15" t="str">
        <f t="shared" si="160"/>
        <v>CUNDINAMARCA</v>
      </c>
      <c r="D3399" s="23" t="str">
        <f t="shared" si="161"/>
        <v>CUNDINAMARCA</v>
      </c>
      <c r="E3399" s="16">
        <v>2025</v>
      </c>
      <c r="F3399" s="16">
        <v>2</v>
      </c>
      <c r="G3399" s="16" t="s">
        <v>203</v>
      </c>
      <c r="H3399" s="18">
        <v>154.376801521841</v>
      </c>
      <c r="I3399" s="18">
        <v>102.305570514957</v>
      </c>
      <c r="J3399" s="18">
        <v>154.19880632591901</v>
      </c>
      <c r="K3399" s="18">
        <v>102.627876098662</v>
      </c>
      <c r="L3399" s="20">
        <v>85.436600617795506</v>
      </c>
    </row>
    <row r="3400" spans="1:12" ht="16" x14ac:dyDescent="0.2">
      <c r="A3400" s="22">
        <f t="shared" si="159"/>
        <v>45717</v>
      </c>
      <c r="B3400" s="15" t="s">
        <v>207</v>
      </c>
      <c r="C3400" s="15" t="str">
        <f t="shared" si="160"/>
        <v>CUNDINAMARCA</v>
      </c>
      <c r="D3400" s="23" t="str">
        <f t="shared" si="161"/>
        <v>CUNDINAMARCA</v>
      </c>
      <c r="E3400" s="15">
        <v>2025</v>
      </c>
      <c r="F3400" s="15">
        <v>3</v>
      </c>
      <c r="G3400" s="15" t="s">
        <v>203</v>
      </c>
      <c r="H3400" s="17">
        <v>152.54823952228799</v>
      </c>
      <c r="I3400" s="17">
        <v>101.430846341262</v>
      </c>
      <c r="J3400" s="17">
        <v>149.01921162804601</v>
      </c>
      <c r="K3400" s="17">
        <v>99.650862272799202</v>
      </c>
      <c r="L3400" s="19">
        <v>85.737964288404996</v>
      </c>
    </row>
    <row r="3401" spans="1:12" ht="16" x14ac:dyDescent="0.2">
      <c r="A3401" s="22">
        <f t="shared" si="159"/>
        <v>45748</v>
      </c>
      <c r="B3401" s="16" t="s">
        <v>207</v>
      </c>
      <c r="C3401" s="15" t="str">
        <f t="shared" si="160"/>
        <v>CUNDINAMARCA</v>
      </c>
      <c r="D3401" s="23" t="str">
        <f t="shared" si="161"/>
        <v>CUNDINAMARCA</v>
      </c>
      <c r="E3401" s="16">
        <v>2025</v>
      </c>
      <c r="F3401" s="16">
        <v>4</v>
      </c>
      <c r="G3401" s="16" t="s">
        <v>203</v>
      </c>
      <c r="H3401" s="18">
        <v>145.21090084755599</v>
      </c>
      <c r="I3401" s="18">
        <v>95.576607631754499</v>
      </c>
      <c r="J3401" s="18">
        <v>142.362961589593</v>
      </c>
      <c r="K3401" s="18">
        <v>94.101773417619597</v>
      </c>
      <c r="L3401" s="20">
        <v>88.118737286220195</v>
      </c>
    </row>
    <row r="3402" spans="1:12" ht="16" x14ac:dyDescent="0.2">
      <c r="A3402" s="22">
        <f t="shared" si="159"/>
        <v>45778</v>
      </c>
      <c r="B3402" s="15" t="s">
        <v>207</v>
      </c>
      <c r="C3402" s="15" t="str">
        <f t="shared" si="160"/>
        <v>CUNDINAMARCA</v>
      </c>
      <c r="D3402" s="23" t="str">
        <f t="shared" si="161"/>
        <v>CUNDINAMARCA</v>
      </c>
      <c r="E3402" s="15">
        <v>2025</v>
      </c>
      <c r="F3402" s="15">
        <v>5</v>
      </c>
      <c r="G3402" s="15" t="s">
        <v>203</v>
      </c>
      <c r="H3402" s="17">
        <v>140.37479705656</v>
      </c>
      <c r="I3402" s="17">
        <v>92.427601075196705</v>
      </c>
      <c r="J3402" s="17">
        <v>143.39137148467401</v>
      </c>
      <c r="K3402" s="17">
        <v>94.607724504876799</v>
      </c>
      <c r="L3402" s="19">
        <v>85.677691554283101</v>
      </c>
    </row>
    <row r="3403" spans="1:12" ht="16" x14ac:dyDescent="0.2">
      <c r="A3403" s="22">
        <f t="shared" si="159"/>
        <v>45809</v>
      </c>
      <c r="B3403" s="16" t="s">
        <v>207</v>
      </c>
      <c r="C3403" s="15" t="str">
        <f t="shared" si="160"/>
        <v>CUNDINAMARCA</v>
      </c>
      <c r="D3403" s="23" t="str">
        <f t="shared" si="161"/>
        <v>CUNDINAMARCA</v>
      </c>
      <c r="E3403" s="16">
        <v>2025</v>
      </c>
      <c r="F3403" s="16">
        <v>6</v>
      </c>
      <c r="G3403" s="16" t="s">
        <v>203</v>
      </c>
      <c r="H3403" s="18">
        <v>132.835748390085</v>
      </c>
      <c r="I3403" s="18">
        <v>87.8134658618618</v>
      </c>
      <c r="J3403" s="18">
        <v>131.52050655361799</v>
      </c>
      <c r="K3403" s="18">
        <v>87.305996975601701</v>
      </c>
      <c r="L3403" s="20">
        <v>84.713327808332707</v>
      </c>
    </row>
    <row r="3404" spans="1:12" ht="16" x14ac:dyDescent="0.2">
      <c r="A3404" s="22">
        <f t="shared" si="159"/>
        <v>45839</v>
      </c>
      <c r="B3404" s="15" t="s">
        <v>207</v>
      </c>
      <c r="C3404" s="15" t="str">
        <f t="shared" si="160"/>
        <v>CUNDINAMARCA</v>
      </c>
      <c r="D3404" s="23" t="str">
        <f t="shared" si="161"/>
        <v>CUNDINAMARCA</v>
      </c>
      <c r="E3404" s="15">
        <v>2025</v>
      </c>
      <c r="F3404" s="15">
        <v>7</v>
      </c>
      <c r="G3404" s="15" t="s">
        <v>203</v>
      </c>
      <c r="H3404" s="17">
        <v>136.034093934753</v>
      </c>
      <c r="I3404" s="17">
        <v>90.010726561142604</v>
      </c>
      <c r="J3404" s="17">
        <v>134.28377764676401</v>
      </c>
      <c r="K3404" s="17">
        <v>89.319549513893804</v>
      </c>
      <c r="L3404" s="19">
        <v>85.285918782490796</v>
      </c>
    </row>
    <row r="3405" spans="1:12" ht="16" x14ac:dyDescent="0.2">
      <c r="A3405" s="22">
        <f t="shared" si="159"/>
        <v>45870</v>
      </c>
      <c r="B3405" s="16" t="s">
        <v>207</v>
      </c>
      <c r="C3405" s="15" t="str">
        <f t="shared" si="160"/>
        <v>CUNDINAMARCA</v>
      </c>
      <c r="D3405" s="23" t="str">
        <f t="shared" si="161"/>
        <v>CUNDINAMARCA</v>
      </c>
      <c r="E3405" s="16">
        <v>2025</v>
      </c>
      <c r="F3405" s="16">
        <v>8</v>
      </c>
      <c r="G3405" s="16" t="s">
        <v>203</v>
      </c>
      <c r="H3405" s="18">
        <v>142.30943828452399</v>
      </c>
      <c r="I3405" s="18">
        <v>94.223670296658398</v>
      </c>
      <c r="J3405" s="18">
        <v>149.261513050487</v>
      </c>
      <c r="K3405" s="18">
        <v>99.446235616118699</v>
      </c>
      <c r="L3405" s="20">
        <v>84.321555036540303</v>
      </c>
    </row>
    <row r="3406" spans="1:12" ht="16" x14ac:dyDescent="0.2">
      <c r="A3406" s="22">
        <f t="shared" si="159"/>
        <v>43101</v>
      </c>
      <c r="B3406" s="15" t="s">
        <v>207</v>
      </c>
      <c r="C3406" s="15" t="str">
        <f t="shared" si="160"/>
        <v>CUNDINAMARCA</v>
      </c>
      <c r="D3406" s="23" t="str">
        <f t="shared" si="161"/>
        <v>CUNDINAMARCA</v>
      </c>
      <c r="E3406" s="15">
        <v>2018</v>
      </c>
      <c r="F3406" s="15">
        <v>1</v>
      </c>
      <c r="G3406" s="15" t="s">
        <v>208</v>
      </c>
      <c r="H3406" s="17">
        <v>72.226255399585497</v>
      </c>
      <c r="I3406" s="17">
        <v>73.484026202164202</v>
      </c>
      <c r="J3406" s="17">
        <v>73.009078883229805</v>
      </c>
      <c r="K3406" s="17">
        <v>74.309003318772696</v>
      </c>
      <c r="L3406" s="19">
        <v>86.554793124532907</v>
      </c>
    </row>
    <row r="3407" spans="1:12" ht="16" x14ac:dyDescent="0.2">
      <c r="A3407" s="22">
        <f t="shared" si="159"/>
        <v>43132</v>
      </c>
      <c r="B3407" s="16" t="s">
        <v>207</v>
      </c>
      <c r="C3407" s="15" t="str">
        <f t="shared" si="160"/>
        <v>CUNDINAMARCA</v>
      </c>
      <c r="D3407" s="23" t="str">
        <f t="shared" si="161"/>
        <v>CUNDINAMARCA</v>
      </c>
      <c r="E3407" s="16">
        <v>2018</v>
      </c>
      <c r="F3407" s="16">
        <v>2</v>
      </c>
      <c r="G3407" s="16" t="s">
        <v>208</v>
      </c>
      <c r="H3407" s="18">
        <v>83.2873331816823</v>
      </c>
      <c r="I3407" s="18">
        <v>84.546381282915405</v>
      </c>
      <c r="J3407" s="18">
        <v>84.402815185778294</v>
      </c>
      <c r="K3407" s="18">
        <v>85.685799912359201</v>
      </c>
      <c r="L3407" s="20">
        <v>91.881241932196502</v>
      </c>
    </row>
    <row r="3408" spans="1:12" ht="16" x14ac:dyDescent="0.2">
      <c r="A3408" s="22">
        <f t="shared" si="159"/>
        <v>43160</v>
      </c>
      <c r="B3408" s="15" t="s">
        <v>207</v>
      </c>
      <c r="C3408" s="15" t="str">
        <f t="shared" si="160"/>
        <v>CUNDINAMARCA</v>
      </c>
      <c r="D3408" s="23" t="str">
        <f t="shared" si="161"/>
        <v>CUNDINAMARCA</v>
      </c>
      <c r="E3408" s="15">
        <v>2018</v>
      </c>
      <c r="F3408" s="15">
        <v>3</v>
      </c>
      <c r="G3408" s="15" t="s">
        <v>208</v>
      </c>
      <c r="H3408" s="17">
        <v>88.556211677657302</v>
      </c>
      <c r="I3408" s="17">
        <v>89.548059652591704</v>
      </c>
      <c r="J3408" s="17">
        <v>88.434411864414599</v>
      </c>
      <c r="K3408" s="17">
        <v>89.4571321725318</v>
      </c>
      <c r="L3408" s="19">
        <v>90.114817582716199</v>
      </c>
    </row>
    <row r="3409" spans="1:12" ht="16" x14ac:dyDescent="0.2">
      <c r="A3409" s="22">
        <f t="shared" si="159"/>
        <v>43191</v>
      </c>
      <c r="B3409" s="16" t="s">
        <v>207</v>
      </c>
      <c r="C3409" s="15" t="str">
        <f t="shared" si="160"/>
        <v>CUNDINAMARCA</v>
      </c>
      <c r="D3409" s="23" t="str">
        <f t="shared" si="161"/>
        <v>CUNDINAMARCA</v>
      </c>
      <c r="E3409" s="16">
        <v>2018</v>
      </c>
      <c r="F3409" s="16">
        <v>4</v>
      </c>
      <c r="G3409" s="16" t="s">
        <v>208</v>
      </c>
      <c r="H3409" s="18">
        <v>97.015332606457093</v>
      </c>
      <c r="I3409" s="18">
        <v>98.612799371207004</v>
      </c>
      <c r="J3409" s="18">
        <v>87.540709714989902</v>
      </c>
      <c r="K3409" s="18">
        <v>88.892518387892494</v>
      </c>
      <c r="L3409" s="20">
        <v>92.560635912765804</v>
      </c>
    </row>
    <row r="3410" spans="1:12" ht="16" x14ac:dyDescent="0.2">
      <c r="A3410" s="22">
        <f t="shared" si="159"/>
        <v>43221</v>
      </c>
      <c r="B3410" s="15" t="s">
        <v>207</v>
      </c>
      <c r="C3410" s="15" t="str">
        <f t="shared" si="160"/>
        <v>CUNDINAMARCA</v>
      </c>
      <c r="D3410" s="23" t="str">
        <f t="shared" si="161"/>
        <v>CUNDINAMARCA</v>
      </c>
      <c r="E3410" s="15">
        <v>2018</v>
      </c>
      <c r="F3410" s="15">
        <v>5</v>
      </c>
      <c r="G3410" s="15" t="s">
        <v>208</v>
      </c>
      <c r="H3410" s="17">
        <v>115.52472102492899</v>
      </c>
      <c r="I3410" s="17">
        <v>115.668991367307</v>
      </c>
      <c r="J3410" s="17">
        <v>114.90194815748301</v>
      </c>
      <c r="K3410" s="17">
        <v>115.08253777818901</v>
      </c>
      <c r="L3410" s="19">
        <v>94.136829947686707</v>
      </c>
    </row>
    <row r="3411" spans="1:12" ht="16" x14ac:dyDescent="0.2">
      <c r="A3411" s="22">
        <f t="shared" si="159"/>
        <v>43252</v>
      </c>
      <c r="B3411" s="16" t="s">
        <v>207</v>
      </c>
      <c r="C3411" s="15" t="str">
        <f t="shared" si="160"/>
        <v>CUNDINAMARCA</v>
      </c>
      <c r="D3411" s="23" t="str">
        <f t="shared" si="161"/>
        <v>CUNDINAMARCA</v>
      </c>
      <c r="E3411" s="16">
        <v>2018</v>
      </c>
      <c r="F3411" s="16">
        <v>6</v>
      </c>
      <c r="G3411" s="16" t="s">
        <v>208</v>
      </c>
      <c r="H3411" s="18">
        <v>107.387915320678</v>
      </c>
      <c r="I3411" s="18">
        <v>107.232731357183</v>
      </c>
      <c r="J3411" s="18">
        <v>106.43223488500099</v>
      </c>
      <c r="K3411" s="18">
        <v>106.29673693333601</v>
      </c>
      <c r="L3411" s="20">
        <v>92.968272301107405</v>
      </c>
    </row>
    <row r="3412" spans="1:12" ht="16" x14ac:dyDescent="0.2">
      <c r="A3412" s="22">
        <f t="shared" si="159"/>
        <v>43282</v>
      </c>
      <c r="B3412" s="15" t="s">
        <v>207</v>
      </c>
      <c r="C3412" s="15" t="str">
        <f t="shared" si="160"/>
        <v>CUNDINAMARCA</v>
      </c>
      <c r="D3412" s="23" t="str">
        <f t="shared" si="161"/>
        <v>CUNDINAMARCA</v>
      </c>
      <c r="E3412" s="15">
        <v>2018</v>
      </c>
      <c r="F3412" s="15">
        <v>7</v>
      </c>
      <c r="G3412" s="15" t="s">
        <v>208</v>
      </c>
      <c r="H3412" s="17">
        <v>90.460770033058907</v>
      </c>
      <c r="I3412" s="17">
        <v>90.332320061579594</v>
      </c>
      <c r="J3412" s="17">
        <v>97.666418060349699</v>
      </c>
      <c r="K3412" s="17">
        <v>97.526448629336301</v>
      </c>
      <c r="L3412" s="19">
        <v>95.278211835043095</v>
      </c>
    </row>
    <row r="3413" spans="1:12" ht="16" x14ac:dyDescent="0.2">
      <c r="A3413" s="22">
        <f t="shared" si="159"/>
        <v>43313</v>
      </c>
      <c r="B3413" s="16" t="s">
        <v>207</v>
      </c>
      <c r="C3413" s="15" t="str">
        <f t="shared" si="160"/>
        <v>CUNDINAMARCA</v>
      </c>
      <c r="D3413" s="23" t="str">
        <f t="shared" si="161"/>
        <v>CUNDINAMARCA</v>
      </c>
      <c r="E3413" s="16">
        <v>2018</v>
      </c>
      <c r="F3413" s="16">
        <v>8</v>
      </c>
      <c r="G3413" s="16" t="s">
        <v>208</v>
      </c>
      <c r="H3413" s="18">
        <v>109.607852121996</v>
      </c>
      <c r="I3413" s="18">
        <v>109.06451078206899</v>
      </c>
      <c r="J3413" s="18">
        <v>116.05537395643201</v>
      </c>
      <c r="K3413" s="18">
        <v>115.490371381663</v>
      </c>
      <c r="L3413" s="20">
        <v>101.93627284462301</v>
      </c>
    </row>
    <row r="3414" spans="1:12" ht="16" x14ac:dyDescent="0.2">
      <c r="A3414" s="22">
        <f t="shared" si="159"/>
        <v>43344</v>
      </c>
      <c r="B3414" s="15" t="s">
        <v>207</v>
      </c>
      <c r="C3414" s="15" t="str">
        <f t="shared" si="160"/>
        <v>CUNDINAMARCA</v>
      </c>
      <c r="D3414" s="23" t="str">
        <f t="shared" si="161"/>
        <v>CUNDINAMARCA</v>
      </c>
      <c r="E3414" s="15">
        <v>2018</v>
      </c>
      <c r="F3414" s="15">
        <v>9</v>
      </c>
      <c r="G3414" s="15" t="s">
        <v>208</v>
      </c>
      <c r="H3414" s="17">
        <v>97.228429858903596</v>
      </c>
      <c r="I3414" s="17">
        <v>96.845587700101305</v>
      </c>
      <c r="J3414" s="17">
        <v>96.671075119301804</v>
      </c>
      <c r="K3414" s="17">
        <v>96.319656542572005</v>
      </c>
      <c r="L3414" s="19">
        <v>102.86024865819699</v>
      </c>
    </row>
    <row r="3415" spans="1:12" ht="16" x14ac:dyDescent="0.2">
      <c r="A3415" s="22">
        <f t="shared" si="159"/>
        <v>43374</v>
      </c>
      <c r="B3415" s="16" t="s">
        <v>207</v>
      </c>
      <c r="C3415" s="15" t="str">
        <f t="shared" si="160"/>
        <v>CUNDINAMARCA</v>
      </c>
      <c r="D3415" s="23" t="str">
        <f t="shared" si="161"/>
        <v>CUNDINAMARCA</v>
      </c>
      <c r="E3415" s="16">
        <v>2018</v>
      </c>
      <c r="F3415" s="16">
        <v>10</v>
      </c>
      <c r="G3415" s="16" t="s">
        <v>208</v>
      </c>
      <c r="H3415" s="18">
        <v>118.20997533870199</v>
      </c>
      <c r="I3415" s="18">
        <v>117.46230216844999</v>
      </c>
      <c r="J3415" s="18">
        <v>111.66471883043199</v>
      </c>
      <c r="K3415" s="18">
        <v>111.032944651978</v>
      </c>
      <c r="L3415" s="20">
        <v>110.496636999796</v>
      </c>
    </row>
    <row r="3416" spans="1:12" ht="16" x14ac:dyDescent="0.2">
      <c r="A3416" s="22">
        <f t="shared" si="159"/>
        <v>43405</v>
      </c>
      <c r="B3416" s="15" t="s">
        <v>207</v>
      </c>
      <c r="C3416" s="15" t="str">
        <f t="shared" si="160"/>
        <v>CUNDINAMARCA</v>
      </c>
      <c r="D3416" s="23" t="str">
        <f t="shared" si="161"/>
        <v>CUNDINAMARCA</v>
      </c>
      <c r="E3416" s="15">
        <v>2018</v>
      </c>
      <c r="F3416" s="15">
        <v>11</v>
      </c>
      <c r="G3416" s="15" t="s">
        <v>208</v>
      </c>
      <c r="H3416" s="17">
        <v>122.884459905854</v>
      </c>
      <c r="I3416" s="17">
        <v>120.934910656342</v>
      </c>
      <c r="J3416" s="17">
        <v>119.07918855128101</v>
      </c>
      <c r="K3416" s="17">
        <v>117.33525815484499</v>
      </c>
      <c r="L3416" s="19">
        <v>116.203546436579</v>
      </c>
    </row>
    <row r="3417" spans="1:12" ht="16" x14ac:dyDescent="0.2">
      <c r="A3417" s="22">
        <f t="shared" si="159"/>
        <v>43435</v>
      </c>
      <c r="B3417" s="16" t="s">
        <v>207</v>
      </c>
      <c r="C3417" s="15" t="str">
        <f t="shared" si="160"/>
        <v>CUNDINAMARCA</v>
      </c>
      <c r="D3417" s="23" t="str">
        <f t="shared" si="161"/>
        <v>CUNDINAMARCA</v>
      </c>
      <c r="E3417" s="16">
        <v>2018</v>
      </c>
      <c r="F3417" s="16">
        <v>12</v>
      </c>
      <c r="G3417" s="16" t="s">
        <v>208</v>
      </c>
      <c r="H3417" s="18">
        <v>97.610743530497402</v>
      </c>
      <c r="I3417" s="18">
        <v>96.267379398090497</v>
      </c>
      <c r="J3417" s="18">
        <v>104.142026791305</v>
      </c>
      <c r="K3417" s="18">
        <v>102.571592136524</v>
      </c>
      <c r="L3417" s="20">
        <v>125.00849242475699</v>
      </c>
    </row>
    <row r="3418" spans="1:12" ht="16" x14ac:dyDescent="0.2">
      <c r="A3418" s="22">
        <f t="shared" si="159"/>
        <v>43466</v>
      </c>
      <c r="B3418" s="15" t="s">
        <v>207</v>
      </c>
      <c r="C3418" s="15" t="str">
        <f t="shared" si="160"/>
        <v>CUNDINAMARCA</v>
      </c>
      <c r="D3418" s="23" t="str">
        <f t="shared" si="161"/>
        <v>CUNDINAMARCA</v>
      </c>
      <c r="E3418" s="15">
        <v>2019</v>
      </c>
      <c r="F3418" s="15">
        <v>1</v>
      </c>
      <c r="G3418" s="15" t="s">
        <v>208</v>
      </c>
      <c r="H3418" s="17">
        <v>112.03132185960099</v>
      </c>
      <c r="I3418" s="17">
        <v>111.000797396126</v>
      </c>
      <c r="J3418" s="17">
        <v>97.930643100368897</v>
      </c>
      <c r="K3418" s="17">
        <v>97.054572940251106</v>
      </c>
      <c r="L3418" s="19">
        <v>126.12269855289099</v>
      </c>
    </row>
    <row r="3419" spans="1:12" ht="16" x14ac:dyDescent="0.2">
      <c r="A3419" s="22">
        <f t="shared" si="159"/>
        <v>43497</v>
      </c>
      <c r="B3419" s="16" t="s">
        <v>207</v>
      </c>
      <c r="C3419" s="15" t="str">
        <f t="shared" si="160"/>
        <v>CUNDINAMARCA</v>
      </c>
      <c r="D3419" s="23" t="str">
        <f t="shared" si="161"/>
        <v>CUNDINAMARCA</v>
      </c>
      <c r="E3419" s="16">
        <v>2019</v>
      </c>
      <c r="F3419" s="16">
        <v>2</v>
      </c>
      <c r="G3419" s="16" t="s">
        <v>208</v>
      </c>
      <c r="H3419" s="18">
        <v>131.068064667274</v>
      </c>
      <c r="I3419" s="18">
        <v>129.85247475490499</v>
      </c>
      <c r="J3419" s="18">
        <v>132.1728801175</v>
      </c>
      <c r="K3419" s="18">
        <v>130.96378994474</v>
      </c>
      <c r="L3419" s="20">
        <v>129.90012908485599</v>
      </c>
    </row>
    <row r="3420" spans="1:12" ht="16" x14ac:dyDescent="0.2">
      <c r="A3420" s="22">
        <f t="shared" si="159"/>
        <v>43525</v>
      </c>
      <c r="B3420" s="15" t="s">
        <v>207</v>
      </c>
      <c r="C3420" s="15" t="str">
        <f t="shared" si="160"/>
        <v>CUNDINAMARCA</v>
      </c>
      <c r="D3420" s="23" t="str">
        <f t="shared" si="161"/>
        <v>CUNDINAMARCA</v>
      </c>
      <c r="E3420" s="15">
        <v>2019</v>
      </c>
      <c r="F3420" s="15">
        <v>3</v>
      </c>
      <c r="G3420" s="15" t="s">
        <v>208</v>
      </c>
      <c r="H3420" s="17">
        <v>130.201019146623</v>
      </c>
      <c r="I3420" s="17">
        <v>127.84711491817001</v>
      </c>
      <c r="J3420" s="17">
        <v>126.343042548651</v>
      </c>
      <c r="K3420" s="17">
        <v>124.045089083908</v>
      </c>
      <c r="L3420" s="19">
        <v>132.07418982267799</v>
      </c>
    </row>
    <row r="3421" spans="1:12" ht="16" x14ac:dyDescent="0.2">
      <c r="A3421" s="22">
        <f t="shared" si="159"/>
        <v>43556</v>
      </c>
      <c r="B3421" s="16" t="s">
        <v>207</v>
      </c>
      <c r="C3421" s="15" t="str">
        <f t="shared" si="160"/>
        <v>CUNDINAMARCA</v>
      </c>
      <c r="D3421" s="23" t="str">
        <f t="shared" si="161"/>
        <v>CUNDINAMARCA</v>
      </c>
      <c r="E3421" s="16">
        <v>2019</v>
      </c>
      <c r="F3421" s="16">
        <v>4</v>
      </c>
      <c r="G3421" s="16" t="s">
        <v>208</v>
      </c>
      <c r="H3421" s="18">
        <v>110.151759351582</v>
      </c>
      <c r="I3421" s="18">
        <v>108.24318586946799</v>
      </c>
      <c r="J3421" s="18">
        <v>114.09162634277</v>
      </c>
      <c r="K3421" s="18">
        <v>112.088048927994</v>
      </c>
      <c r="L3421" s="20">
        <v>126.856444051906</v>
      </c>
    </row>
    <row r="3422" spans="1:12" ht="16" x14ac:dyDescent="0.2">
      <c r="A3422" s="22">
        <f t="shared" si="159"/>
        <v>43586</v>
      </c>
      <c r="B3422" s="15" t="s">
        <v>207</v>
      </c>
      <c r="C3422" s="15" t="str">
        <f t="shared" si="160"/>
        <v>CUNDINAMARCA</v>
      </c>
      <c r="D3422" s="23" t="str">
        <f t="shared" si="161"/>
        <v>CUNDINAMARCA</v>
      </c>
      <c r="E3422" s="15">
        <v>2019</v>
      </c>
      <c r="F3422" s="15">
        <v>5</v>
      </c>
      <c r="G3422" s="15" t="s">
        <v>208</v>
      </c>
      <c r="H3422" s="17">
        <v>147.23316607160999</v>
      </c>
      <c r="I3422" s="17">
        <v>142.960148423617</v>
      </c>
      <c r="J3422" s="17">
        <v>140.822138556303</v>
      </c>
      <c r="K3422" s="17">
        <v>136.76261424946699</v>
      </c>
      <c r="L3422" s="19">
        <v>127.345607717916</v>
      </c>
    </row>
    <row r="3423" spans="1:12" ht="16" x14ac:dyDescent="0.2">
      <c r="A3423" s="22">
        <f t="shared" si="159"/>
        <v>43617</v>
      </c>
      <c r="B3423" s="16" t="s">
        <v>207</v>
      </c>
      <c r="C3423" s="15" t="str">
        <f t="shared" si="160"/>
        <v>CUNDINAMARCA</v>
      </c>
      <c r="D3423" s="23" t="str">
        <f t="shared" si="161"/>
        <v>CUNDINAMARCA</v>
      </c>
      <c r="E3423" s="16">
        <v>2019</v>
      </c>
      <c r="F3423" s="16">
        <v>6</v>
      </c>
      <c r="G3423" s="16" t="s">
        <v>208</v>
      </c>
      <c r="H3423" s="18">
        <v>133.42974981129501</v>
      </c>
      <c r="I3423" s="18">
        <v>130.12636374563201</v>
      </c>
      <c r="J3423" s="18">
        <v>128.29074800153899</v>
      </c>
      <c r="K3423" s="18">
        <v>125.10078661667301</v>
      </c>
      <c r="L3423" s="20">
        <v>123.56817718595001</v>
      </c>
    </row>
    <row r="3424" spans="1:12" ht="16" x14ac:dyDescent="0.2">
      <c r="A3424" s="22">
        <f t="shared" si="159"/>
        <v>43647</v>
      </c>
      <c r="B3424" s="15" t="s">
        <v>207</v>
      </c>
      <c r="C3424" s="15" t="str">
        <f t="shared" si="160"/>
        <v>CUNDINAMARCA</v>
      </c>
      <c r="D3424" s="23" t="str">
        <f t="shared" si="161"/>
        <v>CUNDINAMARCA</v>
      </c>
      <c r="E3424" s="15">
        <v>2019</v>
      </c>
      <c r="F3424" s="15">
        <v>7</v>
      </c>
      <c r="G3424" s="15" t="s">
        <v>208</v>
      </c>
      <c r="H3424" s="17">
        <v>153.67881509658901</v>
      </c>
      <c r="I3424" s="17">
        <v>150.36823587422899</v>
      </c>
      <c r="J3424" s="17">
        <v>135.29801983171899</v>
      </c>
      <c r="K3424" s="17">
        <v>132.434356093063</v>
      </c>
      <c r="L3424" s="19">
        <v>123.43229838983601</v>
      </c>
    </row>
    <row r="3425" spans="1:12" ht="16" x14ac:dyDescent="0.2">
      <c r="A3425" s="22">
        <f t="shared" si="159"/>
        <v>43678</v>
      </c>
      <c r="B3425" s="16" t="s">
        <v>207</v>
      </c>
      <c r="C3425" s="15" t="str">
        <f t="shared" si="160"/>
        <v>CUNDINAMARCA</v>
      </c>
      <c r="D3425" s="23" t="str">
        <f t="shared" si="161"/>
        <v>CUNDINAMARCA</v>
      </c>
      <c r="E3425" s="16">
        <v>2019</v>
      </c>
      <c r="F3425" s="16">
        <v>8</v>
      </c>
      <c r="G3425" s="16" t="s">
        <v>208</v>
      </c>
      <c r="H3425" s="18">
        <v>129.02062605747699</v>
      </c>
      <c r="I3425" s="18">
        <v>124.497474767312</v>
      </c>
      <c r="J3425" s="18">
        <v>135.80340207394599</v>
      </c>
      <c r="K3425" s="18">
        <v>130.54073723067501</v>
      </c>
      <c r="L3425" s="20">
        <v>119.736395135539</v>
      </c>
    </row>
    <row r="3426" spans="1:12" ht="16" x14ac:dyDescent="0.2">
      <c r="A3426" s="22">
        <f t="shared" si="159"/>
        <v>43709</v>
      </c>
      <c r="B3426" s="15" t="s">
        <v>207</v>
      </c>
      <c r="C3426" s="15" t="str">
        <f t="shared" si="160"/>
        <v>CUNDINAMARCA</v>
      </c>
      <c r="D3426" s="23" t="str">
        <f t="shared" si="161"/>
        <v>CUNDINAMARCA</v>
      </c>
      <c r="E3426" s="15">
        <v>2019</v>
      </c>
      <c r="F3426" s="15">
        <v>9</v>
      </c>
      <c r="G3426" s="15" t="s">
        <v>208</v>
      </c>
      <c r="H3426" s="17">
        <v>130.559576656216</v>
      </c>
      <c r="I3426" s="17">
        <v>125.828756532665</v>
      </c>
      <c r="J3426" s="17">
        <v>122.154009871467</v>
      </c>
      <c r="K3426" s="17">
        <v>117.721612614824</v>
      </c>
      <c r="L3426" s="19">
        <v>110.387933962905</v>
      </c>
    </row>
    <row r="3427" spans="1:12" ht="16" x14ac:dyDescent="0.2">
      <c r="A3427" s="22">
        <f t="shared" si="159"/>
        <v>43739</v>
      </c>
      <c r="B3427" s="16" t="s">
        <v>207</v>
      </c>
      <c r="C3427" s="15" t="str">
        <f t="shared" si="160"/>
        <v>CUNDINAMARCA</v>
      </c>
      <c r="D3427" s="23" t="str">
        <f t="shared" si="161"/>
        <v>CUNDINAMARCA</v>
      </c>
      <c r="E3427" s="16">
        <v>2019</v>
      </c>
      <c r="F3427" s="16">
        <v>10</v>
      </c>
      <c r="G3427" s="16" t="s">
        <v>208</v>
      </c>
      <c r="H3427" s="18">
        <v>119.698596893402</v>
      </c>
      <c r="I3427" s="18">
        <v>114.494920137093</v>
      </c>
      <c r="J3427" s="18">
        <v>114.83343726067299</v>
      </c>
      <c r="K3427" s="18">
        <v>109.82533948422601</v>
      </c>
      <c r="L3427" s="20">
        <v>107.561655003737</v>
      </c>
    </row>
    <row r="3428" spans="1:12" ht="16" x14ac:dyDescent="0.2">
      <c r="A3428" s="22">
        <f t="shared" si="159"/>
        <v>43770</v>
      </c>
      <c r="B3428" s="15" t="s">
        <v>207</v>
      </c>
      <c r="C3428" s="15" t="str">
        <f t="shared" si="160"/>
        <v>CUNDINAMARCA</v>
      </c>
      <c r="D3428" s="23" t="str">
        <f t="shared" si="161"/>
        <v>CUNDINAMARCA</v>
      </c>
      <c r="E3428" s="15">
        <v>2019</v>
      </c>
      <c r="F3428" s="15">
        <v>11</v>
      </c>
      <c r="G3428" s="15" t="s">
        <v>208</v>
      </c>
      <c r="H3428" s="17">
        <v>114.069324556316</v>
      </c>
      <c r="I3428" s="17">
        <v>109.577484245246</v>
      </c>
      <c r="J3428" s="17">
        <v>104.97471169476501</v>
      </c>
      <c r="K3428" s="17">
        <v>100.774709136353</v>
      </c>
      <c r="L3428" s="19">
        <v>110.41510972212799</v>
      </c>
    </row>
    <row r="3429" spans="1:12" ht="16" x14ac:dyDescent="0.2">
      <c r="A3429" s="22">
        <f t="shared" si="159"/>
        <v>43800</v>
      </c>
      <c r="B3429" s="16" t="s">
        <v>207</v>
      </c>
      <c r="C3429" s="15" t="str">
        <f t="shared" si="160"/>
        <v>CUNDINAMARCA</v>
      </c>
      <c r="D3429" s="23" t="str">
        <f t="shared" si="161"/>
        <v>CUNDINAMARCA</v>
      </c>
      <c r="E3429" s="16">
        <v>2019</v>
      </c>
      <c r="F3429" s="16">
        <v>12</v>
      </c>
      <c r="G3429" s="16" t="s">
        <v>208</v>
      </c>
      <c r="H3429" s="18">
        <v>84.835392868714706</v>
      </c>
      <c r="I3429" s="18">
        <v>81.796037406875499</v>
      </c>
      <c r="J3429" s="18">
        <v>84.601331481952599</v>
      </c>
      <c r="K3429" s="18">
        <v>81.713964911403096</v>
      </c>
      <c r="L3429" s="20">
        <v>108.37692778042</v>
      </c>
    </row>
    <row r="3430" spans="1:12" ht="16" x14ac:dyDescent="0.2">
      <c r="A3430" s="22">
        <f t="shared" si="159"/>
        <v>43831</v>
      </c>
      <c r="B3430" s="15" t="s">
        <v>207</v>
      </c>
      <c r="C3430" s="15" t="str">
        <f t="shared" si="160"/>
        <v>CUNDINAMARCA</v>
      </c>
      <c r="D3430" s="23" t="str">
        <f t="shared" si="161"/>
        <v>CUNDINAMARCA</v>
      </c>
      <c r="E3430" s="15">
        <v>2020</v>
      </c>
      <c r="F3430" s="15">
        <v>1</v>
      </c>
      <c r="G3430" s="15" t="s">
        <v>208</v>
      </c>
      <c r="H3430" s="17">
        <v>110.071917315333</v>
      </c>
      <c r="I3430" s="17">
        <v>106.61592513716</v>
      </c>
      <c r="J3430" s="17">
        <v>125.11472084958299</v>
      </c>
      <c r="K3430" s="17">
        <v>121.27585436605</v>
      </c>
      <c r="L3430" s="19">
        <v>114.491473605544</v>
      </c>
    </row>
    <row r="3431" spans="1:12" ht="16" x14ac:dyDescent="0.2">
      <c r="A3431" s="22">
        <f t="shared" si="159"/>
        <v>43862</v>
      </c>
      <c r="B3431" s="16" t="s">
        <v>207</v>
      </c>
      <c r="C3431" s="15" t="str">
        <f t="shared" si="160"/>
        <v>CUNDINAMARCA</v>
      </c>
      <c r="D3431" s="23" t="str">
        <f t="shared" si="161"/>
        <v>CUNDINAMARCA</v>
      </c>
      <c r="E3431" s="16">
        <v>2020</v>
      </c>
      <c r="F3431" s="16">
        <v>2</v>
      </c>
      <c r="G3431" s="16" t="s">
        <v>208</v>
      </c>
      <c r="H3431" s="18">
        <v>108.79538093660901</v>
      </c>
      <c r="I3431" s="18">
        <v>104.248156980266</v>
      </c>
      <c r="J3431" s="18">
        <v>129.17460536876899</v>
      </c>
      <c r="K3431" s="18">
        <v>123.788182056194</v>
      </c>
      <c r="L3431" s="20">
        <v>119.002649636524</v>
      </c>
    </row>
    <row r="3432" spans="1:12" ht="16" x14ac:dyDescent="0.2">
      <c r="A3432" s="22">
        <f t="shared" si="159"/>
        <v>43891</v>
      </c>
      <c r="B3432" s="15" t="s">
        <v>207</v>
      </c>
      <c r="C3432" s="15" t="str">
        <f t="shared" si="160"/>
        <v>CUNDINAMARCA</v>
      </c>
      <c r="D3432" s="23" t="str">
        <f t="shared" si="161"/>
        <v>CUNDINAMARCA</v>
      </c>
      <c r="E3432" s="15">
        <v>2020</v>
      </c>
      <c r="F3432" s="15">
        <v>3</v>
      </c>
      <c r="G3432" s="15" t="s">
        <v>208</v>
      </c>
      <c r="H3432" s="17">
        <v>80.375653803858697</v>
      </c>
      <c r="I3432" s="17">
        <v>75.532619031970199</v>
      </c>
      <c r="J3432" s="17">
        <v>88.909768648849706</v>
      </c>
      <c r="K3432" s="17">
        <v>83.649266680695007</v>
      </c>
      <c r="L3432" s="19">
        <v>120.687546708336</v>
      </c>
    </row>
    <row r="3433" spans="1:12" ht="16" x14ac:dyDescent="0.2">
      <c r="A3433" s="22">
        <f t="shared" si="159"/>
        <v>43922</v>
      </c>
      <c r="B3433" s="16" t="s">
        <v>207</v>
      </c>
      <c r="C3433" s="15" t="str">
        <f t="shared" si="160"/>
        <v>CUNDINAMARCA</v>
      </c>
      <c r="D3433" s="23" t="str">
        <f t="shared" si="161"/>
        <v>CUNDINAMARCA</v>
      </c>
      <c r="E3433" s="16">
        <v>2020</v>
      </c>
      <c r="F3433" s="16">
        <v>4</v>
      </c>
      <c r="G3433" s="16" t="s">
        <v>208</v>
      </c>
      <c r="H3433" s="18">
        <v>51.383399991559003</v>
      </c>
      <c r="I3433" s="18">
        <v>49.017275114367997</v>
      </c>
      <c r="J3433" s="18">
        <v>42.6952670711214</v>
      </c>
      <c r="K3433" s="18">
        <v>40.634167611396698</v>
      </c>
      <c r="L3433" s="20">
        <v>103.24070928731599</v>
      </c>
    </row>
    <row r="3434" spans="1:12" ht="16" x14ac:dyDescent="0.2">
      <c r="A3434" s="22">
        <f t="shared" si="159"/>
        <v>43952</v>
      </c>
      <c r="B3434" s="15" t="s">
        <v>207</v>
      </c>
      <c r="C3434" s="15" t="str">
        <f t="shared" si="160"/>
        <v>CUNDINAMARCA</v>
      </c>
      <c r="D3434" s="23" t="str">
        <f t="shared" si="161"/>
        <v>CUNDINAMARCA</v>
      </c>
      <c r="E3434" s="15">
        <v>2020</v>
      </c>
      <c r="F3434" s="15">
        <v>5</v>
      </c>
      <c r="G3434" s="15" t="s">
        <v>208</v>
      </c>
      <c r="H3434" s="17">
        <v>42.8045295737057</v>
      </c>
      <c r="I3434" s="17">
        <v>40.618452210392199</v>
      </c>
      <c r="J3434" s="17">
        <v>37.891778071474199</v>
      </c>
      <c r="K3434" s="17">
        <v>36.013211856562897</v>
      </c>
      <c r="L3434" s="19">
        <v>102.01780012229101</v>
      </c>
    </row>
    <row r="3435" spans="1:12" ht="16" x14ac:dyDescent="0.2">
      <c r="A3435" s="22">
        <f t="shared" si="159"/>
        <v>43983</v>
      </c>
      <c r="B3435" s="16" t="s">
        <v>207</v>
      </c>
      <c r="C3435" s="15" t="str">
        <f t="shared" si="160"/>
        <v>CUNDINAMARCA</v>
      </c>
      <c r="D3435" s="23" t="str">
        <f t="shared" si="161"/>
        <v>CUNDINAMARCA</v>
      </c>
      <c r="E3435" s="16">
        <v>2020</v>
      </c>
      <c r="F3435" s="16">
        <v>6</v>
      </c>
      <c r="G3435" s="16" t="s">
        <v>208</v>
      </c>
      <c r="H3435" s="18">
        <v>78.780399106827602</v>
      </c>
      <c r="I3435" s="18">
        <v>75.0728599784415</v>
      </c>
      <c r="J3435" s="18">
        <v>90.815080384141595</v>
      </c>
      <c r="K3435" s="18">
        <v>86.6240628697266</v>
      </c>
      <c r="L3435" s="20">
        <v>102.20803043685</v>
      </c>
    </row>
    <row r="3436" spans="1:12" ht="16" x14ac:dyDescent="0.2">
      <c r="A3436" s="22">
        <f t="shared" si="159"/>
        <v>44013</v>
      </c>
      <c r="B3436" s="15" t="s">
        <v>207</v>
      </c>
      <c r="C3436" s="15" t="str">
        <f t="shared" si="160"/>
        <v>CUNDINAMARCA</v>
      </c>
      <c r="D3436" s="23" t="str">
        <f t="shared" si="161"/>
        <v>CUNDINAMARCA</v>
      </c>
      <c r="E3436" s="15">
        <v>2020</v>
      </c>
      <c r="F3436" s="15">
        <v>7</v>
      </c>
      <c r="G3436" s="15" t="s">
        <v>208</v>
      </c>
      <c r="H3436" s="17">
        <v>119.303271581538</v>
      </c>
      <c r="I3436" s="17">
        <v>112.221720615781</v>
      </c>
      <c r="J3436" s="17">
        <v>111.667876263108</v>
      </c>
      <c r="K3436" s="17">
        <v>104.994871126658</v>
      </c>
      <c r="L3436" s="19">
        <v>100.686187920375</v>
      </c>
    </row>
    <row r="3437" spans="1:12" ht="16" x14ac:dyDescent="0.2">
      <c r="A3437" s="22">
        <f t="shared" si="159"/>
        <v>44044</v>
      </c>
      <c r="B3437" s="16" t="s">
        <v>207</v>
      </c>
      <c r="C3437" s="15" t="str">
        <f t="shared" si="160"/>
        <v>CUNDINAMARCA</v>
      </c>
      <c r="D3437" s="23" t="str">
        <f t="shared" si="161"/>
        <v>CUNDINAMARCA</v>
      </c>
      <c r="E3437" s="16">
        <v>2020</v>
      </c>
      <c r="F3437" s="16">
        <v>8</v>
      </c>
      <c r="G3437" s="16" t="s">
        <v>208</v>
      </c>
      <c r="H3437" s="18">
        <v>102.39516378463</v>
      </c>
      <c r="I3437" s="18">
        <v>95.8094744149749</v>
      </c>
      <c r="J3437" s="18">
        <v>111.54106681139299</v>
      </c>
      <c r="K3437" s="18">
        <v>104.730269527091</v>
      </c>
      <c r="L3437" s="20">
        <v>100.87641823493399</v>
      </c>
    </row>
    <row r="3438" spans="1:12" ht="16" x14ac:dyDescent="0.2">
      <c r="A3438" s="22">
        <f t="shared" si="159"/>
        <v>44075</v>
      </c>
      <c r="B3438" s="15" t="s">
        <v>207</v>
      </c>
      <c r="C3438" s="15" t="str">
        <f t="shared" si="160"/>
        <v>CUNDINAMARCA</v>
      </c>
      <c r="D3438" s="23" t="str">
        <f t="shared" si="161"/>
        <v>CUNDINAMARCA</v>
      </c>
      <c r="E3438" s="15">
        <v>2020</v>
      </c>
      <c r="F3438" s="15">
        <v>9</v>
      </c>
      <c r="G3438" s="15" t="s">
        <v>208</v>
      </c>
      <c r="H3438" s="17">
        <v>107.361990582456</v>
      </c>
      <c r="I3438" s="17">
        <v>99.354781828898496</v>
      </c>
      <c r="J3438" s="17">
        <v>101.29422955747199</v>
      </c>
      <c r="K3438" s="17">
        <v>93.680348977554999</v>
      </c>
      <c r="L3438" s="19">
        <v>77.912901691691005</v>
      </c>
    </row>
    <row r="3439" spans="1:12" ht="16" x14ac:dyDescent="0.2">
      <c r="A3439" s="22">
        <f t="shared" si="159"/>
        <v>44105</v>
      </c>
      <c r="B3439" s="16" t="s">
        <v>207</v>
      </c>
      <c r="C3439" s="15" t="str">
        <f t="shared" si="160"/>
        <v>CUNDINAMARCA</v>
      </c>
      <c r="D3439" s="23" t="str">
        <f t="shared" si="161"/>
        <v>CUNDINAMARCA</v>
      </c>
      <c r="E3439" s="16">
        <v>2020</v>
      </c>
      <c r="F3439" s="16">
        <v>10</v>
      </c>
      <c r="G3439" s="16" t="s">
        <v>208</v>
      </c>
      <c r="H3439" s="18">
        <v>106.02693741092401</v>
      </c>
      <c r="I3439" s="18">
        <v>97.882120597420993</v>
      </c>
      <c r="J3439" s="18">
        <v>120.713952623117</v>
      </c>
      <c r="K3439" s="18">
        <v>111.97356133208901</v>
      </c>
      <c r="L3439" s="20">
        <v>79.353216930497993</v>
      </c>
    </row>
    <row r="3440" spans="1:12" ht="16" x14ac:dyDescent="0.2">
      <c r="A3440" s="22">
        <f t="shared" si="159"/>
        <v>44136</v>
      </c>
      <c r="B3440" s="15" t="s">
        <v>207</v>
      </c>
      <c r="C3440" s="15" t="str">
        <f t="shared" si="160"/>
        <v>CUNDINAMARCA</v>
      </c>
      <c r="D3440" s="23" t="str">
        <f t="shared" si="161"/>
        <v>CUNDINAMARCA</v>
      </c>
      <c r="E3440" s="15">
        <v>2020</v>
      </c>
      <c r="F3440" s="15">
        <v>11</v>
      </c>
      <c r="G3440" s="15" t="s">
        <v>208</v>
      </c>
      <c r="H3440" s="17">
        <v>76.306704399755702</v>
      </c>
      <c r="I3440" s="17">
        <v>69.177311543001295</v>
      </c>
      <c r="J3440" s="17">
        <v>85.511556537807806</v>
      </c>
      <c r="K3440" s="17">
        <v>77.938062263612096</v>
      </c>
      <c r="L3440" s="19">
        <v>82.152320130443599</v>
      </c>
    </row>
    <row r="3441" spans="1:12" ht="16" x14ac:dyDescent="0.2">
      <c r="A3441" s="22">
        <f t="shared" si="159"/>
        <v>44166</v>
      </c>
      <c r="B3441" s="16" t="s">
        <v>207</v>
      </c>
      <c r="C3441" s="15" t="str">
        <f t="shared" si="160"/>
        <v>CUNDINAMARCA</v>
      </c>
      <c r="D3441" s="23" t="str">
        <f t="shared" si="161"/>
        <v>CUNDINAMARCA</v>
      </c>
      <c r="E3441" s="16">
        <v>2020</v>
      </c>
      <c r="F3441" s="16">
        <v>12</v>
      </c>
      <c r="G3441" s="16" t="s">
        <v>208</v>
      </c>
      <c r="H3441" s="18">
        <v>77.003575754718</v>
      </c>
      <c r="I3441" s="18">
        <v>71.459263983145505</v>
      </c>
      <c r="J3441" s="18">
        <v>80.234592107966407</v>
      </c>
      <c r="K3441" s="18">
        <v>74.497178610532998</v>
      </c>
      <c r="L3441" s="20">
        <v>81.010938243087196</v>
      </c>
    </row>
    <row r="3442" spans="1:12" ht="16" x14ac:dyDescent="0.2">
      <c r="A3442" s="22">
        <f t="shared" si="159"/>
        <v>44197</v>
      </c>
      <c r="B3442" s="15" t="s">
        <v>207</v>
      </c>
      <c r="C3442" s="15" t="str">
        <f t="shared" si="160"/>
        <v>CUNDINAMARCA</v>
      </c>
      <c r="D3442" s="23" t="str">
        <f t="shared" si="161"/>
        <v>CUNDINAMARCA</v>
      </c>
      <c r="E3442" s="15">
        <v>2021</v>
      </c>
      <c r="F3442" s="15">
        <v>1</v>
      </c>
      <c r="G3442" s="15" t="s">
        <v>208</v>
      </c>
      <c r="H3442" s="17">
        <v>82.341279391094801</v>
      </c>
      <c r="I3442" s="17">
        <v>76.575938478452201</v>
      </c>
      <c r="J3442" s="17">
        <v>85.260112666785503</v>
      </c>
      <c r="K3442" s="17">
        <v>79.413738462200499</v>
      </c>
      <c r="L3442" s="19">
        <v>80.766356410082196</v>
      </c>
    </row>
    <row r="3443" spans="1:12" ht="16" x14ac:dyDescent="0.2">
      <c r="A3443" s="22">
        <f t="shared" si="159"/>
        <v>44228</v>
      </c>
      <c r="B3443" s="16" t="s">
        <v>207</v>
      </c>
      <c r="C3443" s="15" t="str">
        <f t="shared" si="160"/>
        <v>CUNDINAMARCA</v>
      </c>
      <c r="D3443" s="23" t="str">
        <f t="shared" si="161"/>
        <v>CUNDINAMARCA</v>
      </c>
      <c r="E3443" s="16">
        <v>2021</v>
      </c>
      <c r="F3443" s="16">
        <v>2</v>
      </c>
      <c r="G3443" s="16" t="s">
        <v>208</v>
      </c>
      <c r="H3443" s="18">
        <v>114.963420385718</v>
      </c>
      <c r="I3443" s="18">
        <v>106.557005320241</v>
      </c>
      <c r="J3443" s="18">
        <v>93.011744510070798</v>
      </c>
      <c r="K3443" s="18">
        <v>85.750457190073305</v>
      </c>
      <c r="L3443" s="20">
        <v>85.712344588626905</v>
      </c>
    </row>
    <row r="3444" spans="1:12" ht="16" x14ac:dyDescent="0.2">
      <c r="A3444" s="22">
        <f t="shared" si="159"/>
        <v>44256</v>
      </c>
      <c r="B3444" s="15" t="s">
        <v>207</v>
      </c>
      <c r="C3444" s="15" t="str">
        <f t="shared" si="160"/>
        <v>CUNDINAMARCA</v>
      </c>
      <c r="D3444" s="23" t="str">
        <f t="shared" si="161"/>
        <v>CUNDINAMARCA</v>
      </c>
      <c r="E3444" s="15">
        <v>2021</v>
      </c>
      <c r="F3444" s="15">
        <v>3</v>
      </c>
      <c r="G3444" s="15" t="s">
        <v>208</v>
      </c>
      <c r="H3444" s="17">
        <v>93.998899066417906</v>
      </c>
      <c r="I3444" s="17">
        <v>86.570368842247206</v>
      </c>
      <c r="J3444" s="17">
        <v>95.261860394919594</v>
      </c>
      <c r="K3444" s="17">
        <v>87.679458875145599</v>
      </c>
      <c r="L3444" s="19">
        <v>86.826550716760707</v>
      </c>
    </row>
    <row r="3445" spans="1:12" ht="16" x14ac:dyDescent="0.2">
      <c r="A3445" s="22">
        <f t="shared" si="159"/>
        <v>44287</v>
      </c>
      <c r="B3445" s="16" t="s">
        <v>207</v>
      </c>
      <c r="C3445" s="15" t="str">
        <f t="shared" si="160"/>
        <v>CUNDINAMARCA</v>
      </c>
      <c r="D3445" s="23" t="str">
        <f t="shared" si="161"/>
        <v>CUNDINAMARCA</v>
      </c>
      <c r="E3445" s="16">
        <v>2021</v>
      </c>
      <c r="F3445" s="16">
        <v>4</v>
      </c>
      <c r="G3445" s="16" t="s">
        <v>208</v>
      </c>
      <c r="H3445" s="18">
        <v>87.371434961395806</v>
      </c>
      <c r="I3445" s="18">
        <v>81.214260227296805</v>
      </c>
      <c r="J3445" s="18">
        <v>100.396535310429</v>
      </c>
      <c r="K3445" s="18">
        <v>93.726863610704797</v>
      </c>
      <c r="L3445" s="20">
        <v>86.337387050750706</v>
      </c>
    </row>
    <row r="3446" spans="1:12" ht="16" x14ac:dyDescent="0.2">
      <c r="A3446" s="22">
        <f t="shared" si="159"/>
        <v>44317</v>
      </c>
      <c r="B3446" s="15" t="s">
        <v>207</v>
      </c>
      <c r="C3446" s="15" t="str">
        <f t="shared" si="160"/>
        <v>CUNDINAMARCA</v>
      </c>
      <c r="D3446" s="23" t="str">
        <f t="shared" si="161"/>
        <v>CUNDINAMARCA</v>
      </c>
      <c r="E3446" s="15">
        <v>2021</v>
      </c>
      <c r="F3446" s="15">
        <v>5</v>
      </c>
      <c r="G3446" s="15" t="s">
        <v>208</v>
      </c>
      <c r="H3446" s="17">
        <v>61.294152928217002</v>
      </c>
      <c r="I3446" s="17">
        <v>56.2202661231428</v>
      </c>
      <c r="J3446" s="17">
        <v>61.2544576798945</v>
      </c>
      <c r="K3446" s="17">
        <v>56.258051390073</v>
      </c>
      <c r="L3446" s="19">
        <v>81.364223112983197</v>
      </c>
    </row>
    <row r="3447" spans="1:12" ht="16" x14ac:dyDescent="0.2">
      <c r="A3447" s="22">
        <f t="shared" si="159"/>
        <v>44348</v>
      </c>
      <c r="B3447" s="16" t="s">
        <v>207</v>
      </c>
      <c r="C3447" s="15" t="str">
        <f t="shared" si="160"/>
        <v>CUNDINAMARCA</v>
      </c>
      <c r="D3447" s="23" t="str">
        <f t="shared" si="161"/>
        <v>CUNDINAMARCA</v>
      </c>
      <c r="E3447" s="16">
        <v>2021</v>
      </c>
      <c r="F3447" s="16">
        <v>6</v>
      </c>
      <c r="G3447" s="16" t="s">
        <v>208</v>
      </c>
      <c r="H3447" s="18">
        <v>86.1624238339177</v>
      </c>
      <c r="I3447" s="18">
        <v>79.2593221206713</v>
      </c>
      <c r="J3447" s="18">
        <v>92.8330275977887</v>
      </c>
      <c r="K3447" s="18">
        <v>85.662075621683897</v>
      </c>
      <c r="L3447" s="20">
        <v>80.358720021740595</v>
      </c>
    </row>
    <row r="3448" spans="1:12" ht="16" x14ac:dyDescent="0.2">
      <c r="A3448" s="22">
        <f t="shared" si="159"/>
        <v>44378</v>
      </c>
      <c r="B3448" s="15" t="s">
        <v>207</v>
      </c>
      <c r="C3448" s="15" t="str">
        <f t="shared" si="160"/>
        <v>CUNDINAMARCA</v>
      </c>
      <c r="D3448" s="23" t="str">
        <f t="shared" si="161"/>
        <v>CUNDINAMARCA</v>
      </c>
      <c r="E3448" s="15">
        <v>2021</v>
      </c>
      <c r="F3448" s="15">
        <v>7</v>
      </c>
      <c r="G3448" s="15" t="s">
        <v>208</v>
      </c>
      <c r="H3448" s="17">
        <v>108.109972076904</v>
      </c>
      <c r="I3448" s="17">
        <v>97.600415267359907</v>
      </c>
      <c r="J3448" s="17">
        <v>108.175350008287</v>
      </c>
      <c r="K3448" s="17">
        <v>97.619950446506607</v>
      </c>
      <c r="L3448" s="19">
        <v>84.462259664379403</v>
      </c>
    </row>
    <row r="3449" spans="1:12" ht="16" x14ac:dyDescent="0.2">
      <c r="A3449" s="22">
        <f t="shared" si="159"/>
        <v>44409</v>
      </c>
      <c r="B3449" s="16" t="s">
        <v>207</v>
      </c>
      <c r="C3449" s="15" t="str">
        <f t="shared" si="160"/>
        <v>CUNDINAMARCA</v>
      </c>
      <c r="D3449" s="23" t="str">
        <f t="shared" si="161"/>
        <v>CUNDINAMARCA</v>
      </c>
      <c r="E3449" s="16">
        <v>2021</v>
      </c>
      <c r="F3449" s="16">
        <v>8</v>
      </c>
      <c r="G3449" s="16" t="s">
        <v>208</v>
      </c>
      <c r="H3449" s="18">
        <v>96.351179435845907</v>
      </c>
      <c r="I3449" s="18">
        <v>86.804382934361598</v>
      </c>
      <c r="J3449" s="18">
        <v>96.093109148678806</v>
      </c>
      <c r="K3449" s="18">
        <v>86.611808736688403</v>
      </c>
      <c r="L3449" s="20">
        <v>91.337726747741002</v>
      </c>
    </row>
    <row r="3450" spans="1:12" ht="16" x14ac:dyDescent="0.2">
      <c r="A3450" s="22">
        <f t="shared" si="159"/>
        <v>44440</v>
      </c>
      <c r="B3450" s="15" t="s">
        <v>207</v>
      </c>
      <c r="C3450" s="15" t="str">
        <f t="shared" si="160"/>
        <v>CUNDINAMARCA</v>
      </c>
      <c r="D3450" s="23" t="str">
        <f t="shared" si="161"/>
        <v>CUNDINAMARCA</v>
      </c>
      <c r="E3450" s="15">
        <v>2021</v>
      </c>
      <c r="F3450" s="15">
        <v>9</v>
      </c>
      <c r="G3450" s="15" t="s">
        <v>208</v>
      </c>
      <c r="H3450" s="17">
        <v>104.988539765185</v>
      </c>
      <c r="I3450" s="17">
        <v>94.501830797183203</v>
      </c>
      <c r="J3450" s="17">
        <v>90.744444902003295</v>
      </c>
      <c r="K3450" s="17">
        <v>81.158983500075806</v>
      </c>
      <c r="L3450" s="19">
        <v>92.805217745770804</v>
      </c>
    </row>
    <row r="3451" spans="1:12" ht="16" x14ac:dyDescent="0.2">
      <c r="A3451" s="22">
        <f t="shared" si="159"/>
        <v>44470</v>
      </c>
      <c r="B3451" s="16" t="s">
        <v>207</v>
      </c>
      <c r="C3451" s="15" t="str">
        <f t="shared" si="160"/>
        <v>CUNDINAMARCA</v>
      </c>
      <c r="D3451" s="23" t="str">
        <f t="shared" si="161"/>
        <v>CUNDINAMARCA</v>
      </c>
      <c r="E3451" s="16">
        <v>2021</v>
      </c>
      <c r="F3451" s="16">
        <v>10</v>
      </c>
      <c r="G3451" s="16" t="s">
        <v>208</v>
      </c>
      <c r="H3451" s="18">
        <v>73.817770441580706</v>
      </c>
      <c r="I3451" s="18">
        <v>65.967239600753999</v>
      </c>
      <c r="J3451" s="18">
        <v>87.598730575185797</v>
      </c>
      <c r="K3451" s="18">
        <v>78.633174101369306</v>
      </c>
      <c r="L3451" s="20">
        <v>96.636999796181797</v>
      </c>
    </row>
    <row r="3452" spans="1:12" ht="16" x14ac:dyDescent="0.2">
      <c r="A3452" s="22">
        <f t="shared" si="159"/>
        <v>44501</v>
      </c>
      <c r="B3452" s="15" t="s">
        <v>207</v>
      </c>
      <c r="C3452" s="15" t="str">
        <f t="shared" si="160"/>
        <v>CUNDINAMARCA</v>
      </c>
      <c r="D3452" s="23" t="str">
        <f t="shared" si="161"/>
        <v>CUNDINAMARCA</v>
      </c>
      <c r="E3452" s="15">
        <v>2021</v>
      </c>
      <c r="F3452" s="15">
        <v>11</v>
      </c>
      <c r="G3452" s="15" t="s">
        <v>208</v>
      </c>
      <c r="H3452" s="17">
        <v>96.076732787708394</v>
      </c>
      <c r="I3452" s="17">
        <v>85.241542236246303</v>
      </c>
      <c r="J3452" s="17">
        <v>101.364264582601</v>
      </c>
      <c r="K3452" s="17">
        <v>90.040203320665697</v>
      </c>
      <c r="L3452" s="19">
        <v>94.761872409810493</v>
      </c>
    </row>
    <row r="3453" spans="1:12" ht="16" x14ac:dyDescent="0.2">
      <c r="A3453" s="22">
        <f t="shared" si="159"/>
        <v>44531</v>
      </c>
      <c r="B3453" s="16" t="s">
        <v>207</v>
      </c>
      <c r="C3453" s="15" t="str">
        <f t="shared" si="160"/>
        <v>CUNDINAMARCA</v>
      </c>
      <c r="D3453" s="23" t="str">
        <f t="shared" si="161"/>
        <v>CUNDINAMARCA</v>
      </c>
      <c r="E3453" s="16">
        <v>2021</v>
      </c>
      <c r="F3453" s="16">
        <v>12</v>
      </c>
      <c r="G3453" s="16" t="s">
        <v>208</v>
      </c>
      <c r="H3453" s="18">
        <v>89.751022576629396</v>
      </c>
      <c r="I3453" s="18">
        <v>79.835716419599095</v>
      </c>
      <c r="J3453" s="18">
        <v>86.255760175051705</v>
      </c>
      <c r="K3453" s="18">
        <v>76.629065512683994</v>
      </c>
      <c r="L3453" s="20">
        <v>90.250696378830099</v>
      </c>
    </row>
    <row r="3454" spans="1:12" ht="16" x14ac:dyDescent="0.2">
      <c r="A3454" s="22">
        <f t="shared" si="159"/>
        <v>44562</v>
      </c>
      <c r="B3454" s="15" t="s">
        <v>207</v>
      </c>
      <c r="C3454" s="15" t="str">
        <f t="shared" si="160"/>
        <v>CUNDINAMARCA</v>
      </c>
      <c r="D3454" s="23" t="str">
        <f t="shared" si="161"/>
        <v>CUNDINAMARCA</v>
      </c>
      <c r="E3454" s="15">
        <v>2022</v>
      </c>
      <c r="F3454" s="15">
        <v>1</v>
      </c>
      <c r="G3454" s="15" t="s">
        <v>208</v>
      </c>
      <c r="H3454" s="17">
        <v>103.684643411716</v>
      </c>
      <c r="I3454" s="17">
        <v>90.424456569946003</v>
      </c>
      <c r="J3454" s="17">
        <v>97.425365874485095</v>
      </c>
      <c r="K3454" s="17">
        <v>85.000114036067998</v>
      </c>
      <c r="L3454" s="19">
        <v>89.163666009919197</v>
      </c>
    </row>
    <row r="3455" spans="1:12" ht="16" x14ac:dyDescent="0.2">
      <c r="A3455" s="22">
        <f t="shared" si="159"/>
        <v>44593</v>
      </c>
      <c r="B3455" s="16" t="s">
        <v>207</v>
      </c>
      <c r="C3455" s="15" t="str">
        <f t="shared" si="160"/>
        <v>CUNDINAMARCA</v>
      </c>
      <c r="D3455" s="23" t="str">
        <f t="shared" si="161"/>
        <v>CUNDINAMARCA</v>
      </c>
      <c r="E3455" s="16">
        <v>2022</v>
      </c>
      <c r="F3455" s="16">
        <v>2</v>
      </c>
      <c r="G3455" s="16" t="s">
        <v>208</v>
      </c>
      <c r="H3455" s="18">
        <v>91.752445159977299</v>
      </c>
      <c r="I3455" s="18">
        <v>79.236524248197696</v>
      </c>
      <c r="J3455" s="18">
        <v>96.049061161030593</v>
      </c>
      <c r="K3455" s="18">
        <v>83.2752818444079</v>
      </c>
      <c r="L3455" s="20">
        <v>91.799714654528202</v>
      </c>
    </row>
    <row r="3456" spans="1:12" ht="16" x14ac:dyDescent="0.2">
      <c r="A3456" s="22">
        <f t="shared" si="159"/>
        <v>44621</v>
      </c>
      <c r="B3456" s="15" t="s">
        <v>207</v>
      </c>
      <c r="C3456" s="15" t="str">
        <f t="shared" si="160"/>
        <v>CUNDINAMARCA</v>
      </c>
      <c r="D3456" s="23" t="str">
        <f t="shared" si="161"/>
        <v>CUNDINAMARCA</v>
      </c>
      <c r="E3456" s="15">
        <v>2022</v>
      </c>
      <c r="F3456" s="15">
        <v>3</v>
      </c>
      <c r="G3456" s="15" t="s">
        <v>208</v>
      </c>
      <c r="H3456" s="17">
        <v>97.090158280844904</v>
      </c>
      <c r="I3456" s="17">
        <v>83.290161395382299</v>
      </c>
      <c r="J3456" s="17">
        <v>100.46452080725</v>
      </c>
      <c r="K3456" s="17">
        <v>86.237824685456602</v>
      </c>
      <c r="L3456" s="19">
        <v>91.364902506963801</v>
      </c>
    </row>
    <row r="3457" spans="1:12" ht="16" x14ac:dyDescent="0.2">
      <c r="A3457" s="22">
        <f t="shared" si="159"/>
        <v>44652</v>
      </c>
      <c r="B3457" s="16" t="s">
        <v>207</v>
      </c>
      <c r="C3457" s="15" t="str">
        <f t="shared" si="160"/>
        <v>CUNDINAMARCA</v>
      </c>
      <c r="D3457" s="23" t="str">
        <f t="shared" si="161"/>
        <v>CUNDINAMARCA</v>
      </c>
      <c r="E3457" s="16">
        <v>2022</v>
      </c>
      <c r="F3457" s="16">
        <v>4</v>
      </c>
      <c r="G3457" s="16" t="s">
        <v>208</v>
      </c>
      <c r="H3457" s="18">
        <v>96.149054998060393</v>
      </c>
      <c r="I3457" s="18">
        <v>82.022207586583505</v>
      </c>
      <c r="J3457" s="18">
        <v>92.864628269148994</v>
      </c>
      <c r="K3457" s="18">
        <v>79.305413214392502</v>
      </c>
      <c r="L3457" s="20">
        <v>90.930090359399401</v>
      </c>
    </row>
    <row r="3458" spans="1:12" ht="16" x14ac:dyDescent="0.2">
      <c r="A3458" s="22">
        <f t="shared" ref="A3458:A3521" si="162">DATE(E3458,F3458,1)</f>
        <v>44682</v>
      </c>
      <c r="B3458" s="15" t="s">
        <v>207</v>
      </c>
      <c r="C3458" s="15" t="str">
        <f t="shared" si="160"/>
        <v>CUNDINAMARCA</v>
      </c>
      <c r="D3458" s="23" t="str">
        <f t="shared" si="161"/>
        <v>CUNDINAMARCA</v>
      </c>
      <c r="E3458" s="15">
        <v>2022</v>
      </c>
      <c r="F3458" s="15">
        <v>5</v>
      </c>
      <c r="G3458" s="15" t="s">
        <v>208</v>
      </c>
      <c r="H3458" s="17">
        <v>120.416346016802</v>
      </c>
      <c r="I3458" s="17">
        <v>100.86280133559799</v>
      </c>
      <c r="J3458" s="17">
        <v>114.316606789978</v>
      </c>
      <c r="K3458" s="17">
        <v>95.633699331801395</v>
      </c>
      <c r="L3458" s="19">
        <v>91.256199470072701</v>
      </c>
    </row>
    <row r="3459" spans="1:12" ht="16" x14ac:dyDescent="0.2">
      <c r="A3459" s="22">
        <f t="shared" si="162"/>
        <v>44713</v>
      </c>
      <c r="B3459" s="16" t="s">
        <v>207</v>
      </c>
      <c r="C3459" s="15" t="str">
        <f t="shared" ref="C3459:C3522" si="163">UPPER(B3459)</f>
        <v>CUNDINAMARCA</v>
      </c>
      <c r="D3459" s="23" t="str">
        <f t="shared" ref="D3459:D3522" si="164">SUBSTITUTE(SUBSTITUTE(SUBSTITUTE(SUBSTITUTE(SUBSTITUTE(SUBSTITUTE(SUBSTITUTE(SUBSTITUTE(SUBSTITUTE(SUBSTITUTE(C3459,"á","a"),"é","e"),"í","i"),"ó","o"),"ú","u"),"Á","A"),"É","E"),"Í","I"),"Ó","O"),"Ú","U")</f>
        <v>CUNDINAMARCA</v>
      </c>
      <c r="E3459" s="16">
        <v>2022</v>
      </c>
      <c r="F3459" s="16">
        <v>6</v>
      </c>
      <c r="G3459" s="16" t="s">
        <v>208</v>
      </c>
      <c r="H3459" s="18">
        <v>121.83868001403501</v>
      </c>
      <c r="I3459" s="18">
        <v>102.08743306466</v>
      </c>
      <c r="J3459" s="18">
        <v>118.26327696169101</v>
      </c>
      <c r="K3459" s="18">
        <v>98.994760177509306</v>
      </c>
      <c r="L3459" s="20">
        <v>91.283375229295501</v>
      </c>
    </row>
    <row r="3460" spans="1:12" ht="16" x14ac:dyDescent="0.2">
      <c r="A3460" s="22">
        <f t="shared" si="162"/>
        <v>44743</v>
      </c>
      <c r="B3460" s="15" t="s">
        <v>207</v>
      </c>
      <c r="C3460" s="15" t="str">
        <f t="shared" si="163"/>
        <v>CUNDINAMARCA</v>
      </c>
      <c r="D3460" s="23" t="str">
        <f t="shared" si="164"/>
        <v>CUNDINAMARCA</v>
      </c>
      <c r="E3460" s="15">
        <v>2022</v>
      </c>
      <c r="F3460" s="15">
        <v>7</v>
      </c>
      <c r="G3460" s="15" t="s">
        <v>208</v>
      </c>
      <c r="H3460" s="17">
        <v>118.95197437013999</v>
      </c>
      <c r="I3460" s="17">
        <v>94.407069885278105</v>
      </c>
      <c r="J3460" s="17">
        <v>111.168591877396</v>
      </c>
      <c r="K3460" s="17">
        <v>88.638982971394597</v>
      </c>
      <c r="L3460" s="19">
        <v>93.430260207894506</v>
      </c>
    </row>
    <row r="3461" spans="1:12" ht="16" x14ac:dyDescent="0.2">
      <c r="A3461" s="22">
        <f t="shared" si="162"/>
        <v>44774</v>
      </c>
      <c r="B3461" s="16" t="s">
        <v>207</v>
      </c>
      <c r="C3461" s="15" t="str">
        <f t="shared" si="163"/>
        <v>CUNDINAMARCA</v>
      </c>
      <c r="D3461" s="23" t="str">
        <f t="shared" si="164"/>
        <v>CUNDINAMARCA</v>
      </c>
      <c r="E3461" s="16">
        <v>2022</v>
      </c>
      <c r="F3461" s="16">
        <v>8</v>
      </c>
      <c r="G3461" s="16" t="s">
        <v>208</v>
      </c>
      <c r="H3461" s="18">
        <v>122.400285411959</v>
      </c>
      <c r="I3461" s="18">
        <v>97.592789594558297</v>
      </c>
      <c r="J3461" s="18">
        <v>129.24922186255799</v>
      </c>
      <c r="K3461" s="18">
        <v>103.068217206936</v>
      </c>
      <c r="L3461" s="20">
        <v>98.865412052449201</v>
      </c>
    </row>
    <row r="3462" spans="1:12" ht="16" x14ac:dyDescent="0.2">
      <c r="A3462" s="22">
        <f t="shared" si="162"/>
        <v>44805</v>
      </c>
      <c r="B3462" s="15" t="s">
        <v>207</v>
      </c>
      <c r="C3462" s="15" t="str">
        <f t="shared" si="163"/>
        <v>CUNDINAMARCA</v>
      </c>
      <c r="D3462" s="23" t="str">
        <f t="shared" si="164"/>
        <v>CUNDINAMARCA</v>
      </c>
      <c r="E3462" s="15">
        <v>2022</v>
      </c>
      <c r="F3462" s="15">
        <v>9</v>
      </c>
      <c r="G3462" s="15" t="s">
        <v>208</v>
      </c>
      <c r="H3462" s="17">
        <v>131.05702616064801</v>
      </c>
      <c r="I3462" s="17">
        <v>103.793247266726</v>
      </c>
      <c r="J3462" s="17">
        <v>128.169504917485</v>
      </c>
      <c r="K3462" s="17">
        <v>101.500332462746</v>
      </c>
      <c r="L3462" s="19">
        <v>101.99062436306799</v>
      </c>
    </row>
    <row r="3463" spans="1:12" ht="16" x14ac:dyDescent="0.2">
      <c r="A3463" s="22">
        <f t="shared" si="162"/>
        <v>44835</v>
      </c>
      <c r="B3463" s="16" t="s">
        <v>207</v>
      </c>
      <c r="C3463" s="15" t="str">
        <f t="shared" si="163"/>
        <v>CUNDINAMARCA</v>
      </c>
      <c r="D3463" s="23" t="str">
        <f t="shared" si="164"/>
        <v>CUNDINAMARCA</v>
      </c>
      <c r="E3463" s="16">
        <v>2022</v>
      </c>
      <c r="F3463" s="16">
        <v>10</v>
      </c>
      <c r="G3463" s="16" t="s">
        <v>208</v>
      </c>
      <c r="H3463" s="18">
        <v>136.89292397377801</v>
      </c>
      <c r="I3463" s="18">
        <v>108.685199765112</v>
      </c>
      <c r="J3463" s="18">
        <v>129.323636204623</v>
      </c>
      <c r="K3463" s="18">
        <v>102.814979820384</v>
      </c>
      <c r="L3463" s="20">
        <v>101.447109178613</v>
      </c>
    </row>
    <row r="3464" spans="1:12" ht="16" x14ac:dyDescent="0.2">
      <c r="A3464" s="22">
        <f t="shared" si="162"/>
        <v>44866</v>
      </c>
      <c r="B3464" s="15" t="s">
        <v>207</v>
      </c>
      <c r="C3464" s="15" t="str">
        <f t="shared" si="163"/>
        <v>CUNDINAMARCA</v>
      </c>
      <c r="D3464" s="23" t="str">
        <f t="shared" si="164"/>
        <v>CUNDINAMARCA</v>
      </c>
      <c r="E3464" s="15">
        <v>2022</v>
      </c>
      <c r="F3464" s="15">
        <v>11</v>
      </c>
      <c r="G3464" s="15" t="s">
        <v>208</v>
      </c>
      <c r="H3464" s="17">
        <v>185.59144103474901</v>
      </c>
      <c r="I3464" s="17">
        <v>149.90139433881299</v>
      </c>
      <c r="J3464" s="17">
        <v>173.00690304904501</v>
      </c>
      <c r="K3464" s="17">
        <v>139.72839027185501</v>
      </c>
      <c r="L3464" s="19">
        <v>100.76771519804301</v>
      </c>
    </row>
    <row r="3465" spans="1:12" ht="16" x14ac:dyDescent="0.2">
      <c r="A3465" s="22">
        <f t="shared" si="162"/>
        <v>44896</v>
      </c>
      <c r="B3465" s="16" t="s">
        <v>207</v>
      </c>
      <c r="C3465" s="15" t="str">
        <f t="shared" si="163"/>
        <v>CUNDINAMARCA</v>
      </c>
      <c r="D3465" s="23" t="str">
        <f t="shared" si="164"/>
        <v>CUNDINAMARCA</v>
      </c>
      <c r="E3465" s="16">
        <v>2022</v>
      </c>
      <c r="F3465" s="16">
        <v>12</v>
      </c>
      <c r="G3465" s="16" t="s">
        <v>208</v>
      </c>
      <c r="H3465" s="18">
        <v>147.80485143096701</v>
      </c>
      <c r="I3465" s="18">
        <v>119.30546179465</v>
      </c>
      <c r="J3465" s="18">
        <v>156.12432806566699</v>
      </c>
      <c r="K3465" s="18">
        <v>126.473263937468</v>
      </c>
      <c r="L3465" s="20">
        <v>96.365242203954097</v>
      </c>
    </row>
    <row r="3466" spans="1:12" ht="16" x14ac:dyDescent="0.2">
      <c r="A3466" s="22">
        <f t="shared" si="162"/>
        <v>44927</v>
      </c>
      <c r="B3466" s="15" t="s">
        <v>207</v>
      </c>
      <c r="C3466" s="15" t="str">
        <f t="shared" si="163"/>
        <v>CUNDINAMARCA</v>
      </c>
      <c r="D3466" s="23" t="str">
        <f t="shared" si="164"/>
        <v>CUNDINAMARCA</v>
      </c>
      <c r="E3466" s="15">
        <v>2023</v>
      </c>
      <c r="F3466" s="15">
        <v>1</v>
      </c>
      <c r="G3466" s="15" t="s">
        <v>208</v>
      </c>
      <c r="H3466" s="17">
        <v>84.733874473590603</v>
      </c>
      <c r="I3466" s="17">
        <v>58.744745399352098</v>
      </c>
      <c r="J3466" s="17">
        <v>83.193927088492302</v>
      </c>
      <c r="K3466" s="17">
        <v>57.956073875738099</v>
      </c>
      <c r="L3466" s="19">
        <v>98.3762483864393</v>
      </c>
    </row>
    <row r="3467" spans="1:12" ht="16" x14ac:dyDescent="0.2">
      <c r="A3467" s="22">
        <f t="shared" si="162"/>
        <v>44958</v>
      </c>
      <c r="B3467" s="16" t="s">
        <v>207</v>
      </c>
      <c r="C3467" s="15" t="str">
        <f t="shared" si="163"/>
        <v>CUNDINAMARCA</v>
      </c>
      <c r="D3467" s="23" t="str">
        <f t="shared" si="164"/>
        <v>CUNDINAMARCA</v>
      </c>
      <c r="E3467" s="16">
        <v>2023</v>
      </c>
      <c r="F3467" s="16">
        <v>2</v>
      </c>
      <c r="G3467" s="16" t="s">
        <v>208</v>
      </c>
      <c r="H3467" s="18">
        <v>97.537000211068104</v>
      </c>
      <c r="I3467" s="18">
        <v>68.101005606737203</v>
      </c>
      <c r="J3467" s="18">
        <v>105.345957267668</v>
      </c>
      <c r="K3467" s="18">
        <v>72.952161722730594</v>
      </c>
      <c r="L3467" s="20">
        <v>100.360078809702</v>
      </c>
    </row>
    <row r="3468" spans="1:12" ht="16" x14ac:dyDescent="0.2">
      <c r="A3468" s="22">
        <f t="shared" si="162"/>
        <v>44986</v>
      </c>
      <c r="B3468" s="15" t="s">
        <v>207</v>
      </c>
      <c r="C3468" s="15" t="str">
        <f t="shared" si="163"/>
        <v>CUNDINAMARCA</v>
      </c>
      <c r="D3468" s="23" t="str">
        <f t="shared" si="164"/>
        <v>CUNDINAMARCA</v>
      </c>
      <c r="E3468" s="15">
        <v>2023</v>
      </c>
      <c r="F3468" s="15">
        <v>3</v>
      </c>
      <c r="G3468" s="15" t="s">
        <v>208</v>
      </c>
      <c r="H3468" s="17">
        <v>107.083201223733</v>
      </c>
      <c r="I3468" s="17">
        <v>74.076041743446098</v>
      </c>
      <c r="J3468" s="17">
        <v>100.09995597585601</v>
      </c>
      <c r="K3468" s="17">
        <v>69.549077806136793</v>
      </c>
      <c r="L3468" s="19">
        <v>105.034309396019</v>
      </c>
    </row>
    <row r="3469" spans="1:12" ht="16" x14ac:dyDescent="0.2">
      <c r="A3469" s="22">
        <f t="shared" si="162"/>
        <v>45017</v>
      </c>
      <c r="B3469" s="16" t="s">
        <v>207</v>
      </c>
      <c r="C3469" s="15" t="str">
        <f t="shared" si="163"/>
        <v>CUNDINAMARCA</v>
      </c>
      <c r="D3469" s="23" t="str">
        <f t="shared" si="164"/>
        <v>CUNDINAMARCA</v>
      </c>
      <c r="E3469" s="16">
        <v>2023</v>
      </c>
      <c r="F3469" s="16">
        <v>4</v>
      </c>
      <c r="G3469" s="16" t="s">
        <v>208</v>
      </c>
      <c r="H3469" s="18">
        <v>109.97241083284</v>
      </c>
      <c r="I3469" s="18">
        <v>76.796803132488805</v>
      </c>
      <c r="J3469" s="18">
        <v>90.611319083321405</v>
      </c>
      <c r="K3469" s="18">
        <v>64.152533096679093</v>
      </c>
      <c r="L3469" s="20">
        <v>105.686527617365</v>
      </c>
    </row>
    <row r="3470" spans="1:12" ht="16" x14ac:dyDescent="0.2">
      <c r="A3470" s="22">
        <f t="shared" si="162"/>
        <v>45047</v>
      </c>
      <c r="B3470" s="15" t="s">
        <v>207</v>
      </c>
      <c r="C3470" s="15" t="str">
        <f t="shared" si="163"/>
        <v>CUNDINAMARCA</v>
      </c>
      <c r="D3470" s="23" t="str">
        <f t="shared" si="164"/>
        <v>CUNDINAMARCA</v>
      </c>
      <c r="E3470" s="15">
        <v>2023</v>
      </c>
      <c r="F3470" s="15">
        <v>5</v>
      </c>
      <c r="G3470" s="15" t="s">
        <v>208</v>
      </c>
      <c r="H3470" s="17">
        <v>119.24344928161101</v>
      </c>
      <c r="I3470" s="17">
        <v>81.934345360884905</v>
      </c>
      <c r="J3470" s="17">
        <v>119.830974627131</v>
      </c>
      <c r="K3470" s="17">
        <v>81.140349838836599</v>
      </c>
      <c r="L3470" s="19">
        <v>103.784224471771</v>
      </c>
    </row>
    <row r="3471" spans="1:12" ht="16" x14ac:dyDescent="0.2">
      <c r="A3471" s="22">
        <f t="shared" si="162"/>
        <v>45078</v>
      </c>
      <c r="B3471" s="16" t="s">
        <v>207</v>
      </c>
      <c r="C3471" s="15" t="str">
        <f t="shared" si="163"/>
        <v>CUNDINAMARCA</v>
      </c>
      <c r="D3471" s="23" t="str">
        <f t="shared" si="164"/>
        <v>CUNDINAMARCA</v>
      </c>
      <c r="E3471" s="16">
        <v>2023</v>
      </c>
      <c r="F3471" s="16">
        <v>6</v>
      </c>
      <c r="G3471" s="16" t="s">
        <v>208</v>
      </c>
      <c r="H3471" s="18">
        <v>115.93868294007601</v>
      </c>
      <c r="I3471" s="18">
        <v>79.830077736430695</v>
      </c>
      <c r="J3471" s="18">
        <v>116.398816400933</v>
      </c>
      <c r="K3471" s="18">
        <v>80.399814275595006</v>
      </c>
      <c r="L3471" s="20">
        <v>98.593654460221501</v>
      </c>
    </row>
    <row r="3472" spans="1:12" ht="16" x14ac:dyDescent="0.2">
      <c r="A3472" s="22">
        <f t="shared" si="162"/>
        <v>45108</v>
      </c>
      <c r="B3472" s="15" t="s">
        <v>207</v>
      </c>
      <c r="C3472" s="15" t="str">
        <f t="shared" si="163"/>
        <v>CUNDINAMARCA</v>
      </c>
      <c r="D3472" s="23" t="str">
        <f t="shared" si="164"/>
        <v>CUNDINAMARCA</v>
      </c>
      <c r="E3472" s="15">
        <v>2023</v>
      </c>
      <c r="F3472" s="15">
        <v>7</v>
      </c>
      <c r="G3472" s="15" t="s">
        <v>208</v>
      </c>
      <c r="H3472" s="17">
        <v>104.801648085784</v>
      </c>
      <c r="I3472" s="17">
        <v>72.663478249394004</v>
      </c>
      <c r="J3472" s="17">
        <v>100.046352821871</v>
      </c>
      <c r="K3472" s="17">
        <v>69.423850907370905</v>
      </c>
      <c r="L3472" s="19">
        <v>89.516950879815198</v>
      </c>
    </row>
    <row r="3473" spans="1:12" ht="16" x14ac:dyDescent="0.2">
      <c r="A3473" s="22">
        <f t="shared" si="162"/>
        <v>45139</v>
      </c>
      <c r="B3473" s="16" t="s">
        <v>207</v>
      </c>
      <c r="C3473" s="15" t="str">
        <f t="shared" si="163"/>
        <v>CUNDINAMARCA</v>
      </c>
      <c r="D3473" s="23" t="str">
        <f t="shared" si="164"/>
        <v>CUNDINAMARCA</v>
      </c>
      <c r="E3473" s="16">
        <v>2023</v>
      </c>
      <c r="F3473" s="16">
        <v>8</v>
      </c>
      <c r="G3473" s="16" t="s">
        <v>208</v>
      </c>
      <c r="H3473" s="18">
        <v>108.159576054285</v>
      </c>
      <c r="I3473" s="18">
        <v>75.028664856737905</v>
      </c>
      <c r="J3473" s="18">
        <v>78.491599291070003</v>
      </c>
      <c r="K3473" s="18">
        <v>55.004559908193798</v>
      </c>
      <c r="L3473" s="20">
        <v>86.799374957537907</v>
      </c>
    </row>
    <row r="3474" spans="1:12" ht="16" x14ac:dyDescent="0.2">
      <c r="A3474" s="22">
        <f t="shared" si="162"/>
        <v>45170</v>
      </c>
      <c r="B3474" s="15" t="s">
        <v>207</v>
      </c>
      <c r="C3474" s="15" t="str">
        <f t="shared" si="163"/>
        <v>CUNDINAMARCA</v>
      </c>
      <c r="D3474" s="23" t="str">
        <f t="shared" si="164"/>
        <v>CUNDINAMARCA</v>
      </c>
      <c r="E3474" s="15">
        <v>2023</v>
      </c>
      <c r="F3474" s="15">
        <v>9</v>
      </c>
      <c r="G3474" s="15" t="s">
        <v>208</v>
      </c>
      <c r="H3474" s="17">
        <v>82.128981984343497</v>
      </c>
      <c r="I3474" s="17">
        <v>57.048730389434901</v>
      </c>
      <c r="J3474" s="17">
        <v>83.345938466924096</v>
      </c>
      <c r="K3474" s="17">
        <v>57.516894178098198</v>
      </c>
      <c r="L3474" s="19">
        <v>84.190502072151602</v>
      </c>
    </row>
    <row r="3475" spans="1:12" ht="16" x14ac:dyDescent="0.2">
      <c r="A3475" s="22">
        <f t="shared" si="162"/>
        <v>45200</v>
      </c>
      <c r="B3475" s="16" t="s">
        <v>207</v>
      </c>
      <c r="C3475" s="15" t="str">
        <f t="shared" si="163"/>
        <v>CUNDINAMARCA</v>
      </c>
      <c r="D3475" s="23" t="str">
        <f t="shared" si="164"/>
        <v>CUNDINAMARCA</v>
      </c>
      <c r="E3475" s="16">
        <v>2023</v>
      </c>
      <c r="F3475" s="16">
        <v>10</v>
      </c>
      <c r="G3475" s="16" t="s">
        <v>208</v>
      </c>
      <c r="H3475" s="18">
        <v>64.376572380806195</v>
      </c>
      <c r="I3475" s="18">
        <v>44.455962114228399</v>
      </c>
      <c r="J3475" s="18">
        <v>79.868762379945693</v>
      </c>
      <c r="K3475" s="18">
        <v>54.616751879069199</v>
      </c>
      <c r="L3475" s="20">
        <v>84.652489978938803</v>
      </c>
    </row>
    <row r="3476" spans="1:12" ht="16" x14ac:dyDescent="0.2">
      <c r="A3476" s="22">
        <f t="shared" si="162"/>
        <v>45231</v>
      </c>
      <c r="B3476" s="15" t="s">
        <v>207</v>
      </c>
      <c r="C3476" s="15" t="str">
        <f t="shared" si="163"/>
        <v>CUNDINAMARCA</v>
      </c>
      <c r="D3476" s="23" t="str">
        <f t="shared" si="164"/>
        <v>CUNDINAMARCA</v>
      </c>
      <c r="E3476" s="15">
        <v>2023</v>
      </c>
      <c r="F3476" s="15">
        <v>11</v>
      </c>
      <c r="G3476" s="15" t="s">
        <v>208</v>
      </c>
      <c r="H3476" s="17">
        <v>75.008737640975198</v>
      </c>
      <c r="I3476" s="17">
        <v>51.863872363863699</v>
      </c>
      <c r="J3476" s="17">
        <v>69.021428240936402</v>
      </c>
      <c r="K3476" s="17">
        <v>47.829238640111399</v>
      </c>
      <c r="L3476" s="19">
        <v>84.924247571166504</v>
      </c>
    </row>
    <row r="3477" spans="1:12" ht="16" x14ac:dyDescent="0.2">
      <c r="A3477" s="22">
        <f t="shared" si="162"/>
        <v>45261</v>
      </c>
      <c r="B3477" s="16" t="s">
        <v>207</v>
      </c>
      <c r="C3477" s="15" t="str">
        <f t="shared" si="163"/>
        <v>CUNDINAMARCA</v>
      </c>
      <c r="D3477" s="23" t="str">
        <f t="shared" si="164"/>
        <v>CUNDINAMARCA</v>
      </c>
      <c r="E3477" s="16">
        <v>2023</v>
      </c>
      <c r="F3477" s="16">
        <v>12</v>
      </c>
      <c r="G3477" s="16" t="s">
        <v>208</v>
      </c>
      <c r="H3477" s="18">
        <v>81.129193639847202</v>
      </c>
      <c r="I3477" s="18">
        <v>55.615867267045701</v>
      </c>
      <c r="J3477" s="18">
        <v>87.896743060673899</v>
      </c>
      <c r="K3477" s="18">
        <v>60.571903726081402</v>
      </c>
      <c r="L3477" s="20">
        <v>83.3480535362457</v>
      </c>
    </row>
    <row r="3478" spans="1:12" ht="16" x14ac:dyDescent="0.2">
      <c r="A3478" s="22">
        <f t="shared" si="162"/>
        <v>45292</v>
      </c>
      <c r="B3478" s="15" t="s">
        <v>207</v>
      </c>
      <c r="C3478" s="15" t="str">
        <f t="shared" si="163"/>
        <v>CUNDINAMARCA</v>
      </c>
      <c r="D3478" s="23" t="str">
        <f t="shared" si="164"/>
        <v>CUNDINAMARCA</v>
      </c>
      <c r="E3478" s="15">
        <v>2024</v>
      </c>
      <c r="F3478" s="15">
        <v>1</v>
      </c>
      <c r="G3478" s="15" t="s">
        <v>208</v>
      </c>
      <c r="H3478" s="17">
        <v>72.688205662214401</v>
      </c>
      <c r="I3478" s="17">
        <v>50.6728150023106</v>
      </c>
      <c r="J3478" s="17">
        <v>82.651307672431003</v>
      </c>
      <c r="K3478" s="17">
        <v>57.378168927243998</v>
      </c>
      <c r="L3478" s="19">
        <v>84.706841497384303</v>
      </c>
    </row>
    <row r="3479" spans="1:12" ht="16" x14ac:dyDescent="0.2">
      <c r="A3479" s="22">
        <f t="shared" si="162"/>
        <v>45323</v>
      </c>
      <c r="B3479" s="16" t="s">
        <v>207</v>
      </c>
      <c r="C3479" s="15" t="str">
        <f t="shared" si="163"/>
        <v>CUNDINAMARCA</v>
      </c>
      <c r="D3479" s="23" t="str">
        <f t="shared" si="164"/>
        <v>CUNDINAMARCA</v>
      </c>
      <c r="E3479" s="16">
        <v>2024</v>
      </c>
      <c r="F3479" s="16">
        <v>2</v>
      </c>
      <c r="G3479" s="16" t="s">
        <v>208</v>
      </c>
      <c r="H3479" s="18">
        <v>76.233560442817605</v>
      </c>
      <c r="I3479" s="18">
        <v>53.4328990286457</v>
      </c>
      <c r="J3479" s="18">
        <v>75.915094219325198</v>
      </c>
      <c r="K3479" s="18">
        <v>52.995890378725299</v>
      </c>
      <c r="L3479" s="20">
        <v>85.603641551735805</v>
      </c>
    </row>
    <row r="3480" spans="1:12" ht="16" x14ac:dyDescent="0.2">
      <c r="A3480" s="22">
        <f t="shared" si="162"/>
        <v>45352</v>
      </c>
      <c r="B3480" s="15" t="s">
        <v>207</v>
      </c>
      <c r="C3480" s="15" t="str">
        <f t="shared" si="163"/>
        <v>CUNDINAMARCA</v>
      </c>
      <c r="D3480" s="23" t="str">
        <f t="shared" si="164"/>
        <v>CUNDINAMARCA</v>
      </c>
      <c r="E3480" s="15">
        <v>2024</v>
      </c>
      <c r="F3480" s="15">
        <v>3</v>
      </c>
      <c r="G3480" s="15" t="s">
        <v>208</v>
      </c>
      <c r="H3480" s="17">
        <v>65.245339514257694</v>
      </c>
      <c r="I3480" s="17">
        <v>45.459254055916702</v>
      </c>
      <c r="J3480" s="17">
        <v>64.410962541434301</v>
      </c>
      <c r="K3480" s="17">
        <v>44.6571585254067</v>
      </c>
      <c r="L3480" s="19">
        <v>85.114477885725904</v>
      </c>
    </row>
    <row r="3481" spans="1:12" ht="16" x14ac:dyDescent="0.2">
      <c r="A3481" s="22">
        <f t="shared" si="162"/>
        <v>45383</v>
      </c>
      <c r="B3481" s="16" t="s">
        <v>207</v>
      </c>
      <c r="C3481" s="15" t="str">
        <f t="shared" si="163"/>
        <v>CUNDINAMARCA</v>
      </c>
      <c r="D3481" s="23" t="str">
        <f t="shared" si="164"/>
        <v>CUNDINAMARCA</v>
      </c>
      <c r="E3481" s="16">
        <v>2024</v>
      </c>
      <c r="F3481" s="16">
        <v>4</v>
      </c>
      <c r="G3481" s="16" t="s">
        <v>208</v>
      </c>
      <c r="H3481" s="18">
        <v>82.462600214782796</v>
      </c>
      <c r="I3481" s="18">
        <v>57.729546855641203</v>
      </c>
      <c r="J3481" s="18">
        <v>66.773840461818196</v>
      </c>
      <c r="K3481" s="18">
        <v>47.119559949087503</v>
      </c>
      <c r="L3481" s="20">
        <v>87.098308308988393</v>
      </c>
    </row>
    <row r="3482" spans="1:12" ht="16" x14ac:dyDescent="0.2">
      <c r="A3482" s="22">
        <f t="shared" si="162"/>
        <v>45413</v>
      </c>
      <c r="B3482" s="15" t="s">
        <v>207</v>
      </c>
      <c r="C3482" s="15" t="str">
        <f t="shared" si="163"/>
        <v>CUNDINAMARCA</v>
      </c>
      <c r="D3482" s="23" t="str">
        <f t="shared" si="164"/>
        <v>CUNDINAMARCA</v>
      </c>
      <c r="E3482" s="15">
        <v>2024</v>
      </c>
      <c r="F3482" s="15">
        <v>5</v>
      </c>
      <c r="G3482" s="15" t="s">
        <v>208</v>
      </c>
      <c r="H3482" s="17">
        <v>88.215400971067098</v>
      </c>
      <c r="I3482" s="17">
        <v>61.431547823951398</v>
      </c>
      <c r="J3482" s="17">
        <v>86.624845918704906</v>
      </c>
      <c r="K3482" s="17">
        <v>60.486947497232002</v>
      </c>
      <c r="L3482" s="19">
        <v>87.478768938107194</v>
      </c>
    </row>
    <row r="3483" spans="1:12" ht="16" x14ac:dyDescent="0.2">
      <c r="A3483" s="22">
        <f t="shared" si="162"/>
        <v>45444</v>
      </c>
      <c r="B3483" s="16" t="s">
        <v>207</v>
      </c>
      <c r="C3483" s="15" t="str">
        <f t="shared" si="163"/>
        <v>CUNDINAMARCA</v>
      </c>
      <c r="D3483" s="23" t="str">
        <f t="shared" si="164"/>
        <v>CUNDINAMARCA</v>
      </c>
      <c r="E3483" s="16">
        <v>2024</v>
      </c>
      <c r="F3483" s="16">
        <v>6</v>
      </c>
      <c r="G3483" s="16" t="s">
        <v>208</v>
      </c>
      <c r="H3483" s="18">
        <v>84.402595517903407</v>
      </c>
      <c r="I3483" s="18">
        <v>58.0564688309681</v>
      </c>
      <c r="J3483" s="18">
        <v>88.0868027027567</v>
      </c>
      <c r="K3483" s="18">
        <v>60.439377330234002</v>
      </c>
      <c r="L3483" s="20">
        <v>87.370065901216094</v>
      </c>
    </row>
    <row r="3484" spans="1:12" ht="16" x14ac:dyDescent="0.2">
      <c r="A3484" s="22">
        <f t="shared" si="162"/>
        <v>45474</v>
      </c>
      <c r="B3484" s="15" t="s">
        <v>207</v>
      </c>
      <c r="C3484" s="15" t="str">
        <f t="shared" si="163"/>
        <v>CUNDINAMARCA</v>
      </c>
      <c r="D3484" s="23" t="str">
        <f t="shared" si="164"/>
        <v>CUNDINAMARCA</v>
      </c>
      <c r="E3484" s="15">
        <v>2024</v>
      </c>
      <c r="F3484" s="15">
        <v>7</v>
      </c>
      <c r="G3484" s="15" t="s">
        <v>208</v>
      </c>
      <c r="H3484" s="17">
        <v>90.138711204495607</v>
      </c>
      <c r="I3484" s="17">
        <v>61.8304157963886</v>
      </c>
      <c r="J3484" s="17">
        <v>81.307898914253599</v>
      </c>
      <c r="K3484" s="17">
        <v>55.995224665917497</v>
      </c>
      <c r="L3484" s="19">
        <v>86.119980976968506</v>
      </c>
    </row>
    <row r="3485" spans="1:12" ht="16" x14ac:dyDescent="0.2">
      <c r="A3485" s="22">
        <f t="shared" si="162"/>
        <v>45505</v>
      </c>
      <c r="B3485" s="16" t="s">
        <v>207</v>
      </c>
      <c r="C3485" s="15" t="str">
        <f t="shared" si="163"/>
        <v>CUNDINAMARCA</v>
      </c>
      <c r="D3485" s="23" t="str">
        <f t="shared" si="164"/>
        <v>CUNDINAMARCA</v>
      </c>
      <c r="E3485" s="16">
        <v>2024</v>
      </c>
      <c r="F3485" s="16">
        <v>8</v>
      </c>
      <c r="G3485" s="16" t="s">
        <v>208</v>
      </c>
      <c r="H3485" s="18">
        <v>86.267761147578497</v>
      </c>
      <c r="I3485" s="18">
        <v>59.287883708183699</v>
      </c>
      <c r="J3485" s="18">
        <v>88.547905113930298</v>
      </c>
      <c r="K3485" s="18">
        <v>60.861556431510103</v>
      </c>
      <c r="L3485" s="20">
        <v>89.000611454582497</v>
      </c>
    </row>
    <row r="3486" spans="1:12" ht="16" x14ac:dyDescent="0.2">
      <c r="A3486" s="22">
        <f t="shared" si="162"/>
        <v>45536</v>
      </c>
      <c r="B3486" s="15" t="s">
        <v>207</v>
      </c>
      <c r="C3486" s="15" t="str">
        <f t="shared" si="163"/>
        <v>CUNDINAMARCA</v>
      </c>
      <c r="D3486" s="23" t="str">
        <f t="shared" si="164"/>
        <v>CUNDINAMARCA</v>
      </c>
      <c r="E3486" s="15">
        <v>2024</v>
      </c>
      <c r="F3486" s="15">
        <v>9</v>
      </c>
      <c r="G3486" s="15" t="s">
        <v>208</v>
      </c>
      <c r="H3486" s="17">
        <v>81.238428863520696</v>
      </c>
      <c r="I3486" s="17">
        <v>55.387167919060403</v>
      </c>
      <c r="J3486" s="17">
        <v>84.184514210562</v>
      </c>
      <c r="K3486" s="17">
        <v>57.28857944021</v>
      </c>
      <c r="L3486" s="19">
        <v>88.946259936136997</v>
      </c>
    </row>
    <row r="3487" spans="1:12" ht="16" x14ac:dyDescent="0.2">
      <c r="A3487" s="22">
        <f t="shared" si="162"/>
        <v>45566</v>
      </c>
      <c r="B3487" s="16" t="s">
        <v>207</v>
      </c>
      <c r="C3487" s="15" t="str">
        <f t="shared" si="163"/>
        <v>CUNDINAMARCA</v>
      </c>
      <c r="D3487" s="23" t="str">
        <f t="shared" si="164"/>
        <v>CUNDINAMARCA</v>
      </c>
      <c r="E3487" s="16">
        <v>2024</v>
      </c>
      <c r="F3487" s="16">
        <v>10</v>
      </c>
      <c r="G3487" s="16" t="s">
        <v>208</v>
      </c>
      <c r="H3487" s="18">
        <v>87.388526874517495</v>
      </c>
      <c r="I3487" s="18">
        <v>59.244803613423002</v>
      </c>
      <c r="J3487" s="18">
        <v>97.5236009129992</v>
      </c>
      <c r="K3487" s="18">
        <v>65.800933880153394</v>
      </c>
      <c r="L3487" s="20">
        <v>90.114817582716199</v>
      </c>
    </row>
    <row r="3488" spans="1:12" ht="16" x14ac:dyDescent="0.2">
      <c r="A3488" s="22">
        <f t="shared" si="162"/>
        <v>45597</v>
      </c>
      <c r="B3488" s="15" t="s">
        <v>207</v>
      </c>
      <c r="C3488" s="15" t="str">
        <f t="shared" si="163"/>
        <v>CUNDINAMARCA</v>
      </c>
      <c r="D3488" s="23" t="str">
        <f t="shared" si="164"/>
        <v>CUNDINAMARCA</v>
      </c>
      <c r="E3488" s="15">
        <v>2024</v>
      </c>
      <c r="F3488" s="15">
        <v>11</v>
      </c>
      <c r="G3488" s="15" t="s">
        <v>208</v>
      </c>
      <c r="H3488" s="17">
        <v>111.052639058259</v>
      </c>
      <c r="I3488" s="17">
        <v>73.945279587282599</v>
      </c>
      <c r="J3488" s="17">
        <v>113.481667896673</v>
      </c>
      <c r="K3488" s="17">
        <v>75.6236119445513</v>
      </c>
      <c r="L3488" s="19">
        <v>89.978938786602299</v>
      </c>
    </row>
    <row r="3489" spans="1:12" ht="16" x14ac:dyDescent="0.2">
      <c r="A3489" s="22">
        <f t="shared" si="162"/>
        <v>45627</v>
      </c>
      <c r="B3489" s="16" t="s">
        <v>207</v>
      </c>
      <c r="C3489" s="15" t="str">
        <f t="shared" si="163"/>
        <v>CUNDINAMARCA</v>
      </c>
      <c r="D3489" s="23" t="str">
        <f t="shared" si="164"/>
        <v>CUNDINAMARCA</v>
      </c>
      <c r="E3489" s="16">
        <v>2024</v>
      </c>
      <c r="F3489" s="16">
        <v>12</v>
      </c>
      <c r="G3489" s="16" t="s">
        <v>208</v>
      </c>
      <c r="H3489" s="18">
        <v>105.267269722522</v>
      </c>
      <c r="I3489" s="18">
        <v>69.810001628325907</v>
      </c>
      <c r="J3489" s="18">
        <v>107.652229144334</v>
      </c>
      <c r="K3489" s="18">
        <v>72.187673376569606</v>
      </c>
      <c r="L3489" s="20">
        <v>87.696175011889395</v>
      </c>
    </row>
    <row r="3490" spans="1:12" ht="16" x14ac:dyDescent="0.2">
      <c r="A3490" s="22">
        <f t="shared" si="162"/>
        <v>45658</v>
      </c>
      <c r="B3490" s="15" t="s">
        <v>207</v>
      </c>
      <c r="C3490" s="15" t="str">
        <f t="shared" si="163"/>
        <v>CUNDINAMARCA</v>
      </c>
      <c r="D3490" s="23" t="str">
        <f t="shared" si="164"/>
        <v>CUNDINAMARCA</v>
      </c>
      <c r="E3490" s="15">
        <v>2025</v>
      </c>
      <c r="F3490" s="15">
        <v>1</v>
      </c>
      <c r="G3490" s="15" t="s">
        <v>208</v>
      </c>
      <c r="H3490" s="17">
        <v>88.2224312432906</v>
      </c>
      <c r="I3490" s="17">
        <v>59.203012626575699</v>
      </c>
      <c r="J3490" s="17">
        <v>93.450054963523698</v>
      </c>
      <c r="K3490" s="17">
        <v>62.700593281409297</v>
      </c>
      <c r="L3490" s="19">
        <v>91.772538895305402</v>
      </c>
    </row>
    <row r="3491" spans="1:12" ht="16" x14ac:dyDescent="0.2">
      <c r="A3491" s="22">
        <f t="shared" si="162"/>
        <v>45689</v>
      </c>
      <c r="B3491" s="16" t="s">
        <v>207</v>
      </c>
      <c r="C3491" s="15" t="str">
        <f t="shared" si="163"/>
        <v>CUNDINAMARCA</v>
      </c>
      <c r="D3491" s="23" t="str">
        <f t="shared" si="164"/>
        <v>CUNDINAMARCA</v>
      </c>
      <c r="E3491" s="16">
        <v>2025</v>
      </c>
      <c r="F3491" s="16">
        <v>2</v>
      </c>
      <c r="G3491" s="16" t="s">
        <v>208</v>
      </c>
      <c r="H3491" s="18">
        <v>84.906284273640097</v>
      </c>
      <c r="I3491" s="18">
        <v>57.748192671042403</v>
      </c>
      <c r="J3491" s="18">
        <v>91.18584458139</v>
      </c>
      <c r="K3491" s="18">
        <v>61.767033700917899</v>
      </c>
      <c r="L3491" s="20">
        <v>93.946599633127207</v>
      </c>
    </row>
    <row r="3492" spans="1:12" ht="16" x14ac:dyDescent="0.2">
      <c r="A3492" s="22">
        <f t="shared" si="162"/>
        <v>45717</v>
      </c>
      <c r="B3492" s="15" t="s">
        <v>207</v>
      </c>
      <c r="C3492" s="15" t="str">
        <f t="shared" si="163"/>
        <v>CUNDINAMARCA</v>
      </c>
      <c r="D3492" s="23" t="str">
        <f t="shared" si="164"/>
        <v>CUNDINAMARCA</v>
      </c>
      <c r="E3492" s="15">
        <v>2025</v>
      </c>
      <c r="F3492" s="15">
        <v>3</v>
      </c>
      <c r="G3492" s="15" t="s">
        <v>208</v>
      </c>
      <c r="H3492" s="17">
        <v>90.351306657828204</v>
      </c>
      <c r="I3492" s="17">
        <v>60.688565544944801</v>
      </c>
      <c r="J3492" s="17">
        <v>93.986501688397993</v>
      </c>
      <c r="K3492" s="17">
        <v>62.881777388863902</v>
      </c>
      <c r="L3492" s="19">
        <v>92.152999524424203</v>
      </c>
    </row>
    <row r="3493" spans="1:12" ht="16" x14ac:dyDescent="0.2">
      <c r="A3493" s="22">
        <f t="shared" si="162"/>
        <v>45748</v>
      </c>
      <c r="B3493" s="16" t="s">
        <v>207</v>
      </c>
      <c r="C3493" s="15" t="str">
        <f t="shared" si="163"/>
        <v>CUNDINAMARCA</v>
      </c>
      <c r="D3493" s="23" t="str">
        <f t="shared" si="164"/>
        <v>CUNDINAMARCA</v>
      </c>
      <c r="E3493" s="16">
        <v>2025</v>
      </c>
      <c r="F3493" s="16">
        <v>4</v>
      </c>
      <c r="G3493" s="16" t="s">
        <v>208</v>
      </c>
      <c r="H3493" s="18">
        <v>94.966194462096198</v>
      </c>
      <c r="I3493" s="18">
        <v>62.646192512194801</v>
      </c>
      <c r="J3493" s="18">
        <v>87.838336689486496</v>
      </c>
      <c r="K3493" s="18">
        <v>58.153357348603002</v>
      </c>
      <c r="L3493" s="20">
        <v>92.343229838983603</v>
      </c>
    </row>
    <row r="3494" spans="1:12" ht="16" x14ac:dyDescent="0.2">
      <c r="A3494" s="22">
        <f t="shared" si="162"/>
        <v>45778</v>
      </c>
      <c r="B3494" s="15" t="s">
        <v>207</v>
      </c>
      <c r="C3494" s="15" t="str">
        <f t="shared" si="163"/>
        <v>CUNDINAMARCA</v>
      </c>
      <c r="D3494" s="23" t="str">
        <f t="shared" si="164"/>
        <v>CUNDINAMARCA</v>
      </c>
      <c r="E3494" s="15">
        <v>2025</v>
      </c>
      <c r="F3494" s="15">
        <v>5</v>
      </c>
      <c r="G3494" s="15" t="s">
        <v>208</v>
      </c>
      <c r="H3494" s="17">
        <v>97.956459748860198</v>
      </c>
      <c r="I3494" s="17">
        <v>64.566438617187501</v>
      </c>
      <c r="J3494" s="17">
        <v>98.767229664330003</v>
      </c>
      <c r="K3494" s="17">
        <v>65.118443608260804</v>
      </c>
      <c r="L3494" s="19">
        <v>91.799714654528202</v>
      </c>
    </row>
    <row r="3495" spans="1:12" ht="16" x14ac:dyDescent="0.2">
      <c r="A3495" s="22">
        <f t="shared" si="162"/>
        <v>45809</v>
      </c>
      <c r="B3495" s="16" t="s">
        <v>207</v>
      </c>
      <c r="C3495" s="15" t="str">
        <f t="shared" si="163"/>
        <v>CUNDINAMARCA</v>
      </c>
      <c r="D3495" s="23" t="str">
        <f t="shared" si="164"/>
        <v>CUNDINAMARCA</v>
      </c>
      <c r="E3495" s="16">
        <v>2025</v>
      </c>
      <c r="F3495" s="16">
        <v>6</v>
      </c>
      <c r="G3495" s="16" t="s">
        <v>208</v>
      </c>
      <c r="H3495" s="18">
        <v>75.182766701868005</v>
      </c>
      <c r="I3495" s="18">
        <v>49.8696224441006</v>
      </c>
      <c r="J3495" s="18">
        <v>71.883962201438493</v>
      </c>
      <c r="K3495" s="18">
        <v>47.676760570434297</v>
      </c>
      <c r="L3495" s="20">
        <v>93.457435967117306</v>
      </c>
    </row>
    <row r="3496" spans="1:12" ht="16" x14ac:dyDescent="0.2">
      <c r="A3496" s="22">
        <f t="shared" si="162"/>
        <v>45839</v>
      </c>
      <c r="B3496" s="15" t="s">
        <v>207</v>
      </c>
      <c r="C3496" s="15" t="str">
        <f t="shared" si="163"/>
        <v>CUNDINAMARCA</v>
      </c>
      <c r="D3496" s="23" t="str">
        <f t="shared" si="164"/>
        <v>CUNDINAMARCA</v>
      </c>
      <c r="E3496" s="15">
        <v>2025</v>
      </c>
      <c r="F3496" s="15">
        <v>7</v>
      </c>
      <c r="G3496" s="15" t="s">
        <v>208</v>
      </c>
      <c r="H3496" s="17">
        <v>106.875824144345</v>
      </c>
      <c r="I3496" s="17">
        <v>71.253736876759305</v>
      </c>
      <c r="J3496" s="17">
        <v>99.666148506561896</v>
      </c>
      <c r="K3496" s="17">
        <v>66.592731809633094</v>
      </c>
      <c r="L3496" s="19">
        <v>92.913920782661904</v>
      </c>
    </row>
    <row r="3497" spans="1:12" ht="16" x14ac:dyDescent="0.2">
      <c r="A3497" s="22">
        <f t="shared" si="162"/>
        <v>45870</v>
      </c>
      <c r="B3497" s="16" t="s">
        <v>207</v>
      </c>
      <c r="C3497" s="15" t="str">
        <f t="shared" si="163"/>
        <v>CUNDINAMARCA</v>
      </c>
      <c r="D3497" s="23" t="str">
        <f t="shared" si="164"/>
        <v>CUNDINAMARCA</v>
      </c>
      <c r="E3497" s="16">
        <v>2025</v>
      </c>
      <c r="F3497" s="16">
        <v>8</v>
      </c>
      <c r="G3497" s="16" t="s">
        <v>208</v>
      </c>
      <c r="H3497" s="18">
        <v>101.93700762552101</v>
      </c>
      <c r="I3497" s="18">
        <v>68.088328570691601</v>
      </c>
      <c r="J3497" s="18">
        <v>108.957094637064</v>
      </c>
      <c r="K3497" s="18">
        <v>72.871644990782897</v>
      </c>
      <c r="L3497" s="20">
        <v>96.066308852503596</v>
      </c>
    </row>
    <row r="3498" spans="1:12" ht="16" x14ac:dyDescent="0.2">
      <c r="A3498" s="22">
        <f t="shared" si="162"/>
        <v>43101</v>
      </c>
      <c r="B3498" s="15" t="s">
        <v>207</v>
      </c>
      <c r="C3498" s="15" t="str">
        <f t="shared" si="163"/>
        <v>CUNDINAMARCA</v>
      </c>
      <c r="D3498" s="23" t="str">
        <f t="shared" si="164"/>
        <v>CUNDINAMARCA</v>
      </c>
      <c r="E3498" s="15">
        <v>2018</v>
      </c>
      <c r="F3498" s="15">
        <v>1</v>
      </c>
      <c r="G3498" s="15" t="s">
        <v>204</v>
      </c>
      <c r="H3498" s="17">
        <v>87.5937531835106</v>
      </c>
      <c r="I3498" s="17">
        <v>88.863146443781602</v>
      </c>
      <c r="J3498" s="17">
        <v>72.830224952051793</v>
      </c>
      <c r="K3498" s="17">
        <v>74.154586055503401</v>
      </c>
      <c r="L3498" s="19">
        <v>98.572324772351394</v>
      </c>
    </row>
    <row r="3499" spans="1:12" ht="16" x14ac:dyDescent="0.2">
      <c r="A3499" s="22">
        <f t="shared" si="162"/>
        <v>43132</v>
      </c>
      <c r="B3499" s="16" t="s">
        <v>207</v>
      </c>
      <c r="C3499" s="15" t="str">
        <f t="shared" si="163"/>
        <v>CUNDINAMARCA</v>
      </c>
      <c r="D3499" s="23" t="str">
        <f t="shared" si="164"/>
        <v>CUNDINAMARCA</v>
      </c>
      <c r="E3499" s="16">
        <v>2018</v>
      </c>
      <c r="F3499" s="16">
        <v>2</v>
      </c>
      <c r="G3499" s="16" t="s">
        <v>204</v>
      </c>
      <c r="H3499" s="18">
        <v>92.029543125461601</v>
      </c>
      <c r="I3499" s="18">
        <v>93.354961703145307</v>
      </c>
      <c r="J3499" s="18">
        <v>89.978639284397005</v>
      </c>
      <c r="K3499" s="18">
        <v>91.293915532655902</v>
      </c>
      <c r="L3499" s="20">
        <v>98.116077029827196</v>
      </c>
    </row>
    <row r="3500" spans="1:12" ht="16" x14ac:dyDescent="0.2">
      <c r="A3500" s="22">
        <f t="shared" si="162"/>
        <v>43160</v>
      </c>
      <c r="B3500" s="15" t="s">
        <v>207</v>
      </c>
      <c r="C3500" s="15" t="str">
        <f t="shared" si="163"/>
        <v>CUNDINAMARCA</v>
      </c>
      <c r="D3500" s="23" t="str">
        <f t="shared" si="164"/>
        <v>CUNDINAMARCA</v>
      </c>
      <c r="E3500" s="15">
        <v>2018</v>
      </c>
      <c r="F3500" s="15">
        <v>3</v>
      </c>
      <c r="G3500" s="15" t="s">
        <v>204</v>
      </c>
      <c r="H3500" s="17">
        <v>92.926936309916798</v>
      </c>
      <c r="I3500" s="17">
        <v>94.065853706764898</v>
      </c>
      <c r="J3500" s="17">
        <v>105.00451292733</v>
      </c>
      <c r="K3500" s="17">
        <v>106.642544866476</v>
      </c>
      <c r="L3500" s="19">
        <v>99.108415869817307</v>
      </c>
    </row>
    <row r="3501" spans="1:12" ht="16" x14ac:dyDescent="0.2">
      <c r="A3501" s="22">
        <f t="shared" si="162"/>
        <v>43191</v>
      </c>
      <c r="B3501" s="16" t="s">
        <v>207</v>
      </c>
      <c r="C3501" s="15" t="str">
        <f t="shared" si="163"/>
        <v>CUNDINAMARCA</v>
      </c>
      <c r="D3501" s="23" t="str">
        <f t="shared" si="164"/>
        <v>CUNDINAMARCA</v>
      </c>
      <c r="E3501" s="16">
        <v>2018</v>
      </c>
      <c r="F3501" s="16">
        <v>4</v>
      </c>
      <c r="G3501" s="16" t="s">
        <v>204</v>
      </c>
      <c r="H3501" s="18">
        <v>97.6898699338482</v>
      </c>
      <c r="I3501" s="18">
        <v>99.498362841654597</v>
      </c>
      <c r="J3501" s="18">
        <v>90.628407478288096</v>
      </c>
      <c r="K3501" s="18">
        <v>92.433823698653796</v>
      </c>
      <c r="L3501" s="20">
        <v>100.465752903827</v>
      </c>
    </row>
    <row r="3502" spans="1:12" ht="16" x14ac:dyDescent="0.2">
      <c r="A3502" s="22">
        <f t="shared" si="162"/>
        <v>43221</v>
      </c>
      <c r="B3502" s="15" t="s">
        <v>207</v>
      </c>
      <c r="C3502" s="15" t="str">
        <f t="shared" si="163"/>
        <v>CUNDINAMARCA</v>
      </c>
      <c r="D3502" s="23" t="str">
        <f t="shared" si="164"/>
        <v>CUNDINAMARCA</v>
      </c>
      <c r="E3502" s="15">
        <v>2018</v>
      </c>
      <c r="F3502" s="15">
        <v>5</v>
      </c>
      <c r="G3502" s="15" t="s">
        <v>204</v>
      </c>
      <c r="H3502" s="17">
        <v>95.915907390491299</v>
      </c>
      <c r="I3502" s="17">
        <v>96.6772944496538</v>
      </c>
      <c r="J3502" s="17">
        <v>94.159992096316998</v>
      </c>
      <c r="K3502" s="17">
        <v>94.886914425647007</v>
      </c>
      <c r="L3502" s="19">
        <v>100.819344904283</v>
      </c>
    </row>
    <row r="3503" spans="1:12" ht="16" x14ac:dyDescent="0.2">
      <c r="A3503" s="22">
        <f t="shared" si="162"/>
        <v>43252</v>
      </c>
      <c r="B3503" s="16" t="s">
        <v>207</v>
      </c>
      <c r="C3503" s="15" t="str">
        <f t="shared" si="163"/>
        <v>CUNDINAMARCA</v>
      </c>
      <c r="D3503" s="23" t="str">
        <f t="shared" si="164"/>
        <v>CUNDINAMARCA</v>
      </c>
      <c r="E3503" s="16">
        <v>2018</v>
      </c>
      <c r="F3503" s="16">
        <v>6</v>
      </c>
      <c r="G3503" s="16" t="s">
        <v>204</v>
      </c>
      <c r="H3503" s="18">
        <v>99.702987877026203</v>
      </c>
      <c r="I3503" s="18">
        <v>100.159768106109</v>
      </c>
      <c r="J3503" s="18">
        <v>102.373738014636</v>
      </c>
      <c r="K3503" s="18">
        <v>102.992442695603</v>
      </c>
      <c r="L3503" s="20">
        <v>100.62543961371</v>
      </c>
    </row>
    <row r="3504" spans="1:12" ht="16" x14ac:dyDescent="0.2">
      <c r="A3504" s="22">
        <f t="shared" si="162"/>
        <v>43282</v>
      </c>
      <c r="B3504" s="15" t="s">
        <v>207</v>
      </c>
      <c r="C3504" s="15" t="str">
        <f t="shared" si="163"/>
        <v>CUNDINAMARCA</v>
      </c>
      <c r="D3504" s="23" t="str">
        <f t="shared" si="164"/>
        <v>CUNDINAMARCA</v>
      </c>
      <c r="E3504" s="15">
        <v>2018</v>
      </c>
      <c r="F3504" s="15">
        <v>7</v>
      </c>
      <c r="G3504" s="15" t="s">
        <v>204</v>
      </c>
      <c r="H3504" s="17">
        <v>108.63270020311499</v>
      </c>
      <c r="I3504" s="17">
        <v>109.326875114179</v>
      </c>
      <c r="J3504" s="17">
        <v>113.09908813941701</v>
      </c>
      <c r="K3504" s="17">
        <v>113.99103900839501</v>
      </c>
      <c r="L3504" s="19">
        <v>101.891527099215</v>
      </c>
    </row>
    <row r="3505" spans="1:12" ht="16" x14ac:dyDescent="0.2">
      <c r="A3505" s="22">
        <f t="shared" si="162"/>
        <v>43313</v>
      </c>
      <c r="B3505" s="16" t="s">
        <v>207</v>
      </c>
      <c r="C3505" s="15" t="str">
        <f t="shared" si="163"/>
        <v>CUNDINAMARCA</v>
      </c>
      <c r="D3505" s="23" t="str">
        <f t="shared" si="164"/>
        <v>CUNDINAMARCA</v>
      </c>
      <c r="E3505" s="16">
        <v>2018</v>
      </c>
      <c r="F3505" s="16">
        <v>8</v>
      </c>
      <c r="G3505" s="16" t="s">
        <v>204</v>
      </c>
      <c r="H3505" s="18">
        <v>104.450542193801</v>
      </c>
      <c r="I3505" s="18">
        <v>104.616327909289</v>
      </c>
      <c r="J3505" s="18">
        <v>102.049938175284</v>
      </c>
      <c r="K3505" s="18">
        <v>102.296011329506</v>
      </c>
      <c r="L3505" s="20">
        <v>101.127312130487</v>
      </c>
    </row>
    <row r="3506" spans="1:12" ht="16" x14ac:dyDescent="0.2">
      <c r="A3506" s="22">
        <f t="shared" si="162"/>
        <v>43344</v>
      </c>
      <c r="B3506" s="15" t="s">
        <v>207</v>
      </c>
      <c r="C3506" s="15" t="str">
        <f t="shared" si="163"/>
        <v>CUNDINAMARCA</v>
      </c>
      <c r="D3506" s="23" t="str">
        <f t="shared" si="164"/>
        <v>CUNDINAMARCA</v>
      </c>
      <c r="E3506" s="15">
        <v>2018</v>
      </c>
      <c r="F3506" s="15">
        <v>9</v>
      </c>
      <c r="G3506" s="15" t="s">
        <v>204</v>
      </c>
      <c r="H3506" s="17">
        <v>109.62280551844999</v>
      </c>
      <c r="I3506" s="17">
        <v>108.849982505532</v>
      </c>
      <c r="J3506" s="17">
        <v>99.650853087973502</v>
      </c>
      <c r="K3506" s="17">
        <v>98.959625778738399</v>
      </c>
      <c r="L3506" s="19">
        <v>100.876375872099</v>
      </c>
    </row>
    <row r="3507" spans="1:12" ht="16" x14ac:dyDescent="0.2">
      <c r="A3507" s="22">
        <f t="shared" si="162"/>
        <v>43374</v>
      </c>
      <c r="B3507" s="16" t="s">
        <v>207</v>
      </c>
      <c r="C3507" s="15" t="str">
        <f t="shared" si="163"/>
        <v>CUNDINAMARCA</v>
      </c>
      <c r="D3507" s="23" t="str">
        <f t="shared" si="164"/>
        <v>CUNDINAMARCA</v>
      </c>
      <c r="E3507" s="16">
        <v>2018</v>
      </c>
      <c r="F3507" s="16">
        <v>10</v>
      </c>
      <c r="G3507" s="16" t="s">
        <v>204</v>
      </c>
      <c r="H3507" s="18">
        <v>97.448458259429501</v>
      </c>
      <c r="I3507" s="18">
        <v>96.118861883437205</v>
      </c>
      <c r="J3507" s="18">
        <v>113.979674316093</v>
      </c>
      <c r="K3507" s="18">
        <v>111.889513475613</v>
      </c>
      <c r="L3507" s="20">
        <v>101.32121742106</v>
      </c>
    </row>
    <row r="3508" spans="1:12" ht="16" x14ac:dyDescent="0.2">
      <c r="A3508" s="22">
        <f t="shared" si="162"/>
        <v>43405</v>
      </c>
      <c r="B3508" s="15" t="s">
        <v>207</v>
      </c>
      <c r="C3508" s="15" t="str">
        <f t="shared" si="163"/>
        <v>CUNDINAMARCA</v>
      </c>
      <c r="D3508" s="23" t="str">
        <f t="shared" si="164"/>
        <v>CUNDINAMARCA</v>
      </c>
      <c r="E3508" s="15">
        <v>2018</v>
      </c>
      <c r="F3508" s="15">
        <v>11</v>
      </c>
      <c r="G3508" s="15" t="s">
        <v>204</v>
      </c>
      <c r="H3508" s="17">
        <v>111.372875974704</v>
      </c>
      <c r="I3508" s="17">
        <v>109.007524659018</v>
      </c>
      <c r="J3508" s="17">
        <v>105.255770363644</v>
      </c>
      <c r="K3508" s="17">
        <v>102.97221661121</v>
      </c>
      <c r="L3508" s="19">
        <v>99.290914966827003</v>
      </c>
    </row>
    <row r="3509" spans="1:12" ht="16" x14ac:dyDescent="0.2">
      <c r="A3509" s="22">
        <f t="shared" si="162"/>
        <v>43435</v>
      </c>
      <c r="B3509" s="16" t="s">
        <v>207</v>
      </c>
      <c r="C3509" s="15" t="str">
        <f t="shared" si="163"/>
        <v>CUNDINAMARCA</v>
      </c>
      <c r="D3509" s="23" t="str">
        <f t="shared" si="164"/>
        <v>CUNDINAMARCA</v>
      </c>
      <c r="E3509" s="16">
        <v>2018</v>
      </c>
      <c r="F3509" s="16">
        <v>12</v>
      </c>
      <c r="G3509" s="16" t="s">
        <v>204</v>
      </c>
      <c r="H3509" s="18">
        <v>102.613620030245</v>
      </c>
      <c r="I3509" s="18">
        <v>99.461040677435705</v>
      </c>
      <c r="J3509" s="18">
        <v>110.989161164569</v>
      </c>
      <c r="K3509" s="18">
        <v>107.487366521998</v>
      </c>
      <c r="L3509" s="20">
        <v>97.785297416497201</v>
      </c>
    </row>
    <row r="3510" spans="1:12" ht="16" x14ac:dyDescent="0.2">
      <c r="A3510" s="22">
        <f t="shared" si="162"/>
        <v>43466</v>
      </c>
      <c r="B3510" s="15" t="s">
        <v>207</v>
      </c>
      <c r="C3510" s="15" t="str">
        <f t="shared" si="163"/>
        <v>CUNDINAMARCA</v>
      </c>
      <c r="D3510" s="23" t="str">
        <f t="shared" si="164"/>
        <v>CUNDINAMARCA</v>
      </c>
      <c r="E3510" s="15">
        <v>2019</v>
      </c>
      <c r="F3510" s="15">
        <v>1</v>
      </c>
      <c r="G3510" s="15" t="s">
        <v>204</v>
      </c>
      <c r="H3510" s="17">
        <v>99.775577431626004</v>
      </c>
      <c r="I3510" s="17">
        <v>96.884110804024701</v>
      </c>
      <c r="J3510" s="17">
        <v>95.393325594751204</v>
      </c>
      <c r="K3510" s="17">
        <v>92.380958308130403</v>
      </c>
      <c r="L3510" s="19">
        <v>98.572324772351394</v>
      </c>
    </row>
    <row r="3511" spans="1:12" ht="16" x14ac:dyDescent="0.2">
      <c r="A3511" s="22">
        <f t="shared" si="162"/>
        <v>43497</v>
      </c>
      <c r="B3511" s="16" t="s">
        <v>207</v>
      </c>
      <c r="C3511" s="15" t="str">
        <f t="shared" si="163"/>
        <v>CUNDINAMARCA</v>
      </c>
      <c r="D3511" s="23" t="str">
        <f t="shared" si="164"/>
        <v>CUNDINAMARCA</v>
      </c>
      <c r="E3511" s="16">
        <v>2019</v>
      </c>
      <c r="F3511" s="16">
        <v>2</v>
      </c>
      <c r="G3511" s="16" t="s">
        <v>204</v>
      </c>
      <c r="H3511" s="18">
        <v>97.208105845897094</v>
      </c>
      <c r="I3511" s="18">
        <v>95.408684945921905</v>
      </c>
      <c r="J3511" s="18">
        <v>80.828591479451006</v>
      </c>
      <c r="K3511" s="18">
        <v>79.121915351743993</v>
      </c>
      <c r="L3511" s="20">
        <v>97.990608900633006</v>
      </c>
    </row>
    <row r="3512" spans="1:12" ht="16" x14ac:dyDescent="0.2">
      <c r="A3512" s="22">
        <f t="shared" si="162"/>
        <v>43525</v>
      </c>
      <c r="B3512" s="15" t="s">
        <v>207</v>
      </c>
      <c r="C3512" s="15" t="str">
        <f t="shared" si="163"/>
        <v>CUNDINAMARCA</v>
      </c>
      <c r="D3512" s="23" t="str">
        <f t="shared" si="164"/>
        <v>CUNDINAMARCA</v>
      </c>
      <c r="E3512" s="15">
        <v>2019</v>
      </c>
      <c r="F3512" s="15">
        <v>3</v>
      </c>
      <c r="G3512" s="15" t="s">
        <v>204</v>
      </c>
      <c r="H3512" s="17">
        <v>99.348372483771996</v>
      </c>
      <c r="I3512" s="17">
        <v>97.178806625724306</v>
      </c>
      <c r="J3512" s="17">
        <v>96.989329332416105</v>
      </c>
      <c r="K3512" s="17">
        <v>94.803015173340498</v>
      </c>
      <c r="L3512" s="19">
        <v>98.195920384768897</v>
      </c>
    </row>
    <row r="3513" spans="1:12" ht="16" x14ac:dyDescent="0.2">
      <c r="A3513" s="22">
        <f t="shared" si="162"/>
        <v>43556</v>
      </c>
      <c r="B3513" s="16" t="s">
        <v>207</v>
      </c>
      <c r="C3513" s="15" t="str">
        <f t="shared" si="163"/>
        <v>CUNDINAMARCA</v>
      </c>
      <c r="D3513" s="23" t="str">
        <f t="shared" si="164"/>
        <v>CUNDINAMARCA</v>
      </c>
      <c r="E3513" s="16">
        <v>2019</v>
      </c>
      <c r="F3513" s="16">
        <v>4</v>
      </c>
      <c r="G3513" s="16" t="s">
        <v>204</v>
      </c>
      <c r="H3513" s="18">
        <v>97.597925170614502</v>
      </c>
      <c r="I3513" s="18">
        <v>95.238458452489098</v>
      </c>
      <c r="J3513" s="18">
        <v>106.578679832311</v>
      </c>
      <c r="K3513" s="18">
        <v>103.946985658415</v>
      </c>
      <c r="L3513" s="20">
        <v>97.294831093283705</v>
      </c>
    </row>
    <row r="3514" spans="1:12" ht="16" x14ac:dyDescent="0.2">
      <c r="A3514" s="22">
        <f t="shared" si="162"/>
        <v>43586</v>
      </c>
      <c r="B3514" s="15" t="s">
        <v>207</v>
      </c>
      <c r="C3514" s="15" t="str">
        <f t="shared" si="163"/>
        <v>CUNDINAMARCA</v>
      </c>
      <c r="D3514" s="23" t="str">
        <f t="shared" si="164"/>
        <v>CUNDINAMARCA</v>
      </c>
      <c r="E3514" s="15">
        <v>2019</v>
      </c>
      <c r="F3514" s="15">
        <v>5</v>
      </c>
      <c r="G3514" s="15" t="s">
        <v>204</v>
      </c>
      <c r="H3514" s="17">
        <v>109.45786937072501</v>
      </c>
      <c r="I3514" s="17">
        <v>106.464071867181</v>
      </c>
      <c r="J3514" s="17">
        <v>93.599839839863606</v>
      </c>
      <c r="K3514" s="17">
        <v>90.811617608561804</v>
      </c>
      <c r="L3514" s="19">
        <v>97.272018706157496</v>
      </c>
    </row>
    <row r="3515" spans="1:12" ht="16" x14ac:dyDescent="0.2">
      <c r="A3515" s="22">
        <f t="shared" si="162"/>
        <v>43617</v>
      </c>
      <c r="B3515" s="16" t="s">
        <v>207</v>
      </c>
      <c r="C3515" s="15" t="str">
        <f t="shared" si="163"/>
        <v>CUNDINAMARCA</v>
      </c>
      <c r="D3515" s="23" t="str">
        <f t="shared" si="164"/>
        <v>CUNDINAMARCA</v>
      </c>
      <c r="E3515" s="16">
        <v>2019</v>
      </c>
      <c r="F3515" s="16">
        <v>6</v>
      </c>
      <c r="G3515" s="16" t="s">
        <v>204</v>
      </c>
      <c r="H3515" s="18">
        <v>89.664066883084104</v>
      </c>
      <c r="I3515" s="18">
        <v>87.067580276619793</v>
      </c>
      <c r="J3515" s="18">
        <v>88.194515945536907</v>
      </c>
      <c r="K3515" s="18">
        <v>85.554635352277202</v>
      </c>
      <c r="L3515" s="20">
        <v>98.0134212877593</v>
      </c>
    </row>
    <row r="3516" spans="1:12" ht="16" x14ac:dyDescent="0.2">
      <c r="A3516" s="22">
        <f t="shared" si="162"/>
        <v>43647</v>
      </c>
      <c r="B3516" s="15" t="s">
        <v>207</v>
      </c>
      <c r="C3516" s="15" t="str">
        <f t="shared" si="163"/>
        <v>CUNDINAMARCA</v>
      </c>
      <c r="D3516" s="23" t="str">
        <f t="shared" si="164"/>
        <v>CUNDINAMARCA</v>
      </c>
      <c r="E3516" s="15">
        <v>2019</v>
      </c>
      <c r="F3516" s="15">
        <v>7</v>
      </c>
      <c r="G3516" s="15" t="s">
        <v>204</v>
      </c>
      <c r="H3516" s="17">
        <v>98.234702444610605</v>
      </c>
      <c r="I3516" s="17">
        <v>93.517885868646601</v>
      </c>
      <c r="J3516" s="17">
        <v>94.751844481108904</v>
      </c>
      <c r="K3516" s="17">
        <v>89.885740966378506</v>
      </c>
      <c r="L3516" s="19">
        <v>97.682641674429206</v>
      </c>
    </row>
    <row r="3517" spans="1:12" ht="16" x14ac:dyDescent="0.2">
      <c r="A3517" s="22">
        <f t="shared" si="162"/>
        <v>43678</v>
      </c>
      <c r="B3517" s="16" t="s">
        <v>207</v>
      </c>
      <c r="C3517" s="15" t="str">
        <f t="shared" si="163"/>
        <v>CUNDINAMARCA</v>
      </c>
      <c r="D3517" s="23" t="str">
        <f t="shared" si="164"/>
        <v>CUNDINAMARCA</v>
      </c>
      <c r="E3517" s="16">
        <v>2019</v>
      </c>
      <c r="F3517" s="16">
        <v>8</v>
      </c>
      <c r="G3517" s="16" t="s">
        <v>204</v>
      </c>
      <c r="H3517" s="18">
        <v>117.111507654246</v>
      </c>
      <c r="I3517" s="18">
        <v>110.182945886621</v>
      </c>
      <c r="J3517" s="18">
        <v>106.16586651853601</v>
      </c>
      <c r="K3517" s="18">
        <v>100.183543854615</v>
      </c>
      <c r="L3517" s="20">
        <v>97.545767351671998</v>
      </c>
    </row>
    <row r="3518" spans="1:12" ht="16" x14ac:dyDescent="0.2">
      <c r="A3518" s="22">
        <f t="shared" si="162"/>
        <v>43709</v>
      </c>
      <c r="B3518" s="15" t="s">
        <v>207</v>
      </c>
      <c r="C3518" s="15" t="str">
        <f t="shared" si="163"/>
        <v>CUNDINAMARCA</v>
      </c>
      <c r="D3518" s="23" t="str">
        <f t="shared" si="164"/>
        <v>CUNDINAMARCA</v>
      </c>
      <c r="E3518" s="15">
        <v>2019</v>
      </c>
      <c r="F3518" s="15">
        <v>9</v>
      </c>
      <c r="G3518" s="15" t="s">
        <v>204</v>
      </c>
      <c r="H3518" s="17">
        <v>97.580096101353206</v>
      </c>
      <c r="I3518" s="17">
        <v>92.434023317323906</v>
      </c>
      <c r="J3518" s="17">
        <v>96.694417792759793</v>
      </c>
      <c r="K3518" s="17">
        <v>90.974145201140104</v>
      </c>
      <c r="L3518" s="19">
        <v>94.660000380206498</v>
      </c>
    </row>
    <row r="3519" spans="1:12" ht="16" x14ac:dyDescent="0.2">
      <c r="A3519" s="22">
        <f t="shared" si="162"/>
        <v>43739</v>
      </c>
      <c r="B3519" s="16" t="s">
        <v>207</v>
      </c>
      <c r="C3519" s="15" t="str">
        <f t="shared" si="163"/>
        <v>CUNDINAMARCA</v>
      </c>
      <c r="D3519" s="23" t="str">
        <f t="shared" si="164"/>
        <v>CUNDINAMARCA</v>
      </c>
      <c r="E3519" s="16">
        <v>2019</v>
      </c>
      <c r="F3519" s="16">
        <v>10</v>
      </c>
      <c r="G3519" s="16" t="s">
        <v>204</v>
      </c>
      <c r="H3519" s="18">
        <v>100.637041323902</v>
      </c>
      <c r="I3519" s="18">
        <v>95.851186866144303</v>
      </c>
      <c r="J3519" s="18">
        <v>100.796184855061</v>
      </c>
      <c r="K3519" s="18">
        <v>96.169912660479199</v>
      </c>
      <c r="L3519" s="20">
        <v>96.005931220652798</v>
      </c>
    </row>
    <row r="3520" spans="1:12" ht="16" x14ac:dyDescent="0.2">
      <c r="A3520" s="22">
        <f t="shared" si="162"/>
        <v>43770</v>
      </c>
      <c r="B3520" s="15" t="s">
        <v>207</v>
      </c>
      <c r="C3520" s="15" t="str">
        <f t="shared" si="163"/>
        <v>CUNDINAMARCA</v>
      </c>
      <c r="D3520" s="23" t="str">
        <f t="shared" si="164"/>
        <v>CUNDINAMARCA</v>
      </c>
      <c r="E3520" s="15">
        <v>2019</v>
      </c>
      <c r="F3520" s="15">
        <v>11</v>
      </c>
      <c r="G3520" s="15" t="s">
        <v>204</v>
      </c>
      <c r="H3520" s="17">
        <v>106.028494608617</v>
      </c>
      <c r="I3520" s="17">
        <v>101.92108915475301</v>
      </c>
      <c r="J3520" s="17">
        <v>113.05995374484</v>
      </c>
      <c r="K3520" s="17">
        <v>109.63227108413599</v>
      </c>
      <c r="L3520" s="19">
        <v>96.199836511225598</v>
      </c>
    </row>
    <row r="3521" spans="1:12" ht="16" x14ac:dyDescent="0.2">
      <c r="A3521" s="22">
        <f t="shared" si="162"/>
        <v>43800</v>
      </c>
      <c r="B3521" s="16" t="s">
        <v>207</v>
      </c>
      <c r="C3521" s="15" t="str">
        <f t="shared" si="163"/>
        <v>CUNDINAMARCA</v>
      </c>
      <c r="D3521" s="23" t="str">
        <f t="shared" si="164"/>
        <v>CUNDINAMARCA</v>
      </c>
      <c r="E3521" s="16">
        <v>2019</v>
      </c>
      <c r="F3521" s="16">
        <v>12</v>
      </c>
      <c r="G3521" s="16" t="s">
        <v>204</v>
      </c>
      <c r="H3521" s="18">
        <v>110.77694450320099</v>
      </c>
      <c r="I3521" s="18">
        <v>106.14732198543</v>
      </c>
      <c r="J3521" s="18">
        <v>115.558136834601</v>
      </c>
      <c r="K3521" s="18">
        <v>112.04859307048601</v>
      </c>
      <c r="L3521" s="20">
        <v>95.800619736516893</v>
      </c>
    </row>
    <row r="3522" spans="1:12" ht="16" x14ac:dyDescent="0.2">
      <c r="A3522" s="22">
        <f t="shared" ref="A3522:A3585" si="165">DATE(E3522,F3522,1)</f>
        <v>43831</v>
      </c>
      <c r="B3522" s="15" t="s">
        <v>207</v>
      </c>
      <c r="C3522" s="15" t="str">
        <f t="shared" si="163"/>
        <v>CUNDINAMARCA</v>
      </c>
      <c r="D3522" s="23" t="str">
        <f t="shared" si="164"/>
        <v>CUNDINAMARCA</v>
      </c>
      <c r="E3522" s="15">
        <v>2020</v>
      </c>
      <c r="F3522" s="15">
        <v>1</v>
      </c>
      <c r="G3522" s="15" t="s">
        <v>204</v>
      </c>
      <c r="H3522" s="17">
        <v>104.239881655437</v>
      </c>
      <c r="I3522" s="17">
        <v>98.776841655514701</v>
      </c>
      <c r="J3522" s="17">
        <v>95.0142628966139</v>
      </c>
      <c r="K3522" s="17">
        <v>90.002728630404206</v>
      </c>
      <c r="L3522" s="19">
        <v>94.591563218827801</v>
      </c>
    </row>
    <row r="3523" spans="1:12" ht="16" x14ac:dyDescent="0.2">
      <c r="A3523" s="22">
        <f t="shared" si="165"/>
        <v>43862</v>
      </c>
      <c r="B3523" s="16" t="s">
        <v>207</v>
      </c>
      <c r="C3523" s="15" t="str">
        <f t="shared" ref="C3523:C3586" si="166">UPPER(B3523)</f>
        <v>CUNDINAMARCA</v>
      </c>
      <c r="D3523" s="23" t="str">
        <f t="shared" ref="D3523:D3586" si="167">SUBSTITUTE(SUBSTITUTE(SUBSTITUTE(SUBSTITUTE(SUBSTITUTE(SUBSTITUTE(SUBSTITUTE(SUBSTITUTE(SUBSTITUTE(SUBSTITUTE(C3523,"á","a"),"é","e"),"í","i"),"ó","o"),"ú","u"),"Á","A"),"É","E"),"Í","I"),"Ó","O"),"Ú","U")</f>
        <v>CUNDINAMARCA</v>
      </c>
      <c r="E3523" s="16">
        <v>2020</v>
      </c>
      <c r="F3523" s="16">
        <v>2</v>
      </c>
      <c r="G3523" s="16" t="s">
        <v>204</v>
      </c>
      <c r="H3523" s="18">
        <v>97.070101211212801</v>
      </c>
      <c r="I3523" s="18">
        <v>92.840801321138699</v>
      </c>
      <c r="J3523" s="18">
        <v>102.74147065769</v>
      </c>
      <c r="K3523" s="18">
        <v>100.513360866591</v>
      </c>
      <c r="L3523" s="20">
        <v>95.230310058361695</v>
      </c>
    </row>
    <row r="3524" spans="1:12" ht="16" x14ac:dyDescent="0.2">
      <c r="A3524" s="22">
        <f t="shared" si="165"/>
        <v>43891</v>
      </c>
      <c r="B3524" s="15" t="s">
        <v>207</v>
      </c>
      <c r="C3524" s="15" t="str">
        <f t="shared" si="166"/>
        <v>CUNDINAMARCA</v>
      </c>
      <c r="D3524" s="23" t="str">
        <f t="shared" si="167"/>
        <v>CUNDINAMARCA</v>
      </c>
      <c r="E3524" s="15">
        <v>2020</v>
      </c>
      <c r="F3524" s="15">
        <v>3</v>
      </c>
      <c r="G3524" s="15" t="s">
        <v>204</v>
      </c>
      <c r="H3524" s="17">
        <v>93.713095003757303</v>
      </c>
      <c r="I3524" s="17">
        <v>89.832972561289097</v>
      </c>
      <c r="J3524" s="17">
        <v>99.7856707690555</v>
      </c>
      <c r="K3524" s="17">
        <v>95.839462403203001</v>
      </c>
      <c r="L3524" s="19">
        <v>94.956561412847194</v>
      </c>
    </row>
    <row r="3525" spans="1:12" ht="16" x14ac:dyDescent="0.2">
      <c r="A3525" s="22">
        <f t="shared" si="165"/>
        <v>43922</v>
      </c>
      <c r="B3525" s="16" t="s">
        <v>207</v>
      </c>
      <c r="C3525" s="15" t="str">
        <f t="shared" si="166"/>
        <v>CUNDINAMARCA</v>
      </c>
      <c r="D3525" s="23" t="str">
        <f t="shared" si="167"/>
        <v>CUNDINAMARCA</v>
      </c>
      <c r="E3525" s="16">
        <v>2020</v>
      </c>
      <c r="F3525" s="16">
        <v>4</v>
      </c>
      <c r="G3525" s="16" t="s">
        <v>204</v>
      </c>
      <c r="H3525" s="18">
        <v>70.048436167795799</v>
      </c>
      <c r="I3525" s="18">
        <v>67.457143795213199</v>
      </c>
      <c r="J3525" s="18">
        <v>60.768991802277398</v>
      </c>
      <c r="K3525" s="18">
        <v>58.782151072685103</v>
      </c>
      <c r="L3525" s="20">
        <v>87.907533790848404</v>
      </c>
    </row>
    <row r="3526" spans="1:12" ht="16" x14ac:dyDescent="0.2">
      <c r="A3526" s="22">
        <f t="shared" si="165"/>
        <v>43952</v>
      </c>
      <c r="B3526" s="15" t="s">
        <v>207</v>
      </c>
      <c r="C3526" s="15" t="str">
        <f t="shared" si="166"/>
        <v>CUNDINAMARCA</v>
      </c>
      <c r="D3526" s="23" t="str">
        <f t="shared" si="167"/>
        <v>CUNDINAMARCA</v>
      </c>
      <c r="E3526" s="15">
        <v>2020</v>
      </c>
      <c r="F3526" s="15">
        <v>5</v>
      </c>
      <c r="G3526" s="15" t="s">
        <v>204</v>
      </c>
      <c r="H3526" s="17">
        <v>79.451094400491201</v>
      </c>
      <c r="I3526" s="17">
        <v>76.998329128879803</v>
      </c>
      <c r="J3526" s="17">
        <v>85.093575925675196</v>
      </c>
      <c r="K3526" s="17">
        <v>81.280255177720207</v>
      </c>
      <c r="L3526" s="19">
        <v>88.557686823945403</v>
      </c>
    </row>
    <row r="3527" spans="1:12" ht="16" x14ac:dyDescent="0.2">
      <c r="A3527" s="22">
        <f t="shared" si="165"/>
        <v>43983</v>
      </c>
      <c r="B3527" s="16" t="s">
        <v>207</v>
      </c>
      <c r="C3527" s="15" t="str">
        <f t="shared" si="166"/>
        <v>CUNDINAMARCA</v>
      </c>
      <c r="D3527" s="23" t="str">
        <f t="shared" si="167"/>
        <v>CUNDINAMARCA</v>
      </c>
      <c r="E3527" s="16">
        <v>2020</v>
      </c>
      <c r="F3527" s="16">
        <v>6</v>
      </c>
      <c r="G3527" s="16" t="s">
        <v>204</v>
      </c>
      <c r="H3527" s="18">
        <v>85.477760551076003</v>
      </c>
      <c r="I3527" s="18">
        <v>83.519974010586296</v>
      </c>
      <c r="J3527" s="18">
        <v>102.473998194147</v>
      </c>
      <c r="K3527" s="18">
        <v>102.88187510981901</v>
      </c>
      <c r="L3527" s="20">
        <v>89.321901792673401</v>
      </c>
    </row>
    <row r="3528" spans="1:12" ht="16" x14ac:dyDescent="0.2">
      <c r="A3528" s="22">
        <f t="shared" si="165"/>
        <v>44013</v>
      </c>
      <c r="B3528" s="15" t="s">
        <v>207</v>
      </c>
      <c r="C3528" s="15" t="str">
        <f t="shared" si="166"/>
        <v>CUNDINAMARCA</v>
      </c>
      <c r="D3528" s="23" t="str">
        <f t="shared" si="167"/>
        <v>CUNDINAMARCA</v>
      </c>
      <c r="E3528" s="15">
        <v>2020</v>
      </c>
      <c r="F3528" s="15">
        <v>7</v>
      </c>
      <c r="G3528" s="15" t="s">
        <v>204</v>
      </c>
      <c r="H3528" s="17">
        <v>99.965454220690802</v>
      </c>
      <c r="I3528" s="17">
        <v>97.6429236647176</v>
      </c>
      <c r="J3528" s="17">
        <v>98.898642338650006</v>
      </c>
      <c r="K3528" s="17">
        <v>95.477922657214293</v>
      </c>
      <c r="L3528" s="19">
        <v>89.595650438187903</v>
      </c>
    </row>
    <row r="3529" spans="1:12" ht="16" x14ac:dyDescent="0.2">
      <c r="A3529" s="22">
        <f t="shared" si="165"/>
        <v>44044</v>
      </c>
      <c r="B3529" s="16" t="s">
        <v>207</v>
      </c>
      <c r="C3529" s="15" t="str">
        <f t="shared" si="166"/>
        <v>CUNDINAMARCA</v>
      </c>
      <c r="D3529" s="23" t="str">
        <f t="shared" si="167"/>
        <v>CUNDINAMARCA</v>
      </c>
      <c r="E3529" s="16">
        <v>2020</v>
      </c>
      <c r="F3529" s="16">
        <v>8</v>
      </c>
      <c r="G3529" s="16" t="s">
        <v>204</v>
      </c>
      <c r="H3529" s="18">
        <v>98.130142758319195</v>
      </c>
      <c r="I3529" s="18">
        <v>93.596006316687195</v>
      </c>
      <c r="J3529" s="18">
        <v>95.030519610618697</v>
      </c>
      <c r="K3529" s="18">
        <v>90.692659250426303</v>
      </c>
      <c r="L3529" s="20">
        <v>89.378932760488993</v>
      </c>
    </row>
    <row r="3530" spans="1:12" ht="16" x14ac:dyDescent="0.2">
      <c r="A3530" s="22">
        <f t="shared" si="165"/>
        <v>44075</v>
      </c>
      <c r="B3530" s="15" t="s">
        <v>207</v>
      </c>
      <c r="C3530" s="15" t="str">
        <f t="shared" si="166"/>
        <v>CUNDINAMARCA</v>
      </c>
      <c r="D3530" s="23" t="str">
        <f t="shared" si="167"/>
        <v>CUNDINAMARCA</v>
      </c>
      <c r="E3530" s="15">
        <v>2020</v>
      </c>
      <c r="F3530" s="15">
        <v>9</v>
      </c>
      <c r="G3530" s="15" t="s">
        <v>204</v>
      </c>
      <c r="H3530" s="17">
        <v>99.1527394436131</v>
      </c>
      <c r="I3530" s="17">
        <v>95.669463069916304</v>
      </c>
      <c r="J3530" s="17">
        <v>109.963813155312</v>
      </c>
      <c r="K3530" s="17">
        <v>106.601281085688</v>
      </c>
      <c r="L3530" s="19">
        <v>90.5879892781781</v>
      </c>
    </row>
    <row r="3531" spans="1:12" ht="16" x14ac:dyDescent="0.2">
      <c r="A3531" s="22">
        <f t="shared" si="165"/>
        <v>44105</v>
      </c>
      <c r="B3531" s="16" t="s">
        <v>207</v>
      </c>
      <c r="C3531" s="15" t="str">
        <f t="shared" si="166"/>
        <v>CUNDINAMARCA</v>
      </c>
      <c r="D3531" s="23" t="str">
        <f t="shared" si="167"/>
        <v>CUNDINAMARCA</v>
      </c>
      <c r="E3531" s="16">
        <v>2020</v>
      </c>
      <c r="F3531" s="16">
        <v>10</v>
      </c>
      <c r="G3531" s="16" t="s">
        <v>204</v>
      </c>
      <c r="H3531" s="18">
        <v>102.524074267784</v>
      </c>
      <c r="I3531" s="18">
        <v>98.769957722521994</v>
      </c>
      <c r="J3531" s="18">
        <v>109.034458094467</v>
      </c>
      <c r="K3531" s="18">
        <v>106.05337874795001</v>
      </c>
      <c r="L3531" s="20">
        <v>90.348459213352896</v>
      </c>
    </row>
    <row r="3532" spans="1:12" ht="16" x14ac:dyDescent="0.2">
      <c r="A3532" s="22">
        <f t="shared" si="165"/>
        <v>44136</v>
      </c>
      <c r="B3532" s="15" t="s">
        <v>207</v>
      </c>
      <c r="C3532" s="15" t="str">
        <f t="shared" si="166"/>
        <v>CUNDINAMARCA</v>
      </c>
      <c r="D3532" s="23" t="str">
        <f t="shared" si="167"/>
        <v>CUNDINAMARCA</v>
      </c>
      <c r="E3532" s="15">
        <v>2020</v>
      </c>
      <c r="F3532" s="15">
        <v>11</v>
      </c>
      <c r="G3532" s="15" t="s">
        <v>204</v>
      </c>
      <c r="H3532" s="17">
        <v>107.594915072118</v>
      </c>
      <c r="I3532" s="17">
        <v>102.961429386387</v>
      </c>
      <c r="J3532" s="17">
        <v>98.138379042697494</v>
      </c>
      <c r="K3532" s="17">
        <v>93.369972766443794</v>
      </c>
      <c r="L3532" s="19">
        <v>91.420641408284695</v>
      </c>
    </row>
    <row r="3533" spans="1:12" ht="16" x14ac:dyDescent="0.2">
      <c r="A3533" s="22">
        <f t="shared" si="165"/>
        <v>44166</v>
      </c>
      <c r="B3533" s="16" t="s">
        <v>207</v>
      </c>
      <c r="C3533" s="15" t="str">
        <f t="shared" si="166"/>
        <v>CUNDINAMARCA</v>
      </c>
      <c r="D3533" s="23" t="str">
        <f t="shared" si="167"/>
        <v>CUNDINAMARCA</v>
      </c>
      <c r="E3533" s="16">
        <v>2020</v>
      </c>
      <c r="F3533" s="16">
        <v>12</v>
      </c>
      <c r="G3533" s="16" t="s">
        <v>204</v>
      </c>
      <c r="H3533" s="18">
        <v>108.66563124137301</v>
      </c>
      <c r="I3533" s="18">
        <v>105.028925996127</v>
      </c>
      <c r="J3533" s="18">
        <v>117.66793823578899</v>
      </c>
      <c r="K3533" s="18">
        <v>113.388895286332</v>
      </c>
      <c r="L3533" s="20">
        <v>93.120164249187297</v>
      </c>
    </row>
    <row r="3534" spans="1:12" ht="16" x14ac:dyDescent="0.2">
      <c r="A3534" s="22">
        <f t="shared" si="165"/>
        <v>44197</v>
      </c>
      <c r="B3534" s="15" t="s">
        <v>207</v>
      </c>
      <c r="C3534" s="15" t="str">
        <f t="shared" si="166"/>
        <v>CUNDINAMARCA</v>
      </c>
      <c r="D3534" s="23" t="str">
        <f t="shared" si="167"/>
        <v>CUNDINAMARCA</v>
      </c>
      <c r="E3534" s="15">
        <v>2021</v>
      </c>
      <c r="F3534" s="15">
        <v>1</v>
      </c>
      <c r="G3534" s="15" t="s">
        <v>204</v>
      </c>
      <c r="H3534" s="17">
        <v>91.190037944786297</v>
      </c>
      <c r="I3534" s="17">
        <v>87.615816928332194</v>
      </c>
      <c r="J3534" s="17">
        <v>101.390603405316</v>
      </c>
      <c r="K3534" s="17">
        <v>97.775862797293897</v>
      </c>
      <c r="L3534" s="19">
        <v>93.177195217002804</v>
      </c>
    </row>
    <row r="3535" spans="1:12" ht="16" x14ac:dyDescent="0.2">
      <c r="A3535" s="22">
        <f t="shared" si="165"/>
        <v>44228</v>
      </c>
      <c r="B3535" s="16" t="s">
        <v>207</v>
      </c>
      <c r="C3535" s="15" t="str">
        <f t="shared" si="166"/>
        <v>CUNDINAMARCA</v>
      </c>
      <c r="D3535" s="23" t="str">
        <f t="shared" si="167"/>
        <v>CUNDINAMARCA</v>
      </c>
      <c r="E3535" s="16">
        <v>2021</v>
      </c>
      <c r="F3535" s="16">
        <v>2</v>
      </c>
      <c r="G3535" s="16" t="s">
        <v>204</v>
      </c>
      <c r="H3535" s="18">
        <v>104.461570808332</v>
      </c>
      <c r="I3535" s="18">
        <v>98.288139947035106</v>
      </c>
      <c r="J3535" s="18">
        <v>124.46028596853699</v>
      </c>
      <c r="K3535" s="18">
        <v>116.758443064906</v>
      </c>
      <c r="L3535" s="20">
        <v>93.8957854114784</v>
      </c>
    </row>
    <row r="3536" spans="1:12" ht="16" x14ac:dyDescent="0.2">
      <c r="A3536" s="22">
        <f t="shared" si="165"/>
        <v>44256</v>
      </c>
      <c r="B3536" s="15" t="s">
        <v>207</v>
      </c>
      <c r="C3536" s="15" t="str">
        <f t="shared" si="166"/>
        <v>CUNDINAMARCA</v>
      </c>
      <c r="D3536" s="23" t="str">
        <f t="shared" si="167"/>
        <v>CUNDINAMARCA</v>
      </c>
      <c r="E3536" s="15">
        <v>2021</v>
      </c>
      <c r="F3536" s="15">
        <v>3</v>
      </c>
      <c r="G3536" s="15" t="s">
        <v>204</v>
      </c>
      <c r="H3536" s="17">
        <v>116.637201289909</v>
      </c>
      <c r="I3536" s="17">
        <v>109.284819280245</v>
      </c>
      <c r="J3536" s="17">
        <v>122.555747093579</v>
      </c>
      <c r="K3536" s="17">
        <v>113.721731234462</v>
      </c>
      <c r="L3536" s="19">
        <v>94.8196870900899</v>
      </c>
    </row>
    <row r="3537" spans="1:12" ht="16" x14ac:dyDescent="0.2">
      <c r="A3537" s="22">
        <f t="shared" si="165"/>
        <v>44287</v>
      </c>
      <c r="B3537" s="16" t="s">
        <v>207</v>
      </c>
      <c r="C3537" s="15" t="str">
        <f t="shared" si="166"/>
        <v>CUNDINAMARCA</v>
      </c>
      <c r="D3537" s="23" t="str">
        <f t="shared" si="167"/>
        <v>CUNDINAMARCA</v>
      </c>
      <c r="E3537" s="16">
        <v>2021</v>
      </c>
      <c r="F3537" s="16">
        <v>4</v>
      </c>
      <c r="G3537" s="16" t="s">
        <v>204</v>
      </c>
      <c r="H3537" s="18">
        <v>109.236269736683</v>
      </c>
      <c r="I3537" s="18">
        <v>101.56089184862201</v>
      </c>
      <c r="J3537" s="18">
        <v>99.728503318814006</v>
      </c>
      <c r="K3537" s="18">
        <v>91.801651611823203</v>
      </c>
      <c r="L3537" s="20">
        <v>94.808280896526796</v>
      </c>
    </row>
    <row r="3538" spans="1:12" ht="16" x14ac:dyDescent="0.2">
      <c r="A3538" s="22">
        <f t="shared" si="165"/>
        <v>44317</v>
      </c>
      <c r="B3538" s="15" t="s">
        <v>207</v>
      </c>
      <c r="C3538" s="15" t="str">
        <f t="shared" si="166"/>
        <v>CUNDINAMARCA</v>
      </c>
      <c r="D3538" s="23" t="str">
        <f t="shared" si="167"/>
        <v>CUNDINAMARCA</v>
      </c>
      <c r="E3538" s="15">
        <v>2021</v>
      </c>
      <c r="F3538" s="15">
        <v>5</v>
      </c>
      <c r="G3538" s="15" t="s">
        <v>204</v>
      </c>
      <c r="H3538" s="17">
        <v>92.5078387230961</v>
      </c>
      <c r="I3538" s="17">
        <v>84.432761614039407</v>
      </c>
      <c r="J3538" s="17">
        <v>96.530691695922698</v>
      </c>
      <c r="K3538" s="17">
        <v>87.366958850390603</v>
      </c>
      <c r="L3538" s="19">
        <v>93.998441153546395</v>
      </c>
    </row>
    <row r="3539" spans="1:12" ht="16" x14ac:dyDescent="0.2">
      <c r="A3539" s="22">
        <f t="shared" si="165"/>
        <v>44348</v>
      </c>
      <c r="B3539" s="16" t="s">
        <v>207</v>
      </c>
      <c r="C3539" s="15" t="str">
        <f t="shared" si="166"/>
        <v>CUNDINAMARCA</v>
      </c>
      <c r="D3539" s="23" t="str">
        <f t="shared" si="167"/>
        <v>CUNDINAMARCA</v>
      </c>
      <c r="E3539" s="16">
        <v>2021</v>
      </c>
      <c r="F3539" s="16">
        <v>6</v>
      </c>
      <c r="G3539" s="16" t="s">
        <v>204</v>
      </c>
      <c r="H3539" s="18">
        <v>108.972945690006</v>
      </c>
      <c r="I3539" s="18">
        <v>102.577970963261</v>
      </c>
      <c r="J3539" s="18">
        <v>98.024926504647894</v>
      </c>
      <c r="K3539" s="18">
        <v>90.352430517758805</v>
      </c>
      <c r="L3539" s="20">
        <v>93.793129669410504</v>
      </c>
    </row>
    <row r="3540" spans="1:12" ht="16" x14ac:dyDescent="0.2">
      <c r="A3540" s="22">
        <f t="shared" si="165"/>
        <v>44378</v>
      </c>
      <c r="B3540" s="15" t="s">
        <v>207</v>
      </c>
      <c r="C3540" s="15" t="str">
        <f t="shared" si="166"/>
        <v>CUNDINAMARCA</v>
      </c>
      <c r="D3540" s="23" t="str">
        <f t="shared" si="167"/>
        <v>CUNDINAMARCA</v>
      </c>
      <c r="E3540" s="15">
        <v>2021</v>
      </c>
      <c r="F3540" s="15">
        <v>7</v>
      </c>
      <c r="G3540" s="15" t="s">
        <v>204</v>
      </c>
      <c r="H3540" s="17">
        <v>126.452595539912</v>
      </c>
      <c r="I3540" s="17">
        <v>116.14285345122499</v>
      </c>
      <c r="J3540" s="17">
        <v>126.240108505544</v>
      </c>
      <c r="K3540" s="17">
        <v>113.552769790645</v>
      </c>
      <c r="L3540" s="19">
        <v>96.222648898351807</v>
      </c>
    </row>
    <row r="3541" spans="1:12" ht="16" x14ac:dyDescent="0.2">
      <c r="A3541" s="22">
        <f t="shared" si="165"/>
        <v>44409</v>
      </c>
      <c r="B3541" s="16" t="s">
        <v>207</v>
      </c>
      <c r="C3541" s="15" t="str">
        <f t="shared" si="166"/>
        <v>CUNDINAMARCA</v>
      </c>
      <c r="D3541" s="23" t="str">
        <f t="shared" si="167"/>
        <v>CUNDINAMARCA</v>
      </c>
      <c r="E3541" s="16">
        <v>2021</v>
      </c>
      <c r="F3541" s="16">
        <v>8</v>
      </c>
      <c r="G3541" s="16" t="s">
        <v>204</v>
      </c>
      <c r="H3541" s="18">
        <v>130.19527049813101</v>
      </c>
      <c r="I3541" s="18">
        <v>115.53261603970699</v>
      </c>
      <c r="J3541" s="18">
        <v>155.57172151508999</v>
      </c>
      <c r="K3541" s="18">
        <v>130.74920879049799</v>
      </c>
      <c r="L3541" s="20">
        <v>95.7435887687014</v>
      </c>
    </row>
    <row r="3542" spans="1:12" ht="16" x14ac:dyDescent="0.2">
      <c r="A3542" s="22">
        <f t="shared" si="165"/>
        <v>44440</v>
      </c>
      <c r="B3542" s="15" t="s">
        <v>207</v>
      </c>
      <c r="C3542" s="15" t="str">
        <f t="shared" si="166"/>
        <v>CUNDINAMARCA</v>
      </c>
      <c r="D3542" s="23" t="str">
        <f t="shared" si="167"/>
        <v>CUNDINAMARCA</v>
      </c>
      <c r="E3542" s="15">
        <v>2021</v>
      </c>
      <c r="F3542" s="15">
        <v>9</v>
      </c>
      <c r="G3542" s="15" t="s">
        <v>204</v>
      </c>
      <c r="H3542" s="17">
        <v>137.97350156821301</v>
      </c>
      <c r="I3542" s="17">
        <v>121.626315239924</v>
      </c>
      <c r="J3542" s="17">
        <v>146.92303136966001</v>
      </c>
      <c r="K3542" s="17">
        <v>129.169771212141</v>
      </c>
      <c r="L3542" s="19">
        <v>96.085774575594598</v>
      </c>
    </row>
    <row r="3543" spans="1:12" ht="16" x14ac:dyDescent="0.2">
      <c r="A3543" s="22">
        <f t="shared" si="165"/>
        <v>44470</v>
      </c>
      <c r="B3543" s="16" t="s">
        <v>207</v>
      </c>
      <c r="C3543" s="15" t="str">
        <f t="shared" si="166"/>
        <v>CUNDINAMARCA</v>
      </c>
      <c r="D3543" s="23" t="str">
        <f t="shared" si="167"/>
        <v>CUNDINAMARCA</v>
      </c>
      <c r="E3543" s="16">
        <v>2021</v>
      </c>
      <c r="F3543" s="16">
        <v>10</v>
      </c>
      <c r="G3543" s="16" t="s">
        <v>204</v>
      </c>
      <c r="H3543" s="18">
        <v>135.61133698874201</v>
      </c>
      <c r="I3543" s="18">
        <v>117.715161370384</v>
      </c>
      <c r="J3543" s="18">
        <v>137.09708384317</v>
      </c>
      <c r="K3543" s="18">
        <v>117.21198235737999</v>
      </c>
      <c r="L3543" s="20">
        <v>95.720776381575206</v>
      </c>
    </row>
    <row r="3544" spans="1:12" ht="16" x14ac:dyDescent="0.2">
      <c r="A3544" s="22">
        <f t="shared" si="165"/>
        <v>44501</v>
      </c>
      <c r="B3544" s="15" t="s">
        <v>207</v>
      </c>
      <c r="C3544" s="15" t="str">
        <f t="shared" si="166"/>
        <v>CUNDINAMARCA</v>
      </c>
      <c r="D3544" s="23" t="str">
        <f t="shared" si="167"/>
        <v>CUNDINAMARCA</v>
      </c>
      <c r="E3544" s="15">
        <v>2021</v>
      </c>
      <c r="F3544" s="15">
        <v>11</v>
      </c>
      <c r="G3544" s="15" t="s">
        <v>204</v>
      </c>
      <c r="H3544" s="17">
        <v>131.67248254016201</v>
      </c>
      <c r="I3544" s="17">
        <v>113.037523645204</v>
      </c>
      <c r="J3544" s="17">
        <v>160.905525531937</v>
      </c>
      <c r="K3544" s="17">
        <v>131.00000908685601</v>
      </c>
      <c r="L3544" s="19">
        <v>96.907020512138104</v>
      </c>
    </row>
    <row r="3545" spans="1:12" ht="16" x14ac:dyDescent="0.2">
      <c r="A3545" s="22">
        <f t="shared" si="165"/>
        <v>44531</v>
      </c>
      <c r="B3545" s="16" t="s">
        <v>207</v>
      </c>
      <c r="C3545" s="15" t="str">
        <f t="shared" si="166"/>
        <v>CUNDINAMARCA</v>
      </c>
      <c r="D3545" s="23" t="str">
        <f t="shared" si="167"/>
        <v>CUNDINAMARCA</v>
      </c>
      <c r="E3545" s="16">
        <v>2021</v>
      </c>
      <c r="F3545" s="16">
        <v>12</v>
      </c>
      <c r="G3545" s="16" t="s">
        <v>204</v>
      </c>
      <c r="H3545" s="18">
        <v>138.817841881709</v>
      </c>
      <c r="I3545" s="18">
        <v>121.549067001059</v>
      </c>
      <c r="J3545" s="18">
        <v>144.437865151453</v>
      </c>
      <c r="K3545" s="18">
        <v>124.787077667593</v>
      </c>
      <c r="L3545" s="20">
        <v>96.484991350303204</v>
      </c>
    </row>
    <row r="3546" spans="1:12" ht="16" x14ac:dyDescent="0.2">
      <c r="A3546" s="22">
        <f t="shared" si="165"/>
        <v>44562</v>
      </c>
      <c r="B3546" s="15" t="s">
        <v>207</v>
      </c>
      <c r="C3546" s="15" t="str">
        <f t="shared" si="166"/>
        <v>CUNDINAMARCA</v>
      </c>
      <c r="D3546" s="23" t="str">
        <f t="shared" si="167"/>
        <v>CUNDINAMARCA</v>
      </c>
      <c r="E3546" s="15">
        <v>2022</v>
      </c>
      <c r="F3546" s="15">
        <v>1</v>
      </c>
      <c r="G3546" s="15" t="s">
        <v>204</v>
      </c>
      <c r="H3546" s="17">
        <v>129.01220910989699</v>
      </c>
      <c r="I3546" s="17">
        <v>111.69373453525699</v>
      </c>
      <c r="J3546" s="17">
        <v>115.006015369422</v>
      </c>
      <c r="K3546" s="17">
        <v>100.207018132244</v>
      </c>
      <c r="L3546" s="19">
        <v>97.192175351215695</v>
      </c>
    </row>
    <row r="3547" spans="1:12" ht="16" x14ac:dyDescent="0.2">
      <c r="A3547" s="22">
        <f t="shared" si="165"/>
        <v>44593</v>
      </c>
      <c r="B3547" s="16" t="s">
        <v>207</v>
      </c>
      <c r="C3547" s="15" t="str">
        <f t="shared" si="166"/>
        <v>CUNDINAMARCA</v>
      </c>
      <c r="D3547" s="23" t="str">
        <f t="shared" si="167"/>
        <v>CUNDINAMARCA</v>
      </c>
      <c r="E3547" s="16">
        <v>2022</v>
      </c>
      <c r="F3547" s="16">
        <v>2</v>
      </c>
      <c r="G3547" s="16" t="s">
        <v>204</v>
      </c>
      <c r="H3547" s="18">
        <v>148.019088102757</v>
      </c>
      <c r="I3547" s="18">
        <v>124.36323894564801</v>
      </c>
      <c r="J3547" s="18">
        <v>187.66060860263499</v>
      </c>
      <c r="K3547" s="18">
        <v>146.451571314229</v>
      </c>
      <c r="L3547" s="20">
        <v>102.724179229322</v>
      </c>
    </row>
    <row r="3548" spans="1:12" ht="16" x14ac:dyDescent="0.2">
      <c r="A3548" s="22">
        <f t="shared" si="165"/>
        <v>44621</v>
      </c>
      <c r="B3548" s="15" t="s">
        <v>207</v>
      </c>
      <c r="C3548" s="15" t="str">
        <f t="shared" si="166"/>
        <v>CUNDINAMARCA</v>
      </c>
      <c r="D3548" s="23" t="str">
        <f t="shared" si="167"/>
        <v>CUNDINAMARCA</v>
      </c>
      <c r="E3548" s="15">
        <v>2022</v>
      </c>
      <c r="F3548" s="15">
        <v>3</v>
      </c>
      <c r="G3548" s="15" t="s">
        <v>204</v>
      </c>
      <c r="H3548" s="17">
        <v>143.208300897849</v>
      </c>
      <c r="I3548" s="17">
        <v>123.356634609889</v>
      </c>
      <c r="J3548" s="17">
        <v>151.811087794245</v>
      </c>
      <c r="K3548" s="17">
        <v>128.58523396139199</v>
      </c>
      <c r="L3548" s="19">
        <v>103.807767617816</v>
      </c>
    </row>
    <row r="3549" spans="1:12" ht="16" x14ac:dyDescent="0.2">
      <c r="A3549" s="22">
        <f t="shared" si="165"/>
        <v>44652</v>
      </c>
      <c r="B3549" s="16" t="s">
        <v>207</v>
      </c>
      <c r="C3549" s="15" t="str">
        <f t="shared" si="166"/>
        <v>CUNDINAMARCA</v>
      </c>
      <c r="D3549" s="23" t="str">
        <f t="shared" si="167"/>
        <v>CUNDINAMARCA</v>
      </c>
      <c r="E3549" s="16">
        <v>2022</v>
      </c>
      <c r="F3549" s="16">
        <v>4</v>
      </c>
      <c r="G3549" s="16" t="s">
        <v>204</v>
      </c>
      <c r="H3549" s="18">
        <v>128.87612919771499</v>
      </c>
      <c r="I3549" s="18">
        <v>109.32887922622101</v>
      </c>
      <c r="J3549" s="18">
        <v>157.46498770162401</v>
      </c>
      <c r="K3549" s="18">
        <v>123.048393218979</v>
      </c>
      <c r="L3549" s="20">
        <v>100.967625420603</v>
      </c>
    </row>
    <row r="3550" spans="1:12" ht="16" x14ac:dyDescent="0.2">
      <c r="A3550" s="22">
        <f t="shared" si="165"/>
        <v>44682</v>
      </c>
      <c r="B3550" s="15" t="s">
        <v>207</v>
      </c>
      <c r="C3550" s="15" t="str">
        <f t="shared" si="166"/>
        <v>CUNDINAMARCA</v>
      </c>
      <c r="D3550" s="23" t="str">
        <f t="shared" si="167"/>
        <v>CUNDINAMARCA</v>
      </c>
      <c r="E3550" s="15">
        <v>2022</v>
      </c>
      <c r="F3550" s="15">
        <v>5</v>
      </c>
      <c r="G3550" s="15" t="s">
        <v>204</v>
      </c>
      <c r="H3550" s="17">
        <v>131.620445269497</v>
      </c>
      <c r="I3550" s="17">
        <v>110.79755866198001</v>
      </c>
      <c r="J3550" s="17">
        <v>126.604477913865</v>
      </c>
      <c r="K3550" s="17">
        <v>105.80374765848499</v>
      </c>
      <c r="L3550" s="19">
        <v>101.218561678992</v>
      </c>
    </row>
    <row r="3551" spans="1:12" ht="16" x14ac:dyDescent="0.2">
      <c r="A3551" s="22">
        <f t="shared" si="165"/>
        <v>44713</v>
      </c>
      <c r="B3551" s="16" t="s">
        <v>207</v>
      </c>
      <c r="C3551" s="15" t="str">
        <f t="shared" si="166"/>
        <v>CUNDINAMARCA</v>
      </c>
      <c r="D3551" s="23" t="str">
        <f t="shared" si="167"/>
        <v>CUNDINAMARCA</v>
      </c>
      <c r="E3551" s="16">
        <v>2022</v>
      </c>
      <c r="F3551" s="16">
        <v>6</v>
      </c>
      <c r="G3551" s="16" t="s">
        <v>204</v>
      </c>
      <c r="H3551" s="18">
        <v>125.609476788968</v>
      </c>
      <c r="I3551" s="18">
        <v>105.441404952985</v>
      </c>
      <c r="J3551" s="18">
        <v>129.30284419343201</v>
      </c>
      <c r="K3551" s="18">
        <v>108.299854541325</v>
      </c>
      <c r="L3551" s="20">
        <v>100.728095355778</v>
      </c>
    </row>
    <row r="3552" spans="1:12" ht="16" x14ac:dyDescent="0.2">
      <c r="A3552" s="22">
        <f t="shared" si="165"/>
        <v>44743</v>
      </c>
      <c r="B3552" s="15" t="s">
        <v>207</v>
      </c>
      <c r="C3552" s="15" t="str">
        <f t="shared" si="166"/>
        <v>CUNDINAMARCA</v>
      </c>
      <c r="D3552" s="23" t="str">
        <f t="shared" si="167"/>
        <v>CUNDINAMARCA</v>
      </c>
      <c r="E3552" s="15">
        <v>2022</v>
      </c>
      <c r="F3552" s="15">
        <v>7</v>
      </c>
      <c r="G3552" s="15" t="s">
        <v>204</v>
      </c>
      <c r="H3552" s="17">
        <v>142.824868474184</v>
      </c>
      <c r="I3552" s="17">
        <v>116.020602366405</v>
      </c>
      <c r="J3552" s="17">
        <v>137.79610962102601</v>
      </c>
      <c r="K3552" s="17">
        <v>113.40084271225599</v>
      </c>
      <c r="L3552" s="19">
        <v>99.998098967739494</v>
      </c>
    </row>
    <row r="3553" spans="1:12" ht="16" x14ac:dyDescent="0.2">
      <c r="A3553" s="22">
        <f t="shared" si="165"/>
        <v>44774</v>
      </c>
      <c r="B3553" s="16" t="s">
        <v>207</v>
      </c>
      <c r="C3553" s="15" t="str">
        <f t="shared" si="166"/>
        <v>CUNDINAMARCA</v>
      </c>
      <c r="D3553" s="23" t="str">
        <f t="shared" si="167"/>
        <v>CUNDINAMARCA</v>
      </c>
      <c r="E3553" s="16">
        <v>2022</v>
      </c>
      <c r="F3553" s="16">
        <v>8</v>
      </c>
      <c r="G3553" s="16" t="s">
        <v>204</v>
      </c>
      <c r="H3553" s="18">
        <v>163.619140056633</v>
      </c>
      <c r="I3553" s="18">
        <v>130.56086578839401</v>
      </c>
      <c r="J3553" s="18">
        <v>152.798156711025</v>
      </c>
      <c r="K3553" s="18">
        <v>121.472671175039</v>
      </c>
      <c r="L3553" s="20">
        <v>100.602627226584</v>
      </c>
    </row>
    <row r="3554" spans="1:12" ht="16" x14ac:dyDescent="0.2">
      <c r="A3554" s="22">
        <f t="shared" si="165"/>
        <v>44805</v>
      </c>
      <c r="B3554" s="15" t="s">
        <v>207</v>
      </c>
      <c r="C3554" s="15" t="str">
        <f t="shared" si="166"/>
        <v>CUNDINAMARCA</v>
      </c>
      <c r="D3554" s="23" t="str">
        <f t="shared" si="167"/>
        <v>CUNDINAMARCA</v>
      </c>
      <c r="E3554" s="15">
        <v>2022</v>
      </c>
      <c r="F3554" s="15">
        <v>9</v>
      </c>
      <c r="G3554" s="15" t="s">
        <v>204</v>
      </c>
      <c r="H3554" s="17">
        <v>149.54638172608901</v>
      </c>
      <c r="I3554" s="17">
        <v>120.828976983478</v>
      </c>
      <c r="J3554" s="17">
        <v>153.951467867389</v>
      </c>
      <c r="K3554" s="17">
        <v>124.926256160424</v>
      </c>
      <c r="L3554" s="19">
        <v>99.2452901925746</v>
      </c>
    </row>
    <row r="3555" spans="1:12" ht="16" x14ac:dyDescent="0.2">
      <c r="A3555" s="22">
        <f t="shared" si="165"/>
        <v>44835</v>
      </c>
      <c r="B3555" s="16" t="s">
        <v>207</v>
      </c>
      <c r="C3555" s="15" t="str">
        <f t="shared" si="166"/>
        <v>CUNDINAMARCA</v>
      </c>
      <c r="D3555" s="23" t="str">
        <f t="shared" si="167"/>
        <v>CUNDINAMARCA</v>
      </c>
      <c r="E3555" s="16">
        <v>2022</v>
      </c>
      <c r="F3555" s="16">
        <v>10</v>
      </c>
      <c r="G3555" s="16" t="s">
        <v>204</v>
      </c>
      <c r="H3555" s="18">
        <v>146.03907542880401</v>
      </c>
      <c r="I3555" s="18">
        <v>114.322128564563</v>
      </c>
      <c r="J3555" s="18">
        <v>135.147941299927</v>
      </c>
      <c r="K3555" s="18">
        <v>108.41093629744</v>
      </c>
      <c r="L3555" s="20">
        <v>97.066707222021606</v>
      </c>
    </row>
    <row r="3556" spans="1:12" ht="16" x14ac:dyDescent="0.2">
      <c r="A3556" s="22">
        <f t="shared" si="165"/>
        <v>44866</v>
      </c>
      <c r="B3556" s="15" t="s">
        <v>207</v>
      </c>
      <c r="C3556" s="15" t="str">
        <f t="shared" si="166"/>
        <v>CUNDINAMARCA</v>
      </c>
      <c r="D3556" s="23" t="str">
        <f t="shared" si="167"/>
        <v>CUNDINAMARCA</v>
      </c>
      <c r="E3556" s="15">
        <v>2022</v>
      </c>
      <c r="F3556" s="15">
        <v>11</v>
      </c>
      <c r="G3556" s="15" t="s">
        <v>204</v>
      </c>
      <c r="H3556" s="17">
        <v>153.36409102915999</v>
      </c>
      <c r="I3556" s="17">
        <v>113.934200258107</v>
      </c>
      <c r="J3556" s="17">
        <v>168.337375656273</v>
      </c>
      <c r="K3556" s="17">
        <v>122.128560555585</v>
      </c>
      <c r="L3556" s="19">
        <v>96.507803737429398</v>
      </c>
    </row>
    <row r="3557" spans="1:12" ht="16" x14ac:dyDescent="0.2">
      <c r="A3557" s="22">
        <f t="shared" si="165"/>
        <v>44896</v>
      </c>
      <c r="B3557" s="16" t="s">
        <v>207</v>
      </c>
      <c r="C3557" s="15" t="str">
        <f t="shared" si="166"/>
        <v>CUNDINAMARCA</v>
      </c>
      <c r="D3557" s="23" t="str">
        <f t="shared" si="167"/>
        <v>CUNDINAMARCA</v>
      </c>
      <c r="E3557" s="16">
        <v>2022</v>
      </c>
      <c r="F3557" s="16">
        <v>12</v>
      </c>
      <c r="G3557" s="16" t="s">
        <v>204</v>
      </c>
      <c r="H3557" s="18">
        <v>155.253585754325</v>
      </c>
      <c r="I3557" s="18">
        <v>116.50686943575801</v>
      </c>
      <c r="J3557" s="18">
        <v>182.053448065829</v>
      </c>
      <c r="K3557" s="18">
        <v>134.98265126155499</v>
      </c>
      <c r="L3557" s="20">
        <v>95.059217154915103</v>
      </c>
    </row>
    <row r="3558" spans="1:12" ht="16" x14ac:dyDescent="0.2">
      <c r="A3558" s="22">
        <f t="shared" si="165"/>
        <v>44927</v>
      </c>
      <c r="B3558" s="15" t="s">
        <v>207</v>
      </c>
      <c r="C3558" s="15" t="str">
        <f t="shared" si="166"/>
        <v>CUNDINAMARCA</v>
      </c>
      <c r="D3558" s="23" t="str">
        <f t="shared" si="167"/>
        <v>CUNDINAMARCA</v>
      </c>
      <c r="E3558" s="15">
        <v>2023</v>
      </c>
      <c r="F3558" s="15">
        <v>1</v>
      </c>
      <c r="G3558" s="15" t="s">
        <v>204</v>
      </c>
      <c r="H3558" s="17">
        <v>137.49267284780501</v>
      </c>
      <c r="I3558" s="17">
        <v>101.301888892191</v>
      </c>
      <c r="J3558" s="17">
        <v>152.86210493238801</v>
      </c>
      <c r="K3558" s="17">
        <v>107.67909233008299</v>
      </c>
      <c r="L3558" s="19">
        <v>98.401231868904802</v>
      </c>
    </row>
    <row r="3559" spans="1:12" ht="16" x14ac:dyDescent="0.2">
      <c r="A3559" s="22">
        <f t="shared" si="165"/>
        <v>44958</v>
      </c>
      <c r="B3559" s="16" t="s">
        <v>207</v>
      </c>
      <c r="C3559" s="15" t="str">
        <f t="shared" si="166"/>
        <v>CUNDINAMARCA</v>
      </c>
      <c r="D3559" s="23" t="str">
        <f t="shared" si="167"/>
        <v>CUNDINAMARCA</v>
      </c>
      <c r="E3559" s="16">
        <v>2023</v>
      </c>
      <c r="F3559" s="16">
        <v>2</v>
      </c>
      <c r="G3559" s="16" t="s">
        <v>204</v>
      </c>
      <c r="H3559" s="18">
        <v>158.16146905157899</v>
      </c>
      <c r="I3559" s="18">
        <v>115.30064068786299</v>
      </c>
      <c r="J3559" s="18">
        <v>164.62929573634901</v>
      </c>
      <c r="K3559" s="18">
        <v>116.372587445706</v>
      </c>
      <c r="L3559" s="20">
        <v>100.06653612911801</v>
      </c>
    </row>
    <row r="3560" spans="1:12" ht="16" x14ac:dyDescent="0.2">
      <c r="A3560" s="22">
        <f t="shared" si="165"/>
        <v>44986</v>
      </c>
      <c r="B3560" s="15" t="s">
        <v>207</v>
      </c>
      <c r="C3560" s="15" t="str">
        <f t="shared" si="166"/>
        <v>CUNDINAMARCA</v>
      </c>
      <c r="D3560" s="23" t="str">
        <f t="shared" si="167"/>
        <v>CUNDINAMARCA</v>
      </c>
      <c r="E3560" s="15">
        <v>2023</v>
      </c>
      <c r="F3560" s="15">
        <v>3</v>
      </c>
      <c r="G3560" s="15" t="s">
        <v>204</v>
      </c>
      <c r="H3560" s="17">
        <v>194.40044883242101</v>
      </c>
      <c r="I3560" s="17">
        <v>139.328984876455</v>
      </c>
      <c r="J3560" s="17">
        <v>172.66830756020499</v>
      </c>
      <c r="K3560" s="17">
        <v>125.508414387493</v>
      </c>
      <c r="L3560" s="19">
        <v>101.777465163584</v>
      </c>
    </row>
    <row r="3561" spans="1:12" ht="16" x14ac:dyDescent="0.2">
      <c r="A3561" s="22">
        <f t="shared" si="165"/>
        <v>45017</v>
      </c>
      <c r="B3561" s="16" t="s">
        <v>207</v>
      </c>
      <c r="C3561" s="15" t="str">
        <f t="shared" si="166"/>
        <v>CUNDINAMARCA</v>
      </c>
      <c r="D3561" s="23" t="str">
        <f t="shared" si="167"/>
        <v>CUNDINAMARCA</v>
      </c>
      <c r="E3561" s="16">
        <v>2023</v>
      </c>
      <c r="F3561" s="16">
        <v>4</v>
      </c>
      <c r="G3561" s="16" t="s">
        <v>204</v>
      </c>
      <c r="H3561" s="18">
        <v>162.350972516144</v>
      </c>
      <c r="I3561" s="18">
        <v>117.393915021316</v>
      </c>
      <c r="J3561" s="18">
        <v>185.913234960816</v>
      </c>
      <c r="K3561" s="18">
        <v>128.83386094309799</v>
      </c>
      <c r="L3561" s="20">
        <v>102.245119099671</v>
      </c>
    </row>
    <row r="3562" spans="1:12" ht="16" x14ac:dyDescent="0.2">
      <c r="A3562" s="22">
        <f t="shared" si="165"/>
        <v>45047</v>
      </c>
      <c r="B3562" s="15" t="s">
        <v>207</v>
      </c>
      <c r="C3562" s="15" t="str">
        <f t="shared" si="166"/>
        <v>CUNDINAMARCA</v>
      </c>
      <c r="D3562" s="23" t="str">
        <f t="shared" si="167"/>
        <v>CUNDINAMARCA</v>
      </c>
      <c r="E3562" s="15">
        <v>2023</v>
      </c>
      <c r="F3562" s="15">
        <v>5</v>
      </c>
      <c r="G3562" s="15" t="s">
        <v>204</v>
      </c>
      <c r="H3562" s="17">
        <v>163.473773202057</v>
      </c>
      <c r="I3562" s="17">
        <v>118.418192154987</v>
      </c>
      <c r="J3562" s="17">
        <v>171.62377118359899</v>
      </c>
      <c r="K3562" s="17">
        <v>123.644297159744</v>
      </c>
      <c r="L3562" s="19">
        <v>103.294488907477</v>
      </c>
    </row>
    <row r="3563" spans="1:12" ht="16" x14ac:dyDescent="0.2">
      <c r="A3563" s="22">
        <f t="shared" si="165"/>
        <v>45078</v>
      </c>
      <c r="B3563" s="16" t="s">
        <v>207</v>
      </c>
      <c r="C3563" s="15" t="str">
        <f t="shared" si="166"/>
        <v>CUNDINAMARCA</v>
      </c>
      <c r="D3563" s="23" t="str">
        <f t="shared" si="167"/>
        <v>CUNDINAMARCA</v>
      </c>
      <c r="E3563" s="16">
        <v>2023</v>
      </c>
      <c r="F3563" s="16">
        <v>6</v>
      </c>
      <c r="G3563" s="16" t="s">
        <v>204</v>
      </c>
      <c r="H3563" s="18">
        <v>154.66062093610299</v>
      </c>
      <c r="I3563" s="18">
        <v>113.54771140589099</v>
      </c>
      <c r="J3563" s="18">
        <v>170.09383515488699</v>
      </c>
      <c r="K3563" s="18">
        <v>122.708063610019</v>
      </c>
      <c r="L3563" s="20">
        <v>103.579643746554</v>
      </c>
    </row>
    <row r="3564" spans="1:12" ht="16" x14ac:dyDescent="0.2">
      <c r="A3564" s="22">
        <f t="shared" si="165"/>
        <v>45108</v>
      </c>
      <c r="B3564" s="15" t="s">
        <v>207</v>
      </c>
      <c r="C3564" s="15" t="str">
        <f t="shared" si="166"/>
        <v>CUNDINAMARCA</v>
      </c>
      <c r="D3564" s="23" t="str">
        <f t="shared" si="167"/>
        <v>CUNDINAMARCA</v>
      </c>
      <c r="E3564" s="15">
        <v>2023</v>
      </c>
      <c r="F3564" s="15">
        <v>7</v>
      </c>
      <c r="G3564" s="15" t="s">
        <v>204</v>
      </c>
      <c r="H3564" s="17">
        <v>157.12068657740201</v>
      </c>
      <c r="I3564" s="17">
        <v>117.247048729494</v>
      </c>
      <c r="J3564" s="17">
        <v>161.02975894281099</v>
      </c>
      <c r="K3564" s="17">
        <v>120.328034443742</v>
      </c>
      <c r="L3564" s="19">
        <v>104.743075489991</v>
      </c>
    </row>
    <row r="3565" spans="1:12" ht="16" x14ac:dyDescent="0.2">
      <c r="A3565" s="22">
        <f t="shared" si="165"/>
        <v>45139</v>
      </c>
      <c r="B3565" s="16" t="s">
        <v>207</v>
      </c>
      <c r="C3565" s="15" t="str">
        <f t="shared" si="166"/>
        <v>CUNDINAMARCA</v>
      </c>
      <c r="D3565" s="23" t="str">
        <f t="shared" si="167"/>
        <v>CUNDINAMARCA</v>
      </c>
      <c r="E3565" s="16">
        <v>2023</v>
      </c>
      <c r="F3565" s="16">
        <v>8</v>
      </c>
      <c r="G3565" s="16" t="s">
        <v>204</v>
      </c>
      <c r="H3565" s="18">
        <v>164.25100961237601</v>
      </c>
      <c r="I3565" s="18">
        <v>122.808470311364</v>
      </c>
      <c r="J3565" s="18">
        <v>166.613831612805</v>
      </c>
      <c r="K3565" s="18">
        <v>123.963274292082</v>
      </c>
      <c r="L3565" s="20">
        <v>105.57572762009799</v>
      </c>
    </row>
    <row r="3566" spans="1:12" ht="16" x14ac:dyDescent="0.2">
      <c r="A3566" s="22">
        <f t="shared" si="165"/>
        <v>45170</v>
      </c>
      <c r="B3566" s="15" t="s">
        <v>207</v>
      </c>
      <c r="C3566" s="15" t="str">
        <f t="shared" si="166"/>
        <v>CUNDINAMARCA</v>
      </c>
      <c r="D3566" s="23" t="str">
        <f t="shared" si="167"/>
        <v>CUNDINAMARCA</v>
      </c>
      <c r="E3566" s="15">
        <v>2023</v>
      </c>
      <c r="F3566" s="15">
        <v>9</v>
      </c>
      <c r="G3566" s="15" t="s">
        <v>204</v>
      </c>
      <c r="H3566" s="17">
        <v>171.752821000849</v>
      </c>
      <c r="I3566" s="17">
        <v>128.48459286577199</v>
      </c>
      <c r="J3566" s="17">
        <v>167.597262142929</v>
      </c>
      <c r="K3566" s="17">
        <v>125.456920743987</v>
      </c>
      <c r="L3566" s="19">
        <v>105.15369845826299</v>
      </c>
    </row>
    <row r="3567" spans="1:12" ht="16" x14ac:dyDescent="0.2">
      <c r="A3567" s="22">
        <f t="shared" si="165"/>
        <v>45200</v>
      </c>
      <c r="B3567" s="16" t="s">
        <v>207</v>
      </c>
      <c r="C3567" s="15" t="str">
        <f t="shared" si="166"/>
        <v>CUNDINAMARCA</v>
      </c>
      <c r="D3567" s="23" t="str">
        <f t="shared" si="167"/>
        <v>CUNDINAMARCA</v>
      </c>
      <c r="E3567" s="16">
        <v>2023</v>
      </c>
      <c r="F3567" s="16">
        <v>10</v>
      </c>
      <c r="G3567" s="16" t="s">
        <v>204</v>
      </c>
      <c r="H3567" s="18">
        <v>173.773842669484</v>
      </c>
      <c r="I3567" s="18">
        <v>130.07557821952699</v>
      </c>
      <c r="J3567" s="18">
        <v>180.455276889994</v>
      </c>
      <c r="K3567" s="18">
        <v>133.34671334182801</v>
      </c>
      <c r="L3567" s="20">
        <v>106.693534589282</v>
      </c>
    </row>
    <row r="3568" spans="1:12" ht="16" x14ac:dyDescent="0.2">
      <c r="A3568" s="22">
        <f t="shared" si="165"/>
        <v>45231</v>
      </c>
      <c r="B3568" s="15" t="s">
        <v>207</v>
      </c>
      <c r="C3568" s="15" t="str">
        <f t="shared" si="166"/>
        <v>CUNDINAMARCA</v>
      </c>
      <c r="D3568" s="23" t="str">
        <f t="shared" si="167"/>
        <v>CUNDINAMARCA</v>
      </c>
      <c r="E3568" s="15">
        <v>2023</v>
      </c>
      <c r="F3568" s="15">
        <v>11</v>
      </c>
      <c r="G3568" s="15" t="s">
        <v>204</v>
      </c>
      <c r="H3568" s="17">
        <v>170.25385240328899</v>
      </c>
      <c r="I3568" s="17">
        <v>128.17454847703701</v>
      </c>
      <c r="J3568" s="17">
        <v>174.51032372500799</v>
      </c>
      <c r="K3568" s="17">
        <v>129.11359936363399</v>
      </c>
      <c r="L3568" s="19">
        <v>106.670722202156</v>
      </c>
    </row>
    <row r="3569" spans="1:12" ht="16" x14ac:dyDescent="0.2">
      <c r="A3569" s="22">
        <f t="shared" si="165"/>
        <v>45261</v>
      </c>
      <c r="B3569" s="16" t="s">
        <v>207</v>
      </c>
      <c r="C3569" s="15" t="str">
        <f t="shared" si="166"/>
        <v>CUNDINAMARCA</v>
      </c>
      <c r="D3569" s="23" t="str">
        <f t="shared" si="167"/>
        <v>CUNDINAMARCA</v>
      </c>
      <c r="E3569" s="16">
        <v>2023</v>
      </c>
      <c r="F3569" s="16">
        <v>12</v>
      </c>
      <c r="G3569" s="16" t="s">
        <v>204</v>
      </c>
      <c r="H3569" s="18">
        <v>177.19917259160599</v>
      </c>
      <c r="I3569" s="18">
        <v>135.12759043521899</v>
      </c>
      <c r="J3569" s="18">
        <v>190.96275913823999</v>
      </c>
      <c r="K3569" s="18">
        <v>146.19911541891</v>
      </c>
      <c r="L3569" s="20">
        <v>105.564321426535</v>
      </c>
    </row>
    <row r="3570" spans="1:12" ht="16" x14ac:dyDescent="0.2">
      <c r="A3570" s="22">
        <f t="shared" si="165"/>
        <v>45292</v>
      </c>
      <c r="B3570" s="15" t="s">
        <v>207</v>
      </c>
      <c r="C3570" s="15" t="str">
        <f t="shared" si="166"/>
        <v>CUNDINAMARCA</v>
      </c>
      <c r="D3570" s="23" t="str">
        <f t="shared" si="167"/>
        <v>CUNDINAMARCA</v>
      </c>
      <c r="E3570" s="15">
        <v>2024</v>
      </c>
      <c r="F3570" s="15">
        <v>1</v>
      </c>
      <c r="G3570" s="15" t="s">
        <v>204</v>
      </c>
      <c r="H3570" s="17">
        <v>157.15871509303599</v>
      </c>
      <c r="I3570" s="17">
        <v>120.44175371281401</v>
      </c>
      <c r="J3570" s="17">
        <v>141.67007831847101</v>
      </c>
      <c r="K3570" s="17">
        <v>108.208215854705</v>
      </c>
      <c r="L3570" s="19">
        <v>105.746820523544</v>
      </c>
    </row>
    <row r="3571" spans="1:12" ht="16" x14ac:dyDescent="0.2">
      <c r="A3571" s="22">
        <f t="shared" si="165"/>
        <v>45323</v>
      </c>
      <c r="B3571" s="16" t="s">
        <v>207</v>
      </c>
      <c r="C3571" s="15" t="str">
        <f t="shared" si="166"/>
        <v>CUNDINAMARCA</v>
      </c>
      <c r="D3571" s="23" t="str">
        <f t="shared" si="167"/>
        <v>CUNDINAMARCA</v>
      </c>
      <c r="E3571" s="16">
        <v>2024</v>
      </c>
      <c r="F3571" s="16">
        <v>2</v>
      </c>
      <c r="G3571" s="16" t="s">
        <v>204</v>
      </c>
      <c r="H3571" s="18">
        <v>177.49900099643901</v>
      </c>
      <c r="I3571" s="18">
        <v>130.896241077018</v>
      </c>
      <c r="J3571" s="18">
        <v>188.514540986383</v>
      </c>
      <c r="K3571" s="18">
        <v>138.30405618361999</v>
      </c>
      <c r="L3571" s="20">
        <v>107.19540710605899</v>
      </c>
    </row>
    <row r="3572" spans="1:12" ht="16" x14ac:dyDescent="0.2">
      <c r="A3572" s="22">
        <f t="shared" si="165"/>
        <v>45352</v>
      </c>
      <c r="B3572" s="15" t="s">
        <v>207</v>
      </c>
      <c r="C3572" s="15" t="str">
        <f t="shared" si="166"/>
        <v>CUNDINAMARCA</v>
      </c>
      <c r="D3572" s="23" t="str">
        <f t="shared" si="167"/>
        <v>CUNDINAMARCA</v>
      </c>
      <c r="E3572" s="15">
        <v>2024</v>
      </c>
      <c r="F3572" s="15">
        <v>3</v>
      </c>
      <c r="G3572" s="15" t="s">
        <v>204</v>
      </c>
      <c r="H3572" s="17">
        <v>168.00687766072801</v>
      </c>
      <c r="I3572" s="17">
        <v>123.87952556041699</v>
      </c>
      <c r="J3572" s="17">
        <v>174.645790075495</v>
      </c>
      <c r="K3572" s="17">
        <v>126.274600443369</v>
      </c>
      <c r="L3572" s="19">
        <v>106.556660266525</v>
      </c>
    </row>
    <row r="3573" spans="1:12" ht="16" x14ac:dyDescent="0.2">
      <c r="A3573" s="22">
        <f t="shared" si="165"/>
        <v>45383</v>
      </c>
      <c r="B3573" s="16" t="s">
        <v>207</v>
      </c>
      <c r="C3573" s="15" t="str">
        <f t="shared" si="166"/>
        <v>CUNDINAMARCA</v>
      </c>
      <c r="D3573" s="23" t="str">
        <f t="shared" si="167"/>
        <v>CUNDINAMARCA</v>
      </c>
      <c r="E3573" s="16">
        <v>2024</v>
      </c>
      <c r="F3573" s="16">
        <v>4</v>
      </c>
      <c r="G3573" s="16" t="s">
        <v>204</v>
      </c>
      <c r="H3573" s="18">
        <v>178.11163810440701</v>
      </c>
      <c r="I3573" s="18">
        <v>131.57720508931399</v>
      </c>
      <c r="J3573" s="18">
        <v>180.500783457041</v>
      </c>
      <c r="K3573" s="18">
        <v>131.41965213488299</v>
      </c>
      <c r="L3573" s="20">
        <v>105.746820523544</v>
      </c>
    </row>
    <row r="3574" spans="1:12" ht="16" x14ac:dyDescent="0.2">
      <c r="A3574" s="22">
        <f t="shared" si="165"/>
        <v>45413</v>
      </c>
      <c r="B3574" s="15" t="s">
        <v>207</v>
      </c>
      <c r="C3574" s="15" t="str">
        <f t="shared" si="166"/>
        <v>CUNDINAMARCA</v>
      </c>
      <c r="D3574" s="23" t="str">
        <f t="shared" si="167"/>
        <v>CUNDINAMARCA</v>
      </c>
      <c r="E3574" s="15">
        <v>2024</v>
      </c>
      <c r="F3574" s="15">
        <v>5</v>
      </c>
      <c r="G3574" s="15" t="s">
        <v>204</v>
      </c>
      <c r="H3574" s="17">
        <v>164.73500224775</v>
      </c>
      <c r="I3574" s="17">
        <v>122.567954784904</v>
      </c>
      <c r="J3574" s="17">
        <v>175.96151692676901</v>
      </c>
      <c r="K3574" s="17">
        <v>128.70392841298101</v>
      </c>
      <c r="L3574" s="19">
        <v>105.23354181320499</v>
      </c>
    </row>
    <row r="3575" spans="1:12" ht="16" x14ac:dyDescent="0.2">
      <c r="A3575" s="22">
        <f t="shared" si="165"/>
        <v>45444</v>
      </c>
      <c r="B3575" s="16" t="s">
        <v>207</v>
      </c>
      <c r="C3575" s="15" t="str">
        <f t="shared" si="166"/>
        <v>CUNDINAMARCA</v>
      </c>
      <c r="D3575" s="23" t="str">
        <f t="shared" si="167"/>
        <v>CUNDINAMARCA</v>
      </c>
      <c r="E3575" s="16">
        <v>2024</v>
      </c>
      <c r="F3575" s="16">
        <v>6</v>
      </c>
      <c r="G3575" s="16" t="s">
        <v>204</v>
      </c>
      <c r="H3575" s="18">
        <v>153.70586097253201</v>
      </c>
      <c r="I3575" s="18">
        <v>112.850274422889</v>
      </c>
      <c r="J3575" s="18">
        <v>160.10373057988599</v>
      </c>
      <c r="K3575" s="18">
        <v>116.51472435296</v>
      </c>
      <c r="L3575" s="20">
        <v>104.56057639298101</v>
      </c>
    </row>
    <row r="3576" spans="1:12" ht="16" x14ac:dyDescent="0.2">
      <c r="A3576" s="22">
        <f t="shared" si="165"/>
        <v>45474</v>
      </c>
      <c r="B3576" s="15" t="s">
        <v>207</v>
      </c>
      <c r="C3576" s="15" t="str">
        <f t="shared" si="166"/>
        <v>CUNDINAMARCA</v>
      </c>
      <c r="D3576" s="23" t="str">
        <f t="shared" si="167"/>
        <v>CUNDINAMARCA</v>
      </c>
      <c r="E3576" s="15">
        <v>2024</v>
      </c>
      <c r="F3576" s="15">
        <v>7</v>
      </c>
      <c r="G3576" s="15" t="s">
        <v>204</v>
      </c>
      <c r="H3576" s="17">
        <v>168.461935118414</v>
      </c>
      <c r="I3576" s="17">
        <v>123.376452413895</v>
      </c>
      <c r="J3576" s="17">
        <v>156.347418849881</v>
      </c>
      <c r="K3576" s="17">
        <v>113.88903328655</v>
      </c>
      <c r="L3576" s="19">
        <v>103.03214645552499</v>
      </c>
    </row>
    <row r="3577" spans="1:12" ht="16" x14ac:dyDescent="0.2">
      <c r="A3577" s="22">
        <f t="shared" si="165"/>
        <v>45505</v>
      </c>
      <c r="B3577" s="16" t="s">
        <v>207</v>
      </c>
      <c r="C3577" s="15" t="str">
        <f t="shared" si="166"/>
        <v>CUNDINAMARCA</v>
      </c>
      <c r="D3577" s="23" t="str">
        <f t="shared" si="167"/>
        <v>CUNDINAMARCA</v>
      </c>
      <c r="E3577" s="16">
        <v>2024</v>
      </c>
      <c r="F3577" s="16">
        <v>8</v>
      </c>
      <c r="G3577" s="16" t="s">
        <v>204</v>
      </c>
      <c r="H3577" s="18">
        <v>158.47382109931499</v>
      </c>
      <c r="I3577" s="18">
        <v>114.824577356289</v>
      </c>
      <c r="J3577" s="18">
        <v>164.53258029013</v>
      </c>
      <c r="K3577" s="18">
        <v>118.643004578117</v>
      </c>
      <c r="L3577" s="20">
        <v>103.545425165865</v>
      </c>
    </row>
    <row r="3578" spans="1:12" ht="16" x14ac:dyDescent="0.2">
      <c r="A3578" s="22">
        <f t="shared" si="165"/>
        <v>45536</v>
      </c>
      <c r="B3578" s="15" t="s">
        <v>207</v>
      </c>
      <c r="C3578" s="15" t="str">
        <f t="shared" si="166"/>
        <v>CUNDINAMARCA</v>
      </c>
      <c r="D3578" s="23" t="str">
        <f t="shared" si="167"/>
        <v>CUNDINAMARCA</v>
      </c>
      <c r="E3578" s="15">
        <v>2024</v>
      </c>
      <c r="F3578" s="15">
        <v>9</v>
      </c>
      <c r="G3578" s="15" t="s">
        <v>204</v>
      </c>
      <c r="H3578" s="17">
        <v>168.55029532683599</v>
      </c>
      <c r="I3578" s="17">
        <v>120.20294303219301</v>
      </c>
      <c r="J3578" s="17">
        <v>175.17434900015201</v>
      </c>
      <c r="K3578" s="17">
        <v>124.567877785698</v>
      </c>
      <c r="L3578" s="19">
        <v>104.857137425622</v>
      </c>
    </row>
    <row r="3579" spans="1:12" ht="16" x14ac:dyDescent="0.2">
      <c r="A3579" s="22">
        <f t="shared" si="165"/>
        <v>45566</v>
      </c>
      <c r="B3579" s="16" t="s">
        <v>207</v>
      </c>
      <c r="C3579" s="15" t="str">
        <f t="shared" si="166"/>
        <v>CUNDINAMARCA</v>
      </c>
      <c r="D3579" s="23" t="str">
        <f t="shared" si="167"/>
        <v>CUNDINAMARCA</v>
      </c>
      <c r="E3579" s="16">
        <v>2024</v>
      </c>
      <c r="F3579" s="16">
        <v>10</v>
      </c>
      <c r="G3579" s="16" t="s">
        <v>204</v>
      </c>
      <c r="H3579" s="18">
        <v>171.08000355946399</v>
      </c>
      <c r="I3579" s="18">
        <v>121.857882425583</v>
      </c>
      <c r="J3579" s="18">
        <v>181.42856925730101</v>
      </c>
      <c r="K3579" s="18">
        <v>129.016564747633</v>
      </c>
      <c r="L3579" s="20">
        <v>106.625097427903</v>
      </c>
    </row>
    <row r="3580" spans="1:12" ht="16" x14ac:dyDescent="0.2">
      <c r="A3580" s="22">
        <f t="shared" si="165"/>
        <v>45597</v>
      </c>
      <c r="B3580" s="15" t="s">
        <v>207</v>
      </c>
      <c r="C3580" s="15" t="str">
        <f t="shared" si="166"/>
        <v>CUNDINAMARCA</v>
      </c>
      <c r="D3580" s="23" t="str">
        <f t="shared" si="167"/>
        <v>CUNDINAMARCA</v>
      </c>
      <c r="E3580" s="15">
        <v>2024</v>
      </c>
      <c r="F3580" s="15">
        <v>11</v>
      </c>
      <c r="G3580" s="15" t="s">
        <v>204</v>
      </c>
      <c r="H3580" s="17">
        <v>165.21907761300699</v>
      </c>
      <c r="I3580" s="17">
        <v>117.05475039429299</v>
      </c>
      <c r="J3580" s="17">
        <v>166.969493091885</v>
      </c>
      <c r="K3580" s="17">
        <v>118.451725349632</v>
      </c>
      <c r="L3580" s="19">
        <v>107.18400091249499</v>
      </c>
    </row>
    <row r="3581" spans="1:12" ht="16" x14ac:dyDescent="0.2">
      <c r="A3581" s="22">
        <f t="shared" si="165"/>
        <v>45627</v>
      </c>
      <c r="B3581" s="16" t="s">
        <v>207</v>
      </c>
      <c r="C3581" s="15" t="str">
        <f t="shared" si="166"/>
        <v>CUNDINAMARCA</v>
      </c>
      <c r="D3581" s="23" t="str">
        <f t="shared" si="167"/>
        <v>CUNDINAMARCA</v>
      </c>
      <c r="E3581" s="16">
        <v>2024</v>
      </c>
      <c r="F3581" s="16">
        <v>12</v>
      </c>
      <c r="G3581" s="16" t="s">
        <v>204</v>
      </c>
      <c r="H3581" s="18">
        <v>164.86545524212201</v>
      </c>
      <c r="I3581" s="18">
        <v>117.629411753878</v>
      </c>
      <c r="J3581" s="18">
        <v>163.24092314511799</v>
      </c>
      <c r="K3581" s="18">
        <v>116.772413642225</v>
      </c>
      <c r="L3581" s="20">
        <v>106.864627492729</v>
      </c>
    </row>
    <row r="3582" spans="1:12" ht="16" x14ac:dyDescent="0.2">
      <c r="A3582" s="22">
        <f t="shared" si="165"/>
        <v>45658</v>
      </c>
      <c r="B3582" s="15" t="s">
        <v>207</v>
      </c>
      <c r="C3582" s="15" t="str">
        <f t="shared" si="166"/>
        <v>CUNDINAMARCA</v>
      </c>
      <c r="D3582" s="23" t="str">
        <f t="shared" si="167"/>
        <v>CUNDINAMARCA</v>
      </c>
      <c r="E3582" s="15">
        <v>2025</v>
      </c>
      <c r="F3582" s="15">
        <v>1</v>
      </c>
      <c r="G3582" s="15" t="s">
        <v>204</v>
      </c>
      <c r="H3582" s="17">
        <v>176.798210864429</v>
      </c>
      <c r="I3582" s="17">
        <v>129.112534017093</v>
      </c>
      <c r="J3582" s="17">
        <v>174.801427940265</v>
      </c>
      <c r="K3582" s="17">
        <v>123.097971353265</v>
      </c>
      <c r="L3582" s="19">
        <v>107.42353097732099</v>
      </c>
    </row>
    <row r="3583" spans="1:12" ht="16" x14ac:dyDescent="0.2">
      <c r="A3583" s="22">
        <f t="shared" si="165"/>
        <v>45689</v>
      </c>
      <c r="B3583" s="16" t="s">
        <v>207</v>
      </c>
      <c r="C3583" s="15" t="str">
        <f t="shared" si="166"/>
        <v>CUNDINAMARCA</v>
      </c>
      <c r="D3583" s="23" t="str">
        <f t="shared" si="167"/>
        <v>CUNDINAMARCA</v>
      </c>
      <c r="E3583" s="16">
        <v>2025</v>
      </c>
      <c r="F3583" s="16">
        <v>2</v>
      </c>
      <c r="G3583" s="16" t="s">
        <v>204</v>
      </c>
      <c r="H3583" s="18">
        <v>164.69657501182601</v>
      </c>
      <c r="I3583" s="18">
        <v>119.323658754159</v>
      </c>
      <c r="J3583" s="18">
        <v>166.18553005121399</v>
      </c>
      <c r="K3583" s="18">
        <v>119.04307351204901</v>
      </c>
      <c r="L3583" s="20">
        <v>108.894929946961</v>
      </c>
    </row>
    <row r="3584" spans="1:12" ht="16" x14ac:dyDescent="0.2">
      <c r="A3584" s="22">
        <f t="shared" si="165"/>
        <v>45717</v>
      </c>
      <c r="B3584" s="15" t="s">
        <v>207</v>
      </c>
      <c r="C3584" s="15" t="str">
        <f t="shared" si="166"/>
        <v>CUNDINAMARCA</v>
      </c>
      <c r="D3584" s="23" t="str">
        <f t="shared" si="167"/>
        <v>CUNDINAMARCA</v>
      </c>
      <c r="E3584" s="15">
        <v>2025</v>
      </c>
      <c r="F3584" s="15">
        <v>3</v>
      </c>
      <c r="G3584" s="15" t="s">
        <v>204</v>
      </c>
      <c r="H3584" s="17">
        <v>171.129825165977</v>
      </c>
      <c r="I3584" s="17">
        <v>120.99533352409399</v>
      </c>
      <c r="J3584" s="17">
        <v>187.85739011651901</v>
      </c>
      <c r="K3584" s="17">
        <v>132.17658089759601</v>
      </c>
      <c r="L3584" s="19">
        <v>107.53759291295199</v>
      </c>
    </row>
    <row r="3585" spans="1:12" ht="16" x14ac:dyDescent="0.2">
      <c r="A3585" s="22">
        <f t="shared" si="165"/>
        <v>45748</v>
      </c>
      <c r="B3585" s="16" t="s">
        <v>207</v>
      </c>
      <c r="C3585" s="15" t="str">
        <f t="shared" si="166"/>
        <v>CUNDINAMARCA</v>
      </c>
      <c r="D3585" s="23" t="str">
        <f t="shared" si="167"/>
        <v>CUNDINAMARCA</v>
      </c>
      <c r="E3585" s="16">
        <v>2025</v>
      </c>
      <c r="F3585" s="16">
        <v>4</v>
      </c>
      <c r="G3585" s="16" t="s">
        <v>204</v>
      </c>
      <c r="H3585" s="18">
        <v>165.49412131790399</v>
      </c>
      <c r="I3585" s="18">
        <v>118.366324873374</v>
      </c>
      <c r="J3585" s="18">
        <v>165.98876622119499</v>
      </c>
      <c r="K3585" s="18">
        <v>117.155189107458</v>
      </c>
      <c r="L3585" s="20">
        <v>107.172594718932</v>
      </c>
    </row>
    <row r="3586" spans="1:12" ht="16" x14ac:dyDescent="0.2">
      <c r="A3586" s="22">
        <f t="shared" ref="A3586:A3649" si="168">DATE(E3586,F3586,1)</f>
        <v>45778</v>
      </c>
      <c r="B3586" s="15" t="s">
        <v>207</v>
      </c>
      <c r="C3586" s="15" t="str">
        <f t="shared" si="166"/>
        <v>CUNDINAMARCA</v>
      </c>
      <c r="D3586" s="23" t="str">
        <f t="shared" si="167"/>
        <v>CUNDINAMARCA</v>
      </c>
      <c r="E3586" s="15">
        <v>2025</v>
      </c>
      <c r="F3586" s="15">
        <v>5</v>
      </c>
      <c r="G3586" s="15" t="s">
        <v>204</v>
      </c>
      <c r="H3586" s="17">
        <v>179.057658883248</v>
      </c>
      <c r="I3586" s="17">
        <v>128.34222893726599</v>
      </c>
      <c r="J3586" s="17">
        <v>192.51359227447099</v>
      </c>
      <c r="K3586" s="17">
        <v>137.283885079941</v>
      </c>
      <c r="L3586" s="19">
        <v>107.628842461457</v>
      </c>
    </row>
    <row r="3587" spans="1:12" ht="16" x14ac:dyDescent="0.2">
      <c r="A3587" s="22">
        <f t="shared" si="168"/>
        <v>45809</v>
      </c>
      <c r="B3587" s="16" t="s">
        <v>207</v>
      </c>
      <c r="C3587" s="15" t="str">
        <f t="shared" ref="C3587:C3650" si="169">UPPER(B3587)</f>
        <v>CUNDINAMARCA</v>
      </c>
      <c r="D3587" s="23" t="str">
        <f t="shared" ref="D3587:D3650" si="170">SUBSTITUTE(SUBSTITUTE(SUBSTITUTE(SUBSTITUTE(SUBSTITUTE(SUBSTITUTE(SUBSTITUTE(SUBSTITUTE(SUBSTITUTE(SUBSTITUTE(C3587,"á","a"),"é","e"),"í","i"),"ó","o"),"ú","u"),"Á","A"),"É","E"),"Í","I"),"Ó","O"),"Ú","U")</f>
        <v>CUNDINAMARCA</v>
      </c>
      <c r="E3587" s="16">
        <v>2025</v>
      </c>
      <c r="F3587" s="16">
        <v>6</v>
      </c>
      <c r="G3587" s="16" t="s">
        <v>204</v>
      </c>
      <c r="H3587" s="18">
        <v>163.73666863785999</v>
      </c>
      <c r="I3587" s="18">
        <v>116.99652534158901</v>
      </c>
      <c r="J3587" s="18">
        <v>171.16275356217599</v>
      </c>
      <c r="K3587" s="18">
        <v>121.766243873398</v>
      </c>
      <c r="L3587" s="20">
        <v>106.396973556641</v>
      </c>
    </row>
    <row r="3588" spans="1:12" ht="16" x14ac:dyDescent="0.2">
      <c r="A3588" s="22">
        <f t="shared" si="168"/>
        <v>45839</v>
      </c>
      <c r="B3588" s="15" t="s">
        <v>207</v>
      </c>
      <c r="C3588" s="15" t="str">
        <f t="shared" si="169"/>
        <v>CUNDINAMARCA</v>
      </c>
      <c r="D3588" s="23" t="str">
        <f t="shared" si="170"/>
        <v>CUNDINAMARCA</v>
      </c>
      <c r="E3588" s="15">
        <v>2025</v>
      </c>
      <c r="F3588" s="15">
        <v>7</v>
      </c>
      <c r="G3588" s="15" t="s">
        <v>204</v>
      </c>
      <c r="H3588" s="17">
        <v>165.632878323152</v>
      </c>
      <c r="I3588" s="17">
        <v>117.991354768489</v>
      </c>
      <c r="J3588" s="17">
        <v>179.59316718651499</v>
      </c>
      <c r="K3588" s="17">
        <v>128.565242963576</v>
      </c>
      <c r="L3588" s="19">
        <v>104.29823394103001</v>
      </c>
    </row>
    <row r="3589" spans="1:12" ht="16" x14ac:dyDescent="0.2">
      <c r="A3589" s="22">
        <f t="shared" si="168"/>
        <v>45870</v>
      </c>
      <c r="B3589" s="16" t="s">
        <v>207</v>
      </c>
      <c r="C3589" s="15" t="str">
        <f t="shared" si="169"/>
        <v>CUNDINAMARCA</v>
      </c>
      <c r="D3589" s="23" t="str">
        <f t="shared" si="170"/>
        <v>CUNDINAMARCA</v>
      </c>
      <c r="E3589" s="16">
        <v>2025</v>
      </c>
      <c r="F3589" s="16">
        <v>8</v>
      </c>
      <c r="G3589" s="16" t="s">
        <v>204</v>
      </c>
      <c r="H3589" s="18">
        <v>154.49506955250101</v>
      </c>
      <c r="I3589" s="18">
        <v>110.715041180124</v>
      </c>
      <c r="J3589" s="18">
        <v>169.34733488077899</v>
      </c>
      <c r="K3589" s="18">
        <v>120.971581624406</v>
      </c>
      <c r="L3589" s="20">
        <v>103.92182955344801</v>
      </c>
    </row>
    <row r="3590" spans="1:12" ht="16" x14ac:dyDescent="0.2">
      <c r="A3590" s="22">
        <f t="shared" si="168"/>
        <v>43101</v>
      </c>
      <c r="B3590" s="15" t="s">
        <v>209</v>
      </c>
      <c r="C3590" s="15" t="str">
        <f t="shared" si="169"/>
        <v>SANTANDER</v>
      </c>
      <c r="D3590" s="23" t="str">
        <f t="shared" si="170"/>
        <v>SANTANDER</v>
      </c>
      <c r="E3590" s="15">
        <v>2018</v>
      </c>
      <c r="F3590" s="15">
        <v>1</v>
      </c>
      <c r="G3590" s="15" t="s">
        <v>195</v>
      </c>
      <c r="H3590" s="17">
        <v>96.303557812956797</v>
      </c>
      <c r="I3590" s="17">
        <v>99.510858147998206</v>
      </c>
      <c r="J3590" s="17">
        <v>99.773842413029698</v>
      </c>
      <c r="K3590" s="17">
        <v>102.891001802814</v>
      </c>
      <c r="L3590" s="19">
        <v>96.104186576116803</v>
      </c>
    </row>
    <row r="3591" spans="1:12" ht="16" x14ac:dyDescent="0.2">
      <c r="A3591" s="22">
        <f t="shared" si="168"/>
        <v>43132</v>
      </c>
      <c r="B3591" s="16" t="s">
        <v>209</v>
      </c>
      <c r="C3591" s="15" t="str">
        <f t="shared" si="169"/>
        <v>SANTANDER</v>
      </c>
      <c r="D3591" s="23" t="str">
        <f t="shared" si="170"/>
        <v>SANTANDER</v>
      </c>
      <c r="E3591" s="16">
        <v>2018</v>
      </c>
      <c r="F3591" s="16">
        <v>2</v>
      </c>
      <c r="G3591" s="16" t="s">
        <v>195</v>
      </c>
      <c r="H3591" s="18">
        <v>85.386831199428997</v>
      </c>
      <c r="I3591" s="18">
        <v>88.148903809796295</v>
      </c>
      <c r="J3591" s="18">
        <v>94.548997061421503</v>
      </c>
      <c r="K3591" s="18">
        <v>97.352659954793594</v>
      </c>
      <c r="L3591" s="20">
        <v>99.288343059311501</v>
      </c>
    </row>
    <row r="3592" spans="1:12" ht="16" x14ac:dyDescent="0.2">
      <c r="A3592" s="22">
        <f t="shared" si="168"/>
        <v>43160</v>
      </c>
      <c r="B3592" s="15" t="s">
        <v>209</v>
      </c>
      <c r="C3592" s="15" t="str">
        <f t="shared" si="169"/>
        <v>SANTANDER</v>
      </c>
      <c r="D3592" s="23" t="str">
        <f t="shared" si="170"/>
        <v>SANTANDER</v>
      </c>
      <c r="E3592" s="15">
        <v>2018</v>
      </c>
      <c r="F3592" s="15">
        <v>3</v>
      </c>
      <c r="G3592" s="15" t="s">
        <v>195</v>
      </c>
      <c r="H3592" s="17">
        <v>95.489474423171202</v>
      </c>
      <c r="I3592" s="17">
        <v>99.298971978409796</v>
      </c>
      <c r="J3592" s="17">
        <v>104.227154432734</v>
      </c>
      <c r="K3592" s="17">
        <v>108.08720012684</v>
      </c>
      <c r="L3592" s="19">
        <v>100.313129053903</v>
      </c>
    </row>
    <row r="3593" spans="1:12" ht="16" x14ac:dyDescent="0.2">
      <c r="A3593" s="22">
        <f t="shared" si="168"/>
        <v>43191</v>
      </c>
      <c r="B3593" s="16" t="s">
        <v>209</v>
      </c>
      <c r="C3593" s="15" t="str">
        <f t="shared" si="169"/>
        <v>SANTANDER</v>
      </c>
      <c r="D3593" s="23" t="str">
        <f t="shared" si="170"/>
        <v>SANTANDER</v>
      </c>
      <c r="E3593" s="16">
        <v>2018</v>
      </c>
      <c r="F3593" s="16">
        <v>4</v>
      </c>
      <c r="G3593" s="16" t="s">
        <v>195</v>
      </c>
      <c r="H3593" s="18">
        <v>95.705813739696495</v>
      </c>
      <c r="I3593" s="18">
        <v>98.580435443160695</v>
      </c>
      <c r="J3593" s="18">
        <v>99.741364654876705</v>
      </c>
      <c r="K3593" s="18">
        <v>102.591956875382</v>
      </c>
      <c r="L3593" s="20">
        <v>100.01423313881401</v>
      </c>
    </row>
    <row r="3594" spans="1:12" ht="16" x14ac:dyDescent="0.2">
      <c r="A3594" s="22">
        <f t="shared" si="168"/>
        <v>43221</v>
      </c>
      <c r="B3594" s="15" t="s">
        <v>209</v>
      </c>
      <c r="C3594" s="15" t="str">
        <f t="shared" si="169"/>
        <v>SANTANDER</v>
      </c>
      <c r="D3594" s="23" t="str">
        <f t="shared" si="170"/>
        <v>SANTANDER</v>
      </c>
      <c r="E3594" s="15">
        <v>2018</v>
      </c>
      <c r="F3594" s="15">
        <v>5</v>
      </c>
      <c r="G3594" s="15" t="s">
        <v>195</v>
      </c>
      <c r="H3594" s="17">
        <v>98.945867952840899</v>
      </c>
      <c r="I3594" s="17">
        <v>98.776574479134098</v>
      </c>
      <c r="J3594" s="17">
        <v>97.784508876933202</v>
      </c>
      <c r="K3594" s="17">
        <v>97.568550454423601</v>
      </c>
      <c r="L3594" s="19">
        <v>100.624224802261</v>
      </c>
    </row>
    <row r="3595" spans="1:12" ht="16" x14ac:dyDescent="0.2">
      <c r="A3595" s="22">
        <f t="shared" si="168"/>
        <v>43252</v>
      </c>
      <c r="B3595" s="16" t="s">
        <v>209</v>
      </c>
      <c r="C3595" s="15" t="str">
        <f t="shared" si="169"/>
        <v>SANTANDER</v>
      </c>
      <c r="D3595" s="23" t="str">
        <f t="shared" si="170"/>
        <v>SANTANDER</v>
      </c>
      <c r="E3595" s="16">
        <v>2018</v>
      </c>
      <c r="F3595" s="16">
        <v>6</v>
      </c>
      <c r="G3595" s="16" t="s">
        <v>195</v>
      </c>
      <c r="H3595" s="18">
        <v>106.239967563585</v>
      </c>
      <c r="I3595" s="18">
        <v>105.10522439835199</v>
      </c>
      <c r="J3595" s="18">
        <v>98.636315048347797</v>
      </c>
      <c r="K3595" s="18">
        <v>97.489710518375801</v>
      </c>
      <c r="L3595" s="20">
        <v>100.01423313881401</v>
      </c>
    </row>
    <row r="3596" spans="1:12" ht="16" x14ac:dyDescent="0.2">
      <c r="A3596" s="22">
        <f t="shared" si="168"/>
        <v>43282</v>
      </c>
      <c r="B3596" s="15" t="s">
        <v>209</v>
      </c>
      <c r="C3596" s="15" t="str">
        <f t="shared" si="169"/>
        <v>SANTANDER</v>
      </c>
      <c r="D3596" s="23" t="str">
        <f t="shared" si="170"/>
        <v>SANTANDER</v>
      </c>
      <c r="E3596" s="15">
        <v>2018</v>
      </c>
      <c r="F3596" s="15">
        <v>7</v>
      </c>
      <c r="G3596" s="15" t="s">
        <v>195</v>
      </c>
      <c r="H3596" s="17">
        <v>99.6092386414023</v>
      </c>
      <c r="I3596" s="17">
        <v>98.512698047477301</v>
      </c>
      <c r="J3596" s="17">
        <v>95.169515060360894</v>
      </c>
      <c r="K3596" s="17">
        <v>94.148779407360806</v>
      </c>
      <c r="L3596" s="19">
        <v>100.069132388524</v>
      </c>
    </row>
    <row r="3597" spans="1:12" ht="16" x14ac:dyDescent="0.2">
      <c r="A3597" s="22">
        <f t="shared" si="168"/>
        <v>43313</v>
      </c>
      <c r="B3597" s="16" t="s">
        <v>209</v>
      </c>
      <c r="C3597" s="15" t="str">
        <f t="shared" si="169"/>
        <v>SANTANDER</v>
      </c>
      <c r="D3597" s="23" t="str">
        <f t="shared" si="170"/>
        <v>SANTANDER</v>
      </c>
      <c r="E3597" s="16">
        <v>2018</v>
      </c>
      <c r="F3597" s="16">
        <v>8</v>
      </c>
      <c r="G3597" s="16" t="s">
        <v>195</v>
      </c>
      <c r="H3597" s="18">
        <v>104.788449498887</v>
      </c>
      <c r="I3597" s="18">
        <v>103.117515196103</v>
      </c>
      <c r="J3597" s="18">
        <v>103.829304092331</v>
      </c>
      <c r="K3597" s="18">
        <v>102.06006232663999</v>
      </c>
      <c r="L3597" s="20">
        <v>100.33142880380601</v>
      </c>
    </row>
    <row r="3598" spans="1:12" ht="16" x14ac:dyDescent="0.2">
      <c r="A3598" s="22">
        <f t="shared" si="168"/>
        <v>43344</v>
      </c>
      <c r="B3598" s="15" t="s">
        <v>209</v>
      </c>
      <c r="C3598" s="15" t="str">
        <f t="shared" si="169"/>
        <v>SANTANDER</v>
      </c>
      <c r="D3598" s="23" t="str">
        <f t="shared" si="170"/>
        <v>SANTANDER</v>
      </c>
      <c r="E3598" s="15">
        <v>2018</v>
      </c>
      <c r="F3598" s="15">
        <v>9</v>
      </c>
      <c r="G3598" s="15" t="s">
        <v>195</v>
      </c>
      <c r="H3598" s="17">
        <v>99.711477696032503</v>
      </c>
      <c r="I3598" s="17">
        <v>97.726506432780795</v>
      </c>
      <c r="J3598" s="17">
        <v>95.883798365862106</v>
      </c>
      <c r="K3598" s="17">
        <v>93.930620148061706</v>
      </c>
      <c r="L3598" s="19">
        <v>100.88042130090901</v>
      </c>
    </row>
    <row r="3599" spans="1:12" ht="16" x14ac:dyDescent="0.2">
      <c r="A3599" s="22">
        <f t="shared" si="168"/>
        <v>43374</v>
      </c>
      <c r="B3599" s="16" t="s">
        <v>209</v>
      </c>
      <c r="C3599" s="15" t="str">
        <f t="shared" si="169"/>
        <v>SANTANDER</v>
      </c>
      <c r="D3599" s="23" t="str">
        <f t="shared" si="170"/>
        <v>SANTANDER</v>
      </c>
      <c r="E3599" s="16">
        <v>2018</v>
      </c>
      <c r="F3599" s="16">
        <v>10</v>
      </c>
      <c r="G3599" s="16" t="s">
        <v>195</v>
      </c>
      <c r="H3599" s="18">
        <v>108.44162636341601</v>
      </c>
      <c r="I3599" s="18">
        <v>103.003057804774</v>
      </c>
      <c r="J3599" s="18">
        <v>106.25640572661</v>
      </c>
      <c r="K3599" s="18">
        <v>100.756013609902</v>
      </c>
      <c r="L3599" s="20">
        <v>101.28301579878401</v>
      </c>
    </row>
    <row r="3600" spans="1:12" ht="16" x14ac:dyDescent="0.2">
      <c r="A3600" s="22">
        <f t="shared" si="168"/>
        <v>43405</v>
      </c>
      <c r="B3600" s="15" t="s">
        <v>209</v>
      </c>
      <c r="C3600" s="15" t="str">
        <f t="shared" si="169"/>
        <v>SANTANDER</v>
      </c>
      <c r="D3600" s="23" t="str">
        <f t="shared" si="170"/>
        <v>SANTANDER</v>
      </c>
      <c r="E3600" s="15">
        <v>2018</v>
      </c>
      <c r="F3600" s="15">
        <v>11</v>
      </c>
      <c r="G3600" s="15" t="s">
        <v>195</v>
      </c>
      <c r="H3600" s="17">
        <v>105.98975976627599</v>
      </c>
      <c r="I3600" s="17">
        <v>104.014748912969</v>
      </c>
      <c r="J3600" s="17">
        <v>98.021636766628404</v>
      </c>
      <c r="K3600" s="17">
        <v>96.213726305981098</v>
      </c>
      <c r="L3600" s="19">
        <v>101.856407962424</v>
      </c>
    </row>
    <row r="3601" spans="1:12" ht="16" x14ac:dyDescent="0.2">
      <c r="A3601" s="22">
        <f t="shared" si="168"/>
        <v>43435</v>
      </c>
      <c r="B3601" s="16" t="s">
        <v>209</v>
      </c>
      <c r="C3601" s="15" t="str">
        <f t="shared" si="169"/>
        <v>SANTANDER</v>
      </c>
      <c r="D3601" s="23" t="str">
        <f t="shared" si="170"/>
        <v>SANTANDER</v>
      </c>
      <c r="E3601" s="16">
        <v>2018</v>
      </c>
      <c r="F3601" s="16">
        <v>12</v>
      </c>
      <c r="G3601" s="16" t="s">
        <v>195</v>
      </c>
      <c r="H3601" s="18">
        <v>103.387935342305</v>
      </c>
      <c r="I3601" s="18">
        <v>104.204505349044</v>
      </c>
      <c r="J3601" s="18">
        <v>106.127157500864</v>
      </c>
      <c r="K3601" s="18">
        <v>106.90971846942701</v>
      </c>
      <c r="L3601" s="20">
        <v>99.221243976332303</v>
      </c>
    </row>
    <row r="3602" spans="1:12" ht="16" x14ac:dyDescent="0.2">
      <c r="A3602" s="22">
        <f t="shared" si="168"/>
        <v>43466</v>
      </c>
      <c r="B3602" s="15" t="s">
        <v>209</v>
      </c>
      <c r="C3602" s="15" t="str">
        <f t="shared" si="169"/>
        <v>SANTANDER</v>
      </c>
      <c r="D3602" s="23" t="str">
        <f t="shared" si="170"/>
        <v>SANTANDER</v>
      </c>
      <c r="E3602" s="15">
        <v>2019</v>
      </c>
      <c r="F3602" s="15">
        <v>1</v>
      </c>
      <c r="G3602" s="15" t="s">
        <v>195</v>
      </c>
      <c r="H3602" s="17">
        <v>97.515766132688995</v>
      </c>
      <c r="I3602" s="17">
        <v>97.394854483877694</v>
      </c>
      <c r="J3602" s="17">
        <v>90.490488777542495</v>
      </c>
      <c r="K3602" s="17">
        <v>90.278443701119301</v>
      </c>
      <c r="L3602" s="19">
        <v>95.475895162766093</v>
      </c>
    </row>
    <row r="3603" spans="1:12" ht="16" x14ac:dyDescent="0.2">
      <c r="A3603" s="22">
        <f t="shared" si="168"/>
        <v>43497</v>
      </c>
      <c r="B3603" s="16" t="s">
        <v>209</v>
      </c>
      <c r="C3603" s="15" t="str">
        <f t="shared" si="169"/>
        <v>SANTANDER</v>
      </c>
      <c r="D3603" s="23" t="str">
        <f t="shared" si="170"/>
        <v>SANTANDER</v>
      </c>
      <c r="E3603" s="16">
        <v>2019</v>
      </c>
      <c r="F3603" s="16">
        <v>2</v>
      </c>
      <c r="G3603" s="16" t="s">
        <v>195</v>
      </c>
      <c r="H3603" s="18">
        <v>85.423726823822307</v>
      </c>
      <c r="I3603" s="18">
        <v>84.6475907223017</v>
      </c>
      <c r="J3603" s="18">
        <v>80.467787722509101</v>
      </c>
      <c r="K3603" s="18">
        <v>79.6647350068653</v>
      </c>
      <c r="L3603" s="20">
        <v>98.385555397409604</v>
      </c>
    </row>
    <row r="3604" spans="1:12" ht="16" x14ac:dyDescent="0.2">
      <c r="A3604" s="22">
        <f t="shared" si="168"/>
        <v>43525</v>
      </c>
      <c r="B3604" s="15" t="s">
        <v>209</v>
      </c>
      <c r="C3604" s="15" t="str">
        <f t="shared" si="169"/>
        <v>SANTANDER</v>
      </c>
      <c r="D3604" s="23" t="str">
        <f t="shared" si="170"/>
        <v>SANTANDER</v>
      </c>
      <c r="E3604" s="15">
        <v>2019</v>
      </c>
      <c r="F3604" s="15">
        <v>3</v>
      </c>
      <c r="G3604" s="15" t="s">
        <v>195</v>
      </c>
      <c r="H3604" s="17">
        <v>104.51734892917899</v>
      </c>
      <c r="I3604" s="17">
        <v>102.117877728387</v>
      </c>
      <c r="J3604" s="17">
        <v>99.489656179008406</v>
      </c>
      <c r="K3604" s="17">
        <v>97.173266785545096</v>
      </c>
      <c r="L3604" s="19">
        <v>101.069518716578</v>
      </c>
    </row>
    <row r="3605" spans="1:12" ht="16" x14ac:dyDescent="0.2">
      <c r="A3605" s="22">
        <f t="shared" si="168"/>
        <v>43556</v>
      </c>
      <c r="B3605" s="16" t="s">
        <v>209</v>
      </c>
      <c r="C3605" s="15" t="str">
        <f t="shared" si="169"/>
        <v>SANTANDER</v>
      </c>
      <c r="D3605" s="23" t="str">
        <f t="shared" si="170"/>
        <v>SANTANDER</v>
      </c>
      <c r="E3605" s="16">
        <v>2019</v>
      </c>
      <c r="F3605" s="16">
        <v>4</v>
      </c>
      <c r="G3605" s="16" t="s">
        <v>195</v>
      </c>
      <c r="H3605" s="18">
        <v>105.946074679517</v>
      </c>
      <c r="I3605" s="18">
        <v>101.942473170426</v>
      </c>
      <c r="J3605" s="18">
        <v>100.441257556118</v>
      </c>
      <c r="K3605" s="18">
        <v>96.609227835865596</v>
      </c>
      <c r="L3605" s="20">
        <v>100.679124051971</v>
      </c>
    </row>
    <row r="3606" spans="1:12" ht="16" x14ac:dyDescent="0.2">
      <c r="A3606" s="22">
        <f t="shared" si="168"/>
        <v>43586</v>
      </c>
      <c r="B3606" s="15" t="s">
        <v>209</v>
      </c>
      <c r="C3606" s="15" t="str">
        <f t="shared" si="169"/>
        <v>SANTANDER</v>
      </c>
      <c r="D3606" s="23" t="str">
        <f t="shared" si="170"/>
        <v>SANTANDER</v>
      </c>
      <c r="E3606" s="15">
        <v>2019</v>
      </c>
      <c r="F3606" s="15">
        <v>5</v>
      </c>
      <c r="G3606" s="15" t="s">
        <v>195</v>
      </c>
      <c r="H3606" s="17">
        <v>105.372846409952</v>
      </c>
      <c r="I3606" s="17">
        <v>102.37900985234999</v>
      </c>
      <c r="J3606" s="17">
        <v>100.28979504826</v>
      </c>
      <c r="K3606" s="17">
        <v>97.448244044978395</v>
      </c>
      <c r="L3606" s="19">
        <v>100.69132388524</v>
      </c>
    </row>
    <row r="3607" spans="1:12" ht="16" x14ac:dyDescent="0.2">
      <c r="A3607" s="22">
        <f t="shared" si="168"/>
        <v>43617</v>
      </c>
      <c r="B3607" s="16" t="s">
        <v>209</v>
      </c>
      <c r="C3607" s="15" t="str">
        <f t="shared" si="169"/>
        <v>SANTANDER</v>
      </c>
      <c r="D3607" s="23" t="str">
        <f t="shared" si="170"/>
        <v>SANTANDER</v>
      </c>
      <c r="E3607" s="16">
        <v>2019</v>
      </c>
      <c r="F3607" s="16">
        <v>6</v>
      </c>
      <c r="G3607" s="16" t="s">
        <v>195</v>
      </c>
      <c r="H3607" s="18">
        <v>104.07752110726101</v>
      </c>
      <c r="I3607" s="18">
        <v>102.681352638679</v>
      </c>
      <c r="J3607" s="18">
        <v>99.566677862630996</v>
      </c>
      <c r="K3607" s="18">
        <v>98.241890174655396</v>
      </c>
      <c r="L3607" s="20">
        <v>99.983733555641393</v>
      </c>
    </row>
    <row r="3608" spans="1:12" ht="16" x14ac:dyDescent="0.2">
      <c r="A3608" s="22">
        <f t="shared" si="168"/>
        <v>43647</v>
      </c>
      <c r="B3608" s="15" t="s">
        <v>209</v>
      </c>
      <c r="C3608" s="15" t="str">
        <f t="shared" si="169"/>
        <v>SANTANDER</v>
      </c>
      <c r="D3608" s="23" t="str">
        <f t="shared" si="170"/>
        <v>SANTANDER</v>
      </c>
      <c r="E3608" s="15">
        <v>2019</v>
      </c>
      <c r="F3608" s="15">
        <v>7</v>
      </c>
      <c r="G3608" s="15" t="s">
        <v>195</v>
      </c>
      <c r="H3608" s="17">
        <v>111.695944414553</v>
      </c>
      <c r="I3608" s="17">
        <v>106.24236010496099</v>
      </c>
      <c r="J3608" s="17">
        <v>108.47569372968999</v>
      </c>
      <c r="K3608" s="17">
        <v>103.043081494627</v>
      </c>
      <c r="L3608" s="19">
        <v>100.66692421870199</v>
      </c>
    </row>
    <row r="3609" spans="1:12" ht="16" x14ac:dyDescent="0.2">
      <c r="A3609" s="22">
        <f t="shared" si="168"/>
        <v>43678</v>
      </c>
      <c r="B3609" s="16" t="s">
        <v>209</v>
      </c>
      <c r="C3609" s="15" t="str">
        <f t="shared" si="169"/>
        <v>SANTANDER</v>
      </c>
      <c r="D3609" s="23" t="str">
        <f t="shared" si="170"/>
        <v>SANTANDER</v>
      </c>
      <c r="E3609" s="16">
        <v>2019</v>
      </c>
      <c r="F3609" s="16">
        <v>8</v>
      </c>
      <c r="G3609" s="16" t="s">
        <v>195</v>
      </c>
      <c r="H3609" s="18">
        <v>114.05203968800799</v>
      </c>
      <c r="I3609" s="18">
        <v>109.38385553392</v>
      </c>
      <c r="J3609" s="18">
        <v>107.69433489844999</v>
      </c>
      <c r="K3609" s="18">
        <v>103.15264090311101</v>
      </c>
      <c r="L3609" s="20">
        <v>101.06341879994299</v>
      </c>
    </row>
    <row r="3610" spans="1:12" ht="16" x14ac:dyDescent="0.2">
      <c r="A3610" s="22">
        <f t="shared" si="168"/>
        <v>43709</v>
      </c>
      <c r="B3610" s="15" t="s">
        <v>209</v>
      </c>
      <c r="C3610" s="15" t="str">
        <f t="shared" si="169"/>
        <v>SANTANDER</v>
      </c>
      <c r="D3610" s="23" t="str">
        <f t="shared" si="170"/>
        <v>SANTANDER</v>
      </c>
      <c r="E3610" s="15">
        <v>2019</v>
      </c>
      <c r="F3610" s="15">
        <v>9</v>
      </c>
      <c r="G3610" s="15" t="s">
        <v>195</v>
      </c>
      <c r="H3610" s="17">
        <v>113.62996315424201</v>
      </c>
      <c r="I3610" s="17">
        <v>106.921267210531</v>
      </c>
      <c r="J3610" s="17">
        <v>110.33230272969401</v>
      </c>
      <c r="K3610" s="17">
        <v>103.67870363299301</v>
      </c>
      <c r="L3610" s="19">
        <v>102.48469937577499</v>
      </c>
    </row>
    <row r="3611" spans="1:12" ht="16" x14ac:dyDescent="0.2">
      <c r="A3611" s="22">
        <f t="shared" si="168"/>
        <v>43739</v>
      </c>
      <c r="B3611" s="16" t="s">
        <v>209</v>
      </c>
      <c r="C3611" s="15" t="str">
        <f t="shared" si="169"/>
        <v>SANTANDER</v>
      </c>
      <c r="D3611" s="23" t="str">
        <f t="shared" si="170"/>
        <v>SANTANDER</v>
      </c>
      <c r="E3611" s="16">
        <v>2019</v>
      </c>
      <c r="F3611" s="16">
        <v>10</v>
      </c>
      <c r="G3611" s="16" t="s">
        <v>195</v>
      </c>
      <c r="H3611" s="18">
        <v>118.975129626125</v>
      </c>
      <c r="I3611" s="18">
        <v>112.21623877178099</v>
      </c>
      <c r="J3611" s="18">
        <v>113.96321928749001</v>
      </c>
      <c r="K3611" s="18">
        <v>107.413948744789</v>
      </c>
      <c r="L3611" s="20">
        <v>103.25938878835299</v>
      </c>
    </row>
    <row r="3612" spans="1:12" ht="16" x14ac:dyDescent="0.2">
      <c r="A3612" s="22">
        <f t="shared" si="168"/>
        <v>43770</v>
      </c>
      <c r="B3612" s="15" t="s">
        <v>209</v>
      </c>
      <c r="C3612" s="15" t="str">
        <f t="shared" si="169"/>
        <v>SANTANDER</v>
      </c>
      <c r="D3612" s="23" t="str">
        <f t="shared" si="170"/>
        <v>SANTANDER</v>
      </c>
      <c r="E3612" s="15">
        <v>2019</v>
      </c>
      <c r="F3612" s="15">
        <v>11</v>
      </c>
      <c r="G3612" s="15" t="s">
        <v>195</v>
      </c>
      <c r="H3612" s="17">
        <v>112.13877712287299</v>
      </c>
      <c r="I3612" s="17">
        <v>106.76415817266199</v>
      </c>
      <c r="J3612" s="17">
        <v>110.132900235888</v>
      </c>
      <c r="K3612" s="17">
        <v>104.75276150841999</v>
      </c>
      <c r="L3612" s="19">
        <v>102.978792623167</v>
      </c>
    </row>
    <row r="3613" spans="1:12" ht="16" x14ac:dyDescent="0.2">
      <c r="A3613" s="22">
        <f t="shared" si="168"/>
        <v>43800</v>
      </c>
      <c r="B3613" s="16" t="s">
        <v>209</v>
      </c>
      <c r="C3613" s="15" t="str">
        <f t="shared" si="169"/>
        <v>SANTANDER</v>
      </c>
      <c r="D3613" s="23" t="str">
        <f t="shared" si="170"/>
        <v>SANTANDER</v>
      </c>
      <c r="E3613" s="16">
        <v>2019</v>
      </c>
      <c r="F3613" s="16">
        <v>12</v>
      </c>
      <c r="G3613" s="16" t="s">
        <v>195</v>
      </c>
      <c r="H3613" s="18">
        <v>120.85615067296401</v>
      </c>
      <c r="I3613" s="18">
        <v>114.782800566497</v>
      </c>
      <c r="J3613" s="18">
        <v>118.25367951853001</v>
      </c>
      <c r="K3613" s="18">
        <v>112.24951608231</v>
      </c>
      <c r="L3613" s="20">
        <v>101.148817632826</v>
      </c>
    </row>
    <row r="3614" spans="1:12" ht="16" x14ac:dyDescent="0.2">
      <c r="A3614" s="22">
        <f t="shared" si="168"/>
        <v>43831</v>
      </c>
      <c r="B3614" s="15" t="s">
        <v>209</v>
      </c>
      <c r="C3614" s="15" t="str">
        <f t="shared" si="169"/>
        <v>SANTANDER</v>
      </c>
      <c r="D3614" s="23" t="str">
        <f t="shared" si="170"/>
        <v>SANTANDER</v>
      </c>
      <c r="E3614" s="15">
        <v>2020</v>
      </c>
      <c r="F3614" s="15">
        <v>1</v>
      </c>
      <c r="G3614" s="15" t="s">
        <v>195</v>
      </c>
      <c r="H3614" s="17">
        <v>113.061345477949</v>
      </c>
      <c r="I3614" s="17">
        <v>106.54849350122601</v>
      </c>
      <c r="J3614" s="17">
        <v>108.64853145838001</v>
      </c>
      <c r="K3614" s="17">
        <v>102.160224123332</v>
      </c>
      <c r="L3614" s="19">
        <v>97.244870986763203</v>
      </c>
    </row>
    <row r="3615" spans="1:12" ht="16" x14ac:dyDescent="0.2">
      <c r="A3615" s="22">
        <f t="shared" si="168"/>
        <v>43862</v>
      </c>
      <c r="B3615" s="16" t="s">
        <v>209</v>
      </c>
      <c r="C3615" s="15" t="str">
        <f t="shared" si="169"/>
        <v>SANTANDER</v>
      </c>
      <c r="D3615" s="23" t="str">
        <f t="shared" si="170"/>
        <v>SANTANDER</v>
      </c>
      <c r="E3615" s="16">
        <v>2020</v>
      </c>
      <c r="F3615" s="16">
        <v>2</v>
      </c>
      <c r="G3615" s="16" t="s">
        <v>195</v>
      </c>
      <c r="H3615" s="18">
        <v>104.57423785957999</v>
      </c>
      <c r="I3615" s="18">
        <v>100.625812958259</v>
      </c>
      <c r="J3615" s="18">
        <v>98.904798371155593</v>
      </c>
      <c r="K3615" s="18">
        <v>95.098300104415003</v>
      </c>
      <c r="L3615" s="20">
        <v>99.928834305931105</v>
      </c>
    </row>
    <row r="3616" spans="1:12" ht="16" x14ac:dyDescent="0.2">
      <c r="A3616" s="22">
        <f t="shared" si="168"/>
        <v>43891</v>
      </c>
      <c r="B3616" s="15" t="s">
        <v>209</v>
      </c>
      <c r="C3616" s="15" t="str">
        <f t="shared" si="169"/>
        <v>SANTANDER</v>
      </c>
      <c r="D3616" s="23" t="str">
        <f t="shared" si="170"/>
        <v>SANTANDER</v>
      </c>
      <c r="E3616" s="15">
        <v>2020</v>
      </c>
      <c r="F3616" s="15">
        <v>3</v>
      </c>
      <c r="G3616" s="15" t="s">
        <v>195</v>
      </c>
      <c r="H3616" s="17">
        <v>82.788922802790594</v>
      </c>
      <c r="I3616" s="17">
        <v>86.755036071410998</v>
      </c>
      <c r="J3616" s="17">
        <v>79.7447269091614</v>
      </c>
      <c r="K3616" s="17">
        <v>83.5429508516265</v>
      </c>
      <c r="L3616" s="19">
        <v>100.056932555255</v>
      </c>
    </row>
    <row r="3617" spans="1:12" ht="16" x14ac:dyDescent="0.2">
      <c r="A3617" s="22">
        <f t="shared" si="168"/>
        <v>43922</v>
      </c>
      <c r="B3617" s="16" t="s">
        <v>209</v>
      </c>
      <c r="C3617" s="15" t="str">
        <f t="shared" si="169"/>
        <v>SANTANDER</v>
      </c>
      <c r="D3617" s="23" t="str">
        <f t="shared" si="170"/>
        <v>SANTANDER</v>
      </c>
      <c r="E3617" s="16">
        <v>2020</v>
      </c>
      <c r="F3617" s="16">
        <v>4</v>
      </c>
      <c r="G3617" s="16" t="s">
        <v>195</v>
      </c>
      <c r="H3617" s="18">
        <v>51.651731824795498</v>
      </c>
      <c r="I3617" s="18">
        <v>62.592180777685897</v>
      </c>
      <c r="J3617" s="18">
        <v>51.160401419675999</v>
      </c>
      <c r="K3617" s="18">
        <v>62.257661486231797</v>
      </c>
      <c r="L3617" s="20">
        <v>93.511722006465902</v>
      </c>
    </row>
    <row r="3618" spans="1:12" ht="16" x14ac:dyDescent="0.2">
      <c r="A3618" s="22">
        <f t="shared" si="168"/>
        <v>43952</v>
      </c>
      <c r="B3618" s="15" t="s">
        <v>209</v>
      </c>
      <c r="C3618" s="15" t="str">
        <f t="shared" si="169"/>
        <v>SANTANDER</v>
      </c>
      <c r="D3618" s="23" t="str">
        <f t="shared" si="170"/>
        <v>SANTANDER</v>
      </c>
      <c r="E3618" s="15">
        <v>2020</v>
      </c>
      <c r="F3618" s="15">
        <v>5</v>
      </c>
      <c r="G3618" s="15" t="s">
        <v>195</v>
      </c>
      <c r="H3618" s="17">
        <v>67.814259433600697</v>
      </c>
      <c r="I3618" s="17">
        <v>76.168638383030995</v>
      </c>
      <c r="J3618" s="17">
        <v>64.901178642844002</v>
      </c>
      <c r="K3618" s="17">
        <v>73.483531612862706</v>
      </c>
      <c r="L3618" s="19">
        <v>93.944816087513502</v>
      </c>
    </row>
    <row r="3619" spans="1:12" ht="16" x14ac:dyDescent="0.2">
      <c r="A3619" s="22">
        <f t="shared" si="168"/>
        <v>43983</v>
      </c>
      <c r="B3619" s="16" t="s">
        <v>209</v>
      </c>
      <c r="C3619" s="15" t="str">
        <f t="shared" si="169"/>
        <v>SANTANDER</v>
      </c>
      <c r="D3619" s="23" t="str">
        <f t="shared" si="170"/>
        <v>SANTANDER</v>
      </c>
      <c r="E3619" s="16">
        <v>2020</v>
      </c>
      <c r="F3619" s="16">
        <v>6</v>
      </c>
      <c r="G3619" s="16" t="s">
        <v>195</v>
      </c>
      <c r="H3619" s="18">
        <v>77.542325339021602</v>
      </c>
      <c r="I3619" s="18">
        <v>83.999453223658307</v>
      </c>
      <c r="J3619" s="18">
        <v>75.072133311981105</v>
      </c>
      <c r="K3619" s="18">
        <v>81.087821051569804</v>
      </c>
      <c r="L3619" s="20">
        <v>93.554421422907197</v>
      </c>
    </row>
    <row r="3620" spans="1:12" ht="16" x14ac:dyDescent="0.2">
      <c r="A3620" s="22">
        <f t="shared" si="168"/>
        <v>44013</v>
      </c>
      <c r="B3620" s="15" t="s">
        <v>209</v>
      </c>
      <c r="C3620" s="15" t="str">
        <f t="shared" si="169"/>
        <v>SANTANDER</v>
      </c>
      <c r="D3620" s="23" t="str">
        <f t="shared" si="170"/>
        <v>SANTANDER</v>
      </c>
      <c r="E3620" s="15">
        <v>2020</v>
      </c>
      <c r="F3620" s="15">
        <v>7</v>
      </c>
      <c r="G3620" s="15" t="s">
        <v>195</v>
      </c>
      <c r="H3620" s="17">
        <v>84.612798810487604</v>
      </c>
      <c r="I3620" s="17">
        <v>89.376847995955202</v>
      </c>
      <c r="J3620" s="17">
        <v>80.045507262003596</v>
      </c>
      <c r="K3620" s="17">
        <v>83.995448192018003</v>
      </c>
      <c r="L3620" s="19">
        <v>92.920030092922104</v>
      </c>
    </row>
    <row r="3621" spans="1:12" ht="16" x14ac:dyDescent="0.2">
      <c r="A3621" s="22">
        <f t="shared" si="168"/>
        <v>44044</v>
      </c>
      <c r="B3621" s="16" t="s">
        <v>209</v>
      </c>
      <c r="C3621" s="15" t="str">
        <f t="shared" si="169"/>
        <v>SANTANDER</v>
      </c>
      <c r="D3621" s="23" t="str">
        <f t="shared" si="170"/>
        <v>SANTANDER</v>
      </c>
      <c r="E3621" s="16">
        <v>2020</v>
      </c>
      <c r="F3621" s="16">
        <v>8</v>
      </c>
      <c r="G3621" s="16" t="s">
        <v>195</v>
      </c>
      <c r="H3621" s="18">
        <v>82.313878738492505</v>
      </c>
      <c r="I3621" s="18">
        <v>86.314724598753699</v>
      </c>
      <c r="J3621" s="18">
        <v>81.572717197789501</v>
      </c>
      <c r="K3621" s="18">
        <v>85.516922101837395</v>
      </c>
      <c r="L3621" s="20">
        <v>93.981415587320299</v>
      </c>
    </row>
    <row r="3622" spans="1:12" ht="16" x14ac:dyDescent="0.2">
      <c r="A3622" s="22">
        <f t="shared" si="168"/>
        <v>44075</v>
      </c>
      <c r="B3622" s="15" t="s">
        <v>209</v>
      </c>
      <c r="C3622" s="15" t="str">
        <f t="shared" si="169"/>
        <v>SANTANDER</v>
      </c>
      <c r="D3622" s="23" t="str">
        <f t="shared" si="170"/>
        <v>SANTANDER</v>
      </c>
      <c r="E3622" s="15">
        <v>2020</v>
      </c>
      <c r="F3622" s="15">
        <v>9</v>
      </c>
      <c r="G3622" s="15" t="s">
        <v>195</v>
      </c>
      <c r="H3622" s="17">
        <v>88.868148285809795</v>
      </c>
      <c r="I3622" s="17">
        <v>94.762452024529395</v>
      </c>
      <c r="J3622" s="17">
        <v>82.622092129723796</v>
      </c>
      <c r="K3622" s="17">
        <v>88.055655528080294</v>
      </c>
      <c r="L3622" s="19">
        <v>95.732091661414003</v>
      </c>
    </row>
    <row r="3623" spans="1:12" ht="16" x14ac:dyDescent="0.2">
      <c r="A3623" s="22">
        <f t="shared" si="168"/>
        <v>44105</v>
      </c>
      <c r="B3623" s="16" t="s">
        <v>209</v>
      </c>
      <c r="C3623" s="15" t="str">
        <f t="shared" si="169"/>
        <v>SANTANDER</v>
      </c>
      <c r="D3623" s="23" t="str">
        <f t="shared" si="170"/>
        <v>SANTANDER</v>
      </c>
      <c r="E3623" s="16">
        <v>2020</v>
      </c>
      <c r="F3623" s="16">
        <v>10</v>
      </c>
      <c r="G3623" s="16" t="s">
        <v>195</v>
      </c>
      <c r="H3623" s="18">
        <v>98.055472814022806</v>
      </c>
      <c r="I3623" s="18">
        <v>103.044063802677</v>
      </c>
      <c r="J3623" s="18">
        <v>95.339184445708398</v>
      </c>
      <c r="K3623" s="18">
        <v>100.550198861911</v>
      </c>
      <c r="L3623" s="20">
        <v>98.348955897602707</v>
      </c>
    </row>
    <row r="3624" spans="1:12" ht="16" x14ac:dyDescent="0.2">
      <c r="A3624" s="22">
        <f t="shared" si="168"/>
        <v>44136</v>
      </c>
      <c r="B3624" s="15" t="s">
        <v>209</v>
      </c>
      <c r="C3624" s="15" t="str">
        <f t="shared" si="169"/>
        <v>SANTANDER</v>
      </c>
      <c r="D3624" s="23" t="str">
        <f t="shared" si="170"/>
        <v>SANTANDER</v>
      </c>
      <c r="E3624" s="15">
        <v>2020</v>
      </c>
      <c r="F3624" s="15">
        <v>11</v>
      </c>
      <c r="G3624" s="15" t="s">
        <v>195</v>
      </c>
      <c r="H3624" s="17">
        <v>98.416027560686999</v>
      </c>
      <c r="I3624" s="17">
        <v>102.103813370002</v>
      </c>
      <c r="J3624" s="17">
        <v>90.217214234898407</v>
      </c>
      <c r="K3624" s="17">
        <v>92.921666485181206</v>
      </c>
      <c r="L3624" s="19">
        <v>99.141945060084197</v>
      </c>
    </row>
    <row r="3625" spans="1:12" ht="16" x14ac:dyDescent="0.2">
      <c r="A3625" s="22">
        <f t="shared" si="168"/>
        <v>44166</v>
      </c>
      <c r="B3625" s="16" t="s">
        <v>209</v>
      </c>
      <c r="C3625" s="15" t="str">
        <f t="shared" si="169"/>
        <v>SANTANDER</v>
      </c>
      <c r="D3625" s="23" t="str">
        <f t="shared" si="170"/>
        <v>SANTANDER</v>
      </c>
      <c r="E3625" s="16">
        <v>2020</v>
      </c>
      <c r="F3625" s="16">
        <v>12</v>
      </c>
      <c r="G3625" s="16" t="s">
        <v>195</v>
      </c>
      <c r="H3625" s="18">
        <v>106.921358412743</v>
      </c>
      <c r="I3625" s="18">
        <v>109.686937202309</v>
      </c>
      <c r="J3625" s="18">
        <v>105.962000235</v>
      </c>
      <c r="K3625" s="18">
        <v>108.36433179503101</v>
      </c>
      <c r="L3625" s="20">
        <v>98.239157398182201</v>
      </c>
    </row>
    <row r="3626" spans="1:12" ht="16" x14ac:dyDescent="0.2">
      <c r="A3626" s="22">
        <f t="shared" si="168"/>
        <v>44197</v>
      </c>
      <c r="B3626" s="15" t="s">
        <v>209</v>
      </c>
      <c r="C3626" s="15" t="str">
        <f t="shared" si="169"/>
        <v>SANTANDER</v>
      </c>
      <c r="D3626" s="23" t="str">
        <f t="shared" si="170"/>
        <v>SANTANDER</v>
      </c>
      <c r="E3626" s="15">
        <v>2021</v>
      </c>
      <c r="F3626" s="15">
        <v>1</v>
      </c>
      <c r="G3626" s="15" t="s">
        <v>195</v>
      </c>
      <c r="H3626" s="17">
        <v>100.459131759494</v>
      </c>
      <c r="I3626" s="17">
        <v>100.641333761041</v>
      </c>
      <c r="J3626" s="17">
        <v>94.927241078976493</v>
      </c>
      <c r="K3626" s="17">
        <v>95.1202682485644</v>
      </c>
      <c r="L3626" s="19">
        <v>95.055000914987502</v>
      </c>
    </row>
    <row r="3627" spans="1:12" ht="16" x14ac:dyDescent="0.2">
      <c r="A3627" s="22">
        <f t="shared" si="168"/>
        <v>44228</v>
      </c>
      <c r="B3627" s="16" t="s">
        <v>209</v>
      </c>
      <c r="C3627" s="15" t="str">
        <f t="shared" si="169"/>
        <v>SANTANDER</v>
      </c>
      <c r="D3627" s="23" t="str">
        <f t="shared" si="170"/>
        <v>SANTANDER</v>
      </c>
      <c r="E3627" s="16">
        <v>2021</v>
      </c>
      <c r="F3627" s="16">
        <v>2</v>
      </c>
      <c r="G3627" s="16" t="s">
        <v>195</v>
      </c>
      <c r="H3627" s="18">
        <v>103.055538564351</v>
      </c>
      <c r="I3627" s="18">
        <v>98.598734571155006</v>
      </c>
      <c r="J3627" s="18">
        <v>97.369979838124095</v>
      </c>
      <c r="K3627" s="18">
        <v>92.887913447161594</v>
      </c>
      <c r="L3627" s="20">
        <v>97.873162400113898</v>
      </c>
    </row>
    <row r="3628" spans="1:12" ht="16" x14ac:dyDescent="0.2">
      <c r="A3628" s="22">
        <f t="shared" si="168"/>
        <v>44256</v>
      </c>
      <c r="B3628" s="15" t="s">
        <v>209</v>
      </c>
      <c r="C3628" s="15" t="str">
        <f t="shared" si="169"/>
        <v>SANTANDER</v>
      </c>
      <c r="D3628" s="23" t="str">
        <f t="shared" si="170"/>
        <v>SANTANDER</v>
      </c>
      <c r="E3628" s="15">
        <v>2021</v>
      </c>
      <c r="F3628" s="15">
        <v>3</v>
      </c>
      <c r="G3628" s="15" t="s">
        <v>195</v>
      </c>
      <c r="H3628" s="17">
        <v>123.459435221315</v>
      </c>
      <c r="I3628" s="17">
        <v>114.67081870086101</v>
      </c>
      <c r="J3628" s="17">
        <v>116.6485238983</v>
      </c>
      <c r="K3628" s="17">
        <v>108.042633973375</v>
      </c>
      <c r="L3628" s="19">
        <v>100.612024968992</v>
      </c>
    </row>
    <row r="3629" spans="1:12" ht="16" x14ac:dyDescent="0.2">
      <c r="A3629" s="22">
        <f t="shared" si="168"/>
        <v>44287</v>
      </c>
      <c r="B3629" s="16" t="s">
        <v>209</v>
      </c>
      <c r="C3629" s="15" t="str">
        <f t="shared" si="169"/>
        <v>SANTANDER</v>
      </c>
      <c r="D3629" s="23" t="str">
        <f t="shared" si="170"/>
        <v>SANTANDER</v>
      </c>
      <c r="E3629" s="16">
        <v>2021</v>
      </c>
      <c r="F3629" s="16">
        <v>4</v>
      </c>
      <c r="G3629" s="16" t="s">
        <v>195</v>
      </c>
      <c r="H3629" s="18">
        <v>119.058430187102</v>
      </c>
      <c r="I3629" s="18">
        <v>109.294595892381</v>
      </c>
      <c r="J3629" s="18">
        <v>114.502958147382</v>
      </c>
      <c r="K3629" s="18">
        <v>105.021618197788</v>
      </c>
      <c r="L3629" s="20">
        <v>100.66082430206799</v>
      </c>
    </row>
    <row r="3630" spans="1:12" ht="16" x14ac:dyDescent="0.2">
      <c r="A3630" s="22">
        <f t="shared" si="168"/>
        <v>44317</v>
      </c>
      <c r="B3630" s="15" t="s">
        <v>209</v>
      </c>
      <c r="C3630" s="15" t="str">
        <f t="shared" si="169"/>
        <v>SANTANDER</v>
      </c>
      <c r="D3630" s="23" t="str">
        <f t="shared" si="170"/>
        <v>SANTANDER</v>
      </c>
      <c r="E3630" s="15">
        <v>2021</v>
      </c>
      <c r="F3630" s="15">
        <v>5</v>
      </c>
      <c r="G3630" s="15" t="s">
        <v>195</v>
      </c>
      <c r="H3630" s="17">
        <v>104.536360501581</v>
      </c>
      <c r="I3630" s="17">
        <v>94.629021290923603</v>
      </c>
      <c r="J3630" s="17">
        <v>97.279526163130598</v>
      </c>
      <c r="K3630" s="17">
        <v>87.811655358636301</v>
      </c>
      <c r="L3630" s="19">
        <v>100.16673105467601</v>
      </c>
    </row>
    <row r="3631" spans="1:12" ht="16" x14ac:dyDescent="0.2">
      <c r="A3631" s="22">
        <f t="shared" si="168"/>
        <v>44348</v>
      </c>
      <c r="B3631" s="16" t="s">
        <v>209</v>
      </c>
      <c r="C3631" s="15" t="str">
        <f t="shared" si="169"/>
        <v>SANTANDER</v>
      </c>
      <c r="D3631" s="23" t="str">
        <f t="shared" si="170"/>
        <v>SANTANDER</v>
      </c>
      <c r="E3631" s="16">
        <v>2021</v>
      </c>
      <c r="F3631" s="16">
        <v>6</v>
      </c>
      <c r="G3631" s="16" t="s">
        <v>195</v>
      </c>
      <c r="H3631" s="18">
        <v>119.53808207334799</v>
      </c>
      <c r="I3631" s="18">
        <v>104.955032259725</v>
      </c>
      <c r="J3631" s="18">
        <v>118.647627696035</v>
      </c>
      <c r="K3631" s="18">
        <v>104.013422364006</v>
      </c>
      <c r="L3631" s="20">
        <v>99.538439641324899</v>
      </c>
    </row>
    <row r="3632" spans="1:12" ht="16" x14ac:dyDescent="0.2">
      <c r="A3632" s="22">
        <f t="shared" si="168"/>
        <v>44378</v>
      </c>
      <c r="B3632" s="15" t="s">
        <v>209</v>
      </c>
      <c r="C3632" s="15" t="str">
        <f t="shared" si="169"/>
        <v>SANTANDER</v>
      </c>
      <c r="D3632" s="23" t="str">
        <f t="shared" si="170"/>
        <v>SANTANDER</v>
      </c>
      <c r="E3632" s="15">
        <v>2021</v>
      </c>
      <c r="F3632" s="15">
        <v>7</v>
      </c>
      <c r="G3632" s="15" t="s">
        <v>195</v>
      </c>
      <c r="H3632" s="17">
        <v>124.812193873903</v>
      </c>
      <c r="I3632" s="17">
        <v>108.06259336583599</v>
      </c>
      <c r="J3632" s="17">
        <v>120.199871447017</v>
      </c>
      <c r="K3632" s="17">
        <v>104.051536050754</v>
      </c>
      <c r="L3632" s="19">
        <v>100.093532055062</v>
      </c>
    </row>
    <row r="3633" spans="1:12" ht="16" x14ac:dyDescent="0.2">
      <c r="A3633" s="22">
        <f t="shared" si="168"/>
        <v>44409</v>
      </c>
      <c r="B3633" s="16" t="s">
        <v>209</v>
      </c>
      <c r="C3633" s="15" t="str">
        <f t="shared" si="169"/>
        <v>SANTANDER</v>
      </c>
      <c r="D3633" s="23" t="str">
        <f t="shared" si="170"/>
        <v>SANTANDER</v>
      </c>
      <c r="E3633" s="16">
        <v>2021</v>
      </c>
      <c r="F3633" s="16">
        <v>8</v>
      </c>
      <c r="G3633" s="16" t="s">
        <v>195</v>
      </c>
      <c r="H3633" s="18">
        <v>131.392471578879</v>
      </c>
      <c r="I3633" s="18">
        <v>114.266036080402</v>
      </c>
      <c r="J3633" s="18">
        <v>122.134859762844</v>
      </c>
      <c r="K3633" s="18">
        <v>105.89254777490601</v>
      </c>
      <c r="L3633" s="20">
        <v>102.679896708078</v>
      </c>
    </row>
    <row r="3634" spans="1:12" ht="16" x14ac:dyDescent="0.2">
      <c r="A3634" s="22">
        <f t="shared" si="168"/>
        <v>44440</v>
      </c>
      <c r="B3634" s="15" t="s">
        <v>209</v>
      </c>
      <c r="C3634" s="15" t="str">
        <f t="shared" si="169"/>
        <v>SANTANDER</v>
      </c>
      <c r="D3634" s="23" t="str">
        <f t="shared" si="170"/>
        <v>SANTANDER</v>
      </c>
      <c r="E3634" s="15">
        <v>2021</v>
      </c>
      <c r="F3634" s="15">
        <v>9</v>
      </c>
      <c r="G3634" s="15" t="s">
        <v>195</v>
      </c>
      <c r="H3634" s="17">
        <v>127.20302313611801</v>
      </c>
      <c r="I3634" s="17">
        <v>108.115291911276</v>
      </c>
      <c r="J3634" s="17">
        <v>123.088550264506</v>
      </c>
      <c r="K3634" s="17">
        <v>104.34867609555</v>
      </c>
      <c r="L3634" s="19">
        <v>103.777881702283</v>
      </c>
    </row>
    <row r="3635" spans="1:12" ht="16" x14ac:dyDescent="0.2">
      <c r="A3635" s="22">
        <f t="shared" si="168"/>
        <v>44470</v>
      </c>
      <c r="B3635" s="16" t="s">
        <v>209</v>
      </c>
      <c r="C3635" s="15" t="str">
        <f t="shared" si="169"/>
        <v>SANTANDER</v>
      </c>
      <c r="D3635" s="23" t="str">
        <f t="shared" si="170"/>
        <v>SANTANDER</v>
      </c>
      <c r="E3635" s="16">
        <v>2021</v>
      </c>
      <c r="F3635" s="16">
        <v>10</v>
      </c>
      <c r="G3635" s="16" t="s">
        <v>195</v>
      </c>
      <c r="H3635" s="18">
        <v>131.81256553872501</v>
      </c>
      <c r="I3635" s="18">
        <v>108.058384200289</v>
      </c>
      <c r="J3635" s="18">
        <v>126.681255402391</v>
      </c>
      <c r="K3635" s="18">
        <v>103.862543186686</v>
      </c>
      <c r="L3635" s="20">
        <v>103.143490372298</v>
      </c>
    </row>
    <row r="3636" spans="1:12" ht="16" x14ac:dyDescent="0.2">
      <c r="A3636" s="22">
        <f t="shared" si="168"/>
        <v>44501</v>
      </c>
      <c r="B3636" s="15" t="s">
        <v>209</v>
      </c>
      <c r="C3636" s="15" t="str">
        <f t="shared" si="169"/>
        <v>SANTANDER</v>
      </c>
      <c r="D3636" s="23" t="str">
        <f t="shared" si="170"/>
        <v>SANTANDER</v>
      </c>
      <c r="E3636" s="15">
        <v>2021</v>
      </c>
      <c r="F3636" s="15">
        <v>11</v>
      </c>
      <c r="G3636" s="15" t="s">
        <v>195</v>
      </c>
      <c r="H3636" s="17">
        <v>124.16815682225599</v>
      </c>
      <c r="I3636" s="17">
        <v>100.073492735172</v>
      </c>
      <c r="J3636" s="17">
        <v>122.556818561917</v>
      </c>
      <c r="K3636" s="17">
        <v>98.535889904881998</v>
      </c>
      <c r="L3636" s="19">
        <v>103.40578678758099</v>
      </c>
    </row>
    <row r="3637" spans="1:12" ht="16" x14ac:dyDescent="0.2">
      <c r="A3637" s="22">
        <f t="shared" si="168"/>
        <v>44531</v>
      </c>
      <c r="B3637" s="16" t="s">
        <v>209</v>
      </c>
      <c r="C3637" s="15" t="str">
        <f t="shared" si="169"/>
        <v>SANTANDER</v>
      </c>
      <c r="D3637" s="23" t="str">
        <f t="shared" si="170"/>
        <v>SANTANDER</v>
      </c>
      <c r="E3637" s="16">
        <v>2021</v>
      </c>
      <c r="F3637" s="16">
        <v>12</v>
      </c>
      <c r="G3637" s="16" t="s">
        <v>195</v>
      </c>
      <c r="H3637" s="18">
        <v>140.93883301829399</v>
      </c>
      <c r="I3637" s="18">
        <v>113.196238687003</v>
      </c>
      <c r="J3637" s="18">
        <v>139.49879494769701</v>
      </c>
      <c r="K3637" s="18">
        <v>111.639255504945</v>
      </c>
      <c r="L3637" s="20">
        <v>102.14920396087901</v>
      </c>
    </row>
    <row r="3638" spans="1:12" ht="16" x14ac:dyDescent="0.2">
      <c r="A3638" s="22">
        <f t="shared" si="168"/>
        <v>44562</v>
      </c>
      <c r="B3638" s="15" t="s">
        <v>209</v>
      </c>
      <c r="C3638" s="15" t="str">
        <f t="shared" si="169"/>
        <v>SANTANDER</v>
      </c>
      <c r="D3638" s="23" t="str">
        <f t="shared" si="170"/>
        <v>SANTANDER</v>
      </c>
      <c r="E3638" s="15">
        <v>2022</v>
      </c>
      <c r="F3638" s="15">
        <v>1</v>
      </c>
      <c r="G3638" s="15" t="s">
        <v>195</v>
      </c>
      <c r="H3638" s="17">
        <v>134.77937079043301</v>
      </c>
      <c r="I3638" s="17">
        <v>104.186410426596</v>
      </c>
      <c r="J3638" s="17">
        <v>122.127238764572</v>
      </c>
      <c r="K3638" s="17">
        <v>94.143533690861105</v>
      </c>
      <c r="L3638" s="19">
        <v>98.757650312112403</v>
      </c>
    </row>
    <row r="3639" spans="1:12" ht="16" x14ac:dyDescent="0.2">
      <c r="A3639" s="22">
        <f t="shared" si="168"/>
        <v>44593</v>
      </c>
      <c r="B3639" s="16" t="s">
        <v>209</v>
      </c>
      <c r="C3639" s="15" t="str">
        <f t="shared" si="169"/>
        <v>SANTANDER</v>
      </c>
      <c r="D3639" s="23" t="str">
        <f t="shared" si="170"/>
        <v>SANTANDER</v>
      </c>
      <c r="E3639" s="16">
        <v>2022</v>
      </c>
      <c r="F3639" s="16">
        <v>2</v>
      </c>
      <c r="G3639" s="16" t="s">
        <v>195</v>
      </c>
      <c r="H3639" s="18">
        <v>125.849512337928</v>
      </c>
      <c r="I3639" s="18">
        <v>95.640725618070107</v>
      </c>
      <c r="J3639" s="18">
        <v>114.367214440739</v>
      </c>
      <c r="K3639" s="18">
        <v>86.502257209570601</v>
      </c>
      <c r="L3639" s="20">
        <v>102.02720562819</v>
      </c>
    </row>
    <row r="3640" spans="1:12" ht="16" x14ac:dyDescent="0.2">
      <c r="A3640" s="22">
        <f t="shared" si="168"/>
        <v>44621</v>
      </c>
      <c r="B3640" s="15" t="s">
        <v>209</v>
      </c>
      <c r="C3640" s="15" t="str">
        <f t="shared" si="169"/>
        <v>SANTANDER</v>
      </c>
      <c r="D3640" s="23" t="str">
        <f t="shared" si="170"/>
        <v>SANTANDER</v>
      </c>
      <c r="E3640" s="15">
        <v>2022</v>
      </c>
      <c r="F3640" s="15">
        <v>3</v>
      </c>
      <c r="G3640" s="15" t="s">
        <v>195</v>
      </c>
      <c r="H3640" s="17">
        <v>144.85525484794701</v>
      </c>
      <c r="I3640" s="17">
        <v>104.025628040127</v>
      </c>
      <c r="J3640" s="17">
        <v>134.45869925263199</v>
      </c>
      <c r="K3640" s="17">
        <v>96.797392724796595</v>
      </c>
      <c r="L3640" s="19">
        <v>103.87548036843501</v>
      </c>
    </row>
    <row r="3641" spans="1:12" ht="16" x14ac:dyDescent="0.2">
      <c r="A3641" s="22">
        <f t="shared" si="168"/>
        <v>44652</v>
      </c>
      <c r="B3641" s="16" t="s">
        <v>209</v>
      </c>
      <c r="C3641" s="15" t="str">
        <f t="shared" si="169"/>
        <v>SANTANDER</v>
      </c>
      <c r="D3641" s="23" t="str">
        <f t="shared" si="170"/>
        <v>SANTANDER</v>
      </c>
      <c r="E3641" s="16">
        <v>2022</v>
      </c>
      <c r="F3641" s="16">
        <v>4</v>
      </c>
      <c r="G3641" s="16" t="s">
        <v>195</v>
      </c>
      <c r="H3641" s="18">
        <v>152.398579360762</v>
      </c>
      <c r="I3641" s="18">
        <v>107.246272554534</v>
      </c>
      <c r="J3641" s="18">
        <v>150.37283914827799</v>
      </c>
      <c r="K3641" s="18">
        <v>105.16685233248</v>
      </c>
      <c r="L3641" s="20">
        <v>103.954779284683</v>
      </c>
    </row>
    <row r="3642" spans="1:12" ht="16" x14ac:dyDescent="0.2">
      <c r="A3642" s="22">
        <f t="shared" si="168"/>
        <v>44682</v>
      </c>
      <c r="B3642" s="15" t="s">
        <v>209</v>
      </c>
      <c r="C3642" s="15" t="str">
        <f t="shared" si="169"/>
        <v>SANTANDER</v>
      </c>
      <c r="D3642" s="23" t="str">
        <f t="shared" si="170"/>
        <v>SANTANDER</v>
      </c>
      <c r="E3642" s="15">
        <v>2022</v>
      </c>
      <c r="F3642" s="15">
        <v>5</v>
      </c>
      <c r="G3642" s="15" t="s">
        <v>195</v>
      </c>
      <c r="H3642" s="17">
        <v>165.20150442673599</v>
      </c>
      <c r="I3642" s="17">
        <v>111.78694934805</v>
      </c>
      <c r="J3642" s="17">
        <v>156.76345237851001</v>
      </c>
      <c r="K3642" s="17">
        <v>105.83458935397201</v>
      </c>
      <c r="L3642" s="19">
        <v>104.21707569996499</v>
      </c>
    </row>
    <row r="3643" spans="1:12" ht="16" x14ac:dyDescent="0.2">
      <c r="A3643" s="22">
        <f t="shared" si="168"/>
        <v>44713</v>
      </c>
      <c r="B3643" s="16" t="s">
        <v>209</v>
      </c>
      <c r="C3643" s="15" t="str">
        <f t="shared" si="169"/>
        <v>SANTANDER</v>
      </c>
      <c r="D3643" s="23" t="str">
        <f t="shared" si="170"/>
        <v>SANTANDER</v>
      </c>
      <c r="E3643" s="16">
        <v>2022</v>
      </c>
      <c r="F3643" s="16">
        <v>6</v>
      </c>
      <c r="G3643" s="16" t="s">
        <v>195</v>
      </c>
      <c r="H3643" s="18">
        <v>153.814501073543</v>
      </c>
      <c r="I3643" s="18">
        <v>104.097760562682</v>
      </c>
      <c r="J3643" s="18">
        <v>146.290998774082</v>
      </c>
      <c r="K3643" s="18">
        <v>98.332090972962007</v>
      </c>
      <c r="L3643" s="20">
        <v>104.088977450641</v>
      </c>
    </row>
    <row r="3644" spans="1:12" ht="16" x14ac:dyDescent="0.2">
      <c r="A3644" s="22">
        <f t="shared" si="168"/>
        <v>44743</v>
      </c>
      <c r="B3644" s="15" t="s">
        <v>209</v>
      </c>
      <c r="C3644" s="15" t="str">
        <f t="shared" si="169"/>
        <v>SANTANDER</v>
      </c>
      <c r="D3644" s="23" t="str">
        <f t="shared" si="170"/>
        <v>SANTANDER</v>
      </c>
      <c r="E3644" s="15">
        <v>2022</v>
      </c>
      <c r="F3644" s="15">
        <v>7</v>
      </c>
      <c r="G3644" s="15" t="s">
        <v>195</v>
      </c>
      <c r="H3644" s="17">
        <v>168.525786361586</v>
      </c>
      <c r="I3644" s="17">
        <v>111.926530594664</v>
      </c>
      <c r="J3644" s="17">
        <v>155.57604415171701</v>
      </c>
      <c r="K3644" s="17">
        <v>103.566652034592</v>
      </c>
      <c r="L3644" s="19">
        <v>104.58917061466801</v>
      </c>
    </row>
    <row r="3645" spans="1:12" ht="16" x14ac:dyDescent="0.2">
      <c r="A3645" s="22">
        <f t="shared" si="168"/>
        <v>44774</v>
      </c>
      <c r="B3645" s="16" t="s">
        <v>209</v>
      </c>
      <c r="C3645" s="15" t="str">
        <f t="shared" si="169"/>
        <v>SANTANDER</v>
      </c>
      <c r="D3645" s="23" t="str">
        <f t="shared" si="170"/>
        <v>SANTANDER</v>
      </c>
      <c r="E3645" s="16">
        <v>2022</v>
      </c>
      <c r="F3645" s="16">
        <v>8</v>
      </c>
      <c r="G3645" s="16" t="s">
        <v>195</v>
      </c>
      <c r="H3645" s="18">
        <v>164.51003374884601</v>
      </c>
      <c r="I3645" s="18">
        <v>112.696284017457</v>
      </c>
      <c r="J3645" s="18">
        <v>155.65282877819601</v>
      </c>
      <c r="K3645" s="18">
        <v>106.392946791928</v>
      </c>
      <c r="L3645" s="20">
        <v>105.687155608873</v>
      </c>
    </row>
    <row r="3646" spans="1:12" ht="16" x14ac:dyDescent="0.2">
      <c r="A3646" s="22">
        <f t="shared" si="168"/>
        <v>44805</v>
      </c>
      <c r="B3646" s="15" t="s">
        <v>209</v>
      </c>
      <c r="C3646" s="15" t="str">
        <f t="shared" si="169"/>
        <v>SANTANDER</v>
      </c>
      <c r="D3646" s="23" t="str">
        <f t="shared" si="170"/>
        <v>SANTANDER</v>
      </c>
      <c r="E3646" s="15">
        <v>2022</v>
      </c>
      <c r="F3646" s="15">
        <v>9</v>
      </c>
      <c r="G3646" s="15" t="s">
        <v>195</v>
      </c>
      <c r="H3646" s="17">
        <v>153.91397244319899</v>
      </c>
      <c r="I3646" s="17">
        <v>108.6346819402</v>
      </c>
      <c r="J3646" s="17">
        <v>143.93858683929199</v>
      </c>
      <c r="K3646" s="17">
        <v>101.543098367836</v>
      </c>
      <c r="L3646" s="19">
        <v>105.53465769301199</v>
      </c>
    </row>
    <row r="3647" spans="1:12" ht="16" x14ac:dyDescent="0.2">
      <c r="A3647" s="22">
        <f t="shared" si="168"/>
        <v>44835</v>
      </c>
      <c r="B3647" s="16" t="s">
        <v>209</v>
      </c>
      <c r="C3647" s="15" t="str">
        <f t="shared" si="169"/>
        <v>SANTANDER</v>
      </c>
      <c r="D3647" s="23" t="str">
        <f t="shared" si="170"/>
        <v>SANTANDER</v>
      </c>
      <c r="E3647" s="16">
        <v>2022</v>
      </c>
      <c r="F3647" s="16">
        <v>10</v>
      </c>
      <c r="G3647" s="16" t="s">
        <v>195</v>
      </c>
      <c r="H3647" s="18">
        <v>162.86501165187801</v>
      </c>
      <c r="I3647" s="18">
        <v>111.79539247469999</v>
      </c>
      <c r="J3647" s="18">
        <v>158.42572718854601</v>
      </c>
      <c r="K3647" s="18">
        <v>108.521206589434</v>
      </c>
      <c r="L3647" s="20">
        <v>105.54075760964599</v>
      </c>
    </row>
    <row r="3648" spans="1:12" ht="16" x14ac:dyDescent="0.2">
      <c r="A3648" s="22">
        <f t="shared" si="168"/>
        <v>44866</v>
      </c>
      <c r="B3648" s="15" t="s">
        <v>209</v>
      </c>
      <c r="C3648" s="15" t="str">
        <f t="shared" si="169"/>
        <v>SANTANDER</v>
      </c>
      <c r="D3648" s="23" t="str">
        <f t="shared" si="170"/>
        <v>SANTANDER</v>
      </c>
      <c r="E3648" s="15">
        <v>2022</v>
      </c>
      <c r="F3648" s="15">
        <v>11</v>
      </c>
      <c r="G3648" s="15" t="s">
        <v>195</v>
      </c>
      <c r="H3648" s="17">
        <v>164.19086876750799</v>
      </c>
      <c r="I3648" s="17">
        <v>112.092900448045</v>
      </c>
      <c r="J3648" s="17">
        <v>152.28544758292199</v>
      </c>
      <c r="K3648" s="17">
        <v>104.065660164913</v>
      </c>
      <c r="L3648" s="19">
        <v>106.840039852789</v>
      </c>
    </row>
    <row r="3649" spans="1:12" ht="16" x14ac:dyDescent="0.2">
      <c r="A3649" s="22">
        <f t="shared" si="168"/>
        <v>44896</v>
      </c>
      <c r="B3649" s="16" t="s">
        <v>209</v>
      </c>
      <c r="C3649" s="15" t="str">
        <f t="shared" si="169"/>
        <v>SANTANDER</v>
      </c>
      <c r="D3649" s="23" t="str">
        <f t="shared" si="170"/>
        <v>SANTANDER</v>
      </c>
      <c r="E3649" s="16">
        <v>2022</v>
      </c>
      <c r="F3649" s="16">
        <v>12</v>
      </c>
      <c r="G3649" s="16" t="s">
        <v>195</v>
      </c>
      <c r="H3649" s="18">
        <v>162.826776694643</v>
      </c>
      <c r="I3649" s="18">
        <v>112.352654225679</v>
      </c>
      <c r="J3649" s="18">
        <v>155.70736397633701</v>
      </c>
      <c r="K3649" s="18">
        <v>107.364703445494</v>
      </c>
      <c r="L3649" s="20">
        <v>105.827453691466</v>
      </c>
    </row>
    <row r="3650" spans="1:12" ht="16" x14ac:dyDescent="0.2">
      <c r="A3650" s="22">
        <f t="shared" ref="A3650:A3713" si="171">DATE(E3650,F3650,1)</f>
        <v>44927</v>
      </c>
      <c r="B3650" s="15" t="s">
        <v>209</v>
      </c>
      <c r="C3650" s="15" t="str">
        <f t="shared" si="169"/>
        <v>SANTANDER</v>
      </c>
      <c r="D3650" s="23" t="str">
        <f t="shared" si="170"/>
        <v>SANTANDER</v>
      </c>
      <c r="E3650" s="15">
        <v>2023</v>
      </c>
      <c r="F3650" s="15">
        <v>1</v>
      </c>
      <c r="G3650" s="15" t="s">
        <v>195</v>
      </c>
      <c r="H3650" s="17">
        <v>158.06013001568701</v>
      </c>
      <c r="I3650" s="17">
        <v>103.707279131834</v>
      </c>
      <c r="J3650" s="17">
        <v>148.34328780185501</v>
      </c>
      <c r="K3650" s="17">
        <v>97.210705642754505</v>
      </c>
      <c r="L3650" s="19">
        <v>102.55179845875401</v>
      </c>
    </row>
    <row r="3651" spans="1:12" ht="16" x14ac:dyDescent="0.2">
      <c r="A3651" s="22">
        <f t="shared" si="171"/>
        <v>44958</v>
      </c>
      <c r="B3651" s="16" t="s">
        <v>209</v>
      </c>
      <c r="C3651" s="15" t="str">
        <f t="shared" ref="C3651:C3714" si="172">UPPER(B3651)</f>
        <v>SANTANDER</v>
      </c>
      <c r="D3651" s="23" t="str">
        <f t="shared" ref="D3651:D3714" si="173">SUBSTITUTE(SUBSTITUTE(SUBSTITUTE(SUBSTITUTE(SUBSTITUTE(SUBSTITUTE(SUBSTITUTE(SUBSTITUTE(SUBSTITUTE(SUBSTITUTE(C3651,"á","a"),"é","e"),"í","i"),"ó","o"),"ú","u"),"Á","A"),"É","E"),"Í","I"),"Ó","O"),"Ú","U")</f>
        <v>SANTANDER</v>
      </c>
      <c r="E3651" s="16">
        <v>2023</v>
      </c>
      <c r="F3651" s="16">
        <v>2</v>
      </c>
      <c r="G3651" s="16" t="s">
        <v>195</v>
      </c>
      <c r="H3651" s="18">
        <v>153.49117463750801</v>
      </c>
      <c r="I3651" s="18">
        <v>101.949757603509</v>
      </c>
      <c r="J3651" s="18">
        <v>143.73566775348201</v>
      </c>
      <c r="K3651" s="18">
        <v>95.264030114406594</v>
      </c>
      <c r="L3651" s="20">
        <v>104.997865029178</v>
      </c>
    </row>
    <row r="3652" spans="1:12" ht="16" x14ac:dyDescent="0.2">
      <c r="A3652" s="22">
        <f t="shared" si="171"/>
        <v>44986</v>
      </c>
      <c r="B3652" s="15" t="s">
        <v>209</v>
      </c>
      <c r="C3652" s="15" t="str">
        <f t="shared" si="172"/>
        <v>SANTANDER</v>
      </c>
      <c r="D3652" s="23" t="str">
        <f t="shared" si="173"/>
        <v>SANTANDER</v>
      </c>
      <c r="E3652" s="15">
        <v>2023</v>
      </c>
      <c r="F3652" s="15">
        <v>3</v>
      </c>
      <c r="G3652" s="15" t="s">
        <v>195</v>
      </c>
      <c r="H3652" s="17">
        <v>164.84262294910701</v>
      </c>
      <c r="I3652" s="17">
        <v>111.040998903049</v>
      </c>
      <c r="J3652" s="17">
        <v>152.56578913441899</v>
      </c>
      <c r="K3652" s="17">
        <v>102.514940464844</v>
      </c>
      <c r="L3652" s="19">
        <v>105.705455358777</v>
      </c>
    </row>
    <row r="3653" spans="1:12" ht="16" x14ac:dyDescent="0.2">
      <c r="A3653" s="22">
        <f t="shared" si="171"/>
        <v>45017</v>
      </c>
      <c r="B3653" s="16" t="s">
        <v>209</v>
      </c>
      <c r="C3653" s="15" t="str">
        <f t="shared" si="172"/>
        <v>SANTANDER</v>
      </c>
      <c r="D3653" s="23" t="str">
        <f t="shared" si="173"/>
        <v>SANTANDER</v>
      </c>
      <c r="E3653" s="16">
        <v>2023</v>
      </c>
      <c r="F3653" s="16">
        <v>4</v>
      </c>
      <c r="G3653" s="16" t="s">
        <v>195</v>
      </c>
      <c r="H3653" s="18">
        <v>158.06901487431</v>
      </c>
      <c r="I3653" s="18">
        <v>106.83364693673199</v>
      </c>
      <c r="J3653" s="18">
        <v>144.32292962743301</v>
      </c>
      <c r="K3653" s="18">
        <v>97.625565409053095</v>
      </c>
      <c r="L3653" s="20">
        <v>104.637969947744</v>
      </c>
    </row>
    <row r="3654" spans="1:12" ht="16" x14ac:dyDescent="0.2">
      <c r="A3654" s="22">
        <f t="shared" si="171"/>
        <v>45047</v>
      </c>
      <c r="B3654" s="15" t="s">
        <v>209</v>
      </c>
      <c r="C3654" s="15" t="str">
        <f t="shared" si="172"/>
        <v>SANTANDER</v>
      </c>
      <c r="D3654" s="23" t="str">
        <f t="shared" si="173"/>
        <v>SANTANDER</v>
      </c>
      <c r="E3654" s="15">
        <v>2023</v>
      </c>
      <c r="F3654" s="15">
        <v>5</v>
      </c>
      <c r="G3654" s="15" t="s">
        <v>195</v>
      </c>
      <c r="H3654" s="17">
        <v>159.056368721599</v>
      </c>
      <c r="I3654" s="17">
        <v>110.176475955782</v>
      </c>
      <c r="J3654" s="17">
        <v>150.17341369100299</v>
      </c>
      <c r="K3654" s="17">
        <v>103.517364212445</v>
      </c>
      <c r="L3654" s="19">
        <v>104.930765946199</v>
      </c>
    </row>
    <row r="3655" spans="1:12" ht="16" x14ac:dyDescent="0.2">
      <c r="A3655" s="22">
        <f t="shared" si="171"/>
        <v>45078</v>
      </c>
      <c r="B3655" s="16" t="s">
        <v>209</v>
      </c>
      <c r="C3655" s="15" t="str">
        <f t="shared" si="172"/>
        <v>SANTANDER</v>
      </c>
      <c r="D3655" s="23" t="str">
        <f t="shared" si="173"/>
        <v>SANTANDER</v>
      </c>
      <c r="E3655" s="16">
        <v>2023</v>
      </c>
      <c r="F3655" s="16">
        <v>6</v>
      </c>
      <c r="G3655" s="16" t="s">
        <v>195</v>
      </c>
      <c r="H3655" s="18">
        <v>152.817529012314</v>
      </c>
      <c r="I3655" s="18">
        <v>106.25615258288801</v>
      </c>
      <c r="J3655" s="18">
        <v>149.84084167719101</v>
      </c>
      <c r="K3655" s="18">
        <v>103.915370762994</v>
      </c>
      <c r="L3655" s="20">
        <v>104.314674366117</v>
      </c>
    </row>
    <row r="3656" spans="1:12" ht="16" x14ac:dyDescent="0.2">
      <c r="A3656" s="22">
        <f t="shared" si="171"/>
        <v>45108</v>
      </c>
      <c r="B3656" s="15" t="s">
        <v>209</v>
      </c>
      <c r="C3656" s="15" t="str">
        <f t="shared" si="172"/>
        <v>SANTANDER</v>
      </c>
      <c r="D3656" s="23" t="str">
        <f t="shared" si="173"/>
        <v>SANTANDER</v>
      </c>
      <c r="E3656" s="15">
        <v>2023</v>
      </c>
      <c r="F3656" s="15">
        <v>7</v>
      </c>
      <c r="G3656" s="15" t="s">
        <v>195</v>
      </c>
      <c r="H3656" s="17">
        <v>159.39663536638301</v>
      </c>
      <c r="I3656" s="17">
        <v>108.30134905451401</v>
      </c>
      <c r="J3656" s="17">
        <v>148.51771792636899</v>
      </c>
      <c r="K3656" s="17">
        <v>100.649388524605</v>
      </c>
      <c r="L3656" s="19">
        <v>104.320774282751</v>
      </c>
    </row>
    <row r="3657" spans="1:12" ht="16" x14ac:dyDescent="0.2">
      <c r="A3657" s="22">
        <f t="shared" si="171"/>
        <v>45139</v>
      </c>
      <c r="B3657" s="16" t="s">
        <v>209</v>
      </c>
      <c r="C3657" s="15" t="str">
        <f t="shared" si="172"/>
        <v>SANTANDER</v>
      </c>
      <c r="D3657" s="23" t="str">
        <f t="shared" si="173"/>
        <v>SANTANDER</v>
      </c>
      <c r="E3657" s="16">
        <v>2023</v>
      </c>
      <c r="F3657" s="16">
        <v>8</v>
      </c>
      <c r="G3657" s="16" t="s">
        <v>195</v>
      </c>
      <c r="H3657" s="18">
        <v>162.181080983908</v>
      </c>
      <c r="I3657" s="18">
        <v>106.240730301361</v>
      </c>
      <c r="J3657" s="18">
        <v>150.60926855542101</v>
      </c>
      <c r="K3657" s="18">
        <v>98.737331618297105</v>
      </c>
      <c r="L3657" s="20">
        <v>103.18618978873999</v>
      </c>
    </row>
    <row r="3658" spans="1:12" ht="16" x14ac:dyDescent="0.2">
      <c r="A3658" s="22">
        <f t="shared" si="171"/>
        <v>45170</v>
      </c>
      <c r="B3658" s="15" t="s">
        <v>209</v>
      </c>
      <c r="C3658" s="15" t="str">
        <f t="shared" si="172"/>
        <v>SANTANDER</v>
      </c>
      <c r="D3658" s="23" t="str">
        <f t="shared" si="173"/>
        <v>SANTANDER</v>
      </c>
      <c r="E3658" s="15">
        <v>2023</v>
      </c>
      <c r="F3658" s="15">
        <v>9</v>
      </c>
      <c r="G3658" s="15" t="s">
        <v>195</v>
      </c>
      <c r="H3658" s="17">
        <v>165.034664232822</v>
      </c>
      <c r="I3658" s="17">
        <v>106.364399226825</v>
      </c>
      <c r="J3658" s="17">
        <v>159.59357706818901</v>
      </c>
      <c r="K3658" s="17">
        <v>102.60027783689</v>
      </c>
      <c r="L3658" s="19">
        <v>103.045891706147</v>
      </c>
    </row>
    <row r="3659" spans="1:12" ht="16" x14ac:dyDescent="0.2">
      <c r="A3659" s="22">
        <f t="shared" si="171"/>
        <v>45200</v>
      </c>
      <c r="B3659" s="16" t="s">
        <v>209</v>
      </c>
      <c r="C3659" s="15" t="str">
        <f t="shared" si="172"/>
        <v>SANTANDER</v>
      </c>
      <c r="D3659" s="23" t="str">
        <f t="shared" si="173"/>
        <v>SANTANDER</v>
      </c>
      <c r="E3659" s="16">
        <v>2023</v>
      </c>
      <c r="F3659" s="16">
        <v>10</v>
      </c>
      <c r="G3659" s="16" t="s">
        <v>195</v>
      </c>
      <c r="H3659" s="18">
        <v>172.00215672855001</v>
      </c>
      <c r="I3659" s="18">
        <v>113.00368442075801</v>
      </c>
      <c r="J3659" s="18">
        <v>160.46245000210899</v>
      </c>
      <c r="K3659" s="18">
        <v>105.23032494542799</v>
      </c>
      <c r="L3659" s="20">
        <v>103.436286370753</v>
      </c>
    </row>
    <row r="3660" spans="1:12" ht="16" x14ac:dyDescent="0.2">
      <c r="A3660" s="22">
        <f t="shared" si="171"/>
        <v>45231</v>
      </c>
      <c r="B3660" s="15" t="s">
        <v>209</v>
      </c>
      <c r="C3660" s="15" t="str">
        <f t="shared" si="172"/>
        <v>SANTANDER</v>
      </c>
      <c r="D3660" s="23" t="str">
        <f t="shared" si="173"/>
        <v>SANTANDER</v>
      </c>
      <c r="E3660" s="15">
        <v>2023</v>
      </c>
      <c r="F3660" s="15">
        <v>11</v>
      </c>
      <c r="G3660" s="15" t="s">
        <v>195</v>
      </c>
      <c r="H3660" s="17">
        <v>173.65432660131199</v>
      </c>
      <c r="I3660" s="17">
        <v>114.197781062006</v>
      </c>
      <c r="J3660" s="17">
        <v>167.13891899403899</v>
      </c>
      <c r="K3660" s="17">
        <v>109.784671233349</v>
      </c>
      <c r="L3660" s="19">
        <v>104.040178117566</v>
      </c>
    </row>
    <row r="3661" spans="1:12" ht="16" x14ac:dyDescent="0.2">
      <c r="A3661" s="22">
        <f t="shared" si="171"/>
        <v>45261</v>
      </c>
      <c r="B3661" s="16" t="s">
        <v>209</v>
      </c>
      <c r="C3661" s="15" t="str">
        <f t="shared" si="172"/>
        <v>SANTANDER</v>
      </c>
      <c r="D3661" s="23" t="str">
        <f t="shared" si="173"/>
        <v>SANTANDER</v>
      </c>
      <c r="E3661" s="16">
        <v>2023</v>
      </c>
      <c r="F3661" s="16">
        <v>12</v>
      </c>
      <c r="G3661" s="16" t="s">
        <v>195</v>
      </c>
      <c r="H3661" s="18">
        <v>169.559755158364</v>
      </c>
      <c r="I3661" s="18">
        <v>116.142325609604</v>
      </c>
      <c r="J3661" s="18">
        <v>170.56988011747501</v>
      </c>
      <c r="K3661" s="18">
        <v>116.47506968950201</v>
      </c>
      <c r="L3661" s="20">
        <v>103.094691039222</v>
      </c>
    </row>
    <row r="3662" spans="1:12" ht="16" x14ac:dyDescent="0.2">
      <c r="A3662" s="22">
        <f t="shared" si="171"/>
        <v>45292</v>
      </c>
      <c r="B3662" s="15" t="s">
        <v>209</v>
      </c>
      <c r="C3662" s="15" t="str">
        <f t="shared" si="172"/>
        <v>SANTANDER</v>
      </c>
      <c r="D3662" s="23" t="str">
        <f t="shared" si="173"/>
        <v>SANTANDER</v>
      </c>
      <c r="E3662" s="15">
        <v>2024</v>
      </c>
      <c r="F3662" s="15">
        <v>1</v>
      </c>
      <c r="G3662" s="15" t="s">
        <v>195</v>
      </c>
      <c r="H3662" s="17">
        <v>164.07989664860699</v>
      </c>
      <c r="I3662" s="17">
        <v>110.651697320875</v>
      </c>
      <c r="J3662" s="17">
        <v>154.95487430984201</v>
      </c>
      <c r="K3662" s="17">
        <v>104.516215648179</v>
      </c>
      <c r="L3662" s="19">
        <v>101.19151704926701</v>
      </c>
    </row>
    <row r="3663" spans="1:12" ht="16" x14ac:dyDescent="0.2">
      <c r="A3663" s="22">
        <f t="shared" si="171"/>
        <v>45323</v>
      </c>
      <c r="B3663" s="16" t="s">
        <v>209</v>
      </c>
      <c r="C3663" s="15" t="str">
        <f t="shared" si="172"/>
        <v>SANTANDER</v>
      </c>
      <c r="D3663" s="23" t="str">
        <f t="shared" si="173"/>
        <v>SANTANDER</v>
      </c>
      <c r="E3663" s="16">
        <v>2024</v>
      </c>
      <c r="F3663" s="16">
        <v>2</v>
      </c>
      <c r="G3663" s="16" t="s">
        <v>195</v>
      </c>
      <c r="H3663" s="18">
        <v>152.49512059788299</v>
      </c>
      <c r="I3663" s="18">
        <v>100.94493343124</v>
      </c>
      <c r="J3663" s="18">
        <v>142.06879724416601</v>
      </c>
      <c r="K3663" s="18">
        <v>94.211741698357301</v>
      </c>
      <c r="L3663" s="20">
        <v>103.918179784876</v>
      </c>
    </row>
    <row r="3664" spans="1:12" ht="16" x14ac:dyDescent="0.2">
      <c r="A3664" s="22">
        <f t="shared" si="171"/>
        <v>45352</v>
      </c>
      <c r="B3664" s="15" t="s">
        <v>209</v>
      </c>
      <c r="C3664" s="15" t="str">
        <f t="shared" si="172"/>
        <v>SANTANDER</v>
      </c>
      <c r="D3664" s="23" t="str">
        <f t="shared" si="173"/>
        <v>SANTANDER</v>
      </c>
      <c r="E3664" s="15">
        <v>2024</v>
      </c>
      <c r="F3664" s="15">
        <v>3</v>
      </c>
      <c r="G3664" s="15" t="s">
        <v>195</v>
      </c>
      <c r="H3664" s="17">
        <v>153.50808114814501</v>
      </c>
      <c r="I3664" s="17">
        <v>101.32357135677999</v>
      </c>
      <c r="J3664" s="17">
        <v>148.397793342277</v>
      </c>
      <c r="K3664" s="17">
        <v>98.028823922940902</v>
      </c>
      <c r="L3664" s="19">
        <v>103.8693804518</v>
      </c>
    </row>
    <row r="3665" spans="1:12" ht="16" x14ac:dyDescent="0.2">
      <c r="A3665" s="22">
        <f t="shared" si="171"/>
        <v>45383</v>
      </c>
      <c r="B3665" s="16" t="s">
        <v>209</v>
      </c>
      <c r="C3665" s="15" t="str">
        <f t="shared" si="172"/>
        <v>SANTANDER</v>
      </c>
      <c r="D3665" s="23" t="str">
        <f t="shared" si="173"/>
        <v>SANTANDER</v>
      </c>
      <c r="E3665" s="16">
        <v>2024</v>
      </c>
      <c r="F3665" s="16">
        <v>4</v>
      </c>
      <c r="G3665" s="16" t="s">
        <v>195</v>
      </c>
      <c r="H3665" s="18">
        <v>167.833871609234</v>
      </c>
      <c r="I3665" s="18">
        <v>111.164568487759</v>
      </c>
      <c r="J3665" s="18">
        <v>158.82972915217999</v>
      </c>
      <c r="K3665" s="18">
        <v>105.219165828873</v>
      </c>
      <c r="L3665" s="20">
        <v>105.022264695716</v>
      </c>
    </row>
    <row r="3666" spans="1:12" ht="16" x14ac:dyDescent="0.2">
      <c r="A3666" s="22">
        <f t="shared" si="171"/>
        <v>45413</v>
      </c>
      <c r="B3666" s="15" t="s">
        <v>209</v>
      </c>
      <c r="C3666" s="15" t="str">
        <f t="shared" si="172"/>
        <v>SANTANDER</v>
      </c>
      <c r="D3666" s="23" t="str">
        <f t="shared" si="173"/>
        <v>SANTANDER</v>
      </c>
      <c r="E3666" s="15">
        <v>2024</v>
      </c>
      <c r="F3666" s="15">
        <v>5</v>
      </c>
      <c r="G3666" s="15" t="s">
        <v>195</v>
      </c>
      <c r="H3666" s="17">
        <v>172.19726441961299</v>
      </c>
      <c r="I3666" s="17">
        <v>115.51439365853901</v>
      </c>
      <c r="J3666" s="17">
        <v>161.646434337004</v>
      </c>
      <c r="K3666" s="17">
        <v>108.218869959996</v>
      </c>
      <c r="L3666" s="19">
        <v>104.89416644639201</v>
      </c>
    </row>
    <row r="3667" spans="1:12" ht="16" x14ac:dyDescent="0.2">
      <c r="A3667" s="22">
        <f t="shared" si="171"/>
        <v>45444</v>
      </c>
      <c r="B3667" s="16" t="s">
        <v>209</v>
      </c>
      <c r="C3667" s="15" t="str">
        <f t="shared" si="172"/>
        <v>SANTANDER</v>
      </c>
      <c r="D3667" s="23" t="str">
        <f t="shared" si="173"/>
        <v>SANTANDER</v>
      </c>
      <c r="E3667" s="16">
        <v>2024</v>
      </c>
      <c r="F3667" s="16">
        <v>6</v>
      </c>
      <c r="G3667" s="16" t="s">
        <v>195</v>
      </c>
      <c r="H3667" s="18">
        <v>148.06759787282701</v>
      </c>
      <c r="I3667" s="18">
        <v>99.217829817211097</v>
      </c>
      <c r="J3667" s="18">
        <v>142.50684349184101</v>
      </c>
      <c r="K3667" s="18">
        <v>95.543076243285995</v>
      </c>
      <c r="L3667" s="20">
        <v>104.259775116407</v>
      </c>
    </row>
    <row r="3668" spans="1:12" ht="16" x14ac:dyDescent="0.2">
      <c r="A3668" s="22">
        <f t="shared" si="171"/>
        <v>45474</v>
      </c>
      <c r="B3668" s="15" t="s">
        <v>209</v>
      </c>
      <c r="C3668" s="15" t="str">
        <f t="shared" si="172"/>
        <v>SANTANDER</v>
      </c>
      <c r="D3668" s="23" t="str">
        <f t="shared" si="173"/>
        <v>SANTANDER</v>
      </c>
      <c r="E3668" s="15">
        <v>2024</v>
      </c>
      <c r="F3668" s="15">
        <v>7</v>
      </c>
      <c r="G3668" s="15" t="s">
        <v>195</v>
      </c>
      <c r="H3668" s="17">
        <v>159.45067491100099</v>
      </c>
      <c r="I3668" s="17">
        <v>106.161627350906</v>
      </c>
      <c r="J3668" s="17">
        <v>154.24867590675899</v>
      </c>
      <c r="K3668" s="17">
        <v>102.651538483804</v>
      </c>
      <c r="L3668" s="19">
        <v>104.570870864765</v>
      </c>
    </row>
    <row r="3669" spans="1:12" ht="16" x14ac:dyDescent="0.2">
      <c r="A3669" s="22">
        <f t="shared" si="171"/>
        <v>45505</v>
      </c>
      <c r="B3669" s="16" t="s">
        <v>209</v>
      </c>
      <c r="C3669" s="15" t="str">
        <f t="shared" si="172"/>
        <v>SANTANDER</v>
      </c>
      <c r="D3669" s="23" t="str">
        <f t="shared" si="173"/>
        <v>SANTANDER</v>
      </c>
      <c r="E3669" s="16">
        <v>2024</v>
      </c>
      <c r="F3669" s="16">
        <v>8</v>
      </c>
      <c r="G3669" s="16" t="s">
        <v>195</v>
      </c>
      <c r="H3669" s="18">
        <v>163.49870243733801</v>
      </c>
      <c r="I3669" s="18">
        <v>109.247296461872</v>
      </c>
      <c r="J3669" s="18">
        <v>157.621942497243</v>
      </c>
      <c r="K3669" s="18">
        <v>105.269322691176</v>
      </c>
      <c r="L3669" s="20">
        <v>104.77216811370199</v>
      </c>
    </row>
    <row r="3670" spans="1:12" ht="16" x14ac:dyDescent="0.2">
      <c r="A3670" s="22">
        <f t="shared" si="171"/>
        <v>45536</v>
      </c>
      <c r="B3670" s="15" t="s">
        <v>209</v>
      </c>
      <c r="C3670" s="15" t="str">
        <f t="shared" si="172"/>
        <v>SANTANDER</v>
      </c>
      <c r="D3670" s="23" t="str">
        <f t="shared" si="173"/>
        <v>SANTANDER</v>
      </c>
      <c r="E3670" s="15">
        <v>2024</v>
      </c>
      <c r="F3670" s="15">
        <v>9</v>
      </c>
      <c r="G3670" s="15" t="s">
        <v>195</v>
      </c>
      <c r="H3670" s="17">
        <v>166.29283557419299</v>
      </c>
      <c r="I3670" s="17">
        <v>109.604718970078</v>
      </c>
      <c r="J3670" s="17">
        <v>154.35177484038601</v>
      </c>
      <c r="K3670" s="17">
        <v>101.662154741877</v>
      </c>
      <c r="L3670" s="19">
        <v>104.77216811370199</v>
      </c>
    </row>
    <row r="3671" spans="1:12" ht="16" x14ac:dyDescent="0.2">
      <c r="A3671" s="22">
        <f t="shared" si="171"/>
        <v>45566</v>
      </c>
      <c r="B3671" s="16" t="s">
        <v>209</v>
      </c>
      <c r="C3671" s="15" t="str">
        <f t="shared" si="172"/>
        <v>SANTANDER</v>
      </c>
      <c r="D3671" s="23" t="str">
        <f t="shared" si="173"/>
        <v>SANTANDER</v>
      </c>
      <c r="E3671" s="16">
        <v>2024</v>
      </c>
      <c r="F3671" s="16">
        <v>10</v>
      </c>
      <c r="G3671" s="16" t="s">
        <v>195</v>
      </c>
      <c r="H3671" s="18">
        <v>169.23654014665701</v>
      </c>
      <c r="I3671" s="18">
        <v>110.75658275668</v>
      </c>
      <c r="J3671" s="18">
        <v>169.3356943528</v>
      </c>
      <c r="K3671" s="18">
        <v>110.431197862472</v>
      </c>
      <c r="L3671" s="20">
        <v>105.461458693398</v>
      </c>
    </row>
    <row r="3672" spans="1:12" ht="16" x14ac:dyDescent="0.2">
      <c r="A3672" s="22">
        <f t="shared" si="171"/>
        <v>45597</v>
      </c>
      <c r="B3672" s="15" t="s">
        <v>209</v>
      </c>
      <c r="C3672" s="15" t="str">
        <f t="shared" si="172"/>
        <v>SANTANDER</v>
      </c>
      <c r="D3672" s="23" t="str">
        <f t="shared" si="173"/>
        <v>SANTANDER</v>
      </c>
      <c r="E3672" s="15">
        <v>2024</v>
      </c>
      <c r="F3672" s="15">
        <v>11</v>
      </c>
      <c r="G3672" s="15" t="s">
        <v>195</v>
      </c>
      <c r="H3672" s="17">
        <v>175.775655095909</v>
      </c>
      <c r="I3672" s="17">
        <v>114.698468247656</v>
      </c>
      <c r="J3672" s="17">
        <v>172.97581834915599</v>
      </c>
      <c r="K3672" s="17">
        <v>112.69303248711699</v>
      </c>
      <c r="L3672" s="19">
        <v>105.620056525894</v>
      </c>
    </row>
    <row r="3673" spans="1:12" ht="16" x14ac:dyDescent="0.2">
      <c r="A3673" s="22">
        <f t="shared" si="171"/>
        <v>45627</v>
      </c>
      <c r="B3673" s="16" t="s">
        <v>209</v>
      </c>
      <c r="C3673" s="15" t="str">
        <f t="shared" si="172"/>
        <v>SANTANDER</v>
      </c>
      <c r="D3673" s="23" t="str">
        <f t="shared" si="173"/>
        <v>SANTANDER</v>
      </c>
      <c r="E3673" s="16">
        <v>2024</v>
      </c>
      <c r="F3673" s="16">
        <v>12</v>
      </c>
      <c r="G3673" s="16" t="s">
        <v>195</v>
      </c>
      <c r="H3673" s="18">
        <v>183.56329377847399</v>
      </c>
      <c r="I3673" s="18">
        <v>118.280569950577</v>
      </c>
      <c r="J3673" s="18">
        <v>185.54455929368001</v>
      </c>
      <c r="K3673" s="18">
        <v>119.136702042888</v>
      </c>
      <c r="L3673" s="20">
        <v>104.759968280433</v>
      </c>
    </row>
    <row r="3674" spans="1:12" ht="16" x14ac:dyDescent="0.2">
      <c r="A3674" s="22">
        <f t="shared" si="171"/>
        <v>45658</v>
      </c>
      <c r="B3674" s="15" t="s">
        <v>209</v>
      </c>
      <c r="C3674" s="15" t="str">
        <f t="shared" si="172"/>
        <v>SANTANDER</v>
      </c>
      <c r="D3674" s="23" t="str">
        <f t="shared" si="173"/>
        <v>SANTANDER</v>
      </c>
      <c r="E3674" s="15">
        <v>2025</v>
      </c>
      <c r="F3674" s="15">
        <v>1</v>
      </c>
      <c r="G3674" s="15" t="s">
        <v>195</v>
      </c>
      <c r="H3674" s="17">
        <v>164.237381135134</v>
      </c>
      <c r="I3674" s="17">
        <v>103.22567336636401</v>
      </c>
      <c r="J3674" s="17">
        <v>155.84069383766001</v>
      </c>
      <c r="K3674" s="17">
        <v>98.307310298846204</v>
      </c>
      <c r="L3674" s="19">
        <v>102.094304711169</v>
      </c>
    </row>
    <row r="3675" spans="1:12" ht="16" x14ac:dyDescent="0.2">
      <c r="A3675" s="22">
        <f t="shared" si="171"/>
        <v>45689</v>
      </c>
      <c r="B3675" s="16" t="s">
        <v>209</v>
      </c>
      <c r="C3675" s="15" t="str">
        <f t="shared" si="172"/>
        <v>SANTANDER</v>
      </c>
      <c r="D3675" s="23" t="str">
        <f t="shared" si="173"/>
        <v>SANTANDER</v>
      </c>
      <c r="E3675" s="16">
        <v>2025</v>
      </c>
      <c r="F3675" s="16">
        <v>2</v>
      </c>
      <c r="G3675" s="16" t="s">
        <v>195</v>
      </c>
      <c r="H3675" s="18">
        <v>152.018357549895</v>
      </c>
      <c r="I3675" s="18">
        <v>96.347193229013001</v>
      </c>
      <c r="J3675" s="18">
        <v>147.11285065615499</v>
      </c>
      <c r="K3675" s="18">
        <v>93.065905339629197</v>
      </c>
      <c r="L3675" s="20">
        <v>103.94257945141401</v>
      </c>
    </row>
    <row r="3676" spans="1:12" ht="16" x14ac:dyDescent="0.2">
      <c r="A3676" s="22">
        <f t="shared" si="171"/>
        <v>45717</v>
      </c>
      <c r="B3676" s="15" t="s">
        <v>209</v>
      </c>
      <c r="C3676" s="15" t="str">
        <f t="shared" si="172"/>
        <v>SANTANDER</v>
      </c>
      <c r="D3676" s="23" t="str">
        <f t="shared" si="173"/>
        <v>SANTANDER</v>
      </c>
      <c r="E3676" s="15">
        <v>2025</v>
      </c>
      <c r="F3676" s="15">
        <v>3</v>
      </c>
      <c r="G3676" s="15" t="s">
        <v>195</v>
      </c>
      <c r="H3676" s="17">
        <v>165.61729179001301</v>
      </c>
      <c r="I3676" s="17">
        <v>105.25800802986601</v>
      </c>
      <c r="J3676" s="17">
        <v>162.85051088262301</v>
      </c>
      <c r="K3676" s="17">
        <v>103.47583220168499</v>
      </c>
      <c r="L3676" s="19">
        <v>104.204875866696</v>
      </c>
    </row>
    <row r="3677" spans="1:12" ht="16" x14ac:dyDescent="0.2">
      <c r="A3677" s="22">
        <f t="shared" si="171"/>
        <v>45748</v>
      </c>
      <c r="B3677" s="16" t="s">
        <v>209</v>
      </c>
      <c r="C3677" s="15" t="str">
        <f t="shared" si="172"/>
        <v>SANTANDER</v>
      </c>
      <c r="D3677" s="23" t="str">
        <f t="shared" si="173"/>
        <v>SANTANDER</v>
      </c>
      <c r="E3677" s="16">
        <v>2025</v>
      </c>
      <c r="F3677" s="16">
        <v>4</v>
      </c>
      <c r="G3677" s="16" t="s">
        <v>195</v>
      </c>
      <c r="H3677" s="18">
        <v>167.821804449106</v>
      </c>
      <c r="I3677" s="18">
        <v>108.728756565192</v>
      </c>
      <c r="J3677" s="18">
        <v>156.65069664732499</v>
      </c>
      <c r="K3677" s="18">
        <v>101.033531560166</v>
      </c>
      <c r="L3677" s="20">
        <v>104.60747036457199</v>
      </c>
    </row>
    <row r="3678" spans="1:12" ht="16" x14ac:dyDescent="0.2">
      <c r="A3678" s="22">
        <f t="shared" si="171"/>
        <v>45778</v>
      </c>
      <c r="B3678" s="15" t="s">
        <v>209</v>
      </c>
      <c r="C3678" s="15" t="str">
        <f t="shared" si="172"/>
        <v>SANTANDER</v>
      </c>
      <c r="D3678" s="23" t="str">
        <f t="shared" si="173"/>
        <v>SANTANDER</v>
      </c>
      <c r="E3678" s="15">
        <v>2025</v>
      </c>
      <c r="F3678" s="15">
        <v>5</v>
      </c>
      <c r="G3678" s="15" t="s">
        <v>195</v>
      </c>
      <c r="H3678" s="17">
        <v>162.14327362858299</v>
      </c>
      <c r="I3678" s="17">
        <v>107.940302500493</v>
      </c>
      <c r="J3678" s="17">
        <v>159.930651608625</v>
      </c>
      <c r="K3678" s="17">
        <v>106.570901090014</v>
      </c>
      <c r="L3678" s="19">
        <v>104.27807486631001</v>
      </c>
    </row>
    <row r="3679" spans="1:12" ht="16" x14ac:dyDescent="0.2">
      <c r="A3679" s="22">
        <f t="shared" si="171"/>
        <v>45809</v>
      </c>
      <c r="B3679" s="16" t="s">
        <v>209</v>
      </c>
      <c r="C3679" s="15" t="str">
        <f t="shared" si="172"/>
        <v>SANTANDER</v>
      </c>
      <c r="D3679" s="23" t="str">
        <f t="shared" si="173"/>
        <v>SANTANDER</v>
      </c>
      <c r="E3679" s="16">
        <v>2025</v>
      </c>
      <c r="F3679" s="16">
        <v>6</v>
      </c>
      <c r="G3679" s="16" t="s">
        <v>195</v>
      </c>
      <c r="H3679" s="18">
        <v>158.95235328228901</v>
      </c>
      <c r="I3679" s="18">
        <v>104.157438841927</v>
      </c>
      <c r="J3679" s="18">
        <v>149.01492523860401</v>
      </c>
      <c r="K3679" s="18">
        <v>97.725925654602094</v>
      </c>
      <c r="L3679" s="20">
        <v>103.47288587056001</v>
      </c>
    </row>
    <row r="3680" spans="1:12" ht="16" x14ac:dyDescent="0.2">
      <c r="A3680" s="22">
        <f t="shared" si="171"/>
        <v>45839</v>
      </c>
      <c r="B3680" s="15" t="s">
        <v>209</v>
      </c>
      <c r="C3680" s="15" t="str">
        <f t="shared" si="172"/>
        <v>SANTANDER</v>
      </c>
      <c r="D3680" s="23" t="str">
        <f t="shared" si="173"/>
        <v>SANTANDER</v>
      </c>
      <c r="E3680" s="15">
        <v>2025</v>
      </c>
      <c r="F3680" s="15">
        <v>7</v>
      </c>
      <c r="G3680" s="15" t="s">
        <v>195</v>
      </c>
      <c r="H3680" s="17">
        <v>173.85035463533401</v>
      </c>
      <c r="I3680" s="17">
        <v>113.092924171836</v>
      </c>
      <c r="J3680" s="17">
        <v>170.781012112063</v>
      </c>
      <c r="K3680" s="17">
        <v>111.05499006380199</v>
      </c>
      <c r="L3680" s="19">
        <v>105.931152274252</v>
      </c>
    </row>
    <row r="3681" spans="1:12" ht="16" x14ac:dyDescent="0.2">
      <c r="A3681" s="22">
        <f t="shared" si="171"/>
        <v>45870</v>
      </c>
      <c r="B3681" s="16" t="s">
        <v>209</v>
      </c>
      <c r="C3681" s="15" t="str">
        <f t="shared" si="172"/>
        <v>SANTANDER</v>
      </c>
      <c r="D3681" s="23" t="str">
        <f t="shared" si="173"/>
        <v>SANTANDER</v>
      </c>
      <c r="E3681" s="16">
        <v>2025</v>
      </c>
      <c r="F3681" s="16">
        <v>8</v>
      </c>
      <c r="G3681" s="16" t="s">
        <v>195</v>
      </c>
      <c r="H3681" s="18">
        <v>176.84145395302801</v>
      </c>
      <c r="I3681" s="18">
        <v>115.478997513658</v>
      </c>
      <c r="J3681" s="18">
        <v>165.51656827637501</v>
      </c>
      <c r="K3681" s="18">
        <v>108.078751918656</v>
      </c>
      <c r="L3681" s="20">
        <v>105.961651857425</v>
      </c>
    </row>
    <row r="3682" spans="1:12" ht="16" x14ac:dyDescent="0.2">
      <c r="A3682" s="22">
        <f t="shared" si="171"/>
        <v>43101</v>
      </c>
      <c r="B3682" s="15" t="s">
        <v>209</v>
      </c>
      <c r="C3682" s="15" t="str">
        <f t="shared" si="172"/>
        <v>SANTANDER</v>
      </c>
      <c r="D3682" s="23" t="str">
        <f t="shared" si="173"/>
        <v>SANTANDER</v>
      </c>
      <c r="E3682" s="15">
        <v>2018</v>
      </c>
      <c r="F3682" s="15">
        <v>1</v>
      </c>
      <c r="G3682" s="15" t="s">
        <v>196</v>
      </c>
      <c r="H3682" s="17">
        <v>100.156651769459</v>
      </c>
      <c r="I3682" s="17">
        <v>100.06655052147499</v>
      </c>
      <c r="J3682" s="17">
        <v>111.84044681682199</v>
      </c>
      <c r="K3682" s="17">
        <v>111.851967776884</v>
      </c>
      <c r="L3682" s="19">
        <v>97.935362845794899</v>
      </c>
    </row>
    <row r="3683" spans="1:12" ht="16" x14ac:dyDescent="0.2">
      <c r="A3683" s="22">
        <f t="shared" si="171"/>
        <v>43132</v>
      </c>
      <c r="B3683" s="16" t="s">
        <v>209</v>
      </c>
      <c r="C3683" s="15" t="str">
        <f t="shared" si="172"/>
        <v>SANTANDER</v>
      </c>
      <c r="D3683" s="23" t="str">
        <f t="shared" si="173"/>
        <v>SANTANDER</v>
      </c>
      <c r="E3683" s="16">
        <v>2018</v>
      </c>
      <c r="F3683" s="16">
        <v>2</v>
      </c>
      <c r="G3683" s="16" t="s">
        <v>196</v>
      </c>
      <c r="H3683" s="18">
        <v>84.548548812965606</v>
      </c>
      <c r="I3683" s="18">
        <v>83.715394947063004</v>
      </c>
      <c r="J3683" s="18">
        <v>107.14711102224901</v>
      </c>
      <c r="K3683" s="18">
        <v>106.472510562561</v>
      </c>
      <c r="L3683" s="20">
        <v>98.421704744149395</v>
      </c>
    </row>
    <row r="3684" spans="1:12" ht="16" x14ac:dyDescent="0.2">
      <c r="A3684" s="22">
        <f t="shared" si="171"/>
        <v>43160</v>
      </c>
      <c r="B3684" s="15" t="s">
        <v>209</v>
      </c>
      <c r="C3684" s="15" t="str">
        <f t="shared" si="172"/>
        <v>SANTANDER</v>
      </c>
      <c r="D3684" s="23" t="str">
        <f t="shared" si="173"/>
        <v>SANTANDER</v>
      </c>
      <c r="E3684" s="15">
        <v>2018</v>
      </c>
      <c r="F3684" s="15">
        <v>3</v>
      </c>
      <c r="G3684" s="15" t="s">
        <v>196</v>
      </c>
      <c r="H3684" s="17">
        <v>96.812963253431306</v>
      </c>
      <c r="I3684" s="17">
        <v>96.069176128713906</v>
      </c>
      <c r="J3684" s="17">
        <v>117.49588264351399</v>
      </c>
      <c r="K3684" s="17">
        <v>116.951130156066</v>
      </c>
      <c r="L3684" s="19">
        <v>100.061371715745</v>
      </c>
    </row>
    <row r="3685" spans="1:12" ht="16" x14ac:dyDescent="0.2">
      <c r="A3685" s="22">
        <f t="shared" si="171"/>
        <v>43191</v>
      </c>
      <c r="B3685" s="16" t="s">
        <v>209</v>
      </c>
      <c r="C3685" s="15" t="str">
        <f t="shared" si="172"/>
        <v>SANTANDER</v>
      </c>
      <c r="D3685" s="23" t="str">
        <f t="shared" si="173"/>
        <v>SANTANDER</v>
      </c>
      <c r="E3685" s="16">
        <v>2018</v>
      </c>
      <c r="F3685" s="16">
        <v>4</v>
      </c>
      <c r="G3685" s="16" t="s">
        <v>196</v>
      </c>
      <c r="H3685" s="18">
        <v>91.253402485175798</v>
      </c>
      <c r="I3685" s="18">
        <v>90.6353535962824</v>
      </c>
      <c r="J3685" s="18">
        <v>106.079853553899</v>
      </c>
      <c r="K3685" s="18">
        <v>105.64389380231501</v>
      </c>
      <c r="L3685" s="20">
        <v>99.297120161187607</v>
      </c>
    </row>
    <row r="3686" spans="1:12" ht="16" x14ac:dyDescent="0.2">
      <c r="A3686" s="22">
        <f t="shared" si="171"/>
        <v>43221</v>
      </c>
      <c r="B3686" s="15" t="s">
        <v>209</v>
      </c>
      <c r="C3686" s="15" t="str">
        <f t="shared" si="172"/>
        <v>SANTANDER</v>
      </c>
      <c r="D3686" s="23" t="str">
        <f t="shared" si="173"/>
        <v>SANTANDER</v>
      </c>
      <c r="E3686" s="15">
        <v>2018</v>
      </c>
      <c r="F3686" s="15">
        <v>5</v>
      </c>
      <c r="G3686" s="15" t="s">
        <v>196</v>
      </c>
      <c r="H3686" s="17">
        <v>95.563773754046807</v>
      </c>
      <c r="I3686" s="17">
        <v>95.223398212275796</v>
      </c>
      <c r="J3686" s="17">
        <v>90.113757119365303</v>
      </c>
      <c r="K3686" s="17">
        <v>89.756716310416905</v>
      </c>
      <c r="L3686" s="19">
        <v>99.491656920529394</v>
      </c>
    </row>
    <row r="3687" spans="1:12" ht="16" x14ac:dyDescent="0.2">
      <c r="A3687" s="22">
        <f t="shared" si="171"/>
        <v>43252</v>
      </c>
      <c r="B3687" s="16" t="s">
        <v>209</v>
      </c>
      <c r="C3687" s="15" t="str">
        <f t="shared" si="172"/>
        <v>SANTANDER</v>
      </c>
      <c r="D3687" s="23" t="str">
        <f t="shared" si="173"/>
        <v>SANTANDER</v>
      </c>
      <c r="E3687" s="16">
        <v>2018</v>
      </c>
      <c r="F3687" s="16">
        <v>6</v>
      </c>
      <c r="G3687" s="16" t="s">
        <v>196</v>
      </c>
      <c r="H3687" s="18">
        <v>95.985724095160506</v>
      </c>
      <c r="I3687" s="18">
        <v>95.848581102797098</v>
      </c>
      <c r="J3687" s="18">
        <v>85.211416970589099</v>
      </c>
      <c r="K3687" s="18">
        <v>85.029896161652005</v>
      </c>
      <c r="L3687" s="20">
        <v>100.130849129795</v>
      </c>
    </row>
    <row r="3688" spans="1:12" ht="16" x14ac:dyDescent="0.2">
      <c r="A3688" s="22">
        <f t="shared" si="171"/>
        <v>43282</v>
      </c>
      <c r="B3688" s="15" t="s">
        <v>209</v>
      </c>
      <c r="C3688" s="15" t="str">
        <f t="shared" si="172"/>
        <v>SANTANDER</v>
      </c>
      <c r="D3688" s="23" t="str">
        <f t="shared" si="173"/>
        <v>SANTANDER</v>
      </c>
      <c r="E3688" s="15">
        <v>2018</v>
      </c>
      <c r="F3688" s="15">
        <v>7</v>
      </c>
      <c r="G3688" s="15" t="s">
        <v>196</v>
      </c>
      <c r="H3688" s="17">
        <v>98.725402134396504</v>
      </c>
      <c r="I3688" s="17">
        <v>98.992676383968799</v>
      </c>
      <c r="J3688" s="17">
        <v>89.962803089941204</v>
      </c>
      <c r="K3688" s="17">
        <v>90.1516892915472</v>
      </c>
      <c r="L3688" s="19">
        <v>100.756145856251</v>
      </c>
    </row>
    <row r="3689" spans="1:12" ht="16" x14ac:dyDescent="0.2">
      <c r="A3689" s="22">
        <f t="shared" si="171"/>
        <v>43313</v>
      </c>
      <c r="B3689" s="16" t="s">
        <v>209</v>
      </c>
      <c r="C3689" s="15" t="str">
        <f t="shared" si="172"/>
        <v>SANTANDER</v>
      </c>
      <c r="D3689" s="23" t="str">
        <f t="shared" si="173"/>
        <v>SANTANDER</v>
      </c>
      <c r="E3689" s="16">
        <v>2018</v>
      </c>
      <c r="F3689" s="16">
        <v>8</v>
      </c>
      <c r="G3689" s="16" t="s">
        <v>196</v>
      </c>
      <c r="H3689" s="18">
        <v>106.180152398335</v>
      </c>
      <c r="I3689" s="18">
        <v>106.932329300848</v>
      </c>
      <c r="J3689" s="18">
        <v>96.716331769403197</v>
      </c>
      <c r="K3689" s="18">
        <v>97.348423208966395</v>
      </c>
      <c r="L3689" s="20">
        <v>100.756145856251</v>
      </c>
    </row>
    <row r="3690" spans="1:12" ht="16" x14ac:dyDescent="0.2">
      <c r="A3690" s="22">
        <f t="shared" si="171"/>
        <v>43344</v>
      </c>
      <c r="B3690" s="15" t="s">
        <v>209</v>
      </c>
      <c r="C3690" s="15" t="str">
        <f t="shared" si="172"/>
        <v>SANTANDER</v>
      </c>
      <c r="D3690" s="23" t="str">
        <f t="shared" si="173"/>
        <v>SANTANDER</v>
      </c>
      <c r="E3690" s="15">
        <v>2018</v>
      </c>
      <c r="F3690" s="15">
        <v>9</v>
      </c>
      <c r="G3690" s="15" t="s">
        <v>196</v>
      </c>
      <c r="H3690" s="17">
        <v>100.83141710560901</v>
      </c>
      <c r="I3690" s="17">
        <v>101.69729321355901</v>
      </c>
      <c r="J3690" s="17">
        <v>91.3321517232811</v>
      </c>
      <c r="K3690" s="17">
        <v>92.078756202416997</v>
      </c>
      <c r="L3690" s="19">
        <v>101.173010340555</v>
      </c>
    </row>
    <row r="3691" spans="1:12" ht="16" x14ac:dyDescent="0.2">
      <c r="A3691" s="22">
        <f t="shared" si="171"/>
        <v>43374</v>
      </c>
      <c r="B3691" s="16" t="s">
        <v>209</v>
      </c>
      <c r="C3691" s="15" t="str">
        <f t="shared" si="172"/>
        <v>SANTANDER</v>
      </c>
      <c r="D3691" s="23" t="str">
        <f t="shared" si="173"/>
        <v>SANTANDER</v>
      </c>
      <c r="E3691" s="16">
        <v>2018</v>
      </c>
      <c r="F3691" s="16">
        <v>10</v>
      </c>
      <c r="G3691" s="16" t="s">
        <v>196</v>
      </c>
      <c r="H3691" s="18">
        <v>105.059866512385</v>
      </c>
      <c r="I3691" s="18">
        <v>105.81061100357699</v>
      </c>
      <c r="J3691" s="18">
        <v>93.782326511256798</v>
      </c>
      <c r="K3691" s="18">
        <v>94.457512564729797</v>
      </c>
      <c r="L3691" s="20">
        <v>101.145219374935</v>
      </c>
    </row>
    <row r="3692" spans="1:12" ht="16" x14ac:dyDescent="0.2">
      <c r="A3692" s="22">
        <f t="shared" si="171"/>
        <v>43405</v>
      </c>
      <c r="B3692" s="15" t="s">
        <v>209</v>
      </c>
      <c r="C3692" s="15" t="str">
        <f t="shared" si="172"/>
        <v>SANTANDER</v>
      </c>
      <c r="D3692" s="23" t="str">
        <f t="shared" si="173"/>
        <v>SANTANDER</v>
      </c>
      <c r="E3692" s="15">
        <v>2018</v>
      </c>
      <c r="F3692" s="15">
        <v>11</v>
      </c>
      <c r="G3692" s="15" t="s">
        <v>196</v>
      </c>
      <c r="H3692" s="17">
        <v>108.347402490311</v>
      </c>
      <c r="I3692" s="17">
        <v>108.93191034387699</v>
      </c>
      <c r="J3692" s="17">
        <v>97.333981490531102</v>
      </c>
      <c r="K3692" s="17">
        <v>97.839983839776707</v>
      </c>
      <c r="L3692" s="19">
        <v>101.270278720226</v>
      </c>
    </row>
    <row r="3693" spans="1:12" ht="16" x14ac:dyDescent="0.2">
      <c r="A3693" s="22">
        <f t="shared" si="171"/>
        <v>43435</v>
      </c>
      <c r="B3693" s="16" t="s">
        <v>209</v>
      </c>
      <c r="C3693" s="15" t="str">
        <f t="shared" si="172"/>
        <v>SANTANDER</v>
      </c>
      <c r="D3693" s="23" t="str">
        <f t="shared" si="173"/>
        <v>SANTANDER</v>
      </c>
      <c r="E3693" s="16">
        <v>2018</v>
      </c>
      <c r="F3693" s="16">
        <v>12</v>
      </c>
      <c r="G3693" s="16" t="s">
        <v>196</v>
      </c>
      <c r="H3693" s="18">
        <v>116.534695188724</v>
      </c>
      <c r="I3693" s="18">
        <v>116.07672524556401</v>
      </c>
      <c r="J3693" s="18">
        <v>112.983937289148</v>
      </c>
      <c r="K3693" s="18">
        <v>112.41752012266799</v>
      </c>
      <c r="L3693" s="20">
        <v>99.561134334580103</v>
      </c>
    </row>
    <row r="3694" spans="1:12" ht="16" x14ac:dyDescent="0.2">
      <c r="A3694" s="22">
        <f t="shared" si="171"/>
        <v>43466</v>
      </c>
      <c r="B3694" s="15" t="s">
        <v>209</v>
      </c>
      <c r="C3694" s="15" t="str">
        <f t="shared" si="172"/>
        <v>SANTANDER</v>
      </c>
      <c r="D3694" s="23" t="str">
        <f t="shared" si="173"/>
        <v>SANTANDER</v>
      </c>
      <c r="E3694" s="15">
        <v>2019</v>
      </c>
      <c r="F3694" s="15">
        <v>1</v>
      </c>
      <c r="G3694" s="15" t="s">
        <v>196</v>
      </c>
      <c r="H3694" s="17">
        <v>111.988289736938</v>
      </c>
      <c r="I3694" s="17">
        <v>111.760441399873</v>
      </c>
      <c r="J3694" s="17">
        <v>97.923697945933199</v>
      </c>
      <c r="K3694" s="17">
        <v>97.556006188417598</v>
      </c>
      <c r="L3694" s="19">
        <v>99.964103336073805</v>
      </c>
    </row>
    <row r="3695" spans="1:12" ht="16" x14ac:dyDescent="0.2">
      <c r="A3695" s="22">
        <f t="shared" si="171"/>
        <v>43497</v>
      </c>
      <c r="B3695" s="16" t="s">
        <v>209</v>
      </c>
      <c r="C3695" s="15" t="str">
        <f t="shared" si="172"/>
        <v>SANTANDER</v>
      </c>
      <c r="D3695" s="23" t="str">
        <f t="shared" si="173"/>
        <v>SANTANDER</v>
      </c>
      <c r="E3695" s="16">
        <v>2019</v>
      </c>
      <c r="F3695" s="16">
        <v>2</v>
      </c>
      <c r="G3695" s="16" t="s">
        <v>196</v>
      </c>
      <c r="H3695" s="18">
        <v>97.970260802541603</v>
      </c>
      <c r="I3695" s="18">
        <v>97.925329770704394</v>
      </c>
      <c r="J3695" s="18">
        <v>89.640269752070694</v>
      </c>
      <c r="K3695" s="18">
        <v>89.427819317748501</v>
      </c>
      <c r="L3695" s="20">
        <v>99.311015643997706</v>
      </c>
    </row>
    <row r="3696" spans="1:12" ht="16" x14ac:dyDescent="0.2">
      <c r="A3696" s="22">
        <f t="shared" si="171"/>
        <v>43525</v>
      </c>
      <c r="B3696" s="15" t="s">
        <v>209</v>
      </c>
      <c r="C3696" s="15" t="str">
        <f t="shared" si="172"/>
        <v>SANTANDER</v>
      </c>
      <c r="D3696" s="23" t="str">
        <f t="shared" si="173"/>
        <v>SANTANDER</v>
      </c>
      <c r="E3696" s="15">
        <v>2019</v>
      </c>
      <c r="F3696" s="15">
        <v>3</v>
      </c>
      <c r="G3696" s="15" t="s">
        <v>196</v>
      </c>
      <c r="H3696" s="17">
        <v>106.258526512272</v>
      </c>
      <c r="I3696" s="17">
        <v>107.355811085124</v>
      </c>
      <c r="J3696" s="17">
        <v>97.841860544743199</v>
      </c>
      <c r="K3696" s="17">
        <v>98.747366133750404</v>
      </c>
      <c r="L3696" s="19">
        <v>100.450445234428</v>
      </c>
    </row>
    <row r="3697" spans="1:12" ht="16" x14ac:dyDescent="0.2">
      <c r="A3697" s="22">
        <f t="shared" si="171"/>
        <v>43556</v>
      </c>
      <c r="B3697" s="16" t="s">
        <v>209</v>
      </c>
      <c r="C3697" s="15" t="str">
        <f t="shared" si="172"/>
        <v>SANTANDER</v>
      </c>
      <c r="D3697" s="23" t="str">
        <f t="shared" si="173"/>
        <v>SANTANDER</v>
      </c>
      <c r="E3697" s="16">
        <v>2019</v>
      </c>
      <c r="F3697" s="16">
        <v>4</v>
      </c>
      <c r="G3697" s="16" t="s">
        <v>196</v>
      </c>
      <c r="H3697" s="18">
        <v>104.962660951784</v>
      </c>
      <c r="I3697" s="18">
        <v>105.65882036994201</v>
      </c>
      <c r="J3697" s="18">
        <v>95.163307142309193</v>
      </c>
      <c r="K3697" s="18">
        <v>95.695925021093899</v>
      </c>
      <c r="L3697" s="20">
        <v>100.005789784504</v>
      </c>
    </row>
    <row r="3698" spans="1:12" ht="16" x14ac:dyDescent="0.2">
      <c r="A3698" s="22">
        <f t="shared" si="171"/>
        <v>43586</v>
      </c>
      <c r="B3698" s="15" t="s">
        <v>209</v>
      </c>
      <c r="C3698" s="15" t="str">
        <f t="shared" si="172"/>
        <v>SANTANDER</v>
      </c>
      <c r="D3698" s="23" t="str">
        <f t="shared" si="173"/>
        <v>SANTANDER</v>
      </c>
      <c r="E3698" s="15">
        <v>2019</v>
      </c>
      <c r="F3698" s="15">
        <v>5</v>
      </c>
      <c r="G3698" s="15" t="s">
        <v>196</v>
      </c>
      <c r="H3698" s="17">
        <v>109.710288808131</v>
      </c>
      <c r="I3698" s="17">
        <v>110.309443862763</v>
      </c>
      <c r="J3698" s="17">
        <v>99.439995144672906</v>
      </c>
      <c r="K3698" s="17">
        <v>100.00561177075301</v>
      </c>
      <c r="L3698" s="19">
        <v>100.005789784504</v>
      </c>
    </row>
    <row r="3699" spans="1:12" ht="16" x14ac:dyDescent="0.2">
      <c r="A3699" s="22">
        <f t="shared" si="171"/>
        <v>43617</v>
      </c>
      <c r="B3699" s="16" t="s">
        <v>209</v>
      </c>
      <c r="C3699" s="15" t="str">
        <f t="shared" si="172"/>
        <v>SANTANDER</v>
      </c>
      <c r="D3699" s="23" t="str">
        <f t="shared" si="173"/>
        <v>SANTANDER</v>
      </c>
      <c r="E3699" s="16">
        <v>2019</v>
      </c>
      <c r="F3699" s="16">
        <v>6</v>
      </c>
      <c r="G3699" s="16" t="s">
        <v>196</v>
      </c>
      <c r="H3699" s="18">
        <v>104.42728332020501</v>
      </c>
      <c r="I3699" s="18">
        <v>104.65215297108099</v>
      </c>
      <c r="J3699" s="18">
        <v>96.523070271365398</v>
      </c>
      <c r="K3699" s="18">
        <v>96.776854236006898</v>
      </c>
      <c r="L3699" s="20">
        <v>102.159589620074</v>
      </c>
    </row>
    <row r="3700" spans="1:12" ht="16" x14ac:dyDescent="0.2">
      <c r="A3700" s="22">
        <f t="shared" si="171"/>
        <v>43647</v>
      </c>
      <c r="B3700" s="15" t="s">
        <v>209</v>
      </c>
      <c r="C3700" s="15" t="str">
        <f t="shared" si="172"/>
        <v>SANTANDER</v>
      </c>
      <c r="D3700" s="23" t="str">
        <f t="shared" si="173"/>
        <v>SANTANDER</v>
      </c>
      <c r="E3700" s="15">
        <v>2019</v>
      </c>
      <c r="F3700" s="15">
        <v>7</v>
      </c>
      <c r="G3700" s="15" t="s">
        <v>196</v>
      </c>
      <c r="H3700" s="17">
        <v>115.85657339597699</v>
      </c>
      <c r="I3700" s="17">
        <v>116.567868580918</v>
      </c>
      <c r="J3700" s="17">
        <v>102.541499698973</v>
      </c>
      <c r="K3700" s="17">
        <v>103.130273370438</v>
      </c>
      <c r="L3700" s="19">
        <v>102.534767655948</v>
      </c>
    </row>
    <row r="3701" spans="1:12" ht="16" x14ac:dyDescent="0.2">
      <c r="A3701" s="22">
        <f t="shared" si="171"/>
        <v>43678</v>
      </c>
      <c r="B3701" s="16" t="s">
        <v>209</v>
      </c>
      <c r="C3701" s="15" t="str">
        <f t="shared" si="172"/>
        <v>SANTANDER</v>
      </c>
      <c r="D3701" s="23" t="str">
        <f t="shared" si="173"/>
        <v>SANTANDER</v>
      </c>
      <c r="E3701" s="16">
        <v>2019</v>
      </c>
      <c r="F3701" s="16">
        <v>8</v>
      </c>
      <c r="G3701" s="16" t="s">
        <v>196</v>
      </c>
      <c r="H3701" s="18">
        <v>116.67529152836801</v>
      </c>
      <c r="I3701" s="18">
        <v>116.858298246104</v>
      </c>
      <c r="J3701" s="18">
        <v>101.422477694641</v>
      </c>
      <c r="K3701" s="18">
        <v>101.468683175992</v>
      </c>
      <c r="L3701" s="20">
        <v>102.27075348255499</v>
      </c>
    </row>
    <row r="3702" spans="1:12" ht="16" x14ac:dyDescent="0.2">
      <c r="A3702" s="22">
        <f t="shared" si="171"/>
        <v>43709</v>
      </c>
      <c r="B3702" s="15" t="s">
        <v>209</v>
      </c>
      <c r="C3702" s="15" t="str">
        <f t="shared" si="172"/>
        <v>SANTANDER</v>
      </c>
      <c r="D3702" s="23" t="str">
        <f t="shared" si="173"/>
        <v>SANTANDER</v>
      </c>
      <c r="E3702" s="15">
        <v>2019</v>
      </c>
      <c r="F3702" s="15">
        <v>9</v>
      </c>
      <c r="G3702" s="15" t="s">
        <v>196</v>
      </c>
      <c r="H3702" s="17">
        <v>112.528138039003</v>
      </c>
      <c r="I3702" s="17">
        <v>111.95403157387901</v>
      </c>
      <c r="J3702" s="17">
        <v>99.352080113278902</v>
      </c>
      <c r="K3702" s="17">
        <v>98.813054383028998</v>
      </c>
      <c r="L3702" s="19">
        <v>102.27075348255499</v>
      </c>
    </row>
    <row r="3703" spans="1:12" ht="16" x14ac:dyDescent="0.2">
      <c r="A3703" s="22">
        <f t="shared" si="171"/>
        <v>43739</v>
      </c>
      <c r="B3703" s="16" t="s">
        <v>209</v>
      </c>
      <c r="C3703" s="15" t="str">
        <f t="shared" si="172"/>
        <v>SANTANDER</v>
      </c>
      <c r="D3703" s="23" t="str">
        <f t="shared" si="173"/>
        <v>SANTANDER</v>
      </c>
      <c r="E3703" s="16">
        <v>2019</v>
      </c>
      <c r="F3703" s="16">
        <v>10</v>
      </c>
      <c r="G3703" s="16" t="s">
        <v>196</v>
      </c>
      <c r="H3703" s="18">
        <v>122.11639883050699</v>
      </c>
      <c r="I3703" s="18">
        <v>121.687397081725</v>
      </c>
      <c r="J3703" s="18">
        <v>110.42486883261201</v>
      </c>
      <c r="K3703" s="18">
        <v>109.916168446106</v>
      </c>
      <c r="L3703" s="20">
        <v>103.257332762075</v>
      </c>
    </row>
    <row r="3704" spans="1:12" ht="16" x14ac:dyDescent="0.2">
      <c r="A3704" s="22">
        <f t="shared" si="171"/>
        <v>43770</v>
      </c>
      <c r="B3704" s="15" t="s">
        <v>209</v>
      </c>
      <c r="C3704" s="15" t="str">
        <f t="shared" si="172"/>
        <v>SANTANDER</v>
      </c>
      <c r="D3704" s="23" t="str">
        <f t="shared" si="173"/>
        <v>SANTANDER</v>
      </c>
      <c r="E3704" s="15">
        <v>2019</v>
      </c>
      <c r="F3704" s="15">
        <v>11</v>
      </c>
      <c r="G3704" s="15" t="s">
        <v>196</v>
      </c>
      <c r="H3704" s="17">
        <v>115.764556869644</v>
      </c>
      <c r="I3704" s="17">
        <v>115.498081876539</v>
      </c>
      <c r="J3704" s="17">
        <v>107.64475807288299</v>
      </c>
      <c r="K3704" s="17">
        <v>107.11187668410901</v>
      </c>
      <c r="L3704" s="19">
        <v>102.81267731215</v>
      </c>
    </row>
    <row r="3705" spans="1:12" ht="16" x14ac:dyDescent="0.2">
      <c r="A3705" s="22">
        <f t="shared" si="171"/>
        <v>43800</v>
      </c>
      <c r="B3705" s="16" t="s">
        <v>209</v>
      </c>
      <c r="C3705" s="15" t="str">
        <f t="shared" si="172"/>
        <v>SANTANDER</v>
      </c>
      <c r="D3705" s="23" t="str">
        <f t="shared" si="173"/>
        <v>SANTANDER</v>
      </c>
      <c r="E3705" s="16">
        <v>2019</v>
      </c>
      <c r="F3705" s="16">
        <v>12</v>
      </c>
      <c r="G3705" s="16" t="s">
        <v>196</v>
      </c>
      <c r="H3705" s="18">
        <v>127.88479723287401</v>
      </c>
      <c r="I3705" s="18">
        <v>126.39301729927899</v>
      </c>
      <c r="J3705" s="18">
        <v>118.06311903153799</v>
      </c>
      <c r="K3705" s="18">
        <v>116.562527125147</v>
      </c>
      <c r="L3705" s="20">
        <v>104.730253939948</v>
      </c>
    </row>
    <row r="3706" spans="1:12" ht="16" x14ac:dyDescent="0.2">
      <c r="A3706" s="22">
        <f t="shared" si="171"/>
        <v>43831</v>
      </c>
      <c r="B3706" s="15" t="s">
        <v>209</v>
      </c>
      <c r="C3706" s="15" t="str">
        <f t="shared" si="172"/>
        <v>SANTANDER</v>
      </c>
      <c r="D3706" s="23" t="str">
        <f t="shared" si="173"/>
        <v>SANTANDER</v>
      </c>
      <c r="E3706" s="15">
        <v>2020</v>
      </c>
      <c r="F3706" s="15">
        <v>1</v>
      </c>
      <c r="G3706" s="15" t="s">
        <v>196</v>
      </c>
      <c r="H3706" s="17">
        <v>122.28349406703499</v>
      </c>
      <c r="I3706" s="17">
        <v>119.995244483291</v>
      </c>
      <c r="J3706" s="17">
        <v>107.034619111038</v>
      </c>
      <c r="K3706" s="17">
        <v>104.738897604803</v>
      </c>
      <c r="L3706" s="19">
        <v>103.49355596984699</v>
      </c>
    </row>
    <row r="3707" spans="1:12" ht="16" x14ac:dyDescent="0.2">
      <c r="A3707" s="22">
        <f t="shared" si="171"/>
        <v>43862</v>
      </c>
      <c r="B3707" s="16" t="s">
        <v>209</v>
      </c>
      <c r="C3707" s="15" t="str">
        <f t="shared" si="172"/>
        <v>SANTANDER</v>
      </c>
      <c r="D3707" s="23" t="str">
        <f t="shared" si="173"/>
        <v>SANTANDER</v>
      </c>
      <c r="E3707" s="16">
        <v>2020</v>
      </c>
      <c r="F3707" s="16">
        <v>2</v>
      </c>
      <c r="G3707" s="16" t="s">
        <v>196</v>
      </c>
      <c r="H3707" s="18">
        <v>113.486582350552</v>
      </c>
      <c r="I3707" s="18">
        <v>110.91778050245701</v>
      </c>
      <c r="J3707" s="18">
        <v>100.335088859344</v>
      </c>
      <c r="K3707" s="18">
        <v>97.9197004225299</v>
      </c>
      <c r="L3707" s="20">
        <v>103.451869521416</v>
      </c>
    </row>
    <row r="3708" spans="1:12" ht="16" x14ac:dyDescent="0.2">
      <c r="A3708" s="22">
        <f t="shared" si="171"/>
        <v>43891</v>
      </c>
      <c r="B3708" s="15" t="s">
        <v>209</v>
      </c>
      <c r="C3708" s="15" t="str">
        <f t="shared" si="172"/>
        <v>SANTANDER</v>
      </c>
      <c r="D3708" s="23" t="str">
        <f t="shared" si="173"/>
        <v>SANTANDER</v>
      </c>
      <c r="E3708" s="15">
        <v>2020</v>
      </c>
      <c r="F3708" s="15">
        <v>3</v>
      </c>
      <c r="G3708" s="15" t="s">
        <v>196</v>
      </c>
      <c r="H3708" s="17">
        <v>101.42854954310801</v>
      </c>
      <c r="I3708" s="17">
        <v>98.812353338650993</v>
      </c>
      <c r="J3708" s="17">
        <v>92.146550484907394</v>
      </c>
      <c r="K3708" s="17">
        <v>89.452816813820505</v>
      </c>
      <c r="L3708" s="19">
        <v>103.75757014323899</v>
      </c>
    </row>
    <row r="3709" spans="1:12" ht="16" x14ac:dyDescent="0.2">
      <c r="A3709" s="22">
        <f t="shared" si="171"/>
        <v>43922</v>
      </c>
      <c r="B3709" s="16" t="s">
        <v>209</v>
      </c>
      <c r="C3709" s="15" t="str">
        <f t="shared" si="172"/>
        <v>SANTANDER</v>
      </c>
      <c r="D3709" s="23" t="str">
        <f t="shared" si="173"/>
        <v>SANTANDER</v>
      </c>
      <c r="E3709" s="16">
        <v>2020</v>
      </c>
      <c r="F3709" s="16">
        <v>4</v>
      </c>
      <c r="G3709" s="16" t="s">
        <v>196</v>
      </c>
      <c r="H3709" s="18">
        <v>78.111707629094894</v>
      </c>
      <c r="I3709" s="18">
        <v>76.1246187572049</v>
      </c>
      <c r="J3709" s="18">
        <v>72.459545013927794</v>
      </c>
      <c r="K3709" s="18">
        <v>70.289296513329404</v>
      </c>
      <c r="L3709" s="20">
        <v>101.992843826353</v>
      </c>
    </row>
    <row r="3710" spans="1:12" ht="16" x14ac:dyDescent="0.2">
      <c r="A3710" s="22">
        <f t="shared" si="171"/>
        <v>43952</v>
      </c>
      <c r="B3710" s="15" t="s">
        <v>209</v>
      </c>
      <c r="C3710" s="15" t="str">
        <f t="shared" si="172"/>
        <v>SANTANDER</v>
      </c>
      <c r="D3710" s="23" t="str">
        <f t="shared" si="173"/>
        <v>SANTANDER</v>
      </c>
      <c r="E3710" s="15">
        <v>2020</v>
      </c>
      <c r="F3710" s="15">
        <v>5</v>
      </c>
      <c r="G3710" s="15" t="s">
        <v>196</v>
      </c>
      <c r="H3710" s="17">
        <v>96.300572290207398</v>
      </c>
      <c r="I3710" s="17">
        <v>95.129856419468595</v>
      </c>
      <c r="J3710" s="17">
        <v>82.936610693917402</v>
      </c>
      <c r="K3710" s="17">
        <v>81.435641537610195</v>
      </c>
      <c r="L3710" s="19">
        <v>101.089637443694</v>
      </c>
    </row>
    <row r="3711" spans="1:12" ht="16" x14ac:dyDescent="0.2">
      <c r="A3711" s="22">
        <f t="shared" si="171"/>
        <v>43983</v>
      </c>
      <c r="B3711" s="16" t="s">
        <v>209</v>
      </c>
      <c r="C3711" s="15" t="str">
        <f t="shared" si="172"/>
        <v>SANTANDER</v>
      </c>
      <c r="D3711" s="23" t="str">
        <f t="shared" si="173"/>
        <v>SANTANDER</v>
      </c>
      <c r="E3711" s="16">
        <v>2020</v>
      </c>
      <c r="F3711" s="16">
        <v>6</v>
      </c>
      <c r="G3711" s="16" t="s">
        <v>196</v>
      </c>
      <c r="H3711" s="18">
        <v>103.916392044204</v>
      </c>
      <c r="I3711" s="18">
        <v>101.975969395224</v>
      </c>
      <c r="J3711" s="18">
        <v>93.398865974860698</v>
      </c>
      <c r="K3711" s="18">
        <v>91.250907766153205</v>
      </c>
      <c r="L3711" s="20">
        <v>100.67277295939</v>
      </c>
    </row>
    <row r="3712" spans="1:12" ht="16" x14ac:dyDescent="0.2">
      <c r="A3712" s="22">
        <f t="shared" si="171"/>
        <v>44013</v>
      </c>
      <c r="B3712" s="15" t="s">
        <v>209</v>
      </c>
      <c r="C3712" s="15" t="str">
        <f t="shared" si="172"/>
        <v>SANTANDER</v>
      </c>
      <c r="D3712" s="23" t="str">
        <f t="shared" si="173"/>
        <v>SANTANDER</v>
      </c>
      <c r="E3712" s="15">
        <v>2020</v>
      </c>
      <c r="F3712" s="15">
        <v>7</v>
      </c>
      <c r="G3712" s="15" t="s">
        <v>196</v>
      </c>
      <c r="H3712" s="17">
        <v>108.096626316106</v>
      </c>
      <c r="I3712" s="17">
        <v>104.24532501601701</v>
      </c>
      <c r="J3712" s="17">
        <v>97.232647848759001</v>
      </c>
      <c r="K3712" s="17">
        <v>93.323111819862007</v>
      </c>
      <c r="L3712" s="19">
        <v>99.700089162681394</v>
      </c>
    </row>
    <row r="3713" spans="1:12" ht="16" x14ac:dyDescent="0.2">
      <c r="A3713" s="22">
        <f t="shared" si="171"/>
        <v>44044</v>
      </c>
      <c r="B3713" s="16" t="s">
        <v>209</v>
      </c>
      <c r="C3713" s="15" t="str">
        <f t="shared" si="172"/>
        <v>SANTANDER</v>
      </c>
      <c r="D3713" s="23" t="str">
        <f t="shared" si="173"/>
        <v>SANTANDER</v>
      </c>
      <c r="E3713" s="16">
        <v>2020</v>
      </c>
      <c r="F3713" s="16">
        <v>8</v>
      </c>
      <c r="G3713" s="16" t="s">
        <v>196</v>
      </c>
      <c r="H3713" s="18">
        <v>99.066282485681398</v>
      </c>
      <c r="I3713" s="18">
        <v>94.976977157579697</v>
      </c>
      <c r="J3713" s="18">
        <v>89.221367888753505</v>
      </c>
      <c r="K3713" s="18">
        <v>85.048570133473106</v>
      </c>
      <c r="L3713" s="20">
        <v>100.047476232935</v>
      </c>
    </row>
    <row r="3714" spans="1:12" ht="16" x14ac:dyDescent="0.2">
      <c r="A3714" s="22">
        <f t="shared" ref="A3714:A3777" si="174">DATE(E3714,F3714,1)</f>
        <v>44075</v>
      </c>
      <c r="B3714" s="15" t="s">
        <v>209</v>
      </c>
      <c r="C3714" s="15" t="str">
        <f t="shared" si="172"/>
        <v>SANTANDER</v>
      </c>
      <c r="D3714" s="23" t="str">
        <f t="shared" si="173"/>
        <v>SANTANDER</v>
      </c>
      <c r="E3714" s="15">
        <v>2020</v>
      </c>
      <c r="F3714" s="15">
        <v>9</v>
      </c>
      <c r="G3714" s="15" t="s">
        <v>196</v>
      </c>
      <c r="H3714" s="17">
        <v>113.29770395808001</v>
      </c>
      <c r="I3714" s="17">
        <v>109.259132612595</v>
      </c>
      <c r="J3714" s="17">
        <v>93.168810204087706</v>
      </c>
      <c r="K3714" s="17">
        <v>89.239555066609796</v>
      </c>
      <c r="L3714" s="19">
        <v>101.131323892125</v>
      </c>
    </row>
    <row r="3715" spans="1:12" ht="16" x14ac:dyDescent="0.2">
      <c r="A3715" s="22">
        <f t="shared" si="174"/>
        <v>44105</v>
      </c>
      <c r="B3715" s="16" t="s">
        <v>209</v>
      </c>
      <c r="C3715" s="15" t="str">
        <f t="shared" ref="C3715:C3778" si="175">UPPER(B3715)</f>
        <v>SANTANDER</v>
      </c>
      <c r="D3715" s="23" t="str">
        <f t="shared" ref="D3715:D3778" si="176">SUBSTITUTE(SUBSTITUTE(SUBSTITUTE(SUBSTITUTE(SUBSTITUTE(SUBSTITUTE(SUBSTITUTE(SUBSTITUTE(SUBSTITUTE(SUBSTITUTE(C3715,"á","a"),"é","e"),"í","i"),"ó","o"),"ú","u"),"Á","A"),"É","E"),"Í","I"),"Ó","O"),"Ú","U")</f>
        <v>SANTANDER</v>
      </c>
      <c r="E3715" s="16">
        <v>2020</v>
      </c>
      <c r="F3715" s="16">
        <v>10</v>
      </c>
      <c r="G3715" s="16" t="s">
        <v>196</v>
      </c>
      <c r="H3715" s="18">
        <v>129.311138952769</v>
      </c>
      <c r="I3715" s="18">
        <v>125.426378040827</v>
      </c>
      <c r="J3715" s="18">
        <v>114.81988931646799</v>
      </c>
      <c r="K3715" s="18">
        <v>111.139155916805</v>
      </c>
      <c r="L3715" s="20">
        <v>104.716358457138</v>
      </c>
    </row>
    <row r="3716" spans="1:12" ht="16" x14ac:dyDescent="0.2">
      <c r="A3716" s="22">
        <f t="shared" si="174"/>
        <v>44136</v>
      </c>
      <c r="B3716" s="15" t="s">
        <v>209</v>
      </c>
      <c r="C3716" s="15" t="str">
        <f t="shared" si="175"/>
        <v>SANTANDER</v>
      </c>
      <c r="D3716" s="23" t="str">
        <f t="shared" si="176"/>
        <v>SANTANDER</v>
      </c>
      <c r="E3716" s="15">
        <v>2020</v>
      </c>
      <c r="F3716" s="15">
        <v>11</v>
      </c>
      <c r="G3716" s="15" t="s">
        <v>196</v>
      </c>
      <c r="H3716" s="17">
        <v>129.468877500704</v>
      </c>
      <c r="I3716" s="17">
        <v>125.28684351586099</v>
      </c>
      <c r="J3716" s="17">
        <v>115.097844140416</v>
      </c>
      <c r="K3716" s="17">
        <v>111.06451221085101</v>
      </c>
      <c r="L3716" s="19">
        <v>104.57740362903699</v>
      </c>
    </row>
    <row r="3717" spans="1:12" ht="16" x14ac:dyDescent="0.2">
      <c r="A3717" s="22">
        <f t="shared" si="174"/>
        <v>44166</v>
      </c>
      <c r="B3717" s="16" t="s">
        <v>209</v>
      </c>
      <c r="C3717" s="15" t="str">
        <f t="shared" si="175"/>
        <v>SANTANDER</v>
      </c>
      <c r="D3717" s="23" t="str">
        <f t="shared" si="176"/>
        <v>SANTANDER</v>
      </c>
      <c r="E3717" s="16">
        <v>2020</v>
      </c>
      <c r="F3717" s="16">
        <v>12</v>
      </c>
      <c r="G3717" s="16" t="s">
        <v>196</v>
      </c>
      <c r="H3717" s="18">
        <v>137.267351548779</v>
      </c>
      <c r="I3717" s="18">
        <v>131.48873579171399</v>
      </c>
      <c r="J3717" s="18">
        <v>129.714559996736</v>
      </c>
      <c r="K3717" s="18">
        <v>123.94835859195</v>
      </c>
      <c r="L3717" s="20">
        <v>105.85578804756901</v>
      </c>
    </row>
    <row r="3718" spans="1:12" ht="16" x14ac:dyDescent="0.2">
      <c r="A3718" s="22">
        <f t="shared" si="174"/>
        <v>44197</v>
      </c>
      <c r="B3718" s="15" t="s">
        <v>209</v>
      </c>
      <c r="C3718" s="15" t="str">
        <f t="shared" si="175"/>
        <v>SANTANDER</v>
      </c>
      <c r="D3718" s="23" t="str">
        <f t="shared" si="176"/>
        <v>SANTANDER</v>
      </c>
      <c r="E3718" s="15">
        <v>2021</v>
      </c>
      <c r="F3718" s="15">
        <v>1</v>
      </c>
      <c r="G3718" s="15" t="s">
        <v>196</v>
      </c>
      <c r="H3718" s="17">
        <v>126.325648506801</v>
      </c>
      <c r="I3718" s="17">
        <v>119.14197147759801</v>
      </c>
      <c r="J3718" s="17">
        <v>112.77452762177001</v>
      </c>
      <c r="K3718" s="17">
        <v>106.252538821795</v>
      </c>
      <c r="L3718" s="19">
        <v>105.20270035549299</v>
      </c>
    </row>
    <row r="3719" spans="1:12" ht="16" x14ac:dyDescent="0.2">
      <c r="A3719" s="22">
        <f t="shared" si="174"/>
        <v>44228</v>
      </c>
      <c r="B3719" s="16" t="s">
        <v>209</v>
      </c>
      <c r="C3719" s="15" t="str">
        <f t="shared" si="175"/>
        <v>SANTANDER</v>
      </c>
      <c r="D3719" s="23" t="str">
        <f t="shared" si="176"/>
        <v>SANTANDER</v>
      </c>
      <c r="E3719" s="16">
        <v>2021</v>
      </c>
      <c r="F3719" s="16">
        <v>2</v>
      </c>
      <c r="G3719" s="16" t="s">
        <v>196</v>
      </c>
      <c r="H3719" s="18">
        <v>121.93074782664701</v>
      </c>
      <c r="I3719" s="18">
        <v>112.767037503312</v>
      </c>
      <c r="J3719" s="18">
        <v>109.27812965123201</v>
      </c>
      <c r="K3719" s="18">
        <v>100.52373288899901</v>
      </c>
      <c r="L3719" s="20">
        <v>105.43892356326501</v>
      </c>
    </row>
    <row r="3720" spans="1:12" ht="16" x14ac:dyDescent="0.2">
      <c r="A3720" s="22">
        <f t="shared" si="174"/>
        <v>44256</v>
      </c>
      <c r="B3720" s="15" t="s">
        <v>209</v>
      </c>
      <c r="C3720" s="15" t="str">
        <f t="shared" si="175"/>
        <v>SANTANDER</v>
      </c>
      <c r="D3720" s="23" t="str">
        <f t="shared" si="176"/>
        <v>SANTANDER</v>
      </c>
      <c r="E3720" s="15">
        <v>2021</v>
      </c>
      <c r="F3720" s="15">
        <v>3</v>
      </c>
      <c r="G3720" s="15" t="s">
        <v>196</v>
      </c>
      <c r="H3720" s="17">
        <v>149.98438032756101</v>
      </c>
      <c r="I3720" s="17">
        <v>138.08331449818601</v>
      </c>
      <c r="J3720" s="17">
        <v>133.728504335705</v>
      </c>
      <c r="K3720" s="17">
        <v>122.35856156916201</v>
      </c>
      <c r="L3720" s="19">
        <v>107.314813742632</v>
      </c>
    </row>
    <row r="3721" spans="1:12" ht="16" x14ac:dyDescent="0.2">
      <c r="A3721" s="22">
        <f t="shared" si="174"/>
        <v>44287</v>
      </c>
      <c r="B3721" s="16" t="s">
        <v>209</v>
      </c>
      <c r="C3721" s="15" t="str">
        <f t="shared" si="175"/>
        <v>SANTANDER</v>
      </c>
      <c r="D3721" s="23" t="str">
        <f t="shared" si="176"/>
        <v>SANTANDER</v>
      </c>
      <c r="E3721" s="16">
        <v>2021</v>
      </c>
      <c r="F3721" s="16">
        <v>4</v>
      </c>
      <c r="G3721" s="16" t="s">
        <v>196</v>
      </c>
      <c r="H3721" s="18">
        <v>139.52843785543899</v>
      </c>
      <c r="I3721" s="18">
        <v>125.997403144332</v>
      </c>
      <c r="J3721" s="18">
        <v>128.17019466495699</v>
      </c>
      <c r="K3721" s="18">
        <v>115.54854055600001</v>
      </c>
      <c r="L3721" s="20">
        <v>108.06516981438</v>
      </c>
    </row>
    <row r="3722" spans="1:12" ht="16" x14ac:dyDescent="0.2">
      <c r="A3722" s="22">
        <f t="shared" si="174"/>
        <v>44317</v>
      </c>
      <c r="B3722" s="15" t="s">
        <v>209</v>
      </c>
      <c r="C3722" s="15" t="str">
        <f t="shared" si="175"/>
        <v>SANTANDER</v>
      </c>
      <c r="D3722" s="23" t="str">
        <f t="shared" si="176"/>
        <v>SANTANDER</v>
      </c>
      <c r="E3722" s="15">
        <v>2021</v>
      </c>
      <c r="F3722" s="15">
        <v>5</v>
      </c>
      <c r="G3722" s="15" t="s">
        <v>196</v>
      </c>
      <c r="H3722" s="17">
        <v>131.591423637996</v>
      </c>
      <c r="I3722" s="17">
        <v>117.524536910487</v>
      </c>
      <c r="J3722" s="17">
        <v>119.140205488749</v>
      </c>
      <c r="K3722" s="17">
        <v>105.48022768443001</v>
      </c>
      <c r="L3722" s="19">
        <v>107.16196343172101</v>
      </c>
    </row>
    <row r="3723" spans="1:12" ht="16" x14ac:dyDescent="0.2">
      <c r="A3723" s="22">
        <f t="shared" si="174"/>
        <v>44348</v>
      </c>
      <c r="B3723" s="16" t="s">
        <v>209</v>
      </c>
      <c r="C3723" s="15" t="str">
        <f t="shared" si="175"/>
        <v>SANTANDER</v>
      </c>
      <c r="D3723" s="23" t="str">
        <f t="shared" si="176"/>
        <v>SANTANDER</v>
      </c>
      <c r="E3723" s="16">
        <v>2021</v>
      </c>
      <c r="F3723" s="16">
        <v>6</v>
      </c>
      <c r="G3723" s="16" t="s">
        <v>196</v>
      </c>
      <c r="H3723" s="18">
        <v>156.20301045035899</v>
      </c>
      <c r="I3723" s="18">
        <v>135.04208823878599</v>
      </c>
      <c r="J3723" s="18">
        <v>140.73077933983001</v>
      </c>
      <c r="K3723" s="18">
        <v>121.07714299405301</v>
      </c>
      <c r="L3723" s="20">
        <v>106.91184474113901</v>
      </c>
    </row>
    <row r="3724" spans="1:12" ht="16" x14ac:dyDescent="0.2">
      <c r="A3724" s="22">
        <f t="shared" si="174"/>
        <v>44378</v>
      </c>
      <c r="B3724" s="15" t="s">
        <v>209</v>
      </c>
      <c r="C3724" s="15" t="str">
        <f t="shared" si="175"/>
        <v>SANTANDER</v>
      </c>
      <c r="D3724" s="23" t="str">
        <f t="shared" si="176"/>
        <v>SANTANDER</v>
      </c>
      <c r="E3724" s="15">
        <v>2021</v>
      </c>
      <c r="F3724" s="15">
        <v>7</v>
      </c>
      <c r="G3724" s="15" t="s">
        <v>196</v>
      </c>
      <c r="H3724" s="17">
        <v>154.39922107322201</v>
      </c>
      <c r="I3724" s="17">
        <v>131.267560020715</v>
      </c>
      <c r="J3724" s="17">
        <v>138.332725769299</v>
      </c>
      <c r="K3724" s="17">
        <v>117.63999592458801</v>
      </c>
      <c r="L3724" s="19">
        <v>107.453768570734</v>
      </c>
    </row>
    <row r="3725" spans="1:12" ht="16" x14ac:dyDescent="0.2">
      <c r="A3725" s="22">
        <f t="shared" si="174"/>
        <v>44409</v>
      </c>
      <c r="B3725" s="16" t="s">
        <v>209</v>
      </c>
      <c r="C3725" s="15" t="str">
        <f t="shared" si="175"/>
        <v>SANTANDER</v>
      </c>
      <c r="D3725" s="23" t="str">
        <f t="shared" si="176"/>
        <v>SANTANDER</v>
      </c>
      <c r="E3725" s="16">
        <v>2021</v>
      </c>
      <c r="F3725" s="16">
        <v>8</v>
      </c>
      <c r="G3725" s="16" t="s">
        <v>196</v>
      </c>
      <c r="H3725" s="18">
        <v>159.431827163528</v>
      </c>
      <c r="I3725" s="18">
        <v>134.47884567572001</v>
      </c>
      <c r="J3725" s="18">
        <v>139.23326648008501</v>
      </c>
      <c r="K3725" s="18">
        <v>116.712109530661</v>
      </c>
      <c r="L3725" s="20">
        <v>109.913269028127</v>
      </c>
    </row>
    <row r="3726" spans="1:12" ht="16" x14ac:dyDescent="0.2">
      <c r="A3726" s="22">
        <f t="shared" si="174"/>
        <v>44440</v>
      </c>
      <c r="B3726" s="15" t="s">
        <v>209</v>
      </c>
      <c r="C3726" s="15" t="str">
        <f t="shared" si="175"/>
        <v>SANTANDER</v>
      </c>
      <c r="D3726" s="23" t="str">
        <f t="shared" si="176"/>
        <v>SANTANDER</v>
      </c>
      <c r="E3726" s="15">
        <v>2021</v>
      </c>
      <c r="F3726" s="15">
        <v>9</v>
      </c>
      <c r="G3726" s="15" t="s">
        <v>196</v>
      </c>
      <c r="H3726" s="17">
        <v>157.28035805682899</v>
      </c>
      <c r="I3726" s="17">
        <v>130.255060789753</v>
      </c>
      <c r="J3726" s="17">
        <v>144.96875312614799</v>
      </c>
      <c r="K3726" s="17">
        <v>119.53413444847401</v>
      </c>
      <c r="L3726" s="19">
        <v>110.719207031114</v>
      </c>
    </row>
    <row r="3727" spans="1:12" ht="16" x14ac:dyDescent="0.2">
      <c r="A3727" s="22">
        <f t="shared" si="174"/>
        <v>44470</v>
      </c>
      <c r="B3727" s="16" t="s">
        <v>209</v>
      </c>
      <c r="C3727" s="15" t="str">
        <f t="shared" si="175"/>
        <v>SANTANDER</v>
      </c>
      <c r="D3727" s="23" t="str">
        <f t="shared" si="176"/>
        <v>SANTANDER</v>
      </c>
      <c r="E3727" s="16">
        <v>2021</v>
      </c>
      <c r="F3727" s="16">
        <v>10</v>
      </c>
      <c r="G3727" s="16" t="s">
        <v>196</v>
      </c>
      <c r="H3727" s="18">
        <v>166.10538568099301</v>
      </c>
      <c r="I3727" s="18">
        <v>135.996487517112</v>
      </c>
      <c r="J3727" s="18">
        <v>146.61143518188899</v>
      </c>
      <c r="K3727" s="18">
        <v>119.940774211568</v>
      </c>
      <c r="L3727" s="20">
        <v>110.20507416714</v>
      </c>
    </row>
    <row r="3728" spans="1:12" ht="16" x14ac:dyDescent="0.2">
      <c r="A3728" s="22">
        <f t="shared" si="174"/>
        <v>44501</v>
      </c>
      <c r="B3728" s="15" t="s">
        <v>209</v>
      </c>
      <c r="C3728" s="15" t="str">
        <f t="shared" si="175"/>
        <v>SANTANDER</v>
      </c>
      <c r="D3728" s="23" t="str">
        <f t="shared" si="176"/>
        <v>SANTANDER</v>
      </c>
      <c r="E3728" s="15">
        <v>2021</v>
      </c>
      <c r="F3728" s="15">
        <v>11</v>
      </c>
      <c r="G3728" s="15" t="s">
        <v>196</v>
      </c>
      <c r="H3728" s="17">
        <v>159.625973779682</v>
      </c>
      <c r="I3728" s="17">
        <v>128.038418079884</v>
      </c>
      <c r="J3728" s="17">
        <v>144.56249638283501</v>
      </c>
      <c r="K3728" s="17">
        <v>115.263699587049</v>
      </c>
      <c r="L3728" s="19">
        <v>109.913269028127</v>
      </c>
    </row>
    <row r="3729" spans="1:12" ht="16" x14ac:dyDescent="0.2">
      <c r="A3729" s="22">
        <f t="shared" si="174"/>
        <v>44531</v>
      </c>
      <c r="B3729" s="16" t="s">
        <v>209</v>
      </c>
      <c r="C3729" s="15" t="str">
        <f t="shared" si="175"/>
        <v>SANTANDER</v>
      </c>
      <c r="D3729" s="23" t="str">
        <f t="shared" si="176"/>
        <v>SANTANDER</v>
      </c>
      <c r="E3729" s="16">
        <v>2021</v>
      </c>
      <c r="F3729" s="16">
        <v>12</v>
      </c>
      <c r="G3729" s="16" t="s">
        <v>196</v>
      </c>
      <c r="H3729" s="18">
        <v>175.96954491467301</v>
      </c>
      <c r="I3729" s="18">
        <v>138.53998809122899</v>
      </c>
      <c r="J3729" s="18">
        <v>161.91528798492101</v>
      </c>
      <c r="K3729" s="18">
        <v>126.95001339900099</v>
      </c>
      <c r="L3729" s="20">
        <v>109.704836785975</v>
      </c>
    </row>
    <row r="3730" spans="1:12" ht="16" x14ac:dyDescent="0.2">
      <c r="A3730" s="22">
        <f t="shared" si="174"/>
        <v>44562</v>
      </c>
      <c r="B3730" s="15" t="s">
        <v>209</v>
      </c>
      <c r="C3730" s="15" t="str">
        <f t="shared" si="175"/>
        <v>SANTANDER</v>
      </c>
      <c r="D3730" s="23" t="str">
        <f t="shared" si="176"/>
        <v>SANTANDER</v>
      </c>
      <c r="E3730" s="15">
        <v>2022</v>
      </c>
      <c r="F3730" s="15">
        <v>1</v>
      </c>
      <c r="G3730" s="15" t="s">
        <v>196</v>
      </c>
      <c r="H3730" s="17">
        <v>176.881779789071</v>
      </c>
      <c r="I3730" s="17">
        <v>136.606259228607</v>
      </c>
      <c r="J3730" s="17">
        <v>146.48828986054301</v>
      </c>
      <c r="K3730" s="17">
        <v>112.433030499464</v>
      </c>
      <c r="L3730" s="19">
        <v>108.60709364397501</v>
      </c>
    </row>
    <row r="3731" spans="1:12" ht="16" x14ac:dyDescent="0.2">
      <c r="A3731" s="22">
        <f t="shared" si="174"/>
        <v>44593</v>
      </c>
      <c r="B3731" s="16" t="s">
        <v>209</v>
      </c>
      <c r="C3731" s="15" t="str">
        <f t="shared" si="175"/>
        <v>SANTANDER</v>
      </c>
      <c r="D3731" s="23" t="str">
        <f t="shared" si="176"/>
        <v>SANTANDER</v>
      </c>
      <c r="E3731" s="16">
        <v>2022</v>
      </c>
      <c r="F3731" s="16">
        <v>2</v>
      </c>
      <c r="G3731" s="16" t="s">
        <v>196</v>
      </c>
      <c r="H3731" s="18">
        <v>166.90746640185</v>
      </c>
      <c r="I3731" s="18">
        <v>127.091591205128</v>
      </c>
      <c r="J3731" s="18">
        <v>144.28151762079901</v>
      </c>
      <c r="K3731" s="18">
        <v>108.804874155726</v>
      </c>
      <c r="L3731" s="20">
        <v>110.594147685823</v>
      </c>
    </row>
    <row r="3732" spans="1:12" ht="16" x14ac:dyDescent="0.2">
      <c r="A3732" s="22">
        <f t="shared" si="174"/>
        <v>44621</v>
      </c>
      <c r="B3732" s="15" t="s">
        <v>209</v>
      </c>
      <c r="C3732" s="15" t="str">
        <f t="shared" si="175"/>
        <v>SANTANDER</v>
      </c>
      <c r="D3732" s="23" t="str">
        <f t="shared" si="176"/>
        <v>SANTANDER</v>
      </c>
      <c r="E3732" s="15">
        <v>2022</v>
      </c>
      <c r="F3732" s="15">
        <v>3</v>
      </c>
      <c r="G3732" s="15" t="s">
        <v>196</v>
      </c>
      <c r="H3732" s="17">
        <v>167.228656757479</v>
      </c>
      <c r="I3732" s="17">
        <v>122.589712682506</v>
      </c>
      <c r="J3732" s="17">
        <v>155.89137561132699</v>
      </c>
      <c r="K3732" s="17">
        <v>114.53874160969301</v>
      </c>
      <c r="L3732" s="19">
        <v>111.219444412279</v>
      </c>
    </row>
    <row r="3733" spans="1:12" ht="16" x14ac:dyDescent="0.2">
      <c r="A3733" s="22">
        <f t="shared" si="174"/>
        <v>44652</v>
      </c>
      <c r="B3733" s="16" t="s">
        <v>209</v>
      </c>
      <c r="C3733" s="15" t="str">
        <f t="shared" si="175"/>
        <v>SANTANDER</v>
      </c>
      <c r="D3733" s="23" t="str">
        <f t="shared" si="176"/>
        <v>SANTANDER</v>
      </c>
      <c r="E3733" s="16">
        <v>2022</v>
      </c>
      <c r="F3733" s="16">
        <v>4</v>
      </c>
      <c r="G3733" s="16" t="s">
        <v>196</v>
      </c>
      <c r="H3733" s="18">
        <v>173.454052778826</v>
      </c>
      <c r="I3733" s="18">
        <v>125.251002148219</v>
      </c>
      <c r="J3733" s="18">
        <v>153.17001597322201</v>
      </c>
      <c r="K3733" s="18">
        <v>109.31251097382</v>
      </c>
      <c r="L3733" s="20">
        <v>111.816950173115</v>
      </c>
    </row>
    <row r="3734" spans="1:12" ht="16" x14ac:dyDescent="0.2">
      <c r="A3734" s="22">
        <f t="shared" si="174"/>
        <v>44682</v>
      </c>
      <c r="B3734" s="15" t="s">
        <v>209</v>
      </c>
      <c r="C3734" s="15" t="str">
        <f t="shared" si="175"/>
        <v>SANTANDER</v>
      </c>
      <c r="D3734" s="23" t="str">
        <f t="shared" si="176"/>
        <v>SANTANDER</v>
      </c>
      <c r="E3734" s="15">
        <v>2022</v>
      </c>
      <c r="F3734" s="15">
        <v>5</v>
      </c>
      <c r="G3734" s="15" t="s">
        <v>196</v>
      </c>
      <c r="H3734" s="17">
        <v>188.45361951700301</v>
      </c>
      <c r="I3734" s="17">
        <v>135.494367820001</v>
      </c>
      <c r="J3734" s="17">
        <v>169.178104106642</v>
      </c>
      <c r="K3734" s="17">
        <v>120.590585157818</v>
      </c>
      <c r="L3734" s="19">
        <v>110.872057342026</v>
      </c>
    </row>
    <row r="3735" spans="1:12" ht="16" x14ac:dyDescent="0.2">
      <c r="A3735" s="22">
        <f t="shared" si="174"/>
        <v>44713</v>
      </c>
      <c r="B3735" s="16" t="s">
        <v>209</v>
      </c>
      <c r="C3735" s="15" t="str">
        <f t="shared" si="175"/>
        <v>SANTANDER</v>
      </c>
      <c r="D3735" s="23" t="str">
        <f t="shared" si="176"/>
        <v>SANTANDER</v>
      </c>
      <c r="E3735" s="16">
        <v>2022</v>
      </c>
      <c r="F3735" s="16">
        <v>6</v>
      </c>
      <c r="G3735" s="16" t="s">
        <v>196</v>
      </c>
      <c r="H3735" s="18">
        <v>184.98226922298801</v>
      </c>
      <c r="I3735" s="18">
        <v>133.630002147683</v>
      </c>
      <c r="J3735" s="18">
        <v>164.972109591199</v>
      </c>
      <c r="K3735" s="18">
        <v>117.387032174694</v>
      </c>
      <c r="L3735" s="20">
        <v>110.733102513924</v>
      </c>
    </row>
    <row r="3736" spans="1:12" ht="16" x14ac:dyDescent="0.2">
      <c r="A3736" s="22">
        <f t="shared" si="174"/>
        <v>44743</v>
      </c>
      <c r="B3736" s="15" t="s">
        <v>209</v>
      </c>
      <c r="C3736" s="15" t="str">
        <f t="shared" si="175"/>
        <v>SANTANDER</v>
      </c>
      <c r="D3736" s="23" t="str">
        <f t="shared" si="176"/>
        <v>SANTANDER</v>
      </c>
      <c r="E3736" s="15">
        <v>2022</v>
      </c>
      <c r="F3736" s="15">
        <v>7</v>
      </c>
      <c r="G3736" s="15" t="s">
        <v>196</v>
      </c>
      <c r="H3736" s="17">
        <v>190.290672851246</v>
      </c>
      <c r="I3736" s="17">
        <v>136.20488228405799</v>
      </c>
      <c r="J3736" s="17">
        <v>169.573959188576</v>
      </c>
      <c r="K3736" s="17">
        <v>120.894497691086</v>
      </c>
      <c r="L3736" s="19">
        <v>111.469563102861</v>
      </c>
    </row>
    <row r="3737" spans="1:12" ht="16" x14ac:dyDescent="0.2">
      <c r="A3737" s="22">
        <f t="shared" si="174"/>
        <v>44774</v>
      </c>
      <c r="B3737" s="16" t="s">
        <v>209</v>
      </c>
      <c r="C3737" s="15" t="str">
        <f t="shared" si="175"/>
        <v>SANTANDER</v>
      </c>
      <c r="D3737" s="23" t="str">
        <f t="shared" si="176"/>
        <v>SANTANDER</v>
      </c>
      <c r="E3737" s="16">
        <v>2022</v>
      </c>
      <c r="F3737" s="16">
        <v>8</v>
      </c>
      <c r="G3737" s="16" t="s">
        <v>196</v>
      </c>
      <c r="H3737" s="18">
        <v>196.161225828336</v>
      </c>
      <c r="I3737" s="18">
        <v>139.82394433026201</v>
      </c>
      <c r="J3737" s="18">
        <v>174.161563586146</v>
      </c>
      <c r="K3737" s="18">
        <v>123.782938339476</v>
      </c>
      <c r="L3737" s="20">
        <v>114.15139128521599</v>
      </c>
    </row>
    <row r="3738" spans="1:12" ht="16" x14ac:dyDescent="0.2">
      <c r="A3738" s="22">
        <f t="shared" si="174"/>
        <v>44805</v>
      </c>
      <c r="B3738" s="15" t="s">
        <v>209</v>
      </c>
      <c r="C3738" s="15" t="str">
        <f t="shared" si="175"/>
        <v>SANTANDER</v>
      </c>
      <c r="D3738" s="23" t="str">
        <f t="shared" si="176"/>
        <v>SANTANDER</v>
      </c>
      <c r="E3738" s="15">
        <v>2022</v>
      </c>
      <c r="F3738" s="15">
        <v>9</v>
      </c>
      <c r="G3738" s="15" t="s">
        <v>196</v>
      </c>
      <c r="H3738" s="17">
        <v>189.501781755531</v>
      </c>
      <c r="I3738" s="17">
        <v>132.282614502212</v>
      </c>
      <c r="J3738" s="17">
        <v>163.40866126223199</v>
      </c>
      <c r="K3738" s="17">
        <v>113.887377679965</v>
      </c>
      <c r="L3738" s="19">
        <v>114.193077733647</v>
      </c>
    </row>
    <row r="3739" spans="1:12" ht="16" x14ac:dyDescent="0.2">
      <c r="A3739" s="22">
        <f t="shared" si="174"/>
        <v>44835</v>
      </c>
      <c r="B3739" s="16" t="s">
        <v>209</v>
      </c>
      <c r="C3739" s="15" t="str">
        <f t="shared" si="175"/>
        <v>SANTANDER</v>
      </c>
      <c r="D3739" s="23" t="str">
        <f t="shared" si="176"/>
        <v>SANTANDER</v>
      </c>
      <c r="E3739" s="16">
        <v>2022</v>
      </c>
      <c r="F3739" s="16">
        <v>10</v>
      </c>
      <c r="G3739" s="16" t="s">
        <v>196</v>
      </c>
      <c r="H3739" s="18">
        <v>189.69313274480299</v>
      </c>
      <c r="I3739" s="18">
        <v>132.710177057658</v>
      </c>
      <c r="J3739" s="18">
        <v>169.70709528515701</v>
      </c>
      <c r="K3739" s="18">
        <v>118.441473058227</v>
      </c>
      <c r="L3739" s="20">
        <v>113.73452680091199</v>
      </c>
    </row>
    <row r="3740" spans="1:12" ht="16" x14ac:dyDescent="0.2">
      <c r="A3740" s="22">
        <f t="shared" si="174"/>
        <v>44866</v>
      </c>
      <c r="B3740" s="15" t="s">
        <v>209</v>
      </c>
      <c r="C3740" s="15" t="str">
        <f t="shared" si="175"/>
        <v>SANTANDER</v>
      </c>
      <c r="D3740" s="23" t="str">
        <f t="shared" si="176"/>
        <v>SANTANDER</v>
      </c>
      <c r="E3740" s="15">
        <v>2022</v>
      </c>
      <c r="F3740" s="15">
        <v>11</v>
      </c>
      <c r="G3740" s="15" t="s">
        <v>196</v>
      </c>
      <c r="H3740" s="17">
        <v>194.33552671322701</v>
      </c>
      <c r="I3740" s="17">
        <v>133.23361698976601</v>
      </c>
      <c r="J3740" s="17">
        <v>166.961041142319</v>
      </c>
      <c r="K3740" s="17">
        <v>114.81975406622</v>
      </c>
      <c r="L3740" s="19">
        <v>114.609942217951</v>
      </c>
    </row>
    <row r="3741" spans="1:12" ht="16" x14ac:dyDescent="0.2">
      <c r="A3741" s="22">
        <f t="shared" si="174"/>
        <v>44896</v>
      </c>
      <c r="B3741" s="16" t="s">
        <v>209</v>
      </c>
      <c r="C3741" s="15" t="str">
        <f t="shared" si="175"/>
        <v>SANTANDER</v>
      </c>
      <c r="D3741" s="23" t="str">
        <f t="shared" si="176"/>
        <v>SANTANDER</v>
      </c>
      <c r="E3741" s="16">
        <v>2022</v>
      </c>
      <c r="F3741" s="16">
        <v>12</v>
      </c>
      <c r="G3741" s="16" t="s">
        <v>196</v>
      </c>
      <c r="H3741" s="18">
        <v>204.99175445127301</v>
      </c>
      <c r="I3741" s="18">
        <v>141.61913795916499</v>
      </c>
      <c r="J3741" s="18">
        <v>186.54066886167601</v>
      </c>
      <c r="K3741" s="18">
        <v>128.48807300273899</v>
      </c>
      <c r="L3741" s="20">
        <v>114.97122477101399</v>
      </c>
    </row>
    <row r="3742" spans="1:12" ht="16" x14ac:dyDescent="0.2">
      <c r="A3742" s="22">
        <f t="shared" si="174"/>
        <v>44927</v>
      </c>
      <c r="B3742" s="15" t="s">
        <v>209</v>
      </c>
      <c r="C3742" s="15" t="str">
        <f t="shared" si="175"/>
        <v>SANTANDER</v>
      </c>
      <c r="D3742" s="23" t="str">
        <f t="shared" si="176"/>
        <v>SANTANDER</v>
      </c>
      <c r="E3742" s="15">
        <v>2023</v>
      </c>
      <c r="F3742" s="15">
        <v>1</v>
      </c>
      <c r="G3742" s="15" t="s">
        <v>196</v>
      </c>
      <c r="H3742" s="17">
        <v>191.49367725116599</v>
      </c>
      <c r="I3742" s="17">
        <v>129.55658424361999</v>
      </c>
      <c r="J3742" s="17">
        <v>165.11099104101399</v>
      </c>
      <c r="K3742" s="17">
        <v>111.69184189038501</v>
      </c>
      <c r="L3742" s="19">
        <v>114.31813707893799</v>
      </c>
    </row>
    <row r="3743" spans="1:12" ht="16" x14ac:dyDescent="0.2">
      <c r="A3743" s="22">
        <f t="shared" si="174"/>
        <v>44958</v>
      </c>
      <c r="B3743" s="16" t="s">
        <v>209</v>
      </c>
      <c r="C3743" s="15" t="str">
        <f t="shared" si="175"/>
        <v>SANTANDER</v>
      </c>
      <c r="D3743" s="23" t="str">
        <f t="shared" si="176"/>
        <v>SANTANDER</v>
      </c>
      <c r="E3743" s="16">
        <v>2023</v>
      </c>
      <c r="F3743" s="16">
        <v>2</v>
      </c>
      <c r="G3743" s="16" t="s">
        <v>196</v>
      </c>
      <c r="H3743" s="18">
        <v>182.07097524656399</v>
      </c>
      <c r="I3743" s="18">
        <v>122.33413580704401</v>
      </c>
      <c r="J3743" s="18">
        <v>160.41470828764699</v>
      </c>
      <c r="K3743" s="18">
        <v>107.239305852909</v>
      </c>
      <c r="L3743" s="20">
        <v>115.17965701316599</v>
      </c>
    </row>
    <row r="3744" spans="1:12" ht="16" x14ac:dyDescent="0.2">
      <c r="A3744" s="22">
        <f t="shared" si="174"/>
        <v>44986</v>
      </c>
      <c r="B3744" s="15" t="s">
        <v>209</v>
      </c>
      <c r="C3744" s="15" t="str">
        <f t="shared" si="175"/>
        <v>SANTANDER</v>
      </c>
      <c r="D3744" s="23" t="str">
        <f t="shared" si="176"/>
        <v>SANTANDER</v>
      </c>
      <c r="E3744" s="15">
        <v>2023</v>
      </c>
      <c r="F3744" s="15">
        <v>3</v>
      </c>
      <c r="G3744" s="15" t="s">
        <v>196</v>
      </c>
      <c r="H3744" s="17">
        <v>200.190627246931</v>
      </c>
      <c r="I3744" s="17">
        <v>135.78823124452899</v>
      </c>
      <c r="J3744" s="17">
        <v>174.327055004047</v>
      </c>
      <c r="K3744" s="17">
        <v>117.77511120036399</v>
      </c>
      <c r="L3744" s="19">
        <v>116.194027258305</v>
      </c>
    </row>
    <row r="3745" spans="1:12" ht="16" x14ac:dyDescent="0.2">
      <c r="A3745" s="22">
        <f t="shared" si="174"/>
        <v>45017</v>
      </c>
      <c r="B3745" s="16" t="s">
        <v>209</v>
      </c>
      <c r="C3745" s="15" t="str">
        <f t="shared" si="175"/>
        <v>SANTANDER</v>
      </c>
      <c r="D3745" s="23" t="str">
        <f t="shared" si="176"/>
        <v>SANTANDER</v>
      </c>
      <c r="E3745" s="16">
        <v>2023</v>
      </c>
      <c r="F3745" s="16">
        <v>4</v>
      </c>
      <c r="G3745" s="16" t="s">
        <v>196</v>
      </c>
      <c r="H3745" s="18">
        <v>190.643579456217</v>
      </c>
      <c r="I3745" s="18">
        <v>129.128129864486</v>
      </c>
      <c r="J3745" s="18">
        <v>163.81729067404601</v>
      </c>
      <c r="K3745" s="18">
        <v>110.954029947805</v>
      </c>
      <c r="L3745" s="20">
        <v>115.87443115367201</v>
      </c>
    </row>
    <row r="3746" spans="1:12" ht="16" x14ac:dyDescent="0.2">
      <c r="A3746" s="22">
        <f t="shared" si="174"/>
        <v>45047</v>
      </c>
      <c r="B3746" s="15" t="s">
        <v>209</v>
      </c>
      <c r="C3746" s="15" t="str">
        <f t="shared" si="175"/>
        <v>SANTANDER</v>
      </c>
      <c r="D3746" s="23" t="str">
        <f t="shared" si="176"/>
        <v>SANTANDER</v>
      </c>
      <c r="E3746" s="15">
        <v>2023</v>
      </c>
      <c r="F3746" s="15">
        <v>5</v>
      </c>
      <c r="G3746" s="15" t="s">
        <v>196</v>
      </c>
      <c r="H3746" s="17">
        <v>197.22584002267601</v>
      </c>
      <c r="I3746" s="17">
        <v>133.89153902870299</v>
      </c>
      <c r="J3746" s="17">
        <v>175.10844033548699</v>
      </c>
      <c r="K3746" s="17">
        <v>118.004025304766</v>
      </c>
      <c r="L3746" s="19">
        <v>115.304716358457</v>
      </c>
    </row>
    <row r="3747" spans="1:12" ht="16" x14ac:dyDescent="0.2">
      <c r="A3747" s="22">
        <f t="shared" si="174"/>
        <v>45078</v>
      </c>
      <c r="B3747" s="16" t="s">
        <v>209</v>
      </c>
      <c r="C3747" s="15" t="str">
        <f t="shared" si="175"/>
        <v>SANTANDER</v>
      </c>
      <c r="D3747" s="23" t="str">
        <f t="shared" si="176"/>
        <v>SANTANDER</v>
      </c>
      <c r="E3747" s="16">
        <v>2023</v>
      </c>
      <c r="F3747" s="16">
        <v>6</v>
      </c>
      <c r="G3747" s="16" t="s">
        <v>196</v>
      </c>
      <c r="H3747" s="18">
        <v>195.602446839533</v>
      </c>
      <c r="I3747" s="18">
        <v>132.72097451550201</v>
      </c>
      <c r="J3747" s="18">
        <v>176.64185775927601</v>
      </c>
      <c r="K3747" s="18">
        <v>119.036036995296</v>
      </c>
      <c r="L3747" s="20">
        <v>115.318611841267</v>
      </c>
    </row>
    <row r="3748" spans="1:12" ht="16" x14ac:dyDescent="0.2">
      <c r="A3748" s="22">
        <f t="shared" si="174"/>
        <v>45108</v>
      </c>
      <c r="B3748" s="15" t="s">
        <v>209</v>
      </c>
      <c r="C3748" s="15" t="str">
        <f t="shared" si="175"/>
        <v>SANTANDER</v>
      </c>
      <c r="D3748" s="23" t="str">
        <f t="shared" si="176"/>
        <v>SANTANDER</v>
      </c>
      <c r="E3748" s="15">
        <v>2023</v>
      </c>
      <c r="F3748" s="15">
        <v>7</v>
      </c>
      <c r="G3748" s="15" t="s">
        <v>196</v>
      </c>
      <c r="H3748" s="17">
        <v>191.91240696822101</v>
      </c>
      <c r="I3748" s="17">
        <v>131.20050385441999</v>
      </c>
      <c r="J3748" s="17">
        <v>175.21326941590499</v>
      </c>
      <c r="K3748" s="17">
        <v>118.912059433332</v>
      </c>
      <c r="L3748" s="19">
        <v>114.818374460103</v>
      </c>
    </row>
    <row r="3749" spans="1:12" ht="16" x14ac:dyDescent="0.2">
      <c r="A3749" s="22">
        <f t="shared" si="174"/>
        <v>45139</v>
      </c>
      <c r="B3749" s="16" t="s">
        <v>209</v>
      </c>
      <c r="C3749" s="15" t="str">
        <f t="shared" si="175"/>
        <v>SANTANDER</v>
      </c>
      <c r="D3749" s="23" t="str">
        <f t="shared" si="176"/>
        <v>SANTANDER</v>
      </c>
      <c r="E3749" s="16">
        <v>2023</v>
      </c>
      <c r="F3749" s="16">
        <v>8</v>
      </c>
      <c r="G3749" s="16" t="s">
        <v>196</v>
      </c>
      <c r="H3749" s="18">
        <v>194.240023057043</v>
      </c>
      <c r="I3749" s="18">
        <v>130.81719412874099</v>
      </c>
      <c r="J3749" s="18">
        <v>175.887402449094</v>
      </c>
      <c r="K3749" s="18">
        <v>118.24815304441501</v>
      </c>
      <c r="L3749" s="20">
        <v>112.62288817610199</v>
      </c>
    </row>
    <row r="3750" spans="1:12" ht="16" x14ac:dyDescent="0.2">
      <c r="A3750" s="22">
        <f t="shared" si="174"/>
        <v>45170</v>
      </c>
      <c r="B3750" s="15" t="s">
        <v>209</v>
      </c>
      <c r="C3750" s="15" t="str">
        <f t="shared" si="175"/>
        <v>SANTANDER</v>
      </c>
      <c r="D3750" s="23" t="str">
        <f t="shared" si="176"/>
        <v>SANTANDER</v>
      </c>
      <c r="E3750" s="15">
        <v>2023</v>
      </c>
      <c r="F3750" s="15">
        <v>9</v>
      </c>
      <c r="G3750" s="15" t="s">
        <v>196</v>
      </c>
      <c r="H3750" s="17">
        <v>193.365479200175</v>
      </c>
      <c r="I3750" s="17">
        <v>131.53988677479799</v>
      </c>
      <c r="J3750" s="17">
        <v>168.30970199066701</v>
      </c>
      <c r="K3750" s="17">
        <v>114.47045767258</v>
      </c>
      <c r="L3750" s="19">
        <v>112.747947521393</v>
      </c>
    </row>
    <row r="3751" spans="1:12" ht="16" x14ac:dyDescent="0.2">
      <c r="A3751" s="22">
        <f t="shared" si="174"/>
        <v>45200</v>
      </c>
      <c r="B3751" s="16" t="s">
        <v>209</v>
      </c>
      <c r="C3751" s="15" t="str">
        <f t="shared" si="175"/>
        <v>SANTANDER</v>
      </c>
      <c r="D3751" s="23" t="str">
        <f t="shared" si="176"/>
        <v>SANTANDER</v>
      </c>
      <c r="E3751" s="16">
        <v>2023</v>
      </c>
      <c r="F3751" s="16">
        <v>10</v>
      </c>
      <c r="G3751" s="16" t="s">
        <v>196</v>
      </c>
      <c r="H3751" s="18">
        <v>198.921957280345</v>
      </c>
      <c r="I3751" s="18">
        <v>137.03150394082999</v>
      </c>
      <c r="J3751" s="18">
        <v>176.193493277279</v>
      </c>
      <c r="K3751" s="18">
        <v>120.609545182914</v>
      </c>
      <c r="L3751" s="20">
        <v>114.35982352736799</v>
      </c>
    </row>
    <row r="3752" spans="1:12" ht="16" x14ac:dyDescent="0.2">
      <c r="A3752" s="22">
        <f t="shared" si="174"/>
        <v>45231</v>
      </c>
      <c r="B3752" s="15" t="s">
        <v>209</v>
      </c>
      <c r="C3752" s="15" t="str">
        <f t="shared" si="175"/>
        <v>SANTANDER</v>
      </c>
      <c r="D3752" s="23" t="str">
        <f t="shared" si="176"/>
        <v>SANTANDER</v>
      </c>
      <c r="E3752" s="15">
        <v>2023</v>
      </c>
      <c r="F3752" s="15">
        <v>11</v>
      </c>
      <c r="G3752" s="15" t="s">
        <v>196</v>
      </c>
      <c r="H3752" s="17">
        <v>199.46900114047801</v>
      </c>
      <c r="I3752" s="17">
        <v>135.776920985934</v>
      </c>
      <c r="J3752" s="17">
        <v>179.90686936563799</v>
      </c>
      <c r="K3752" s="17">
        <v>122.087394769714</v>
      </c>
      <c r="L3752" s="19">
        <v>114.95732928820399</v>
      </c>
    </row>
    <row r="3753" spans="1:12" ht="16" x14ac:dyDescent="0.2">
      <c r="A3753" s="22">
        <f t="shared" si="174"/>
        <v>45261</v>
      </c>
      <c r="B3753" s="16" t="s">
        <v>209</v>
      </c>
      <c r="C3753" s="15" t="str">
        <f t="shared" si="175"/>
        <v>SANTANDER</v>
      </c>
      <c r="D3753" s="23" t="str">
        <f t="shared" si="176"/>
        <v>SANTANDER</v>
      </c>
      <c r="E3753" s="16">
        <v>2023</v>
      </c>
      <c r="F3753" s="16">
        <v>12</v>
      </c>
      <c r="G3753" s="16" t="s">
        <v>196</v>
      </c>
      <c r="H3753" s="18">
        <v>201.71916402856601</v>
      </c>
      <c r="I3753" s="18">
        <v>138.60560895345901</v>
      </c>
      <c r="J3753" s="18">
        <v>194.547021396958</v>
      </c>
      <c r="K3753" s="18">
        <v>132.85382647167501</v>
      </c>
      <c r="L3753" s="20">
        <v>114.179182250837</v>
      </c>
    </row>
    <row r="3754" spans="1:12" ht="16" x14ac:dyDescent="0.2">
      <c r="A3754" s="22">
        <f t="shared" si="174"/>
        <v>45292</v>
      </c>
      <c r="B3754" s="15" t="s">
        <v>209</v>
      </c>
      <c r="C3754" s="15" t="str">
        <f t="shared" si="175"/>
        <v>SANTANDER</v>
      </c>
      <c r="D3754" s="23" t="str">
        <f t="shared" si="176"/>
        <v>SANTANDER</v>
      </c>
      <c r="E3754" s="15">
        <v>2024</v>
      </c>
      <c r="F3754" s="15">
        <v>1</v>
      </c>
      <c r="G3754" s="15" t="s">
        <v>196</v>
      </c>
      <c r="H3754" s="17">
        <v>196.96025932847201</v>
      </c>
      <c r="I3754" s="17">
        <v>132.614686703849</v>
      </c>
      <c r="J3754" s="17">
        <v>177.169006463139</v>
      </c>
      <c r="K3754" s="17">
        <v>119.394715167437</v>
      </c>
      <c r="L3754" s="19">
        <v>114.12360031959599</v>
      </c>
    </row>
    <row r="3755" spans="1:12" ht="16" x14ac:dyDescent="0.2">
      <c r="A3755" s="22">
        <f t="shared" si="174"/>
        <v>45323</v>
      </c>
      <c r="B3755" s="16" t="s">
        <v>209</v>
      </c>
      <c r="C3755" s="15" t="str">
        <f t="shared" si="175"/>
        <v>SANTANDER</v>
      </c>
      <c r="D3755" s="23" t="str">
        <f t="shared" si="176"/>
        <v>SANTANDER</v>
      </c>
      <c r="E3755" s="16">
        <v>2024</v>
      </c>
      <c r="F3755" s="16">
        <v>2</v>
      </c>
      <c r="G3755" s="16" t="s">
        <v>196</v>
      </c>
      <c r="H3755" s="18">
        <v>185.17516212881</v>
      </c>
      <c r="I3755" s="18">
        <v>122.387167912278</v>
      </c>
      <c r="J3755" s="18">
        <v>161.61628797111899</v>
      </c>
      <c r="K3755" s="18">
        <v>107.305499234894</v>
      </c>
      <c r="L3755" s="20">
        <v>115.499253117799</v>
      </c>
    </row>
    <row r="3756" spans="1:12" ht="16" x14ac:dyDescent="0.2">
      <c r="A3756" s="22">
        <f t="shared" si="174"/>
        <v>45352</v>
      </c>
      <c r="B3756" s="15" t="s">
        <v>209</v>
      </c>
      <c r="C3756" s="15" t="str">
        <f t="shared" si="175"/>
        <v>SANTANDER</v>
      </c>
      <c r="D3756" s="23" t="str">
        <f t="shared" si="176"/>
        <v>SANTANDER</v>
      </c>
      <c r="E3756" s="15">
        <v>2024</v>
      </c>
      <c r="F3756" s="15">
        <v>3</v>
      </c>
      <c r="G3756" s="15" t="s">
        <v>196</v>
      </c>
      <c r="H3756" s="17">
        <v>175.41779308963299</v>
      </c>
      <c r="I3756" s="17">
        <v>118.133720961195</v>
      </c>
      <c r="J3756" s="17">
        <v>165.62970715714201</v>
      </c>
      <c r="K3756" s="17">
        <v>111.55998882966099</v>
      </c>
      <c r="L3756" s="19">
        <v>114.415405458609</v>
      </c>
    </row>
    <row r="3757" spans="1:12" ht="16" x14ac:dyDescent="0.2">
      <c r="A3757" s="22">
        <f t="shared" si="174"/>
        <v>45383</v>
      </c>
      <c r="B3757" s="16" t="s">
        <v>209</v>
      </c>
      <c r="C3757" s="15" t="str">
        <f t="shared" si="175"/>
        <v>SANTANDER</v>
      </c>
      <c r="D3757" s="23" t="str">
        <f t="shared" si="176"/>
        <v>SANTANDER</v>
      </c>
      <c r="E3757" s="16">
        <v>2024</v>
      </c>
      <c r="F3757" s="16">
        <v>4</v>
      </c>
      <c r="G3757" s="16" t="s">
        <v>196</v>
      </c>
      <c r="H3757" s="18">
        <v>194.41375614446599</v>
      </c>
      <c r="I3757" s="18">
        <v>131.013205124107</v>
      </c>
      <c r="J3757" s="18">
        <v>171.975914783935</v>
      </c>
      <c r="K3757" s="18">
        <v>116.029935943084</v>
      </c>
      <c r="L3757" s="20">
        <v>116.124549844255</v>
      </c>
    </row>
    <row r="3758" spans="1:12" ht="16" x14ac:dyDescent="0.2">
      <c r="A3758" s="22">
        <f t="shared" si="174"/>
        <v>45413</v>
      </c>
      <c r="B3758" s="15" t="s">
        <v>209</v>
      </c>
      <c r="C3758" s="15" t="str">
        <f t="shared" si="175"/>
        <v>SANTANDER</v>
      </c>
      <c r="D3758" s="23" t="str">
        <f t="shared" si="176"/>
        <v>SANTANDER</v>
      </c>
      <c r="E3758" s="15">
        <v>2024</v>
      </c>
      <c r="F3758" s="15">
        <v>5</v>
      </c>
      <c r="G3758" s="15" t="s">
        <v>196</v>
      </c>
      <c r="H3758" s="17">
        <v>192.12225101893199</v>
      </c>
      <c r="I3758" s="17">
        <v>129.517342969086</v>
      </c>
      <c r="J3758" s="17">
        <v>171.61421305104901</v>
      </c>
      <c r="K3758" s="17">
        <v>115.19058949151901</v>
      </c>
      <c r="L3758" s="19">
        <v>117.13892008939401</v>
      </c>
    </row>
    <row r="3759" spans="1:12" ht="16" x14ac:dyDescent="0.2">
      <c r="A3759" s="22">
        <f t="shared" si="174"/>
        <v>45444</v>
      </c>
      <c r="B3759" s="16" t="s">
        <v>209</v>
      </c>
      <c r="C3759" s="15" t="str">
        <f t="shared" si="175"/>
        <v>SANTANDER</v>
      </c>
      <c r="D3759" s="23" t="str">
        <f t="shared" si="176"/>
        <v>SANTANDER</v>
      </c>
      <c r="E3759" s="16">
        <v>2024</v>
      </c>
      <c r="F3759" s="16">
        <v>6</v>
      </c>
      <c r="G3759" s="16" t="s">
        <v>196</v>
      </c>
      <c r="H3759" s="18">
        <v>184.66068857751301</v>
      </c>
      <c r="I3759" s="18">
        <v>125.05122541795301</v>
      </c>
      <c r="J3759" s="18">
        <v>165.601837015006</v>
      </c>
      <c r="K3759" s="18">
        <v>112.33149755631401</v>
      </c>
      <c r="L3759" s="20">
        <v>116.93048784724201</v>
      </c>
    </row>
    <row r="3760" spans="1:12" ht="16" x14ac:dyDescent="0.2">
      <c r="A3760" s="22">
        <f t="shared" si="174"/>
        <v>45474</v>
      </c>
      <c r="B3760" s="15" t="s">
        <v>209</v>
      </c>
      <c r="C3760" s="15" t="str">
        <f t="shared" si="175"/>
        <v>SANTANDER</v>
      </c>
      <c r="D3760" s="23" t="str">
        <f t="shared" si="176"/>
        <v>SANTANDER</v>
      </c>
      <c r="E3760" s="15">
        <v>2024</v>
      </c>
      <c r="F3760" s="15">
        <v>7</v>
      </c>
      <c r="G3760" s="15" t="s">
        <v>196</v>
      </c>
      <c r="H3760" s="17">
        <v>193.531980137528</v>
      </c>
      <c r="I3760" s="17">
        <v>131.12692792156099</v>
      </c>
      <c r="J3760" s="17">
        <v>179.166942783628</v>
      </c>
      <c r="K3760" s="17">
        <v>121.16867122129899</v>
      </c>
      <c r="L3760" s="19">
        <v>117.56968005650801</v>
      </c>
    </row>
    <row r="3761" spans="1:12" ht="16" x14ac:dyDescent="0.2">
      <c r="A3761" s="22">
        <f t="shared" si="174"/>
        <v>45505</v>
      </c>
      <c r="B3761" s="16" t="s">
        <v>209</v>
      </c>
      <c r="C3761" s="15" t="str">
        <f t="shared" si="175"/>
        <v>SANTANDER</v>
      </c>
      <c r="D3761" s="23" t="str">
        <f t="shared" si="176"/>
        <v>SANTANDER</v>
      </c>
      <c r="E3761" s="16">
        <v>2024</v>
      </c>
      <c r="F3761" s="16">
        <v>8</v>
      </c>
      <c r="G3761" s="16" t="s">
        <v>196</v>
      </c>
      <c r="H3761" s="18">
        <v>200.08835680043799</v>
      </c>
      <c r="I3761" s="18">
        <v>133.94463600716301</v>
      </c>
      <c r="J3761" s="18">
        <v>180.873832734003</v>
      </c>
      <c r="K3761" s="18">
        <v>120.92827000838101</v>
      </c>
      <c r="L3761" s="20">
        <v>118.15329033453401</v>
      </c>
    </row>
    <row r="3762" spans="1:12" ht="16" x14ac:dyDescent="0.2">
      <c r="A3762" s="22">
        <f t="shared" si="174"/>
        <v>45536</v>
      </c>
      <c r="B3762" s="15" t="s">
        <v>209</v>
      </c>
      <c r="C3762" s="15" t="str">
        <f t="shared" si="175"/>
        <v>SANTANDER</v>
      </c>
      <c r="D3762" s="23" t="str">
        <f t="shared" si="176"/>
        <v>SANTANDER</v>
      </c>
      <c r="E3762" s="15">
        <v>2024</v>
      </c>
      <c r="F3762" s="15">
        <v>9</v>
      </c>
      <c r="G3762" s="15" t="s">
        <v>196</v>
      </c>
      <c r="H3762" s="17">
        <v>192.234004353735</v>
      </c>
      <c r="I3762" s="17">
        <v>128.310017341453</v>
      </c>
      <c r="J3762" s="17">
        <v>170.699552978339</v>
      </c>
      <c r="K3762" s="17">
        <v>113.557401475356</v>
      </c>
      <c r="L3762" s="19">
        <v>117.597471022129</v>
      </c>
    </row>
    <row r="3763" spans="1:12" ht="16" x14ac:dyDescent="0.2">
      <c r="A3763" s="22">
        <f t="shared" si="174"/>
        <v>45566</v>
      </c>
      <c r="B3763" s="16" t="s">
        <v>209</v>
      </c>
      <c r="C3763" s="15" t="str">
        <f t="shared" si="175"/>
        <v>SANTANDER</v>
      </c>
      <c r="D3763" s="23" t="str">
        <f t="shared" si="176"/>
        <v>SANTANDER</v>
      </c>
      <c r="E3763" s="16">
        <v>2024</v>
      </c>
      <c r="F3763" s="16">
        <v>10</v>
      </c>
      <c r="G3763" s="16" t="s">
        <v>196</v>
      </c>
      <c r="H3763" s="18">
        <v>198.18213692997901</v>
      </c>
      <c r="I3763" s="18">
        <v>131.74367692595399</v>
      </c>
      <c r="J3763" s="18">
        <v>185.97836065415601</v>
      </c>
      <c r="K3763" s="18">
        <v>122.83352244590201</v>
      </c>
      <c r="L3763" s="20">
        <v>117.805903264281</v>
      </c>
    </row>
    <row r="3764" spans="1:12" ht="16" x14ac:dyDescent="0.2">
      <c r="A3764" s="22">
        <f t="shared" si="174"/>
        <v>45597</v>
      </c>
      <c r="B3764" s="15" t="s">
        <v>209</v>
      </c>
      <c r="C3764" s="15" t="str">
        <f t="shared" si="175"/>
        <v>SANTANDER</v>
      </c>
      <c r="D3764" s="23" t="str">
        <f t="shared" si="176"/>
        <v>SANTANDER</v>
      </c>
      <c r="E3764" s="15">
        <v>2024</v>
      </c>
      <c r="F3764" s="15">
        <v>11</v>
      </c>
      <c r="G3764" s="15" t="s">
        <v>196</v>
      </c>
      <c r="H3764" s="17">
        <v>202.12711450615899</v>
      </c>
      <c r="I3764" s="17">
        <v>134.14745623433899</v>
      </c>
      <c r="J3764" s="17">
        <v>186.996088410081</v>
      </c>
      <c r="K3764" s="17">
        <v>123.477511866063</v>
      </c>
      <c r="L3764" s="19">
        <v>117.694739401799</v>
      </c>
    </row>
    <row r="3765" spans="1:12" ht="16" x14ac:dyDescent="0.2">
      <c r="A3765" s="22">
        <f t="shared" si="174"/>
        <v>45627</v>
      </c>
      <c r="B3765" s="16" t="s">
        <v>209</v>
      </c>
      <c r="C3765" s="15" t="str">
        <f t="shared" si="175"/>
        <v>SANTANDER</v>
      </c>
      <c r="D3765" s="23" t="str">
        <f t="shared" si="176"/>
        <v>SANTANDER</v>
      </c>
      <c r="E3765" s="16">
        <v>2024</v>
      </c>
      <c r="F3765" s="16">
        <v>12</v>
      </c>
      <c r="G3765" s="16" t="s">
        <v>196</v>
      </c>
      <c r="H3765" s="18">
        <v>218.23237234894199</v>
      </c>
      <c r="I3765" s="18">
        <v>143.44498950926399</v>
      </c>
      <c r="J3765" s="18">
        <v>211.57814224436399</v>
      </c>
      <c r="K3765" s="18">
        <v>137.85713403189899</v>
      </c>
      <c r="L3765" s="20">
        <v>118.250558714205</v>
      </c>
    </row>
    <row r="3766" spans="1:12" ht="16" x14ac:dyDescent="0.2">
      <c r="A3766" s="22">
        <f t="shared" si="174"/>
        <v>45658</v>
      </c>
      <c r="B3766" s="15" t="s">
        <v>209</v>
      </c>
      <c r="C3766" s="15" t="str">
        <f t="shared" si="175"/>
        <v>SANTANDER</v>
      </c>
      <c r="D3766" s="23" t="str">
        <f t="shared" si="176"/>
        <v>SANTANDER</v>
      </c>
      <c r="E3766" s="15">
        <v>2025</v>
      </c>
      <c r="F3766" s="15">
        <v>1</v>
      </c>
      <c r="G3766" s="15" t="s">
        <v>196</v>
      </c>
      <c r="H3766" s="17">
        <v>212.63070084492699</v>
      </c>
      <c r="I3766" s="17">
        <v>134.65440502700201</v>
      </c>
      <c r="J3766" s="17">
        <v>191.87202471420099</v>
      </c>
      <c r="K3766" s="17">
        <v>122.337405537219</v>
      </c>
      <c r="L3766" s="19">
        <v>117.56968005650801</v>
      </c>
    </row>
    <row r="3767" spans="1:12" ht="16" x14ac:dyDescent="0.2">
      <c r="A3767" s="22">
        <f t="shared" si="174"/>
        <v>45689</v>
      </c>
      <c r="B3767" s="16" t="s">
        <v>209</v>
      </c>
      <c r="C3767" s="15" t="str">
        <f t="shared" si="175"/>
        <v>SANTANDER</v>
      </c>
      <c r="D3767" s="23" t="str">
        <f t="shared" si="176"/>
        <v>SANTANDER</v>
      </c>
      <c r="E3767" s="16">
        <v>2025</v>
      </c>
      <c r="F3767" s="16">
        <v>2</v>
      </c>
      <c r="G3767" s="16" t="s">
        <v>196</v>
      </c>
      <c r="H3767" s="18">
        <v>197.27195720396</v>
      </c>
      <c r="I3767" s="18">
        <v>123.185848830777</v>
      </c>
      <c r="J3767" s="18">
        <v>174.648280916879</v>
      </c>
      <c r="K3767" s="18">
        <v>108.70701671720001</v>
      </c>
      <c r="L3767" s="20">
        <v>117.903171643951</v>
      </c>
    </row>
    <row r="3768" spans="1:12" ht="16" x14ac:dyDescent="0.2">
      <c r="A3768" s="22">
        <f t="shared" si="174"/>
        <v>45717</v>
      </c>
      <c r="B3768" s="15" t="s">
        <v>209</v>
      </c>
      <c r="C3768" s="15" t="str">
        <f t="shared" si="175"/>
        <v>SANTANDER</v>
      </c>
      <c r="D3768" s="23" t="str">
        <f t="shared" si="176"/>
        <v>SANTANDER</v>
      </c>
      <c r="E3768" s="15">
        <v>2025</v>
      </c>
      <c r="F3768" s="15">
        <v>3</v>
      </c>
      <c r="G3768" s="15" t="s">
        <v>196</v>
      </c>
      <c r="H3768" s="17">
        <v>210.413656311815</v>
      </c>
      <c r="I3768" s="17">
        <v>132.68408278086099</v>
      </c>
      <c r="J3768" s="17">
        <v>189.734096517148</v>
      </c>
      <c r="K3768" s="17">
        <v>119.652557670994</v>
      </c>
      <c r="L3768" s="19">
        <v>117.389038779977</v>
      </c>
    </row>
    <row r="3769" spans="1:12" ht="16" x14ac:dyDescent="0.2">
      <c r="A3769" s="22">
        <f t="shared" si="174"/>
        <v>45748</v>
      </c>
      <c r="B3769" s="16" t="s">
        <v>209</v>
      </c>
      <c r="C3769" s="15" t="str">
        <f t="shared" si="175"/>
        <v>SANTANDER</v>
      </c>
      <c r="D3769" s="23" t="str">
        <f t="shared" si="176"/>
        <v>SANTANDER</v>
      </c>
      <c r="E3769" s="16">
        <v>2025</v>
      </c>
      <c r="F3769" s="16">
        <v>4</v>
      </c>
      <c r="G3769" s="16" t="s">
        <v>196</v>
      </c>
      <c r="H3769" s="18">
        <v>200.92290463703301</v>
      </c>
      <c r="I3769" s="18">
        <v>128.39037607748099</v>
      </c>
      <c r="J3769" s="18">
        <v>185.03938611125301</v>
      </c>
      <c r="K3769" s="18">
        <v>117.506000718473</v>
      </c>
      <c r="L3769" s="20">
        <v>117.72253036742001</v>
      </c>
    </row>
    <row r="3770" spans="1:12" ht="16" x14ac:dyDescent="0.2">
      <c r="A3770" s="22">
        <f t="shared" si="174"/>
        <v>45778</v>
      </c>
      <c r="B3770" s="15" t="s">
        <v>209</v>
      </c>
      <c r="C3770" s="15" t="str">
        <f t="shared" si="175"/>
        <v>SANTANDER</v>
      </c>
      <c r="D3770" s="23" t="str">
        <f t="shared" si="176"/>
        <v>SANTANDER</v>
      </c>
      <c r="E3770" s="15">
        <v>2025</v>
      </c>
      <c r="F3770" s="15">
        <v>5</v>
      </c>
      <c r="G3770" s="15" t="s">
        <v>196</v>
      </c>
      <c r="H3770" s="17">
        <v>211.711441232868</v>
      </c>
      <c r="I3770" s="17">
        <v>136.56412651953099</v>
      </c>
      <c r="J3770" s="17">
        <v>185.8317561602</v>
      </c>
      <c r="K3770" s="17">
        <v>119.61134997961901</v>
      </c>
      <c r="L3770" s="19">
        <v>117.79200778147001</v>
      </c>
    </row>
    <row r="3771" spans="1:12" ht="16" x14ac:dyDescent="0.2">
      <c r="A3771" s="22">
        <f t="shared" si="174"/>
        <v>45809</v>
      </c>
      <c r="B3771" s="16" t="s">
        <v>209</v>
      </c>
      <c r="C3771" s="15" t="str">
        <f t="shared" si="175"/>
        <v>SANTANDER</v>
      </c>
      <c r="D3771" s="23" t="str">
        <f t="shared" si="176"/>
        <v>SANTANDER</v>
      </c>
      <c r="E3771" s="16">
        <v>2025</v>
      </c>
      <c r="F3771" s="16">
        <v>6</v>
      </c>
      <c r="G3771" s="16" t="s">
        <v>196</v>
      </c>
      <c r="H3771" s="18">
        <v>198.00135972023199</v>
      </c>
      <c r="I3771" s="18">
        <v>128.01370807687499</v>
      </c>
      <c r="J3771" s="18">
        <v>178.298590564817</v>
      </c>
      <c r="K3771" s="18">
        <v>115.78151486673799</v>
      </c>
      <c r="L3771" s="20">
        <v>116.08286339582401</v>
      </c>
    </row>
    <row r="3772" spans="1:12" ht="16" x14ac:dyDescent="0.2">
      <c r="A3772" s="22">
        <f t="shared" si="174"/>
        <v>45839</v>
      </c>
      <c r="B3772" s="15" t="s">
        <v>209</v>
      </c>
      <c r="C3772" s="15" t="str">
        <f t="shared" si="175"/>
        <v>SANTANDER</v>
      </c>
      <c r="D3772" s="23" t="str">
        <f t="shared" si="176"/>
        <v>SANTANDER</v>
      </c>
      <c r="E3772" s="15">
        <v>2025</v>
      </c>
      <c r="F3772" s="15">
        <v>7</v>
      </c>
      <c r="G3772" s="15" t="s">
        <v>196</v>
      </c>
      <c r="H3772" s="17">
        <v>213.959798422034</v>
      </c>
      <c r="I3772" s="17">
        <v>139.17243053937301</v>
      </c>
      <c r="J3772" s="17">
        <v>188.268291556788</v>
      </c>
      <c r="K3772" s="17">
        <v>122.516228488262</v>
      </c>
      <c r="L3772" s="19">
        <v>119.959703099851</v>
      </c>
    </row>
    <row r="3773" spans="1:12" ht="16" x14ac:dyDescent="0.2">
      <c r="A3773" s="22">
        <f t="shared" si="174"/>
        <v>45870</v>
      </c>
      <c r="B3773" s="16" t="s">
        <v>209</v>
      </c>
      <c r="C3773" s="15" t="str">
        <f t="shared" si="175"/>
        <v>SANTANDER</v>
      </c>
      <c r="D3773" s="23" t="str">
        <f t="shared" si="176"/>
        <v>SANTANDER</v>
      </c>
      <c r="E3773" s="16">
        <v>2025</v>
      </c>
      <c r="F3773" s="16">
        <v>8</v>
      </c>
      <c r="G3773" s="16" t="s">
        <v>196</v>
      </c>
      <c r="H3773" s="18">
        <v>203.926984909673</v>
      </c>
      <c r="I3773" s="18">
        <v>131.65676199619301</v>
      </c>
      <c r="J3773" s="18">
        <v>182.83772083630799</v>
      </c>
      <c r="K3773" s="18">
        <v>118.135867311034</v>
      </c>
      <c r="L3773" s="20">
        <v>120.793432068458</v>
      </c>
    </row>
    <row r="3774" spans="1:12" ht="16" x14ac:dyDescent="0.2">
      <c r="A3774" s="22">
        <f t="shared" si="174"/>
        <v>43101</v>
      </c>
      <c r="B3774" s="15" t="s">
        <v>209</v>
      </c>
      <c r="C3774" s="15" t="str">
        <f t="shared" si="175"/>
        <v>SANTANDER</v>
      </c>
      <c r="D3774" s="23" t="str">
        <f t="shared" si="176"/>
        <v>SANTANDER</v>
      </c>
      <c r="E3774" s="15">
        <v>2018</v>
      </c>
      <c r="F3774" s="15">
        <v>1</v>
      </c>
      <c r="G3774" s="15" t="s">
        <v>197</v>
      </c>
      <c r="H3774" s="17">
        <v>80.453320095090106</v>
      </c>
      <c r="I3774" s="17">
        <v>83.444251443744093</v>
      </c>
      <c r="J3774" s="17">
        <v>89.123026368077007</v>
      </c>
      <c r="K3774" s="17">
        <v>92.673892303358997</v>
      </c>
      <c r="L3774" s="19">
        <v>83.633300145515804</v>
      </c>
    </row>
    <row r="3775" spans="1:12" ht="16" x14ac:dyDescent="0.2">
      <c r="A3775" s="22">
        <f t="shared" si="174"/>
        <v>43132</v>
      </c>
      <c r="B3775" s="16" t="s">
        <v>209</v>
      </c>
      <c r="C3775" s="15" t="str">
        <f t="shared" si="175"/>
        <v>SANTANDER</v>
      </c>
      <c r="D3775" s="23" t="str">
        <f t="shared" si="176"/>
        <v>SANTANDER</v>
      </c>
      <c r="E3775" s="16">
        <v>2018</v>
      </c>
      <c r="F3775" s="16">
        <v>2</v>
      </c>
      <c r="G3775" s="16" t="s">
        <v>197</v>
      </c>
      <c r="H3775" s="18">
        <v>85.856117339149606</v>
      </c>
      <c r="I3775" s="18">
        <v>88.321472383077193</v>
      </c>
      <c r="J3775" s="18">
        <v>80.368239452998694</v>
      </c>
      <c r="K3775" s="18">
        <v>82.701123169494906</v>
      </c>
      <c r="L3775" s="20">
        <v>97.694723137014606</v>
      </c>
    </row>
    <row r="3776" spans="1:12" ht="16" x14ac:dyDescent="0.2">
      <c r="A3776" s="22">
        <f t="shared" si="174"/>
        <v>43160</v>
      </c>
      <c r="B3776" s="15" t="s">
        <v>209</v>
      </c>
      <c r="C3776" s="15" t="str">
        <f t="shared" si="175"/>
        <v>SANTANDER</v>
      </c>
      <c r="D3776" s="23" t="str">
        <f t="shared" si="176"/>
        <v>SANTANDER</v>
      </c>
      <c r="E3776" s="15">
        <v>2018</v>
      </c>
      <c r="F3776" s="15">
        <v>3</v>
      </c>
      <c r="G3776" s="15" t="s">
        <v>197</v>
      </c>
      <c r="H3776" s="17">
        <v>82.683327413010204</v>
      </c>
      <c r="I3776" s="17">
        <v>84.849209738130796</v>
      </c>
      <c r="J3776" s="17">
        <v>78.215246979116102</v>
      </c>
      <c r="K3776" s="17">
        <v>80.215836849225497</v>
      </c>
      <c r="L3776" s="19">
        <v>97.602818411580003</v>
      </c>
    </row>
    <row r="3777" spans="1:12" ht="16" x14ac:dyDescent="0.2">
      <c r="A3777" s="22">
        <f t="shared" si="174"/>
        <v>43191</v>
      </c>
      <c r="B3777" s="16" t="s">
        <v>209</v>
      </c>
      <c r="C3777" s="15" t="str">
        <f t="shared" si="175"/>
        <v>SANTANDER</v>
      </c>
      <c r="D3777" s="23" t="str">
        <f t="shared" si="176"/>
        <v>SANTANDER</v>
      </c>
      <c r="E3777" s="16">
        <v>2018</v>
      </c>
      <c r="F3777" s="16">
        <v>4</v>
      </c>
      <c r="G3777" s="16" t="s">
        <v>197</v>
      </c>
      <c r="H3777" s="18">
        <v>96.719478365604999</v>
      </c>
      <c r="I3777" s="18">
        <v>98.458777931234593</v>
      </c>
      <c r="J3777" s="18">
        <v>104.747294957891</v>
      </c>
      <c r="K3777" s="18">
        <v>106.542206193799</v>
      </c>
      <c r="L3777" s="20">
        <v>101.646626330704</v>
      </c>
    </row>
    <row r="3778" spans="1:12" ht="16" x14ac:dyDescent="0.2">
      <c r="A3778" s="22">
        <f t="shared" ref="A3778:A3841" si="177">DATE(E3778,F3778,1)</f>
        <v>43221</v>
      </c>
      <c r="B3778" s="15" t="s">
        <v>209</v>
      </c>
      <c r="C3778" s="15" t="str">
        <f t="shared" si="175"/>
        <v>SANTANDER</v>
      </c>
      <c r="D3778" s="23" t="str">
        <f t="shared" si="176"/>
        <v>SANTANDER</v>
      </c>
      <c r="E3778" s="15">
        <v>2018</v>
      </c>
      <c r="F3778" s="15">
        <v>5</v>
      </c>
      <c r="G3778" s="15" t="s">
        <v>197</v>
      </c>
      <c r="H3778" s="17">
        <v>103.601694342858</v>
      </c>
      <c r="I3778" s="17">
        <v>104.42334136090101</v>
      </c>
      <c r="J3778" s="17">
        <v>104.169578310807</v>
      </c>
      <c r="K3778" s="17">
        <v>104.90354796598599</v>
      </c>
      <c r="L3778" s="19">
        <v>102.19805468331199</v>
      </c>
    </row>
    <row r="3779" spans="1:12" ht="16" x14ac:dyDescent="0.2">
      <c r="A3779" s="22">
        <f t="shared" si="177"/>
        <v>43252</v>
      </c>
      <c r="B3779" s="16" t="s">
        <v>209</v>
      </c>
      <c r="C3779" s="15" t="str">
        <f t="shared" ref="C3779:C3842" si="178">UPPER(B3779)</f>
        <v>SANTANDER</v>
      </c>
      <c r="D3779" s="23" t="str">
        <f t="shared" ref="D3779:D3842" si="179">SUBSTITUTE(SUBSTITUTE(SUBSTITUTE(SUBSTITUTE(SUBSTITUTE(SUBSTITUTE(SUBSTITUTE(SUBSTITUTE(SUBSTITUTE(SUBSTITUTE(C3779,"á","a"),"é","e"),"í","i"),"ó","o"),"ú","u"),"Á","A"),"É","E"),"Í","I"),"Ó","O"),"Ú","U")</f>
        <v>SANTANDER</v>
      </c>
      <c r="E3779" s="16">
        <v>2018</v>
      </c>
      <c r="F3779" s="16">
        <v>6</v>
      </c>
      <c r="G3779" s="16" t="s">
        <v>197</v>
      </c>
      <c r="H3779" s="18">
        <v>102.592253641959</v>
      </c>
      <c r="I3779" s="18">
        <v>103.30846921272099</v>
      </c>
      <c r="J3779" s="18">
        <v>93.661977754716503</v>
      </c>
      <c r="K3779" s="18">
        <v>94.291771567461097</v>
      </c>
      <c r="L3779" s="20">
        <v>99.900436547445807</v>
      </c>
    </row>
    <row r="3780" spans="1:12" ht="16" x14ac:dyDescent="0.2">
      <c r="A3780" s="22">
        <f t="shared" si="177"/>
        <v>43282</v>
      </c>
      <c r="B3780" s="15" t="s">
        <v>209</v>
      </c>
      <c r="C3780" s="15" t="str">
        <f t="shared" si="178"/>
        <v>SANTANDER</v>
      </c>
      <c r="D3780" s="23" t="str">
        <f t="shared" si="179"/>
        <v>SANTANDER</v>
      </c>
      <c r="E3780" s="15">
        <v>2018</v>
      </c>
      <c r="F3780" s="15">
        <v>7</v>
      </c>
      <c r="G3780" s="15" t="s">
        <v>197</v>
      </c>
      <c r="H3780" s="17">
        <v>97.5978245305634</v>
      </c>
      <c r="I3780" s="17">
        <v>98.004686533846098</v>
      </c>
      <c r="J3780" s="17">
        <v>87.099697233042406</v>
      </c>
      <c r="K3780" s="17">
        <v>87.4151673140871</v>
      </c>
      <c r="L3780" s="19">
        <v>101.646626330704</v>
      </c>
    </row>
    <row r="3781" spans="1:12" ht="16" x14ac:dyDescent="0.2">
      <c r="A3781" s="22">
        <f t="shared" si="177"/>
        <v>43313</v>
      </c>
      <c r="B3781" s="16" t="s">
        <v>209</v>
      </c>
      <c r="C3781" s="15" t="str">
        <f t="shared" si="178"/>
        <v>SANTANDER</v>
      </c>
      <c r="D3781" s="23" t="str">
        <f t="shared" si="179"/>
        <v>SANTANDER</v>
      </c>
      <c r="E3781" s="16">
        <v>2018</v>
      </c>
      <c r="F3781" s="16">
        <v>8</v>
      </c>
      <c r="G3781" s="16" t="s">
        <v>197</v>
      </c>
      <c r="H3781" s="18">
        <v>95.3304119332971</v>
      </c>
      <c r="I3781" s="18">
        <v>95.291805551233097</v>
      </c>
      <c r="J3781" s="18">
        <v>86.710782475146203</v>
      </c>
      <c r="K3781" s="18">
        <v>86.579095723123402</v>
      </c>
      <c r="L3781" s="20">
        <v>100.17615072375</v>
      </c>
    </row>
    <row r="3782" spans="1:12" ht="16" x14ac:dyDescent="0.2">
      <c r="A3782" s="22">
        <f t="shared" si="177"/>
        <v>43344</v>
      </c>
      <c r="B3782" s="15" t="s">
        <v>209</v>
      </c>
      <c r="C3782" s="15" t="str">
        <f t="shared" si="178"/>
        <v>SANTANDER</v>
      </c>
      <c r="D3782" s="23" t="str">
        <f t="shared" si="179"/>
        <v>SANTANDER</v>
      </c>
      <c r="E3782" s="15">
        <v>2018</v>
      </c>
      <c r="F3782" s="15">
        <v>9</v>
      </c>
      <c r="G3782" s="15" t="s">
        <v>197</v>
      </c>
      <c r="H3782" s="17">
        <v>97.467786008309503</v>
      </c>
      <c r="I3782" s="17">
        <v>95.787957231565102</v>
      </c>
      <c r="J3782" s="17">
        <v>107.24729634317301</v>
      </c>
      <c r="K3782" s="17">
        <v>105.21583086603</v>
      </c>
      <c r="L3782" s="19">
        <v>99.073294018534099</v>
      </c>
    </row>
    <row r="3783" spans="1:12" ht="16" x14ac:dyDescent="0.2">
      <c r="A3783" s="22">
        <f t="shared" si="177"/>
        <v>43374</v>
      </c>
      <c r="B3783" s="16" t="s">
        <v>209</v>
      </c>
      <c r="C3783" s="15" t="str">
        <f t="shared" si="178"/>
        <v>SANTANDER</v>
      </c>
      <c r="D3783" s="23" t="str">
        <f t="shared" si="179"/>
        <v>SANTANDER</v>
      </c>
      <c r="E3783" s="16">
        <v>2018</v>
      </c>
      <c r="F3783" s="16">
        <v>10</v>
      </c>
      <c r="G3783" s="16" t="s">
        <v>197</v>
      </c>
      <c r="H3783" s="18">
        <v>121.471710681895</v>
      </c>
      <c r="I3783" s="18">
        <v>118.58876541411701</v>
      </c>
      <c r="J3783" s="18">
        <v>124.130451769657</v>
      </c>
      <c r="K3783" s="18">
        <v>121.548028554491</v>
      </c>
      <c r="L3783" s="20">
        <v>106.24186260243501</v>
      </c>
    </row>
    <row r="3784" spans="1:12" ht="16" x14ac:dyDescent="0.2">
      <c r="A3784" s="22">
        <f t="shared" si="177"/>
        <v>43405</v>
      </c>
      <c r="B3784" s="15" t="s">
        <v>209</v>
      </c>
      <c r="C3784" s="15" t="str">
        <f t="shared" si="178"/>
        <v>SANTANDER</v>
      </c>
      <c r="D3784" s="23" t="str">
        <f t="shared" si="179"/>
        <v>SANTANDER</v>
      </c>
      <c r="E3784" s="15">
        <v>2018</v>
      </c>
      <c r="F3784" s="15">
        <v>11</v>
      </c>
      <c r="G3784" s="15" t="s">
        <v>197</v>
      </c>
      <c r="H3784" s="17">
        <v>136.782942898762</v>
      </c>
      <c r="I3784" s="17">
        <v>133.10010107922699</v>
      </c>
      <c r="J3784" s="17">
        <v>135.30692634154499</v>
      </c>
      <c r="K3784" s="17">
        <v>131.862011045603</v>
      </c>
      <c r="L3784" s="19">
        <v>109.73424216895199</v>
      </c>
    </row>
    <row r="3785" spans="1:12" ht="16" x14ac:dyDescent="0.2">
      <c r="A3785" s="22">
        <f t="shared" si="177"/>
        <v>43435</v>
      </c>
      <c r="B3785" s="16" t="s">
        <v>209</v>
      </c>
      <c r="C3785" s="15" t="str">
        <f t="shared" si="178"/>
        <v>SANTANDER</v>
      </c>
      <c r="D3785" s="23" t="str">
        <f t="shared" si="179"/>
        <v>SANTANDER</v>
      </c>
      <c r="E3785" s="16">
        <v>2018</v>
      </c>
      <c r="F3785" s="16">
        <v>12</v>
      </c>
      <c r="G3785" s="16" t="s">
        <v>197</v>
      </c>
      <c r="H3785" s="18">
        <v>99.443132749501402</v>
      </c>
      <c r="I3785" s="18">
        <v>96.421162120203107</v>
      </c>
      <c r="J3785" s="18">
        <v>109.21948201382899</v>
      </c>
      <c r="K3785" s="18">
        <v>106.051488447338</v>
      </c>
      <c r="L3785" s="20">
        <v>100.45186490005401</v>
      </c>
    </row>
    <row r="3786" spans="1:12" ht="16" x14ac:dyDescent="0.2">
      <c r="A3786" s="22">
        <f t="shared" si="177"/>
        <v>43466</v>
      </c>
      <c r="B3786" s="15" t="s">
        <v>209</v>
      </c>
      <c r="C3786" s="15" t="str">
        <f t="shared" si="178"/>
        <v>SANTANDER</v>
      </c>
      <c r="D3786" s="23" t="str">
        <f t="shared" si="179"/>
        <v>SANTANDER</v>
      </c>
      <c r="E3786" s="15">
        <v>2019</v>
      </c>
      <c r="F3786" s="15">
        <v>1</v>
      </c>
      <c r="G3786" s="15" t="s">
        <v>197</v>
      </c>
      <c r="H3786" s="17">
        <v>76.862572532785293</v>
      </c>
      <c r="I3786" s="17">
        <v>73.999138785265004</v>
      </c>
      <c r="J3786" s="17">
        <v>94.184458943069203</v>
      </c>
      <c r="K3786" s="17">
        <v>90.915214928817093</v>
      </c>
      <c r="L3786" s="19">
        <v>92.180439610936702</v>
      </c>
    </row>
    <row r="3787" spans="1:12" ht="16" x14ac:dyDescent="0.2">
      <c r="A3787" s="22">
        <f t="shared" si="177"/>
        <v>43497</v>
      </c>
      <c r="B3787" s="16" t="s">
        <v>209</v>
      </c>
      <c r="C3787" s="15" t="str">
        <f t="shared" si="178"/>
        <v>SANTANDER</v>
      </c>
      <c r="D3787" s="23" t="str">
        <f t="shared" si="179"/>
        <v>SANTANDER</v>
      </c>
      <c r="E3787" s="16">
        <v>2019</v>
      </c>
      <c r="F3787" s="16">
        <v>2</v>
      </c>
      <c r="G3787" s="16" t="s">
        <v>197</v>
      </c>
      <c r="H3787" s="18">
        <v>96.463018517688894</v>
      </c>
      <c r="I3787" s="18">
        <v>91.826440363622197</v>
      </c>
      <c r="J3787" s="18">
        <v>86.199803980403203</v>
      </c>
      <c r="K3787" s="18">
        <v>81.981859437356206</v>
      </c>
      <c r="L3787" s="20">
        <v>105.690434249828</v>
      </c>
    </row>
    <row r="3788" spans="1:12" ht="16" x14ac:dyDescent="0.2">
      <c r="A3788" s="22">
        <f t="shared" si="177"/>
        <v>43525</v>
      </c>
      <c r="B3788" s="15" t="s">
        <v>209</v>
      </c>
      <c r="C3788" s="15" t="str">
        <f t="shared" si="178"/>
        <v>SANTANDER</v>
      </c>
      <c r="D3788" s="23" t="str">
        <f t="shared" si="179"/>
        <v>SANTANDER</v>
      </c>
      <c r="E3788" s="15">
        <v>2019</v>
      </c>
      <c r="F3788" s="15">
        <v>3</v>
      </c>
      <c r="G3788" s="15" t="s">
        <v>197</v>
      </c>
      <c r="H3788" s="17">
        <v>101.71939304615699</v>
      </c>
      <c r="I3788" s="17">
        <v>97.269748245984502</v>
      </c>
      <c r="J3788" s="17">
        <v>88.6715135428758</v>
      </c>
      <c r="K3788" s="17">
        <v>84.561619730705004</v>
      </c>
      <c r="L3788" s="19">
        <v>110.00995634525501</v>
      </c>
    </row>
    <row r="3789" spans="1:12" ht="16" x14ac:dyDescent="0.2">
      <c r="A3789" s="22">
        <f t="shared" si="177"/>
        <v>43556</v>
      </c>
      <c r="B3789" s="16" t="s">
        <v>209</v>
      </c>
      <c r="C3789" s="15" t="str">
        <f t="shared" si="178"/>
        <v>SANTANDER</v>
      </c>
      <c r="D3789" s="23" t="str">
        <f t="shared" si="179"/>
        <v>SANTANDER</v>
      </c>
      <c r="E3789" s="16">
        <v>2019</v>
      </c>
      <c r="F3789" s="16">
        <v>4</v>
      </c>
      <c r="G3789" s="16" t="s">
        <v>197</v>
      </c>
      <c r="H3789" s="18">
        <v>94.481628781774006</v>
      </c>
      <c r="I3789" s="18">
        <v>89.880728981886804</v>
      </c>
      <c r="J3789" s="18">
        <v>94.344362352953098</v>
      </c>
      <c r="K3789" s="18">
        <v>89.742887566590099</v>
      </c>
      <c r="L3789" s="20">
        <v>101.646626330704</v>
      </c>
    </row>
    <row r="3790" spans="1:12" ht="16" x14ac:dyDescent="0.2">
      <c r="A3790" s="22">
        <f t="shared" si="177"/>
        <v>43586</v>
      </c>
      <c r="B3790" s="15" t="s">
        <v>209</v>
      </c>
      <c r="C3790" s="15" t="str">
        <f t="shared" si="178"/>
        <v>SANTANDER</v>
      </c>
      <c r="D3790" s="23" t="str">
        <f t="shared" si="179"/>
        <v>SANTANDER</v>
      </c>
      <c r="E3790" s="15">
        <v>2019</v>
      </c>
      <c r="F3790" s="15">
        <v>5</v>
      </c>
      <c r="G3790" s="15" t="s">
        <v>197</v>
      </c>
      <c r="H3790" s="17">
        <v>94.534561415692096</v>
      </c>
      <c r="I3790" s="17">
        <v>89.491872463740293</v>
      </c>
      <c r="J3790" s="17">
        <v>98.405790828338993</v>
      </c>
      <c r="K3790" s="17">
        <v>93.8777954661264</v>
      </c>
      <c r="L3790" s="19">
        <v>102.473768859616</v>
      </c>
    </row>
    <row r="3791" spans="1:12" ht="16" x14ac:dyDescent="0.2">
      <c r="A3791" s="22">
        <f t="shared" si="177"/>
        <v>43617</v>
      </c>
      <c r="B3791" s="16" t="s">
        <v>209</v>
      </c>
      <c r="C3791" s="15" t="str">
        <f t="shared" si="178"/>
        <v>SANTANDER</v>
      </c>
      <c r="D3791" s="23" t="str">
        <f t="shared" si="179"/>
        <v>SANTANDER</v>
      </c>
      <c r="E3791" s="16">
        <v>2019</v>
      </c>
      <c r="F3791" s="16">
        <v>6</v>
      </c>
      <c r="G3791" s="16" t="s">
        <v>197</v>
      </c>
      <c r="H3791" s="18">
        <v>94.099393735496804</v>
      </c>
      <c r="I3791" s="18">
        <v>88.721997946220498</v>
      </c>
      <c r="J3791" s="18">
        <v>89.683252510785493</v>
      </c>
      <c r="K3791" s="18">
        <v>85.276987682973299</v>
      </c>
      <c r="L3791" s="20">
        <v>98.062342038753201</v>
      </c>
    </row>
    <row r="3792" spans="1:12" ht="16" x14ac:dyDescent="0.2">
      <c r="A3792" s="22">
        <f t="shared" si="177"/>
        <v>43647</v>
      </c>
      <c r="B3792" s="15" t="s">
        <v>209</v>
      </c>
      <c r="C3792" s="15" t="str">
        <f t="shared" si="178"/>
        <v>SANTANDER</v>
      </c>
      <c r="D3792" s="23" t="str">
        <f t="shared" si="179"/>
        <v>SANTANDER</v>
      </c>
      <c r="E3792" s="15">
        <v>2019</v>
      </c>
      <c r="F3792" s="15">
        <v>7</v>
      </c>
      <c r="G3792" s="15" t="s">
        <v>197</v>
      </c>
      <c r="H3792" s="17">
        <v>105.19069514552901</v>
      </c>
      <c r="I3792" s="17">
        <v>99.388967784462594</v>
      </c>
      <c r="J3792" s="17">
        <v>97.614449903355293</v>
      </c>
      <c r="K3792" s="17">
        <v>91.856943963707295</v>
      </c>
      <c r="L3792" s="19">
        <v>105.41472007352399</v>
      </c>
    </row>
    <row r="3793" spans="1:12" ht="16" x14ac:dyDescent="0.2">
      <c r="A3793" s="22">
        <f t="shared" si="177"/>
        <v>43678</v>
      </c>
      <c r="B3793" s="16" t="s">
        <v>209</v>
      </c>
      <c r="C3793" s="15" t="str">
        <f t="shared" si="178"/>
        <v>SANTANDER</v>
      </c>
      <c r="D3793" s="23" t="str">
        <f t="shared" si="179"/>
        <v>SANTANDER</v>
      </c>
      <c r="E3793" s="16">
        <v>2019</v>
      </c>
      <c r="F3793" s="16">
        <v>8</v>
      </c>
      <c r="G3793" s="16" t="s">
        <v>197</v>
      </c>
      <c r="H3793" s="18">
        <v>97.528782682840998</v>
      </c>
      <c r="I3793" s="18">
        <v>92.031736875061696</v>
      </c>
      <c r="J3793" s="18">
        <v>91.683231083923502</v>
      </c>
      <c r="K3793" s="18">
        <v>86.617519215283707</v>
      </c>
      <c r="L3793" s="20">
        <v>108.079957111128</v>
      </c>
    </row>
    <row r="3794" spans="1:12" ht="16" x14ac:dyDescent="0.2">
      <c r="A3794" s="22">
        <f t="shared" si="177"/>
        <v>43709</v>
      </c>
      <c r="B3794" s="15" t="s">
        <v>209</v>
      </c>
      <c r="C3794" s="15" t="str">
        <f t="shared" si="178"/>
        <v>SANTANDER</v>
      </c>
      <c r="D3794" s="23" t="str">
        <f t="shared" si="179"/>
        <v>SANTANDER</v>
      </c>
      <c r="E3794" s="15">
        <v>2019</v>
      </c>
      <c r="F3794" s="15">
        <v>9</v>
      </c>
      <c r="G3794" s="15" t="s">
        <v>197</v>
      </c>
      <c r="H3794" s="17">
        <v>112.886539676536</v>
      </c>
      <c r="I3794" s="17">
        <v>106.57309322838</v>
      </c>
      <c r="J3794" s="17">
        <v>119.32280672409</v>
      </c>
      <c r="K3794" s="17">
        <v>113.05758991478299</v>
      </c>
      <c r="L3794" s="19">
        <v>122.6009037298</v>
      </c>
    </row>
    <row r="3795" spans="1:12" ht="16" x14ac:dyDescent="0.2">
      <c r="A3795" s="22">
        <f t="shared" si="177"/>
        <v>43739</v>
      </c>
      <c r="B3795" s="16" t="s">
        <v>209</v>
      </c>
      <c r="C3795" s="15" t="str">
        <f t="shared" si="178"/>
        <v>SANTANDER</v>
      </c>
      <c r="D3795" s="23" t="str">
        <f t="shared" si="179"/>
        <v>SANTANDER</v>
      </c>
      <c r="E3795" s="16">
        <v>2019</v>
      </c>
      <c r="F3795" s="16">
        <v>10</v>
      </c>
      <c r="G3795" s="16" t="s">
        <v>197</v>
      </c>
      <c r="H3795" s="18">
        <v>136.652208304238</v>
      </c>
      <c r="I3795" s="18">
        <v>129.40058086655301</v>
      </c>
      <c r="J3795" s="18">
        <v>129.27431507049801</v>
      </c>
      <c r="K3795" s="18">
        <v>122.232845546704</v>
      </c>
      <c r="L3795" s="20">
        <v>121.40614229915001</v>
      </c>
    </row>
    <row r="3796" spans="1:12" ht="16" x14ac:dyDescent="0.2">
      <c r="A3796" s="22">
        <f t="shared" si="177"/>
        <v>43770</v>
      </c>
      <c r="B3796" s="15" t="s">
        <v>209</v>
      </c>
      <c r="C3796" s="15" t="str">
        <f t="shared" si="178"/>
        <v>SANTANDER</v>
      </c>
      <c r="D3796" s="23" t="str">
        <f t="shared" si="179"/>
        <v>SANTANDER</v>
      </c>
      <c r="E3796" s="15">
        <v>2019</v>
      </c>
      <c r="F3796" s="15">
        <v>11</v>
      </c>
      <c r="G3796" s="15" t="s">
        <v>197</v>
      </c>
      <c r="H3796" s="17">
        <v>134.522651551753</v>
      </c>
      <c r="I3796" s="17">
        <v>127.945810093086</v>
      </c>
      <c r="J3796" s="17">
        <v>128.128676589306</v>
      </c>
      <c r="K3796" s="17">
        <v>122.102960629546</v>
      </c>
      <c r="L3796" s="19">
        <v>112.85900283372899</v>
      </c>
    </row>
    <row r="3797" spans="1:12" ht="16" x14ac:dyDescent="0.2">
      <c r="A3797" s="22">
        <f t="shared" si="177"/>
        <v>43800</v>
      </c>
      <c r="B3797" s="16" t="s">
        <v>209</v>
      </c>
      <c r="C3797" s="15" t="str">
        <f t="shared" si="178"/>
        <v>SANTANDER</v>
      </c>
      <c r="D3797" s="23" t="str">
        <f t="shared" si="179"/>
        <v>SANTANDER</v>
      </c>
      <c r="E3797" s="16">
        <v>2019</v>
      </c>
      <c r="F3797" s="16">
        <v>12</v>
      </c>
      <c r="G3797" s="16" t="s">
        <v>197</v>
      </c>
      <c r="H3797" s="18">
        <v>105.094271041261</v>
      </c>
      <c r="I3797" s="18">
        <v>99.906699378280706</v>
      </c>
      <c r="J3797" s="18">
        <v>114.25619490839</v>
      </c>
      <c r="K3797" s="18">
        <v>108.369115156208</v>
      </c>
      <c r="L3797" s="20">
        <v>99.6247223711419</v>
      </c>
    </row>
    <row r="3798" spans="1:12" ht="16" x14ac:dyDescent="0.2">
      <c r="A3798" s="22">
        <f t="shared" si="177"/>
        <v>43831</v>
      </c>
      <c r="B3798" s="15" t="s">
        <v>209</v>
      </c>
      <c r="C3798" s="15" t="str">
        <f t="shared" si="178"/>
        <v>SANTANDER</v>
      </c>
      <c r="D3798" s="23" t="str">
        <f t="shared" si="179"/>
        <v>SANTANDER</v>
      </c>
      <c r="E3798" s="15">
        <v>2020</v>
      </c>
      <c r="F3798" s="15">
        <v>1</v>
      </c>
      <c r="G3798" s="15" t="s">
        <v>197</v>
      </c>
      <c r="H3798" s="17">
        <v>79.118691335330993</v>
      </c>
      <c r="I3798" s="17">
        <v>74.148732367872796</v>
      </c>
      <c r="J3798" s="17">
        <v>94.654855655934597</v>
      </c>
      <c r="K3798" s="17">
        <v>88.723629234363798</v>
      </c>
      <c r="L3798" s="19">
        <v>96.9594853335376</v>
      </c>
    </row>
    <row r="3799" spans="1:12" ht="16" x14ac:dyDescent="0.2">
      <c r="A3799" s="22">
        <f t="shared" si="177"/>
        <v>43862</v>
      </c>
      <c r="B3799" s="16" t="s">
        <v>209</v>
      </c>
      <c r="C3799" s="15" t="str">
        <f t="shared" si="178"/>
        <v>SANTANDER</v>
      </c>
      <c r="D3799" s="23" t="str">
        <f t="shared" si="179"/>
        <v>SANTANDER</v>
      </c>
      <c r="E3799" s="16">
        <v>2020</v>
      </c>
      <c r="F3799" s="16">
        <v>2</v>
      </c>
      <c r="G3799" s="16" t="s">
        <v>197</v>
      </c>
      <c r="H3799" s="18">
        <v>96.076142912116197</v>
      </c>
      <c r="I3799" s="18">
        <v>89.298158669235093</v>
      </c>
      <c r="J3799" s="18">
        <v>92.158028744413201</v>
      </c>
      <c r="K3799" s="18">
        <v>85.420825588616907</v>
      </c>
      <c r="L3799" s="20">
        <v>107.43662403308601</v>
      </c>
    </row>
    <row r="3800" spans="1:12" ht="16" x14ac:dyDescent="0.2">
      <c r="A3800" s="22">
        <f t="shared" si="177"/>
        <v>43891</v>
      </c>
      <c r="B3800" s="15" t="s">
        <v>209</v>
      </c>
      <c r="C3800" s="15" t="str">
        <f t="shared" si="178"/>
        <v>SANTANDER</v>
      </c>
      <c r="D3800" s="23" t="str">
        <f t="shared" si="179"/>
        <v>SANTANDER</v>
      </c>
      <c r="E3800" s="15">
        <v>2020</v>
      </c>
      <c r="F3800" s="15">
        <v>3</v>
      </c>
      <c r="G3800" s="15" t="s">
        <v>197</v>
      </c>
      <c r="H3800" s="17">
        <v>87.795879240201202</v>
      </c>
      <c r="I3800" s="17">
        <v>80.613414628735697</v>
      </c>
      <c r="J3800" s="17">
        <v>85.287466314522902</v>
      </c>
      <c r="K3800" s="17">
        <v>78.372704944516798</v>
      </c>
      <c r="L3800" s="19">
        <v>105.047101171785</v>
      </c>
    </row>
    <row r="3801" spans="1:12" ht="16" x14ac:dyDescent="0.2">
      <c r="A3801" s="22">
        <f t="shared" si="177"/>
        <v>43922</v>
      </c>
      <c r="B3801" s="16" t="s">
        <v>209</v>
      </c>
      <c r="C3801" s="15" t="str">
        <f t="shared" si="178"/>
        <v>SANTANDER</v>
      </c>
      <c r="D3801" s="23" t="str">
        <f t="shared" si="179"/>
        <v>SANTANDER</v>
      </c>
      <c r="E3801" s="16">
        <v>2020</v>
      </c>
      <c r="F3801" s="16">
        <v>4</v>
      </c>
      <c r="G3801" s="16" t="s">
        <v>197</v>
      </c>
      <c r="H3801" s="18">
        <v>59.038270758899998</v>
      </c>
      <c r="I3801" s="18">
        <v>53.524378460823598</v>
      </c>
      <c r="J3801" s="18">
        <v>58.731884294903502</v>
      </c>
      <c r="K3801" s="18">
        <v>54.4127326493007</v>
      </c>
      <c r="L3801" s="20">
        <v>93.375201041586905</v>
      </c>
    </row>
    <row r="3802" spans="1:12" ht="16" x14ac:dyDescent="0.2">
      <c r="A3802" s="22">
        <f t="shared" si="177"/>
        <v>43952</v>
      </c>
      <c r="B3802" s="15" t="s">
        <v>209</v>
      </c>
      <c r="C3802" s="15" t="str">
        <f t="shared" si="178"/>
        <v>SANTANDER</v>
      </c>
      <c r="D3802" s="23" t="str">
        <f t="shared" si="179"/>
        <v>SANTANDER</v>
      </c>
      <c r="E3802" s="15">
        <v>2020</v>
      </c>
      <c r="F3802" s="15">
        <v>5</v>
      </c>
      <c r="G3802" s="15" t="s">
        <v>197</v>
      </c>
      <c r="H3802" s="17">
        <v>61.2701965062978</v>
      </c>
      <c r="I3802" s="17">
        <v>56.4930464610879</v>
      </c>
      <c r="J3802" s="17">
        <v>75.819461169114703</v>
      </c>
      <c r="K3802" s="17">
        <v>70.131313432646493</v>
      </c>
      <c r="L3802" s="19">
        <v>87.769012790074299</v>
      </c>
    </row>
    <row r="3803" spans="1:12" ht="16" x14ac:dyDescent="0.2">
      <c r="A3803" s="22">
        <f t="shared" si="177"/>
        <v>43983</v>
      </c>
      <c r="B3803" s="16" t="s">
        <v>209</v>
      </c>
      <c r="C3803" s="15" t="str">
        <f t="shared" si="178"/>
        <v>SANTANDER</v>
      </c>
      <c r="D3803" s="23" t="str">
        <f t="shared" si="179"/>
        <v>SANTANDER</v>
      </c>
      <c r="E3803" s="16">
        <v>2020</v>
      </c>
      <c r="F3803" s="16">
        <v>6</v>
      </c>
      <c r="G3803" s="16" t="s">
        <v>197</v>
      </c>
      <c r="H3803" s="18">
        <v>63.506166061119202</v>
      </c>
      <c r="I3803" s="18">
        <v>58.241576147242</v>
      </c>
      <c r="J3803" s="18">
        <v>81.797333382755298</v>
      </c>
      <c r="K3803" s="18">
        <v>75.249880019931595</v>
      </c>
      <c r="L3803" s="20">
        <v>88.688060044420595</v>
      </c>
    </row>
    <row r="3804" spans="1:12" ht="16" x14ac:dyDescent="0.2">
      <c r="A3804" s="22">
        <f t="shared" si="177"/>
        <v>44013</v>
      </c>
      <c r="B3804" s="15" t="s">
        <v>209</v>
      </c>
      <c r="C3804" s="15" t="str">
        <f t="shared" si="178"/>
        <v>SANTANDER</v>
      </c>
      <c r="D3804" s="23" t="str">
        <f t="shared" si="179"/>
        <v>SANTANDER</v>
      </c>
      <c r="E3804" s="15">
        <v>2020</v>
      </c>
      <c r="F3804" s="15">
        <v>7</v>
      </c>
      <c r="G3804" s="15" t="s">
        <v>197</v>
      </c>
      <c r="H3804" s="17">
        <v>92.503584600704798</v>
      </c>
      <c r="I3804" s="17">
        <v>84.608088663734407</v>
      </c>
      <c r="J3804" s="17">
        <v>100.702579460666</v>
      </c>
      <c r="K3804" s="17">
        <v>92.488306399830805</v>
      </c>
      <c r="L3804" s="19">
        <v>88.963774220724503</v>
      </c>
    </row>
    <row r="3805" spans="1:12" ht="16" x14ac:dyDescent="0.2">
      <c r="A3805" s="22">
        <f t="shared" si="177"/>
        <v>44044</v>
      </c>
      <c r="B3805" s="16" t="s">
        <v>209</v>
      </c>
      <c r="C3805" s="15" t="str">
        <f t="shared" si="178"/>
        <v>SANTANDER</v>
      </c>
      <c r="D3805" s="23" t="str">
        <f t="shared" si="179"/>
        <v>SANTANDER</v>
      </c>
      <c r="E3805" s="16">
        <v>2020</v>
      </c>
      <c r="F3805" s="16">
        <v>8</v>
      </c>
      <c r="G3805" s="16" t="s">
        <v>197</v>
      </c>
      <c r="H3805" s="18">
        <v>96.567113157153898</v>
      </c>
      <c r="I3805" s="18">
        <v>87.765727282441304</v>
      </c>
      <c r="J3805" s="18">
        <v>100.397095210823</v>
      </c>
      <c r="K3805" s="18">
        <v>91.390660094646293</v>
      </c>
      <c r="L3805" s="20">
        <v>97.327104235276096</v>
      </c>
    </row>
    <row r="3806" spans="1:12" ht="16" x14ac:dyDescent="0.2">
      <c r="A3806" s="22">
        <f t="shared" si="177"/>
        <v>44075</v>
      </c>
      <c r="B3806" s="15" t="s">
        <v>209</v>
      </c>
      <c r="C3806" s="15" t="str">
        <f t="shared" si="178"/>
        <v>SANTANDER</v>
      </c>
      <c r="D3806" s="23" t="str">
        <f t="shared" si="179"/>
        <v>SANTANDER</v>
      </c>
      <c r="E3806" s="15">
        <v>2020</v>
      </c>
      <c r="F3806" s="15">
        <v>9</v>
      </c>
      <c r="G3806" s="15" t="s">
        <v>197</v>
      </c>
      <c r="H3806" s="17">
        <v>114.076488387312</v>
      </c>
      <c r="I3806" s="17">
        <v>103.809365999542</v>
      </c>
      <c r="J3806" s="17">
        <v>118.52054008085101</v>
      </c>
      <c r="K3806" s="17">
        <v>107.86505429594099</v>
      </c>
      <c r="L3806" s="19">
        <v>100.45186490005401</v>
      </c>
    </row>
    <row r="3807" spans="1:12" ht="16" x14ac:dyDescent="0.2">
      <c r="A3807" s="22">
        <f t="shared" si="177"/>
        <v>44105</v>
      </c>
      <c r="B3807" s="16" t="s">
        <v>209</v>
      </c>
      <c r="C3807" s="15" t="str">
        <f t="shared" si="178"/>
        <v>SANTANDER</v>
      </c>
      <c r="D3807" s="23" t="str">
        <f t="shared" si="179"/>
        <v>SANTANDER</v>
      </c>
      <c r="E3807" s="16">
        <v>2020</v>
      </c>
      <c r="F3807" s="16">
        <v>10</v>
      </c>
      <c r="G3807" s="16" t="s">
        <v>197</v>
      </c>
      <c r="H3807" s="18">
        <v>120.19599216546401</v>
      </c>
      <c r="I3807" s="18">
        <v>107.996594768802</v>
      </c>
      <c r="J3807" s="18">
        <v>126.295435523476</v>
      </c>
      <c r="K3807" s="18">
        <v>113.405037603238</v>
      </c>
      <c r="L3807" s="20">
        <v>105.598529524393</v>
      </c>
    </row>
    <row r="3808" spans="1:12" ht="16" x14ac:dyDescent="0.2">
      <c r="A3808" s="22">
        <f t="shared" si="177"/>
        <v>44136</v>
      </c>
      <c r="B3808" s="15" t="s">
        <v>209</v>
      </c>
      <c r="C3808" s="15" t="str">
        <f t="shared" si="178"/>
        <v>SANTANDER</v>
      </c>
      <c r="D3808" s="23" t="str">
        <f t="shared" si="179"/>
        <v>SANTANDER</v>
      </c>
      <c r="E3808" s="15">
        <v>2020</v>
      </c>
      <c r="F3808" s="15">
        <v>11</v>
      </c>
      <c r="G3808" s="15" t="s">
        <v>197</v>
      </c>
      <c r="H3808" s="17">
        <v>120.43405744369799</v>
      </c>
      <c r="I3808" s="17">
        <v>110.695459642385</v>
      </c>
      <c r="J3808" s="17">
        <v>134.02637716984401</v>
      </c>
      <c r="K3808" s="17">
        <v>123.659953469058</v>
      </c>
      <c r="L3808" s="19">
        <v>106.42567205330499</v>
      </c>
    </row>
    <row r="3809" spans="1:12" ht="16" x14ac:dyDescent="0.2">
      <c r="A3809" s="22">
        <f t="shared" si="177"/>
        <v>44166</v>
      </c>
      <c r="B3809" s="16" t="s">
        <v>209</v>
      </c>
      <c r="C3809" s="15" t="str">
        <f t="shared" si="178"/>
        <v>SANTANDER</v>
      </c>
      <c r="D3809" s="23" t="str">
        <f t="shared" si="179"/>
        <v>SANTANDER</v>
      </c>
      <c r="E3809" s="16">
        <v>2020</v>
      </c>
      <c r="F3809" s="16">
        <v>12</v>
      </c>
      <c r="G3809" s="16" t="s">
        <v>197</v>
      </c>
      <c r="H3809" s="18">
        <v>111.935590642134</v>
      </c>
      <c r="I3809" s="18">
        <v>103.063949050711</v>
      </c>
      <c r="J3809" s="18">
        <v>129.723084702504</v>
      </c>
      <c r="K3809" s="18">
        <v>120.17903126922501</v>
      </c>
      <c r="L3809" s="20">
        <v>100.819483801792</v>
      </c>
    </row>
    <row r="3810" spans="1:12" ht="16" x14ac:dyDescent="0.2">
      <c r="A3810" s="22">
        <f t="shared" si="177"/>
        <v>44197</v>
      </c>
      <c r="B3810" s="15" t="s">
        <v>209</v>
      </c>
      <c r="C3810" s="15" t="str">
        <f t="shared" si="178"/>
        <v>SANTANDER</v>
      </c>
      <c r="D3810" s="23" t="str">
        <f t="shared" si="179"/>
        <v>SANTANDER</v>
      </c>
      <c r="E3810" s="15">
        <v>2021</v>
      </c>
      <c r="F3810" s="15">
        <v>1</v>
      </c>
      <c r="G3810" s="15" t="s">
        <v>197</v>
      </c>
      <c r="H3810" s="17">
        <v>99.049863587911702</v>
      </c>
      <c r="I3810" s="17">
        <v>88.736607075972302</v>
      </c>
      <c r="J3810" s="17">
        <v>99.2866911428913</v>
      </c>
      <c r="K3810" s="17">
        <v>89.306811210896697</v>
      </c>
      <c r="L3810" s="19">
        <v>93.834724668760103</v>
      </c>
    </row>
    <row r="3811" spans="1:12" ht="16" x14ac:dyDescent="0.2">
      <c r="A3811" s="22">
        <f t="shared" si="177"/>
        <v>44228</v>
      </c>
      <c r="B3811" s="16" t="s">
        <v>209</v>
      </c>
      <c r="C3811" s="15" t="str">
        <f t="shared" si="178"/>
        <v>SANTANDER</v>
      </c>
      <c r="D3811" s="23" t="str">
        <f t="shared" si="179"/>
        <v>SANTANDER</v>
      </c>
      <c r="E3811" s="16">
        <v>2021</v>
      </c>
      <c r="F3811" s="16">
        <v>2</v>
      </c>
      <c r="G3811" s="16" t="s">
        <v>197</v>
      </c>
      <c r="H3811" s="18">
        <v>105.815885510716</v>
      </c>
      <c r="I3811" s="18">
        <v>94.136459457761802</v>
      </c>
      <c r="J3811" s="18">
        <v>102.08126391153699</v>
      </c>
      <c r="K3811" s="18">
        <v>91.430268482613201</v>
      </c>
      <c r="L3811" s="20">
        <v>99.073294018534099</v>
      </c>
    </row>
    <row r="3812" spans="1:12" ht="16" x14ac:dyDescent="0.2">
      <c r="A3812" s="22">
        <f t="shared" si="177"/>
        <v>44256</v>
      </c>
      <c r="B3812" s="15" t="s">
        <v>209</v>
      </c>
      <c r="C3812" s="15" t="str">
        <f t="shared" si="178"/>
        <v>SANTANDER</v>
      </c>
      <c r="D3812" s="23" t="str">
        <f t="shared" si="179"/>
        <v>SANTANDER</v>
      </c>
      <c r="E3812" s="15">
        <v>2021</v>
      </c>
      <c r="F3812" s="15">
        <v>3</v>
      </c>
      <c r="G3812" s="15" t="s">
        <v>197</v>
      </c>
      <c r="H3812" s="17">
        <v>120.436330968421</v>
      </c>
      <c r="I3812" s="17">
        <v>107.280311616936</v>
      </c>
      <c r="J3812" s="17">
        <v>117.42147122970999</v>
      </c>
      <c r="K3812" s="17">
        <v>105.147505853799</v>
      </c>
      <c r="L3812" s="19">
        <v>111.112813050471</v>
      </c>
    </row>
    <row r="3813" spans="1:12" ht="16" x14ac:dyDescent="0.2">
      <c r="A3813" s="22">
        <f t="shared" si="177"/>
        <v>44287</v>
      </c>
      <c r="B3813" s="16" t="s">
        <v>209</v>
      </c>
      <c r="C3813" s="15" t="str">
        <f t="shared" si="178"/>
        <v>SANTANDER</v>
      </c>
      <c r="D3813" s="23" t="str">
        <f t="shared" si="179"/>
        <v>SANTANDER</v>
      </c>
      <c r="E3813" s="16">
        <v>2021</v>
      </c>
      <c r="F3813" s="16">
        <v>4</v>
      </c>
      <c r="G3813" s="16" t="s">
        <v>197</v>
      </c>
      <c r="H3813" s="18">
        <v>115.506971926817</v>
      </c>
      <c r="I3813" s="18">
        <v>101.60303738947</v>
      </c>
      <c r="J3813" s="18">
        <v>112.490813301274</v>
      </c>
      <c r="K3813" s="18">
        <v>99.195269612233901</v>
      </c>
      <c r="L3813" s="20">
        <v>108.90709964004</v>
      </c>
    </row>
    <row r="3814" spans="1:12" ht="16" x14ac:dyDescent="0.2">
      <c r="A3814" s="22">
        <f t="shared" si="177"/>
        <v>44317</v>
      </c>
      <c r="B3814" s="15" t="s">
        <v>209</v>
      </c>
      <c r="C3814" s="15" t="str">
        <f t="shared" si="178"/>
        <v>SANTANDER</v>
      </c>
      <c r="D3814" s="23" t="str">
        <f t="shared" si="179"/>
        <v>SANTANDER</v>
      </c>
      <c r="E3814" s="15">
        <v>2021</v>
      </c>
      <c r="F3814" s="15">
        <v>5</v>
      </c>
      <c r="G3814" s="15" t="s">
        <v>197</v>
      </c>
      <c r="H3814" s="17">
        <v>107.94604948524599</v>
      </c>
      <c r="I3814" s="17">
        <v>93.818505094287801</v>
      </c>
      <c r="J3814" s="17">
        <v>90.538206211609605</v>
      </c>
      <c r="K3814" s="17">
        <v>79.686392617523296</v>
      </c>
      <c r="L3814" s="19">
        <v>106.42567205330499</v>
      </c>
    </row>
    <row r="3815" spans="1:12" ht="16" x14ac:dyDescent="0.2">
      <c r="A3815" s="22">
        <f t="shared" si="177"/>
        <v>44348</v>
      </c>
      <c r="B3815" s="16" t="s">
        <v>209</v>
      </c>
      <c r="C3815" s="15" t="str">
        <f t="shared" si="178"/>
        <v>SANTANDER</v>
      </c>
      <c r="D3815" s="23" t="str">
        <f t="shared" si="179"/>
        <v>SANTANDER</v>
      </c>
      <c r="E3815" s="16">
        <v>2021</v>
      </c>
      <c r="F3815" s="16">
        <v>6</v>
      </c>
      <c r="G3815" s="16" t="s">
        <v>197</v>
      </c>
      <c r="H3815" s="18">
        <v>138.31103443008001</v>
      </c>
      <c r="I3815" s="18">
        <v>121.60781880284</v>
      </c>
      <c r="J3815" s="18">
        <v>123.225347854023</v>
      </c>
      <c r="K3815" s="18">
        <v>107.912920835463</v>
      </c>
      <c r="L3815" s="20">
        <v>108.171861836563</v>
      </c>
    </row>
    <row r="3816" spans="1:12" ht="16" x14ac:dyDescent="0.2">
      <c r="A3816" s="22">
        <f t="shared" si="177"/>
        <v>44378</v>
      </c>
      <c r="B3816" s="15" t="s">
        <v>209</v>
      </c>
      <c r="C3816" s="15" t="str">
        <f t="shared" si="178"/>
        <v>SANTANDER</v>
      </c>
      <c r="D3816" s="23" t="str">
        <f t="shared" si="179"/>
        <v>SANTANDER</v>
      </c>
      <c r="E3816" s="15">
        <v>2021</v>
      </c>
      <c r="F3816" s="15">
        <v>7</v>
      </c>
      <c r="G3816" s="15" t="s">
        <v>197</v>
      </c>
      <c r="H3816" s="17">
        <v>127.73386674941599</v>
      </c>
      <c r="I3816" s="17">
        <v>109.88137147051501</v>
      </c>
      <c r="J3816" s="17">
        <v>125.023995860884</v>
      </c>
      <c r="K3816" s="17">
        <v>106.910885953787</v>
      </c>
      <c r="L3816" s="19">
        <v>108.447576012867</v>
      </c>
    </row>
    <row r="3817" spans="1:12" ht="16" x14ac:dyDescent="0.2">
      <c r="A3817" s="22">
        <f t="shared" si="177"/>
        <v>44409</v>
      </c>
      <c r="B3817" s="16" t="s">
        <v>209</v>
      </c>
      <c r="C3817" s="15" t="str">
        <f t="shared" si="178"/>
        <v>SANTANDER</v>
      </c>
      <c r="D3817" s="23" t="str">
        <f t="shared" si="179"/>
        <v>SANTANDER</v>
      </c>
      <c r="E3817" s="16">
        <v>2021</v>
      </c>
      <c r="F3817" s="16">
        <v>8</v>
      </c>
      <c r="G3817" s="16" t="s">
        <v>197</v>
      </c>
      <c r="H3817" s="18">
        <v>137.62196109442101</v>
      </c>
      <c r="I3817" s="18">
        <v>118.783251141064</v>
      </c>
      <c r="J3817" s="18">
        <v>118.80340182206101</v>
      </c>
      <c r="K3817" s="18">
        <v>101.29175327321001</v>
      </c>
      <c r="L3817" s="20">
        <v>106.701386229609</v>
      </c>
    </row>
    <row r="3818" spans="1:12" ht="16" x14ac:dyDescent="0.2">
      <c r="A3818" s="22">
        <f t="shared" si="177"/>
        <v>44440</v>
      </c>
      <c r="B3818" s="15" t="s">
        <v>209</v>
      </c>
      <c r="C3818" s="15" t="str">
        <f t="shared" si="178"/>
        <v>SANTANDER</v>
      </c>
      <c r="D3818" s="23" t="str">
        <f t="shared" si="179"/>
        <v>SANTANDER</v>
      </c>
      <c r="E3818" s="15">
        <v>2021</v>
      </c>
      <c r="F3818" s="15">
        <v>9</v>
      </c>
      <c r="G3818" s="15" t="s">
        <v>197</v>
      </c>
      <c r="H3818" s="17">
        <v>139.37299686316101</v>
      </c>
      <c r="I3818" s="17">
        <v>118.88310906580701</v>
      </c>
      <c r="J3818" s="17">
        <v>130.83151998104699</v>
      </c>
      <c r="K3818" s="17">
        <v>112.758682322746</v>
      </c>
      <c r="L3818" s="19">
        <v>106.517576778739</v>
      </c>
    </row>
    <row r="3819" spans="1:12" ht="16" x14ac:dyDescent="0.2">
      <c r="A3819" s="22">
        <f t="shared" si="177"/>
        <v>44470</v>
      </c>
      <c r="B3819" s="16" t="s">
        <v>209</v>
      </c>
      <c r="C3819" s="15" t="str">
        <f t="shared" si="178"/>
        <v>SANTANDER</v>
      </c>
      <c r="D3819" s="23" t="str">
        <f t="shared" si="179"/>
        <v>SANTANDER</v>
      </c>
      <c r="E3819" s="16">
        <v>2021</v>
      </c>
      <c r="F3819" s="16">
        <v>10</v>
      </c>
      <c r="G3819" s="16" t="s">
        <v>197</v>
      </c>
      <c r="H3819" s="18">
        <v>145.21349966734101</v>
      </c>
      <c r="I3819" s="18">
        <v>125.467244363785</v>
      </c>
      <c r="J3819" s="18">
        <v>139.88590577079501</v>
      </c>
      <c r="K3819" s="18">
        <v>121.13194717662201</v>
      </c>
      <c r="L3819" s="20">
        <v>103.20900666309301</v>
      </c>
    </row>
    <row r="3820" spans="1:12" ht="16" x14ac:dyDescent="0.2">
      <c r="A3820" s="22">
        <f t="shared" si="177"/>
        <v>44501</v>
      </c>
      <c r="B3820" s="15" t="s">
        <v>209</v>
      </c>
      <c r="C3820" s="15" t="str">
        <f t="shared" si="178"/>
        <v>SANTANDER</v>
      </c>
      <c r="D3820" s="23" t="str">
        <f t="shared" si="179"/>
        <v>SANTANDER</v>
      </c>
      <c r="E3820" s="15">
        <v>2021</v>
      </c>
      <c r="F3820" s="15">
        <v>11</v>
      </c>
      <c r="G3820" s="15" t="s">
        <v>197</v>
      </c>
      <c r="H3820" s="17">
        <v>147.92982665986199</v>
      </c>
      <c r="I3820" s="17">
        <v>128.19030307458999</v>
      </c>
      <c r="J3820" s="17">
        <v>140.07168928711701</v>
      </c>
      <c r="K3820" s="17">
        <v>121.80376059247</v>
      </c>
      <c r="L3820" s="19">
        <v>108.90709964004</v>
      </c>
    </row>
    <row r="3821" spans="1:12" ht="16" x14ac:dyDescent="0.2">
      <c r="A3821" s="22">
        <f t="shared" si="177"/>
        <v>44531</v>
      </c>
      <c r="B3821" s="16" t="s">
        <v>209</v>
      </c>
      <c r="C3821" s="15" t="str">
        <f t="shared" si="178"/>
        <v>SANTANDER</v>
      </c>
      <c r="D3821" s="23" t="str">
        <f t="shared" si="179"/>
        <v>SANTANDER</v>
      </c>
      <c r="E3821" s="16">
        <v>2021</v>
      </c>
      <c r="F3821" s="16">
        <v>12</v>
      </c>
      <c r="G3821" s="16" t="s">
        <v>197</v>
      </c>
      <c r="H3821" s="18">
        <v>152.89797941266701</v>
      </c>
      <c r="I3821" s="18">
        <v>132.112070527854</v>
      </c>
      <c r="J3821" s="18">
        <v>154.528997374673</v>
      </c>
      <c r="K3821" s="18">
        <v>132.88783600424401</v>
      </c>
      <c r="L3821" s="20">
        <v>98.246151489622406</v>
      </c>
    </row>
    <row r="3822" spans="1:12" ht="16" x14ac:dyDescent="0.2">
      <c r="A3822" s="22">
        <f t="shared" si="177"/>
        <v>44562</v>
      </c>
      <c r="B3822" s="15" t="s">
        <v>209</v>
      </c>
      <c r="C3822" s="15" t="str">
        <f t="shared" si="178"/>
        <v>SANTANDER</v>
      </c>
      <c r="D3822" s="23" t="str">
        <f t="shared" si="179"/>
        <v>SANTANDER</v>
      </c>
      <c r="E3822" s="15">
        <v>2022</v>
      </c>
      <c r="F3822" s="15">
        <v>1</v>
      </c>
      <c r="G3822" s="15" t="s">
        <v>197</v>
      </c>
      <c r="H3822" s="17">
        <v>124.201263308273</v>
      </c>
      <c r="I3822" s="17">
        <v>102.66087665979001</v>
      </c>
      <c r="J3822" s="17">
        <v>136.517896921296</v>
      </c>
      <c r="K3822" s="17">
        <v>111.698989376184</v>
      </c>
      <c r="L3822" s="19">
        <v>85.655204105077701</v>
      </c>
    </row>
    <row r="3823" spans="1:12" ht="16" x14ac:dyDescent="0.2">
      <c r="A3823" s="22">
        <f t="shared" si="177"/>
        <v>44593</v>
      </c>
      <c r="B3823" s="16" t="s">
        <v>209</v>
      </c>
      <c r="C3823" s="15" t="str">
        <f t="shared" si="178"/>
        <v>SANTANDER</v>
      </c>
      <c r="D3823" s="23" t="str">
        <f t="shared" si="179"/>
        <v>SANTANDER</v>
      </c>
      <c r="E3823" s="16">
        <v>2022</v>
      </c>
      <c r="F3823" s="16">
        <v>2</v>
      </c>
      <c r="G3823" s="16" t="s">
        <v>197</v>
      </c>
      <c r="H3823" s="18">
        <v>145.071100913202</v>
      </c>
      <c r="I3823" s="18">
        <v>120.698729184388</v>
      </c>
      <c r="J3823" s="18">
        <v>134.87959734884399</v>
      </c>
      <c r="K3823" s="18">
        <v>111.885593324168</v>
      </c>
      <c r="L3823" s="20">
        <v>99.900436547445807</v>
      </c>
    </row>
    <row r="3824" spans="1:12" ht="16" x14ac:dyDescent="0.2">
      <c r="A3824" s="22">
        <f t="shared" si="177"/>
        <v>44621</v>
      </c>
      <c r="B3824" s="15" t="s">
        <v>209</v>
      </c>
      <c r="C3824" s="15" t="str">
        <f t="shared" si="178"/>
        <v>SANTANDER</v>
      </c>
      <c r="D3824" s="23" t="str">
        <f t="shared" si="179"/>
        <v>SANTANDER</v>
      </c>
      <c r="E3824" s="15">
        <v>2022</v>
      </c>
      <c r="F3824" s="15">
        <v>3</v>
      </c>
      <c r="G3824" s="15" t="s">
        <v>197</v>
      </c>
      <c r="H3824" s="17">
        <v>150.551934311634</v>
      </c>
      <c r="I3824" s="17">
        <v>124.959096076796</v>
      </c>
      <c r="J3824" s="17">
        <v>142.96989332417701</v>
      </c>
      <c r="K3824" s="17">
        <v>117.975883741209</v>
      </c>
      <c r="L3824" s="19">
        <v>103.02519721222301</v>
      </c>
    </row>
    <row r="3825" spans="1:12" ht="16" x14ac:dyDescent="0.2">
      <c r="A3825" s="22">
        <f t="shared" si="177"/>
        <v>44652</v>
      </c>
      <c r="B3825" s="16" t="s">
        <v>209</v>
      </c>
      <c r="C3825" s="15" t="str">
        <f t="shared" si="178"/>
        <v>SANTANDER</v>
      </c>
      <c r="D3825" s="23" t="str">
        <f t="shared" si="179"/>
        <v>SANTANDER</v>
      </c>
      <c r="E3825" s="16">
        <v>2022</v>
      </c>
      <c r="F3825" s="16">
        <v>4</v>
      </c>
      <c r="G3825" s="16" t="s">
        <v>197</v>
      </c>
      <c r="H3825" s="18">
        <v>130.61871520653301</v>
      </c>
      <c r="I3825" s="18">
        <v>110.249310409693</v>
      </c>
      <c r="J3825" s="18">
        <v>124.76609187728501</v>
      </c>
      <c r="K3825" s="18">
        <v>105.707046042751</v>
      </c>
      <c r="L3825" s="20">
        <v>104.771386995481</v>
      </c>
    </row>
    <row r="3826" spans="1:12" ht="16" x14ac:dyDescent="0.2">
      <c r="A3826" s="22">
        <f t="shared" si="177"/>
        <v>44682</v>
      </c>
      <c r="B3826" s="15" t="s">
        <v>209</v>
      </c>
      <c r="C3826" s="15" t="str">
        <f t="shared" si="178"/>
        <v>SANTANDER</v>
      </c>
      <c r="D3826" s="23" t="str">
        <f t="shared" si="179"/>
        <v>SANTANDER</v>
      </c>
      <c r="E3826" s="15">
        <v>2022</v>
      </c>
      <c r="F3826" s="15">
        <v>5</v>
      </c>
      <c r="G3826" s="15" t="s">
        <v>197</v>
      </c>
      <c r="H3826" s="17">
        <v>155.258119502733</v>
      </c>
      <c r="I3826" s="17">
        <v>127.739864639826</v>
      </c>
      <c r="J3826" s="17">
        <v>152.04565969727301</v>
      </c>
      <c r="K3826" s="17">
        <v>125.560343343269</v>
      </c>
      <c r="L3826" s="19">
        <v>101.279007428965</v>
      </c>
    </row>
    <row r="3827" spans="1:12" ht="16" x14ac:dyDescent="0.2">
      <c r="A3827" s="22">
        <f t="shared" si="177"/>
        <v>44713</v>
      </c>
      <c r="B3827" s="16" t="s">
        <v>209</v>
      </c>
      <c r="C3827" s="15" t="str">
        <f t="shared" si="178"/>
        <v>SANTANDER</v>
      </c>
      <c r="D3827" s="23" t="str">
        <f t="shared" si="179"/>
        <v>SANTANDER</v>
      </c>
      <c r="E3827" s="16">
        <v>2022</v>
      </c>
      <c r="F3827" s="16">
        <v>6</v>
      </c>
      <c r="G3827" s="16" t="s">
        <v>197</v>
      </c>
      <c r="H3827" s="18">
        <v>140.46610472792901</v>
      </c>
      <c r="I3827" s="18">
        <v>117.153633281404</v>
      </c>
      <c r="J3827" s="18">
        <v>149.95051851880999</v>
      </c>
      <c r="K3827" s="18">
        <v>125.056401924375</v>
      </c>
      <c r="L3827" s="20">
        <v>102.473768859616</v>
      </c>
    </row>
    <row r="3828" spans="1:12" ht="16" x14ac:dyDescent="0.2">
      <c r="A3828" s="22">
        <f t="shared" si="177"/>
        <v>44743</v>
      </c>
      <c r="B3828" s="15" t="s">
        <v>209</v>
      </c>
      <c r="C3828" s="15" t="str">
        <f t="shared" si="178"/>
        <v>SANTANDER</v>
      </c>
      <c r="D3828" s="23" t="str">
        <f t="shared" si="179"/>
        <v>SANTANDER</v>
      </c>
      <c r="E3828" s="15">
        <v>2022</v>
      </c>
      <c r="F3828" s="15">
        <v>7</v>
      </c>
      <c r="G3828" s="15" t="s">
        <v>197</v>
      </c>
      <c r="H3828" s="17">
        <v>150.49148026026501</v>
      </c>
      <c r="I3828" s="17">
        <v>120.496301117621</v>
      </c>
      <c r="J3828" s="17">
        <v>150.71442231502201</v>
      </c>
      <c r="K3828" s="17">
        <v>121.411820426574</v>
      </c>
      <c r="L3828" s="19">
        <v>103.20900666309301</v>
      </c>
    </row>
    <row r="3829" spans="1:12" ht="16" x14ac:dyDescent="0.2">
      <c r="A3829" s="22">
        <f t="shared" si="177"/>
        <v>44774</v>
      </c>
      <c r="B3829" s="16" t="s">
        <v>209</v>
      </c>
      <c r="C3829" s="15" t="str">
        <f t="shared" si="178"/>
        <v>SANTANDER</v>
      </c>
      <c r="D3829" s="23" t="str">
        <f t="shared" si="179"/>
        <v>SANTANDER</v>
      </c>
      <c r="E3829" s="16">
        <v>2022</v>
      </c>
      <c r="F3829" s="16">
        <v>8</v>
      </c>
      <c r="G3829" s="16" t="s">
        <v>197</v>
      </c>
      <c r="H3829" s="18">
        <v>173.437091157342</v>
      </c>
      <c r="I3829" s="18">
        <v>138.13648651320099</v>
      </c>
      <c r="J3829" s="18">
        <v>161.36610339314899</v>
      </c>
      <c r="K3829" s="18">
        <v>128.14493761566601</v>
      </c>
      <c r="L3829" s="20">
        <v>103.11710193765801</v>
      </c>
    </row>
    <row r="3830" spans="1:12" ht="16" x14ac:dyDescent="0.2">
      <c r="A3830" s="22">
        <f t="shared" si="177"/>
        <v>44805</v>
      </c>
      <c r="B3830" s="15" t="s">
        <v>209</v>
      </c>
      <c r="C3830" s="15" t="str">
        <f t="shared" si="178"/>
        <v>SANTANDER</v>
      </c>
      <c r="D3830" s="23" t="str">
        <f t="shared" si="179"/>
        <v>SANTANDER</v>
      </c>
      <c r="E3830" s="15">
        <v>2022</v>
      </c>
      <c r="F3830" s="15">
        <v>9</v>
      </c>
      <c r="G3830" s="15" t="s">
        <v>197</v>
      </c>
      <c r="H3830" s="17">
        <v>173.42480376941299</v>
      </c>
      <c r="I3830" s="17">
        <v>138.010800563343</v>
      </c>
      <c r="J3830" s="17">
        <v>178.460477897863</v>
      </c>
      <c r="K3830" s="17">
        <v>141.371069912347</v>
      </c>
      <c r="L3830" s="19">
        <v>107.069005131347</v>
      </c>
    </row>
    <row r="3831" spans="1:12" ht="16" x14ac:dyDescent="0.2">
      <c r="A3831" s="22">
        <f t="shared" si="177"/>
        <v>44835</v>
      </c>
      <c r="B3831" s="16" t="s">
        <v>209</v>
      </c>
      <c r="C3831" s="15" t="str">
        <f t="shared" si="178"/>
        <v>SANTANDER</v>
      </c>
      <c r="D3831" s="23" t="str">
        <f t="shared" si="179"/>
        <v>SANTANDER</v>
      </c>
      <c r="E3831" s="16">
        <v>2022</v>
      </c>
      <c r="F3831" s="16">
        <v>10</v>
      </c>
      <c r="G3831" s="16" t="s">
        <v>197</v>
      </c>
      <c r="H3831" s="18">
        <v>189.454351609253</v>
      </c>
      <c r="I3831" s="18">
        <v>151.24566441900001</v>
      </c>
      <c r="J3831" s="18">
        <v>187.126277937792</v>
      </c>
      <c r="K3831" s="18">
        <v>147.35972848395301</v>
      </c>
      <c r="L3831" s="20">
        <v>109.918051619821</v>
      </c>
    </row>
    <row r="3832" spans="1:12" ht="16" x14ac:dyDescent="0.2">
      <c r="A3832" s="22">
        <f t="shared" si="177"/>
        <v>44866</v>
      </c>
      <c r="B3832" s="15" t="s">
        <v>209</v>
      </c>
      <c r="C3832" s="15" t="str">
        <f t="shared" si="178"/>
        <v>SANTANDER</v>
      </c>
      <c r="D3832" s="23" t="str">
        <f t="shared" si="179"/>
        <v>SANTANDER</v>
      </c>
      <c r="E3832" s="15">
        <v>2022</v>
      </c>
      <c r="F3832" s="15">
        <v>11</v>
      </c>
      <c r="G3832" s="15" t="s">
        <v>197</v>
      </c>
      <c r="H3832" s="17">
        <v>203.68367592108399</v>
      </c>
      <c r="I3832" s="17">
        <v>164.83927564969301</v>
      </c>
      <c r="J3832" s="17">
        <v>195.42474700279001</v>
      </c>
      <c r="K3832" s="17">
        <v>158.18379787757499</v>
      </c>
      <c r="L3832" s="19">
        <v>113.77805008807501</v>
      </c>
    </row>
    <row r="3833" spans="1:12" ht="16" x14ac:dyDescent="0.2">
      <c r="A3833" s="22">
        <f t="shared" si="177"/>
        <v>44896</v>
      </c>
      <c r="B3833" s="16" t="s">
        <v>209</v>
      </c>
      <c r="C3833" s="15" t="str">
        <f t="shared" si="178"/>
        <v>SANTANDER</v>
      </c>
      <c r="D3833" s="23" t="str">
        <f t="shared" si="179"/>
        <v>SANTANDER</v>
      </c>
      <c r="E3833" s="16">
        <v>2022</v>
      </c>
      <c r="F3833" s="16">
        <v>12</v>
      </c>
      <c r="G3833" s="16" t="s">
        <v>197</v>
      </c>
      <c r="H3833" s="18">
        <v>207.78510934495199</v>
      </c>
      <c r="I3833" s="18">
        <v>167.971594665304</v>
      </c>
      <c r="J3833" s="18">
        <v>174.090428384744</v>
      </c>
      <c r="K3833" s="18">
        <v>139.643077339961</v>
      </c>
      <c r="L3833" s="20">
        <v>104.219958642874</v>
      </c>
    </row>
    <row r="3834" spans="1:12" ht="16" x14ac:dyDescent="0.2">
      <c r="A3834" s="22">
        <f t="shared" si="177"/>
        <v>44927</v>
      </c>
      <c r="B3834" s="15" t="s">
        <v>209</v>
      </c>
      <c r="C3834" s="15" t="str">
        <f t="shared" si="178"/>
        <v>SANTANDER</v>
      </c>
      <c r="D3834" s="23" t="str">
        <f t="shared" si="179"/>
        <v>SANTANDER</v>
      </c>
      <c r="E3834" s="15">
        <v>2023</v>
      </c>
      <c r="F3834" s="15">
        <v>1</v>
      </c>
      <c r="G3834" s="15" t="s">
        <v>197</v>
      </c>
      <c r="H3834" s="17">
        <v>152.203843522434</v>
      </c>
      <c r="I3834" s="17">
        <v>119.261100849548</v>
      </c>
      <c r="J3834" s="17">
        <v>149.99447969630901</v>
      </c>
      <c r="K3834" s="17">
        <v>116.21489760636599</v>
      </c>
      <c r="L3834" s="19">
        <v>95.580914452018106</v>
      </c>
    </row>
    <row r="3835" spans="1:12" ht="16" x14ac:dyDescent="0.2">
      <c r="A3835" s="22">
        <f t="shared" si="177"/>
        <v>44958</v>
      </c>
      <c r="B3835" s="16" t="s">
        <v>209</v>
      </c>
      <c r="C3835" s="15" t="str">
        <f t="shared" si="178"/>
        <v>SANTANDER</v>
      </c>
      <c r="D3835" s="23" t="str">
        <f t="shared" si="179"/>
        <v>SANTANDER</v>
      </c>
      <c r="E3835" s="16">
        <v>2023</v>
      </c>
      <c r="F3835" s="16">
        <v>2</v>
      </c>
      <c r="G3835" s="16" t="s">
        <v>197</v>
      </c>
      <c r="H3835" s="18">
        <v>177.476988896368</v>
      </c>
      <c r="I3835" s="18">
        <v>135.856704594033</v>
      </c>
      <c r="J3835" s="18">
        <v>175.846110232282</v>
      </c>
      <c r="K3835" s="18">
        <v>133.973531589564</v>
      </c>
      <c r="L3835" s="20">
        <v>105.87424370069699</v>
      </c>
    </row>
    <row r="3836" spans="1:12" ht="16" x14ac:dyDescent="0.2">
      <c r="A3836" s="22">
        <f t="shared" si="177"/>
        <v>44986</v>
      </c>
      <c r="B3836" s="15" t="s">
        <v>209</v>
      </c>
      <c r="C3836" s="15" t="str">
        <f t="shared" si="178"/>
        <v>SANTANDER</v>
      </c>
      <c r="D3836" s="23" t="str">
        <f t="shared" si="179"/>
        <v>SANTANDER</v>
      </c>
      <c r="E3836" s="15">
        <v>2023</v>
      </c>
      <c r="F3836" s="15">
        <v>3</v>
      </c>
      <c r="G3836" s="15" t="s">
        <v>197</v>
      </c>
      <c r="H3836" s="17">
        <v>200.92913411747699</v>
      </c>
      <c r="I3836" s="17">
        <v>149.66996227147999</v>
      </c>
      <c r="J3836" s="17">
        <v>180.77345744331501</v>
      </c>
      <c r="K3836" s="17">
        <v>134.13498086096899</v>
      </c>
      <c r="L3836" s="19">
        <v>107.804242934824</v>
      </c>
    </row>
    <row r="3837" spans="1:12" ht="16" x14ac:dyDescent="0.2">
      <c r="A3837" s="22">
        <f t="shared" si="177"/>
        <v>45017</v>
      </c>
      <c r="B3837" s="16" t="s">
        <v>209</v>
      </c>
      <c r="C3837" s="15" t="str">
        <f t="shared" si="178"/>
        <v>SANTANDER</v>
      </c>
      <c r="D3837" s="23" t="str">
        <f t="shared" si="179"/>
        <v>SANTANDER</v>
      </c>
      <c r="E3837" s="16">
        <v>2023</v>
      </c>
      <c r="F3837" s="16">
        <v>4</v>
      </c>
      <c r="G3837" s="16" t="s">
        <v>197</v>
      </c>
      <c r="H3837" s="18">
        <v>155.604385518209</v>
      </c>
      <c r="I3837" s="18">
        <v>118.528055419989</v>
      </c>
      <c r="J3837" s="18">
        <v>160.57237874279099</v>
      </c>
      <c r="K3837" s="18">
        <v>122.525910666082</v>
      </c>
      <c r="L3837" s="20">
        <v>103.7604350157</v>
      </c>
    </row>
    <row r="3838" spans="1:12" ht="16" x14ac:dyDescent="0.2">
      <c r="A3838" s="22">
        <f t="shared" si="177"/>
        <v>45047</v>
      </c>
      <c r="B3838" s="15" t="s">
        <v>209</v>
      </c>
      <c r="C3838" s="15" t="str">
        <f t="shared" si="178"/>
        <v>SANTANDER</v>
      </c>
      <c r="D3838" s="23" t="str">
        <f t="shared" si="179"/>
        <v>SANTANDER</v>
      </c>
      <c r="E3838" s="15">
        <v>2023</v>
      </c>
      <c r="F3838" s="15">
        <v>5</v>
      </c>
      <c r="G3838" s="15" t="s">
        <v>197</v>
      </c>
      <c r="H3838" s="17">
        <v>186.43477391745199</v>
      </c>
      <c r="I3838" s="17">
        <v>143.508017824419</v>
      </c>
      <c r="J3838" s="17">
        <v>155.47545368163401</v>
      </c>
      <c r="K3838" s="17">
        <v>118.429524285581</v>
      </c>
      <c r="L3838" s="19">
        <v>104.863291720916</v>
      </c>
    </row>
    <row r="3839" spans="1:12" ht="16" x14ac:dyDescent="0.2">
      <c r="A3839" s="22">
        <f t="shared" si="177"/>
        <v>45078</v>
      </c>
      <c r="B3839" s="16" t="s">
        <v>209</v>
      </c>
      <c r="C3839" s="15" t="str">
        <f t="shared" si="178"/>
        <v>SANTANDER</v>
      </c>
      <c r="D3839" s="23" t="str">
        <f t="shared" si="179"/>
        <v>SANTANDER</v>
      </c>
      <c r="E3839" s="16">
        <v>2023</v>
      </c>
      <c r="F3839" s="16">
        <v>6</v>
      </c>
      <c r="G3839" s="16" t="s">
        <v>197</v>
      </c>
      <c r="H3839" s="18">
        <v>164.65584314662101</v>
      </c>
      <c r="I3839" s="18">
        <v>125.980208594329</v>
      </c>
      <c r="J3839" s="18">
        <v>147.56501076123001</v>
      </c>
      <c r="K3839" s="18">
        <v>112.925633210819</v>
      </c>
      <c r="L3839" s="20">
        <v>106.79329095504301</v>
      </c>
    </row>
    <row r="3840" spans="1:12" ht="16" x14ac:dyDescent="0.2">
      <c r="A3840" s="22">
        <f t="shared" si="177"/>
        <v>45108</v>
      </c>
      <c r="B3840" s="15" t="s">
        <v>209</v>
      </c>
      <c r="C3840" s="15" t="str">
        <f t="shared" si="178"/>
        <v>SANTANDER</v>
      </c>
      <c r="D3840" s="23" t="str">
        <f t="shared" si="179"/>
        <v>SANTANDER</v>
      </c>
      <c r="E3840" s="15">
        <v>2023</v>
      </c>
      <c r="F3840" s="15">
        <v>7</v>
      </c>
      <c r="G3840" s="15" t="s">
        <v>197</v>
      </c>
      <c r="H3840" s="17">
        <v>170.99023536694099</v>
      </c>
      <c r="I3840" s="17">
        <v>131.88611102870701</v>
      </c>
      <c r="J3840" s="17">
        <v>156.82386133664201</v>
      </c>
      <c r="K3840" s="17">
        <v>120.899810114809</v>
      </c>
      <c r="L3840" s="19">
        <v>103.484720839397</v>
      </c>
    </row>
    <row r="3841" spans="1:12" ht="16" x14ac:dyDescent="0.2">
      <c r="A3841" s="22">
        <f t="shared" si="177"/>
        <v>45139</v>
      </c>
      <c r="B3841" s="16" t="s">
        <v>209</v>
      </c>
      <c r="C3841" s="15" t="str">
        <f t="shared" si="178"/>
        <v>SANTANDER</v>
      </c>
      <c r="D3841" s="23" t="str">
        <f t="shared" si="179"/>
        <v>SANTANDER</v>
      </c>
      <c r="E3841" s="16">
        <v>2023</v>
      </c>
      <c r="F3841" s="16">
        <v>8</v>
      </c>
      <c r="G3841" s="16" t="s">
        <v>197</v>
      </c>
      <c r="H3841" s="18">
        <v>158.25397421622199</v>
      </c>
      <c r="I3841" s="18">
        <v>122.45466450291801</v>
      </c>
      <c r="J3841" s="18">
        <v>153.35558801392901</v>
      </c>
      <c r="K3841" s="18">
        <v>116.893628966211</v>
      </c>
      <c r="L3841" s="20">
        <v>102.381864134181</v>
      </c>
    </row>
    <row r="3842" spans="1:12" ht="16" x14ac:dyDescent="0.2">
      <c r="A3842" s="22">
        <f t="shared" ref="A3842:A3905" si="180">DATE(E3842,F3842,1)</f>
        <v>45170</v>
      </c>
      <c r="B3842" s="15" t="s">
        <v>209</v>
      </c>
      <c r="C3842" s="15" t="str">
        <f t="shared" si="178"/>
        <v>SANTANDER</v>
      </c>
      <c r="D3842" s="23" t="str">
        <f t="shared" si="179"/>
        <v>SANTANDER</v>
      </c>
      <c r="E3842" s="15">
        <v>2023</v>
      </c>
      <c r="F3842" s="15">
        <v>9</v>
      </c>
      <c r="G3842" s="15" t="s">
        <v>197</v>
      </c>
      <c r="H3842" s="17">
        <v>199.53851522797001</v>
      </c>
      <c r="I3842" s="17">
        <v>157.82369819434001</v>
      </c>
      <c r="J3842" s="17">
        <v>202.367726492586</v>
      </c>
      <c r="K3842" s="17">
        <v>159.87488973366001</v>
      </c>
      <c r="L3842" s="19">
        <v>103.484720839397</v>
      </c>
    </row>
    <row r="3843" spans="1:12" ht="16" x14ac:dyDescent="0.2">
      <c r="A3843" s="22">
        <f t="shared" si="180"/>
        <v>45200</v>
      </c>
      <c r="B3843" s="16" t="s">
        <v>209</v>
      </c>
      <c r="C3843" s="15" t="str">
        <f t="shared" ref="C3843:C3906" si="181">UPPER(B3843)</f>
        <v>SANTANDER</v>
      </c>
      <c r="D3843" s="23" t="str">
        <f t="shared" ref="D3843:D3906" si="182">SUBSTITUTE(SUBSTITUTE(SUBSTITUTE(SUBSTITUTE(SUBSTITUTE(SUBSTITUTE(SUBSTITUTE(SUBSTITUTE(SUBSTITUTE(SUBSTITUTE(C3843,"á","a"),"é","e"),"í","i"),"ó","o"),"ú","u"),"Á","A"),"É","E"),"Í","I"),"Ó","O"),"Ú","U")</f>
        <v>SANTANDER</v>
      </c>
      <c r="E3843" s="16">
        <v>2023</v>
      </c>
      <c r="F3843" s="16">
        <v>10</v>
      </c>
      <c r="G3843" s="16" t="s">
        <v>197</v>
      </c>
      <c r="H3843" s="18">
        <v>172.58602641604699</v>
      </c>
      <c r="I3843" s="18">
        <v>135.692802624824</v>
      </c>
      <c r="J3843" s="18">
        <v>174.92863008832001</v>
      </c>
      <c r="K3843" s="18">
        <v>137.24982268200799</v>
      </c>
      <c r="L3843" s="20">
        <v>102.381864134181</v>
      </c>
    </row>
    <row r="3844" spans="1:12" ht="16" x14ac:dyDescent="0.2">
      <c r="A3844" s="22">
        <f t="shared" si="180"/>
        <v>45231</v>
      </c>
      <c r="B3844" s="15" t="s">
        <v>209</v>
      </c>
      <c r="C3844" s="15" t="str">
        <f t="shared" si="181"/>
        <v>SANTANDER</v>
      </c>
      <c r="D3844" s="23" t="str">
        <f t="shared" si="182"/>
        <v>SANTANDER</v>
      </c>
      <c r="E3844" s="15">
        <v>2023</v>
      </c>
      <c r="F3844" s="15">
        <v>11</v>
      </c>
      <c r="G3844" s="15" t="s">
        <v>197</v>
      </c>
      <c r="H3844" s="17">
        <v>176.95710526223499</v>
      </c>
      <c r="I3844" s="17">
        <v>139.863454083341</v>
      </c>
      <c r="J3844" s="17">
        <v>185.30988213025299</v>
      </c>
      <c r="K3844" s="17">
        <v>146.28793717091099</v>
      </c>
      <c r="L3844" s="19">
        <v>103.484720839397</v>
      </c>
    </row>
    <row r="3845" spans="1:12" ht="16" x14ac:dyDescent="0.2">
      <c r="A3845" s="22">
        <f t="shared" si="180"/>
        <v>45261</v>
      </c>
      <c r="B3845" s="16" t="s">
        <v>209</v>
      </c>
      <c r="C3845" s="15" t="str">
        <f t="shared" si="181"/>
        <v>SANTANDER</v>
      </c>
      <c r="D3845" s="23" t="str">
        <f t="shared" si="182"/>
        <v>SANTANDER</v>
      </c>
      <c r="E3845" s="16">
        <v>2023</v>
      </c>
      <c r="F3845" s="16">
        <v>12</v>
      </c>
      <c r="G3845" s="16" t="s">
        <v>197</v>
      </c>
      <c r="H3845" s="18">
        <v>177.69081348559001</v>
      </c>
      <c r="I3845" s="18">
        <v>140.79835688240701</v>
      </c>
      <c r="J3845" s="18">
        <v>174.54911015246401</v>
      </c>
      <c r="K3845" s="18">
        <v>136.99817387926299</v>
      </c>
      <c r="L3845" s="20">
        <v>92.915677414413693</v>
      </c>
    </row>
    <row r="3846" spans="1:12" ht="16" x14ac:dyDescent="0.2">
      <c r="A3846" s="22">
        <f t="shared" si="180"/>
        <v>45292</v>
      </c>
      <c r="B3846" s="15" t="s">
        <v>209</v>
      </c>
      <c r="C3846" s="15" t="str">
        <f t="shared" si="181"/>
        <v>SANTANDER</v>
      </c>
      <c r="D3846" s="23" t="str">
        <f t="shared" si="182"/>
        <v>SANTANDER</v>
      </c>
      <c r="E3846" s="15">
        <v>2024</v>
      </c>
      <c r="F3846" s="15">
        <v>1</v>
      </c>
      <c r="G3846" s="15" t="s">
        <v>197</v>
      </c>
      <c r="H3846" s="17">
        <v>151.79669788641499</v>
      </c>
      <c r="I3846" s="17">
        <v>116.240500483152</v>
      </c>
      <c r="J3846" s="17">
        <v>155.12209816983199</v>
      </c>
      <c r="K3846" s="17">
        <v>120.371975401805</v>
      </c>
      <c r="L3846" s="19">
        <v>89.4232978478977</v>
      </c>
    </row>
    <row r="3847" spans="1:12" ht="16" x14ac:dyDescent="0.2">
      <c r="A3847" s="22">
        <f t="shared" si="180"/>
        <v>45323</v>
      </c>
      <c r="B3847" s="16" t="s">
        <v>209</v>
      </c>
      <c r="C3847" s="15" t="str">
        <f t="shared" si="181"/>
        <v>SANTANDER</v>
      </c>
      <c r="D3847" s="23" t="str">
        <f t="shared" si="182"/>
        <v>SANTANDER</v>
      </c>
      <c r="E3847" s="16">
        <v>2024</v>
      </c>
      <c r="F3847" s="16">
        <v>2</v>
      </c>
      <c r="G3847" s="16" t="s">
        <v>197</v>
      </c>
      <c r="H3847" s="18">
        <v>161.850998010436</v>
      </c>
      <c r="I3847" s="18">
        <v>123.84211061656499</v>
      </c>
      <c r="J3847" s="18">
        <v>150.61130956058301</v>
      </c>
      <c r="K3847" s="18">
        <v>114.607297441593</v>
      </c>
      <c r="L3847" s="20">
        <v>99.6247223711419</v>
      </c>
    </row>
    <row r="3848" spans="1:12" ht="16" x14ac:dyDescent="0.2">
      <c r="A3848" s="22">
        <f t="shared" si="180"/>
        <v>45352</v>
      </c>
      <c r="B3848" s="15" t="s">
        <v>209</v>
      </c>
      <c r="C3848" s="15" t="str">
        <f t="shared" si="181"/>
        <v>SANTANDER</v>
      </c>
      <c r="D3848" s="23" t="str">
        <f t="shared" si="182"/>
        <v>SANTANDER</v>
      </c>
      <c r="E3848" s="15">
        <v>2024</v>
      </c>
      <c r="F3848" s="15">
        <v>3</v>
      </c>
      <c r="G3848" s="15" t="s">
        <v>197</v>
      </c>
      <c r="H3848" s="17">
        <v>141.19734518243101</v>
      </c>
      <c r="I3848" s="17">
        <v>107.89178466073</v>
      </c>
      <c r="J3848" s="17">
        <v>132.382535458538</v>
      </c>
      <c r="K3848" s="17">
        <v>100.626696929335</v>
      </c>
      <c r="L3848" s="19">
        <v>100.084245998315</v>
      </c>
    </row>
    <row r="3849" spans="1:12" ht="16" x14ac:dyDescent="0.2">
      <c r="A3849" s="22">
        <f t="shared" si="180"/>
        <v>45383</v>
      </c>
      <c r="B3849" s="16" t="s">
        <v>209</v>
      </c>
      <c r="C3849" s="15" t="str">
        <f t="shared" si="181"/>
        <v>SANTANDER</v>
      </c>
      <c r="D3849" s="23" t="str">
        <f t="shared" si="182"/>
        <v>SANTANDER</v>
      </c>
      <c r="E3849" s="16">
        <v>2024</v>
      </c>
      <c r="F3849" s="16">
        <v>4</v>
      </c>
      <c r="G3849" s="16" t="s">
        <v>197</v>
      </c>
      <c r="H3849" s="18">
        <v>160.37887604242701</v>
      </c>
      <c r="I3849" s="18">
        <v>121.524368453303</v>
      </c>
      <c r="J3849" s="18">
        <v>166.244983186041</v>
      </c>
      <c r="K3849" s="18">
        <v>125.86890733462801</v>
      </c>
      <c r="L3849" s="20">
        <v>98.154246764187803</v>
      </c>
    </row>
    <row r="3850" spans="1:12" ht="16" x14ac:dyDescent="0.2">
      <c r="A3850" s="22">
        <f t="shared" si="180"/>
        <v>45413</v>
      </c>
      <c r="B3850" s="15" t="s">
        <v>209</v>
      </c>
      <c r="C3850" s="15" t="str">
        <f t="shared" si="181"/>
        <v>SANTANDER</v>
      </c>
      <c r="D3850" s="23" t="str">
        <f t="shared" si="182"/>
        <v>SANTANDER</v>
      </c>
      <c r="E3850" s="15">
        <v>2024</v>
      </c>
      <c r="F3850" s="15">
        <v>5</v>
      </c>
      <c r="G3850" s="15" t="s">
        <v>197</v>
      </c>
      <c r="H3850" s="17">
        <v>164.66759626460399</v>
      </c>
      <c r="I3850" s="17">
        <v>125.71135109442</v>
      </c>
      <c r="J3850" s="17">
        <v>151.436029359457</v>
      </c>
      <c r="K3850" s="17">
        <v>113.90015185916501</v>
      </c>
      <c r="L3850" s="19">
        <v>95.856628628321999</v>
      </c>
    </row>
    <row r="3851" spans="1:12" ht="16" x14ac:dyDescent="0.2">
      <c r="A3851" s="22">
        <f t="shared" si="180"/>
        <v>45444</v>
      </c>
      <c r="B3851" s="16" t="s">
        <v>209</v>
      </c>
      <c r="C3851" s="15" t="str">
        <f t="shared" si="181"/>
        <v>SANTANDER</v>
      </c>
      <c r="D3851" s="23" t="str">
        <f t="shared" si="182"/>
        <v>SANTANDER</v>
      </c>
      <c r="E3851" s="16">
        <v>2024</v>
      </c>
      <c r="F3851" s="16">
        <v>6</v>
      </c>
      <c r="G3851" s="16" t="s">
        <v>197</v>
      </c>
      <c r="H3851" s="18">
        <v>131.40984455913099</v>
      </c>
      <c r="I3851" s="18">
        <v>99.384941511522896</v>
      </c>
      <c r="J3851" s="18">
        <v>134.03450597196601</v>
      </c>
      <c r="K3851" s="18">
        <v>101.26874606774599</v>
      </c>
      <c r="L3851" s="20">
        <v>93.1913915907176</v>
      </c>
    </row>
    <row r="3852" spans="1:12" ht="16" x14ac:dyDescent="0.2">
      <c r="A3852" s="22">
        <f t="shared" si="180"/>
        <v>45474</v>
      </c>
      <c r="B3852" s="15" t="s">
        <v>209</v>
      </c>
      <c r="C3852" s="15" t="str">
        <f t="shared" si="181"/>
        <v>SANTANDER</v>
      </c>
      <c r="D3852" s="23" t="str">
        <f t="shared" si="182"/>
        <v>SANTANDER</v>
      </c>
      <c r="E3852" s="15">
        <v>2024</v>
      </c>
      <c r="F3852" s="15">
        <v>7</v>
      </c>
      <c r="G3852" s="15" t="s">
        <v>197</v>
      </c>
      <c r="H3852" s="17">
        <v>148.646634753071</v>
      </c>
      <c r="I3852" s="17">
        <v>112.440461294028</v>
      </c>
      <c r="J3852" s="17">
        <v>159.59537492135999</v>
      </c>
      <c r="K3852" s="17">
        <v>120.143963686982</v>
      </c>
      <c r="L3852" s="19">
        <v>93.007582139848395</v>
      </c>
    </row>
    <row r="3853" spans="1:12" ht="16" x14ac:dyDescent="0.2">
      <c r="A3853" s="22">
        <f t="shared" si="180"/>
        <v>45505</v>
      </c>
      <c r="B3853" s="16" t="s">
        <v>209</v>
      </c>
      <c r="C3853" s="15" t="str">
        <f t="shared" si="181"/>
        <v>SANTANDER</v>
      </c>
      <c r="D3853" s="23" t="str">
        <f t="shared" si="182"/>
        <v>SANTANDER</v>
      </c>
      <c r="E3853" s="16">
        <v>2024</v>
      </c>
      <c r="F3853" s="16">
        <v>8</v>
      </c>
      <c r="G3853" s="16" t="s">
        <v>197</v>
      </c>
      <c r="H3853" s="18">
        <v>152.969483387526</v>
      </c>
      <c r="I3853" s="18">
        <v>115.567758083397</v>
      </c>
      <c r="J3853" s="18">
        <v>175.14625980851099</v>
      </c>
      <c r="K3853" s="18">
        <v>132.65651212537401</v>
      </c>
      <c r="L3853" s="20">
        <v>92.6399632381098</v>
      </c>
    </row>
    <row r="3854" spans="1:12" ht="16" x14ac:dyDescent="0.2">
      <c r="A3854" s="22">
        <f t="shared" si="180"/>
        <v>45536</v>
      </c>
      <c r="B3854" s="15" t="s">
        <v>209</v>
      </c>
      <c r="C3854" s="15" t="str">
        <f t="shared" si="181"/>
        <v>SANTANDER</v>
      </c>
      <c r="D3854" s="23" t="str">
        <f t="shared" si="182"/>
        <v>SANTANDER</v>
      </c>
      <c r="E3854" s="15">
        <v>2024</v>
      </c>
      <c r="F3854" s="15">
        <v>9</v>
      </c>
      <c r="G3854" s="15" t="s">
        <v>197</v>
      </c>
      <c r="H3854" s="17">
        <v>164.60190262916899</v>
      </c>
      <c r="I3854" s="17">
        <v>123.526250253218</v>
      </c>
      <c r="J3854" s="17">
        <v>169.90349542661301</v>
      </c>
      <c r="K3854" s="17">
        <v>126.93754678092201</v>
      </c>
      <c r="L3854" s="19">
        <v>93.559010492456196</v>
      </c>
    </row>
    <row r="3855" spans="1:12" ht="16" x14ac:dyDescent="0.2">
      <c r="A3855" s="22">
        <f t="shared" si="180"/>
        <v>45566</v>
      </c>
      <c r="B3855" s="16" t="s">
        <v>209</v>
      </c>
      <c r="C3855" s="15" t="str">
        <f t="shared" si="181"/>
        <v>SANTANDER</v>
      </c>
      <c r="D3855" s="23" t="str">
        <f t="shared" si="182"/>
        <v>SANTANDER</v>
      </c>
      <c r="E3855" s="16">
        <v>2024</v>
      </c>
      <c r="F3855" s="16">
        <v>10</v>
      </c>
      <c r="G3855" s="16" t="s">
        <v>197</v>
      </c>
      <c r="H3855" s="18">
        <v>184.40185249730499</v>
      </c>
      <c r="I3855" s="18">
        <v>138.01288575288601</v>
      </c>
      <c r="J3855" s="18">
        <v>180.048044946787</v>
      </c>
      <c r="K3855" s="18">
        <v>133.93925008253001</v>
      </c>
      <c r="L3855" s="20">
        <v>96.683771157233707</v>
      </c>
    </row>
    <row r="3856" spans="1:12" ht="16" x14ac:dyDescent="0.2">
      <c r="A3856" s="22">
        <f t="shared" si="180"/>
        <v>45597</v>
      </c>
      <c r="B3856" s="15" t="s">
        <v>209</v>
      </c>
      <c r="C3856" s="15" t="str">
        <f t="shared" si="181"/>
        <v>SANTANDER</v>
      </c>
      <c r="D3856" s="23" t="str">
        <f t="shared" si="182"/>
        <v>SANTANDER</v>
      </c>
      <c r="E3856" s="15">
        <v>2024</v>
      </c>
      <c r="F3856" s="15">
        <v>11</v>
      </c>
      <c r="G3856" s="15" t="s">
        <v>197</v>
      </c>
      <c r="H3856" s="17">
        <v>183.615844472237</v>
      </c>
      <c r="I3856" s="17">
        <v>139.57301234821699</v>
      </c>
      <c r="J3856" s="17">
        <v>218.80262043032999</v>
      </c>
      <c r="K3856" s="17">
        <v>167.29100606825199</v>
      </c>
      <c r="L3856" s="19">
        <v>97.051390058972203</v>
      </c>
    </row>
    <row r="3857" spans="1:12" ht="16" x14ac:dyDescent="0.2">
      <c r="A3857" s="22">
        <f t="shared" si="180"/>
        <v>45627</v>
      </c>
      <c r="B3857" s="16" t="s">
        <v>209</v>
      </c>
      <c r="C3857" s="15" t="str">
        <f t="shared" si="181"/>
        <v>SANTANDER</v>
      </c>
      <c r="D3857" s="23" t="str">
        <f t="shared" si="182"/>
        <v>SANTANDER</v>
      </c>
      <c r="E3857" s="16">
        <v>2024</v>
      </c>
      <c r="F3857" s="16">
        <v>12</v>
      </c>
      <c r="G3857" s="16" t="s">
        <v>197</v>
      </c>
      <c r="H3857" s="18">
        <v>165.90334749546</v>
      </c>
      <c r="I3857" s="18">
        <v>124.354467206499</v>
      </c>
      <c r="J3857" s="18">
        <v>168.789717525366</v>
      </c>
      <c r="K3857" s="18">
        <v>127.65267634204599</v>
      </c>
      <c r="L3857" s="20">
        <v>92.548058512675198</v>
      </c>
    </row>
    <row r="3858" spans="1:12" ht="16" x14ac:dyDescent="0.2">
      <c r="A3858" s="22">
        <f t="shared" si="180"/>
        <v>45658</v>
      </c>
      <c r="B3858" s="15" t="s">
        <v>209</v>
      </c>
      <c r="C3858" s="15" t="str">
        <f t="shared" si="181"/>
        <v>SANTANDER</v>
      </c>
      <c r="D3858" s="23" t="str">
        <f t="shared" si="182"/>
        <v>SANTANDER</v>
      </c>
      <c r="E3858" s="15">
        <v>2025</v>
      </c>
      <c r="F3858" s="15">
        <v>1</v>
      </c>
      <c r="G3858" s="15" t="s">
        <v>197</v>
      </c>
      <c r="H3858" s="17">
        <v>167.555960066757</v>
      </c>
      <c r="I3858" s="17">
        <v>123.47226862407</v>
      </c>
      <c r="J3858" s="17">
        <v>180.45736355633801</v>
      </c>
      <c r="K3858" s="17">
        <v>132.74271475529</v>
      </c>
      <c r="L3858" s="19">
        <v>85.011871027035298</v>
      </c>
    </row>
    <row r="3859" spans="1:12" ht="16" x14ac:dyDescent="0.2">
      <c r="A3859" s="22">
        <f t="shared" si="180"/>
        <v>45689</v>
      </c>
      <c r="B3859" s="16" t="s">
        <v>209</v>
      </c>
      <c r="C3859" s="15" t="str">
        <f t="shared" si="181"/>
        <v>SANTANDER</v>
      </c>
      <c r="D3859" s="23" t="str">
        <f t="shared" si="182"/>
        <v>SANTANDER</v>
      </c>
      <c r="E3859" s="16">
        <v>2025</v>
      </c>
      <c r="F3859" s="16">
        <v>2</v>
      </c>
      <c r="G3859" s="16" t="s">
        <v>197</v>
      </c>
      <c r="H3859" s="18">
        <v>180.236291891501</v>
      </c>
      <c r="I3859" s="18">
        <v>132.83517669882201</v>
      </c>
      <c r="J3859" s="18">
        <v>178.577431200056</v>
      </c>
      <c r="K3859" s="18">
        <v>132.105678563319</v>
      </c>
      <c r="L3859" s="20">
        <v>91.077582905721101</v>
      </c>
    </row>
    <row r="3860" spans="1:12" ht="16" x14ac:dyDescent="0.2">
      <c r="A3860" s="22">
        <f t="shared" si="180"/>
        <v>45717</v>
      </c>
      <c r="B3860" s="15" t="s">
        <v>209</v>
      </c>
      <c r="C3860" s="15" t="str">
        <f t="shared" si="181"/>
        <v>SANTANDER</v>
      </c>
      <c r="D3860" s="23" t="str">
        <f t="shared" si="182"/>
        <v>SANTANDER</v>
      </c>
      <c r="E3860" s="15">
        <v>2025</v>
      </c>
      <c r="F3860" s="15">
        <v>3</v>
      </c>
      <c r="G3860" s="15" t="s">
        <v>197</v>
      </c>
      <c r="H3860" s="17">
        <v>190.558778201688</v>
      </c>
      <c r="I3860" s="17">
        <v>139.03131962127799</v>
      </c>
      <c r="J3860" s="17">
        <v>198.56655813004201</v>
      </c>
      <c r="K3860" s="17">
        <v>146.330126477672</v>
      </c>
      <c r="L3860" s="19">
        <v>93.283296316152303</v>
      </c>
    </row>
    <row r="3861" spans="1:12" ht="16" x14ac:dyDescent="0.2">
      <c r="A3861" s="22">
        <f t="shared" si="180"/>
        <v>45748</v>
      </c>
      <c r="B3861" s="16" t="s">
        <v>209</v>
      </c>
      <c r="C3861" s="15" t="str">
        <f t="shared" si="181"/>
        <v>SANTANDER</v>
      </c>
      <c r="D3861" s="23" t="str">
        <f t="shared" si="182"/>
        <v>SANTANDER</v>
      </c>
      <c r="E3861" s="16">
        <v>2025</v>
      </c>
      <c r="F3861" s="16">
        <v>4</v>
      </c>
      <c r="G3861" s="16" t="s">
        <v>197</v>
      </c>
      <c r="H3861" s="18">
        <v>188.969240124495</v>
      </c>
      <c r="I3861" s="18">
        <v>139.249667019849</v>
      </c>
      <c r="J3861" s="18">
        <v>170.627980660524</v>
      </c>
      <c r="K3861" s="18">
        <v>125.01238557419801</v>
      </c>
      <c r="L3861" s="20">
        <v>93.742819943325401</v>
      </c>
    </row>
    <row r="3862" spans="1:12" ht="16" x14ac:dyDescent="0.2">
      <c r="A3862" s="22">
        <f t="shared" si="180"/>
        <v>45778</v>
      </c>
      <c r="B3862" s="15" t="s">
        <v>209</v>
      </c>
      <c r="C3862" s="15" t="str">
        <f t="shared" si="181"/>
        <v>SANTANDER</v>
      </c>
      <c r="D3862" s="23" t="str">
        <f t="shared" si="182"/>
        <v>SANTANDER</v>
      </c>
      <c r="E3862" s="15">
        <v>2025</v>
      </c>
      <c r="F3862" s="15">
        <v>5</v>
      </c>
      <c r="G3862" s="15" t="s">
        <v>197</v>
      </c>
      <c r="H3862" s="17">
        <v>180.572398886526</v>
      </c>
      <c r="I3862" s="17">
        <v>130.01371458222499</v>
      </c>
      <c r="J3862" s="17">
        <v>173.50303861717299</v>
      </c>
      <c r="K3862" s="17">
        <v>126.231488299856</v>
      </c>
      <c r="L3862" s="19">
        <v>94.937581373975704</v>
      </c>
    </row>
    <row r="3863" spans="1:12" ht="16" x14ac:dyDescent="0.2">
      <c r="A3863" s="22">
        <f t="shared" si="180"/>
        <v>45809</v>
      </c>
      <c r="B3863" s="16" t="s">
        <v>209</v>
      </c>
      <c r="C3863" s="15" t="str">
        <f t="shared" si="181"/>
        <v>SANTANDER</v>
      </c>
      <c r="D3863" s="23" t="str">
        <f t="shared" si="182"/>
        <v>SANTANDER</v>
      </c>
      <c r="E3863" s="16">
        <v>2025</v>
      </c>
      <c r="F3863" s="16">
        <v>6</v>
      </c>
      <c r="G3863" s="16" t="s">
        <v>197</v>
      </c>
      <c r="H3863" s="18">
        <v>171.23154019268799</v>
      </c>
      <c r="I3863" s="18">
        <v>123.91055199908701</v>
      </c>
      <c r="J3863" s="18">
        <v>149.042116366306</v>
      </c>
      <c r="K3863" s="18">
        <v>106.535969416209</v>
      </c>
      <c r="L3863" s="20">
        <v>92.823772688979105</v>
      </c>
    </row>
    <row r="3864" spans="1:12" ht="16" x14ac:dyDescent="0.2">
      <c r="A3864" s="22">
        <f t="shared" si="180"/>
        <v>45839</v>
      </c>
      <c r="B3864" s="15" t="s">
        <v>209</v>
      </c>
      <c r="C3864" s="15" t="str">
        <f t="shared" si="181"/>
        <v>SANTANDER</v>
      </c>
      <c r="D3864" s="23" t="str">
        <f t="shared" si="182"/>
        <v>SANTANDER</v>
      </c>
      <c r="E3864" s="15">
        <v>2025</v>
      </c>
      <c r="F3864" s="15">
        <v>7</v>
      </c>
      <c r="G3864" s="15" t="s">
        <v>197</v>
      </c>
      <c r="H3864" s="17">
        <v>185.79484174123601</v>
      </c>
      <c r="I3864" s="17">
        <v>136.00281302959601</v>
      </c>
      <c r="J3864" s="17">
        <v>162.57544674134101</v>
      </c>
      <c r="K3864" s="17">
        <v>118.80177874364399</v>
      </c>
      <c r="L3864" s="19">
        <v>89.607107298766906</v>
      </c>
    </row>
    <row r="3865" spans="1:12" ht="16" x14ac:dyDescent="0.2">
      <c r="A3865" s="22">
        <f t="shared" si="180"/>
        <v>45870</v>
      </c>
      <c r="B3865" s="16" t="s">
        <v>209</v>
      </c>
      <c r="C3865" s="15" t="str">
        <f t="shared" si="181"/>
        <v>SANTANDER</v>
      </c>
      <c r="D3865" s="23" t="str">
        <f t="shared" si="182"/>
        <v>SANTANDER</v>
      </c>
      <c r="E3865" s="16">
        <v>2025</v>
      </c>
      <c r="F3865" s="16">
        <v>8</v>
      </c>
      <c r="G3865" s="16" t="s">
        <v>197</v>
      </c>
      <c r="H3865" s="18">
        <v>165.648543311011</v>
      </c>
      <c r="I3865" s="18">
        <v>120.505019616792</v>
      </c>
      <c r="J3865" s="18">
        <v>165.04504572038101</v>
      </c>
      <c r="K3865" s="18">
        <v>121.02373049727601</v>
      </c>
      <c r="L3865" s="20">
        <v>89.882821475070898</v>
      </c>
    </row>
    <row r="3866" spans="1:12" ht="16" x14ac:dyDescent="0.2">
      <c r="A3866" s="22">
        <f t="shared" si="180"/>
        <v>43101</v>
      </c>
      <c r="B3866" s="15" t="s">
        <v>209</v>
      </c>
      <c r="C3866" s="15" t="str">
        <f t="shared" si="181"/>
        <v>SANTANDER</v>
      </c>
      <c r="D3866" s="23" t="str">
        <f t="shared" si="182"/>
        <v>SANTANDER</v>
      </c>
      <c r="E3866" s="15">
        <v>2018</v>
      </c>
      <c r="F3866" s="15">
        <v>1</v>
      </c>
      <c r="G3866" s="15" t="s">
        <v>198</v>
      </c>
      <c r="H3866" s="17">
        <v>44.151994354864598</v>
      </c>
      <c r="I3866" s="17">
        <v>44.569864808510999</v>
      </c>
      <c r="J3866" s="17">
        <v>55.816217548606197</v>
      </c>
      <c r="K3866" s="17">
        <v>56.368276867152801</v>
      </c>
      <c r="L3866" s="19">
        <v>69.034298224276299</v>
      </c>
    </row>
    <row r="3867" spans="1:12" ht="16" x14ac:dyDescent="0.2">
      <c r="A3867" s="22">
        <f t="shared" si="180"/>
        <v>43132</v>
      </c>
      <c r="B3867" s="16" t="s">
        <v>209</v>
      </c>
      <c r="C3867" s="15" t="str">
        <f t="shared" si="181"/>
        <v>SANTANDER</v>
      </c>
      <c r="D3867" s="23" t="str">
        <f t="shared" si="182"/>
        <v>SANTANDER</v>
      </c>
      <c r="E3867" s="16">
        <v>2018</v>
      </c>
      <c r="F3867" s="16">
        <v>2</v>
      </c>
      <c r="G3867" s="16" t="s">
        <v>198</v>
      </c>
      <c r="H3867" s="18">
        <v>53.598915565919199</v>
      </c>
      <c r="I3867" s="18">
        <v>53.811349932408298</v>
      </c>
      <c r="J3867" s="18">
        <v>54.5447265720261</v>
      </c>
      <c r="K3867" s="18">
        <v>54.7588443956951</v>
      </c>
      <c r="L3867" s="20">
        <v>76.623692532230606</v>
      </c>
    </row>
    <row r="3868" spans="1:12" ht="16" x14ac:dyDescent="0.2">
      <c r="A3868" s="22">
        <f t="shared" si="180"/>
        <v>43160</v>
      </c>
      <c r="B3868" s="15" t="s">
        <v>209</v>
      </c>
      <c r="C3868" s="15" t="str">
        <f t="shared" si="181"/>
        <v>SANTANDER</v>
      </c>
      <c r="D3868" s="23" t="str">
        <f t="shared" si="182"/>
        <v>SANTANDER</v>
      </c>
      <c r="E3868" s="15">
        <v>2018</v>
      </c>
      <c r="F3868" s="15">
        <v>3</v>
      </c>
      <c r="G3868" s="15" t="s">
        <v>198</v>
      </c>
      <c r="H3868" s="17">
        <v>82.998930984198594</v>
      </c>
      <c r="I3868" s="17">
        <v>82.872981738919506</v>
      </c>
      <c r="J3868" s="17">
        <v>79.202018585181094</v>
      </c>
      <c r="K3868" s="17">
        <v>79.061808875890804</v>
      </c>
      <c r="L3868" s="19">
        <v>100.997324252007</v>
      </c>
    </row>
    <row r="3869" spans="1:12" ht="16" x14ac:dyDescent="0.2">
      <c r="A3869" s="22">
        <f t="shared" si="180"/>
        <v>43191</v>
      </c>
      <c r="B3869" s="16" t="s">
        <v>209</v>
      </c>
      <c r="C3869" s="15" t="str">
        <f t="shared" si="181"/>
        <v>SANTANDER</v>
      </c>
      <c r="D3869" s="23" t="str">
        <f t="shared" si="182"/>
        <v>SANTANDER</v>
      </c>
      <c r="E3869" s="16">
        <v>2018</v>
      </c>
      <c r="F3869" s="16">
        <v>4</v>
      </c>
      <c r="G3869" s="16" t="s">
        <v>198</v>
      </c>
      <c r="H3869" s="18">
        <v>113.279114787201</v>
      </c>
      <c r="I3869" s="18">
        <v>113.07198772552501</v>
      </c>
      <c r="J3869" s="18">
        <v>111.291920906347</v>
      </c>
      <c r="K3869" s="18">
        <v>111.06545444864599</v>
      </c>
      <c r="L3869" s="20">
        <v>106.83531987351</v>
      </c>
    </row>
    <row r="3870" spans="1:12" ht="16" x14ac:dyDescent="0.2">
      <c r="A3870" s="22">
        <f t="shared" si="180"/>
        <v>43221</v>
      </c>
      <c r="B3870" s="15" t="s">
        <v>209</v>
      </c>
      <c r="C3870" s="15" t="str">
        <f t="shared" si="181"/>
        <v>SANTANDER</v>
      </c>
      <c r="D3870" s="23" t="str">
        <f t="shared" si="182"/>
        <v>SANTANDER</v>
      </c>
      <c r="E3870" s="15">
        <v>2018</v>
      </c>
      <c r="F3870" s="15">
        <v>5</v>
      </c>
      <c r="G3870" s="15" t="s">
        <v>198</v>
      </c>
      <c r="H3870" s="17">
        <v>116.01134644794401</v>
      </c>
      <c r="I3870" s="17">
        <v>115.84426351633699</v>
      </c>
      <c r="J3870" s="17">
        <v>115.26220139020801</v>
      </c>
      <c r="K3870" s="17">
        <v>115.084895208734</v>
      </c>
      <c r="L3870" s="19">
        <v>106.39747020189699</v>
      </c>
    </row>
    <row r="3871" spans="1:12" ht="16" x14ac:dyDescent="0.2">
      <c r="A3871" s="22">
        <f t="shared" si="180"/>
        <v>43252</v>
      </c>
      <c r="B3871" s="16" t="s">
        <v>209</v>
      </c>
      <c r="C3871" s="15" t="str">
        <f t="shared" si="181"/>
        <v>SANTANDER</v>
      </c>
      <c r="D3871" s="23" t="str">
        <f t="shared" si="182"/>
        <v>SANTANDER</v>
      </c>
      <c r="E3871" s="16">
        <v>2018</v>
      </c>
      <c r="F3871" s="16">
        <v>6</v>
      </c>
      <c r="G3871" s="16" t="s">
        <v>198</v>
      </c>
      <c r="H3871" s="18">
        <v>102.639493226298</v>
      </c>
      <c r="I3871" s="18">
        <v>102.504467667193</v>
      </c>
      <c r="J3871" s="18">
        <v>107.390915853156</v>
      </c>
      <c r="K3871" s="18">
        <v>107.240030378318</v>
      </c>
      <c r="L3871" s="20">
        <v>100.413524689856</v>
      </c>
    </row>
    <row r="3872" spans="1:12" ht="16" x14ac:dyDescent="0.2">
      <c r="A3872" s="22">
        <f t="shared" si="180"/>
        <v>43282</v>
      </c>
      <c r="B3872" s="15" t="s">
        <v>209</v>
      </c>
      <c r="C3872" s="15" t="str">
        <f t="shared" si="181"/>
        <v>SANTANDER</v>
      </c>
      <c r="D3872" s="23" t="str">
        <f t="shared" si="182"/>
        <v>SANTANDER</v>
      </c>
      <c r="E3872" s="15">
        <v>2018</v>
      </c>
      <c r="F3872" s="15">
        <v>7</v>
      </c>
      <c r="G3872" s="15" t="s">
        <v>198</v>
      </c>
      <c r="H3872" s="17">
        <v>86.601603587343007</v>
      </c>
      <c r="I3872" s="17">
        <v>86.4569531652009</v>
      </c>
      <c r="J3872" s="17">
        <v>88.732348279095604</v>
      </c>
      <c r="K3872" s="17">
        <v>88.575415872491504</v>
      </c>
      <c r="L3872" s="19">
        <v>99.829725127706197</v>
      </c>
    </row>
    <row r="3873" spans="1:12" ht="16" x14ac:dyDescent="0.2">
      <c r="A3873" s="22">
        <f t="shared" si="180"/>
        <v>43313</v>
      </c>
      <c r="B3873" s="16" t="s">
        <v>209</v>
      </c>
      <c r="C3873" s="15" t="str">
        <f t="shared" si="181"/>
        <v>SANTANDER</v>
      </c>
      <c r="D3873" s="23" t="str">
        <f t="shared" si="182"/>
        <v>SANTANDER</v>
      </c>
      <c r="E3873" s="16">
        <v>2018</v>
      </c>
      <c r="F3873" s="16">
        <v>8</v>
      </c>
      <c r="G3873" s="16" t="s">
        <v>198</v>
      </c>
      <c r="H3873" s="18">
        <v>89.179911707394098</v>
      </c>
      <c r="I3873" s="18">
        <v>89.319212986252893</v>
      </c>
      <c r="J3873" s="18">
        <v>86.443203925377006</v>
      </c>
      <c r="K3873" s="18">
        <v>86.566613698827894</v>
      </c>
      <c r="L3873" s="20">
        <v>107.565069326198</v>
      </c>
    </row>
    <row r="3874" spans="1:12" ht="16" x14ac:dyDescent="0.2">
      <c r="A3874" s="22">
        <f t="shared" si="180"/>
        <v>43344</v>
      </c>
      <c r="B3874" s="15" t="s">
        <v>209</v>
      </c>
      <c r="C3874" s="15" t="str">
        <f t="shared" si="181"/>
        <v>SANTANDER</v>
      </c>
      <c r="D3874" s="23" t="str">
        <f t="shared" si="182"/>
        <v>SANTANDER</v>
      </c>
      <c r="E3874" s="15">
        <v>2018</v>
      </c>
      <c r="F3874" s="15">
        <v>9</v>
      </c>
      <c r="G3874" s="15" t="s">
        <v>198</v>
      </c>
      <c r="H3874" s="17">
        <v>117.251588755903</v>
      </c>
      <c r="I3874" s="17">
        <v>117.37219050543401</v>
      </c>
      <c r="J3874" s="17">
        <v>113.82543345897</v>
      </c>
      <c r="K3874" s="17">
        <v>113.91160604559001</v>
      </c>
      <c r="L3874" s="19">
        <v>111.505716370713</v>
      </c>
    </row>
    <row r="3875" spans="1:12" ht="16" x14ac:dyDescent="0.2">
      <c r="A3875" s="22">
        <f t="shared" si="180"/>
        <v>43374</v>
      </c>
      <c r="B3875" s="16" t="s">
        <v>209</v>
      </c>
      <c r="C3875" s="15" t="str">
        <f t="shared" si="181"/>
        <v>SANTANDER</v>
      </c>
      <c r="D3875" s="23" t="str">
        <f t="shared" si="182"/>
        <v>SANTANDER</v>
      </c>
      <c r="E3875" s="16">
        <v>2018</v>
      </c>
      <c r="F3875" s="16">
        <v>10</v>
      </c>
      <c r="G3875" s="16" t="s">
        <v>198</v>
      </c>
      <c r="H3875" s="18">
        <v>150.30581478052</v>
      </c>
      <c r="I3875" s="18">
        <v>150.412238486044</v>
      </c>
      <c r="J3875" s="18">
        <v>148.96225043612199</v>
      </c>
      <c r="K3875" s="18">
        <v>149.051712346568</v>
      </c>
      <c r="L3875" s="20">
        <v>112.81926538555101</v>
      </c>
    </row>
    <row r="3876" spans="1:12" ht="16" x14ac:dyDescent="0.2">
      <c r="A3876" s="22">
        <f t="shared" si="180"/>
        <v>43405</v>
      </c>
      <c r="B3876" s="15" t="s">
        <v>209</v>
      </c>
      <c r="C3876" s="15" t="str">
        <f t="shared" si="181"/>
        <v>SANTANDER</v>
      </c>
      <c r="D3876" s="23" t="str">
        <f t="shared" si="182"/>
        <v>SANTANDER</v>
      </c>
      <c r="E3876" s="15">
        <v>2018</v>
      </c>
      <c r="F3876" s="15">
        <v>11</v>
      </c>
      <c r="G3876" s="15" t="s">
        <v>198</v>
      </c>
      <c r="H3876" s="17">
        <v>151.145733872297</v>
      </c>
      <c r="I3876" s="17">
        <v>151.031521952579</v>
      </c>
      <c r="J3876" s="17">
        <v>143.27721045669901</v>
      </c>
      <c r="K3876" s="17">
        <v>143.14158618191399</v>
      </c>
      <c r="L3876" s="19">
        <v>112.81926538555101</v>
      </c>
    </row>
    <row r="3877" spans="1:12" ht="16" x14ac:dyDescent="0.2">
      <c r="A3877" s="22">
        <f t="shared" si="180"/>
        <v>43435</v>
      </c>
      <c r="B3877" s="16" t="s">
        <v>209</v>
      </c>
      <c r="C3877" s="15" t="str">
        <f t="shared" si="181"/>
        <v>SANTANDER</v>
      </c>
      <c r="D3877" s="23" t="str">
        <f t="shared" si="182"/>
        <v>SANTANDER</v>
      </c>
      <c r="E3877" s="16">
        <v>2018</v>
      </c>
      <c r="F3877" s="16">
        <v>12</v>
      </c>
      <c r="G3877" s="16" t="s">
        <v>198</v>
      </c>
      <c r="H3877" s="18">
        <v>92.835551930117603</v>
      </c>
      <c r="I3877" s="18">
        <v>92.732967515595107</v>
      </c>
      <c r="J3877" s="18">
        <v>95.2515525882107</v>
      </c>
      <c r="K3877" s="18">
        <v>95.173755680172803</v>
      </c>
      <c r="L3877" s="20">
        <v>95.159328630503495</v>
      </c>
    </row>
    <row r="3878" spans="1:12" ht="16" x14ac:dyDescent="0.2">
      <c r="A3878" s="22">
        <f t="shared" si="180"/>
        <v>43466</v>
      </c>
      <c r="B3878" s="15" t="s">
        <v>209</v>
      </c>
      <c r="C3878" s="15" t="str">
        <f t="shared" si="181"/>
        <v>SANTANDER</v>
      </c>
      <c r="D3878" s="23" t="str">
        <f t="shared" si="182"/>
        <v>SANTANDER</v>
      </c>
      <c r="E3878" s="15">
        <v>2019</v>
      </c>
      <c r="F3878" s="15">
        <v>1</v>
      </c>
      <c r="G3878" s="15" t="s">
        <v>198</v>
      </c>
      <c r="H3878" s="17">
        <v>37.525454785867403</v>
      </c>
      <c r="I3878" s="17">
        <v>37.665603413481598</v>
      </c>
      <c r="J3878" s="17">
        <v>45.995163070966299</v>
      </c>
      <c r="K3878" s="17">
        <v>46.119280166110599</v>
      </c>
      <c r="L3878" s="19">
        <v>38.092921430308898</v>
      </c>
    </row>
    <row r="3879" spans="1:12" ht="16" x14ac:dyDescent="0.2">
      <c r="A3879" s="22">
        <f t="shared" si="180"/>
        <v>43497</v>
      </c>
      <c r="B3879" s="16" t="s">
        <v>209</v>
      </c>
      <c r="C3879" s="15" t="str">
        <f t="shared" si="181"/>
        <v>SANTANDER</v>
      </c>
      <c r="D3879" s="23" t="str">
        <f t="shared" si="182"/>
        <v>SANTANDER</v>
      </c>
      <c r="E3879" s="16">
        <v>2019</v>
      </c>
      <c r="F3879" s="16">
        <v>2</v>
      </c>
      <c r="G3879" s="16" t="s">
        <v>198</v>
      </c>
      <c r="H3879" s="18">
        <v>34.071303830743098</v>
      </c>
      <c r="I3879" s="18">
        <v>34.031745140949397</v>
      </c>
      <c r="J3879" s="18">
        <v>31.109507808106699</v>
      </c>
      <c r="K3879" s="18">
        <v>31.0779499594532</v>
      </c>
      <c r="L3879" s="20">
        <v>62.758452931160299</v>
      </c>
    </row>
    <row r="3880" spans="1:12" ht="16" x14ac:dyDescent="0.2">
      <c r="A3880" s="22">
        <f t="shared" si="180"/>
        <v>43525</v>
      </c>
      <c r="B3880" s="15" t="s">
        <v>209</v>
      </c>
      <c r="C3880" s="15" t="str">
        <f t="shared" si="181"/>
        <v>SANTANDER</v>
      </c>
      <c r="D3880" s="23" t="str">
        <f t="shared" si="182"/>
        <v>SANTANDER</v>
      </c>
      <c r="E3880" s="15">
        <v>2019</v>
      </c>
      <c r="F3880" s="15">
        <v>3</v>
      </c>
      <c r="G3880" s="15" t="s">
        <v>198</v>
      </c>
      <c r="H3880" s="17">
        <v>62.8618324954831</v>
      </c>
      <c r="I3880" s="17">
        <v>62.718491837544001</v>
      </c>
      <c r="J3880" s="17">
        <v>62.558609585396397</v>
      </c>
      <c r="K3880" s="17">
        <v>62.427666227755402</v>
      </c>
      <c r="L3880" s="19">
        <v>87.278034541474099</v>
      </c>
    </row>
    <row r="3881" spans="1:12" ht="16" x14ac:dyDescent="0.2">
      <c r="A3881" s="22">
        <f t="shared" si="180"/>
        <v>43556</v>
      </c>
      <c r="B3881" s="16" t="s">
        <v>209</v>
      </c>
      <c r="C3881" s="15" t="str">
        <f t="shared" si="181"/>
        <v>SANTANDER</v>
      </c>
      <c r="D3881" s="23" t="str">
        <f t="shared" si="182"/>
        <v>SANTANDER</v>
      </c>
      <c r="E3881" s="16">
        <v>2019</v>
      </c>
      <c r="F3881" s="16">
        <v>4</v>
      </c>
      <c r="G3881" s="16" t="s">
        <v>198</v>
      </c>
      <c r="H3881" s="18">
        <v>94.374873002824799</v>
      </c>
      <c r="I3881" s="18">
        <v>93.930163197278304</v>
      </c>
      <c r="J3881" s="18">
        <v>96.686846612189498</v>
      </c>
      <c r="K3881" s="18">
        <v>96.2003468195918</v>
      </c>
      <c r="L3881" s="20">
        <v>99.683775237168604</v>
      </c>
    </row>
    <row r="3882" spans="1:12" ht="16" x14ac:dyDescent="0.2">
      <c r="A3882" s="22">
        <f t="shared" si="180"/>
        <v>43586</v>
      </c>
      <c r="B3882" s="15" t="s">
        <v>209</v>
      </c>
      <c r="C3882" s="15" t="str">
        <f t="shared" si="181"/>
        <v>SANTANDER</v>
      </c>
      <c r="D3882" s="23" t="str">
        <f t="shared" si="182"/>
        <v>SANTANDER</v>
      </c>
      <c r="E3882" s="15">
        <v>2019</v>
      </c>
      <c r="F3882" s="15">
        <v>5</v>
      </c>
      <c r="G3882" s="15" t="s">
        <v>198</v>
      </c>
      <c r="H3882" s="17">
        <v>97.930863517870904</v>
      </c>
      <c r="I3882" s="17">
        <v>97.404813350225893</v>
      </c>
      <c r="J3882" s="17">
        <v>96.658045672203301</v>
      </c>
      <c r="K3882" s="17">
        <v>96.116144643218504</v>
      </c>
      <c r="L3882" s="19">
        <v>100.413524689856</v>
      </c>
    </row>
    <row r="3883" spans="1:12" ht="16" x14ac:dyDescent="0.2">
      <c r="A3883" s="22">
        <f t="shared" si="180"/>
        <v>43617</v>
      </c>
      <c r="B3883" s="16" t="s">
        <v>209</v>
      </c>
      <c r="C3883" s="15" t="str">
        <f t="shared" si="181"/>
        <v>SANTANDER</v>
      </c>
      <c r="D3883" s="23" t="str">
        <f t="shared" si="182"/>
        <v>SANTANDER</v>
      </c>
      <c r="E3883" s="16">
        <v>2019</v>
      </c>
      <c r="F3883" s="16">
        <v>6</v>
      </c>
      <c r="G3883" s="16" t="s">
        <v>198</v>
      </c>
      <c r="H3883" s="18">
        <v>80.343213210517803</v>
      </c>
      <c r="I3883" s="18">
        <v>79.830557292639497</v>
      </c>
      <c r="J3883" s="18">
        <v>76.395163474336002</v>
      </c>
      <c r="K3883" s="18">
        <v>75.927505507346694</v>
      </c>
      <c r="L3883" s="20">
        <v>83.483337387497002</v>
      </c>
    </row>
    <row r="3884" spans="1:12" ht="16" x14ac:dyDescent="0.2">
      <c r="A3884" s="22">
        <f t="shared" si="180"/>
        <v>43647</v>
      </c>
      <c r="B3884" s="15" t="s">
        <v>209</v>
      </c>
      <c r="C3884" s="15" t="str">
        <f t="shared" si="181"/>
        <v>SANTANDER</v>
      </c>
      <c r="D3884" s="23" t="str">
        <f t="shared" si="182"/>
        <v>SANTANDER</v>
      </c>
      <c r="E3884" s="15">
        <v>2019</v>
      </c>
      <c r="F3884" s="15">
        <v>7</v>
      </c>
      <c r="G3884" s="15" t="s">
        <v>198</v>
      </c>
      <c r="H3884" s="17">
        <v>66.190216963811494</v>
      </c>
      <c r="I3884" s="17">
        <v>65.853427521149598</v>
      </c>
      <c r="J3884" s="17">
        <v>65.755996477337305</v>
      </c>
      <c r="K3884" s="17">
        <v>65.421802944253699</v>
      </c>
      <c r="L3884" s="19">
        <v>87.132084650936505</v>
      </c>
    </row>
    <row r="3885" spans="1:12" ht="16" x14ac:dyDescent="0.2">
      <c r="A3885" s="22">
        <f t="shared" si="180"/>
        <v>43678</v>
      </c>
      <c r="B3885" s="16" t="s">
        <v>209</v>
      </c>
      <c r="C3885" s="15" t="str">
        <f t="shared" si="181"/>
        <v>SANTANDER</v>
      </c>
      <c r="D3885" s="23" t="str">
        <f t="shared" si="182"/>
        <v>SANTANDER</v>
      </c>
      <c r="E3885" s="16">
        <v>2019</v>
      </c>
      <c r="F3885" s="16">
        <v>8</v>
      </c>
      <c r="G3885" s="16" t="s">
        <v>198</v>
      </c>
      <c r="H3885" s="18">
        <v>62.773034717661602</v>
      </c>
      <c r="I3885" s="18">
        <v>62.475649253116998</v>
      </c>
      <c r="J3885" s="18">
        <v>61.207085641349899</v>
      </c>
      <c r="K3885" s="18">
        <v>60.892590569759697</v>
      </c>
      <c r="L3885" s="20">
        <v>92.094380929214296</v>
      </c>
    </row>
    <row r="3886" spans="1:12" ht="16" x14ac:dyDescent="0.2">
      <c r="A3886" s="22">
        <f t="shared" si="180"/>
        <v>43709</v>
      </c>
      <c r="B3886" s="15" t="s">
        <v>209</v>
      </c>
      <c r="C3886" s="15" t="str">
        <f t="shared" si="181"/>
        <v>SANTANDER</v>
      </c>
      <c r="D3886" s="23" t="str">
        <f t="shared" si="182"/>
        <v>SANTANDER</v>
      </c>
      <c r="E3886" s="15">
        <v>2019</v>
      </c>
      <c r="F3886" s="15">
        <v>9</v>
      </c>
      <c r="G3886" s="15" t="s">
        <v>198</v>
      </c>
      <c r="H3886" s="17">
        <v>110.715444099303</v>
      </c>
      <c r="I3886" s="17">
        <v>110.23192897507001</v>
      </c>
      <c r="J3886" s="17">
        <v>105.645822082499</v>
      </c>
      <c r="K3886" s="17">
        <v>105.179723905329</v>
      </c>
      <c r="L3886" s="19">
        <v>103.624422281683</v>
      </c>
    </row>
    <row r="3887" spans="1:12" ht="16" x14ac:dyDescent="0.2">
      <c r="A3887" s="22">
        <f t="shared" si="180"/>
        <v>43739</v>
      </c>
      <c r="B3887" s="16" t="s">
        <v>209</v>
      </c>
      <c r="C3887" s="15" t="str">
        <f t="shared" si="181"/>
        <v>SANTANDER</v>
      </c>
      <c r="D3887" s="23" t="str">
        <f t="shared" si="182"/>
        <v>SANTANDER</v>
      </c>
      <c r="E3887" s="16">
        <v>2019</v>
      </c>
      <c r="F3887" s="16">
        <v>10</v>
      </c>
      <c r="G3887" s="16" t="s">
        <v>198</v>
      </c>
      <c r="H3887" s="18">
        <v>125.665721859504</v>
      </c>
      <c r="I3887" s="18">
        <v>125.01546052482701</v>
      </c>
      <c r="J3887" s="18">
        <v>127.492479032861</v>
      </c>
      <c r="K3887" s="18">
        <v>126.79957455290899</v>
      </c>
      <c r="L3887" s="20">
        <v>106.39747020189699</v>
      </c>
    </row>
    <row r="3888" spans="1:12" ht="16" x14ac:dyDescent="0.2">
      <c r="A3888" s="22">
        <f t="shared" si="180"/>
        <v>43770</v>
      </c>
      <c r="B3888" s="15" t="s">
        <v>209</v>
      </c>
      <c r="C3888" s="15" t="str">
        <f t="shared" si="181"/>
        <v>SANTANDER</v>
      </c>
      <c r="D3888" s="23" t="str">
        <f t="shared" si="182"/>
        <v>SANTANDER</v>
      </c>
      <c r="E3888" s="15">
        <v>2019</v>
      </c>
      <c r="F3888" s="15">
        <v>11</v>
      </c>
      <c r="G3888" s="15" t="s">
        <v>198</v>
      </c>
      <c r="H3888" s="17">
        <v>157.277308384073</v>
      </c>
      <c r="I3888" s="17">
        <v>156.16910605671299</v>
      </c>
      <c r="J3888" s="17">
        <v>150.26720533380399</v>
      </c>
      <c r="K3888" s="17">
        <v>149.187969915205</v>
      </c>
      <c r="L3888" s="19">
        <v>109.02456823157399</v>
      </c>
    </row>
    <row r="3889" spans="1:12" ht="16" x14ac:dyDescent="0.2">
      <c r="A3889" s="22">
        <f t="shared" si="180"/>
        <v>43800</v>
      </c>
      <c r="B3889" s="16" t="s">
        <v>209</v>
      </c>
      <c r="C3889" s="15" t="str">
        <f t="shared" si="181"/>
        <v>SANTANDER</v>
      </c>
      <c r="D3889" s="23" t="str">
        <f t="shared" si="182"/>
        <v>SANTANDER</v>
      </c>
      <c r="E3889" s="16">
        <v>2019</v>
      </c>
      <c r="F3889" s="16">
        <v>12</v>
      </c>
      <c r="G3889" s="16" t="s">
        <v>198</v>
      </c>
      <c r="H3889" s="18">
        <v>93.990791777468999</v>
      </c>
      <c r="I3889" s="18">
        <v>93.280784922865294</v>
      </c>
      <c r="J3889" s="18">
        <v>98.641033347001098</v>
      </c>
      <c r="K3889" s="18">
        <v>97.852156191441097</v>
      </c>
      <c r="L3889" s="20">
        <v>81.731938701046005</v>
      </c>
    </row>
    <row r="3890" spans="1:12" ht="16" x14ac:dyDescent="0.2">
      <c r="A3890" s="22">
        <f t="shared" si="180"/>
        <v>43831</v>
      </c>
      <c r="B3890" s="15" t="s">
        <v>209</v>
      </c>
      <c r="C3890" s="15" t="str">
        <f t="shared" si="181"/>
        <v>SANTANDER</v>
      </c>
      <c r="D3890" s="23" t="str">
        <f t="shared" si="182"/>
        <v>SANTANDER</v>
      </c>
      <c r="E3890" s="15">
        <v>2020</v>
      </c>
      <c r="F3890" s="15">
        <v>1</v>
      </c>
      <c r="G3890" s="15" t="s">
        <v>198</v>
      </c>
      <c r="H3890" s="17">
        <v>35.800688155789103</v>
      </c>
      <c r="I3890" s="17">
        <v>35.4753016078363</v>
      </c>
      <c r="J3890" s="17">
        <v>44.150594204539303</v>
      </c>
      <c r="K3890" s="17">
        <v>43.733869062561602</v>
      </c>
      <c r="L3890" s="19">
        <v>37.655071758696202</v>
      </c>
    </row>
    <row r="3891" spans="1:12" ht="16" x14ac:dyDescent="0.2">
      <c r="A3891" s="22">
        <f t="shared" si="180"/>
        <v>43862</v>
      </c>
      <c r="B3891" s="16" t="s">
        <v>209</v>
      </c>
      <c r="C3891" s="15" t="str">
        <f t="shared" si="181"/>
        <v>SANTANDER</v>
      </c>
      <c r="D3891" s="23" t="str">
        <f t="shared" si="182"/>
        <v>SANTANDER</v>
      </c>
      <c r="E3891" s="16">
        <v>2020</v>
      </c>
      <c r="F3891" s="16">
        <v>2</v>
      </c>
      <c r="G3891" s="16" t="s">
        <v>198</v>
      </c>
      <c r="H3891" s="18">
        <v>31.453676502801201</v>
      </c>
      <c r="I3891" s="18">
        <v>31.050904389842799</v>
      </c>
      <c r="J3891" s="18">
        <v>33.088851518351802</v>
      </c>
      <c r="K3891" s="18">
        <v>32.648041099139199</v>
      </c>
      <c r="L3891" s="20">
        <v>50.206762344928201</v>
      </c>
    </row>
    <row r="3892" spans="1:12" ht="16" x14ac:dyDescent="0.2">
      <c r="A3892" s="22">
        <f t="shared" si="180"/>
        <v>43891</v>
      </c>
      <c r="B3892" s="15" t="s">
        <v>209</v>
      </c>
      <c r="C3892" s="15" t="str">
        <f t="shared" si="181"/>
        <v>SANTANDER</v>
      </c>
      <c r="D3892" s="23" t="str">
        <f t="shared" si="182"/>
        <v>SANTANDER</v>
      </c>
      <c r="E3892" s="15">
        <v>2020</v>
      </c>
      <c r="F3892" s="15">
        <v>3</v>
      </c>
      <c r="G3892" s="15" t="s">
        <v>198</v>
      </c>
      <c r="H3892" s="17">
        <v>22.082527670660902</v>
      </c>
      <c r="I3892" s="17">
        <v>21.722921390390301</v>
      </c>
      <c r="J3892" s="17">
        <v>20.849361734898299</v>
      </c>
      <c r="K3892" s="17">
        <v>20.506872557276999</v>
      </c>
      <c r="L3892" s="19">
        <v>56.336657747506699</v>
      </c>
    </row>
    <row r="3893" spans="1:12" ht="16" x14ac:dyDescent="0.2">
      <c r="A3893" s="22">
        <f t="shared" si="180"/>
        <v>43922</v>
      </c>
      <c r="B3893" s="16" t="s">
        <v>209</v>
      </c>
      <c r="C3893" s="15" t="str">
        <f t="shared" si="181"/>
        <v>SANTANDER</v>
      </c>
      <c r="D3893" s="23" t="str">
        <f t="shared" si="182"/>
        <v>SANTANDER</v>
      </c>
      <c r="E3893" s="16">
        <v>2020</v>
      </c>
      <c r="F3893" s="16">
        <v>4</v>
      </c>
      <c r="G3893" s="16" t="s">
        <v>198</v>
      </c>
      <c r="H3893" s="18">
        <v>0.54111852578792596</v>
      </c>
      <c r="I3893" s="18">
        <v>0.53157218310325904</v>
      </c>
      <c r="J3893" s="18">
        <v>0.92916572478982895</v>
      </c>
      <c r="K3893" s="18">
        <v>0.91219828064525499</v>
      </c>
      <c r="L3893" s="20">
        <v>30.503527122354701</v>
      </c>
    </row>
    <row r="3894" spans="1:12" ht="16" x14ac:dyDescent="0.2">
      <c r="A3894" s="22">
        <f t="shared" si="180"/>
        <v>43952</v>
      </c>
      <c r="B3894" s="15" t="s">
        <v>209</v>
      </c>
      <c r="C3894" s="15" t="str">
        <f t="shared" si="181"/>
        <v>SANTANDER</v>
      </c>
      <c r="D3894" s="23" t="str">
        <f t="shared" si="182"/>
        <v>SANTANDER</v>
      </c>
      <c r="E3894" s="15">
        <v>2020</v>
      </c>
      <c r="F3894" s="15">
        <v>5</v>
      </c>
      <c r="G3894" s="15" t="s">
        <v>198</v>
      </c>
      <c r="H3894" s="17">
        <v>9.1155578130767303</v>
      </c>
      <c r="I3894" s="17">
        <v>8.9845399800827792</v>
      </c>
      <c r="J3894" s="17">
        <v>10.4122573970884</v>
      </c>
      <c r="K3894" s="17">
        <v>10.233892429634</v>
      </c>
      <c r="L3894" s="19">
        <v>45.244466066650503</v>
      </c>
    </row>
    <row r="3895" spans="1:12" ht="16" x14ac:dyDescent="0.2">
      <c r="A3895" s="22">
        <f t="shared" si="180"/>
        <v>43983</v>
      </c>
      <c r="B3895" s="16" t="s">
        <v>209</v>
      </c>
      <c r="C3895" s="15" t="str">
        <f t="shared" si="181"/>
        <v>SANTANDER</v>
      </c>
      <c r="D3895" s="23" t="str">
        <f t="shared" si="182"/>
        <v>SANTANDER</v>
      </c>
      <c r="E3895" s="16">
        <v>2020</v>
      </c>
      <c r="F3895" s="16">
        <v>6</v>
      </c>
      <c r="G3895" s="16" t="s">
        <v>198</v>
      </c>
      <c r="H3895" s="18">
        <v>15.3328777243901</v>
      </c>
      <c r="I3895" s="18">
        <v>15.024526707262201</v>
      </c>
      <c r="J3895" s="18">
        <v>15.1264332843622</v>
      </c>
      <c r="K3895" s="18">
        <v>14.8446213633935</v>
      </c>
      <c r="L3895" s="20">
        <v>42.763317927511601</v>
      </c>
    </row>
    <row r="3896" spans="1:12" ht="16" x14ac:dyDescent="0.2">
      <c r="A3896" s="22">
        <f t="shared" si="180"/>
        <v>44013</v>
      </c>
      <c r="B3896" s="15" t="s">
        <v>209</v>
      </c>
      <c r="C3896" s="15" t="str">
        <f t="shared" si="181"/>
        <v>SANTANDER</v>
      </c>
      <c r="D3896" s="23" t="str">
        <f t="shared" si="182"/>
        <v>SANTANDER</v>
      </c>
      <c r="E3896" s="15">
        <v>2020</v>
      </c>
      <c r="F3896" s="15">
        <v>7</v>
      </c>
      <c r="G3896" s="15" t="s">
        <v>198</v>
      </c>
      <c r="H3896" s="17">
        <v>23.737989748710799</v>
      </c>
      <c r="I3896" s="17">
        <v>23.273298203963002</v>
      </c>
      <c r="J3896" s="17">
        <v>24.4752005114889</v>
      </c>
      <c r="K3896" s="17">
        <v>23.977951504267601</v>
      </c>
      <c r="L3896" s="19">
        <v>42.763317927511601</v>
      </c>
    </row>
    <row r="3897" spans="1:12" ht="16" x14ac:dyDescent="0.2">
      <c r="A3897" s="22">
        <f t="shared" si="180"/>
        <v>44044</v>
      </c>
      <c r="B3897" s="16" t="s">
        <v>209</v>
      </c>
      <c r="C3897" s="15" t="str">
        <f t="shared" si="181"/>
        <v>SANTANDER</v>
      </c>
      <c r="D3897" s="23" t="str">
        <f t="shared" si="182"/>
        <v>SANTANDER</v>
      </c>
      <c r="E3897" s="16">
        <v>2020</v>
      </c>
      <c r="F3897" s="16">
        <v>8</v>
      </c>
      <c r="G3897" s="16" t="s">
        <v>198</v>
      </c>
      <c r="H3897" s="18">
        <v>44.9380385883114</v>
      </c>
      <c r="I3897" s="18">
        <v>44.013838841340302</v>
      </c>
      <c r="J3897" s="18">
        <v>46.725552338502503</v>
      </c>
      <c r="K3897" s="18">
        <v>45.762556418817702</v>
      </c>
      <c r="L3897" s="20">
        <v>49.185113111165201</v>
      </c>
    </row>
    <row r="3898" spans="1:12" ht="16" x14ac:dyDescent="0.2">
      <c r="A3898" s="22">
        <f t="shared" si="180"/>
        <v>44075</v>
      </c>
      <c r="B3898" s="15" t="s">
        <v>209</v>
      </c>
      <c r="C3898" s="15" t="str">
        <f t="shared" si="181"/>
        <v>SANTANDER</v>
      </c>
      <c r="D3898" s="23" t="str">
        <f t="shared" si="182"/>
        <v>SANTANDER</v>
      </c>
      <c r="E3898" s="15">
        <v>2020</v>
      </c>
      <c r="F3898" s="15">
        <v>9</v>
      </c>
      <c r="G3898" s="15" t="s">
        <v>198</v>
      </c>
      <c r="H3898" s="17">
        <v>34.735996189021101</v>
      </c>
      <c r="I3898" s="17">
        <v>34.064325571270302</v>
      </c>
      <c r="J3898" s="17">
        <v>35.992401163762203</v>
      </c>
      <c r="K3898" s="17">
        <v>35.289630524040703</v>
      </c>
      <c r="L3898" s="19">
        <v>51.228411578691301</v>
      </c>
    </row>
    <row r="3899" spans="1:12" ht="16" x14ac:dyDescent="0.2">
      <c r="A3899" s="22">
        <f t="shared" si="180"/>
        <v>44105</v>
      </c>
      <c r="B3899" s="16" t="s">
        <v>209</v>
      </c>
      <c r="C3899" s="15" t="str">
        <f t="shared" si="181"/>
        <v>SANTANDER</v>
      </c>
      <c r="D3899" s="23" t="str">
        <f t="shared" si="182"/>
        <v>SANTANDER</v>
      </c>
      <c r="E3899" s="16">
        <v>2020</v>
      </c>
      <c r="F3899" s="16">
        <v>10</v>
      </c>
      <c r="G3899" s="16" t="s">
        <v>198</v>
      </c>
      <c r="H3899" s="18">
        <v>53.063110524343699</v>
      </c>
      <c r="I3899" s="18">
        <v>52.004108430081203</v>
      </c>
      <c r="J3899" s="18">
        <v>52.548320031269299</v>
      </c>
      <c r="K3899" s="18">
        <v>51.490774566048103</v>
      </c>
      <c r="L3899" s="20">
        <v>56.044757966431497</v>
      </c>
    </row>
    <row r="3900" spans="1:12" ht="16" x14ac:dyDescent="0.2">
      <c r="A3900" s="22">
        <f t="shared" si="180"/>
        <v>44136</v>
      </c>
      <c r="B3900" s="15" t="s">
        <v>209</v>
      </c>
      <c r="C3900" s="15" t="str">
        <f t="shared" si="181"/>
        <v>SANTANDER</v>
      </c>
      <c r="D3900" s="23" t="str">
        <f t="shared" si="182"/>
        <v>SANTANDER</v>
      </c>
      <c r="E3900" s="15">
        <v>2020</v>
      </c>
      <c r="F3900" s="15">
        <v>11</v>
      </c>
      <c r="G3900" s="15" t="s">
        <v>198</v>
      </c>
      <c r="H3900" s="17">
        <v>82.182684751428795</v>
      </c>
      <c r="I3900" s="17">
        <v>79.336655835724699</v>
      </c>
      <c r="J3900" s="17">
        <v>82.443186402234304</v>
      </c>
      <c r="K3900" s="17">
        <v>79.558058229064102</v>
      </c>
      <c r="L3900" s="19">
        <v>64.363901727073696</v>
      </c>
    </row>
    <row r="3901" spans="1:12" ht="16" x14ac:dyDescent="0.2">
      <c r="A3901" s="22">
        <f t="shared" si="180"/>
        <v>44166</v>
      </c>
      <c r="B3901" s="16" t="s">
        <v>209</v>
      </c>
      <c r="C3901" s="15" t="str">
        <f t="shared" si="181"/>
        <v>SANTANDER</v>
      </c>
      <c r="D3901" s="23" t="str">
        <f t="shared" si="182"/>
        <v>SANTANDER</v>
      </c>
      <c r="E3901" s="16">
        <v>2020</v>
      </c>
      <c r="F3901" s="16">
        <v>12</v>
      </c>
      <c r="G3901" s="16" t="s">
        <v>198</v>
      </c>
      <c r="H3901" s="18">
        <v>48.1956818388079</v>
      </c>
      <c r="I3901" s="18">
        <v>46.505954310342602</v>
      </c>
      <c r="J3901" s="18">
        <v>51.337760796878698</v>
      </c>
      <c r="K3901" s="18">
        <v>49.457595693478503</v>
      </c>
      <c r="L3901" s="20">
        <v>48.0175139868645</v>
      </c>
    </row>
    <row r="3902" spans="1:12" ht="16" x14ac:dyDescent="0.2">
      <c r="A3902" s="22">
        <f t="shared" si="180"/>
        <v>44197</v>
      </c>
      <c r="B3902" s="15" t="s">
        <v>209</v>
      </c>
      <c r="C3902" s="15" t="str">
        <f t="shared" si="181"/>
        <v>SANTANDER</v>
      </c>
      <c r="D3902" s="23" t="str">
        <f t="shared" si="182"/>
        <v>SANTANDER</v>
      </c>
      <c r="E3902" s="15">
        <v>2021</v>
      </c>
      <c r="F3902" s="15">
        <v>1</v>
      </c>
      <c r="G3902" s="15" t="s">
        <v>198</v>
      </c>
      <c r="H3902" s="17">
        <v>26.528261683797599</v>
      </c>
      <c r="I3902" s="17">
        <v>25.5207179535732</v>
      </c>
      <c r="J3902" s="17">
        <v>26.265431556666599</v>
      </c>
      <c r="K3902" s="17">
        <v>25.2669948791354</v>
      </c>
      <c r="L3902" s="19">
        <v>27.438579421065398</v>
      </c>
    </row>
    <row r="3903" spans="1:12" ht="16" x14ac:dyDescent="0.2">
      <c r="A3903" s="22">
        <f t="shared" si="180"/>
        <v>44228</v>
      </c>
      <c r="B3903" s="16" t="s">
        <v>209</v>
      </c>
      <c r="C3903" s="15" t="str">
        <f t="shared" si="181"/>
        <v>SANTANDER</v>
      </c>
      <c r="D3903" s="23" t="str">
        <f t="shared" si="182"/>
        <v>SANTANDER</v>
      </c>
      <c r="E3903" s="16">
        <v>2021</v>
      </c>
      <c r="F3903" s="16">
        <v>2</v>
      </c>
      <c r="G3903" s="16" t="s">
        <v>198</v>
      </c>
      <c r="H3903" s="18">
        <v>33.802815196784202</v>
      </c>
      <c r="I3903" s="18">
        <v>32.708824605932698</v>
      </c>
      <c r="J3903" s="18">
        <v>33.628244427904903</v>
      </c>
      <c r="K3903" s="18">
        <v>32.556841716991102</v>
      </c>
      <c r="L3903" s="20">
        <v>46.412065190951097</v>
      </c>
    </row>
    <row r="3904" spans="1:12" ht="16" x14ac:dyDescent="0.2">
      <c r="A3904" s="22">
        <f t="shared" si="180"/>
        <v>44256</v>
      </c>
      <c r="B3904" s="15" t="s">
        <v>209</v>
      </c>
      <c r="C3904" s="15" t="str">
        <f t="shared" si="181"/>
        <v>SANTANDER</v>
      </c>
      <c r="D3904" s="23" t="str">
        <f t="shared" si="182"/>
        <v>SANTANDER</v>
      </c>
      <c r="E3904" s="15">
        <v>2021</v>
      </c>
      <c r="F3904" s="15">
        <v>3</v>
      </c>
      <c r="G3904" s="15" t="s">
        <v>198</v>
      </c>
      <c r="H3904" s="17">
        <v>59.712056214954401</v>
      </c>
      <c r="I3904" s="17">
        <v>57.579643379290502</v>
      </c>
      <c r="J3904" s="17">
        <v>57.072374939465099</v>
      </c>
      <c r="K3904" s="17">
        <v>55.093859911994599</v>
      </c>
      <c r="L3904" s="19">
        <v>58.963755777183202</v>
      </c>
    </row>
    <row r="3905" spans="1:12" ht="16" x14ac:dyDescent="0.2">
      <c r="A3905" s="22">
        <f t="shared" si="180"/>
        <v>44287</v>
      </c>
      <c r="B3905" s="16" t="s">
        <v>209</v>
      </c>
      <c r="C3905" s="15" t="str">
        <f t="shared" si="181"/>
        <v>SANTANDER</v>
      </c>
      <c r="D3905" s="23" t="str">
        <f t="shared" si="182"/>
        <v>SANTANDER</v>
      </c>
      <c r="E3905" s="16">
        <v>2021</v>
      </c>
      <c r="F3905" s="16">
        <v>4</v>
      </c>
      <c r="G3905" s="16" t="s">
        <v>198</v>
      </c>
      <c r="H3905" s="18">
        <v>46.887704155304299</v>
      </c>
      <c r="I3905" s="18">
        <v>45.113752784378299</v>
      </c>
      <c r="J3905" s="18">
        <v>47.409550066810297</v>
      </c>
      <c r="K3905" s="18">
        <v>45.5915011434398</v>
      </c>
      <c r="L3905" s="20">
        <v>58.5259061055704</v>
      </c>
    </row>
    <row r="3906" spans="1:12" ht="16" x14ac:dyDescent="0.2">
      <c r="A3906" s="22">
        <f t="shared" ref="A3906:A3969" si="183">DATE(E3906,F3906,1)</f>
        <v>44317</v>
      </c>
      <c r="B3906" s="15" t="s">
        <v>209</v>
      </c>
      <c r="C3906" s="15" t="str">
        <f t="shared" si="181"/>
        <v>SANTANDER</v>
      </c>
      <c r="D3906" s="23" t="str">
        <f t="shared" si="182"/>
        <v>SANTANDER</v>
      </c>
      <c r="E3906" s="15">
        <v>2021</v>
      </c>
      <c r="F3906" s="15">
        <v>5</v>
      </c>
      <c r="G3906" s="15" t="s">
        <v>198</v>
      </c>
      <c r="H3906" s="17">
        <v>52.012049131802698</v>
      </c>
      <c r="I3906" s="17">
        <v>49.894151813603798</v>
      </c>
      <c r="J3906" s="17">
        <v>50.253503307984097</v>
      </c>
      <c r="K3906" s="17">
        <v>48.227012291135701</v>
      </c>
      <c r="L3906" s="19">
        <v>56.190707856969098</v>
      </c>
    </row>
    <row r="3907" spans="1:12" ht="16" x14ac:dyDescent="0.2">
      <c r="A3907" s="22">
        <f t="shared" si="183"/>
        <v>44348</v>
      </c>
      <c r="B3907" s="16" t="s">
        <v>209</v>
      </c>
      <c r="C3907" s="15" t="str">
        <f t="shared" ref="C3907:C3970" si="184">UPPER(B3907)</f>
        <v>SANTANDER</v>
      </c>
      <c r="D3907" s="23" t="str">
        <f t="shared" ref="D3907:D3970" si="185">SUBSTITUTE(SUBSTITUTE(SUBSTITUTE(SUBSTITUTE(SUBSTITUTE(SUBSTITUTE(SUBSTITUTE(SUBSTITUTE(SUBSTITUTE(SUBSTITUTE(C3907,"á","a"),"é","e"),"í","i"),"ó","o"),"ú","u"),"Á","A"),"É","E"),"Í","I"),"Ó","O"),"Ú","U")</f>
        <v>SANTANDER</v>
      </c>
      <c r="E3907" s="16">
        <v>2021</v>
      </c>
      <c r="F3907" s="16">
        <v>6</v>
      </c>
      <c r="G3907" s="16" t="s">
        <v>198</v>
      </c>
      <c r="H3907" s="18">
        <v>49.815892444135301</v>
      </c>
      <c r="I3907" s="18">
        <v>47.527230899358003</v>
      </c>
      <c r="J3907" s="18">
        <v>50.146860926124198</v>
      </c>
      <c r="K3907" s="18">
        <v>47.800425873966901</v>
      </c>
      <c r="L3907" s="20">
        <v>53.417659936755001</v>
      </c>
    </row>
    <row r="3908" spans="1:12" ht="16" x14ac:dyDescent="0.2">
      <c r="A3908" s="22">
        <f t="shared" si="183"/>
        <v>44378</v>
      </c>
      <c r="B3908" s="15" t="s">
        <v>209</v>
      </c>
      <c r="C3908" s="15" t="str">
        <f t="shared" si="184"/>
        <v>SANTANDER</v>
      </c>
      <c r="D3908" s="23" t="str">
        <f t="shared" si="185"/>
        <v>SANTANDER</v>
      </c>
      <c r="E3908" s="15">
        <v>2021</v>
      </c>
      <c r="F3908" s="15">
        <v>7</v>
      </c>
      <c r="G3908" s="15" t="s">
        <v>198</v>
      </c>
      <c r="H3908" s="17">
        <v>38.871380866471497</v>
      </c>
      <c r="I3908" s="17">
        <v>36.9531615428888</v>
      </c>
      <c r="J3908" s="17">
        <v>40.432859061426299</v>
      </c>
      <c r="K3908" s="17">
        <v>38.357014010590902</v>
      </c>
      <c r="L3908" s="19">
        <v>51.374361469228901</v>
      </c>
    </row>
    <row r="3909" spans="1:12" ht="16" x14ac:dyDescent="0.2">
      <c r="A3909" s="22">
        <f t="shared" si="183"/>
        <v>44409</v>
      </c>
      <c r="B3909" s="16" t="s">
        <v>209</v>
      </c>
      <c r="C3909" s="15" t="str">
        <f t="shared" si="184"/>
        <v>SANTANDER</v>
      </c>
      <c r="D3909" s="23" t="str">
        <f t="shared" si="185"/>
        <v>SANTANDER</v>
      </c>
      <c r="E3909" s="16">
        <v>2021</v>
      </c>
      <c r="F3909" s="16">
        <v>8</v>
      </c>
      <c r="G3909" s="16" t="s">
        <v>198</v>
      </c>
      <c r="H3909" s="18">
        <v>61.268511726759698</v>
      </c>
      <c r="I3909" s="18">
        <v>58.343763995434202</v>
      </c>
      <c r="J3909" s="18">
        <v>60.629716847233098</v>
      </c>
      <c r="K3909" s="18">
        <v>57.682186429008198</v>
      </c>
      <c r="L3909" s="20">
        <v>56.628557528581901</v>
      </c>
    </row>
    <row r="3910" spans="1:12" ht="16" x14ac:dyDescent="0.2">
      <c r="A3910" s="22">
        <f t="shared" si="183"/>
        <v>44440</v>
      </c>
      <c r="B3910" s="15" t="s">
        <v>209</v>
      </c>
      <c r="C3910" s="15" t="str">
        <f t="shared" si="184"/>
        <v>SANTANDER</v>
      </c>
      <c r="D3910" s="23" t="str">
        <f t="shared" si="185"/>
        <v>SANTANDER</v>
      </c>
      <c r="E3910" s="15">
        <v>2021</v>
      </c>
      <c r="F3910" s="15">
        <v>9</v>
      </c>
      <c r="G3910" s="15" t="s">
        <v>198</v>
      </c>
      <c r="H3910" s="17">
        <v>67.658346726740803</v>
      </c>
      <c r="I3910" s="17">
        <v>63.335299538384199</v>
      </c>
      <c r="J3910" s="17">
        <v>64.028370012837399</v>
      </c>
      <c r="K3910" s="17">
        <v>60.036749920953497</v>
      </c>
      <c r="L3910" s="19">
        <v>71.223546582340106</v>
      </c>
    </row>
    <row r="3911" spans="1:12" ht="16" x14ac:dyDescent="0.2">
      <c r="A3911" s="22">
        <f t="shared" si="183"/>
        <v>44470</v>
      </c>
      <c r="B3911" s="16" t="s">
        <v>209</v>
      </c>
      <c r="C3911" s="15" t="str">
        <f t="shared" si="184"/>
        <v>SANTANDER</v>
      </c>
      <c r="D3911" s="23" t="str">
        <f t="shared" si="185"/>
        <v>SANTANDER</v>
      </c>
      <c r="E3911" s="16">
        <v>2021</v>
      </c>
      <c r="F3911" s="16">
        <v>10</v>
      </c>
      <c r="G3911" s="16" t="s">
        <v>198</v>
      </c>
      <c r="H3911" s="18">
        <v>69.7671301281528</v>
      </c>
      <c r="I3911" s="18">
        <v>65.146948298108299</v>
      </c>
      <c r="J3911" s="18">
        <v>69.192557867061396</v>
      </c>
      <c r="K3911" s="18">
        <v>64.609406384352894</v>
      </c>
      <c r="L3911" s="20">
        <v>71.953296035028004</v>
      </c>
    </row>
    <row r="3912" spans="1:12" ht="16" x14ac:dyDescent="0.2">
      <c r="A3912" s="22">
        <f t="shared" si="183"/>
        <v>44501</v>
      </c>
      <c r="B3912" s="15" t="s">
        <v>209</v>
      </c>
      <c r="C3912" s="15" t="str">
        <f t="shared" si="184"/>
        <v>SANTANDER</v>
      </c>
      <c r="D3912" s="23" t="str">
        <f t="shared" si="185"/>
        <v>SANTANDER</v>
      </c>
      <c r="E3912" s="15">
        <v>2021</v>
      </c>
      <c r="F3912" s="15">
        <v>11</v>
      </c>
      <c r="G3912" s="15" t="s">
        <v>198</v>
      </c>
      <c r="H3912" s="17">
        <v>105.669915809023</v>
      </c>
      <c r="I3912" s="17">
        <v>97.838226650960706</v>
      </c>
      <c r="J3912" s="17">
        <v>102.355008822016</v>
      </c>
      <c r="K3912" s="17">
        <v>94.828030004638606</v>
      </c>
      <c r="L3912" s="19">
        <v>70.493797129652194</v>
      </c>
    </row>
    <row r="3913" spans="1:12" ht="16" x14ac:dyDescent="0.2">
      <c r="A3913" s="22">
        <f t="shared" si="183"/>
        <v>44531</v>
      </c>
      <c r="B3913" s="16" t="s">
        <v>209</v>
      </c>
      <c r="C3913" s="15" t="str">
        <f t="shared" si="184"/>
        <v>SANTANDER</v>
      </c>
      <c r="D3913" s="23" t="str">
        <f t="shared" si="185"/>
        <v>SANTANDER</v>
      </c>
      <c r="E3913" s="16">
        <v>2021</v>
      </c>
      <c r="F3913" s="16">
        <v>12</v>
      </c>
      <c r="G3913" s="16" t="s">
        <v>198</v>
      </c>
      <c r="H3913" s="18">
        <v>76.077864244463996</v>
      </c>
      <c r="I3913" s="18">
        <v>70.543117196460699</v>
      </c>
      <c r="J3913" s="18">
        <v>85.605134117554201</v>
      </c>
      <c r="K3913" s="18">
        <v>78.969453006253801</v>
      </c>
      <c r="L3913" s="20">
        <v>62.174653369010002</v>
      </c>
    </row>
    <row r="3914" spans="1:12" ht="16" x14ac:dyDescent="0.2">
      <c r="A3914" s="22">
        <f t="shared" si="183"/>
        <v>44562</v>
      </c>
      <c r="B3914" s="15" t="s">
        <v>209</v>
      </c>
      <c r="C3914" s="15" t="str">
        <f t="shared" si="184"/>
        <v>SANTANDER</v>
      </c>
      <c r="D3914" s="23" t="str">
        <f t="shared" si="185"/>
        <v>SANTANDER</v>
      </c>
      <c r="E3914" s="15">
        <v>2022</v>
      </c>
      <c r="F3914" s="15">
        <v>1</v>
      </c>
      <c r="G3914" s="15" t="s">
        <v>198</v>
      </c>
      <c r="H3914" s="17">
        <v>45.427034026821701</v>
      </c>
      <c r="I3914" s="17">
        <v>41.522331461944397</v>
      </c>
      <c r="J3914" s="17">
        <v>46.912400412461501</v>
      </c>
      <c r="K3914" s="17">
        <v>42.840143706785703</v>
      </c>
      <c r="L3914" s="19">
        <v>36.341522743857901</v>
      </c>
    </row>
    <row r="3915" spans="1:12" ht="16" x14ac:dyDescent="0.2">
      <c r="A3915" s="22">
        <f t="shared" si="183"/>
        <v>44593</v>
      </c>
      <c r="B3915" s="16" t="s">
        <v>209</v>
      </c>
      <c r="C3915" s="15" t="str">
        <f t="shared" si="184"/>
        <v>SANTANDER</v>
      </c>
      <c r="D3915" s="23" t="str">
        <f t="shared" si="185"/>
        <v>SANTANDER</v>
      </c>
      <c r="E3915" s="16">
        <v>2022</v>
      </c>
      <c r="F3915" s="16">
        <v>2</v>
      </c>
      <c r="G3915" s="16" t="s">
        <v>198</v>
      </c>
      <c r="H3915" s="18">
        <v>67.227642354324303</v>
      </c>
      <c r="I3915" s="18">
        <v>59.909135962542898</v>
      </c>
      <c r="J3915" s="18">
        <v>59.369714537214797</v>
      </c>
      <c r="K3915" s="18">
        <v>53.503200679869103</v>
      </c>
      <c r="L3915" s="20">
        <v>54.2933592799805</v>
      </c>
    </row>
    <row r="3916" spans="1:12" ht="16" x14ac:dyDescent="0.2">
      <c r="A3916" s="22">
        <f t="shared" si="183"/>
        <v>44621</v>
      </c>
      <c r="B3916" s="15" t="s">
        <v>209</v>
      </c>
      <c r="C3916" s="15" t="str">
        <f t="shared" si="184"/>
        <v>SANTANDER</v>
      </c>
      <c r="D3916" s="23" t="str">
        <f t="shared" si="185"/>
        <v>SANTANDER</v>
      </c>
      <c r="E3916" s="15">
        <v>2022</v>
      </c>
      <c r="F3916" s="15">
        <v>3</v>
      </c>
      <c r="G3916" s="15" t="s">
        <v>198</v>
      </c>
      <c r="H3916" s="17">
        <v>58.872898999374399</v>
      </c>
      <c r="I3916" s="17">
        <v>52.069809501548498</v>
      </c>
      <c r="J3916" s="17">
        <v>57.765588808006903</v>
      </c>
      <c r="K3916" s="17">
        <v>51.0491933885504</v>
      </c>
      <c r="L3916" s="19">
        <v>60.569204573096599</v>
      </c>
    </row>
    <row r="3917" spans="1:12" ht="16" x14ac:dyDescent="0.2">
      <c r="A3917" s="22">
        <f t="shared" si="183"/>
        <v>44652</v>
      </c>
      <c r="B3917" s="16" t="s">
        <v>209</v>
      </c>
      <c r="C3917" s="15" t="str">
        <f t="shared" si="184"/>
        <v>SANTANDER</v>
      </c>
      <c r="D3917" s="23" t="str">
        <f t="shared" si="185"/>
        <v>SANTANDER</v>
      </c>
      <c r="E3917" s="16">
        <v>2022</v>
      </c>
      <c r="F3917" s="16">
        <v>4</v>
      </c>
      <c r="G3917" s="16" t="s">
        <v>198</v>
      </c>
      <c r="H3917" s="18">
        <v>81.226880144941703</v>
      </c>
      <c r="I3917" s="18">
        <v>72.234696955908902</v>
      </c>
      <c r="J3917" s="18">
        <v>81.404087033167201</v>
      </c>
      <c r="K3917" s="18">
        <v>72.356114275301096</v>
      </c>
      <c r="L3917" s="20">
        <v>63.926052055461</v>
      </c>
    </row>
    <row r="3918" spans="1:12" ht="16" x14ac:dyDescent="0.2">
      <c r="A3918" s="22">
        <f t="shared" si="183"/>
        <v>44682</v>
      </c>
      <c r="B3918" s="15" t="s">
        <v>209</v>
      </c>
      <c r="C3918" s="15" t="str">
        <f t="shared" si="184"/>
        <v>SANTANDER</v>
      </c>
      <c r="D3918" s="23" t="str">
        <f t="shared" si="185"/>
        <v>SANTANDER</v>
      </c>
      <c r="E3918" s="15">
        <v>2022</v>
      </c>
      <c r="F3918" s="15">
        <v>5</v>
      </c>
      <c r="G3918" s="15" t="s">
        <v>198</v>
      </c>
      <c r="H3918" s="17">
        <v>115.728027365534</v>
      </c>
      <c r="I3918" s="17">
        <v>103.02911649042601</v>
      </c>
      <c r="J3918" s="17">
        <v>116.350381927781</v>
      </c>
      <c r="K3918" s="17">
        <v>103.503748084566</v>
      </c>
      <c r="L3918" s="19">
        <v>72.245195816103106</v>
      </c>
    </row>
    <row r="3919" spans="1:12" ht="16" x14ac:dyDescent="0.2">
      <c r="A3919" s="22">
        <f t="shared" si="183"/>
        <v>44713</v>
      </c>
      <c r="B3919" s="16" t="s">
        <v>209</v>
      </c>
      <c r="C3919" s="15" t="str">
        <f t="shared" si="184"/>
        <v>SANTANDER</v>
      </c>
      <c r="D3919" s="23" t="str">
        <f t="shared" si="185"/>
        <v>SANTANDER</v>
      </c>
      <c r="E3919" s="16">
        <v>2022</v>
      </c>
      <c r="F3919" s="16">
        <v>6</v>
      </c>
      <c r="G3919" s="16" t="s">
        <v>198</v>
      </c>
      <c r="H3919" s="18">
        <v>78.748011872052203</v>
      </c>
      <c r="I3919" s="18">
        <v>69.258486935941903</v>
      </c>
      <c r="J3919" s="18">
        <v>79.842972065642797</v>
      </c>
      <c r="K3919" s="18">
        <v>70.131931993679004</v>
      </c>
      <c r="L3919" s="20">
        <v>75.602043298467507</v>
      </c>
    </row>
    <row r="3920" spans="1:12" ht="16" x14ac:dyDescent="0.2">
      <c r="A3920" s="22">
        <f t="shared" si="183"/>
        <v>44743</v>
      </c>
      <c r="B3920" s="15" t="s">
        <v>209</v>
      </c>
      <c r="C3920" s="15" t="str">
        <f t="shared" si="184"/>
        <v>SANTANDER</v>
      </c>
      <c r="D3920" s="23" t="str">
        <f t="shared" si="185"/>
        <v>SANTANDER</v>
      </c>
      <c r="E3920" s="15">
        <v>2022</v>
      </c>
      <c r="F3920" s="15">
        <v>7</v>
      </c>
      <c r="G3920" s="15" t="s">
        <v>198</v>
      </c>
      <c r="H3920" s="17">
        <v>85.456351133950506</v>
      </c>
      <c r="I3920" s="17">
        <v>73.330208384815805</v>
      </c>
      <c r="J3920" s="17">
        <v>82.670019954816297</v>
      </c>
      <c r="K3920" s="17">
        <v>71.140201600459307</v>
      </c>
      <c r="L3920" s="19">
        <v>74.434444174166899</v>
      </c>
    </row>
    <row r="3921" spans="1:12" ht="16" x14ac:dyDescent="0.2">
      <c r="A3921" s="22">
        <f t="shared" si="183"/>
        <v>44774</v>
      </c>
      <c r="B3921" s="16" t="s">
        <v>209</v>
      </c>
      <c r="C3921" s="15" t="str">
        <f t="shared" si="184"/>
        <v>SANTANDER</v>
      </c>
      <c r="D3921" s="23" t="str">
        <f t="shared" si="185"/>
        <v>SANTANDER</v>
      </c>
      <c r="E3921" s="16">
        <v>2022</v>
      </c>
      <c r="F3921" s="16">
        <v>8</v>
      </c>
      <c r="G3921" s="16" t="s">
        <v>198</v>
      </c>
      <c r="H3921" s="18">
        <v>93.834152415419496</v>
      </c>
      <c r="I3921" s="18">
        <v>79.643685192057504</v>
      </c>
      <c r="J3921" s="18">
        <v>93.524898494013399</v>
      </c>
      <c r="K3921" s="18">
        <v>79.355485809834803</v>
      </c>
      <c r="L3921" s="20">
        <v>73.704694721479001</v>
      </c>
    </row>
    <row r="3922" spans="1:12" ht="16" x14ac:dyDescent="0.2">
      <c r="A3922" s="22">
        <f t="shared" si="183"/>
        <v>44805</v>
      </c>
      <c r="B3922" s="15" t="s">
        <v>209</v>
      </c>
      <c r="C3922" s="15" t="str">
        <f t="shared" si="184"/>
        <v>SANTANDER</v>
      </c>
      <c r="D3922" s="23" t="str">
        <f t="shared" si="185"/>
        <v>SANTANDER</v>
      </c>
      <c r="E3922" s="15">
        <v>2022</v>
      </c>
      <c r="F3922" s="15">
        <v>9</v>
      </c>
      <c r="G3922" s="15" t="s">
        <v>198</v>
      </c>
      <c r="H3922" s="17">
        <v>103.78943774568</v>
      </c>
      <c r="I3922" s="17">
        <v>87.290407064156895</v>
      </c>
      <c r="J3922" s="17">
        <v>103.90208393899501</v>
      </c>
      <c r="K3922" s="17">
        <v>87.334184672463095</v>
      </c>
      <c r="L3922" s="19">
        <v>76.623692532230606</v>
      </c>
    </row>
    <row r="3923" spans="1:12" ht="16" x14ac:dyDescent="0.2">
      <c r="A3923" s="22">
        <f t="shared" si="183"/>
        <v>44835</v>
      </c>
      <c r="B3923" s="16" t="s">
        <v>209</v>
      </c>
      <c r="C3923" s="15" t="str">
        <f t="shared" si="184"/>
        <v>SANTANDER</v>
      </c>
      <c r="D3923" s="23" t="str">
        <f t="shared" si="185"/>
        <v>SANTANDER</v>
      </c>
      <c r="E3923" s="16">
        <v>2022</v>
      </c>
      <c r="F3923" s="16">
        <v>10</v>
      </c>
      <c r="G3923" s="16" t="s">
        <v>198</v>
      </c>
      <c r="H3923" s="18">
        <v>117.441898869441</v>
      </c>
      <c r="I3923" s="18">
        <v>98.241818393440496</v>
      </c>
      <c r="J3923" s="18">
        <v>112.60554702382299</v>
      </c>
      <c r="K3923" s="18">
        <v>94.507325235868606</v>
      </c>
      <c r="L3923" s="20">
        <v>77.937241547068894</v>
      </c>
    </row>
    <row r="3924" spans="1:12" ht="16" x14ac:dyDescent="0.2">
      <c r="A3924" s="22">
        <f t="shared" si="183"/>
        <v>44866</v>
      </c>
      <c r="B3924" s="15" t="s">
        <v>209</v>
      </c>
      <c r="C3924" s="15" t="str">
        <f t="shared" si="184"/>
        <v>SANTANDER</v>
      </c>
      <c r="D3924" s="23" t="str">
        <f t="shared" si="185"/>
        <v>SANTANDER</v>
      </c>
      <c r="E3924" s="15">
        <v>2022</v>
      </c>
      <c r="F3924" s="15">
        <v>11</v>
      </c>
      <c r="G3924" s="15" t="s">
        <v>198</v>
      </c>
      <c r="H3924" s="17">
        <v>150.07655538633099</v>
      </c>
      <c r="I3924" s="17">
        <v>125.790917120305</v>
      </c>
      <c r="J3924" s="17">
        <v>149.234424028577</v>
      </c>
      <c r="K3924" s="17">
        <v>125.059164589673</v>
      </c>
      <c r="L3924" s="19">
        <v>77.499391875456098</v>
      </c>
    </row>
    <row r="3925" spans="1:12" ht="16" x14ac:dyDescent="0.2">
      <c r="A3925" s="22">
        <f t="shared" si="183"/>
        <v>44896</v>
      </c>
      <c r="B3925" s="16" t="s">
        <v>209</v>
      </c>
      <c r="C3925" s="15" t="str">
        <f t="shared" si="184"/>
        <v>SANTANDER</v>
      </c>
      <c r="D3925" s="23" t="str">
        <f t="shared" si="185"/>
        <v>SANTANDER</v>
      </c>
      <c r="E3925" s="16">
        <v>2022</v>
      </c>
      <c r="F3925" s="16">
        <v>12</v>
      </c>
      <c r="G3925" s="16" t="s">
        <v>198</v>
      </c>
      <c r="H3925" s="18">
        <v>120.310746143423</v>
      </c>
      <c r="I3925" s="18">
        <v>100.45901757905401</v>
      </c>
      <c r="J3925" s="18">
        <v>115.66743558286601</v>
      </c>
      <c r="K3925" s="18">
        <v>96.836008464452206</v>
      </c>
      <c r="L3925" s="20">
        <v>68.304548771588401</v>
      </c>
    </row>
    <row r="3926" spans="1:12" ht="16" x14ac:dyDescent="0.2">
      <c r="A3926" s="22">
        <f t="shared" si="183"/>
        <v>44927</v>
      </c>
      <c r="B3926" s="15" t="s">
        <v>209</v>
      </c>
      <c r="C3926" s="15" t="str">
        <f t="shared" si="184"/>
        <v>SANTANDER</v>
      </c>
      <c r="D3926" s="23" t="str">
        <f t="shared" si="185"/>
        <v>SANTANDER</v>
      </c>
      <c r="E3926" s="15">
        <v>2023</v>
      </c>
      <c r="F3926" s="15">
        <v>1</v>
      </c>
      <c r="G3926" s="15" t="s">
        <v>198</v>
      </c>
      <c r="H3926" s="17">
        <v>41.903018602279303</v>
      </c>
      <c r="I3926" s="17">
        <v>34.004177414890201</v>
      </c>
      <c r="J3926" s="17">
        <v>45.416421587260402</v>
      </c>
      <c r="K3926" s="17">
        <v>36.774799578776999</v>
      </c>
      <c r="L3926" s="19">
        <v>37.071272196545898</v>
      </c>
    </row>
    <row r="3927" spans="1:12" ht="16" x14ac:dyDescent="0.2">
      <c r="A3927" s="22">
        <f t="shared" si="183"/>
        <v>44958</v>
      </c>
      <c r="B3927" s="16" t="s">
        <v>209</v>
      </c>
      <c r="C3927" s="15" t="str">
        <f t="shared" si="184"/>
        <v>SANTANDER</v>
      </c>
      <c r="D3927" s="23" t="str">
        <f t="shared" si="185"/>
        <v>SANTANDER</v>
      </c>
      <c r="E3927" s="16">
        <v>2023</v>
      </c>
      <c r="F3927" s="16">
        <v>2</v>
      </c>
      <c r="G3927" s="16" t="s">
        <v>198</v>
      </c>
      <c r="H3927" s="18">
        <v>64.666413796631801</v>
      </c>
      <c r="I3927" s="18">
        <v>51.628218970647097</v>
      </c>
      <c r="J3927" s="18">
        <v>65.394328594091803</v>
      </c>
      <c r="K3927" s="18">
        <v>51.973502670835998</v>
      </c>
      <c r="L3927" s="20">
        <v>57.650206762344901</v>
      </c>
    </row>
    <row r="3928" spans="1:12" ht="16" x14ac:dyDescent="0.2">
      <c r="A3928" s="22">
        <f t="shared" si="183"/>
        <v>44986</v>
      </c>
      <c r="B3928" s="15" t="s">
        <v>209</v>
      </c>
      <c r="C3928" s="15" t="str">
        <f t="shared" si="184"/>
        <v>SANTANDER</v>
      </c>
      <c r="D3928" s="23" t="str">
        <f t="shared" si="185"/>
        <v>SANTANDER</v>
      </c>
      <c r="E3928" s="15">
        <v>2023</v>
      </c>
      <c r="F3928" s="15">
        <v>3</v>
      </c>
      <c r="G3928" s="15" t="s">
        <v>198</v>
      </c>
      <c r="H3928" s="17">
        <v>99.446818260259207</v>
      </c>
      <c r="I3928" s="17">
        <v>79.341396211486199</v>
      </c>
      <c r="J3928" s="17">
        <v>93.077462124729806</v>
      </c>
      <c r="K3928" s="17">
        <v>74.380963656496107</v>
      </c>
      <c r="L3928" s="19">
        <v>65.239601070299202</v>
      </c>
    </row>
    <row r="3929" spans="1:12" ht="16" x14ac:dyDescent="0.2">
      <c r="A3929" s="22">
        <f t="shared" si="183"/>
        <v>45017</v>
      </c>
      <c r="B3929" s="16" t="s">
        <v>209</v>
      </c>
      <c r="C3929" s="15" t="str">
        <f t="shared" si="184"/>
        <v>SANTANDER</v>
      </c>
      <c r="D3929" s="23" t="str">
        <f t="shared" si="185"/>
        <v>SANTANDER</v>
      </c>
      <c r="E3929" s="16">
        <v>2023</v>
      </c>
      <c r="F3929" s="16">
        <v>4</v>
      </c>
      <c r="G3929" s="16" t="s">
        <v>198</v>
      </c>
      <c r="H3929" s="18">
        <v>85.674666291988501</v>
      </c>
      <c r="I3929" s="18">
        <v>67.775938350000601</v>
      </c>
      <c r="J3929" s="18">
        <v>83.662569417957798</v>
      </c>
      <c r="K3929" s="18">
        <v>66.341438581285004</v>
      </c>
      <c r="L3929" s="20">
        <v>63.342252493310603</v>
      </c>
    </row>
    <row r="3930" spans="1:12" ht="16" x14ac:dyDescent="0.2">
      <c r="A3930" s="22">
        <f t="shared" si="183"/>
        <v>45047</v>
      </c>
      <c r="B3930" s="15" t="s">
        <v>209</v>
      </c>
      <c r="C3930" s="15" t="str">
        <f t="shared" si="184"/>
        <v>SANTANDER</v>
      </c>
      <c r="D3930" s="23" t="str">
        <f t="shared" si="185"/>
        <v>SANTANDER</v>
      </c>
      <c r="E3930" s="15">
        <v>2023</v>
      </c>
      <c r="F3930" s="15">
        <v>5</v>
      </c>
      <c r="G3930" s="15" t="s">
        <v>198</v>
      </c>
      <c r="H3930" s="17">
        <v>108.976000431608</v>
      </c>
      <c r="I3930" s="17">
        <v>86.332672196059903</v>
      </c>
      <c r="J3930" s="17">
        <v>107.45801187680399</v>
      </c>
      <c r="K3930" s="17">
        <v>85.114696252768496</v>
      </c>
      <c r="L3930" s="19">
        <v>68.742398443201196</v>
      </c>
    </row>
    <row r="3931" spans="1:12" ht="16" x14ac:dyDescent="0.2">
      <c r="A3931" s="22">
        <f t="shared" si="183"/>
        <v>45078</v>
      </c>
      <c r="B3931" s="16" t="s">
        <v>209</v>
      </c>
      <c r="C3931" s="15" t="str">
        <f t="shared" si="184"/>
        <v>SANTANDER</v>
      </c>
      <c r="D3931" s="23" t="str">
        <f t="shared" si="185"/>
        <v>SANTANDER</v>
      </c>
      <c r="E3931" s="16">
        <v>2023</v>
      </c>
      <c r="F3931" s="16">
        <v>6</v>
      </c>
      <c r="G3931" s="16" t="s">
        <v>198</v>
      </c>
      <c r="H3931" s="18">
        <v>83.293891058207507</v>
      </c>
      <c r="I3931" s="18">
        <v>65.277676154427695</v>
      </c>
      <c r="J3931" s="18">
        <v>79.595756339255004</v>
      </c>
      <c r="K3931" s="18">
        <v>62.295891419409202</v>
      </c>
      <c r="L3931" s="20">
        <v>67.574799318900503</v>
      </c>
    </row>
    <row r="3932" spans="1:12" ht="16" x14ac:dyDescent="0.2">
      <c r="A3932" s="22">
        <f t="shared" si="183"/>
        <v>45108</v>
      </c>
      <c r="B3932" s="15" t="s">
        <v>209</v>
      </c>
      <c r="C3932" s="15" t="str">
        <f t="shared" si="184"/>
        <v>SANTANDER</v>
      </c>
      <c r="D3932" s="23" t="str">
        <f t="shared" si="185"/>
        <v>SANTANDER</v>
      </c>
      <c r="E3932" s="15">
        <v>2023</v>
      </c>
      <c r="F3932" s="15">
        <v>7</v>
      </c>
      <c r="G3932" s="15" t="s">
        <v>198</v>
      </c>
      <c r="H3932" s="17">
        <v>88.045427505649002</v>
      </c>
      <c r="I3932" s="17">
        <v>68.963864072233903</v>
      </c>
      <c r="J3932" s="17">
        <v>86.999796145885398</v>
      </c>
      <c r="K3932" s="17">
        <v>68.383176388477395</v>
      </c>
      <c r="L3932" s="19">
        <v>63.342252493310603</v>
      </c>
    </row>
    <row r="3933" spans="1:12" ht="16" x14ac:dyDescent="0.2">
      <c r="A3933" s="22">
        <f t="shared" si="183"/>
        <v>45139</v>
      </c>
      <c r="B3933" s="16" t="s">
        <v>209</v>
      </c>
      <c r="C3933" s="15" t="str">
        <f t="shared" si="184"/>
        <v>SANTANDER</v>
      </c>
      <c r="D3933" s="23" t="str">
        <f t="shared" si="185"/>
        <v>SANTANDER</v>
      </c>
      <c r="E3933" s="16">
        <v>2023</v>
      </c>
      <c r="F3933" s="16">
        <v>8</v>
      </c>
      <c r="G3933" s="16" t="s">
        <v>198</v>
      </c>
      <c r="H3933" s="18">
        <v>84.653021703575106</v>
      </c>
      <c r="I3933" s="18">
        <v>65.818692976765703</v>
      </c>
      <c r="J3933" s="18">
        <v>82.596101589743</v>
      </c>
      <c r="K3933" s="18">
        <v>64.359063857392599</v>
      </c>
      <c r="L3933" s="20">
        <v>61.007054244709302</v>
      </c>
    </row>
    <row r="3934" spans="1:12" ht="16" x14ac:dyDescent="0.2">
      <c r="A3934" s="22">
        <f t="shared" si="183"/>
        <v>45170</v>
      </c>
      <c r="B3934" s="15" t="s">
        <v>209</v>
      </c>
      <c r="C3934" s="15" t="str">
        <f t="shared" si="184"/>
        <v>SANTANDER</v>
      </c>
      <c r="D3934" s="23" t="str">
        <f t="shared" si="185"/>
        <v>SANTANDER</v>
      </c>
      <c r="E3934" s="15">
        <v>2023</v>
      </c>
      <c r="F3934" s="15">
        <v>9</v>
      </c>
      <c r="G3934" s="15" t="s">
        <v>198</v>
      </c>
      <c r="H3934" s="17">
        <v>104.614830464082</v>
      </c>
      <c r="I3934" s="17">
        <v>81.3809306591221</v>
      </c>
      <c r="J3934" s="17">
        <v>102.143564504062</v>
      </c>
      <c r="K3934" s="17">
        <v>79.694552408734097</v>
      </c>
      <c r="L3934" s="19">
        <v>63.050352712235501</v>
      </c>
    </row>
    <row r="3935" spans="1:12" ht="16" x14ac:dyDescent="0.2">
      <c r="A3935" s="22">
        <f t="shared" si="183"/>
        <v>45200</v>
      </c>
      <c r="B3935" s="16" t="s">
        <v>209</v>
      </c>
      <c r="C3935" s="15" t="str">
        <f t="shared" si="184"/>
        <v>SANTANDER</v>
      </c>
      <c r="D3935" s="23" t="str">
        <f t="shared" si="185"/>
        <v>SANTANDER</v>
      </c>
      <c r="E3935" s="16">
        <v>2023</v>
      </c>
      <c r="F3935" s="16">
        <v>10</v>
      </c>
      <c r="G3935" s="16" t="s">
        <v>198</v>
      </c>
      <c r="H3935" s="18">
        <v>121.912979794631</v>
      </c>
      <c r="I3935" s="18">
        <v>95.174948349053395</v>
      </c>
      <c r="J3935" s="18">
        <v>114.047625963641</v>
      </c>
      <c r="K3935" s="18">
        <v>89.352683937069102</v>
      </c>
      <c r="L3935" s="20">
        <v>66.115300413524693</v>
      </c>
    </row>
    <row r="3936" spans="1:12" ht="16" x14ac:dyDescent="0.2">
      <c r="A3936" s="22">
        <f t="shared" si="183"/>
        <v>45231</v>
      </c>
      <c r="B3936" s="15" t="s">
        <v>209</v>
      </c>
      <c r="C3936" s="15" t="str">
        <f t="shared" si="184"/>
        <v>SANTANDER</v>
      </c>
      <c r="D3936" s="23" t="str">
        <f t="shared" si="185"/>
        <v>SANTANDER</v>
      </c>
      <c r="E3936" s="15">
        <v>2023</v>
      </c>
      <c r="F3936" s="15">
        <v>11</v>
      </c>
      <c r="G3936" s="15" t="s">
        <v>198</v>
      </c>
      <c r="H3936" s="17">
        <v>136.88726072077401</v>
      </c>
      <c r="I3936" s="17">
        <v>107.58825567260899</v>
      </c>
      <c r="J3936" s="17">
        <v>134.736924635104</v>
      </c>
      <c r="K3936" s="17">
        <v>105.73449055379299</v>
      </c>
      <c r="L3936" s="19">
        <v>65.531500851374403</v>
      </c>
    </row>
    <row r="3937" spans="1:12" ht="16" x14ac:dyDescent="0.2">
      <c r="A3937" s="22">
        <f t="shared" si="183"/>
        <v>45261</v>
      </c>
      <c r="B3937" s="16" t="s">
        <v>209</v>
      </c>
      <c r="C3937" s="15" t="str">
        <f t="shared" si="184"/>
        <v>SANTANDER</v>
      </c>
      <c r="D3937" s="23" t="str">
        <f t="shared" si="185"/>
        <v>SANTANDER</v>
      </c>
      <c r="E3937" s="16">
        <v>2023</v>
      </c>
      <c r="F3937" s="16">
        <v>12</v>
      </c>
      <c r="G3937" s="16" t="s">
        <v>198</v>
      </c>
      <c r="H3937" s="18">
        <v>104.129170486763</v>
      </c>
      <c r="I3937" s="18">
        <v>81.921051306891698</v>
      </c>
      <c r="J3937" s="18">
        <v>105.309579983456</v>
      </c>
      <c r="K3937" s="18">
        <v>82.453161164270199</v>
      </c>
      <c r="L3937" s="20">
        <v>56.336657747506699</v>
      </c>
    </row>
    <row r="3938" spans="1:12" ht="16" x14ac:dyDescent="0.2">
      <c r="A3938" s="22">
        <f t="shared" si="183"/>
        <v>45292</v>
      </c>
      <c r="B3938" s="15" t="s">
        <v>209</v>
      </c>
      <c r="C3938" s="15" t="str">
        <f t="shared" si="184"/>
        <v>SANTANDER</v>
      </c>
      <c r="D3938" s="23" t="str">
        <f t="shared" si="185"/>
        <v>SANTANDER</v>
      </c>
      <c r="E3938" s="15">
        <v>2024</v>
      </c>
      <c r="F3938" s="15">
        <v>1</v>
      </c>
      <c r="G3938" s="15" t="s">
        <v>198</v>
      </c>
      <c r="H3938" s="17">
        <v>23.127858785087099</v>
      </c>
      <c r="I3938" s="17">
        <v>18.076426231236699</v>
      </c>
      <c r="J3938" s="17">
        <v>34.877508925680402</v>
      </c>
      <c r="K3938" s="17">
        <v>26.731780324680201</v>
      </c>
      <c r="L3938" s="19">
        <v>22.9141328144004</v>
      </c>
    </row>
    <row r="3939" spans="1:12" ht="16" x14ac:dyDescent="0.2">
      <c r="A3939" s="22">
        <f t="shared" si="183"/>
        <v>45323</v>
      </c>
      <c r="B3939" s="16" t="s">
        <v>209</v>
      </c>
      <c r="C3939" s="15" t="str">
        <f t="shared" si="184"/>
        <v>SANTANDER</v>
      </c>
      <c r="D3939" s="23" t="str">
        <f t="shared" si="185"/>
        <v>SANTANDER</v>
      </c>
      <c r="E3939" s="16">
        <v>2024</v>
      </c>
      <c r="F3939" s="16">
        <v>2</v>
      </c>
      <c r="G3939" s="16" t="s">
        <v>198</v>
      </c>
      <c r="H3939" s="18">
        <v>69.5667887503446</v>
      </c>
      <c r="I3939" s="18">
        <v>53.555715887010699</v>
      </c>
      <c r="J3939" s="18">
        <v>66.477094764355996</v>
      </c>
      <c r="K3939" s="18">
        <v>51.311522290134803</v>
      </c>
      <c r="L3939" s="20">
        <v>50.206762344928201</v>
      </c>
    </row>
    <row r="3940" spans="1:12" ht="16" x14ac:dyDescent="0.2">
      <c r="A3940" s="22">
        <f t="shared" si="183"/>
        <v>45352</v>
      </c>
      <c r="B3940" s="15" t="s">
        <v>209</v>
      </c>
      <c r="C3940" s="15" t="str">
        <f t="shared" si="184"/>
        <v>SANTANDER</v>
      </c>
      <c r="D3940" s="23" t="str">
        <f t="shared" si="185"/>
        <v>SANTANDER</v>
      </c>
      <c r="E3940" s="15">
        <v>2024</v>
      </c>
      <c r="F3940" s="15">
        <v>3</v>
      </c>
      <c r="G3940" s="15" t="s">
        <v>198</v>
      </c>
      <c r="H3940" s="17">
        <v>86.629239585259299</v>
      </c>
      <c r="I3940" s="17">
        <v>66.804791819607502</v>
      </c>
      <c r="J3940" s="17">
        <v>83.976245302657404</v>
      </c>
      <c r="K3940" s="17">
        <v>64.853716383343894</v>
      </c>
      <c r="L3940" s="19">
        <v>64.072001945998593</v>
      </c>
    </row>
    <row r="3941" spans="1:12" ht="16" x14ac:dyDescent="0.2">
      <c r="A3941" s="22">
        <f t="shared" si="183"/>
        <v>45383</v>
      </c>
      <c r="B3941" s="16" t="s">
        <v>209</v>
      </c>
      <c r="C3941" s="15" t="str">
        <f t="shared" si="184"/>
        <v>SANTANDER</v>
      </c>
      <c r="D3941" s="23" t="str">
        <f t="shared" si="185"/>
        <v>SANTANDER</v>
      </c>
      <c r="E3941" s="16">
        <v>2024</v>
      </c>
      <c r="F3941" s="16">
        <v>4</v>
      </c>
      <c r="G3941" s="16" t="s">
        <v>198</v>
      </c>
      <c r="H3941" s="18">
        <v>112.231698291329</v>
      </c>
      <c r="I3941" s="18">
        <v>86.007656729173902</v>
      </c>
      <c r="J3941" s="18">
        <v>107.562339197833</v>
      </c>
      <c r="K3941" s="18">
        <v>82.563924678262893</v>
      </c>
      <c r="L3941" s="20">
        <v>71.3694964728776</v>
      </c>
    </row>
    <row r="3942" spans="1:12" ht="16" x14ac:dyDescent="0.2">
      <c r="A3942" s="22">
        <f t="shared" si="183"/>
        <v>45413</v>
      </c>
      <c r="B3942" s="15" t="s">
        <v>209</v>
      </c>
      <c r="C3942" s="15" t="str">
        <f t="shared" si="184"/>
        <v>SANTANDER</v>
      </c>
      <c r="D3942" s="23" t="str">
        <f t="shared" si="185"/>
        <v>SANTANDER</v>
      </c>
      <c r="E3942" s="15">
        <v>2024</v>
      </c>
      <c r="F3942" s="15">
        <v>5</v>
      </c>
      <c r="G3942" s="15" t="s">
        <v>198</v>
      </c>
      <c r="H3942" s="17">
        <v>93.838172149554595</v>
      </c>
      <c r="I3942" s="17">
        <v>71.435508683228207</v>
      </c>
      <c r="J3942" s="17">
        <v>90.712201242755697</v>
      </c>
      <c r="K3942" s="17">
        <v>69.190245789502498</v>
      </c>
      <c r="L3942" s="19">
        <v>67.574799318900503</v>
      </c>
    </row>
    <row r="3943" spans="1:12" ht="16" x14ac:dyDescent="0.2">
      <c r="A3943" s="22">
        <f t="shared" si="183"/>
        <v>45444</v>
      </c>
      <c r="B3943" s="16" t="s">
        <v>209</v>
      </c>
      <c r="C3943" s="15" t="str">
        <f t="shared" si="184"/>
        <v>SANTANDER</v>
      </c>
      <c r="D3943" s="23" t="str">
        <f t="shared" si="185"/>
        <v>SANTANDER</v>
      </c>
      <c r="E3943" s="16">
        <v>2024</v>
      </c>
      <c r="F3943" s="16">
        <v>6</v>
      </c>
      <c r="G3943" s="16" t="s">
        <v>198</v>
      </c>
      <c r="H3943" s="18">
        <v>77.323809677935898</v>
      </c>
      <c r="I3943" s="18">
        <v>58.663897849967</v>
      </c>
      <c r="J3943" s="18">
        <v>75.005575261095601</v>
      </c>
      <c r="K3943" s="18">
        <v>57.0433433587175</v>
      </c>
      <c r="L3943" s="20">
        <v>65.531500851374403</v>
      </c>
    </row>
    <row r="3944" spans="1:12" ht="16" x14ac:dyDescent="0.2">
      <c r="A3944" s="22">
        <f t="shared" si="183"/>
        <v>45474</v>
      </c>
      <c r="B3944" s="15" t="s">
        <v>209</v>
      </c>
      <c r="C3944" s="15" t="str">
        <f t="shared" si="184"/>
        <v>SANTANDER</v>
      </c>
      <c r="D3944" s="23" t="str">
        <f t="shared" si="185"/>
        <v>SANTANDER</v>
      </c>
      <c r="E3944" s="15">
        <v>2024</v>
      </c>
      <c r="F3944" s="15">
        <v>7</v>
      </c>
      <c r="G3944" s="15" t="s">
        <v>198</v>
      </c>
      <c r="H3944" s="17">
        <v>73.390177766501395</v>
      </c>
      <c r="I3944" s="17">
        <v>55.591300746920297</v>
      </c>
      <c r="J3944" s="17">
        <v>72.973481515229807</v>
      </c>
      <c r="K3944" s="17">
        <v>55.302578187093701</v>
      </c>
      <c r="L3944" s="19">
        <v>65.385550960836795</v>
      </c>
    </row>
    <row r="3945" spans="1:12" ht="16" x14ac:dyDescent="0.2">
      <c r="A3945" s="22">
        <f t="shared" si="183"/>
        <v>45505</v>
      </c>
      <c r="B3945" s="16" t="s">
        <v>209</v>
      </c>
      <c r="C3945" s="15" t="str">
        <f t="shared" si="184"/>
        <v>SANTANDER</v>
      </c>
      <c r="D3945" s="23" t="str">
        <f t="shared" si="185"/>
        <v>SANTANDER</v>
      </c>
      <c r="E3945" s="16">
        <v>2024</v>
      </c>
      <c r="F3945" s="16">
        <v>8</v>
      </c>
      <c r="G3945" s="16" t="s">
        <v>198</v>
      </c>
      <c r="H3945" s="18">
        <v>80.821438561004697</v>
      </c>
      <c r="I3945" s="18">
        <v>61.1883232359625</v>
      </c>
      <c r="J3945" s="18">
        <v>80.772648929417599</v>
      </c>
      <c r="K3945" s="18">
        <v>61.210197168912401</v>
      </c>
      <c r="L3945" s="20">
        <v>68.012648990513298</v>
      </c>
    </row>
    <row r="3946" spans="1:12" ht="16" x14ac:dyDescent="0.2">
      <c r="A3946" s="22">
        <f t="shared" si="183"/>
        <v>45536</v>
      </c>
      <c r="B3946" s="15" t="s">
        <v>209</v>
      </c>
      <c r="C3946" s="15" t="str">
        <f t="shared" si="184"/>
        <v>SANTANDER</v>
      </c>
      <c r="D3946" s="23" t="str">
        <f t="shared" si="185"/>
        <v>SANTANDER</v>
      </c>
      <c r="E3946" s="15">
        <v>2024</v>
      </c>
      <c r="F3946" s="15">
        <v>9</v>
      </c>
      <c r="G3946" s="15" t="s">
        <v>198</v>
      </c>
      <c r="H3946" s="17">
        <v>111.705402018744</v>
      </c>
      <c r="I3946" s="17">
        <v>84.897014460837397</v>
      </c>
      <c r="J3946" s="17">
        <v>108.547555112833</v>
      </c>
      <c r="K3946" s="17">
        <v>82.616828093862495</v>
      </c>
      <c r="L3946" s="19">
        <v>70.3478472391146</v>
      </c>
    </row>
    <row r="3947" spans="1:12" ht="16" x14ac:dyDescent="0.2">
      <c r="A3947" s="22">
        <f t="shared" si="183"/>
        <v>45566</v>
      </c>
      <c r="B3947" s="16" t="s">
        <v>209</v>
      </c>
      <c r="C3947" s="15" t="str">
        <f t="shared" si="184"/>
        <v>SANTANDER</v>
      </c>
      <c r="D3947" s="23" t="str">
        <f t="shared" si="185"/>
        <v>SANTANDER</v>
      </c>
      <c r="E3947" s="16">
        <v>2024</v>
      </c>
      <c r="F3947" s="16">
        <v>10</v>
      </c>
      <c r="G3947" s="16" t="s">
        <v>198</v>
      </c>
      <c r="H3947" s="18">
        <v>136.705690813508</v>
      </c>
      <c r="I3947" s="18">
        <v>103.721424134746</v>
      </c>
      <c r="J3947" s="18">
        <v>132.977133599674</v>
      </c>
      <c r="K3947" s="18">
        <v>101.09709485454199</v>
      </c>
      <c r="L3947" s="20">
        <v>70.639747020189702</v>
      </c>
    </row>
    <row r="3948" spans="1:12" ht="16" x14ac:dyDescent="0.2">
      <c r="A3948" s="22">
        <f t="shared" si="183"/>
        <v>45597</v>
      </c>
      <c r="B3948" s="15" t="s">
        <v>209</v>
      </c>
      <c r="C3948" s="15" t="str">
        <f t="shared" si="184"/>
        <v>SANTANDER</v>
      </c>
      <c r="D3948" s="23" t="str">
        <f t="shared" si="185"/>
        <v>SANTANDER</v>
      </c>
      <c r="E3948" s="15">
        <v>2024</v>
      </c>
      <c r="F3948" s="15">
        <v>11</v>
      </c>
      <c r="G3948" s="15" t="s">
        <v>198</v>
      </c>
      <c r="H3948" s="17">
        <v>130.22346384584699</v>
      </c>
      <c r="I3948" s="17">
        <v>99.128334877234707</v>
      </c>
      <c r="J3948" s="17">
        <v>135.60079447671001</v>
      </c>
      <c r="K3948" s="17">
        <v>103.329046391107</v>
      </c>
      <c r="L3948" s="19">
        <v>71.3694964728776</v>
      </c>
    </row>
    <row r="3949" spans="1:12" ht="16" x14ac:dyDescent="0.2">
      <c r="A3949" s="22">
        <f t="shared" si="183"/>
        <v>45627</v>
      </c>
      <c r="B3949" s="16" t="s">
        <v>209</v>
      </c>
      <c r="C3949" s="15" t="str">
        <f t="shared" si="184"/>
        <v>SANTANDER</v>
      </c>
      <c r="D3949" s="23" t="str">
        <f t="shared" si="185"/>
        <v>SANTANDER</v>
      </c>
      <c r="E3949" s="16">
        <v>2024</v>
      </c>
      <c r="F3949" s="16">
        <v>12</v>
      </c>
      <c r="G3949" s="16" t="s">
        <v>198</v>
      </c>
      <c r="H3949" s="18">
        <v>69.892337256197905</v>
      </c>
      <c r="I3949" s="18">
        <v>52.839662312045</v>
      </c>
      <c r="J3949" s="18">
        <v>75.040959313874794</v>
      </c>
      <c r="K3949" s="18">
        <v>56.342359104173198</v>
      </c>
      <c r="L3949" s="20">
        <v>55.023108732668497</v>
      </c>
    </row>
    <row r="3950" spans="1:12" ht="16" x14ac:dyDescent="0.2">
      <c r="A3950" s="22">
        <f t="shared" si="183"/>
        <v>45658</v>
      </c>
      <c r="B3950" s="15" t="s">
        <v>209</v>
      </c>
      <c r="C3950" s="15" t="str">
        <f t="shared" si="184"/>
        <v>SANTANDER</v>
      </c>
      <c r="D3950" s="23" t="str">
        <f t="shared" si="185"/>
        <v>SANTANDER</v>
      </c>
      <c r="E3950" s="15">
        <v>2025</v>
      </c>
      <c r="F3950" s="15">
        <v>1</v>
      </c>
      <c r="G3950" s="15" t="s">
        <v>198</v>
      </c>
      <c r="H3950" s="17">
        <v>47.739979619893802</v>
      </c>
      <c r="I3950" s="17">
        <v>36.325104393731102</v>
      </c>
      <c r="J3950" s="17">
        <v>53.159419417593</v>
      </c>
      <c r="K3950" s="17">
        <v>40.0412174248127</v>
      </c>
      <c r="L3950" s="19">
        <v>24.811481391389002</v>
      </c>
    </row>
    <row r="3951" spans="1:12" ht="16" x14ac:dyDescent="0.2">
      <c r="A3951" s="22">
        <f t="shared" si="183"/>
        <v>45689</v>
      </c>
      <c r="B3951" s="16" t="s">
        <v>209</v>
      </c>
      <c r="C3951" s="15" t="str">
        <f t="shared" si="184"/>
        <v>SANTANDER</v>
      </c>
      <c r="D3951" s="23" t="str">
        <f t="shared" si="185"/>
        <v>SANTANDER</v>
      </c>
      <c r="E3951" s="16">
        <v>2025</v>
      </c>
      <c r="F3951" s="16">
        <v>2</v>
      </c>
      <c r="G3951" s="16" t="s">
        <v>198</v>
      </c>
      <c r="H3951" s="18">
        <v>63.227996123523099</v>
      </c>
      <c r="I3951" s="18">
        <v>46.8384356760034</v>
      </c>
      <c r="J3951" s="18">
        <v>58.597692950177297</v>
      </c>
      <c r="K3951" s="18">
        <v>43.777091965062198</v>
      </c>
      <c r="L3951" s="20">
        <v>45.536365847725598</v>
      </c>
    </row>
    <row r="3952" spans="1:12" ht="16" x14ac:dyDescent="0.2">
      <c r="A3952" s="22">
        <f t="shared" si="183"/>
        <v>45717</v>
      </c>
      <c r="B3952" s="15" t="s">
        <v>209</v>
      </c>
      <c r="C3952" s="15" t="str">
        <f t="shared" si="184"/>
        <v>SANTANDER</v>
      </c>
      <c r="D3952" s="23" t="str">
        <f t="shared" si="185"/>
        <v>SANTANDER</v>
      </c>
      <c r="E3952" s="15">
        <v>2025</v>
      </c>
      <c r="F3952" s="15">
        <v>3</v>
      </c>
      <c r="G3952" s="15" t="s">
        <v>198</v>
      </c>
      <c r="H3952" s="17">
        <v>78.936296339855005</v>
      </c>
      <c r="I3952" s="17">
        <v>58.448731874781998</v>
      </c>
      <c r="J3952" s="17">
        <v>75.785571626568398</v>
      </c>
      <c r="K3952" s="17">
        <v>56.421495113782299</v>
      </c>
      <c r="L3952" s="19">
        <v>61.7368036973972</v>
      </c>
    </row>
    <row r="3953" spans="1:12" ht="16" x14ac:dyDescent="0.2">
      <c r="A3953" s="22">
        <f t="shared" si="183"/>
        <v>45748</v>
      </c>
      <c r="B3953" s="16" t="s">
        <v>209</v>
      </c>
      <c r="C3953" s="15" t="str">
        <f t="shared" si="184"/>
        <v>SANTANDER</v>
      </c>
      <c r="D3953" s="23" t="str">
        <f t="shared" si="185"/>
        <v>SANTANDER</v>
      </c>
      <c r="E3953" s="16">
        <v>2025</v>
      </c>
      <c r="F3953" s="16">
        <v>4</v>
      </c>
      <c r="G3953" s="16" t="s">
        <v>198</v>
      </c>
      <c r="H3953" s="18">
        <v>92.747185056964199</v>
      </c>
      <c r="I3953" s="18">
        <v>68.938868479918298</v>
      </c>
      <c r="J3953" s="18">
        <v>87.957321311896905</v>
      </c>
      <c r="K3953" s="18">
        <v>65.698980716754406</v>
      </c>
      <c r="L3953" s="20">
        <v>69.618097786426702</v>
      </c>
    </row>
    <row r="3954" spans="1:12" ht="16" x14ac:dyDescent="0.2">
      <c r="A3954" s="22">
        <f t="shared" si="183"/>
        <v>45778</v>
      </c>
      <c r="B3954" s="15" t="s">
        <v>209</v>
      </c>
      <c r="C3954" s="15" t="str">
        <f t="shared" si="184"/>
        <v>SANTANDER</v>
      </c>
      <c r="D3954" s="23" t="str">
        <f t="shared" si="185"/>
        <v>SANTANDER</v>
      </c>
      <c r="E3954" s="15">
        <v>2025</v>
      </c>
      <c r="F3954" s="15">
        <v>5</v>
      </c>
      <c r="G3954" s="15" t="s">
        <v>198</v>
      </c>
      <c r="H3954" s="17">
        <v>117.638347403758</v>
      </c>
      <c r="I3954" s="17">
        <v>87.304943978889</v>
      </c>
      <c r="J3954" s="17">
        <v>113.616261811783</v>
      </c>
      <c r="K3954" s="17">
        <v>84.553149647656497</v>
      </c>
      <c r="L3954" s="19">
        <v>65.677450741911898</v>
      </c>
    </row>
    <row r="3955" spans="1:12" ht="16" x14ac:dyDescent="0.2">
      <c r="A3955" s="22">
        <f t="shared" si="183"/>
        <v>45809</v>
      </c>
      <c r="B3955" s="16" t="s">
        <v>209</v>
      </c>
      <c r="C3955" s="15" t="str">
        <f t="shared" si="184"/>
        <v>SANTANDER</v>
      </c>
      <c r="D3955" s="23" t="str">
        <f t="shared" si="185"/>
        <v>SANTANDER</v>
      </c>
      <c r="E3955" s="16">
        <v>2025</v>
      </c>
      <c r="F3955" s="16">
        <v>6</v>
      </c>
      <c r="G3955" s="16" t="s">
        <v>198</v>
      </c>
      <c r="H3955" s="18">
        <v>62.478402734549</v>
      </c>
      <c r="I3955" s="18">
        <v>45.896828048543597</v>
      </c>
      <c r="J3955" s="18">
        <v>57.320327041058697</v>
      </c>
      <c r="K3955" s="18">
        <v>42.443289729829402</v>
      </c>
      <c r="L3955" s="20">
        <v>62.9044028216979</v>
      </c>
    </row>
    <row r="3956" spans="1:12" ht="16" x14ac:dyDescent="0.2">
      <c r="A3956" s="22">
        <f t="shared" si="183"/>
        <v>45839</v>
      </c>
      <c r="B3956" s="15" t="s">
        <v>209</v>
      </c>
      <c r="C3956" s="15" t="str">
        <f t="shared" si="184"/>
        <v>SANTANDER</v>
      </c>
      <c r="D3956" s="23" t="str">
        <f t="shared" si="185"/>
        <v>SANTANDER</v>
      </c>
      <c r="E3956" s="15">
        <v>2025</v>
      </c>
      <c r="F3956" s="15">
        <v>7</v>
      </c>
      <c r="G3956" s="15" t="s">
        <v>198</v>
      </c>
      <c r="H3956" s="17">
        <v>74.754308436775602</v>
      </c>
      <c r="I3956" s="17">
        <v>55.5248736017788</v>
      </c>
      <c r="J3956" s="17">
        <v>74.332489988790797</v>
      </c>
      <c r="K3956" s="17">
        <v>55.225457828293202</v>
      </c>
      <c r="L3956" s="19">
        <v>66.115300413524693</v>
      </c>
    </row>
    <row r="3957" spans="1:12" ht="16" x14ac:dyDescent="0.2">
      <c r="A3957" s="22">
        <f t="shared" si="183"/>
        <v>45870</v>
      </c>
      <c r="B3957" s="16" t="s">
        <v>209</v>
      </c>
      <c r="C3957" s="15" t="str">
        <f t="shared" si="184"/>
        <v>SANTANDER</v>
      </c>
      <c r="D3957" s="23" t="str">
        <f t="shared" si="185"/>
        <v>SANTANDER</v>
      </c>
      <c r="E3957" s="16">
        <v>2025</v>
      </c>
      <c r="F3957" s="16">
        <v>8</v>
      </c>
      <c r="G3957" s="16" t="s">
        <v>198</v>
      </c>
      <c r="H3957" s="18">
        <v>63.862773911966599</v>
      </c>
      <c r="I3957" s="18">
        <v>47.040924442492198</v>
      </c>
      <c r="J3957" s="18">
        <v>64.172280721041304</v>
      </c>
      <c r="K3957" s="18">
        <v>47.233311054268803</v>
      </c>
      <c r="L3957" s="20">
        <v>67.282899537825301</v>
      </c>
    </row>
    <row r="3958" spans="1:12" ht="16" x14ac:dyDescent="0.2">
      <c r="A3958" s="22">
        <f t="shared" si="183"/>
        <v>43101</v>
      </c>
      <c r="B3958" s="15" t="s">
        <v>209</v>
      </c>
      <c r="C3958" s="15" t="str">
        <f t="shared" si="184"/>
        <v>SANTANDER</v>
      </c>
      <c r="D3958" s="23" t="str">
        <f t="shared" si="185"/>
        <v>SANTANDER</v>
      </c>
      <c r="E3958" s="15">
        <v>2018</v>
      </c>
      <c r="F3958" s="15">
        <v>1</v>
      </c>
      <c r="G3958" s="15" t="s">
        <v>201</v>
      </c>
      <c r="H3958" s="17">
        <v>103.29017879613799</v>
      </c>
      <c r="I3958" s="17">
        <v>102.194310959863</v>
      </c>
      <c r="J3958" s="17">
        <v>96.662980053243004</v>
      </c>
      <c r="K3958" s="17">
        <v>95.550186516197499</v>
      </c>
      <c r="L3958" s="19">
        <v>112.524398178269</v>
      </c>
    </row>
    <row r="3959" spans="1:12" ht="16" x14ac:dyDescent="0.2">
      <c r="A3959" s="22">
        <f t="shared" si="183"/>
        <v>43132</v>
      </c>
      <c r="B3959" s="16" t="s">
        <v>209</v>
      </c>
      <c r="C3959" s="15" t="str">
        <f t="shared" si="184"/>
        <v>SANTANDER</v>
      </c>
      <c r="D3959" s="23" t="str">
        <f t="shared" si="185"/>
        <v>SANTANDER</v>
      </c>
      <c r="E3959" s="16">
        <v>2018</v>
      </c>
      <c r="F3959" s="16">
        <v>2</v>
      </c>
      <c r="G3959" s="16" t="s">
        <v>201</v>
      </c>
      <c r="H3959" s="18">
        <v>93.6059255550811</v>
      </c>
      <c r="I3959" s="18">
        <v>93.316503243948603</v>
      </c>
      <c r="J3959" s="18">
        <v>96.820498902584006</v>
      </c>
      <c r="K3959" s="18">
        <v>96.405127605750394</v>
      </c>
      <c r="L3959" s="20">
        <v>116.623292127521</v>
      </c>
    </row>
    <row r="3960" spans="1:12" ht="16" x14ac:dyDescent="0.2">
      <c r="A3960" s="22">
        <f t="shared" si="183"/>
        <v>43160</v>
      </c>
      <c r="B3960" s="15" t="s">
        <v>209</v>
      </c>
      <c r="C3960" s="15" t="str">
        <f t="shared" si="184"/>
        <v>SANTANDER</v>
      </c>
      <c r="D3960" s="23" t="str">
        <f t="shared" si="185"/>
        <v>SANTANDER</v>
      </c>
      <c r="E3960" s="15">
        <v>2018</v>
      </c>
      <c r="F3960" s="15">
        <v>3</v>
      </c>
      <c r="G3960" s="15" t="s">
        <v>201</v>
      </c>
      <c r="H3960" s="17">
        <v>104.571712423725</v>
      </c>
      <c r="I3960" s="17">
        <v>104.026252711224</v>
      </c>
      <c r="J3960" s="17">
        <v>102.39295843497599</v>
      </c>
      <c r="K3960" s="17">
        <v>101.900213963106</v>
      </c>
      <c r="L3960" s="19">
        <v>96.909564085881598</v>
      </c>
    </row>
    <row r="3961" spans="1:12" ht="16" x14ac:dyDescent="0.2">
      <c r="A3961" s="22">
        <f t="shared" si="183"/>
        <v>43191</v>
      </c>
      <c r="B3961" s="16" t="s">
        <v>209</v>
      </c>
      <c r="C3961" s="15" t="str">
        <f t="shared" si="184"/>
        <v>SANTANDER</v>
      </c>
      <c r="D3961" s="23" t="str">
        <f t="shared" si="185"/>
        <v>SANTANDER</v>
      </c>
      <c r="E3961" s="16">
        <v>2018</v>
      </c>
      <c r="F3961" s="16">
        <v>4</v>
      </c>
      <c r="G3961" s="16" t="s">
        <v>201</v>
      </c>
      <c r="H3961" s="18">
        <v>109.36576926531001</v>
      </c>
      <c r="I3961" s="18">
        <v>109.437393863341</v>
      </c>
      <c r="J3961" s="18">
        <v>108.142225263822</v>
      </c>
      <c r="K3961" s="18">
        <v>108.14422334201799</v>
      </c>
      <c r="L3961" s="20">
        <v>97.299934938191299</v>
      </c>
    </row>
    <row r="3962" spans="1:12" ht="16" x14ac:dyDescent="0.2">
      <c r="A3962" s="22">
        <f t="shared" si="183"/>
        <v>43221</v>
      </c>
      <c r="B3962" s="15" t="s">
        <v>209</v>
      </c>
      <c r="C3962" s="15" t="str">
        <f t="shared" si="184"/>
        <v>SANTANDER</v>
      </c>
      <c r="D3962" s="23" t="str">
        <f t="shared" si="185"/>
        <v>SANTANDER</v>
      </c>
      <c r="E3962" s="15">
        <v>2018</v>
      </c>
      <c r="F3962" s="15">
        <v>5</v>
      </c>
      <c r="G3962" s="15" t="s">
        <v>201</v>
      </c>
      <c r="H3962" s="17">
        <v>101.81038319195299</v>
      </c>
      <c r="I3962" s="17">
        <v>102.916360650345</v>
      </c>
      <c r="J3962" s="17">
        <v>97.5981339273321</v>
      </c>
      <c r="K3962" s="17">
        <v>98.655241728254595</v>
      </c>
      <c r="L3962" s="19">
        <v>97.299934938191299</v>
      </c>
    </row>
    <row r="3963" spans="1:12" ht="16" x14ac:dyDescent="0.2">
      <c r="A3963" s="22">
        <f t="shared" si="183"/>
        <v>43252</v>
      </c>
      <c r="B3963" s="16" t="s">
        <v>209</v>
      </c>
      <c r="C3963" s="15" t="str">
        <f t="shared" si="184"/>
        <v>SANTANDER</v>
      </c>
      <c r="D3963" s="23" t="str">
        <f t="shared" si="185"/>
        <v>SANTANDER</v>
      </c>
      <c r="E3963" s="16">
        <v>2018</v>
      </c>
      <c r="F3963" s="16">
        <v>6</v>
      </c>
      <c r="G3963" s="16" t="s">
        <v>201</v>
      </c>
      <c r="H3963" s="18">
        <v>93.096870168978896</v>
      </c>
      <c r="I3963" s="18">
        <v>93.639306998784505</v>
      </c>
      <c r="J3963" s="18">
        <v>91.336032532999894</v>
      </c>
      <c r="K3963" s="18">
        <v>91.861122148105494</v>
      </c>
      <c r="L3963" s="20">
        <v>98.178269355888105</v>
      </c>
    </row>
    <row r="3964" spans="1:12" ht="16" x14ac:dyDescent="0.2">
      <c r="A3964" s="22">
        <f t="shared" si="183"/>
        <v>43282</v>
      </c>
      <c r="B3964" s="15" t="s">
        <v>209</v>
      </c>
      <c r="C3964" s="15" t="str">
        <f t="shared" si="184"/>
        <v>SANTANDER</v>
      </c>
      <c r="D3964" s="23" t="str">
        <f t="shared" si="185"/>
        <v>SANTANDER</v>
      </c>
      <c r="E3964" s="15">
        <v>2018</v>
      </c>
      <c r="F3964" s="15">
        <v>7</v>
      </c>
      <c r="G3964" s="15" t="s">
        <v>201</v>
      </c>
      <c r="H3964" s="17">
        <v>88.756951236669806</v>
      </c>
      <c r="I3964" s="17">
        <v>89.107525625996502</v>
      </c>
      <c r="J3964" s="17">
        <v>94.062764329215995</v>
      </c>
      <c r="K3964" s="17">
        <v>94.430458796184993</v>
      </c>
      <c r="L3964" s="19">
        <v>97.787898503578404</v>
      </c>
    </row>
    <row r="3965" spans="1:12" ht="16" x14ac:dyDescent="0.2">
      <c r="A3965" s="22">
        <f t="shared" si="183"/>
        <v>43313</v>
      </c>
      <c r="B3965" s="16" t="s">
        <v>209</v>
      </c>
      <c r="C3965" s="15" t="str">
        <f t="shared" si="184"/>
        <v>SANTANDER</v>
      </c>
      <c r="D3965" s="23" t="str">
        <f t="shared" si="185"/>
        <v>SANTANDER</v>
      </c>
      <c r="E3965" s="16">
        <v>2018</v>
      </c>
      <c r="F3965" s="16">
        <v>8</v>
      </c>
      <c r="G3965" s="16" t="s">
        <v>201</v>
      </c>
      <c r="H3965" s="18">
        <v>99.737158502809706</v>
      </c>
      <c r="I3965" s="18">
        <v>99.915776206638</v>
      </c>
      <c r="J3965" s="18">
        <v>101.875542563115</v>
      </c>
      <c r="K3965" s="18">
        <v>102.042058356583</v>
      </c>
      <c r="L3965" s="20">
        <v>96.128822381262196</v>
      </c>
    </row>
    <row r="3966" spans="1:12" ht="16" x14ac:dyDescent="0.2">
      <c r="A3966" s="22">
        <f t="shared" si="183"/>
        <v>43344</v>
      </c>
      <c r="B3966" s="15" t="s">
        <v>209</v>
      </c>
      <c r="C3966" s="15" t="str">
        <f t="shared" si="184"/>
        <v>SANTANDER</v>
      </c>
      <c r="D3966" s="23" t="str">
        <f t="shared" si="185"/>
        <v>SANTANDER</v>
      </c>
      <c r="E3966" s="15">
        <v>2018</v>
      </c>
      <c r="F3966" s="15">
        <v>9</v>
      </c>
      <c r="G3966" s="15" t="s">
        <v>201</v>
      </c>
      <c r="H3966" s="17">
        <v>104.985786795914</v>
      </c>
      <c r="I3966" s="17">
        <v>104.83357410076501</v>
      </c>
      <c r="J3966" s="17">
        <v>102.32101188520799</v>
      </c>
      <c r="K3966" s="17">
        <v>102.142518055178</v>
      </c>
      <c r="L3966" s="19">
        <v>97.202342225113895</v>
      </c>
    </row>
    <row r="3967" spans="1:12" ht="16" x14ac:dyDescent="0.2">
      <c r="A3967" s="22">
        <f t="shared" si="183"/>
        <v>43374</v>
      </c>
      <c r="B3967" s="16" t="s">
        <v>209</v>
      </c>
      <c r="C3967" s="15" t="str">
        <f t="shared" si="184"/>
        <v>SANTANDER</v>
      </c>
      <c r="D3967" s="23" t="str">
        <f t="shared" si="185"/>
        <v>SANTANDER</v>
      </c>
      <c r="E3967" s="16">
        <v>2018</v>
      </c>
      <c r="F3967" s="16">
        <v>10</v>
      </c>
      <c r="G3967" s="16" t="s">
        <v>201</v>
      </c>
      <c r="H3967" s="18">
        <v>97.019848235288507</v>
      </c>
      <c r="I3967" s="18">
        <v>97.406456300659102</v>
      </c>
      <c r="J3967" s="18">
        <v>106.13112473223001</v>
      </c>
      <c r="K3967" s="18">
        <v>106.637839936779</v>
      </c>
      <c r="L3967" s="20">
        <v>97.202342225113895</v>
      </c>
    </row>
    <row r="3968" spans="1:12" ht="16" x14ac:dyDescent="0.2">
      <c r="A3968" s="22">
        <f t="shared" si="183"/>
        <v>43405</v>
      </c>
      <c r="B3968" s="15" t="s">
        <v>209</v>
      </c>
      <c r="C3968" s="15" t="str">
        <f t="shared" si="184"/>
        <v>SANTANDER</v>
      </c>
      <c r="D3968" s="23" t="str">
        <f t="shared" si="185"/>
        <v>SANTANDER</v>
      </c>
      <c r="E3968" s="15">
        <v>2018</v>
      </c>
      <c r="F3968" s="15">
        <v>11</v>
      </c>
      <c r="G3968" s="15" t="s">
        <v>201</v>
      </c>
      <c r="H3968" s="17">
        <v>107.26858194961601</v>
      </c>
      <c r="I3968" s="17">
        <v>106.92565674929099</v>
      </c>
      <c r="J3968" s="17">
        <v>103.44676938207</v>
      </c>
      <c r="K3968" s="17">
        <v>103.247050517692</v>
      </c>
      <c r="L3968" s="19">
        <v>95.933636955107303</v>
      </c>
    </row>
    <row r="3969" spans="1:12" ht="16" x14ac:dyDescent="0.2">
      <c r="A3969" s="22">
        <f t="shared" si="183"/>
        <v>43435</v>
      </c>
      <c r="B3969" s="16" t="s">
        <v>209</v>
      </c>
      <c r="C3969" s="15" t="str">
        <f t="shared" si="184"/>
        <v>SANTANDER</v>
      </c>
      <c r="D3969" s="23" t="str">
        <f t="shared" si="185"/>
        <v>SANTANDER</v>
      </c>
      <c r="E3969" s="16">
        <v>2018</v>
      </c>
      <c r="F3969" s="16">
        <v>12</v>
      </c>
      <c r="G3969" s="16" t="s">
        <v>201</v>
      </c>
      <c r="H3969" s="18">
        <v>96.490833878515204</v>
      </c>
      <c r="I3969" s="18">
        <v>96.280882589144397</v>
      </c>
      <c r="J3969" s="18">
        <v>99.209957993203702</v>
      </c>
      <c r="K3969" s="18">
        <v>98.983959034150502</v>
      </c>
      <c r="L3969" s="20">
        <v>96.909564085881598</v>
      </c>
    </row>
    <row r="3970" spans="1:12" ht="16" x14ac:dyDescent="0.2">
      <c r="A3970" s="22">
        <f t="shared" ref="A3970:A4033" si="186">DATE(E3970,F3970,1)</f>
        <v>43466</v>
      </c>
      <c r="B3970" s="15" t="s">
        <v>209</v>
      </c>
      <c r="C3970" s="15" t="str">
        <f t="shared" si="184"/>
        <v>SANTANDER</v>
      </c>
      <c r="D3970" s="23" t="str">
        <f t="shared" si="185"/>
        <v>SANTANDER</v>
      </c>
      <c r="E3970" s="15">
        <v>2019</v>
      </c>
      <c r="F3970" s="15">
        <v>1</v>
      </c>
      <c r="G3970" s="15" t="s">
        <v>201</v>
      </c>
      <c r="H3970" s="17">
        <v>110.549229969389</v>
      </c>
      <c r="I3970" s="17">
        <v>110.531649209322</v>
      </c>
      <c r="J3970" s="17">
        <v>98.457907372641898</v>
      </c>
      <c r="K3970" s="17">
        <v>97.978813818620793</v>
      </c>
      <c r="L3970" s="19">
        <v>94.274560832791096</v>
      </c>
    </row>
    <row r="3971" spans="1:12" ht="16" x14ac:dyDescent="0.2">
      <c r="A3971" s="22">
        <f t="shared" si="186"/>
        <v>43497</v>
      </c>
      <c r="B3971" s="16" t="s">
        <v>209</v>
      </c>
      <c r="C3971" s="15" t="str">
        <f t="shared" ref="C3971:C4034" si="187">UPPER(B3971)</f>
        <v>SANTANDER</v>
      </c>
      <c r="D3971" s="23" t="str">
        <f t="shared" ref="D3971:D4034" si="188">SUBSTITUTE(SUBSTITUTE(SUBSTITUTE(SUBSTITUTE(SUBSTITUTE(SUBSTITUTE(SUBSTITUTE(SUBSTITUTE(SUBSTITUTE(SUBSTITUTE(C3971,"á","a"),"é","e"),"í","i"),"ó","o"),"ú","u"),"Á","A"),"É","E"),"Í","I"),"Ó","O"),"Ú","U")</f>
        <v>SANTANDER</v>
      </c>
      <c r="E3971" s="16">
        <v>2019</v>
      </c>
      <c r="F3971" s="16">
        <v>2</v>
      </c>
      <c r="G3971" s="16" t="s">
        <v>201</v>
      </c>
      <c r="H3971" s="18">
        <v>97.8514836280129</v>
      </c>
      <c r="I3971" s="18">
        <v>96.1204485919516</v>
      </c>
      <c r="J3971" s="18">
        <v>96.766622219061503</v>
      </c>
      <c r="K3971" s="18">
        <v>95.096304941540893</v>
      </c>
      <c r="L3971" s="20">
        <v>93.591411841249197</v>
      </c>
    </row>
    <row r="3972" spans="1:12" ht="16" x14ac:dyDescent="0.2">
      <c r="A3972" s="22">
        <f t="shared" si="186"/>
        <v>43525</v>
      </c>
      <c r="B3972" s="15" t="s">
        <v>209</v>
      </c>
      <c r="C3972" s="15" t="str">
        <f t="shared" si="187"/>
        <v>SANTANDER</v>
      </c>
      <c r="D3972" s="23" t="str">
        <f t="shared" si="188"/>
        <v>SANTANDER</v>
      </c>
      <c r="E3972" s="15">
        <v>2019</v>
      </c>
      <c r="F3972" s="15">
        <v>3</v>
      </c>
      <c r="G3972" s="15" t="s">
        <v>201</v>
      </c>
      <c r="H3972" s="17">
        <v>96.027356676069701</v>
      </c>
      <c r="I3972" s="17">
        <v>93.578295016470705</v>
      </c>
      <c r="J3972" s="17">
        <v>105.673631068887</v>
      </c>
      <c r="K3972" s="17">
        <v>102.931863548463</v>
      </c>
      <c r="L3972" s="19">
        <v>95.152895250488001</v>
      </c>
    </row>
    <row r="3973" spans="1:12" ht="16" x14ac:dyDescent="0.2">
      <c r="A3973" s="22">
        <f t="shared" si="186"/>
        <v>43556</v>
      </c>
      <c r="B3973" s="16" t="s">
        <v>209</v>
      </c>
      <c r="C3973" s="15" t="str">
        <f t="shared" si="187"/>
        <v>SANTANDER</v>
      </c>
      <c r="D3973" s="23" t="str">
        <f t="shared" si="188"/>
        <v>SANTANDER</v>
      </c>
      <c r="E3973" s="16">
        <v>2019</v>
      </c>
      <c r="F3973" s="16">
        <v>4</v>
      </c>
      <c r="G3973" s="16" t="s">
        <v>201</v>
      </c>
      <c r="H3973" s="18">
        <v>91.837722279601806</v>
      </c>
      <c r="I3973" s="18">
        <v>89.162173962457899</v>
      </c>
      <c r="J3973" s="18">
        <v>99.367468444056996</v>
      </c>
      <c r="K3973" s="18">
        <v>96.516413309332506</v>
      </c>
      <c r="L3973" s="20">
        <v>97.104749512036406</v>
      </c>
    </row>
    <row r="3974" spans="1:12" ht="16" x14ac:dyDescent="0.2">
      <c r="A3974" s="22">
        <f t="shared" si="186"/>
        <v>43586</v>
      </c>
      <c r="B3974" s="15" t="s">
        <v>209</v>
      </c>
      <c r="C3974" s="15" t="str">
        <f t="shared" si="187"/>
        <v>SANTANDER</v>
      </c>
      <c r="D3974" s="23" t="str">
        <f t="shared" si="188"/>
        <v>SANTANDER</v>
      </c>
      <c r="E3974" s="15">
        <v>2019</v>
      </c>
      <c r="F3974" s="15">
        <v>5</v>
      </c>
      <c r="G3974" s="15" t="s">
        <v>201</v>
      </c>
      <c r="H3974" s="17">
        <v>108.131255528883</v>
      </c>
      <c r="I3974" s="17">
        <v>103.920139535914</v>
      </c>
      <c r="J3974" s="17">
        <v>107.656461198557</v>
      </c>
      <c r="K3974" s="17">
        <v>103.456019542479</v>
      </c>
      <c r="L3974" s="19">
        <v>96.421600520494493</v>
      </c>
    </row>
    <row r="3975" spans="1:12" ht="16" x14ac:dyDescent="0.2">
      <c r="A3975" s="22">
        <f t="shared" si="186"/>
        <v>43617</v>
      </c>
      <c r="B3975" s="16" t="s">
        <v>209</v>
      </c>
      <c r="C3975" s="15" t="str">
        <f t="shared" si="187"/>
        <v>SANTANDER</v>
      </c>
      <c r="D3975" s="23" t="str">
        <f t="shared" si="188"/>
        <v>SANTANDER</v>
      </c>
      <c r="E3975" s="16">
        <v>2019</v>
      </c>
      <c r="F3975" s="16">
        <v>6</v>
      </c>
      <c r="G3975" s="16" t="s">
        <v>201</v>
      </c>
      <c r="H3975" s="18">
        <v>97.133291934834006</v>
      </c>
      <c r="I3975" s="18">
        <v>93.469162293390497</v>
      </c>
      <c r="J3975" s="18">
        <v>96.756177814864898</v>
      </c>
      <c r="K3975" s="18">
        <v>93.060627908943204</v>
      </c>
      <c r="L3975" s="20">
        <v>94.957709824333094</v>
      </c>
    </row>
    <row r="3976" spans="1:12" ht="16" x14ac:dyDescent="0.2">
      <c r="A3976" s="22">
        <f t="shared" si="186"/>
        <v>43647</v>
      </c>
      <c r="B3976" s="15" t="s">
        <v>209</v>
      </c>
      <c r="C3976" s="15" t="str">
        <f t="shared" si="187"/>
        <v>SANTANDER</v>
      </c>
      <c r="D3976" s="23" t="str">
        <f t="shared" si="188"/>
        <v>SANTANDER</v>
      </c>
      <c r="E3976" s="15">
        <v>2019</v>
      </c>
      <c r="F3976" s="15">
        <v>7</v>
      </c>
      <c r="G3976" s="15" t="s">
        <v>201</v>
      </c>
      <c r="H3976" s="17">
        <v>97.380146961733502</v>
      </c>
      <c r="I3976" s="17">
        <v>94.503072423179304</v>
      </c>
      <c r="J3976" s="17">
        <v>105.868342226389</v>
      </c>
      <c r="K3976" s="17">
        <v>102.74273077207999</v>
      </c>
      <c r="L3976" s="19">
        <v>93.884189980481494</v>
      </c>
    </row>
    <row r="3977" spans="1:12" ht="16" x14ac:dyDescent="0.2">
      <c r="A3977" s="22">
        <f t="shared" si="186"/>
        <v>43678</v>
      </c>
      <c r="B3977" s="16" t="s">
        <v>209</v>
      </c>
      <c r="C3977" s="15" t="str">
        <f t="shared" si="187"/>
        <v>SANTANDER</v>
      </c>
      <c r="D3977" s="23" t="str">
        <f t="shared" si="188"/>
        <v>SANTANDER</v>
      </c>
      <c r="E3977" s="16">
        <v>2019</v>
      </c>
      <c r="F3977" s="16">
        <v>8</v>
      </c>
      <c r="G3977" s="16" t="s">
        <v>201</v>
      </c>
      <c r="H3977" s="18">
        <v>102.97102270470999</v>
      </c>
      <c r="I3977" s="18">
        <v>100.719012716962</v>
      </c>
      <c r="J3977" s="18">
        <v>107.43754263834199</v>
      </c>
      <c r="K3977" s="18">
        <v>105.053240499198</v>
      </c>
      <c r="L3977" s="20">
        <v>92.810670136629795</v>
      </c>
    </row>
    <row r="3978" spans="1:12" ht="16" x14ac:dyDescent="0.2">
      <c r="A3978" s="22">
        <f t="shared" si="186"/>
        <v>43709</v>
      </c>
      <c r="B3978" s="15" t="s">
        <v>209</v>
      </c>
      <c r="C3978" s="15" t="str">
        <f t="shared" si="187"/>
        <v>SANTANDER</v>
      </c>
      <c r="D3978" s="23" t="str">
        <f t="shared" si="188"/>
        <v>SANTANDER</v>
      </c>
      <c r="E3978" s="15">
        <v>2019</v>
      </c>
      <c r="F3978" s="15">
        <v>9</v>
      </c>
      <c r="G3978" s="15" t="s">
        <v>201</v>
      </c>
      <c r="H3978" s="17">
        <v>101.669839700746</v>
      </c>
      <c r="I3978" s="17">
        <v>97.597116386440106</v>
      </c>
      <c r="J3978" s="17">
        <v>107.75359454351999</v>
      </c>
      <c r="K3978" s="17">
        <v>103.332664025325</v>
      </c>
      <c r="L3978" s="19">
        <v>91.249186727391006</v>
      </c>
    </row>
    <row r="3979" spans="1:12" ht="16" x14ac:dyDescent="0.2">
      <c r="A3979" s="22">
        <f t="shared" si="186"/>
        <v>43739</v>
      </c>
      <c r="B3979" s="16" t="s">
        <v>209</v>
      </c>
      <c r="C3979" s="15" t="str">
        <f t="shared" si="187"/>
        <v>SANTANDER</v>
      </c>
      <c r="D3979" s="23" t="str">
        <f t="shared" si="188"/>
        <v>SANTANDER</v>
      </c>
      <c r="E3979" s="16">
        <v>2019</v>
      </c>
      <c r="F3979" s="16">
        <v>10</v>
      </c>
      <c r="G3979" s="16" t="s">
        <v>201</v>
      </c>
      <c r="H3979" s="18">
        <v>107.767999934174</v>
      </c>
      <c r="I3979" s="18">
        <v>101.764029639482</v>
      </c>
      <c r="J3979" s="18">
        <v>106.26992548321201</v>
      </c>
      <c r="K3979" s="18">
        <v>100.374037487377</v>
      </c>
      <c r="L3979" s="20">
        <v>90.175666883539293</v>
      </c>
    </row>
    <row r="3980" spans="1:12" ht="16" x14ac:dyDescent="0.2">
      <c r="A3980" s="22">
        <f t="shared" si="186"/>
        <v>43770</v>
      </c>
      <c r="B3980" s="15" t="s">
        <v>209</v>
      </c>
      <c r="C3980" s="15" t="str">
        <f t="shared" si="187"/>
        <v>SANTANDER</v>
      </c>
      <c r="D3980" s="23" t="str">
        <f t="shared" si="188"/>
        <v>SANTANDER</v>
      </c>
      <c r="E3980" s="15">
        <v>2019</v>
      </c>
      <c r="F3980" s="15">
        <v>11</v>
      </c>
      <c r="G3980" s="15" t="s">
        <v>201</v>
      </c>
      <c r="H3980" s="17">
        <v>87.110497002993796</v>
      </c>
      <c r="I3980" s="17">
        <v>82.120794656492606</v>
      </c>
      <c r="J3980" s="17">
        <v>91.802282303684805</v>
      </c>
      <c r="K3980" s="17">
        <v>86.420699204749198</v>
      </c>
      <c r="L3980" s="19">
        <v>89.980481457384499</v>
      </c>
    </row>
    <row r="3981" spans="1:12" ht="16" x14ac:dyDescent="0.2">
      <c r="A3981" s="22">
        <f t="shared" si="186"/>
        <v>43800</v>
      </c>
      <c r="B3981" s="16" t="s">
        <v>209</v>
      </c>
      <c r="C3981" s="15" t="str">
        <f t="shared" si="187"/>
        <v>SANTANDER</v>
      </c>
      <c r="D3981" s="23" t="str">
        <f t="shared" si="188"/>
        <v>SANTANDER</v>
      </c>
      <c r="E3981" s="16">
        <v>2019</v>
      </c>
      <c r="F3981" s="16">
        <v>12</v>
      </c>
      <c r="G3981" s="16" t="s">
        <v>201</v>
      </c>
      <c r="H3981" s="18">
        <v>103.512068204389</v>
      </c>
      <c r="I3981" s="18">
        <v>95.357043897160906</v>
      </c>
      <c r="J3981" s="18">
        <v>102.74491178131601</v>
      </c>
      <c r="K3981" s="18">
        <v>94.739120698325195</v>
      </c>
      <c r="L3981" s="20">
        <v>89.394925178920005</v>
      </c>
    </row>
    <row r="3982" spans="1:12" ht="16" x14ac:dyDescent="0.2">
      <c r="A3982" s="22">
        <f t="shared" si="186"/>
        <v>43831</v>
      </c>
      <c r="B3982" s="15" t="s">
        <v>209</v>
      </c>
      <c r="C3982" s="15" t="str">
        <f t="shared" si="187"/>
        <v>SANTANDER</v>
      </c>
      <c r="D3982" s="23" t="str">
        <f t="shared" si="188"/>
        <v>SANTANDER</v>
      </c>
      <c r="E3982" s="15">
        <v>2020</v>
      </c>
      <c r="F3982" s="15">
        <v>1</v>
      </c>
      <c r="G3982" s="15" t="s">
        <v>201</v>
      </c>
      <c r="H3982" s="17">
        <v>97.1336534008434</v>
      </c>
      <c r="I3982" s="17">
        <v>87.537892211373503</v>
      </c>
      <c r="J3982" s="17">
        <v>98.895135989604796</v>
      </c>
      <c r="K3982" s="17">
        <v>89.056943534113103</v>
      </c>
      <c r="L3982" s="19">
        <v>89.199739752765097</v>
      </c>
    </row>
    <row r="3983" spans="1:12" ht="16" x14ac:dyDescent="0.2">
      <c r="A3983" s="22">
        <f t="shared" si="186"/>
        <v>43862</v>
      </c>
      <c r="B3983" s="16" t="s">
        <v>209</v>
      </c>
      <c r="C3983" s="15" t="str">
        <f t="shared" si="187"/>
        <v>SANTANDER</v>
      </c>
      <c r="D3983" s="23" t="str">
        <f t="shared" si="188"/>
        <v>SANTANDER</v>
      </c>
      <c r="E3983" s="16">
        <v>2020</v>
      </c>
      <c r="F3983" s="16">
        <v>2</v>
      </c>
      <c r="G3983" s="16" t="s">
        <v>201</v>
      </c>
      <c r="H3983" s="18">
        <v>98.353295274518203</v>
      </c>
      <c r="I3983" s="18">
        <v>88.393197620394702</v>
      </c>
      <c r="J3983" s="18">
        <v>99.683865130644307</v>
      </c>
      <c r="K3983" s="18">
        <v>89.838303219676604</v>
      </c>
      <c r="L3983" s="20">
        <v>90.273259596616796</v>
      </c>
    </row>
    <row r="3984" spans="1:12" ht="16" x14ac:dyDescent="0.2">
      <c r="A3984" s="22">
        <f t="shared" si="186"/>
        <v>43891</v>
      </c>
      <c r="B3984" s="15" t="s">
        <v>209</v>
      </c>
      <c r="C3984" s="15" t="str">
        <f t="shared" si="187"/>
        <v>SANTANDER</v>
      </c>
      <c r="D3984" s="23" t="str">
        <f t="shared" si="188"/>
        <v>SANTANDER</v>
      </c>
      <c r="E3984" s="15">
        <v>2020</v>
      </c>
      <c r="F3984" s="15">
        <v>3</v>
      </c>
      <c r="G3984" s="15" t="s">
        <v>201</v>
      </c>
      <c r="H3984" s="17">
        <v>106.42937558876901</v>
      </c>
      <c r="I3984" s="17">
        <v>95.105551365731898</v>
      </c>
      <c r="J3984" s="17">
        <v>91.311225898245198</v>
      </c>
      <c r="K3984" s="17">
        <v>81.577757582144898</v>
      </c>
      <c r="L3984" s="19">
        <v>90.468445022771604</v>
      </c>
    </row>
    <row r="3985" spans="1:12" ht="16" x14ac:dyDescent="0.2">
      <c r="A3985" s="22">
        <f t="shared" si="186"/>
        <v>43922</v>
      </c>
      <c r="B3985" s="16" t="s">
        <v>209</v>
      </c>
      <c r="C3985" s="15" t="str">
        <f t="shared" si="187"/>
        <v>SANTANDER</v>
      </c>
      <c r="D3985" s="23" t="str">
        <f t="shared" si="188"/>
        <v>SANTANDER</v>
      </c>
      <c r="E3985" s="16">
        <v>2020</v>
      </c>
      <c r="F3985" s="16">
        <v>4</v>
      </c>
      <c r="G3985" s="16" t="s">
        <v>201</v>
      </c>
      <c r="H3985" s="18">
        <v>77.719604857824507</v>
      </c>
      <c r="I3985" s="18">
        <v>69.795526999960899</v>
      </c>
      <c r="J3985" s="18">
        <v>76.826585841472195</v>
      </c>
      <c r="K3985" s="18">
        <v>69.162184640264002</v>
      </c>
      <c r="L3985" s="20">
        <v>87.150292778139203</v>
      </c>
    </row>
    <row r="3986" spans="1:12" ht="16" x14ac:dyDescent="0.2">
      <c r="A3986" s="22">
        <f t="shared" si="186"/>
        <v>43952</v>
      </c>
      <c r="B3986" s="15" t="s">
        <v>209</v>
      </c>
      <c r="C3986" s="15" t="str">
        <f t="shared" si="187"/>
        <v>SANTANDER</v>
      </c>
      <c r="D3986" s="23" t="str">
        <f t="shared" si="188"/>
        <v>SANTANDER</v>
      </c>
      <c r="E3986" s="15">
        <v>2020</v>
      </c>
      <c r="F3986" s="15">
        <v>5</v>
      </c>
      <c r="G3986" s="15" t="s">
        <v>201</v>
      </c>
      <c r="H3986" s="17">
        <v>75.465953151201404</v>
      </c>
      <c r="I3986" s="17">
        <v>67.845118536867105</v>
      </c>
      <c r="J3986" s="17">
        <v>84.179309215634802</v>
      </c>
      <c r="K3986" s="17">
        <v>75.543047040291299</v>
      </c>
      <c r="L3986" s="19">
        <v>87.052700065061799</v>
      </c>
    </row>
    <row r="3987" spans="1:12" ht="16" x14ac:dyDescent="0.2">
      <c r="A3987" s="22">
        <f t="shared" si="186"/>
        <v>43983</v>
      </c>
      <c r="B3987" s="16" t="s">
        <v>209</v>
      </c>
      <c r="C3987" s="15" t="str">
        <f t="shared" si="187"/>
        <v>SANTANDER</v>
      </c>
      <c r="D3987" s="23" t="str">
        <f t="shared" si="188"/>
        <v>SANTANDER</v>
      </c>
      <c r="E3987" s="16">
        <v>2020</v>
      </c>
      <c r="F3987" s="16">
        <v>6</v>
      </c>
      <c r="G3987" s="16" t="s">
        <v>201</v>
      </c>
      <c r="H3987" s="18">
        <v>80.234712536359496</v>
      </c>
      <c r="I3987" s="18">
        <v>72.405504138620003</v>
      </c>
      <c r="J3987" s="18">
        <v>90.411252055518602</v>
      </c>
      <c r="K3987" s="18">
        <v>81.294035734979801</v>
      </c>
      <c r="L3987" s="20">
        <v>86.857514638906906</v>
      </c>
    </row>
    <row r="3988" spans="1:12" ht="16" x14ac:dyDescent="0.2">
      <c r="A3988" s="22">
        <f t="shared" si="186"/>
        <v>44013</v>
      </c>
      <c r="B3988" s="15" t="s">
        <v>209</v>
      </c>
      <c r="C3988" s="15" t="str">
        <f t="shared" si="187"/>
        <v>SANTANDER</v>
      </c>
      <c r="D3988" s="23" t="str">
        <f t="shared" si="188"/>
        <v>SANTANDER</v>
      </c>
      <c r="E3988" s="15">
        <v>2020</v>
      </c>
      <c r="F3988" s="15">
        <v>7</v>
      </c>
      <c r="G3988" s="15" t="s">
        <v>201</v>
      </c>
      <c r="H3988" s="17">
        <v>87.176927862558202</v>
      </c>
      <c r="I3988" s="17">
        <v>78.548531907665406</v>
      </c>
      <c r="J3988" s="17">
        <v>94.412525476587604</v>
      </c>
      <c r="K3988" s="17">
        <v>85.1869768103453</v>
      </c>
      <c r="L3988" s="19">
        <v>86.759921925829502</v>
      </c>
    </row>
    <row r="3989" spans="1:12" ht="16" x14ac:dyDescent="0.2">
      <c r="A3989" s="22">
        <f t="shared" si="186"/>
        <v>44044</v>
      </c>
      <c r="B3989" s="16" t="s">
        <v>209</v>
      </c>
      <c r="C3989" s="15" t="str">
        <f t="shared" si="187"/>
        <v>SANTANDER</v>
      </c>
      <c r="D3989" s="23" t="str">
        <f t="shared" si="188"/>
        <v>SANTANDER</v>
      </c>
      <c r="E3989" s="16">
        <v>2020</v>
      </c>
      <c r="F3989" s="16">
        <v>8</v>
      </c>
      <c r="G3989" s="16" t="s">
        <v>201</v>
      </c>
      <c r="H3989" s="18">
        <v>90.480617695871899</v>
      </c>
      <c r="I3989" s="18">
        <v>81.498742045561201</v>
      </c>
      <c r="J3989" s="18">
        <v>91.913259108518602</v>
      </c>
      <c r="K3989" s="18">
        <v>83.060030846230404</v>
      </c>
      <c r="L3989" s="20">
        <v>86.759921925829502</v>
      </c>
    </row>
    <row r="3990" spans="1:12" ht="16" x14ac:dyDescent="0.2">
      <c r="A3990" s="22">
        <f t="shared" si="186"/>
        <v>44075</v>
      </c>
      <c r="B3990" s="15" t="s">
        <v>209</v>
      </c>
      <c r="C3990" s="15" t="str">
        <f t="shared" si="187"/>
        <v>SANTANDER</v>
      </c>
      <c r="D3990" s="23" t="str">
        <f t="shared" si="188"/>
        <v>SANTANDER</v>
      </c>
      <c r="E3990" s="15">
        <v>2020</v>
      </c>
      <c r="F3990" s="15">
        <v>9</v>
      </c>
      <c r="G3990" s="15" t="s">
        <v>201</v>
      </c>
      <c r="H3990" s="17">
        <v>94.485033198596497</v>
      </c>
      <c r="I3990" s="17">
        <v>82.931987563751903</v>
      </c>
      <c r="J3990" s="17">
        <v>104.050196185187</v>
      </c>
      <c r="K3990" s="17">
        <v>91.333672563277105</v>
      </c>
      <c r="L3990" s="19">
        <v>89.004554326610304</v>
      </c>
    </row>
    <row r="3991" spans="1:12" ht="16" x14ac:dyDescent="0.2">
      <c r="A3991" s="22">
        <f t="shared" si="186"/>
        <v>44105</v>
      </c>
      <c r="B3991" s="16" t="s">
        <v>209</v>
      </c>
      <c r="C3991" s="15" t="str">
        <f t="shared" si="187"/>
        <v>SANTANDER</v>
      </c>
      <c r="D3991" s="23" t="str">
        <f t="shared" si="188"/>
        <v>SANTANDER</v>
      </c>
      <c r="E3991" s="16">
        <v>2020</v>
      </c>
      <c r="F3991" s="16">
        <v>10</v>
      </c>
      <c r="G3991" s="16" t="s">
        <v>201</v>
      </c>
      <c r="H3991" s="18">
        <v>99.961452139866097</v>
      </c>
      <c r="I3991" s="18">
        <v>85.9221114370376</v>
      </c>
      <c r="J3991" s="18">
        <v>106.790288995102</v>
      </c>
      <c r="K3991" s="18">
        <v>91.6483907047445</v>
      </c>
      <c r="L3991" s="20">
        <v>89.687703318152202</v>
      </c>
    </row>
    <row r="3992" spans="1:12" ht="16" x14ac:dyDescent="0.2">
      <c r="A3992" s="22">
        <f t="shared" si="186"/>
        <v>44136</v>
      </c>
      <c r="B3992" s="15" t="s">
        <v>209</v>
      </c>
      <c r="C3992" s="15" t="str">
        <f t="shared" si="187"/>
        <v>SANTANDER</v>
      </c>
      <c r="D3992" s="23" t="str">
        <f t="shared" si="188"/>
        <v>SANTANDER</v>
      </c>
      <c r="E3992" s="15">
        <v>2020</v>
      </c>
      <c r="F3992" s="15">
        <v>11</v>
      </c>
      <c r="G3992" s="15" t="s">
        <v>201</v>
      </c>
      <c r="H3992" s="17">
        <v>112.67422702074801</v>
      </c>
      <c r="I3992" s="17">
        <v>95.886289143469497</v>
      </c>
      <c r="J3992" s="17">
        <v>108.008723220961</v>
      </c>
      <c r="K3992" s="17">
        <v>91.744428566234006</v>
      </c>
      <c r="L3992" s="19">
        <v>90.273259596616796</v>
      </c>
    </row>
    <row r="3993" spans="1:12" ht="16" x14ac:dyDescent="0.2">
      <c r="A3993" s="22">
        <f t="shared" si="186"/>
        <v>44166</v>
      </c>
      <c r="B3993" s="16" t="s">
        <v>209</v>
      </c>
      <c r="C3993" s="15" t="str">
        <f t="shared" si="187"/>
        <v>SANTANDER</v>
      </c>
      <c r="D3993" s="23" t="str">
        <f t="shared" si="188"/>
        <v>SANTANDER</v>
      </c>
      <c r="E3993" s="16">
        <v>2020</v>
      </c>
      <c r="F3993" s="16">
        <v>12</v>
      </c>
      <c r="G3993" s="16" t="s">
        <v>201</v>
      </c>
      <c r="H3993" s="18">
        <v>109.22453087014399</v>
      </c>
      <c r="I3993" s="18">
        <v>90.338961673903398</v>
      </c>
      <c r="J3993" s="18">
        <v>115.051853535818</v>
      </c>
      <c r="K3993" s="18">
        <v>95.636426010023797</v>
      </c>
      <c r="L3993" s="20">
        <v>90.566037735849093</v>
      </c>
    </row>
    <row r="3994" spans="1:12" ht="16" x14ac:dyDescent="0.2">
      <c r="A3994" s="22">
        <f t="shared" si="186"/>
        <v>44197</v>
      </c>
      <c r="B3994" s="15" t="s">
        <v>209</v>
      </c>
      <c r="C3994" s="15" t="str">
        <f t="shared" si="187"/>
        <v>SANTANDER</v>
      </c>
      <c r="D3994" s="23" t="str">
        <f t="shared" si="188"/>
        <v>SANTANDER</v>
      </c>
      <c r="E3994" s="15">
        <v>2021</v>
      </c>
      <c r="F3994" s="15">
        <v>1</v>
      </c>
      <c r="G3994" s="15" t="s">
        <v>201</v>
      </c>
      <c r="H3994" s="17">
        <v>109.245338739015</v>
      </c>
      <c r="I3994" s="17">
        <v>90.282216808346902</v>
      </c>
      <c r="J3994" s="17">
        <v>105.981886438888</v>
      </c>
      <c r="K3994" s="17">
        <v>87.310346905478397</v>
      </c>
      <c r="L3994" s="19">
        <v>90.663630448926497</v>
      </c>
    </row>
    <row r="3995" spans="1:12" ht="16" x14ac:dyDescent="0.2">
      <c r="A3995" s="22">
        <f t="shared" si="186"/>
        <v>44228</v>
      </c>
      <c r="B3995" s="16" t="s">
        <v>209</v>
      </c>
      <c r="C3995" s="15" t="str">
        <f t="shared" si="187"/>
        <v>SANTANDER</v>
      </c>
      <c r="D3995" s="23" t="str">
        <f t="shared" si="188"/>
        <v>SANTANDER</v>
      </c>
      <c r="E3995" s="16">
        <v>2021</v>
      </c>
      <c r="F3995" s="16">
        <v>2</v>
      </c>
      <c r="G3995" s="16" t="s">
        <v>201</v>
      </c>
      <c r="H3995" s="18">
        <v>111.366507027962</v>
      </c>
      <c r="I3995" s="18">
        <v>90.981004093118898</v>
      </c>
      <c r="J3995" s="18">
        <v>114.817596873654</v>
      </c>
      <c r="K3995" s="18">
        <v>92.763732752945899</v>
      </c>
      <c r="L3995" s="20">
        <v>91.639557579700707</v>
      </c>
    </row>
    <row r="3996" spans="1:12" ht="16" x14ac:dyDescent="0.2">
      <c r="A3996" s="22">
        <f t="shared" si="186"/>
        <v>44256</v>
      </c>
      <c r="B3996" s="15" t="s">
        <v>209</v>
      </c>
      <c r="C3996" s="15" t="str">
        <f t="shared" si="187"/>
        <v>SANTANDER</v>
      </c>
      <c r="D3996" s="23" t="str">
        <f t="shared" si="188"/>
        <v>SANTANDER</v>
      </c>
      <c r="E3996" s="15">
        <v>2021</v>
      </c>
      <c r="F3996" s="15">
        <v>3</v>
      </c>
      <c r="G3996" s="15" t="s">
        <v>201</v>
      </c>
      <c r="H3996" s="17">
        <v>134.107929529768</v>
      </c>
      <c r="I3996" s="17">
        <v>109.053270694266</v>
      </c>
      <c r="J3996" s="17">
        <v>131.523752333977</v>
      </c>
      <c r="K3996" s="17">
        <v>106.017307111999</v>
      </c>
      <c r="L3996" s="19">
        <v>91.444372153545899</v>
      </c>
    </row>
    <row r="3997" spans="1:12" ht="16" x14ac:dyDescent="0.2">
      <c r="A3997" s="22">
        <f t="shared" si="186"/>
        <v>44287</v>
      </c>
      <c r="B3997" s="16" t="s">
        <v>209</v>
      </c>
      <c r="C3997" s="15" t="str">
        <f t="shared" si="187"/>
        <v>SANTANDER</v>
      </c>
      <c r="D3997" s="23" t="str">
        <f t="shared" si="188"/>
        <v>SANTANDER</v>
      </c>
      <c r="E3997" s="16">
        <v>2021</v>
      </c>
      <c r="F3997" s="16">
        <v>4</v>
      </c>
      <c r="G3997" s="16" t="s">
        <v>201</v>
      </c>
      <c r="H3997" s="18">
        <v>132.34949443622801</v>
      </c>
      <c r="I3997" s="18">
        <v>102.179312874635</v>
      </c>
      <c r="J3997" s="18">
        <v>130.537469951551</v>
      </c>
      <c r="K3997" s="18">
        <v>100.288663227371</v>
      </c>
      <c r="L3997" s="20">
        <v>93.005855562784603</v>
      </c>
    </row>
    <row r="3998" spans="1:12" ht="16" x14ac:dyDescent="0.2">
      <c r="A3998" s="22">
        <f t="shared" si="186"/>
        <v>44317</v>
      </c>
      <c r="B3998" s="15" t="s">
        <v>209</v>
      </c>
      <c r="C3998" s="15" t="str">
        <f t="shared" si="187"/>
        <v>SANTANDER</v>
      </c>
      <c r="D3998" s="23" t="str">
        <f t="shared" si="188"/>
        <v>SANTANDER</v>
      </c>
      <c r="E3998" s="15">
        <v>2021</v>
      </c>
      <c r="F3998" s="15">
        <v>5</v>
      </c>
      <c r="G3998" s="15" t="s">
        <v>201</v>
      </c>
      <c r="H3998" s="17">
        <v>118.705437619005</v>
      </c>
      <c r="I3998" s="17">
        <v>89.774685721589407</v>
      </c>
      <c r="J3998" s="17">
        <v>95.975964370654097</v>
      </c>
      <c r="K3998" s="17">
        <v>73.618640901453404</v>
      </c>
      <c r="L3998" s="19">
        <v>93.2986337020169</v>
      </c>
    </row>
    <row r="3999" spans="1:12" ht="16" x14ac:dyDescent="0.2">
      <c r="A3999" s="22">
        <f t="shared" si="186"/>
        <v>44348</v>
      </c>
      <c r="B3999" s="16" t="s">
        <v>209</v>
      </c>
      <c r="C3999" s="15" t="str">
        <f t="shared" si="187"/>
        <v>SANTANDER</v>
      </c>
      <c r="D3999" s="23" t="str">
        <f t="shared" si="188"/>
        <v>SANTANDER</v>
      </c>
      <c r="E3999" s="16">
        <v>2021</v>
      </c>
      <c r="F3999" s="16">
        <v>6</v>
      </c>
      <c r="G3999" s="16" t="s">
        <v>201</v>
      </c>
      <c r="H3999" s="18">
        <v>141.652872480333</v>
      </c>
      <c r="I3999" s="18">
        <v>105.25077399520001</v>
      </c>
      <c r="J3999" s="18">
        <v>146.23989692752301</v>
      </c>
      <c r="K3999" s="18">
        <v>108.817512407346</v>
      </c>
      <c r="L3999" s="20">
        <v>92.810670136629795</v>
      </c>
    </row>
    <row r="4000" spans="1:12" ht="16" x14ac:dyDescent="0.2">
      <c r="A4000" s="22">
        <f t="shared" si="186"/>
        <v>44378</v>
      </c>
      <c r="B4000" s="15" t="s">
        <v>209</v>
      </c>
      <c r="C4000" s="15" t="str">
        <f t="shared" si="187"/>
        <v>SANTANDER</v>
      </c>
      <c r="D4000" s="23" t="str">
        <f t="shared" si="188"/>
        <v>SANTANDER</v>
      </c>
      <c r="E4000" s="15">
        <v>2021</v>
      </c>
      <c r="F4000" s="15">
        <v>7</v>
      </c>
      <c r="G4000" s="15" t="s">
        <v>201</v>
      </c>
      <c r="H4000" s="17">
        <v>144.38250664977301</v>
      </c>
      <c r="I4000" s="17">
        <v>108.599870933885</v>
      </c>
      <c r="J4000" s="17">
        <v>151.502262549519</v>
      </c>
      <c r="K4000" s="17">
        <v>112.536868617783</v>
      </c>
      <c r="L4000" s="19">
        <v>93.884189980481494</v>
      </c>
    </row>
    <row r="4001" spans="1:12" ht="16" x14ac:dyDescent="0.2">
      <c r="A4001" s="22">
        <f t="shared" si="186"/>
        <v>44409</v>
      </c>
      <c r="B4001" s="16" t="s">
        <v>209</v>
      </c>
      <c r="C4001" s="15" t="str">
        <f t="shared" si="187"/>
        <v>SANTANDER</v>
      </c>
      <c r="D4001" s="23" t="str">
        <f t="shared" si="188"/>
        <v>SANTANDER</v>
      </c>
      <c r="E4001" s="16">
        <v>2021</v>
      </c>
      <c r="F4001" s="16">
        <v>8</v>
      </c>
      <c r="G4001" s="16" t="s">
        <v>201</v>
      </c>
      <c r="H4001" s="18">
        <v>153.839486906454</v>
      </c>
      <c r="I4001" s="18">
        <v>113.30599449915</v>
      </c>
      <c r="J4001" s="18">
        <v>152.01330862868201</v>
      </c>
      <c r="K4001" s="18">
        <v>111.60720624312999</v>
      </c>
      <c r="L4001" s="20">
        <v>95.933636955107303</v>
      </c>
    </row>
    <row r="4002" spans="1:12" ht="16" x14ac:dyDescent="0.2">
      <c r="A4002" s="22">
        <f t="shared" si="186"/>
        <v>44440</v>
      </c>
      <c r="B4002" s="15" t="s">
        <v>209</v>
      </c>
      <c r="C4002" s="15" t="str">
        <f t="shared" si="187"/>
        <v>SANTANDER</v>
      </c>
      <c r="D4002" s="23" t="str">
        <f t="shared" si="188"/>
        <v>SANTANDER</v>
      </c>
      <c r="E4002" s="15">
        <v>2021</v>
      </c>
      <c r="F4002" s="15">
        <v>9</v>
      </c>
      <c r="G4002" s="15" t="s">
        <v>201</v>
      </c>
      <c r="H4002" s="17">
        <v>154.53231751304099</v>
      </c>
      <c r="I4002" s="17">
        <v>108.66416590654499</v>
      </c>
      <c r="J4002" s="17">
        <v>155.48124025214801</v>
      </c>
      <c r="K4002" s="17">
        <v>108.64170223172199</v>
      </c>
      <c r="L4002" s="19">
        <v>97.104749512036406</v>
      </c>
    </row>
    <row r="4003" spans="1:12" ht="16" x14ac:dyDescent="0.2">
      <c r="A4003" s="22">
        <f t="shared" si="186"/>
        <v>44470</v>
      </c>
      <c r="B4003" s="16" t="s">
        <v>209</v>
      </c>
      <c r="C4003" s="15" t="str">
        <f t="shared" si="187"/>
        <v>SANTANDER</v>
      </c>
      <c r="D4003" s="23" t="str">
        <f t="shared" si="188"/>
        <v>SANTANDER</v>
      </c>
      <c r="E4003" s="16">
        <v>2021</v>
      </c>
      <c r="F4003" s="16">
        <v>10</v>
      </c>
      <c r="G4003" s="16" t="s">
        <v>201</v>
      </c>
      <c r="H4003" s="18">
        <v>169.535163495539</v>
      </c>
      <c r="I4003" s="18">
        <v>117.326432883189</v>
      </c>
      <c r="J4003" s="18">
        <v>163.92811765178999</v>
      </c>
      <c r="K4003" s="18">
        <v>114.440937616396</v>
      </c>
      <c r="L4003" s="20">
        <v>97.299934938191299</v>
      </c>
    </row>
    <row r="4004" spans="1:12" ht="16" x14ac:dyDescent="0.2">
      <c r="A4004" s="22">
        <f t="shared" si="186"/>
        <v>44501</v>
      </c>
      <c r="B4004" s="15" t="s">
        <v>209</v>
      </c>
      <c r="C4004" s="15" t="str">
        <f t="shared" si="187"/>
        <v>SANTANDER</v>
      </c>
      <c r="D4004" s="23" t="str">
        <f t="shared" si="188"/>
        <v>SANTANDER</v>
      </c>
      <c r="E4004" s="15">
        <v>2021</v>
      </c>
      <c r="F4004" s="15">
        <v>11</v>
      </c>
      <c r="G4004" s="15" t="s">
        <v>201</v>
      </c>
      <c r="H4004" s="17">
        <v>179.74376523575</v>
      </c>
      <c r="I4004" s="17">
        <v>124.379569327479</v>
      </c>
      <c r="J4004" s="17">
        <v>167.17955906314799</v>
      </c>
      <c r="K4004" s="17">
        <v>115.515864416052</v>
      </c>
      <c r="L4004" s="19">
        <v>96.421600520494493</v>
      </c>
    </row>
    <row r="4005" spans="1:12" ht="16" x14ac:dyDescent="0.2">
      <c r="A4005" s="22">
        <f t="shared" si="186"/>
        <v>44531</v>
      </c>
      <c r="B4005" s="16" t="s">
        <v>209</v>
      </c>
      <c r="C4005" s="15" t="str">
        <f t="shared" si="187"/>
        <v>SANTANDER</v>
      </c>
      <c r="D4005" s="23" t="str">
        <f t="shared" si="188"/>
        <v>SANTANDER</v>
      </c>
      <c r="E4005" s="16">
        <v>2021</v>
      </c>
      <c r="F4005" s="16">
        <v>12</v>
      </c>
      <c r="G4005" s="16" t="s">
        <v>201</v>
      </c>
      <c r="H4005" s="18">
        <v>139.72254082097601</v>
      </c>
      <c r="I4005" s="18">
        <v>92.919938540762701</v>
      </c>
      <c r="J4005" s="18">
        <v>165.21871643384901</v>
      </c>
      <c r="K4005" s="18">
        <v>108.235943816758</v>
      </c>
      <c r="L4005" s="20">
        <v>95.933636955107303</v>
      </c>
    </row>
    <row r="4006" spans="1:12" ht="16" x14ac:dyDescent="0.2">
      <c r="A4006" s="22">
        <f t="shared" si="186"/>
        <v>44562</v>
      </c>
      <c r="B4006" s="15" t="s">
        <v>209</v>
      </c>
      <c r="C4006" s="15" t="str">
        <f t="shared" si="187"/>
        <v>SANTANDER</v>
      </c>
      <c r="D4006" s="23" t="str">
        <f t="shared" si="188"/>
        <v>SANTANDER</v>
      </c>
      <c r="E4006" s="15">
        <v>2022</v>
      </c>
      <c r="F4006" s="15">
        <v>1</v>
      </c>
      <c r="G4006" s="15" t="s">
        <v>201</v>
      </c>
      <c r="H4006" s="17">
        <v>162.39636091334501</v>
      </c>
      <c r="I4006" s="17">
        <v>107.86308315849099</v>
      </c>
      <c r="J4006" s="17">
        <v>159.096503475167</v>
      </c>
      <c r="K4006" s="17">
        <v>104.206928493297</v>
      </c>
      <c r="L4006" s="19">
        <v>94.860117111255704</v>
      </c>
    </row>
    <row r="4007" spans="1:12" ht="16" x14ac:dyDescent="0.2">
      <c r="A4007" s="22">
        <f t="shared" si="186"/>
        <v>44593</v>
      </c>
      <c r="B4007" s="16" t="s">
        <v>209</v>
      </c>
      <c r="C4007" s="15" t="str">
        <f t="shared" si="187"/>
        <v>SANTANDER</v>
      </c>
      <c r="D4007" s="23" t="str">
        <f t="shared" si="188"/>
        <v>SANTANDER</v>
      </c>
      <c r="E4007" s="16">
        <v>2022</v>
      </c>
      <c r="F4007" s="16">
        <v>2</v>
      </c>
      <c r="G4007" s="16" t="s">
        <v>201</v>
      </c>
      <c r="H4007" s="18">
        <v>165.93367332050099</v>
      </c>
      <c r="I4007" s="18">
        <v>105.387394050984</v>
      </c>
      <c r="J4007" s="18">
        <v>169.63602623106101</v>
      </c>
      <c r="K4007" s="18">
        <v>108.158187856236</v>
      </c>
      <c r="L4007" s="20">
        <v>95.836044242029899</v>
      </c>
    </row>
    <row r="4008" spans="1:12" ht="16" x14ac:dyDescent="0.2">
      <c r="A4008" s="22">
        <f t="shared" si="186"/>
        <v>44621</v>
      </c>
      <c r="B4008" s="15" t="s">
        <v>209</v>
      </c>
      <c r="C4008" s="15" t="str">
        <f t="shared" si="187"/>
        <v>SANTANDER</v>
      </c>
      <c r="D4008" s="23" t="str">
        <f t="shared" si="188"/>
        <v>SANTANDER</v>
      </c>
      <c r="E4008" s="15">
        <v>2022</v>
      </c>
      <c r="F4008" s="15">
        <v>3</v>
      </c>
      <c r="G4008" s="15" t="s">
        <v>201</v>
      </c>
      <c r="H4008" s="17">
        <v>185.34730710817001</v>
      </c>
      <c r="I4008" s="17">
        <v>111.13926287912599</v>
      </c>
      <c r="J4008" s="17">
        <v>186.68517764971801</v>
      </c>
      <c r="K4008" s="17">
        <v>112.894478983307</v>
      </c>
      <c r="L4008" s="19">
        <v>95.445673389720199</v>
      </c>
    </row>
    <row r="4009" spans="1:12" ht="16" x14ac:dyDescent="0.2">
      <c r="A4009" s="22">
        <f t="shared" si="186"/>
        <v>44652</v>
      </c>
      <c r="B4009" s="16" t="s">
        <v>209</v>
      </c>
      <c r="C4009" s="15" t="str">
        <f t="shared" si="187"/>
        <v>SANTANDER</v>
      </c>
      <c r="D4009" s="23" t="str">
        <f t="shared" si="188"/>
        <v>SANTANDER</v>
      </c>
      <c r="E4009" s="16">
        <v>2022</v>
      </c>
      <c r="F4009" s="16">
        <v>4</v>
      </c>
      <c r="G4009" s="16" t="s">
        <v>201</v>
      </c>
      <c r="H4009" s="18">
        <v>176.563891132582</v>
      </c>
      <c r="I4009" s="18">
        <v>104.83673670491901</v>
      </c>
      <c r="J4009" s="18">
        <v>187.319454613598</v>
      </c>
      <c r="K4009" s="18">
        <v>110.596461080884</v>
      </c>
      <c r="L4009" s="20">
        <v>96.031229668184807</v>
      </c>
    </row>
    <row r="4010" spans="1:12" ht="16" x14ac:dyDescent="0.2">
      <c r="A4010" s="22">
        <f t="shared" si="186"/>
        <v>44682</v>
      </c>
      <c r="B4010" s="15" t="s">
        <v>209</v>
      </c>
      <c r="C4010" s="15" t="str">
        <f t="shared" si="187"/>
        <v>SANTANDER</v>
      </c>
      <c r="D4010" s="23" t="str">
        <f t="shared" si="188"/>
        <v>SANTANDER</v>
      </c>
      <c r="E4010" s="15">
        <v>2022</v>
      </c>
      <c r="F4010" s="15">
        <v>5</v>
      </c>
      <c r="G4010" s="15" t="s">
        <v>201</v>
      </c>
      <c r="H4010" s="17">
        <v>194.55524559020299</v>
      </c>
      <c r="I4010" s="17">
        <v>115.103986177313</v>
      </c>
      <c r="J4010" s="17">
        <v>195.06680701748101</v>
      </c>
      <c r="K4010" s="17">
        <v>116.265318734719</v>
      </c>
      <c r="L4010" s="19">
        <v>95.836044242029899</v>
      </c>
    </row>
    <row r="4011" spans="1:12" ht="16" x14ac:dyDescent="0.2">
      <c r="A4011" s="22">
        <f t="shared" si="186"/>
        <v>44713</v>
      </c>
      <c r="B4011" s="16" t="s">
        <v>209</v>
      </c>
      <c r="C4011" s="15" t="str">
        <f t="shared" si="187"/>
        <v>SANTANDER</v>
      </c>
      <c r="D4011" s="23" t="str">
        <f t="shared" si="188"/>
        <v>SANTANDER</v>
      </c>
      <c r="E4011" s="16">
        <v>2022</v>
      </c>
      <c r="F4011" s="16">
        <v>6</v>
      </c>
      <c r="G4011" s="16" t="s">
        <v>201</v>
      </c>
      <c r="H4011" s="18">
        <v>178.53006013654201</v>
      </c>
      <c r="I4011" s="18">
        <v>106.042887002161</v>
      </c>
      <c r="J4011" s="18">
        <v>173.55156474117601</v>
      </c>
      <c r="K4011" s="18">
        <v>102.828922746373</v>
      </c>
      <c r="L4011" s="20">
        <v>95.836044242029899</v>
      </c>
    </row>
    <row r="4012" spans="1:12" ht="16" x14ac:dyDescent="0.2">
      <c r="A4012" s="22">
        <f t="shared" si="186"/>
        <v>44743</v>
      </c>
      <c r="B4012" s="15" t="s">
        <v>209</v>
      </c>
      <c r="C4012" s="15" t="str">
        <f t="shared" si="187"/>
        <v>SANTANDER</v>
      </c>
      <c r="D4012" s="23" t="str">
        <f t="shared" si="188"/>
        <v>SANTANDER</v>
      </c>
      <c r="E4012" s="15">
        <v>2022</v>
      </c>
      <c r="F4012" s="15">
        <v>7</v>
      </c>
      <c r="G4012" s="15" t="s">
        <v>201</v>
      </c>
      <c r="H4012" s="17">
        <v>201.12714934085</v>
      </c>
      <c r="I4012" s="17">
        <v>118.540232759907</v>
      </c>
      <c r="J4012" s="17">
        <v>199.58962787233901</v>
      </c>
      <c r="K4012" s="17">
        <v>117.710170101443</v>
      </c>
      <c r="L4012" s="19">
        <v>98.178269355888105</v>
      </c>
    </row>
    <row r="4013" spans="1:12" ht="16" x14ac:dyDescent="0.2">
      <c r="A4013" s="22">
        <f t="shared" si="186"/>
        <v>44774</v>
      </c>
      <c r="B4013" s="16" t="s">
        <v>209</v>
      </c>
      <c r="C4013" s="15" t="str">
        <f t="shared" si="187"/>
        <v>SANTANDER</v>
      </c>
      <c r="D4013" s="23" t="str">
        <f t="shared" si="188"/>
        <v>SANTANDER</v>
      </c>
      <c r="E4013" s="16">
        <v>2022</v>
      </c>
      <c r="F4013" s="16">
        <v>8</v>
      </c>
      <c r="G4013" s="16" t="s">
        <v>201</v>
      </c>
      <c r="H4013" s="18">
        <v>183.852805847675</v>
      </c>
      <c r="I4013" s="18">
        <v>111.17211554401899</v>
      </c>
      <c r="J4013" s="18">
        <v>191.017041602604</v>
      </c>
      <c r="K4013" s="18">
        <v>112.31969908060999</v>
      </c>
      <c r="L4013" s="20">
        <v>99.056603773584897</v>
      </c>
    </row>
    <row r="4014" spans="1:12" ht="16" x14ac:dyDescent="0.2">
      <c r="A4014" s="22">
        <f t="shared" si="186"/>
        <v>44805</v>
      </c>
      <c r="B4014" s="15" t="s">
        <v>209</v>
      </c>
      <c r="C4014" s="15" t="str">
        <f t="shared" si="187"/>
        <v>SANTANDER</v>
      </c>
      <c r="D4014" s="23" t="str">
        <f t="shared" si="188"/>
        <v>SANTANDER</v>
      </c>
      <c r="E4014" s="15">
        <v>2022</v>
      </c>
      <c r="F4014" s="15">
        <v>9</v>
      </c>
      <c r="G4014" s="15" t="s">
        <v>201</v>
      </c>
      <c r="H4014" s="17">
        <v>188.70580781852399</v>
      </c>
      <c r="I4014" s="17">
        <v>111.930012419741</v>
      </c>
      <c r="J4014" s="17">
        <v>189.00995514260299</v>
      </c>
      <c r="K4014" s="17">
        <v>110.881772866682</v>
      </c>
      <c r="L4014" s="19">
        <v>98.959011060507507</v>
      </c>
    </row>
    <row r="4015" spans="1:12" ht="16" x14ac:dyDescent="0.2">
      <c r="A4015" s="22">
        <f t="shared" si="186"/>
        <v>44835</v>
      </c>
      <c r="B4015" s="16" t="s">
        <v>209</v>
      </c>
      <c r="C4015" s="15" t="str">
        <f t="shared" si="187"/>
        <v>SANTANDER</v>
      </c>
      <c r="D4015" s="23" t="str">
        <f t="shared" si="188"/>
        <v>SANTANDER</v>
      </c>
      <c r="E4015" s="16">
        <v>2022</v>
      </c>
      <c r="F4015" s="16">
        <v>10</v>
      </c>
      <c r="G4015" s="16" t="s">
        <v>201</v>
      </c>
      <c r="H4015" s="18">
        <v>175.71590771145401</v>
      </c>
      <c r="I4015" s="18">
        <v>108.000375600914</v>
      </c>
      <c r="J4015" s="18">
        <v>184.84700076739699</v>
      </c>
      <c r="K4015" s="18">
        <v>113.413155325446</v>
      </c>
      <c r="L4015" s="20">
        <v>98.666232921275196</v>
      </c>
    </row>
    <row r="4016" spans="1:12" ht="16" x14ac:dyDescent="0.2">
      <c r="A4016" s="22">
        <f t="shared" si="186"/>
        <v>44866</v>
      </c>
      <c r="B4016" s="15" t="s">
        <v>209</v>
      </c>
      <c r="C4016" s="15" t="str">
        <f t="shared" si="187"/>
        <v>SANTANDER</v>
      </c>
      <c r="D4016" s="23" t="str">
        <f t="shared" si="188"/>
        <v>SANTANDER</v>
      </c>
      <c r="E4016" s="15">
        <v>2022</v>
      </c>
      <c r="F4016" s="15">
        <v>11</v>
      </c>
      <c r="G4016" s="15" t="s">
        <v>201</v>
      </c>
      <c r="H4016" s="17">
        <v>171.61240371271501</v>
      </c>
      <c r="I4016" s="17">
        <v>108.594243172134</v>
      </c>
      <c r="J4016" s="17">
        <v>177.17795214542701</v>
      </c>
      <c r="K4016" s="17">
        <v>112.21606353365</v>
      </c>
      <c r="L4016" s="19">
        <v>99.349381912817194</v>
      </c>
    </row>
    <row r="4017" spans="1:12" ht="16" x14ac:dyDescent="0.2">
      <c r="A4017" s="22">
        <f t="shared" si="186"/>
        <v>44896</v>
      </c>
      <c r="B4017" s="16" t="s">
        <v>209</v>
      </c>
      <c r="C4017" s="15" t="str">
        <f t="shared" si="187"/>
        <v>SANTANDER</v>
      </c>
      <c r="D4017" s="23" t="str">
        <f t="shared" si="188"/>
        <v>SANTANDER</v>
      </c>
      <c r="E4017" s="16">
        <v>2022</v>
      </c>
      <c r="F4017" s="16">
        <v>12</v>
      </c>
      <c r="G4017" s="16" t="s">
        <v>201</v>
      </c>
      <c r="H4017" s="18">
        <v>172.946369127747</v>
      </c>
      <c r="I4017" s="18">
        <v>103.29172968725899</v>
      </c>
      <c r="J4017" s="18">
        <v>188.55725429386399</v>
      </c>
      <c r="K4017" s="18">
        <v>113.571552576823</v>
      </c>
      <c r="L4017" s="20">
        <v>98.861418347430003</v>
      </c>
    </row>
    <row r="4018" spans="1:12" ht="16" x14ac:dyDescent="0.2">
      <c r="A4018" s="22">
        <f t="shared" si="186"/>
        <v>44927</v>
      </c>
      <c r="B4018" s="15" t="s">
        <v>209</v>
      </c>
      <c r="C4018" s="15" t="str">
        <f t="shared" si="187"/>
        <v>SANTANDER</v>
      </c>
      <c r="D4018" s="23" t="str">
        <f t="shared" si="188"/>
        <v>SANTANDER</v>
      </c>
      <c r="E4018" s="15">
        <v>2023</v>
      </c>
      <c r="F4018" s="15">
        <v>1</v>
      </c>
      <c r="G4018" s="15" t="s">
        <v>201</v>
      </c>
      <c r="H4018" s="17">
        <v>184.95448480698701</v>
      </c>
      <c r="I4018" s="17">
        <v>109.764110592574</v>
      </c>
      <c r="J4018" s="17">
        <v>161.62783771647099</v>
      </c>
      <c r="K4018" s="17">
        <v>96.0244772020216</v>
      </c>
      <c r="L4018" s="19">
        <v>98.471047495120402</v>
      </c>
    </row>
    <row r="4019" spans="1:12" ht="16" x14ac:dyDescent="0.2">
      <c r="A4019" s="22">
        <f t="shared" si="186"/>
        <v>44958</v>
      </c>
      <c r="B4019" s="16" t="s">
        <v>209</v>
      </c>
      <c r="C4019" s="15" t="str">
        <f t="shared" si="187"/>
        <v>SANTANDER</v>
      </c>
      <c r="D4019" s="23" t="str">
        <f t="shared" si="188"/>
        <v>SANTANDER</v>
      </c>
      <c r="E4019" s="16">
        <v>2023</v>
      </c>
      <c r="F4019" s="16">
        <v>2</v>
      </c>
      <c r="G4019" s="16" t="s">
        <v>201</v>
      </c>
      <c r="H4019" s="18">
        <v>176.16522372735599</v>
      </c>
      <c r="I4019" s="18">
        <v>106.09970555160901</v>
      </c>
      <c r="J4019" s="18">
        <v>176.46189785054401</v>
      </c>
      <c r="K4019" s="18">
        <v>106.011554624334</v>
      </c>
      <c r="L4019" s="20">
        <v>100.42290175666901</v>
      </c>
    </row>
    <row r="4020" spans="1:12" ht="16" x14ac:dyDescent="0.2">
      <c r="A4020" s="22">
        <f t="shared" si="186"/>
        <v>44986</v>
      </c>
      <c r="B4020" s="15" t="s">
        <v>209</v>
      </c>
      <c r="C4020" s="15" t="str">
        <f t="shared" si="187"/>
        <v>SANTANDER</v>
      </c>
      <c r="D4020" s="23" t="str">
        <f t="shared" si="188"/>
        <v>SANTANDER</v>
      </c>
      <c r="E4020" s="15">
        <v>2023</v>
      </c>
      <c r="F4020" s="15">
        <v>3</v>
      </c>
      <c r="G4020" s="15" t="s">
        <v>201</v>
      </c>
      <c r="H4020" s="17">
        <v>197.99837769233901</v>
      </c>
      <c r="I4020" s="17">
        <v>118.81566567154999</v>
      </c>
      <c r="J4020" s="17">
        <v>199.79926104794501</v>
      </c>
      <c r="K4020" s="17">
        <v>118.925045633865</v>
      </c>
      <c r="L4020" s="19">
        <v>101.691607026675</v>
      </c>
    </row>
    <row r="4021" spans="1:12" ht="16" x14ac:dyDescent="0.2">
      <c r="A4021" s="22">
        <f t="shared" si="186"/>
        <v>45017</v>
      </c>
      <c r="B4021" s="16" t="s">
        <v>209</v>
      </c>
      <c r="C4021" s="15" t="str">
        <f t="shared" si="187"/>
        <v>SANTANDER</v>
      </c>
      <c r="D4021" s="23" t="str">
        <f t="shared" si="188"/>
        <v>SANTANDER</v>
      </c>
      <c r="E4021" s="16">
        <v>2023</v>
      </c>
      <c r="F4021" s="16">
        <v>4</v>
      </c>
      <c r="G4021" s="16" t="s">
        <v>201</v>
      </c>
      <c r="H4021" s="18">
        <v>185.00933307875499</v>
      </c>
      <c r="I4021" s="18">
        <v>109.897624053397</v>
      </c>
      <c r="J4021" s="18">
        <v>185.669246403964</v>
      </c>
      <c r="K4021" s="18">
        <v>110.78756162937501</v>
      </c>
      <c r="L4021" s="20">
        <v>101.398828887443</v>
      </c>
    </row>
    <row r="4022" spans="1:12" ht="16" x14ac:dyDescent="0.2">
      <c r="A4022" s="22">
        <f t="shared" si="186"/>
        <v>45047</v>
      </c>
      <c r="B4022" s="15" t="s">
        <v>209</v>
      </c>
      <c r="C4022" s="15" t="str">
        <f t="shared" si="187"/>
        <v>SANTANDER</v>
      </c>
      <c r="D4022" s="23" t="str">
        <f t="shared" si="188"/>
        <v>SANTANDER</v>
      </c>
      <c r="E4022" s="15">
        <v>2023</v>
      </c>
      <c r="F4022" s="15">
        <v>5</v>
      </c>
      <c r="G4022" s="15" t="s">
        <v>201</v>
      </c>
      <c r="H4022" s="17">
        <v>185.25220396830301</v>
      </c>
      <c r="I4022" s="17">
        <v>114.820441814067</v>
      </c>
      <c r="J4022" s="17">
        <v>198.24215559999499</v>
      </c>
      <c r="K4022" s="17">
        <v>121.445286403788</v>
      </c>
      <c r="L4022" s="19">
        <v>101.398828887443</v>
      </c>
    </row>
    <row r="4023" spans="1:12" ht="16" x14ac:dyDescent="0.2">
      <c r="A4023" s="22">
        <f t="shared" si="186"/>
        <v>45078</v>
      </c>
      <c r="B4023" s="16" t="s">
        <v>209</v>
      </c>
      <c r="C4023" s="15" t="str">
        <f t="shared" si="187"/>
        <v>SANTANDER</v>
      </c>
      <c r="D4023" s="23" t="str">
        <f t="shared" si="188"/>
        <v>SANTANDER</v>
      </c>
      <c r="E4023" s="16">
        <v>2023</v>
      </c>
      <c r="F4023" s="16">
        <v>6</v>
      </c>
      <c r="G4023" s="16" t="s">
        <v>201</v>
      </c>
      <c r="H4023" s="18">
        <v>171.939919659542</v>
      </c>
      <c r="I4023" s="18">
        <v>109.29459884963801</v>
      </c>
      <c r="J4023" s="18">
        <v>173.21810003458799</v>
      </c>
      <c r="K4023" s="18">
        <v>109.604978624732</v>
      </c>
      <c r="L4023" s="20">
        <v>101.49642160051999</v>
      </c>
    </row>
    <row r="4024" spans="1:12" ht="16" x14ac:dyDescent="0.2">
      <c r="A4024" s="22">
        <f t="shared" si="186"/>
        <v>45108</v>
      </c>
      <c r="B4024" s="15" t="s">
        <v>209</v>
      </c>
      <c r="C4024" s="15" t="str">
        <f t="shared" si="187"/>
        <v>SANTANDER</v>
      </c>
      <c r="D4024" s="23" t="str">
        <f t="shared" si="188"/>
        <v>SANTANDER</v>
      </c>
      <c r="E4024" s="15">
        <v>2023</v>
      </c>
      <c r="F4024" s="15">
        <v>7</v>
      </c>
      <c r="G4024" s="15" t="s">
        <v>201</v>
      </c>
      <c r="H4024" s="17">
        <v>174.47766125271801</v>
      </c>
      <c r="I4024" s="17">
        <v>114.210083164103</v>
      </c>
      <c r="J4024" s="17">
        <v>160.81363087133599</v>
      </c>
      <c r="K4024" s="17">
        <v>105.052765021696</v>
      </c>
      <c r="L4024" s="19">
        <v>102.17957059206201</v>
      </c>
    </row>
    <row r="4025" spans="1:12" ht="16" x14ac:dyDescent="0.2">
      <c r="A4025" s="22">
        <f t="shared" si="186"/>
        <v>45139</v>
      </c>
      <c r="B4025" s="16" t="s">
        <v>209</v>
      </c>
      <c r="C4025" s="15" t="str">
        <f t="shared" si="187"/>
        <v>SANTANDER</v>
      </c>
      <c r="D4025" s="23" t="str">
        <f t="shared" si="188"/>
        <v>SANTANDER</v>
      </c>
      <c r="E4025" s="16">
        <v>2023</v>
      </c>
      <c r="F4025" s="16">
        <v>8</v>
      </c>
      <c r="G4025" s="16" t="s">
        <v>201</v>
      </c>
      <c r="H4025" s="18">
        <v>157.86345828863401</v>
      </c>
      <c r="I4025" s="18">
        <v>103.447251569388</v>
      </c>
      <c r="J4025" s="18">
        <v>172.83001456316799</v>
      </c>
      <c r="K4025" s="18">
        <v>113.42953742805599</v>
      </c>
      <c r="L4025" s="20">
        <v>101.594014313598</v>
      </c>
    </row>
    <row r="4026" spans="1:12" ht="16" x14ac:dyDescent="0.2">
      <c r="A4026" s="22">
        <f t="shared" si="186"/>
        <v>45170</v>
      </c>
      <c r="B4026" s="15" t="s">
        <v>209</v>
      </c>
      <c r="C4026" s="15" t="str">
        <f t="shared" si="187"/>
        <v>SANTANDER</v>
      </c>
      <c r="D4026" s="23" t="str">
        <f t="shared" si="188"/>
        <v>SANTANDER</v>
      </c>
      <c r="E4026" s="15">
        <v>2023</v>
      </c>
      <c r="F4026" s="15">
        <v>9</v>
      </c>
      <c r="G4026" s="15" t="s">
        <v>201</v>
      </c>
      <c r="H4026" s="17">
        <v>156.66742516997499</v>
      </c>
      <c r="I4026" s="17">
        <v>103.691681721636</v>
      </c>
      <c r="J4026" s="17">
        <v>175.88809341200201</v>
      </c>
      <c r="K4026" s="17">
        <v>116.074151677893</v>
      </c>
      <c r="L4026" s="19">
        <v>100.81327260897901</v>
      </c>
    </row>
    <row r="4027" spans="1:12" ht="16" x14ac:dyDescent="0.2">
      <c r="A4027" s="22">
        <f t="shared" si="186"/>
        <v>45200</v>
      </c>
      <c r="B4027" s="16" t="s">
        <v>209</v>
      </c>
      <c r="C4027" s="15" t="str">
        <f t="shared" si="187"/>
        <v>SANTANDER</v>
      </c>
      <c r="D4027" s="23" t="str">
        <f t="shared" si="188"/>
        <v>SANTANDER</v>
      </c>
      <c r="E4027" s="16">
        <v>2023</v>
      </c>
      <c r="F4027" s="16">
        <v>10</v>
      </c>
      <c r="G4027" s="16" t="s">
        <v>201</v>
      </c>
      <c r="H4027" s="18">
        <v>181.641035740512</v>
      </c>
      <c r="I4027" s="18">
        <v>119.959745822635</v>
      </c>
      <c r="J4027" s="18">
        <v>174.31033651049</v>
      </c>
      <c r="K4027" s="18">
        <v>115.306370556807</v>
      </c>
      <c r="L4027" s="20">
        <v>103.253090435914</v>
      </c>
    </row>
    <row r="4028" spans="1:12" ht="16" x14ac:dyDescent="0.2">
      <c r="A4028" s="22">
        <f t="shared" si="186"/>
        <v>45231</v>
      </c>
      <c r="B4028" s="15" t="s">
        <v>209</v>
      </c>
      <c r="C4028" s="15" t="str">
        <f t="shared" si="187"/>
        <v>SANTANDER</v>
      </c>
      <c r="D4028" s="23" t="str">
        <f t="shared" si="188"/>
        <v>SANTANDER</v>
      </c>
      <c r="E4028" s="15">
        <v>2023</v>
      </c>
      <c r="F4028" s="15">
        <v>11</v>
      </c>
      <c r="G4028" s="15" t="s">
        <v>201</v>
      </c>
      <c r="H4028" s="17">
        <v>171.82432283839501</v>
      </c>
      <c r="I4028" s="17">
        <v>113.535514415853</v>
      </c>
      <c r="J4028" s="17">
        <v>174.44413592520499</v>
      </c>
      <c r="K4028" s="17">
        <v>115.05802816914201</v>
      </c>
      <c r="L4028" s="19">
        <v>103.838646714379</v>
      </c>
    </row>
    <row r="4029" spans="1:12" ht="16" x14ac:dyDescent="0.2">
      <c r="A4029" s="22">
        <f t="shared" si="186"/>
        <v>45261</v>
      </c>
      <c r="B4029" s="16" t="s">
        <v>209</v>
      </c>
      <c r="C4029" s="15" t="str">
        <f t="shared" si="187"/>
        <v>SANTANDER</v>
      </c>
      <c r="D4029" s="23" t="str">
        <f t="shared" si="188"/>
        <v>SANTANDER</v>
      </c>
      <c r="E4029" s="16">
        <v>2023</v>
      </c>
      <c r="F4029" s="16">
        <v>12</v>
      </c>
      <c r="G4029" s="16" t="s">
        <v>201</v>
      </c>
      <c r="H4029" s="18">
        <v>153.638065141271</v>
      </c>
      <c r="I4029" s="18">
        <v>102.173742087449</v>
      </c>
      <c r="J4029" s="18">
        <v>163.60993220800199</v>
      </c>
      <c r="K4029" s="18">
        <v>108.413524128623</v>
      </c>
      <c r="L4029" s="20">
        <v>103.74105400130099</v>
      </c>
    </row>
    <row r="4030" spans="1:12" ht="16" x14ac:dyDescent="0.2">
      <c r="A4030" s="22">
        <f t="shared" si="186"/>
        <v>45292</v>
      </c>
      <c r="B4030" s="15" t="s">
        <v>209</v>
      </c>
      <c r="C4030" s="15" t="str">
        <f t="shared" si="187"/>
        <v>SANTANDER</v>
      </c>
      <c r="D4030" s="23" t="str">
        <f t="shared" si="188"/>
        <v>SANTANDER</v>
      </c>
      <c r="E4030" s="15">
        <v>2024</v>
      </c>
      <c r="F4030" s="15">
        <v>1</v>
      </c>
      <c r="G4030" s="15" t="s">
        <v>201</v>
      </c>
      <c r="H4030" s="17">
        <v>154.90174866517901</v>
      </c>
      <c r="I4030" s="17">
        <v>102.976472829111</v>
      </c>
      <c r="J4030" s="17">
        <v>160.925312434115</v>
      </c>
      <c r="K4030" s="17">
        <v>106.626092686286</v>
      </c>
      <c r="L4030" s="19">
        <v>103.74105400130099</v>
      </c>
    </row>
    <row r="4031" spans="1:12" ht="16" x14ac:dyDescent="0.2">
      <c r="A4031" s="22">
        <f t="shared" si="186"/>
        <v>45323</v>
      </c>
      <c r="B4031" s="16" t="s">
        <v>209</v>
      </c>
      <c r="C4031" s="15" t="str">
        <f t="shared" si="187"/>
        <v>SANTANDER</v>
      </c>
      <c r="D4031" s="23" t="str">
        <f t="shared" si="188"/>
        <v>SANTANDER</v>
      </c>
      <c r="E4031" s="16">
        <v>2024</v>
      </c>
      <c r="F4031" s="16">
        <v>2</v>
      </c>
      <c r="G4031" s="16" t="s">
        <v>201</v>
      </c>
      <c r="H4031" s="18">
        <v>157.08641692201999</v>
      </c>
      <c r="I4031" s="18">
        <v>103.26595442224701</v>
      </c>
      <c r="J4031" s="18">
        <v>158.74900725903501</v>
      </c>
      <c r="K4031" s="18">
        <v>105.100364630454</v>
      </c>
      <c r="L4031" s="20">
        <v>105.30253741054</v>
      </c>
    </row>
    <row r="4032" spans="1:12" ht="16" x14ac:dyDescent="0.2">
      <c r="A4032" s="22">
        <f t="shared" si="186"/>
        <v>45352</v>
      </c>
      <c r="B4032" s="15" t="s">
        <v>209</v>
      </c>
      <c r="C4032" s="15" t="str">
        <f t="shared" si="187"/>
        <v>SANTANDER</v>
      </c>
      <c r="D4032" s="23" t="str">
        <f t="shared" si="188"/>
        <v>SANTANDER</v>
      </c>
      <c r="E4032" s="15">
        <v>2024</v>
      </c>
      <c r="F4032" s="15">
        <v>3</v>
      </c>
      <c r="G4032" s="15" t="s">
        <v>201</v>
      </c>
      <c r="H4032" s="17">
        <v>152.73505704819101</v>
      </c>
      <c r="I4032" s="17">
        <v>101.016960377817</v>
      </c>
      <c r="J4032" s="17">
        <v>163.21712940566701</v>
      </c>
      <c r="K4032" s="17">
        <v>108.363696826549</v>
      </c>
      <c r="L4032" s="19">
        <v>103.448275862069</v>
      </c>
    </row>
    <row r="4033" spans="1:12" ht="16" x14ac:dyDescent="0.2">
      <c r="A4033" s="22">
        <f t="shared" si="186"/>
        <v>45383</v>
      </c>
      <c r="B4033" s="16" t="s">
        <v>209</v>
      </c>
      <c r="C4033" s="15" t="str">
        <f t="shared" si="187"/>
        <v>SANTANDER</v>
      </c>
      <c r="D4033" s="23" t="str">
        <f t="shared" si="188"/>
        <v>SANTANDER</v>
      </c>
      <c r="E4033" s="16">
        <v>2024</v>
      </c>
      <c r="F4033" s="16">
        <v>4</v>
      </c>
      <c r="G4033" s="16" t="s">
        <v>201</v>
      </c>
      <c r="H4033" s="18">
        <v>158.10777574190701</v>
      </c>
      <c r="I4033" s="18">
        <v>104.782645423538</v>
      </c>
      <c r="J4033" s="18">
        <v>182.33335231454399</v>
      </c>
      <c r="K4033" s="18">
        <v>120.180358905297</v>
      </c>
      <c r="L4033" s="20">
        <v>104.619388418998</v>
      </c>
    </row>
    <row r="4034" spans="1:12" ht="16" x14ac:dyDescent="0.2">
      <c r="A4034" s="22">
        <f t="shared" ref="A4034:A4097" si="189">DATE(E4034,F4034,1)</f>
        <v>45413</v>
      </c>
      <c r="B4034" s="15" t="s">
        <v>209</v>
      </c>
      <c r="C4034" s="15" t="str">
        <f t="shared" si="187"/>
        <v>SANTANDER</v>
      </c>
      <c r="D4034" s="23" t="str">
        <f t="shared" si="188"/>
        <v>SANTANDER</v>
      </c>
      <c r="E4034" s="15">
        <v>2024</v>
      </c>
      <c r="F4034" s="15">
        <v>5</v>
      </c>
      <c r="G4034" s="15" t="s">
        <v>201</v>
      </c>
      <c r="H4034" s="17">
        <v>167.521280180975</v>
      </c>
      <c r="I4034" s="17">
        <v>109.34411467575799</v>
      </c>
      <c r="J4034" s="17">
        <v>163.49045273790301</v>
      </c>
      <c r="K4034" s="17">
        <v>106.940887207571</v>
      </c>
      <c r="L4034" s="19">
        <v>105.400130123617</v>
      </c>
    </row>
    <row r="4035" spans="1:12" ht="16" x14ac:dyDescent="0.2">
      <c r="A4035" s="22">
        <f t="shared" si="189"/>
        <v>45444</v>
      </c>
      <c r="B4035" s="16" t="s">
        <v>209</v>
      </c>
      <c r="C4035" s="15" t="str">
        <f t="shared" ref="C4035:C4098" si="190">UPPER(B4035)</f>
        <v>SANTANDER</v>
      </c>
      <c r="D4035" s="23" t="str">
        <f t="shared" ref="D4035:D4098" si="191">SUBSTITUTE(SUBSTITUTE(SUBSTITUTE(SUBSTITUTE(SUBSTITUTE(SUBSTITUTE(SUBSTITUTE(SUBSTITUTE(SUBSTITUTE(SUBSTITUTE(C4035,"á","a"),"é","e"),"í","i"),"ó","o"),"ú","u"),"Á","A"),"É","E"),"Í","I"),"Ó","O"),"Ú","U")</f>
        <v>SANTANDER</v>
      </c>
      <c r="E4035" s="16">
        <v>2024</v>
      </c>
      <c r="F4035" s="16">
        <v>6</v>
      </c>
      <c r="G4035" s="16" t="s">
        <v>201</v>
      </c>
      <c r="H4035" s="18">
        <v>147.92141757402399</v>
      </c>
      <c r="I4035" s="18">
        <v>96.224818377385304</v>
      </c>
      <c r="J4035" s="18">
        <v>154.467199080445</v>
      </c>
      <c r="K4035" s="18">
        <v>100.89012180327499</v>
      </c>
      <c r="L4035" s="20">
        <v>104.229017566688</v>
      </c>
    </row>
    <row r="4036" spans="1:12" ht="16" x14ac:dyDescent="0.2">
      <c r="A4036" s="22">
        <f t="shared" si="189"/>
        <v>45474</v>
      </c>
      <c r="B4036" s="15" t="s">
        <v>209</v>
      </c>
      <c r="C4036" s="15" t="str">
        <f t="shared" si="190"/>
        <v>SANTANDER</v>
      </c>
      <c r="D4036" s="23" t="str">
        <f t="shared" si="191"/>
        <v>SANTANDER</v>
      </c>
      <c r="E4036" s="15">
        <v>2024</v>
      </c>
      <c r="F4036" s="15">
        <v>7</v>
      </c>
      <c r="G4036" s="15" t="s">
        <v>201</v>
      </c>
      <c r="H4036" s="17">
        <v>152.579497284035</v>
      </c>
      <c r="I4036" s="17">
        <v>100.142487462704</v>
      </c>
      <c r="J4036" s="17">
        <v>169.86731615440999</v>
      </c>
      <c r="K4036" s="17">
        <v>111.54351279207</v>
      </c>
      <c r="L4036" s="19">
        <v>104.71698113207501</v>
      </c>
    </row>
    <row r="4037" spans="1:12" ht="16" x14ac:dyDescent="0.2">
      <c r="A4037" s="22">
        <f t="shared" si="189"/>
        <v>45505</v>
      </c>
      <c r="B4037" s="16" t="s">
        <v>209</v>
      </c>
      <c r="C4037" s="15" t="str">
        <f t="shared" si="190"/>
        <v>SANTANDER</v>
      </c>
      <c r="D4037" s="23" t="str">
        <f t="shared" si="191"/>
        <v>SANTANDER</v>
      </c>
      <c r="E4037" s="16">
        <v>2024</v>
      </c>
      <c r="F4037" s="16">
        <v>8</v>
      </c>
      <c r="G4037" s="16" t="s">
        <v>201</v>
      </c>
      <c r="H4037" s="18">
        <v>156.35573663373299</v>
      </c>
      <c r="I4037" s="18">
        <v>100.426651444014</v>
      </c>
      <c r="J4037" s="18">
        <v>188.66992366822799</v>
      </c>
      <c r="K4037" s="18">
        <v>122.04189934851399</v>
      </c>
      <c r="L4037" s="20">
        <v>105.10735198438501</v>
      </c>
    </row>
    <row r="4038" spans="1:12" ht="16" x14ac:dyDescent="0.2">
      <c r="A4038" s="22">
        <f t="shared" si="189"/>
        <v>45536</v>
      </c>
      <c r="B4038" s="15" t="s">
        <v>209</v>
      </c>
      <c r="C4038" s="15" t="str">
        <f t="shared" si="190"/>
        <v>SANTANDER</v>
      </c>
      <c r="D4038" s="23" t="str">
        <f t="shared" si="191"/>
        <v>SANTANDER</v>
      </c>
      <c r="E4038" s="15">
        <v>2024</v>
      </c>
      <c r="F4038" s="15">
        <v>9</v>
      </c>
      <c r="G4038" s="15" t="s">
        <v>201</v>
      </c>
      <c r="H4038" s="17">
        <v>160.47904376731</v>
      </c>
      <c r="I4038" s="17">
        <v>103.077358356527</v>
      </c>
      <c r="J4038" s="17">
        <v>167.499277824221</v>
      </c>
      <c r="K4038" s="17">
        <v>108.332025996548</v>
      </c>
      <c r="L4038" s="19">
        <v>104.91216655823</v>
      </c>
    </row>
    <row r="4039" spans="1:12" ht="16" x14ac:dyDescent="0.2">
      <c r="A4039" s="22">
        <f t="shared" si="189"/>
        <v>45566</v>
      </c>
      <c r="B4039" s="16" t="s">
        <v>209</v>
      </c>
      <c r="C4039" s="15" t="str">
        <f t="shared" si="190"/>
        <v>SANTANDER</v>
      </c>
      <c r="D4039" s="23" t="str">
        <f t="shared" si="191"/>
        <v>SANTANDER</v>
      </c>
      <c r="E4039" s="16">
        <v>2024</v>
      </c>
      <c r="F4039" s="16">
        <v>10</v>
      </c>
      <c r="G4039" s="16" t="s">
        <v>201</v>
      </c>
      <c r="H4039" s="18">
        <v>140.892561469442</v>
      </c>
      <c r="I4039" s="18">
        <v>90.460586766646998</v>
      </c>
      <c r="J4039" s="18">
        <v>163.87017220505999</v>
      </c>
      <c r="K4039" s="18">
        <v>104.53915108274001</v>
      </c>
      <c r="L4039" s="20">
        <v>105.009759271308</v>
      </c>
    </row>
    <row r="4040" spans="1:12" ht="16" x14ac:dyDescent="0.2">
      <c r="A4040" s="22">
        <f t="shared" si="189"/>
        <v>45597</v>
      </c>
      <c r="B4040" s="15" t="s">
        <v>209</v>
      </c>
      <c r="C4040" s="15" t="str">
        <f t="shared" si="190"/>
        <v>SANTANDER</v>
      </c>
      <c r="D4040" s="23" t="str">
        <f t="shared" si="191"/>
        <v>SANTANDER</v>
      </c>
      <c r="E4040" s="15">
        <v>2024</v>
      </c>
      <c r="F4040" s="15">
        <v>11</v>
      </c>
      <c r="G4040" s="15" t="s">
        <v>201</v>
      </c>
      <c r="H4040" s="17">
        <v>188.219347262361</v>
      </c>
      <c r="I4040" s="17">
        <v>114.935535667087</v>
      </c>
      <c r="J4040" s="17">
        <v>190.44163835841599</v>
      </c>
      <c r="K4040" s="17">
        <v>115.65511167087701</v>
      </c>
      <c r="L4040" s="19">
        <v>105.10735198438501</v>
      </c>
    </row>
    <row r="4041" spans="1:12" ht="16" x14ac:dyDescent="0.2">
      <c r="A4041" s="22">
        <f t="shared" si="189"/>
        <v>45627</v>
      </c>
      <c r="B4041" s="16" t="s">
        <v>209</v>
      </c>
      <c r="C4041" s="15" t="str">
        <f t="shared" si="190"/>
        <v>SANTANDER</v>
      </c>
      <c r="D4041" s="23" t="str">
        <f t="shared" si="191"/>
        <v>SANTANDER</v>
      </c>
      <c r="E4041" s="16">
        <v>2024</v>
      </c>
      <c r="F4041" s="16">
        <v>12</v>
      </c>
      <c r="G4041" s="16" t="s">
        <v>201</v>
      </c>
      <c r="H4041" s="18">
        <v>200.14128657861701</v>
      </c>
      <c r="I4041" s="18">
        <v>116.96410761836501</v>
      </c>
      <c r="J4041" s="18">
        <v>194.230443096112</v>
      </c>
      <c r="K4041" s="18">
        <v>113.417787633348</v>
      </c>
      <c r="L4041" s="20">
        <v>106.66883539362399</v>
      </c>
    </row>
    <row r="4042" spans="1:12" ht="16" x14ac:dyDescent="0.2">
      <c r="A4042" s="22">
        <f t="shared" si="189"/>
        <v>45658</v>
      </c>
      <c r="B4042" s="15" t="s">
        <v>209</v>
      </c>
      <c r="C4042" s="15" t="str">
        <f t="shared" si="190"/>
        <v>SANTANDER</v>
      </c>
      <c r="D4042" s="23" t="str">
        <f t="shared" si="191"/>
        <v>SANTANDER</v>
      </c>
      <c r="E4042" s="15">
        <v>2025</v>
      </c>
      <c r="F4042" s="15">
        <v>1</v>
      </c>
      <c r="G4042" s="15" t="s">
        <v>201</v>
      </c>
      <c r="H4042" s="17">
        <v>202.43534647412</v>
      </c>
      <c r="I4042" s="17">
        <v>116.023159482593</v>
      </c>
      <c r="J4042" s="17">
        <v>191.403344753894</v>
      </c>
      <c r="K4042" s="17">
        <v>110.54827304951399</v>
      </c>
      <c r="L4042" s="19">
        <v>105.400130123617</v>
      </c>
    </row>
    <row r="4043" spans="1:12" ht="16" x14ac:dyDescent="0.2">
      <c r="A4043" s="22">
        <f t="shared" si="189"/>
        <v>45689</v>
      </c>
      <c r="B4043" s="16" t="s">
        <v>209</v>
      </c>
      <c r="C4043" s="15" t="str">
        <f t="shared" si="190"/>
        <v>SANTANDER</v>
      </c>
      <c r="D4043" s="23" t="str">
        <f t="shared" si="191"/>
        <v>SANTANDER</v>
      </c>
      <c r="E4043" s="16">
        <v>2025</v>
      </c>
      <c r="F4043" s="16">
        <v>2</v>
      </c>
      <c r="G4043" s="16" t="s">
        <v>201</v>
      </c>
      <c r="H4043" s="18">
        <v>172.53458178764899</v>
      </c>
      <c r="I4043" s="18">
        <v>102.93650872705901</v>
      </c>
      <c r="J4043" s="18">
        <v>183.06480925102599</v>
      </c>
      <c r="K4043" s="18">
        <v>108.54380858011901</v>
      </c>
      <c r="L4043" s="20">
        <v>106.27846454131399</v>
      </c>
    </row>
    <row r="4044" spans="1:12" ht="16" x14ac:dyDescent="0.2">
      <c r="A4044" s="22">
        <f t="shared" si="189"/>
        <v>45717</v>
      </c>
      <c r="B4044" s="15" t="s">
        <v>209</v>
      </c>
      <c r="C4044" s="15" t="str">
        <f t="shared" si="190"/>
        <v>SANTANDER</v>
      </c>
      <c r="D4044" s="23" t="str">
        <f t="shared" si="191"/>
        <v>SANTANDER</v>
      </c>
      <c r="E4044" s="15">
        <v>2025</v>
      </c>
      <c r="F4044" s="15">
        <v>3</v>
      </c>
      <c r="G4044" s="15" t="s">
        <v>201</v>
      </c>
      <c r="H4044" s="17">
        <v>186.69469574664799</v>
      </c>
      <c r="I4044" s="17">
        <v>111.192435783221</v>
      </c>
      <c r="J4044" s="17">
        <v>195.538795134764</v>
      </c>
      <c r="K4044" s="17">
        <v>115.405300924526</v>
      </c>
      <c r="L4044" s="19">
        <v>106.766428106701</v>
      </c>
    </row>
    <row r="4045" spans="1:12" ht="16" x14ac:dyDescent="0.2">
      <c r="A4045" s="22">
        <f t="shared" si="189"/>
        <v>45748</v>
      </c>
      <c r="B4045" s="16" t="s">
        <v>209</v>
      </c>
      <c r="C4045" s="15" t="str">
        <f t="shared" si="190"/>
        <v>SANTANDER</v>
      </c>
      <c r="D4045" s="23" t="str">
        <f t="shared" si="191"/>
        <v>SANTANDER</v>
      </c>
      <c r="E4045" s="16">
        <v>2025</v>
      </c>
      <c r="F4045" s="16">
        <v>4</v>
      </c>
      <c r="G4045" s="16" t="s">
        <v>201</v>
      </c>
      <c r="H4045" s="18">
        <v>186.109070008896</v>
      </c>
      <c r="I4045" s="18">
        <v>110.56515031213701</v>
      </c>
      <c r="J4045" s="18">
        <v>195.794142589746</v>
      </c>
      <c r="K4045" s="18">
        <v>114.285641611594</v>
      </c>
      <c r="L4045" s="20">
        <v>105.985686402082</v>
      </c>
    </row>
    <row r="4046" spans="1:12" ht="16" x14ac:dyDescent="0.2">
      <c r="A4046" s="22">
        <f t="shared" si="189"/>
        <v>45778</v>
      </c>
      <c r="B4046" s="15" t="s">
        <v>209</v>
      </c>
      <c r="C4046" s="15" t="str">
        <f t="shared" si="190"/>
        <v>SANTANDER</v>
      </c>
      <c r="D4046" s="23" t="str">
        <f t="shared" si="191"/>
        <v>SANTANDER</v>
      </c>
      <c r="E4046" s="15">
        <v>2025</v>
      </c>
      <c r="F4046" s="15">
        <v>5</v>
      </c>
      <c r="G4046" s="15" t="s">
        <v>201</v>
      </c>
      <c r="H4046" s="17">
        <v>196.65611239007299</v>
      </c>
      <c r="I4046" s="17">
        <v>117.13576805942201</v>
      </c>
      <c r="J4046" s="17">
        <v>202.593122223385</v>
      </c>
      <c r="K4046" s="17">
        <v>120.430992770232</v>
      </c>
      <c r="L4046" s="19">
        <v>104.52179570592099</v>
      </c>
    </row>
    <row r="4047" spans="1:12" ht="16" x14ac:dyDescent="0.2">
      <c r="A4047" s="22">
        <f t="shared" si="189"/>
        <v>45809</v>
      </c>
      <c r="B4047" s="16" t="s">
        <v>209</v>
      </c>
      <c r="C4047" s="15" t="str">
        <f t="shared" si="190"/>
        <v>SANTANDER</v>
      </c>
      <c r="D4047" s="23" t="str">
        <f t="shared" si="191"/>
        <v>SANTANDER</v>
      </c>
      <c r="E4047" s="16">
        <v>2025</v>
      </c>
      <c r="F4047" s="16">
        <v>6</v>
      </c>
      <c r="G4047" s="16" t="s">
        <v>201</v>
      </c>
      <c r="H4047" s="18">
        <v>185.97746526732701</v>
      </c>
      <c r="I4047" s="18">
        <v>112.360404828702</v>
      </c>
      <c r="J4047" s="18">
        <v>198.37484624798799</v>
      </c>
      <c r="K4047" s="18">
        <v>119.259707944029</v>
      </c>
      <c r="L4047" s="20">
        <v>104.326610279766</v>
      </c>
    </row>
    <row r="4048" spans="1:12" ht="16" x14ac:dyDescent="0.2">
      <c r="A4048" s="22">
        <f t="shared" si="189"/>
        <v>45839</v>
      </c>
      <c r="B4048" s="15" t="s">
        <v>209</v>
      </c>
      <c r="C4048" s="15" t="str">
        <f t="shared" si="190"/>
        <v>SANTANDER</v>
      </c>
      <c r="D4048" s="23" t="str">
        <f t="shared" si="191"/>
        <v>SANTANDER</v>
      </c>
      <c r="E4048" s="15">
        <v>2025</v>
      </c>
      <c r="F4048" s="15">
        <v>7</v>
      </c>
      <c r="G4048" s="15" t="s">
        <v>201</v>
      </c>
      <c r="H4048" s="17">
        <v>192.77411766947401</v>
      </c>
      <c r="I4048" s="17">
        <v>117.73126512409399</v>
      </c>
      <c r="J4048" s="17">
        <v>207.474472310164</v>
      </c>
      <c r="K4048" s="17">
        <v>126.285530572977</v>
      </c>
      <c r="L4048" s="19">
        <v>105.009759271308</v>
      </c>
    </row>
    <row r="4049" spans="1:12" ht="16" x14ac:dyDescent="0.2">
      <c r="A4049" s="22">
        <f t="shared" si="189"/>
        <v>45870</v>
      </c>
      <c r="B4049" s="16" t="s">
        <v>209</v>
      </c>
      <c r="C4049" s="15" t="str">
        <f t="shared" si="190"/>
        <v>SANTANDER</v>
      </c>
      <c r="D4049" s="23" t="str">
        <f t="shared" si="191"/>
        <v>SANTANDER</v>
      </c>
      <c r="E4049" s="16">
        <v>2025</v>
      </c>
      <c r="F4049" s="16">
        <v>8</v>
      </c>
      <c r="G4049" s="16" t="s">
        <v>201</v>
      </c>
      <c r="H4049" s="18">
        <v>177.225581472388</v>
      </c>
      <c r="I4049" s="18">
        <v>107.481182819384</v>
      </c>
      <c r="J4049" s="18">
        <v>189.44320307564499</v>
      </c>
      <c r="K4049" s="18">
        <v>114.893667316041</v>
      </c>
      <c r="L4049" s="20">
        <v>106.766428106701</v>
      </c>
    </row>
    <row r="4050" spans="1:12" ht="16" x14ac:dyDescent="0.2">
      <c r="A4050" s="22">
        <f t="shared" si="189"/>
        <v>43101</v>
      </c>
      <c r="B4050" s="15" t="s">
        <v>209</v>
      </c>
      <c r="C4050" s="15" t="str">
        <f t="shared" si="190"/>
        <v>SANTANDER</v>
      </c>
      <c r="D4050" s="23" t="str">
        <f t="shared" si="191"/>
        <v>SANTANDER</v>
      </c>
      <c r="E4050" s="15">
        <v>2018</v>
      </c>
      <c r="F4050" s="15">
        <v>1</v>
      </c>
      <c r="G4050" s="15" t="s">
        <v>204</v>
      </c>
      <c r="H4050" s="17">
        <v>94.450556819892199</v>
      </c>
      <c r="I4050" s="17">
        <v>99.757080139783596</v>
      </c>
      <c r="J4050" s="17">
        <v>93.084474459157306</v>
      </c>
      <c r="K4050" s="17">
        <v>98.329033959997105</v>
      </c>
      <c r="L4050" s="19">
        <v>96.434431566610201</v>
      </c>
    </row>
    <row r="4051" spans="1:12" ht="16" x14ac:dyDescent="0.2">
      <c r="A4051" s="22">
        <f t="shared" si="189"/>
        <v>43132</v>
      </c>
      <c r="B4051" s="16" t="s">
        <v>209</v>
      </c>
      <c r="C4051" s="15" t="str">
        <f t="shared" si="190"/>
        <v>SANTANDER</v>
      </c>
      <c r="D4051" s="23" t="str">
        <f t="shared" si="191"/>
        <v>SANTANDER</v>
      </c>
      <c r="E4051" s="16">
        <v>2018</v>
      </c>
      <c r="F4051" s="16">
        <v>2</v>
      </c>
      <c r="G4051" s="16" t="s">
        <v>204</v>
      </c>
      <c r="H4051" s="18">
        <v>85.6213951885603</v>
      </c>
      <c r="I4051" s="18">
        <v>90.583185304598004</v>
      </c>
      <c r="J4051" s="18">
        <v>87.298272263635894</v>
      </c>
      <c r="K4051" s="18">
        <v>92.423015066559103</v>
      </c>
      <c r="L4051" s="20">
        <v>100.184919911447</v>
      </c>
    </row>
    <row r="4052" spans="1:12" ht="16" x14ac:dyDescent="0.2">
      <c r="A4052" s="22">
        <f t="shared" si="189"/>
        <v>43160</v>
      </c>
      <c r="B4052" s="15" t="s">
        <v>209</v>
      </c>
      <c r="C4052" s="15" t="str">
        <f t="shared" si="190"/>
        <v>SANTANDER</v>
      </c>
      <c r="D4052" s="23" t="str">
        <f t="shared" si="191"/>
        <v>SANTANDER</v>
      </c>
      <c r="E4052" s="15">
        <v>2018</v>
      </c>
      <c r="F4052" s="15">
        <v>3</v>
      </c>
      <c r="G4052" s="15" t="s">
        <v>204</v>
      </c>
      <c r="H4052" s="17">
        <v>94.604000565529404</v>
      </c>
      <c r="I4052" s="17">
        <v>101.255591269717</v>
      </c>
      <c r="J4052" s="17">
        <v>96.926572115687904</v>
      </c>
      <c r="K4052" s="17">
        <v>103.77376438453</v>
      </c>
      <c r="L4052" s="19">
        <v>101.52884490168</v>
      </c>
    </row>
    <row r="4053" spans="1:12" ht="16" x14ac:dyDescent="0.2">
      <c r="A4053" s="22">
        <f t="shared" si="189"/>
        <v>43191</v>
      </c>
      <c r="B4053" s="16" t="s">
        <v>209</v>
      </c>
      <c r="C4053" s="15" t="str">
        <f t="shared" si="190"/>
        <v>SANTANDER</v>
      </c>
      <c r="D4053" s="23" t="str">
        <f t="shared" si="191"/>
        <v>SANTANDER</v>
      </c>
      <c r="E4053" s="16">
        <v>2018</v>
      </c>
      <c r="F4053" s="16">
        <v>4</v>
      </c>
      <c r="G4053" s="16" t="s">
        <v>204</v>
      </c>
      <c r="H4053" s="18">
        <v>97.317772666768207</v>
      </c>
      <c r="I4053" s="18">
        <v>102.34268788574001</v>
      </c>
      <c r="J4053" s="18">
        <v>95.235753163575097</v>
      </c>
      <c r="K4053" s="18">
        <v>100.288799777714</v>
      </c>
      <c r="L4053" s="20">
        <v>100.24742805052701</v>
      </c>
    </row>
    <row r="4054" spans="1:12" ht="16" x14ac:dyDescent="0.2">
      <c r="A4054" s="22">
        <f t="shared" si="189"/>
        <v>43221</v>
      </c>
      <c r="B4054" s="15" t="s">
        <v>209</v>
      </c>
      <c r="C4054" s="15" t="str">
        <f t="shared" si="190"/>
        <v>SANTANDER</v>
      </c>
      <c r="D4054" s="23" t="str">
        <f t="shared" si="191"/>
        <v>SANTANDER</v>
      </c>
      <c r="E4054" s="15">
        <v>2018</v>
      </c>
      <c r="F4054" s="15">
        <v>5</v>
      </c>
      <c r="G4054" s="15" t="s">
        <v>204</v>
      </c>
      <c r="H4054" s="17">
        <v>100.471383529097</v>
      </c>
      <c r="I4054" s="17">
        <v>100.30987844210399</v>
      </c>
      <c r="J4054" s="17">
        <v>102.231680544159</v>
      </c>
      <c r="K4054" s="17">
        <v>102.018567913561</v>
      </c>
      <c r="L4054" s="19">
        <v>101.54447193644999</v>
      </c>
    </row>
    <row r="4055" spans="1:12" ht="16" x14ac:dyDescent="0.2">
      <c r="A4055" s="22">
        <f t="shared" si="189"/>
        <v>43252</v>
      </c>
      <c r="B4055" s="16" t="s">
        <v>209</v>
      </c>
      <c r="C4055" s="15" t="str">
        <f t="shared" si="190"/>
        <v>SANTANDER</v>
      </c>
      <c r="D4055" s="23" t="str">
        <f t="shared" si="191"/>
        <v>SANTANDER</v>
      </c>
      <c r="E4055" s="16">
        <v>2018</v>
      </c>
      <c r="F4055" s="16">
        <v>6</v>
      </c>
      <c r="G4055" s="16" t="s">
        <v>204</v>
      </c>
      <c r="H4055" s="18">
        <v>112.781015974261</v>
      </c>
      <c r="I4055" s="18">
        <v>110.958002978698</v>
      </c>
      <c r="J4055" s="18">
        <v>107.27793032492499</v>
      </c>
      <c r="K4055" s="18">
        <v>105.415071166861</v>
      </c>
      <c r="L4055" s="20">
        <v>100.153665841907</v>
      </c>
    </row>
    <row r="4056" spans="1:12" ht="16" x14ac:dyDescent="0.2">
      <c r="A4056" s="22">
        <f t="shared" si="189"/>
        <v>43282</v>
      </c>
      <c r="B4056" s="15" t="s">
        <v>209</v>
      </c>
      <c r="C4056" s="15" t="str">
        <f t="shared" si="190"/>
        <v>SANTANDER</v>
      </c>
      <c r="D4056" s="23" t="str">
        <f t="shared" si="191"/>
        <v>SANTANDER</v>
      </c>
      <c r="E4056" s="15">
        <v>2018</v>
      </c>
      <c r="F4056" s="15">
        <v>7</v>
      </c>
      <c r="G4056" s="15" t="s">
        <v>204</v>
      </c>
      <c r="H4056" s="17">
        <v>100.81860179880999</v>
      </c>
      <c r="I4056" s="17">
        <v>98.845093435634894</v>
      </c>
      <c r="J4056" s="17">
        <v>98.628120767253407</v>
      </c>
      <c r="K4056" s="17">
        <v>96.762153211393795</v>
      </c>
      <c r="L4056" s="19">
        <v>99.419195207709294</v>
      </c>
    </row>
    <row r="4057" spans="1:12" ht="16" x14ac:dyDescent="0.2">
      <c r="A4057" s="22">
        <f t="shared" si="189"/>
        <v>43313</v>
      </c>
      <c r="B4057" s="16" t="s">
        <v>209</v>
      </c>
      <c r="C4057" s="15" t="str">
        <f t="shared" si="190"/>
        <v>SANTANDER</v>
      </c>
      <c r="D4057" s="23" t="str">
        <f t="shared" si="191"/>
        <v>SANTANDER</v>
      </c>
      <c r="E4057" s="16">
        <v>2018</v>
      </c>
      <c r="F4057" s="16">
        <v>8</v>
      </c>
      <c r="G4057" s="16" t="s">
        <v>204</v>
      </c>
      <c r="H4057" s="18">
        <v>104.580752754966</v>
      </c>
      <c r="I4057" s="18">
        <v>101.40868080576099</v>
      </c>
      <c r="J4057" s="18">
        <v>108.765457634832</v>
      </c>
      <c r="K4057" s="18">
        <v>105.379991595129</v>
      </c>
      <c r="L4057" s="20">
        <v>99.778617007422795</v>
      </c>
    </row>
    <row r="4058" spans="1:12" ht="16" x14ac:dyDescent="0.2">
      <c r="A4058" s="22">
        <f t="shared" si="189"/>
        <v>43344</v>
      </c>
      <c r="B4058" s="15" t="s">
        <v>209</v>
      </c>
      <c r="C4058" s="15" t="str">
        <f t="shared" si="190"/>
        <v>SANTANDER</v>
      </c>
      <c r="D4058" s="23" t="str">
        <f t="shared" si="191"/>
        <v>SANTANDER</v>
      </c>
      <c r="E4058" s="15">
        <v>2018</v>
      </c>
      <c r="F4058" s="15">
        <v>9</v>
      </c>
      <c r="G4058" s="15" t="s">
        <v>204</v>
      </c>
      <c r="H4058" s="17">
        <v>98.7255857830596</v>
      </c>
      <c r="I4058" s="17">
        <v>95.025011784268997</v>
      </c>
      <c r="J4058" s="17">
        <v>97.966371077889093</v>
      </c>
      <c r="K4058" s="17">
        <v>94.255826015503104</v>
      </c>
      <c r="L4058" s="19">
        <v>100.309936189608</v>
      </c>
    </row>
    <row r="4059" spans="1:12" ht="16" x14ac:dyDescent="0.2">
      <c r="A4059" s="22">
        <f t="shared" si="189"/>
        <v>43374</v>
      </c>
      <c r="B4059" s="16" t="s">
        <v>209</v>
      </c>
      <c r="C4059" s="15" t="str">
        <f t="shared" si="190"/>
        <v>SANTANDER</v>
      </c>
      <c r="D4059" s="23" t="str">
        <f t="shared" si="191"/>
        <v>SANTANDER</v>
      </c>
      <c r="E4059" s="16">
        <v>2018</v>
      </c>
      <c r="F4059" s="16">
        <v>10</v>
      </c>
      <c r="G4059" s="16" t="s">
        <v>204</v>
      </c>
      <c r="H4059" s="18">
        <v>110.39782180549</v>
      </c>
      <c r="I4059" s="18">
        <v>101.09372565882801</v>
      </c>
      <c r="J4059" s="18">
        <v>113.22189886053</v>
      </c>
      <c r="K4059" s="18">
        <v>103.52940712504601</v>
      </c>
      <c r="L4059" s="20">
        <v>100.013022528975</v>
      </c>
    </row>
    <row r="4060" spans="1:12" ht="16" x14ac:dyDescent="0.2">
      <c r="A4060" s="22">
        <f t="shared" si="189"/>
        <v>43405</v>
      </c>
      <c r="B4060" s="15" t="s">
        <v>209</v>
      </c>
      <c r="C4060" s="15" t="str">
        <f t="shared" si="190"/>
        <v>SANTANDER</v>
      </c>
      <c r="D4060" s="23" t="str">
        <f t="shared" si="191"/>
        <v>SANTANDER</v>
      </c>
      <c r="E4060" s="15">
        <v>2018</v>
      </c>
      <c r="F4060" s="15">
        <v>11</v>
      </c>
      <c r="G4060" s="15" t="s">
        <v>204</v>
      </c>
      <c r="H4060" s="17">
        <v>103.670618695572</v>
      </c>
      <c r="I4060" s="17">
        <v>100.19577019708299</v>
      </c>
      <c r="J4060" s="17">
        <v>97.057487403351502</v>
      </c>
      <c r="K4060" s="17">
        <v>93.770559947803704</v>
      </c>
      <c r="L4060" s="19">
        <v>100.950644615184</v>
      </c>
    </row>
    <row r="4061" spans="1:12" ht="16" x14ac:dyDescent="0.2">
      <c r="A4061" s="22">
        <f t="shared" si="189"/>
        <v>43435</v>
      </c>
      <c r="B4061" s="16" t="s">
        <v>209</v>
      </c>
      <c r="C4061" s="15" t="str">
        <f t="shared" si="190"/>
        <v>SANTANDER</v>
      </c>
      <c r="D4061" s="23" t="str">
        <f t="shared" si="191"/>
        <v>SANTANDER</v>
      </c>
      <c r="E4061" s="16">
        <v>2018</v>
      </c>
      <c r="F4061" s="16">
        <v>12</v>
      </c>
      <c r="G4061" s="16" t="s">
        <v>204</v>
      </c>
      <c r="H4061" s="18">
        <v>96.560494417994093</v>
      </c>
      <c r="I4061" s="18">
        <v>98.225292097782997</v>
      </c>
      <c r="J4061" s="18">
        <v>102.305981385004</v>
      </c>
      <c r="K4061" s="18">
        <v>104.053809835902</v>
      </c>
      <c r="L4061" s="20">
        <v>99.434822242479498</v>
      </c>
    </row>
    <row r="4062" spans="1:12" ht="16" x14ac:dyDescent="0.2">
      <c r="A4062" s="22">
        <f t="shared" si="189"/>
        <v>43466</v>
      </c>
      <c r="B4062" s="15" t="s">
        <v>209</v>
      </c>
      <c r="C4062" s="15" t="str">
        <f t="shared" si="190"/>
        <v>SANTANDER</v>
      </c>
      <c r="D4062" s="23" t="str">
        <f t="shared" si="191"/>
        <v>SANTANDER</v>
      </c>
      <c r="E4062" s="15">
        <v>2019</v>
      </c>
      <c r="F4062" s="15">
        <v>1</v>
      </c>
      <c r="G4062" s="15" t="s">
        <v>204</v>
      </c>
      <c r="H4062" s="17">
        <v>89.549311265141796</v>
      </c>
      <c r="I4062" s="17">
        <v>89.530260834515303</v>
      </c>
      <c r="J4062" s="17">
        <v>85.755714218413004</v>
      </c>
      <c r="K4062" s="17">
        <v>85.710965979028401</v>
      </c>
      <c r="L4062" s="19">
        <v>97.325172548508903</v>
      </c>
    </row>
    <row r="4063" spans="1:12" ht="16" x14ac:dyDescent="0.2">
      <c r="A4063" s="22">
        <f t="shared" si="189"/>
        <v>43497</v>
      </c>
      <c r="B4063" s="16" t="s">
        <v>209</v>
      </c>
      <c r="C4063" s="15" t="str">
        <f t="shared" si="190"/>
        <v>SANTANDER</v>
      </c>
      <c r="D4063" s="23" t="str">
        <f t="shared" si="191"/>
        <v>SANTANDER</v>
      </c>
      <c r="E4063" s="16">
        <v>2019</v>
      </c>
      <c r="F4063" s="16">
        <v>2</v>
      </c>
      <c r="G4063" s="16" t="s">
        <v>204</v>
      </c>
      <c r="H4063" s="18">
        <v>77.867889202806793</v>
      </c>
      <c r="I4063" s="18">
        <v>76.801602974674694</v>
      </c>
      <c r="J4063" s="18">
        <v>74.221886395289005</v>
      </c>
      <c r="K4063" s="18">
        <v>73.163926856331599</v>
      </c>
      <c r="L4063" s="20">
        <v>100.684985024092</v>
      </c>
    </row>
    <row r="4064" spans="1:12" ht="16" x14ac:dyDescent="0.2">
      <c r="A4064" s="22">
        <f t="shared" si="189"/>
        <v>43525</v>
      </c>
      <c r="B4064" s="15" t="s">
        <v>209</v>
      </c>
      <c r="C4064" s="15" t="str">
        <f t="shared" si="190"/>
        <v>SANTANDER</v>
      </c>
      <c r="D4064" s="23" t="str">
        <f t="shared" si="191"/>
        <v>SANTANDER</v>
      </c>
      <c r="E4064" s="15">
        <v>2019</v>
      </c>
      <c r="F4064" s="15">
        <v>3</v>
      </c>
      <c r="G4064" s="15" t="s">
        <v>204</v>
      </c>
      <c r="H4064" s="17">
        <v>104.344217405869</v>
      </c>
      <c r="I4064" s="17">
        <v>100.016829785684</v>
      </c>
      <c r="J4064" s="17">
        <v>100.657662387017</v>
      </c>
      <c r="K4064" s="17">
        <v>96.413838608157903</v>
      </c>
      <c r="L4064" s="19">
        <v>102.669618439901</v>
      </c>
    </row>
    <row r="4065" spans="1:12" ht="16" x14ac:dyDescent="0.2">
      <c r="A4065" s="22">
        <f t="shared" si="189"/>
        <v>43556</v>
      </c>
      <c r="B4065" s="16" t="s">
        <v>209</v>
      </c>
      <c r="C4065" s="15" t="str">
        <f t="shared" si="190"/>
        <v>SANTANDER</v>
      </c>
      <c r="D4065" s="23" t="str">
        <f t="shared" si="191"/>
        <v>SANTANDER</v>
      </c>
      <c r="E4065" s="16">
        <v>2019</v>
      </c>
      <c r="F4065" s="16">
        <v>4</v>
      </c>
      <c r="G4065" s="16" t="s">
        <v>204</v>
      </c>
      <c r="H4065" s="18">
        <v>107.567608800157</v>
      </c>
      <c r="I4065" s="18">
        <v>100.851684868717</v>
      </c>
      <c r="J4065" s="18">
        <v>103.881520353273</v>
      </c>
      <c r="K4065" s="18">
        <v>97.320774060172397</v>
      </c>
      <c r="L4065" s="20">
        <v>101.950774840474</v>
      </c>
    </row>
    <row r="4066" spans="1:12" ht="16" x14ac:dyDescent="0.2">
      <c r="A4066" s="22">
        <f t="shared" si="189"/>
        <v>43586</v>
      </c>
      <c r="B4066" s="15" t="s">
        <v>209</v>
      </c>
      <c r="C4066" s="15" t="str">
        <f t="shared" si="190"/>
        <v>SANTANDER</v>
      </c>
      <c r="D4066" s="23" t="str">
        <f t="shared" si="191"/>
        <v>SANTANDER</v>
      </c>
      <c r="E4066" s="15">
        <v>2019</v>
      </c>
      <c r="F4066" s="15">
        <v>5</v>
      </c>
      <c r="G4066" s="15" t="s">
        <v>204</v>
      </c>
      <c r="H4066" s="17">
        <v>103.068580511748</v>
      </c>
      <c r="I4066" s="17">
        <v>98.152734851560595</v>
      </c>
      <c r="J4066" s="17">
        <v>100.487493718663</v>
      </c>
      <c r="K4066" s="17">
        <v>95.650581960339693</v>
      </c>
      <c r="L4066" s="19">
        <v>101.872639666623</v>
      </c>
    </row>
    <row r="4067" spans="1:12" ht="16" x14ac:dyDescent="0.2">
      <c r="A4067" s="22">
        <f t="shared" si="189"/>
        <v>43617</v>
      </c>
      <c r="B4067" s="16" t="s">
        <v>209</v>
      </c>
      <c r="C4067" s="15" t="str">
        <f t="shared" si="190"/>
        <v>SANTANDER</v>
      </c>
      <c r="D4067" s="23" t="str">
        <f t="shared" si="191"/>
        <v>SANTANDER</v>
      </c>
      <c r="E4067" s="16">
        <v>2019</v>
      </c>
      <c r="F4067" s="16">
        <v>6</v>
      </c>
      <c r="G4067" s="16" t="s">
        <v>204</v>
      </c>
      <c r="H4067" s="18">
        <v>104.620865805154</v>
      </c>
      <c r="I4067" s="18">
        <v>102.514930294325</v>
      </c>
      <c r="J4067" s="18">
        <v>101.946003252483</v>
      </c>
      <c r="K4067" s="18">
        <v>99.8399482877346</v>
      </c>
      <c r="L4067" s="20">
        <v>100.43495246776899</v>
      </c>
    </row>
    <row r="4068" spans="1:12" ht="16" x14ac:dyDescent="0.2">
      <c r="A4068" s="22">
        <f t="shared" si="189"/>
        <v>43647</v>
      </c>
      <c r="B4068" s="15" t="s">
        <v>209</v>
      </c>
      <c r="C4068" s="15" t="str">
        <f t="shared" si="190"/>
        <v>SANTANDER</v>
      </c>
      <c r="D4068" s="23" t="str">
        <f t="shared" si="191"/>
        <v>SANTANDER</v>
      </c>
      <c r="E4068" s="15">
        <v>2019</v>
      </c>
      <c r="F4068" s="15">
        <v>7</v>
      </c>
      <c r="G4068" s="15" t="s">
        <v>204</v>
      </c>
      <c r="H4068" s="17">
        <v>110.585301876629</v>
      </c>
      <c r="I4068" s="17">
        <v>101.51463733216301</v>
      </c>
      <c r="J4068" s="17">
        <v>112.769679286396</v>
      </c>
      <c r="K4068" s="17">
        <v>103.50296713209799</v>
      </c>
      <c r="L4068" s="19">
        <v>100.294309154838</v>
      </c>
    </row>
    <row r="4069" spans="1:12" ht="16" x14ac:dyDescent="0.2">
      <c r="A4069" s="22">
        <f t="shared" si="189"/>
        <v>43678</v>
      </c>
      <c r="B4069" s="16" t="s">
        <v>209</v>
      </c>
      <c r="C4069" s="15" t="str">
        <f t="shared" si="190"/>
        <v>SANTANDER</v>
      </c>
      <c r="D4069" s="23" t="str">
        <f t="shared" si="191"/>
        <v>SANTANDER</v>
      </c>
      <c r="E4069" s="16">
        <v>2019</v>
      </c>
      <c r="F4069" s="16">
        <v>8</v>
      </c>
      <c r="G4069" s="16" t="s">
        <v>204</v>
      </c>
      <c r="H4069" s="18">
        <v>113.868530418528</v>
      </c>
      <c r="I4069" s="18">
        <v>106.342210333479</v>
      </c>
      <c r="J4069" s="18">
        <v>112.205983714062</v>
      </c>
      <c r="K4069" s="18">
        <v>104.72620248960401</v>
      </c>
      <c r="L4069" s="20">
        <v>100.79437426748299</v>
      </c>
    </row>
    <row r="4070" spans="1:12" ht="16" x14ac:dyDescent="0.2">
      <c r="A4070" s="22">
        <f t="shared" si="189"/>
        <v>43709</v>
      </c>
      <c r="B4070" s="15" t="s">
        <v>209</v>
      </c>
      <c r="C4070" s="15" t="str">
        <f t="shared" si="190"/>
        <v>SANTANDER</v>
      </c>
      <c r="D4070" s="23" t="str">
        <f t="shared" si="191"/>
        <v>SANTANDER</v>
      </c>
      <c r="E4070" s="15">
        <v>2019</v>
      </c>
      <c r="F4070" s="15">
        <v>9</v>
      </c>
      <c r="G4070" s="15" t="s">
        <v>204</v>
      </c>
      <c r="H4070" s="17">
        <v>114.926002648752</v>
      </c>
      <c r="I4070" s="17">
        <v>104.59293715471</v>
      </c>
      <c r="J4070" s="17">
        <v>117.029665406495</v>
      </c>
      <c r="K4070" s="17">
        <v>106.468497993593</v>
      </c>
      <c r="L4070" s="19">
        <v>100.981898684725</v>
      </c>
    </row>
    <row r="4071" spans="1:12" ht="16" x14ac:dyDescent="0.2">
      <c r="A4071" s="22">
        <f t="shared" si="189"/>
        <v>43739</v>
      </c>
      <c r="B4071" s="16" t="s">
        <v>209</v>
      </c>
      <c r="C4071" s="15" t="str">
        <f t="shared" si="190"/>
        <v>SANTANDER</v>
      </c>
      <c r="D4071" s="23" t="str">
        <f t="shared" si="191"/>
        <v>SANTANDER</v>
      </c>
      <c r="E4071" s="16">
        <v>2019</v>
      </c>
      <c r="F4071" s="16">
        <v>10</v>
      </c>
      <c r="G4071" s="16" t="s">
        <v>204</v>
      </c>
      <c r="H4071" s="18">
        <v>117.420097872204</v>
      </c>
      <c r="I4071" s="18">
        <v>107.04613027834201</v>
      </c>
      <c r="J4071" s="18">
        <v>116.116156467087</v>
      </c>
      <c r="K4071" s="18">
        <v>105.80514485757899</v>
      </c>
      <c r="L4071" s="20">
        <v>101.93514780570401</v>
      </c>
    </row>
    <row r="4072" spans="1:12" ht="16" x14ac:dyDescent="0.2">
      <c r="A4072" s="22">
        <f t="shared" si="189"/>
        <v>43770</v>
      </c>
      <c r="B4072" s="15" t="s">
        <v>209</v>
      </c>
      <c r="C4072" s="15" t="str">
        <f t="shared" si="190"/>
        <v>SANTANDER</v>
      </c>
      <c r="D4072" s="23" t="str">
        <f t="shared" si="191"/>
        <v>SANTANDER</v>
      </c>
      <c r="E4072" s="15">
        <v>2019</v>
      </c>
      <c r="F4072" s="15">
        <v>11</v>
      </c>
      <c r="G4072" s="15" t="s">
        <v>204</v>
      </c>
      <c r="H4072" s="17">
        <v>110.698824623226</v>
      </c>
      <c r="I4072" s="17">
        <v>102.440487005693</v>
      </c>
      <c r="J4072" s="17">
        <v>111.960605338691</v>
      </c>
      <c r="K4072" s="17">
        <v>103.59799416037301</v>
      </c>
      <c r="L4072" s="19">
        <v>102.919650996223</v>
      </c>
    </row>
    <row r="4073" spans="1:12" ht="16" x14ac:dyDescent="0.2">
      <c r="A4073" s="22">
        <f t="shared" si="189"/>
        <v>43800</v>
      </c>
      <c r="B4073" s="16" t="s">
        <v>209</v>
      </c>
      <c r="C4073" s="15" t="str">
        <f t="shared" si="190"/>
        <v>SANTANDER</v>
      </c>
      <c r="D4073" s="23" t="str">
        <f t="shared" si="191"/>
        <v>SANTANDER</v>
      </c>
      <c r="E4073" s="16">
        <v>2019</v>
      </c>
      <c r="F4073" s="16">
        <v>12</v>
      </c>
      <c r="G4073" s="16" t="s">
        <v>204</v>
      </c>
      <c r="H4073" s="18">
        <v>118.36377303226899</v>
      </c>
      <c r="I4073" s="18">
        <v>109.78340437975</v>
      </c>
      <c r="J4073" s="18">
        <v>119.40611935542201</v>
      </c>
      <c r="K4073" s="18">
        <v>110.711687847082</v>
      </c>
      <c r="L4073" s="20">
        <v>101.341320484438</v>
      </c>
    </row>
    <row r="4074" spans="1:12" ht="16" x14ac:dyDescent="0.2">
      <c r="A4074" s="22">
        <f t="shared" si="189"/>
        <v>43831</v>
      </c>
      <c r="B4074" s="15" t="s">
        <v>209</v>
      </c>
      <c r="C4074" s="15" t="str">
        <f t="shared" si="190"/>
        <v>SANTANDER</v>
      </c>
      <c r="D4074" s="23" t="str">
        <f t="shared" si="191"/>
        <v>SANTANDER</v>
      </c>
      <c r="E4074" s="15">
        <v>2020</v>
      </c>
      <c r="F4074" s="15">
        <v>1</v>
      </c>
      <c r="G4074" s="15" t="s">
        <v>204</v>
      </c>
      <c r="H4074" s="17">
        <v>109.97929745267299</v>
      </c>
      <c r="I4074" s="17">
        <v>101.193611873717</v>
      </c>
      <c r="J4074" s="17">
        <v>110.89226734564799</v>
      </c>
      <c r="K4074" s="17">
        <v>101.96032337518</v>
      </c>
      <c r="L4074" s="19">
        <v>97.934626904544899</v>
      </c>
    </row>
    <row r="4075" spans="1:12" ht="16" x14ac:dyDescent="0.2">
      <c r="A4075" s="22">
        <f t="shared" si="189"/>
        <v>43862</v>
      </c>
      <c r="B4075" s="16" t="s">
        <v>209</v>
      </c>
      <c r="C4075" s="15" t="str">
        <f t="shared" si="190"/>
        <v>SANTANDER</v>
      </c>
      <c r="D4075" s="23" t="str">
        <f t="shared" si="191"/>
        <v>SANTANDER</v>
      </c>
      <c r="E4075" s="16">
        <v>2020</v>
      </c>
      <c r="F4075" s="16">
        <v>2</v>
      </c>
      <c r="G4075" s="16" t="s">
        <v>204</v>
      </c>
      <c r="H4075" s="18">
        <v>100.60003435178299</v>
      </c>
      <c r="I4075" s="18">
        <v>96.234457271615995</v>
      </c>
      <c r="J4075" s="18">
        <v>98.5889829023658</v>
      </c>
      <c r="K4075" s="18">
        <v>94.285976500893696</v>
      </c>
      <c r="L4075" s="20">
        <v>101.56009897122</v>
      </c>
    </row>
    <row r="4076" spans="1:12" ht="16" x14ac:dyDescent="0.2">
      <c r="A4076" s="22">
        <f t="shared" si="189"/>
        <v>43891</v>
      </c>
      <c r="B4076" s="15" t="s">
        <v>209</v>
      </c>
      <c r="C4076" s="15" t="str">
        <f t="shared" si="190"/>
        <v>SANTANDER</v>
      </c>
      <c r="D4076" s="23" t="str">
        <f t="shared" si="191"/>
        <v>SANTANDER</v>
      </c>
      <c r="E4076" s="15">
        <v>2020</v>
      </c>
      <c r="F4076" s="15">
        <v>3</v>
      </c>
      <c r="G4076" s="15" t="s">
        <v>204</v>
      </c>
      <c r="H4076" s="17">
        <v>71.407375468826601</v>
      </c>
      <c r="I4076" s="17">
        <v>80.1285588910619</v>
      </c>
      <c r="J4076" s="17">
        <v>71.842040893581697</v>
      </c>
      <c r="K4076" s="17">
        <v>80.575236895879598</v>
      </c>
      <c r="L4076" s="19">
        <v>101.26318531058701</v>
      </c>
    </row>
    <row r="4077" spans="1:12" ht="16" x14ac:dyDescent="0.2">
      <c r="A4077" s="22">
        <f t="shared" si="189"/>
        <v>43922</v>
      </c>
      <c r="B4077" s="16" t="s">
        <v>209</v>
      </c>
      <c r="C4077" s="15" t="str">
        <f t="shared" si="190"/>
        <v>SANTANDER</v>
      </c>
      <c r="D4077" s="23" t="str">
        <f t="shared" si="191"/>
        <v>SANTANDER</v>
      </c>
      <c r="E4077" s="16">
        <v>2020</v>
      </c>
      <c r="F4077" s="16">
        <v>4</v>
      </c>
      <c r="G4077" s="16" t="s">
        <v>204</v>
      </c>
      <c r="H4077" s="18">
        <v>35.652309687083203</v>
      </c>
      <c r="I4077" s="18">
        <v>55.240900034757502</v>
      </c>
      <c r="J4077" s="18">
        <v>36.969667421306902</v>
      </c>
      <c r="K4077" s="18">
        <v>57.568538204046099</v>
      </c>
      <c r="L4077" s="20">
        <v>91.761948170334705</v>
      </c>
    </row>
    <row r="4078" spans="1:12" ht="16" x14ac:dyDescent="0.2">
      <c r="A4078" s="22">
        <f t="shared" si="189"/>
        <v>43952</v>
      </c>
      <c r="B4078" s="15" t="s">
        <v>209</v>
      </c>
      <c r="C4078" s="15" t="str">
        <f t="shared" si="190"/>
        <v>SANTANDER</v>
      </c>
      <c r="D4078" s="23" t="str">
        <f t="shared" si="191"/>
        <v>SANTANDER</v>
      </c>
      <c r="E4078" s="15">
        <v>2020</v>
      </c>
      <c r="F4078" s="15">
        <v>5</v>
      </c>
      <c r="G4078" s="15" t="s">
        <v>204</v>
      </c>
      <c r="H4078" s="17">
        <v>52.008043848063998</v>
      </c>
      <c r="I4078" s="17">
        <v>66.867473330785501</v>
      </c>
      <c r="J4078" s="17">
        <v>53.002365860472203</v>
      </c>
      <c r="K4078" s="17">
        <v>69.016701157867701</v>
      </c>
      <c r="L4078" s="19">
        <v>93.277770543039495</v>
      </c>
    </row>
    <row r="4079" spans="1:12" ht="16" x14ac:dyDescent="0.2">
      <c r="A4079" s="22">
        <f t="shared" si="189"/>
        <v>43983</v>
      </c>
      <c r="B4079" s="16" t="s">
        <v>209</v>
      </c>
      <c r="C4079" s="15" t="str">
        <f t="shared" si="190"/>
        <v>SANTANDER</v>
      </c>
      <c r="D4079" s="23" t="str">
        <f t="shared" si="191"/>
        <v>SANTANDER</v>
      </c>
      <c r="E4079" s="16">
        <v>2020</v>
      </c>
      <c r="F4079" s="16">
        <v>6</v>
      </c>
      <c r="G4079" s="16" t="s">
        <v>204</v>
      </c>
      <c r="H4079" s="18">
        <v>63.359990727917598</v>
      </c>
      <c r="I4079" s="18">
        <v>75.560972617431304</v>
      </c>
      <c r="J4079" s="18">
        <v>63.328357409935201</v>
      </c>
      <c r="K4079" s="18">
        <v>75.437782361930601</v>
      </c>
      <c r="L4079" s="20">
        <v>92.887094673785597</v>
      </c>
    </row>
    <row r="4080" spans="1:12" ht="16" x14ac:dyDescent="0.2">
      <c r="A4080" s="22">
        <f t="shared" si="189"/>
        <v>44013</v>
      </c>
      <c r="B4080" s="15" t="s">
        <v>209</v>
      </c>
      <c r="C4080" s="15" t="str">
        <f t="shared" si="190"/>
        <v>SANTANDER</v>
      </c>
      <c r="D4080" s="23" t="str">
        <f t="shared" si="191"/>
        <v>SANTANDER</v>
      </c>
      <c r="E4080" s="15">
        <v>2020</v>
      </c>
      <c r="F4080" s="15">
        <v>7</v>
      </c>
      <c r="G4080" s="15" t="s">
        <v>204</v>
      </c>
      <c r="H4080" s="17">
        <v>71.601822608878393</v>
      </c>
      <c r="I4080" s="17">
        <v>82.192613971884398</v>
      </c>
      <c r="J4080" s="17">
        <v>68.726453022377498</v>
      </c>
      <c r="K4080" s="17">
        <v>78.460089063934504</v>
      </c>
      <c r="L4080" s="19">
        <v>92.324521422060201</v>
      </c>
    </row>
    <row r="4081" spans="1:12" ht="16" x14ac:dyDescent="0.2">
      <c r="A4081" s="22">
        <f t="shared" si="189"/>
        <v>44044</v>
      </c>
      <c r="B4081" s="16" t="s">
        <v>209</v>
      </c>
      <c r="C4081" s="15" t="str">
        <f t="shared" si="190"/>
        <v>SANTANDER</v>
      </c>
      <c r="D4081" s="23" t="str">
        <f t="shared" si="191"/>
        <v>SANTANDER</v>
      </c>
      <c r="E4081" s="16">
        <v>2020</v>
      </c>
      <c r="F4081" s="16">
        <v>8</v>
      </c>
      <c r="G4081" s="16" t="s">
        <v>204</v>
      </c>
      <c r="H4081" s="18">
        <v>72.475018016320504</v>
      </c>
      <c r="I4081" s="18">
        <v>81.989322447145</v>
      </c>
      <c r="J4081" s="18">
        <v>76.195805319583599</v>
      </c>
      <c r="K4081" s="18">
        <v>86.086163751472498</v>
      </c>
      <c r="L4081" s="20">
        <v>92.5432999088423</v>
      </c>
    </row>
    <row r="4082" spans="1:12" ht="16" x14ac:dyDescent="0.2">
      <c r="A4082" s="22">
        <f t="shared" si="189"/>
        <v>44075</v>
      </c>
      <c r="B4082" s="15" t="s">
        <v>209</v>
      </c>
      <c r="C4082" s="15" t="str">
        <f t="shared" si="190"/>
        <v>SANTANDER</v>
      </c>
      <c r="D4082" s="23" t="str">
        <f t="shared" si="191"/>
        <v>SANTANDER</v>
      </c>
      <c r="E4082" s="15">
        <v>2020</v>
      </c>
      <c r="F4082" s="15">
        <v>9</v>
      </c>
      <c r="G4082" s="15" t="s">
        <v>204</v>
      </c>
      <c r="H4082" s="17">
        <v>74.767867785705803</v>
      </c>
      <c r="I4082" s="17">
        <v>87.524273887145398</v>
      </c>
      <c r="J4082" s="17">
        <v>74.611934369427502</v>
      </c>
      <c r="K4082" s="17">
        <v>87.108627223384204</v>
      </c>
      <c r="L4082" s="19">
        <v>94.699830707123297</v>
      </c>
    </row>
    <row r="4083" spans="1:12" ht="16" x14ac:dyDescent="0.2">
      <c r="A4083" s="22">
        <f t="shared" si="189"/>
        <v>44105</v>
      </c>
      <c r="B4083" s="16" t="s">
        <v>209</v>
      </c>
      <c r="C4083" s="15" t="str">
        <f t="shared" si="190"/>
        <v>SANTANDER</v>
      </c>
      <c r="D4083" s="23" t="str">
        <f t="shared" si="191"/>
        <v>SANTANDER</v>
      </c>
      <c r="E4083" s="16">
        <v>2020</v>
      </c>
      <c r="F4083" s="16">
        <v>10</v>
      </c>
      <c r="G4083" s="16" t="s">
        <v>204</v>
      </c>
      <c r="H4083" s="18">
        <v>80.337336261755993</v>
      </c>
      <c r="I4083" s="18">
        <v>91.695500338480102</v>
      </c>
      <c r="J4083" s="18">
        <v>82.464326672154201</v>
      </c>
      <c r="K4083" s="18">
        <v>94.605403264120795</v>
      </c>
      <c r="L4083" s="20">
        <v>95.871858314884705</v>
      </c>
    </row>
    <row r="4084" spans="1:12" ht="16" x14ac:dyDescent="0.2">
      <c r="A4084" s="22">
        <f t="shared" si="189"/>
        <v>44136</v>
      </c>
      <c r="B4084" s="15" t="s">
        <v>209</v>
      </c>
      <c r="C4084" s="15" t="str">
        <f t="shared" si="190"/>
        <v>SANTANDER</v>
      </c>
      <c r="D4084" s="23" t="str">
        <f t="shared" si="191"/>
        <v>SANTANDER</v>
      </c>
      <c r="E4084" s="15">
        <v>2020</v>
      </c>
      <c r="F4084" s="15">
        <v>11</v>
      </c>
      <c r="G4084" s="15" t="s">
        <v>204</v>
      </c>
      <c r="H4084" s="17">
        <v>79.950116511892006</v>
      </c>
      <c r="I4084" s="17">
        <v>89.450600164143296</v>
      </c>
      <c r="J4084" s="17">
        <v>73.190783148947503</v>
      </c>
      <c r="K4084" s="17">
        <v>81.319748425126704</v>
      </c>
      <c r="L4084" s="19">
        <v>96.934496679255105</v>
      </c>
    </row>
    <row r="4085" spans="1:12" ht="16" x14ac:dyDescent="0.2">
      <c r="A4085" s="22">
        <f t="shared" si="189"/>
        <v>44166</v>
      </c>
      <c r="B4085" s="16" t="s">
        <v>209</v>
      </c>
      <c r="C4085" s="15" t="str">
        <f t="shared" si="190"/>
        <v>SANTANDER</v>
      </c>
      <c r="D4085" s="23" t="str">
        <f t="shared" si="191"/>
        <v>SANTANDER</v>
      </c>
      <c r="E4085" s="16">
        <v>2020</v>
      </c>
      <c r="F4085" s="16">
        <v>12</v>
      </c>
      <c r="G4085" s="16" t="s">
        <v>204</v>
      </c>
      <c r="H4085" s="18">
        <v>90.130525649079701</v>
      </c>
      <c r="I4085" s="18">
        <v>99.100559814928701</v>
      </c>
      <c r="J4085" s="18">
        <v>90.831277210513406</v>
      </c>
      <c r="K4085" s="18">
        <v>99.652575675674797</v>
      </c>
      <c r="L4085" s="20">
        <v>95.840604245344394</v>
      </c>
    </row>
    <row r="4086" spans="1:12" ht="16" x14ac:dyDescent="0.2">
      <c r="A4086" s="22">
        <f t="shared" si="189"/>
        <v>44197</v>
      </c>
      <c r="B4086" s="15" t="s">
        <v>209</v>
      </c>
      <c r="C4086" s="15" t="str">
        <f t="shared" si="190"/>
        <v>SANTANDER</v>
      </c>
      <c r="D4086" s="23" t="str">
        <f t="shared" si="191"/>
        <v>SANTANDER</v>
      </c>
      <c r="E4086" s="15">
        <v>2021</v>
      </c>
      <c r="F4086" s="15">
        <v>1</v>
      </c>
      <c r="G4086" s="15" t="s">
        <v>204</v>
      </c>
      <c r="H4086" s="17">
        <v>86.057732228309007</v>
      </c>
      <c r="I4086" s="17">
        <v>91.605462019331696</v>
      </c>
      <c r="J4086" s="17">
        <v>83.812492419220604</v>
      </c>
      <c r="K4086" s="17">
        <v>89.323137427669806</v>
      </c>
      <c r="L4086" s="19">
        <v>91.793202239875001</v>
      </c>
    </row>
    <row r="4087" spans="1:12" ht="16" x14ac:dyDescent="0.2">
      <c r="A4087" s="22">
        <f t="shared" si="189"/>
        <v>44228</v>
      </c>
      <c r="B4087" s="16" t="s">
        <v>209</v>
      </c>
      <c r="C4087" s="15" t="str">
        <f t="shared" si="190"/>
        <v>SANTANDER</v>
      </c>
      <c r="D4087" s="23" t="str">
        <f t="shared" si="191"/>
        <v>SANTANDER</v>
      </c>
      <c r="E4087" s="16">
        <v>2021</v>
      </c>
      <c r="F4087" s="16">
        <v>2</v>
      </c>
      <c r="G4087" s="16" t="s">
        <v>204</v>
      </c>
      <c r="H4087" s="18">
        <v>92.4728886774827</v>
      </c>
      <c r="I4087" s="18">
        <v>91.625266824348898</v>
      </c>
      <c r="J4087" s="18">
        <v>89.511482011923107</v>
      </c>
      <c r="K4087" s="18">
        <v>88.6694491283898</v>
      </c>
      <c r="L4087" s="20">
        <v>95.668706862872796</v>
      </c>
    </row>
    <row r="4088" spans="1:12" ht="16" x14ac:dyDescent="0.2">
      <c r="A4088" s="22">
        <f t="shared" si="189"/>
        <v>44256</v>
      </c>
      <c r="B4088" s="15" t="s">
        <v>209</v>
      </c>
      <c r="C4088" s="15" t="str">
        <f t="shared" si="190"/>
        <v>SANTANDER</v>
      </c>
      <c r="D4088" s="23" t="str">
        <f t="shared" si="191"/>
        <v>SANTANDER</v>
      </c>
      <c r="E4088" s="15">
        <v>2021</v>
      </c>
      <c r="F4088" s="15">
        <v>3</v>
      </c>
      <c r="G4088" s="15" t="s">
        <v>204</v>
      </c>
      <c r="H4088" s="17">
        <v>108.552030341316</v>
      </c>
      <c r="I4088" s="17">
        <v>102.415436045178</v>
      </c>
      <c r="J4088" s="17">
        <v>105.81465557734801</v>
      </c>
      <c r="K4088" s="17">
        <v>99.812477460175401</v>
      </c>
      <c r="L4088" s="19">
        <v>97.215783305117895</v>
      </c>
    </row>
    <row r="4089" spans="1:12" ht="16" x14ac:dyDescent="0.2">
      <c r="A4089" s="22">
        <f t="shared" si="189"/>
        <v>44287</v>
      </c>
      <c r="B4089" s="16" t="s">
        <v>209</v>
      </c>
      <c r="C4089" s="15" t="str">
        <f t="shared" si="190"/>
        <v>SANTANDER</v>
      </c>
      <c r="D4089" s="23" t="str">
        <f t="shared" si="191"/>
        <v>SANTANDER</v>
      </c>
      <c r="E4089" s="16">
        <v>2021</v>
      </c>
      <c r="F4089" s="16">
        <v>4</v>
      </c>
      <c r="G4089" s="16" t="s">
        <v>204</v>
      </c>
      <c r="H4089" s="18">
        <v>107.462917221732</v>
      </c>
      <c r="I4089" s="18">
        <v>100.92927672079399</v>
      </c>
      <c r="J4089" s="18">
        <v>105.807240202625</v>
      </c>
      <c r="K4089" s="18">
        <v>99.360968768889194</v>
      </c>
      <c r="L4089" s="20">
        <v>96.668837088162505</v>
      </c>
    </row>
    <row r="4090" spans="1:12" ht="16" x14ac:dyDescent="0.2">
      <c r="A4090" s="22">
        <f t="shared" si="189"/>
        <v>44317</v>
      </c>
      <c r="B4090" s="15" t="s">
        <v>209</v>
      </c>
      <c r="C4090" s="15" t="str">
        <f t="shared" si="190"/>
        <v>SANTANDER</v>
      </c>
      <c r="D4090" s="23" t="str">
        <f t="shared" si="191"/>
        <v>SANTANDER</v>
      </c>
      <c r="E4090" s="15">
        <v>2021</v>
      </c>
      <c r="F4090" s="15">
        <v>5</v>
      </c>
      <c r="G4090" s="15" t="s">
        <v>204</v>
      </c>
      <c r="H4090" s="17">
        <v>88.935731968287897</v>
      </c>
      <c r="I4090" s="17">
        <v>82.403915734133705</v>
      </c>
      <c r="J4090" s="17">
        <v>84.441635470738007</v>
      </c>
      <c r="K4090" s="17">
        <v>78.185743380725</v>
      </c>
      <c r="L4090" s="19">
        <v>97.043885922646197</v>
      </c>
    </row>
    <row r="4091" spans="1:12" ht="16" x14ac:dyDescent="0.2">
      <c r="A4091" s="22">
        <f t="shared" si="189"/>
        <v>44348</v>
      </c>
      <c r="B4091" s="16" t="s">
        <v>209</v>
      </c>
      <c r="C4091" s="15" t="str">
        <f t="shared" si="190"/>
        <v>SANTANDER</v>
      </c>
      <c r="D4091" s="23" t="str">
        <f t="shared" si="191"/>
        <v>SANTANDER</v>
      </c>
      <c r="E4091" s="16">
        <v>2021</v>
      </c>
      <c r="F4091" s="16">
        <v>6</v>
      </c>
      <c r="G4091" s="16" t="s">
        <v>204</v>
      </c>
      <c r="H4091" s="18">
        <v>97.943438500740598</v>
      </c>
      <c r="I4091" s="18">
        <v>88.162521136494902</v>
      </c>
      <c r="J4091" s="18">
        <v>104.066168566269</v>
      </c>
      <c r="K4091" s="18">
        <v>93.621010868214498</v>
      </c>
      <c r="L4091" s="20">
        <v>95.793723141033993</v>
      </c>
    </row>
    <row r="4092" spans="1:12" ht="16" x14ac:dyDescent="0.2">
      <c r="A4092" s="22">
        <f t="shared" si="189"/>
        <v>44378</v>
      </c>
      <c r="B4092" s="15" t="s">
        <v>209</v>
      </c>
      <c r="C4092" s="15" t="str">
        <f t="shared" si="190"/>
        <v>SANTANDER</v>
      </c>
      <c r="D4092" s="23" t="str">
        <f t="shared" si="191"/>
        <v>SANTANDER</v>
      </c>
      <c r="E4092" s="15">
        <v>2021</v>
      </c>
      <c r="F4092" s="15">
        <v>7</v>
      </c>
      <c r="G4092" s="15" t="s">
        <v>204</v>
      </c>
      <c r="H4092" s="17">
        <v>107.74399019338099</v>
      </c>
      <c r="I4092" s="17">
        <v>95.501430171630901</v>
      </c>
      <c r="J4092" s="17">
        <v>107.913708681229</v>
      </c>
      <c r="K4092" s="17">
        <v>95.6814424707039</v>
      </c>
      <c r="L4092" s="19">
        <v>96.606328949081899</v>
      </c>
    </row>
    <row r="4093" spans="1:12" ht="16" x14ac:dyDescent="0.2">
      <c r="A4093" s="22">
        <f t="shared" si="189"/>
        <v>44409</v>
      </c>
      <c r="B4093" s="16" t="s">
        <v>209</v>
      </c>
      <c r="C4093" s="15" t="str">
        <f t="shared" si="190"/>
        <v>SANTANDER</v>
      </c>
      <c r="D4093" s="23" t="str">
        <f t="shared" si="191"/>
        <v>SANTANDER</v>
      </c>
      <c r="E4093" s="16">
        <v>2021</v>
      </c>
      <c r="F4093" s="16">
        <v>8</v>
      </c>
      <c r="G4093" s="16" t="s">
        <v>204</v>
      </c>
      <c r="H4093" s="18">
        <v>114.859133788452</v>
      </c>
      <c r="I4093" s="18">
        <v>103.301091701505</v>
      </c>
      <c r="J4093" s="18">
        <v>110.600941122086</v>
      </c>
      <c r="K4093" s="18">
        <v>99.399072653691903</v>
      </c>
      <c r="L4093" s="20">
        <v>99.872379216043797</v>
      </c>
    </row>
    <row r="4094" spans="1:12" ht="16" x14ac:dyDescent="0.2">
      <c r="A4094" s="22">
        <f t="shared" si="189"/>
        <v>44440</v>
      </c>
      <c r="B4094" s="15" t="s">
        <v>209</v>
      </c>
      <c r="C4094" s="15" t="str">
        <f t="shared" si="190"/>
        <v>SANTANDER</v>
      </c>
      <c r="D4094" s="23" t="str">
        <f t="shared" si="191"/>
        <v>SANTANDER</v>
      </c>
      <c r="E4094" s="15">
        <v>2021</v>
      </c>
      <c r="F4094" s="15">
        <v>9</v>
      </c>
      <c r="G4094" s="15" t="s">
        <v>204</v>
      </c>
      <c r="H4094" s="17">
        <v>109.07422781385</v>
      </c>
      <c r="I4094" s="17">
        <v>95.787859183956499</v>
      </c>
      <c r="J4094" s="17">
        <v>108.2466078227</v>
      </c>
      <c r="K4094" s="17">
        <v>94.955479592184005</v>
      </c>
      <c r="L4094" s="19">
        <v>100.059903633286</v>
      </c>
    </row>
    <row r="4095" spans="1:12" ht="16" x14ac:dyDescent="0.2">
      <c r="A4095" s="22">
        <f t="shared" si="189"/>
        <v>44470</v>
      </c>
      <c r="B4095" s="16" t="s">
        <v>209</v>
      </c>
      <c r="C4095" s="15" t="str">
        <f t="shared" si="190"/>
        <v>SANTANDER</v>
      </c>
      <c r="D4095" s="23" t="str">
        <f t="shared" si="191"/>
        <v>SANTANDER</v>
      </c>
      <c r="E4095" s="16">
        <v>2021</v>
      </c>
      <c r="F4095" s="16">
        <v>10</v>
      </c>
      <c r="G4095" s="16" t="s">
        <v>204</v>
      </c>
      <c r="H4095" s="18">
        <v>110.75847608586901</v>
      </c>
      <c r="I4095" s="18">
        <v>91.868795439182605</v>
      </c>
      <c r="J4095" s="18">
        <v>112.65144277633701</v>
      </c>
      <c r="K4095" s="18">
        <v>93.370214790782896</v>
      </c>
      <c r="L4095" s="20">
        <v>99.466076312019794</v>
      </c>
    </row>
    <row r="4096" spans="1:12" ht="16" x14ac:dyDescent="0.2">
      <c r="A4096" s="22">
        <f t="shared" si="189"/>
        <v>44501</v>
      </c>
      <c r="B4096" s="15" t="s">
        <v>209</v>
      </c>
      <c r="C4096" s="15" t="str">
        <f t="shared" si="190"/>
        <v>SANTANDER</v>
      </c>
      <c r="D4096" s="23" t="str">
        <f t="shared" si="191"/>
        <v>SANTANDER</v>
      </c>
      <c r="E4096" s="15">
        <v>2021</v>
      </c>
      <c r="F4096" s="15">
        <v>11</v>
      </c>
      <c r="G4096" s="15" t="s">
        <v>204</v>
      </c>
      <c r="H4096" s="17">
        <v>100.991619947462</v>
      </c>
      <c r="I4096" s="17">
        <v>82.561107720335897</v>
      </c>
      <c r="J4096" s="17">
        <v>106.519062235967</v>
      </c>
      <c r="K4096" s="17">
        <v>86.935169130828996</v>
      </c>
      <c r="L4096" s="19">
        <v>99.794244042193</v>
      </c>
    </row>
    <row r="4097" spans="1:12" ht="16" x14ac:dyDescent="0.2">
      <c r="A4097" s="22">
        <f t="shared" si="189"/>
        <v>44531</v>
      </c>
      <c r="B4097" s="16" t="s">
        <v>209</v>
      </c>
      <c r="C4097" s="15" t="str">
        <f t="shared" si="190"/>
        <v>SANTANDER</v>
      </c>
      <c r="D4097" s="23" t="str">
        <f t="shared" si="191"/>
        <v>SANTANDER</v>
      </c>
      <c r="E4097" s="16">
        <v>2021</v>
      </c>
      <c r="F4097" s="16">
        <v>12</v>
      </c>
      <c r="G4097" s="16" t="s">
        <v>204</v>
      </c>
      <c r="H4097" s="18">
        <v>121.620134742318</v>
      </c>
      <c r="I4097" s="18">
        <v>100.021368508861</v>
      </c>
      <c r="J4097" s="18">
        <v>124.49011556692</v>
      </c>
      <c r="K4097" s="18">
        <v>102.22291696084299</v>
      </c>
      <c r="L4097" s="20">
        <v>99.591092590181006</v>
      </c>
    </row>
    <row r="4098" spans="1:12" ht="16" x14ac:dyDescent="0.2">
      <c r="A4098" s="22">
        <f t="shared" ref="A4098:A4161" si="192">DATE(E4098,F4098,1)</f>
        <v>44562</v>
      </c>
      <c r="B4098" s="15" t="s">
        <v>209</v>
      </c>
      <c r="C4098" s="15" t="str">
        <f t="shared" si="190"/>
        <v>SANTANDER</v>
      </c>
      <c r="D4098" s="23" t="str">
        <f t="shared" si="191"/>
        <v>SANTANDER</v>
      </c>
      <c r="E4098" s="15">
        <v>2022</v>
      </c>
      <c r="F4098" s="15">
        <v>1</v>
      </c>
      <c r="G4098" s="15" t="s">
        <v>204</v>
      </c>
      <c r="H4098" s="17">
        <v>110.574804359309</v>
      </c>
      <c r="I4098" s="17">
        <v>86.309050500419801</v>
      </c>
      <c r="J4098" s="17">
        <v>105.49940808524001</v>
      </c>
      <c r="K4098" s="17">
        <v>82.402120627960002</v>
      </c>
      <c r="L4098" s="19">
        <v>97.215783305117895</v>
      </c>
    </row>
    <row r="4099" spans="1:12" ht="16" x14ac:dyDescent="0.2">
      <c r="A4099" s="22">
        <f t="shared" si="192"/>
        <v>44593</v>
      </c>
      <c r="B4099" s="16" t="s">
        <v>209</v>
      </c>
      <c r="C4099" s="15" t="str">
        <f t="shared" ref="C4099:C4162" si="193">UPPER(B4099)</f>
        <v>SANTANDER</v>
      </c>
      <c r="D4099" s="23" t="str">
        <f t="shared" ref="D4099:D4141" si="194">SUBSTITUTE(SUBSTITUTE(SUBSTITUTE(SUBSTITUTE(SUBSTITUTE(SUBSTITUTE(SUBSTITUTE(SUBSTITUTE(SUBSTITUTE(SUBSTITUTE(C4099,"á","a"),"é","e"),"í","i"),"ó","o"),"ú","u"),"Á","A"),"É","E"),"Í","I"),"Ó","O"),"Ú","U")</f>
        <v>SANTANDER</v>
      </c>
      <c r="E4099" s="16">
        <v>2022</v>
      </c>
      <c r="F4099" s="16">
        <v>2</v>
      </c>
      <c r="G4099" s="16" t="s">
        <v>204</v>
      </c>
      <c r="H4099" s="18">
        <v>100.744122239801</v>
      </c>
      <c r="I4099" s="18">
        <v>77.255952033764103</v>
      </c>
      <c r="J4099" s="18">
        <v>93.110116954413996</v>
      </c>
      <c r="K4099" s="18">
        <v>71.401207207486294</v>
      </c>
      <c r="L4099" s="20">
        <v>98.856621955983897</v>
      </c>
    </row>
    <row r="4100" spans="1:12" ht="16" x14ac:dyDescent="0.2">
      <c r="A4100" s="22">
        <f t="shared" si="192"/>
        <v>44621</v>
      </c>
      <c r="B4100" s="15" t="s">
        <v>209</v>
      </c>
      <c r="C4100" s="15" t="str">
        <f t="shared" si="193"/>
        <v>SANTANDER</v>
      </c>
      <c r="D4100" s="23" t="str">
        <f t="shared" si="194"/>
        <v>SANTANDER</v>
      </c>
      <c r="E4100" s="15">
        <v>2022</v>
      </c>
      <c r="F4100" s="15">
        <v>3</v>
      </c>
      <c r="G4100" s="15" t="s">
        <v>204</v>
      </c>
      <c r="H4100" s="17">
        <v>130.636988437247</v>
      </c>
      <c r="I4100" s="17">
        <v>93.188573405981003</v>
      </c>
      <c r="J4100" s="17">
        <v>118.954720079477</v>
      </c>
      <c r="K4100" s="17">
        <v>84.959221086979099</v>
      </c>
      <c r="L4100" s="19">
        <v>101.747623388462</v>
      </c>
    </row>
    <row r="4101" spans="1:12" ht="16" x14ac:dyDescent="0.2">
      <c r="A4101" s="22">
        <f t="shared" si="192"/>
        <v>44652</v>
      </c>
      <c r="B4101" s="16" t="s">
        <v>209</v>
      </c>
      <c r="C4101" s="15" t="str">
        <f t="shared" si="193"/>
        <v>SANTANDER</v>
      </c>
      <c r="D4101" s="23" t="str">
        <f t="shared" si="194"/>
        <v>SANTANDER</v>
      </c>
      <c r="E4101" s="16">
        <v>2022</v>
      </c>
      <c r="F4101" s="16">
        <v>4</v>
      </c>
      <c r="G4101" s="16" t="s">
        <v>204</v>
      </c>
      <c r="H4101" s="18">
        <v>140.25039823065501</v>
      </c>
      <c r="I4101" s="18">
        <v>97.481944968964001</v>
      </c>
      <c r="J4101" s="18">
        <v>147.73852331288401</v>
      </c>
      <c r="K4101" s="18">
        <v>102.55968348872599</v>
      </c>
      <c r="L4101" s="20">
        <v>100.52871467639</v>
      </c>
    </row>
    <row r="4102" spans="1:12" ht="16" x14ac:dyDescent="0.2">
      <c r="A4102" s="22">
        <f t="shared" si="192"/>
        <v>44682</v>
      </c>
      <c r="B4102" s="15" t="s">
        <v>209</v>
      </c>
      <c r="C4102" s="15" t="str">
        <f t="shared" si="193"/>
        <v>SANTANDER</v>
      </c>
      <c r="D4102" s="23" t="str">
        <f t="shared" si="194"/>
        <v>SANTANDER</v>
      </c>
      <c r="E4102" s="15">
        <v>2022</v>
      </c>
      <c r="F4102" s="15">
        <v>5</v>
      </c>
      <c r="G4102" s="15" t="s">
        <v>204</v>
      </c>
      <c r="H4102" s="17">
        <v>151.15722458333201</v>
      </c>
      <c r="I4102" s="17">
        <v>98.080570209535907</v>
      </c>
      <c r="J4102" s="17">
        <v>147.53483093087701</v>
      </c>
      <c r="K4102" s="17">
        <v>95.850878873659596</v>
      </c>
      <c r="L4102" s="19">
        <v>101.997655944784</v>
      </c>
    </row>
    <row r="4103" spans="1:12" ht="16" x14ac:dyDescent="0.2">
      <c r="A4103" s="22">
        <f t="shared" si="192"/>
        <v>44713</v>
      </c>
      <c r="B4103" s="16" t="s">
        <v>209</v>
      </c>
      <c r="C4103" s="15" t="str">
        <f t="shared" si="193"/>
        <v>SANTANDER</v>
      </c>
      <c r="D4103" s="23" t="str">
        <f t="shared" si="194"/>
        <v>SANTANDER</v>
      </c>
      <c r="E4103" s="16">
        <v>2022</v>
      </c>
      <c r="F4103" s="16">
        <v>6</v>
      </c>
      <c r="G4103" s="16" t="s">
        <v>204</v>
      </c>
      <c r="H4103" s="18">
        <v>135.838600704313</v>
      </c>
      <c r="I4103" s="18">
        <v>87.443979207078499</v>
      </c>
      <c r="J4103" s="18">
        <v>133.813583337784</v>
      </c>
      <c r="K4103" s="18">
        <v>86.060930771575698</v>
      </c>
      <c r="L4103" s="20">
        <v>101.26318531058701</v>
      </c>
    </row>
    <row r="4104" spans="1:12" ht="16" x14ac:dyDescent="0.2">
      <c r="A4104" s="22">
        <f t="shared" si="192"/>
        <v>44743</v>
      </c>
      <c r="B4104" s="15" t="s">
        <v>209</v>
      </c>
      <c r="C4104" s="15" t="str">
        <f t="shared" si="193"/>
        <v>SANTANDER</v>
      </c>
      <c r="D4104" s="23" t="str">
        <f t="shared" si="194"/>
        <v>SANTANDER</v>
      </c>
      <c r="E4104" s="15">
        <v>2022</v>
      </c>
      <c r="F4104" s="15">
        <v>7</v>
      </c>
      <c r="G4104" s="15" t="s">
        <v>204</v>
      </c>
      <c r="H4104" s="17">
        <v>155.53220981844001</v>
      </c>
      <c r="I4104" s="17">
        <v>98.076860335660399</v>
      </c>
      <c r="J4104" s="17">
        <v>145.30783468874299</v>
      </c>
      <c r="K4104" s="17">
        <v>92.061883042185698</v>
      </c>
      <c r="L4104" s="19">
        <v>101.341320484438</v>
      </c>
    </row>
    <row r="4105" spans="1:12" ht="16" x14ac:dyDescent="0.2">
      <c r="A4105" s="22">
        <f t="shared" si="192"/>
        <v>44774</v>
      </c>
      <c r="B4105" s="16" t="s">
        <v>209</v>
      </c>
      <c r="C4105" s="15" t="str">
        <f t="shared" si="193"/>
        <v>SANTANDER</v>
      </c>
      <c r="D4105" s="23" t="str">
        <f t="shared" si="194"/>
        <v>SANTANDER</v>
      </c>
      <c r="E4105" s="16">
        <v>2022</v>
      </c>
      <c r="F4105" s="16">
        <v>8</v>
      </c>
      <c r="G4105" s="16" t="s">
        <v>204</v>
      </c>
      <c r="H4105" s="18">
        <v>146.073738047353</v>
      </c>
      <c r="I4105" s="18">
        <v>97.3129839335963</v>
      </c>
      <c r="J4105" s="18">
        <v>142.78164926432501</v>
      </c>
      <c r="K4105" s="18">
        <v>95.162669399967498</v>
      </c>
      <c r="L4105" s="20">
        <v>101.091287928116</v>
      </c>
    </row>
    <row r="4106" spans="1:12" ht="16" x14ac:dyDescent="0.2">
      <c r="A4106" s="22">
        <f t="shared" si="192"/>
        <v>44805</v>
      </c>
      <c r="B4106" s="15" t="s">
        <v>209</v>
      </c>
      <c r="C4106" s="15" t="str">
        <f t="shared" si="193"/>
        <v>SANTANDER</v>
      </c>
      <c r="D4106" s="23" t="str">
        <f t="shared" si="194"/>
        <v>SANTANDER</v>
      </c>
      <c r="E4106" s="15">
        <v>2022</v>
      </c>
      <c r="F4106" s="15">
        <v>9</v>
      </c>
      <c r="G4106" s="15" t="s">
        <v>204</v>
      </c>
      <c r="H4106" s="17">
        <v>132.08852919935899</v>
      </c>
      <c r="I4106" s="17">
        <v>94.778269176849193</v>
      </c>
      <c r="J4106" s="17">
        <v>129.208913861756</v>
      </c>
      <c r="K4106" s="17">
        <v>92.753178403803901</v>
      </c>
      <c r="L4106" s="19">
        <v>99.684854798801894</v>
      </c>
    </row>
    <row r="4107" spans="1:12" ht="16" x14ac:dyDescent="0.2">
      <c r="A4107" s="22">
        <f t="shared" si="192"/>
        <v>44835</v>
      </c>
      <c r="B4107" s="16" t="s">
        <v>209</v>
      </c>
      <c r="C4107" s="15" t="str">
        <f t="shared" si="193"/>
        <v>SANTANDER</v>
      </c>
      <c r="D4107" s="23" t="str">
        <f t="shared" si="194"/>
        <v>SANTANDER</v>
      </c>
      <c r="E4107" s="16">
        <v>2022</v>
      </c>
      <c r="F4107" s="16">
        <v>10</v>
      </c>
      <c r="G4107" s="16" t="s">
        <v>204</v>
      </c>
      <c r="H4107" s="18">
        <v>146.94571442567499</v>
      </c>
      <c r="I4107" s="18">
        <v>99.594198978187507</v>
      </c>
      <c r="J4107" s="18">
        <v>149.849454041744</v>
      </c>
      <c r="K4107" s="18">
        <v>101.46906963052101</v>
      </c>
      <c r="L4107" s="20">
        <v>99.637973694491507</v>
      </c>
    </row>
    <row r="4108" spans="1:12" ht="16" x14ac:dyDescent="0.2">
      <c r="A4108" s="22">
        <f t="shared" si="192"/>
        <v>44866</v>
      </c>
      <c r="B4108" s="15" t="s">
        <v>209</v>
      </c>
      <c r="C4108" s="15" t="str">
        <f t="shared" si="193"/>
        <v>SANTANDER</v>
      </c>
      <c r="D4108" s="23" t="str">
        <f t="shared" si="194"/>
        <v>SANTANDER</v>
      </c>
      <c r="E4108" s="15">
        <v>2022</v>
      </c>
      <c r="F4108" s="15">
        <v>11</v>
      </c>
      <c r="G4108" s="15" t="s">
        <v>204</v>
      </c>
      <c r="H4108" s="17">
        <v>146.23416882691899</v>
      </c>
      <c r="I4108" s="17">
        <v>99.293509851156699</v>
      </c>
      <c r="J4108" s="17">
        <v>141.11106892047999</v>
      </c>
      <c r="K4108" s="17">
        <v>95.766035018225196</v>
      </c>
      <c r="L4108" s="19">
        <v>101.26318531058701</v>
      </c>
    </row>
    <row r="4109" spans="1:12" ht="16" x14ac:dyDescent="0.2">
      <c r="A4109" s="22">
        <f t="shared" si="192"/>
        <v>44896</v>
      </c>
      <c r="B4109" s="16" t="s">
        <v>209</v>
      </c>
      <c r="C4109" s="15" t="str">
        <f t="shared" si="193"/>
        <v>SANTANDER</v>
      </c>
      <c r="D4109" s="23" t="str">
        <f t="shared" si="194"/>
        <v>SANTANDER</v>
      </c>
      <c r="E4109" s="16">
        <v>2022</v>
      </c>
      <c r="F4109" s="16">
        <v>12</v>
      </c>
      <c r="G4109" s="16" t="s">
        <v>204</v>
      </c>
      <c r="H4109" s="18">
        <v>138.08788781919199</v>
      </c>
      <c r="I4109" s="18">
        <v>95.424783523923594</v>
      </c>
      <c r="J4109" s="18">
        <v>135.00697366025301</v>
      </c>
      <c r="K4109" s="18">
        <v>93.496982376234101</v>
      </c>
      <c r="L4109" s="20">
        <v>100.950644615184</v>
      </c>
    </row>
    <row r="4110" spans="1:12" ht="16" x14ac:dyDescent="0.2">
      <c r="A4110" s="22">
        <f t="shared" si="192"/>
        <v>44927</v>
      </c>
      <c r="B4110" s="15" t="s">
        <v>209</v>
      </c>
      <c r="C4110" s="15" t="str">
        <f t="shared" si="193"/>
        <v>SANTANDER</v>
      </c>
      <c r="D4110" s="23" t="str">
        <f t="shared" si="194"/>
        <v>SANTANDER</v>
      </c>
      <c r="E4110" s="15">
        <v>2023</v>
      </c>
      <c r="F4110" s="15">
        <v>1</v>
      </c>
      <c r="G4110" s="15" t="s">
        <v>204</v>
      </c>
      <c r="H4110" s="17">
        <v>138.830923299614</v>
      </c>
      <c r="I4110" s="17">
        <v>89.081481727883499</v>
      </c>
      <c r="J4110" s="17">
        <v>138.067479942289</v>
      </c>
      <c r="K4110" s="17">
        <v>88.426338356200901</v>
      </c>
      <c r="L4110" s="19">
        <v>98.169032426097104</v>
      </c>
    </row>
    <row r="4111" spans="1:12" ht="16" x14ac:dyDescent="0.2">
      <c r="A4111" s="22">
        <f t="shared" si="192"/>
        <v>44958</v>
      </c>
      <c r="B4111" s="16" t="s">
        <v>209</v>
      </c>
      <c r="C4111" s="15" t="str">
        <f t="shared" si="193"/>
        <v>SANTANDER</v>
      </c>
      <c r="D4111" s="23" t="str">
        <f t="shared" si="194"/>
        <v>SANTANDER</v>
      </c>
      <c r="E4111" s="16">
        <v>2023</v>
      </c>
      <c r="F4111" s="16">
        <v>2</v>
      </c>
      <c r="G4111" s="16" t="s">
        <v>204</v>
      </c>
      <c r="H4111" s="18">
        <v>136.41351565122699</v>
      </c>
      <c r="I4111" s="18">
        <v>89.981024737239693</v>
      </c>
      <c r="J4111" s="18">
        <v>131.680066831456</v>
      </c>
      <c r="K4111" s="18">
        <v>86.852003399120605</v>
      </c>
      <c r="L4111" s="20">
        <v>99.200416720927194</v>
      </c>
    </row>
    <row r="4112" spans="1:12" ht="16" x14ac:dyDescent="0.2">
      <c r="A4112" s="22">
        <f t="shared" si="192"/>
        <v>44986</v>
      </c>
      <c r="B4112" s="15" t="s">
        <v>209</v>
      </c>
      <c r="C4112" s="15" t="str">
        <f t="shared" si="193"/>
        <v>SANTANDER</v>
      </c>
      <c r="D4112" s="23" t="str">
        <f t="shared" si="194"/>
        <v>SANTANDER</v>
      </c>
      <c r="E4112" s="15">
        <v>2023</v>
      </c>
      <c r="F4112" s="15">
        <v>3</v>
      </c>
      <c r="G4112" s="15" t="s">
        <v>204</v>
      </c>
      <c r="H4112" s="17">
        <v>143.009881703573</v>
      </c>
      <c r="I4112" s="17">
        <v>96.211984615118098</v>
      </c>
      <c r="J4112" s="17">
        <v>136.58890458985701</v>
      </c>
      <c r="K4112" s="17">
        <v>91.837174703829703</v>
      </c>
      <c r="L4112" s="19">
        <v>98.528454225810606</v>
      </c>
    </row>
    <row r="4113" spans="1:12" ht="16" x14ac:dyDescent="0.2">
      <c r="A4113" s="22">
        <f t="shared" si="192"/>
        <v>45017</v>
      </c>
      <c r="B4113" s="16" t="s">
        <v>209</v>
      </c>
      <c r="C4113" s="15" t="str">
        <f t="shared" si="193"/>
        <v>SANTANDER</v>
      </c>
      <c r="D4113" s="23" t="str">
        <f t="shared" si="194"/>
        <v>SANTANDER</v>
      </c>
      <c r="E4113" s="16">
        <v>2023</v>
      </c>
      <c r="F4113" s="16">
        <v>4</v>
      </c>
      <c r="G4113" s="16" t="s">
        <v>204</v>
      </c>
      <c r="H4113" s="18">
        <v>138.94846233761999</v>
      </c>
      <c r="I4113" s="18">
        <v>94.225797269233297</v>
      </c>
      <c r="J4113" s="18">
        <v>130.30231897636699</v>
      </c>
      <c r="K4113" s="18">
        <v>88.4649831965679</v>
      </c>
      <c r="L4113" s="20">
        <v>97.090767026956598</v>
      </c>
    </row>
    <row r="4114" spans="1:12" ht="16" x14ac:dyDescent="0.2">
      <c r="A4114" s="22">
        <f t="shared" si="192"/>
        <v>45047</v>
      </c>
      <c r="B4114" s="15" t="s">
        <v>209</v>
      </c>
      <c r="C4114" s="15" t="str">
        <f t="shared" si="193"/>
        <v>SANTANDER</v>
      </c>
      <c r="D4114" s="23" t="str">
        <f t="shared" si="194"/>
        <v>SANTANDER</v>
      </c>
      <c r="E4114" s="15">
        <v>2023</v>
      </c>
      <c r="F4114" s="15">
        <v>5</v>
      </c>
      <c r="G4114" s="15" t="s">
        <v>204</v>
      </c>
      <c r="H4114" s="17">
        <v>136.09169204150299</v>
      </c>
      <c r="I4114" s="17">
        <v>96.1470034170936</v>
      </c>
      <c r="J4114" s="17">
        <v>132.57594762049001</v>
      </c>
      <c r="K4114" s="17">
        <v>93.517375346280204</v>
      </c>
      <c r="L4114" s="19">
        <v>97.7158484177627</v>
      </c>
    </row>
    <row r="4115" spans="1:12" ht="16" x14ac:dyDescent="0.2">
      <c r="A4115" s="22">
        <f t="shared" si="192"/>
        <v>45078</v>
      </c>
      <c r="B4115" s="16" t="s">
        <v>209</v>
      </c>
      <c r="C4115" s="15" t="str">
        <f t="shared" si="193"/>
        <v>SANTANDER</v>
      </c>
      <c r="D4115" s="23" t="str">
        <f t="shared" si="194"/>
        <v>SANTANDER</v>
      </c>
      <c r="E4115" s="16">
        <v>2023</v>
      </c>
      <c r="F4115" s="16">
        <v>6</v>
      </c>
      <c r="G4115" s="16" t="s">
        <v>204</v>
      </c>
      <c r="H4115" s="18">
        <v>128.100630934121</v>
      </c>
      <c r="I4115" s="18">
        <v>91.167271828962598</v>
      </c>
      <c r="J4115" s="18">
        <v>132.750613799089</v>
      </c>
      <c r="K4115" s="18">
        <v>94.456983301178695</v>
      </c>
      <c r="L4115" s="20">
        <v>95.903112384425</v>
      </c>
    </row>
    <row r="4116" spans="1:12" ht="16" x14ac:dyDescent="0.2">
      <c r="A4116" s="22">
        <f t="shared" si="192"/>
        <v>45108</v>
      </c>
      <c r="B4116" s="15" t="s">
        <v>209</v>
      </c>
      <c r="C4116" s="15" t="str">
        <f t="shared" si="193"/>
        <v>SANTANDER</v>
      </c>
      <c r="D4116" s="23" t="str">
        <f t="shared" si="194"/>
        <v>SANTANDER</v>
      </c>
      <c r="E4116" s="15">
        <v>2023</v>
      </c>
      <c r="F4116" s="15">
        <v>7</v>
      </c>
      <c r="G4116" s="15" t="s">
        <v>204</v>
      </c>
      <c r="H4116" s="17">
        <v>140.65749149863899</v>
      </c>
      <c r="I4116" s="17">
        <v>94.963413557786495</v>
      </c>
      <c r="J4116" s="17">
        <v>131.79100911868099</v>
      </c>
      <c r="K4116" s="17">
        <v>89.032898853483601</v>
      </c>
      <c r="L4116" s="19">
        <v>97.387680687589494</v>
      </c>
    </row>
    <row r="4117" spans="1:12" ht="16" x14ac:dyDescent="0.2">
      <c r="A4117" s="22">
        <f t="shared" si="192"/>
        <v>45139</v>
      </c>
      <c r="B4117" s="16" t="s">
        <v>209</v>
      </c>
      <c r="C4117" s="15" t="str">
        <f t="shared" si="193"/>
        <v>SANTANDER</v>
      </c>
      <c r="D4117" s="23" t="str">
        <f t="shared" si="194"/>
        <v>SANTANDER</v>
      </c>
      <c r="E4117" s="16">
        <v>2023</v>
      </c>
      <c r="F4117" s="16">
        <v>8</v>
      </c>
      <c r="G4117" s="16" t="s">
        <v>204</v>
      </c>
      <c r="H4117" s="18">
        <v>145.099061922582</v>
      </c>
      <c r="I4117" s="18">
        <v>92.590413485473903</v>
      </c>
      <c r="J4117" s="18">
        <v>134.390395611456</v>
      </c>
      <c r="K4117" s="18">
        <v>85.873986501093498</v>
      </c>
      <c r="L4117" s="20">
        <v>97.481442896210396</v>
      </c>
    </row>
    <row r="4118" spans="1:12" ht="16" x14ac:dyDescent="0.2">
      <c r="A4118" s="22">
        <f t="shared" si="192"/>
        <v>45170</v>
      </c>
      <c r="B4118" s="15" t="s">
        <v>209</v>
      </c>
      <c r="C4118" s="15" t="str">
        <f t="shared" si="193"/>
        <v>SANTANDER</v>
      </c>
      <c r="D4118" s="23" t="str">
        <f t="shared" si="194"/>
        <v>SANTANDER</v>
      </c>
      <c r="E4118" s="15">
        <v>2023</v>
      </c>
      <c r="F4118" s="15">
        <v>9</v>
      </c>
      <c r="G4118" s="15" t="s">
        <v>204</v>
      </c>
      <c r="H4118" s="17">
        <v>149.36246831560601</v>
      </c>
      <c r="I4118" s="17">
        <v>91.554658326562404</v>
      </c>
      <c r="J4118" s="17">
        <v>152.90396999228599</v>
      </c>
      <c r="K4118" s="17">
        <v>93.576368961695096</v>
      </c>
      <c r="L4118" s="19">
        <v>96.700091157702801</v>
      </c>
    </row>
    <row r="4119" spans="1:12" ht="16" x14ac:dyDescent="0.2">
      <c r="A4119" s="22">
        <f t="shared" si="192"/>
        <v>45200</v>
      </c>
      <c r="B4119" s="16" t="s">
        <v>209</v>
      </c>
      <c r="C4119" s="15" t="str">
        <f t="shared" si="193"/>
        <v>SANTANDER</v>
      </c>
      <c r="D4119" s="23" t="str">
        <f t="shared" si="194"/>
        <v>SANTANDER</v>
      </c>
      <c r="E4119" s="16">
        <v>2023</v>
      </c>
      <c r="F4119" s="16">
        <v>10</v>
      </c>
      <c r="G4119" s="16" t="s">
        <v>204</v>
      </c>
      <c r="H4119" s="18">
        <v>156.76173077146299</v>
      </c>
      <c r="I4119" s="18">
        <v>98.847887539881498</v>
      </c>
      <c r="J4119" s="18">
        <v>150.12814001286401</v>
      </c>
      <c r="K4119" s="18">
        <v>94.719165021285704</v>
      </c>
      <c r="L4119" s="20">
        <v>95.356166167469695</v>
      </c>
    </row>
    <row r="4120" spans="1:12" ht="16" x14ac:dyDescent="0.2">
      <c r="A4120" s="22">
        <f t="shared" si="192"/>
        <v>45231</v>
      </c>
      <c r="B4120" s="15" t="s">
        <v>209</v>
      </c>
      <c r="C4120" s="15" t="str">
        <f t="shared" si="193"/>
        <v>SANTANDER</v>
      </c>
      <c r="D4120" s="23" t="str">
        <f t="shared" si="194"/>
        <v>SANTANDER</v>
      </c>
      <c r="E4120" s="15">
        <v>2023</v>
      </c>
      <c r="F4120" s="15">
        <v>11</v>
      </c>
      <c r="G4120" s="15" t="s">
        <v>204</v>
      </c>
      <c r="H4120" s="17">
        <v>159.503836923824</v>
      </c>
      <c r="I4120" s="17">
        <v>101.68626975557601</v>
      </c>
      <c r="J4120" s="17">
        <v>158.785963283055</v>
      </c>
      <c r="K4120" s="17">
        <v>101.233344637779</v>
      </c>
      <c r="L4120" s="19">
        <v>96.012501627816107</v>
      </c>
    </row>
    <row r="4121" spans="1:12" ht="16" x14ac:dyDescent="0.2">
      <c r="A4121" s="22">
        <f t="shared" si="192"/>
        <v>45261</v>
      </c>
      <c r="B4121" s="16" t="s">
        <v>209</v>
      </c>
      <c r="C4121" s="15" t="str">
        <f t="shared" si="193"/>
        <v>SANTANDER</v>
      </c>
      <c r="D4121" s="23" t="str">
        <f t="shared" si="194"/>
        <v>SANTANDER</v>
      </c>
      <c r="E4121" s="16">
        <v>2023</v>
      </c>
      <c r="F4121" s="16">
        <v>12</v>
      </c>
      <c r="G4121" s="16" t="s">
        <v>204</v>
      </c>
      <c r="H4121" s="18">
        <v>152.720729471704</v>
      </c>
      <c r="I4121" s="18">
        <v>104.064766148324</v>
      </c>
      <c r="J4121" s="18">
        <v>156.63568004445301</v>
      </c>
      <c r="K4121" s="18">
        <v>106.674519781486</v>
      </c>
      <c r="L4121" s="20">
        <v>97.262664409428297</v>
      </c>
    </row>
    <row r="4122" spans="1:12" ht="16" x14ac:dyDescent="0.2">
      <c r="A4122" s="22">
        <f t="shared" si="192"/>
        <v>45292</v>
      </c>
      <c r="B4122" s="15" t="s">
        <v>209</v>
      </c>
      <c r="C4122" s="15" t="str">
        <f t="shared" si="193"/>
        <v>SANTANDER</v>
      </c>
      <c r="D4122" s="23" t="str">
        <f t="shared" si="194"/>
        <v>SANTANDER</v>
      </c>
      <c r="E4122" s="15">
        <v>2024</v>
      </c>
      <c r="F4122" s="15">
        <v>1</v>
      </c>
      <c r="G4122" s="15" t="s">
        <v>204</v>
      </c>
      <c r="H4122" s="17">
        <v>147.40513901121699</v>
      </c>
      <c r="I4122" s="17">
        <v>99.300357611615297</v>
      </c>
      <c r="J4122" s="17">
        <v>141.88168926078799</v>
      </c>
      <c r="K4122" s="17">
        <v>95.502189530567904</v>
      </c>
      <c r="L4122" s="19">
        <v>96.621955983852104</v>
      </c>
    </row>
    <row r="4123" spans="1:12" ht="16" x14ac:dyDescent="0.2">
      <c r="A4123" s="22">
        <f t="shared" si="192"/>
        <v>45323</v>
      </c>
      <c r="B4123" s="16" t="s">
        <v>209</v>
      </c>
      <c r="C4123" s="15" t="str">
        <f t="shared" si="193"/>
        <v>SANTANDER</v>
      </c>
      <c r="D4123" s="23" t="str">
        <f t="shared" si="194"/>
        <v>SANTANDER</v>
      </c>
      <c r="E4123" s="16">
        <v>2024</v>
      </c>
      <c r="F4123" s="16">
        <v>2</v>
      </c>
      <c r="G4123" s="16" t="s">
        <v>204</v>
      </c>
      <c r="H4123" s="18">
        <v>134.35444315815201</v>
      </c>
      <c r="I4123" s="18">
        <v>88.685162598526006</v>
      </c>
      <c r="J4123" s="18">
        <v>129.57830151178601</v>
      </c>
      <c r="K4123" s="18">
        <v>85.490221830554006</v>
      </c>
      <c r="L4123" s="20">
        <v>97.153275166037204</v>
      </c>
    </row>
    <row r="4124" spans="1:12" ht="16" x14ac:dyDescent="0.2">
      <c r="A4124" s="22">
        <f t="shared" si="192"/>
        <v>45352</v>
      </c>
      <c r="B4124" s="15" t="s">
        <v>209</v>
      </c>
      <c r="C4124" s="15" t="str">
        <f t="shared" si="193"/>
        <v>SANTANDER</v>
      </c>
      <c r="D4124" s="23" t="str">
        <f t="shared" si="194"/>
        <v>SANTANDER</v>
      </c>
      <c r="E4124" s="15">
        <v>2024</v>
      </c>
      <c r="F4124" s="15">
        <v>3</v>
      </c>
      <c r="G4124" s="15" t="s">
        <v>204</v>
      </c>
      <c r="H4124" s="17">
        <v>142.00626096197399</v>
      </c>
      <c r="I4124" s="17">
        <v>92.038750315414006</v>
      </c>
      <c r="J4124" s="17">
        <v>137.86092732931499</v>
      </c>
      <c r="K4124" s="17">
        <v>89.375554646484204</v>
      </c>
      <c r="L4124" s="19">
        <v>96.981377783565605</v>
      </c>
    </row>
    <row r="4125" spans="1:12" ht="16" x14ac:dyDescent="0.2">
      <c r="A4125" s="22">
        <f t="shared" si="192"/>
        <v>45383</v>
      </c>
      <c r="B4125" s="16" t="s">
        <v>209</v>
      </c>
      <c r="C4125" s="15" t="str">
        <f t="shared" si="193"/>
        <v>SANTANDER</v>
      </c>
      <c r="D4125" s="23" t="str">
        <f t="shared" si="194"/>
        <v>SANTANDER</v>
      </c>
      <c r="E4125" s="16">
        <v>2024</v>
      </c>
      <c r="F4125" s="16">
        <v>4</v>
      </c>
      <c r="G4125" s="16" t="s">
        <v>204</v>
      </c>
      <c r="H4125" s="18">
        <v>154.027806720142</v>
      </c>
      <c r="I4125" s="18">
        <v>100.36670741388301</v>
      </c>
      <c r="J4125" s="18">
        <v>149.75165142268901</v>
      </c>
      <c r="K4125" s="18">
        <v>97.535031334425199</v>
      </c>
      <c r="L4125" s="20">
        <v>97.372053652819403</v>
      </c>
    </row>
    <row r="4126" spans="1:12" ht="16" x14ac:dyDescent="0.2">
      <c r="A4126" s="22">
        <f t="shared" si="192"/>
        <v>45413</v>
      </c>
      <c r="B4126" s="15" t="s">
        <v>209</v>
      </c>
      <c r="C4126" s="15" t="str">
        <f t="shared" si="193"/>
        <v>SANTANDER</v>
      </c>
      <c r="D4126" s="23" t="str">
        <f t="shared" si="194"/>
        <v>SANTANDER</v>
      </c>
      <c r="E4126" s="15">
        <v>2024</v>
      </c>
      <c r="F4126" s="15">
        <v>5</v>
      </c>
      <c r="G4126" s="15" t="s">
        <v>204</v>
      </c>
      <c r="H4126" s="17">
        <v>161.99811176473699</v>
      </c>
      <c r="I4126" s="17">
        <v>108.10939519558301</v>
      </c>
      <c r="J4126" s="17">
        <v>156.15940495352601</v>
      </c>
      <c r="K4126" s="17">
        <v>104.169141650491</v>
      </c>
      <c r="L4126" s="19">
        <v>96.575074879541603</v>
      </c>
    </row>
    <row r="4127" spans="1:12" ht="16" x14ac:dyDescent="0.2">
      <c r="A4127" s="22">
        <f t="shared" si="192"/>
        <v>45444</v>
      </c>
      <c r="B4127" s="16" t="s">
        <v>209</v>
      </c>
      <c r="C4127" s="15" t="str">
        <f t="shared" si="193"/>
        <v>SANTANDER</v>
      </c>
      <c r="D4127" s="23" t="str">
        <f t="shared" si="194"/>
        <v>SANTANDER</v>
      </c>
      <c r="E4127" s="16">
        <v>2024</v>
      </c>
      <c r="F4127" s="16">
        <v>6</v>
      </c>
      <c r="G4127" s="16" t="s">
        <v>204</v>
      </c>
      <c r="H4127" s="18">
        <v>128.43555831016201</v>
      </c>
      <c r="I4127" s="18">
        <v>85.199864012199299</v>
      </c>
      <c r="J4127" s="18">
        <v>128.395563681895</v>
      </c>
      <c r="K4127" s="18">
        <v>85.128883899897701</v>
      </c>
      <c r="L4127" s="20">
        <v>96.043755697356403</v>
      </c>
    </row>
    <row r="4128" spans="1:12" ht="16" x14ac:dyDescent="0.2">
      <c r="A4128" s="22">
        <f t="shared" si="192"/>
        <v>45474</v>
      </c>
      <c r="B4128" s="15" t="s">
        <v>209</v>
      </c>
      <c r="C4128" s="15" t="str">
        <f t="shared" si="193"/>
        <v>SANTANDER</v>
      </c>
      <c r="D4128" s="23" t="str">
        <f t="shared" si="194"/>
        <v>SANTANDER</v>
      </c>
      <c r="E4128" s="15">
        <v>2024</v>
      </c>
      <c r="F4128" s="15">
        <v>7</v>
      </c>
      <c r="G4128" s="15" t="s">
        <v>204</v>
      </c>
      <c r="H4128" s="17">
        <v>141.57290396076399</v>
      </c>
      <c r="I4128" s="17">
        <v>92.7382572502203</v>
      </c>
      <c r="J4128" s="17">
        <v>138.63462929306601</v>
      </c>
      <c r="K4128" s="17">
        <v>90.806155828506803</v>
      </c>
      <c r="L4128" s="19">
        <v>96.090636801666903</v>
      </c>
    </row>
    <row r="4129" spans="1:12" ht="16" x14ac:dyDescent="0.2">
      <c r="A4129" s="22">
        <f t="shared" si="192"/>
        <v>45505</v>
      </c>
      <c r="B4129" s="16" t="s">
        <v>209</v>
      </c>
      <c r="C4129" s="15" t="str">
        <f t="shared" si="193"/>
        <v>SANTANDER</v>
      </c>
      <c r="D4129" s="23" t="str">
        <f t="shared" si="194"/>
        <v>SANTANDER</v>
      </c>
      <c r="E4129" s="16">
        <v>2024</v>
      </c>
      <c r="F4129" s="16">
        <v>8</v>
      </c>
      <c r="G4129" s="16" t="s">
        <v>204</v>
      </c>
      <c r="H4129" s="18">
        <v>144.204159276116</v>
      </c>
      <c r="I4129" s="18">
        <v>96.107027532042494</v>
      </c>
      <c r="J4129" s="18">
        <v>141.92942979678099</v>
      </c>
      <c r="K4129" s="18">
        <v>94.528302317341598</v>
      </c>
      <c r="L4129" s="20">
        <v>95.668706862872796</v>
      </c>
    </row>
    <row r="4130" spans="1:12" ht="16" x14ac:dyDescent="0.2">
      <c r="A4130" s="22">
        <f t="shared" si="192"/>
        <v>45536</v>
      </c>
      <c r="B4130" s="15" t="s">
        <v>209</v>
      </c>
      <c r="C4130" s="15" t="str">
        <f t="shared" si="193"/>
        <v>SANTANDER</v>
      </c>
      <c r="D4130" s="23" t="str">
        <f t="shared" si="194"/>
        <v>SANTANDER</v>
      </c>
      <c r="E4130" s="15">
        <v>2024</v>
      </c>
      <c r="F4130" s="15">
        <v>9</v>
      </c>
      <c r="G4130" s="15" t="s">
        <v>204</v>
      </c>
      <c r="H4130" s="17">
        <v>152.50966939314901</v>
      </c>
      <c r="I4130" s="17">
        <v>99.379462768602394</v>
      </c>
      <c r="J4130" s="17">
        <v>143.649825026249</v>
      </c>
      <c r="K4130" s="17">
        <v>93.627664374444393</v>
      </c>
      <c r="L4130" s="19">
        <v>95.918739419195205</v>
      </c>
    </row>
    <row r="4131" spans="1:12" ht="16" x14ac:dyDescent="0.2">
      <c r="A4131" s="22">
        <f t="shared" si="192"/>
        <v>45566</v>
      </c>
      <c r="B4131" s="16" t="s">
        <v>209</v>
      </c>
      <c r="C4131" s="15" t="str">
        <f t="shared" si="193"/>
        <v>SANTANDER</v>
      </c>
      <c r="D4131" s="23" t="str">
        <f t="shared" si="194"/>
        <v>SANTANDER</v>
      </c>
      <c r="E4131" s="16">
        <v>2024</v>
      </c>
      <c r="F4131" s="16">
        <v>10</v>
      </c>
      <c r="G4131" s="16" t="s">
        <v>204</v>
      </c>
      <c r="H4131" s="18">
        <v>154.49636441147501</v>
      </c>
      <c r="I4131" s="18">
        <v>99.607291017853697</v>
      </c>
      <c r="J4131" s="18">
        <v>159.46769334699701</v>
      </c>
      <c r="K4131" s="18">
        <v>102.716719081394</v>
      </c>
      <c r="L4131" s="20">
        <v>96.871988540174499</v>
      </c>
    </row>
    <row r="4132" spans="1:12" ht="16" x14ac:dyDescent="0.2">
      <c r="A4132" s="22">
        <f t="shared" si="192"/>
        <v>45597</v>
      </c>
      <c r="B4132" s="15" t="s">
        <v>209</v>
      </c>
      <c r="C4132" s="15" t="str">
        <f t="shared" si="193"/>
        <v>SANTANDER</v>
      </c>
      <c r="D4132" s="23" t="str">
        <f t="shared" si="194"/>
        <v>SANTANDER</v>
      </c>
      <c r="E4132" s="15">
        <v>2024</v>
      </c>
      <c r="F4132" s="15">
        <v>11</v>
      </c>
      <c r="G4132" s="15" t="s">
        <v>204</v>
      </c>
      <c r="H4132" s="17">
        <v>160.52416646713601</v>
      </c>
      <c r="I4132" s="17">
        <v>103.40788393315999</v>
      </c>
      <c r="J4132" s="17">
        <v>162.775212656169</v>
      </c>
      <c r="K4132" s="17">
        <v>104.84907800998501</v>
      </c>
      <c r="L4132" s="19">
        <v>97.247037374658106</v>
      </c>
    </row>
    <row r="4133" spans="1:12" ht="16" x14ac:dyDescent="0.2">
      <c r="A4133" s="22">
        <f t="shared" si="192"/>
        <v>45627</v>
      </c>
      <c r="B4133" s="16" t="s">
        <v>209</v>
      </c>
      <c r="C4133" s="15" t="str">
        <f t="shared" si="193"/>
        <v>SANTANDER</v>
      </c>
      <c r="D4133" s="23" t="str">
        <f t="shared" si="194"/>
        <v>SANTANDER</v>
      </c>
      <c r="E4133" s="16">
        <v>2024</v>
      </c>
      <c r="F4133" s="16">
        <v>12</v>
      </c>
      <c r="G4133" s="16" t="s">
        <v>204</v>
      </c>
      <c r="H4133" s="18">
        <v>164.42060273250399</v>
      </c>
      <c r="I4133" s="18">
        <v>104.598220250491</v>
      </c>
      <c r="J4133" s="18">
        <v>170.28110920649399</v>
      </c>
      <c r="K4133" s="18">
        <v>108.232105855348</v>
      </c>
      <c r="L4133" s="20">
        <v>96.684464122932695</v>
      </c>
    </row>
    <row r="4134" spans="1:12" ht="16" x14ac:dyDescent="0.2">
      <c r="A4134" s="22">
        <f t="shared" si="192"/>
        <v>45658</v>
      </c>
      <c r="B4134" s="15" t="s">
        <v>209</v>
      </c>
      <c r="C4134" s="15" t="str">
        <f t="shared" si="193"/>
        <v>SANTANDER</v>
      </c>
      <c r="D4134" s="23" t="str">
        <f t="shared" si="194"/>
        <v>SANTANDER</v>
      </c>
      <c r="E4134" s="15">
        <v>2025</v>
      </c>
      <c r="F4134" s="15">
        <v>1</v>
      </c>
      <c r="G4134" s="15" t="s">
        <v>204</v>
      </c>
      <c r="H4134" s="17">
        <v>135.85057482081501</v>
      </c>
      <c r="I4134" s="17">
        <v>84.999954822309903</v>
      </c>
      <c r="J4134" s="17">
        <v>132.12225475729599</v>
      </c>
      <c r="K4134" s="17">
        <v>82.629182293693006</v>
      </c>
      <c r="L4134" s="19">
        <v>95.340539132699604</v>
      </c>
    </row>
    <row r="4135" spans="1:12" ht="16" x14ac:dyDescent="0.2">
      <c r="A4135" s="22">
        <f t="shared" si="192"/>
        <v>45689</v>
      </c>
      <c r="B4135" s="16" t="s">
        <v>209</v>
      </c>
      <c r="C4135" s="15" t="str">
        <f t="shared" si="193"/>
        <v>SANTANDER</v>
      </c>
      <c r="D4135" s="23" t="str">
        <f t="shared" si="194"/>
        <v>SANTANDER</v>
      </c>
      <c r="E4135" s="16">
        <v>2025</v>
      </c>
      <c r="F4135" s="16">
        <v>2</v>
      </c>
      <c r="G4135" s="16" t="s">
        <v>204</v>
      </c>
      <c r="H4135" s="18">
        <v>125.647660726232</v>
      </c>
      <c r="I4135" s="18">
        <v>80.577582970073294</v>
      </c>
      <c r="J4135" s="18">
        <v>128.32952201911601</v>
      </c>
      <c r="K4135" s="18">
        <v>82.195027944787796</v>
      </c>
      <c r="L4135" s="20">
        <v>96.309415288449003</v>
      </c>
    </row>
    <row r="4136" spans="1:12" ht="16" x14ac:dyDescent="0.2">
      <c r="A4136" s="22">
        <f t="shared" si="192"/>
        <v>45717</v>
      </c>
      <c r="B4136" s="15" t="s">
        <v>209</v>
      </c>
      <c r="C4136" s="15" t="str">
        <f t="shared" si="193"/>
        <v>SANTANDER</v>
      </c>
      <c r="D4136" s="23" t="str">
        <f t="shared" si="194"/>
        <v>SANTANDER</v>
      </c>
      <c r="E4136" s="15">
        <v>2025</v>
      </c>
      <c r="F4136" s="15">
        <v>3</v>
      </c>
      <c r="G4136" s="15" t="s">
        <v>204</v>
      </c>
      <c r="H4136" s="17">
        <v>139.52364977731099</v>
      </c>
      <c r="I4136" s="17">
        <v>89.231322737055706</v>
      </c>
      <c r="J4136" s="17">
        <v>144.53799738480299</v>
      </c>
      <c r="K4136" s="17">
        <v>92.3678050874246</v>
      </c>
      <c r="L4136" s="19">
        <v>95.3717932022399</v>
      </c>
    </row>
    <row r="4137" spans="1:12" ht="16" x14ac:dyDescent="0.2">
      <c r="A4137" s="22">
        <f t="shared" si="192"/>
        <v>45748</v>
      </c>
      <c r="B4137" s="16" t="s">
        <v>209</v>
      </c>
      <c r="C4137" s="15" t="str">
        <f t="shared" si="193"/>
        <v>SANTANDER</v>
      </c>
      <c r="D4137" s="23" t="str">
        <f t="shared" si="194"/>
        <v>SANTANDER</v>
      </c>
      <c r="E4137" s="16">
        <v>2025</v>
      </c>
      <c r="F4137" s="16">
        <v>4</v>
      </c>
      <c r="G4137" s="16" t="s">
        <v>204</v>
      </c>
      <c r="H4137" s="18">
        <v>148.41523325770399</v>
      </c>
      <c r="I4137" s="18">
        <v>97.285329302378798</v>
      </c>
      <c r="J4137" s="18">
        <v>137.40751728396401</v>
      </c>
      <c r="K4137" s="18">
        <v>89.990576784541901</v>
      </c>
      <c r="L4137" s="20">
        <v>95.231149889308497</v>
      </c>
    </row>
    <row r="4138" spans="1:12" ht="16" x14ac:dyDescent="0.2">
      <c r="A4138" s="22">
        <f t="shared" si="192"/>
        <v>45778</v>
      </c>
      <c r="B4138" s="15" t="s">
        <v>209</v>
      </c>
      <c r="C4138" s="15" t="str">
        <f t="shared" si="193"/>
        <v>SANTANDER</v>
      </c>
      <c r="D4138" s="23" t="str">
        <f t="shared" si="194"/>
        <v>SANTANDER</v>
      </c>
      <c r="E4138" s="15">
        <v>2025</v>
      </c>
      <c r="F4138" s="15">
        <v>5</v>
      </c>
      <c r="G4138" s="15" t="s">
        <v>204</v>
      </c>
      <c r="H4138" s="17">
        <v>132.498487359764</v>
      </c>
      <c r="I4138" s="17">
        <v>91.123636164440995</v>
      </c>
      <c r="J4138" s="17">
        <v>141.87725812083599</v>
      </c>
      <c r="K4138" s="17">
        <v>97.595737946215607</v>
      </c>
      <c r="L4138" s="19">
        <v>94.762338846203903</v>
      </c>
    </row>
    <row r="4139" spans="1:12" ht="16" x14ac:dyDescent="0.2">
      <c r="A4139" s="22">
        <f t="shared" si="192"/>
        <v>45809</v>
      </c>
      <c r="B4139" s="16" t="s">
        <v>209</v>
      </c>
      <c r="C4139" s="15" t="str">
        <f t="shared" si="193"/>
        <v>SANTANDER</v>
      </c>
      <c r="D4139" s="23" t="str">
        <f t="shared" si="194"/>
        <v>SANTANDER</v>
      </c>
      <c r="E4139" s="16">
        <v>2025</v>
      </c>
      <c r="F4139" s="16">
        <v>6</v>
      </c>
      <c r="G4139" s="16" t="s">
        <v>204</v>
      </c>
      <c r="H4139" s="18">
        <v>136.074716236943</v>
      </c>
      <c r="I4139" s="18">
        <v>90.367515575279697</v>
      </c>
      <c r="J4139" s="18">
        <v>129.140885280985</v>
      </c>
      <c r="K4139" s="18">
        <v>85.736058760798102</v>
      </c>
      <c r="L4139" s="20">
        <v>95.309285063159294</v>
      </c>
    </row>
    <row r="4140" spans="1:12" ht="16" x14ac:dyDescent="0.2">
      <c r="A4140" s="22">
        <f t="shared" si="192"/>
        <v>45839</v>
      </c>
      <c r="B4140" s="15" t="s">
        <v>209</v>
      </c>
      <c r="C4140" s="15" t="str">
        <f t="shared" si="193"/>
        <v>SANTANDER</v>
      </c>
      <c r="D4140" s="23" t="str">
        <f t="shared" si="194"/>
        <v>SANTANDER</v>
      </c>
      <c r="E4140" s="15">
        <v>2025</v>
      </c>
      <c r="F4140" s="15">
        <v>7</v>
      </c>
      <c r="G4140" s="15" t="s">
        <v>204</v>
      </c>
      <c r="H4140" s="17">
        <v>150.84133162651801</v>
      </c>
      <c r="I4140" s="17">
        <v>98.182975572172296</v>
      </c>
      <c r="J4140" s="17">
        <v>158.99684575888199</v>
      </c>
      <c r="K4140" s="17">
        <v>103.461019579793</v>
      </c>
      <c r="L4140" s="19">
        <v>97.340799583279093</v>
      </c>
    </row>
    <row r="4141" spans="1:12" ht="16" x14ac:dyDescent="0.2">
      <c r="A4141" s="22">
        <f t="shared" si="192"/>
        <v>45870</v>
      </c>
      <c r="B4141" s="16" t="s">
        <v>209</v>
      </c>
      <c r="C4141" s="15" t="str">
        <f t="shared" si="193"/>
        <v>SANTANDER</v>
      </c>
      <c r="D4141" s="23" t="str">
        <f t="shared" si="194"/>
        <v>SANTANDER</v>
      </c>
      <c r="E4141" s="16">
        <v>2025</v>
      </c>
      <c r="F4141" s="16">
        <v>8</v>
      </c>
      <c r="G4141" s="16" t="s">
        <v>204</v>
      </c>
      <c r="H4141" s="18">
        <v>162.67724361401301</v>
      </c>
      <c r="I4141" s="18">
        <v>107.227616241509</v>
      </c>
      <c r="J4141" s="18">
        <v>154.37641977407901</v>
      </c>
      <c r="K4141" s="18">
        <v>101.712877315631</v>
      </c>
      <c r="L4141" s="20">
        <v>96.028128662586298</v>
      </c>
    </row>
    <row r="4142" spans="1:12" ht="16" x14ac:dyDescent="0.2">
      <c r="A4142" s="22">
        <f t="shared" si="192"/>
        <v>43101</v>
      </c>
      <c r="B4142" s="15" t="s">
        <v>210</v>
      </c>
      <c r="C4142" s="15" t="str">
        <f t="shared" si="193"/>
        <v>BOLÍVAR</v>
      </c>
      <c r="D4142" s="23" t="str">
        <f>SUBSTITUTE(SUBSTITUTE(SUBSTITUTE(SUBSTITUTE(SUBSTITUTE(SUBSTITUTE(SUBSTITUTE(SUBSTITUTE(SUBSTITUTE(SUBSTITUTE(C4142,"á","a"),"é","e"),"í","i"),"ó","o"),"ú","u"),"Á","A"),"É","E"),"Í","I"),"Ó","O"),"Ú","U")</f>
        <v>BOLIVAR</v>
      </c>
      <c r="E4142" s="15">
        <v>2018</v>
      </c>
      <c r="F4142" s="15">
        <v>1</v>
      </c>
      <c r="G4142" s="15" t="s">
        <v>195</v>
      </c>
      <c r="H4142" s="17">
        <v>87.767970852056195</v>
      </c>
      <c r="I4142" s="17">
        <v>91.489002757530599</v>
      </c>
      <c r="J4142" s="17">
        <v>84.4344192931826</v>
      </c>
      <c r="K4142" s="17">
        <v>88.019638120293607</v>
      </c>
      <c r="L4142" s="19">
        <v>101.59402296812</v>
      </c>
    </row>
    <row r="4143" spans="1:12" ht="16" x14ac:dyDescent="0.2">
      <c r="A4143" s="22">
        <f t="shared" si="192"/>
        <v>43132</v>
      </c>
      <c r="B4143" s="16" t="s">
        <v>210</v>
      </c>
      <c r="C4143" s="15" t="str">
        <f t="shared" si="193"/>
        <v>BOLÍVAR</v>
      </c>
      <c r="D4143" s="23" t="str">
        <f t="shared" ref="D4143:D4206" si="195">SUBSTITUTE(SUBSTITUTE(SUBSTITUTE(SUBSTITUTE(SUBSTITUTE(SUBSTITUTE(SUBSTITUTE(SUBSTITUTE(SUBSTITUTE(SUBSTITUTE(C4143,"á","a"),"é","e"),"í","i"),"ó","o"),"ú","u"),"Á","A"),"É","E"),"Í","I"),"Ó","O"),"Ú","U")</f>
        <v>BOLIVAR</v>
      </c>
      <c r="E4143" s="16">
        <v>2018</v>
      </c>
      <c r="F4143" s="16">
        <v>2</v>
      </c>
      <c r="G4143" s="16" t="s">
        <v>195</v>
      </c>
      <c r="H4143" s="18">
        <v>88.1921207752643</v>
      </c>
      <c r="I4143" s="18">
        <v>91.458181336492103</v>
      </c>
      <c r="J4143" s="18">
        <v>87.890403724303596</v>
      </c>
      <c r="K4143" s="18">
        <v>91.162726113014102</v>
      </c>
      <c r="L4143" s="20">
        <v>101.474304970514</v>
      </c>
    </row>
    <row r="4144" spans="1:12" ht="16" x14ac:dyDescent="0.2">
      <c r="A4144" s="22">
        <f t="shared" si="192"/>
        <v>43160</v>
      </c>
      <c r="B4144" s="15" t="s">
        <v>210</v>
      </c>
      <c r="C4144" s="15" t="str">
        <f t="shared" si="193"/>
        <v>BOLÍVAR</v>
      </c>
      <c r="D4144" s="23" t="str">
        <f t="shared" si="195"/>
        <v>BOLIVAR</v>
      </c>
      <c r="E4144" s="15">
        <v>2018</v>
      </c>
      <c r="F4144" s="15">
        <v>3</v>
      </c>
      <c r="G4144" s="15" t="s">
        <v>195</v>
      </c>
      <c r="H4144" s="17">
        <v>98.538185799398903</v>
      </c>
      <c r="I4144" s="17">
        <v>102.73733957629101</v>
      </c>
      <c r="J4144" s="17">
        <v>96.128920278785301</v>
      </c>
      <c r="K4144" s="17">
        <v>100.272093743902</v>
      </c>
      <c r="L4144" s="19">
        <v>101.733693965326</v>
      </c>
    </row>
    <row r="4145" spans="1:12" ht="16" x14ac:dyDescent="0.2">
      <c r="A4145" s="22">
        <f t="shared" si="192"/>
        <v>43191</v>
      </c>
      <c r="B4145" s="16" t="s">
        <v>210</v>
      </c>
      <c r="C4145" s="15" t="str">
        <f t="shared" si="193"/>
        <v>BOLÍVAR</v>
      </c>
      <c r="D4145" s="23" t="str">
        <f t="shared" si="195"/>
        <v>BOLIVAR</v>
      </c>
      <c r="E4145" s="16">
        <v>2018</v>
      </c>
      <c r="F4145" s="16">
        <v>4</v>
      </c>
      <c r="G4145" s="16" t="s">
        <v>195</v>
      </c>
      <c r="H4145" s="18">
        <v>98.014493115644498</v>
      </c>
      <c r="I4145" s="18">
        <v>101.497843075403</v>
      </c>
      <c r="J4145" s="18">
        <v>99.886467828115997</v>
      </c>
      <c r="K4145" s="18">
        <v>103.60577517398001</v>
      </c>
      <c r="L4145" s="20">
        <v>102.571719948566</v>
      </c>
    </row>
    <row r="4146" spans="1:12" ht="16" x14ac:dyDescent="0.2">
      <c r="A4146" s="22">
        <f t="shared" si="192"/>
        <v>43221</v>
      </c>
      <c r="B4146" s="15" t="s">
        <v>210</v>
      </c>
      <c r="C4146" s="15" t="str">
        <f t="shared" si="193"/>
        <v>BOLÍVAR</v>
      </c>
      <c r="D4146" s="23" t="str">
        <f t="shared" si="195"/>
        <v>BOLIVAR</v>
      </c>
      <c r="E4146" s="15">
        <v>2018</v>
      </c>
      <c r="F4146" s="15">
        <v>5</v>
      </c>
      <c r="G4146" s="15" t="s">
        <v>195</v>
      </c>
      <c r="H4146" s="17">
        <v>97.204067015501707</v>
      </c>
      <c r="I4146" s="17">
        <v>97.680292992360506</v>
      </c>
      <c r="J4146" s="17">
        <v>94.040773062650402</v>
      </c>
      <c r="K4146" s="17">
        <v>94.533279080487304</v>
      </c>
      <c r="L4146" s="19">
        <v>101.234868975303</v>
      </c>
    </row>
    <row r="4147" spans="1:12" ht="16" x14ac:dyDescent="0.2">
      <c r="A4147" s="22">
        <f t="shared" si="192"/>
        <v>43252</v>
      </c>
      <c r="B4147" s="16" t="s">
        <v>210</v>
      </c>
      <c r="C4147" s="15" t="str">
        <f t="shared" si="193"/>
        <v>BOLÍVAR</v>
      </c>
      <c r="D4147" s="23" t="str">
        <f t="shared" si="195"/>
        <v>BOLIVAR</v>
      </c>
      <c r="E4147" s="16">
        <v>2018</v>
      </c>
      <c r="F4147" s="16">
        <v>6</v>
      </c>
      <c r="G4147" s="16" t="s">
        <v>195</v>
      </c>
      <c r="H4147" s="18">
        <v>99.832781082533202</v>
      </c>
      <c r="I4147" s="18">
        <v>99.3735713914526</v>
      </c>
      <c r="J4147" s="18">
        <v>99.408293768999897</v>
      </c>
      <c r="K4147" s="18">
        <v>98.986293498270001</v>
      </c>
      <c r="L4147" s="20">
        <v>99.326032013479406</v>
      </c>
    </row>
    <row r="4148" spans="1:12" ht="16" x14ac:dyDescent="0.2">
      <c r="A4148" s="22">
        <f t="shared" si="192"/>
        <v>43282</v>
      </c>
      <c r="B4148" s="15" t="s">
        <v>210</v>
      </c>
      <c r="C4148" s="15" t="str">
        <f t="shared" si="193"/>
        <v>BOLÍVAR</v>
      </c>
      <c r="D4148" s="23" t="str">
        <f t="shared" si="195"/>
        <v>BOLIVAR</v>
      </c>
      <c r="E4148" s="15">
        <v>2018</v>
      </c>
      <c r="F4148" s="15">
        <v>7</v>
      </c>
      <c r="G4148" s="15" t="s">
        <v>195</v>
      </c>
      <c r="H4148" s="17">
        <v>101.99010682544601</v>
      </c>
      <c r="I4148" s="17">
        <v>101.744193519367</v>
      </c>
      <c r="J4148" s="17">
        <v>101.868448417209</v>
      </c>
      <c r="K4148" s="17">
        <v>101.663728171464</v>
      </c>
      <c r="L4148" s="19">
        <v>97.9958320400834</v>
      </c>
    </row>
    <row r="4149" spans="1:12" ht="16" x14ac:dyDescent="0.2">
      <c r="A4149" s="22">
        <f t="shared" si="192"/>
        <v>43313</v>
      </c>
      <c r="B4149" s="16" t="s">
        <v>210</v>
      </c>
      <c r="C4149" s="15" t="str">
        <f t="shared" si="193"/>
        <v>BOLÍVAR</v>
      </c>
      <c r="D4149" s="23" t="str">
        <f t="shared" si="195"/>
        <v>BOLIVAR</v>
      </c>
      <c r="E4149" s="16">
        <v>2018</v>
      </c>
      <c r="F4149" s="16">
        <v>8</v>
      </c>
      <c r="G4149" s="16" t="s">
        <v>195</v>
      </c>
      <c r="H4149" s="18">
        <v>109.002667512643</v>
      </c>
      <c r="I4149" s="18">
        <v>107.559437051019</v>
      </c>
      <c r="J4149" s="18">
        <v>107.827421944953</v>
      </c>
      <c r="K4149" s="18">
        <v>106.354335854392</v>
      </c>
      <c r="L4149" s="20">
        <v>98.561167028776694</v>
      </c>
    </row>
    <row r="4150" spans="1:12" ht="16" x14ac:dyDescent="0.2">
      <c r="A4150" s="22">
        <f t="shared" si="192"/>
        <v>43344</v>
      </c>
      <c r="B4150" s="15" t="s">
        <v>210</v>
      </c>
      <c r="C4150" s="15" t="str">
        <f t="shared" si="193"/>
        <v>BOLÍVAR</v>
      </c>
      <c r="D4150" s="23" t="str">
        <f t="shared" si="195"/>
        <v>BOLIVAR</v>
      </c>
      <c r="E4150" s="15">
        <v>2018</v>
      </c>
      <c r="F4150" s="15">
        <v>9</v>
      </c>
      <c r="G4150" s="15" t="s">
        <v>195</v>
      </c>
      <c r="H4150" s="17">
        <v>107.30650257595801</v>
      </c>
      <c r="I4150" s="17">
        <v>104.42194116914401</v>
      </c>
      <c r="J4150" s="17">
        <v>107.696927652293</v>
      </c>
      <c r="K4150" s="17">
        <v>104.79351941598701</v>
      </c>
      <c r="L4150" s="19">
        <v>98.940274021194497</v>
      </c>
    </row>
    <row r="4151" spans="1:12" ht="16" x14ac:dyDescent="0.2">
      <c r="A4151" s="22">
        <f t="shared" si="192"/>
        <v>43374</v>
      </c>
      <c r="B4151" s="16" t="s">
        <v>210</v>
      </c>
      <c r="C4151" s="15" t="str">
        <f t="shared" si="193"/>
        <v>BOLÍVAR</v>
      </c>
      <c r="D4151" s="23" t="str">
        <f t="shared" si="195"/>
        <v>BOLIVAR</v>
      </c>
      <c r="E4151" s="16">
        <v>2018</v>
      </c>
      <c r="F4151" s="16">
        <v>10</v>
      </c>
      <c r="G4151" s="16" t="s">
        <v>195</v>
      </c>
      <c r="H4151" s="18">
        <v>105.88500880252801</v>
      </c>
      <c r="I4151" s="18">
        <v>100.745489781931</v>
      </c>
      <c r="J4151" s="18">
        <v>111.912022748697</v>
      </c>
      <c r="K4151" s="18">
        <v>106.463457652644</v>
      </c>
      <c r="L4151" s="20">
        <v>100.89566798208701</v>
      </c>
    </row>
    <row r="4152" spans="1:12" ht="16" x14ac:dyDescent="0.2">
      <c r="A4152" s="22">
        <f t="shared" si="192"/>
        <v>43405</v>
      </c>
      <c r="B4152" s="15" t="s">
        <v>210</v>
      </c>
      <c r="C4152" s="15" t="str">
        <f t="shared" si="193"/>
        <v>BOLÍVAR</v>
      </c>
      <c r="D4152" s="23" t="str">
        <f t="shared" si="195"/>
        <v>BOLIVAR</v>
      </c>
      <c r="E4152" s="15">
        <v>2018</v>
      </c>
      <c r="F4152" s="15">
        <v>11</v>
      </c>
      <c r="G4152" s="15" t="s">
        <v>195</v>
      </c>
      <c r="H4152" s="17">
        <v>105.61892838339</v>
      </c>
      <c r="I4152" s="17">
        <v>101.931342902461</v>
      </c>
      <c r="J4152" s="17">
        <v>101.71949719752701</v>
      </c>
      <c r="K4152" s="17">
        <v>98.167519088680805</v>
      </c>
      <c r="L4152" s="19">
        <v>94.710238105795199</v>
      </c>
    </row>
    <row r="4153" spans="1:12" ht="16" x14ac:dyDescent="0.2">
      <c r="A4153" s="22">
        <f t="shared" si="192"/>
        <v>43435</v>
      </c>
      <c r="B4153" s="16" t="s">
        <v>210</v>
      </c>
      <c r="C4153" s="15" t="str">
        <f t="shared" si="193"/>
        <v>BOLÍVAR</v>
      </c>
      <c r="D4153" s="23" t="str">
        <f t="shared" si="195"/>
        <v>BOLIVAR</v>
      </c>
      <c r="E4153" s="16">
        <v>2018</v>
      </c>
      <c r="F4153" s="16">
        <v>12</v>
      </c>
      <c r="G4153" s="16" t="s">
        <v>195</v>
      </c>
      <c r="H4153" s="18">
        <v>100.647167259637</v>
      </c>
      <c r="I4153" s="18">
        <v>99.361364446549302</v>
      </c>
      <c r="J4153" s="18">
        <v>107.186404083284</v>
      </c>
      <c r="K4153" s="18">
        <v>105.977634086885</v>
      </c>
      <c r="L4153" s="20">
        <v>100.962177980756</v>
      </c>
    </row>
    <row r="4154" spans="1:12" ht="16" x14ac:dyDescent="0.2">
      <c r="A4154" s="22">
        <f t="shared" si="192"/>
        <v>43466</v>
      </c>
      <c r="B4154" s="15" t="s">
        <v>210</v>
      </c>
      <c r="C4154" s="15" t="str">
        <f t="shared" si="193"/>
        <v>BOLÍVAR</v>
      </c>
      <c r="D4154" s="23" t="str">
        <f t="shared" si="195"/>
        <v>BOLIVAR</v>
      </c>
      <c r="E4154" s="15">
        <v>2019</v>
      </c>
      <c r="F4154" s="15">
        <v>1</v>
      </c>
      <c r="G4154" s="15" t="s">
        <v>195</v>
      </c>
      <c r="H4154" s="17">
        <v>94.579185460961099</v>
      </c>
      <c r="I4154" s="17">
        <v>92.817897837712195</v>
      </c>
      <c r="J4154" s="17">
        <v>88.4571103090355</v>
      </c>
      <c r="K4154" s="17">
        <v>86.820134663830899</v>
      </c>
      <c r="L4154" s="19">
        <v>99.552166008956704</v>
      </c>
    </row>
    <row r="4155" spans="1:12" ht="16" x14ac:dyDescent="0.2">
      <c r="A4155" s="22">
        <f t="shared" si="192"/>
        <v>43497</v>
      </c>
      <c r="B4155" s="16" t="s">
        <v>210</v>
      </c>
      <c r="C4155" s="15" t="str">
        <f t="shared" si="193"/>
        <v>BOLÍVAR</v>
      </c>
      <c r="D4155" s="23" t="str">
        <f t="shared" si="195"/>
        <v>BOLIVAR</v>
      </c>
      <c r="E4155" s="16">
        <v>2019</v>
      </c>
      <c r="F4155" s="16">
        <v>2</v>
      </c>
      <c r="G4155" s="16" t="s">
        <v>195</v>
      </c>
      <c r="H4155" s="18">
        <v>98.682377057890903</v>
      </c>
      <c r="I4155" s="18">
        <v>96.300122074329806</v>
      </c>
      <c r="J4155" s="18">
        <v>97.984320696136507</v>
      </c>
      <c r="K4155" s="18">
        <v>95.612177643500004</v>
      </c>
      <c r="L4155" s="20">
        <v>101.753646964927</v>
      </c>
    </row>
    <row r="4156" spans="1:12" ht="16" x14ac:dyDescent="0.2">
      <c r="A4156" s="22">
        <f t="shared" si="192"/>
        <v>43525</v>
      </c>
      <c r="B4156" s="15" t="s">
        <v>210</v>
      </c>
      <c r="C4156" s="15" t="str">
        <f t="shared" si="193"/>
        <v>BOLÍVAR</v>
      </c>
      <c r="D4156" s="23" t="str">
        <f t="shared" si="195"/>
        <v>BOLIVAR</v>
      </c>
      <c r="E4156" s="15">
        <v>2019</v>
      </c>
      <c r="F4156" s="15">
        <v>3</v>
      </c>
      <c r="G4156" s="15" t="s">
        <v>195</v>
      </c>
      <c r="H4156" s="17">
        <v>99.770409362560798</v>
      </c>
      <c r="I4156" s="17">
        <v>95.942558614757502</v>
      </c>
      <c r="J4156" s="17">
        <v>98.262990018066802</v>
      </c>
      <c r="K4156" s="17">
        <v>94.480287302342404</v>
      </c>
      <c r="L4156" s="19">
        <v>100.097547998049</v>
      </c>
    </row>
    <row r="4157" spans="1:12" ht="16" x14ac:dyDescent="0.2">
      <c r="A4157" s="22">
        <f t="shared" si="192"/>
        <v>43556</v>
      </c>
      <c r="B4157" s="16" t="s">
        <v>210</v>
      </c>
      <c r="C4157" s="15" t="str">
        <f t="shared" si="193"/>
        <v>BOLÍVAR</v>
      </c>
      <c r="D4157" s="23" t="str">
        <f t="shared" si="195"/>
        <v>BOLIVAR</v>
      </c>
      <c r="E4157" s="16">
        <v>2019</v>
      </c>
      <c r="F4157" s="16">
        <v>4</v>
      </c>
      <c r="G4157" s="16" t="s">
        <v>195</v>
      </c>
      <c r="H4157" s="18">
        <v>99.144010086282293</v>
      </c>
      <c r="I4157" s="18">
        <v>94.296445610617894</v>
      </c>
      <c r="J4157" s="18">
        <v>105.713491607159</v>
      </c>
      <c r="K4157" s="18">
        <v>100.45596844984399</v>
      </c>
      <c r="L4157" s="20">
        <v>100.11084999778301</v>
      </c>
    </row>
    <row r="4158" spans="1:12" ht="16" x14ac:dyDescent="0.2">
      <c r="A4158" s="22">
        <f t="shared" si="192"/>
        <v>43586</v>
      </c>
      <c r="B4158" s="15" t="s">
        <v>210</v>
      </c>
      <c r="C4158" s="15" t="str">
        <f t="shared" si="193"/>
        <v>BOLÍVAR</v>
      </c>
      <c r="D4158" s="23" t="str">
        <f t="shared" si="195"/>
        <v>BOLIVAR</v>
      </c>
      <c r="E4158" s="15">
        <v>2019</v>
      </c>
      <c r="F4158" s="15">
        <v>5</v>
      </c>
      <c r="G4158" s="15" t="s">
        <v>195</v>
      </c>
      <c r="H4158" s="17">
        <v>102.220739202187</v>
      </c>
      <c r="I4158" s="17">
        <v>97.262807058143295</v>
      </c>
      <c r="J4158" s="17">
        <v>104.34407823674999</v>
      </c>
      <c r="K4158" s="17">
        <v>99.161752929483697</v>
      </c>
      <c r="L4158" s="19">
        <v>98.7473950250521</v>
      </c>
    </row>
    <row r="4159" spans="1:12" ht="16" x14ac:dyDescent="0.2">
      <c r="A4159" s="22">
        <f t="shared" si="192"/>
        <v>43617</v>
      </c>
      <c r="B4159" s="16" t="s">
        <v>210</v>
      </c>
      <c r="C4159" s="15" t="str">
        <f t="shared" si="193"/>
        <v>BOLÍVAR</v>
      </c>
      <c r="D4159" s="23" t="str">
        <f t="shared" si="195"/>
        <v>BOLIVAR</v>
      </c>
      <c r="E4159" s="16">
        <v>2019</v>
      </c>
      <c r="F4159" s="16">
        <v>6</v>
      </c>
      <c r="G4159" s="16" t="s">
        <v>195</v>
      </c>
      <c r="H4159" s="18">
        <v>105.26808564716301</v>
      </c>
      <c r="I4159" s="18">
        <v>101.50629272435501</v>
      </c>
      <c r="J4159" s="18">
        <v>106.310436747211</v>
      </c>
      <c r="K4159" s="18">
        <v>102.382381676248</v>
      </c>
      <c r="L4159" s="20">
        <v>99.2861260142775</v>
      </c>
    </row>
    <row r="4160" spans="1:12" ht="16" x14ac:dyDescent="0.2">
      <c r="A4160" s="22">
        <f t="shared" si="192"/>
        <v>43647</v>
      </c>
      <c r="B4160" s="15" t="s">
        <v>210</v>
      </c>
      <c r="C4160" s="15" t="str">
        <f t="shared" si="193"/>
        <v>BOLÍVAR</v>
      </c>
      <c r="D4160" s="23" t="str">
        <f t="shared" si="195"/>
        <v>BOLIVAR</v>
      </c>
      <c r="E4160" s="15">
        <v>2019</v>
      </c>
      <c r="F4160" s="15">
        <v>7</v>
      </c>
      <c r="G4160" s="15" t="s">
        <v>195</v>
      </c>
      <c r="H4160" s="17">
        <v>107.744631346369</v>
      </c>
      <c r="I4160" s="17">
        <v>101.238826114852</v>
      </c>
      <c r="J4160" s="17">
        <v>109.805665149851</v>
      </c>
      <c r="K4160" s="17">
        <v>103.076121806877</v>
      </c>
      <c r="L4160" s="19">
        <v>100.52321198953599</v>
      </c>
    </row>
    <row r="4161" spans="1:12" ht="16" x14ac:dyDescent="0.2">
      <c r="A4161" s="22">
        <f t="shared" si="192"/>
        <v>43678</v>
      </c>
      <c r="B4161" s="16" t="s">
        <v>210</v>
      </c>
      <c r="C4161" s="15" t="str">
        <f t="shared" si="193"/>
        <v>BOLÍVAR</v>
      </c>
      <c r="D4161" s="23" t="str">
        <f t="shared" si="195"/>
        <v>BOLIVAR</v>
      </c>
      <c r="E4161" s="16">
        <v>2019</v>
      </c>
      <c r="F4161" s="16">
        <v>8</v>
      </c>
      <c r="G4161" s="16" t="s">
        <v>195</v>
      </c>
      <c r="H4161" s="18">
        <v>122.22746277078799</v>
      </c>
      <c r="I4161" s="18">
        <v>114.202543959515</v>
      </c>
      <c r="J4161" s="18">
        <v>118.53414356474801</v>
      </c>
      <c r="K4161" s="18">
        <v>110.716541237928</v>
      </c>
      <c r="L4161" s="20">
        <v>100.07759499844801</v>
      </c>
    </row>
    <row r="4162" spans="1:12" ht="16" x14ac:dyDescent="0.2">
      <c r="A4162" s="22">
        <f t="shared" ref="A4162:A4225" si="196">DATE(E4162,F4162,1)</f>
        <v>43709</v>
      </c>
      <c r="B4162" s="15" t="s">
        <v>210</v>
      </c>
      <c r="C4162" s="15" t="str">
        <f t="shared" si="193"/>
        <v>BOLÍVAR</v>
      </c>
      <c r="D4162" s="23" t="str">
        <f t="shared" si="195"/>
        <v>BOLIVAR</v>
      </c>
      <c r="E4162" s="15">
        <v>2019</v>
      </c>
      <c r="F4162" s="15">
        <v>9</v>
      </c>
      <c r="G4162" s="15" t="s">
        <v>195</v>
      </c>
      <c r="H4162" s="17">
        <v>108.475212349483</v>
      </c>
      <c r="I4162" s="17">
        <v>100.403025904741</v>
      </c>
      <c r="J4162" s="17">
        <v>111.06116218341499</v>
      </c>
      <c r="K4162" s="17">
        <v>102.76885060227301</v>
      </c>
      <c r="L4162" s="19">
        <v>100.62962798740701</v>
      </c>
    </row>
    <row r="4163" spans="1:12" ht="16" x14ac:dyDescent="0.2">
      <c r="A4163" s="22">
        <f t="shared" si="196"/>
        <v>43739</v>
      </c>
      <c r="B4163" s="16" t="s">
        <v>210</v>
      </c>
      <c r="C4163" s="15" t="str">
        <f t="shared" ref="C4163:C4226" si="197">UPPER(B4163)</f>
        <v>BOLÍVAR</v>
      </c>
      <c r="D4163" s="23" t="str">
        <f t="shared" si="195"/>
        <v>BOLIVAR</v>
      </c>
      <c r="E4163" s="16">
        <v>2019</v>
      </c>
      <c r="F4163" s="16">
        <v>10</v>
      </c>
      <c r="G4163" s="16" t="s">
        <v>195</v>
      </c>
      <c r="H4163" s="18">
        <v>115.305629770333</v>
      </c>
      <c r="I4163" s="18">
        <v>106.33166900090799</v>
      </c>
      <c r="J4163" s="18">
        <v>114.643409243362</v>
      </c>
      <c r="K4163" s="18">
        <v>105.65322290164799</v>
      </c>
      <c r="L4163" s="20">
        <v>100.869063982619</v>
      </c>
    </row>
    <row r="4164" spans="1:12" ht="16" x14ac:dyDescent="0.2">
      <c r="A4164" s="22">
        <f t="shared" si="196"/>
        <v>43770</v>
      </c>
      <c r="B4164" s="15" t="s">
        <v>210</v>
      </c>
      <c r="C4164" s="15" t="str">
        <f t="shared" si="197"/>
        <v>BOLÍVAR</v>
      </c>
      <c r="D4164" s="23" t="str">
        <f t="shared" si="195"/>
        <v>BOLIVAR</v>
      </c>
      <c r="E4164" s="15">
        <v>2019</v>
      </c>
      <c r="F4164" s="15">
        <v>11</v>
      </c>
      <c r="G4164" s="15" t="s">
        <v>195</v>
      </c>
      <c r="H4164" s="17">
        <v>105.031357932481</v>
      </c>
      <c r="I4164" s="17">
        <v>98.294599903828299</v>
      </c>
      <c r="J4164" s="17">
        <v>105.19104654718799</v>
      </c>
      <c r="K4164" s="17">
        <v>98.398453054582902</v>
      </c>
      <c r="L4164" s="19">
        <v>95.315479093690399</v>
      </c>
    </row>
    <row r="4165" spans="1:12" ht="16" x14ac:dyDescent="0.2">
      <c r="A4165" s="22">
        <f t="shared" si="196"/>
        <v>43800</v>
      </c>
      <c r="B4165" s="16" t="s">
        <v>210</v>
      </c>
      <c r="C4165" s="15" t="str">
        <f t="shared" si="197"/>
        <v>BOLÍVAR</v>
      </c>
      <c r="D4165" s="23" t="str">
        <f t="shared" si="195"/>
        <v>BOLIVAR</v>
      </c>
      <c r="E4165" s="16">
        <v>2019</v>
      </c>
      <c r="F4165" s="16">
        <v>12</v>
      </c>
      <c r="G4165" s="16" t="s">
        <v>195</v>
      </c>
      <c r="H4165" s="18">
        <v>112.1388910619</v>
      </c>
      <c r="I4165" s="18">
        <v>105.079109759294</v>
      </c>
      <c r="J4165" s="18">
        <v>117.144596146309</v>
      </c>
      <c r="K4165" s="18">
        <v>109.675585044592</v>
      </c>
      <c r="L4165" s="20">
        <v>100.52321198953599</v>
      </c>
    </row>
    <row r="4166" spans="1:12" ht="16" x14ac:dyDescent="0.2">
      <c r="A4166" s="22">
        <f t="shared" si="196"/>
        <v>43831</v>
      </c>
      <c r="B4166" s="15" t="s">
        <v>210</v>
      </c>
      <c r="C4166" s="15" t="str">
        <f t="shared" si="197"/>
        <v>BOLÍVAR</v>
      </c>
      <c r="D4166" s="23" t="str">
        <f t="shared" si="195"/>
        <v>BOLIVAR</v>
      </c>
      <c r="E4166" s="15">
        <v>2020</v>
      </c>
      <c r="F4166" s="15">
        <v>1</v>
      </c>
      <c r="G4166" s="15" t="s">
        <v>195</v>
      </c>
      <c r="H4166" s="17">
        <v>104.839661820999</v>
      </c>
      <c r="I4166" s="17">
        <v>98.331107878159301</v>
      </c>
      <c r="J4166" s="17">
        <v>99.020581081665298</v>
      </c>
      <c r="K4166" s="17">
        <v>92.978511221359895</v>
      </c>
      <c r="L4166" s="19">
        <v>98.940274021194497</v>
      </c>
    </row>
    <row r="4167" spans="1:12" ht="16" x14ac:dyDescent="0.2">
      <c r="A4167" s="22">
        <f t="shared" si="196"/>
        <v>43862</v>
      </c>
      <c r="B4167" s="16" t="s">
        <v>210</v>
      </c>
      <c r="C4167" s="15" t="str">
        <f t="shared" si="197"/>
        <v>BOLÍVAR</v>
      </c>
      <c r="D4167" s="23" t="str">
        <f t="shared" si="195"/>
        <v>BOLIVAR</v>
      </c>
      <c r="E4167" s="16">
        <v>2020</v>
      </c>
      <c r="F4167" s="16">
        <v>2</v>
      </c>
      <c r="G4167" s="16" t="s">
        <v>195</v>
      </c>
      <c r="H4167" s="18">
        <v>96.631336763838107</v>
      </c>
      <c r="I4167" s="18">
        <v>91.1522995720929</v>
      </c>
      <c r="J4167" s="18">
        <v>98.762361151169401</v>
      </c>
      <c r="K4167" s="18">
        <v>93.185056527675201</v>
      </c>
      <c r="L4167" s="20">
        <v>100.14410499711801</v>
      </c>
    </row>
    <row r="4168" spans="1:12" ht="16" x14ac:dyDescent="0.2">
      <c r="A4168" s="22">
        <f t="shared" si="196"/>
        <v>43891</v>
      </c>
      <c r="B4168" s="15" t="s">
        <v>210</v>
      </c>
      <c r="C4168" s="15" t="str">
        <f t="shared" si="197"/>
        <v>BOLÍVAR</v>
      </c>
      <c r="D4168" s="23" t="str">
        <f t="shared" si="195"/>
        <v>BOLIVAR</v>
      </c>
      <c r="E4168" s="15">
        <v>2020</v>
      </c>
      <c r="F4168" s="15">
        <v>3</v>
      </c>
      <c r="G4168" s="15" t="s">
        <v>195</v>
      </c>
      <c r="H4168" s="17">
        <v>96.539710820902201</v>
      </c>
      <c r="I4168" s="17">
        <v>93.820816399696696</v>
      </c>
      <c r="J4168" s="17">
        <v>95.462734522237596</v>
      </c>
      <c r="K4168" s="17">
        <v>92.663467302680104</v>
      </c>
      <c r="L4168" s="19">
        <v>98.235268035294595</v>
      </c>
    </row>
    <row r="4169" spans="1:12" ht="16" x14ac:dyDescent="0.2">
      <c r="A4169" s="22">
        <f t="shared" si="196"/>
        <v>43922</v>
      </c>
      <c r="B4169" s="16" t="s">
        <v>210</v>
      </c>
      <c r="C4169" s="15" t="str">
        <f t="shared" si="197"/>
        <v>BOLÍVAR</v>
      </c>
      <c r="D4169" s="23" t="str">
        <f t="shared" si="195"/>
        <v>BOLIVAR</v>
      </c>
      <c r="E4169" s="16">
        <v>2020</v>
      </c>
      <c r="F4169" s="16">
        <v>4</v>
      </c>
      <c r="G4169" s="16" t="s">
        <v>195</v>
      </c>
      <c r="H4169" s="18">
        <v>64.004489125306606</v>
      </c>
      <c r="I4169" s="18">
        <v>66.634826742833894</v>
      </c>
      <c r="J4169" s="18">
        <v>57.2984013328496</v>
      </c>
      <c r="K4169" s="18">
        <v>59.848358447086802</v>
      </c>
      <c r="L4169" s="20">
        <v>93.439897131202102</v>
      </c>
    </row>
    <row r="4170" spans="1:12" ht="16" x14ac:dyDescent="0.2">
      <c r="A4170" s="22">
        <f t="shared" si="196"/>
        <v>43952</v>
      </c>
      <c r="B4170" s="15" t="s">
        <v>210</v>
      </c>
      <c r="C4170" s="15" t="str">
        <f t="shared" si="197"/>
        <v>BOLÍVAR</v>
      </c>
      <c r="D4170" s="23" t="str">
        <f t="shared" si="195"/>
        <v>BOLIVAR</v>
      </c>
      <c r="E4170" s="15">
        <v>2020</v>
      </c>
      <c r="F4170" s="15">
        <v>5</v>
      </c>
      <c r="G4170" s="15" t="s">
        <v>195</v>
      </c>
      <c r="H4170" s="17">
        <v>63.671596827627198</v>
      </c>
      <c r="I4170" s="17">
        <v>64.592218319845003</v>
      </c>
      <c r="J4170" s="17">
        <v>66.969810533325301</v>
      </c>
      <c r="K4170" s="17">
        <v>68.870904436629999</v>
      </c>
      <c r="L4170" s="19">
        <v>94.317829113643398</v>
      </c>
    </row>
    <row r="4171" spans="1:12" ht="16" x14ac:dyDescent="0.2">
      <c r="A4171" s="22">
        <f t="shared" si="196"/>
        <v>43983</v>
      </c>
      <c r="B4171" s="16" t="s">
        <v>210</v>
      </c>
      <c r="C4171" s="15" t="str">
        <f t="shared" si="197"/>
        <v>BOLÍVAR</v>
      </c>
      <c r="D4171" s="23" t="str">
        <f t="shared" si="195"/>
        <v>BOLIVAR</v>
      </c>
      <c r="E4171" s="16">
        <v>2020</v>
      </c>
      <c r="F4171" s="16">
        <v>6</v>
      </c>
      <c r="G4171" s="16" t="s">
        <v>195</v>
      </c>
      <c r="H4171" s="18">
        <v>72.521018097402603</v>
      </c>
      <c r="I4171" s="18">
        <v>73.502030151476006</v>
      </c>
      <c r="J4171" s="18">
        <v>76.259645439168295</v>
      </c>
      <c r="K4171" s="18">
        <v>76.670348753051002</v>
      </c>
      <c r="L4171" s="20">
        <v>93.127300137454</v>
      </c>
    </row>
    <row r="4172" spans="1:12" ht="16" x14ac:dyDescent="0.2">
      <c r="A4172" s="22">
        <f t="shared" si="196"/>
        <v>44013</v>
      </c>
      <c r="B4172" s="15" t="s">
        <v>210</v>
      </c>
      <c r="C4172" s="15" t="str">
        <f t="shared" si="197"/>
        <v>BOLÍVAR</v>
      </c>
      <c r="D4172" s="23" t="str">
        <f t="shared" si="195"/>
        <v>BOLIVAR</v>
      </c>
      <c r="E4172" s="15">
        <v>2020</v>
      </c>
      <c r="F4172" s="15">
        <v>7</v>
      </c>
      <c r="G4172" s="15" t="s">
        <v>195</v>
      </c>
      <c r="H4172" s="17">
        <v>82.393669677756904</v>
      </c>
      <c r="I4172" s="17">
        <v>81.984957528177304</v>
      </c>
      <c r="J4172" s="17">
        <v>80.269266098452803</v>
      </c>
      <c r="K4172" s="17">
        <v>78.875640437524396</v>
      </c>
      <c r="L4172" s="19">
        <v>93.360085132798304</v>
      </c>
    </row>
    <row r="4173" spans="1:12" ht="16" x14ac:dyDescent="0.2">
      <c r="A4173" s="22">
        <f t="shared" si="196"/>
        <v>44044</v>
      </c>
      <c r="B4173" s="16" t="s">
        <v>210</v>
      </c>
      <c r="C4173" s="15" t="str">
        <f t="shared" si="197"/>
        <v>BOLÍVAR</v>
      </c>
      <c r="D4173" s="23" t="str">
        <f t="shared" si="195"/>
        <v>BOLIVAR</v>
      </c>
      <c r="E4173" s="16">
        <v>2020</v>
      </c>
      <c r="F4173" s="16">
        <v>8</v>
      </c>
      <c r="G4173" s="16" t="s">
        <v>195</v>
      </c>
      <c r="H4173" s="18">
        <v>90.437296563674707</v>
      </c>
      <c r="I4173" s="18">
        <v>88.820017996758807</v>
      </c>
      <c r="J4173" s="18">
        <v>95.716062388835994</v>
      </c>
      <c r="K4173" s="18">
        <v>93.999044185933201</v>
      </c>
      <c r="L4173" s="20">
        <v>95.395291092094197</v>
      </c>
    </row>
    <row r="4174" spans="1:12" ht="16" x14ac:dyDescent="0.2">
      <c r="A4174" s="22">
        <f t="shared" si="196"/>
        <v>44075</v>
      </c>
      <c r="B4174" s="15" t="s">
        <v>210</v>
      </c>
      <c r="C4174" s="15" t="str">
        <f t="shared" si="197"/>
        <v>BOLÍVAR</v>
      </c>
      <c r="D4174" s="23" t="str">
        <f t="shared" si="195"/>
        <v>BOLIVAR</v>
      </c>
      <c r="E4174" s="15">
        <v>2020</v>
      </c>
      <c r="F4174" s="15">
        <v>9</v>
      </c>
      <c r="G4174" s="15" t="s">
        <v>195</v>
      </c>
      <c r="H4174" s="17">
        <v>94.084613524703599</v>
      </c>
      <c r="I4174" s="17">
        <v>92.588318555930798</v>
      </c>
      <c r="J4174" s="17">
        <v>98.537123980488602</v>
      </c>
      <c r="K4174" s="17">
        <v>97.4223594515408</v>
      </c>
      <c r="L4174" s="19">
        <v>95.408593091828095</v>
      </c>
    </row>
    <row r="4175" spans="1:12" ht="16" x14ac:dyDescent="0.2">
      <c r="A4175" s="22">
        <f t="shared" si="196"/>
        <v>44105</v>
      </c>
      <c r="B4175" s="16" t="s">
        <v>210</v>
      </c>
      <c r="C4175" s="15" t="str">
        <f t="shared" si="197"/>
        <v>BOLÍVAR</v>
      </c>
      <c r="D4175" s="23" t="str">
        <f t="shared" si="195"/>
        <v>BOLIVAR</v>
      </c>
      <c r="E4175" s="16">
        <v>2020</v>
      </c>
      <c r="F4175" s="16">
        <v>10</v>
      </c>
      <c r="G4175" s="16" t="s">
        <v>195</v>
      </c>
      <c r="H4175" s="18">
        <v>105.512751266688</v>
      </c>
      <c r="I4175" s="18">
        <v>100.397608972863</v>
      </c>
      <c r="J4175" s="18">
        <v>104.540429204258</v>
      </c>
      <c r="K4175" s="18">
        <v>99.818329333241294</v>
      </c>
      <c r="L4175" s="20">
        <v>96.067042078659199</v>
      </c>
    </row>
    <row r="4176" spans="1:12" ht="16" x14ac:dyDescent="0.2">
      <c r="A4176" s="22">
        <f t="shared" si="196"/>
        <v>44136</v>
      </c>
      <c r="B4176" s="15" t="s">
        <v>210</v>
      </c>
      <c r="C4176" s="15" t="str">
        <f t="shared" si="197"/>
        <v>BOLÍVAR</v>
      </c>
      <c r="D4176" s="23" t="str">
        <f t="shared" si="195"/>
        <v>BOLIVAR</v>
      </c>
      <c r="E4176" s="15">
        <v>2020</v>
      </c>
      <c r="F4176" s="15">
        <v>11</v>
      </c>
      <c r="G4176" s="15" t="s">
        <v>195</v>
      </c>
      <c r="H4176" s="17">
        <v>97.554295999930801</v>
      </c>
      <c r="I4176" s="17">
        <v>92.129062219448898</v>
      </c>
      <c r="J4176" s="17">
        <v>99.263441033308993</v>
      </c>
      <c r="K4176" s="17">
        <v>93.644931145058393</v>
      </c>
      <c r="L4176" s="19">
        <v>90.879262182414706</v>
      </c>
    </row>
    <row r="4177" spans="1:12" ht="16" x14ac:dyDescent="0.2">
      <c r="A4177" s="22">
        <f t="shared" si="196"/>
        <v>44166</v>
      </c>
      <c r="B4177" s="16" t="s">
        <v>210</v>
      </c>
      <c r="C4177" s="15" t="str">
        <f t="shared" si="197"/>
        <v>BOLÍVAR</v>
      </c>
      <c r="D4177" s="23" t="str">
        <f t="shared" si="195"/>
        <v>BOLIVAR</v>
      </c>
      <c r="E4177" s="16">
        <v>2020</v>
      </c>
      <c r="F4177" s="16">
        <v>12</v>
      </c>
      <c r="G4177" s="16" t="s">
        <v>195</v>
      </c>
      <c r="H4177" s="18">
        <v>108.306012035065</v>
      </c>
      <c r="I4177" s="18">
        <v>103.579962212909</v>
      </c>
      <c r="J4177" s="18">
        <v>111.093979183057</v>
      </c>
      <c r="K4177" s="18">
        <v>106.20937410155901</v>
      </c>
      <c r="L4177" s="20">
        <v>97.982530040349403</v>
      </c>
    </row>
    <row r="4178" spans="1:12" ht="16" x14ac:dyDescent="0.2">
      <c r="A4178" s="22">
        <f t="shared" si="196"/>
        <v>44197</v>
      </c>
      <c r="B4178" s="15" t="s">
        <v>210</v>
      </c>
      <c r="C4178" s="15" t="str">
        <f t="shared" si="197"/>
        <v>BOLÍVAR</v>
      </c>
      <c r="D4178" s="23" t="str">
        <f t="shared" si="195"/>
        <v>BOLIVAR</v>
      </c>
      <c r="E4178" s="15">
        <v>2021</v>
      </c>
      <c r="F4178" s="15">
        <v>1</v>
      </c>
      <c r="G4178" s="15" t="s">
        <v>195</v>
      </c>
      <c r="H4178" s="17">
        <v>110.079741769012</v>
      </c>
      <c r="I4178" s="17">
        <v>102.17819386247599</v>
      </c>
      <c r="J4178" s="17">
        <v>102.974156869081</v>
      </c>
      <c r="K4178" s="17">
        <v>95.210036231399101</v>
      </c>
      <c r="L4178" s="19">
        <v>97.962577040748499</v>
      </c>
    </row>
    <row r="4179" spans="1:12" ht="16" x14ac:dyDescent="0.2">
      <c r="A4179" s="22">
        <f t="shared" si="196"/>
        <v>44228</v>
      </c>
      <c r="B4179" s="16" t="s">
        <v>210</v>
      </c>
      <c r="C4179" s="15" t="str">
        <f t="shared" si="197"/>
        <v>BOLÍVAR</v>
      </c>
      <c r="D4179" s="23" t="str">
        <f t="shared" si="195"/>
        <v>BOLIVAR</v>
      </c>
      <c r="E4179" s="16">
        <v>2021</v>
      </c>
      <c r="F4179" s="16">
        <v>2</v>
      </c>
      <c r="G4179" s="16" t="s">
        <v>195</v>
      </c>
      <c r="H4179" s="18">
        <v>108.327123215117</v>
      </c>
      <c r="I4179" s="18">
        <v>96.583776147502803</v>
      </c>
      <c r="J4179" s="18">
        <v>111.279779261971</v>
      </c>
      <c r="K4179" s="18">
        <v>99.402148583121203</v>
      </c>
      <c r="L4179" s="20">
        <v>97.317430053651407</v>
      </c>
    </row>
    <row r="4180" spans="1:12" ht="16" x14ac:dyDescent="0.2">
      <c r="A4180" s="22">
        <f t="shared" si="196"/>
        <v>44256</v>
      </c>
      <c r="B4180" s="15" t="s">
        <v>210</v>
      </c>
      <c r="C4180" s="15" t="str">
        <f t="shared" si="197"/>
        <v>BOLÍVAR</v>
      </c>
      <c r="D4180" s="23" t="str">
        <f t="shared" si="195"/>
        <v>BOLIVAR</v>
      </c>
      <c r="E4180" s="15">
        <v>2021</v>
      </c>
      <c r="F4180" s="15">
        <v>3</v>
      </c>
      <c r="G4180" s="15" t="s">
        <v>195</v>
      </c>
      <c r="H4180" s="17">
        <v>125.802849301462</v>
      </c>
      <c r="I4180" s="17">
        <v>108.366172422639</v>
      </c>
      <c r="J4180" s="17">
        <v>128.866267907386</v>
      </c>
      <c r="K4180" s="17">
        <v>111.145458235414</v>
      </c>
      <c r="L4180" s="19">
        <v>97.151155056976904</v>
      </c>
    </row>
    <row r="4181" spans="1:12" ht="16" x14ac:dyDescent="0.2">
      <c r="A4181" s="22">
        <f t="shared" si="196"/>
        <v>44287</v>
      </c>
      <c r="B4181" s="16" t="s">
        <v>210</v>
      </c>
      <c r="C4181" s="15" t="str">
        <f t="shared" si="197"/>
        <v>BOLÍVAR</v>
      </c>
      <c r="D4181" s="23" t="str">
        <f t="shared" si="195"/>
        <v>BOLIVAR</v>
      </c>
      <c r="E4181" s="16">
        <v>2021</v>
      </c>
      <c r="F4181" s="16">
        <v>4</v>
      </c>
      <c r="G4181" s="16" t="s">
        <v>195</v>
      </c>
      <c r="H4181" s="18">
        <v>119.559848114834</v>
      </c>
      <c r="I4181" s="18">
        <v>100.199874080718</v>
      </c>
      <c r="J4181" s="18">
        <v>121.42814063496201</v>
      </c>
      <c r="K4181" s="18">
        <v>101.900757382911</v>
      </c>
      <c r="L4181" s="20">
        <v>95.807653083846901</v>
      </c>
    </row>
    <row r="4182" spans="1:12" ht="16" x14ac:dyDescent="0.2">
      <c r="A4182" s="22">
        <f t="shared" si="196"/>
        <v>44317</v>
      </c>
      <c r="B4182" s="15" t="s">
        <v>210</v>
      </c>
      <c r="C4182" s="15" t="str">
        <f t="shared" si="197"/>
        <v>BOLÍVAR</v>
      </c>
      <c r="D4182" s="23" t="str">
        <f t="shared" si="195"/>
        <v>BOLIVAR</v>
      </c>
      <c r="E4182" s="15">
        <v>2021</v>
      </c>
      <c r="F4182" s="15">
        <v>5</v>
      </c>
      <c r="G4182" s="15" t="s">
        <v>195</v>
      </c>
      <c r="H4182" s="17">
        <v>127.614756603023</v>
      </c>
      <c r="I4182" s="17">
        <v>104.179733695641</v>
      </c>
      <c r="J4182" s="17">
        <v>121.080029797027</v>
      </c>
      <c r="K4182" s="17">
        <v>98.529146417767805</v>
      </c>
      <c r="L4182" s="19">
        <v>96.120250077595003</v>
      </c>
    </row>
    <row r="4183" spans="1:12" ht="16" x14ac:dyDescent="0.2">
      <c r="A4183" s="22">
        <f t="shared" si="196"/>
        <v>44348</v>
      </c>
      <c r="B4183" s="16" t="s">
        <v>210</v>
      </c>
      <c r="C4183" s="15" t="str">
        <f t="shared" si="197"/>
        <v>BOLÍVAR</v>
      </c>
      <c r="D4183" s="23" t="str">
        <f t="shared" si="195"/>
        <v>BOLIVAR</v>
      </c>
      <c r="E4183" s="16">
        <v>2021</v>
      </c>
      <c r="F4183" s="16">
        <v>6</v>
      </c>
      <c r="G4183" s="16" t="s">
        <v>195</v>
      </c>
      <c r="H4183" s="18">
        <v>131.72334429025301</v>
      </c>
      <c r="I4183" s="18">
        <v>107.144122374532</v>
      </c>
      <c r="J4183" s="18">
        <v>135.659635402932</v>
      </c>
      <c r="K4183" s="18">
        <v>109.973333266035</v>
      </c>
      <c r="L4183" s="20">
        <v>97.250920054981606</v>
      </c>
    </row>
    <row r="4184" spans="1:12" ht="16" x14ac:dyDescent="0.2">
      <c r="A4184" s="22">
        <f t="shared" si="196"/>
        <v>44378</v>
      </c>
      <c r="B4184" s="15" t="s">
        <v>210</v>
      </c>
      <c r="C4184" s="15" t="str">
        <f t="shared" si="197"/>
        <v>BOLÍVAR</v>
      </c>
      <c r="D4184" s="23" t="str">
        <f t="shared" si="195"/>
        <v>BOLIVAR</v>
      </c>
      <c r="E4184" s="15">
        <v>2021</v>
      </c>
      <c r="F4184" s="15">
        <v>7</v>
      </c>
      <c r="G4184" s="15" t="s">
        <v>195</v>
      </c>
      <c r="H4184" s="17">
        <v>140.79778158780201</v>
      </c>
      <c r="I4184" s="17">
        <v>112.065273668204</v>
      </c>
      <c r="J4184" s="17">
        <v>138.04592494744901</v>
      </c>
      <c r="K4184" s="17">
        <v>111.042610894696</v>
      </c>
      <c r="L4184" s="19">
        <v>97.935973041280505</v>
      </c>
    </row>
    <row r="4185" spans="1:12" ht="16" x14ac:dyDescent="0.2">
      <c r="A4185" s="22">
        <f t="shared" si="196"/>
        <v>44409</v>
      </c>
      <c r="B4185" s="16" t="s">
        <v>210</v>
      </c>
      <c r="C4185" s="15" t="str">
        <f t="shared" si="197"/>
        <v>BOLÍVAR</v>
      </c>
      <c r="D4185" s="23" t="str">
        <f t="shared" si="195"/>
        <v>BOLIVAR</v>
      </c>
      <c r="E4185" s="16">
        <v>2021</v>
      </c>
      <c r="F4185" s="16">
        <v>8</v>
      </c>
      <c r="G4185" s="16" t="s">
        <v>195</v>
      </c>
      <c r="H4185" s="18">
        <v>139.44337677774999</v>
      </c>
      <c r="I4185" s="18">
        <v>110.906218824486</v>
      </c>
      <c r="J4185" s="18">
        <v>142.91186058716201</v>
      </c>
      <c r="K4185" s="18">
        <v>113.393886056281</v>
      </c>
      <c r="L4185" s="20">
        <v>90.560014188799698</v>
      </c>
    </row>
    <row r="4186" spans="1:12" ht="16" x14ac:dyDescent="0.2">
      <c r="A4186" s="22">
        <f t="shared" si="196"/>
        <v>44440</v>
      </c>
      <c r="B4186" s="15" t="s">
        <v>210</v>
      </c>
      <c r="C4186" s="15" t="str">
        <f t="shared" si="197"/>
        <v>BOLÍVAR</v>
      </c>
      <c r="D4186" s="23" t="str">
        <f t="shared" si="195"/>
        <v>BOLIVAR</v>
      </c>
      <c r="E4186" s="15">
        <v>2021</v>
      </c>
      <c r="F4186" s="15">
        <v>9</v>
      </c>
      <c r="G4186" s="15" t="s">
        <v>195</v>
      </c>
      <c r="H4186" s="17">
        <v>137.34205544327801</v>
      </c>
      <c r="I4186" s="17">
        <v>108.38563250158801</v>
      </c>
      <c r="J4186" s="17">
        <v>138.01345318739001</v>
      </c>
      <c r="K4186" s="17">
        <v>108.451715264363</v>
      </c>
      <c r="L4186" s="19">
        <v>93.100696137986105</v>
      </c>
    </row>
    <row r="4187" spans="1:12" ht="16" x14ac:dyDescent="0.2">
      <c r="A4187" s="22">
        <f t="shared" si="196"/>
        <v>44470</v>
      </c>
      <c r="B4187" s="16" t="s">
        <v>210</v>
      </c>
      <c r="C4187" s="15" t="str">
        <f t="shared" si="197"/>
        <v>BOLÍVAR</v>
      </c>
      <c r="D4187" s="23" t="str">
        <f t="shared" si="195"/>
        <v>BOLIVAR</v>
      </c>
      <c r="E4187" s="16">
        <v>2021</v>
      </c>
      <c r="F4187" s="16">
        <v>10</v>
      </c>
      <c r="G4187" s="16" t="s">
        <v>195</v>
      </c>
      <c r="H4187" s="18">
        <v>157.780046653982</v>
      </c>
      <c r="I4187" s="18">
        <v>120.182667558877</v>
      </c>
      <c r="J4187" s="18">
        <v>161.352756701803</v>
      </c>
      <c r="K4187" s="18">
        <v>123.161297397805</v>
      </c>
      <c r="L4187" s="20">
        <v>100.52321198953599</v>
      </c>
    </row>
    <row r="4188" spans="1:12" ht="16" x14ac:dyDescent="0.2">
      <c r="A4188" s="22">
        <f t="shared" si="196"/>
        <v>44501</v>
      </c>
      <c r="B4188" s="15" t="s">
        <v>210</v>
      </c>
      <c r="C4188" s="15" t="str">
        <f t="shared" si="197"/>
        <v>BOLÍVAR</v>
      </c>
      <c r="D4188" s="23" t="str">
        <f t="shared" si="195"/>
        <v>BOLIVAR</v>
      </c>
      <c r="E4188" s="15">
        <v>2021</v>
      </c>
      <c r="F4188" s="15">
        <v>11</v>
      </c>
      <c r="G4188" s="15" t="s">
        <v>195</v>
      </c>
      <c r="H4188" s="17">
        <v>165.799897026926</v>
      </c>
      <c r="I4188" s="17">
        <v>122.514044602431</v>
      </c>
      <c r="J4188" s="17">
        <v>167.88671730163901</v>
      </c>
      <c r="K4188" s="17">
        <v>124.338251185609</v>
      </c>
      <c r="L4188" s="19">
        <v>99.000133019997307</v>
      </c>
    </row>
    <row r="4189" spans="1:12" ht="16" x14ac:dyDescent="0.2">
      <c r="A4189" s="22">
        <f t="shared" si="196"/>
        <v>44531</v>
      </c>
      <c r="B4189" s="16" t="s">
        <v>210</v>
      </c>
      <c r="C4189" s="15" t="str">
        <f t="shared" si="197"/>
        <v>BOLÍVAR</v>
      </c>
      <c r="D4189" s="23" t="str">
        <f t="shared" si="195"/>
        <v>BOLIVAR</v>
      </c>
      <c r="E4189" s="16">
        <v>2021</v>
      </c>
      <c r="F4189" s="16">
        <v>12</v>
      </c>
      <c r="G4189" s="16" t="s">
        <v>195</v>
      </c>
      <c r="H4189" s="18">
        <v>163.791092585249</v>
      </c>
      <c r="I4189" s="18">
        <v>120.016987501499</v>
      </c>
      <c r="J4189" s="18">
        <v>156.66141111207099</v>
      </c>
      <c r="K4189" s="18">
        <v>115.72275458814001</v>
      </c>
      <c r="L4189" s="20">
        <v>100.86241298275201</v>
      </c>
    </row>
    <row r="4190" spans="1:12" ht="16" x14ac:dyDescent="0.2">
      <c r="A4190" s="22">
        <f t="shared" si="196"/>
        <v>44562</v>
      </c>
      <c r="B4190" s="15" t="s">
        <v>210</v>
      </c>
      <c r="C4190" s="15" t="str">
        <f t="shared" si="197"/>
        <v>BOLÍVAR</v>
      </c>
      <c r="D4190" s="23" t="str">
        <f t="shared" si="195"/>
        <v>BOLIVAR</v>
      </c>
      <c r="E4190" s="15">
        <v>2022</v>
      </c>
      <c r="F4190" s="15">
        <v>1</v>
      </c>
      <c r="G4190" s="15" t="s">
        <v>195</v>
      </c>
      <c r="H4190" s="17">
        <v>155.020741979577</v>
      </c>
      <c r="I4190" s="17">
        <v>110.30335910221299</v>
      </c>
      <c r="J4190" s="17">
        <v>142.46792030519299</v>
      </c>
      <c r="K4190" s="17">
        <v>101.445923935883</v>
      </c>
      <c r="L4190" s="19">
        <v>100.04433999911301</v>
      </c>
    </row>
    <row r="4191" spans="1:12" ht="16" x14ac:dyDescent="0.2">
      <c r="A4191" s="22">
        <f t="shared" si="196"/>
        <v>44593</v>
      </c>
      <c r="B4191" s="16" t="s">
        <v>210</v>
      </c>
      <c r="C4191" s="15" t="str">
        <f t="shared" si="197"/>
        <v>BOLÍVAR</v>
      </c>
      <c r="D4191" s="23" t="str">
        <f t="shared" si="195"/>
        <v>BOLIVAR</v>
      </c>
      <c r="E4191" s="16">
        <v>2022</v>
      </c>
      <c r="F4191" s="16">
        <v>2</v>
      </c>
      <c r="G4191" s="16" t="s">
        <v>195</v>
      </c>
      <c r="H4191" s="18">
        <v>143.431300125077</v>
      </c>
      <c r="I4191" s="18">
        <v>104.391225018566</v>
      </c>
      <c r="J4191" s="18">
        <v>153.931033132675</v>
      </c>
      <c r="K4191" s="18">
        <v>111.158265562403</v>
      </c>
      <c r="L4191" s="20">
        <v>101.840109963198</v>
      </c>
    </row>
    <row r="4192" spans="1:12" ht="16" x14ac:dyDescent="0.2">
      <c r="A4192" s="22">
        <f t="shared" si="196"/>
        <v>44621</v>
      </c>
      <c r="B4192" s="15" t="s">
        <v>210</v>
      </c>
      <c r="C4192" s="15" t="str">
        <f t="shared" si="197"/>
        <v>BOLÍVAR</v>
      </c>
      <c r="D4192" s="23" t="str">
        <f t="shared" si="195"/>
        <v>BOLIVAR</v>
      </c>
      <c r="E4192" s="15">
        <v>2022</v>
      </c>
      <c r="F4192" s="15">
        <v>3</v>
      </c>
      <c r="G4192" s="15" t="s">
        <v>195</v>
      </c>
      <c r="H4192" s="17">
        <v>160.54167227346599</v>
      </c>
      <c r="I4192" s="17">
        <v>114.921529403612</v>
      </c>
      <c r="J4192" s="17">
        <v>168.97029214802501</v>
      </c>
      <c r="K4192" s="17">
        <v>120.778174620702</v>
      </c>
      <c r="L4192" s="19">
        <v>102.179310956414</v>
      </c>
    </row>
    <row r="4193" spans="1:12" ht="16" x14ac:dyDescent="0.2">
      <c r="A4193" s="22">
        <f t="shared" si="196"/>
        <v>44652</v>
      </c>
      <c r="B4193" s="16" t="s">
        <v>210</v>
      </c>
      <c r="C4193" s="15" t="str">
        <f t="shared" si="197"/>
        <v>BOLÍVAR</v>
      </c>
      <c r="D4193" s="23" t="str">
        <f t="shared" si="195"/>
        <v>BOLIVAR</v>
      </c>
      <c r="E4193" s="16">
        <v>2022</v>
      </c>
      <c r="F4193" s="16">
        <v>4</v>
      </c>
      <c r="G4193" s="16" t="s">
        <v>195</v>
      </c>
      <c r="H4193" s="18">
        <v>175.31353326036501</v>
      </c>
      <c r="I4193" s="18">
        <v>121.965377683311</v>
      </c>
      <c r="J4193" s="18">
        <v>171.91333535728799</v>
      </c>
      <c r="K4193" s="18">
        <v>119.58967945267401</v>
      </c>
      <c r="L4193" s="20">
        <v>102.711390945772</v>
      </c>
    </row>
    <row r="4194" spans="1:12" ht="16" x14ac:dyDescent="0.2">
      <c r="A4194" s="22">
        <f t="shared" si="196"/>
        <v>44682</v>
      </c>
      <c r="B4194" s="15" t="s">
        <v>210</v>
      </c>
      <c r="C4194" s="15" t="str">
        <f t="shared" si="197"/>
        <v>BOLÍVAR</v>
      </c>
      <c r="D4194" s="23" t="str">
        <f t="shared" si="195"/>
        <v>BOLIVAR</v>
      </c>
      <c r="E4194" s="15">
        <v>2022</v>
      </c>
      <c r="F4194" s="15">
        <v>5</v>
      </c>
      <c r="G4194" s="15" t="s">
        <v>195</v>
      </c>
      <c r="H4194" s="17">
        <v>193.77458463678099</v>
      </c>
      <c r="I4194" s="17">
        <v>127.505590542725</v>
      </c>
      <c r="J4194" s="17">
        <v>189.614904741809</v>
      </c>
      <c r="K4194" s="17">
        <v>124.097179043971</v>
      </c>
      <c r="L4194" s="19">
        <v>103.00403493991899</v>
      </c>
    </row>
    <row r="4195" spans="1:12" ht="16" x14ac:dyDescent="0.2">
      <c r="A4195" s="22">
        <f t="shared" si="196"/>
        <v>44713</v>
      </c>
      <c r="B4195" s="16" t="s">
        <v>210</v>
      </c>
      <c r="C4195" s="15" t="str">
        <f t="shared" si="197"/>
        <v>BOLÍVAR</v>
      </c>
      <c r="D4195" s="23" t="str">
        <f t="shared" si="195"/>
        <v>BOLIVAR</v>
      </c>
      <c r="E4195" s="16">
        <v>2022</v>
      </c>
      <c r="F4195" s="16">
        <v>6</v>
      </c>
      <c r="G4195" s="16" t="s">
        <v>195</v>
      </c>
      <c r="H4195" s="18">
        <v>193.31383420134901</v>
      </c>
      <c r="I4195" s="18">
        <v>127.80764631916701</v>
      </c>
      <c r="J4195" s="18">
        <v>200.23960197122301</v>
      </c>
      <c r="K4195" s="18">
        <v>131.41326037739799</v>
      </c>
      <c r="L4195" s="20">
        <v>103.15035693699301</v>
      </c>
    </row>
    <row r="4196" spans="1:12" ht="16" x14ac:dyDescent="0.2">
      <c r="A4196" s="22">
        <f t="shared" si="196"/>
        <v>44743</v>
      </c>
      <c r="B4196" s="15" t="s">
        <v>210</v>
      </c>
      <c r="C4196" s="15" t="str">
        <f t="shared" si="197"/>
        <v>BOLÍVAR</v>
      </c>
      <c r="D4196" s="23" t="str">
        <f t="shared" si="195"/>
        <v>BOLIVAR</v>
      </c>
      <c r="E4196" s="15">
        <v>2022</v>
      </c>
      <c r="F4196" s="15">
        <v>7</v>
      </c>
      <c r="G4196" s="15" t="s">
        <v>195</v>
      </c>
      <c r="H4196" s="17">
        <v>204.38532686327801</v>
      </c>
      <c r="I4196" s="17">
        <v>129.637553080396</v>
      </c>
      <c r="J4196" s="17">
        <v>187.99020608964901</v>
      </c>
      <c r="K4196" s="17">
        <v>119.64750682158601</v>
      </c>
      <c r="L4196" s="19">
        <v>103.469604930608</v>
      </c>
    </row>
    <row r="4197" spans="1:12" ht="16" x14ac:dyDescent="0.2">
      <c r="A4197" s="22">
        <f t="shared" si="196"/>
        <v>44774</v>
      </c>
      <c r="B4197" s="16" t="s">
        <v>210</v>
      </c>
      <c r="C4197" s="15" t="str">
        <f t="shared" si="197"/>
        <v>BOLÍVAR</v>
      </c>
      <c r="D4197" s="23" t="str">
        <f t="shared" si="195"/>
        <v>BOLIVAR</v>
      </c>
      <c r="E4197" s="16">
        <v>2022</v>
      </c>
      <c r="F4197" s="16">
        <v>8</v>
      </c>
      <c r="G4197" s="16" t="s">
        <v>195</v>
      </c>
      <c r="H4197" s="18">
        <v>194.78759099791699</v>
      </c>
      <c r="I4197" s="18">
        <v>126.763463672968</v>
      </c>
      <c r="J4197" s="18">
        <v>206.17968061543999</v>
      </c>
      <c r="K4197" s="18">
        <v>134.0340102488</v>
      </c>
      <c r="L4197" s="20">
        <v>103.29667893406599</v>
      </c>
    </row>
    <row r="4198" spans="1:12" ht="16" x14ac:dyDescent="0.2">
      <c r="A4198" s="22">
        <f t="shared" si="196"/>
        <v>44805</v>
      </c>
      <c r="B4198" s="15" t="s">
        <v>210</v>
      </c>
      <c r="C4198" s="15" t="str">
        <f t="shared" si="197"/>
        <v>BOLÍVAR</v>
      </c>
      <c r="D4198" s="23" t="str">
        <f t="shared" si="195"/>
        <v>BOLIVAR</v>
      </c>
      <c r="E4198" s="15">
        <v>2022</v>
      </c>
      <c r="F4198" s="15">
        <v>9</v>
      </c>
      <c r="G4198" s="15" t="s">
        <v>195</v>
      </c>
      <c r="H4198" s="17">
        <v>175.139121350735</v>
      </c>
      <c r="I4198" s="17">
        <v>116.977614983645</v>
      </c>
      <c r="J4198" s="17">
        <v>183.48198501921701</v>
      </c>
      <c r="K4198" s="17">
        <v>122.695652523161</v>
      </c>
      <c r="L4198" s="19">
        <v>92.741542145169106</v>
      </c>
    </row>
    <row r="4199" spans="1:12" ht="16" x14ac:dyDescent="0.2">
      <c r="A4199" s="22">
        <f t="shared" si="196"/>
        <v>44835</v>
      </c>
      <c r="B4199" s="16" t="s">
        <v>210</v>
      </c>
      <c r="C4199" s="15" t="str">
        <f t="shared" si="197"/>
        <v>BOLÍVAR</v>
      </c>
      <c r="D4199" s="23" t="str">
        <f t="shared" si="195"/>
        <v>BOLIVAR</v>
      </c>
      <c r="E4199" s="16">
        <v>2022</v>
      </c>
      <c r="F4199" s="16">
        <v>10</v>
      </c>
      <c r="G4199" s="16" t="s">
        <v>195</v>
      </c>
      <c r="H4199" s="18">
        <v>176.947115017198</v>
      </c>
      <c r="I4199" s="18">
        <v>116.05008679778</v>
      </c>
      <c r="J4199" s="18">
        <v>178.611339478096</v>
      </c>
      <c r="K4199" s="18">
        <v>117.20389197998399</v>
      </c>
      <c r="L4199" s="20">
        <v>103.190262936195</v>
      </c>
    </row>
    <row r="4200" spans="1:12" ht="16" x14ac:dyDescent="0.2">
      <c r="A4200" s="22">
        <f t="shared" si="196"/>
        <v>44866</v>
      </c>
      <c r="B4200" s="15" t="s">
        <v>210</v>
      </c>
      <c r="C4200" s="15" t="str">
        <f t="shared" si="197"/>
        <v>BOLÍVAR</v>
      </c>
      <c r="D4200" s="23" t="str">
        <f t="shared" si="195"/>
        <v>BOLIVAR</v>
      </c>
      <c r="E4200" s="15">
        <v>2022</v>
      </c>
      <c r="F4200" s="15">
        <v>11</v>
      </c>
      <c r="G4200" s="15" t="s">
        <v>195</v>
      </c>
      <c r="H4200" s="17">
        <v>163.243298171041</v>
      </c>
      <c r="I4200" s="17">
        <v>106.320230931333</v>
      </c>
      <c r="J4200" s="17">
        <v>166.724316632425</v>
      </c>
      <c r="K4200" s="17">
        <v>108.421057393924</v>
      </c>
      <c r="L4200" s="19">
        <v>103.556067928879</v>
      </c>
    </row>
    <row r="4201" spans="1:12" ht="16" x14ac:dyDescent="0.2">
      <c r="A4201" s="22">
        <f t="shared" si="196"/>
        <v>44896</v>
      </c>
      <c r="B4201" s="16" t="s">
        <v>210</v>
      </c>
      <c r="C4201" s="15" t="str">
        <f t="shared" si="197"/>
        <v>BOLÍVAR</v>
      </c>
      <c r="D4201" s="23" t="str">
        <f t="shared" si="195"/>
        <v>BOLIVAR</v>
      </c>
      <c r="E4201" s="16">
        <v>2022</v>
      </c>
      <c r="F4201" s="16">
        <v>12</v>
      </c>
      <c r="G4201" s="16" t="s">
        <v>195</v>
      </c>
      <c r="H4201" s="18">
        <v>175.60785252574701</v>
      </c>
      <c r="I4201" s="18">
        <v>115.833328494623</v>
      </c>
      <c r="J4201" s="18">
        <v>164.757385560492</v>
      </c>
      <c r="K4201" s="18">
        <v>108.64787851713101</v>
      </c>
      <c r="L4201" s="20">
        <v>104.121402917572</v>
      </c>
    </row>
    <row r="4202" spans="1:12" ht="16" x14ac:dyDescent="0.2">
      <c r="A4202" s="22">
        <f t="shared" si="196"/>
        <v>44927</v>
      </c>
      <c r="B4202" s="15" t="s">
        <v>210</v>
      </c>
      <c r="C4202" s="15" t="str">
        <f t="shared" si="197"/>
        <v>BOLÍVAR</v>
      </c>
      <c r="D4202" s="23" t="str">
        <f t="shared" si="195"/>
        <v>BOLIVAR</v>
      </c>
      <c r="E4202" s="15">
        <v>2023</v>
      </c>
      <c r="F4202" s="15">
        <v>1</v>
      </c>
      <c r="G4202" s="15" t="s">
        <v>195</v>
      </c>
      <c r="H4202" s="17">
        <v>199.01799655948699</v>
      </c>
      <c r="I4202" s="17">
        <v>125.21096094673</v>
      </c>
      <c r="J4202" s="17">
        <v>190.26528116264001</v>
      </c>
      <c r="K4202" s="17">
        <v>119.93060521040999</v>
      </c>
      <c r="L4202" s="19">
        <v>104.453952910921</v>
      </c>
    </row>
    <row r="4203" spans="1:12" ht="16" x14ac:dyDescent="0.2">
      <c r="A4203" s="22">
        <f t="shared" si="196"/>
        <v>44958</v>
      </c>
      <c r="B4203" s="16" t="s">
        <v>210</v>
      </c>
      <c r="C4203" s="15" t="str">
        <f t="shared" si="197"/>
        <v>BOLÍVAR</v>
      </c>
      <c r="D4203" s="23" t="str">
        <f t="shared" si="195"/>
        <v>BOLIVAR</v>
      </c>
      <c r="E4203" s="16">
        <v>2023</v>
      </c>
      <c r="F4203" s="16">
        <v>2</v>
      </c>
      <c r="G4203" s="16" t="s">
        <v>195</v>
      </c>
      <c r="H4203" s="18">
        <v>184.40940651412299</v>
      </c>
      <c r="I4203" s="18">
        <v>116.576893895908</v>
      </c>
      <c r="J4203" s="18">
        <v>191.159867080233</v>
      </c>
      <c r="K4203" s="18">
        <v>120.536846782251</v>
      </c>
      <c r="L4203" s="20">
        <v>105.331884893362</v>
      </c>
    </row>
    <row r="4204" spans="1:12" ht="16" x14ac:dyDescent="0.2">
      <c r="A4204" s="22">
        <f t="shared" si="196"/>
        <v>44986</v>
      </c>
      <c r="B4204" s="15" t="s">
        <v>210</v>
      </c>
      <c r="C4204" s="15" t="str">
        <f t="shared" si="197"/>
        <v>BOLÍVAR</v>
      </c>
      <c r="D4204" s="23" t="str">
        <f t="shared" si="195"/>
        <v>BOLIVAR</v>
      </c>
      <c r="E4204" s="15">
        <v>2023</v>
      </c>
      <c r="F4204" s="15">
        <v>3</v>
      </c>
      <c r="G4204" s="15" t="s">
        <v>195</v>
      </c>
      <c r="H4204" s="17">
        <v>193.65045095959701</v>
      </c>
      <c r="I4204" s="17">
        <v>123.568473572057</v>
      </c>
      <c r="J4204" s="17">
        <v>200.597204520026</v>
      </c>
      <c r="K4204" s="17">
        <v>127.534550791565</v>
      </c>
      <c r="L4204" s="19">
        <v>105.43830089123399</v>
      </c>
    </row>
    <row r="4205" spans="1:12" ht="16" x14ac:dyDescent="0.2">
      <c r="A4205" s="22">
        <f t="shared" si="196"/>
        <v>45017</v>
      </c>
      <c r="B4205" s="16" t="s">
        <v>210</v>
      </c>
      <c r="C4205" s="15" t="str">
        <f t="shared" si="197"/>
        <v>BOLÍVAR</v>
      </c>
      <c r="D4205" s="23" t="str">
        <f t="shared" si="195"/>
        <v>BOLIVAR</v>
      </c>
      <c r="E4205" s="16">
        <v>2023</v>
      </c>
      <c r="F4205" s="16">
        <v>4</v>
      </c>
      <c r="G4205" s="16" t="s">
        <v>195</v>
      </c>
      <c r="H4205" s="18">
        <v>186.16717825757999</v>
      </c>
      <c r="I4205" s="18">
        <v>121.457413316489</v>
      </c>
      <c r="J4205" s="18">
        <v>183.595418980288</v>
      </c>
      <c r="K4205" s="18">
        <v>119.85603265787999</v>
      </c>
      <c r="L4205" s="20">
        <v>106.11005187779899</v>
      </c>
    </row>
    <row r="4206" spans="1:12" ht="16" x14ac:dyDescent="0.2">
      <c r="A4206" s="22">
        <f t="shared" si="196"/>
        <v>45047</v>
      </c>
      <c r="B4206" s="15" t="s">
        <v>210</v>
      </c>
      <c r="C4206" s="15" t="str">
        <f t="shared" si="197"/>
        <v>BOLÍVAR</v>
      </c>
      <c r="D4206" s="23" t="str">
        <f t="shared" si="195"/>
        <v>BOLIVAR</v>
      </c>
      <c r="E4206" s="15">
        <v>2023</v>
      </c>
      <c r="F4206" s="15">
        <v>5</v>
      </c>
      <c r="G4206" s="15" t="s">
        <v>195</v>
      </c>
      <c r="H4206" s="17">
        <v>181.786261015516</v>
      </c>
      <c r="I4206" s="17">
        <v>121.98717114074</v>
      </c>
      <c r="J4206" s="17">
        <v>182.70095346916699</v>
      </c>
      <c r="K4206" s="17">
        <v>122.67121750126501</v>
      </c>
      <c r="L4206" s="19">
        <v>106.17656187646899</v>
      </c>
    </row>
    <row r="4207" spans="1:12" ht="16" x14ac:dyDescent="0.2">
      <c r="A4207" s="22">
        <f t="shared" si="196"/>
        <v>45078</v>
      </c>
      <c r="B4207" s="16" t="s">
        <v>210</v>
      </c>
      <c r="C4207" s="15" t="str">
        <f t="shared" si="197"/>
        <v>BOLÍVAR</v>
      </c>
      <c r="D4207" s="23" t="str">
        <f t="shared" ref="D4207:D4270" si="198">SUBSTITUTE(SUBSTITUTE(SUBSTITUTE(SUBSTITUTE(SUBSTITUTE(SUBSTITUTE(SUBSTITUTE(SUBSTITUTE(SUBSTITUTE(SUBSTITUTE(C4207,"á","a"),"é","e"),"í","i"),"ó","o"),"ú","u"),"Á","A"),"É","E"),"Í","I"),"Ó","O"),"Ú","U")</f>
        <v>BOLIVAR</v>
      </c>
      <c r="E4207" s="16">
        <v>2023</v>
      </c>
      <c r="F4207" s="16">
        <v>6</v>
      </c>
      <c r="G4207" s="16" t="s">
        <v>195</v>
      </c>
      <c r="H4207" s="18">
        <v>164.39251638747299</v>
      </c>
      <c r="I4207" s="18">
        <v>112.896537613787</v>
      </c>
      <c r="J4207" s="18">
        <v>168.15002341982199</v>
      </c>
      <c r="K4207" s="18">
        <v>114.95573642866199</v>
      </c>
      <c r="L4207" s="20">
        <v>105.418347891633</v>
      </c>
    </row>
    <row r="4208" spans="1:12" ht="16" x14ac:dyDescent="0.2">
      <c r="A4208" s="22">
        <f t="shared" si="196"/>
        <v>45108</v>
      </c>
      <c r="B4208" s="15" t="s">
        <v>210</v>
      </c>
      <c r="C4208" s="15" t="str">
        <f t="shared" si="197"/>
        <v>BOLÍVAR</v>
      </c>
      <c r="D4208" s="23" t="str">
        <f t="shared" si="198"/>
        <v>BOLIVAR</v>
      </c>
      <c r="E4208" s="15">
        <v>2023</v>
      </c>
      <c r="F4208" s="15">
        <v>7</v>
      </c>
      <c r="G4208" s="15" t="s">
        <v>195</v>
      </c>
      <c r="H4208" s="17">
        <v>175.90860907838001</v>
      </c>
      <c r="I4208" s="17">
        <v>118.679737671713</v>
      </c>
      <c r="J4208" s="17">
        <v>170.00692057165699</v>
      </c>
      <c r="K4208" s="17">
        <v>114.672195272775</v>
      </c>
      <c r="L4208" s="19">
        <v>103.842060923159</v>
      </c>
    </row>
    <row r="4209" spans="1:12" ht="16" x14ac:dyDescent="0.2">
      <c r="A4209" s="22">
        <f t="shared" si="196"/>
        <v>45139</v>
      </c>
      <c r="B4209" s="16" t="s">
        <v>210</v>
      </c>
      <c r="C4209" s="15" t="str">
        <f t="shared" si="197"/>
        <v>BOLÍVAR</v>
      </c>
      <c r="D4209" s="23" t="str">
        <f t="shared" si="198"/>
        <v>BOLIVAR</v>
      </c>
      <c r="E4209" s="16">
        <v>2023</v>
      </c>
      <c r="F4209" s="16">
        <v>8</v>
      </c>
      <c r="G4209" s="16" t="s">
        <v>195</v>
      </c>
      <c r="H4209" s="18">
        <v>183.54184142016001</v>
      </c>
      <c r="I4209" s="18">
        <v>120.063880800042</v>
      </c>
      <c r="J4209" s="18">
        <v>192.180464830597</v>
      </c>
      <c r="K4209" s="18">
        <v>125.905737340738</v>
      </c>
      <c r="L4209" s="20">
        <v>103.123752937525</v>
      </c>
    </row>
    <row r="4210" spans="1:12" ht="16" x14ac:dyDescent="0.2">
      <c r="A4210" s="22">
        <f t="shared" si="196"/>
        <v>45170</v>
      </c>
      <c r="B4210" s="15" t="s">
        <v>210</v>
      </c>
      <c r="C4210" s="15" t="str">
        <f t="shared" si="197"/>
        <v>BOLÍVAR</v>
      </c>
      <c r="D4210" s="23" t="str">
        <f t="shared" si="198"/>
        <v>BOLIVAR</v>
      </c>
      <c r="E4210" s="15">
        <v>2023</v>
      </c>
      <c r="F4210" s="15">
        <v>9</v>
      </c>
      <c r="G4210" s="15" t="s">
        <v>195</v>
      </c>
      <c r="H4210" s="17">
        <v>187.87502311867399</v>
      </c>
      <c r="I4210" s="17">
        <v>120.249097957811</v>
      </c>
      <c r="J4210" s="17">
        <v>192.389475000375</v>
      </c>
      <c r="K4210" s="17">
        <v>122.987217091953</v>
      </c>
      <c r="L4210" s="19">
        <v>105.511461889771</v>
      </c>
    </row>
    <row r="4211" spans="1:12" ht="16" x14ac:dyDescent="0.2">
      <c r="A4211" s="22">
        <f t="shared" si="196"/>
        <v>45200</v>
      </c>
      <c r="B4211" s="16" t="s">
        <v>210</v>
      </c>
      <c r="C4211" s="15" t="str">
        <f t="shared" si="197"/>
        <v>BOLÍVAR</v>
      </c>
      <c r="D4211" s="23" t="str">
        <f t="shared" si="198"/>
        <v>BOLIVAR</v>
      </c>
      <c r="E4211" s="16">
        <v>2023</v>
      </c>
      <c r="F4211" s="16">
        <v>10</v>
      </c>
      <c r="G4211" s="16" t="s">
        <v>195</v>
      </c>
      <c r="H4211" s="18">
        <v>169.76393498586</v>
      </c>
      <c r="I4211" s="18">
        <v>109.432509508865</v>
      </c>
      <c r="J4211" s="18">
        <v>169.35833140752601</v>
      </c>
      <c r="K4211" s="18">
        <v>108.60746638435</v>
      </c>
      <c r="L4211" s="20">
        <v>104.094798918104</v>
      </c>
    </row>
    <row r="4212" spans="1:12" ht="16" x14ac:dyDescent="0.2">
      <c r="A4212" s="22">
        <f t="shared" si="196"/>
        <v>45231</v>
      </c>
      <c r="B4212" s="15" t="s">
        <v>210</v>
      </c>
      <c r="C4212" s="15" t="str">
        <f t="shared" si="197"/>
        <v>BOLÍVAR</v>
      </c>
      <c r="D4212" s="23" t="str">
        <f t="shared" si="198"/>
        <v>BOLIVAR</v>
      </c>
      <c r="E4212" s="15">
        <v>2023</v>
      </c>
      <c r="F4212" s="15">
        <v>11</v>
      </c>
      <c r="G4212" s="15" t="s">
        <v>195</v>
      </c>
      <c r="H4212" s="17">
        <v>172.63893690406599</v>
      </c>
      <c r="I4212" s="17">
        <v>112.75174160214701</v>
      </c>
      <c r="J4212" s="17">
        <v>161.911328013781</v>
      </c>
      <c r="K4212" s="17">
        <v>105.00022784136701</v>
      </c>
      <c r="L4212" s="19">
        <v>104.78650290426999</v>
      </c>
    </row>
    <row r="4213" spans="1:12" ht="16" x14ac:dyDescent="0.2">
      <c r="A4213" s="22">
        <f t="shared" si="196"/>
        <v>45261</v>
      </c>
      <c r="B4213" s="16" t="s">
        <v>210</v>
      </c>
      <c r="C4213" s="15" t="str">
        <f t="shared" si="197"/>
        <v>BOLÍVAR</v>
      </c>
      <c r="D4213" s="23" t="str">
        <f t="shared" si="198"/>
        <v>BOLIVAR</v>
      </c>
      <c r="E4213" s="16">
        <v>2023</v>
      </c>
      <c r="F4213" s="16">
        <v>12</v>
      </c>
      <c r="G4213" s="16" t="s">
        <v>195</v>
      </c>
      <c r="H4213" s="18">
        <v>169.73498666660799</v>
      </c>
      <c r="I4213" s="18">
        <v>115.89018854333899</v>
      </c>
      <c r="J4213" s="18">
        <v>175.53967573140599</v>
      </c>
      <c r="K4213" s="18">
        <v>119.56415695307101</v>
      </c>
      <c r="L4213" s="20">
        <v>103.868664922627</v>
      </c>
    </row>
    <row r="4214" spans="1:12" ht="16" x14ac:dyDescent="0.2">
      <c r="A4214" s="22">
        <f t="shared" si="196"/>
        <v>45292</v>
      </c>
      <c r="B4214" s="15" t="s">
        <v>210</v>
      </c>
      <c r="C4214" s="15" t="str">
        <f t="shared" si="197"/>
        <v>BOLÍVAR</v>
      </c>
      <c r="D4214" s="23" t="str">
        <f t="shared" si="198"/>
        <v>BOLIVAR</v>
      </c>
      <c r="E4214" s="15">
        <v>2024</v>
      </c>
      <c r="F4214" s="15">
        <v>1</v>
      </c>
      <c r="G4214" s="15" t="s">
        <v>195</v>
      </c>
      <c r="H4214" s="17">
        <v>160.10808627766201</v>
      </c>
      <c r="I4214" s="17">
        <v>108.560513460156</v>
      </c>
      <c r="J4214" s="17">
        <v>157.21098282371801</v>
      </c>
      <c r="K4214" s="17">
        <v>106.777006339528</v>
      </c>
      <c r="L4214" s="19">
        <v>104.65348290692999</v>
      </c>
    </row>
    <row r="4215" spans="1:12" ht="16" x14ac:dyDescent="0.2">
      <c r="A4215" s="22">
        <f t="shared" si="196"/>
        <v>45323</v>
      </c>
      <c r="B4215" s="16" t="s">
        <v>210</v>
      </c>
      <c r="C4215" s="15" t="str">
        <f t="shared" si="197"/>
        <v>BOLÍVAR</v>
      </c>
      <c r="D4215" s="23" t="str">
        <f t="shared" si="198"/>
        <v>BOLIVAR</v>
      </c>
      <c r="E4215" s="16">
        <v>2024</v>
      </c>
      <c r="F4215" s="16">
        <v>2</v>
      </c>
      <c r="G4215" s="16" t="s">
        <v>195</v>
      </c>
      <c r="H4215" s="18">
        <v>161.44583283239001</v>
      </c>
      <c r="I4215" s="18">
        <v>108.254623904683</v>
      </c>
      <c r="J4215" s="18">
        <v>169.58200553703901</v>
      </c>
      <c r="K4215" s="18">
        <v>113.49396148132701</v>
      </c>
      <c r="L4215" s="20">
        <v>103.243470935131</v>
      </c>
    </row>
    <row r="4216" spans="1:12" ht="16" x14ac:dyDescent="0.2">
      <c r="A4216" s="22">
        <f t="shared" si="196"/>
        <v>45352</v>
      </c>
      <c r="B4216" s="15" t="s">
        <v>210</v>
      </c>
      <c r="C4216" s="15" t="str">
        <f t="shared" si="197"/>
        <v>BOLÍVAR</v>
      </c>
      <c r="D4216" s="23" t="str">
        <f t="shared" si="198"/>
        <v>BOLIVAR</v>
      </c>
      <c r="E4216" s="15">
        <v>2024</v>
      </c>
      <c r="F4216" s="15">
        <v>3</v>
      </c>
      <c r="G4216" s="15" t="s">
        <v>195</v>
      </c>
      <c r="H4216" s="17">
        <v>184.53228120892101</v>
      </c>
      <c r="I4216" s="17">
        <v>122.930136656497</v>
      </c>
      <c r="J4216" s="17">
        <v>177.975540244233</v>
      </c>
      <c r="K4216" s="17">
        <v>118.40261174535</v>
      </c>
      <c r="L4216" s="19">
        <v>103.263423934732</v>
      </c>
    </row>
    <row r="4217" spans="1:12" ht="16" x14ac:dyDescent="0.2">
      <c r="A4217" s="22">
        <f t="shared" si="196"/>
        <v>45383</v>
      </c>
      <c r="B4217" s="16" t="s">
        <v>210</v>
      </c>
      <c r="C4217" s="15" t="str">
        <f t="shared" si="197"/>
        <v>BOLÍVAR</v>
      </c>
      <c r="D4217" s="23" t="str">
        <f t="shared" si="198"/>
        <v>BOLIVAR</v>
      </c>
      <c r="E4217" s="16">
        <v>2024</v>
      </c>
      <c r="F4217" s="16">
        <v>4</v>
      </c>
      <c r="G4217" s="16" t="s">
        <v>195</v>
      </c>
      <c r="H4217" s="18">
        <v>163.17313816502099</v>
      </c>
      <c r="I4217" s="18">
        <v>109.03861289116399</v>
      </c>
      <c r="J4217" s="18">
        <v>168.39389066457801</v>
      </c>
      <c r="K4217" s="18">
        <v>112.700752196346</v>
      </c>
      <c r="L4217" s="20">
        <v>104.400744911985</v>
      </c>
    </row>
    <row r="4218" spans="1:12" ht="16" x14ac:dyDescent="0.2">
      <c r="A4218" s="22">
        <f t="shared" si="196"/>
        <v>45413</v>
      </c>
      <c r="B4218" s="15" t="s">
        <v>210</v>
      </c>
      <c r="C4218" s="15" t="str">
        <f t="shared" si="197"/>
        <v>BOLÍVAR</v>
      </c>
      <c r="D4218" s="23" t="str">
        <f t="shared" si="198"/>
        <v>BOLIVAR</v>
      </c>
      <c r="E4218" s="15">
        <v>2024</v>
      </c>
      <c r="F4218" s="15">
        <v>5</v>
      </c>
      <c r="G4218" s="15" t="s">
        <v>195</v>
      </c>
      <c r="H4218" s="17">
        <v>184.74434770140499</v>
      </c>
      <c r="I4218" s="17">
        <v>125.37082830518401</v>
      </c>
      <c r="J4218" s="17">
        <v>185.52929130524001</v>
      </c>
      <c r="K4218" s="17">
        <v>125.973622166309</v>
      </c>
      <c r="L4218" s="19">
        <v>104.986032900279</v>
      </c>
    </row>
    <row r="4219" spans="1:12" ht="16" x14ac:dyDescent="0.2">
      <c r="A4219" s="22">
        <f t="shared" si="196"/>
        <v>45444</v>
      </c>
      <c r="B4219" s="16" t="s">
        <v>210</v>
      </c>
      <c r="C4219" s="15" t="str">
        <f t="shared" si="197"/>
        <v>BOLÍVAR</v>
      </c>
      <c r="D4219" s="23" t="str">
        <f t="shared" si="198"/>
        <v>BOLIVAR</v>
      </c>
      <c r="E4219" s="16">
        <v>2024</v>
      </c>
      <c r="F4219" s="16">
        <v>6</v>
      </c>
      <c r="G4219" s="16" t="s">
        <v>195</v>
      </c>
      <c r="H4219" s="18">
        <v>161.874967249462</v>
      </c>
      <c r="I4219" s="18">
        <v>106.95794766489099</v>
      </c>
      <c r="J4219" s="18">
        <v>176.18916434487801</v>
      </c>
      <c r="K4219" s="18">
        <v>116.74288147345599</v>
      </c>
      <c r="L4219" s="20">
        <v>104.88626790227499</v>
      </c>
    </row>
    <row r="4220" spans="1:12" ht="16" x14ac:dyDescent="0.2">
      <c r="A4220" s="22">
        <f t="shared" si="196"/>
        <v>45474</v>
      </c>
      <c r="B4220" s="15" t="s">
        <v>210</v>
      </c>
      <c r="C4220" s="15" t="str">
        <f t="shared" si="197"/>
        <v>BOLÍVAR</v>
      </c>
      <c r="D4220" s="23" t="str">
        <f t="shared" si="198"/>
        <v>BOLIVAR</v>
      </c>
      <c r="E4220" s="15">
        <v>2024</v>
      </c>
      <c r="F4220" s="15">
        <v>7</v>
      </c>
      <c r="G4220" s="15" t="s">
        <v>195</v>
      </c>
      <c r="H4220" s="17">
        <v>185.95729615949</v>
      </c>
      <c r="I4220" s="17">
        <v>123.715198418776</v>
      </c>
      <c r="J4220" s="17">
        <v>179.94579927438599</v>
      </c>
      <c r="K4220" s="17">
        <v>119.324470240309</v>
      </c>
      <c r="L4220" s="19">
        <v>104.706690905866</v>
      </c>
    </row>
    <row r="4221" spans="1:12" ht="16" x14ac:dyDescent="0.2">
      <c r="A4221" s="22">
        <f t="shared" si="196"/>
        <v>45505</v>
      </c>
      <c r="B4221" s="16" t="s">
        <v>210</v>
      </c>
      <c r="C4221" s="15" t="str">
        <f t="shared" si="197"/>
        <v>BOLÍVAR</v>
      </c>
      <c r="D4221" s="23" t="str">
        <f t="shared" si="198"/>
        <v>BOLIVAR</v>
      </c>
      <c r="E4221" s="16">
        <v>2024</v>
      </c>
      <c r="F4221" s="16">
        <v>8</v>
      </c>
      <c r="G4221" s="16" t="s">
        <v>195</v>
      </c>
      <c r="H4221" s="18">
        <v>165.72700584824599</v>
      </c>
      <c r="I4221" s="18">
        <v>111.506735222367</v>
      </c>
      <c r="J4221" s="18">
        <v>165.406783736298</v>
      </c>
      <c r="K4221" s="18">
        <v>111.209004009971</v>
      </c>
      <c r="L4221" s="20">
        <v>104.86631490267401</v>
      </c>
    </row>
    <row r="4222" spans="1:12" ht="16" x14ac:dyDescent="0.2">
      <c r="A4222" s="22">
        <f t="shared" si="196"/>
        <v>45536</v>
      </c>
      <c r="B4222" s="15" t="s">
        <v>210</v>
      </c>
      <c r="C4222" s="15" t="str">
        <f t="shared" si="197"/>
        <v>BOLÍVAR</v>
      </c>
      <c r="D4222" s="23" t="str">
        <f t="shared" si="198"/>
        <v>BOLIVAR</v>
      </c>
      <c r="E4222" s="15">
        <v>2024</v>
      </c>
      <c r="F4222" s="15">
        <v>9</v>
      </c>
      <c r="G4222" s="15" t="s">
        <v>195</v>
      </c>
      <c r="H4222" s="17">
        <v>165.060356303052</v>
      </c>
      <c r="I4222" s="17">
        <v>108.278090376028</v>
      </c>
      <c r="J4222" s="17">
        <v>168.66736276830099</v>
      </c>
      <c r="K4222" s="17">
        <v>110.570049614003</v>
      </c>
      <c r="L4222" s="19">
        <v>105.07914689841699</v>
      </c>
    </row>
    <row r="4223" spans="1:12" ht="16" x14ac:dyDescent="0.2">
      <c r="A4223" s="22">
        <f t="shared" si="196"/>
        <v>45566</v>
      </c>
      <c r="B4223" s="16" t="s">
        <v>210</v>
      </c>
      <c r="C4223" s="15" t="str">
        <f t="shared" si="197"/>
        <v>BOLÍVAR</v>
      </c>
      <c r="D4223" s="23" t="str">
        <f t="shared" si="198"/>
        <v>BOLIVAR</v>
      </c>
      <c r="E4223" s="16">
        <v>2024</v>
      </c>
      <c r="F4223" s="16">
        <v>10</v>
      </c>
      <c r="G4223" s="16" t="s">
        <v>195</v>
      </c>
      <c r="H4223" s="18">
        <v>174.83654589766499</v>
      </c>
      <c r="I4223" s="18">
        <v>114.848025649438</v>
      </c>
      <c r="J4223" s="18">
        <v>167.91370797254299</v>
      </c>
      <c r="K4223" s="18">
        <v>110.187411495292</v>
      </c>
      <c r="L4223" s="20">
        <v>105.105750897885</v>
      </c>
    </row>
    <row r="4224" spans="1:12" ht="16" x14ac:dyDescent="0.2">
      <c r="A4224" s="22">
        <f t="shared" si="196"/>
        <v>45597</v>
      </c>
      <c r="B4224" s="15" t="s">
        <v>210</v>
      </c>
      <c r="C4224" s="15" t="str">
        <f t="shared" si="197"/>
        <v>BOLÍVAR</v>
      </c>
      <c r="D4224" s="23" t="str">
        <f t="shared" si="198"/>
        <v>BOLIVAR</v>
      </c>
      <c r="E4224" s="15">
        <v>2024</v>
      </c>
      <c r="F4224" s="15">
        <v>11</v>
      </c>
      <c r="G4224" s="15" t="s">
        <v>195</v>
      </c>
      <c r="H4224" s="17">
        <v>158.85336967236</v>
      </c>
      <c r="I4224" s="17">
        <v>102.357598953007</v>
      </c>
      <c r="J4224" s="17">
        <v>168.071846280941</v>
      </c>
      <c r="K4224" s="17">
        <v>108.819807202582</v>
      </c>
      <c r="L4224" s="19">
        <v>104.414046911719</v>
      </c>
    </row>
    <row r="4225" spans="1:12" ht="16" x14ac:dyDescent="0.2">
      <c r="A4225" s="22">
        <f t="shared" si="196"/>
        <v>45627</v>
      </c>
      <c r="B4225" s="16" t="s">
        <v>210</v>
      </c>
      <c r="C4225" s="15" t="str">
        <f t="shared" si="197"/>
        <v>BOLÍVAR</v>
      </c>
      <c r="D4225" s="23" t="str">
        <f t="shared" si="198"/>
        <v>BOLIVAR</v>
      </c>
      <c r="E4225" s="16">
        <v>2024</v>
      </c>
      <c r="F4225" s="16">
        <v>12</v>
      </c>
      <c r="G4225" s="16" t="s">
        <v>195</v>
      </c>
      <c r="H4225" s="18">
        <v>183.77296755807799</v>
      </c>
      <c r="I4225" s="18">
        <v>118.45707688719</v>
      </c>
      <c r="J4225" s="18">
        <v>190.991148707484</v>
      </c>
      <c r="K4225" s="18">
        <v>122.67365609785899</v>
      </c>
      <c r="L4225" s="20">
        <v>103.256772934865</v>
      </c>
    </row>
    <row r="4226" spans="1:12" ht="16" x14ac:dyDescent="0.2">
      <c r="A4226" s="22">
        <f t="shared" ref="A4226:A4289" si="199">DATE(E4226,F4226,1)</f>
        <v>45658</v>
      </c>
      <c r="B4226" s="15" t="s">
        <v>210</v>
      </c>
      <c r="C4226" s="15" t="str">
        <f t="shared" si="197"/>
        <v>BOLÍVAR</v>
      </c>
      <c r="D4226" s="23" t="str">
        <f t="shared" si="198"/>
        <v>BOLIVAR</v>
      </c>
      <c r="E4226" s="15">
        <v>2025</v>
      </c>
      <c r="F4226" s="15">
        <v>1</v>
      </c>
      <c r="G4226" s="15" t="s">
        <v>195</v>
      </c>
      <c r="H4226" s="17">
        <v>165.85443817225999</v>
      </c>
      <c r="I4226" s="17">
        <v>106.964383204505</v>
      </c>
      <c r="J4226" s="17">
        <v>156.25146849004</v>
      </c>
      <c r="K4226" s="17">
        <v>100.25249488595099</v>
      </c>
      <c r="L4226" s="19">
        <v>103.782201924356</v>
      </c>
    </row>
    <row r="4227" spans="1:12" ht="16" x14ac:dyDescent="0.2">
      <c r="A4227" s="22">
        <f t="shared" si="199"/>
        <v>45689</v>
      </c>
      <c r="B4227" s="16" t="s">
        <v>210</v>
      </c>
      <c r="C4227" s="15" t="str">
        <f t="shared" ref="C4227:C4290" si="200">UPPER(B4227)</f>
        <v>BOLÍVAR</v>
      </c>
      <c r="D4227" s="23" t="str">
        <f t="shared" si="198"/>
        <v>BOLIVAR</v>
      </c>
      <c r="E4227" s="16">
        <v>2025</v>
      </c>
      <c r="F4227" s="16">
        <v>2</v>
      </c>
      <c r="G4227" s="16" t="s">
        <v>195</v>
      </c>
      <c r="H4227" s="18">
        <v>149.04676478085301</v>
      </c>
      <c r="I4227" s="18">
        <v>97.309474069787896</v>
      </c>
      <c r="J4227" s="18">
        <v>158.02501360837601</v>
      </c>
      <c r="K4227" s="18">
        <v>102.63884209931599</v>
      </c>
      <c r="L4227" s="20">
        <v>104.813106903738</v>
      </c>
    </row>
    <row r="4228" spans="1:12" ht="16" x14ac:dyDescent="0.2">
      <c r="A4228" s="22">
        <f t="shared" si="199"/>
        <v>45717</v>
      </c>
      <c r="B4228" s="15" t="s">
        <v>210</v>
      </c>
      <c r="C4228" s="15" t="str">
        <f t="shared" si="200"/>
        <v>BOLÍVAR</v>
      </c>
      <c r="D4228" s="23" t="str">
        <f t="shared" si="198"/>
        <v>BOLIVAR</v>
      </c>
      <c r="E4228" s="15">
        <v>2025</v>
      </c>
      <c r="F4228" s="15">
        <v>3</v>
      </c>
      <c r="G4228" s="15" t="s">
        <v>195</v>
      </c>
      <c r="H4228" s="17">
        <v>177.52218787801999</v>
      </c>
      <c r="I4228" s="17">
        <v>115.83219580140999</v>
      </c>
      <c r="J4228" s="17">
        <v>175.53939638320401</v>
      </c>
      <c r="K4228" s="17">
        <v>114.391517456202</v>
      </c>
      <c r="L4228" s="19">
        <v>103.875315922494</v>
      </c>
    </row>
    <row r="4229" spans="1:12" ht="16" x14ac:dyDescent="0.2">
      <c r="A4229" s="22">
        <f t="shared" si="199"/>
        <v>45748</v>
      </c>
      <c r="B4229" s="16" t="s">
        <v>210</v>
      </c>
      <c r="C4229" s="15" t="str">
        <f t="shared" si="200"/>
        <v>BOLÍVAR</v>
      </c>
      <c r="D4229" s="23" t="str">
        <f t="shared" si="198"/>
        <v>BOLIVAR</v>
      </c>
      <c r="E4229" s="16">
        <v>2025</v>
      </c>
      <c r="F4229" s="16">
        <v>4</v>
      </c>
      <c r="G4229" s="16" t="s">
        <v>195</v>
      </c>
      <c r="H4229" s="18">
        <v>159.97442565742199</v>
      </c>
      <c r="I4229" s="18">
        <v>103.64565181704</v>
      </c>
      <c r="J4229" s="18">
        <v>164.60788256910701</v>
      </c>
      <c r="K4229" s="18">
        <v>106.78114948494201</v>
      </c>
      <c r="L4229" s="20">
        <v>104.600274907995</v>
      </c>
    </row>
    <row r="4230" spans="1:12" ht="16" x14ac:dyDescent="0.2">
      <c r="A4230" s="22">
        <f t="shared" si="199"/>
        <v>45778</v>
      </c>
      <c r="B4230" s="15" t="s">
        <v>210</v>
      </c>
      <c r="C4230" s="15" t="str">
        <f t="shared" si="200"/>
        <v>BOLÍVAR</v>
      </c>
      <c r="D4230" s="23" t="str">
        <f t="shared" si="198"/>
        <v>BOLIVAR</v>
      </c>
      <c r="E4230" s="15">
        <v>2025</v>
      </c>
      <c r="F4230" s="15">
        <v>5</v>
      </c>
      <c r="G4230" s="15" t="s">
        <v>195</v>
      </c>
      <c r="H4230" s="17">
        <v>177.84093226596499</v>
      </c>
      <c r="I4230" s="17">
        <v>119.40735578346499</v>
      </c>
      <c r="J4230" s="17">
        <v>169.01541148826701</v>
      </c>
      <c r="K4230" s="17">
        <v>113.32181235546599</v>
      </c>
      <c r="L4230" s="19">
        <v>103.802154923957</v>
      </c>
    </row>
    <row r="4231" spans="1:12" ht="16" x14ac:dyDescent="0.2">
      <c r="A4231" s="22">
        <f t="shared" si="199"/>
        <v>45809</v>
      </c>
      <c r="B4231" s="16" t="s">
        <v>210</v>
      </c>
      <c r="C4231" s="15" t="str">
        <f t="shared" si="200"/>
        <v>BOLÍVAR</v>
      </c>
      <c r="D4231" s="23" t="str">
        <f t="shared" si="198"/>
        <v>BOLIVAR</v>
      </c>
      <c r="E4231" s="16">
        <v>2025</v>
      </c>
      <c r="F4231" s="16">
        <v>6</v>
      </c>
      <c r="G4231" s="16" t="s">
        <v>195</v>
      </c>
      <c r="H4231" s="18">
        <v>167.98057058434301</v>
      </c>
      <c r="I4231" s="18">
        <v>110.954025439539</v>
      </c>
      <c r="J4231" s="18">
        <v>169.49665322695299</v>
      </c>
      <c r="K4231" s="18">
        <v>112.09713344792701</v>
      </c>
      <c r="L4231" s="20">
        <v>103.895268922095</v>
      </c>
    </row>
    <row r="4232" spans="1:12" ht="16" x14ac:dyDescent="0.2">
      <c r="A4232" s="22">
        <f t="shared" si="199"/>
        <v>45839</v>
      </c>
      <c r="B4232" s="15" t="s">
        <v>210</v>
      </c>
      <c r="C4232" s="15" t="str">
        <f t="shared" si="200"/>
        <v>BOLÍVAR</v>
      </c>
      <c r="D4232" s="23" t="str">
        <f t="shared" si="198"/>
        <v>BOLIVAR</v>
      </c>
      <c r="E4232" s="15">
        <v>2025</v>
      </c>
      <c r="F4232" s="15">
        <v>7</v>
      </c>
      <c r="G4232" s="15" t="s">
        <v>195</v>
      </c>
      <c r="H4232" s="17">
        <v>185.26014357105799</v>
      </c>
      <c r="I4232" s="17">
        <v>122.167114929123</v>
      </c>
      <c r="J4232" s="17">
        <v>185.201710422068</v>
      </c>
      <c r="K4232" s="17">
        <v>121.55846389023699</v>
      </c>
      <c r="L4232" s="19">
        <v>104.660133906797</v>
      </c>
    </row>
    <row r="4233" spans="1:12" ht="16" x14ac:dyDescent="0.2">
      <c r="A4233" s="22">
        <f t="shared" si="199"/>
        <v>45870</v>
      </c>
      <c r="B4233" s="16" t="s">
        <v>210</v>
      </c>
      <c r="C4233" s="15" t="str">
        <f t="shared" si="200"/>
        <v>BOLÍVAR</v>
      </c>
      <c r="D4233" s="23" t="str">
        <f t="shared" si="198"/>
        <v>BOLIVAR</v>
      </c>
      <c r="E4233" s="16">
        <v>2025</v>
      </c>
      <c r="F4233" s="16">
        <v>8</v>
      </c>
      <c r="G4233" s="16" t="s">
        <v>195</v>
      </c>
      <c r="H4233" s="18">
        <v>176.939216777703</v>
      </c>
      <c r="I4233" s="18">
        <v>116.247836197621</v>
      </c>
      <c r="J4233" s="18">
        <v>182.73585710723901</v>
      </c>
      <c r="K4233" s="18">
        <v>120.054155277989</v>
      </c>
      <c r="L4233" s="20">
        <v>103.423047931539</v>
      </c>
    </row>
    <row r="4234" spans="1:12" ht="16" x14ac:dyDescent="0.2">
      <c r="A4234" s="22">
        <f t="shared" si="199"/>
        <v>43101</v>
      </c>
      <c r="B4234" s="15" t="s">
        <v>210</v>
      </c>
      <c r="C4234" s="15" t="str">
        <f t="shared" si="200"/>
        <v>BOLÍVAR</v>
      </c>
      <c r="D4234" s="23" t="str">
        <f t="shared" si="198"/>
        <v>BOLIVAR</v>
      </c>
      <c r="E4234" s="15">
        <v>2018</v>
      </c>
      <c r="F4234" s="15">
        <v>1</v>
      </c>
      <c r="G4234" s="15" t="s">
        <v>196</v>
      </c>
      <c r="H4234" s="17">
        <v>98.246941670477895</v>
      </c>
      <c r="I4234" s="17">
        <v>98.918779705563594</v>
      </c>
      <c r="J4234" s="17">
        <v>102.333054247756</v>
      </c>
      <c r="K4234" s="17">
        <v>103.033285608235</v>
      </c>
      <c r="L4234" s="19">
        <v>98.896247240618095</v>
      </c>
    </row>
    <row r="4235" spans="1:12" ht="16" x14ac:dyDescent="0.2">
      <c r="A4235" s="22">
        <f t="shared" si="199"/>
        <v>43132</v>
      </c>
      <c r="B4235" s="16" t="s">
        <v>210</v>
      </c>
      <c r="C4235" s="15" t="str">
        <f t="shared" si="200"/>
        <v>BOLÍVAR</v>
      </c>
      <c r="D4235" s="23" t="str">
        <f t="shared" si="198"/>
        <v>BOLIVAR</v>
      </c>
      <c r="E4235" s="16">
        <v>2018</v>
      </c>
      <c r="F4235" s="16">
        <v>2</v>
      </c>
      <c r="G4235" s="16" t="s">
        <v>196</v>
      </c>
      <c r="H4235" s="18">
        <v>88.428690691828194</v>
      </c>
      <c r="I4235" s="18">
        <v>88.845773809589204</v>
      </c>
      <c r="J4235" s="18">
        <v>99.429986889764095</v>
      </c>
      <c r="K4235" s="18">
        <v>99.955881351704903</v>
      </c>
      <c r="L4235" s="20">
        <v>99.6989765201686</v>
      </c>
    </row>
    <row r="4236" spans="1:12" ht="16" x14ac:dyDescent="0.2">
      <c r="A4236" s="22">
        <f t="shared" si="199"/>
        <v>43160</v>
      </c>
      <c r="B4236" s="15" t="s">
        <v>210</v>
      </c>
      <c r="C4236" s="15" t="str">
        <f t="shared" si="200"/>
        <v>BOLÍVAR</v>
      </c>
      <c r="D4236" s="23" t="str">
        <f t="shared" si="198"/>
        <v>BOLIVAR</v>
      </c>
      <c r="E4236" s="15">
        <v>2018</v>
      </c>
      <c r="F4236" s="15">
        <v>3</v>
      </c>
      <c r="G4236" s="15" t="s">
        <v>196</v>
      </c>
      <c r="H4236" s="17">
        <v>101.054302708275</v>
      </c>
      <c r="I4236" s="17">
        <v>101.618161059744</v>
      </c>
      <c r="J4236" s="17">
        <v>108.97046889207201</v>
      </c>
      <c r="K4236" s="17">
        <v>109.544639727882</v>
      </c>
      <c r="L4236" s="19">
        <v>104.060472272393</v>
      </c>
    </row>
    <row r="4237" spans="1:12" ht="16" x14ac:dyDescent="0.2">
      <c r="A4237" s="22">
        <f t="shared" si="199"/>
        <v>43191</v>
      </c>
      <c r="B4237" s="16" t="s">
        <v>210</v>
      </c>
      <c r="C4237" s="15" t="str">
        <f t="shared" si="200"/>
        <v>BOLÍVAR</v>
      </c>
      <c r="D4237" s="23" t="str">
        <f t="shared" si="198"/>
        <v>BOLIVAR</v>
      </c>
      <c r="E4237" s="16">
        <v>2018</v>
      </c>
      <c r="F4237" s="16">
        <v>4</v>
      </c>
      <c r="G4237" s="16" t="s">
        <v>196</v>
      </c>
      <c r="H4237" s="18">
        <v>102.527076453929</v>
      </c>
      <c r="I4237" s="18">
        <v>103.25014132585601</v>
      </c>
      <c r="J4237" s="18">
        <v>97.677562860669198</v>
      </c>
      <c r="K4237" s="18">
        <v>98.330027610399796</v>
      </c>
      <c r="L4237" s="20">
        <v>103.659107632618</v>
      </c>
    </row>
    <row r="4238" spans="1:12" ht="16" x14ac:dyDescent="0.2">
      <c r="A4238" s="22">
        <f t="shared" si="199"/>
        <v>43221</v>
      </c>
      <c r="B4238" s="15" t="s">
        <v>210</v>
      </c>
      <c r="C4238" s="15" t="str">
        <f t="shared" si="200"/>
        <v>BOLÍVAR</v>
      </c>
      <c r="D4238" s="23" t="str">
        <f t="shared" si="198"/>
        <v>BOLIVAR</v>
      </c>
      <c r="E4238" s="15">
        <v>2018</v>
      </c>
      <c r="F4238" s="15">
        <v>5</v>
      </c>
      <c r="G4238" s="15" t="s">
        <v>196</v>
      </c>
      <c r="H4238" s="17">
        <v>104.80546242519</v>
      </c>
      <c r="I4238" s="17">
        <v>105.08900107593701</v>
      </c>
      <c r="J4238" s="17">
        <v>103.74140348819699</v>
      </c>
      <c r="K4238" s="17">
        <v>104.02250922260799</v>
      </c>
      <c r="L4238" s="19">
        <v>104.568867482775</v>
      </c>
    </row>
    <row r="4239" spans="1:12" ht="16" x14ac:dyDescent="0.2">
      <c r="A4239" s="22">
        <f t="shared" si="199"/>
        <v>43252</v>
      </c>
      <c r="B4239" s="16" t="s">
        <v>210</v>
      </c>
      <c r="C4239" s="15" t="str">
        <f t="shared" si="200"/>
        <v>BOLÍVAR</v>
      </c>
      <c r="D4239" s="23" t="str">
        <f t="shared" si="198"/>
        <v>BOLIVAR</v>
      </c>
      <c r="E4239" s="16">
        <v>2018</v>
      </c>
      <c r="F4239" s="16">
        <v>6</v>
      </c>
      <c r="G4239" s="16" t="s">
        <v>196</v>
      </c>
      <c r="H4239" s="18">
        <v>101.662235299679</v>
      </c>
      <c r="I4239" s="18">
        <v>101.860675214662</v>
      </c>
      <c r="J4239" s="18">
        <v>104.54722485460201</v>
      </c>
      <c r="K4239" s="18">
        <v>104.753610225602</v>
      </c>
      <c r="L4239" s="20">
        <v>102.883135995719</v>
      </c>
    </row>
    <row r="4240" spans="1:12" ht="16" x14ac:dyDescent="0.2">
      <c r="A4240" s="22">
        <f t="shared" si="199"/>
        <v>43282</v>
      </c>
      <c r="B4240" s="15" t="s">
        <v>210</v>
      </c>
      <c r="C4240" s="15" t="str">
        <f t="shared" si="200"/>
        <v>BOLÍVAR</v>
      </c>
      <c r="D4240" s="23" t="str">
        <f t="shared" si="198"/>
        <v>BOLIVAR</v>
      </c>
      <c r="E4240" s="15">
        <v>2018</v>
      </c>
      <c r="F4240" s="15">
        <v>7</v>
      </c>
      <c r="G4240" s="15" t="s">
        <v>196</v>
      </c>
      <c r="H4240" s="17">
        <v>105.450714080005</v>
      </c>
      <c r="I4240" s="17">
        <v>105.416441590601</v>
      </c>
      <c r="J4240" s="17">
        <v>99.133172458950995</v>
      </c>
      <c r="K4240" s="17">
        <v>99.104065780057994</v>
      </c>
      <c r="L4240" s="19">
        <v>100.66225165562901</v>
      </c>
    </row>
    <row r="4241" spans="1:12" ht="16" x14ac:dyDescent="0.2">
      <c r="A4241" s="22">
        <f t="shared" si="199"/>
        <v>43313</v>
      </c>
      <c r="B4241" s="16" t="s">
        <v>210</v>
      </c>
      <c r="C4241" s="15" t="str">
        <f t="shared" si="200"/>
        <v>BOLÍVAR</v>
      </c>
      <c r="D4241" s="23" t="str">
        <f t="shared" si="198"/>
        <v>BOLIVAR</v>
      </c>
      <c r="E4241" s="16">
        <v>2018</v>
      </c>
      <c r="F4241" s="16">
        <v>8</v>
      </c>
      <c r="G4241" s="16" t="s">
        <v>196</v>
      </c>
      <c r="H4241" s="18">
        <v>108.51625446066301</v>
      </c>
      <c r="I4241" s="18">
        <v>108.34349953441</v>
      </c>
      <c r="J4241" s="18">
        <v>92.989053496664596</v>
      </c>
      <c r="K4241" s="18">
        <v>92.896476933913505</v>
      </c>
      <c r="L4241" s="20">
        <v>100.207371730551</v>
      </c>
    </row>
    <row r="4242" spans="1:12" ht="16" x14ac:dyDescent="0.2">
      <c r="A4242" s="22">
        <f t="shared" si="199"/>
        <v>43344</v>
      </c>
      <c r="B4242" s="15" t="s">
        <v>210</v>
      </c>
      <c r="C4242" s="15" t="str">
        <f t="shared" si="200"/>
        <v>BOLÍVAR</v>
      </c>
      <c r="D4242" s="23" t="str">
        <f t="shared" si="198"/>
        <v>BOLIVAR</v>
      </c>
      <c r="E4242" s="15">
        <v>2018</v>
      </c>
      <c r="F4242" s="15">
        <v>9</v>
      </c>
      <c r="G4242" s="15" t="s">
        <v>196</v>
      </c>
      <c r="H4242" s="17">
        <v>103.435259801934</v>
      </c>
      <c r="I4242" s="17">
        <v>103.130204149831</v>
      </c>
      <c r="J4242" s="17">
        <v>90.942353188803807</v>
      </c>
      <c r="K4242" s="17">
        <v>90.674044635853804</v>
      </c>
      <c r="L4242" s="19">
        <v>101.973376145562</v>
      </c>
    </row>
    <row r="4243" spans="1:12" ht="16" x14ac:dyDescent="0.2">
      <c r="A4243" s="22">
        <f t="shared" si="199"/>
        <v>43374</v>
      </c>
      <c r="B4243" s="16" t="s">
        <v>210</v>
      </c>
      <c r="C4243" s="15" t="str">
        <f t="shared" si="200"/>
        <v>BOLÍVAR</v>
      </c>
      <c r="D4243" s="23" t="str">
        <f t="shared" si="198"/>
        <v>BOLIVAR</v>
      </c>
      <c r="E4243" s="16">
        <v>2018</v>
      </c>
      <c r="F4243" s="16">
        <v>10</v>
      </c>
      <c r="G4243" s="16" t="s">
        <v>196</v>
      </c>
      <c r="H4243" s="18">
        <v>102.796752327071</v>
      </c>
      <c r="I4243" s="18">
        <v>102.40165156616099</v>
      </c>
      <c r="J4243" s="18">
        <v>109.39577160951301</v>
      </c>
      <c r="K4243" s="18">
        <v>108.917392815303</v>
      </c>
      <c r="L4243" s="20">
        <v>101.384708007225</v>
      </c>
    </row>
    <row r="4244" spans="1:12" ht="16" x14ac:dyDescent="0.2">
      <c r="A4244" s="22">
        <f t="shared" si="199"/>
        <v>43405</v>
      </c>
      <c r="B4244" s="15" t="s">
        <v>210</v>
      </c>
      <c r="C4244" s="15" t="str">
        <f t="shared" si="200"/>
        <v>BOLÍVAR</v>
      </c>
      <c r="D4244" s="23" t="str">
        <f t="shared" si="198"/>
        <v>BOLIVAR</v>
      </c>
      <c r="E4244" s="15">
        <v>2018</v>
      </c>
      <c r="F4244" s="15">
        <v>11</v>
      </c>
      <c r="G4244" s="15" t="s">
        <v>196</v>
      </c>
      <c r="H4244" s="17">
        <v>82.028860939910601</v>
      </c>
      <c r="I4244" s="17">
        <v>81.339023072733696</v>
      </c>
      <c r="J4244" s="17">
        <v>98.193282765326401</v>
      </c>
      <c r="K4244" s="17">
        <v>97.248979470552996</v>
      </c>
      <c r="L4244" s="19">
        <v>79.149106963676502</v>
      </c>
    </row>
    <row r="4245" spans="1:12" ht="16" x14ac:dyDescent="0.2">
      <c r="A4245" s="22">
        <f t="shared" si="199"/>
        <v>43435</v>
      </c>
      <c r="B4245" s="16" t="s">
        <v>210</v>
      </c>
      <c r="C4245" s="15" t="str">
        <f t="shared" si="200"/>
        <v>BOLÍVAR</v>
      </c>
      <c r="D4245" s="23" t="str">
        <f t="shared" si="198"/>
        <v>BOLIVAR</v>
      </c>
      <c r="E4245" s="16">
        <v>2018</v>
      </c>
      <c r="F4245" s="16">
        <v>12</v>
      </c>
      <c r="G4245" s="16" t="s">
        <v>196</v>
      </c>
      <c r="H4245" s="18">
        <v>101.04744914103701</v>
      </c>
      <c r="I4245" s="18">
        <v>99.786647894912306</v>
      </c>
      <c r="J4245" s="18">
        <v>92.646665247680104</v>
      </c>
      <c r="K4245" s="18">
        <v>91.519086617887396</v>
      </c>
      <c r="L4245" s="20">
        <v>102.856378353067</v>
      </c>
    </row>
    <row r="4246" spans="1:12" ht="16" x14ac:dyDescent="0.2">
      <c r="A4246" s="22">
        <f t="shared" si="199"/>
        <v>43466</v>
      </c>
      <c r="B4246" s="15" t="s">
        <v>210</v>
      </c>
      <c r="C4246" s="15" t="str">
        <f t="shared" si="200"/>
        <v>BOLÍVAR</v>
      </c>
      <c r="D4246" s="23" t="str">
        <f t="shared" si="198"/>
        <v>BOLIVAR</v>
      </c>
      <c r="E4246" s="15">
        <v>2019</v>
      </c>
      <c r="F4246" s="15">
        <v>1</v>
      </c>
      <c r="G4246" s="15" t="s">
        <v>196</v>
      </c>
      <c r="H4246" s="17">
        <v>105.80879605169299</v>
      </c>
      <c r="I4246" s="17">
        <v>104.122707363649</v>
      </c>
      <c r="J4246" s="17">
        <v>122.66762637525601</v>
      </c>
      <c r="K4246" s="17">
        <v>120.63487072104699</v>
      </c>
      <c r="L4246" s="19">
        <v>105.558900260887</v>
      </c>
    </row>
    <row r="4247" spans="1:12" ht="16" x14ac:dyDescent="0.2">
      <c r="A4247" s="22">
        <f t="shared" si="199"/>
        <v>43497</v>
      </c>
      <c r="B4247" s="16" t="s">
        <v>210</v>
      </c>
      <c r="C4247" s="15" t="str">
        <f t="shared" si="200"/>
        <v>BOLÍVAR</v>
      </c>
      <c r="D4247" s="23" t="str">
        <f t="shared" si="198"/>
        <v>BOLIVAR</v>
      </c>
      <c r="E4247" s="16">
        <v>2019</v>
      </c>
      <c r="F4247" s="16">
        <v>2</v>
      </c>
      <c r="G4247" s="16" t="s">
        <v>196</v>
      </c>
      <c r="H4247" s="18">
        <v>98.470972565164004</v>
      </c>
      <c r="I4247" s="18">
        <v>96.420332403464897</v>
      </c>
      <c r="J4247" s="18">
        <v>106.578657018191</v>
      </c>
      <c r="K4247" s="18">
        <v>104.36555313100099</v>
      </c>
      <c r="L4247" s="20">
        <v>105.47862733293201</v>
      </c>
    </row>
    <row r="4248" spans="1:12" ht="16" x14ac:dyDescent="0.2">
      <c r="A4248" s="22">
        <f t="shared" si="199"/>
        <v>43525</v>
      </c>
      <c r="B4248" s="15" t="s">
        <v>210</v>
      </c>
      <c r="C4248" s="15" t="str">
        <f t="shared" si="200"/>
        <v>BOLÍVAR</v>
      </c>
      <c r="D4248" s="23" t="str">
        <f t="shared" si="198"/>
        <v>BOLIVAR</v>
      </c>
      <c r="E4248" s="15">
        <v>2019</v>
      </c>
      <c r="F4248" s="15">
        <v>3</v>
      </c>
      <c r="G4248" s="15" t="s">
        <v>196</v>
      </c>
      <c r="H4248" s="17">
        <v>98.598428373398605</v>
      </c>
      <c r="I4248" s="17">
        <v>97.289304171253093</v>
      </c>
      <c r="J4248" s="17">
        <v>107.05725544788901</v>
      </c>
      <c r="K4248" s="17">
        <v>104.98783763709901</v>
      </c>
      <c r="L4248" s="19">
        <v>101.170646866011</v>
      </c>
    </row>
    <row r="4249" spans="1:12" ht="16" x14ac:dyDescent="0.2">
      <c r="A4249" s="22">
        <f t="shared" si="199"/>
        <v>43556</v>
      </c>
      <c r="B4249" s="16" t="s">
        <v>210</v>
      </c>
      <c r="C4249" s="15" t="str">
        <f t="shared" si="200"/>
        <v>BOLÍVAR</v>
      </c>
      <c r="D4249" s="23" t="str">
        <f t="shared" si="198"/>
        <v>BOLIVAR</v>
      </c>
      <c r="E4249" s="16">
        <v>2019</v>
      </c>
      <c r="F4249" s="16">
        <v>4</v>
      </c>
      <c r="G4249" s="16" t="s">
        <v>196</v>
      </c>
      <c r="H4249" s="18">
        <v>98.292531222039599</v>
      </c>
      <c r="I4249" s="18">
        <v>97.0114537872184</v>
      </c>
      <c r="J4249" s="18">
        <v>106.732502994692</v>
      </c>
      <c r="K4249" s="18">
        <v>104.95798198042</v>
      </c>
      <c r="L4249" s="20">
        <v>100.956585724798</v>
      </c>
    </row>
    <row r="4250" spans="1:12" ht="16" x14ac:dyDescent="0.2">
      <c r="A4250" s="22">
        <f t="shared" si="199"/>
        <v>43586</v>
      </c>
      <c r="B4250" s="15" t="s">
        <v>210</v>
      </c>
      <c r="C4250" s="15" t="str">
        <f t="shared" si="200"/>
        <v>BOLÍVAR</v>
      </c>
      <c r="D4250" s="23" t="str">
        <f t="shared" si="198"/>
        <v>BOLIVAR</v>
      </c>
      <c r="E4250" s="15">
        <v>2019</v>
      </c>
      <c r="F4250" s="15">
        <v>5</v>
      </c>
      <c r="G4250" s="15" t="s">
        <v>196</v>
      </c>
      <c r="H4250" s="17">
        <v>115.518227778682</v>
      </c>
      <c r="I4250" s="17">
        <v>113.835651558648</v>
      </c>
      <c r="J4250" s="17">
        <v>98.553379612804093</v>
      </c>
      <c r="K4250" s="17">
        <v>96.501964394474996</v>
      </c>
      <c r="L4250" s="19">
        <v>98.120275603719307</v>
      </c>
    </row>
    <row r="4251" spans="1:12" ht="16" x14ac:dyDescent="0.2">
      <c r="A4251" s="22">
        <f t="shared" si="199"/>
        <v>43617</v>
      </c>
      <c r="B4251" s="16" t="s">
        <v>210</v>
      </c>
      <c r="C4251" s="15" t="str">
        <f t="shared" si="200"/>
        <v>BOLÍVAR</v>
      </c>
      <c r="D4251" s="23" t="str">
        <f t="shared" si="198"/>
        <v>BOLIVAR</v>
      </c>
      <c r="E4251" s="16">
        <v>2019</v>
      </c>
      <c r="F4251" s="16">
        <v>6</v>
      </c>
      <c r="G4251" s="16" t="s">
        <v>196</v>
      </c>
      <c r="H4251" s="18">
        <v>102.397214437264</v>
      </c>
      <c r="I4251" s="18">
        <v>101.007485425376</v>
      </c>
      <c r="J4251" s="18">
        <v>97.375813968015606</v>
      </c>
      <c r="K4251" s="18">
        <v>95.282218382448093</v>
      </c>
      <c r="L4251" s="20">
        <v>100.929828082146</v>
      </c>
    </row>
    <row r="4252" spans="1:12" ht="16" x14ac:dyDescent="0.2">
      <c r="A4252" s="22">
        <f t="shared" si="199"/>
        <v>43647</v>
      </c>
      <c r="B4252" s="15" t="s">
        <v>210</v>
      </c>
      <c r="C4252" s="15" t="str">
        <f t="shared" si="200"/>
        <v>BOLÍVAR</v>
      </c>
      <c r="D4252" s="23" t="str">
        <f t="shared" si="198"/>
        <v>BOLIVAR</v>
      </c>
      <c r="E4252" s="15">
        <v>2019</v>
      </c>
      <c r="F4252" s="15">
        <v>7</v>
      </c>
      <c r="G4252" s="15" t="s">
        <v>196</v>
      </c>
      <c r="H4252" s="17">
        <v>112.77927334469901</v>
      </c>
      <c r="I4252" s="17">
        <v>111.13819769945999</v>
      </c>
      <c r="J4252" s="17">
        <v>101.808893469636</v>
      </c>
      <c r="K4252" s="17">
        <v>100.08981214238</v>
      </c>
      <c r="L4252" s="19">
        <v>102.48177135594401</v>
      </c>
    </row>
    <row r="4253" spans="1:12" ht="16" x14ac:dyDescent="0.2">
      <c r="A4253" s="22">
        <f t="shared" si="199"/>
        <v>43678</v>
      </c>
      <c r="B4253" s="16" t="s">
        <v>210</v>
      </c>
      <c r="C4253" s="15" t="str">
        <f t="shared" si="200"/>
        <v>BOLÍVAR</v>
      </c>
      <c r="D4253" s="23" t="str">
        <f t="shared" si="198"/>
        <v>BOLIVAR</v>
      </c>
      <c r="E4253" s="16">
        <v>2019</v>
      </c>
      <c r="F4253" s="16">
        <v>8</v>
      </c>
      <c r="G4253" s="16" t="s">
        <v>196</v>
      </c>
      <c r="H4253" s="18">
        <v>110.37746324039701</v>
      </c>
      <c r="I4253" s="18">
        <v>107.826405277398</v>
      </c>
      <c r="J4253" s="18">
        <v>107.467442199517</v>
      </c>
      <c r="K4253" s="18">
        <v>104.53763756580599</v>
      </c>
      <c r="L4253" s="20">
        <v>99.806007090775296</v>
      </c>
    </row>
    <row r="4254" spans="1:12" ht="16" x14ac:dyDescent="0.2">
      <c r="A4254" s="22">
        <f t="shared" si="199"/>
        <v>43709</v>
      </c>
      <c r="B4254" s="15" t="s">
        <v>210</v>
      </c>
      <c r="C4254" s="15" t="str">
        <f t="shared" si="200"/>
        <v>BOLÍVAR</v>
      </c>
      <c r="D4254" s="23" t="str">
        <f t="shared" si="198"/>
        <v>BOLIVAR</v>
      </c>
      <c r="E4254" s="15">
        <v>2019</v>
      </c>
      <c r="F4254" s="15">
        <v>9</v>
      </c>
      <c r="G4254" s="15" t="s">
        <v>196</v>
      </c>
      <c r="H4254" s="17">
        <v>105.858126058856</v>
      </c>
      <c r="I4254" s="17">
        <v>103.356839049047</v>
      </c>
      <c r="J4254" s="17">
        <v>91.483160551444797</v>
      </c>
      <c r="K4254" s="17">
        <v>88.9642593758186</v>
      </c>
      <c r="L4254" s="19">
        <v>101.786072647</v>
      </c>
    </row>
    <row r="4255" spans="1:12" ht="16" x14ac:dyDescent="0.2">
      <c r="A4255" s="22">
        <f t="shared" si="199"/>
        <v>43739</v>
      </c>
      <c r="B4255" s="16" t="s">
        <v>210</v>
      </c>
      <c r="C4255" s="15" t="str">
        <f t="shared" si="200"/>
        <v>BOLÍVAR</v>
      </c>
      <c r="D4255" s="23" t="str">
        <f t="shared" si="198"/>
        <v>BOLIVAR</v>
      </c>
      <c r="E4255" s="16">
        <v>2019</v>
      </c>
      <c r="F4255" s="16">
        <v>10</v>
      </c>
      <c r="G4255" s="16" t="s">
        <v>196</v>
      </c>
      <c r="H4255" s="18">
        <v>100.482304302031</v>
      </c>
      <c r="I4255" s="18">
        <v>98.558302989173299</v>
      </c>
      <c r="J4255" s="18">
        <v>103.253198561728</v>
      </c>
      <c r="K4255" s="18">
        <v>100.225737352968</v>
      </c>
      <c r="L4255" s="20">
        <v>101.545253863135</v>
      </c>
    </row>
    <row r="4256" spans="1:12" ht="16" x14ac:dyDescent="0.2">
      <c r="A4256" s="22">
        <f t="shared" si="199"/>
        <v>43770</v>
      </c>
      <c r="B4256" s="15" t="s">
        <v>210</v>
      </c>
      <c r="C4256" s="15" t="str">
        <f t="shared" si="200"/>
        <v>BOLÍVAR</v>
      </c>
      <c r="D4256" s="23" t="str">
        <f t="shared" si="198"/>
        <v>BOLIVAR</v>
      </c>
      <c r="E4256" s="15">
        <v>2019</v>
      </c>
      <c r="F4256" s="15">
        <v>11</v>
      </c>
      <c r="G4256" s="15" t="s">
        <v>196</v>
      </c>
      <c r="H4256" s="17">
        <v>90.746629863395</v>
      </c>
      <c r="I4256" s="17">
        <v>88.849610122746896</v>
      </c>
      <c r="J4256" s="17">
        <v>96.727082407141594</v>
      </c>
      <c r="K4256" s="17">
        <v>93.690054717651293</v>
      </c>
      <c r="L4256" s="19">
        <v>80.085624456485405</v>
      </c>
    </row>
    <row r="4257" spans="1:12" ht="16" x14ac:dyDescent="0.2">
      <c r="A4257" s="22">
        <f t="shared" si="199"/>
        <v>43800</v>
      </c>
      <c r="B4257" s="16" t="s">
        <v>210</v>
      </c>
      <c r="C4257" s="15" t="str">
        <f t="shared" si="200"/>
        <v>BOLÍVAR</v>
      </c>
      <c r="D4257" s="23" t="str">
        <f t="shared" si="198"/>
        <v>BOLIVAR</v>
      </c>
      <c r="E4257" s="16">
        <v>2019</v>
      </c>
      <c r="F4257" s="16">
        <v>12</v>
      </c>
      <c r="G4257" s="16" t="s">
        <v>196</v>
      </c>
      <c r="H4257" s="18">
        <v>113.38035014774201</v>
      </c>
      <c r="I4257" s="18">
        <v>110.366225878566</v>
      </c>
      <c r="J4257" s="18">
        <v>101.754530386007</v>
      </c>
      <c r="K4257" s="18">
        <v>99.137755249303694</v>
      </c>
      <c r="L4257" s="20">
        <v>101.57201150578599</v>
      </c>
    </row>
    <row r="4258" spans="1:12" ht="16" x14ac:dyDescent="0.2">
      <c r="A4258" s="22">
        <f t="shared" si="199"/>
        <v>43831</v>
      </c>
      <c r="B4258" s="15" t="s">
        <v>210</v>
      </c>
      <c r="C4258" s="15" t="str">
        <f t="shared" si="200"/>
        <v>BOLÍVAR</v>
      </c>
      <c r="D4258" s="23" t="str">
        <f t="shared" si="198"/>
        <v>BOLIVAR</v>
      </c>
      <c r="E4258" s="15">
        <v>2020</v>
      </c>
      <c r="F4258" s="15">
        <v>1</v>
      </c>
      <c r="G4258" s="15" t="s">
        <v>196</v>
      </c>
      <c r="H4258" s="17">
        <v>124.151509438069</v>
      </c>
      <c r="I4258" s="17">
        <v>120.78668392333999</v>
      </c>
      <c r="J4258" s="17">
        <v>130.87439177800599</v>
      </c>
      <c r="K4258" s="17">
        <v>126.94773716543401</v>
      </c>
      <c r="L4258" s="19">
        <v>98.521640243494502</v>
      </c>
    </row>
    <row r="4259" spans="1:12" ht="16" x14ac:dyDescent="0.2">
      <c r="A4259" s="22">
        <f t="shared" si="199"/>
        <v>43862</v>
      </c>
      <c r="B4259" s="16" t="s">
        <v>210</v>
      </c>
      <c r="C4259" s="15" t="str">
        <f t="shared" si="200"/>
        <v>BOLÍVAR</v>
      </c>
      <c r="D4259" s="23" t="str">
        <f t="shared" si="198"/>
        <v>BOLIVAR</v>
      </c>
      <c r="E4259" s="16">
        <v>2020</v>
      </c>
      <c r="F4259" s="16">
        <v>2</v>
      </c>
      <c r="G4259" s="16" t="s">
        <v>196</v>
      </c>
      <c r="H4259" s="18">
        <v>111.10402741876599</v>
      </c>
      <c r="I4259" s="18">
        <v>107.750941596611</v>
      </c>
      <c r="J4259" s="18">
        <v>108.23353042209099</v>
      </c>
      <c r="K4259" s="18">
        <v>104.381116344581</v>
      </c>
      <c r="L4259" s="20">
        <v>101.010101010101</v>
      </c>
    </row>
    <row r="4260" spans="1:12" ht="16" x14ac:dyDescent="0.2">
      <c r="A4260" s="22">
        <f t="shared" si="199"/>
        <v>43891</v>
      </c>
      <c r="B4260" s="15" t="s">
        <v>210</v>
      </c>
      <c r="C4260" s="15" t="str">
        <f t="shared" si="200"/>
        <v>BOLÍVAR</v>
      </c>
      <c r="D4260" s="23" t="str">
        <f t="shared" si="198"/>
        <v>BOLIVAR</v>
      </c>
      <c r="E4260" s="15">
        <v>2020</v>
      </c>
      <c r="F4260" s="15">
        <v>3</v>
      </c>
      <c r="G4260" s="15" t="s">
        <v>196</v>
      </c>
      <c r="H4260" s="17">
        <v>127.688884414375</v>
      </c>
      <c r="I4260" s="17">
        <v>122.082617829917</v>
      </c>
      <c r="J4260" s="17">
        <v>146.74992217604799</v>
      </c>
      <c r="K4260" s="17">
        <v>138.81580352912701</v>
      </c>
      <c r="L4260" s="19">
        <v>97.264031038865497</v>
      </c>
    </row>
    <row r="4261" spans="1:12" ht="16" x14ac:dyDescent="0.2">
      <c r="A4261" s="22">
        <f t="shared" si="199"/>
        <v>43922</v>
      </c>
      <c r="B4261" s="16" t="s">
        <v>210</v>
      </c>
      <c r="C4261" s="15" t="str">
        <f t="shared" si="200"/>
        <v>BOLÍVAR</v>
      </c>
      <c r="D4261" s="23" t="str">
        <f t="shared" si="198"/>
        <v>BOLIVAR</v>
      </c>
      <c r="E4261" s="16">
        <v>2020</v>
      </c>
      <c r="F4261" s="16">
        <v>4</v>
      </c>
      <c r="G4261" s="16" t="s">
        <v>196</v>
      </c>
      <c r="H4261" s="18">
        <v>112.727115252708</v>
      </c>
      <c r="I4261" s="18">
        <v>107.572261219046</v>
      </c>
      <c r="J4261" s="18">
        <v>109.290591770307</v>
      </c>
      <c r="K4261" s="18">
        <v>103.01751197283799</v>
      </c>
      <c r="L4261" s="20">
        <v>93.277142283764803</v>
      </c>
    </row>
    <row r="4262" spans="1:12" ht="16" x14ac:dyDescent="0.2">
      <c r="A4262" s="22">
        <f t="shared" si="199"/>
        <v>43952</v>
      </c>
      <c r="B4262" s="15" t="s">
        <v>210</v>
      </c>
      <c r="C4262" s="15" t="str">
        <f t="shared" si="200"/>
        <v>BOLÍVAR</v>
      </c>
      <c r="D4262" s="23" t="str">
        <f t="shared" si="198"/>
        <v>BOLIVAR</v>
      </c>
      <c r="E4262" s="15">
        <v>2020</v>
      </c>
      <c r="F4262" s="15">
        <v>5</v>
      </c>
      <c r="G4262" s="15" t="s">
        <v>196</v>
      </c>
      <c r="H4262" s="17">
        <v>105.016555240619</v>
      </c>
      <c r="I4262" s="17">
        <v>100.399495450541</v>
      </c>
      <c r="J4262" s="17">
        <v>109.689855721977</v>
      </c>
      <c r="K4262" s="17">
        <v>103.78179972814701</v>
      </c>
      <c r="L4262" s="19">
        <v>93.143354070506405</v>
      </c>
    </row>
    <row r="4263" spans="1:12" ht="16" x14ac:dyDescent="0.2">
      <c r="A4263" s="22">
        <f t="shared" si="199"/>
        <v>43983</v>
      </c>
      <c r="B4263" s="16" t="s">
        <v>210</v>
      </c>
      <c r="C4263" s="15" t="str">
        <f t="shared" si="200"/>
        <v>BOLÍVAR</v>
      </c>
      <c r="D4263" s="23" t="str">
        <f t="shared" si="198"/>
        <v>BOLIVAR</v>
      </c>
      <c r="E4263" s="16">
        <v>2020</v>
      </c>
      <c r="F4263" s="16">
        <v>6</v>
      </c>
      <c r="G4263" s="16" t="s">
        <v>196</v>
      </c>
      <c r="H4263" s="18">
        <v>103.275483085243</v>
      </c>
      <c r="I4263" s="18">
        <v>97.581301787729799</v>
      </c>
      <c r="J4263" s="18">
        <v>85.623582466070701</v>
      </c>
      <c r="K4263" s="18">
        <v>80.714001490899093</v>
      </c>
      <c r="L4263" s="20">
        <v>88.487524249113704</v>
      </c>
    </row>
    <row r="4264" spans="1:12" ht="16" x14ac:dyDescent="0.2">
      <c r="A4264" s="22">
        <f t="shared" si="199"/>
        <v>44013</v>
      </c>
      <c r="B4264" s="15" t="s">
        <v>210</v>
      </c>
      <c r="C4264" s="15" t="str">
        <f t="shared" si="200"/>
        <v>BOLÍVAR</v>
      </c>
      <c r="D4264" s="23" t="str">
        <f t="shared" si="198"/>
        <v>BOLIVAR</v>
      </c>
      <c r="E4264" s="15">
        <v>2020</v>
      </c>
      <c r="F4264" s="15">
        <v>7</v>
      </c>
      <c r="G4264" s="15" t="s">
        <v>196</v>
      </c>
      <c r="H4264" s="17">
        <v>102.047850732469</v>
      </c>
      <c r="I4264" s="17">
        <v>97.665409993677997</v>
      </c>
      <c r="J4264" s="17">
        <v>90.610562255243096</v>
      </c>
      <c r="K4264" s="17">
        <v>85.271720654275796</v>
      </c>
      <c r="L4264" s="19">
        <v>87.497491471001396</v>
      </c>
    </row>
    <row r="4265" spans="1:12" ht="16" x14ac:dyDescent="0.2">
      <c r="A4265" s="22">
        <f t="shared" si="199"/>
        <v>44044</v>
      </c>
      <c r="B4265" s="16" t="s">
        <v>210</v>
      </c>
      <c r="C4265" s="15" t="str">
        <f t="shared" si="200"/>
        <v>BOLÍVAR</v>
      </c>
      <c r="D4265" s="23" t="str">
        <f t="shared" si="198"/>
        <v>BOLIVAR</v>
      </c>
      <c r="E4265" s="16">
        <v>2020</v>
      </c>
      <c r="F4265" s="16">
        <v>8</v>
      </c>
      <c r="G4265" s="16" t="s">
        <v>196</v>
      </c>
      <c r="H4265" s="18">
        <v>109.67287194312</v>
      </c>
      <c r="I4265" s="18">
        <v>102.982352222234</v>
      </c>
      <c r="J4265" s="18">
        <v>97.649012280527202</v>
      </c>
      <c r="K4265" s="18">
        <v>91.000741120432494</v>
      </c>
      <c r="L4265" s="20">
        <v>92.3406247909559</v>
      </c>
    </row>
    <row r="4266" spans="1:12" ht="16" x14ac:dyDescent="0.2">
      <c r="A4266" s="22">
        <f t="shared" si="199"/>
        <v>44075</v>
      </c>
      <c r="B4266" s="15" t="s">
        <v>210</v>
      </c>
      <c r="C4266" s="15" t="str">
        <f t="shared" si="200"/>
        <v>BOLÍVAR</v>
      </c>
      <c r="D4266" s="23" t="str">
        <f t="shared" si="198"/>
        <v>BOLIVAR</v>
      </c>
      <c r="E4266" s="15">
        <v>2020</v>
      </c>
      <c r="F4266" s="15">
        <v>9</v>
      </c>
      <c r="G4266" s="15" t="s">
        <v>196</v>
      </c>
      <c r="H4266" s="17">
        <v>106.74492440084499</v>
      </c>
      <c r="I4266" s="17">
        <v>101.546968101022</v>
      </c>
      <c r="J4266" s="17">
        <v>86.144334765200895</v>
      </c>
      <c r="K4266" s="17">
        <v>81.236503322993997</v>
      </c>
      <c r="L4266" s="19">
        <v>90.949227373068396</v>
      </c>
    </row>
    <row r="4267" spans="1:12" ht="16" x14ac:dyDescent="0.2">
      <c r="A4267" s="22">
        <f t="shared" si="199"/>
        <v>44105</v>
      </c>
      <c r="B4267" s="16" t="s">
        <v>210</v>
      </c>
      <c r="C4267" s="15" t="str">
        <f t="shared" si="200"/>
        <v>BOLÍVAR</v>
      </c>
      <c r="D4267" s="23" t="str">
        <f t="shared" si="198"/>
        <v>BOLIVAR</v>
      </c>
      <c r="E4267" s="16">
        <v>2020</v>
      </c>
      <c r="F4267" s="16">
        <v>10</v>
      </c>
      <c r="G4267" s="16" t="s">
        <v>196</v>
      </c>
      <c r="H4267" s="18">
        <v>113.630037952197</v>
      </c>
      <c r="I4267" s="18">
        <v>108.58122545536899</v>
      </c>
      <c r="J4267" s="18">
        <v>98.996338176624306</v>
      </c>
      <c r="K4267" s="18">
        <v>93.7903495729323</v>
      </c>
      <c r="L4267" s="20">
        <v>92.608201217472697</v>
      </c>
    </row>
    <row r="4268" spans="1:12" ht="16" x14ac:dyDescent="0.2">
      <c r="A4268" s="22">
        <f t="shared" si="199"/>
        <v>44136</v>
      </c>
      <c r="B4268" s="15" t="s">
        <v>210</v>
      </c>
      <c r="C4268" s="15" t="str">
        <f t="shared" si="200"/>
        <v>BOLÍVAR</v>
      </c>
      <c r="D4268" s="23" t="str">
        <f t="shared" si="198"/>
        <v>BOLIVAR</v>
      </c>
      <c r="E4268" s="15">
        <v>2020</v>
      </c>
      <c r="F4268" s="15">
        <v>11</v>
      </c>
      <c r="G4268" s="15" t="s">
        <v>196</v>
      </c>
      <c r="H4268" s="17">
        <v>88.990504175779506</v>
      </c>
      <c r="I4268" s="17">
        <v>85.472697269640705</v>
      </c>
      <c r="J4268" s="17">
        <v>91.902854341602705</v>
      </c>
      <c r="K4268" s="17">
        <v>87.147434652517703</v>
      </c>
      <c r="L4268" s="19">
        <v>73.556759649474898</v>
      </c>
    </row>
    <row r="4269" spans="1:12" ht="16" x14ac:dyDescent="0.2">
      <c r="A4269" s="22">
        <f t="shared" si="199"/>
        <v>44166</v>
      </c>
      <c r="B4269" s="16" t="s">
        <v>210</v>
      </c>
      <c r="C4269" s="15" t="str">
        <f t="shared" si="200"/>
        <v>BOLÍVAR</v>
      </c>
      <c r="D4269" s="23" t="str">
        <f t="shared" si="198"/>
        <v>BOLIVAR</v>
      </c>
      <c r="E4269" s="16">
        <v>2020</v>
      </c>
      <c r="F4269" s="16">
        <v>12</v>
      </c>
      <c r="G4269" s="16" t="s">
        <v>196</v>
      </c>
      <c r="H4269" s="18">
        <v>99.397363737030403</v>
      </c>
      <c r="I4269" s="18">
        <v>94.4630130052292</v>
      </c>
      <c r="J4269" s="18">
        <v>105.39671219514599</v>
      </c>
      <c r="K4269" s="18">
        <v>99.221012302096995</v>
      </c>
      <c r="L4269" s="20">
        <v>99.538430664258499</v>
      </c>
    </row>
    <row r="4270" spans="1:12" ht="16" x14ac:dyDescent="0.2">
      <c r="A4270" s="22">
        <f t="shared" si="199"/>
        <v>44197</v>
      </c>
      <c r="B4270" s="15" t="s">
        <v>210</v>
      </c>
      <c r="C4270" s="15" t="str">
        <f t="shared" si="200"/>
        <v>BOLÍVAR</v>
      </c>
      <c r="D4270" s="23" t="str">
        <f t="shared" si="198"/>
        <v>BOLIVAR</v>
      </c>
      <c r="E4270" s="15">
        <v>2021</v>
      </c>
      <c r="F4270" s="15">
        <v>1</v>
      </c>
      <c r="G4270" s="15" t="s">
        <v>196</v>
      </c>
      <c r="H4270" s="17">
        <v>102.622589566204</v>
      </c>
      <c r="I4270" s="17">
        <v>96.541548899208607</v>
      </c>
      <c r="J4270" s="17">
        <v>104.69424033123801</v>
      </c>
      <c r="K4270" s="17">
        <v>97.483800929349101</v>
      </c>
      <c r="L4270" s="19">
        <v>103.819653488528</v>
      </c>
    </row>
    <row r="4271" spans="1:12" ht="16" x14ac:dyDescent="0.2">
      <c r="A4271" s="22">
        <f t="shared" si="199"/>
        <v>44228</v>
      </c>
      <c r="B4271" s="16" t="s">
        <v>210</v>
      </c>
      <c r="C4271" s="15" t="str">
        <f t="shared" si="200"/>
        <v>BOLÍVAR</v>
      </c>
      <c r="D4271" s="23" t="str">
        <f t="shared" ref="D4271:D4334" si="201">SUBSTITUTE(SUBSTITUTE(SUBSTITUTE(SUBSTITUTE(SUBSTITUTE(SUBSTITUTE(SUBSTITUTE(SUBSTITUTE(SUBSTITUTE(SUBSTITUTE(C4271,"á","a"),"é","e"),"í","i"),"ó","o"),"ú","u"),"Á","A"),"É","E"),"Í","I"),"Ó","O"),"Ú","U")</f>
        <v>BOLIVAR</v>
      </c>
      <c r="E4271" s="16">
        <v>2021</v>
      </c>
      <c r="F4271" s="16">
        <v>2</v>
      </c>
      <c r="G4271" s="16" t="s">
        <v>196</v>
      </c>
      <c r="H4271" s="18">
        <v>106.68123163416701</v>
      </c>
      <c r="I4271" s="18">
        <v>99.732460832834093</v>
      </c>
      <c r="J4271" s="18">
        <v>108.745810075638</v>
      </c>
      <c r="K4271" s="18">
        <v>101.161199298146</v>
      </c>
      <c r="L4271" s="20">
        <v>99.672218877516897</v>
      </c>
    </row>
    <row r="4272" spans="1:12" ht="16" x14ac:dyDescent="0.2">
      <c r="A4272" s="22">
        <f t="shared" si="199"/>
        <v>44256</v>
      </c>
      <c r="B4272" s="15" t="s">
        <v>210</v>
      </c>
      <c r="C4272" s="15" t="str">
        <f t="shared" si="200"/>
        <v>BOLÍVAR</v>
      </c>
      <c r="D4272" s="23" t="str">
        <f t="shared" si="201"/>
        <v>BOLIVAR</v>
      </c>
      <c r="E4272" s="15">
        <v>2021</v>
      </c>
      <c r="F4272" s="15">
        <v>3</v>
      </c>
      <c r="G4272" s="15" t="s">
        <v>196</v>
      </c>
      <c r="H4272" s="17">
        <v>119.347688749254</v>
      </c>
      <c r="I4272" s="17">
        <v>110.058274631065</v>
      </c>
      <c r="J4272" s="17">
        <v>112.141551818454</v>
      </c>
      <c r="K4272" s="17">
        <v>102.657970567577</v>
      </c>
      <c r="L4272" s="19">
        <v>99.966552946685397</v>
      </c>
    </row>
    <row r="4273" spans="1:12" ht="16" x14ac:dyDescent="0.2">
      <c r="A4273" s="22">
        <f t="shared" si="199"/>
        <v>44287</v>
      </c>
      <c r="B4273" s="16" t="s">
        <v>210</v>
      </c>
      <c r="C4273" s="15" t="str">
        <f t="shared" si="200"/>
        <v>BOLÍVAR</v>
      </c>
      <c r="D4273" s="23" t="str">
        <f t="shared" si="201"/>
        <v>BOLIVAR</v>
      </c>
      <c r="E4273" s="16">
        <v>2021</v>
      </c>
      <c r="F4273" s="16">
        <v>4</v>
      </c>
      <c r="G4273" s="16" t="s">
        <v>196</v>
      </c>
      <c r="H4273" s="18">
        <v>110.151480536862</v>
      </c>
      <c r="I4273" s="18">
        <v>102.09654645951299</v>
      </c>
      <c r="J4273" s="18">
        <v>103.074975307535</v>
      </c>
      <c r="K4273" s="18">
        <v>94.903652084425701</v>
      </c>
      <c r="L4273" s="20">
        <v>95.150177269382596</v>
      </c>
    </row>
    <row r="4274" spans="1:12" ht="16" x14ac:dyDescent="0.2">
      <c r="A4274" s="22">
        <f t="shared" si="199"/>
        <v>44317</v>
      </c>
      <c r="B4274" s="15" t="s">
        <v>210</v>
      </c>
      <c r="C4274" s="15" t="str">
        <f t="shared" si="200"/>
        <v>BOLÍVAR</v>
      </c>
      <c r="D4274" s="23" t="str">
        <f t="shared" si="201"/>
        <v>BOLIVAR</v>
      </c>
      <c r="E4274" s="15">
        <v>2021</v>
      </c>
      <c r="F4274" s="15">
        <v>5</v>
      </c>
      <c r="G4274" s="15" t="s">
        <v>196</v>
      </c>
      <c r="H4274" s="17">
        <v>110.414421079655</v>
      </c>
      <c r="I4274" s="17">
        <v>102.049570651279</v>
      </c>
      <c r="J4274" s="17">
        <v>91.433030148663804</v>
      </c>
      <c r="K4274" s="17">
        <v>82.650991406396102</v>
      </c>
      <c r="L4274" s="19">
        <v>94.695297344303995</v>
      </c>
    </row>
    <row r="4275" spans="1:12" ht="16" x14ac:dyDescent="0.2">
      <c r="A4275" s="22">
        <f t="shared" si="199"/>
        <v>44348</v>
      </c>
      <c r="B4275" s="16" t="s">
        <v>210</v>
      </c>
      <c r="C4275" s="15" t="str">
        <f t="shared" si="200"/>
        <v>BOLÍVAR</v>
      </c>
      <c r="D4275" s="23" t="str">
        <f t="shared" si="201"/>
        <v>BOLIVAR</v>
      </c>
      <c r="E4275" s="16">
        <v>2021</v>
      </c>
      <c r="F4275" s="16">
        <v>6</v>
      </c>
      <c r="G4275" s="16" t="s">
        <v>196</v>
      </c>
      <c r="H4275" s="18">
        <v>112.747410358032</v>
      </c>
      <c r="I4275" s="18">
        <v>101.622290771435</v>
      </c>
      <c r="J4275" s="18">
        <v>113.34500603236</v>
      </c>
      <c r="K4275" s="18">
        <v>102.72867428809199</v>
      </c>
      <c r="L4275" s="20">
        <v>96.942939327045295</v>
      </c>
    </row>
    <row r="4276" spans="1:12" ht="16" x14ac:dyDescent="0.2">
      <c r="A4276" s="22">
        <f t="shared" si="199"/>
        <v>44378</v>
      </c>
      <c r="B4276" s="15" t="s">
        <v>210</v>
      </c>
      <c r="C4276" s="15" t="str">
        <f t="shared" si="200"/>
        <v>BOLÍVAR</v>
      </c>
      <c r="D4276" s="23" t="str">
        <f t="shared" si="201"/>
        <v>BOLIVAR</v>
      </c>
      <c r="E4276" s="15">
        <v>2021</v>
      </c>
      <c r="F4276" s="15">
        <v>7</v>
      </c>
      <c r="G4276" s="15" t="s">
        <v>196</v>
      </c>
      <c r="H4276" s="17">
        <v>110.228474592346</v>
      </c>
      <c r="I4276" s="17">
        <v>99.999565738657097</v>
      </c>
      <c r="J4276" s="17">
        <v>117.944559827867</v>
      </c>
      <c r="K4276" s="17">
        <v>106.785829007169</v>
      </c>
      <c r="L4276" s="19">
        <v>98.254063816977705</v>
      </c>
    </row>
    <row r="4277" spans="1:12" ht="16" x14ac:dyDescent="0.2">
      <c r="A4277" s="22">
        <f t="shared" si="199"/>
        <v>44409</v>
      </c>
      <c r="B4277" s="16" t="s">
        <v>210</v>
      </c>
      <c r="C4277" s="15" t="str">
        <f t="shared" si="200"/>
        <v>BOLÍVAR</v>
      </c>
      <c r="D4277" s="23" t="str">
        <f t="shared" si="201"/>
        <v>BOLIVAR</v>
      </c>
      <c r="E4277" s="16">
        <v>2021</v>
      </c>
      <c r="F4277" s="16">
        <v>8</v>
      </c>
      <c r="G4277" s="16" t="s">
        <v>196</v>
      </c>
      <c r="H4277" s="18">
        <v>86.771700648421302</v>
      </c>
      <c r="I4277" s="18">
        <v>78.324883149757895</v>
      </c>
      <c r="J4277" s="18">
        <v>115.641433016273</v>
      </c>
      <c r="K4277" s="18">
        <v>104.62318816647399</v>
      </c>
      <c r="L4277" s="20">
        <v>67.429259482239601</v>
      </c>
    </row>
    <row r="4278" spans="1:12" ht="16" x14ac:dyDescent="0.2">
      <c r="A4278" s="22">
        <f t="shared" si="199"/>
        <v>44440</v>
      </c>
      <c r="B4278" s="15" t="s">
        <v>210</v>
      </c>
      <c r="C4278" s="15" t="str">
        <f t="shared" si="200"/>
        <v>BOLÍVAR</v>
      </c>
      <c r="D4278" s="23" t="str">
        <f t="shared" si="201"/>
        <v>BOLIVAR</v>
      </c>
      <c r="E4278" s="15">
        <v>2021</v>
      </c>
      <c r="F4278" s="15">
        <v>9</v>
      </c>
      <c r="G4278" s="15" t="s">
        <v>196</v>
      </c>
      <c r="H4278" s="17">
        <v>121.754938615534</v>
      </c>
      <c r="I4278" s="17">
        <v>107.65152810236</v>
      </c>
      <c r="J4278" s="17">
        <v>106.21706140591699</v>
      </c>
      <c r="K4278" s="17">
        <v>93.340322589547398</v>
      </c>
      <c r="L4278" s="19">
        <v>76.071978058732995</v>
      </c>
    </row>
    <row r="4279" spans="1:12" ht="16" x14ac:dyDescent="0.2">
      <c r="A4279" s="22">
        <f t="shared" si="199"/>
        <v>44470</v>
      </c>
      <c r="B4279" s="16" t="s">
        <v>210</v>
      </c>
      <c r="C4279" s="15" t="str">
        <f t="shared" si="200"/>
        <v>BOLÍVAR</v>
      </c>
      <c r="D4279" s="23" t="str">
        <f t="shared" si="201"/>
        <v>BOLIVAR</v>
      </c>
      <c r="E4279" s="16">
        <v>2021</v>
      </c>
      <c r="F4279" s="16">
        <v>10</v>
      </c>
      <c r="G4279" s="16" t="s">
        <v>196</v>
      </c>
      <c r="H4279" s="18">
        <v>121.09548765327099</v>
      </c>
      <c r="I4279" s="18">
        <v>107.082998085984</v>
      </c>
      <c r="J4279" s="18">
        <v>115.761439224439</v>
      </c>
      <c r="K4279" s="18">
        <v>101.72118161812701</v>
      </c>
      <c r="L4279" s="20">
        <v>101.090373938056</v>
      </c>
    </row>
    <row r="4280" spans="1:12" ht="16" x14ac:dyDescent="0.2">
      <c r="A4280" s="22">
        <f t="shared" si="199"/>
        <v>44501</v>
      </c>
      <c r="B4280" s="15" t="s">
        <v>210</v>
      </c>
      <c r="C4280" s="15" t="str">
        <f t="shared" si="200"/>
        <v>BOLÍVAR</v>
      </c>
      <c r="D4280" s="23" t="str">
        <f t="shared" si="201"/>
        <v>BOLIVAR</v>
      </c>
      <c r="E4280" s="15">
        <v>2021</v>
      </c>
      <c r="F4280" s="15">
        <v>11</v>
      </c>
      <c r="G4280" s="15" t="s">
        <v>196</v>
      </c>
      <c r="H4280" s="17">
        <v>116.364767310669</v>
      </c>
      <c r="I4280" s="17">
        <v>104.021985113005</v>
      </c>
      <c r="J4280" s="17">
        <v>119.00625561190699</v>
      </c>
      <c r="K4280" s="17">
        <v>105.519531700596</v>
      </c>
      <c r="L4280" s="19">
        <v>95.176934912034298</v>
      </c>
    </row>
    <row r="4281" spans="1:12" ht="16" x14ac:dyDescent="0.2">
      <c r="A4281" s="22">
        <f t="shared" si="199"/>
        <v>44531</v>
      </c>
      <c r="B4281" s="16" t="s">
        <v>210</v>
      </c>
      <c r="C4281" s="15" t="str">
        <f t="shared" si="200"/>
        <v>BOLÍVAR</v>
      </c>
      <c r="D4281" s="23" t="str">
        <f t="shared" si="201"/>
        <v>BOLIVAR</v>
      </c>
      <c r="E4281" s="16">
        <v>2021</v>
      </c>
      <c r="F4281" s="16">
        <v>12</v>
      </c>
      <c r="G4281" s="16" t="s">
        <v>196</v>
      </c>
      <c r="H4281" s="18">
        <v>118.16366804578</v>
      </c>
      <c r="I4281" s="18">
        <v>102.36409893115901</v>
      </c>
      <c r="J4281" s="18">
        <v>129.37708731818299</v>
      </c>
      <c r="K4281" s="18">
        <v>111.916944606153</v>
      </c>
      <c r="L4281" s="20">
        <v>98.655428456753</v>
      </c>
    </row>
    <row r="4282" spans="1:12" ht="16" x14ac:dyDescent="0.2">
      <c r="A4282" s="22">
        <f t="shared" si="199"/>
        <v>44562</v>
      </c>
      <c r="B4282" s="15" t="s">
        <v>210</v>
      </c>
      <c r="C4282" s="15" t="str">
        <f t="shared" si="200"/>
        <v>BOLÍVAR</v>
      </c>
      <c r="D4282" s="23" t="str">
        <f t="shared" si="201"/>
        <v>BOLIVAR</v>
      </c>
      <c r="E4282" s="15">
        <v>2022</v>
      </c>
      <c r="F4282" s="15">
        <v>1</v>
      </c>
      <c r="G4282" s="15" t="s">
        <v>196</v>
      </c>
      <c r="H4282" s="17">
        <v>130.510294151848</v>
      </c>
      <c r="I4282" s="17">
        <v>113.45442907267</v>
      </c>
      <c r="J4282" s="17">
        <v>141.35842562646599</v>
      </c>
      <c r="K4282" s="17">
        <v>124.33795032252</v>
      </c>
      <c r="L4282" s="19">
        <v>99.565188306910201</v>
      </c>
    </row>
    <row r="4283" spans="1:12" ht="16" x14ac:dyDescent="0.2">
      <c r="A4283" s="22">
        <f t="shared" si="199"/>
        <v>44593</v>
      </c>
      <c r="B4283" s="16" t="s">
        <v>210</v>
      </c>
      <c r="C4283" s="15" t="str">
        <f t="shared" si="200"/>
        <v>BOLÍVAR</v>
      </c>
      <c r="D4283" s="23" t="str">
        <f t="shared" si="201"/>
        <v>BOLIVAR</v>
      </c>
      <c r="E4283" s="16">
        <v>2022</v>
      </c>
      <c r="F4283" s="16">
        <v>2</v>
      </c>
      <c r="G4283" s="16" t="s">
        <v>196</v>
      </c>
      <c r="H4283" s="18">
        <v>128.263727524985</v>
      </c>
      <c r="I4283" s="18">
        <v>109.993668849028</v>
      </c>
      <c r="J4283" s="18">
        <v>139.08338857598901</v>
      </c>
      <c r="K4283" s="18">
        <v>119.624101140504</v>
      </c>
      <c r="L4283" s="20">
        <v>103.150712422236</v>
      </c>
    </row>
    <row r="4284" spans="1:12" ht="16" x14ac:dyDescent="0.2">
      <c r="A4284" s="22">
        <f t="shared" si="199"/>
        <v>44621</v>
      </c>
      <c r="B4284" s="15" t="s">
        <v>210</v>
      </c>
      <c r="C4284" s="15" t="str">
        <f t="shared" si="200"/>
        <v>BOLÍVAR</v>
      </c>
      <c r="D4284" s="23" t="str">
        <f t="shared" si="201"/>
        <v>BOLIVAR</v>
      </c>
      <c r="E4284" s="15">
        <v>2022</v>
      </c>
      <c r="F4284" s="15">
        <v>3</v>
      </c>
      <c r="G4284" s="15" t="s">
        <v>196</v>
      </c>
      <c r="H4284" s="17">
        <v>135.14958609133001</v>
      </c>
      <c r="I4284" s="17">
        <v>112.52902165743799</v>
      </c>
      <c r="J4284" s="17">
        <v>140.68198390147799</v>
      </c>
      <c r="K4284" s="17">
        <v>117.285814953214</v>
      </c>
      <c r="L4284" s="19">
        <v>103.204227707539</v>
      </c>
    </row>
    <row r="4285" spans="1:12" ht="16" x14ac:dyDescent="0.2">
      <c r="A4285" s="22">
        <f t="shared" si="199"/>
        <v>44652</v>
      </c>
      <c r="B4285" s="16" t="s">
        <v>210</v>
      </c>
      <c r="C4285" s="15" t="str">
        <f t="shared" si="200"/>
        <v>BOLÍVAR</v>
      </c>
      <c r="D4285" s="23" t="str">
        <f t="shared" si="201"/>
        <v>BOLIVAR</v>
      </c>
      <c r="E4285" s="16">
        <v>2022</v>
      </c>
      <c r="F4285" s="16">
        <v>4</v>
      </c>
      <c r="G4285" s="16" t="s">
        <v>196</v>
      </c>
      <c r="H4285" s="18">
        <v>138.26545358401</v>
      </c>
      <c r="I4285" s="18">
        <v>114.844052403535</v>
      </c>
      <c r="J4285" s="18">
        <v>140.02969753793101</v>
      </c>
      <c r="K4285" s="18">
        <v>115.473908468649</v>
      </c>
      <c r="L4285" s="20">
        <v>104.381563984213</v>
      </c>
    </row>
    <row r="4286" spans="1:12" ht="16" x14ac:dyDescent="0.2">
      <c r="A4286" s="22">
        <f t="shared" si="199"/>
        <v>44682</v>
      </c>
      <c r="B4286" s="15" t="s">
        <v>210</v>
      </c>
      <c r="C4286" s="15" t="str">
        <f t="shared" si="200"/>
        <v>BOLÍVAR</v>
      </c>
      <c r="D4286" s="23" t="str">
        <f t="shared" si="201"/>
        <v>BOLIVAR</v>
      </c>
      <c r="E4286" s="15">
        <v>2022</v>
      </c>
      <c r="F4286" s="15">
        <v>5</v>
      </c>
      <c r="G4286" s="15" t="s">
        <v>196</v>
      </c>
      <c r="H4286" s="17">
        <v>138.76253541257299</v>
      </c>
      <c r="I4286" s="17">
        <v>115.080113171519</v>
      </c>
      <c r="J4286" s="17">
        <v>137.81551528920099</v>
      </c>
      <c r="K4286" s="17">
        <v>113.950674403313</v>
      </c>
      <c r="L4286" s="19">
        <v>104.943474479898</v>
      </c>
    </row>
    <row r="4287" spans="1:12" ht="16" x14ac:dyDescent="0.2">
      <c r="A4287" s="22">
        <f t="shared" si="199"/>
        <v>44713</v>
      </c>
      <c r="B4287" s="16" t="s">
        <v>210</v>
      </c>
      <c r="C4287" s="15" t="str">
        <f t="shared" si="200"/>
        <v>BOLÍVAR</v>
      </c>
      <c r="D4287" s="23" t="str">
        <f t="shared" si="201"/>
        <v>BOLIVAR</v>
      </c>
      <c r="E4287" s="16">
        <v>2022</v>
      </c>
      <c r="F4287" s="16">
        <v>6</v>
      </c>
      <c r="G4287" s="16" t="s">
        <v>196</v>
      </c>
      <c r="H4287" s="18">
        <v>123.815569018199</v>
      </c>
      <c r="I4287" s="18">
        <v>100.93006042135799</v>
      </c>
      <c r="J4287" s="18">
        <v>135.67376321580599</v>
      </c>
      <c r="K4287" s="18">
        <v>110.39525303628599</v>
      </c>
      <c r="L4287" s="20">
        <v>106.06729547126901</v>
      </c>
    </row>
    <row r="4288" spans="1:12" ht="16" x14ac:dyDescent="0.2">
      <c r="A4288" s="22">
        <f t="shared" si="199"/>
        <v>44743</v>
      </c>
      <c r="B4288" s="15" t="s">
        <v>210</v>
      </c>
      <c r="C4288" s="15" t="str">
        <f t="shared" si="200"/>
        <v>BOLÍVAR</v>
      </c>
      <c r="D4288" s="23" t="str">
        <f t="shared" si="201"/>
        <v>BOLIVAR</v>
      </c>
      <c r="E4288" s="15">
        <v>2022</v>
      </c>
      <c r="F4288" s="15">
        <v>7</v>
      </c>
      <c r="G4288" s="15" t="s">
        <v>196</v>
      </c>
      <c r="H4288" s="17">
        <v>116.04408338393699</v>
      </c>
      <c r="I4288" s="17">
        <v>95.346749605921104</v>
      </c>
      <c r="J4288" s="17">
        <v>126.050085352613</v>
      </c>
      <c r="K4288" s="17">
        <v>101.643690500365</v>
      </c>
      <c r="L4288" s="19">
        <v>106.896782393471</v>
      </c>
    </row>
    <row r="4289" spans="1:12" ht="16" x14ac:dyDescent="0.2">
      <c r="A4289" s="22">
        <f t="shared" si="199"/>
        <v>44774</v>
      </c>
      <c r="B4289" s="16" t="s">
        <v>210</v>
      </c>
      <c r="C4289" s="15" t="str">
        <f t="shared" si="200"/>
        <v>BOLÍVAR</v>
      </c>
      <c r="D4289" s="23" t="str">
        <f t="shared" si="201"/>
        <v>BOLIVAR</v>
      </c>
      <c r="E4289" s="16">
        <v>2022</v>
      </c>
      <c r="F4289" s="16">
        <v>8</v>
      </c>
      <c r="G4289" s="16" t="s">
        <v>196</v>
      </c>
      <c r="H4289" s="18">
        <v>139.679045734612</v>
      </c>
      <c r="I4289" s="18">
        <v>112.654395913184</v>
      </c>
      <c r="J4289" s="18">
        <v>148.805647913668</v>
      </c>
      <c r="K4289" s="18">
        <v>123.00015307520999</v>
      </c>
      <c r="L4289" s="20">
        <v>105.157535621112</v>
      </c>
    </row>
    <row r="4290" spans="1:12" ht="16" x14ac:dyDescent="0.2">
      <c r="A4290" s="22">
        <f t="shared" ref="A4290:A4353" si="202">DATE(E4290,F4290,1)</f>
        <v>44805</v>
      </c>
      <c r="B4290" s="15" t="s">
        <v>210</v>
      </c>
      <c r="C4290" s="15" t="str">
        <f t="shared" si="200"/>
        <v>BOLÍVAR</v>
      </c>
      <c r="D4290" s="23" t="str">
        <f t="shared" si="201"/>
        <v>BOLIVAR</v>
      </c>
      <c r="E4290" s="15">
        <v>2022</v>
      </c>
      <c r="F4290" s="15">
        <v>9</v>
      </c>
      <c r="G4290" s="15" t="s">
        <v>196</v>
      </c>
      <c r="H4290" s="17">
        <v>118.574607094692</v>
      </c>
      <c r="I4290" s="17">
        <v>93.302888833766204</v>
      </c>
      <c r="J4290" s="17">
        <v>144.06342543231699</v>
      </c>
      <c r="K4290" s="17">
        <v>116.936324727205</v>
      </c>
      <c r="L4290" s="19">
        <v>60.151180680982002</v>
      </c>
    </row>
    <row r="4291" spans="1:12" ht="16" x14ac:dyDescent="0.2">
      <c r="A4291" s="22">
        <f t="shared" si="202"/>
        <v>44835</v>
      </c>
      <c r="B4291" s="16" t="s">
        <v>210</v>
      </c>
      <c r="C4291" s="15" t="str">
        <f t="shared" ref="C4291:C4354" si="203">UPPER(B4291)</f>
        <v>BOLÍVAR</v>
      </c>
      <c r="D4291" s="23" t="str">
        <f t="shared" si="201"/>
        <v>BOLIVAR</v>
      </c>
      <c r="E4291" s="16">
        <v>2022</v>
      </c>
      <c r="F4291" s="16">
        <v>10</v>
      </c>
      <c r="G4291" s="16" t="s">
        <v>196</v>
      </c>
      <c r="H4291" s="18">
        <v>164.840406134923</v>
      </c>
      <c r="I4291" s="18">
        <v>133.62885468654201</v>
      </c>
      <c r="J4291" s="18">
        <v>172.06472368249601</v>
      </c>
      <c r="K4291" s="18">
        <v>139.537998243012</v>
      </c>
      <c r="L4291" s="20">
        <v>104.11398755769601</v>
      </c>
    </row>
    <row r="4292" spans="1:12" ht="16" x14ac:dyDescent="0.2">
      <c r="A4292" s="22">
        <f t="shared" si="202"/>
        <v>44866</v>
      </c>
      <c r="B4292" s="15" t="s">
        <v>210</v>
      </c>
      <c r="C4292" s="15" t="str">
        <f t="shared" si="203"/>
        <v>BOLÍVAR</v>
      </c>
      <c r="D4292" s="23" t="str">
        <f t="shared" si="201"/>
        <v>BOLIVAR</v>
      </c>
      <c r="E4292" s="15">
        <v>2022</v>
      </c>
      <c r="F4292" s="15">
        <v>11</v>
      </c>
      <c r="G4292" s="15" t="s">
        <v>196</v>
      </c>
      <c r="H4292" s="17">
        <v>164.00339864377401</v>
      </c>
      <c r="I4292" s="17">
        <v>132.55481491256799</v>
      </c>
      <c r="J4292" s="17">
        <v>158.16570898159401</v>
      </c>
      <c r="K4292" s="17">
        <v>125.74930089963</v>
      </c>
      <c r="L4292" s="19">
        <v>104.97023212255</v>
      </c>
    </row>
    <row r="4293" spans="1:12" ht="16" x14ac:dyDescent="0.2">
      <c r="A4293" s="22">
        <f t="shared" si="202"/>
        <v>44896</v>
      </c>
      <c r="B4293" s="16" t="s">
        <v>210</v>
      </c>
      <c r="C4293" s="15" t="str">
        <f t="shared" si="203"/>
        <v>BOLÍVAR</v>
      </c>
      <c r="D4293" s="23" t="str">
        <f t="shared" si="201"/>
        <v>BOLIVAR</v>
      </c>
      <c r="E4293" s="16">
        <v>2022</v>
      </c>
      <c r="F4293" s="16">
        <v>12</v>
      </c>
      <c r="G4293" s="16" t="s">
        <v>196</v>
      </c>
      <c r="H4293" s="18">
        <v>167.08634497433201</v>
      </c>
      <c r="I4293" s="18">
        <v>131.64979790906</v>
      </c>
      <c r="J4293" s="18">
        <v>156.84869303742201</v>
      </c>
      <c r="K4293" s="18">
        <v>121.283524688566</v>
      </c>
      <c r="L4293" s="20">
        <v>108.18114924075201</v>
      </c>
    </row>
    <row r="4294" spans="1:12" ht="16" x14ac:dyDescent="0.2">
      <c r="A4294" s="22">
        <f t="shared" si="202"/>
        <v>44927</v>
      </c>
      <c r="B4294" s="15" t="s">
        <v>210</v>
      </c>
      <c r="C4294" s="15" t="str">
        <f t="shared" si="203"/>
        <v>BOLÍVAR</v>
      </c>
      <c r="D4294" s="23" t="str">
        <f t="shared" si="201"/>
        <v>BOLIVAR</v>
      </c>
      <c r="E4294" s="15">
        <v>2023</v>
      </c>
      <c r="F4294" s="15">
        <v>1</v>
      </c>
      <c r="G4294" s="15" t="s">
        <v>196</v>
      </c>
      <c r="H4294" s="17">
        <v>173.76088332017599</v>
      </c>
      <c r="I4294" s="17">
        <v>135.22164939343099</v>
      </c>
      <c r="J4294" s="17">
        <v>165.428132647452</v>
      </c>
      <c r="K4294" s="17">
        <v>128.05964528078599</v>
      </c>
      <c r="L4294" s="19">
        <v>108.90360559234701</v>
      </c>
    </row>
    <row r="4295" spans="1:12" ht="16" x14ac:dyDescent="0.2">
      <c r="A4295" s="22">
        <f t="shared" si="202"/>
        <v>44958</v>
      </c>
      <c r="B4295" s="16" t="s">
        <v>210</v>
      </c>
      <c r="C4295" s="15" t="str">
        <f t="shared" si="203"/>
        <v>BOLÍVAR</v>
      </c>
      <c r="D4295" s="23" t="str">
        <f t="shared" si="201"/>
        <v>BOLIVAR</v>
      </c>
      <c r="E4295" s="16">
        <v>2023</v>
      </c>
      <c r="F4295" s="16">
        <v>2</v>
      </c>
      <c r="G4295" s="16" t="s">
        <v>196</v>
      </c>
      <c r="H4295" s="18">
        <v>162.252122001873</v>
      </c>
      <c r="I4295" s="18">
        <v>124.709301330766</v>
      </c>
      <c r="J4295" s="18">
        <v>183.25062827919399</v>
      </c>
      <c r="K4295" s="18">
        <v>141.75990234874001</v>
      </c>
      <c r="L4295" s="20">
        <v>110.669610007358</v>
      </c>
    </row>
    <row r="4296" spans="1:12" ht="16" x14ac:dyDescent="0.2">
      <c r="A4296" s="22">
        <f t="shared" si="202"/>
        <v>44986</v>
      </c>
      <c r="B4296" s="15" t="s">
        <v>210</v>
      </c>
      <c r="C4296" s="15" t="str">
        <f t="shared" si="203"/>
        <v>BOLÍVAR</v>
      </c>
      <c r="D4296" s="23" t="str">
        <f t="shared" si="201"/>
        <v>BOLIVAR</v>
      </c>
      <c r="E4296" s="15">
        <v>2023</v>
      </c>
      <c r="F4296" s="15">
        <v>3</v>
      </c>
      <c r="G4296" s="15" t="s">
        <v>196</v>
      </c>
      <c r="H4296" s="17">
        <v>181.73906687876499</v>
      </c>
      <c r="I4296" s="17">
        <v>140.533296229228</v>
      </c>
      <c r="J4296" s="17">
        <v>179.47514511043499</v>
      </c>
      <c r="K4296" s="17">
        <v>138.699407424599</v>
      </c>
      <c r="L4296" s="19">
        <v>111.472339286909</v>
      </c>
    </row>
    <row r="4297" spans="1:12" ht="16" x14ac:dyDescent="0.2">
      <c r="A4297" s="22">
        <f t="shared" si="202"/>
        <v>45017</v>
      </c>
      <c r="B4297" s="16" t="s">
        <v>210</v>
      </c>
      <c r="C4297" s="15" t="str">
        <f t="shared" si="203"/>
        <v>BOLÍVAR</v>
      </c>
      <c r="D4297" s="23" t="str">
        <f t="shared" si="201"/>
        <v>BOLIVAR</v>
      </c>
      <c r="E4297" s="16">
        <v>2023</v>
      </c>
      <c r="F4297" s="16">
        <v>4</v>
      </c>
      <c r="G4297" s="16" t="s">
        <v>196</v>
      </c>
      <c r="H4297" s="18">
        <v>156.47112357075301</v>
      </c>
      <c r="I4297" s="18">
        <v>120.59101957556901</v>
      </c>
      <c r="J4297" s="18">
        <v>161.69486764551201</v>
      </c>
      <c r="K4297" s="18">
        <v>124.59405465970001</v>
      </c>
      <c r="L4297" s="20">
        <v>112.38209913706601</v>
      </c>
    </row>
    <row r="4298" spans="1:12" ht="16" x14ac:dyDescent="0.2">
      <c r="A4298" s="22">
        <f t="shared" si="202"/>
        <v>45047</v>
      </c>
      <c r="B4298" s="15" t="s">
        <v>210</v>
      </c>
      <c r="C4298" s="15" t="str">
        <f t="shared" si="203"/>
        <v>BOLÍVAR</v>
      </c>
      <c r="D4298" s="23" t="str">
        <f t="shared" si="201"/>
        <v>BOLIVAR</v>
      </c>
      <c r="E4298" s="15">
        <v>2023</v>
      </c>
      <c r="F4298" s="15">
        <v>5</v>
      </c>
      <c r="G4298" s="15" t="s">
        <v>196</v>
      </c>
      <c r="H4298" s="17">
        <v>163.48069082600099</v>
      </c>
      <c r="I4298" s="17">
        <v>122.796296364024</v>
      </c>
      <c r="J4298" s="17">
        <v>162.95805972311899</v>
      </c>
      <c r="K4298" s="17">
        <v>121.136673084506</v>
      </c>
      <c r="L4298" s="19">
        <v>112.83697906214501</v>
      </c>
    </row>
    <row r="4299" spans="1:12" ht="16" x14ac:dyDescent="0.2">
      <c r="A4299" s="22">
        <f t="shared" si="202"/>
        <v>45078</v>
      </c>
      <c r="B4299" s="16" t="s">
        <v>210</v>
      </c>
      <c r="C4299" s="15" t="str">
        <f t="shared" si="203"/>
        <v>BOLÍVAR</v>
      </c>
      <c r="D4299" s="23" t="str">
        <f t="shared" si="201"/>
        <v>BOLIVAR</v>
      </c>
      <c r="E4299" s="16">
        <v>2023</v>
      </c>
      <c r="F4299" s="16">
        <v>6</v>
      </c>
      <c r="G4299" s="16" t="s">
        <v>196</v>
      </c>
      <c r="H4299" s="18">
        <v>151.71758836179299</v>
      </c>
      <c r="I4299" s="18">
        <v>115.879602951921</v>
      </c>
      <c r="J4299" s="18">
        <v>156.73050629313599</v>
      </c>
      <c r="K4299" s="18">
        <v>119.817683038352</v>
      </c>
      <c r="L4299" s="20">
        <v>109.09090909090899</v>
      </c>
    </row>
    <row r="4300" spans="1:12" ht="16" x14ac:dyDescent="0.2">
      <c r="A4300" s="22">
        <f t="shared" si="202"/>
        <v>45108</v>
      </c>
      <c r="B4300" s="15" t="s">
        <v>210</v>
      </c>
      <c r="C4300" s="15" t="str">
        <f t="shared" si="203"/>
        <v>BOLÍVAR</v>
      </c>
      <c r="D4300" s="23" t="str">
        <f t="shared" si="201"/>
        <v>BOLIVAR</v>
      </c>
      <c r="E4300" s="15">
        <v>2023</v>
      </c>
      <c r="F4300" s="15">
        <v>7</v>
      </c>
      <c r="G4300" s="15" t="s">
        <v>196</v>
      </c>
      <c r="H4300" s="17">
        <v>142.720776275893</v>
      </c>
      <c r="I4300" s="17">
        <v>110.02784452642</v>
      </c>
      <c r="J4300" s="17">
        <v>150.165838852142</v>
      </c>
      <c r="K4300" s="17">
        <v>115.697953064644</v>
      </c>
      <c r="L4300" s="19">
        <v>103.632349989966</v>
      </c>
    </row>
    <row r="4301" spans="1:12" ht="16" x14ac:dyDescent="0.2">
      <c r="A4301" s="22">
        <f t="shared" si="202"/>
        <v>45139</v>
      </c>
      <c r="B4301" s="16" t="s">
        <v>210</v>
      </c>
      <c r="C4301" s="15" t="str">
        <f t="shared" si="203"/>
        <v>BOLÍVAR</v>
      </c>
      <c r="D4301" s="23" t="str">
        <f t="shared" si="201"/>
        <v>BOLIVAR</v>
      </c>
      <c r="E4301" s="16">
        <v>2023</v>
      </c>
      <c r="F4301" s="16">
        <v>8</v>
      </c>
      <c r="G4301" s="16" t="s">
        <v>196</v>
      </c>
      <c r="H4301" s="18">
        <v>124.053934206302</v>
      </c>
      <c r="I4301" s="18">
        <v>95.411152019329293</v>
      </c>
      <c r="J4301" s="18">
        <v>146.38439128525701</v>
      </c>
      <c r="K4301" s="18">
        <v>115.891136164435</v>
      </c>
      <c r="L4301" s="20">
        <v>98.708943742056306</v>
      </c>
    </row>
    <row r="4302" spans="1:12" ht="16" x14ac:dyDescent="0.2">
      <c r="A4302" s="22">
        <f t="shared" si="202"/>
        <v>45170</v>
      </c>
      <c r="B4302" s="15" t="s">
        <v>210</v>
      </c>
      <c r="C4302" s="15" t="str">
        <f t="shared" si="203"/>
        <v>BOLÍVAR</v>
      </c>
      <c r="D4302" s="23" t="str">
        <f t="shared" si="201"/>
        <v>BOLIVAR</v>
      </c>
      <c r="E4302" s="15">
        <v>2023</v>
      </c>
      <c r="F4302" s="15">
        <v>9</v>
      </c>
      <c r="G4302" s="15" t="s">
        <v>196</v>
      </c>
      <c r="H4302" s="17">
        <v>133.66347766419699</v>
      </c>
      <c r="I4302" s="17">
        <v>103.743306079931</v>
      </c>
      <c r="J4302" s="17">
        <v>137.37824588929101</v>
      </c>
      <c r="K4302" s="17">
        <v>107.269799158022</v>
      </c>
      <c r="L4302" s="19">
        <v>109.251454946819</v>
      </c>
    </row>
    <row r="4303" spans="1:12" ht="16" x14ac:dyDescent="0.2">
      <c r="A4303" s="22">
        <f t="shared" si="202"/>
        <v>45200</v>
      </c>
      <c r="B4303" s="16" t="s">
        <v>210</v>
      </c>
      <c r="C4303" s="15" t="str">
        <f t="shared" si="203"/>
        <v>BOLÍVAR</v>
      </c>
      <c r="D4303" s="23" t="str">
        <f t="shared" si="201"/>
        <v>BOLIVAR</v>
      </c>
      <c r="E4303" s="16">
        <v>2023</v>
      </c>
      <c r="F4303" s="16">
        <v>10</v>
      </c>
      <c r="G4303" s="16" t="s">
        <v>196</v>
      </c>
      <c r="H4303" s="18">
        <v>153.73794304036801</v>
      </c>
      <c r="I4303" s="18">
        <v>123.761776489627</v>
      </c>
      <c r="J4303" s="18">
        <v>134.75075282345099</v>
      </c>
      <c r="K4303" s="18">
        <v>106.376609976029</v>
      </c>
      <c r="L4303" s="20">
        <v>105.77296140209999</v>
      </c>
    </row>
    <row r="4304" spans="1:12" ht="16" x14ac:dyDescent="0.2">
      <c r="A4304" s="22">
        <f t="shared" si="202"/>
        <v>45231</v>
      </c>
      <c r="B4304" s="15" t="s">
        <v>210</v>
      </c>
      <c r="C4304" s="15" t="str">
        <f t="shared" si="203"/>
        <v>BOLÍVAR</v>
      </c>
      <c r="D4304" s="23" t="str">
        <f t="shared" si="201"/>
        <v>BOLIVAR</v>
      </c>
      <c r="E4304" s="15">
        <v>2023</v>
      </c>
      <c r="F4304" s="15">
        <v>11</v>
      </c>
      <c r="G4304" s="15" t="s">
        <v>196</v>
      </c>
      <c r="H4304" s="17">
        <v>135.54599723682699</v>
      </c>
      <c r="I4304" s="17">
        <v>108.992345671406</v>
      </c>
      <c r="J4304" s="17">
        <v>131.107626772385</v>
      </c>
      <c r="K4304" s="17">
        <v>103.97599030621301</v>
      </c>
      <c r="L4304" s="19">
        <v>109.733092514549</v>
      </c>
    </row>
    <row r="4305" spans="1:12" ht="16" x14ac:dyDescent="0.2">
      <c r="A4305" s="22">
        <f t="shared" si="202"/>
        <v>45261</v>
      </c>
      <c r="B4305" s="16" t="s">
        <v>210</v>
      </c>
      <c r="C4305" s="15" t="str">
        <f t="shared" si="203"/>
        <v>BOLÍVAR</v>
      </c>
      <c r="D4305" s="23" t="str">
        <f t="shared" si="201"/>
        <v>BOLIVAR</v>
      </c>
      <c r="E4305" s="16">
        <v>2023</v>
      </c>
      <c r="F4305" s="16">
        <v>12</v>
      </c>
      <c r="G4305" s="16" t="s">
        <v>196</v>
      </c>
      <c r="H4305" s="18">
        <v>147.89685963761201</v>
      </c>
      <c r="I4305" s="18">
        <v>120.267820432105</v>
      </c>
      <c r="J4305" s="18">
        <v>135.556500301325</v>
      </c>
      <c r="K4305" s="18">
        <v>108.44132272493501</v>
      </c>
      <c r="L4305" s="20">
        <v>107.806542243628</v>
      </c>
    </row>
    <row r="4306" spans="1:12" ht="16" x14ac:dyDescent="0.2">
      <c r="A4306" s="22">
        <f t="shared" si="202"/>
        <v>45292</v>
      </c>
      <c r="B4306" s="15" t="s">
        <v>210</v>
      </c>
      <c r="C4306" s="15" t="str">
        <f t="shared" si="203"/>
        <v>BOLÍVAR</v>
      </c>
      <c r="D4306" s="23" t="str">
        <f t="shared" si="201"/>
        <v>BOLIVAR</v>
      </c>
      <c r="E4306" s="15">
        <v>2024</v>
      </c>
      <c r="F4306" s="15">
        <v>1</v>
      </c>
      <c r="G4306" s="15" t="s">
        <v>196</v>
      </c>
      <c r="H4306" s="17">
        <v>142.70106135268401</v>
      </c>
      <c r="I4306" s="17">
        <v>114.58321431763299</v>
      </c>
      <c r="J4306" s="17">
        <v>153.86968434562399</v>
      </c>
      <c r="K4306" s="17">
        <v>124.372313595302</v>
      </c>
      <c r="L4306" s="19">
        <v>109.438758445381</v>
      </c>
    </row>
    <row r="4307" spans="1:12" ht="16" x14ac:dyDescent="0.2">
      <c r="A4307" s="22">
        <f t="shared" si="202"/>
        <v>45323</v>
      </c>
      <c r="B4307" s="16" t="s">
        <v>210</v>
      </c>
      <c r="C4307" s="15" t="str">
        <f t="shared" si="203"/>
        <v>BOLÍVAR</v>
      </c>
      <c r="D4307" s="23" t="str">
        <f t="shared" si="201"/>
        <v>BOLIVAR</v>
      </c>
      <c r="E4307" s="16">
        <v>2024</v>
      </c>
      <c r="F4307" s="16">
        <v>2</v>
      </c>
      <c r="G4307" s="16" t="s">
        <v>196</v>
      </c>
      <c r="H4307" s="18">
        <v>145.33056483959999</v>
      </c>
      <c r="I4307" s="18">
        <v>116.462327729194</v>
      </c>
      <c r="J4307" s="18">
        <v>162.165626421898</v>
      </c>
      <c r="K4307" s="18">
        <v>131.34784285331801</v>
      </c>
      <c r="L4307" s="20">
        <v>103.204227707539</v>
      </c>
    </row>
    <row r="4308" spans="1:12" ht="16" x14ac:dyDescent="0.2">
      <c r="A4308" s="22">
        <f t="shared" si="202"/>
        <v>45352</v>
      </c>
      <c r="B4308" s="15" t="s">
        <v>210</v>
      </c>
      <c r="C4308" s="15" t="str">
        <f t="shared" si="203"/>
        <v>BOLÍVAR</v>
      </c>
      <c r="D4308" s="23" t="str">
        <f t="shared" si="201"/>
        <v>BOLIVAR</v>
      </c>
      <c r="E4308" s="15">
        <v>2024</v>
      </c>
      <c r="F4308" s="15">
        <v>3</v>
      </c>
      <c r="G4308" s="15" t="s">
        <v>196</v>
      </c>
      <c r="H4308" s="17">
        <v>134.36455791714499</v>
      </c>
      <c r="I4308" s="17">
        <v>106.711822238992</v>
      </c>
      <c r="J4308" s="17">
        <v>146.46127953832499</v>
      </c>
      <c r="K4308" s="17">
        <v>116.98553045970201</v>
      </c>
      <c r="L4308" s="19">
        <v>103.98019934443801</v>
      </c>
    </row>
    <row r="4309" spans="1:12" ht="16" x14ac:dyDescent="0.2">
      <c r="A4309" s="22">
        <f t="shared" si="202"/>
        <v>45383</v>
      </c>
      <c r="B4309" s="16" t="s">
        <v>210</v>
      </c>
      <c r="C4309" s="15" t="str">
        <f t="shared" si="203"/>
        <v>BOLÍVAR</v>
      </c>
      <c r="D4309" s="23" t="str">
        <f t="shared" si="201"/>
        <v>BOLIVAR</v>
      </c>
      <c r="E4309" s="16">
        <v>2024</v>
      </c>
      <c r="F4309" s="16">
        <v>4</v>
      </c>
      <c r="G4309" s="16" t="s">
        <v>196</v>
      </c>
      <c r="H4309" s="18">
        <v>138.51306674008899</v>
      </c>
      <c r="I4309" s="18">
        <v>107.476743071071</v>
      </c>
      <c r="J4309" s="18">
        <v>154.496415064806</v>
      </c>
      <c r="K4309" s="18">
        <v>122.02811954899801</v>
      </c>
      <c r="L4309" s="20">
        <v>106.013780185966</v>
      </c>
    </row>
    <row r="4310" spans="1:12" ht="16" x14ac:dyDescent="0.2">
      <c r="A4310" s="22">
        <f t="shared" si="202"/>
        <v>45413</v>
      </c>
      <c r="B4310" s="15" t="s">
        <v>210</v>
      </c>
      <c r="C4310" s="15" t="str">
        <f t="shared" si="203"/>
        <v>BOLÍVAR</v>
      </c>
      <c r="D4310" s="23" t="str">
        <f t="shared" si="201"/>
        <v>BOLIVAR</v>
      </c>
      <c r="E4310" s="15">
        <v>2024</v>
      </c>
      <c r="F4310" s="15">
        <v>5</v>
      </c>
      <c r="G4310" s="15" t="s">
        <v>196</v>
      </c>
      <c r="H4310" s="17">
        <v>131.26149925924699</v>
      </c>
      <c r="I4310" s="17">
        <v>103.83145834195</v>
      </c>
      <c r="J4310" s="17">
        <v>140.95254482833101</v>
      </c>
      <c r="K4310" s="17">
        <v>111.790024633223</v>
      </c>
      <c r="L4310" s="19">
        <v>107.40517760385301</v>
      </c>
    </row>
    <row r="4311" spans="1:12" ht="16" x14ac:dyDescent="0.2">
      <c r="A4311" s="22">
        <f t="shared" si="202"/>
        <v>45444</v>
      </c>
      <c r="B4311" s="16" t="s">
        <v>210</v>
      </c>
      <c r="C4311" s="15" t="str">
        <f t="shared" si="203"/>
        <v>BOLÍVAR</v>
      </c>
      <c r="D4311" s="23" t="str">
        <f t="shared" si="201"/>
        <v>BOLIVAR</v>
      </c>
      <c r="E4311" s="16">
        <v>2024</v>
      </c>
      <c r="F4311" s="16">
        <v>6</v>
      </c>
      <c r="G4311" s="16" t="s">
        <v>196</v>
      </c>
      <c r="H4311" s="18">
        <v>119.032808077905</v>
      </c>
      <c r="I4311" s="18">
        <v>93.624816995190301</v>
      </c>
      <c r="J4311" s="18">
        <v>139.90763294386301</v>
      </c>
      <c r="K4311" s="18">
        <v>111.277528572262</v>
      </c>
      <c r="L4311" s="20">
        <v>105.31808147702201</v>
      </c>
    </row>
    <row r="4312" spans="1:12" ht="16" x14ac:dyDescent="0.2">
      <c r="A4312" s="22">
        <f t="shared" si="202"/>
        <v>45474</v>
      </c>
      <c r="B4312" s="15" t="s">
        <v>210</v>
      </c>
      <c r="C4312" s="15" t="str">
        <f t="shared" si="203"/>
        <v>BOLÍVAR</v>
      </c>
      <c r="D4312" s="23" t="str">
        <f t="shared" si="201"/>
        <v>BOLIVAR</v>
      </c>
      <c r="E4312" s="15">
        <v>2024</v>
      </c>
      <c r="F4312" s="15">
        <v>7</v>
      </c>
      <c r="G4312" s="15" t="s">
        <v>196</v>
      </c>
      <c r="H4312" s="17">
        <v>133.798808971537</v>
      </c>
      <c r="I4312" s="17">
        <v>105.80403448902101</v>
      </c>
      <c r="J4312" s="17">
        <v>142.26495749511901</v>
      </c>
      <c r="K4312" s="17">
        <v>113.864311209178</v>
      </c>
      <c r="L4312" s="19">
        <v>107.244631747943</v>
      </c>
    </row>
    <row r="4313" spans="1:12" ht="16" x14ac:dyDescent="0.2">
      <c r="A4313" s="22">
        <f t="shared" si="202"/>
        <v>45505</v>
      </c>
      <c r="B4313" s="16" t="s">
        <v>210</v>
      </c>
      <c r="C4313" s="15" t="str">
        <f t="shared" si="203"/>
        <v>BOLÍVAR</v>
      </c>
      <c r="D4313" s="23" t="str">
        <f t="shared" si="201"/>
        <v>BOLIVAR</v>
      </c>
      <c r="E4313" s="16">
        <v>2024</v>
      </c>
      <c r="F4313" s="16">
        <v>8</v>
      </c>
      <c r="G4313" s="16" t="s">
        <v>196</v>
      </c>
      <c r="H4313" s="18">
        <v>137.91461260407399</v>
      </c>
      <c r="I4313" s="18">
        <v>108.93474429184801</v>
      </c>
      <c r="J4313" s="18">
        <v>144.006236765236</v>
      </c>
      <c r="K4313" s="18">
        <v>113.981150176271</v>
      </c>
      <c r="L4313" s="20">
        <v>108.47548330991999</v>
      </c>
    </row>
    <row r="4314" spans="1:12" ht="16" x14ac:dyDescent="0.2">
      <c r="A4314" s="22">
        <f t="shared" si="202"/>
        <v>45536</v>
      </c>
      <c r="B4314" s="15" t="s">
        <v>210</v>
      </c>
      <c r="C4314" s="15" t="str">
        <f t="shared" si="203"/>
        <v>BOLÍVAR</v>
      </c>
      <c r="D4314" s="23" t="str">
        <f t="shared" si="201"/>
        <v>BOLIVAR</v>
      </c>
      <c r="E4314" s="15">
        <v>2024</v>
      </c>
      <c r="F4314" s="15">
        <v>9</v>
      </c>
      <c r="G4314" s="15" t="s">
        <v>196</v>
      </c>
      <c r="H4314" s="17">
        <v>143.89325431471099</v>
      </c>
      <c r="I4314" s="17">
        <v>113.72551302023901</v>
      </c>
      <c r="J4314" s="17">
        <v>131.868786704858</v>
      </c>
      <c r="K4314" s="17">
        <v>103.90568302901001</v>
      </c>
      <c r="L4314" s="19">
        <v>109.65281958659401</v>
      </c>
    </row>
    <row r="4315" spans="1:12" ht="16" x14ac:dyDescent="0.2">
      <c r="A4315" s="22">
        <f t="shared" si="202"/>
        <v>45566</v>
      </c>
      <c r="B4315" s="16" t="s">
        <v>210</v>
      </c>
      <c r="C4315" s="15" t="str">
        <f t="shared" si="203"/>
        <v>BOLÍVAR</v>
      </c>
      <c r="D4315" s="23" t="str">
        <f t="shared" si="201"/>
        <v>BOLIVAR</v>
      </c>
      <c r="E4315" s="16">
        <v>2024</v>
      </c>
      <c r="F4315" s="16">
        <v>10</v>
      </c>
      <c r="G4315" s="16" t="s">
        <v>196</v>
      </c>
      <c r="H4315" s="18">
        <v>177.041678174867</v>
      </c>
      <c r="I4315" s="18">
        <v>142.335653320967</v>
      </c>
      <c r="J4315" s="18">
        <v>152.006138423349</v>
      </c>
      <c r="K4315" s="18">
        <v>121.13241127008099</v>
      </c>
      <c r="L4315" s="20">
        <v>111.92721921198699</v>
      </c>
    </row>
    <row r="4316" spans="1:12" ht="16" x14ac:dyDescent="0.2">
      <c r="A4316" s="22">
        <f t="shared" si="202"/>
        <v>45597</v>
      </c>
      <c r="B4316" s="15" t="s">
        <v>210</v>
      </c>
      <c r="C4316" s="15" t="str">
        <f t="shared" si="203"/>
        <v>BOLÍVAR</v>
      </c>
      <c r="D4316" s="23" t="str">
        <f t="shared" si="201"/>
        <v>BOLIVAR</v>
      </c>
      <c r="E4316" s="15">
        <v>2024</v>
      </c>
      <c r="F4316" s="15">
        <v>11</v>
      </c>
      <c r="G4316" s="15" t="s">
        <v>196</v>
      </c>
      <c r="H4316" s="17">
        <v>102.41032112451801</v>
      </c>
      <c r="I4316" s="17">
        <v>79.259656429058097</v>
      </c>
      <c r="J4316" s="17">
        <v>128.47710978891899</v>
      </c>
      <c r="K4316" s="17">
        <v>102.08770303191</v>
      </c>
      <c r="L4316" s="19">
        <v>111.472339286909</v>
      </c>
    </row>
    <row r="4317" spans="1:12" ht="16" x14ac:dyDescent="0.2">
      <c r="A4317" s="22">
        <f t="shared" si="202"/>
        <v>45627</v>
      </c>
      <c r="B4317" s="16" t="s">
        <v>210</v>
      </c>
      <c r="C4317" s="15" t="str">
        <f t="shared" si="203"/>
        <v>BOLÍVAR</v>
      </c>
      <c r="D4317" s="23" t="str">
        <f t="shared" si="201"/>
        <v>BOLIVAR</v>
      </c>
      <c r="E4317" s="16">
        <v>2024</v>
      </c>
      <c r="F4317" s="16">
        <v>12</v>
      </c>
      <c r="G4317" s="16" t="s">
        <v>196</v>
      </c>
      <c r="H4317" s="18">
        <v>148.55624388246699</v>
      </c>
      <c r="I4317" s="18">
        <v>113.25441657260301</v>
      </c>
      <c r="J4317" s="18">
        <v>110.00382103065699</v>
      </c>
      <c r="K4317" s="18">
        <v>81.308665807505193</v>
      </c>
      <c r="L4317" s="20">
        <v>105.47862733293201</v>
      </c>
    </row>
    <row r="4318" spans="1:12" ht="16" x14ac:dyDescent="0.2">
      <c r="A4318" s="22">
        <f t="shared" si="202"/>
        <v>45658</v>
      </c>
      <c r="B4318" s="15" t="s">
        <v>210</v>
      </c>
      <c r="C4318" s="15" t="str">
        <f t="shared" si="203"/>
        <v>BOLÍVAR</v>
      </c>
      <c r="D4318" s="23" t="str">
        <f t="shared" si="201"/>
        <v>BOLIVAR</v>
      </c>
      <c r="E4318" s="15">
        <v>2025</v>
      </c>
      <c r="F4318" s="15">
        <v>1</v>
      </c>
      <c r="G4318" s="15" t="s">
        <v>196</v>
      </c>
      <c r="H4318" s="17">
        <v>164.72635426441499</v>
      </c>
      <c r="I4318" s="17">
        <v>128.935794294001</v>
      </c>
      <c r="J4318" s="17">
        <v>157.94129440841101</v>
      </c>
      <c r="K4318" s="17">
        <v>122.254431414991</v>
      </c>
      <c r="L4318" s="19">
        <v>107.51220817446</v>
      </c>
    </row>
    <row r="4319" spans="1:12" ht="16" x14ac:dyDescent="0.2">
      <c r="A4319" s="22">
        <f t="shared" si="202"/>
        <v>45689</v>
      </c>
      <c r="B4319" s="16" t="s">
        <v>210</v>
      </c>
      <c r="C4319" s="15" t="str">
        <f t="shared" si="203"/>
        <v>BOLÍVAR</v>
      </c>
      <c r="D4319" s="23" t="str">
        <f t="shared" si="201"/>
        <v>BOLIVAR</v>
      </c>
      <c r="E4319" s="16">
        <v>2025</v>
      </c>
      <c r="F4319" s="16">
        <v>2</v>
      </c>
      <c r="G4319" s="16" t="s">
        <v>196</v>
      </c>
      <c r="H4319" s="18">
        <v>154.50563291029701</v>
      </c>
      <c r="I4319" s="18">
        <v>121.304020481808</v>
      </c>
      <c r="J4319" s="18">
        <v>149.49024760582699</v>
      </c>
      <c r="K4319" s="18">
        <v>116.624271318732</v>
      </c>
      <c r="L4319" s="20">
        <v>111.392066358954</v>
      </c>
    </row>
    <row r="4320" spans="1:12" ht="16" x14ac:dyDescent="0.2">
      <c r="A4320" s="22">
        <f t="shared" si="202"/>
        <v>45717</v>
      </c>
      <c r="B4320" s="15" t="s">
        <v>210</v>
      </c>
      <c r="C4320" s="15" t="str">
        <f t="shared" si="203"/>
        <v>BOLÍVAR</v>
      </c>
      <c r="D4320" s="23" t="str">
        <f t="shared" si="201"/>
        <v>BOLIVAR</v>
      </c>
      <c r="E4320" s="15">
        <v>2025</v>
      </c>
      <c r="F4320" s="15">
        <v>3</v>
      </c>
      <c r="G4320" s="15" t="s">
        <v>196</v>
      </c>
      <c r="H4320" s="17">
        <v>156.87971757493699</v>
      </c>
      <c r="I4320" s="17">
        <v>121.84909180191499</v>
      </c>
      <c r="J4320" s="17">
        <v>136.70449451942</v>
      </c>
      <c r="K4320" s="17">
        <v>104.33907268275</v>
      </c>
      <c r="L4320" s="19">
        <v>108.15439159810001</v>
      </c>
    </row>
    <row r="4321" spans="1:12" ht="16" x14ac:dyDescent="0.2">
      <c r="A4321" s="22">
        <f t="shared" si="202"/>
        <v>45748</v>
      </c>
      <c r="B4321" s="16" t="s">
        <v>210</v>
      </c>
      <c r="C4321" s="15" t="str">
        <f t="shared" si="203"/>
        <v>BOLÍVAR</v>
      </c>
      <c r="D4321" s="23" t="str">
        <f t="shared" si="201"/>
        <v>BOLIVAR</v>
      </c>
      <c r="E4321" s="16">
        <v>2025</v>
      </c>
      <c r="F4321" s="16">
        <v>4</v>
      </c>
      <c r="G4321" s="16" t="s">
        <v>196</v>
      </c>
      <c r="H4321" s="18">
        <v>146.305573450342</v>
      </c>
      <c r="I4321" s="18">
        <v>112.838970218767</v>
      </c>
      <c r="J4321" s="18">
        <v>134.11673549780099</v>
      </c>
      <c r="K4321" s="18">
        <v>102.24741900219099</v>
      </c>
      <c r="L4321" s="20">
        <v>108.047361027493</v>
      </c>
    </row>
    <row r="4322" spans="1:12" ht="16" x14ac:dyDescent="0.2">
      <c r="A4322" s="22">
        <f t="shared" si="202"/>
        <v>45778</v>
      </c>
      <c r="B4322" s="15" t="s">
        <v>210</v>
      </c>
      <c r="C4322" s="15" t="str">
        <f t="shared" si="203"/>
        <v>BOLÍVAR</v>
      </c>
      <c r="D4322" s="23" t="str">
        <f t="shared" si="201"/>
        <v>BOLIVAR</v>
      </c>
      <c r="E4322" s="15">
        <v>2025</v>
      </c>
      <c r="F4322" s="15">
        <v>5</v>
      </c>
      <c r="G4322" s="15" t="s">
        <v>196</v>
      </c>
      <c r="H4322" s="17">
        <v>152.12865785109099</v>
      </c>
      <c r="I4322" s="17">
        <v>116.92638337914499</v>
      </c>
      <c r="J4322" s="17">
        <v>141.77709238641199</v>
      </c>
      <c r="K4322" s="17">
        <v>108.07695926884</v>
      </c>
      <c r="L4322" s="19">
        <v>106.013780185966</v>
      </c>
    </row>
    <row r="4323" spans="1:12" ht="16" x14ac:dyDescent="0.2">
      <c r="A4323" s="22">
        <f t="shared" si="202"/>
        <v>45809</v>
      </c>
      <c r="B4323" s="16" t="s">
        <v>210</v>
      </c>
      <c r="C4323" s="15" t="str">
        <f t="shared" si="203"/>
        <v>BOLÍVAR</v>
      </c>
      <c r="D4323" s="23" t="str">
        <f t="shared" si="201"/>
        <v>BOLIVAR</v>
      </c>
      <c r="E4323" s="16">
        <v>2025</v>
      </c>
      <c r="F4323" s="16">
        <v>6</v>
      </c>
      <c r="G4323" s="16" t="s">
        <v>196</v>
      </c>
      <c r="H4323" s="18">
        <v>149.45922904651999</v>
      </c>
      <c r="I4323" s="18">
        <v>115.630451617726</v>
      </c>
      <c r="J4323" s="18">
        <v>139.378624479405</v>
      </c>
      <c r="K4323" s="18">
        <v>107.528836672018</v>
      </c>
      <c r="L4323" s="20">
        <v>105.692688474145</v>
      </c>
    </row>
    <row r="4324" spans="1:12" ht="16" x14ac:dyDescent="0.2">
      <c r="A4324" s="22">
        <f t="shared" si="202"/>
        <v>45839</v>
      </c>
      <c r="B4324" s="15" t="s">
        <v>210</v>
      </c>
      <c r="C4324" s="15" t="str">
        <f t="shared" si="203"/>
        <v>BOLÍVAR</v>
      </c>
      <c r="D4324" s="23" t="str">
        <f t="shared" si="201"/>
        <v>BOLIVAR</v>
      </c>
      <c r="E4324" s="15">
        <v>2025</v>
      </c>
      <c r="F4324" s="15">
        <v>7</v>
      </c>
      <c r="G4324" s="15" t="s">
        <v>196</v>
      </c>
      <c r="H4324" s="17">
        <v>157.14391092967799</v>
      </c>
      <c r="I4324" s="17">
        <v>122.678180096345</v>
      </c>
      <c r="J4324" s="17">
        <v>146.48822706086099</v>
      </c>
      <c r="K4324" s="17">
        <v>113.418885846167</v>
      </c>
      <c r="L4324" s="19">
        <v>106.736236537561</v>
      </c>
    </row>
    <row r="4325" spans="1:12" ht="16" x14ac:dyDescent="0.2">
      <c r="A4325" s="22">
        <f t="shared" si="202"/>
        <v>45870</v>
      </c>
      <c r="B4325" s="16" t="s">
        <v>210</v>
      </c>
      <c r="C4325" s="15" t="str">
        <f t="shared" si="203"/>
        <v>BOLÍVAR</v>
      </c>
      <c r="D4325" s="23" t="str">
        <f t="shared" si="201"/>
        <v>BOLIVAR</v>
      </c>
      <c r="E4325" s="16">
        <v>2025</v>
      </c>
      <c r="F4325" s="16">
        <v>8</v>
      </c>
      <c r="G4325" s="16" t="s">
        <v>196</v>
      </c>
      <c r="H4325" s="18">
        <v>144.34619584103001</v>
      </c>
      <c r="I4325" s="18">
        <v>113.616949884573</v>
      </c>
      <c r="J4325" s="18">
        <v>141.892973513795</v>
      </c>
      <c r="K4325" s="18">
        <v>110.376231461684</v>
      </c>
      <c r="L4325" s="20">
        <v>102.722590139809</v>
      </c>
    </row>
    <row r="4326" spans="1:12" ht="16" x14ac:dyDescent="0.2">
      <c r="A4326" s="22">
        <f t="shared" si="202"/>
        <v>43101</v>
      </c>
      <c r="B4326" s="15" t="s">
        <v>210</v>
      </c>
      <c r="C4326" s="15" t="str">
        <f t="shared" si="203"/>
        <v>BOLÍVAR</v>
      </c>
      <c r="D4326" s="23" t="str">
        <f t="shared" si="201"/>
        <v>BOLIVAR</v>
      </c>
      <c r="E4326" s="15">
        <v>2018</v>
      </c>
      <c r="F4326" s="15">
        <v>1</v>
      </c>
      <c r="G4326" s="15" t="s">
        <v>201</v>
      </c>
      <c r="H4326" s="17">
        <v>89.5331637850568</v>
      </c>
      <c r="I4326" s="17">
        <v>93.331411642114006</v>
      </c>
      <c r="J4326" s="17">
        <v>86.459652105001695</v>
      </c>
      <c r="K4326" s="17">
        <v>90.382650373392494</v>
      </c>
      <c r="L4326" s="19">
        <v>100.1204694868</v>
      </c>
    </row>
    <row r="4327" spans="1:12" ht="16" x14ac:dyDescent="0.2">
      <c r="A4327" s="22">
        <f t="shared" si="202"/>
        <v>43132</v>
      </c>
      <c r="B4327" s="16" t="s">
        <v>210</v>
      </c>
      <c r="C4327" s="15" t="str">
        <f t="shared" si="203"/>
        <v>BOLÍVAR</v>
      </c>
      <c r="D4327" s="23" t="str">
        <f t="shared" si="201"/>
        <v>BOLIVAR</v>
      </c>
      <c r="E4327" s="16">
        <v>2018</v>
      </c>
      <c r="F4327" s="16">
        <v>2</v>
      </c>
      <c r="G4327" s="16" t="s">
        <v>201</v>
      </c>
      <c r="H4327" s="18">
        <v>87.882131147376697</v>
      </c>
      <c r="I4327" s="18">
        <v>90.371149537532901</v>
      </c>
      <c r="J4327" s="18">
        <v>86.801513942476006</v>
      </c>
      <c r="K4327" s="18">
        <v>89.381776946859503</v>
      </c>
      <c r="L4327" s="20">
        <v>100.223729046914</v>
      </c>
    </row>
    <row r="4328" spans="1:12" ht="16" x14ac:dyDescent="0.2">
      <c r="A4328" s="22">
        <f t="shared" si="202"/>
        <v>43160</v>
      </c>
      <c r="B4328" s="15" t="s">
        <v>210</v>
      </c>
      <c r="C4328" s="15" t="str">
        <f t="shared" si="203"/>
        <v>BOLÍVAR</v>
      </c>
      <c r="D4328" s="23" t="str">
        <f t="shared" si="201"/>
        <v>BOLIVAR</v>
      </c>
      <c r="E4328" s="15">
        <v>2018</v>
      </c>
      <c r="F4328" s="15">
        <v>3</v>
      </c>
      <c r="G4328" s="15" t="s">
        <v>201</v>
      </c>
      <c r="H4328" s="17">
        <v>98.915686712006504</v>
      </c>
      <c r="I4328" s="17">
        <v>101.654380154248</v>
      </c>
      <c r="J4328" s="17">
        <v>95.618764796364005</v>
      </c>
      <c r="K4328" s="17">
        <v>98.331802855289894</v>
      </c>
      <c r="L4328" s="19">
        <v>100.161773310846</v>
      </c>
    </row>
    <row r="4329" spans="1:12" ht="16" x14ac:dyDescent="0.2">
      <c r="A4329" s="22">
        <f t="shared" si="202"/>
        <v>43191</v>
      </c>
      <c r="B4329" s="16" t="s">
        <v>210</v>
      </c>
      <c r="C4329" s="15" t="str">
        <f t="shared" si="203"/>
        <v>BOLÍVAR</v>
      </c>
      <c r="D4329" s="23" t="str">
        <f t="shared" si="201"/>
        <v>BOLIVAR</v>
      </c>
      <c r="E4329" s="16">
        <v>2018</v>
      </c>
      <c r="F4329" s="16">
        <v>4</v>
      </c>
      <c r="G4329" s="16" t="s">
        <v>201</v>
      </c>
      <c r="H4329" s="18">
        <v>94.785846996441506</v>
      </c>
      <c r="I4329" s="18">
        <v>96.605344863029103</v>
      </c>
      <c r="J4329" s="18">
        <v>91.011931038620801</v>
      </c>
      <c r="K4329" s="18">
        <v>92.778198607406097</v>
      </c>
      <c r="L4329" s="20">
        <v>99.438956390045803</v>
      </c>
    </row>
    <row r="4330" spans="1:12" ht="16" x14ac:dyDescent="0.2">
      <c r="A4330" s="22">
        <f t="shared" si="202"/>
        <v>43221</v>
      </c>
      <c r="B4330" s="15" t="s">
        <v>210</v>
      </c>
      <c r="C4330" s="15" t="str">
        <f t="shared" si="203"/>
        <v>BOLÍVAR</v>
      </c>
      <c r="D4330" s="23" t="str">
        <f t="shared" si="201"/>
        <v>BOLIVAR</v>
      </c>
      <c r="E4330" s="15">
        <v>2018</v>
      </c>
      <c r="F4330" s="15">
        <v>5</v>
      </c>
      <c r="G4330" s="15" t="s">
        <v>201</v>
      </c>
      <c r="H4330" s="17">
        <v>95.666957085857305</v>
      </c>
      <c r="I4330" s="17">
        <v>96.791395370392493</v>
      </c>
      <c r="J4330" s="17">
        <v>94.207149651341297</v>
      </c>
      <c r="K4330" s="17">
        <v>95.380232070210297</v>
      </c>
      <c r="L4330" s="19">
        <v>99.335696829931507</v>
      </c>
    </row>
    <row r="4331" spans="1:12" ht="16" x14ac:dyDescent="0.2">
      <c r="A4331" s="22">
        <f t="shared" si="202"/>
        <v>43252</v>
      </c>
      <c r="B4331" s="16" t="s">
        <v>210</v>
      </c>
      <c r="C4331" s="15" t="str">
        <f t="shared" si="203"/>
        <v>BOLÍVAR</v>
      </c>
      <c r="D4331" s="23" t="str">
        <f t="shared" si="201"/>
        <v>BOLIVAR</v>
      </c>
      <c r="E4331" s="16">
        <v>2018</v>
      </c>
      <c r="F4331" s="16">
        <v>6</v>
      </c>
      <c r="G4331" s="16" t="s">
        <v>201</v>
      </c>
      <c r="H4331" s="18">
        <v>101.192384408508</v>
      </c>
      <c r="I4331" s="18">
        <v>101.92143526925901</v>
      </c>
      <c r="J4331" s="18">
        <v>102.815636963274</v>
      </c>
      <c r="K4331" s="18">
        <v>103.614327766828</v>
      </c>
      <c r="L4331" s="20">
        <v>99.769386982411405</v>
      </c>
    </row>
    <row r="4332" spans="1:12" ht="16" x14ac:dyDescent="0.2">
      <c r="A4332" s="22">
        <f t="shared" si="202"/>
        <v>43282</v>
      </c>
      <c r="B4332" s="15" t="s">
        <v>210</v>
      </c>
      <c r="C4332" s="15" t="str">
        <f t="shared" si="203"/>
        <v>BOLÍVAR</v>
      </c>
      <c r="D4332" s="23" t="str">
        <f t="shared" si="201"/>
        <v>BOLIVAR</v>
      </c>
      <c r="E4332" s="15">
        <v>2018</v>
      </c>
      <c r="F4332" s="15">
        <v>7</v>
      </c>
      <c r="G4332" s="15" t="s">
        <v>201</v>
      </c>
      <c r="H4332" s="17">
        <v>99.860979486873802</v>
      </c>
      <c r="I4332" s="17">
        <v>101.336106977122</v>
      </c>
      <c r="J4332" s="17">
        <v>102.186553897672</v>
      </c>
      <c r="K4332" s="17">
        <v>103.818688868341</v>
      </c>
      <c r="L4332" s="19">
        <v>101.318280384126</v>
      </c>
    </row>
    <row r="4333" spans="1:12" ht="16" x14ac:dyDescent="0.2">
      <c r="A4333" s="22">
        <f t="shared" si="202"/>
        <v>43313</v>
      </c>
      <c r="B4333" s="16" t="s">
        <v>210</v>
      </c>
      <c r="C4333" s="15" t="str">
        <f t="shared" si="203"/>
        <v>BOLÍVAR</v>
      </c>
      <c r="D4333" s="23" t="str">
        <f t="shared" si="201"/>
        <v>BOLIVAR</v>
      </c>
      <c r="E4333" s="16">
        <v>2018</v>
      </c>
      <c r="F4333" s="16">
        <v>8</v>
      </c>
      <c r="G4333" s="16" t="s">
        <v>201</v>
      </c>
      <c r="H4333" s="18">
        <v>113.82131946265601</v>
      </c>
      <c r="I4333" s="18">
        <v>113.548914563891</v>
      </c>
      <c r="J4333" s="18">
        <v>106.212420619529</v>
      </c>
      <c r="K4333" s="18">
        <v>106.01245350318401</v>
      </c>
      <c r="L4333" s="20">
        <v>99.996558014662895</v>
      </c>
    </row>
    <row r="4334" spans="1:12" ht="16" x14ac:dyDescent="0.2">
      <c r="A4334" s="22">
        <f t="shared" si="202"/>
        <v>43344</v>
      </c>
      <c r="B4334" s="15" t="s">
        <v>210</v>
      </c>
      <c r="C4334" s="15" t="str">
        <f t="shared" si="203"/>
        <v>BOLÍVAR</v>
      </c>
      <c r="D4334" s="23" t="str">
        <f t="shared" si="201"/>
        <v>BOLIVAR</v>
      </c>
      <c r="E4334" s="15">
        <v>2018</v>
      </c>
      <c r="F4334" s="15">
        <v>9</v>
      </c>
      <c r="G4334" s="15" t="s">
        <v>201</v>
      </c>
      <c r="H4334" s="17">
        <v>109.723556823119</v>
      </c>
      <c r="I4334" s="17">
        <v>107.268898165354</v>
      </c>
      <c r="J4334" s="17">
        <v>108.729308259079</v>
      </c>
      <c r="K4334" s="17">
        <v>106.373470084197</v>
      </c>
      <c r="L4334" s="19">
        <v>99.170481533748699</v>
      </c>
    </row>
    <row r="4335" spans="1:12" ht="16" x14ac:dyDescent="0.2">
      <c r="A4335" s="22">
        <f t="shared" si="202"/>
        <v>43374</v>
      </c>
      <c r="B4335" s="16" t="s">
        <v>210</v>
      </c>
      <c r="C4335" s="15" t="str">
        <f t="shared" si="203"/>
        <v>BOLÍVAR</v>
      </c>
      <c r="D4335" s="23" t="str">
        <f t="shared" ref="D4335:D4398" si="204">SUBSTITUTE(SUBSTITUTE(SUBSTITUTE(SUBSTITUTE(SUBSTITUTE(SUBSTITUTE(SUBSTITUTE(SUBSTITUTE(SUBSTITUTE(SUBSTITUTE(C4335,"á","a"),"é","e"),"í","i"),"ó","o"),"ú","u"),"Á","A"),"É","E"),"Í","I"),"Ó","O"),"Ú","U")</f>
        <v>BOLIVAR</v>
      </c>
      <c r="E4335" s="16">
        <v>2018</v>
      </c>
      <c r="F4335" s="16">
        <v>10</v>
      </c>
      <c r="G4335" s="16" t="s">
        <v>201</v>
      </c>
      <c r="H4335" s="18">
        <v>105.927057741802</v>
      </c>
      <c r="I4335" s="18">
        <v>102.917601333318</v>
      </c>
      <c r="J4335" s="18">
        <v>110.90083206647</v>
      </c>
      <c r="K4335" s="18">
        <v>107.74075062361101</v>
      </c>
      <c r="L4335" s="20">
        <v>101.380236120194</v>
      </c>
    </row>
    <row r="4336" spans="1:12" ht="16" x14ac:dyDescent="0.2">
      <c r="A4336" s="22">
        <f t="shared" si="202"/>
        <v>43405</v>
      </c>
      <c r="B4336" s="15" t="s">
        <v>210</v>
      </c>
      <c r="C4336" s="15" t="str">
        <f t="shared" si="203"/>
        <v>BOLÍVAR</v>
      </c>
      <c r="D4336" s="23" t="str">
        <f t="shared" si="204"/>
        <v>BOLIVAR</v>
      </c>
      <c r="E4336" s="15">
        <v>2018</v>
      </c>
      <c r="F4336" s="15">
        <v>11</v>
      </c>
      <c r="G4336" s="15" t="s">
        <v>201</v>
      </c>
      <c r="H4336" s="17">
        <v>103.73476772858599</v>
      </c>
      <c r="I4336" s="17">
        <v>98.956412753155107</v>
      </c>
      <c r="J4336" s="17">
        <v>104.492148370381</v>
      </c>
      <c r="K4336" s="17">
        <v>99.667588484515207</v>
      </c>
      <c r="L4336" s="19">
        <v>99.377000653977206</v>
      </c>
    </row>
    <row r="4337" spans="1:12" ht="16" x14ac:dyDescent="0.2">
      <c r="A4337" s="22">
        <f t="shared" si="202"/>
        <v>43435</v>
      </c>
      <c r="B4337" s="16" t="s">
        <v>210</v>
      </c>
      <c r="C4337" s="15" t="str">
        <f t="shared" si="203"/>
        <v>BOLÍVAR</v>
      </c>
      <c r="D4337" s="23" t="str">
        <f t="shared" si="204"/>
        <v>BOLIVAR</v>
      </c>
      <c r="E4337" s="16">
        <v>2018</v>
      </c>
      <c r="F4337" s="16">
        <v>12</v>
      </c>
      <c r="G4337" s="16" t="s">
        <v>201</v>
      </c>
      <c r="H4337" s="18">
        <v>98.956148621715698</v>
      </c>
      <c r="I4337" s="18">
        <v>95.2969493705844</v>
      </c>
      <c r="J4337" s="18">
        <v>110.564088289792</v>
      </c>
      <c r="K4337" s="18">
        <v>106.51805981616501</v>
      </c>
      <c r="L4337" s="20">
        <v>99.707431246342907</v>
      </c>
    </row>
    <row r="4338" spans="1:12" ht="16" x14ac:dyDescent="0.2">
      <c r="A4338" s="22">
        <f t="shared" si="202"/>
        <v>43466</v>
      </c>
      <c r="B4338" s="15" t="s">
        <v>210</v>
      </c>
      <c r="C4338" s="15" t="str">
        <f t="shared" si="203"/>
        <v>BOLÍVAR</v>
      </c>
      <c r="D4338" s="23" t="str">
        <f t="shared" si="204"/>
        <v>BOLIVAR</v>
      </c>
      <c r="E4338" s="15">
        <v>2019</v>
      </c>
      <c r="F4338" s="15">
        <v>1</v>
      </c>
      <c r="G4338" s="15" t="s">
        <v>201</v>
      </c>
      <c r="H4338" s="17">
        <v>101.03318076151101</v>
      </c>
      <c r="I4338" s="17">
        <v>97.940907938116098</v>
      </c>
      <c r="J4338" s="17">
        <v>90.462572182162901</v>
      </c>
      <c r="K4338" s="17">
        <v>87.764522197002705</v>
      </c>
      <c r="L4338" s="19">
        <v>98.303101228788805</v>
      </c>
    </row>
    <row r="4339" spans="1:12" ht="16" x14ac:dyDescent="0.2">
      <c r="A4339" s="22">
        <f t="shared" si="202"/>
        <v>43497</v>
      </c>
      <c r="B4339" s="16" t="s">
        <v>210</v>
      </c>
      <c r="C4339" s="15" t="str">
        <f t="shared" si="203"/>
        <v>BOLÍVAR</v>
      </c>
      <c r="D4339" s="23" t="str">
        <f t="shared" si="204"/>
        <v>BOLIVAR</v>
      </c>
      <c r="E4339" s="16">
        <v>2019</v>
      </c>
      <c r="F4339" s="16">
        <v>2</v>
      </c>
      <c r="G4339" s="16" t="s">
        <v>201</v>
      </c>
      <c r="H4339" s="18">
        <v>95.013013486717995</v>
      </c>
      <c r="I4339" s="18">
        <v>92.169319265143002</v>
      </c>
      <c r="J4339" s="18">
        <v>95.159917005273797</v>
      </c>
      <c r="K4339" s="18">
        <v>92.303802662859596</v>
      </c>
      <c r="L4339" s="20">
        <v>99.645475510274295</v>
      </c>
    </row>
    <row r="4340" spans="1:12" ht="16" x14ac:dyDescent="0.2">
      <c r="A4340" s="22">
        <f t="shared" si="202"/>
        <v>43525</v>
      </c>
      <c r="B4340" s="15" t="s">
        <v>210</v>
      </c>
      <c r="C4340" s="15" t="str">
        <f t="shared" si="203"/>
        <v>BOLÍVAR</v>
      </c>
      <c r="D4340" s="23" t="str">
        <f t="shared" si="204"/>
        <v>BOLIVAR</v>
      </c>
      <c r="E4340" s="15">
        <v>2019</v>
      </c>
      <c r="F4340" s="15">
        <v>3</v>
      </c>
      <c r="G4340" s="15" t="s">
        <v>201</v>
      </c>
      <c r="H4340" s="17">
        <v>92.075533897503902</v>
      </c>
      <c r="I4340" s="17">
        <v>88.498222378847302</v>
      </c>
      <c r="J4340" s="17">
        <v>96.280967358136905</v>
      </c>
      <c r="K4340" s="17">
        <v>92.490641893159705</v>
      </c>
      <c r="L4340" s="19">
        <v>99.666127422297194</v>
      </c>
    </row>
    <row r="4341" spans="1:12" ht="16" x14ac:dyDescent="0.2">
      <c r="A4341" s="22">
        <f t="shared" si="202"/>
        <v>43556</v>
      </c>
      <c r="B4341" s="16" t="s">
        <v>210</v>
      </c>
      <c r="C4341" s="15" t="str">
        <f t="shared" si="203"/>
        <v>BOLÍVAR</v>
      </c>
      <c r="D4341" s="23" t="str">
        <f t="shared" si="204"/>
        <v>BOLIVAR</v>
      </c>
      <c r="E4341" s="16">
        <v>2019</v>
      </c>
      <c r="F4341" s="16">
        <v>4</v>
      </c>
      <c r="G4341" s="16" t="s">
        <v>201</v>
      </c>
      <c r="H4341" s="18">
        <v>91.672149192869298</v>
      </c>
      <c r="I4341" s="18">
        <v>87.798201067842001</v>
      </c>
      <c r="J4341" s="18">
        <v>93.857666325069502</v>
      </c>
      <c r="K4341" s="18">
        <v>89.881422400480105</v>
      </c>
      <c r="L4341" s="20">
        <v>99.500912126114301</v>
      </c>
    </row>
    <row r="4342" spans="1:12" ht="16" x14ac:dyDescent="0.2">
      <c r="A4342" s="22">
        <f t="shared" si="202"/>
        <v>43586</v>
      </c>
      <c r="B4342" s="15" t="s">
        <v>210</v>
      </c>
      <c r="C4342" s="15" t="str">
        <f t="shared" si="203"/>
        <v>BOLÍVAR</v>
      </c>
      <c r="D4342" s="23" t="str">
        <f t="shared" si="204"/>
        <v>BOLIVAR</v>
      </c>
      <c r="E4342" s="15">
        <v>2019</v>
      </c>
      <c r="F4342" s="15">
        <v>5</v>
      </c>
      <c r="G4342" s="15" t="s">
        <v>201</v>
      </c>
      <c r="H4342" s="17">
        <v>100.173966625454</v>
      </c>
      <c r="I4342" s="17">
        <v>94.9032813111737</v>
      </c>
      <c r="J4342" s="17">
        <v>104.26638987819101</v>
      </c>
      <c r="K4342" s="17">
        <v>98.787730255200998</v>
      </c>
      <c r="L4342" s="19">
        <v>98.840050941382998</v>
      </c>
    </row>
    <row r="4343" spans="1:12" ht="16" x14ac:dyDescent="0.2">
      <c r="A4343" s="22">
        <f t="shared" si="202"/>
        <v>43617</v>
      </c>
      <c r="B4343" s="16" t="s">
        <v>210</v>
      </c>
      <c r="C4343" s="15" t="str">
        <f t="shared" si="203"/>
        <v>BOLÍVAR</v>
      </c>
      <c r="D4343" s="23" t="str">
        <f t="shared" si="204"/>
        <v>BOLIVAR</v>
      </c>
      <c r="E4343" s="16">
        <v>2019</v>
      </c>
      <c r="F4343" s="16">
        <v>6</v>
      </c>
      <c r="G4343" s="16" t="s">
        <v>201</v>
      </c>
      <c r="H4343" s="18">
        <v>111.211803532243</v>
      </c>
      <c r="I4343" s="18">
        <v>105.66538601761</v>
      </c>
      <c r="J4343" s="18">
        <v>109.700281887388</v>
      </c>
      <c r="K4343" s="18">
        <v>104.271803786159</v>
      </c>
      <c r="L4343" s="20">
        <v>98.674835645200105</v>
      </c>
    </row>
    <row r="4344" spans="1:12" ht="16" x14ac:dyDescent="0.2">
      <c r="A4344" s="22">
        <f t="shared" si="202"/>
        <v>43647</v>
      </c>
      <c r="B4344" s="15" t="s">
        <v>210</v>
      </c>
      <c r="C4344" s="15" t="str">
        <f t="shared" si="203"/>
        <v>BOLÍVAR</v>
      </c>
      <c r="D4344" s="23" t="str">
        <f t="shared" si="204"/>
        <v>BOLIVAR</v>
      </c>
      <c r="E4344" s="15">
        <v>2019</v>
      </c>
      <c r="F4344" s="15">
        <v>7</v>
      </c>
      <c r="G4344" s="15" t="s">
        <v>201</v>
      </c>
      <c r="H4344" s="17">
        <v>99.512420598546996</v>
      </c>
      <c r="I4344" s="17">
        <v>95.306645725507394</v>
      </c>
      <c r="J4344" s="17">
        <v>98.909300053681093</v>
      </c>
      <c r="K4344" s="17">
        <v>94.815897087916895</v>
      </c>
      <c r="L4344" s="19">
        <v>99.562867862182898</v>
      </c>
    </row>
    <row r="4345" spans="1:12" ht="16" x14ac:dyDescent="0.2">
      <c r="A4345" s="22">
        <f t="shared" si="202"/>
        <v>43678</v>
      </c>
      <c r="B4345" s="16" t="s">
        <v>210</v>
      </c>
      <c r="C4345" s="15" t="str">
        <f t="shared" si="203"/>
        <v>BOLÍVAR</v>
      </c>
      <c r="D4345" s="23" t="str">
        <f t="shared" si="204"/>
        <v>BOLIVAR</v>
      </c>
      <c r="E4345" s="16">
        <v>2019</v>
      </c>
      <c r="F4345" s="16">
        <v>8</v>
      </c>
      <c r="G4345" s="16" t="s">
        <v>201</v>
      </c>
      <c r="H4345" s="18">
        <v>118.345230876419</v>
      </c>
      <c r="I4345" s="18">
        <v>111.113995574509</v>
      </c>
      <c r="J4345" s="18">
        <v>113.371777131415</v>
      </c>
      <c r="K4345" s="18">
        <v>106.41561783604099</v>
      </c>
      <c r="L4345" s="20">
        <v>100.40959625511999</v>
      </c>
    </row>
    <row r="4346" spans="1:12" ht="16" x14ac:dyDescent="0.2">
      <c r="A4346" s="22">
        <f t="shared" si="202"/>
        <v>43709</v>
      </c>
      <c r="B4346" s="15" t="s">
        <v>210</v>
      </c>
      <c r="C4346" s="15" t="str">
        <f t="shared" si="203"/>
        <v>BOLÍVAR</v>
      </c>
      <c r="D4346" s="23" t="str">
        <f t="shared" si="204"/>
        <v>BOLIVAR</v>
      </c>
      <c r="E4346" s="15">
        <v>2019</v>
      </c>
      <c r="F4346" s="15">
        <v>9</v>
      </c>
      <c r="G4346" s="15" t="s">
        <v>201</v>
      </c>
      <c r="H4346" s="17">
        <v>111.27777052681</v>
      </c>
      <c r="I4346" s="17">
        <v>104.495411678775</v>
      </c>
      <c r="J4346" s="17">
        <v>117.956461848533</v>
      </c>
      <c r="K4346" s="17">
        <v>110.919408790055</v>
      </c>
      <c r="L4346" s="19">
        <v>100.368292431074</v>
      </c>
    </row>
    <row r="4347" spans="1:12" ht="16" x14ac:dyDescent="0.2">
      <c r="A4347" s="22">
        <f t="shared" si="202"/>
        <v>43739</v>
      </c>
      <c r="B4347" s="16" t="s">
        <v>210</v>
      </c>
      <c r="C4347" s="15" t="str">
        <f t="shared" si="203"/>
        <v>BOLÍVAR</v>
      </c>
      <c r="D4347" s="23" t="str">
        <f t="shared" si="204"/>
        <v>BOLIVAR</v>
      </c>
      <c r="E4347" s="16">
        <v>2019</v>
      </c>
      <c r="F4347" s="16">
        <v>10</v>
      </c>
      <c r="G4347" s="16" t="s">
        <v>201</v>
      </c>
      <c r="H4347" s="18">
        <v>109.142167877849</v>
      </c>
      <c r="I4347" s="18">
        <v>102.114362415405</v>
      </c>
      <c r="J4347" s="18">
        <v>106.880691680434</v>
      </c>
      <c r="K4347" s="18">
        <v>100.099440952137</v>
      </c>
      <c r="L4347" s="20">
        <v>100.1204694868</v>
      </c>
    </row>
    <row r="4348" spans="1:12" ht="16" x14ac:dyDescent="0.2">
      <c r="A4348" s="22">
        <f t="shared" si="202"/>
        <v>43770</v>
      </c>
      <c r="B4348" s="15" t="s">
        <v>210</v>
      </c>
      <c r="C4348" s="15" t="str">
        <f t="shared" si="203"/>
        <v>BOLÍVAR</v>
      </c>
      <c r="D4348" s="23" t="str">
        <f t="shared" si="204"/>
        <v>BOLIVAR</v>
      </c>
      <c r="E4348" s="15">
        <v>2019</v>
      </c>
      <c r="F4348" s="15">
        <v>11</v>
      </c>
      <c r="G4348" s="15" t="s">
        <v>201</v>
      </c>
      <c r="H4348" s="17">
        <v>102.60100279857799</v>
      </c>
      <c r="I4348" s="17">
        <v>98.164647651188204</v>
      </c>
      <c r="J4348" s="17">
        <v>102.972724584142</v>
      </c>
      <c r="K4348" s="17">
        <v>98.592443853420804</v>
      </c>
      <c r="L4348" s="19">
        <v>99.913950366571399</v>
      </c>
    </row>
    <row r="4349" spans="1:12" ht="16" x14ac:dyDescent="0.2">
      <c r="A4349" s="22">
        <f t="shared" si="202"/>
        <v>43800</v>
      </c>
      <c r="B4349" s="16" t="s">
        <v>210</v>
      </c>
      <c r="C4349" s="15" t="str">
        <f t="shared" si="203"/>
        <v>BOLÍVAR</v>
      </c>
      <c r="D4349" s="23" t="str">
        <f t="shared" si="204"/>
        <v>BOLIVAR</v>
      </c>
      <c r="E4349" s="16">
        <v>2019</v>
      </c>
      <c r="F4349" s="16">
        <v>12</v>
      </c>
      <c r="G4349" s="16" t="s">
        <v>201</v>
      </c>
      <c r="H4349" s="18">
        <v>109.396631647226</v>
      </c>
      <c r="I4349" s="18">
        <v>105.149708087484</v>
      </c>
      <c r="J4349" s="18">
        <v>114.246566905297</v>
      </c>
      <c r="K4349" s="18">
        <v>109.759731166066</v>
      </c>
      <c r="L4349" s="20">
        <v>99.769386982411405</v>
      </c>
    </row>
    <row r="4350" spans="1:12" ht="16" x14ac:dyDescent="0.2">
      <c r="A4350" s="22">
        <f t="shared" si="202"/>
        <v>43831</v>
      </c>
      <c r="B4350" s="15" t="s">
        <v>210</v>
      </c>
      <c r="C4350" s="15" t="str">
        <f t="shared" si="203"/>
        <v>BOLÍVAR</v>
      </c>
      <c r="D4350" s="23" t="str">
        <f t="shared" si="204"/>
        <v>BOLIVAR</v>
      </c>
      <c r="E4350" s="15">
        <v>2020</v>
      </c>
      <c r="F4350" s="15">
        <v>1</v>
      </c>
      <c r="G4350" s="15" t="s">
        <v>201</v>
      </c>
      <c r="H4350" s="17">
        <v>99.037031302907806</v>
      </c>
      <c r="I4350" s="17">
        <v>96.130103954217404</v>
      </c>
      <c r="J4350" s="17">
        <v>96.095923808597107</v>
      </c>
      <c r="K4350" s="17">
        <v>93.439795754408394</v>
      </c>
      <c r="L4350" s="19">
        <v>99.459608302068602</v>
      </c>
    </row>
    <row r="4351" spans="1:12" ht="16" x14ac:dyDescent="0.2">
      <c r="A4351" s="22">
        <f t="shared" si="202"/>
        <v>43862</v>
      </c>
      <c r="B4351" s="16" t="s">
        <v>210</v>
      </c>
      <c r="C4351" s="15" t="str">
        <f t="shared" si="203"/>
        <v>BOLÍVAR</v>
      </c>
      <c r="D4351" s="23" t="str">
        <f t="shared" si="204"/>
        <v>BOLIVAR</v>
      </c>
      <c r="E4351" s="16">
        <v>2020</v>
      </c>
      <c r="F4351" s="16">
        <v>2</v>
      </c>
      <c r="G4351" s="16" t="s">
        <v>201</v>
      </c>
      <c r="H4351" s="18">
        <v>95.638853002131199</v>
      </c>
      <c r="I4351" s="18">
        <v>91.567266797151007</v>
      </c>
      <c r="J4351" s="18">
        <v>95.869383786425104</v>
      </c>
      <c r="K4351" s="18">
        <v>91.965247627980801</v>
      </c>
      <c r="L4351" s="20">
        <v>99.542215950160099</v>
      </c>
    </row>
    <row r="4352" spans="1:12" ht="16" x14ac:dyDescent="0.2">
      <c r="A4352" s="22">
        <f t="shared" si="202"/>
        <v>43891</v>
      </c>
      <c r="B4352" s="15" t="s">
        <v>210</v>
      </c>
      <c r="C4352" s="15" t="str">
        <f t="shared" si="203"/>
        <v>BOLÍVAR</v>
      </c>
      <c r="D4352" s="23" t="str">
        <f t="shared" si="204"/>
        <v>BOLIVAR</v>
      </c>
      <c r="E4352" s="15">
        <v>2020</v>
      </c>
      <c r="F4352" s="15">
        <v>3</v>
      </c>
      <c r="G4352" s="15" t="s">
        <v>201</v>
      </c>
      <c r="H4352" s="17">
        <v>118.70693068938</v>
      </c>
      <c r="I4352" s="17">
        <v>108.988610638032</v>
      </c>
      <c r="J4352" s="17">
        <v>115.57004321217499</v>
      </c>
      <c r="K4352" s="17">
        <v>106.311115924639</v>
      </c>
      <c r="L4352" s="19">
        <v>99.810690806457202</v>
      </c>
    </row>
    <row r="4353" spans="1:12" ht="16" x14ac:dyDescent="0.2">
      <c r="A4353" s="22">
        <f t="shared" si="202"/>
        <v>43922</v>
      </c>
      <c r="B4353" s="16" t="s">
        <v>210</v>
      </c>
      <c r="C4353" s="15" t="str">
        <f t="shared" si="203"/>
        <v>BOLÍVAR</v>
      </c>
      <c r="D4353" s="23" t="str">
        <f t="shared" si="204"/>
        <v>BOLIVAR</v>
      </c>
      <c r="E4353" s="16">
        <v>2020</v>
      </c>
      <c r="F4353" s="16">
        <v>4</v>
      </c>
      <c r="G4353" s="16" t="s">
        <v>201</v>
      </c>
      <c r="H4353" s="18">
        <v>100.89906703222999</v>
      </c>
      <c r="I4353" s="18">
        <v>90.497968699215903</v>
      </c>
      <c r="J4353" s="18">
        <v>85.298747081394097</v>
      </c>
      <c r="K4353" s="18">
        <v>76.655794476095906</v>
      </c>
      <c r="L4353" s="20">
        <v>95.019447217154806</v>
      </c>
    </row>
    <row r="4354" spans="1:12" ht="16" x14ac:dyDescent="0.2">
      <c r="A4354" s="22">
        <f t="shared" ref="A4354:A4417" si="205">DATE(E4354,F4354,1)</f>
        <v>43952</v>
      </c>
      <c r="B4354" s="15" t="s">
        <v>210</v>
      </c>
      <c r="C4354" s="15" t="str">
        <f t="shared" si="203"/>
        <v>BOLÍVAR</v>
      </c>
      <c r="D4354" s="23" t="str">
        <f t="shared" si="204"/>
        <v>BOLIVAR</v>
      </c>
      <c r="E4354" s="15">
        <v>2020</v>
      </c>
      <c r="F4354" s="15">
        <v>5</v>
      </c>
      <c r="G4354" s="15" t="s">
        <v>201</v>
      </c>
      <c r="H4354" s="17">
        <v>80.906709067686606</v>
      </c>
      <c r="I4354" s="17">
        <v>74.037700938354007</v>
      </c>
      <c r="J4354" s="17">
        <v>83.086241588743704</v>
      </c>
      <c r="K4354" s="17">
        <v>76.104968924811701</v>
      </c>
      <c r="L4354" s="19">
        <v>96.423777234708993</v>
      </c>
    </row>
    <row r="4355" spans="1:12" ht="16" x14ac:dyDescent="0.2">
      <c r="A4355" s="22">
        <f t="shared" si="205"/>
        <v>43983</v>
      </c>
      <c r="B4355" s="16" t="s">
        <v>210</v>
      </c>
      <c r="C4355" s="15" t="str">
        <f t="shared" ref="C4355:C4418" si="206">UPPER(B4355)</f>
        <v>BOLÍVAR</v>
      </c>
      <c r="D4355" s="23" t="str">
        <f t="shared" si="204"/>
        <v>BOLIVAR</v>
      </c>
      <c r="E4355" s="16">
        <v>2020</v>
      </c>
      <c r="F4355" s="16">
        <v>6</v>
      </c>
      <c r="G4355" s="16" t="s">
        <v>201</v>
      </c>
      <c r="H4355" s="18">
        <v>88.076633341335906</v>
      </c>
      <c r="I4355" s="18">
        <v>81.014641312039103</v>
      </c>
      <c r="J4355" s="18">
        <v>100.687961262939</v>
      </c>
      <c r="K4355" s="18">
        <v>92.707503893616206</v>
      </c>
      <c r="L4355" s="20">
        <v>97.807455340240196</v>
      </c>
    </row>
    <row r="4356" spans="1:12" ht="16" x14ac:dyDescent="0.2">
      <c r="A4356" s="22">
        <f t="shared" si="205"/>
        <v>44013</v>
      </c>
      <c r="B4356" s="15" t="s">
        <v>210</v>
      </c>
      <c r="C4356" s="15" t="str">
        <f t="shared" si="206"/>
        <v>BOLÍVAR</v>
      </c>
      <c r="D4356" s="23" t="str">
        <f t="shared" si="204"/>
        <v>BOLIVAR</v>
      </c>
      <c r="E4356" s="15">
        <v>2020</v>
      </c>
      <c r="F4356" s="15">
        <v>7</v>
      </c>
      <c r="G4356" s="15" t="s">
        <v>201</v>
      </c>
      <c r="H4356" s="17">
        <v>101.989603089884</v>
      </c>
      <c r="I4356" s="17">
        <v>92.674794088586793</v>
      </c>
      <c r="J4356" s="17">
        <v>104.289787364329</v>
      </c>
      <c r="K4356" s="17">
        <v>94.982843137552294</v>
      </c>
      <c r="L4356" s="19">
        <v>100.141121398823</v>
      </c>
    </row>
    <row r="4357" spans="1:12" ht="16" x14ac:dyDescent="0.2">
      <c r="A4357" s="22">
        <f t="shared" si="205"/>
        <v>44044</v>
      </c>
      <c r="B4357" s="16" t="s">
        <v>210</v>
      </c>
      <c r="C4357" s="15" t="str">
        <f t="shared" si="206"/>
        <v>BOLÍVAR</v>
      </c>
      <c r="D4357" s="23" t="str">
        <f t="shared" si="204"/>
        <v>BOLIVAR</v>
      </c>
      <c r="E4357" s="16">
        <v>2020</v>
      </c>
      <c r="F4357" s="16">
        <v>8</v>
      </c>
      <c r="G4357" s="16" t="s">
        <v>201</v>
      </c>
      <c r="H4357" s="18">
        <v>114.073691862598</v>
      </c>
      <c r="I4357" s="18">
        <v>99.736876279941598</v>
      </c>
      <c r="J4357" s="18">
        <v>117.021298706209</v>
      </c>
      <c r="K4357" s="18">
        <v>102.474285996616</v>
      </c>
      <c r="L4357" s="20">
        <v>100.657419199394</v>
      </c>
    </row>
    <row r="4358" spans="1:12" ht="16" x14ac:dyDescent="0.2">
      <c r="A4358" s="22">
        <f t="shared" si="205"/>
        <v>44075</v>
      </c>
      <c r="B4358" s="15" t="s">
        <v>210</v>
      </c>
      <c r="C4358" s="15" t="str">
        <f t="shared" si="206"/>
        <v>BOLÍVAR</v>
      </c>
      <c r="D4358" s="23" t="str">
        <f t="shared" si="204"/>
        <v>BOLIVAR</v>
      </c>
      <c r="E4358" s="15">
        <v>2020</v>
      </c>
      <c r="F4358" s="15">
        <v>9</v>
      </c>
      <c r="G4358" s="15" t="s">
        <v>201</v>
      </c>
      <c r="H4358" s="17">
        <v>117.170337021433</v>
      </c>
      <c r="I4358" s="17">
        <v>101.85855848153101</v>
      </c>
      <c r="J4358" s="17">
        <v>123.19301793741499</v>
      </c>
      <c r="K4358" s="17">
        <v>106.841824735736</v>
      </c>
      <c r="L4358" s="19">
        <v>100.43024816714301</v>
      </c>
    </row>
    <row r="4359" spans="1:12" ht="16" x14ac:dyDescent="0.2">
      <c r="A4359" s="22">
        <f t="shared" si="205"/>
        <v>44105</v>
      </c>
      <c r="B4359" s="16" t="s">
        <v>210</v>
      </c>
      <c r="C4359" s="15" t="str">
        <f t="shared" si="206"/>
        <v>BOLÍVAR</v>
      </c>
      <c r="D4359" s="23" t="str">
        <f t="shared" si="204"/>
        <v>BOLIVAR</v>
      </c>
      <c r="E4359" s="16">
        <v>2020</v>
      </c>
      <c r="F4359" s="16">
        <v>10</v>
      </c>
      <c r="G4359" s="16" t="s">
        <v>201</v>
      </c>
      <c r="H4359" s="18">
        <v>133.09677334773301</v>
      </c>
      <c r="I4359" s="18">
        <v>111.064469804485</v>
      </c>
      <c r="J4359" s="18">
        <v>131.83580229533601</v>
      </c>
      <c r="K4359" s="18">
        <v>110.02446860797799</v>
      </c>
      <c r="L4359" s="20">
        <v>100.678071111417</v>
      </c>
    </row>
    <row r="4360" spans="1:12" ht="16" x14ac:dyDescent="0.2">
      <c r="A4360" s="22">
        <f t="shared" si="205"/>
        <v>44136</v>
      </c>
      <c r="B4360" s="15" t="s">
        <v>210</v>
      </c>
      <c r="C4360" s="15" t="str">
        <f t="shared" si="206"/>
        <v>BOLÍVAR</v>
      </c>
      <c r="D4360" s="23" t="str">
        <f t="shared" si="204"/>
        <v>BOLIVAR</v>
      </c>
      <c r="E4360" s="15">
        <v>2020</v>
      </c>
      <c r="F4360" s="15">
        <v>11</v>
      </c>
      <c r="G4360" s="15" t="s">
        <v>201</v>
      </c>
      <c r="H4360" s="17">
        <v>117.231730178468</v>
      </c>
      <c r="I4360" s="17">
        <v>96.075078681971704</v>
      </c>
      <c r="J4360" s="17">
        <v>121.75890448684</v>
      </c>
      <c r="K4360" s="17">
        <v>99.512620352477299</v>
      </c>
      <c r="L4360" s="19">
        <v>99.748735070388605</v>
      </c>
    </row>
    <row r="4361" spans="1:12" ht="16" x14ac:dyDescent="0.2">
      <c r="A4361" s="22">
        <f t="shared" si="205"/>
        <v>44166</v>
      </c>
      <c r="B4361" s="16" t="s">
        <v>210</v>
      </c>
      <c r="C4361" s="15" t="str">
        <f t="shared" si="206"/>
        <v>BOLÍVAR</v>
      </c>
      <c r="D4361" s="23" t="str">
        <f t="shared" si="204"/>
        <v>BOLIVAR</v>
      </c>
      <c r="E4361" s="16">
        <v>2020</v>
      </c>
      <c r="F4361" s="16">
        <v>12</v>
      </c>
      <c r="G4361" s="16" t="s">
        <v>201</v>
      </c>
      <c r="H4361" s="18">
        <v>125.612749502407</v>
      </c>
      <c r="I4361" s="18">
        <v>105.69424622031001</v>
      </c>
      <c r="J4361" s="18">
        <v>133.02900491287801</v>
      </c>
      <c r="K4361" s="18">
        <v>111.429044979428</v>
      </c>
      <c r="L4361" s="20">
        <v>100.80198258355399</v>
      </c>
    </row>
    <row r="4362" spans="1:12" ht="16" x14ac:dyDescent="0.2">
      <c r="A4362" s="22">
        <f t="shared" si="205"/>
        <v>44197</v>
      </c>
      <c r="B4362" s="15" t="s">
        <v>210</v>
      </c>
      <c r="C4362" s="15" t="str">
        <f t="shared" si="206"/>
        <v>BOLÍVAR</v>
      </c>
      <c r="D4362" s="23" t="str">
        <f t="shared" si="204"/>
        <v>BOLIVAR</v>
      </c>
      <c r="E4362" s="15">
        <v>2021</v>
      </c>
      <c r="F4362" s="15">
        <v>1</v>
      </c>
      <c r="G4362" s="15" t="s">
        <v>201</v>
      </c>
      <c r="H4362" s="17">
        <v>134.68484637377901</v>
      </c>
      <c r="I4362" s="17">
        <v>112.320470570978</v>
      </c>
      <c r="J4362" s="17">
        <v>128.29764164463799</v>
      </c>
      <c r="K4362" s="17">
        <v>106.830673768785</v>
      </c>
      <c r="L4362" s="19">
        <v>99.397652566000104</v>
      </c>
    </row>
    <row r="4363" spans="1:12" ht="16" x14ac:dyDescent="0.2">
      <c r="A4363" s="22">
        <f t="shared" si="205"/>
        <v>44228</v>
      </c>
      <c r="B4363" s="16" t="s">
        <v>210</v>
      </c>
      <c r="C4363" s="15" t="str">
        <f t="shared" si="206"/>
        <v>BOLÍVAR</v>
      </c>
      <c r="D4363" s="23" t="str">
        <f t="shared" si="204"/>
        <v>BOLIVAR</v>
      </c>
      <c r="E4363" s="16">
        <v>2021</v>
      </c>
      <c r="F4363" s="16">
        <v>2</v>
      </c>
      <c r="G4363" s="16" t="s">
        <v>201</v>
      </c>
      <c r="H4363" s="18">
        <v>135.14417673502501</v>
      </c>
      <c r="I4363" s="18">
        <v>111.19318085982</v>
      </c>
      <c r="J4363" s="18">
        <v>143.77791037254701</v>
      </c>
      <c r="K4363" s="18">
        <v>118.666076516326</v>
      </c>
      <c r="L4363" s="20">
        <v>99.005266237565806</v>
      </c>
    </row>
    <row r="4364" spans="1:12" ht="16" x14ac:dyDescent="0.2">
      <c r="A4364" s="22">
        <f t="shared" si="205"/>
        <v>44256</v>
      </c>
      <c r="B4364" s="15" t="s">
        <v>210</v>
      </c>
      <c r="C4364" s="15" t="str">
        <f t="shared" si="206"/>
        <v>BOLÍVAR</v>
      </c>
      <c r="D4364" s="23" t="str">
        <f t="shared" si="204"/>
        <v>BOLIVAR</v>
      </c>
      <c r="E4364" s="15">
        <v>2021</v>
      </c>
      <c r="F4364" s="15">
        <v>3</v>
      </c>
      <c r="G4364" s="15" t="s">
        <v>201</v>
      </c>
      <c r="H4364" s="17">
        <v>158.39336001484199</v>
      </c>
      <c r="I4364" s="17">
        <v>125.65317717644599</v>
      </c>
      <c r="J4364" s="17">
        <v>158.49943548168801</v>
      </c>
      <c r="K4364" s="17">
        <v>125.85507771842801</v>
      </c>
      <c r="L4364" s="19">
        <v>98.736791381268702</v>
      </c>
    </row>
    <row r="4365" spans="1:12" ht="16" x14ac:dyDescent="0.2">
      <c r="A4365" s="22">
        <f t="shared" si="205"/>
        <v>44287</v>
      </c>
      <c r="B4365" s="16" t="s">
        <v>210</v>
      </c>
      <c r="C4365" s="15" t="str">
        <f t="shared" si="206"/>
        <v>BOLÍVAR</v>
      </c>
      <c r="D4365" s="23" t="str">
        <f t="shared" si="204"/>
        <v>BOLIVAR</v>
      </c>
      <c r="E4365" s="16">
        <v>2021</v>
      </c>
      <c r="F4365" s="16">
        <v>4</v>
      </c>
      <c r="G4365" s="16" t="s">
        <v>201</v>
      </c>
      <c r="H4365" s="18">
        <v>165.80589690479701</v>
      </c>
      <c r="I4365" s="18">
        <v>127.031040981917</v>
      </c>
      <c r="J4365" s="18">
        <v>167.264514427969</v>
      </c>
      <c r="K4365" s="18">
        <v>128.107313879034</v>
      </c>
      <c r="L4365" s="20">
        <v>94.152066912194897</v>
      </c>
    </row>
    <row r="4366" spans="1:12" ht="16" x14ac:dyDescent="0.2">
      <c r="A4366" s="22">
        <f t="shared" si="205"/>
        <v>44317</v>
      </c>
      <c r="B4366" s="15" t="s">
        <v>210</v>
      </c>
      <c r="C4366" s="15" t="str">
        <f t="shared" si="206"/>
        <v>BOLÍVAR</v>
      </c>
      <c r="D4366" s="23" t="str">
        <f t="shared" si="204"/>
        <v>BOLIVAR</v>
      </c>
      <c r="E4366" s="15">
        <v>2021</v>
      </c>
      <c r="F4366" s="15">
        <v>5</v>
      </c>
      <c r="G4366" s="15" t="s">
        <v>201</v>
      </c>
      <c r="H4366" s="17">
        <v>171.097286821712</v>
      </c>
      <c r="I4366" s="17">
        <v>124.810105353753</v>
      </c>
      <c r="J4366" s="17">
        <v>167.76713170708999</v>
      </c>
      <c r="K4366" s="17">
        <v>121.79930856465</v>
      </c>
      <c r="L4366" s="19">
        <v>94.936839569063395</v>
      </c>
    </row>
    <row r="4367" spans="1:12" ht="16" x14ac:dyDescent="0.2">
      <c r="A4367" s="22">
        <f t="shared" si="205"/>
        <v>44348</v>
      </c>
      <c r="B4367" s="16" t="s">
        <v>210</v>
      </c>
      <c r="C4367" s="15" t="str">
        <f t="shared" si="206"/>
        <v>BOLÍVAR</v>
      </c>
      <c r="D4367" s="23" t="str">
        <f t="shared" si="204"/>
        <v>BOLIVAR</v>
      </c>
      <c r="E4367" s="16">
        <v>2021</v>
      </c>
      <c r="F4367" s="16">
        <v>6</v>
      </c>
      <c r="G4367" s="16" t="s">
        <v>201</v>
      </c>
      <c r="H4367" s="18">
        <v>164.12800898713601</v>
      </c>
      <c r="I4367" s="18">
        <v>118.856840348102</v>
      </c>
      <c r="J4367" s="18">
        <v>176.719547868635</v>
      </c>
      <c r="K4367" s="18">
        <v>128.63862598368701</v>
      </c>
      <c r="L4367" s="20">
        <v>94.874883832994897</v>
      </c>
    </row>
    <row r="4368" spans="1:12" ht="16" x14ac:dyDescent="0.2">
      <c r="A4368" s="22">
        <f t="shared" si="205"/>
        <v>44378</v>
      </c>
      <c r="B4368" s="15" t="s">
        <v>210</v>
      </c>
      <c r="C4368" s="15" t="str">
        <f t="shared" si="206"/>
        <v>BOLÍVAR</v>
      </c>
      <c r="D4368" s="23" t="str">
        <f t="shared" si="204"/>
        <v>BOLIVAR</v>
      </c>
      <c r="E4368" s="15">
        <v>2021</v>
      </c>
      <c r="F4368" s="15">
        <v>7</v>
      </c>
      <c r="G4368" s="15" t="s">
        <v>201</v>
      </c>
      <c r="H4368" s="17">
        <v>179.14501261306</v>
      </c>
      <c r="I4368" s="17">
        <v>127.942869979211</v>
      </c>
      <c r="J4368" s="17">
        <v>165.545609193318</v>
      </c>
      <c r="K4368" s="17">
        <v>119.05921493625</v>
      </c>
      <c r="L4368" s="19">
        <v>94.895535745017696</v>
      </c>
    </row>
    <row r="4369" spans="1:12" ht="16" x14ac:dyDescent="0.2">
      <c r="A4369" s="22">
        <f t="shared" si="205"/>
        <v>44409</v>
      </c>
      <c r="B4369" s="16" t="s">
        <v>210</v>
      </c>
      <c r="C4369" s="15" t="str">
        <f t="shared" si="206"/>
        <v>BOLÍVAR</v>
      </c>
      <c r="D4369" s="23" t="str">
        <f t="shared" si="204"/>
        <v>BOLIVAR</v>
      </c>
      <c r="E4369" s="16">
        <v>2021</v>
      </c>
      <c r="F4369" s="16">
        <v>8</v>
      </c>
      <c r="G4369" s="16" t="s">
        <v>201</v>
      </c>
      <c r="H4369" s="18">
        <v>188.28088918819299</v>
      </c>
      <c r="I4369" s="18">
        <v>133.11092749947699</v>
      </c>
      <c r="J4369" s="18">
        <v>193.85475731620801</v>
      </c>
      <c r="K4369" s="18">
        <v>137.48520978992599</v>
      </c>
      <c r="L4369" s="20">
        <v>95.5150931057034</v>
      </c>
    </row>
    <row r="4370" spans="1:12" ht="16" x14ac:dyDescent="0.2">
      <c r="A4370" s="22">
        <f t="shared" si="205"/>
        <v>44440</v>
      </c>
      <c r="B4370" s="15" t="s">
        <v>210</v>
      </c>
      <c r="C4370" s="15" t="str">
        <f t="shared" si="206"/>
        <v>BOLÍVAR</v>
      </c>
      <c r="D4370" s="23" t="str">
        <f t="shared" si="204"/>
        <v>BOLIVAR</v>
      </c>
      <c r="E4370" s="15">
        <v>2021</v>
      </c>
      <c r="F4370" s="15">
        <v>9</v>
      </c>
      <c r="G4370" s="15" t="s">
        <v>201</v>
      </c>
      <c r="H4370" s="17">
        <v>181.65951627564101</v>
      </c>
      <c r="I4370" s="17">
        <v>129.66263051804199</v>
      </c>
      <c r="J4370" s="17">
        <v>184.33470183764101</v>
      </c>
      <c r="K4370" s="17">
        <v>130.85521161997099</v>
      </c>
      <c r="L4370" s="19">
        <v>95.618352665817596</v>
      </c>
    </row>
    <row r="4371" spans="1:12" ht="16" x14ac:dyDescent="0.2">
      <c r="A4371" s="22">
        <f t="shared" si="205"/>
        <v>44470</v>
      </c>
      <c r="B4371" s="16" t="s">
        <v>210</v>
      </c>
      <c r="C4371" s="15" t="str">
        <f t="shared" si="206"/>
        <v>BOLÍVAR</v>
      </c>
      <c r="D4371" s="23" t="str">
        <f t="shared" si="204"/>
        <v>BOLIVAR</v>
      </c>
      <c r="E4371" s="16">
        <v>2021</v>
      </c>
      <c r="F4371" s="16">
        <v>10</v>
      </c>
      <c r="G4371" s="16" t="s">
        <v>201</v>
      </c>
      <c r="H4371" s="18">
        <v>198.79514788295199</v>
      </c>
      <c r="I4371" s="18">
        <v>135.92272153068001</v>
      </c>
      <c r="J4371" s="18">
        <v>206.94084204995099</v>
      </c>
      <c r="K4371" s="18">
        <v>142.906693112097</v>
      </c>
      <c r="L4371" s="20">
        <v>95.866175610091901</v>
      </c>
    </row>
    <row r="4372" spans="1:12" ht="16" x14ac:dyDescent="0.2">
      <c r="A4372" s="22">
        <f t="shared" si="205"/>
        <v>44501</v>
      </c>
      <c r="B4372" s="15" t="s">
        <v>210</v>
      </c>
      <c r="C4372" s="15" t="str">
        <f t="shared" si="206"/>
        <v>BOLÍVAR</v>
      </c>
      <c r="D4372" s="23" t="str">
        <f t="shared" si="204"/>
        <v>BOLIVAR</v>
      </c>
      <c r="E4372" s="15">
        <v>2021</v>
      </c>
      <c r="F4372" s="15">
        <v>11</v>
      </c>
      <c r="G4372" s="15" t="s">
        <v>201</v>
      </c>
      <c r="H4372" s="17">
        <v>214.441180678183</v>
      </c>
      <c r="I4372" s="17">
        <v>139.16269121206301</v>
      </c>
      <c r="J4372" s="17">
        <v>218.344278007979</v>
      </c>
      <c r="K4372" s="17">
        <v>143.020172327739</v>
      </c>
      <c r="L4372" s="19">
        <v>94.998795305132006</v>
      </c>
    </row>
    <row r="4373" spans="1:12" ht="16" x14ac:dyDescent="0.2">
      <c r="A4373" s="22">
        <f t="shared" si="205"/>
        <v>44531</v>
      </c>
      <c r="B4373" s="16" t="s">
        <v>210</v>
      </c>
      <c r="C4373" s="15" t="str">
        <f t="shared" si="206"/>
        <v>BOLÍVAR</v>
      </c>
      <c r="D4373" s="23" t="str">
        <f t="shared" si="204"/>
        <v>BOLIVAR</v>
      </c>
      <c r="E4373" s="16">
        <v>2021</v>
      </c>
      <c r="F4373" s="16">
        <v>12</v>
      </c>
      <c r="G4373" s="16" t="s">
        <v>201</v>
      </c>
      <c r="H4373" s="18">
        <v>200.01754068084699</v>
      </c>
      <c r="I4373" s="18">
        <v>126.28333550383699</v>
      </c>
      <c r="J4373" s="18">
        <v>183.473655911919</v>
      </c>
      <c r="K4373" s="18">
        <v>115.223737644194</v>
      </c>
      <c r="L4373" s="20">
        <v>95.432485457611904</v>
      </c>
    </row>
    <row r="4374" spans="1:12" ht="16" x14ac:dyDescent="0.2">
      <c r="A4374" s="22">
        <f t="shared" si="205"/>
        <v>44562</v>
      </c>
      <c r="B4374" s="15" t="s">
        <v>210</v>
      </c>
      <c r="C4374" s="15" t="str">
        <f t="shared" si="206"/>
        <v>BOLÍVAR</v>
      </c>
      <c r="D4374" s="23" t="str">
        <f t="shared" si="204"/>
        <v>BOLIVAR</v>
      </c>
      <c r="E4374" s="15">
        <v>2022</v>
      </c>
      <c r="F4374" s="15">
        <v>1</v>
      </c>
      <c r="G4374" s="15" t="s">
        <v>201</v>
      </c>
      <c r="H4374" s="17">
        <v>205.151541768078</v>
      </c>
      <c r="I4374" s="17">
        <v>128.54619610348399</v>
      </c>
      <c r="J4374" s="17">
        <v>185.834126667449</v>
      </c>
      <c r="K4374" s="17">
        <v>116.084198045327</v>
      </c>
      <c r="L4374" s="19">
        <v>94.255326472309207</v>
      </c>
    </row>
    <row r="4375" spans="1:12" ht="16" x14ac:dyDescent="0.2">
      <c r="A4375" s="22">
        <f t="shared" si="205"/>
        <v>44593</v>
      </c>
      <c r="B4375" s="16" t="s">
        <v>210</v>
      </c>
      <c r="C4375" s="15" t="str">
        <f t="shared" si="206"/>
        <v>BOLÍVAR</v>
      </c>
      <c r="D4375" s="23" t="str">
        <f t="shared" si="204"/>
        <v>BOLIVAR</v>
      </c>
      <c r="E4375" s="16">
        <v>2022</v>
      </c>
      <c r="F4375" s="16">
        <v>2</v>
      </c>
      <c r="G4375" s="16" t="s">
        <v>201</v>
      </c>
      <c r="H4375" s="18">
        <v>177.76604879270201</v>
      </c>
      <c r="I4375" s="18">
        <v>117.53026442463199</v>
      </c>
      <c r="J4375" s="18">
        <v>193.17909527537299</v>
      </c>
      <c r="K4375" s="18">
        <v>126.18855351455601</v>
      </c>
      <c r="L4375" s="20">
        <v>96.279213850548999</v>
      </c>
    </row>
    <row r="4376" spans="1:12" ht="16" x14ac:dyDescent="0.2">
      <c r="A4376" s="22">
        <f t="shared" si="205"/>
        <v>44621</v>
      </c>
      <c r="B4376" s="15" t="s">
        <v>210</v>
      </c>
      <c r="C4376" s="15" t="str">
        <f t="shared" si="206"/>
        <v>BOLÍVAR</v>
      </c>
      <c r="D4376" s="23" t="str">
        <f t="shared" si="204"/>
        <v>BOLIVAR</v>
      </c>
      <c r="E4376" s="15">
        <v>2022</v>
      </c>
      <c r="F4376" s="15">
        <v>3</v>
      </c>
      <c r="G4376" s="15" t="s">
        <v>201</v>
      </c>
      <c r="H4376" s="17">
        <v>188.521105082177</v>
      </c>
      <c r="I4376" s="17">
        <v>126.866858857159</v>
      </c>
      <c r="J4376" s="17">
        <v>202.82843032453599</v>
      </c>
      <c r="K4376" s="17">
        <v>136.99717494619199</v>
      </c>
      <c r="L4376" s="19">
        <v>96.423777234708993</v>
      </c>
    </row>
    <row r="4377" spans="1:12" ht="16" x14ac:dyDescent="0.2">
      <c r="A4377" s="22">
        <f t="shared" si="205"/>
        <v>44652</v>
      </c>
      <c r="B4377" s="16" t="s">
        <v>210</v>
      </c>
      <c r="C4377" s="15" t="str">
        <f t="shared" si="206"/>
        <v>BOLÍVAR</v>
      </c>
      <c r="D4377" s="23" t="str">
        <f t="shared" si="204"/>
        <v>BOLIVAR</v>
      </c>
      <c r="E4377" s="16">
        <v>2022</v>
      </c>
      <c r="F4377" s="16">
        <v>4</v>
      </c>
      <c r="G4377" s="16" t="s">
        <v>201</v>
      </c>
      <c r="H4377" s="18">
        <v>194.965504234223</v>
      </c>
      <c r="I4377" s="18">
        <v>127.994580266493</v>
      </c>
      <c r="J4377" s="18">
        <v>199.370604120389</v>
      </c>
      <c r="K4377" s="18">
        <v>131.09542960525201</v>
      </c>
      <c r="L4377" s="20">
        <v>96.754207827074694</v>
      </c>
    </row>
    <row r="4378" spans="1:12" ht="16" x14ac:dyDescent="0.2">
      <c r="A4378" s="22">
        <f t="shared" si="205"/>
        <v>44682</v>
      </c>
      <c r="B4378" s="15" t="s">
        <v>210</v>
      </c>
      <c r="C4378" s="15" t="str">
        <f t="shared" si="206"/>
        <v>BOLÍVAR</v>
      </c>
      <c r="D4378" s="23" t="str">
        <f t="shared" si="204"/>
        <v>BOLIVAR</v>
      </c>
      <c r="E4378" s="15">
        <v>2022</v>
      </c>
      <c r="F4378" s="15">
        <v>5</v>
      </c>
      <c r="G4378" s="15" t="s">
        <v>201</v>
      </c>
      <c r="H4378" s="17">
        <v>209.508318986332</v>
      </c>
      <c r="I4378" s="17">
        <v>130.20533955944299</v>
      </c>
      <c r="J4378" s="17">
        <v>213.825485291137</v>
      </c>
      <c r="K4378" s="17">
        <v>131.87671676240799</v>
      </c>
      <c r="L4378" s="19">
        <v>96.712904003028896</v>
      </c>
    </row>
    <row r="4379" spans="1:12" ht="16" x14ac:dyDescent="0.2">
      <c r="A4379" s="22">
        <f t="shared" si="205"/>
        <v>44713</v>
      </c>
      <c r="B4379" s="16" t="s">
        <v>210</v>
      </c>
      <c r="C4379" s="15" t="str">
        <f t="shared" si="206"/>
        <v>BOLÍVAR</v>
      </c>
      <c r="D4379" s="23" t="str">
        <f t="shared" si="204"/>
        <v>BOLIVAR</v>
      </c>
      <c r="E4379" s="16">
        <v>2022</v>
      </c>
      <c r="F4379" s="16">
        <v>6</v>
      </c>
      <c r="G4379" s="16" t="s">
        <v>201</v>
      </c>
      <c r="H4379" s="18">
        <v>212.84587369182299</v>
      </c>
      <c r="I4379" s="18">
        <v>135.976358590567</v>
      </c>
      <c r="J4379" s="18">
        <v>198.31025726712599</v>
      </c>
      <c r="K4379" s="18">
        <v>126.130359758707</v>
      </c>
      <c r="L4379" s="20">
        <v>96.382473410663295</v>
      </c>
    </row>
    <row r="4380" spans="1:12" ht="16" x14ac:dyDescent="0.2">
      <c r="A4380" s="22">
        <f t="shared" si="205"/>
        <v>44743</v>
      </c>
      <c r="B4380" s="15" t="s">
        <v>210</v>
      </c>
      <c r="C4380" s="15" t="str">
        <f t="shared" si="206"/>
        <v>BOLÍVAR</v>
      </c>
      <c r="D4380" s="23" t="str">
        <f t="shared" si="204"/>
        <v>BOLIVAR</v>
      </c>
      <c r="E4380" s="15">
        <v>2022</v>
      </c>
      <c r="F4380" s="15">
        <v>7</v>
      </c>
      <c r="G4380" s="15" t="s">
        <v>201</v>
      </c>
      <c r="H4380" s="17">
        <v>219.33836960579299</v>
      </c>
      <c r="I4380" s="17">
        <v>133.22768336322099</v>
      </c>
      <c r="J4380" s="17">
        <v>201.648090209467</v>
      </c>
      <c r="K4380" s="17">
        <v>122.113112363098</v>
      </c>
      <c r="L4380" s="19">
        <v>96.423777234708993</v>
      </c>
    </row>
    <row r="4381" spans="1:12" ht="16" x14ac:dyDescent="0.2">
      <c r="A4381" s="22">
        <f t="shared" si="205"/>
        <v>44774</v>
      </c>
      <c r="B4381" s="16" t="s">
        <v>210</v>
      </c>
      <c r="C4381" s="15" t="str">
        <f t="shared" si="206"/>
        <v>BOLÍVAR</v>
      </c>
      <c r="D4381" s="23" t="str">
        <f t="shared" si="204"/>
        <v>BOLIVAR</v>
      </c>
      <c r="E4381" s="16">
        <v>2022</v>
      </c>
      <c r="F4381" s="16">
        <v>8</v>
      </c>
      <c r="G4381" s="16" t="s">
        <v>201</v>
      </c>
      <c r="H4381" s="18">
        <v>199.81982536801399</v>
      </c>
      <c r="I4381" s="18">
        <v>121.105649734062</v>
      </c>
      <c r="J4381" s="18">
        <v>198.39574052765801</v>
      </c>
      <c r="K4381" s="18">
        <v>120.380202295296</v>
      </c>
      <c r="L4381" s="20">
        <v>96.279213850548999</v>
      </c>
    </row>
    <row r="4382" spans="1:12" ht="16" x14ac:dyDescent="0.2">
      <c r="A4382" s="22">
        <f t="shared" si="205"/>
        <v>44805</v>
      </c>
      <c r="B4382" s="15" t="s">
        <v>210</v>
      </c>
      <c r="C4382" s="15" t="str">
        <f t="shared" si="206"/>
        <v>BOLÍVAR</v>
      </c>
      <c r="D4382" s="23" t="str">
        <f t="shared" si="204"/>
        <v>BOLIVAR</v>
      </c>
      <c r="E4382" s="15">
        <v>2022</v>
      </c>
      <c r="F4382" s="15">
        <v>9</v>
      </c>
      <c r="G4382" s="15" t="s">
        <v>201</v>
      </c>
      <c r="H4382" s="17">
        <v>170.98465333123499</v>
      </c>
      <c r="I4382" s="17">
        <v>105.64751687022</v>
      </c>
      <c r="J4382" s="17">
        <v>184.22126851861901</v>
      </c>
      <c r="K4382" s="17">
        <v>114.03005042903</v>
      </c>
      <c r="L4382" s="19">
        <v>97.373765187760299</v>
      </c>
    </row>
    <row r="4383" spans="1:12" ht="16" x14ac:dyDescent="0.2">
      <c r="A4383" s="22">
        <f t="shared" si="205"/>
        <v>44835</v>
      </c>
      <c r="B4383" s="16" t="s">
        <v>210</v>
      </c>
      <c r="C4383" s="15" t="str">
        <f t="shared" si="206"/>
        <v>BOLÍVAR</v>
      </c>
      <c r="D4383" s="23" t="str">
        <f t="shared" si="204"/>
        <v>BOLIVAR</v>
      </c>
      <c r="E4383" s="16">
        <v>2022</v>
      </c>
      <c r="F4383" s="16">
        <v>10</v>
      </c>
      <c r="G4383" s="16" t="s">
        <v>201</v>
      </c>
      <c r="H4383" s="18">
        <v>185.83225549979801</v>
      </c>
      <c r="I4383" s="18">
        <v>113.930174355189</v>
      </c>
      <c r="J4383" s="18">
        <v>176.21096760314401</v>
      </c>
      <c r="K4383" s="18">
        <v>107.774599395773</v>
      </c>
      <c r="L4383" s="20">
        <v>96.712904003028896</v>
      </c>
    </row>
    <row r="4384" spans="1:12" ht="16" x14ac:dyDescent="0.2">
      <c r="A4384" s="22">
        <f t="shared" si="205"/>
        <v>44866</v>
      </c>
      <c r="B4384" s="15" t="s">
        <v>210</v>
      </c>
      <c r="C4384" s="15" t="str">
        <f t="shared" si="206"/>
        <v>BOLÍVAR</v>
      </c>
      <c r="D4384" s="23" t="str">
        <f t="shared" si="204"/>
        <v>BOLIVAR</v>
      </c>
      <c r="E4384" s="15">
        <v>2022</v>
      </c>
      <c r="F4384" s="15">
        <v>11</v>
      </c>
      <c r="G4384" s="15" t="s">
        <v>201</v>
      </c>
      <c r="H4384" s="17">
        <v>175.120524544868</v>
      </c>
      <c r="I4384" s="17">
        <v>106.686262369809</v>
      </c>
      <c r="J4384" s="17">
        <v>182.88204353104501</v>
      </c>
      <c r="K4384" s="17">
        <v>111.42989524695599</v>
      </c>
      <c r="L4384" s="19">
        <v>96.960726947303201</v>
      </c>
    </row>
    <row r="4385" spans="1:12" ht="16" x14ac:dyDescent="0.2">
      <c r="A4385" s="22">
        <f t="shared" si="205"/>
        <v>44896</v>
      </c>
      <c r="B4385" s="16" t="s">
        <v>210</v>
      </c>
      <c r="C4385" s="15" t="str">
        <f t="shared" si="206"/>
        <v>BOLÍVAR</v>
      </c>
      <c r="D4385" s="23" t="str">
        <f t="shared" si="204"/>
        <v>BOLIVAR</v>
      </c>
      <c r="E4385" s="16">
        <v>2022</v>
      </c>
      <c r="F4385" s="16">
        <v>12</v>
      </c>
      <c r="G4385" s="16" t="s">
        <v>201</v>
      </c>
      <c r="H4385" s="18">
        <v>155.51090985716601</v>
      </c>
      <c r="I4385" s="18">
        <v>95.876746878544793</v>
      </c>
      <c r="J4385" s="18">
        <v>146.84440566092101</v>
      </c>
      <c r="K4385" s="18">
        <v>89.817586596248503</v>
      </c>
      <c r="L4385" s="20">
        <v>97.043334595394597</v>
      </c>
    </row>
    <row r="4386" spans="1:12" ht="16" x14ac:dyDescent="0.2">
      <c r="A4386" s="22">
        <f t="shared" si="205"/>
        <v>44927</v>
      </c>
      <c r="B4386" s="15" t="s">
        <v>210</v>
      </c>
      <c r="C4386" s="15" t="str">
        <f t="shared" si="206"/>
        <v>BOLÍVAR</v>
      </c>
      <c r="D4386" s="23" t="str">
        <f t="shared" si="204"/>
        <v>BOLIVAR</v>
      </c>
      <c r="E4386" s="15">
        <v>2023</v>
      </c>
      <c r="F4386" s="15">
        <v>1</v>
      </c>
      <c r="G4386" s="15" t="s">
        <v>201</v>
      </c>
      <c r="H4386" s="17">
        <v>162.52806510513801</v>
      </c>
      <c r="I4386" s="17">
        <v>97.069541840283605</v>
      </c>
      <c r="J4386" s="17">
        <v>157.69309289579701</v>
      </c>
      <c r="K4386" s="17">
        <v>93.863286764956101</v>
      </c>
      <c r="L4386" s="19">
        <v>96.795511651120407</v>
      </c>
    </row>
    <row r="4387" spans="1:12" ht="16" x14ac:dyDescent="0.2">
      <c r="A4387" s="22">
        <f t="shared" si="205"/>
        <v>44958</v>
      </c>
      <c r="B4387" s="16" t="s">
        <v>210</v>
      </c>
      <c r="C4387" s="15" t="str">
        <f t="shared" si="206"/>
        <v>BOLÍVAR</v>
      </c>
      <c r="D4387" s="23" t="str">
        <f t="shared" si="204"/>
        <v>BOLIVAR</v>
      </c>
      <c r="E4387" s="16">
        <v>2023</v>
      </c>
      <c r="F4387" s="16">
        <v>2</v>
      </c>
      <c r="G4387" s="16" t="s">
        <v>201</v>
      </c>
      <c r="H4387" s="18">
        <v>162.998201814076</v>
      </c>
      <c r="I4387" s="18">
        <v>95.604292479528894</v>
      </c>
      <c r="J4387" s="18">
        <v>174.801754068538</v>
      </c>
      <c r="K4387" s="18">
        <v>102.163572030211</v>
      </c>
      <c r="L4387" s="20">
        <v>97.580284307988805</v>
      </c>
    </row>
    <row r="4388" spans="1:12" ht="16" x14ac:dyDescent="0.2">
      <c r="A4388" s="22">
        <f t="shared" si="205"/>
        <v>44986</v>
      </c>
      <c r="B4388" s="15" t="s">
        <v>210</v>
      </c>
      <c r="C4388" s="15" t="str">
        <f t="shared" si="206"/>
        <v>BOLÍVAR</v>
      </c>
      <c r="D4388" s="23" t="str">
        <f t="shared" si="204"/>
        <v>BOLIVAR</v>
      </c>
      <c r="E4388" s="15">
        <v>2023</v>
      </c>
      <c r="F4388" s="15">
        <v>3</v>
      </c>
      <c r="G4388" s="15" t="s">
        <v>201</v>
      </c>
      <c r="H4388" s="17">
        <v>186.143630107657</v>
      </c>
      <c r="I4388" s="17">
        <v>107.92983953133501</v>
      </c>
      <c r="J4388" s="17">
        <v>182.03360705655601</v>
      </c>
      <c r="K4388" s="17">
        <v>105.431292268397</v>
      </c>
      <c r="L4388" s="19">
        <v>97.931366812377405</v>
      </c>
    </row>
    <row r="4389" spans="1:12" ht="16" x14ac:dyDescent="0.2">
      <c r="A4389" s="22">
        <f t="shared" si="205"/>
        <v>45017</v>
      </c>
      <c r="B4389" s="16" t="s">
        <v>210</v>
      </c>
      <c r="C4389" s="15" t="str">
        <f t="shared" si="206"/>
        <v>BOLÍVAR</v>
      </c>
      <c r="D4389" s="23" t="str">
        <f t="shared" si="204"/>
        <v>BOLIVAR</v>
      </c>
      <c r="E4389" s="16">
        <v>2023</v>
      </c>
      <c r="F4389" s="16">
        <v>4</v>
      </c>
      <c r="G4389" s="16" t="s">
        <v>201</v>
      </c>
      <c r="H4389" s="18">
        <v>171.94753546994701</v>
      </c>
      <c r="I4389" s="18">
        <v>104.682610498412</v>
      </c>
      <c r="J4389" s="18">
        <v>162.57481230000101</v>
      </c>
      <c r="K4389" s="18">
        <v>98.760653102623195</v>
      </c>
      <c r="L4389" s="20">
        <v>98.0552782845145</v>
      </c>
    </row>
    <row r="4390" spans="1:12" ht="16" x14ac:dyDescent="0.2">
      <c r="A4390" s="22">
        <f t="shared" si="205"/>
        <v>45047</v>
      </c>
      <c r="B4390" s="15" t="s">
        <v>210</v>
      </c>
      <c r="C4390" s="15" t="str">
        <f t="shared" si="206"/>
        <v>BOLÍVAR</v>
      </c>
      <c r="D4390" s="23" t="str">
        <f t="shared" si="204"/>
        <v>BOLIVAR</v>
      </c>
      <c r="E4390" s="15">
        <v>2023</v>
      </c>
      <c r="F4390" s="15">
        <v>5</v>
      </c>
      <c r="G4390" s="15" t="s">
        <v>201</v>
      </c>
      <c r="H4390" s="17">
        <v>161.252858705553</v>
      </c>
      <c r="I4390" s="17">
        <v>100.91902039820501</v>
      </c>
      <c r="J4390" s="17">
        <v>150.812962314565</v>
      </c>
      <c r="K4390" s="17">
        <v>94.223888682871404</v>
      </c>
      <c r="L4390" s="19">
        <v>99.583519774205797</v>
      </c>
    </row>
    <row r="4391" spans="1:12" ht="16" x14ac:dyDescent="0.2">
      <c r="A4391" s="22">
        <f t="shared" si="205"/>
        <v>45078</v>
      </c>
      <c r="B4391" s="16" t="s">
        <v>210</v>
      </c>
      <c r="C4391" s="15" t="str">
        <f t="shared" si="206"/>
        <v>BOLÍVAR</v>
      </c>
      <c r="D4391" s="23" t="str">
        <f t="shared" si="204"/>
        <v>BOLIVAR</v>
      </c>
      <c r="E4391" s="16">
        <v>2023</v>
      </c>
      <c r="F4391" s="16">
        <v>6</v>
      </c>
      <c r="G4391" s="16" t="s">
        <v>201</v>
      </c>
      <c r="H4391" s="18">
        <v>143.739682970595</v>
      </c>
      <c r="I4391" s="18">
        <v>94.143720487169503</v>
      </c>
      <c r="J4391" s="18">
        <v>144.86793637221999</v>
      </c>
      <c r="K4391" s="18">
        <v>94.287088145950406</v>
      </c>
      <c r="L4391" s="20">
        <v>99.129177709703001</v>
      </c>
    </row>
    <row r="4392" spans="1:12" ht="16" x14ac:dyDescent="0.2">
      <c r="A4392" s="22">
        <f t="shared" si="205"/>
        <v>45108</v>
      </c>
      <c r="B4392" s="15" t="s">
        <v>210</v>
      </c>
      <c r="C4392" s="15" t="str">
        <f t="shared" si="206"/>
        <v>BOLÍVAR</v>
      </c>
      <c r="D4392" s="23" t="str">
        <f t="shared" si="204"/>
        <v>BOLIVAR</v>
      </c>
      <c r="E4392" s="15">
        <v>2023</v>
      </c>
      <c r="F4392" s="15">
        <v>7</v>
      </c>
      <c r="G4392" s="15" t="s">
        <v>201</v>
      </c>
      <c r="H4392" s="17">
        <v>142.62878105717999</v>
      </c>
      <c r="I4392" s="17">
        <v>95.543164216132098</v>
      </c>
      <c r="J4392" s="17">
        <v>133.06897057860601</v>
      </c>
      <c r="K4392" s="17">
        <v>88.949660478131705</v>
      </c>
      <c r="L4392" s="19">
        <v>99.955254190617097</v>
      </c>
    </row>
    <row r="4393" spans="1:12" ht="16" x14ac:dyDescent="0.2">
      <c r="A4393" s="22">
        <f t="shared" si="205"/>
        <v>45139</v>
      </c>
      <c r="B4393" s="16" t="s">
        <v>210</v>
      </c>
      <c r="C4393" s="15" t="str">
        <f t="shared" si="206"/>
        <v>BOLÍVAR</v>
      </c>
      <c r="D4393" s="23" t="str">
        <f t="shared" si="204"/>
        <v>BOLIVAR</v>
      </c>
      <c r="E4393" s="16">
        <v>2023</v>
      </c>
      <c r="F4393" s="16">
        <v>8</v>
      </c>
      <c r="G4393" s="16" t="s">
        <v>201</v>
      </c>
      <c r="H4393" s="18">
        <v>141.55686258177801</v>
      </c>
      <c r="I4393" s="18">
        <v>93.265737458242299</v>
      </c>
      <c r="J4393" s="18">
        <v>141.94376106089001</v>
      </c>
      <c r="K4393" s="18">
        <v>93.110003523037093</v>
      </c>
      <c r="L4393" s="20">
        <v>100.74002684748601</v>
      </c>
    </row>
    <row r="4394" spans="1:12" ht="16" x14ac:dyDescent="0.2">
      <c r="A4394" s="22">
        <f t="shared" si="205"/>
        <v>45170</v>
      </c>
      <c r="B4394" s="15" t="s">
        <v>210</v>
      </c>
      <c r="C4394" s="15" t="str">
        <f t="shared" si="206"/>
        <v>BOLÍVAR</v>
      </c>
      <c r="D4394" s="23" t="str">
        <f t="shared" si="204"/>
        <v>BOLIVAR</v>
      </c>
      <c r="E4394" s="15">
        <v>2023</v>
      </c>
      <c r="F4394" s="15">
        <v>9</v>
      </c>
      <c r="G4394" s="15" t="s">
        <v>201</v>
      </c>
      <c r="H4394" s="17">
        <v>153.15323723293699</v>
      </c>
      <c r="I4394" s="17">
        <v>98.121123637259799</v>
      </c>
      <c r="J4394" s="17">
        <v>155.544316427936</v>
      </c>
      <c r="K4394" s="17">
        <v>98.875728049882198</v>
      </c>
      <c r="L4394" s="19">
        <v>100.905242143668</v>
      </c>
    </row>
    <row r="4395" spans="1:12" ht="16" x14ac:dyDescent="0.2">
      <c r="A4395" s="22">
        <f t="shared" si="205"/>
        <v>45200</v>
      </c>
      <c r="B4395" s="16" t="s">
        <v>210</v>
      </c>
      <c r="C4395" s="15" t="str">
        <f t="shared" si="206"/>
        <v>BOLÍVAR</v>
      </c>
      <c r="D4395" s="23" t="str">
        <f t="shared" si="204"/>
        <v>BOLIVAR</v>
      </c>
      <c r="E4395" s="16">
        <v>2023</v>
      </c>
      <c r="F4395" s="16">
        <v>10</v>
      </c>
      <c r="G4395" s="16" t="s">
        <v>201</v>
      </c>
      <c r="H4395" s="18">
        <v>155.16871028114701</v>
      </c>
      <c r="I4395" s="18">
        <v>96.745328956451203</v>
      </c>
      <c r="J4395" s="18">
        <v>150.58075677598501</v>
      </c>
      <c r="K4395" s="18">
        <v>93.550266980959805</v>
      </c>
      <c r="L4395" s="20">
        <v>101.50414759233099</v>
      </c>
    </row>
    <row r="4396" spans="1:12" ht="16" x14ac:dyDescent="0.2">
      <c r="A4396" s="22">
        <f t="shared" si="205"/>
        <v>45231</v>
      </c>
      <c r="B4396" s="15" t="s">
        <v>210</v>
      </c>
      <c r="C4396" s="15" t="str">
        <f t="shared" si="206"/>
        <v>BOLÍVAR</v>
      </c>
      <c r="D4396" s="23" t="str">
        <f t="shared" si="204"/>
        <v>BOLIVAR</v>
      </c>
      <c r="E4396" s="15">
        <v>2023</v>
      </c>
      <c r="F4396" s="15">
        <v>11</v>
      </c>
      <c r="G4396" s="15" t="s">
        <v>201</v>
      </c>
      <c r="H4396" s="17">
        <v>151.98699358114101</v>
      </c>
      <c r="I4396" s="17">
        <v>98.466156704553697</v>
      </c>
      <c r="J4396" s="17">
        <v>129.53036577463101</v>
      </c>
      <c r="K4396" s="17">
        <v>82.022777910975805</v>
      </c>
      <c r="L4396" s="19">
        <v>100.40959625511999</v>
      </c>
    </row>
    <row r="4397" spans="1:12" ht="16" x14ac:dyDescent="0.2">
      <c r="A4397" s="22">
        <f t="shared" si="205"/>
        <v>45261</v>
      </c>
      <c r="B4397" s="16" t="s">
        <v>210</v>
      </c>
      <c r="C4397" s="15" t="str">
        <f t="shared" si="206"/>
        <v>BOLÍVAR</v>
      </c>
      <c r="D4397" s="23" t="str">
        <f t="shared" si="204"/>
        <v>BOLIVAR</v>
      </c>
      <c r="E4397" s="16">
        <v>2023</v>
      </c>
      <c r="F4397" s="16">
        <v>12</v>
      </c>
      <c r="G4397" s="16" t="s">
        <v>201</v>
      </c>
      <c r="H4397" s="18">
        <v>132.00098403671601</v>
      </c>
      <c r="I4397" s="18">
        <v>87.818165452467895</v>
      </c>
      <c r="J4397" s="18">
        <v>131.690228461136</v>
      </c>
      <c r="K4397" s="18">
        <v>87.483344277453796</v>
      </c>
      <c r="L4397" s="20">
        <v>99.459608302068602</v>
      </c>
    </row>
    <row r="4398" spans="1:12" ht="16" x14ac:dyDescent="0.2">
      <c r="A4398" s="22">
        <f t="shared" si="205"/>
        <v>45292</v>
      </c>
      <c r="B4398" s="15" t="s">
        <v>210</v>
      </c>
      <c r="C4398" s="15" t="str">
        <f t="shared" si="206"/>
        <v>BOLÍVAR</v>
      </c>
      <c r="D4398" s="23" t="str">
        <f t="shared" si="204"/>
        <v>BOLIVAR</v>
      </c>
      <c r="E4398" s="15">
        <v>2024</v>
      </c>
      <c r="F4398" s="15">
        <v>1</v>
      </c>
      <c r="G4398" s="15" t="s">
        <v>201</v>
      </c>
      <c r="H4398" s="17">
        <v>133.88629462136299</v>
      </c>
      <c r="I4398" s="17">
        <v>89.347481656593203</v>
      </c>
      <c r="J4398" s="17">
        <v>123.494261247479</v>
      </c>
      <c r="K4398" s="17">
        <v>82.066490119716207</v>
      </c>
      <c r="L4398" s="19">
        <v>101.256324648057</v>
      </c>
    </row>
    <row r="4399" spans="1:12" ht="16" x14ac:dyDescent="0.2">
      <c r="A4399" s="22">
        <f t="shared" si="205"/>
        <v>45323</v>
      </c>
      <c r="B4399" s="16" t="s">
        <v>210</v>
      </c>
      <c r="C4399" s="15" t="str">
        <f t="shared" si="206"/>
        <v>BOLÍVAR</v>
      </c>
      <c r="D4399" s="23" t="str">
        <f t="shared" ref="D4399:D4462" si="207">SUBSTITUTE(SUBSTITUTE(SUBSTITUTE(SUBSTITUTE(SUBSTITUTE(SUBSTITUTE(SUBSTITUTE(SUBSTITUTE(SUBSTITUTE(SUBSTITUTE(C4399,"á","a"),"é","e"),"í","i"),"ó","o"),"ú","u"),"Á","A"),"É","E"),"Í","I"),"Ó","O"),"Ú","U")</f>
        <v>BOLIVAR</v>
      </c>
      <c r="E4399" s="16">
        <v>2024</v>
      </c>
      <c r="F4399" s="16">
        <v>2</v>
      </c>
      <c r="G4399" s="16" t="s">
        <v>201</v>
      </c>
      <c r="H4399" s="18">
        <v>138.69204058948799</v>
      </c>
      <c r="I4399" s="18">
        <v>92.393033006271295</v>
      </c>
      <c r="J4399" s="18">
        <v>136.91790205692701</v>
      </c>
      <c r="K4399" s="18">
        <v>90.178764695531001</v>
      </c>
      <c r="L4399" s="20">
        <v>100.657419199394</v>
      </c>
    </row>
    <row r="4400" spans="1:12" ht="16" x14ac:dyDescent="0.2">
      <c r="A4400" s="22">
        <f t="shared" si="205"/>
        <v>45352</v>
      </c>
      <c r="B4400" s="15" t="s">
        <v>210</v>
      </c>
      <c r="C4400" s="15" t="str">
        <f t="shared" si="206"/>
        <v>BOLÍVAR</v>
      </c>
      <c r="D4400" s="23" t="str">
        <f t="shared" si="207"/>
        <v>BOLIVAR</v>
      </c>
      <c r="E4400" s="15">
        <v>2024</v>
      </c>
      <c r="F4400" s="15">
        <v>3</v>
      </c>
      <c r="G4400" s="15" t="s">
        <v>201</v>
      </c>
      <c r="H4400" s="17">
        <v>142.008396061274</v>
      </c>
      <c r="I4400" s="17">
        <v>93.002661733039304</v>
      </c>
      <c r="J4400" s="17">
        <v>142.19307544625099</v>
      </c>
      <c r="K4400" s="17">
        <v>92.641300688675301</v>
      </c>
      <c r="L4400" s="19">
        <v>99.624823598251496</v>
      </c>
    </row>
    <row r="4401" spans="1:12" ht="16" x14ac:dyDescent="0.2">
      <c r="A4401" s="22">
        <f t="shared" si="205"/>
        <v>45383</v>
      </c>
      <c r="B4401" s="16" t="s">
        <v>210</v>
      </c>
      <c r="C4401" s="15" t="str">
        <f t="shared" si="206"/>
        <v>BOLÍVAR</v>
      </c>
      <c r="D4401" s="23" t="str">
        <f t="shared" si="207"/>
        <v>BOLIVAR</v>
      </c>
      <c r="E4401" s="16">
        <v>2024</v>
      </c>
      <c r="F4401" s="16">
        <v>4</v>
      </c>
      <c r="G4401" s="16" t="s">
        <v>201</v>
      </c>
      <c r="H4401" s="18">
        <v>131.24874521302399</v>
      </c>
      <c r="I4401" s="18">
        <v>87.064646071066207</v>
      </c>
      <c r="J4401" s="18">
        <v>142.57374260679799</v>
      </c>
      <c r="K4401" s="18">
        <v>94.2192091016489</v>
      </c>
      <c r="L4401" s="20">
        <v>100.71937493546299</v>
      </c>
    </row>
    <row r="4402" spans="1:12" ht="16" x14ac:dyDescent="0.2">
      <c r="A4402" s="22">
        <f t="shared" si="205"/>
        <v>45413</v>
      </c>
      <c r="B4402" s="15" t="s">
        <v>210</v>
      </c>
      <c r="C4402" s="15" t="str">
        <f t="shared" si="206"/>
        <v>BOLÍVAR</v>
      </c>
      <c r="D4402" s="23" t="str">
        <f t="shared" si="207"/>
        <v>BOLIVAR</v>
      </c>
      <c r="E4402" s="15">
        <v>2024</v>
      </c>
      <c r="F4402" s="15">
        <v>5</v>
      </c>
      <c r="G4402" s="15" t="s">
        <v>201</v>
      </c>
      <c r="H4402" s="17">
        <v>140.797836552371</v>
      </c>
      <c r="I4402" s="17">
        <v>92.212987039295001</v>
      </c>
      <c r="J4402" s="17">
        <v>141.89132691669701</v>
      </c>
      <c r="K4402" s="17">
        <v>93.370352985023302</v>
      </c>
      <c r="L4402" s="19">
        <v>101.483495680308</v>
      </c>
    </row>
    <row r="4403" spans="1:12" ht="16" x14ac:dyDescent="0.2">
      <c r="A4403" s="22">
        <f t="shared" si="205"/>
        <v>45444</v>
      </c>
      <c r="B4403" s="16" t="s">
        <v>210</v>
      </c>
      <c r="C4403" s="15" t="str">
        <f t="shared" si="206"/>
        <v>BOLÍVAR</v>
      </c>
      <c r="D4403" s="23" t="str">
        <f t="shared" si="207"/>
        <v>BOLIVAR</v>
      </c>
      <c r="E4403" s="16">
        <v>2024</v>
      </c>
      <c r="F4403" s="16">
        <v>6</v>
      </c>
      <c r="G4403" s="16" t="s">
        <v>201</v>
      </c>
      <c r="H4403" s="18">
        <v>155.921335301331</v>
      </c>
      <c r="I4403" s="18">
        <v>99.005181571966304</v>
      </c>
      <c r="J4403" s="18">
        <v>157.69479753211499</v>
      </c>
      <c r="K4403" s="18">
        <v>100.43545610279</v>
      </c>
      <c r="L4403" s="20">
        <v>102.33022407324501</v>
      </c>
    </row>
    <row r="4404" spans="1:12" ht="16" x14ac:dyDescent="0.2">
      <c r="A4404" s="22">
        <f t="shared" si="205"/>
        <v>45474</v>
      </c>
      <c r="B4404" s="15" t="s">
        <v>210</v>
      </c>
      <c r="C4404" s="15" t="str">
        <f t="shared" si="206"/>
        <v>BOLÍVAR</v>
      </c>
      <c r="D4404" s="23" t="str">
        <f t="shared" si="207"/>
        <v>BOLIVAR</v>
      </c>
      <c r="E4404" s="15">
        <v>2024</v>
      </c>
      <c r="F4404" s="15">
        <v>7</v>
      </c>
      <c r="G4404" s="15" t="s">
        <v>201</v>
      </c>
      <c r="H4404" s="17">
        <v>153.26268077369701</v>
      </c>
      <c r="I4404" s="17">
        <v>98.367245244628705</v>
      </c>
      <c r="J4404" s="17">
        <v>152.466335972027</v>
      </c>
      <c r="K4404" s="17">
        <v>97.143778713220897</v>
      </c>
      <c r="L4404" s="19">
        <v>101.359584208171</v>
      </c>
    </row>
    <row r="4405" spans="1:12" ht="16" x14ac:dyDescent="0.2">
      <c r="A4405" s="22">
        <f t="shared" si="205"/>
        <v>45505</v>
      </c>
      <c r="B4405" s="16" t="s">
        <v>210</v>
      </c>
      <c r="C4405" s="15" t="str">
        <f t="shared" si="206"/>
        <v>BOLÍVAR</v>
      </c>
      <c r="D4405" s="23" t="str">
        <f t="shared" si="207"/>
        <v>BOLIVAR</v>
      </c>
      <c r="E4405" s="16">
        <v>2024</v>
      </c>
      <c r="F4405" s="16">
        <v>8</v>
      </c>
      <c r="G4405" s="16" t="s">
        <v>201</v>
      </c>
      <c r="H4405" s="18">
        <v>154.087023226903</v>
      </c>
      <c r="I4405" s="18">
        <v>98.464105519092897</v>
      </c>
      <c r="J4405" s="18">
        <v>151.07941814541601</v>
      </c>
      <c r="K4405" s="18">
        <v>96.9430840613432</v>
      </c>
      <c r="L4405" s="20">
        <v>101.731318624583</v>
      </c>
    </row>
    <row r="4406" spans="1:12" ht="16" x14ac:dyDescent="0.2">
      <c r="A4406" s="22">
        <f t="shared" si="205"/>
        <v>45536</v>
      </c>
      <c r="B4406" s="15" t="s">
        <v>210</v>
      </c>
      <c r="C4406" s="15" t="str">
        <f t="shared" si="206"/>
        <v>BOLÍVAR</v>
      </c>
      <c r="D4406" s="23" t="str">
        <f t="shared" si="207"/>
        <v>BOLIVAR</v>
      </c>
      <c r="E4406" s="15">
        <v>2024</v>
      </c>
      <c r="F4406" s="15">
        <v>9</v>
      </c>
      <c r="G4406" s="15" t="s">
        <v>201</v>
      </c>
      <c r="H4406" s="17">
        <v>152.259503500031</v>
      </c>
      <c r="I4406" s="17">
        <v>95.280628831599103</v>
      </c>
      <c r="J4406" s="17">
        <v>152.547389387149</v>
      </c>
      <c r="K4406" s="17">
        <v>95.088192968127203</v>
      </c>
      <c r="L4406" s="19">
        <v>101.42153994424</v>
      </c>
    </row>
    <row r="4407" spans="1:12" ht="16" x14ac:dyDescent="0.2">
      <c r="A4407" s="22">
        <f t="shared" si="205"/>
        <v>45566</v>
      </c>
      <c r="B4407" s="16" t="s">
        <v>210</v>
      </c>
      <c r="C4407" s="15" t="str">
        <f t="shared" si="206"/>
        <v>BOLÍVAR</v>
      </c>
      <c r="D4407" s="23" t="str">
        <f t="shared" si="207"/>
        <v>BOLIVAR</v>
      </c>
      <c r="E4407" s="16">
        <v>2024</v>
      </c>
      <c r="F4407" s="16">
        <v>10</v>
      </c>
      <c r="G4407" s="16" t="s">
        <v>201</v>
      </c>
      <c r="H4407" s="18">
        <v>157.39521719447399</v>
      </c>
      <c r="I4407" s="18">
        <v>99.086006688981598</v>
      </c>
      <c r="J4407" s="18">
        <v>152.09754599954999</v>
      </c>
      <c r="K4407" s="18">
        <v>95.634158522746802</v>
      </c>
      <c r="L4407" s="20">
        <v>99.377000653977206</v>
      </c>
    </row>
    <row r="4408" spans="1:12" ht="16" x14ac:dyDescent="0.2">
      <c r="A4408" s="22">
        <f t="shared" si="205"/>
        <v>45597</v>
      </c>
      <c r="B4408" s="15" t="s">
        <v>210</v>
      </c>
      <c r="C4408" s="15" t="str">
        <f t="shared" si="206"/>
        <v>BOLÍVAR</v>
      </c>
      <c r="D4408" s="23" t="str">
        <f t="shared" si="207"/>
        <v>BOLIVAR</v>
      </c>
      <c r="E4408" s="15">
        <v>2024</v>
      </c>
      <c r="F4408" s="15">
        <v>11</v>
      </c>
      <c r="G4408" s="15" t="s">
        <v>201</v>
      </c>
      <c r="H4408" s="17">
        <v>148.944845058933</v>
      </c>
      <c r="I4408" s="17">
        <v>92.348116743354495</v>
      </c>
      <c r="J4408" s="17">
        <v>142.01937755057699</v>
      </c>
      <c r="K4408" s="17">
        <v>88.525393467157599</v>
      </c>
      <c r="L4408" s="19">
        <v>100.03786183870901</v>
      </c>
    </row>
    <row r="4409" spans="1:12" ht="16" x14ac:dyDescent="0.2">
      <c r="A4409" s="22">
        <f t="shared" si="205"/>
        <v>45627</v>
      </c>
      <c r="B4409" s="16" t="s">
        <v>210</v>
      </c>
      <c r="C4409" s="15" t="str">
        <f t="shared" si="206"/>
        <v>BOLÍVAR</v>
      </c>
      <c r="D4409" s="23" t="str">
        <f t="shared" si="207"/>
        <v>BOLIVAR</v>
      </c>
      <c r="E4409" s="16">
        <v>2024</v>
      </c>
      <c r="F4409" s="16">
        <v>12</v>
      </c>
      <c r="G4409" s="16" t="s">
        <v>201</v>
      </c>
      <c r="H4409" s="18">
        <v>150.949062560653</v>
      </c>
      <c r="I4409" s="18">
        <v>94.231280535762096</v>
      </c>
      <c r="J4409" s="18">
        <v>164.97271009380401</v>
      </c>
      <c r="K4409" s="18">
        <v>103.09079748065299</v>
      </c>
      <c r="L4409" s="20">
        <v>99.996558014662895</v>
      </c>
    </row>
    <row r="4410" spans="1:12" ht="16" x14ac:dyDescent="0.2">
      <c r="A4410" s="22">
        <f t="shared" si="205"/>
        <v>45658</v>
      </c>
      <c r="B4410" s="15" t="s">
        <v>210</v>
      </c>
      <c r="C4410" s="15" t="str">
        <f t="shared" si="206"/>
        <v>BOLÍVAR</v>
      </c>
      <c r="D4410" s="23" t="str">
        <f t="shared" si="207"/>
        <v>BOLIVAR</v>
      </c>
      <c r="E4410" s="15">
        <v>2025</v>
      </c>
      <c r="F4410" s="15">
        <v>1</v>
      </c>
      <c r="G4410" s="15" t="s">
        <v>201</v>
      </c>
      <c r="H4410" s="17">
        <v>136.240518081104</v>
      </c>
      <c r="I4410" s="17">
        <v>85.530619408870606</v>
      </c>
      <c r="J4410" s="17">
        <v>127.54599860498899</v>
      </c>
      <c r="K4410" s="17">
        <v>78.720025350462294</v>
      </c>
      <c r="L4410" s="19">
        <v>99.707431246342907</v>
      </c>
    </row>
    <row r="4411" spans="1:12" ht="16" x14ac:dyDescent="0.2">
      <c r="A4411" s="22">
        <f t="shared" si="205"/>
        <v>45689</v>
      </c>
      <c r="B4411" s="16" t="s">
        <v>210</v>
      </c>
      <c r="C4411" s="15" t="str">
        <f t="shared" si="206"/>
        <v>BOLÍVAR</v>
      </c>
      <c r="D4411" s="23" t="str">
        <f t="shared" si="207"/>
        <v>BOLIVAR</v>
      </c>
      <c r="E4411" s="16">
        <v>2025</v>
      </c>
      <c r="F4411" s="16">
        <v>2</v>
      </c>
      <c r="G4411" s="16" t="s">
        <v>201</v>
      </c>
      <c r="H4411" s="18">
        <v>135.88668504064901</v>
      </c>
      <c r="I4411" s="18">
        <v>85.850426454716697</v>
      </c>
      <c r="J4411" s="18">
        <v>139.68003748279</v>
      </c>
      <c r="K4411" s="18">
        <v>87.566267486100003</v>
      </c>
      <c r="L4411" s="20">
        <v>101.008501703783</v>
      </c>
    </row>
    <row r="4412" spans="1:12" ht="16" x14ac:dyDescent="0.2">
      <c r="A4412" s="22">
        <f t="shared" si="205"/>
        <v>45717</v>
      </c>
      <c r="B4412" s="15" t="s">
        <v>210</v>
      </c>
      <c r="C4412" s="15" t="str">
        <f t="shared" si="206"/>
        <v>BOLÍVAR</v>
      </c>
      <c r="D4412" s="23" t="str">
        <f t="shared" si="207"/>
        <v>BOLIVAR</v>
      </c>
      <c r="E4412" s="15">
        <v>2025</v>
      </c>
      <c r="F4412" s="15">
        <v>3</v>
      </c>
      <c r="G4412" s="15" t="s">
        <v>201</v>
      </c>
      <c r="H4412" s="17">
        <v>152.355044916227</v>
      </c>
      <c r="I4412" s="17">
        <v>97.770227373013697</v>
      </c>
      <c r="J4412" s="17">
        <v>155.12951175710799</v>
      </c>
      <c r="K4412" s="17">
        <v>99.489926225786107</v>
      </c>
      <c r="L4412" s="19">
        <v>100.38894434309699</v>
      </c>
    </row>
    <row r="4413" spans="1:12" ht="16" x14ac:dyDescent="0.2">
      <c r="A4413" s="22">
        <f t="shared" si="205"/>
        <v>45748</v>
      </c>
      <c r="B4413" s="16" t="s">
        <v>210</v>
      </c>
      <c r="C4413" s="15" t="str">
        <f t="shared" si="206"/>
        <v>BOLÍVAR</v>
      </c>
      <c r="D4413" s="23" t="str">
        <f t="shared" si="207"/>
        <v>BOLIVAR</v>
      </c>
      <c r="E4413" s="16">
        <v>2025</v>
      </c>
      <c r="F4413" s="16">
        <v>4</v>
      </c>
      <c r="G4413" s="16" t="s">
        <v>201</v>
      </c>
      <c r="H4413" s="18">
        <v>148.818612459257</v>
      </c>
      <c r="I4413" s="18">
        <v>91.325894530891901</v>
      </c>
      <c r="J4413" s="18">
        <v>147.85323563045699</v>
      </c>
      <c r="K4413" s="18">
        <v>91.312798872818306</v>
      </c>
      <c r="L4413" s="20">
        <v>101.235672736034</v>
      </c>
    </row>
    <row r="4414" spans="1:12" ht="16" x14ac:dyDescent="0.2">
      <c r="A4414" s="22">
        <f t="shared" si="205"/>
        <v>45778</v>
      </c>
      <c r="B4414" s="15" t="s">
        <v>210</v>
      </c>
      <c r="C4414" s="15" t="str">
        <f t="shared" si="206"/>
        <v>BOLÍVAR</v>
      </c>
      <c r="D4414" s="23" t="str">
        <f t="shared" si="207"/>
        <v>BOLIVAR</v>
      </c>
      <c r="E4414" s="15">
        <v>2025</v>
      </c>
      <c r="F4414" s="15">
        <v>5</v>
      </c>
      <c r="G4414" s="15" t="s">
        <v>201</v>
      </c>
      <c r="H4414" s="17">
        <v>159.957396920652</v>
      </c>
      <c r="I4414" s="17">
        <v>100.476655418967</v>
      </c>
      <c r="J4414" s="17">
        <v>146.493568932534</v>
      </c>
      <c r="K4414" s="17">
        <v>91.4209494705851</v>
      </c>
      <c r="L4414" s="19">
        <v>102.020445392903</v>
      </c>
    </row>
    <row r="4415" spans="1:12" ht="16" x14ac:dyDescent="0.2">
      <c r="A4415" s="22">
        <f t="shared" si="205"/>
        <v>45809</v>
      </c>
      <c r="B4415" s="16" t="s">
        <v>210</v>
      </c>
      <c r="C4415" s="15" t="str">
        <f t="shared" si="206"/>
        <v>BOLÍVAR</v>
      </c>
      <c r="D4415" s="23" t="str">
        <f t="shared" si="207"/>
        <v>BOLIVAR</v>
      </c>
      <c r="E4415" s="16">
        <v>2025</v>
      </c>
      <c r="F4415" s="16">
        <v>6</v>
      </c>
      <c r="G4415" s="16" t="s">
        <v>201</v>
      </c>
      <c r="H4415" s="18">
        <v>161.65191129052499</v>
      </c>
      <c r="I4415" s="18">
        <v>101.802777597275</v>
      </c>
      <c r="J4415" s="18">
        <v>162.92495784681401</v>
      </c>
      <c r="K4415" s="18">
        <v>103.402141616927</v>
      </c>
      <c r="L4415" s="20">
        <v>101.91718583278799</v>
      </c>
    </row>
    <row r="4416" spans="1:12" ht="16" x14ac:dyDescent="0.2">
      <c r="A4416" s="22">
        <f t="shared" si="205"/>
        <v>45839</v>
      </c>
      <c r="B4416" s="15" t="s">
        <v>210</v>
      </c>
      <c r="C4416" s="15" t="str">
        <f t="shared" si="206"/>
        <v>BOLÍVAR</v>
      </c>
      <c r="D4416" s="23" t="str">
        <f t="shared" si="207"/>
        <v>BOLIVAR</v>
      </c>
      <c r="E4416" s="15">
        <v>2025</v>
      </c>
      <c r="F4416" s="15">
        <v>7</v>
      </c>
      <c r="G4416" s="15" t="s">
        <v>201</v>
      </c>
      <c r="H4416" s="17">
        <v>149.24467582741201</v>
      </c>
      <c r="I4416" s="17">
        <v>94.774770366939094</v>
      </c>
      <c r="J4416" s="17">
        <v>161.47484349773401</v>
      </c>
      <c r="K4416" s="17">
        <v>102.066464456565</v>
      </c>
      <c r="L4416" s="19">
        <v>101.91718583278799</v>
      </c>
    </row>
    <row r="4417" spans="1:12" ht="16" x14ac:dyDescent="0.2">
      <c r="A4417" s="22">
        <f t="shared" si="205"/>
        <v>45870</v>
      </c>
      <c r="B4417" s="16" t="s">
        <v>210</v>
      </c>
      <c r="C4417" s="15" t="str">
        <f t="shared" si="206"/>
        <v>BOLÍVAR</v>
      </c>
      <c r="D4417" s="23" t="str">
        <f t="shared" si="207"/>
        <v>BOLIVAR</v>
      </c>
      <c r="E4417" s="16">
        <v>2025</v>
      </c>
      <c r="F4417" s="16">
        <v>8</v>
      </c>
      <c r="G4417" s="16" t="s">
        <v>201</v>
      </c>
      <c r="H4417" s="18">
        <v>172.48748936715199</v>
      </c>
      <c r="I4417" s="18">
        <v>107.966698659428</v>
      </c>
      <c r="J4417" s="18">
        <v>176.74263938100799</v>
      </c>
      <c r="K4417" s="18">
        <v>110.595128413496</v>
      </c>
      <c r="L4417" s="20">
        <v>101.71066671256</v>
      </c>
    </row>
    <row r="4418" spans="1:12" ht="16" x14ac:dyDescent="0.2">
      <c r="A4418" s="22">
        <f t="shared" ref="A4418:A4481" si="208">DATE(E4418,F4418,1)</f>
        <v>43101</v>
      </c>
      <c r="B4418" s="15" t="s">
        <v>210</v>
      </c>
      <c r="C4418" s="15" t="str">
        <f t="shared" si="206"/>
        <v>BOLÍVAR</v>
      </c>
      <c r="D4418" s="23" t="str">
        <f t="shared" si="207"/>
        <v>BOLIVAR</v>
      </c>
      <c r="E4418" s="15">
        <v>2018</v>
      </c>
      <c r="F4418" s="15">
        <v>1</v>
      </c>
      <c r="G4418" s="15" t="s">
        <v>204</v>
      </c>
      <c r="H4418" s="17">
        <v>85.7333632609744</v>
      </c>
      <c r="I4418" s="17">
        <v>89.675829090125902</v>
      </c>
      <c r="J4418" s="17">
        <v>81.666707648906595</v>
      </c>
      <c r="K4418" s="17">
        <v>85.283201734864207</v>
      </c>
      <c r="L4418" s="19">
        <v>104.26094925843201</v>
      </c>
    </row>
    <row r="4419" spans="1:12" ht="16" x14ac:dyDescent="0.2">
      <c r="A4419" s="22">
        <f t="shared" si="208"/>
        <v>43132</v>
      </c>
      <c r="B4419" s="16" t="s">
        <v>210</v>
      </c>
      <c r="C4419" s="15" t="str">
        <f t="shared" ref="C4419:C4482" si="209">UPPER(B4419)</f>
        <v>BOLÍVAR</v>
      </c>
      <c r="D4419" s="23" t="str">
        <f t="shared" si="207"/>
        <v>BOLIVAR</v>
      </c>
      <c r="E4419" s="16">
        <v>2018</v>
      </c>
      <c r="F4419" s="16">
        <v>2</v>
      </c>
      <c r="G4419" s="16" t="s">
        <v>204</v>
      </c>
      <c r="H4419" s="18">
        <v>88.364227924385403</v>
      </c>
      <c r="I4419" s="18">
        <v>92.369789080867704</v>
      </c>
      <c r="J4419" s="18">
        <v>87.592383293830196</v>
      </c>
      <c r="K4419" s="18">
        <v>91.525417838827295</v>
      </c>
      <c r="L4419" s="20">
        <v>103.43999690206699</v>
      </c>
    </row>
    <row r="4420" spans="1:12" ht="16" x14ac:dyDescent="0.2">
      <c r="A4420" s="22">
        <f t="shared" si="208"/>
        <v>43160</v>
      </c>
      <c r="B4420" s="15" t="s">
        <v>210</v>
      </c>
      <c r="C4420" s="15" t="str">
        <f t="shared" si="209"/>
        <v>BOLÍVAR</v>
      </c>
      <c r="D4420" s="23" t="str">
        <f t="shared" si="207"/>
        <v>BOLIVAR</v>
      </c>
      <c r="E4420" s="15">
        <v>2018</v>
      </c>
      <c r="F4420" s="15">
        <v>3</v>
      </c>
      <c r="G4420" s="15" t="s">
        <v>204</v>
      </c>
      <c r="H4420" s="17">
        <v>98.078536564913193</v>
      </c>
      <c r="I4420" s="17">
        <v>103.513055199945</v>
      </c>
      <c r="J4420" s="17">
        <v>95.361784291378399</v>
      </c>
      <c r="K4420" s="17">
        <v>100.693213224254</v>
      </c>
      <c r="L4420" s="19">
        <v>101.56574718281701</v>
      </c>
    </row>
    <row r="4421" spans="1:12" ht="16" x14ac:dyDescent="0.2">
      <c r="A4421" s="22">
        <f t="shared" si="208"/>
        <v>43191</v>
      </c>
      <c r="B4421" s="16" t="s">
        <v>210</v>
      </c>
      <c r="C4421" s="15" t="str">
        <f t="shared" si="209"/>
        <v>BOLÍVAR</v>
      </c>
      <c r="D4421" s="23" t="str">
        <f t="shared" si="207"/>
        <v>BOLIVAR</v>
      </c>
      <c r="E4421" s="16">
        <v>2018</v>
      </c>
      <c r="F4421" s="16">
        <v>4</v>
      </c>
      <c r="G4421" s="16" t="s">
        <v>204</v>
      </c>
      <c r="H4421" s="18">
        <v>99.624364610437297</v>
      </c>
      <c r="I4421" s="18">
        <v>104.39428467154301</v>
      </c>
      <c r="J4421" s="18">
        <v>105.58150373066999</v>
      </c>
      <c r="K4421" s="18">
        <v>110.77546810519399</v>
      </c>
      <c r="L4421" s="20">
        <v>104.291928592635</v>
      </c>
    </row>
    <row r="4422" spans="1:12" ht="16" x14ac:dyDescent="0.2">
      <c r="A4422" s="22">
        <f t="shared" si="208"/>
        <v>43221</v>
      </c>
      <c r="B4422" s="15" t="s">
        <v>210</v>
      </c>
      <c r="C4422" s="15" t="str">
        <f t="shared" si="209"/>
        <v>BOLÍVAR</v>
      </c>
      <c r="D4422" s="23" t="str">
        <f t="shared" si="207"/>
        <v>BOLIVAR</v>
      </c>
      <c r="E4422" s="15">
        <v>2018</v>
      </c>
      <c r="F4422" s="15">
        <v>5</v>
      </c>
      <c r="G4422" s="15" t="s">
        <v>204</v>
      </c>
      <c r="H4422" s="17">
        <v>97.484240399193098</v>
      </c>
      <c r="I4422" s="17">
        <v>97.573341425949096</v>
      </c>
      <c r="J4422" s="17">
        <v>93.118786578368699</v>
      </c>
      <c r="K4422" s="17">
        <v>93.205248359591295</v>
      </c>
      <c r="L4422" s="19">
        <v>100.72930515935001</v>
      </c>
    </row>
    <row r="4423" spans="1:12" ht="16" x14ac:dyDescent="0.2">
      <c r="A4423" s="22">
        <f t="shared" si="208"/>
        <v>43252</v>
      </c>
      <c r="B4423" s="16" t="s">
        <v>210</v>
      </c>
      <c r="C4423" s="15" t="str">
        <f t="shared" si="209"/>
        <v>BOLÍVAR</v>
      </c>
      <c r="D4423" s="23" t="str">
        <f t="shared" si="207"/>
        <v>BOLIVAR</v>
      </c>
      <c r="E4423" s="16">
        <v>2018</v>
      </c>
      <c r="F4423" s="16">
        <v>6</v>
      </c>
      <c r="G4423" s="16" t="s">
        <v>204</v>
      </c>
      <c r="H4423" s="18">
        <v>98.822262707644796</v>
      </c>
      <c r="I4423" s="18">
        <v>97.561591679177397</v>
      </c>
      <c r="J4423" s="18">
        <v>96.859570108258893</v>
      </c>
      <c r="K4423" s="18">
        <v>95.624868825222805</v>
      </c>
      <c r="L4423" s="20">
        <v>96.934336719546707</v>
      </c>
    </row>
    <row r="4424" spans="1:12" ht="16" x14ac:dyDescent="0.2">
      <c r="A4424" s="22">
        <f t="shared" si="208"/>
        <v>43282</v>
      </c>
      <c r="B4424" s="15" t="s">
        <v>210</v>
      </c>
      <c r="C4424" s="15" t="str">
        <f t="shared" si="209"/>
        <v>BOLÍVAR</v>
      </c>
      <c r="D4424" s="23" t="str">
        <f t="shared" si="207"/>
        <v>BOLIVAR</v>
      </c>
      <c r="E4424" s="15">
        <v>2018</v>
      </c>
      <c r="F4424" s="15">
        <v>7</v>
      </c>
      <c r="G4424" s="15" t="s">
        <v>204</v>
      </c>
      <c r="H4424" s="17">
        <v>103.00850484755399</v>
      </c>
      <c r="I4424" s="17">
        <v>101.670894793299</v>
      </c>
      <c r="J4424" s="17">
        <v>101.901845370516</v>
      </c>
      <c r="K4424" s="17">
        <v>100.541889245021</v>
      </c>
      <c r="L4424" s="19">
        <v>93.960320636109003</v>
      </c>
    </row>
    <row r="4425" spans="1:12" ht="16" x14ac:dyDescent="0.2">
      <c r="A4425" s="22">
        <f t="shared" si="208"/>
        <v>43313</v>
      </c>
      <c r="B4425" s="16" t="s">
        <v>210</v>
      </c>
      <c r="C4425" s="15" t="str">
        <f t="shared" si="209"/>
        <v>BOLÍVAR</v>
      </c>
      <c r="D4425" s="23" t="str">
        <f t="shared" si="207"/>
        <v>BOLIVAR</v>
      </c>
      <c r="E4425" s="16">
        <v>2018</v>
      </c>
      <c r="F4425" s="16">
        <v>8</v>
      </c>
      <c r="G4425" s="16" t="s">
        <v>204</v>
      </c>
      <c r="H4425" s="18">
        <v>106.042790251108</v>
      </c>
      <c r="I4425" s="18">
        <v>103.75197171396</v>
      </c>
      <c r="J4425" s="18">
        <v>110.082214258051</v>
      </c>
      <c r="K4425" s="18">
        <v>107.704177739827</v>
      </c>
      <c r="L4425" s="20">
        <v>96.531605374914506</v>
      </c>
    </row>
    <row r="4426" spans="1:12" ht="16" x14ac:dyDescent="0.2">
      <c r="A4426" s="22">
        <f t="shared" si="208"/>
        <v>43344</v>
      </c>
      <c r="B4426" s="15" t="s">
        <v>210</v>
      </c>
      <c r="C4426" s="15" t="str">
        <f t="shared" si="209"/>
        <v>BOLÍVAR</v>
      </c>
      <c r="D4426" s="23" t="str">
        <f t="shared" si="207"/>
        <v>BOLIVAR</v>
      </c>
      <c r="E4426" s="15">
        <v>2018</v>
      </c>
      <c r="F4426" s="15">
        <v>9</v>
      </c>
      <c r="G4426" s="15" t="s">
        <v>204</v>
      </c>
      <c r="H4426" s="17">
        <v>106.14527006865799</v>
      </c>
      <c r="I4426" s="17">
        <v>102.76079142555599</v>
      </c>
      <c r="J4426" s="17">
        <v>108.470158947858</v>
      </c>
      <c r="K4426" s="17">
        <v>105.005856823868</v>
      </c>
      <c r="L4426" s="19">
        <v>97.011785055052897</v>
      </c>
    </row>
    <row r="4427" spans="1:12" ht="16" x14ac:dyDescent="0.2">
      <c r="A4427" s="22">
        <f t="shared" si="208"/>
        <v>43374</v>
      </c>
      <c r="B4427" s="16" t="s">
        <v>210</v>
      </c>
      <c r="C4427" s="15" t="str">
        <f t="shared" si="209"/>
        <v>BOLÍVAR</v>
      </c>
      <c r="D4427" s="23" t="str">
        <f t="shared" si="207"/>
        <v>BOLIVAR</v>
      </c>
      <c r="E4427" s="16">
        <v>2018</v>
      </c>
      <c r="F4427" s="16">
        <v>10</v>
      </c>
      <c r="G4427" s="16" t="s">
        <v>204</v>
      </c>
      <c r="H4427" s="18">
        <v>106.134190603287</v>
      </c>
      <c r="I4427" s="18">
        <v>99.242186491932102</v>
      </c>
      <c r="J4427" s="18">
        <v>112.752056138627</v>
      </c>
      <c r="K4427" s="18">
        <v>105.46285753568201</v>
      </c>
      <c r="L4427" s="20">
        <v>100.249125479212</v>
      </c>
    </row>
    <row r="4428" spans="1:12" ht="16" x14ac:dyDescent="0.2">
      <c r="A4428" s="22">
        <f t="shared" si="208"/>
        <v>43405</v>
      </c>
      <c r="B4428" s="15" t="s">
        <v>210</v>
      </c>
      <c r="C4428" s="15" t="str">
        <f t="shared" si="209"/>
        <v>BOLÍVAR</v>
      </c>
      <c r="D4428" s="23" t="str">
        <f t="shared" si="207"/>
        <v>BOLIVAR</v>
      </c>
      <c r="E4428" s="15">
        <v>2018</v>
      </c>
      <c r="F4428" s="15">
        <v>11</v>
      </c>
      <c r="G4428" s="15" t="s">
        <v>204</v>
      </c>
      <c r="H4428" s="17">
        <v>108.896838872168</v>
      </c>
      <c r="I4428" s="17">
        <v>105.6266764751</v>
      </c>
      <c r="J4428" s="17">
        <v>100.29606033723501</v>
      </c>
      <c r="K4428" s="17">
        <v>97.313639936164194</v>
      </c>
      <c r="L4428" s="19">
        <v>100.218146145009</v>
      </c>
    </row>
    <row r="4429" spans="1:12" ht="16" x14ac:dyDescent="0.2">
      <c r="A4429" s="22">
        <f t="shared" si="208"/>
        <v>43435</v>
      </c>
      <c r="B4429" s="16" t="s">
        <v>210</v>
      </c>
      <c r="C4429" s="15" t="str">
        <f t="shared" si="209"/>
        <v>BOLÍVAR</v>
      </c>
      <c r="D4429" s="23" t="str">
        <f t="shared" si="207"/>
        <v>BOLIVAR</v>
      </c>
      <c r="E4429" s="16">
        <v>2018</v>
      </c>
      <c r="F4429" s="16">
        <v>12</v>
      </c>
      <c r="G4429" s="16" t="s">
        <v>204</v>
      </c>
      <c r="H4429" s="18">
        <v>101.66540988967699</v>
      </c>
      <c r="I4429" s="18">
        <v>101.859587952545</v>
      </c>
      <c r="J4429" s="18">
        <v>106.31692929629899</v>
      </c>
      <c r="K4429" s="18">
        <v>106.864160631483</v>
      </c>
      <c r="L4429" s="20">
        <v>100.806753494856</v>
      </c>
    </row>
    <row r="4430" spans="1:12" ht="16" x14ac:dyDescent="0.2">
      <c r="A4430" s="22">
        <f t="shared" si="208"/>
        <v>43466</v>
      </c>
      <c r="B4430" s="15" t="s">
        <v>210</v>
      </c>
      <c r="C4430" s="15" t="str">
        <f t="shared" si="209"/>
        <v>BOLÍVAR</v>
      </c>
      <c r="D4430" s="23" t="str">
        <f t="shared" si="207"/>
        <v>BOLIVAR</v>
      </c>
      <c r="E4430" s="15">
        <v>2019</v>
      </c>
      <c r="F4430" s="15">
        <v>1</v>
      </c>
      <c r="G4430" s="15" t="s">
        <v>204</v>
      </c>
      <c r="H4430" s="17">
        <v>89.555318407375495</v>
      </c>
      <c r="I4430" s="17">
        <v>88.611567692016607</v>
      </c>
      <c r="J4430" s="17">
        <v>84.324981963157697</v>
      </c>
      <c r="K4430" s="17">
        <v>83.3754621342745</v>
      </c>
      <c r="L4430" s="19">
        <v>97.011785055052897</v>
      </c>
    </row>
    <row r="4431" spans="1:12" ht="16" x14ac:dyDescent="0.2">
      <c r="A4431" s="22">
        <f t="shared" si="208"/>
        <v>43497</v>
      </c>
      <c r="B4431" s="16" t="s">
        <v>210</v>
      </c>
      <c r="C4431" s="15" t="str">
        <f t="shared" si="209"/>
        <v>BOLÍVAR</v>
      </c>
      <c r="D4431" s="23" t="str">
        <f t="shared" si="207"/>
        <v>BOLIVAR</v>
      </c>
      <c r="E4431" s="16">
        <v>2019</v>
      </c>
      <c r="F4431" s="16">
        <v>2</v>
      </c>
      <c r="G4431" s="16" t="s">
        <v>204</v>
      </c>
      <c r="H4431" s="18">
        <v>100.988180289103</v>
      </c>
      <c r="I4431" s="18">
        <v>98.867015828421003</v>
      </c>
      <c r="J4431" s="18">
        <v>99.012142441296902</v>
      </c>
      <c r="K4431" s="18">
        <v>96.926739283686203</v>
      </c>
      <c r="L4431" s="20">
        <v>101.178505505286</v>
      </c>
    </row>
    <row r="4432" spans="1:12" ht="16" x14ac:dyDescent="0.2">
      <c r="A4432" s="22">
        <f t="shared" si="208"/>
        <v>43525</v>
      </c>
      <c r="B4432" s="15" t="s">
        <v>210</v>
      </c>
      <c r="C4432" s="15" t="str">
        <f t="shared" si="209"/>
        <v>BOLÍVAR</v>
      </c>
      <c r="D4432" s="23" t="str">
        <f t="shared" si="207"/>
        <v>BOLIVAR</v>
      </c>
      <c r="E4432" s="15">
        <v>2019</v>
      </c>
      <c r="F4432" s="15">
        <v>3</v>
      </c>
      <c r="G4432" s="15" t="s">
        <v>204</v>
      </c>
      <c r="H4432" s="17">
        <v>104.670793189541</v>
      </c>
      <c r="I4432" s="17">
        <v>100.467569477054</v>
      </c>
      <c r="J4432" s="17">
        <v>98.751054797453193</v>
      </c>
      <c r="K4432" s="17">
        <v>94.827665251123193</v>
      </c>
      <c r="L4432" s="19">
        <v>99.799925133275707</v>
      </c>
    </row>
    <row r="4433" spans="1:12" ht="16" x14ac:dyDescent="0.2">
      <c r="A4433" s="22">
        <f t="shared" si="208"/>
        <v>43556</v>
      </c>
      <c r="B4433" s="16" t="s">
        <v>210</v>
      </c>
      <c r="C4433" s="15" t="str">
        <f t="shared" si="209"/>
        <v>BOLÍVAR</v>
      </c>
      <c r="D4433" s="23" t="str">
        <f t="shared" si="207"/>
        <v>BOLIVAR</v>
      </c>
      <c r="E4433" s="16">
        <v>2019</v>
      </c>
      <c r="F4433" s="16">
        <v>4</v>
      </c>
      <c r="G4433" s="16" t="s">
        <v>204</v>
      </c>
      <c r="H4433" s="18">
        <v>103.876818685937</v>
      </c>
      <c r="I4433" s="18">
        <v>98.108902433894599</v>
      </c>
      <c r="J4433" s="18">
        <v>112.98664561726601</v>
      </c>
      <c r="K4433" s="18">
        <v>106.642058855024</v>
      </c>
      <c r="L4433" s="20">
        <v>100.078739141098</v>
      </c>
    </row>
    <row r="4434" spans="1:12" ht="16" x14ac:dyDescent="0.2">
      <c r="A4434" s="22">
        <f t="shared" si="208"/>
        <v>43586</v>
      </c>
      <c r="B4434" s="15" t="s">
        <v>210</v>
      </c>
      <c r="C4434" s="15" t="str">
        <f t="shared" si="209"/>
        <v>BOLÍVAR</v>
      </c>
      <c r="D4434" s="23" t="str">
        <f t="shared" si="207"/>
        <v>BOLIVAR</v>
      </c>
      <c r="E4434" s="15">
        <v>2019</v>
      </c>
      <c r="F4434" s="15">
        <v>5</v>
      </c>
      <c r="G4434" s="15" t="s">
        <v>204</v>
      </c>
      <c r="H4434" s="17">
        <v>102.310625105597</v>
      </c>
      <c r="I4434" s="17">
        <v>97.255138558376601</v>
      </c>
      <c r="J4434" s="17">
        <v>104.881023964199</v>
      </c>
      <c r="K4434" s="17">
        <v>99.618836299917405</v>
      </c>
      <c r="L4434" s="19">
        <v>99.040931445314996</v>
      </c>
    </row>
    <row r="4435" spans="1:12" ht="16" x14ac:dyDescent="0.2">
      <c r="A4435" s="22">
        <f t="shared" si="208"/>
        <v>43617</v>
      </c>
      <c r="B4435" s="16" t="s">
        <v>210</v>
      </c>
      <c r="C4435" s="15" t="str">
        <f t="shared" si="209"/>
        <v>BOLÍVAR</v>
      </c>
      <c r="D4435" s="23" t="str">
        <f t="shared" si="207"/>
        <v>BOLIVAR</v>
      </c>
      <c r="E4435" s="16">
        <v>2019</v>
      </c>
      <c r="F4435" s="16">
        <v>6</v>
      </c>
      <c r="G4435" s="16" t="s">
        <v>204</v>
      </c>
      <c r="H4435" s="18">
        <v>101.81963390472301</v>
      </c>
      <c r="I4435" s="18">
        <v>98.955555782167195</v>
      </c>
      <c r="J4435" s="18">
        <v>104.960353247203</v>
      </c>
      <c r="K4435" s="18">
        <v>101.80922820072701</v>
      </c>
      <c r="L4435" s="20">
        <v>98.793096771695204</v>
      </c>
    </row>
    <row r="4436" spans="1:12" ht="16" x14ac:dyDescent="0.2">
      <c r="A4436" s="22">
        <f t="shared" si="208"/>
        <v>43647</v>
      </c>
      <c r="B4436" s="15" t="s">
        <v>210</v>
      </c>
      <c r="C4436" s="15" t="str">
        <f t="shared" si="209"/>
        <v>BOLÍVAR</v>
      </c>
      <c r="D4436" s="23" t="str">
        <f t="shared" si="207"/>
        <v>BOLIVAR</v>
      </c>
      <c r="E4436" s="15">
        <v>2019</v>
      </c>
      <c r="F4436" s="15">
        <v>7</v>
      </c>
      <c r="G4436" s="15" t="s">
        <v>204</v>
      </c>
      <c r="H4436" s="17">
        <v>112.42644935346399</v>
      </c>
      <c r="I4436" s="17">
        <v>104.05646721473801</v>
      </c>
      <c r="J4436" s="17">
        <v>117.244175729386</v>
      </c>
      <c r="K4436" s="17">
        <v>108.45801256379499</v>
      </c>
      <c r="L4436" s="19">
        <v>100.1097184753</v>
      </c>
    </row>
    <row r="4437" spans="1:12" ht="16" x14ac:dyDescent="0.2">
      <c r="A4437" s="22">
        <f t="shared" si="208"/>
        <v>43678</v>
      </c>
      <c r="B4437" s="16" t="s">
        <v>210</v>
      </c>
      <c r="C4437" s="15" t="str">
        <f t="shared" si="209"/>
        <v>BOLÍVAR</v>
      </c>
      <c r="D4437" s="23" t="str">
        <f t="shared" si="207"/>
        <v>BOLIVAR</v>
      </c>
      <c r="E4437" s="16">
        <v>2019</v>
      </c>
      <c r="F4437" s="16">
        <v>8</v>
      </c>
      <c r="G4437" s="16" t="s">
        <v>204</v>
      </c>
      <c r="H4437" s="18">
        <v>125.703785623898</v>
      </c>
      <c r="I4437" s="18">
        <v>116.69921725104101</v>
      </c>
      <c r="J4437" s="18">
        <v>122.672538038488</v>
      </c>
      <c r="K4437" s="18">
        <v>113.90962496652401</v>
      </c>
      <c r="L4437" s="20">
        <v>99.985801138490501</v>
      </c>
    </row>
    <row r="4438" spans="1:12" ht="16" x14ac:dyDescent="0.2">
      <c r="A4438" s="22">
        <f t="shared" si="208"/>
        <v>43709</v>
      </c>
      <c r="B4438" s="15" t="s">
        <v>210</v>
      </c>
      <c r="C4438" s="15" t="str">
        <f t="shared" si="209"/>
        <v>BOLÍVAR</v>
      </c>
      <c r="D4438" s="23" t="str">
        <f t="shared" si="207"/>
        <v>BOLIVAR</v>
      </c>
      <c r="E4438" s="15">
        <v>2019</v>
      </c>
      <c r="F4438" s="15">
        <v>9</v>
      </c>
      <c r="G4438" s="15" t="s">
        <v>204</v>
      </c>
      <c r="H4438" s="17">
        <v>106.961875456567</v>
      </c>
      <c r="I4438" s="17">
        <v>97.585582632833706</v>
      </c>
      <c r="J4438" s="17">
        <v>108.433449510782</v>
      </c>
      <c r="K4438" s="17">
        <v>98.874327883040294</v>
      </c>
      <c r="L4438" s="19">
        <v>100.156187476604</v>
      </c>
    </row>
    <row r="4439" spans="1:12" ht="16" x14ac:dyDescent="0.2">
      <c r="A4439" s="22">
        <f t="shared" si="208"/>
        <v>43739</v>
      </c>
      <c r="B4439" s="16" t="s">
        <v>210</v>
      </c>
      <c r="C4439" s="15" t="str">
        <f t="shared" si="209"/>
        <v>BOLÍVAR</v>
      </c>
      <c r="D4439" s="23" t="str">
        <f t="shared" si="207"/>
        <v>BOLIVAR</v>
      </c>
      <c r="E4439" s="16">
        <v>2019</v>
      </c>
      <c r="F4439" s="16">
        <v>10</v>
      </c>
      <c r="G4439" s="16" t="s">
        <v>204</v>
      </c>
      <c r="H4439" s="18">
        <v>120.468882503104</v>
      </c>
      <c r="I4439" s="18">
        <v>109.657467244495</v>
      </c>
      <c r="J4439" s="18">
        <v>120.423199069308</v>
      </c>
      <c r="K4439" s="18">
        <v>109.560797823304</v>
      </c>
      <c r="L4439" s="20">
        <v>101.03909850137499</v>
      </c>
    </row>
    <row r="4440" spans="1:12" ht="16" x14ac:dyDescent="0.2">
      <c r="A4440" s="22">
        <f t="shared" si="208"/>
        <v>43770</v>
      </c>
      <c r="B4440" s="15" t="s">
        <v>210</v>
      </c>
      <c r="C4440" s="15" t="str">
        <f t="shared" si="209"/>
        <v>BOLÍVAR</v>
      </c>
      <c r="D4440" s="23" t="str">
        <f t="shared" si="207"/>
        <v>BOLIVAR</v>
      </c>
      <c r="E4440" s="15">
        <v>2019</v>
      </c>
      <c r="F4440" s="15">
        <v>11</v>
      </c>
      <c r="G4440" s="15" t="s">
        <v>204</v>
      </c>
      <c r="H4440" s="17">
        <v>107.819902363542</v>
      </c>
      <c r="I4440" s="17">
        <v>99.219163364413902</v>
      </c>
      <c r="J4440" s="17">
        <v>107.282345981204</v>
      </c>
      <c r="K4440" s="17">
        <v>98.675969648688806</v>
      </c>
      <c r="L4440" s="19">
        <v>100.682836158046</v>
      </c>
    </row>
    <row r="4441" spans="1:12" ht="16" x14ac:dyDescent="0.2">
      <c r="A4441" s="22">
        <f t="shared" si="208"/>
        <v>43800</v>
      </c>
      <c r="B4441" s="16" t="s">
        <v>210</v>
      </c>
      <c r="C4441" s="15" t="str">
        <f t="shared" si="209"/>
        <v>BOLÍVAR</v>
      </c>
      <c r="D4441" s="23" t="str">
        <f t="shared" si="207"/>
        <v>BOLIVAR</v>
      </c>
      <c r="E4441" s="16">
        <v>2019</v>
      </c>
      <c r="F4441" s="16">
        <v>12</v>
      </c>
      <c r="G4441" s="16" t="s">
        <v>204</v>
      </c>
      <c r="H4441" s="18">
        <v>113.737315189604</v>
      </c>
      <c r="I4441" s="18">
        <v>104.562896971283</v>
      </c>
      <c r="J4441" s="18">
        <v>120.242352585465</v>
      </c>
      <c r="K4441" s="18">
        <v>110.514051690838</v>
      </c>
      <c r="L4441" s="20">
        <v>100.48147048573</v>
      </c>
    </row>
    <row r="4442" spans="1:12" ht="16" x14ac:dyDescent="0.2">
      <c r="A4442" s="22">
        <f t="shared" si="208"/>
        <v>43831</v>
      </c>
      <c r="B4442" s="15" t="s">
        <v>210</v>
      </c>
      <c r="C4442" s="15" t="str">
        <f t="shared" si="209"/>
        <v>BOLÍVAR</v>
      </c>
      <c r="D4442" s="23" t="str">
        <f t="shared" si="207"/>
        <v>BOLIVAR</v>
      </c>
      <c r="E4442" s="15">
        <v>2020</v>
      </c>
      <c r="F4442" s="15">
        <v>1</v>
      </c>
      <c r="G4442" s="15" t="s">
        <v>204</v>
      </c>
      <c r="H4442" s="17">
        <v>106.73408915979</v>
      </c>
      <c r="I4442" s="17">
        <v>97.699171467797498</v>
      </c>
      <c r="J4442" s="17">
        <v>98.147580908799199</v>
      </c>
      <c r="K4442" s="17">
        <v>89.820779679366495</v>
      </c>
      <c r="L4442" s="19">
        <v>98.793096771695204</v>
      </c>
    </row>
    <row r="4443" spans="1:12" ht="16" x14ac:dyDescent="0.2">
      <c r="A4443" s="22">
        <f t="shared" si="208"/>
        <v>43862</v>
      </c>
      <c r="B4443" s="16" t="s">
        <v>210</v>
      </c>
      <c r="C4443" s="15" t="str">
        <f t="shared" si="209"/>
        <v>BOLÍVAR</v>
      </c>
      <c r="D4443" s="23" t="str">
        <f t="shared" si="207"/>
        <v>BOLIVAR</v>
      </c>
      <c r="E4443" s="16">
        <v>2020</v>
      </c>
      <c r="F4443" s="16">
        <v>2</v>
      </c>
      <c r="G4443" s="16" t="s">
        <v>204</v>
      </c>
      <c r="H4443" s="18">
        <v>95.959334907891702</v>
      </c>
      <c r="I4443" s="18">
        <v>89.411038245850506</v>
      </c>
      <c r="J4443" s="18">
        <v>99.758745114631793</v>
      </c>
      <c r="K4443" s="18">
        <v>92.996181151155596</v>
      </c>
      <c r="L4443" s="20">
        <v>100.09422880819901</v>
      </c>
    </row>
    <row r="4444" spans="1:12" ht="16" x14ac:dyDescent="0.2">
      <c r="A4444" s="22">
        <f t="shared" si="208"/>
        <v>43891</v>
      </c>
      <c r="B4444" s="15" t="s">
        <v>210</v>
      </c>
      <c r="C4444" s="15" t="str">
        <f t="shared" si="209"/>
        <v>BOLÍVAR</v>
      </c>
      <c r="D4444" s="23" t="str">
        <f t="shared" si="207"/>
        <v>BOLIVAR</v>
      </c>
      <c r="E4444" s="15">
        <v>2020</v>
      </c>
      <c r="F4444" s="15">
        <v>3</v>
      </c>
      <c r="G4444" s="15" t="s">
        <v>204</v>
      </c>
      <c r="H4444" s="17">
        <v>79.946200570574106</v>
      </c>
      <c r="I4444" s="17">
        <v>81.832198456493899</v>
      </c>
      <c r="J4444" s="17">
        <v>78.653179044054696</v>
      </c>
      <c r="K4444" s="17">
        <v>80.287421352540207</v>
      </c>
      <c r="L4444" s="19">
        <v>97.615882072001099</v>
      </c>
    </row>
    <row r="4445" spans="1:12" ht="16" x14ac:dyDescent="0.2">
      <c r="A4445" s="22">
        <f t="shared" si="208"/>
        <v>43922</v>
      </c>
      <c r="B4445" s="16" t="s">
        <v>210</v>
      </c>
      <c r="C4445" s="15" t="str">
        <f t="shared" si="209"/>
        <v>BOLÍVAR</v>
      </c>
      <c r="D4445" s="23" t="str">
        <f t="shared" si="207"/>
        <v>BOLIVAR</v>
      </c>
      <c r="E4445" s="16">
        <v>2020</v>
      </c>
      <c r="F4445" s="16">
        <v>4</v>
      </c>
      <c r="G4445" s="16" t="s">
        <v>204</v>
      </c>
      <c r="H4445" s="18">
        <v>36.664992253396498</v>
      </c>
      <c r="I4445" s="18">
        <v>48.088313352084597</v>
      </c>
      <c r="J4445" s="18">
        <v>35.529973401120003</v>
      </c>
      <c r="K4445" s="18">
        <v>45.762290387297597</v>
      </c>
      <c r="L4445" s="20">
        <v>92.349395257580198</v>
      </c>
    </row>
    <row r="4446" spans="1:12" ht="16" x14ac:dyDescent="0.2">
      <c r="A4446" s="22">
        <f t="shared" si="208"/>
        <v>43952</v>
      </c>
      <c r="B4446" s="15" t="s">
        <v>210</v>
      </c>
      <c r="C4446" s="15" t="str">
        <f t="shared" si="209"/>
        <v>BOLÍVAR</v>
      </c>
      <c r="D4446" s="23" t="str">
        <f t="shared" si="207"/>
        <v>BOLIVAR</v>
      </c>
      <c r="E4446" s="15">
        <v>2020</v>
      </c>
      <c r="F4446" s="15">
        <v>5</v>
      </c>
      <c r="G4446" s="15" t="s">
        <v>204</v>
      </c>
      <c r="H4446" s="17">
        <v>49.242862095119598</v>
      </c>
      <c r="I4446" s="17">
        <v>55.500494684731102</v>
      </c>
      <c r="J4446" s="17">
        <v>53.360524566259798</v>
      </c>
      <c r="K4446" s="17">
        <v>61.427787189125198</v>
      </c>
      <c r="L4446" s="19">
        <v>93.418182287565699</v>
      </c>
    </row>
    <row r="4447" spans="1:12" ht="16" x14ac:dyDescent="0.2">
      <c r="A4447" s="22">
        <f t="shared" si="208"/>
        <v>43983</v>
      </c>
      <c r="B4447" s="16" t="s">
        <v>210</v>
      </c>
      <c r="C4447" s="15" t="str">
        <f t="shared" si="209"/>
        <v>BOLÍVAR</v>
      </c>
      <c r="D4447" s="23" t="str">
        <f t="shared" si="207"/>
        <v>BOLIVAR</v>
      </c>
      <c r="E4447" s="16">
        <v>2020</v>
      </c>
      <c r="F4447" s="16">
        <v>6</v>
      </c>
      <c r="G4447" s="16" t="s">
        <v>204</v>
      </c>
      <c r="H4447" s="18">
        <v>60.0834252806265</v>
      </c>
      <c r="I4447" s="18">
        <v>66.663776931233301</v>
      </c>
      <c r="J4447" s="18">
        <v>60.306186681629399</v>
      </c>
      <c r="K4447" s="18">
        <v>66.369733156373897</v>
      </c>
      <c r="L4447" s="20">
        <v>92.302926256276507</v>
      </c>
    </row>
    <row r="4448" spans="1:12" ht="16" x14ac:dyDescent="0.2">
      <c r="A4448" s="22">
        <f t="shared" si="208"/>
        <v>44013</v>
      </c>
      <c r="B4448" s="15" t="s">
        <v>210</v>
      </c>
      <c r="C4448" s="15" t="str">
        <f t="shared" si="209"/>
        <v>BOLÍVAR</v>
      </c>
      <c r="D4448" s="23" t="str">
        <f t="shared" si="207"/>
        <v>BOLIVAR</v>
      </c>
      <c r="E4448" s="15">
        <v>2020</v>
      </c>
      <c r="F4448" s="15">
        <v>7</v>
      </c>
      <c r="G4448" s="15" t="s">
        <v>204</v>
      </c>
      <c r="H4448" s="17">
        <v>68.4277710670262</v>
      </c>
      <c r="I4448" s="17">
        <v>73.914155522805004</v>
      </c>
      <c r="J4448" s="17">
        <v>64.486446790902804</v>
      </c>
      <c r="K4448" s="17">
        <v>68.332685237951495</v>
      </c>
      <c r="L4448" s="19">
        <v>91.667849905125806</v>
      </c>
    </row>
    <row r="4449" spans="1:12" ht="16" x14ac:dyDescent="0.2">
      <c r="A4449" s="22">
        <f t="shared" si="208"/>
        <v>44044</v>
      </c>
      <c r="B4449" s="16" t="s">
        <v>210</v>
      </c>
      <c r="C4449" s="15" t="str">
        <f t="shared" si="209"/>
        <v>BOLÍVAR</v>
      </c>
      <c r="D4449" s="23" t="str">
        <f t="shared" si="207"/>
        <v>BOLIVAR</v>
      </c>
      <c r="E4449" s="16">
        <v>2020</v>
      </c>
      <c r="F4449" s="16">
        <v>8</v>
      </c>
      <c r="G4449" s="16" t="s">
        <v>204</v>
      </c>
      <c r="H4449" s="18">
        <v>73.990485476972594</v>
      </c>
      <c r="I4449" s="18">
        <v>80.743127645963895</v>
      </c>
      <c r="J4449" s="18">
        <v>82.328323706356301</v>
      </c>
      <c r="K4449" s="18">
        <v>88.989486258081101</v>
      </c>
      <c r="L4449" s="20">
        <v>93.216816615249598</v>
      </c>
    </row>
    <row r="4450" spans="1:12" ht="16" x14ac:dyDescent="0.2">
      <c r="A4450" s="22">
        <f t="shared" si="208"/>
        <v>44075</v>
      </c>
      <c r="B4450" s="15" t="s">
        <v>210</v>
      </c>
      <c r="C4450" s="15" t="str">
        <f t="shared" si="209"/>
        <v>BOLÍVAR</v>
      </c>
      <c r="D4450" s="23" t="str">
        <f t="shared" si="207"/>
        <v>BOLIVAR</v>
      </c>
      <c r="E4450" s="15">
        <v>2020</v>
      </c>
      <c r="F4450" s="15">
        <v>9</v>
      </c>
      <c r="G4450" s="15" t="s">
        <v>204</v>
      </c>
      <c r="H4450" s="17">
        <v>78.567347709310098</v>
      </c>
      <c r="I4450" s="17">
        <v>86.003629816475694</v>
      </c>
      <c r="J4450" s="17">
        <v>84.278625328008303</v>
      </c>
      <c r="K4450" s="17">
        <v>92.941143988442406</v>
      </c>
      <c r="L4450" s="19">
        <v>94.223644976830002</v>
      </c>
    </row>
    <row r="4451" spans="1:12" ht="16" x14ac:dyDescent="0.2">
      <c r="A4451" s="22">
        <f t="shared" si="208"/>
        <v>44105</v>
      </c>
      <c r="B4451" s="16" t="s">
        <v>210</v>
      </c>
      <c r="C4451" s="15" t="str">
        <f t="shared" si="209"/>
        <v>BOLÍVAR</v>
      </c>
      <c r="D4451" s="23" t="str">
        <f t="shared" si="207"/>
        <v>BOLIVAR</v>
      </c>
      <c r="E4451" s="16">
        <v>2020</v>
      </c>
      <c r="F4451" s="16">
        <v>10</v>
      </c>
      <c r="G4451" s="16" t="s">
        <v>204</v>
      </c>
      <c r="H4451" s="18">
        <v>87.597010356460302</v>
      </c>
      <c r="I4451" s="18">
        <v>93.010639430199603</v>
      </c>
      <c r="J4451" s="18">
        <v>88.065535229542803</v>
      </c>
      <c r="K4451" s="18">
        <v>93.989997505920797</v>
      </c>
      <c r="L4451" s="20">
        <v>94.610886654360996</v>
      </c>
    </row>
    <row r="4452" spans="1:12" ht="16" x14ac:dyDescent="0.2">
      <c r="A4452" s="22">
        <f t="shared" si="208"/>
        <v>44136</v>
      </c>
      <c r="B4452" s="15" t="s">
        <v>210</v>
      </c>
      <c r="C4452" s="15" t="str">
        <f t="shared" si="209"/>
        <v>BOLÍVAR</v>
      </c>
      <c r="D4452" s="23" t="str">
        <f t="shared" si="207"/>
        <v>BOLIVAR</v>
      </c>
      <c r="E4452" s="15">
        <v>2020</v>
      </c>
      <c r="F4452" s="15">
        <v>11</v>
      </c>
      <c r="G4452" s="15" t="s">
        <v>204</v>
      </c>
      <c r="H4452" s="17">
        <v>86.053882376482306</v>
      </c>
      <c r="I4452" s="17">
        <v>90.261178620533499</v>
      </c>
      <c r="J4452" s="17">
        <v>85.921258912361594</v>
      </c>
      <c r="K4452" s="17">
        <v>90.550395165384202</v>
      </c>
      <c r="L4452" s="19">
        <v>94.254624311032501</v>
      </c>
    </row>
    <row r="4453" spans="1:12" ht="16" x14ac:dyDescent="0.2">
      <c r="A4453" s="22">
        <f t="shared" si="208"/>
        <v>44166</v>
      </c>
      <c r="B4453" s="16" t="s">
        <v>210</v>
      </c>
      <c r="C4453" s="15" t="str">
        <f t="shared" si="209"/>
        <v>BOLÍVAR</v>
      </c>
      <c r="D4453" s="23" t="str">
        <f t="shared" si="207"/>
        <v>BOLIVAR</v>
      </c>
      <c r="E4453" s="16">
        <v>2020</v>
      </c>
      <c r="F4453" s="16">
        <v>12</v>
      </c>
      <c r="G4453" s="16" t="s">
        <v>204</v>
      </c>
      <c r="H4453" s="18">
        <v>98.313900466178893</v>
      </c>
      <c r="I4453" s="18">
        <v>103.074822629037</v>
      </c>
      <c r="J4453" s="18">
        <v>97.959291638888601</v>
      </c>
      <c r="K4453" s="18">
        <v>103.558738204994</v>
      </c>
      <c r="L4453" s="20">
        <v>94.967148997689407</v>
      </c>
    </row>
    <row r="4454" spans="1:12" ht="16" x14ac:dyDescent="0.2">
      <c r="A4454" s="22">
        <f t="shared" si="208"/>
        <v>44197</v>
      </c>
      <c r="B4454" s="15" t="s">
        <v>210</v>
      </c>
      <c r="C4454" s="15" t="str">
        <f t="shared" si="209"/>
        <v>BOLÍVAR</v>
      </c>
      <c r="D4454" s="23" t="str">
        <f t="shared" si="207"/>
        <v>BOLIVAR</v>
      </c>
      <c r="E4454" s="15">
        <v>2021</v>
      </c>
      <c r="F4454" s="15">
        <v>1</v>
      </c>
      <c r="G4454" s="15" t="s">
        <v>204</v>
      </c>
      <c r="H4454" s="17">
        <v>95.409447242071096</v>
      </c>
      <c r="I4454" s="17">
        <v>96.352767000209298</v>
      </c>
      <c r="J4454" s="17">
        <v>87.110173577891999</v>
      </c>
      <c r="K4454" s="17">
        <v>87.801610318134806</v>
      </c>
      <c r="L4454" s="19">
        <v>93.495630623071904</v>
      </c>
    </row>
    <row r="4455" spans="1:12" ht="16" x14ac:dyDescent="0.2">
      <c r="A4455" s="22">
        <f t="shared" si="208"/>
        <v>44228</v>
      </c>
      <c r="B4455" s="16" t="s">
        <v>210</v>
      </c>
      <c r="C4455" s="15" t="str">
        <f t="shared" si="209"/>
        <v>BOLÍVAR</v>
      </c>
      <c r="D4455" s="23" t="str">
        <f t="shared" si="207"/>
        <v>BOLIVAR</v>
      </c>
      <c r="E4455" s="16">
        <v>2021</v>
      </c>
      <c r="F4455" s="16">
        <v>2</v>
      </c>
      <c r="G4455" s="16" t="s">
        <v>204</v>
      </c>
      <c r="H4455" s="18">
        <v>91.760011536543104</v>
      </c>
      <c r="I4455" s="18">
        <v>87.186289843517699</v>
      </c>
      <c r="J4455" s="18">
        <v>91.321377520380693</v>
      </c>
      <c r="K4455" s="18">
        <v>87.290865807043602</v>
      </c>
      <c r="L4455" s="20">
        <v>94.688334989867201</v>
      </c>
    </row>
    <row r="4456" spans="1:12" ht="16" x14ac:dyDescent="0.2">
      <c r="A4456" s="22">
        <f t="shared" si="208"/>
        <v>44256</v>
      </c>
      <c r="B4456" s="15" t="s">
        <v>210</v>
      </c>
      <c r="C4456" s="15" t="str">
        <f t="shared" si="209"/>
        <v>BOLÍVAR</v>
      </c>
      <c r="D4456" s="23" t="str">
        <f t="shared" si="207"/>
        <v>BOLIVAR</v>
      </c>
      <c r="E4456" s="15">
        <v>2021</v>
      </c>
      <c r="F4456" s="15">
        <v>3</v>
      </c>
      <c r="G4456" s="15" t="s">
        <v>204</v>
      </c>
      <c r="H4456" s="17">
        <v>106.066254532076</v>
      </c>
      <c r="I4456" s="17">
        <v>97.427936761670594</v>
      </c>
      <c r="J4456" s="17">
        <v>111.883878012697</v>
      </c>
      <c r="K4456" s="17">
        <v>102.728428017986</v>
      </c>
      <c r="L4456" s="19">
        <v>94.332072646538705</v>
      </c>
    </row>
    <row r="4457" spans="1:12" ht="16" x14ac:dyDescent="0.2">
      <c r="A4457" s="22">
        <f t="shared" si="208"/>
        <v>44287</v>
      </c>
      <c r="B4457" s="16" t="s">
        <v>210</v>
      </c>
      <c r="C4457" s="15" t="str">
        <f t="shared" si="209"/>
        <v>BOLÍVAR</v>
      </c>
      <c r="D4457" s="23" t="str">
        <f t="shared" si="207"/>
        <v>BOLIVAR</v>
      </c>
      <c r="E4457" s="16">
        <v>2021</v>
      </c>
      <c r="F4457" s="16">
        <v>4</v>
      </c>
      <c r="G4457" s="16" t="s">
        <v>204</v>
      </c>
      <c r="H4457" s="18">
        <v>91.575708049674205</v>
      </c>
      <c r="I4457" s="18">
        <v>83.287793793399601</v>
      </c>
      <c r="J4457" s="18">
        <v>94.525522576446093</v>
      </c>
      <c r="K4457" s="18">
        <v>86.218333474306505</v>
      </c>
      <c r="L4457" s="20">
        <v>97.430006066786305</v>
      </c>
    </row>
    <row r="4458" spans="1:12" ht="16" x14ac:dyDescent="0.2">
      <c r="A4458" s="22">
        <f t="shared" si="208"/>
        <v>44317</v>
      </c>
      <c r="B4458" s="15" t="s">
        <v>210</v>
      </c>
      <c r="C4458" s="15" t="str">
        <f t="shared" si="209"/>
        <v>BOLÍVAR</v>
      </c>
      <c r="D4458" s="23" t="str">
        <f t="shared" si="207"/>
        <v>BOLIVAR</v>
      </c>
      <c r="E4458" s="15">
        <v>2021</v>
      </c>
      <c r="F4458" s="15">
        <v>5</v>
      </c>
      <c r="G4458" s="15" t="s">
        <v>204</v>
      </c>
      <c r="H4458" s="17">
        <v>102.047828186283</v>
      </c>
      <c r="I4458" s="17">
        <v>91.496573202595897</v>
      </c>
      <c r="J4458" s="17">
        <v>94.602523357305699</v>
      </c>
      <c r="K4458" s="17">
        <v>85.420856540568195</v>
      </c>
      <c r="L4458" s="19">
        <v>97.832737411418506</v>
      </c>
    </row>
    <row r="4459" spans="1:12" ht="16" x14ac:dyDescent="0.2">
      <c r="A4459" s="22">
        <f t="shared" si="208"/>
        <v>44348</v>
      </c>
      <c r="B4459" s="16" t="s">
        <v>210</v>
      </c>
      <c r="C4459" s="15" t="str">
        <f t="shared" si="209"/>
        <v>BOLÍVAR</v>
      </c>
      <c r="D4459" s="23" t="str">
        <f t="shared" si="207"/>
        <v>BOLIVAR</v>
      </c>
      <c r="E4459" s="16">
        <v>2021</v>
      </c>
      <c r="F4459" s="16">
        <v>6</v>
      </c>
      <c r="G4459" s="16" t="s">
        <v>204</v>
      </c>
      <c r="H4459" s="18">
        <v>113.21909381072101</v>
      </c>
      <c r="I4459" s="18">
        <v>100.328483844837</v>
      </c>
      <c r="J4459" s="18">
        <v>112.056205228332</v>
      </c>
      <c r="K4459" s="18">
        <v>98.994840687745395</v>
      </c>
      <c r="L4459" s="20">
        <v>99.211317783428598</v>
      </c>
    </row>
    <row r="4460" spans="1:12" ht="16" x14ac:dyDescent="0.2">
      <c r="A4460" s="22">
        <f t="shared" si="208"/>
        <v>44378</v>
      </c>
      <c r="B4460" s="15" t="s">
        <v>210</v>
      </c>
      <c r="C4460" s="15" t="str">
        <f t="shared" si="209"/>
        <v>BOLÍVAR</v>
      </c>
      <c r="D4460" s="23" t="str">
        <f t="shared" si="207"/>
        <v>BOLIVAR</v>
      </c>
      <c r="E4460" s="15">
        <v>2021</v>
      </c>
      <c r="F4460" s="15">
        <v>7</v>
      </c>
      <c r="G4460" s="15" t="s">
        <v>204</v>
      </c>
      <c r="H4460" s="17">
        <v>119.623608585385</v>
      </c>
      <c r="I4460" s="17">
        <v>103.235135648116</v>
      </c>
      <c r="J4460" s="17">
        <v>122.672814544521</v>
      </c>
      <c r="K4460" s="17">
        <v>106.42423395108599</v>
      </c>
      <c r="L4460" s="19">
        <v>100.03227013979399</v>
      </c>
    </row>
    <row r="4461" spans="1:12" ht="16" x14ac:dyDescent="0.2">
      <c r="A4461" s="22">
        <f t="shared" si="208"/>
        <v>44409</v>
      </c>
      <c r="B4461" s="16" t="s">
        <v>210</v>
      </c>
      <c r="C4461" s="15" t="str">
        <f t="shared" si="209"/>
        <v>BOLÍVAR</v>
      </c>
      <c r="D4461" s="23" t="str">
        <f t="shared" si="207"/>
        <v>BOLIVAR</v>
      </c>
      <c r="E4461" s="16">
        <v>2021</v>
      </c>
      <c r="F4461" s="16">
        <v>8</v>
      </c>
      <c r="G4461" s="16" t="s">
        <v>204</v>
      </c>
      <c r="H4461" s="18">
        <v>113.70201056696899</v>
      </c>
      <c r="I4461" s="18">
        <v>99.960072865836594</v>
      </c>
      <c r="J4461" s="18">
        <v>113.592116350393</v>
      </c>
      <c r="K4461" s="18">
        <v>99.174903141241799</v>
      </c>
      <c r="L4461" s="20">
        <v>100.23363581210999</v>
      </c>
    </row>
    <row r="4462" spans="1:12" ht="16" x14ac:dyDescent="0.2">
      <c r="A4462" s="22">
        <f t="shared" si="208"/>
        <v>44440</v>
      </c>
      <c r="B4462" s="15" t="s">
        <v>210</v>
      </c>
      <c r="C4462" s="15" t="str">
        <f t="shared" si="209"/>
        <v>BOLÍVAR</v>
      </c>
      <c r="D4462" s="23" t="str">
        <f t="shared" si="207"/>
        <v>BOLIVAR</v>
      </c>
      <c r="E4462" s="15">
        <v>2021</v>
      </c>
      <c r="F4462" s="15">
        <v>9</v>
      </c>
      <c r="G4462" s="15" t="s">
        <v>204</v>
      </c>
      <c r="H4462" s="17">
        <v>111.110896262447</v>
      </c>
      <c r="I4462" s="17">
        <v>95.174302631626404</v>
      </c>
      <c r="J4462" s="17">
        <v>111.944443686062</v>
      </c>
      <c r="K4462" s="17">
        <v>95.816799946719101</v>
      </c>
      <c r="L4462" s="19">
        <v>101.070077835577</v>
      </c>
    </row>
    <row r="4463" spans="1:12" ht="16" x14ac:dyDescent="0.2">
      <c r="A4463" s="22">
        <f t="shared" si="208"/>
        <v>44470</v>
      </c>
      <c r="B4463" s="16" t="s">
        <v>210</v>
      </c>
      <c r="C4463" s="15" t="str">
        <f t="shared" si="209"/>
        <v>BOLÍVAR</v>
      </c>
      <c r="D4463" s="23" t="str">
        <f t="shared" ref="D4463:D4526" si="210">SUBSTITUTE(SUBSTITUTE(SUBSTITUTE(SUBSTITUTE(SUBSTITUTE(SUBSTITUTE(SUBSTITUTE(SUBSTITUTE(SUBSTITUTE(SUBSTITUTE(C4463,"á","a"),"é","e"),"í","i"),"ó","o"),"ú","u"),"Á","A"),"É","E"),"Í","I"),"Ó","O"),"Ú","U")</f>
        <v>BOLIVAR</v>
      </c>
      <c r="E4463" s="16">
        <v>2021</v>
      </c>
      <c r="F4463" s="16">
        <v>10</v>
      </c>
      <c r="G4463" s="16" t="s">
        <v>204</v>
      </c>
      <c r="H4463" s="18">
        <v>135.48842367241701</v>
      </c>
      <c r="I4463" s="18">
        <v>111.53069286871001</v>
      </c>
      <c r="J4463" s="18">
        <v>136.90309997284399</v>
      </c>
      <c r="K4463" s="18">
        <v>112.711962250399</v>
      </c>
      <c r="L4463" s="20">
        <v>103.687831575686</v>
      </c>
    </row>
    <row r="4464" spans="1:12" ht="16" x14ac:dyDescent="0.2">
      <c r="A4464" s="22">
        <f t="shared" si="208"/>
        <v>44501</v>
      </c>
      <c r="B4464" s="15" t="s">
        <v>210</v>
      </c>
      <c r="C4464" s="15" t="str">
        <f t="shared" si="209"/>
        <v>BOLÍVAR</v>
      </c>
      <c r="D4464" s="23" t="str">
        <f t="shared" si="210"/>
        <v>BOLIVAR</v>
      </c>
      <c r="E4464" s="15">
        <v>2021</v>
      </c>
      <c r="F4464" s="15">
        <v>11</v>
      </c>
      <c r="G4464" s="15" t="s">
        <v>204</v>
      </c>
      <c r="H4464" s="17">
        <v>139.89221900679499</v>
      </c>
      <c r="I4464" s="17">
        <v>113.77666698674101</v>
      </c>
      <c r="J4464" s="17">
        <v>140.69207325024999</v>
      </c>
      <c r="K4464" s="17">
        <v>114.327741070068</v>
      </c>
      <c r="L4464" s="19">
        <v>104.214480257128</v>
      </c>
    </row>
    <row r="4465" spans="1:12" ht="16" x14ac:dyDescent="0.2">
      <c r="A4465" s="22">
        <f t="shared" si="208"/>
        <v>44531</v>
      </c>
      <c r="B4465" s="16" t="s">
        <v>210</v>
      </c>
      <c r="C4465" s="15" t="str">
        <f t="shared" si="209"/>
        <v>BOLÍVAR</v>
      </c>
      <c r="D4465" s="23" t="str">
        <f t="shared" si="210"/>
        <v>BOLIVAR</v>
      </c>
      <c r="E4465" s="16">
        <v>2021</v>
      </c>
      <c r="F4465" s="16">
        <v>12</v>
      </c>
      <c r="G4465" s="16" t="s">
        <v>204</v>
      </c>
      <c r="H4465" s="18">
        <v>145.28148682752101</v>
      </c>
      <c r="I4465" s="18">
        <v>117.683243300409</v>
      </c>
      <c r="J4465" s="18">
        <v>142.32123543384799</v>
      </c>
      <c r="K4465" s="18">
        <v>116.354325992073</v>
      </c>
      <c r="L4465" s="20">
        <v>106.212647313188</v>
      </c>
    </row>
    <row r="4466" spans="1:12" ht="16" x14ac:dyDescent="0.2">
      <c r="A4466" s="22">
        <f t="shared" si="208"/>
        <v>44562</v>
      </c>
      <c r="B4466" s="15" t="s">
        <v>210</v>
      </c>
      <c r="C4466" s="15" t="str">
        <f t="shared" si="209"/>
        <v>BOLÍVAR</v>
      </c>
      <c r="D4466" s="23" t="str">
        <f t="shared" si="210"/>
        <v>BOLIVAR</v>
      </c>
      <c r="E4466" s="15">
        <v>2022</v>
      </c>
      <c r="F4466" s="15">
        <v>1</v>
      </c>
      <c r="G4466" s="15" t="s">
        <v>204</v>
      </c>
      <c r="H4466" s="17">
        <v>125.96210635448099</v>
      </c>
      <c r="I4466" s="17">
        <v>98.638390968097099</v>
      </c>
      <c r="J4466" s="17">
        <v>115.64325632645399</v>
      </c>
      <c r="K4466" s="17">
        <v>90.4208148575092</v>
      </c>
      <c r="L4466" s="19">
        <v>104.66368060306399</v>
      </c>
    </row>
    <row r="4467" spans="1:12" ht="16" x14ac:dyDescent="0.2">
      <c r="A4467" s="22">
        <f t="shared" si="208"/>
        <v>44593</v>
      </c>
      <c r="B4467" s="16" t="s">
        <v>210</v>
      </c>
      <c r="C4467" s="15" t="str">
        <f t="shared" si="209"/>
        <v>BOLÍVAR</v>
      </c>
      <c r="D4467" s="23" t="str">
        <f t="shared" si="210"/>
        <v>BOLIVAR</v>
      </c>
      <c r="E4467" s="16">
        <v>2022</v>
      </c>
      <c r="F4467" s="16">
        <v>2</v>
      </c>
      <c r="G4467" s="16" t="s">
        <v>204</v>
      </c>
      <c r="H4467" s="18">
        <v>123.384510922887</v>
      </c>
      <c r="I4467" s="18">
        <v>95.692119633274302</v>
      </c>
      <c r="J4467" s="18">
        <v>130.822057972252</v>
      </c>
      <c r="K4467" s="18">
        <v>101.109109506843</v>
      </c>
      <c r="L4467" s="20">
        <v>105.252287952911</v>
      </c>
    </row>
    <row r="4468" spans="1:12" ht="16" x14ac:dyDescent="0.2">
      <c r="A4468" s="22">
        <f t="shared" si="208"/>
        <v>44621</v>
      </c>
      <c r="B4468" s="15" t="s">
        <v>210</v>
      </c>
      <c r="C4468" s="15" t="str">
        <f t="shared" si="209"/>
        <v>BOLÍVAR</v>
      </c>
      <c r="D4468" s="23" t="str">
        <f t="shared" si="210"/>
        <v>BOLIVAR</v>
      </c>
      <c r="E4468" s="15">
        <v>2022</v>
      </c>
      <c r="F4468" s="15">
        <v>3</v>
      </c>
      <c r="G4468" s="15" t="s">
        <v>204</v>
      </c>
      <c r="H4468" s="17">
        <v>145.36762010506499</v>
      </c>
      <c r="I4468" s="17">
        <v>107.681280503918</v>
      </c>
      <c r="J4468" s="17">
        <v>150.34131863429201</v>
      </c>
      <c r="K4468" s="17">
        <v>111.001624617934</v>
      </c>
      <c r="L4468" s="19">
        <v>105.902853971163</v>
      </c>
    </row>
    <row r="4469" spans="1:12" ht="16" x14ac:dyDescent="0.2">
      <c r="A4469" s="22">
        <f t="shared" si="208"/>
        <v>44652</v>
      </c>
      <c r="B4469" s="16" t="s">
        <v>210</v>
      </c>
      <c r="C4469" s="15" t="str">
        <f t="shared" si="209"/>
        <v>BOLÍVAR</v>
      </c>
      <c r="D4469" s="23" t="str">
        <f t="shared" si="210"/>
        <v>BOLIVAR</v>
      </c>
      <c r="E4469" s="16">
        <v>2022</v>
      </c>
      <c r="F4469" s="16">
        <v>4</v>
      </c>
      <c r="G4469" s="16" t="s">
        <v>204</v>
      </c>
      <c r="H4469" s="18">
        <v>166.369018626452</v>
      </c>
      <c r="I4469" s="18">
        <v>118.83910459424099</v>
      </c>
      <c r="J4469" s="18">
        <v>157.560952501537</v>
      </c>
      <c r="K4469" s="18">
        <v>112.792678375156</v>
      </c>
      <c r="L4469" s="20">
        <v>106.212647313188</v>
      </c>
    </row>
    <row r="4470" spans="1:12" ht="16" x14ac:dyDescent="0.2">
      <c r="A4470" s="22">
        <f t="shared" si="208"/>
        <v>44682</v>
      </c>
      <c r="B4470" s="15" t="s">
        <v>210</v>
      </c>
      <c r="C4470" s="15" t="str">
        <f t="shared" si="209"/>
        <v>BOLÍVAR</v>
      </c>
      <c r="D4470" s="23" t="str">
        <f t="shared" si="210"/>
        <v>BOLIVAR</v>
      </c>
      <c r="E4470" s="15">
        <v>2022</v>
      </c>
      <c r="F4470" s="15">
        <v>5</v>
      </c>
      <c r="G4470" s="15" t="s">
        <v>204</v>
      </c>
      <c r="H4470" s="17">
        <v>188.87403394966699</v>
      </c>
      <c r="I4470" s="17">
        <v>126.930583624918</v>
      </c>
      <c r="J4470" s="17">
        <v>178.958656676212</v>
      </c>
      <c r="K4470" s="17">
        <v>120.12385097964599</v>
      </c>
      <c r="L4470" s="19">
        <v>106.59988899071899</v>
      </c>
    </row>
    <row r="4471" spans="1:12" ht="16" x14ac:dyDescent="0.2">
      <c r="A4471" s="22">
        <f t="shared" si="208"/>
        <v>44713</v>
      </c>
      <c r="B4471" s="16" t="s">
        <v>210</v>
      </c>
      <c r="C4471" s="15" t="str">
        <f t="shared" si="209"/>
        <v>BOLÍVAR</v>
      </c>
      <c r="D4471" s="23" t="str">
        <f t="shared" si="210"/>
        <v>BOLIVAR</v>
      </c>
      <c r="E4471" s="16">
        <v>2022</v>
      </c>
      <c r="F4471" s="16">
        <v>6</v>
      </c>
      <c r="G4471" s="16" t="s">
        <v>204</v>
      </c>
      <c r="H4471" s="18">
        <v>187.337747369825</v>
      </c>
      <c r="I4471" s="18">
        <v>125.110623174214</v>
      </c>
      <c r="J4471" s="18">
        <v>206.886409087121</v>
      </c>
      <c r="K4471" s="18">
        <v>136.47042589530301</v>
      </c>
      <c r="L4471" s="20">
        <v>106.537930322314</v>
      </c>
    </row>
    <row r="4472" spans="1:12" ht="16" x14ac:dyDescent="0.2">
      <c r="A4472" s="22">
        <f t="shared" si="208"/>
        <v>44743</v>
      </c>
      <c r="B4472" s="15" t="s">
        <v>210</v>
      </c>
      <c r="C4472" s="15" t="str">
        <f t="shared" si="209"/>
        <v>BOLÍVAR</v>
      </c>
      <c r="D4472" s="23" t="str">
        <f t="shared" si="210"/>
        <v>BOLIVAR</v>
      </c>
      <c r="E4472" s="15">
        <v>2022</v>
      </c>
      <c r="F4472" s="15">
        <v>7</v>
      </c>
      <c r="G4472" s="15" t="s">
        <v>204</v>
      </c>
      <c r="H4472" s="17">
        <v>202.94341030587199</v>
      </c>
      <c r="I4472" s="17">
        <v>130.45960212756</v>
      </c>
      <c r="J4472" s="17">
        <v>184.74009208362199</v>
      </c>
      <c r="K4472" s="17">
        <v>119.638194089921</v>
      </c>
      <c r="L4472" s="19">
        <v>106.77027532883299</v>
      </c>
    </row>
    <row r="4473" spans="1:12" ht="16" x14ac:dyDescent="0.2">
      <c r="A4473" s="22">
        <f t="shared" si="208"/>
        <v>44774</v>
      </c>
      <c r="B4473" s="16" t="s">
        <v>210</v>
      </c>
      <c r="C4473" s="15" t="str">
        <f t="shared" si="209"/>
        <v>BOLÍVAR</v>
      </c>
      <c r="D4473" s="23" t="str">
        <f t="shared" si="210"/>
        <v>BOLIVAR</v>
      </c>
      <c r="E4473" s="16">
        <v>2022</v>
      </c>
      <c r="F4473" s="16">
        <v>8</v>
      </c>
      <c r="G4473" s="16" t="s">
        <v>204</v>
      </c>
      <c r="H4473" s="18">
        <v>196.56541572234499</v>
      </c>
      <c r="I4473" s="18">
        <v>131.553943229136</v>
      </c>
      <c r="J4473" s="18">
        <v>215.85358290482199</v>
      </c>
      <c r="K4473" s="18">
        <v>143.445458260908</v>
      </c>
      <c r="L4473" s="20">
        <v>107.48280001549</v>
      </c>
    </row>
    <row r="4474" spans="1:12" ht="16" x14ac:dyDescent="0.2">
      <c r="A4474" s="22">
        <f t="shared" si="208"/>
        <v>44805</v>
      </c>
      <c r="B4474" s="15" t="s">
        <v>210</v>
      </c>
      <c r="C4474" s="15" t="str">
        <f t="shared" si="209"/>
        <v>BOLÍVAR</v>
      </c>
      <c r="D4474" s="23" t="str">
        <f t="shared" si="210"/>
        <v>BOLIVAR</v>
      </c>
      <c r="E4474" s="15">
        <v>2022</v>
      </c>
      <c r="F4474" s="15">
        <v>9</v>
      </c>
      <c r="G4474" s="15" t="s">
        <v>204</v>
      </c>
      <c r="H4474" s="17">
        <v>182.77244355329401</v>
      </c>
      <c r="I4474" s="17">
        <v>126.161860058564</v>
      </c>
      <c r="J4474" s="17">
        <v>186.34994110014401</v>
      </c>
      <c r="K4474" s="17">
        <v>128.563668267526</v>
      </c>
      <c r="L4474" s="19">
        <v>108.13336603374201</v>
      </c>
    </row>
    <row r="4475" spans="1:12" ht="16" x14ac:dyDescent="0.2">
      <c r="A4475" s="22">
        <f t="shared" si="208"/>
        <v>44835</v>
      </c>
      <c r="B4475" s="16" t="s">
        <v>210</v>
      </c>
      <c r="C4475" s="15" t="str">
        <f t="shared" si="209"/>
        <v>BOLÍVAR</v>
      </c>
      <c r="D4475" s="23" t="str">
        <f t="shared" si="210"/>
        <v>BOLIVAR</v>
      </c>
      <c r="E4475" s="16">
        <v>2022</v>
      </c>
      <c r="F4475" s="16">
        <v>10</v>
      </c>
      <c r="G4475" s="16" t="s">
        <v>204</v>
      </c>
      <c r="H4475" s="18">
        <v>172.48899214545301</v>
      </c>
      <c r="I4475" s="18">
        <v>115.80306639968001</v>
      </c>
      <c r="J4475" s="18">
        <v>180.65382084185299</v>
      </c>
      <c r="K4475" s="18">
        <v>121.17152336209401</v>
      </c>
      <c r="L4475" s="20">
        <v>107.513779349692</v>
      </c>
    </row>
    <row r="4476" spans="1:12" ht="16" x14ac:dyDescent="0.2">
      <c r="A4476" s="22">
        <f t="shared" si="208"/>
        <v>44866</v>
      </c>
      <c r="B4476" s="15" t="s">
        <v>210</v>
      </c>
      <c r="C4476" s="15" t="str">
        <f t="shared" si="209"/>
        <v>BOLÍVAR</v>
      </c>
      <c r="D4476" s="23" t="str">
        <f t="shared" si="210"/>
        <v>BOLIVAR</v>
      </c>
      <c r="E4476" s="15">
        <v>2022</v>
      </c>
      <c r="F4476" s="15">
        <v>11</v>
      </c>
      <c r="G4476" s="15" t="s">
        <v>204</v>
      </c>
      <c r="H4476" s="17">
        <v>155.772969027735</v>
      </c>
      <c r="I4476" s="17">
        <v>103.748979883638</v>
      </c>
      <c r="J4476" s="17">
        <v>157.41720942111399</v>
      </c>
      <c r="K4476" s="17">
        <v>105.08793000617401</v>
      </c>
      <c r="L4476" s="19">
        <v>107.684165687806</v>
      </c>
    </row>
    <row r="4477" spans="1:12" ht="16" x14ac:dyDescent="0.2">
      <c r="A4477" s="22">
        <f t="shared" si="208"/>
        <v>44896</v>
      </c>
      <c r="B4477" s="16" t="s">
        <v>210</v>
      </c>
      <c r="C4477" s="15" t="str">
        <f t="shared" si="209"/>
        <v>BOLÍVAR</v>
      </c>
      <c r="D4477" s="23" t="str">
        <f t="shared" si="210"/>
        <v>BOLIVAR</v>
      </c>
      <c r="E4477" s="16">
        <v>2022</v>
      </c>
      <c r="F4477" s="16">
        <v>12</v>
      </c>
      <c r="G4477" s="16" t="s">
        <v>204</v>
      </c>
      <c r="H4477" s="18">
        <v>188.89327429807301</v>
      </c>
      <c r="I4477" s="18">
        <v>126.87380421420301</v>
      </c>
      <c r="J4477" s="18">
        <v>176.54382066557301</v>
      </c>
      <c r="K4477" s="18">
        <v>119.273154703587</v>
      </c>
      <c r="L4477" s="20">
        <v>107.080068670857</v>
      </c>
    </row>
    <row r="4478" spans="1:12" ht="16" x14ac:dyDescent="0.2">
      <c r="A4478" s="22">
        <f t="shared" si="208"/>
        <v>44927</v>
      </c>
      <c r="B4478" s="15" t="s">
        <v>210</v>
      </c>
      <c r="C4478" s="15" t="str">
        <f t="shared" si="209"/>
        <v>BOLÍVAR</v>
      </c>
      <c r="D4478" s="23" t="str">
        <f t="shared" si="210"/>
        <v>BOLIVAR</v>
      </c>
      <c r="E4478" s="15">
        <v>2023</v>
      </c>
      <c r="F4478" s="15">
        <v>1</v>
      </c>
      <c r="G4478" s="15" t="s">
        <v>204</v>
      </c>
      <c r="H4478" s="17">
        <v>224.01280546365101</v>
      </c>
      <c r="I4478" s="17">
        <v>141.877269189218</v>
      </c>
      <c r="J4478" s="17">
        <v>212.57971727888301</v>
      </c>
      <c r="K4478" s="17">
        <v>135.43088661032601</v>
      </c>
      <c r="L4478" s="19">
        <v>107.622207019401</v>
      </c>
    </row>
    <row r="4479" spans="1:12" ht="16" x14ac:dyDescent="0.2">
      <c r="A4479" s="22">
        <f t="shared" si="208"/>
        <v>44958</v>
      </c>
      <c r="B4479" s="16" t="s">
        <v>210</v>
      </c>
      <c r="C4479" s="15" t="str">
        <f t="shared" si="209"/>
        <v>BOLÍVAR</v>
      </c>
      <c r="D4479" s="23" t="str">
        <f t="shared" si="210"/>
        <v>BOLIVAR</v>
      </c>
      <c r="E4479" s="16">
        <v>2023</v>
      </c>
      <c r="F4479" s="16">
        <v>2</v>
      </c>
      <c r="G4479" s="16" t="s">
        <v>204</v>
      </c>
      <c r="H4479" s="18">
        <v>199.72989245397201</v>
      </c>
      <c r="I4479" s="18">
        <v>128.937583493777</v>
      </c>
      <c r="J4479" s="18">
        <v>201.981210189027</v>
      </c>
      <c r="K4479" s="18">
        <v>130.15246353645301</v>
      </c>
      <c r="L4479" s="20">
        <v>108.05591769823501</v>
      </c>
    </row>
    <row r="4480" spans="1:12" ht="16" x14ac:dyDescent="0.2">
      <c r="A4480" s="22">
        <f t="shared" si="208"/>
        <v>44986</v>
      </c>
      <c r="B4480" s="15" t="s">
        <v>210</v>
      </c>
      <c r="C4480" s="15" t="str">
        <f t="shared" si="209"/>
        <v>BOLÍVAR</v>
      </c>
      <c r="D4480" s="23" t="str">
        <f t="shared" si="210"/>
        <v>BOLIVAR</v>
      </c>
      <c r="E4480" s="15">
        <v>2023</v>
      </c>
      <c r="F4480" s="15">
        <v>3</v>
      </c>
      <c r="G4480" s="15" t="s">
        <v>204</v>
      </c>
      <c r="H4480" s="17">
        <v>199.391293286294</v>
      </c>
      <c r="I4480" s="17">
        <v>131.811989355919</v>
      </c>
      <c r="J4480" s="17">
        <v>213.90267218977499</v>
      </c>
      <c r="K4480" s="17">
        <v>140.316607826667</v>
      </c>
      <c r="L4480" s="19">
        <v>107.575738018097</v>
      </c>
    </row>
    <row r="4481" spans="1:12" ht="16" x14ac:dyDescent="0.2">
      <c r="A4481" s="22">
        <f t="shared" si="208"/>
        <v>45017</v>
      </c>
      <c r="B4481" s="16" t="s">
        <v>210</v>
      </c>
      <c r="C4481" s="15" t="str">
        <f t="shared" si="209"/>
        <v>BOLÍVAR</v>
      </c>
      <c r="D4481" s="23" t="str">
        <f t="shared" si="210"/>
        <v>BOLIVAR</v>
      </c>
      <c r="E4481" s="16">
        <v>2023</v>
      </c>
      <c r="F4481" s="16">
        <v>4</v>
      </c>
      <c r="G4481" s="16" t="s">
        <v>204</v>
      </c>
      <c r="H4481" s="18">
        <v>197.677737058708</v>
      </c>
      <c r="I4481" s="18">
        <v>132.00229511113599</v>
      </c>
      <c r="J4481" s="18">
        <v>198.49170629479701</v>
      </c>
      <c r="K4481" s="18">
        <v>132.55544694866799</v>
      </c>
      <c r="L4481" s="20">
        <v>108.520607711273</v>
      </c>
    </row>
    <row r="4482" spans="1:12" ht="16" x14ac:dyDescent="0.2">
      <c r="A4482" s="22">
        <f t="shared" ref="A4482:A4545" si="211">DATE(E4482,F4482,1)</f>
        <v>45047</v>
      </c>
      <c r="B4482" s="15" t="s">
        <v>210</v>
      </c>
      <c r="C4482" s="15" t="str">
        <f t="shared" si="209"/>
        <v>BOLÍVAR</v>
      </c>
      <c r="D4482" s="23" t="str">
        <f t="shared" si="210"/>
        <v>BOLIVAR</v>
      </c>
      <c r="E4482" s="15">
        <v>2023</v>
      </c>
      <c r="F4482" s="15">
        <v>5</v>
      </c>
      <c r="G4482" s="15" t="s">
        <v>204</v>
      </c>
      <c r="H4482" s="17">
        <v>196.21618278198699</v>
      </c>
      <c r="I4482" s="17">
        <v>135.06148026468901</v>
      </c>
      <c r="J4482" s="17">
        <v>204.160749721847</v>
      </c>
      <c r="K4482" s="17">
        <v>140.466271697693</v>
      </c>
      <c r="L4482" s="19">
        <v>107.265944676072</v>
      </c>
    </row>
    <row r="4483" spans="1:12" ht="16" x14ac:dyDescent="0.2">
      <c r="A4483" s="22">
        <f t="shared" si="211"/>
        <v>45078</v>
      </c>
      <c r="B4483" s="16" t="s">
        <v>210</v>
      </c>
      <c r="C4483" s="15" t="str">
        <f t="shared" ref="C4483:C4546" si="212">UPPER(B4483)</f>
        <v>BOLÍVAR</v>
      </c>
      <c r="D4483" s="23" t="str">
        <f t="shared" si="210"/>
        <v>BOLIVAR</v>
      </c>
      <c r="E4483" s="16">
        <v>2023</v>
      </c>
      <c r="F4483" s="16">
        <v>6</v>
      </c>
      <c r="G4483" s="16" t="s">
        <v>204</v>
      </c>
      <c r="H4483" s="18">
        <v>178.394773113605</v>
      </c>
      <c r="I4483" s="18">
        <v>124.33193305453401</v>
      </c>
      <c r="J4483" s="18">
        <v>183.56548091796699</v>
      </c>
      <c r="K4483" s="18">
        <v>127.379682441743</v>
      </c>
      <c r="L4483" s="20">
        <v>108.009448696932</v>
      </c>
    </row>
    <row r="4484" spans="1:12" ht="16" x14ac:dyDescent="0.2">
      <c r="A4484" s="22">
        <f t="shared" si="211"/>
        <v>45108</v>
      </c>
      <c r="B4484" s="15" t="s">
        <v>210</v>
      </c>
      <c r="C4484" s="15" t="str">
        <f t="shared" si="212"/>
        <v>BOLÍVAR</v>
      </c>
      <c r="D4484" s="23" t="str">
        <f t="shared" si="210"/>
        <v>BOLIVAR</v>
      </c>
      <c r="E4484" s="15">
        <v>2023</v>
      </c>
      <c r="F4484" s="15">
        <v>7</v>
      </c>
      <c r="G4484" s="15" t="s">
        <v>204</v>
      </c>
      <c r="H4484" s="17">
        <v>199.609908723865</v>
      </c>
      <c r="I4484" s="17">
        <v>133.88965100677399</v>
      </c>
      <c r="J4484" s="17">
        <v>194.60961779412199</v>
      </c>
      <c r="K4484" s="17">
        <v>130.55878310799901</v>
      </c>
      <c r="L4484" s="19">
        <v>106.878702998541</v>
      </c>
    </row>
    <row r="4485" spans="1:12" ht="16" x14ac:dyDescent="0.2">
      <c r="A4485" s="22">
        <f t="shared" si="211"/>
        <v>45139</v>
      </c>
      <c r="B4485" s="16" t="s">
        <v>210</v>
      </c>
      <c r="C4485" s="15" t="str">
        <f t="shared" si="212"/>
        <v>BOLÍVAR</v>
      </c>
      <c r="D4485" s="23" t="str">
        <f t="shared" si="210"/>
        <v>BOLIVAR</v>
      </c>
      <c r="E4485" s="16">
        <v>2023</v>
      </c>
      <c r="F4485" s="16">
        <v>8</v>
      </c>
      <c r="G4485" s="16" t="s">
        <v>204</v>
      </c>
      <c r="H4485" s="18">
        <v>215.013931772663</v>
      </c>
      <c r="I4485" s="18">
        <v>138.98755548438501</v>
      </c>
      <c r="J4485" s="18">
        <v>227.22852160742701</v>
      </c>
      <c r="K4485" s="18">
        <v>147.11786774325699</v>
      </c>
      <c r="L4485" s="20">
        <v>107.467310348388</v>
      </c>
    </row>
    <row r="4486" spans="1:12" ht="16" x14ac:dyDescent="0.2">
      <c r="A4486" s="22">
        <f t="shared" si="211"/>
        <v>45170</v>
      </c>
      <c r="B4486" s="15" t="s">
        <v>210</v>
      </c>
      <c r="C4486" s="15" t="str">
        <f t="shared" si="212"/>
        <v>BOLÍVAR</v>
      </c>
      <c r="D4486" s="23" t="str">
        <f t="shared" si="210"/>
        <v>BOLIVAR</v>
      </c>
      <c r="E4486" s="15">
        <v>2023</v>
      </c>
      <c r="F4486" s="15">
        <v>9</v>
      </c>
      <c r="G4486" s="15" t="s">
        <v>204</v>
      </c>
      <c r="H4486" s="17">
        <v>214.34977834431601</v>
      </c>
      <c r="I4486" s="17">
        <v>135.53102607654901</v>
      </c>
      <c r="J4486" s="17">
        <v>219.90286215768401</v>
      </c>
      <c r="K4486" s="17">
        <v>139.28860358858299</v>
      </c>
      <c r="L4486" s="19">
        <v>106.801254663035</v>
      </c>
    </row>
    <row r="4487" spans="1:12" ht="16" x14ac:dyDescent="0.2">
      <c r="A4487" s="22">
        <f t="shared" si="211"/>
        <v>45200</v>
      </c>
      <c r="B4487" s="16" t="s">
        <v>210</v>
      </c>
      <c r="C4487" s="15" t="str">
        <f t="shared" si="212"/>
        <v>BOLÍVAR</v>
      </c>
      <c r="D4487" s="23" t="str">
        <f t="shared" si="210"/>
        <v>BOLIVAR</v>
      </c>
      <c r="E4487" s="16">
        <v>2023</v>
      </c>
      <c r="F4487" s="16">
        <v>10</v>
      </c>
      <c r="G4487" s="16" t="s">
        <v>204</v>
      </c>
      <c r="H4487" s="18">
        <v>180.28957708159399</v>
      </c>
      <c r="I4487" s="18">
        <v>116.069677579661</v>
      </c>
      <c r="J4487" s="18">
        <v>183.93476898776001</v>
      </c>
      <c r="K4487" s="18">
        <v>118.14631649503301</v>
      </c>
      <c r="L4487" s="20">
        <v>105.06641194769701</v>
      </c>
    </row>
    <row r="4488" spans="1:12" ht="16" x14ac:dyDescent="0.2">
      <c r="A4488" s="22">
        <f t="shared" si="211"/>
        <v>45231</v>
      </c>
      <c r="B4488" s="15" t="s">
        <v>210</v>
      </c>
      <c r="C4488" s="15" t="str">
        <f t="shared" si="212"/>
        <v>BOLÍVAR</v>
      </c>
      <c r="D4488" s="23" t="str">
        <f t="shared" si="210"/>
        <v>BOLIVAR</v>
      </c>
      <c r="E4488" s="15">
        <v>2023</v>
      </c>
      <c r="F4488" s="15">
        <v>11</v>
      </c>
      <c r="G4488" s="15" t="s">
        <v>204</v>
      </c>
      <c r="H4488" s="17">
        <v>188.81806579939999</v>
      </c>
      <c r="I4488" s="17">
        <v>122.00170251604899</v>
      </c>
      <c r="J4488" s="17">
        <v>184.610630846319</v>
      </c>
      <c r="K4488" s="17">
        <v>119.355438798036</v>
      </c>
      <c r="L4488" s="19">
        <v>105.20581895160799</v>
      </c>
    </row>
    <row r="4489" spans="1:12" ht="16" x14ac:dyDescent="0.2">
      <c r="A4489" s="22">
        <f t="shared" si="211"/>
        <v>45261</v>
      </c>
      <c r="B4489" s="16" t="s">
        <v>210</v>
      </c>
      <c r="C4489" s="15" t="str">
        <f t="shared" si="212"/>
        <v>BOLÍVAR</v>
      </c>
      <c r="D4489" s="23" t="str">
        <f t="shared" si="210"/>
        <v>BOLIVAR</v>
      </c>
      <c r="E4489" s="16">
        <v>2023</v>
      </c>
      <c r="F4489" s="16">
        <v>12</v>
      </c>
      <c r="G4489" s="16" t="s">
        <v>204</v>
      </c>
      <c r="H4489" s="18">
        <v>195.20028879098999</v>
      </c>
      <c r="I4489" s="18">
        <v>133.01624660934999</v>
      </c>
      <c r="J4489" s="18">
        <v>206.13243348260099</v>
      </c>
      <c r="K4489" s="18">
        <v>140.42600698148499</v>
      </c>
      <c r="L4489" s="20">
        <v>104.89602560958301</v>
      </c>
    </row>
    <row r="4490" spans="1:12" ht="16" x14ac:dyDescent="0.2">
      <c r="A4490" s="22">
        <f t="shared" si="211"/>
        <v>45292</v>
      </c>
      <c r="B4490" s="15" t="s">
        <v>210</v>
      </c>
      <c r="C4490" s="15" t="str">
        <f t="shared" si="212"/>
        <v>BOLÍVAR</v>
      </c>
      <c r="D4490" s="23" t="str">
        <f t="shared" si="210"/>
        <v>BOLIVAR</v>
      </c>
      <c r="E4490" s="15">
        <v>2024</v>
      </c>
      <c r="F4490" s="15">
        <v>1</v>
      </c>
      <c r="G4490" s="15" t="s">
        <v>204</v>
      </c>
      <c r="H4490" s="17">
        <v>178.00320301336799</v>
      </c>
      <c r="I4490" s="17">
        <v>120.011632905189</v>
      </c>
      <c r="J4490" s="17">
        <v>178.42164932677699</v>
      </c>
      <c r="K4490" s="17">
        <v>120.634589599067</v>
      </c>
      <c r="L4490" s="19">
        <v>104.43133559654601</v>
      </c>
    </row>
    <row r="4491" spans="1:12" ht="16" x14ac:dyDescent="0.2">
      <c r="A4491" s="22">
        <f t="shared" si="211"/>
        <v>45323</v>
      </c>
      <c r="B4491" s="16" t="s">
        <v>210</v>
      </c>
      <c r="C4491" s="15" t="str">
        <f t="shared" si="212"/>
        <v>BOLÍVAR</v>
      </c>
      <c r="D4491" s="23" t="str">
        <f t="shared" si="210"/>
        <v>BOLIVAR</v>
      </c>
      <c r="E4491" s="16">
        <v>2024</v>
      </c>
      <c r="F4491" s="16">
        <v>2</v>
      </c>
      <c r="G4491" s="16" t="s">
        <v>204</v>
      </c>
      <c r="H4491" s="18">
        <v>177.064309441359</v>
      </c>
      <c r="I4491" s="18">
        <v>117.41930874865299</v>
      </c>
      <c r="J4491" s="18">
        <v>190.483218526488</v>
      </c>
      <c r="K4491" s="18">
        <v>126.463217016961</v>
      </c>
      <c r="L4491" s="20">
        <v>105.20581895160799</v>
      </c>
    </row>
    <row r="4492" spans="1:12" ht="16" x14ac:dyDescent="0.2">
      <c r="A4492" s="22">
        <f t="shared" si="211"/>
        <v>45352</v>
      </c>
      <c r="B4492" s="15" t="s">
        <v>210</v>
      </c>
      <c r="C4492" s="15" t="str">
        <f t="shared" si="212"/>
        <v>BOLÍVAR</v>
      </c>
      <c r="D4492" s="23" t="str">
        <f t="shared" si="210"/>
        <v>BOLIVAR</v>
      </c>
      <c r="E4492" s="15">
        <v>2024</v>
      </c>
      <c r="F4492" s="15">
        <v>3</v>
      </c>
      <c r="G4492" s="15" t="s">
        <v>204</v>
      </c>
      <c r="H4492" s="17">
        <v>215.50913937792001</v>
      </c>
      <c r="I4492" s="17">
        <v>143.053295506116</v>
      </c>
      <c r="J4492" s="17">
        <v>202.84619595421501</v>
      </c>
      <c r="K4492" s="17">
        <v>134.51976232406301</v>
      </c>
      <c r="L4492" s="19">
        <v>105.577570962037</v>
      </c>
    </row>
    <row r="4493" spans="1:12" ht="16" x14ac:dyDescent="0.2">
      <c r="A4493" s="22">
        <f t="shared" si="211"/>
        <v>45383</v>
      </c>
      <c r="B4493" s="16" t="s">
        <v>210</v>
      </c>
      <c r="C4493" s="15" t="str">
        <f t="shared" si="212"/>
        <v>BOLÍVAR</v>
      </c>
      <c r="D4493" s="23" t="str">
        <f t="shared" si="210"/>
        <v>BOLIVAR</v>
      </c>
      <c r="E4493" s="16">
        <v>2024</v>
      </c>
      <c r="F4493" s="16">
        <v>4</v>
      </c>
      <c r="G4493" s="16" t="s">
        <v>204</v>
      </c>
      <c r="H4493" s="18">
        <v>185.269209297961</v>
      </c>
      <c r="I4493" s="18">
        <v>122.889891756905</v>
      </c>
      <c r="J4493" s="18">
        <v>185.59390978711701</v>
      </c>
      <c r="K4493" s="18">
        <v>123.38909623561401</v>
      </c>
      <c r="L4493" s="20">
        <v>106.22813698028899</v>
      </c>
    </row>
    <row r="4494" spans="1:12" ht="16" x14ac:dyDescent="0.2">
      <c r="A4494" s="22">
        <f t="shared" si="211"/>
        <v>45413</v>
      </c>
      <c r="B4494" s="15" t="s">
        <v>210</v>
      </c>
      <c r="C4494" s="15" t="str">
        <f t="shared" si="212"/>
        <v>BOLÍVAR</v>
      </c>
      <c r="D4494" s="23" t="str">
        <f t="shared" si="210"/>
        <v>BOLIVAR</v>
      </c>
      <c r="E4494" s="15">
        <v>2024</v>
      </c>
      <c r="F4494" s="15">
        <v>5</v>
      </c>
      <c r="G4494" s="15" t="s">
        <v>204</v>
      </c>
      <c r="H4494" s="17">
        <v>216.903485193433</v>
      </c>
      <c r="I4494" s="17">
        <v>147.98493224739599</v>
      </c>
      <c r="J4494" s="17">
        <v>216.37846511761299</v>
      </c>
      <c r="K4494" s="17">
        <v>147.41862342135499</v>
      </c>
      <c r="L4494" s="19">
        <v>106.212647313188</v>
      </c>
    </row>
    <row r="4495" spans="1:12" ht="16" x14ac:dyDescent="0.2">
      <c r="A4495" s="22">
        <f t="shared" si="211"/>
        <v>45444</v>
      </c>
      <c r="B4495" s="16" t="s">
        <v>210</v>
      </c>
      <c r="C4495" s="15" t="str">
        <f t="shared" si="212"/>
        <v>BOLÍVAR</v>
      </c>
      <c r="D4495" s="23" t="str">
        <f t="shared" si="210"/>
        <v>BOLIVAR</v>
      </c>
      <c r="E4495" s="16">
        <v>2024</v>
      </c>
      <c r="F4495" s="16">
        <v>6</v>
      </c>
      <c r="G4495" s="16" t="s">
        <v>204</v>
      </c>
      <c r="H4495" s="18">
        <v>169.40596524712501</v>
      </c>
      <c r="I4495" s="18">
        <v>113.1111877372</v>
      </c>
      <c r="J4495" s="18">
        <v>190.73108710844701</v>
      </c>
      <c r="K4495" s="18">
        <v>127.331501203567</v>
      </c>
      <c r="L4495" s="20">
        <v>106.553419989415</v>
      </c>
    </row>
    <row r="4496" spans="1:12" ht="16" x14ac:dyDescent="0.2">
      <c r="A4496" s="22">
        <f t="shared" si="211"/>
        <v>45474</v>
      </c>
      <c r="B4496" s="15" t="s">
        <v>210</v>
      </c>
      <c r="C4496" s="15" t="str">
        <f t="shared" si="212"/>
        <v>BOLÍVAR</v>
      </c>
      <c r="D4496" s="23" t="str">
        <f t="shared" si="210"/>
        <v>BOLIVAR</v>
      </c>
      <c r="E4496" s="15">
        <v>2024</v>
      </c>
      <c r="F4496" s="15">
        <v>7</v>
      </c>
      <c r="G4496" s="15" t="s">
        <v>204</v>
      </c>
      <c r="H4496" s="17">
        <v>210.98552854196399</v>
      </c>
      <c r="I4496" s="17">
        <v>141.13190459870901</v>
      </c>
      <c r="J4496" s="17">
        <v>200.183056533517</v>
      </c>
      <c r="K4496" s="17">
        <v>133.55985719152901</v>
      </c>
      <c r="L4496" s="19">
        <v>105.747957300151</v>
      </c>
    </row>
    <row r="4497" spans="1:12" ht="16" x14ac:dyDescent="0.2">
      <c r="A4497" s="22">
        <f t="shared" si="211"/>
        <v>45505</v>
      </c>
      <c r="B4497" s="16" t="s">
        <v>210</v>
      </c>
      <c r="C4497" s="15" t="str">
        <f t="shared" si="212"/>
        <v>BOLÍVAR</v>
      </c>
      <c r="D4497" s="23" t="str">
        <f t="shared" si="210"/>
        <v>BOLIVAR</v>
      </c>
      <c r="E4497" s="16">
        <v>2024</v>
      </c>
      <c r="F4497" s="16">
        <v>8</v>
      </c>
      <c r="G4497" s="16" t="s">
        <v>204</v>
      </c>
      <c r="H4497" s="18">
        <v>175.46180510738699</v>
      </c>
      <c r="I4497" s="18">
        <v>119.875049958715</v>
      </c>
      <c r="J4497" s="18">
        <v>176.106238261866</v>
      </c>
      <c r="K4497" s="18">
        <v>119.833598437204</v>
      </c>
      <c r="L4497" s="20">
        <v>105.12837061610099</v>
      </c>
    </row>
    <row r="4498" spans="1:12" ht="16" x14ac:dyDescent="0.2">
      <c r="A4498" s="22">
        <f t="shared" si="211"/>
        <v>45536</v>
      </c>
      <c r="B4498" s="15" t="s">
        <v>210</v>
      </c>
      <c r="C4498" s="15" t="str">
        <f t="shared" si="212"/>
        <v>BOLÍVAR</v>
      </c>
      <c r="D4498" s="23" t="str">
        <f t="shared" si="210"/>
        <v>BOLIVAR</v>
      </c>
      <c r="E4498" s="15">
        <v>2024</v>
      </c>
      <c r="F4498" s="15">
        <v>9</v>
      </c>
      <c r="G4498" s="15" t="s">
        <v>204</v>
      </c>
      <c r="H4498" s="17">
        <v>174.92609404755299</v>
      </c>
      <c r="I4498" s="17">
        <v>115.90205639175799</v>
      </c>
      <c r="J4498" s="17">
        <v>181.77908781804501</v>
      </c>
      <c r="K4498" s="17">
        <v>120.747351874316</v>
      </c>
      <c r="L4498" s="19">
        <v>105.174839617405</v>
      </c>
    </row>
    <row r="4499" spans="1:12" ht="16" x14ac:dyDescent="0.2">
      <c r="A4499" s="22">
        <f t="shared" si="211"/>
        <v>45566</v>
      </c>
      <c r="B4499" s="16" t="s">
        <v>210</v>
      </c>
      <c r="C4499" s="15" t="str">
        <f t="shared" si="212"/>
        <v>BOLÍVAR</v>
      </c>
      <c r="D4499" s="23" t="str">
        <f t="shared" si="210"/>
        <v>BOLIVAR</v>
      </c>
      <c r="E4499" s="16">
        <v>2024</v>
      </c>
      <c r="F4499" s="16">
        <v>10</v>
      </c>
      <c r="G4499" s="16" t="s">
        <v>204</v>
      </c>
      <c r="H4499" s="18">
        <v>185.51031473478699</v>
      </c>
      <c r="I4499" s="18">
        <v>122.228807919324</v>
      </c>
      <c r="J4499" s="18">
        <v>179.07369336562499</v>
      </c>
      <c r="K4499" s="18">
        <v>118.29961701606901</v>
      </c>
      <c r="L4499" s="20">
        <v>105.45365362522701</v>
      </c>
    </row>
    <row r="4500" spans="1:12" ht="16" x14ac:dyDescent="0.2">
      <c r="A4500" s="22">
        <f t="shared" si="211"/>
        <v>45597</v>
      </c>
      <c r="B4500" s="15" t="s">
        <v>210</v>
      </c>
      <c r="C4500" s="15" t="str">
        <f t="shared" si="212"/>
        <v>BOLÍVAR</v>
      </c>
      <c r="D4500" s="23" t="str">
        <f t="shared" si="210"/>
        <v>BOLIVAR</v>
      </c>
      <c r="E4500" s="15">
        <v>2024</v>
      </c>
      <c r="F4500" s="15">
        <v>11</v>
      </c>
      <c r="G4500" s="15" t="s">
        <v>204</v>
      </c>
      <c r="H4500" s="17">
        <v>170.06210883044301</v>
      </c>
      <c r="I4500" s="17">
        <v>110.666268194922</v>
      </c>
      <c r="J4500" s="17">
        <v>187.58486717970999</v>
      </c>
      <c r="K4500" s="17">
        <v>121.991357577344</v>
      </c>
      <c r="L4500" s="19">
        <v>103.61038324018</v>
      </c>
    </row>
    <row r="4501" spans="1:12" ht="16" x14ac:dyDescent="0.2">
      <c r="A4501" s="22">
        <f t="shared" si="211"/>
        <v>45627</v>
      </c>
      <c r="B4501" s="16" t="s">
        <v>210</v>
      </c>
      <c r="C4501" s="15" t="str">
        <f t="shared" si="212"/>
        <v>BOLÍVAR</v>
      </c>
      <c r="D4501" s="23" t="str">
        <f t="shared" si="210"/>
        <v>BOLIVAR</v>
      </c>
      <c r="E4501" s="16">
        <v>2024</v>
      </c>
      <c r="F4501" s="16">
        <v>12</v>
      </c>
      <c r="G4501" s="16" t="s">
        <v>204</v>
      </c>
      <c r="H4501" s="18">
        <v>207.37103284290399</v>
      </c>
      <c r="I4501" s="18">
        <v>134.03863800281201</v>
      </c>
      <c r="J4501" s="18">
        <v>213.97649525027899</v>
      </c>
      <c r="K4501" s="18">
        <v>138.33071947828</v>
      </c>
      <c r="L4501" s="20">
        <v>104.415845929445</v>
      </c>
    </row>
    <row r="4502" spans="1:12" ht="16" x14ac:dyDescent="0.2">
      <c r="A4502" s="22">
        <f t="shared" si="211"/>
        <v>45658</v>
      </c>
      <c r="B4502" s="15" t="s">
        <v>210</v>
      </c>
      <c r="C4502" s="15" t="str">
        <f t="shared" si="212"/>
        <v>BOLÍVAR</v>
      </c>
      <c r="D4502" s="23" t="str">
        <f t="shared" si="210"/>
        <v>BOLIVAR</v>
      </c>
      <c r="E4502" s="15">
        <v>2025</v>
      </c>
      <c r="F4502" s="15">
        <v>1</v>
      </c>
      <c r="G4502" s="15" t="s">
        <v>204</v>
      </c>
      <c r="H4502" s="17">
        <v>184.41207647579799</v>
      </c>
      <c r="I4502" s="17">
        <v>118.376964107183</v>
      </c>
      <c r="J4502" s="17">
        <v>173.926930749213</v>
      </c>
      <c r="K4502" s="17">
        <v>111.764086437201</v>
      </c>
      <c r="L4502" s="19">
        <v>104.679170270166</v>
      </c>
    </row>
    <row r="4503" spans="1:12" ht="16" x14ac:dyDescent="0.2">
      <c r="A4503" s="22">
        <f t="shared" si="211"/>
        <v>45689</v>
      </c>
      <c r="B4503" s="16" t="s">
        <v>210</v>
      </c>
      <c r="C4503" s="15" t="str">
        <f t="shared" si="212"/>
        <v>BOLÍVAR</v>
      </c>
      <c r="D4503" s="23" t="str">
        <f t="shared" si="210"/>
        <v>BOLIVAR</v>
      </c>
      <c r="E4503" s="16">
        <v>2025</v>
      </c>
      <c r="F4503" s="16">
        <v>2</v>
      </c>
      <c r="G4503" s="16" t="s">
        <v>204</v>
      </c>
      <c r="H4503" s="18">
        <v>156.762075583936</v>
      </c>
      <c r="I4503" s="18">
        <v>102.317139105061</v>
      </c>
      <c r="J4503" s="18">
        <v>170.13243702693001</v>
      </c>
      <c r="K4503" s="18">
        <v>110.816543034547</v>
      </c>
      <c r="L4503" s="20">
        <v>103.8582179138</v>
      </c>
    </row>
    <row r="4504" spans="1:12" ht="16" x14ac:dyDescent="0.2">
      <c r="A4504" s="22">
        <f t="shared" si="211"/>
        <v>45717</v>
      </c>
      <c r="B4504" s="15" t="s">
        <v>210</v>
      </c>
      <c r="C4504" s="15" t="str">
        <f t="shared" si="212"/>
        <v>BOLÍVAR</v>
      </c>
      <c r="D4504" s="23" t="str">
        <f t="shared" si="210"/>
        <v>BOLIVAR</v>
      </c>
      <c r="E4504" s="15">
        <v>2025</v>
      </c>
      <c r="F4504" s="15">
        <v>3</v>
      </c>
      <c r="G4504" s="15" t="s">
        <v>204</v>
      </c>
      <c r="H4504" s="17">
        <v>195.04850314599099</v>
      </c>
      <c r="I4504" s="17">
        <v>126.56556785705</v>
      </c>
      <c r="J4504" s="17">
        <v>191.48581992255299</v>
      </c>
      <c r="K4504" s="17">
        <v>124.49486451318199</v>
      </c>
      <c r="L4504" s="19">
        <v>104.013114584812</v>
      </c>
    </row>
    <row r="4505" spans="1:12" ht="16" x14ac:dyDescent="0.2">
      <c r="A4505" s="22">
        <f t="shared" si="211"/>
        <v>45748</v>
      </c>
      <c r="B4505" s="16" t="s">
        <v>210</v>
      </c>
      <c r="C4505" s="15" t="str">
        <f t="shared" si="212"/>
        <v>BOLÍVAR</v>
      </c>
      <c r="D4505" s="23" t="str">
        <f t="shared" si="210"/>
        <v>BOLIVAR</v>
      </c>
      <c r="E4505" s="16">
        <v>2025</v>
      </c>
      <c r="F4505" s="16">
        <v>4</v>
      </c>
      <c r="G4505" s="16" t="s">
        <v>204</v>
      </c>
      <c r="H4505" s="18">
        <v>168.146241839184</v>
      </c>
      <c r="I4505" s="18">
        <v>110.51220652081101</v>
      </c>
      <c r="J4505" s="18">
        <v>177.58122872467101</v>
      </c>
      <c r="K4505" s="18">
        <v>116.769970670413</v>
      </c>
      <c r="L4505" s="20">
        <v>105.12837061610099</v>
      </c>
    </row>
    <row r="4506" spans="1:12" ht="16" x14ac:dyDescent="0.2">
      <c r="A4506" s="22">
        <f t="shared" si="211"/>
        <v>45778</v>
      </c>
      <c r="B4506" s="15" t="s">
        <v>210</v>
      </c>
      <c r="C4506" s="15" t="str">
        <f t="shared" si="212"/>
        <v>BOLÍVAR</v>
      </c>
      <c r="D4506" s="23" t="str">
        <f t="shared" si="210"/>
        <v>BOLIVAR</v>
      </c>
      <c r="E4506" s="15">
        <v>2025</v>
      </c>
      <c r="F4506" s="15">
        <v>5</v>
      </c>
      <c r="G4506" s="15" t="s">
        <v>204</v>
      </c>
      <c r="H4506" s="17">
        <v>191.27978732041501</v>
      </c>
      <c r="I4506" s="17">
        <v>131.44170976886801</v>
      </c>
      <c r="J4506" s="17">
        <v>185.29404355126201</v>
      </c>
      <c r="K4506" s="17">
        <v>127.365231165933</v>
      </c>
      <c r="L4506" s="19">
        <v>103.8582179138</v>
      </c>
    </row>
    <row r="4507" spans="1:12" ht="16" x14ac:dyDescent="0.2">
      <c r="A4507" s="22">
        <f t="shared" si="211"/>
        <v>45809</v>
      </c>
      <c r="B4507" s="16" t="s">
        <v>210</v>
      </c>
      <c r="C4507" s="15" t="str">
        <f t="shared" si="212"/>
        <v>BOLÍVAR</v>
      </c>
      <c r="D4507" s="23" t="str">
        <f t="shared" si="210"/>
        <v>BOLIVAR</v>
      </c>
      <c r="E4507" s="16">
        <v>2025</v>
      </c>
      <c r="F4507" s="16">
        <v>6</v>
      </c>
      <c r="G4507" s="16" t="s">
        <v>204</v>
      </c>
      <c r="H4507" s="18">
        <v>173.57654665699201</v>
      </c>
      <c r="I4507" s="18">
        <v>116.24679949967501</v>
      </c>
      <c r="J4507" s="18">
        <v>176.11773990178199</v>
      </c>
      <c r="K4507" s="18">
        <v>117.88272673046001</v>
      </c>
      <c r="L4507" s="20">
        <v>104.338397593938</v>
      </c>
    </row>
    <row r="4508" spans="1:12" ht="16" x14ac:dyDescent="0.2">
      <c r="A4508" s="22">
        <f t="shared" si="211"/>
        <v>45839</v>
      </c>
      <c r="B4508" s="15" t="s">
        <v>210</v>
      </c>
      <c r="C4508" s="15" t="str">
        <f t="shared" si="212"/>
        <v>BOLÍVAR</v>
      </c>
      <c r="D4508" s="23" t="str">
        <f t="shared" si="210"/>
        <v>BOLIVAR</v>
      </c>
      <c r="E4508" s="15">
        <v>2025</v>
      </c>
      <c r="F4508" s="15">
        <v>7</v>
      </c>
      <c r="G4508" s="15" t="s">
        <v>204</v>
      </c>
      <c r="H4508" s="17">
        <v>210.21419648035601</v>
      </c>
      <c r="I4508" s="17">
        <v>139.214351177509</v>
      </c>
      <c r="J4508" s="17">
        <v>203.196806146678</v>
      </c>
      <c r="K4508" s="17">
        <v>134.35069562448999</v>
      </c>
      <c r="L4508" s="19">
        <v>105.515612293632</v>
      </c>
    </row>
    <row r="4509" spans="1:12" ht="16" x14ac:dyDescent="0.2">
      <c r="A4509" s="22">
        <f t="shared" si="211"/>
        <v>45870</v>
      </c>
      <c r="B4509" s="16" t="s">
        <v>210</v>
      </c>
      <c r="C4509" s="15" t="str">
        <f t="shared" si="212"/>
        <v>BOLÍVAR</v>
      </c>
      <c r="D4509" s="23" t="str">
        <f t="shared" si="210"/>
        <v>BOLIVAR</v>
      </c>
      <c r="E4509" s="16">
        <v>2025</v>
      </c>
      <c r="F4509" s="16">
        <v>8</v>
      </c>
      <c r="G4509" s="16" t="s">
        <v>204</v>
      </c>
      <c r="H4509" s="18">
        <v>182.620198027323</v>
      </c>
      <c r="I4509" s="18">
        <v>121.650230140489</v>
      </c>
      <c r="J4509" s="18">
        <v>189.90302621801101</v>
      </c>
      <c r="K4509" s="18">
        <v>126.74609841954199</v>
      </c>
      <c r="L4509" s="20">
        <v>105.112880949</v>
      </c>
    </row>
    <row r="4510" spans="1:12" ht="16" x14ac:dyDescent="0.2">
      <c r="A4510" s="22">
        <f t="shared" si="211"/>
        <v>43101</v>
      </c>
      <c r="B4510" s="15" t="s">
        <v>211</v>
      </c>
      <c r="C4510" s="15" t="str">
        <f t="shared" si="212"/>
        <v>ATLÁNTICO</v>
      </c>
      <c r="D4510" s="23" t="str">
        <f t="shared" si="210"/>
        <v>ATLANTICO</v>
      </c>
      <c r="E4510" s="15">
        <v>2018</v>
      </c>
      <c r="F4510" s="15">
        <v>1</v>
      </c>
      <c r="G4510" s="15" t="s">
        <v>195</v>
      </c>
      <c r="H4510" s="17">
        <v>90.357723140987503</v>
      </c>
      <c r="I4510" s="17">
        <v>91.762466675191007</v>
      </c>
      <c r="J4510" s="17">
        <v>91.953056005525895</v>
      </c>
      <c r="K4510" s="17">
        <v>93.401986331342002</v>
      </c>
      <c r="L4510" s="19">
        <v>99.610250263835695</v>
      </c>
    </row>
    <row r="4511" spans="1:12" ht="16" x14ac:dyDescent="0.2">
      <c r="A4511" s="22">
        <f t="shared" si="211"/>
        <v>43132</v>
      </c>
      <c r="B4511" s="16" t="s">
        <v>211</v>
      </c>
      <c r="C4511" s="15" t="str">
        <f t="shared" si="212"/>
        <v>ATLÁNTICO</v>
      </c>
      <c r="D4511" s="23" t="str">
        <f t="shared" si="210"/>
        <v>ATLANTICO</v>
      </c>
      <c r="E4511" s="16">
        <v>2018</v>
      </c>
      <c r="F4511" s="16">
        <v>2</v>
      </c>
      <c r="G4511" s="16" t="s">
        <v>195</v>
      </c>
      <c r="H4511" s="18">
        <v>89.949531422307899</v>
      </c>
      <c r="I4511" s="18">
        <v>90.794400801617797</v>
      </c>
      <c r="J4511" s="18">
        <v>89.677983212297306</v>
      </c>
      <c r="K4511" s="18">
        <v>90.576721827540894</v>
      </c>
      <c r="L4511" s="20">
        <v>101.11989706553</v>
      </c>
    </row>
    <row r="4512" spans="1:12" ht="16" x14ac:dyDescent="0.2">
      <c r="A4512" s="22">
        <f t="shared" si="211"/>
        <v>43160</v>
      </c>
      <c r="B4512" s="15" t="s">
        <v>211</v>
      </c>
      <c r="C4512" s="15" t="str">
        <f t="shared" si="212"/>
        <v>ATLÁNTICO</v>
      </c>
      <c r="D4512" s="23" t="str">
        <f t="shared" si="210"/>
        <v>ATLANTICO</v>
      </c>
      <c r="E4512" s="15">
        <v>2018</v>
      </c>
      <c r="F4512" s="15">
        <v>3</v>
      </c>
      <c r="G4512" s="15" t="s">
        <v>195</v>
      </c>
      <c r="H4512" s="17">
        <v>94.755475765615998</v>
      </c>
      <c r="I4512" s="17">
        <v>95.613144080713894</v>
      </c>
      <c r="J4512" s="17">
        <v>97.734398617732793</v>
      </c>
      <c r="K4512" s="17">
        <v>98.630587858084695</v>
      </c>
      <c r="L4512" s="19">
        <v>99.694853937485803</v>
      </c>
    </row>
    <row r="4513" spans="1:12" ht="16" x14ac:dyDescent="0.2">
      <c r="A4513" s="22">
        <f t="shared" si="211"/>
        <v>43191</v>
      </c>
      <c r="B4513" s="16" t="s">
        <v>211</v>
      </c>
      <c r="C4513" s="15" t="str">
        <f t="shared" si="212"/>
        <v>ATLÁNTICO</v>
      </c>
      <c r="D4513" s="23" t="str">
        <f t="shared" si="210"/>
        <v>ATLANTICO</v>
      </c>
      <c r="E4513" s="16">
        <v>2018</v>
      </c>
      <c r="F4513" s="16">
        <v>4</v>
      </c>
      <c r="G4513" s="16" t="s">
        <v>195</v>
      </c>
      <c r="H4513" s="18">
        <v>96.338107896336496</v>
      </c>
      <c r="I4513" s="18">
        <v>97.692106894473199</v>
      </c>
      <c r="J4513" s="18">
        <v>93.549590617733401</v>
      </c>
      <c r="K4513" s="18">
        <v>94.902943032295198</v>
      </c>
      <c r="L4513" s="20">
        <v>100.29501124744201</v>
      </c>
    </row>
    <row r="4514" spans="1:12" ht="16" x14ac:dyDescent="0.2">
      <c r="A4514" s="22">
        <f t="shared" si="211"/>
        <v>43221</v>
      </c>
      <c r="B4514" s="15" t="s">
        <v>211</v>
      </c>
      <c r="C4514" s="15" t="str">
        <f t="shared" si="212"/>
        <v>ATLÁNTICO</v>
      </c>
      <c r="D4514" s="23" t="str">
        <f t="shared" si="210"/>
        <v>ATLANTICO</v>
      </c>
      <c r="E4514" s="15">
        <v>2018</v>
      </c>
      <c r="F4514" s="15">
        <v>5</v>
      </c>
      <c r="G4514" s="15" t="s">
        <v>195</v>
      </c>
      <c r="H4514" s="17">
        <v>102.341540768247</v>
      </c>
      <c r="I4514" s="17">
        <v>103.146817672903</v>
      </c>
      <c r="J4514" s="17">
        <v>98.822548738806304</v>
      </c>
      <c r="K4514" s="17">
        <v>99.529704019569195</v>
      </c>
      <c r="L4514" s="19">
        <v>100.226270762601</v>
      </c>
    </row>
    <row r="4515" spans="1:12" ht="16" x14ac:dyDescent="0.2">
      <c r="A4515" s="22">
        <f t="shared" si="211"/>
        <v>43252</v>
      </c>
      <c r="B4515" s="16" t="s">
        <v>211</v>
      </c>
      <c r="C4515" s="15" t="str">
        <f t="shared" si="212"/>
        <v>ATLÁNTICO</v>
      </c>
      <c r="D4515" s="23" t="str">
        <f t="shared" si="210"/>
        <v>ATLANTICO</v>
      </c>
      <c r="E4515" s="16">
        <v>2018</v>
      </c>
      <c r="F4515" s="16">
        <v>6</v>
      </c>
      <c r="G4515" s="16" t="s">
        <v>195</v>
      </c>
      <c r="H4515" s="18">
        <v>102.70219095736999</v>
      </c>
      <c r="I4515" s="18">
        <v>103.235615295323</v>
      </c>
      <c r="J4515" s="18">
        <v>96.163290968376103</v>
      </c>
      <c r="K4515" s="18">
        <v>96.580772783119002</v>
      </c>
      <c r="L4515" s="20">
        <v>100.10729684653001</v>
      </c>
    </row>
    <row r="4516" spans="1:12" ht="16" x14ac:dyDescent="0.2">
      <c r="A4516" s="22">
        <f t="shared" si="211"/>
        <v>43282</v>
      </c>
      <c r="B4516" s="15" t="s">
        <v>211</v>
      </c>
      <c r="C4516" s="15" t="str">
        <f t="shared" si="212"/>
        <v>ATLÁNTICO</v>
      </c>
      <c r="D4516" s="23" t="str">
        <f t="shared" si="210"/>
        <v>ATLANTICO</v>
      </c>
      <c r="E4516" s="15">
        <v>2018</v>
      </c>
      <c r="F4516" s="15">
        <v>7</v>
      </c>
      <c r="G4516" s="15" t="s">
        <v>195</v>
      </c>
      <c r="H4516" s="17">
        <v>103.72715945629</v>
      </c>
      <c r="I4516" s="17">
        <v>104.197008188195</v>
      </c>
      <c r="J4516" s="17">
        <v>100.029337396019</v>
      </c>
      <c r="K4516" s="17">
        <v>100.48154691297199</v>
      </c>
      <c r="L4516" s="19">
        <v>100.186612790577</v>
      </c>
    </row>
    <row r="4517" spans="1:12" ht="16" x14ac:dyDescent="0.2">
      <c r="A4517" s="22">
        <f t="shared" si="211"/>
        <v>43313</v>
      </c>
      <c r="B4517" s="16" t="s">
        <v>211</v>
      </c>
      <c r="C4517" s="15" t="str">
        <f t="shared" si="212"/>
        <v>ATLÁNTICO</v>
      </c>
      <c r="D4517" s="23" t="str">
        <f t="shared" si="210"/>
        <v>ATLANTICO</v>
      </c>
      <c r="E4517" s="16">
        <v>2018</v>
      </c>
      <c r="F4517" s="16">
        <v>8</v>
      </c>
      <c r="G4517" s="16" t="s">
        <v>195</v>
      </c>
      <c r="H4517" s="18">
        <v>99.150783280911597</v>
      </c>
      <c r="I4517" s="18">
        <v>99.108777964127896</v>
      </c>
      <c r="J4517" s="18">
        <v>102.700529173775</v>
      </c>
      <c r="K4517" s="18">
        <v>102.73234904822</v>
      </c>
      <c r="L4517" s="20">
        <v>99.673703019073301</v>
      </c>
    </row>
    <row r="4518" spans="1:12" ht="16" x14ac:dyDescent="0.2">
      <c r="A4518" s="22">
        <f t="shared" si="211"/>
        <v>43344</v>
      </c>
      <c r="B4518" s="15" t="s">
        <v>211</v>
      </c>
      <c r="C4518" s="15" t="str">
        <f t="shared" si="212"/>
        <v>ATLÁNTICO</v>
      </c>
      <c r="D4518" s="23" t="str">
        <f t="shared" si="210"/>
        <v>ATLANTICO</v>
      </c>
      <c r="E4518" s="15">
        <v>2018</v>
      </c>
      <c r="F4518" s="15">
        <v>9</v>
      </c>
      <c r="G4518" s="15" t="s">
        <v>195</v>
      </c>
      <c r="H4518" s="17">
        <v>101.923236963919</v>
      </c>
      <c r="I4518" s="17">
        <v>101.183655775096</v>
      </c>
      <c r="J4518" s="17">
        <v>103.149733260208</v>
      </c>
      <c r="K4518" s="17">
        <v>102.452045251602</v>
      </c>
      <c r="L4518" s="19">
        <v>99.4569061053448</v>
      </c>
    </row>
    <row r="4519" spans="1:12" ht="16" x14ac:dyDescent="0.2">
      <c r="A4519" s="22">
        <f t="shared" si="211"/>
        <v>43374</v>
      </c>
      <c r="B4519" s="16" t="s">
        <v>211</v>
      </c>
      <c r="C4519" s="15" t="str">
        <f t="shared" si="212"/>
        <v>ATLÁNTICO</v>
      </c>
      <c r="D4519" s="23" t="str">
        <f t="shared" si="210"/>
        <v>ATLANTICO</v>
      </c>
      <c r="E4519" s="16">
        <v>2018</v>
      </c>
      <c r="F4519" s="16">
        <v>10</v>
      </c>
      <c r="G4519" s="16" t="s">
        <v>195</v>
      </c>
      <c r="H4519" s="18">
        <v>103.974710942234</v>
      </c>
      <c r="I4519" s="18">
        <v>102.629010869795</v>
      </c>
      <c r="J4519" s="18">
        <v>104.304874073454</v>
      </c>
      <c r="K4519" s="18">
        <v>103.036262991629</v>
      </c>
      <c r="L4519" s="20">
        <v>100.041200226491</v>
      </c>
    </row>
    <row r="4520" spans="1:12" ht="16" x14ac:dyDescent="0.2">
      <c r="A4520" s="22">
        <f t="shared" si="211"/>
        <v>43405</v>
      </c>
      <c r="B4520" s="15" t="s">
        <v>211</v>
      </c>
      <c r="C4520" s="15" t="str">
        <f t="shared" si="212"/>
        <v>ATLÁNTICO</v>
      </c>
      <c r="D4520" s="23" t="str">
        <f t="shared" si="210"/>
        <v>ATLANTICO</v>
      </c>
      <c r="E4520" s="15">
        <v>2018</v>
      </c>
      <c r="F4520" s="15">
        <v>11</v>
      </c>
      <c r="G4520" s="15" t="s">
        <v>195</v>
      </c>
      <c r="H4520" s="17">
        <v>107.71403721982099</v>
      </c>
      <c r="I4520" s="17">
        <v>105.67248913084499</v>
      </c>
      <c r="J4520" s="17">
        <v>109.927593665071</v>
      </c>
      <c r="K4520" s="17">
        <v>107.84428894914601</v>
      </c>
      <c r="L4520" s="19">
        <v>100.183968925776</v>
      </c>
    </row>
    <row r="4521" spans="1:12" ht="16" x14ac:dyDescent="0.2">
      <c r="A4521" s="22">
        <f t="shared" si="211"/>
        <v>43435</v>
      </c>
      <c r="B4521" s="16" t="s">
        <v>211</v>
      </c>
      <c r="C4521" s="15" t="str">
        <f t="shared" si="212"/>
        <v>ATLÁNTICO</v>
      </c>
      <c r="D4521" s="23" t="str">
        <f t="shared" si="210"/>
        <v>ATLANTICO</v>
      </c>
      <c r="E4521" s="16">
        <v>2018</v>
      </c>
      <c r="F4521" s="16">
        <v>12</v>
      </c>
      <c r="G4521" s="16" t="s">
        <v>195</v>
      </c>
      <c r="H4521" s="18">
        <v>107.06550218596</v>
      </c>
      <c r="I4521" s="18">
        <v>104.964506651718</v>
      </c>
      <c r="J4521" s="18">
        <v>111.987064271002</v>
      </c>
      <c r="K4521" s="18">
        <v>109.83079099448101</v>
      </c>
      <c r="L4521" s="20">
        <v>99.404028809313502</v>
      </c>
    </row>
    <row r="4522" spans="1:12" ht="16" x14ac:dyDescent="0.2">
      <c r="A4522" s="22">
        <f t="shared" si="211"/>
        <v>43466</v>
      </c>
      <c r="B4522" s="15" t="s">
        <v>211</v>
      </c>
      <c r="C4522" s="15" t="str">
        <f t="shared" si="212"/>
        <v>ATLÁNTICO</v>
      </c>
      <c r="D4522" s="23" t="str">
        <f t="shared" si="210"/>
        <v>ATLANTICO</v>
      </c>
      <c r="E4522" s="15">
        <v>2019</v>
      </c>
      <c r="F4522" s="15">
        <v>1</v>
      </c>
      <c r="G4522" s="15" t="s">
        <v>195</v>
      </c>
      <c r="H4522" s="17">
        <v>101.33837783713901</v>
      </c>
      <c r="I4522" s="17">
        <v>99.449608109740595</v>
      </c>
      <c r="J4522" s="17">
        <v>99.200773278582702</v>
      </c>
      <c r="K4522" s="17">
        <v>97.348047128897605</v>
      </c>
      <c r="L4522" s="19">
        <v>96.847411546198202</v>
      </c>
    </row>
    <row r="4523" spans="1:12" ht="16" x14ac:dyDescent="0.2">
      <c r="A4523" s="22">
        <f t="shared" si="211"/>
        <v>43497</v>
      </c>
      <c r="B4523" s="16" t="s">
        <v>211</v>
      </c>
      <c r="C4523" s="15" t="str">
        <f t="shared" si="212"/>
        <v>ATLÁNTICO</v>
      </c>
      <c r="D4523" s="23" t="str">
        <f t="shared" si="210"/>
        <v>ATLANTICO</v>
      </c>
      <c r="E4523" s="16">
        <v>2019</v>
      </c>
      <c r="F4523" s="16">
        <v>2</v>
      </c>
      <c r="G4523" s="16" t="s">
        <v>195</v>
      </c>
      <c r="H4523" s="18">
        <v>96.033544024280502</v>
      </c>
      <c r="I4523" s="18">
        <v>93.757882294920705</v>
      </c>
      <c r="J4523" s="18">
        <v>97.423452056202095</v>
      </c>
      <c r="K4523" s="18">
        <v>95.163848831849407</v>
      </c>
      <c r="L4523" s="20">
        <v>99.731868044707795</v>
      </c>
    </row>
    <row r="4524" spans="1:12" ht="16" x14ac:dyDescent="0.2">
      <c r="A4524" s="22">
        <f t="shared" si="211"/>
        <v>43525</v>
      </c>
      <c r="B4524" s="15" t="s">
        <v>211</v>
      </c>
      <c r="C4524" s="15" t="str">
        <f t="shared" si="212"/>
        <v>ATLÁNTICO</v>
      </c>
      <c r="D4524" s="23" t="str">
        <f t="shared" si="210"/>
        <v>ATLANTICO</v>
      </c>
      <c r="E4524" s="15">
        <v>2019</v>
      </c>
      <c r="F4524" s="15">
        <v>3</v>
      </c>
      <c r="G4524" s="15" t="s">
        <v>195</v>
      </c>
      <c r="H4524" s="17">
        <v>100.696328289707</v>
      </c>
      <c r="I4524" s="17">
        <v>99.084075199966804</v>
      </c>
      <c r="J4524" s="17">
        <v>102.89020004596399</v>
      </c>
      <c r="K4524" s="17">
        <v>101.288248477344</v>
      </c>
      <c r="L4524" s="19">
        <v>100.892524692596</v>
      </c>
    </row>
    <row r="4525" spans="1:12" ht="16" x14ac:dyDescent="0.2">
      <c r="A4525" s="22">
        <f t="shared" si="211"/>
        <v>43556</v>
      </c>
      <c r="B4525" s="16" t="s">
        <v>211</v>
      </c>
      <c r="C4525" s="15" t="str">
        <f t="shared" si="212"/>
        <v>ATLÁNTICO</v>
      </c>
      <c r="D4525" s="23" t="str">
        <f t="shared" si="210"/>
        <v>ATLANTICO</v>
      </c>
      <c r="E4525" s="16">
        <v>2019</v>
      </c>
      <c r="F4525" s="16">
        <v>4</v>
      </c>
      <c r="G4525" s="16" t="s">
        <v>195</v>
      </c>
      <c r="H4525" s="18">
        <v>106.11881126572899</v>
      </c>
      <c r="I4525" s="18">
        <v>103.830244241326</v>
      </c>
      <c r="J4525" s="18">
        <v>105.335111433283</v>
      </c>
      <c r="K4525" s="18">
        <v>103.292359269754</v>
      </c>
      <c r="L4525" s="20">
        <v>101.104033876721</v>
      </c>
    </row>
    <row r="4526" spans="1:12" ht="16" x14ac:dyDescent="0.2">
      <c r="A4526" s="22">
        <f t="shared" si="211"/>
        <v>43586</v>
      </c>
      <c r="B4526" s="15" t="s">
        <v>211</v>
      </c>
      <c r="C4526" s="15" t="str">
        <f t="shared" si="212"/>
        <v>ATLÁNTICO</v>
      </c>
      <c r="D4526" s="23" t="str">
        <f t="shared" si="210"/>
        <v>ATLANTICO</v>
      </c>
      <c r="E4526" s="15">
        <v>2019</v>
      </c>
      <c r="F4526" s="15">
        <v>5</v>
      </c>
      <c r="G4526" s="15" t="s">
        <v>195</v>
      </c>
      <c r="H4526" s="17">
        <v>113.270155523197</v>
      </c>
      <c r="I4526" s="17">
        <v>109.31073105162299</v>
      </c>
      <c r="J4526" s="17">
        <v>112.574350265193</v>
      </c>
      <c r="K4526" s="17">
        <v>108.7691470579</v>
      </c>
      <c r="L4526" s="19">
        <v>100.34260081387001</v>
      </c>
    </row>
    <row r="4527" spans="1:12" ht="16" x14ac:dyDescent="0.2">
      <c r="A4527" s="22">
        <f t="shared" si="211"/>
        <v>43617</v>
      </c>
      <c r="B4527" s="16" t="s">
        <v>211</v>
      </c>
      <c r="C4527" s="15" t="str">
        <f t="shared" si="212"/>
        <v>ATLÁNTICO</v>
      </c>
      <c r="D4527" s="23" t="str">
        <f t="shared" ref="D4527:D4590" si="213">SUBSTITUTE(SUBSTITUTE(SUBSTITUTE(SUBSTITUTE(SUBSTITUTE(SUBSTITUTE(SUBSTITUTE(SUBSTITUTE(SUBSTITUTE(SUBSTITUTE(C4527,"á","a"),"é","e"),"í","i"),"ó","o"),"ú","u"),"Á","A"),"É","E"),"Í","I"),"Ó","O"),"Ú","U")</f>
        <v>ATLANTICO</v>
      </c>
      <c r="E4527" s="16">
        <v>2019</v>
      </c>
      <c r="F4527" s="16">
        <v>6</v>
      </c>
      <c r="G4527" s="16" t="s">
        <v>195</v>
      </c>
      <c r="H4527" s="18">
        <v>105.324493833443</v>
      </c>
      <c r="I4527" s="18">
        <v>101.91789268659601</v>
      </c>
      <c r="J4527" s="18">
        <v>108.190740496136</v>
      </c>
      <c r="K4527" s="18">
        <v>104.80709001290199</v>
      </c>
      <c r="L4527" s="20">
        <v>99.890499932801802</v>
      </c>
    </row>
    <row r="4528" spans="1:12" ht="16" x14ac:dyDescent="0.2">
      <c r="A4528" s="22">
        <f t="shared" si="211"/>
        <v>43647</v>
      </c>
      <c r="B4528" s="15" t="s">
        <v>211</v>
      </c>
      <c r="C4528" s="15" t="str">
        <f t="shared" si="212"/>
        <v>ATLÁNTICO</v>
      </c>
      <c r="D4528" s="23" t="str">
        <f t="shared" si="213"/>
        <v>ATLANTICO</v>
      </c>
      <c r="E4528" s="15">
        <v>2019</v>
      </c>
      <c r="F4528" s="15">
        <v>7</v>
      </c>
      <c r="G4528" s="15" t="s">
        <v>195</v>
      </c>
      <c r="H4528" s="17">
        <v>116.07622349757099</v>
      </c>
      <c r="I4528" s="17">
        <v>112.927801095688</v>
      </c>
      <c r="J4528" s="17">
        <v>116.235811780595</v>
      </c>
      <c r="K4528" s="17">
        <v>113.12001998103</v>
      </c>
      <c r="L4528" s="19">
        <v>100.07292660410999</v>
      </c>
    </row>
    <row r="4529" spans="1:12" ht="16" x14ac:dyDescent="0.2">
      <c r="A4529" s="22">
        <f t="shared" si="211"/>
        <v>43678</v>
      </c>
      <c r="B4529" s="16" t="s">
        <v>211</v>
      </c>
      <c r="C4529" s="15" t="str">
        <f t="shared" si="212"/>
        <v>ATLÁNTICO</v>
      </c>
      <c r="D4529" s="23" t="str">
        <f t="shared" si="213"/>
        <v>ATLANTICO</v>
      </c>
      <c r="E4529" s="16">
        <v>2019</v>
      </c>
      <c r="F4529" s="16">
        <v>8</v>
      </c>
      <c r="G4529" s="16" t="s">
        <v>195</v>
      </c>
      <c r="H4529" s="18">
        <v>112.64069569403399</v>
      </c>
      <c r="I4529" s="18">
        <v>107.89313939541999</v>
      </c>
      <c r="J4529" s="18">
        <v>114.22529193362</v>
      </c>
      <c r="K4529" s="18">
        <v>109.42429361374199</v>
      </c>
      <c r="L4529" s="20">
        <v>99.636688911851394</v>
      </c>
    </row>
    <row r="4530" spans="1:12" ht="16" x14ac:dyDescent="0.2">
      <c r="A4530" s="22">
        <f t="shared" si="211"/>
        <v>43709</v>
      </c>
      <c r="B4530" s="15" t="s">
        <v>211</v>
      </c>
      <c r="C4530" s="15" t="str">
        <f t="shared" si="212"/>
        <v>ATLÁNTICO</v>
      </c>
      <c r="D4530" s="23" t="str">
        <f t="shared" si="213"/>
        <v>ATLANTICO</v>
      </c>
      <c r="E4530" s="15">
        <v>2019</v>
      </c>
      <c r="F4530" s="15">
        <v>9</v>
      </c>
      <c r="G4530" s="15" t="s">
        <v>195</v>
      </c>
      <c r="H4530" s="17">
        <v>110.756721321054</v>
      </c>
      <c r="I4530" s="17">
        <v>105.907176429686</v>
      </c>
      <c r="J4530" s="17">
        <v>112.418426473491</v>
      </c>
      <c r="K4530" s="17">
        <v>107.400209705102</v>
      </c>
      <c r="L4530" s="19">
        <v>98.076808678926895</v>
      </c>
    </row>
    <row r="4531" spans="1:12" ht="16" x14ac:dyDescent="0.2">
      <c r="A4531" s="22">
        <f t="shared" si="211"/>
        <v>43739</v>
      </c>
      <c r="B4531" s="16" t="s">
        <v>211</v>
      </c>
      <c r="C4531" s="15" t="str">
        <f t="shared" si="212"/>
        <v>ATLÁNTICO</v>
      </c>
      <c r="D4531" s="23" t="str">
        <f t="shared" si="213"/>
        <v>ATLANTICO</v>
      </c>
      <c r="E4531" s="16">
        <v>2019</v>
      </c>
      <c r="F4531" s="16">
        <v>10</v>
      </c>
      <c r="G4531" s="16" t="s">
        <v>195</v>
      </c>
      <c r="H4531" s="18">
        <v>114.29278215449401</v>
      </c>
      <c r="I4531" s="18">
        <v>108.95531253284901</v>
      </c>
      <c r="J4531" s="18">
        <v>113.51898000811499</v>
      </c>
      <c r="K4531" s="18">
        <v>108.10827303278199</v>
      </c>
      <c r="L4531" s="20">
        <v>98.9942297650706</v>
      </c>
    </row>
    <row r="4532" spans="1:12" ht="16" x14ac:dyDescent="0.2">
      <c r="A4532" s="22">
        <f t="shared" si="211"/>
        <v>43770</v>
      </c>
      <c r="B4532" s="15" t="s">
        <v>211</v>
      </c>
      <c r="C4532" s="15" t="str">
        <f t="shared" si="212"/>
        <v>ATLÁNTICO</v>
      </c>
      <c r="D4532" s="23" t="str">
        <f t="shared" si="213"/>
        <v>ATLANTICO</v>
      </c>
      <c r="E4532" s="15">
        <v>2019</v>
      </c>
      <c r="F4532" s="15">
        <v>11</v>
      </c>
      <c r="G4532" s="15" t="s">
        <v>195</v>
      </c>
      <c r="H4532" s="17">
        <v>113.59966130663101</v>
      </c>
      <c r="I4532" s="17">
        <v>109.526116835273</v>
      </c>
      <c r="J4532" s="17">
        <v>117.362968117553</v>
      </c>
      <c r="K4532" s="17">
        <v>112.827116468583</v>
      </c>
      <c r="L4532" s="19">
        <v>98.6769659888826</v>
      </c>
    </row>
    <row r="4533" spans="1:12" ht="16" x14ac:dyDescent="0.2">
      <c r="A4533" s="22">
        <f t="shared" si="211"/>
        <v>43800</v>
      </c>
      <c r="B4533" s="16" t="s">
        <v>211</v>
      </c>
      <c r="C4533" s="15" t="str">
        <f t="shared" si="212"/>
        <v>ATLÁNTICO</v>
      </c>
      <c r="D4533" s="23" t="str">
        <f t="shared" si="213"/>
        <v>ATLANTICO</v>
      </c>
      <c r="E4533" s="16">
        <v>2019</v>
      </c>
      <c r="F4533" s="16">
        <v>12</v>
      </c>
      <c r="G4533" s="16" t="s">
        <v>195</v>
      </c>
      <c r="H4533" s="18">
        <v>119.503049058164</v>
      </c>
      <c r="I4533" s="18">
        <v>114.510415054763</v>
      </c>
      <c r="J4533" s="18">
        <v>124.18281638979801</v>
      </c>
      <c r="K4533" s="18">
        <v>119.158549768886</v>
      </c>
      <c r="L4533" s="20">
        <v>98.2883178630522</v>
      </c>
    </row>
    <row r="4534" spans="1:12" ht="16" x14ac:dyDescent="0.2">
      <c r="A4534" s="22">
        <f t="shared" si="211"/>
        <v>43831</v>
      </c>
      <c r="B4534" s="15" t="s">
        <v>211</v>
      </c>
      <c r="C4534" s="15" t="str">
        <f t="shared" si="212"/>
        <v>ATLÁNTICO</v>
      </c>
      <c r="D4534" s="23" t="str">
        <f t="shared" si="213"/>
        <v>ATLANTICO</v>
      </c>
      <c r="E4534" s="15">
        <v>2020</v>
      </c>
      <c r="F4534" s="15">
        <v>1</v>
      </c>
      <c r="G4534" s="15" t="s">
        <v>195</v>
      </c>
      <c r="H4534" s="17">
        <v>104.707900124524</v>
      </c>
      <c r="I4534" s="17">
        <v>100.774362454079</v>
      </c>
      <c r="J4534" s="17">
        <v>106.271774375917</v>
      </c>
      <c r="K4534" s="17">
        <v>102.56769356532</v>
      </c>
      <c r="L4534" s="19">
        <v>97.376184506511606</v>
      </c>
    </row>
    <row r="4535" spans="1:12" ht="16" x14ac:dyDescent="0.2">
      <c r="A4535" s="22">
        <f t="shared" si="211"/>
        <v>43862</v>
      </c>
      <c r="B4535" s="16" t="s">
        <v>211</v>
      </c>
      <c r="C4535" s="15" t="str">
        <f t="shared" si="212"/>
        <v>ATLÁNTICO</v>
      </c>
      <c r="D4535" s="23" t="str">
        <f t="shared" si="213"/>
        <v>ATLANTICO</v>
      </c>
      <c r="E4535" s="16">
        <v>2020</v>
      </c>
      <c r="F4535" s="16">
        <v>2</v>
      </c>
      <c r="G4535" s="16" t="s">
        <v>195</v>
      </c>
      <c r="H4535" s="18">
        <v>101.708657665449</v>
      </c>
      <c r="I4535" s="18">
        <v>96.392355280061196</v>
      </c>
      <c r="J4535" s="18">
        <v>101.93237260167599</v>
      </c>
      <c r="K4535" s="18">
        <v>96.480892832484301</v>
      </c>
      <c r="L4535" s="20">
        <v>98.645239611263705</v>
      </c>
    </row>
    <row r="4536" spans="1:12" ht="16" x14ac:dyDescent="0.2">
      <c r="A4536" s="22">
        <f t="shared" si="211"/>
        <v>43891</v>
      </c>
      <c r="B4536" s="15" t="s">
        <v>211</v>
      </c>
      <c r="C4536" s="15" t="str">
        <f t="shared" si="212"/>
        <v>ATLÁNTICO</v>
      </c>
      <c r="D4536" s="23" t="str">
        <f t="shared" si="213"/>
        <v>ATLANTICO</v>
      </c>
      <c r="E4536" s="15">
        <v>2020</v>
      </c>
      <c r="F4536" s="15">
        <v>3</v>
      </c>
      <c r="G4536" s="15" t="s">
        <v>195</v>
      </c>
      <c r="H4536" s="17">
        <v>103.551536134065</v>
      </c>
      <c r="I4536" s="17">
        <v>94.897930297702004</v>
      </c>
      <c r="J4536" s="17">
        <v>104.609104278774</v>
      </c>
      <c r="K4536" s="17">
        <v>95.705239840176205</v>
      </c>
      <c r="L4536" s="19">
        <v>96.4376125019554</v>
      </c>
    </row>
    <row r="4537" spans="1:12" ht="16" x14ac:dyDescent="0.2">
      <c r="A4537" s="22">
        <f t="shared" si="211"/>
        <v>43922</v>
      </c>
      <c r="B4537" s="16" t="s">
        <v>211</v>
      </c>
      <c r="C4537" s="15" t="str">
        <f t="shared" si="212"/>
        <v>ATLÁNTICO</v>
      </c>
      <c r="D4537" s="23" t="str">
        <f t="shared" si="213"/>
        <v>ATLANTICO</v>
      </c>
      <c r="E4537" s="16">
        <v>2020</v>
      </c>
      <c r="F4537" s="16">
        <v>4</v>
      </c>
      <c r="G4537" s="16" t="s">
        <v>195</v>
      </c>
      <c r="H4537" s="18">
        <v>75.583564653204903</v>
      </c>
      <c r="I4537" s="18">
        <v>68.771167093714496</v>
      </c>
      <c r="J4537" s="18">
        <v>77.297139544351197</v>
      </c>
      <c r="K4537" s="18">
        <v>70.999922780671099</v>
      </c>
      <c r="L4537" s="20">
        <v>90.420176213589002</v>
      </c>
    </row>
    <row r="4538" spans="1:12" ht="16" x14ac:dyDescent="0.2">
      <c r="A4538" s="22">
        <f t="shared" si="211"/>
        <v>43952</v>
      </c>
      <c r="B4538" s="15" t="s">
        <v>211</v>
      </c>
      <c r="C4538" s="15" t="str">
        <f t="shared" si="212"/>
        <v>ATLÁNTICO</v>
      </c>
      <c r="D4538" s="23" t="str">
        <f t="shared" si="213"/>
        <v>ATLANTICO</v>
      </c>
      <c r="E4538" s="15">
        <v>2020</v>
      </c>
      <c r="F4538" s="15">
        <v>5</v>
      </c>
      <c r="G4538" s="15" t="s">
        <v>195</v>
      </c>
      <c r="H4538" s="17">
        <v>97.0507321159904</v>
      </c>
      <c r="I4538" s="17">
        <v>89.200034294996996</v>
      </c>
      <c r="J4538" s="17">
        <v>95.572966995593802</v>
      </c>
      <c r="K4538" s="17">
        <v>88.304824160150204</v>
      </c>
      <c r="L4538" s="19">
        <v>93.910077751657397</v>
      </c>
    </row>
    <row r="4539" spans="1:12" ht="16" x14ac:dyDescent="0.2">
      <c r="A4539" s="22">
        <f t="shared" si="211"/>
        <v>43983</v>
      </c>
      <c r="B4539" s="16" t="s">
        <v>211</v>
      </c>
      <c r="C4539" s="15" t="str">
        <f t="shared" si="212"/>
        <v>ATLÁNTICO</v>
      </c>
      <c r="D4539" s="23" t="str">
        <f t="shared" si="213"/>
        <v>ATLANTICO</v>
      </c>
      <c r="E4539" s="16">
        <v>2020</v>
      </c>
      <c r="F4539" s="16">
        <v>6</v>
      </c>
      <c r="G4539" s="16" t="s">
        <v>195</v>
      </c>
      <c r="H4539" s="18">
        <v>110.139130858622</v>
      </c>
      <c r="I4539" s="18">
        <v>101.78992411992699</v>
      </c>
      <c r="J4539" s="18">
        <v>106.32158697618</v>
      </c>
      <c r="K4539" s="18">
        <v>98.4113380844516</v>
      </c>
      <c r="L4539" s="20">
        <v>94.975555266688801</v>
      </c>
    </row>
    <row r="4540" spans="1:12" ht="16" x14ac:dyDescent="0.2">
      <c r="A4540" s="22">
        <f t="shared" si="211"/>
        <v>44013</v>
      </c>
      <c r="B4540" s="15" t="s">
        <v>211</v>
      </c>
      <c r="C4540" s="15" t="str">
        <f t="shared" si="212"/>
        <v>ATLÁNTICO</v>
      </c>
      <c r="D4540" s="23" t="str">
        <f t="shared" si="213"/>
        <v>ATLANTICO</v>
      </c>
      <c r="E4540" s="15">
        <v>2020</v>
      </c>
      <c r="F4540" s="15">
        <v>7</v>
      </c>
      <c r="G4540" s="15" t="s">
        <v>195</v>
      </c>
      <c r="H4540" s="17">
        <v>112.044600148801</v>
      </c>
      <c r="I4540" s="17">
        <v>103.347493937007</v>
      </c>
      <c r="J4540" s="17">
        <v>111.859924470392</v>
      </c>
      <c r="K4540" s="17">
        <v>103.327778010721</v>
      </c>
      <c r="L4540" s="19">
        <v>94.504947332009905</v>
      </c>
    </row>
    <row r="4541" spans="1:12" ht="16" x14ac:dyDescent="0.2">
      <c r="A4541" s="22">
        <f t="shared" si="211"/>
        <v>44044</v>
      </c>
      <c r="B4541" s="16" t="s">
        <v>211</v>
      </c>
      <c r="C4541" s="15" t="str">
        <f t="shared" si="212"/>
        <v>ATLÁNTICO</v>
      </c>
      <c r="D4541" s="23" t="str">
        <f t="shared" si="213"/>
        <v>ATLANTICO</v>
      </c>
      <c r="E4541" s="16">
        <v>2020</v>
      </c>
      <c r="F4541" s="16">
        <v>8</v>
      </c>
      <c r="G4541" s="16" t="s">
        <v>195</v>
      </c>
      <c r="H4541" s="18">
        <v>114.00058797491501</v>
      </c>
      <c r="I4541" s="18">
        <v>104.04146664266401</v>
      </c>
      <c r="J4541" s="18">
        <v>117.355371539979</v>
      </c>
      <c r="K4541" s="18">
        <v>107.390464673647</v>
      </c>
      <c r="L4541" s="20">
        <v>93.777884511579003</v>
      </c>
    </row>
    <row r="4542" spans="1:12" ht="16" x14ac:dyDescent="0.2">
      <c r="A4542" s="22">
        <f t="shared" si="211"/>
        <v>44075</v>
      </c>
      <c r="B4542" s="15" t="s">
        <v>211</v>
      </c>
      <c r="C4542" s="15" t="str">
        <f t="shared" si="212"/>
        <v>ATLÁNTICO</v>
      </c>
      <c r="D4542" s="23" t="str">
        <f t="shared" si="213"/>
        <v>ATLANTICO</v>
      </c>
      <c r="E4542" s="15">
        <v>2020</v>
      </c>
      <c r="F4542" s="15">
        <v>9</v>
      </c>
      <c r="G4542" s="15" t="s">
        <v>195</v>
      </c>
      <c r="H4542" s="17">
        <v>119.52416179358499</v>
      </c>
      <c r="I4542" s="17">
        <v>109.449461224025</v>
      </c>
      <c r="J4542" s="17">
        <v>120.989329458306</v>
      </c>
      <c r="K4542" s="17">
        <v>110.798042490279</v>
      </c>
      <c r="L4542" s="19">
        <v>93.851912726022903</v>
      </c>
    </row>
    <row r="4543" spans="1:12" ht="16" x14ac:dyDescent="0.2">
      <c r="A4543" s="22">
        <f t="shared" si="211"/>
        <v>44105</v>
      </c>
      <c r="B4543" s="16" t="s">
        <v>211</v>
      </c>
      <c r="C4543" s="15" t="str">
        <f t="shared" si="212"/>
        <v>ATLÁNTICO</v>
      </c>
      <c r="D4543" s="23" t="str">
        <f t="shared" si="213"/>
        <v>ATLANTICO</v>
      </c>
      <c r="E4543" s="16">
        <v>2020</v>
      </c>
      <c r="F4543" s="16">
        <v>10</v>
      </c>
      <c r="G4543" s="16" t="s">
        <v>195</v>
      </c>
      <c r="H4543" s="18">
        <v>125.545361460221</v>
      </c>
      <c r="I4543" s="18">
        <v>114.66228291210901</v>
      </c>
      <c r="J4543" s="18">
        <v>125.04531368531001</v>
      </c>
      <c r="K4543" s="18">
        <v>114.325778738715</v>
      </c>
      <c r="L4543" s="20">
        <v>94.557824628041303</v>
      </c>
    </row>
    <row r="4544" spans="1:12" ht="16" x14ac:dyDescent="0.2">
      <c r="A4544" s="22">
        <f t="shared" si="211"/>
        <v>44136</v>
      </c>
      <c r="B4544" s="15" t="s">
        <v>211</v>
      </c>
      <c r="C4544" s="15" t="str">
        <f t="shared" si="212"/>
        <v>ATLÁNTICO</v>
      </c>
      <c r="D4544" s="23" t="str">
        <f t="shared" si="213"/>
        <v>ATLANTICO</v>
      </c>
      <c r="E4544" s="15">
        <v>2020</v>
      </c>
      <c r="F4544" s="15">
        <v>11</v>
      </c>
      <c r="G4544" s="15" t="s">
        <v>195</v>
      </c>
      <c r="H4544" s="17">
        <v>122.751636739784</v>
      </c>
      <c r="I4544" s="17">
        <v>113.613813056582</v>
      </c>
      <c r="J4544" s="17">
        <v>124.428433751309</v>
      </c>
      <c r="K4544" s="17">
        <v>115.208929821437</v>
      </c>
      <c r="L4544" s="19">
        <v>95.871825434420003</v>
      </c>
    </row>
    <row r="4545" spans="1:12" ht="16" x14ac:dyDescent="0.2">
      <c r="A4545" s="22">
        <f t="shared" si="211"/>
        <v>44166</v>
      </c>
      <c r="B4545" s="16" t="s">
        <v>211</v>
      </c>
      <c r="C4545" s="15" t="str">
        <f t="shared" si="212"/>
        <v>ATLÁNTICO</v>
      </c>
      <c r="D4545" s="23" t="str">
        <f t="shared" si="213"/>
        <v>ATLANTICO</v>
      </c>
      <c r="E4545" s="16">
        <v>2020</v>
      </c>
      <c r="F4545" s="16">
        <v>12</v>
      </c>
      <c r="G4545" s="16" t="s">
        <v>195</v>
      </c>
      <c r="H4545" s="18">
        <v>127.87381137230101</v>
      </c>
      <c r="I4545" s="18">
        <v>118.253874617902</v>
      </c>
      <c r="J4545" s="18">
        <v>133.63494905952001</v>
      </c>
      <c r="K4545" s="18">
        <v>124.00010389171</v>
      </c>
      <c r="L4545" s="20">
        <v>95.475245714184993</v>
      </c>
    </row>
    <row r="4546" spans="1:12" ht="16" x14ac:dyDescent="0.2">
      <c r="A4546" s="22">
        <f t="shared" ref="A4546:A4609" si="214">DATE(E4546,F4546,1)</f>
        <v>44197</v>
      </c>
      <c r="B4546" s="15" t="s">
        <v>211</v>
      </c>
      <c r="C4546" s="15" t="str">
        <f t="shared" si="212"/>
        <v>ATLÁNTICO</v>
      </c>
      <c r="D4546" s="23" t="str">
        <f t="shared" si="213"/>
        <v>ATLANTICO</v>
      </c>
      <c r="E4546" s="15">
        <v>2021</v>
      </c>
      <c r="F4546" s="15">
        <v>1</v>
      </c>
      <c r="G4546" s="15" t="s">
        <v>195</v>
      </c>
      <c r="H4546" s="17">
        <v>115.599596426753</v>
      </c>
      <c r="I4546" s="17">
        <v>106.54979514857401</v>
      </c>
      <c r="J4546" s="17">
        <v>113.76027624247099</v>
      </c>
      <c r="K4546" s="17">
        <v>105.020927448656</v>
      </c>
      <c r="L4546" s="19">
        <v>95.451450930970907</v>
      </c>
    </row>
    <row r="4547" spans="1:12" ht="16" x14ac:dyDescent="0.2">
      <c r="A4547" s="22">
        <f t="shared" si="214"/>
        <v>44228</v>
      </c>
      <c r="B4547" s="16" t="s">
        <v>211</v>
      </c>
      <c r="C4547" s="15" t="str">
        <f t="shared" ref="C4547:C4610" si="215">UPPER(B4547)</f>
        <v>ATLÁNTICO</v>
      </c>
      <c r="D4547" s="23" t="str">
        <f t="shared" si="213"/>
        <v>ATLANTICO</v>
      </c>
      <c r="E4547" s="16">
        <v>2021</v>
      </c>
      <c r="F4547" s="16">
        <v>2</v>
      </c>
      <c r="G4547" s="16" t="s">
        <v>195</v>
      </c>
      <c r="H4547" s="18">
        <v>117.895950414372</v>
      </c>
      <c r="I4547" s="18">
        <v>106.302112564219</v>
      </c>
      <c r="J4547" s="18">
        <v>118.794404860602</v>
      </c>
      <c r="K4547" s="18">
        <v>107.37602599211699</v>
      </c>
      <c r="L4547" s="20">
        <v>95.787221760769896</v>
      </c>
    </row>
    <row r="4548" spans="1:12" ht="16" x14ac:dyDescent="0.2">
      <c r="A4548" s="22">
        <f t="shared" si="214"/>
        <v>44256</v>
      </c>
      <c r="B4548" s="15" t="s">
        <v>211</v>
      </c>
      <c r="C4548" s="15" t="str">
        <f t="shared" si="215"/>
        <v>ATLÁNTICO</v>
      </c>
      <c r="D4548" s="23" t="str">
        <f t="shared" si="213"/>
        <v>ATLANTICO</v>
      </c>
      <c r="E4548" s="15">
        <v>2021</v>
      </c>
      <c r="F4548" s="15">
        <v>3</v>
      </c>
      <c r="G4548" s="15" t="s">
        <v>195</v>
      </c>
      <c r="H4548" s="17">
        <v>127.424896012963</v>
      </c>
      <c r="I4548" s="17">
        <v>114.529030928919</v>
      </c>
      <c r="J4548" s="17">
        <v>128.40319927750099</v>
      </c>
      <c r="K4548" s="17">
        <v>115.18361105819601</v>
      </c>
      <c r="L4548" s="19">
        <v>97.267786049647398</v>
      </c>
    </row>
    <row r="4549" spans="1:12" ht="16" x14ac:dyDescent="0.2">
      <c r="A4549" s="22">
        <f t="shared" si="214"/>
        <v>44287</v>
      </c>
      <c r="B4549" s="16" t="s">
        <v>211</v>
      </c>
      <c r="C4549" s="15" t="str">
        <f t="shared" si="215"/>
        <v>ATLÁNTICO</v>
      </c>
      <c r="D4549" s="23" t="str">
        <f t="shared" si="213"/>
        <v>ATLANTICO</v>
      </c>
      <c r="E4549" s="16">
        <v>2021</v>
      </c>
      <c r="F4549" s="16">
        <v>4</v>
      </c>
      <c r="G4549" s="16" t="s">
        <v>195</v>
      </c>
      <c r="H4549" s="18">
        <v>128.17990302197401</v>
      </c>
      <c r="I4549" s="18">
        <v>113.17356977602201</v>
      </c>
      <c r="J4549" s="18">
        <v>126.00669843317201</v>
      </c>
      <c r="K4549" s="18">
        <v>111.554507317125</v>
      </c>
      <c r="L4549" s="20">
        <v>98.560635937613597</v>
      </c>
    </row>
    <row r="4550" spans="1:12" ht="16" x14ac:dyDescent="0.2">
      <c r="A4550" s="22">
        <f t="shared" si="214"/>
        <v>44317</v>
      </c>
      <c r="B4550" s="15" t="s">
        <v>211</v>
      </c>
      <c r="C4550" s="15" t="str">
        <f t="shared" si="215"/>
        <v>ATLÁNTICO</v>
      </c>
      <c r="D4550" s="23" t="str">
        <f t="shared" si="213"/>
        <v>ATLANTICO</v>
      </c>
      <c r="E4550" s="15">
        <v>2021</v>
      </c>
      <c r="F4550" s="15">
        <v>5</v>
      </c>
      <c r="G4550" s="15" t="s">
        <v>195</v>
      </c>
      <c r="H4550" s="17">
        <v>134.83776868784199</v>
      </c>
      <c r="I4550" s="17">
        <v>116.842881411703</v>
      </c>
      <c r="J4550" s="17">
        <v>127.067440889108</v>
      </c>
      <c r="K4550" s="17">
        <v>110.97386459207701</v>
      </c>
      <c r="L4550" s="19">
        <v>98.711336231302894</v>
      </c>
    </row>
    <row r="4551" spans="1:12" ht="16" x14ac:dyDescent="0.2">
      <c r="A4551" s="22">
        <f t="shared" si="214"/>
        <v>44348</v>
      </c>
      <c r="B4551" s="16" t="s">
        <v>211</v>
      </c>
      <c r="C4551" s="15" t="str">
        <f t="shared" si="215"/>
        <v>ATLÁNTICO</v>
      </c>
      <c r="D4551" s="23" t="str">
        <f t="shared" si="213"/>
        <v>ATLANTICO</v>
      </c>
      <c r="E4551" s="16">
        <v>2021</v>
      </c>
      <c r="F4551" s="16">
        <v>6</v>
      </c>
      <c r="G4551" s="16" t="s">
        <v>195</v>
      </c>
      <c r="H4551" s="18">
        <v>143.81141194801401</v>
      </c>
      <c r="I4551" s="18">
        <v>124.441380881039</v>
      </c>
      <c r="J4551" s="18">
        <v>140.98837997086201</v>
      </c>
      <c r="K4551" s="18">
        <v>122.75457329160299</v>
      </c>
      <c r="L4551" s="20">
        <v>99.200451219592793</v>
      </c>
    </row>
    <row r="4552" spans="1:12" ht="16" x14ac:dyDescent="0.2">
      <c r="A4552" s="22">
        <f t="shared" si="214"/>
        <v>44378</v>
      </c>
      <c r="B4552" s="15" t="s">
        <v>211</v>
      </c>
      <c r="C4552" s="15" t="str">
        <f t="shared" si="215"/>
        <v>ATLÁNTICO</v>
      </c>
      <c r="D4552" s="23" t="str">
        <f t="shared" si="213"/>
        <v>ATLANTICO</v>
      </c>
      <c r="E4552" s="15">
        <v>2021</v>
      </c>
      <c r="F4552" s="15">
        <v>7</v>
      </c>
      <c r="G4552" s="15" t="s">
        <v>195</v>
      </c>
      <c r="H4552" s="17">
        <v>140.97153270048</v>
      </c>
      <c r="I4552" s="17">
        <v>120.934529346644</v>
      </c>
      <c r="J4552" s="17">
        <v>142.20232115219599</v>
      </c>
      <c r="K4552" s="17">
        <v>122.68473409352001</v>
      </c>
      <c r="L4552" s="19">
        <v>98.113822786148802</v>
      </c>
    </row>
    <row r="4553" spans="1:12" ht="16" x14ac:dyDescent="0.2">
      <c r="A4553" s="22">
        <f t="shared" si="214"/>
        <v>44409</v>
      </c>
      <c r="B4553" s="16" t="s">
        <v>211</v>
      </c>
      <c r="C4553" s="15" t="str">
        <f t="shared" si="215"/>
        <v>ATLÁNTICO</v>
      </c>
      <c r="D4553" s="23" t="str">
        <f t="shared" si="213"/>
        <v>ATLANTICO</v>
      </c>
      <c r="E4553" s="16">
        <v>2021</v>
      </c>
      <c r="F4553" s="16">
        <v>8</v>
      </c>
      <c r="G4553" s="16" t="s">
        <v>195</v>
      </c>
      <c r="H4553" s="18">
        <v>149.59291814053901</v>
      </c>
      <c r="I4553" s="18">
        <v>126.89957566345799</v>
      </c>
      <c r="J4553" s="18">
        <v>153.544169583269</v>
      </c>
      <c r="K4553" s="18">
        <v>130.19496112114001</v>
      </c>
      <c r="L4553" s="20">
        <v>100.361107867481</v>
      </c>
    </row>
    <row r="4554" spans="1:12" ht="16" x14ac:dyDescent="0.2">
      <c r="A4554" s="22">
        <f t="shared" si="214"/>
        <v>44440</v>
      </c>
      <c r="B4554" s="15" t="s">
        <v>211</v>
      </c>
      <c r="C4554" s="15" t="str">
        <f t="shared" si="215"/>
        <v>ATLÁNTICO</v>
      </c>
      <c r="D4554" s="23" t="str">
        <f t="shared" si="213"/>
        <v>ATLANTICO</v>
      </c>
      <c r="E4554" s="15">
        <v>2021</v>
      </c>
      <c r="F4554" s="15">
        <v>9</v>
      </c>
      <c r="G4554" s="15" t="s">
        <v>195</v>
      </c>
      <c r="H4554" s="17">
        <v>145.85233557721801</v>
      </c>
      <c r="I4554" s="17">
        <v>123.25438309563</v>
      </c>
      <c r="J4554" s="17">
        <v>149.235900493701</v>
      </c>
      <c r="K4554" s="17">
        <v>126.66787904099699</v>
      </c>
      <c r="L4554" s="19">
        <v>102.116634095721</v>
      </c>
    </row>
    <row r="4555" spans="1:12" ht="16" x14ac:dyDescent="0.2">
      <c r="A4555" s="22">
        <f t="shared" si="214"/>
        <v>44470</v>
      </c>
      <c r="B4555" s="16" t="s">
        <v>211</v>
      </c>
      <c r="C4555" s="15" t="str">
        <f t="shared" si="215"/>
        <v>ATLÁNTICO</v>
      </c>
      <c r="D4555" s="23" t="str">
        <f t="shared" si="213"/>
        <v>ATLANTICO</v>
      </c>
      <c r="E4555" s="16">
        <v>2021</v>
      </c>
      <c r="F4555" s="16">
        <v>10</v>
      </c>
      <c r="G4555" s="16" t="s">
        <v>195</v>
      </c>
      <c r="H4555" s="18">
        <v>145.771019469832</v>
      </c>
      <c r="I4555" s="18">
        <v>123.258426541848</v>
      </c>
      <c r="J4555" s="18">
        <v>147.85010059326501</v>
      </c>
      <c r="K4555" s="18">
        <v>125.119375828944</v>
      </c>
      <c r="L4555" s="20">
        <v>102.960026967421</v>
      </c>
    </row>
    <row r="4556" spans="1:12" ht="16" x14ac:dyDescent="0.2">
      <c r="A4556" s="22">
        <f t="shared" si="214"/>
        <v>44501</v>
      </c>
      <c r="B4556" s="15" t="s">
        <v>211</v>
      </c>
      <c r="C4556" s="15" t="str">
        <f t="shared" si="215"/>
        <v>ATLÁNTICO</v>
      </c>
      <c r="D4556" s="23" t="str">
        <f t="shared" si="213"/>
        <v>ATLANTICO</v>
      </c>
      <c r="E4556" s="15">
        <v>2021</v>
      </c>
      <c r="F4556" s="15">
        <v>11</v>
      </c>
      <c r="G4556" s="15" t="s">
        <v>195</v>
      </c>
      <c r="H4556" s="17">
        <v>151.65557900034401</v>
      </c>
      <c r="I4556" s="17">
        <v>127.272130070451</v>
      </c>
      <c r="J4556" s="17">
        <v>156.79845682934999</v>
      </c>
      <c r="K4556" s="17">
        <v>131.632138439024</v>
      </c>
      <c r="L4556" s="19">
        <v>104.199999559356</v>
      </c>
    </row>
    <row r="4557" spans="1:12" ht="16" x14ac:dyDescent="0.2">
      <c r="A4557" s="22">
        <f t="shared" si="214"/>
        <v>44531</v>
      </c>
      <c r="B4557" s="16" t="s">
        <v>211</v>
      </c>
      <c r="C4557" s="15" t="str">
        <f t="shared" si="215"/>
        <v>ATLÁNTICO</v>
      </c>
      <c r="D4557" s="23" t="str">
        <f t="shared" si="213"/>
        <v>ATLANTICO</v>
      </c>
      <c r="E4557" s="16">
        <v>2021</v>
      </c>
      <c r="F4557" s="16">
        <v>12</v>
      </c>
      <c r="G4557" s="16" t="s">
        <v>195</v>
      </c>
      <c r="H4557" s="18">
        <v>163.94379213155801</v>
      </c>
      <c r="I4557" s="18">
        <v>136.78575835568</v>
      </c>
      <c r="J4557" s="18">
        <v>165.61287905439201</v>
      </c>
      <c r="K4557" s="18">
        <v>138.64239859755</v>
      </c>
      <c r="L4557" s="20">
        <v>103.573403601385</v>
      </c>
    </row>
    <row r="4558" spans="1:12" ht="16" x14ac:dyDescent="0.2">
      <c r="A4558" s="22">
        <f t="shared" si="214"/>
        <v>44562</v>
      </c>
      <c r="B4558" s="15" t="s">
        <v>211</v>
      </c>
      <c r="C4558" s="15" t="str">
        <f t="shared" si="215"/>
        <v>ATLÁNTICO</v>
      </c>
      <c r="D4558" s="23" t="str">
        <f t="shared" si="213"/>
        <v>ATLANTICO</v>
      </c>
      <c r="E4558" s="15">
        <v>2022</v>
      </c>
      <c r="F4558" s="15">
        <v>1</v>
      </c>
      <c r="G4558" s="15" t="s">
        <v>195</v>
      </c>
      <c r="H4558" s="17">
        <v>151.16102725686301</v>
      </c>
      <c r="I4558" s="17">
        <v>123.88170729244101</v>
      </c>
      <c r="J4558" s="17">
        <v>149.37550242493899</v>
      </c>
      <c r="K4558" s="17">
        <v>122.642003163352</v>
      </c>
      <c r="L4558" s="19">
        <v>103.70559684146301</v>
      </c>
    </row>
    <row r="4559" spans="1:12" ht="16" x14ac:dyDescent="0.2">
      <c r="A4559" s="22">
        <f t="shared" si="214"/>
        <v>44593</v>
      </c>
      <c r="B4559" s="16" t="s">
        <v>211</v>
      </c>
      <c r="C4559" s="15" t="str">
        <f t="shared" si="215"/>
        <v>ATLÁNTICO</v>
      </c>
      <c r="D4559" s="23" t="str">
        <f t="shared" si="213"/>
        <v>ATLANTICO</v>
      </c>
      <c r="E4559" s="16">
        <v>2022</v>
      </c>
      <c r="F4559" s="16">
        <v>2</v>
      </c>
      <c r="G4559" s="16" t="s">
        <v>195</v>
      </c>
      <c r="H4559" s="18">
        <v>144.716226025135</v>
      </c>
      <c r="I4559" s="18">
        <v>117.32311817896399</v>
      </c>
      <c r="J4559" s="18">
        <v>146.952428727957</v>
      </c>
      <c r="K4559" s="18">
        <v>119.263406790166</v>
      </c>
      <c r="L4559" s="20">
        <v>103.385689200473</v>
      </c>
    </row>
    <row r="4560" spans="1:12" ht="16" x14ac:dyDescent="0.2">
      <c r="A4560" s="22">
        <f t="shared" si="214"/>
        <v>44621</v>
      </c>
      <c r="B4560" s="15" t="s">
        <v>211</v>
      </c>
      <c r="C4560" s="15" t="str">
        <f t="shared" si="215"/>
        <v>ATLÁNTICO</v>
      </c>
      <c r="D4560" s="23" t="str">
        <f t="shared" si="213"/>
        <v>ATLANTICO</v>
      </c>
      <c r="E4560" s="15">
        <v>2022</v>
      </c>
      <c r="F4560" s="15">
        <v>3</v>
      </c>
      <c r="G4560" s="15" t="s">
        <v>195</v>
      </c>
      <c r="H4560" s="17">
        <v>163.03660990476499</v>
      </c>
      <c r="I4560" s="17">
        <v>129.68222361515799</v>
      </c>
      <c r="J4560" s="17">
        <v>163.67544638706801</v>
      </c>
      <c r="K4560" s="17">
        <v>130.31456946600599</v>
      </c>
      <c r="L4560" s="19">
        <v>103.668582734241</v>
      </c>
    </row>
    <row r="4561" spans="1:12" ht="16" x14ac:dyDescent="0.2">
      <c r="A4561" s="22">
        <f t="shared" si="214"/>
        <v>44652</v>
      </c>
      <c r="B4561" s="16" t="s">
        <v>211</v>
      </c>
      <c r="C4561" s="15" t="str">
        <f t="shared" si="215"/>
        <v>ATLÁNTICO</v>
      </c>
      <c r="D4561" s="23" t="str">
        <f t="shared" si="213"/>
        <v>ATLANTICO</v>
      </c>
      <c r="E4561" s="16">
        <v>2022</v>
      </c>
      <c r="F4561" s="16">
        <v>4</v>
      </c>
      <c r="G4561" s="16" t="s">
        <v>195</v>
      </c>
      <c r="H4561" s="18">
        <v>167.262661301348</v>
      </c>
      <c r="I4561" s="18">
        <v>133.06178474341101</v>
      </c>
      <c r="J4561" s="18">
        <v>163.172646608333</v>
      </c>
      <c r="K4561" s="18">
        <v>129.945416922047</v>
      </c>
      <c r="L4561" s="20">
        <v>104.348055988244</v>
      </c>
    </row>
    <row r="4562" spans="1:12" ht="16" x14ac:dyDescent="0.2">
      <c r="A4562" s="22">
        <f t="shared" si="214"/>
        <v>44682</v>
      </c>
      <c r="B4562" s="15" t="s">
        <v>211</v>
      </c>
      <c r="C4562" s="15" t="str">
        <f t="shared" si="215"/>
        <v>ATLÁNTICO</v>
      </c>
      <c r="D4562" s="23" t="str">
        <f t="shared" si="213"/>
        <v>ATLANTICO</v>
      </c>
      <c r="E4562" s="15">
        <v>2022</v>
      </c>
      <c r="F4562" s="15">
        <v>5</v>
      </c>
      <c r="G4562" s="15" t="s">
        <v>195</v>
      </c>
      <c r="H4562" s="17">
        <v>177.81635496944301</v>
      </c>
      <c r="I4562" s="17">
        <v>138.897643531912</v>
      </c>
      <c r="J4562" s="17">
        <v>167.91680066919901</v>
      </c>
      <c r="K4562" s="17">
        <v>131.067800019917</v>
      </c>
      <c r="L4562" s="19">
        <v>105.1174206455</v>
      </c>
    </row>
    <row r="4563" spans="1:12" ht="16" x14ac:dyDescent="0.2">
      <c r="A4563" s="22">
        <f t="shared" si="214"/>
        <v>44713</v>
      </c>
      <c r="B4563" s="16" t="s">
        <v>211</v>
      </c>
      <c r="C4563" s="15" t="str">
        <f t="shared" si="215"/>
        <v>ATLÁNTICO</v>
      </c>
      <c r="D4563" s="23" t="str">
        <f t="shared" si="213"/>
        <v>ATLANTICO</v>
      </c>
      <c r="E4563" s="16">
        <v>2022</v>
      </c>
      <c r="F4563" s="16">
        <v>6</v>
      </c>
      <c r="G4563" s="16" t="s">
        <v>195</v>
      </c>
      <c r="H4563" s="18">
        <v>171.585953101363</v>
      </c>
      <c r="I4563" s="18">
        <v>135.05799497826101</v>
      </c>
      <c r="J4563" s="18">
        <v>171.823794250389</v>
      </c>
      <c r="K4563" s="18">
        <v>134.92304374225</v>
      </c>
      <c r="L4563" s="20">
        <v>105.84712733073199</v>
      </c>
    </row>
    <row r="4564" spans="1:12" ht="16" x14ac:dyDescent="0.2">
      <c r="A4564" s="22">
        <f t="shared" si="214"/>
        <v>44743</v>
      </c>
      <c r="B4564" s="15" t="s">
        <v>211</v>
      </c>
      <c r="C4564" s="15" t="str">
        <f t="shared" si="215"/>
        <v>ATLÁNTICO</v>
      </c>
      <c r="D4564" s="23" t="str">
        <f t="shared" si="213"/>
        <v>ATLANTICO</v>
      </c>
      <c r="E4564" s="15">
        <v>2022</v>
      </c>
      <c r="F4564" s="15">
        <v>7</v>
      </c>
      <c r="G4564" s="15" t="s">
        <v>195</v>
      </c>
      <c r="H4564" s="17">
        <v>184.03235911080299</v>
      </c>
      <c r="I4564" s="17">
        <v>139.028561426561</v>
      </c>
      <c r="J4564" s="17">
        <v>183.532869556745</v>
      </c>
      <c r="K4564" s="17">
        <v>138.898092175339</v>
      </c>
      <c r="L4564" s="19">
        <v>105.683207713035</v>
      </c>
    </row>
    <row r="4565" spans="1:12" ht="16" x14ac:dyDescent="0.2">
      <c r="A4565" s="22">
        <f t="shared" si="214"/>
        <v>44774</v>
      </c>
      <c r="B4565" s="16" t="s">
        <v>211</v>
      </c>
      <c r="C4565" s="15" t="str">
        <f t="shared" si="215"/>
        <v>ATLÁNTICO</v>
      </c>
      <c r="D4565" s="23" t="str">
        <f t="shared" si="213"/>
        <v>ATLANTICO</v>
      </c>
      <c r="E4565" s="16">
        <v>2022</v>
      </c>
      <c r="F4565" s="16">
        <v>8</v>
      </c>
      <c r="G4565" s="16" t="s">
        <v>195</v>
      </c>
      <c r="H4565" s="18">
        <v>196.07813551311901</v>
      </c>
      <c r="I4565" s="18">
        <v>147.27049104819301</v>
      </c>
      <c r="J4565" s="18">
        <v>193.73129068721701</v>
      </c>
      <c r="K4565" s="18">
        <v>146.27317985482401</v>
      </c>
      <c r="L4565" s="20">
        <v>107.01571557302501</v>
      </c>
    </row>
    <row r="4566" spans="1:12" ht="16" x14ac:dyDescent="0.2">
      <c r="A4566" s="22">
        <f t="shared" si="214"/>
        <v>44805</v>
      </c>
      <c r="B4566" s="15" t="s">
        <v>211</v>
      </c>
      <c r="C4566" s="15" t="str">
        <f t="shared" si="215"/>
        <v>ATLÁNTICO</v>
      </c>
      <c r="D4566" s="23" t="str">
        <f t="shared" si="213"/>
        <v>ATLANTICO</v>
      </c>
      <c r="E4566" s="15">
        <v>2022</v>
      </c>
      <c r="F4566" s="15">
        <v>9</v>
      </c>
      <c r="G4566" s="15" t="s">
        <v>195</v>
      </c>
      <c r="H4566" s="17">
        <v>191.82162982359799</v>
      </c>
      <c r="I4566" s="17">
        <v>142.37089682756999</v>
      </c>
      <c r="J4566" s="17">
        <v>193.55213843645399</v>
      </c>
      <c r="K4566" s="17">
        <v>143.84932920814401</v>
      </c>
      <c r="L4566" s="19">
        <v>107.401719834053</v>
      </c>
    </row>
    <row r="4567" spans="1:12" ht="16" x14ac:dyDescent="0.2">
      <c r="A4567" s="22">
        <f t="shared" si="214"/>
        <v>44835</v>
      </c>
      <c r="B4567" s="16" t="s">
        <v>211</v>
      </c>
      <c r="C4567" s="15" t="str">
        <f t="shared" si="215"/>
        <v>ATLÁNTICO</v>
      </c>
      <c r="D4567" s="23" t="str">
        <f t="shared" si="213"/>
        <v>ATLANTICO</v>
      </c>
      <c r="E4567" s="16">
        <v>2022</v>
      </c>
      <c r="F4567" s="16">
        <v>10</v>
      </c>
      <c r="G4567" s="16" t="s">
        <v>195</v>
      </c>
      <c r="H4567" s="18">
        <v>193.596247404537</v>
      </c>
      <c r="I4567" s="18">
        <v>143.00239129985499</v>
      </c>
      <c r="J4567" s="18">
        <v>195.523464006936</v>
      </c>
      <c r="K4567" s="18">
        <v>144.04715969813799</v>
      </c>
      <c r="L4567" s="20">
        <v>107.806231148693</v>
      </c>
    </row>
    <row r="4568" spans="1:12" ht="16" x14ac:dyDescent="0.2">
      <c r="A4568" s="22">
        <f t="shared" si="214"/>
        <v>44866</v>
      </c>
      <c r="B4568" s="15" t="s">
        <v>211</v>
      </c>
      <c r="C4568" s="15" t="str">
        <f t="shared" si="215"/>
        <v>ATLÁNTICO</v>
      </c>
      <c r="D4568" s="23" t="str">
        <f t="shared" si="213"/>
        <v>ATLANTICO</v>
      </c>
      <c r="E4568" s="15">
        <v>2022</v>
      </c>
      <c r="F4568" s="15">
        <v>11</v>
      </c>
      <c r="G4568" s="15" t="s">
        <v>195</v>
      </c>
      <c r="H4568" s="17">
        <v>194.464864066563</v>
      </c>
      <c r="I4568" s="17">
        <v>142.38532171653301</v>
      </c>
      <c r="J4568" s="17">
        <v>201.90035981764399</v>
      </c>
      <c r="K4568" s="17">
        <v>147.71167387398901</v>
      </c>
      <c r="L4568" s="19">
        <v>109.432208001657</v>
      </c>
    </row>
    <row r="4569" spans="1:12" ht="16" x14ac:dyDescent="0.2">
      <c r="A4569" s="22">
        <f t="shared" si="214"/>
        <v>44896</v>
      </c>
      <c r="B4569" s="16" t="s">
        <v>211</v>
      </c>
      <c r="C4569" s="15" t="str">
        <f t="shared" si="215"/>
        <v>ATLÁNTICO</v>
      </c>
      <c r="D4569" s="23" t="str">
        <f t="shared" si="213"/>
        <v>ATLANTICO</v>
      </c>
      <c r="E4569" s="16">
        <v>2022</v>
      </c>
      <c r="F4569" s="16">
        <v>12</v>
      </c>
      <c r="G4569" s="16" t="s">
        <v>195</v>
      </c>
      <c r="H4569" s="18">
        <v>187.53854858239899</v>
      </c>
      <c r="I4569" s="18">
        <v>139.38690205618201</v>
      </c>
      <c r="J4569" s="18">
        <v>190.089462580348</v>
      </c>
      <c r="K4569" s="18">
        <v>141.34017889971699</v>
      </c>
      <c r="L4569" s="20">
        <v>109.64371718578199</v>
      </c>
    </row>
    <row r="4570" spans="1:12" ht="16" x14ac:dyDescent="0.2">
      <c r="A4570" s="22">
        <f t="shared" si="214"/>
        <v>44927</v>
      </c>
      <c r="B4570" s="15" t="s">
        <v>211</v>
      </c>
      <c r="C4570" s="15" t="str">
        <f t="shared" si="215"/>
        <v>ATLÁNTICO</v>
      </c>
      <c r="D4570" s="23" t="str">
        <f t="shared" si="213"/>
        <v>ATLANTICO</v>
      </c>
      <c r="E4570" s="15">
        <v>2023</v>
      </c>
      <c r="F4570" s="15">
        <v>1</v>
      </c>
      <c r="G4570" s="15" t="s">
        <v>195</v>
      </c>
      <c r="H4570" s="17">
        <v>169.01226844466399</v>
      </c>
      <c r="I4570" s="17">
        <v>123.28950598875601</v>
      </c>
      <c r="J4570" s="17">
        <v>174.09743821650699</v>
      </c>
      <c r="K4570" s="17">
        <v>127.350769624406</v>
      </c>
      <c r="L4570" s="19">
        <v>107.01571557302501</v>
      </c>
    </row>
    <row r="4571" spans="1:12" ht="16" x14ac:dyDescent="0.2">
      <c r="A4571" s="22">
        <f t="shared" si="214"/>
        <v>44958</v>
      </c>
      <c r="B4571" s="16" t="s">
        <v>211</v>
      </c>
      <c r="C4571" s="15" t="str">
        <f t="shared" si="215"/>
        <v>ATLÁNTICO</v>
      </c>
      <c r="D4571" s="23" t="str">
        <f t="shared" si="213"/>
        <v>ATLANTICO</v>
      </c>
      <c r="E4571" s="16">
        <v>2023</v>
      </c>
      <c r="F4571" s="16">
        <v>2</v>
      </c>
      <c r="G4571" s="16" t="s">
        <v>195</v>
      </c>
      <c r="H4571" s="18">
        <v>167.883535801942</v>
      </c>
      <c r="I4571" s="18">
        <v>118.615143956805</v>
      </c>
      <c r="J4571" s="18">
        <v>169.342856994046</v>
      </c>
      <c r="K4571" s="18">
        <v>119.579921201958</v>
      </c>
      <c r="L4571" s="20">
        <v>107.22722475715</v>
      </c>
    </row>
    <row r="4572" spans="1:12" ht="16" x14ac:dyDescent="0.2">
      <c r="A4572" s="22">
        <f t="shared" si="214"/>
        <v>44986</v>
      </c>
      <c r="B4572" s="15" t="s">
        <v>211</v>
      </c>
      <c r="C4572" s="15" t="str">
        <f t="shared" si="215"/>
        <v>ATLÁNTICO</v>
      </c>
      <c r="D4572" s="23" t="str">
        <f t="shared" si="213"/>
        <v>ATLANTICO</v>
      </c>
      <c r="E4572" s="15">
        <v>2023</v>
      </c>
      <c r="F4572" s="15">
        <v>3</v>
      </c>
      <c r="G4572" s="15" t="s">
        <v>195</v>
      </c>
      <c r="H4572" s="17">
        <v>200.41431343991499</v>
      </c>
      <c r="I4572" s="17">
        <v>141.41333882209199</v>
      </c>
      <c r="J4572" s="17">
        <v>198.51906922133</v>
      </c>
      <c r="K4572" s="17">
        <v>140.030209882691</v>
      </c>
      <c r="L4572" s="19">
        <v>107.77186090627301</v>
      </c>
    </row>
    <row r="4573" spans="1:12" ht="16" x14ac:dyDescent="0.2">
      <c r="A4573" s="22">
        <f t="shared" si="214"/>
        <v>45017</v>
      </c>
      <c r="B4573" s="16" t="s">
        <v>211</v>
      </c>
      <c r="C4573" s="15" t="str">
        <f t="shared" si="215"/>
        <v>ATLÁNTICO</v>
      </c>
      <c r="D4573" s="23" t="str">
        <f t="shared" si="213"/>
        <v>ATLANTICO</v>
      </c>
      <c r="E4573" s="16">
        <v>2023</v>
      </c>
      <c r="F4573" s="16">
        <v>4</v>
      </c>
      <c r="G4573" s="16" t="s">
        <v>195</v>
      </c>
      <c r="H4573" s="18">
        <v>189.623149802592</v>
      </c>
      <c r="I4573" s="18">
        <v>133.25410818670599</v>
      </c>
      <c r="J4573" s="18">
        <v>180.976663703806</v>
      </c>
      <c r="K4573" s="18">
        <v>128.628375718771</v>
      </c>
      <c r="L4573" s="20">
        <v>111.10577442104901</v>
      </c>
    </row>
    <row r="4574" spans="1:12" ht="16" x14ac:dyDescent="0.2">
      <c r="A4574" s="22">
        <f t="shared" si="214"/>
        <v>45047</v>
      </c>
      <c r="B4574" s="15" t="s">
        <v>211</v>
      </c>
      <c r="C4574" s="15" t="str">
        <f t="shared" si="215"/>
        <v>ATLÁNTICO</v>
      </c>
      <c r="D4574" s="23" t="str">
        <f t="shared" si="213"/>
        <v>ATLANTICO</v>
      </c>
      <c r="E4574" s="15">
        <v>2023</v>
      </c>
      <c r="F4574" s="15">
        <v>5</v>
      </c>
      <c r="G4574" s="15" t="s">
        <v>195</v>
      </c>
      <c r="H4574" s="17">
        <v>206.333585695614</v>
      </c>
      <c r="I4574" s="17">
        <v>144.13514516082699</v>
      </c>
      <c r="J4574" s="17">
        <v>201.95131815435599</v>
      </c>
      <c r="K4574" s="17">
        <v>141.809749652953</v>
      </c>
      <c r="L4574" s="19">
        <v>112.017907777589</v>
      </c>
    </row>
    <row r="4575" spans="1:12" ht="16" x14ac:dyDescent="0.2">
      <c r="A4575" s="22">
        <f t="shared" si="214"/>
        <v>45078</v>
      </c>
      <c r="B4575" s="16" t="s">
        <v>211</v>
      </c>
      <c r="C4575" s="15" t="str">
        <f t="shared" si="215"/>
        <v>ATLÁNTICO</v>
      </c>
      <c r="D4575" s="23" t="str">
        <f t="shared" si="213"/>
        <v>ATLANTICO</v>
      </c>
      <c r="E4575" s="16">
        <v>2023</v>
      </c>
      <c r="F4575" s="16">
        <v>6</v>
      </c>
      <c r="G4575" s="16" t="s">
        <v>195</v>
      </c>
      <c r="H4575" s="18">
        <v>186.27264681612601</v>
      </c>
      <c r="I4575" s="18">
        <v>133.51186008507699</v>
      </c>
      <c r="J4575" s="18">
        <v>186.459694604872</v>
      </c>
      <c r="K4575" s="18">
        <v>133.670091608023</v>
      </c>
      <c r="L4575" s="20">
        <v>110.76735972644801</v>
      </c>
    </row>
    <row r="4576" spans="1:12" ht="16" x14ac:dyDescent="0.2">
      <c r="A4576" s="22">
        <f t="shared" si="214"/>
        <v>45108</v>
      </c>
      <c r="B4576" s="15" t="s">
        <v>211</v>
      </c>
      <c r="C4576" s="15" t="str">
        <f t="shared" si="215"/>
        <v>ATLÁNTICO</v>
      </c>
      <c r="D4576" s="23" t="str">
        <f t="shared" si="213"/>
        <v>ATLANTICO</v>
      </c>
      <c r="E4576" s="15">
        <v>2023</v>
      </c>
      <c r="F4576" s="15">
        <v>7</v>
      </c>
      <c r="G4576" s="15" t="s">
        <v>195</v>
      </c>
      <c r="H4576" s="17">
        <v>175.42421544609101</v>
      </c>
      <c r="I4576" s="17">
        <v>128.07080440862401</v>
      </c>
      <c r="J4576" s="17">
        <v>182.32066523255699</v>
      </c>
      <c r="K4576" s="17">
        <v>133.95682958256</v>
      </c>
      <c r="L4576" s="19">
        <v>110.222723577325</v>
      </c>
    </row>
    <row r="4577" spans="1:12" ht="16" x14ac:dyDescent="0.2">
      <c r="A4577" s="22">
        <f t="shared" si="214"/>
        <v>45139</v>
      </c>
      <c r="B4577" s="16" t="s">
        <v>211</v>
      </c>
      <c r="C4577" s="15" t="str">
        <f t="shared" si="215"/>
        <v>ATLÁNTICO</v>
      </c>
      <c r="D4577" s="23" t="str">
        <f t="shared" si="213"/>
        <v>ATLANTICO</v>
      </c>
      <c r="E4577" s="16">
        <v>2023</v>
      </c>
      <c r="F4577" s="16">
        <v>8</v>
      </c>
      <c r="G4577" s="16" t="s">
        <v>195</v>
      </c>
      <c r="H4577" s="18">
        <v>183.20868152030599</v>
      </c>
      <c r="I4577" s="18">
        <v>134.47730248740299</v>
      </c>
      <c r="J4577" s="18">
        <v>183.24150506094199</v>
      </c>
      <c r="K4577" s="18">
        <v>134.35320752677299</v>
      </c>
      <c r="L4577" s="20">
        <v>110.021789852406</v>
      </c>
    </row>
    <row r="4578" spans="1:12" ht="16" x14ac:dyDescent="0.2">
      <c r="A4578" s="22">
        <f t="shared" si="214"/>
        <v>45170</v>
      </c>
      <c r="B4578" s="15" t="s">
        <v>211</v>
      </c>
      <c r="C4578" s="15" t="str">
        <f t="shared" si="215"/>
        <v>ATLÁNTICO</v>
      </c>
      <c r="D4578" s="23" t="str">
        <f t="shared" si="213"/>
        <v>ATLANTICO</v>
      </c>
      <c r="E4578" s="15">
        <v>2023</v>
      </c>
      <c r="F4578" s="15">
        <v>9</v>
      </c>
      <c r="G4578" s="15" t="s">
        <v>195</v>
      </c>
      <c r="H4578" s="17">
        <v>170.13152978315301</v>
      </c>
      <c r="I4578" s="17">
        <v>125.74521952365799</v>
      </c>
      <c r="J4578" s="17">
        <v>174.18069321756701</v>
      </c>
      <c r="K4578" s="17">
        <v>128.55699796318299</v>
      </c>
      <c r="L4578" s="19">
        <v>109.532674864116</v>
      </c>
    </row>
    <row r="4579" spans="1:12" ht="16" x14ac:dyDescent="0.2">
      <c r="A4579" s="22">
        <f t="shared" si="214"/>
        <v>45200</v>
      </c>
      <c r="B4579" s="16" t="s">
        <v>211</v>
      </c>
      <c r="C4579" s="15" t="str">
        <f t="shared" si="215"/>
        <v>ATLÁNTICO</v>
      </c>
      <c r="D4579" s="23" t="str">
        <f t="shared" si="213"/>
        <v>ATLANTICO</v>
      </c>
      <c r="E4579" s="16">
        <v>2023</v>
      </c>
      <c r="F4579" s="16">
        <v>10</v>
      </c>
      <c r="G4579" s="16" t="s">
        <v>195</v>
      </c>
      <c r="H4579" s="18">
        <v>179.76232453851</v>
      </c>
      <c r="I4579" s="18">
        <v>131.36670140609499</v>
      </c>
      <c r="J4579" s="18">
        <v>184.70715405760501</v>
      </c>
      <c r="K4579" s="18">
        <v>134.84891104978001</v>
      </c>
      <c r="L4579" s="20">
        <v>109.511523945704</v>
      </c>
    </row>
    <row r="4580" spans="1:12" ht="16" x14ac:dyDescent="0.2">
      <c r="A4580" s="22">
        <f t="shared" si="214"/>
        <v>45231</v>
      </c>
      <c r="B4580" s="15" t="s">
        <v>211</v>
      </c>
      <c r="C4580" s="15" t="str">
        <f t="shared" si="215"/>
        <v>ATLÁNTICO</v>
      </c>
      <c r="D4580" s="23" t="str">
        <f t="shared" si="213"/>
        <v>ATLANTICO</v>
      </c>
      <c r="E4580" s="15">
        <v>2023</v>
      </c>
      <c r="F4580" s="15">
        <v>11</v>
      </c>
      <c r="G4580" s="15" t="s">
        <v>195</v>
      </c>
      <c r="H4580" s="17">
        <v>175.609081661109</v>
      </c>
      <c r="I4580" s="17">
        <v>129.391088268224</v>
      </c>
      <c r="J4580" s="17">
        <v>185.61182750554701</v>
      </c>
      <c r="K4580" s="17">
        <v>136.28489412835299</v>
      </c>
      <c r="L4580" s="19">
        <v>109.580264430545</v>
      </c>
    </row>
    <row r="4581" spans="1:12" ht="16" x14ac:dyDescent="0.2">
      <c r="A4581" s="22">
        <f t="shared" si="214"/>
        <v>45261</v>
      </c>
      <c r="B4581" s="16" t="s">
        <v>211</v>
      </c>
      <c r="C4581" s="15" t="str">
        <f t="shared" si="215"/>
        <v>ATLÁNTICO</v>
      </c>
      <c r="D4581" s="23" t="str">
        <f t="shared" si="213"/>
        <v>ATLANTICO</v>
      </c>
      <c r="E4581" s="16">
        <v>2023</v>
      </c>
      <c r="F4581" s="16">
        <v>12</v>
      </c>
      <c r="G4581" s="16" t="s">
        <v>195</v>
      </c>
      <c r="H4581" s="18">
        <v>168.58025217877801</v>
      </c>
      <c r="I4581" s="18">
        <v>125.216424339057</v>
      </c>
      <c r="J4581" s="18">
        <v>183.69871499242601</v>
      </c>
      <c r="K4581" s="18">
        <v>136.20737704724101</v>
      </c>
      <c r="L4581" s="20">
        <v>108.919298230153</v>
      </c>
    </row>
    <row r="4582" spans="1:12" ht="16" x14ac:dyDescent="0.2">
      <c r="A4582" s="22">
        <f t="shared" si="214"/>
        <v>45292</v>
      </c>
      <c r="B4582" s="15" t="s">
        <v>211</v>
      </c>
      <c r="C4582" s="15" t="str">
        <f t="shared" si="215"/>
        <v>ATLÁNTICO</v>
      </c>
      <c r="D4582" s="23" t="str">
        <f t="shared" si="213"/>
        <v>ATLANTICO</v>
      </c>
      <c r="E4582" s="15">
        <v>2024</v>
      </c>
      <c r="F4582" s="15">
        <v>1</v>
      </c>
      <c r="G4582" s="15" t="s">
        <v>195</v>
      </c>
      <c r="H4582" s="17">
        <v>153.84547960064901</v>
      </c>
      <c r="I4582" s="17">
        <v>113.89850546902601</v>
      </c>
      <c r="J4582" s="17">
        <v>152.37840763142299</v>
      </c>
      <c r="K4582" s="17">
        <v>112.822153402038</v>
      </c>
      <c r="L4582" s="19">
        <v>106.08771902767501</v>
      </c>
    </row>
    <row r="4583" spans="1:12" ht="16" x14ac:dyDescent="0.2">
      <c r="A4583" s="22">
        <f t="shared" si="214"/>
        <v>45323</v>
      </c>
      <c r="B4583" s="16" t="s">
        <v>211</v>
      </c>
      <c r="C4583" s="15" t="str">
        <f t="shared" si="215"/>
        <v>ATLÁNTICO</v>
      </c>
      <c r="D4583" s="23" t="str">
        <f t="shared" si="213"/>
        <v>ATLANTICO</v>
      </c>
      <c r="E4583" s="16">
        <v>2024</v>
      </c>
      <c r="F4583" s="16">
        <v>2</v>
      </c>
      <c r="G4583" s="16" t="s">
        <v>195</v>
      </c>
      <c r="H4583" s="18">
        <v>148.824360561167</v>
      </c>
      <c r="I4583" s="18">
        <v>108.944779290188</v>
      </c>
      <c r="J4583" s="18">
        <v>152.70759738527099</v>
      </c>
      <c r="K4583" s="18">
        <v>112.010301997374</v>
      </c>
      <c r="L4583" s="20">
        <v>107.1426210835</v>
      </c>
    </row>
    <row r="4584" spans="1:12" ht="16" x14ac:dyDescent="0.2">
      <c r="A4584" s="22">
        <f t="shared" si="214"/>
        <v>45352</v>
      </c>
      <c r="B4584" s="15" t="s">
        <v>211</v>
      </c>
      <c r="C4584" s="15" t="str">
        <f t="shared" si="215"/>
        <v>ATLÁNTICO</v>
      </c>
      <c r="D4584" s="23" t="str">
        <f t="shared" si="213"/>
        <v>ATLANTICO</v>
      </c>
      <c r="E4584" s="15">
        <v>2024</v>
      </c>
      <c r="F4584" s="15">
        <v>3</v>
      </c>
      <c r="G4584" s="15" t="s">
        <v>195</v>
      </c>
      <c r="H4584" s="17">
        <v>158.43283877630901</v>
      </c>
      <c r="I4584" s="17">
        <v>114.49460874223099</v>
      </c>
      <c r="J4584" s="17">
        <v>161.439927078144</v>
      </c>
      <c r="K4584" s="17">
        <v>116.864699996439</v>
      </c>
      <c r="L4584" s="19">
        <v>107.782436365479</v>
      </c>
    </row>
    <row r="4585" spans="1:12" ht="16" x14ac:dyDescent="0.2">
      <c r="A4585" s="22">
        <f t="shared" si="214"/>
        <v>45383</v>
      </c>
      <c r="B4585" s="16" t="s">
        <v>211</v>
      </c>
      <c r="C4585" s="15" t="str">
        <f t="shared" si="215"/>
        <v>ATLÁNTICO</v>
      </c>
      <c r="D4585" s="23" t="str">
        <f t="shared" si="213"/>
        <v>ATLANTICO</v>
      </c>
      <c r="E4585" s="16">
        <v>2024</v>
      </c>
      <c r="F4585" s="16">
        <v>4</v>
      </c>
      <c r="G4585" s="16" t="s">
        <v>195</v>
      </c>
      <c r="H4585" s="18">
        <v>169.68796196904401</v>
      </c>
      <c r="I4585" s="18">
        <v>123.237448437339</v>
      </c>
      <c r="J4585" s="18">
        <v>166.61575326419299</v>
      </c>
      <c r="K4585" s="18">
        <v>121.13579120300599</v>
      </c>
      <c r="L4585" s="20">
        <v>109.207479493524</v>
      </c>
    </row>
    <row r="4586" spans="1:12" ht="16" x14ac:dyDescent="0.2">
      <c r="A4586" s="22">
        <f t="shared" si="214"/>
        <v>45413</v>
      </c>
      <c r="B4586" s="15" t="s">
        <v>211</v>
      </c>
      <c r="C4586" s="15" t="str">
        <f t="shared" si="215"/>
        <v>ATLÁNTICO</v>
      </c>
      <c r="D4586" s="23" t="str">
        <f t="shared" si="213"/>
        <v>ATLANTICO</v>
      </c>
      <c r="E4586" s="15">
        <v>2024</v>
      </c>
      <c r="F4586" s="15">
        <v>5</v>
      </c>
      <c r="G4586" s="15" t="s">
        <v>195</v>
      </c>
      <c r="H4586" s="17">
        <v>172.57971156515401</v>
      </c>
      <c r="I4586" s="17">
        <v>124.5611380708</v>
      </c>
      <c r="J4586" s="17">
        <v>170.39844620384699</v>
      </c>
      <c r="K4586" s="17">
        <v>122.76645256299101</v>
      </c>
      <c r="L4586" s="19">
        <v>110.077311013239</v>
      </c>
    </row>
    <row r="4587" spans="1:12" ht="16" x14ac:dyDescent="0.2">
      <c r="A4587" s="22">
        <f t="shared" si="214"/>
        <v>45444</v>
      </c>
      <c r="B4587" s="16" t="s">
        <v>211</v>
      </c>
      <c r="C4587" s="15" t="str">
        <f t="shared" si="215"/>
        <v>ATLÁNTICO</v>
      </c>
      <c r="D4587" s="23" t="str">
        <f t="shared" si="213"/>
        <v>ATLANTICO</v>
      </c>
      <c r="E4587" s="16">
        <v>2024</v>
      </c>
      <c r="F4587" s="16">
        <v>6</v>
      </c>
      <c r="G4587" s="16" t="s">
        <v>195</v>
      </c>
      <c r="H4587" s="18">
        <v>170.46881425061801</v>
      </c>
      <c r="I4587" s="18">
        <v>122.50693201754299</v>
      </c>
      <c r="J4587" s="18">
        <v>170.78635074251</v>
      </c>
      <c r="K4587" s="18">
        <v>123.084540385628</v>
      </c>
      <c r="L4587" s="20">
        <v>110.325834304586</v>
      </c>
    </row>
    <row r="4588" spans="1:12" ht="16" x14ac:dyDescent="0.2">
      <c r="A4588" s="22">
        <f t="shared" si="214"/>
        <v>45474</v>
      </c>
      <c r="B4588" s="15" t="s">
        <v>211</v>
      </c>
      <c r="C4588" s="15" t="str">
        <f t="shared" si="215"/>
        <v>ATLÁNTICO</v>
      </c>
      <c r="D4588" s="23" t="str">
        <f t="shared" si="213"/>
        <v>ATLANTICO</v>
      </c>
      <c r="E4588" s="15">
        <v>2024</v>
      </c>
      <c r="F4588" s="15">
        <v>7</v>
      </c>
      <c r="G4588" s="15" t="s">
        <v>195</v>
      </c>
      <c r="H4588" s="17">
        <v>177.22431939755401</v>
      </c>
      <c r="I4588" s="17">
        <v>127.57652305598801</v>
      </c>
      <c r="J4588" s="17">
        <v>179.71731948780101</v>
      </c>
      <c r="K4588" s="17">
        <v>129.546976398292</v>
      </c>
      <c r="L4588" s="19">
        <v>110.22536744212699</v>
      </c>
    </row>
    <row r="4589" spans="1:12" ht="16" x14ac:dyDescent="0.2">
      <c r="A4589" s="22">
        <f t="shared" si="214"/>
        <v>45505</v>
      </c>
      <c r="B4589" s="16" t="s">
        <v>211</v>
      </c>
      <c r="C4589" s="15" t="str">
        <f t="shared" si="215"/>
        <v>ATLÁNTICO</v>
      </c>
      <c r="D4589" s="23" t="str">
        <f t="shared" si="213"/>
        <v>ATLANTICO</v>
      </c>
      <c r="E4589" s="16">
        <v>2024</v>
      </c>
      <c r="F4589" s="16">
        <v>8</v>
      </c>
      <c r="G4589" s="16" t="s">
        <v>195</v>
      </c>
      <c r="H4589" s="18">
        <v>179.42388057257901</v>
      </c>
      <c r="I4589" s="18">
        <v>128.12883884432</v>
      </c>
      <c r="J4589" s="18">
        <v>182.58944238783599</v>
      </c>
      <c r="K4589" s="18">
        <v>130.30053038896401</v>
      </c>
      <c r="L4589" s="20">
        <v>111.552587572514</v>
      </c>
    </row>
    <row r="4590" spans="1:12" ht="16" x14ac:dyDescent="0.2">
      <c r="A4590" s="22">
        <f t="shared" si="214"/>
        <v>45536</v>
      </c>
      <c r="B4590" s="15" t="s">
        <v>211</v>
      </c>
      <c r="C4590" s="15" t="str">
        <f t="shared" si="215"/>
        <v>ATLÁNTICO</v>
      </c>
      <c r="D4590" s="23" t="str">
        <f t="shared" si="213"/>
        <v>ATLANTICO</v>
      </c>
      <c r="E4590" s="15">
        <v>2024</v>
      </c>
      <c r="F4590" s="15">
        <v>9</v>
      </c>
      <c r="G4590" s="15" t="s">
        <v>195</v>
      </c>
      <c r="H4590" s="17">
        <v>165.02802019734801</v>
      </c>
      <c r="I4590" s="17">
        <v>117.92800482145699</v>
      </c>
      <c r="J4590" s="17">
        <v>173.36094678244601</v>
      </c>
      <c r="K4590" s="17">
        <v>123.497184071503</v>
      </c>
      <c r="L4590" s="19">
        <v>111.301420416365</v>
      </c>
    </row>
    <row r="4591" spans="1:12" ht="16" x14ac:dyDescent="0.2">
      <c r="A4591" s="22">
        <f t="shared" si="214"/>
        <v>45566</v>
      </c>
      <c r="B4591" s="16" t="s">
        <v>211</v>
      </c>
      <c r="C4591" s="15" t="str">
        <f t="shared" si="215"/>
        <v>ATLÁNTICO</v>
      </c>
      <c r="D4591" s="23" t="str">
        <f t="shared" ref="D4591:D4654" si="216">SUBSTITUTE(SUBSTITUTE(SUBSTITUTE(SUBSTITUTE(SUBSTITUTE(SUBSTITUTE(SUBSTITUTE(SUBSTITUTE(SUBSTITUTE(SUBSTITUTE(C4591,"á","a"),"é","e"),"í","i"),"ó","o"),"ú","u"),"Á","A"),"É","E"),"Í","I"),"Ó","O"),"Ú","U")</f>
        <v>ATLANTICO</v>
      </c>
      <c r="E4591" s="16">
        <v>2024</v>
      </c>
      <c r="F4591" s="16">
        <v>10</v>
      </c>
      <c r="G4591" s="16" t="s">
        <v>195</v>
      </c>
      <c r="H4591" s="18">
        <v>177.82114417027901</v>
      </c>
      <c r="I4591" s="18">
        <v>126.116809437687</v>
      </c>
      <c r="J4591" s="18">
        <v>183.01195545742999</v>
      </c>
      <c r="K4591" s="18">
        <v>129.55192130549401</v>
      </c>
      <c r="L4591" s="20">
        <v>112.287581987349</v>
      </c>
    </row>
    <row r="4592" spans="1:12" ht="16" x14ac:dyDescent="0.2">
      <c r="A4592" s="22">
        <f t="shared" si="214"/>
        <v>45597</v>
      </c>
      <c r="B4592" s="15" t="s">
        <v>211</v>
      </c>
      <c r="C4592" s="15" t="str">
        <f t="shared" si="215"/>
        <v>ATLÁNTICO</v>
      </c>
      <c r="D4592" s="23" t="str">
        <f t="shared" si="216"/>
        <v>ATLANTICO</v>
      </c>
      <c r="E4592" s="15">
        <v>2024</v>
      </c>
      <c r="F4592" s="15">
        <v>11</v>
      </c>
      <c r="G4592" s="15" t="s">
        <v>195</v>
      </c>
      <c r="H4592" s="17">
        <v>176.75992825354899</v>
      </c>
      <c r="I4592" s="17">
        <v>124.925236285526</v>
      </c>
      <c r="J4592" s="17">
        <v>180.48183164342001</v>
      </c>
      <c r="K4592" s="17">
        <v>127.556056965057</v>
      </c>
      <c r="L4592" s="19">
        <v>112.09986758643799</v>
      </c>
    </row>
    <row r="4593" spans="1:12" ht="16" x14ac:dyDescent="0.2">
      <c r="A4593" s="22">
        <f t="shared" si="214"/>
        <v>45627</v>
      </c>
      <c r="B4593" s="16" t="s">
        <v>211</v>
      </c>
      <c r="C4593" s="15" t="str">
        <f t="shared" si="215"/>
        <v>ATLÁNTICO</v>
      </c>
      <c r="D4593" s="23" t="str">
        <f t="shared" si="216"/>
        <v>ATLANTICO</v>
      </c>
      <c r="E4593" s="16">
        <v>2024</v>
      </c>
      <c r="F4593" s="16">
        <v>12</v>
      </c>
      <c r="G4593" s="16" t="s">
        <v>195</v>
      </c>
      <c r="H4593" s="18">
        <v>182.13006640714701</v>
      </c>
      <c r="I4593" s="18">
        <v>128.08908617308799</v>
      </c>
      <c r="J4593" s="18">
        <v>187.71211687811501</v>
      </c>
      <c r="K4593" s="18">
        <v>132.36201972385999</v>
      </c>
      <c r="L4593" s="20">
        <v>112.102511451239</v>
      </c>
    </row>
    <row r="4594" spans="1:12" ht="16" x14ac:dyDescent="0.2">
      <c r="A4594" s="22">
        <f t="shared" si="214"/>
        <v>45658</v>
      </c>
      <c r="B4594" s="15" t="s">
        <v>211</v>
      </c>
      <c r="C4594" s="15" t="str">
        <f t="shared" si="215"/>
        <v>ATLÁNTICO</v>
      </c>
      <c r="D4594" s="23" t="str">
        <f t="shared" si="216"/>
        <v>ATLANTICO</v>
      </c>
      <c r="E4594" s="15">
        <v>2025</v>
      </c>
      <c r="F4594" s="15">
        <v>1</v>
      </c>
      <c r="G4594" s="15" t="s">
        <v>195</v>
      </c>
      <c r="H4594" s="17">
        <v>163.66298936935701</v>
      </c>
      <c r="I4594" s="17">
        <v>115.392767783103</v>
      </c>
      <c r="J4594" s="17">
        <v>169.153053328867</v>
      </c>
      <c r="K4594" s="17">
        <v>119.26824760223801</v>
      </c>
      <c r="L4594" s="19">
        <v>110.42630116704601</v>
      </c>
    </row>
    <row r="4595" spans="1:12" ht="16" x14ac:dyDescent="0.2">
      <c r="A4595" s="22">
        <f t="shared" si="214"/>
        <v>45689</v>
      </c>
      <c r="B4595" s="16" t="s">
        <v>211</v>
      </c>
      <c r="C4595" s="15" t="str">
        <f t="shared" si="215"/>
        <v>ATLÁNTICO</v>
      </c>
      <c r="D4595" s="23" t="str">
        <f t="shared" si="216"/>
        <v>ATLANTICO</v>
      </c>
      <c r="E4595" s="16">
        <v>2025</v>
      </c>
      <c r="F4595" s="16">
        <v>2</v>
      </c>
      <c r="G4595" s="16" t="s">
        <v>195</v>
      </c>
      <c r="H4595" s="18">
        <v>163.59841581624701</v>
      </c>
      <c r="I4595" s="18">
        <v>113.609572816095</v>
      </c>
      <c r="J4595" s="18">
        <v>170.46418233061999</v>
      </c>
      <c r="K4595" s="18">
        <v>118.13534151959099</v>
      </c>
      <c r="L4595" s="20">
        <v>110.674824458393</v>
      </c>
    </row>
    <row r="4596" spans="1:12" ht="16" x14ac:dyDescent="0.2">
      <c r="A4596" s="22">
        <f t="shared" si="214"/>
        <v>45717</v>
      </c>
      <c r="B4596" s="15" t="s">
        <v>211</v>
      </c>
      <c r="C4596" s="15" t="str">
        <f t="shared" si="215"/>
        <v>ATLÁNTICO</v>
      </c>
      <c r="D4596" s="23" t="str">
        <f t="shared" si="216"/>
        <v>ATLANTICO</v>
      </c>
      <c r="E4596" s="15">
        <v>2025</v>
      </c>
      <c r="F4596" s="15">
        <v>3</v>
      </c>
      <c r="G4596" s="15" t="s">
        <v>195</v>
      </c>
      <c r="H4596" s="17">
        <v>166.267377054397</v>
      </c>
      <c r="I4596" s="17">
        <v>115.475089648074</v>
      </c>
      <c r="J4596" s="17">
        <v>163.687561397167</v>
      </c>
      <c r="K4596" s="17">
        <v>113.652872555583</v>
      </c>
      <c r="L4596" s="19">
        <v>110.79115450966199</v>
      </c>
    </row>
    <row r="4597" spans="1:12" ht="16" x14ac:dyDescent="0.2">
      <c r="A4597" s="22">
        <f t="shared" si="214"/>
        <v>45748</v>
      </c>
      <c r="B4597" s="16" t="s">
        <v>211</v>
      </c>
      <c r="C4597" s="15" t="str">
        <f t="shared" si="215"/>
        <v>ATLÁNTICO</v>
      </c>
      <c r="D4597" s="23" t="str">
        <f t="shared" si="216"/>
        <v>ATLANTICO</v>
      </c>
      <c r="E4597" s="16">
        <v>2025</v>
      </c>
      <c r="F4597" s="16">
        <v>4</v>
      </c>
      <c r="G4597" s="16" t="s">
        <v>195</v>
      </c>
      <c r="H4597" s="18">
        <v>174.94444243826601</v>
      </c>
      <c r="I4597" s="18">
        <v>120.410596336447</v>
      </c>
      <c r="J4597" s="18">
        <v>170.84759396902501</v>
      </c>
      <c r="K4597" s="18">
        <v>117.75066107255201</v>
      </c>
      <c r="L4597" s="20">
        <v>111.536724383704</v>
      </c>
    </row>
    <row r="4598" spans="1:12" ht="16" x14ac:dyDescent="0.2">
      <c r="A4598" s="22">
        <f t="shared" si="214"/>
        <v>45778</v>
      </c>
      <c r="B4598" s="15" t="s">
        <v>211</v>
      </c>
      <c r="C4598" s="15" t="str">
        <f t="shared" si="215"/>
        <v>ATLÁNTICO</v>
      </c>
      <c r="D4598" s="23" t="str">
        <f t="shared" si="216"/>
        <v>ATLANTICO</v>
      </c>
      <c r="E4598" s="15">
        <v>2025</v>
      </c>
      <c r="F4598" s="15">
        <v>5</v>
      </c>
      <c r="G4598" s="15" t="s">
        <v>195</v>
      </c>
      <c r="H4598" s="17">
        <v>194.13092766116301</v>
      </c>
      <c r="I4598" s="17">
        <v>133.31030520284901</v>
      </c>
      <c r="J4598" s="17">
        <v>184.21769934252299</v>
      </c>
      <c r="K4598" s="17">
        <v>126.115939428263</v>
      </c>
      <c r="L4598" s="19">
        <v>111.790535404655</v>
      </c>
    </row>
    <row r="4599" spans="1:12" ht="16" x14ac:dyDescent="0.2">
      <c r="A4599" s="22">
        <f t="shared" si="214"/>
        <v>45809</v>
      </c>
      <c r="B4599" s="16" t="s">
        <v>211</v>
      </c>
      <c r="C4599" s="15" t="str">
        <f t="shared" si="215"/>
        <v>ATLÁNTICO</v>
      </c>
      <c r="D4599" s="23" t="str">
        <f t="shared" si="216"/>
        <v>ATLANTICO</v>
      </c>
      <c r="E4599" s="16">
        <v>2025</v>
      </c>
      <c r="F4599" s="16">
        <v>6</v>
      </c>
      <c r="G4599" s="16" t="s">
        <v>195</v>
      </c>
      <c r="H4599" s="18">
        <v>177.331289879975</v>
      </c>
      <c r="I4599" s="18">
        <v>121.696248397274</v>
      </c>
      <c r="J4599" s="18">
        <v>174.199931902891</v>
      </c>
      <c r="K4599" s="18">
        <v>119.907738468232</v>
      </c>
      <c r="L4599" s="20">
        <v>111.404531143626</v>
      </c>
    </row>
    <row r="4600" spans="1:12" ht="16" x14ac:dyDescent="0.2">
      <c r="A4600" s="22">
        <f t="shared" si="214"/>
        <v>45839</v>
      </c>
      <c r="B4600" s="15" t="s">
        <v>211</v>
      </c>
      <c r="C4600" s="15" t="str">
        <f t="shared" si="215"/>
        <v>ATLÁNTICO</v>
      </c>
      <c r="D4600" s="23" t="str">
        <f t="shared" si="216"/>
        <v>ATLANTICO</v>
      </c>
      <c r="E4600" s="15">
        <v>2025</v>
      </c>
      <c r="F4600" s="15">
        <v>7</v>
      </c>
      <c r="G4600" s="15" t="s">
        <v>195</v>
      </c>
      <c r="H4600" s="17">
        <v>178.480531187049</v>
      </c>
      <c r="I4600" s="17">
        <v>123.78557747638401</v>
      </c>
      <c r="J4600" s="17">
        <v>185.2462272045</v>
      </c>
      <c r="K4600" s="17">
        <v>128.607176405959</v>
      </c>
      <c r="L4600" s="19">
        <v>109.725676994631</v>
      </c>
    </row>
    <row r="4601" spans="1:12" ht="16" x14ac:dyDescent="0.2">
      <c r="A4601" s="22">
        <f t="shared" si="214"/>
        <v>45870</v>
      </c>
      <c r="B4601" s="16" t="s">
        <v>211</v>
      </c>
      <c r="C4601" s="15" t="str">
        <f t="shared" si="215"/>
        <v>ATLÁNTICO</v>
      </c>
      <c r="D4601" s="23" t="str">
        <f t="shared" si="216"/>
        <v>ATLANTICO</v>
      </c>
      <c r="E4601" s="16">
        <v>2025</v>
      </c>
      <c r="F4601" s="16">
        <v>8</v>
      </c>
      <c r="G4601" s="16" t="s">
        <v>195</v>
      </c>
      <c r="H4601" s="18">
        <v>179.518253969412</v>
      </c>
      <c r="I4601" s="18">
        <v>123.158808808462</v>
      </c>
      <c r="J4601" s="18">
        <v>178.00358094707499</v>
      </c>
      <c r="K4601" s="18">
        <v>122.400217314014</v>
      </c>
      <c r="L4601" s="20">
        <v>108.08912468246101</v>
      </c>
    </row>
    <row r="4602" spans="1:12" ht="16" x14ac:dyDescent="0.2">
      <c r="A4602" s="22">
        <f t="shared" si="214"/>
        <v>43101</v>
      </c>
      <c r="B4602" s="15" t="s">
        <v>211</v>
      </c>
      <c r="C4602" s="15" t="str">
        <f t="shared" si="215"/>
        <v>ATLÁNTICO</v>
      </c>
      <c r="D4602" s="23" t="str">
        <f t="shared" si="216"/>
        <v>ATLANTICO</v>
      </c>
      <c r="E4602" s="15">
        <v>2018</v>
      </c>
      <c r="F4602" s="15">
        <v>1</v>
      </c>
      <c r="G4602" s="15" t="s">
        <v>196</v>
      </c>
      <c r="H4602" s="17">
        <v>97.946006415867998</v>
      </c>
      <c r="I4602" s="17">
        <v>98.334641064972601</v>
      </c>
      <c r="J4602" s="17">
        <v>101.93129342945799</v>
      </c>
      <c r="K4602" s="17">
        <v>102.417778670866</v>
      </c>
      <c r="L4602" s="19">
        <v>99.615053145647806</v>
      </c>
    </row>
    <row r="4603" spans="1:12" ht="16" x14ac:dyDescent="0.2">
      <c r="A4603" s="22">
        <f t="shared" si="214"/>
        <v>43132</v>
      </c>
      <c r="B4603" s="16" t="s">
        <v>211</v>
      </c>
      <c r="C4603" s="15" t="str">
        <f t="shared" si="215"/>
        <v>ATLÁNTICO</v>
      </c>
      <c r="D4603" s="23" t="str">
        <f t="shared" si="216"/>
        <v>ATLANTICO</v>
      </c>
      <c r="E4603" s="16">
        <v>2018</v>
      </c>
      <c r="F4603" s="16">
        <v>2</v>
      </c>
      <c r="G4603" s="16" t="s">
        <v>196</v>
      </c>
      <c r="H4603" s="18">
        <v>89.1641666581735</v>
      </c>
      <c r="I4603" s="18">
        <v>88.820917070309804</v>
      </c>
      <c r="J4603" s="18">
        <v>88.076690363003806</v>
      </c>
      <c r="K4603" s="18">
        <v>87.840445270907793</v>
      </c>
      <c r="L4603" s="20">
        <v>101.108876759552</v>
      </c>
    </row>
    <row r="4604" spans="1:12" ht="16" x14ac:dyDescent="0.2">
      <c r="A4604" s="22">
        <f t="shared" si="214"/>
        <v>43160</v>
      </c>
      <c r="B4604" s="15" t="s">
        <v>211</v>
      </c>
      <c r="C4604" s="15" t="str">
        <f t="shared" si="215"/>
        <v>ATLÁNTICO</v>
      </c>
      <c r="D4604" s="23" t="str">
        <f t="shared" si="216"/>
        <v>ATLANTICO</v>
      </c>
      <c r="E4604" s="15">
        <v>2018</v>
      </c>
      <c r="F4604" s="15">
        <v>3</v>
      </c>
      <c r="G4604" s="15" t="s">
        <v>196</v>
      </c>
      <c r="H4604" s="17">
        <v>97.545225269601403</v>
      </c>
      <c r="I4604" s="17">
        <v>97.387635428375603</v>
      </c>
      <c r="J4604" s="17">
        <v>104.02735971255299</v>
      </c>
      <c r="K4604" s="17">
        <v>103.969970522008</v>
      </c>
      <c r="L4604" s="19">
        <v>100.626256822752</v>
      </c>
    </row>
    <row r="4605" spans="1:12" ht="16" x14ac:dyDescent="0.2">
      <c r="A4605" s="22">
        <f t="shared" si="214"/>
        <v>43191</v>
      </c>
      <c r="B4605" s="16" t="s">
        <v>211</v>
      </c>
      <c r="C4605" s="15" t="str">
        <f t="shared" si="215"/>
        <v>ATLÁNTICO</v>
      </c>
      <c r="D4605" s="23" t="str">
        <f t="shared" si="216"/>
        <v>ATLANTICO</v>
      </c>
      <c r="E4605" s="16">
        <v>2018</v>
      </c>
      <c r="F4605" s="16">
        <v>4</v>
      </c>
      <c r="G4605" s="16" t="s">
        <v>196</v>
      </c>
      <c r="H4605" s="18">
        <v>96.356523442126203</v>
      </c>
      <c r="I4605" s="18">
        <v>96.474562897636503</v>
      </c>
      <c r="J4605" s="18">
        <v>90.013394311538207</v>
      </c>
      <c r="K4605" s="18">
        <v>90.186114996323198</v>
      </c>
      <c r="L4605" s="20">
        <v>102.10858948578</v>
      </c>
    </row>
    <row r="4606" spans="1:12" ht="16" x14ac:dyDescent="0.2">
      <c r="A4606" s="22">
        <f t="shared" si="214"/>
        <v>43221</v>
      </c>
      <c r="B4606" s="15" t="s">
        <v>211</v>
      </c>
      <c r="C4606" s="15" t="str">
        <f t="shared" si="215"/>
        <v>ATLÁNTICO</v>
      </c>
      <c r="D4606" s="23" t="str">
        <f t="shared" si="216"/>
        <v>ATLANTICO</v>
      </c>
      <c r="E4606" s="15">
        <v>2018</v>
      </c>
      <c r="F4606" s="15">
        <v>5</v>
      </c>
      <c r="G4606" s="15" t="s">
        <v>196</v>
      </c>
      <c r="H4606" s="17">
        <v>105.334309424712</v>
      </c>
      <c r="I4606" s="17">
        <v>105.737264629907</v>
      </c>
      <c r="J4606" s="17">
        <v>102.239947726845</v>
      </c>
      <c r="K4606" s="17">
        <v>102.429158029798</v>
      </c>
      <c r="L4606" s="19">
        <v>102.200517092789</v>
      </c>
    </row>
    <row r="4607" spans="1:12" ht="16" x14ac:dyDescent="0.2">
      <c r="A4607" s="22">
        <f t="shared" si="214"/>
        <v>43252</v>
      </c>
      <c r="B4607" s="16" t="s">
        <v>211</v>
      </c>
      <c r="C4607" s="15" t="str">
        <f t="shared" si="215"/>
        <v>ATLÁNTICO</v>
      </c>
      <c r="D4607" s="23" t="str">
        <f t="shared" si="216"/>
        <v>ATLANTICO</v>
      </c>
      <c r="E4607" s="16">
        <v>2018</v>
      </c>
      <c r="F4607" s="16">
        <v>6</v>
      </c>
      <c r="G4607" s="16" t="s">
        <v>196</v>
      </c>
      <c r="H4607" s="18">
        <v>110.681269933614</v>
      </c>
      <c r="I4607" s="18">
        <v>111.155135525532</v>
      </c>
      <c r="J4607" s="18">
        <v>95.958944404056794</v>
      </c>
      <c r="K4607" s="18">
        <v>96.114305402678397</v>
      </c>
      <c r="L4607" s="20">
        <v>100.75265728239</v>
      </c>
    </row>
    <row r="4608" spans="1:12" ht="16" x14ac:dyDescent="0.2">
      <c r="A4608" s="22">
        <f t="shared" si="214"/>
        <v>43282</v>
      </c>
      <c r="B4608" s="15" t="s">
        <v>211</v>
      </c>
      <c r="C4608" s="15" t="str">
        <f t="shared" si="215"/>
        <v>ATLÁNTICO</v>
      </c>
      <c r="D4608" s="23" t="str">
        <f t="shared" si="216"/>
        <v>ATLANTICO</v>
      </c>
      <c r="E4608" s="15">
        <v>2018</v>
      </c>
      <c r="F4608" s="15">
        <v>7</v>
      </c>
      <c r="G4608" s="15" t="s">
        <v>196</v>
      </c>
      <c r="H4608" s="17">
        <v>104.373079717078</v>
      </c>
      <c r="I4608" s="17">
        <v>104.651464721106</v>
      </c>
      <c r="J4608" s="17">
        <v>102.787211005237</v>
      </c>
      <c r="K4608" s="17">
        <v>103.08768694483901</v>
      </c>
      <c r="L4608" s="19">
        <v>100.85607584027601</v>
      </c>
    </row>
    <row r="4609" spans="1:12" ht="16" x14ac:dyDescent="0.2">
      <c r="A4609" s="22">
        <f t="shared" si="214"/>
        <v>43313</v>
      </c>
      <c r="B4609" s="16" t="s">
        <v>211</v>
      </c>
      <c r="C4609" s="15" t="str">
        <f t="shared" si="215"/>
        <v>ATLÁNTICO</v>
      </c>
      <c r="D4609" s="23" t="str">
        <f t="shared" si="216"/>
        <v>ATLANTICO</v>
      </c>
      <c r="E4609" s="16">
        <v>2018</v>
      </c>
      <c r="F4609" s="16">
        <v>8</v>
      </c>
      <c r="G4609" s="16" t="s">
        <v>196</v>
      </c>
      <c r="H4609" s="18">
        <v>94.951967143489099</v>
      </c>
      <c r="I4609" s="18">
        <v>95.085470716571095</v>
      </c>
      <c r="J4609" s="18">
        <v>100.60767150223801</v>
      </c>
      <c r="K4609" s="18">
        <v>100.863030891035</v>
      </c>
      <c r="L4609" s="20">
        <v>98.488939959781703</v>
      </c>
    </row>
    <row r="4610" spans="1:12" ht="16" x14ac:dyDescent="0.2">
      <c r="A4610" s="22">
        <f t="shared" ref="A4610:A4673" si="217">DATE(E4610,F4610,1)</f>
        <v>43344</v>
      </c>
      <c r="B4610" s="15" t="s">
        <v>211</v>
      </c>
      <c r="C4610" s="15" t="str">
        <f t="shared" si="215"/>
        <v>ATLÁNTICO</v>
      </c>
      <c r="D4610" s="23" t="str">
        <f t="shared" si="216"/>
        <v>ATLANTICO</v>
      </c>
      <c r="E4610" s="15">
        <v>2018</v>
      </c>
      <c r="F4610" s="15">
        <v>9</v>
      </c>
      <c r="G4610" s="15" t="s">
        <v>196</v>
      </c>
      <c r="H4610" s="17">
        <v>94.807468450244698</v>
      </c>
      <c r="I4610" s="17">
        <v>94.858705216119006</v>
      </c>
      <c r="J4610" s="17">
        <v>94.630646857983294</v>
      </c>
      <c r="K4610" s="17">
        <v>94.750085391970401</v>
      </c>
      <c r="L4610" s="19">
        <v>97.247917265153703</v>
      </c>
    </row>
    <row r="4611" spans="1:12" ht="16" x14ac:dyDescent="0.2">
      <c r="A4611" s="22">
        <f t="shared" si="217"/>
        <v>43374</v>
      </c>
      <c r="B4611" s="16" t="s">
        <v>211</v>
      </c>
      <c r="C4611" s="15" t="str">
        <f t="shared" ref="C4611:C4674" si="218">UPPER(B4611)</f>
        <v>ATLÁNTICO</v>
      </c>
      <c r="D4611" s="23" t="str">
        <f t="shared" si="216"/>
        <v>ATLANTICO</v>
      </c>
      <c r="E4611" s="16">
        <v>2018</v>
      </c>
      <c r="F4611" s="16">
        <v>10</v>
      </c>
      <c r="G4611" s="16" t="s">
        <v>196</v>
      </c>
      <c r="H4611" s="18">
        <v>94.621140679627203</v>
      </c>
      <c r="I4611" s="18">
        <v>94.093858652277703</v>
      </c>
      <c r="J4611" s="18">
        <v>95.760236062460507</v>
      </c>
      <c r="K4611" s="18">
        <v>95.298255275449407</v>
      </c>
      <c r="L4611" s="20">
        <v>98.868141338695807</v>
      </c>
    </row>
    <row r="4612" spans="1:12" ht="16" x14ac:dyDescent="0.2">
      <c r="A4612" s="22">
        <f t="shared" si="217"/>
        <v>43405</v>
      </c>
      <c r="B4612" s="15" t="s">
        <v>211</v>
      </c>
      <c r="C4612" s="15" t="str">
        <f t="shared" si="218"/>
        <v>ATLÁNTICO</v>
      </c>
      <c r="D4612" s="23" t="str">
        <f t="shared" si="216"/>
        <v>ATLANTICO</v>
      </c>
      <c r="E4612" s="15">
        <v>2018</v>
      </c>
      <c r="F4612" s="15">
        <v>11</v>
      </c>
      <c r="G4612" s="15" t="s">
        <v>196</v>
      </c>
      <c r="H4612" s="17">
        <v>106.36284238510299</v>
      </c>
      <c r="I4612" s="17">
        <v>106.130151260679</v>
      </c>
      <c r="J4612" s="17">
        <v>105.89228527608</v>
      </c>
      <c r="K4612" s="17">
        <v>105.68154913298901</v>
      </c>
      <c r="L4612" s="19">
        <v>97.822464808962906</v>
      </c>
    </row>
    <row r="4613" spans="1:12" ht="16" x14ac:dyDescent="0.2">
      <c r="A4613" s="22">
        <f t="shared" si="217"/>
        <v>43435</v>
      </c>
      <c r="B4613" s="16" t="s">
        <v>211</v>
      </c>
      <c r="C4613" s="15" t="str">
        <f t="shared" si="218"/>
        <v>ATLÁNTICO</v>
      </c>
      <c r="D4613" s="23" t="str">
        <f t="shared" si="216"/>
        <v>ATLANTICO</v>
      </c>
      <c r="E4613" s="16">
        <v>2018</v>
      </c>
      <c r="F4613" s="16">
        <v>12</v>
      </c>
      <c r="G4613" s="16" t="s">
        <v>196</v>
      </c>
      <c r="H4613" s="18">
        <v>107.85600048036299</v>
      </c>
      <c r="I4613" s="18">
        <v>107.270192816514</v>
      </c>
      <c r="J4613" s="18">
        <v>118.07431934854699</v>
      </c>
      <c r="K4613" s="18">
        <v>117.361619471136</v>
      </c>
      <c r="L4613" s="20">
        <v>100.30451019821901</v>
      </c>
    </row>
    <row r="4614" spans="1:12" ht="16" x14ac:dyDescent="0.2">
      <c r="A4614" s="22">
        <f t="shared" si="217"/>
        <v>43466</v>
      </c>
      <c r="B4614" s="15" t="s">
        <v>211</v>
      </c>
      <c r="C4614" s="15" t="str">
        <f t="shared" si="218"/>
        <v>ATLÁNTICO</v>
      </c>
      <c r="D4614" s="23" t="str">
        <f t="shared" si="216"/>
        <v>ATLANTICO</v>
      </c>
      <c r="E4614" s="15">
        <v>2019</v>
      </c>
      <c r="F4614" s="15">
        <v>1</v>
      </c>
      <c r="G4614" s="15" t="s">
        <v>196</v>
      </c>
      <c r="H4614" s="17">
        <v>107.109709907059</v>
      </c>
      <c r="I4614" s="17">
        <v>107.348158999755</v>
      </c>
      <c r="J4614" s="17">
        <v>108.29183570720799</v>
      </c>
      <c r="K4614" s="17">
        <v>108.322499193876</v>
      </c>
      <c r="L4614" s="19">
        <v>98.362539500143598</v>
      </c>
    </row>
    <row r="4615" spans="1:12" ht="16" x14ac:dyDescent="0.2">
      <c r="A4615" s="22">
        <f t="shared" si="217"/>
        <v>43497</v>
      </c>
      <c r="B4615" s="16" t="s">
        <v>211</v>
      </c>
      <c r="C4615" s="15" t="str">
        <f t="shared" si="218"/>
        <v>ATLÁNTICO</v>
      </c>
      <c r="D4615" s="23" t="str">
        <f t="shared" si="216"/>
        <v>ATLANTICO</v>
      </c>
      <c r="E4615" s="16">
        <v>2019</v>
      </c>
      <c r="F4615" s="16">
        <v>2</v>
      </c>
      <c r="G4615" s="16" t="s">
        <v>196</v>
      </c>
      <c r="H4615" s="18">
        <v>90.125175320747999</v>
      </c>
      <c r="I4615" s="18">
        <v>89.8373186074827</v>
      </c>
      <c r="J4615" s="18">
        <v>91.775155257665006</v>
      </c>
      <c r="K4615" s="18">
        <v>91.565869043152603</v>
      </c>
      <c r="L4615" s="20">
        <v>99.959781671933399</v>
      </c>
    </row>
    <row r="4616" spans="1:12" ht="16" x14ac:dyDescent="0.2">
      <c r="A4616" s="22">
        <f t="shared" si="217"/>
        <v>43525</v>
      </c>
      <c r="B4616" s="15" t="s">
        <v>211</v>
      </c>
      <c r="C4616" s="15" t="str">
        <f t="shared" si="218"/>
        <v>ATLÁNTICO</v>
      </c>
      <c r="D4616" s="23" t="str">
        <f t="shared" si="216"/>
        <v>ATLANTICO</v>
      </c>
      <c r="E4616" s="15">
        <v>2019</v>
      </c>
      <c r="F4616" s="15">
        <v>3</v>
      </c>
      <c r="G4616" s="15" t="s">
        <v>196</v>
      </c>
      <c r="H4616" s="17">
        <v>95.932712883247405</v>
      </c>
      <c r="I4616" s="17">
        <v>97.6123606679093</v>
      </c>
      <c r="J4616" s="17">
        <v>98.458690665279093</v>
      </c>
      <c r="K4616" s="17">
        <v>100.176328400857</v>
      </c>
      <c r="L4616" s="19">
        <v>103.83223211720799</v>
      </c>
    </row>
    <row r="4617" spans="1:12" ht="16" x14ac:dyDescent="0.2">
      <c r="A4617" s="22">
        <f t="shared" si="217"/>
        <v>43556</v>
      </c>
      <c r="B4617" s="16" t="s">
        <v>211</v>
      </c>
      <c r="C4617" s="15" t="str">
        <f t="shared" si="218"/>
        <v>ATLÁNTICO</v>
      </c>
      <c r="D4617" s="23" t="str">
        <f t="shared" si="216"/>
        <v>ATLANTICO</v>
      </c>
      <c r="E4617" s="16">
        <v>2019</v>
      </c>
      <c r="F4617" s="16">
        <v>4</v>
      </c>
      <c r="G4617" s="16" t="s">
        <v>196</v>
      </c>
      <c r="H4617" s="18">
        <v>104.470254858435</v>
      </c>
      <c r="I4617" s="18">
        <v>105.257773947502</v>
      </c>
      <c r="J4617" s="18">
        <v>102.57224269397</v>
      </c>
      <c r="K4617" s="18">
        <v>103.822569787825</v>
      </c>
      <c r="L4617" s="20">
        <v>105.590347601264</v>
      </c>
    </row>
    <row r="4618" spans="1:12" ht="16" x14ac:dyDescent="0.2">
      <c r="A4618" s="22">
        <f t="shared" si="217"/>
        <v>43586</v>
      </c>
      <c r="B4618" s="15" t="s">
        <v>211</v>
      </c>
      <c r="C4618" s="15" t="str">
        <f t="shared" si="218"/>
        <v>ATLÁNTICO</v>
      </c>
      <c r="D4618" s="23" t="str">
        <f t="shared" si="216"/>
        <v>ATLANTICO</v>
      </c>
      <c r="E4618" s="15">
        <v>2019</v>
      </c>
      <c r="F4618" s="15">
        <v>5</v>
      </c>
      <c r="G4618" s="15" t="s">
        <v>196</v>
      </c>
      <c r="H4618" s="17">
        <v>113.379558658679</v>
      </c>
      <c r="I4618" s="17">
        <v>113.09049149048001</v>
      </c>
      <c r="J4618" s="17">
        <v>103.803171887114</v>
      </c>
      <c r="K4618" s="17">
        <v>104.219385768183</v>
      </c>
      <c r="L4618" s="19">
        <v>101.453605285837</v>
      </c>
    </row>
    <row r="4619" spans="1:12" ht="16" x14ac:dyDescent="0.2">
      <c r="A4619" s="22">
        <f t="shared" si="217"/>
        <v>43617</v>
      </c>
      <c r="B4619" s="16" t="s">
        <v>211</v>
      </c>
      <c r="C4619" s="15" t="str">
        <f t="shared" si="218"/>
        <v>ATLÁNTICO</v>
      </c>
      <c r="D4619" s="23" t="str">
        <f t="shared" si="216"/>
        <v>ATLANTICO</v>
      </c>
      <c r="E4619" s="16">
        <v>2019</v>
      </c>
      <c r="F4619" s="16">
        <v>6</v>
      </c>
      <c r="G4619" s="16" t="s">
        <v>196</v>
      </c>
      <c r="H4619" s="18">
        <v>100.575260895928</v>
      </c>
      <c r="I4619" s="18">
        <v>100.62580630709201</v>
      </c>
      <c r="J4619" s="18">
        <v>102.95710540561601</v>
      </c>
      <c r="K4619" s="18">
        <v>103.201260036183</v>
      </c>
      <c r="L4619" s="20">
        <v>96.857224935363405</v>
      </c>
    </row>
    <row r="4620" spans="1:12" ht="16" x14ac:dyDescent="0.2">
      <c r="A4620" s="22">
        <f t="shared" si="217"/>
        <v>43647</v>
      </c>
      <c r="B4620" s="15" t="s">
        <v>211</v>
      </c>
      <c r="C4620" s="15" t="str">
        <f t="shared" si="218"/>
        <v>ATLÁNTICO</v>
      </c>
      <c r="D4620" s="23" t="str">
        <f t="shared" si="216"/>
        <v>ATLANTICO</v>
      </c>
      <c r="E4620" s="15">
        <v>2019</v>
      </c>
      <c r="F4620" s="15">
        <v>7</v>
      </c>
      <c r="G4620" s="15" t="s">
        <v>196</v>
      </c>
      <c r="H4620" s="17">
        <v>116.82971077208499</v>
      </c>
      <c r="I4620" s="17">
        <v>117.915202858646</v>
      </c>
      <c r="J4620" s="17">
        <v>113.457900160527</v>
      </c>
      <c r="K4620" s="17">
        <v>114.68637249957401</v>
      </c>
      <c r="L4620" s="19">
        <v>97.316862970410796</v>
      </c>
    </row>
    <row r="4621" spans="1:12" ht="16" x14ac:dyDescent="0.2">
      <c r="A4621" s="22">
        <f t="shared" si="217"/>
        <v>43678</v>
      </c>
      <c r="B4621" s="16" t="s">
        <v>211</v>
      </c>
      <c r="C4621" s="15" t="str">
        <f t="shared" si="218"/>
        <v>ATLÁNTICO</v>
      </c>
      <c r="D4621" s="23" t="str">
        <f t="shared" si="216"/>
        <v>ATLANTICO</v>
      </c>
      <c r="E4621" s="16">
        <v>2019</v>
      </c>
      <c r="F4621" s="16">
        <v>8</v>
      </c>
      <c r="G4621" s="16" t="s">
        <v>196</v>
      </c>
      <c r="H4621" s="18">
        <v>109.52568794859199</v>
      </c>
      <c r="I4621" s="18">
        <v>109.748436782002</v>
      </c>
      <c r="J4621" s="18">
        <v>110.9291931643</v>
      </c>
      <c r="K4621" s="18">
        <v>110.976587173379</v>
      </c>
      <c r="L4621" s="20">
        <v>96.167767882792305</v>
      </c>
    </row>
    <row r="4622" spans="1:12" ht="16" x14ac:dyDescent="0.2">
      <c r="A4622" s="22">
        <f t="shared" si="217"/>
        <v>43709</v>
      </c>
      <c r="B4622" s="15" t="s">
        <v>211</v>
      </c>
      <c r="C4622" s="15" t="str">
        <f t="shared" si="218"/>
        <v>ATLÁNTICO</v>
      </c>
      <c r="D4622" s="23" t="str">
        <f t="shared" si="216"/>
        <v>ATLANTICO</v>
      </c>
      <c r="E4622" s="15">
        <v>2019</v>
      </c>
      <c r="F4622" s="15">
        <v>9</v>
      </c>
      <c r="G4622" s="15" t="s">
        <v>196</v>
      </c>
      <c r="H4622" s="17">
        <v>101.78638667795499</v>
      </c>
      <c r="I4622" s="17">
        <v>101.846828155116</v>
      </c>
      <c r="J4622" s="17">
        <v>102.094751946903</v>
      </c>
      <c r="K4622" s="17">
        <v>101.852859453679</v>
      </c>
      <c r="L4622" s="19">
        <v>92.938810686584304</v>
      </c>
    </row>
    <row r="4623" spans="1:12" ht="16" x14ac:dyDescent="0.2">
      <c r="A4623" s="22">
        <f t="shared" si="217"/>
        <v>43739</v>
      </c>
      <c r="B4623" s="16" t="s">
        <v>211</v>
      </c>
      <c r="C4623" s="15" t="str">
        <f t="shared" si="218"/>
        <v>ATLÁNTICO</v>
      </c>
      <c r="D4623" s="23" t="str">
        <f t="shared" si="216"/>
        <v>ATLANTICO</v>
      </c>
      <c r="E4623" s="16">
        <v>2019</v>
      </c>
      <c r="F4623" s="16">
        <v>10</v>
      </c>
      <c r="G4623" s="16" t="s">
        <v>196</v>
      </c>
      <c r="H4623" s="18">
        <v>107.309301147779</v>
      </c>
      <c r="I4623" s="18">
        <v>107.6919144437</v>
      </c>
      <c r="J4623" s="18">
        <v>105.983176090098</v>
      </c>
      <c r="K4623" s="18">
        <v>106.21952485573701</v>
      </c>
      <c r="L4623" s="20">
        <v>94.490089054869301</v>
      </c>
    </row>
    <row r="4624" spans="1:12" ht="16" x14ac:dyDescent="0.2">
      <c r="A4624" s="22">
        <f t="shared" si="217"/>
        <v>43770</v>
      </c>
      <c r="B4624" s="15" t="s">
        <v>211</v>
      </c>
      <c r="C4624" s="15" t="str">
        <f t="shared" si="218"/>
        <v>ATLÁNTICO</v>
      </c>
      <c r="D4624" s="23" t="str">
        <f t="shared" si="216"/>
        <v>ATLANTICO</v>
      </c>
      <c r="E4624" s="15">
        <v>2019</v>
      </c>
      <c r="F4624" s="15">
        <v>11</v>
      </c>
      <c r="G4624" s="15" t="s">
        <v>196</v>
      </c>
      <c r="H4624" s="17">
        <v>113.478687550617</v>
      </c>
      <c r="I4624" s="17">
        <v>115.567063377796</v>
      </c>
      <c r="J4624" s="17">
        <v>110.21408144599999</v>
      </c>
      <c r="K4624" s="17">
        <v>111.96815021913601</v>
      </c>
      <c r="L4624" s="19">
        <v>92.054007469118105</v>
      </c>
    </row>
    <row r="4625" spans="1:12" ht="16" x14ac:dyDescent="0.2">
      <c r="A4625" s="22">
        <f t="shared" si="217"/>
        <v>43800</v>
      </c>
      <c r="B4625" s="16" t="s">
        <v>211</v>
      </c>
      <c r="C4625" s="15" t="str">
        <f t="shared" si="218"/>
        <v>ATLÁNTICO</v>
      </c>
      <c r="D4625" s="23" t="str">
        <f t="shared" si="216"/>
        <v>ATLANTICO</v>
      </c>
      <c r="E4625" s="16">
        <v>2019</v>
      </c>
      <c r="F4625" s="16">
        <v>12</v>
      </c>
      <c r="G4625" s="16" t="s">
        <v>196</v>
      </c>
      <c r="H4625" s="18">
        <v>114.51059996619701</v>
      </c>
      <c r="I4625" s="18">
        <v>115.10436395758001</v>
      </c>
      <c r="J4625" s="18">
        <v>121.86678841221401</v>
      </c>
      <c r="K4625" s="18">
        <v>122.50101713110099</v>
      </c>
      <c r="L4625" s="20">
        <v>94.225797184716996</v>
      </c>
    </row>
    <row r="4626" spans="1:12" ht="16" x14ac:dyDescent="0.2">
      <c r="A4626" s="22">
        <f t="shared" si="217"/>
        <v>43831</v>
      </c>
      <c r="B4626" s="15" t="s">
        <v>211</v>
      </c>
      <c r="C4626" s="15" t="str">
        <f t="shared" si="218"/>
        <v>ATLÁNTICO</v>
      </c>
      <c r="D4626" s="23" t="str">
        <f t="shared" si="216"/>
        <v>ATLANTICO</v>
      </c>
      <c r="E4626" s="15">
        <v>2020</v>
      </c>
      <c r="F4626" s="15">
        <v>1</v>
      </c>
      <c r="G4626" s="15" t="s">
        <v>196</v>
      </c>
      <c r="H4626" s="17">
        <v>114.311129154106</v>
      </c>
      <c r="I4626" s="17">
        <v>114.036333844933</v>
      </c>
      <c r="J4626" s="17">
        <v>119.94197242748</v>
      </c>
      <c r="K4626" s="17">
        <v>119.972591787562</v>
      </c>
      <c r="L4626" s="19">
        <v>95.076127549554698</v>
      </c>
    </row>
    <row r="4627" spans="1:12" ht="16" x14ac:dyDescent="0.2">
      <c r="A4627" s="22">
        <f t="shared" si="217"/>
        <v>43862</v>
      </c>
      <c r="B4627" s="16" t="s">
        <v>211</v>
      </c>
      <c r="C4627" s="15" t="str">
        <f t="shared" si="218"/>
        <v>ATLÁNTICO</v>
      </c>
      <c r="D4627" s="23" t="str">
        <f t="shared" si="216"/>
        <v>ATLANTICO</v>
      </c>
      <c r="E4627" s="16">
        <v>2020</v>
      </c>
      <c r="F4627" s="16">
        <v>2</v>
      </c>
      <c r="G4627" s="16" t="s">
        <v>196</v>
      </c>
      <c r="H4627" s="18">
        <v>103.28849914582401</v>
      </c>
      <c r="I4627" s="18">
        <v>102.112887825972</v>
      </c>
      <c r="J4627" s="18">
        <v>100.494151025319</v>
      </c>
      <c r="K4627" s="18">
        <v>99.0978542573895</v>
      </c>
      <c r="L4627" s="20">
        <v>96.006894570525702</v>
      </c>
    </row>
    <row r="4628" spans="1:12" ht="16" x14ac:dyDescent="0.2">
      <c r="A4628" s="22">
        <f t="shared" si="217"/>
        <v>43891</v>
      </c>
      <c r="B4628" s="15" t="s">
        <v>211</v>
      </c>
      <c r="C4628" s="15" t="str">
        <f t="shared" si="218"/>
        <v>ATLÁNTICO</v>
      </c>
      <c r="D4628" s="23" t="str">
        <f t="shared" si="216"/>
        <v>ATLANTICO</v>
      </c>
      <c r="E4628" s="15">
        <v>2020</v>
      </c>
      <c r="F4628" s="15">
        <v>3</v>
      </c>
      <c r="G4628" s="15" t="s">
        <v>196</v>
      </c>
      <c r="H4628" s="17">
        <v>91.799839512287903</v>
      </c>
      <c r="I4628" s="17">
        <v>90.126313684537294</v>
      </c>
      <c r="J4628" s="17">
        <v>90.858679131334</v>
      </c>
      <c r="K4628" s="17">
        <v>88.641090449916902</v>
      </c>
      <c r="L4628" s="19">
        <v>96.282677391554103</v>
      </c>
    </row>
    <row r="4629" spans="1:12" ht="16" x14ac:dyDescent="0.2">
      <c r="A4629" s="22">
        <f t="shared" si="217"/>
        <v>43922</v>
      </c>
      <c r="B4629" s="16" t="s">
        <v>211</v>
      </c>
      <c r="C4629" s="15" t="str">
        <f t="shared" si="218"/>
        <v>ATLÁNTICO</v>
      </c>
      <c r="D4629" s="23" t="str">
        <f t="shared" si="216"/>
        <v>ATLANTICO</v>
      </c>
      <c r="E4629" s="16">
        <v>2020</v>
      </c>
      <c r="F4629" s="16">
        <v>4</v>
      </c>
      <c r="G4629" s="16" t="s">
        <v>196</v>
      </c>
      <c r="H4629" s="18">
        <v>74.746628840566601</v>
      </c>
      <c r="I4629" s="18">
        <v>72.697703580097595</v>
      </c>
      <c r="J4629" s="18">
        <v>75.477540836072805</v>
      </c>
      <c r="K4629" s="18">
        <v>75.008901929009198</v>
      </c>
      <c r="L4629" s="20">
        <v>94.225797184716996</v>
      </c>
    </row>
    <row r="4630" spans="1:12" ht="16" x14ac:dyDescent="0.2">
      <c r="A4630" s="22">
        <f t="shared" si="217"/>
        <v>43952</v>
      </c>
      <c r="B4630" s="15" t="s">
        <v>211</v>
      </c>
      <c r="C4630" s="15" t="str">
        <f t="shared" si="218"/>
        <v>ATLÁNTICO</v>
      </c>
      <c r="D4630" s="23" t="str">
        <f t="shared" si="216"/>
        <v>ATLANTICO</v>
      </c>
      <c r="E4630" s="15">
        <v>2020</v>
      </c>
      <c r="F4630" s="15">
        <v>5</v>
      </c>
      <c r="G4630" s="15" t="s">
        <v>196</v>
      </c>
      <c r="H4630" s="17">
        <v>89.310524887228794</v>
      </c>
      <c r="I4630" s="17">
        <v>88.184601026612796</v>
      </c>
      <c r="J4630" s="17">
        <v>87.339246425280294</v>
      </c>
      <c r="K4630" s="17">
        <v>87.574171269758196</v>
      </c>
      <c r="L4630" s="19">
        <v>98.5234128124102</v>
      </c>
    </row>
    <row r="4631" spans="1:12" ht="16" x14ac:dyDescent="0.2">
      <c r="A4631" s="22">
        <f t="shared" si="217"/>
        <v>43983</v>
      </c>
      <c r="B4631" s="16" t="s">
        <v>211</v>
      </c>
      <c r="C4631" s="15" t="str">
        <f t="shared" si="218"/>
        <v>ATLÁNTICO</v>
      </c>
      <c r="D4631" s="23" t="str">
        <f t="shared" si="216"/>
        <v>ATLANTICO</v>
      </c>
      <c r="E4631" s="16">
        <v>2020</v>
      </c>
      <c r="F4631" s="16">
        <v>6</v>
      </c>
      <c r="G4631" s="16" t="s">
        <v>196</v>
      </c>
      <c r="H4631" s="18">
        <v>111.39279891849201</v>
      </c>
      <c r="I4631" s="18">
        <v>109.964166852703</v>
      </c>
      <c r="J4631" s="18">
        <v>95.302558363280795</v>
      </c>
      <c r="K4631" s="18">
        <v>95.465881119544406</v>
      </c>
      <c r="L4631" s="20">
        <v>101.993679977018</v>
      </c>
    </row>
    <row r="4632" spans="1:12" ht="16" x14ac:dyDescent="0.2">
      <c r="A4632" s="22">
        <f t="shared" si="217"/>
        <v>44013</v>
      </c>
      <c r="B4632" s="15" t="s">
        <v>211</v>
      </c>
      <c r="C4632" s="15" t="str">
        <f t="shared" si="218"/>
        <v>ATLÁNTICO</v>
      </c>
      <c r="D4632" s="23" t="str">
        <f t="shared" si="216"/>
        <v>ATLANTICO</v>
      </c>
      <c r="E4632" s="15">
        <v>2020</v>
      </c>
      <c r="F4632" s="15">
        <v>7</v>
      </c>
      <c r="G4632" s="15" t="s">
        <v>196</v>
      </c>
      <c r="H4632" s="17">
        <v>104.37280922575199</v>
      </c>
      <c r="I4632" s="17">
        <v>104.51636307579901</v>
      </c>
      <c r="J4632" s="17">
        <v>101.10034278981099</v>
      </c>
      <c r="K4632" s="17">
        <v>101.548190259489</v>
      </c>
      <c r="L4632" s="19">
        <v>101.47658718759</v>
      </c>
    </row>
    <row r="4633" spans="1:12" ht="16" x14ac:dyDescent="0.2">
      <c r="A4633" s="22">
        <f t="shared" si="217"/>
        <v>44044</v>
      </c>
      <c r="B4633" s="16" t="s">
        <v>211</v>
      </c>
      <c r="C4633" s="15" t="str">
        <f t="shared" si="218"/>
        <v>ATLÁNTICO</v>
      </c>
      <c r="D4633" s="23" t="str">
        <f t="shared" si="216"/>
        <v>ATLANTICO</v>
      </c>
      <c r="E4633" s="16">
        <v>2020</v>
      </c>
      <c r="F4633" s="16">
        <v>8</v>
      </c>
      <c r="G4633" s="16" t="s">
        <v>196</v>
      </c>
      <c r="H4633" s="18">
        <v>96.6451589957869</v>
      </c>
      <c r="I4633" s="18">
        <v>97.043451078078405</v>
      </c>
      <c r="J4633" s="18">
        <v>100.306413943264</v>
      </c>
      <c r="K4633" s="18">
        <v>100.99749871628001</v>
      </c>
      <c r="L4633" s="20">
        <v>98.695777075552996</v>
      </c>
    </row>
    <row r="4634" spans="1:12" ht="16" x14ac:dyDescent="0.2">
      <c r="A4634" s="22">
        <f t="shared" si="217"/>
        <v>44075</v>
      </c>
      <c r="B4634" s="15" t="s">
        <v>211</v>
      </c>
      <c r="C4634" s="15" t="str">
        <f t="shared" si="218"/>
        <v>ATLÁNTICO</v>
      </c>
      <c r="D4634" s="23" t="str">
        <f t="shared" si="216"/>
        <v>ATLANTICO</v>
      </c>
      <c r="E4634" s="15">
        <v>2020</v>
      </c>
      <c r="F4634" s="15">
        <v>9</v>
      </c>
      <c r="G4634" s="15" t="s">
        <v>196</v>
      </c>
      <c r="H4634" s="17">
        <v>102.10691729174501</v>
      </c>
      <c r="I4634" s="17">
        <v>102.977947061862</v>
      </c>
      <c r="J4634" s="17">
        <v>104.337793595002</v>
      </c>
      <c r="K4634" s="17">
        <v>104.96430100799</v>
      </c>
      <c r="L4634" s="19">
        <v>96.351623096811295</v>
      </c>
    </row>
    <row r="4635" spans="1:12" ht="16" x14ac:dyDescent="0.2">
      <c r="A4635" s="22">
        <f t="shared" si="217"/>
        <v>44105</v>
      </c>
      <c r="B4635" s="16" t="s">
        <v>211</v>
      </c>
      <c r="C4635" s="15" t="str">
        <f t="shared" si="218"/>
        <v>ATLÁNTICO</v>
      </c>
      <c r="D4635" s="23" t="str">
        <f t="shared" si="216"/>
        <v>ATLANTICO</v>
      </c>
      <c r="E4635" s="16">
        <v>2020</v>
      </c>
      <c r="F4635" s="16">
        <v>10</v>
      </c>
      <c r="G4635" s="16" t="s">
        <v>196</v>
      </c>
      <c r="H4635" s="18">
        <v>113.08857614708</v>
      </c>
      <c r="I4635" s="18">
        <v>113.97738474243199</v>
      </c>
      <c r="J4635" s="18">
        <v>114.410000593695</v>
      </c>
      <c r="K4635" s="18">
        <v>114.962145454626</v>
      </c>
      <c r="L4635" s="20">
        <v>95.202528009192804</v>
      </c>
    </row>
    <row r="4636" spans="1:12" ht="16" x14ac:dyDescent="0.2">
      <c r="A4636" s="22">
        <f t="shared" si="217"/>
        <v>44136</v>
      </c>
      <c r="B4636" s="15" t="s">
        <v>211</v>
      </c>
      <c r="C4636" s="15" t="str">
        <f t="shared" si="218"/>
        <v>ATLÁNTICO</v>
      </c>
      <c r="D4636" s="23" t="str">
        <f t="shared" si="216"/>
        <v>ATLANTICO</v>
      </c>
      <c r="E4636" s="15">
        <v>2020</v>
      </c>
      <c r="F4636" s="15">
        <v>11</v>
      </c>
      <c r="G4636" s="15" t="s">
        <v>196</v>
      </c>
      <c r="H4636" s="17">
        <v>114.2874926735</v>
      </c>
      <c r="I4636" s="17">
        <v>115.247225530888</v>
      </c>
      <c r="J4636" s="17">
        <v>115.809412275814</v>
      </c>
      <c r="K4636" s="17">
        <v>116.519368073458</v>
      </c>
      <c r="L4636" s="19">
        <v>95.696638896868706</v>
      </c>
    </row>
    <row r="4637" spans="1:12" ht="16" x14ac:dyDescent="0.2">
      <c r="A4637" s="22">
        <f t="shared" si="217"/>
        <v>44166</v>
      </c>
      <c r="B4637" s="16" t="s">
        <v>211</v>
      </c>
      <c r="C4637" s="15" t="str">
        <f t="shared" si="218"/>
        <v>ATLÁNTICO</v>
      </c>
      <c r="D4637" s="23" t="str">
        <f t="shared" si="216"/>
        <v>ATLANTICO</v>
      </c>
      <c r="E4637" s="16">
        <v>2020</v>
      </c>
      <c r="F4637" s="16">
        <v>12</v>
      </c>
      <c r="G4637" s="16" t="s">
        <v>196</v>
      </c>
      <c r="H4637" s="18">
        <v>113.36350058895199</v>
      </c>
      <c r="I4637" s="18">
        <v>113.487840330572</v>
      </c>
      <c r="J4637" s="18">
        <v>126.546390095967</v>
      </c>
      <c r="K4637" s="18">
        <v>126.56311449719399</v>
      </c>
      <c r="L4637" s="20">
        <v>96.294168342430297</v>
      </c>
    </row>
    <row r="4638" spans="1:12" ht="16" x14ac:dyDescent="0.2">
      <c r="A4638" s="22">
        <f t="shared" si="217"/>
        <v>44197</v>
      </c>
      <c r="B4638" s="15" t="s">
        <v>211</v>
      </c>
      <c r="C4638" s="15" t="str">
        <f t="shared" si="218"/>
        <v>ATLÁNTICO</v>
      </c>
      <c r="D4638" s="23" t="str">
        <f t="shared" si="216"/>
        <v>ATLANTICO</v>
      </c>
      <c r="E4638" s="15">
        <v>2021</v>
      </c>
      <c r="F4638" s="15">
        <v>1</v>
      </c>
      <c r="G4638" s="15" t="s">
        <v>196</v>
      </c>
      <c r="H4638" s="17">
        <v>113.390317153552</v>
      </c>
      <c r="I4638" s="17">
        <v>113.707316694686</v>
      </c>
      <c r="J4638" s="17">
        <v>110.91845378779099</v>
      </c>
      <c r="K4638" s="17">
        <v>111.505161815203</v>
      </c>
      <c r="L4638" s="19">
        <v>96.903188738868096</v>
      </c>
    </row>
    <row r="4639" spans="1:12" ht="16" x14ac:dyDescent="0.2">
      <c r="A4639" s="22">
        <f t="shared" si="217"/>
        <v>44228</v>
      </c>
      <c r="B4639" s="16" t="s">
        <v>211</v>
      </c>
      <c r="C4639" s="15" t="str">
        <f t="shared" si="218"/>
        <v>ATLÁNTICO</v>
      </c>
      <c r="D4639" s="23" t="str">
        <f t="shared" si="216"/>
        <v>ATLANTICO</v>
      </c>
      <c r="E4639" s="16">
        <v>2021</v>
      </c>
      <c r="F4639" s="16">
        <v>2</v>
      </c>
      <c r="G4639" s="16" t="s">
        <v>196</v>
      </c>
      <c r="H4639" s="18">
        <v>103.577492721952</v>
      </c>
      <c r="I4639" s="18">
        <v>102.341777150062</v>
      </c>
      <c r="J4639" s="18">
        <v>102.955364838666</v>
      </c>
      <c r="K4639" s="18">
        <v>101.78243355444999</v>
      </c>
      <c r="L4639" s="20">
        <v>96.409077851192194</v>
      </c>
    </row>
    <row r="4640" spans="1:12" ht="16" x14ac:dyDescent="0.2">
      <c r="A4640" s="22">
        <f t="shared" si="217"/>
        <v>44256</v>
      </c>
      <c r="B4640" s="15" t="s">
        <v>211</v>
      </c>
      <c r="C4640" s="15" t="str">
        <f t="shared" si="218"/>
        <v>ATLÁNTICO</v>
      </c>
      <c r="D4640" s="23" t="str">
        <f t="shared" si="216"/>
        <v>ATLANTICO</v>
      </c>
      <c r="E4640" s="15">
        <v>2021</v>
      </c>
      <c r="F4640" s="15">
        <v>3</v>
      </c>
      <c r="G4640" s="15" t="s">
        <v>196</v>
      </c>
      <c r="H4640" s="17">
        <v>115.66646231867399</v>
      </c>
      <c r="I4640" s="17">
        <v>114.16899625852901</v>
      </c>
      <c r="J4640" s="17">
        <v>113.721335032445</v>
      </c>
      <c r="K4640" s="17">
        <v>111.918007908405</v>
      </c>
      <c r="L4640" s="19">
        <v>97.121516805515697</v>
      </c>
    </row>
    <row r="4641" spans="1:12" ht="16" x14ac:dyDescent="0.2">
      <c r="A4641" s="22">
        <f t="shared" si="217"/>
        <v>44287</v>
      </c>
      <c r="B4641" s="16" t="s">
        <v>211</v>
      </c>
      <c r="C4641" s="15" t="str">
        <f t="shared" si="218"/>
        <v>ATLÁNTICO</v>
      </c>
      <c r="D4641" s="23" t="str">
        <f t="shared" si="216"/>
        <v>ATLANTICO</v>
      </c>
      <c r="E4641" s="16">
        <v>2021</v>
      </c>
      <c r="F4641" s="16">
        <v>4</v>
      </c>
      <c r="G4641" s="16" t="s">
        <v>196</v>
      </c>
      <c r="H4641" s="18">
        <v>113.12657923283101</v>
      </c>
      <c r="I4641" s="18">
        <v>110.018745401968</v>
      </c>
      <c r="J4641" s="18">
        <v>109.092079020044</v>
      </c>
      <c r="K4641" s="18">
        <v>106.73815859797701</v>
      </c>
      <c r="L4641" s="20">
        <v>100.02872737718999</v>
      </c>
    </row>
    <row r="4642" spans="1:12" ht="16" x14ac:dyDescent="0.2">
      <c r="A4642" s="22">
        <f t="shared" si="217"/>
        <v>44317</v>
      </c>
      <c r="B4642" s="15" t="s">
        <v>211</v>
      </c>
      <c r="C4642" s="15" t="str">
        <f t="shared" si="218"/>
        <v>ATLÁNTICO</v>
      </c>
      <c r="D4642" s="23" t="str">
        <f t="shared" si="216"/>
        <v>ATLANTICO</v>
      </c>
      <c r="E4642" s="15">
        <v>2021</v>
      </c>
      <c r="F4642" s="15">
        <v>5</v>
      </c>
      <c r="G4642" s="15" t="s">
        <v>196</v>
      </c>
      <c r="H4642" s="17">
        <v>123.46617223384</v>
      </c>
      <c r="I4642" s="17">
        <v>116.68032543523501</v>
      </c>
      <c r="J4642" s="17">
        <v>110.804570517804</v>
      </c>
      <c r="K4642" s="17">
        <v>106.67329534854299</v>
      </c>
      <c r="L4642" s="19">
        <v>103.56794024705501</v>
      </c>
    </row>
    <row r="4643" spans="1:12" ht="16" x14ac:dyDescent="0.2">
      <c r="A4643" s="22">
        <f t="shared" si="217"/>
        <v>44348</v>
      </c>
      <c r="B4643" s="16" t="s">
        <v>211</v>
      </c>
      <c r="C4643" s="15" t="str">
        <f t="shared" si="218"/>
        <v>ATLÁNTICO</v>
      </c>
      <c r="D4643" s="23" t="str">
        <f t="shared" si="216"/>
        <v>ATLANTICO</v>
      </c>
      <c r="E4643" s="16">
        <v>2021</v>
      </c>
      <c r="F4643" s="16">
        <v>6</v>
      </c>
      <c r="G4643" s="16" t="s">
        <v>196</v>
      </c>
      <c r="H4643" s="18">
        <v>135.33835126603799</v>
      </c>
      <c r="I4643" s="18">
        <v>127.502593185111</v>
      </c>
      <c r="J4643" s="18">
        <v>122.939549959088</v>
      </c>
      <c r="K4643" s="18">
        <v>117.30790838121401</v>
      </c>
      <c r="L4643" s="20">
        <v>103.28066647515099</v>
      </c>
    </row>
    <row r="4644" spans="1:12" ht="16" x14ac:dyDescent="0.2">
      <c r="A4644" s="22">
        <f t="shared" si="217"/>
        <v>44378</v>
      </c>
      <c r="B4644" s="15" t="s">
        <v>211</v>
      </c>
      <c r="C4644" s="15" t="str">
        <f t="shared" si="218"/>
        <v>ATLÁNTICO</v>
      </c>
      <c r="D4644" s="23" t="str">
        <f t="shared" si="216"/>
        <v>ATLANTICO</v>
      </c>
      <c r="E4644" s="15">
        <v>2021</v>
      </c>
      <c r="F4644" s="15">
        <v>7</v>
      </c>
      <c r="G4644" s="15" t="s">
        <v>196</v>
      </c>
      <c r="H4644" s="17">
        <v>124.524816921899</v>
      </c>
      <c r="I4644" s="17">
        <v>118.111026897298</v>
      </c>
      <c r="J4644" s="17">
        <v>126.661707065404</v>
      </c>
      <c r="K4644" s="17">
        <v>120.714666213244</v>
      </c>
      <c r="L4644" s="19">
        <v>97.282390117782199</v>
      </c>
    </row>
    <row r="4645" spans="1:12" ht="16" x14ac:dyDescent="0.2">
      <c r="A4645" s="22">
        <f t="shared" si="217"/>
        <v>44409</v>
      </c>
      <c r="B4645" s="16" t="s">
        <v>211</v>
      </c>
      <c r="C4645" s="15" t="str">
        <f t="shared" si="218"/>
        <v>ATLÁNTICO</v>
      </c>
      <c r="D4645" s="23" t="str">
        <f t="shared" si="216"/>
        <v>ATLANTICO</v>
      </c>
      <c r="E4645" s="16">
        <v>2021</v>
      </c>
      <c r="F4645" s="16">
        <v>8</v>
      </c>
      <c r="G4645" s="16" t="s">
        <v>196</v>
      </c>
      <c r="H4645" s="18">
        <v>127.24316888410701</v>
      </c>
      <c r="I4645" s="18">
        <v>120.619133107812</v>
      </c>
      <c r="J4645" s="18">
        <v>130.77880970089501</v>
      </c>
      <c r="K4645" s="18">
        <v>123.461450024562</v>
      </c>
      <c r="L4645" s="20">
        <v>100.419419706981</v>
      </c>
    </row>
    <row r="4646" spans="1:12" ht="16" x14ac:dyDescent="0.2">
      <c r="A4646" s="22">
        <f t="shared" si="217"/>
        <v>44440</v>
      </c>
      <c r="B4646" s="15" t="s">
        <v>211</v>
      </c>
      <c r="C4646" s="15" t="str">
        <f t="shared" si="218"/>
        <v>ATLÁNTICO</v>
      </c>
      <c r="D4646" s="23" t="str">
        <f t="shared" si="216"/>
        <v>ATLANTICO</v>
      </c>
      <c r="E4646" s="15">
        <v>2021</v>
      </c>
      <c r="F4646" s="15">
        <v>9</v>
      </c>
      <c r="G4646" s="15" t="s">
        <v>196</v>
      </c>
      <c r="H4646" s="17">
        <v>125.337805962969</v>
      </c>
      <c r="I4646" s="17">
        <v>117.013575640119</v>
      </c>
      <c r="J4646" s="17">
        <v>131.715706058146</v>
      </c>
      <c r="K4646" s="17">
        <v>123.027629355768</v>
      </c>
      <c r="L4646" s="19">
        <v>100.948003447285</v>
      </c>
    </row>
    <row r="4647" spans="1:12" ht="16" x14ac:dyDescent="0.2">
      <c r="A4647" s="22">
        <f t="shared" si="217"/>
        <v>44470</v>
      </c>
      <c r="B4647" s="16" t="s">
        <v>211</v>
      </c>
      <c r="C4647" s="15" t="str">
        <f t="shared" si="218"/>
        <v>ATLÁNTICO</v>
      </c>
      <c r="D4647" s="23" t="str">
        <f t="shared" si="216"/>
        <v>ATLANTICO</v>
      </c>
      <c r="E4647" s="16">
        <v>2021</v>
      </c>
      <c r="F4647" s="16">
        <v>10</v>
      </c>
      <c r="G4647" s="16" t="s">
        <v>196</v>
      </c>
      <c r="H4647" s="18">
        <v>123.748031744591</v>
      </c>
      <c r="I4647" s="18">
        <v>115.449860998586</v>
      </c>
      <c r="J4647" s="18">
        <v>126.256963623281</v>
      </c>
      <c r="K4647" s="18">
        <v>117.16258807342901</v>
      </c>
      <c r="L4647" s="20">
        <v>100.557311117495</v>
      </c>
    </row>
    <row r="4648" spans="1:12" ht="16" x14ac:dyDescent="0.2">
      <c r="A4648" s="22">
        <f t="shared" si="217"/>
        <v>44501</v>
      </c>
      <c r="B4648" s="15" t="s">
        <v>211</v>
      </c>
      <c r="C4648" s="15" t="str">
        <f t="shared" si="218"/>
        <v>ATLÁNTICO</v>
      </c>
      <c r="D4648" s="23" t="str">
        <f t="shared" si="216"/>
        <v>ATLANTICO</v>
      </c>
      <c r="E4648" s="15">
        <v>2021</v>
      </c>
      <c r="F4648" s="15">
        <v>11</v>
      </c>
      <c r="G4648" s="15" t="s">
        <v>196</v>
      </c>
      <c r="H4648" s="17">
        <v>129.67801001612699</v>
      </c>
      <c r="I4648" s="17">
        <v>120.2753106472</v>
      </c>
      <c r="J4648" s="17">
        <v>132.132956507182</v>
      </c>
      <c r="K4648" s="17">
        <v>122.411771460651</v>
      </c>
      <c r="L4648" s="19">
        <v>101.71789715599</v>
      </c>
    </row>
    <row r="4649" spans="1:12" ht="16" x14ac:dyDescent="0.2">
      <c r="A4649" s="22">
        <f t="shared" si="217"/>
        <v>44531</v>
      </c>
      <c r="B4649" s="16" t="s">
        <v>211</v>
      </c>
      <c r="C4649" s="15" t="str">
        <f t="shared" si="218"/>
        <v>ATLÁNTICO</v>
      </c>
      <c r="D4649" s="23" t="str">
        <f t="shared" si="216"/>
        <v>ATLANTICO</v>
      </c>
      <c r="E4649" s="16">
        <v>2021</v>
      </c>
      <c r="F4649" s="16">
        <v>12</v>
      </c>
      <c r="G4649" s="16" t="s">
        <v>196</v>
      </c>
      <c r="H4649" s="18">
        <v>143.218514593961</v>
      </c>
      <c r="I4649" s="18">
        <v>130.004421386204</v>
      </c>
      <c r="J4649" s="18">
        <v>148.54484673604699</v>
      </c>
      <c r="K4649" s="18">
        <v>134.328232456856</v>
      </c>
      <c r="L4649" s="20">
        <v>100.316001149095</v>
      </c>
    </row>
    <row r="4650" spans="1:12" ht="16" x14ac:dyDescent="0.2">
      <c r="A4650" s="22">
        <f t="shared" si="217"/>
        <v>44562</v>
      </c>
      <c r="B4650" s="15" t="s">
        <v>211</v>
      </c>
      <c r="C4650" s="15" t="str">
        <f t="shared" si="218"/>
        <v>ATLÁNTICO</v>
      </c>
      <c r="D4650" s="23" t="str">
        <f t="shared" si="216"/>
        <v>ATLANTICO</v>
      </c>
      <c r="E4650" s="15">
        <v>2022</v>
      </c>
      <c r="F4650" s="15">
        <v>1</v>
      </c>
      <c r="G4650" s="15" t="s">
        <v>196</v>
      </c>
      <c r="H4650" s="17">
        <v>138.62898619561599</v>
      </c>
      <c r="I4650" s="17">
        <v>124.598706536446</v>
      </c>
      <c r="J4650" s="17">
        <v>140.778578164972</v>
      </c>
      <c r="K4650" s="17">
        <v>126.56110255505899</v>
      </c>
      <c r="L4650" s="19">
        <v>101.913243320885</v>
      </c>
    </row>
    <row r="4651" spans="1:12" ht="16" x14ac:dyDescent="0.2">
      <c r="A4651" s="22">
        <f t="shared" si="217"/>
        <v>44593</v>
      </c>
      <c r="B4651" s="16" t="s">
        <v>211</v>
      </c>
      <c r="C4651" s="15" t="str">
        <f t="shared" si="218"/>
        <v>ATLÁNTICO</v>
      </c>
      <c r="D4651" s="23" t="str">
        <f t="shared" si="216"/>
        <v>ATLANTICO</v>
      </c>
      <c r="E4651" s="16">
        <v>2022</v>
      </c>
      <c r="F4651" s="16">
        <v>2</v>
      </c>
      <c r="G4651" s="16" t="s">
        <v>196</v>
      </c>
      <c r="H4651" s="18">
        <v>129.81229214359999</v>
      </c>
      <c r="I4651" s="18">
        <v>114.919576422845</v>
      </c>
      <c r="J4651" s="18">
        <v>129.79833587514099</v>
      </c>
      <c r="K4651" s="18">
        <v>114.87499609051901</v>
      </c>
      <c r="L4651" s="20">
        <v>102.25797184717</v>
      </c>
    </row>
    <row r="4652" spans="1:12" ht="16" x14ac:dyDescent="0.2">
      <c r="A4652" s="22">
        <f t="shared" si="217"/>
        <v>44621</v>
      </c>
      <c r="B4652" s="15" t="s">
        <v>211</v>
      </c>
      <c r="C4652" s="15" t="str">
        <f t="shared" si="218"/>
        <v>ATLÁNTICO</v>
      </c>
      <c r="D4652" s="23" t="str">
        <f t="shared" si="216"/>
        <v>ATLANTICO</v>
      </c>
      <c r="E4652" s="15">
        <v>2022</v>
      </c>
      <c r="F4652" s="15">
        <v>3</v>
      </c>
      <c r="G4652" s="15" t="s">
        <v>196</v>
      </c>
      <c r="H4652" s="17">
        <v>127.747775556463</v>
      </c>
      <c r="I4652" s="17">
        <v>109.331681829084</v>
      </c>
      <c r="J4652" s="17">
        <v>128.49606039525199</v>
      </c>
      <c r="K4652" s="17">
        <v>110.234751310102</v>
      </c>
      <c r="L4652" s="19">
        <v>100.706693478885</v>
      </c>
    </row>
    <row r="4653" spans="1:12" ht="16" x14ac:dyDescent="0.2">
      <c r="A4653" s="22">
        <f t="shared" si="217"/>
        <v>44652</v>
      </c>
      <c r="B4653" s="16" t="s">
        <v>211</v>
      </c>
      <c r="C4653" s="15" t="str">
        <f t="shared" si="218"/>
        <v>ATLÁNTICO</v>
      </c>
      <c r="D4653" s="23" t="str">
        <f t="shared" si="216"/>
        <v>ATLANTICO</v>
      </c>
      <c r="E4653" s="16">
        <v>2022</v>
      </c>
      <c r="F4653" s="16">
        <v>4</v>
      </c>
      <c r="G4653" s="16" t="s">
        <v>196</v>
      </c>
      <c r="H4653" s="18">
        <v>146.22888759098399</v>
      </c>
      <c r="I4653" s="18">
        <v>124.61561360521399</v>
      </c>
      <c r="J4653" s="18">
        <v>136.24710629186399</v>
      </c>
      <c r="K4653" s="18">
        <v>116.68467371151</v>
      </c>
      <c r="L4653" s="20">
        <v>102.143062338409</v>
      </c>
    </row>
    <row r="4654" spans="1:12" ht="16" x14ac:dyDescent="0.2">
      <c r="A4654" s="22">
        <f t="shared" si="217"/>
        <v>44682</v>
      </c>
      <c r="B4654" s="15" t="s">
        <v>211</v>
      </c>
      <c r="C4654" s="15" t="str">
        <f t="shared" si="218"/>
        <v>ATLÁNTICO</v>
      </c>
      <c r="D4654" s="23" t="str">
        <f t="shared" si="216"/>
        <v>ATLANTICO</v>
      </c>
      <c r="E4654" s="15">
        <v>2022</v>
      </c>
      <c r="F4654" s="15">
        <v>5</v>
      </c>
      <c r="G4654" s="15" t="s">
        <v>196</v>
      </c>
      <c r="H4654" s="17">
        <v>155.56816242026301</v>
      </c>
      <c r="I4654" s="17">
        <v>132.338873823271</v>
      </c>
      <c r="J4654" s="17">
        <v>141.859317779902</v>
      </c>
      <c r="K4654" s="17">
        <v>121.013074533227</v>
      </c>
      <c r="L4654" s="19">
        <v>102.935937948865</v>
      </c>
    </row>
    <row r="4655" spans="1:12" ht="16" x14ac:dyDescent="0.2">
      <c r="A4655" s="22">
        <f t="shared" si="217"/>
        <v>44713</v>
      </c>
      <c r="B4655" s="16" t="s">
        <v>211</v>
      </c>
      <c r="C4655" s="15" t="str">
        <f t="shared" si="218"/>
        <v>ATLÁNTICO</v>
      </c>
      <c r="D4655" s="23" t="str">
        <f t="shared" ref="D4655:D4718" si="219">SUBSTITUTE(SUBSTITUTE(SUBSTITUTE(SUBSTITUTE(SUBSTITUTE(SUBSTITUTE(SUBSTITUTE(SUBSTITUTE(SUBSTITUTE(SUBSTITUTE(C4655,"á","a"),"é","e"),"í","i"),"ó","o"),"ú","u"),"Á","A"),"É","E"),"Í","I"),"Ó","O"),"Ú","U")</f>
        <v>ATLANTICO</v>
      </c>
      <c r="E4655" s="16">
        <v>2022</v>
      </c>
      <c r="F4655" s="16">
        <v>6</v>
      </c>
      <c r="G4655" s="16" t="s">
        <v>196</v>
      </c>
      <c r="H4655" s="18">
        <v>151.960027712401</v>
      </c>
      <c r="I4655" s="18">
        <v>128.55852016834299</v>
      </c>
      <c r="J4655" s="18">
        <v>145.48541420298699</v>
      </c>
      <c r="K4655" s="18">
        <v>123.25543068575</v>
      </c>
      <c r="L4655" s="20">
        <v>104.625107727664</v>
      </c>
    </row>
    <row r="4656" spans="1:12" ht="16" x14ac:dyDescent="0.2">
      <c r="A4656" s="22">
        <f t="shared" si="217"/>
        <v>44743</v>
      </c>
      <c r="B4656" s="15" t="s">
        <v>211</v>
      </c>
      <c r="C4656" s="15" t="str">
        <f t="shared" si="218"/>
        <v>ATLÁNTICO</v>
      </c>
      <c r="D4656" s="23" t="str">
        <f t="shared" si="219"/>
        <v>ATLANTICO</v>
      </c>
      <c r="E4656" s="15">
        <v>2022</v>
      </c>
      <c r="F4656" s="15">
        <v>7</v>
      </c>
      <c r="G4656" s="15" t="s">
        <v>196</v>
      </c>
      <c r="H4656" s="17">
        <v>154.89464568258001</v>
      </c>
      <c r="I4656" s="17">
        <v>130.64598781538101</v>
      </c>
      <c r="J4656" s="17">
        <v>155.72941722532701</v>
      </c>
      <c r="K4656" s="17">
        <v>131.21939248088299</v>
      </c>
      <c r="L4656" s="19">
        <v>101.775351910371</v>
      </c>
    </row>
    <row r="4657" spans="1:12" ht="16" x14ac:dyDescent="0.2">
      <c r="A4657" s="22">
        <f t="shared" si="217"/>
        <v>44774</v>
      </c>
      <c r="B4657" s="16" t="s">
        <v>211</v>
      </c>
      <c r="C4657" s="15" t="str">
        <f t="shared" si="218"/>
        <v>ATLÁNTICO</v>
      </c>
      <c r="D4657" s="23" t="str">
        <f t="shared" si="219"/>
        <v>ATLANTICO</v>
      </c>
      <c r="E4657" s="16">
        <v>2022</v>
      </c>
      <c r="F4657" s="16">
        <v>8</v>
      </c>
      <c r="G4657" s="16" t="s">
        <v>196</v>
      </c>
      <c r="H4657" s="18">
        <v>157.060999759141</v>
      </c>
      <c r="I4657" s="18">
        <v>130.908154010217</v>
      </c>
      <c r="J4657" s="18">
        <v>162.14134702726199</v>
      </c>
      <c r="K4657" s="18">
        <v>135.53010372082201</v>
      </c>
      <c r="L4657" s="20">
        <v>102.01666187876999</v>
      </c>
    </row>
    <row r="4658" spans="1:12" ht="16" x14ac:dyDescent="0.2">
      <c r="A4658" s="22">
        <f t="shared" si="217"/>
        <v>44805</v>
      </c>
      <c r="B4658" s="15" t="s">
        <v>211</v>
      </c>
      <c r="C4658" s="15" t="str">
        <f t="shared" si="218"/>
        <v>ATLÁNTICO</v>
      </c>
      <c r="D4658" s="23" t="str">
        <f t="shared" si="219"/>
        <v>ATLANTICO</v>
      </c>
      <c r="E4658" s="15">
        <v>2022</v>
      </c>
      <c r="F4658" s="15">
        <v>9</v>
      </c>
      <c r="G4658" s="15" t="s">
        <v>196</v>
      </c>
      <c r="H4658" s="17">
        <v>149.22399103296101</v>
      </c>
      <c r="I4658" s="17">
        <v>123.203919124333</v>
      </c>
      <c r="J4658" s="17">
        <v>154.005606941899</v>
      </c>
      <c r="K4658" s="17">
        <v>126.962527214326</v>
      </c>
      <c r="L4658" s="19">
        <v>102.37288135593199</v>
      </c>
    </row>
    <row r="4659" spans="1:12" ht="16" x14ac:dyDescent="0.2">
      <c r="A4659" s="22">
        <f t="shared" si="217"/>
        <v>44835</v>
      </c>
      <c r="B4659" s="16" t="s">
        <v>211</v>
      </c>
      <c r="C4659" s="15" t="str">
        <f t="shared" si="218"/>
        <v>ATLÁNTICO</v>
      </c>
      <c r="D4659" s="23" t="str">
        <f t="shared" si="219"/>
        <v>ATLANTICO</v>
      </c>
      <c r="E4659" s="16">
        <v>2022</v>
      </c>
      <c r="F4659" s="16">
        <v>10</v>
      </c>
      <c r="G4659" s="16" t="s">
        <v>196</v>
      </c>
      <c r="H4659" s="18">
        <v>153.46134896643301</v>
      </c>
      <c r="I4659" s="18">
        <v>127.02449632967</v>
      </c>
      <c r="J4659" s="18">
        <v>155.04759559576399</v>
      </c>
      <c r="K4659" s="18">
        <v>127.783146316261</v>
      </c>
      <c r="L4659" s="20">
        <v>102.660155127837</v>
      </c>
    </row>
    <row r="4660" spans="1:12" ht="16" x14ac:dyDescent="0.2">
      <c r="A4660" s="22">
        <f t="shared" si="217"/>
        <v>44866</v>
      </c>
      <c r="B4660" s="15" t="s">
        <v>211</v>
      </c>
      <c r="C4660" s="15" t="str">
        <f t="shared" si="218"/>
        <v>ATLÁNTICO</v>
      </c>
      <c r="D4660" s="23" t="str">
        <f t="shared" si="219"/>
        <v>ATLANTICO</v>
      </c>
      <c r="E4660" s="15">
        <v>2022</v>
      </c>
      <c r="F4660" s="15">
        <v>11</v>
      </c>
      <c r="G4660" s="15" t="s">
        <v>196</v>
      </c>
      <c r="H4660" s="17">
        <v>158.68198579641501</v>
      </c>
      <c r="I4660" s="17">
        <v>130.34601654213401</v>
      </c>
      <c r="J4660" s="17">
        <v>162.57024702132199</v>
      </c>
      <c r="K4660" s="17">
        <v>133.162250776028</v>
      </c>
      <c r="L4660" s="19">
        <v>104.740017236426</v>
      </c>
    </row>
    <row r="4661" spans="1:12" ht="16" x14ac:dyDescent="0.2">
      <c r="A4661" s="22">
        <f t="shared" si="217"/>
        <v>44896</v>
      </c>
      <c r="B4661" s="16" t="s">
        <v>211</v>
      </c>
      <c r="C4661" s="15" t="str">
        <f t="shared" si="218"/>
        <v>ATLÁNTICO</v>
      </c>
      <c r="D4661" s="23" t="str">
        <f t="shared" si="219"/>
        <v>ATLANTICO</v>
      </c>
      <c r="E4661" s="16">
        <v>2022</v>
      </c>
      <c r="F4661" s="16">
        <v>12</v>
      </c>
      <c r="G4661" s="16" t="s">
        <v>196</v>
      </c>
      <c r="H4661" s="18">
        <v>173.39748118891299</v>
      </c>
      <c r="I4661" s="18">
        <v>140.129576376226</v>
      </c>
      <c r="J4661" s="18">
        <v>169.53119603771401</v>
      </c>
      <c r="K4661" s="18">
        <v>137.565548452965</v>
      </c>
      <c r="L4661" s="20">
        <v>106.01551278368299</v>
      </c>
    </row>
    <row r="4662" spans="1:12" ht="16" x14ac:dyDescent="0.2">
      <c r="A4662" s="22">
        <f t="shared" si="217"/>
        <v>44927</v>
      </c>
      <c r="B4662" s="15" t="s">
        <v>211</v>
      </c>
      <c r="C4662" s="15" t="str">
        <f t="shared" si="218"/>
        <v>ATLÁNTICO</v>
      </c>
      <c r="D4662" s="23" t="str">
        <f t="shared" si="219"/>
        <v>ATLANTICO</v>
      </c>
      <c r="E4662" s="15">
        <v>2023</v>
      </c>
      <c r="F4662" s="15">
        <v>1</v>
      </c>
      <c r="G4662" s="15" t="s">
        <v>196</v>
      </c>
      <c r="H4662" s="17">
        <v>161.63439293124699</v>
      </c>
      <c r="I4662" s="17">
        <v>130.68344293910701</v>
      </c>
      <c r="J4662" s="17">
        <v>163.09193791463801</v>
      </c>
      <c r="K4662" s="17">
        <v>131.981789185487</v>
      </c>
      <c r="L4662" s="19">
        <v>103.418557885665</v>
      </c>
    </row>
    <row r="4663" spans="1:12" ht="16" x14ac:dyDescent="0.2">
      <c r="A4663" s="22">
        <f t="shared" si="217"/>
        <v>44958</v>
      </c>
      <c r="B4663" s="16" t="s">
        <v>211</v>
      </c>
      <c r="C4663" s="15" t="str">
        <f t="shared" si="218"/>
        <v>ATLÁNTICO</v>
      </c>
      <c r="D4663" s="23" t="str">
        <f t="shared" si="219"/>
        <v>ATLANTICO</v>
      </c>
      <c r="E4663" s="16">
        <v>2023</v>
      </c>
      <c r="F4663" s="16">
        <v>2</v>
      </c>
      <c r="G4663" s="16" t="s">
        <v>196</v>
      </c>
      <c r="H4663" s="18">
        <v>140.977109134562</v>
      </c>
      <c r="I4663" s="18">
        <v>111.09168778296799</v>
      </c>
      <c r="J4663" s="18">
        <v>139.36566014937901</v>
      </c>
      <c r="K4663" s="18">
        <v>108.70669520776001</v>
      </c>
      <c r="L4663" s="20">
        <v>103.740304510198</v>
      </c>
    </row>
    <row r="4664" spans="1:12" ht="16" x14ac:dyDescent="0.2">
      <c r="A4664" s="22">
        <f t="shared" si="217"/>
        <v>44986</v>
      </c>
      <c r="B4664" s="15" t="s">
        <v>211</v>
      </c>
      <c r="C4664" s="15" t="str">
        <f t="shared" si="218"/>
        <v>ATLÁNTICO</v>
      </c>
      <c r="D4664" s="23" t="str">
        <f t="shared" si="219"/>
        <v>ATLANTICO</v>
      </c>
      <c r="E4664" s="15">
        <v>2023</v>
      </c>
      <c r="F4664" s="15">
        <v>3</v>
      </c>
      <c r="G4664" s="15" t="s">
        <v>196</v>
      </c>
      <c r="H4664" s="17">
        <v>162.20949545169799</v>
      </c>
      <c r="I4664" s="17">
        <v>126.54742028379999</v>
      </c>
      <c r="J4664" s="17">
        <v>159.10480493255301</v>
      </c>
      <c r="K4664" s="17">
        <v>123.624162550145</v>
      </c>
      <c r="L4664" s="19">
        <v>105.946567078426</v>
      </c>
    </row>
    <row r="4665" spans="1:12" ht="16" x14ac:dyDescent="0.2">
      <c r="A4665" s="22">
        <f t="shared" si="217"/>
        <v>45017</v>
      </c>
      <c r="B4665" s="16" t="s">
        <v>211</v>
      </c>
      <c r="C4665" s="15" t="str">
        <f t="shared" si="218"/>
        <v>ATLÁNTICO</v>
      </c>
      <c r="D4665" s="23" t="str">
        <f t="shared" si="219"/>
        <v>ATLANTICO</v>
      </c>
      <c r="E4665" s="16">
        <v>2023</v>
      </c>
      <c r="F4665" s="16">
        <v>4</v>
      </c>
      <c r="G4665" s="16" t="s">
        <v>196</v>
      </c>
      <c r="H4665" s="18">
        <v>171.29607041548999</v>
      </c>
      <c r="I4665" s="18">
        <v>130.040102345181</v>
      </c>
      <c r="J4665" s="18">
        <v>152.223145418309</v>
      </c>
      <c r="K4665" s="18">
        <v>119.1976362037</v>
      </c>
      <c r="L4665" s="20">
        <v>111.140476874461</v>
      </c>
    </row>
    <row r="4666" spans="1:12" ht="16" x14ac:dyDescent="0.2">
      <c r="A4666" s="22">
        <f t="shared" si="217"/>
        <v>45047</v>
      </c>
      <c r="B4666" s="15" t="s">
        <v>211</v>
      </c>
      <c r="C4666" s="15" t="str">
        <f t="shared" si="218"/>
        <v>ATLÁNTICO</v>
      </c>
      <c r="D4666" s="23" t="str">
        <f t="shared" si="219"/>
        <v>ATLANTICO</v>
      </c>
      <c r="E4666" s="15">
        <v>2023</v>
      </c>
      <c r="F4666" s="15">
        <v>5</v>
      </c>
      <c r="G4666" s="15" t="s">
        <v>196</v>
      </c>
      <c r="H4666" s="17">
        <v>182.345977419533</v>
      </c>
      <c r="I4666" s="17">
        <v>138.47424329386601</v>
      </c>
      <c r="J4666" s="17">
        <v>165.30522241848101</v>
      </c>
      <c r="K4666" s="17">
        <v>127.86337914231299</v>
      </c>
      <c r="L4666" s="19">
        <v>112.347026716461</v>
      </c>
    </row>
    <row r="4667" spans="1:12" ht="16" x14ac:dyDescent="0.2">
      <c r="A4667" s="22">
        <f t="shared" si="217"/>
        <v>45078</v>
      </c>
      <c r="B4667" s="16" t="s">
        <v>211</v>
      </c>
      <c r="C4667" s="15" t="str">
        <f t="shared" si="218"/>
        <v>ATLÁNTICO</v>
      </c>
      <c r="D4667" s="23" t="str">
        <f t="shared" si="219"/>
        <v>ATLANTICO</v>
      </c>
      <c r="E4667" s="16">
        <v>2023</v>
      </c>
      <c r="F4667" s="16">
        <v>6</v>
      </c>
      <c r="G4667" s="16" t="s">
        <v>196</v>
      </c>
      <c r="H4667" s="18">
        <v>165.35350038296801</v>
      </c>
      <c r="I4667" s="18">
        <v>127.33036965554901</v>
      </c>
      <c r="J4667" s="18">
        <v>147.37775198709801</v>
      </c>
      <c r="K4667" s="18">
        <v>115.147519179228</v>
      </c>
      <c r="L4667" s="20">
        <v>106.842861246768</v>
      </c>
    </row>
    <row r="4668" spans="1:12" ht="16" x14ac:dyDescent="0.2">
      <c r="A4668" s="22">
        <f t="shared" si="217"/>
        <v>45108</v>
      </c>
      <c r="B4668" s="15" t="s">
        <v>211</v>
      </c>
      <c r="C4668" s="15" t="str">
        <f t="shared" si="218"/>
        <v>ATLÁNTICO</v>
      </c>
      <c r="D4668" s="23" t="str">
        <f t="shared" si="219"/>
        <v>ATLANTICO</v>
      </c>
      <c r="E4668" s="15">
        <v>2023</v>
      </c>
      <c r="F4668" s="15">
        <v>7</v>
      </c>
      <c r="G4668" s="15" t="s">
        <v>196</v>
      </c>
      <c r="H4668" s="17">
        <v>160.18125587545001</v>
      </c>
      <c r="I4668" s="17">
        <v>126.489283235337</v>
      </c>
      <c r="J4668" s="17">
        <v>164.351511563944</v>
      </c>
      <c r="K4668" s="17">
        <v>131.32925064028899</v>
      </c>
      <c r="L4668" s="19">
        <v>105.728239011778</v>
      </c>
    </row>
    <row r="4669" spans="1:12" ht="16" x14ac:dyDescent="0.2">
      <c r="A4669" s="22">
        <f t="shared" si="217"/>
        <v>45139</v>
      </c>
      <c r="B4669" s="16" t="s">
        <v>211</v>
      </c>
      <c r="C4669" s="15" t="str">
        <f t="shared" si="218"/>
        <v>ATLÁNTICO</v>
      </c>
      <c r="D4669" s="23" t="str">
        <f t="shared" si="219"/>
        <v>ATLANTICO</v>
      </c>
      <c r="E4669" s="16">
        <v>2023</v>
      </c>
      <c r="F4669" s="16">
        <v>8</v>
      </c>
      <c r="G4669" s="16" t="s">
        <v>196</v>
      </c>
      <c r="H4669" s="18">
        <v>158.262887144122</v>
      </c>
      <c r="I4669" s="18">
        <v>125.884722174804</v>
      </c>
      <c r="J4669" s="18">
        <v>159.695382338211</v>
      </c>
      <c r="K4669" s="18">
        <v>126.520147356086</v>
      </c>
      <c r="L4669" s="20">
        <v>105.46394714162599</v>
      </c>
    </row>
    <row r="4670" spans="1:12" ht="16" x14ac:dyDescent="0.2">
      <c r="A4670" s="22">
        <f t="shared" si="217"/>
        <v>45170</v>
      </c>
      <c r="B4670" s="15" t="s">
        <v>211</v>
      </c>
      <c r="C4670" s="15" t="str">
        <f t="shared" si="218"/>
        <v>ATLÁNTICO</v>
      </c>
      <c r="D4670" s="23" t="str">
        <f t="shared" si="219"/>
        <v>ATLANTICO</v>
      </c>
      <c r="E4670" s="15">
        <v>2023</v>
      </c>
      <c r="F4670" s="15">
        <v>9</v>
      </c>
      <c r="G4670" s="15" t="s">
        <v>196</v>
      </c>
      <c r="H4670" s="17">
        <v>156.36958453294699</v>
      </c>
      <c r="I4670" s="17">
        <v>125.110288273424</v>
      </c>
      <c r="J4670" s="17">
        <v>152.67526138255101</v>
      </c>
      <c r="K4670" s="17">
        <v>121.790618353716</v>
      </c>
      <c r="L4670" s="19">
        <v>105.60183855213999</v>
      </c>
    </row>
    <row r="4671" spans="1:12" ht="16" x14ac:dyDescent="0.2">
      <c r="A4671" s="22">
        <f t="shared" si="217"/>
        <v>45200</v>
      </c>
      <c r="B4671" s="16" t="s">
        <v>211</v>
      </c>
      <c r="C4671" s="15" t="str">
        <f t="shared" si="218"/>
        <v>ATLÁNTICO</v>
      </c>
      <c r="D4671" s="23" t="str">
        <f t="shared" si="219"/>
        <v>ATLANTICO</v>
      </c>
      <c r="E4671" s="16">
        <v>2023</v>
      </c>
      <c r="F4671" s="16">
        <v>10</v>
      </c>
      <c r="G4671" s="16" t="s">
        <v>196</v>
      </c>
      <c r="H4671" s="18">
        <v>158.24597412462401</v>
      </c>
      <c r="I4671" s="18">
        <v>126.90175760259</v>
      </c>
      <c r="J4671" s="18">
        <v>161.677540286143</v>
      </c>
      <c r="K4671" s="18">
        <v>129.320288510501</v>
      </c>
      <c r="L4671" s="20">
        <v>103.70583165757</v>
      </c>
    </row>
    <row r="4672" spans="1:12" ht="16" x14ac:dyDescent="0.2">
      <c r="A4672" s="22">
        <f t="shared" si="217"/>
        <v>45231</v>
      </c>
      <c r="B4672" s="15" t="s">
        <v>211</v>
      </c>
      <c r="C4672" s="15" t="str">
        <f t="shared" si="218"/>
        <v>ATLÁNTICO</v>
      </c>
      <c r="D4672" s="23" t="str">
        <f t="shared" si="219"/>
        <v>ATLANTICO</v>
      </c>
      <c r="E4672" s="15">
        <v>2023</v>
      </c>
      <c r="F4672" s="15">
        <v>11</v>
      </c>
      <c r="G4672" s="15" t="s">
        <v>196</v>
      </c>
      <c r="H4672" s="17">
        <v>154.669372078988</v>
      </c>
      <c r="I4672" s="17">
        <v>123.611067521281</v>
      </c>
      <c r="J4672" s="17">
        <v>155.851342155857</v>
      </c>
      <c r="K4672" s="17">
        <v>123.517442754106</v>
      </c>
      <c r="L4672" s="19">
        <v>102.935937948865</v>
      </c>
    </row>
    <row r="4673" spans="1:12" ht="16" x14ac:dyDescent="0.2">
      <c r="A4673" s="22">
        <f t="shared" si="217"/>
        <v>45261</v>
      </c>
      <c r="B4673" s="16" t="s">
        <v>211</v>
      </c>
      <c r="C4673" s="15" t="str">
        <f t="shared" si="218"/>
        <v>ATLÁNTICO</v>
      </c>
      <c r="D4673" s="23" t="str">
        <f t="shared" si="219"/>
        <v>ATLANTICO</v>
      </c>
      <c r="E4673" s="16">
        <v>2023</v>
      </c>
      <c r="F4673" s="16">
        <v>12</v>
      </c>
      <c r="G4673" s="16" t="s">
        <v>196</v>
      </c>
      <c r="H4673" s="18">
        <v>149.695534068933</v>
      </c>
      <c r="I4673" s="18">
        <v>119.183052630601</v>
      </c>
      <c r="J4673" s="18">
        <v>162.869594957434</v>
      </c>
      <c r="K4673" s="18">
        <v>129.810513816259</v>
      </c>
      <c r="L4673" s="20">
        <v>102.280953748923</v>
      </c>
    </row>
    <row r="4674" spans="1:12" ht="16" x14ac:dyDescent="0.2">
      <c r="A4674" s="22">
        <f t="shared" ref="A4674:A4737" si="220">DATE(E4674,F4674,1)</f>
        <v>45292</v>
      </c>
      <c r="B4674" s="15" t="s">
        <v>211</v>
      </c>
      <c r="C4674" s="15" t="str">
        <f t="shared" si="218"/>
        <v>ATLÁNTICO</v>
      </c>
      <c r="D4674" s="23" t="str">
        <f t="shared" si="219"/>
        <v>ATLANTICO</v>
      </c>
      <c r="E4674" s="15">
        <v>2024</v>
      </c>
      <c r="F4674" s="15">
        <v>1</v>
      </c>
      <c r="G4674" s="15" t="s">
        <v>196</v>
      </c>
      <c r="H4674" s="17">
        <v>145.276789159434</v>
      </c>
      <c r="I4674" s="17">
        <v>114.98057671565</v>
      </c>
      <c r="J4674" s="17">
        <v>146.45525311133301</v>
      </c>
      <c r="K4674" s="17">
        <v>115.939889169437</v>
      </c>
      <c r="L4674" s="19">
        <v>96.317150244182699</v>
      </c>
    </row>
    <row r="4675" spans="1:12" ht="16" x14ac:dyDescent="0.2">
      <c r="A4675" s="22">
        <f t="shared" si="220"/>
        <v>45323</v>
      </c>
      <c r="B4675" s="16" t="s">
        <v>211</v>
      </c>
      <c r="C4675" s="15" t="str">
        <f t="shared" ref="C4675:C4738" si="221">UPPER(B4675)</f>
        <v>ATLÁNTICO</v>
      </c>
      <c r="D4675" s="23" t="str">
        <f t="shared" si="219"/>
        <v>ATLANTICO</v>
      </c>
      <c r="E4675" s="16">
        <v>2024</v>
      </c>
      <c r="F4675" s="16">
        <v>2</v>
      </c>
      <c r="G4675" s="16" t="s">
        <v>196</v>
      </c>
      <c r="H4675" s="18">
        <v>125.069333727157</v>
      </c>
      <c r="I4675" s="18">
        <v>98.353441649411593</v>
      </c>
      <c r="J4675" s="18">
        <v>134.61151074175001</v>
      </c>
      <c r="K4675" s="18">
        <v>105.820993709242</v>
      </c>
      <c r="L4675" s="20">
        <v>99.396725079000305</v>
      </c>
    </row>
    <row r="4676" spans="1:12" ht="16" x14ac:dyDescent="0.2">
      <c r="A4676" s="22">
        <f t="shared" si="220"/>
        <v>45352</v>
      </c>
      <c r="B4676" s="15" t="s">
        <v>211</v>
      </c>
      <c r="C4676" s="15" t="str">
        <f t="shared" si="221"/>
        <v>ATLÁNTICO</v>
      </c>
      <c r="D4676" s="23" t="str">
        <f t="shared" si="219"/>
        <v>ATLANTICO</v>
      </c>
      <c r="E4676" s="15">
        <v>2024</v>
      </c>
      <c r="F4676" s="15">
        <v>3</v>
      </c>
      <c r="G4676" s="15" t="s">
        <v>196</v>
      </c>
      <c r="H4676" s="17">
        <v>129.44950400641301</v>
      </c>
      <c r="I4676" s="17">
        <v>100.549729664697</v>
      </c>
      <c r="J4676" s="17">
        <v>134.966994644376</v>
      </c>
      <c r="K4676" s="17">
        <v>104.988660979057</v>
      </c>
      <c r="L4676" s="19">
        <v>101.64895145073299</v>
      </c>
    </row>
    <row r="4677" spans="1:12" ht="16" x14ac:dyDescent="0.2">
      <c r="A4677" s="22">
        <f t="shared" si="220"/>
        <v>45383</v>
      </c>
      <c r="B4677" s="16" t="s">
        <v>211</v>
      </c>
      <c r="C4677" s="15" t="str">
        <f t="shared" si="221"/>
        <v>ATLÁNTICO</v>
      </c>
      <c r="D4677" s="23" t="str">
        <f t="shared" si="219"/>
        <v>ATLANTICO</v>
      </c>
      <c r="E4677" s="16">
        <v>2024</v>
      </c>
      <c r="F4677" s="16">
        <v>4</v>
      </c>
      <c r="G4677" s="16" t="s">
        <v>196</v>
      </c>
      <c r="H4677" s="18">
        <v>161.42480546453501</v>
      </c>
      <c r="I4677" s="18">
        <v>124.22083765124199</v>
      </c>
      <c r="J4677" s="18">
        <v>147.25303942566899</v>
      </c>
      <c r="K4677" s="18">
        <v>114.354711635714</v>
      </c>
      <c r="L4677" s="20">
        <v>105.946567078426</v>
      </c>
    </row>
    <row r="4678" spans="1:12" ht="16" x14ac:dyDescent="0.2">
      <c r="A4678" s="22">
        <f t="shared" si="220"/>
        <v>45413</v>
      </c>
      <c r="B4678" s="15" t="s">
        <v>211</v>
      </c>
      <c r="C4678" s="15" t="str">
        <f t="shared" si="221"/>
        <v>ATLÁNTICO</v>
      </c>
      <c r="D4678" s="23" t="str">
        <f t="shared" si="219"/>
        <v>ATLANTICO</v>
      </c>
      <c r="E4678" s="15">
        <v>2024</v>
      </c>
      <c r="F4678" s="15">
        <v>5</v>
      </c>
      <c r="G4678" s="15" t="s">
        <v>196</v>
      </c>
      <c r="H4678" s="17">
        <v>156.06103658164099</v>
      </c>
      <c r="I4678" s="17">
        <v>120.16625872872299</v>
      </c>
      <c r="J4678" s="17">
        <v>139.202623971138</v>
      </c>
      <c r="K4678" s="17">
        <v>107.17228321657799</v>
      </c>
      <c r="L4678" s="19">
        <v>107.325481183568</v>
      </c>
    </row>
    <row r="4679" spans="1:12" ht="16" x14ac:dyDescent="0.2">
      <c r="A4679" s="22">
        <f t="shared" si="220"/>
        <v>45444</v>
      </c>
      <c r="B4679" s="16" t="s">
        <v>211</v>
      </c>
      <c r="C4679" s="15" t="str">
        <f t="shared" si="221"/>
        <v>ATLÁNTICO</v>
      </c>
      <c r="D4679" s="23" t="str">
        <f t="shared" si="219"/>
        <v>ATLANTICO</v>
      </c>
      <c r="E4679" s="16">
        <v>2024</v>
      </c>
      <c r="F4679" s="16">
        <v>6</v>
      </c>
      <c r="G4679" s="16" t="s">
        <v>196</v>
      </c>
      <c r="H4679" s="18">
        <v>153.04474237329799</v>
      </c>
      <c r="I4679" s="18">
        <v>118.586103097891</v>
      </c>
      <c r="J4679" s="18">
        <v>142.23427834050099</v>
      </c>
      <c r="K4679" s="18">
        <v>111.55999419229001</v>
      </c>
      <c r="L4679" s="20">
        <v>105.153691467969</v>
      </c>
    </row>
    <row r="4680" spans="1:12" ht="16" x14ac:dyDescent="0.2">
      <c r="A4680" s="22">
        <f t="shared" si="220"/>
        <v>45474</v>
      </c>
      <c r="B4680" s="15" t="s">
        <v>211</v>
      </c>
      <c r="C4680" s="15" t="str">
        <f t="shared" si="221"/>
        <v>ATLÁNTICO</v>
      </c>
      <c r="D4680" s="23" t="str">
        <f t="shared" si="219"/>
        <v>ATLANTICO</v>
      </c>
      <c r="E4680" s="15">
        <v>2024</v>
      </c>
      <c r="F4680" s="15">
        <v>7</v>
      </c>
      <c r="G4680" s="15" t="s">
        <v>196</v>
      </c>
      <c r="H4680" s="17">
        <v>155.055195472664</v>
      </c>
      <c r="I4680" s="17">
        <v>121.024640483966</v>
      </c>
      <c r="J4680" s="17">
        <v>154.21650343791501</v>
      </c>
      <c r="K4680" s="17">
        <v>120.88286715885501</v>
      </c>
      <c r="L4680" s="19">
        <v>102.84401034185601</v>
      </c>
    </row>
    <row r="4681" spans="1:12" ht="16" x14ac:dyDescent="0.2">
      <c r="A4681" s="22">
        <f t="shared" si="220"/>
        <v>45505</v>
      </c>
      <c r="B4681" s="16" t="s">
        <v>211</v>
      </c>
      <c r="C4681" s="15" t="str">
        <f t="shared" si="221"/>
        <v>ATLÁNTICO</v>
      </c>
      <c r="D4681" s="23" t="str">
        <f t="shared" si="219"/>
        <v>ATLANTICO</v>
      </c>
      <c r="E4681" s="16">
        <v>2024</v>
      </c>
      <c r="F4681" s="16">
        <v>8</v>
      </c>
      <c r="G4681" s="16" t="s">
        <v>196</v>
      </c>
      <c r="H4681" s="18">
        <v>152.16949001984801</v>
      </c>
      <c r="I4681" s="18">
        <v>118.187296740607</v>
      </c>
      <c r="J4681" s="18">
        <v>152.849994615306</v>
      </c>
      <c r="K4681" s="18">
        <v>118.95535017581901</v>
      </c>
      <c r="L4681" s="20">
        <v>103.257684573398</v>
      </c>
    </row>
    <row r="4682" spans="1:12" ht="16" x14ac:dyDescent="0.2">
      <c r="A4682" s="22">
        <f t="shared" si="220"/>
        <v>45536</v>
      </c>
      <c r="B4682" s="15" t="s">
        <v>211</v>
      </c>
      <c r="C4682" s="15" t="str">
        <f t="shared" si="221"/>
        <v>ATLÁNTICO</v>
      </c>
      <c r="D4682" s="23" t="str">
        <f t="shared" si="219"/>
        <v>ATLANTICO</v>
      </c>
      <c r="E4682" s="15">
        <v>2024</v>
      </c>
      <c r="F4682" s="15">
        <v>9</v>
      </c>
      <c r="G4682" s="15" t="s">
        <v>196</v>
      </c>
      <c r="H4682" s="17">
        <v>142.43069555157899</v>
      </c>
      <c r="I4682" s="17">
        <v>110.624884605012</v>
      </c>
      <c r="J4682" s="17">
        <v>145.703643426073</v>
      </c>
      <c r="K4682" s="17">
        <v>112.87183640691499</v>
      </c>
      <c r="L4682" s="19">
        <v>102.579718471704</v>
      </c>
    </row>
    <row r="4683" spans="1:12" ht="16" x14ac:dyDescent="0.2">
      <c r="A4683" s="22">
        <f t="shared" si="220"/>
        <v>45566</v>
      </c>
      <c r="B4683" s="16" t="s">
        <v>211</v>
      </c>
      <c r="C4683" s="15" t="str">
        <f t="shared" si="221"/>
        <v>ATLÁNTICO</v>
      </c>
      <c r="D4683" s="23" t="str">
        <f t="shared" si="219"/>
        <v>ATLANTICO</v>
      </c>
      <c r="E4683" s="16">
        <v>2024</v>
      </c>
      <c r="F4683" s="16">
        <v>10</v>
      </c>
      <c r="G4683" s="16" t="s">
        <v>196</v>
      </c>
      <c r="H4683" s="18">
        <v>150.00777427998301</v>
      </c>
      <c r="I4683" s="18">
        <v>116.68259781008</v>
      </c>
      <c r="J4683" s="18">
        <v>149.435030212236</v>
      </c>
      <c r="K4683" s="18">
        <v>115.601208848488</v>
      </c>
      <c r="L4683" s="20">
        <v>103.050847457627</v>
      </c>
    </row>
    <row r="4684" spans="1:12" ht="16" x14ac:dyDescent="0.2">
      <c r="A4684" s="22">
        <f t="shared" si="220"/>
        <v>45597</v>
      </c>
      <c r="B4684" s="15" t="s">
        <v>211</v>
      </c>
      <c r="C4684" s="15" t="str">
        <f t="shared" si="221"/>
        <v>ATLÁNTICO</v>
      </c>
      <c r="D4684" s="23" t="str">
        <f t="shared" si="219"/>
        <v>ATLANTICO</v>
      </c>
      <c r="E4684" s="15">
        <v>2024</v>
      </c>
      <c r="F4684" s="15">
        <v>11</v>
      </c>
      <c r="G4684" s="15" t="s">
        <v>196</v>
      </c>
      <c r="H4684" s="17">
        <v>151.96825151140499</v>
      </c>
      <c r="I4684" s="17">
        <v>117.928684659064</v>
      </c>
      <c r="J4684" s="17">
        <v>155.75281373459001</v>
      </c>
      <c r="K4684" s="17">
        <v>120.143541682283</v>
      </c>
      <c r="L4684" s="19">
        <v>103.016374604999</v>
      </c>
    </row>
    <row r="4685" spans="1:12" ht="16" x14ac:dyDescent="0.2">
      <c r="A4685" s="22">
        <f t="shared" si="220"/>
        <v>45627</v>
      </c>
      <c r="B4685" s="16" t="s">
        <v>211</v>
      </c>
      <c r="C4685" s="15" t="str">
        <f t="shared" si="221"/>
        <v>ATLÁNTICO</v>
      </c>
      <c r="D4685" s="23" t="str">
        <f t="shared" si="219"/>
        <v>ATLANTICO</v>
      </c>
      <c r="E4685" s="16">
        <v>2024</v>
      </c>
      <c r="F4685" s="16">
        <v>12</v>
      </c>
      <c r="G4685" s="16" t="s">
        <v>196</v>
      </c>
      <c r="H4685" s="18">
        <v>163.19873164618301</v>
      </c>
      <c r="I4685" s="18">
        <v>124.63842371725799</v>
      </c>
      <c r="J4685" s="18">
        <v>173.635855495155</v>
      </c>
      <c r="K4685" s="18">
        <v>132.40861303631999</v>
      </c>
      <c r="L4685" s="20">
        <v>103.740304510198</v>
      </c>
    </row>
    <row r="4686" spans="1:12" ht="16" x14ac:dyDescent="0.2">
      <c r="A4686" s="22">
        <f t="shared" si="220"/>
        <v>45658</v>
      </c>
      <c r="B4686" s="15" t="s">
        <v>211</v>
      </c>
      <c r="C4686" s="15" t="str">
        <f t="shared" si="221"/>
        <v>ATLÁNTICO</v>
      </c>
      <c r="D4686" s="23" t="str">
        <f t="shared" si="219"/>
        <v>ATLANTICO</v>
      </c>
      <c r="E4686" s="15">
        <v>2025</v>
      </c>
      <c r="F4686" s="15">
        <v>1</v>
      </c>
      <c r="G4686" s="15" t="s">
        <v>196</v>
      </c>
      <c r="H4686" s="17">
        <v>164.79622120402399</v>
      </c>
      <c r="I4686" s="17">
        <v>125.573969588197</v>
      </c>
      <c r="J4686" s="17">
        <v>166.47705021922701</v>
      </c>
      <c r="K4686" s="17">
        <v>126.849621714384</v>
      </c>
      <c r="L4686" s="19">
        <v>101.68342430336099</v>
      </c>
    </row>
    <row r="4687" spans="1:12" ht="16" x14ac:dyDescent="0.2">
      <c r="A4687" s="22">
        <f t="shared" si="220"/>
        <v>45689</v>
      </c>
      <c r="B4687" s="16" t="s">
        <v>211</v>
      </c>
      <c r="C4687" s="15" t="str">
        <f t="shared" si="221"/>
        <v>ATLÁNTICO</v>
      </c>
      <c r="D4687" s="23" t="str">
        <f t="shared" si="219"/>
        <v>ATLANTICO</v>
      </c>
      <c r="E4687" s="16">
        <v>2025</v>
      </c>
      <c r="F4687" s="16">
        <v>2</v>
      </c>
      <c r="G4687" s="16" t="s">
        <v>196</v>
      </c>
      <c r="H4687" s="18">
        <v>134.12597617500501</v>
      </c>
      <c r="I4687" s="18">
        <v>99.158630519631501</v>
      </c>
      <c r="J4687" s="18">
        <v>139.91750731180599</v>
      </c>
      <c r="K4687" s="18">
        <v>103.365758662668</v>
      </c>
      <c r="L4687" s="20">
        <v>100.3619649526</v>
      </c>
    </row>
    <row r="4688" spans="1:12" ht="16" x14ac:dyDescent="0.2">
      <c r="A4688" s="22">
        <f t="shared" si="220"/>
        <v>45717</v>
      </c>
      <c r="B4688" s="15" t="s">
        <v>211</v>
      </c>
      <c r="C4688" s="15" t="str">
        <f t="shared" si="221"/>
        <v>ATLÁNTICO</v>
      </c>
      <c r="D4688" s="23" t="str">
        <f t="shared" si="219"/>
        <v>ATLANTICO</v>
      </c>
      <c r="E4688" s="15">
        <v>2025</v>
      </c>
      <c r="F4688" s="15">
        <v>3</v>
      </c>
      <c r="G4688" s="15" t="s">
        <v>196</v>
      </c>
      <c r="H4688" s="17">
        <v>140.32892063976999</v>
      </c>
      <c r="I4688" s="17">
        <v>104.169663032359</v>
      </c>
      <c r="J4688" s="17">
        <v>142.90330621611</v>
      </c>
      <c r="K4688" s="17">
        <v>106.172436331567</v>
      </c>
      <c r="L4688" s="19">
        <v>101.38465958058001</v>
      </c>
    </row>
    <row r="4689" spans="1:12" ht="16" x14ac:dyDescent="0.2">
      <c r="A4689" s="22">
        <f t="shared" si="220"/>
        <v>45748</v>
      </c>
      <c r="B4689" s="16" t="s">
        <v>211</v>
      </c>
      <c r="C4689" s="15" t="str">
        <f t="shared" si="221"/>
        <v>ATLÁNTICO</v>
      </c>
      <c r="D4689" s="23" t="str">
        <f t="shared" si="219"/>
        <v>ATLANTICO</v>
      </c>
      <c r="E4689" s="16">
        <v>2025</v>
      </c>
      <c r="F4689" s="16">
        <v>4</v>
      </c>
      <c r="G4689" s="16" t="s">
        <v>196</v>
      </c>
      <c r="H4689" s="18">
        <v>160.95577811403601</v>
      </c>
      <c r="I4689" s="18">
        <v>117.987349848487</v>
      </c>
      <c r="J4689" s="18">
        <v>148.811595637067</v>
      </c>
      <c r="K4689" s="18">
        <v>109.542070344929</v>
      </c>
      <c r="L4689" s="20">
        <v>104.590634875036</v>
      </c>
    </row>
    <row r="4690" spans="1:12" ht="16" x14ac:dyDescent="0.2">
      <c r="A4690" s="22">
        <f t="shared" si="220"/>
        <v>45778</v>
      </c>
      <c r="B4690" s="15" t="s">
        <v>211</v>
      </c>
      <c r="C4690" s="15" t="str">
        <f t="shared" si="221"/>
        <v>ATLÁNTICO</v>
      </c>
      <c r="D4690" s="23" t="str">
        <f t="shared" si="219"/>
        <v>ATLANTICO</v>
      </c>
      <c r="E4690" s="15">
        <v>2025</v>
      </c>
      <c r="F4690" s="15">
        <v>5</v>
      </c>
      <c r="G4690" s="15" t="s">
        <v>196</v>
      </c>
      <c r="H4690" s="17">
        <v>181.36878780674101</v>
      </c>
      <c r="I4690" s="17">
        <v>131.927106590184</v>
      </c>
      <c r="J4690" s="17">
        <v>154.341909201954</v>
      </c>
      <c r="K4690" s="17">
        <v>112.854316103447</v>
      </c>
      <c r="L4690" s="19">
        <v>107.716173513358</v>
      </c>
    </row>
    <row r="4691" spans="1:12" ht="16" x14ac:dyDescent="0.2">
      <c r="A4691" s="22">
        <f t="shared" si="220"/>
        <v>45809</v>
      </c>
      <c r="B4691" s="16" t="s">
        <v>211</v>
      </c>
      <c r="C4691" s="15" t="str">
        <f t="shared" si="221"/>
        <v>ATLÁNTICO</v>
      </c>
      <c r="D4691" s="23" t="str">
        <f t="shared" si="219"/>
        <v>ATLANTICO</v>
      </c>
      <c r="E4691" s="16">
        <v>2025</v>
      </c>
      <c r="F4691" s="16">
        <v>6</v>
      </c>
      <c r="G4691" s="16" t="s">
        <v>196</v>
      </c>
      <c r="H4691" s="18">
        <v>154.60113958126601</v>
      </c>
      <c r="I4691" s="18">
        <v>111.063746383897</v>
      </c>
      <c r="J4691" s="18">
        <v>144.32078606188699</v>
      </c>
      <c r="K4691" s="18">
        <v>104.94082487454401</v>
      </c>
      <c r="L4691" s="20">
        <v>105.87762137316901</v>
      </c>
    </row>
    <row r="4692" spans="1:12" ht="16" x14ac:dyDescent="0.2">
      <c r="A4692" s="22">
        <f t="shared" si="220"/>
        <v>45839</v>
      </c>
      <c r="B4692" s="15" t="s">
        <v>211</v>
      </c>
      <c r="C4692" s="15" t="str">
        <f t="shared" si="221"/>
        <v>ATLÁNTICO</v>
      </c>
      <c r="D4692" s="23" t="str">
        <f t="shared" si="219"/>
        <v>ATLANTICO</v>
      </c>
      <c r="E4692" s="15">
        <v>2025</v>
      </c>
      <c r="F4692" s="15">
        <v>7</v>
      </c>
      <c r="G4692" s="15" t="s">
        <v>196</v>
      </c>
      <c r="H4692" s="17">
        <v>163.15069370947799</v>
      </c>
      <c r="I4692" s="17">
        <v>119.105613392469</v>
      </c>
      <c r="J4692" s="17">
        <v>162.95781459690201</v>
      </c>
      <c r="K4692" s="17">
        <v>119.53839846910699</v>
      </c>
      <c r="L4692" s="19">
        <v>101.855788566504</v>
      </c>
    </row>
    <row r="4693" spans="1:12" ht="16" x14ac:dyDescent="0.2">
      <c r="A4693" s="22">
        <f t="shared" si="220"/>
        <v>45870</v>
      </c>
      <c r="B4693" s="16" t="s">
        <v>211</v>
      </c>
      <c r="C4693" s="15" t="str">
        <f t="shared" si="221"/>
        <v>ATLÁNTICO</v>
      </c>
      <c r="D4693" s="23" t="str">
        <f t="shared" si="219"/>
        <v>ATLANTICO</v>
      </c>
      <c r="E4693" s="16">
        <v>2025</v>
      </c>
      <c r="F4693" s="16">
        <v>8</v>
      </c>
      <c r="G4693" s="16" t="s">
        <v>196</v>
      </c>
      <c r="H4693" s="18">
        <v>146.444511851914</v>
      </c>
      <c r="I4693" s="18">
        <v>105.547907689764</v>
      </c>
      <c r="J4693" s="18">
        <v>146.53164230085801</v>
      </c>
      <c r="K4693" s="18">
        <v>105.693810881326</v>
      </c>
      <c r="L4693" s="20">
        <v>97.305372019534602</v>
      </c>
    </row>
    <row r="4694" spans="1:12" ht="16" x14ac:dyDescent="0.2">
      <c r="A4694" s="22">
        <f t="shared" si="220"/>
        <v>43101</v>
      </c>
      <c r="B4694" s="15" t="s">
        <v>211</v>
      </c>
      <c r="C4694" s="15" t="str">
        <f t="shared" si="221"/>
        <v>ATLÁNTICO</v>
      </c>
      <c r="D4694" s="23" t="str">
        <f t="shared" si="219"/>
        <v>ATLANTICO</v>
      </c>
      <c r="E4694" s="15">
        <v>2018</v>
      </c>
      <c r="F4694" s="15">
        <v>1</v>
      </c>
      <c r="G4694" s="15" t="s">
        <v>206</v>
      </c>
      <c r="H4694" s="17">
        <v>69.9862246701544</v>
      </c>
      <c r="I4694" s="17">
        <v>71.409677631346597</v>
      </c>
      <c r="J4694" s="17">
        <v>72.617153004129193</v>
      </c>
      <c r="K4694" s="17">
        <v>74.059321683466095</v>
      </c>
      <c r="L4694" s="19">
        <v>89.025039957378794</v>
      </c>
    </row>
    <row r="4695" spans="1:12" ht="16" x14ac:dyDescent="0.2">
      <c r="A4695" s="22">
        <f t="shared" si="220"/>
        <v>43132</v>
      </c>
      <c r="B4695" s="16" t="s">
        <v>211</v>
      </c>
      <c r="C4695" s="15" t="str">
        <f t="shared" si="221"/>
        <v>ATLÁNTICO</v>
      </c>
      <c r="D4695" s="23" t="str">
        <f t="shared" si="219"/>
        <v>ATLANTICO</v>
      </c>
      <c r="E4695" s="16">
        <v>2018</v>
      </c>
      <c r="F4695" s="16">
        <v>2</v>
      </c>
      <c r="G4695" s="16" t="s">
        <v>206</v>
      </c>
      <c r="H4695" s="18">
        <v>79.068557113100297</v>
      </c>
      <c r="I4695" s="18">
        <v>80.173912365454001</v>
      </c>
      <c r="J4695" s="18">
        <v>77.093200020482598</v>
      </c>
      <c r="K4695" s="18">
        <v>78.161220970557196</v>
      </c>
      <c r="L4695" s="20">
        <v>102.264251465104</v>
      </c>
    </row>
    <row r="4696" spans="1:12" ht="16" x14ac:dyDescent="0.2">
      <c r="A4696" s="22">
        <f t="shared" si="220"/>
        <v>43160</v>
      </c>
      <c r="B4696" s="15" t="s">
        <v>211</v>
      </c>
      <c r="C4696" s="15" t="str">
        <f t="shared" si="221"/>
        <v>ATLÁNTICO</v>
      </c>
      <c r="D4696" s="23" t="str">
        <f t="shared" si="219"/>
        <v>ATLANTICO</v>
      </c>
      <c r="E4696" s="15">
        <v>2018</v>
      </c>
      <c r="F4696" s="15">
        <v>3</v>
      </c>
      <c r="G4696" s="15" t="s">
        <v>206</v>
      </c>
      <c r="H4696" s="17">
        <v>103.607110176464</v>
      </c>
      <c r="I4696" s="17">
        <v>104.903718197692</v>
      </c>
      <c r="J4696" s="17">
        <v>100.732733477555</v>
      </c>
      <c r="K4696" s="17">
        <v>102.021797360685</v>
      </c>
      <c r="L4696" s="19">
        <v>100.42621204049</v>
      </c>
    </row>
    <row r="4697" spans="1:12" ht="16" x14ac:dyDescent="0.2">
      <c r="A4697" s="22">
        <f t="shared" si="220"/>
        <v>43191</v>
      </c>
      <c r="B4697" s="16" t="s">
        <v>211</v>
      </c>
      <c r="C4697" s="15" t="str">
        <f t="shared" si="221"/>
        <v>ATLÁNTICO</v>
      </c>
      <c r="D4697" s="23" t="str">
        <f t="shared" si="219"/>
        <v>ATLANTICO</v>
      </c>
      <c r="E4697" s="16">
        <v>2018</v>
      </c>
      <c r="F4697" s="16">
        <v>4</v>
      </c>
      <c r="G4697" s="16" t="s">
        <v>206</v>
      </c>
      <c r="H4697" s="18">
        <v>94.543555326158796</v>
      </c>
      <c r="I4697" s="18">
        <v>97.073011966905298</v>
      </c>
      <c r="J4697" s="18">
        <v>97.173697203278806</v>
      </c>
      <c r="K4697" s="18">
        <v>99.732308476169393</v>
      </c>
      <c r="L4697" s="20">
        <v>99.493873201918007</v>
      </c>
    </row>
    <row r="4698" spans="1:12" ht="16" x14ac:dyDescent="0.2">
      <c r="A4698" s="22">
        <f t="shared" si="220"/>
        <v>43221</v>
      </c>
      <c r="B4698" s="15" t="s">
        <v>211</v>
      </c>
      <c r="C4698" s="15" t="str">
        <f t="shared" si="221"/>
        <v>ATLÁNTICO</v>
      </c>
      <c r="D4698" s="23" t="str">
        <f t="shared" si="219"/>
        <v>ATLANTICO</v>
      </c>
      <c r="E4698" s="15">
        <v>2018</v>
      </c>
      <c r="F4698" s="15">
        <v>5</v>
      </c>
      <c r="G4698" s="15" t="s">
        <v>206</v>
      </c>
      <c r="H4698" s="17">
        <v>104.147943601685</v>
      </c>
      <c r="I4698" s="17">
        <v>105.459702299496</v>
      </c>
      <c r="J4698" s="17">
        <v>104.81858268681501</v>
      </c>
      <c r="K4698" s="17">
        <v>106.12528618053901</v>
      </c>
      <c r="L4698" s="19">
        <v>98.428343100692601</v>
      </c>
    </row>
    <row r="4699" spans="1:12" ht="16" x14ac:dyDescent="0.2">
      <c r="A4699" s="22">
        <f t="shared" si="220"/>
        <v>43252</v>
      </c>
      <c r="B4699" s="16" t="s">
        <v>211</v>
      </c>
      <c r="C4699" s="15" t="str">
        <f t="shared" si="221"/>
        <v>ATLÁNTICO</v>
      </c>
      <c r="D4699" s="23" t="str">
        <f t="shared" si="219"/>
        <v>ATLANTICO</v>
      </c>
      <c r="E4699" s="16">
        <v>2018</v>
      </c>
      <c r="F4699" s="16">
        <v>6</v>
      </c>
      <c r="G4699" s="16" t="s">
        <v>206</v>
      </c>
      <c r="H4699" s="18">
        <v>86.581093211893005</v>
      </c>
      <c r="I4699" s="18">
        <v>87.291004702391902</v>
      </c>
      <c r="J4699" s="18">
        <v>90.069056203547902</v>
      </c>
      <c r="K4699" s="18">
        <v>90.799867811623599</v>
      </c>
      <c r="L4699" s="20">
        <v>98.588172615876402</v>
      </c>
    </row>
    <row r="4700" spans="1:12" ht="16" x14ac:dyDescent="0.2">
      <c r="A4700" s="22">
        <f t="shared" si="220"/>
        <v>43282</v>
      </c>
      <c r="B4700" s="15" t="s">
        <v>211</v>
      </c>
      <c r="C4700" s="15" t="str">
        <f t="shared" si="221"/>
        <v>ATLÁNTICO</v>
      </c>
      <c r="D4700" s="23" t="str">
        <f t="shared" si="219"/>
        <v>ATLANTICO</v>
      </c>
      <c r="E4700" s="15">
        <v>2018</v>
      </c>
      <c r="F4700" s="15">
        <v>7</v>
      </c>
      <c r="G4700" s="15" t="s">
        <v>206</v>
      </c>
      <c r="H4700" s="17">
        <v>103.51250469789601</v>
      </c>
      <c r="I4700" s="17">
        <v>104.424418576557</v>
      </c>
      <c r="J4700" s="17">
        <v>102.30229848496801</v>
      </c>
      <c r="K4700" s="17">
        <v>103.20167981085601</v>
      </c>
      <c r="L4700" s="19">
        <v>101.012253596164</v>
      </c>
    </row>
    <row r="4701" spans="1:12" ht="16" x14ac:dyDescent="0.2">
      <c r="A4701" s="22">
        <f t="shared" si="220"/>
        <v>43313</v>
      </c>
      <c r="B4701" s="16" t="s">
        <v>211</v>
      </c>
      <c r="C4701" s="15" t="str">
        <f t="shared" si="221"/>
        <v>ATLÁNTICO</v>
      </c>
      <c r="D4701" s="23" t="str">
        <f t="shared" si="219"/>
        <v>ATLANTICO</v>
      </c>
      <c r="E4701" s="16">
        <v>2018</v>
      </c>
      <c r="F4701" s="16">
        <v>8</v>
      </c>
      <c r="G4701" s="16" t="s">
        <v>206</v>
      </c>
      <c r="H4701" s="18">
        <v>96.584073697464106</v>
      </c>
      <c r="I4701" s="18">
        <v>96.584231365624703</v>
      </c>
      <c r="J4701" s="18">
        <v>96.614807465343802</v>
      </c>
      <c r="K4701" s="18">
        <v>96.594604892609794</v>
      </c>
      <c r="L4701" s="20">
        <v>102.557272242941</v>
      </c>
    </row>
    <row r="4702" spans="1:12" ht="16" x14ac:dyDescent="0.2">
      <c r="A4702" s="22">
        <f t="shared" si="220"/>
        <v>43344</v>
      </c>
      <c r="B4702" s="15" t="s">
        <v>211</v>
      </c>
      <c r="C4702" s="15" t="str">
        <f t="shared" si="221"/>
        <v>ATLÁNTICO</v>
      </c>
      <c r="D4702" s="23" t="str">
        <f t="shared" si="219"/>
        <v>ATLANTICO</v>
      </c>
      <c r="E4702" s="15">
        <v>2018</v>
      </c>
      <c r="F4702" s="15">
        <v>9</v>
      </c>
      <c r="G4702" s="15" t="s">
        <v>206</v>
      </c>
      <c r="H4702" s="17">
        <v>103.44794636306899</v>
      </c>
      <c r="I4702" s="17">
        <v>102.23838714948</v>
      </c>
      <c r="J4702" s="17">
        <v>109.704181599446</v>
      </c>
      <c r="K4702" s="17">
        <v>108.422309964809</v>
      </c>
      <c r="L4702" s="19">
        <v>103.196590303676</v>
      </c>
    </row>
    <row r="4703" spans="1:12" ht="16" x14ac:dyDescent="0.2">
      <c r="A4703" s="22">
        <f t="shared" si="220"/>
        <v>43374</v>
      </c>
      <c r="B4703" s="16" t="s">
        <v>211</v>
      </c>
      <c r="C4703" s="15" t="str">
        <f t="shared" si="221"/>
        <v>ATLÁNTICO</v>
      </c>
      <c r="D4703" s="23" t="str">
        <f t="shared" si="219"/>
        <v>ATLANTICO</v>
      </c>
      <c r="E4703" s="16">
        <v>2018</v>
      </c>
      <c r="F4703" s="16">
        <v>10</v>
      </c>
      <c r="G4703" s="16" t="s">
        <v>206</v>
      </c>
      <c r="H4703" s="18">
        <v>121.399548957539</v>
      </c>
      <c r="I4703" s="18">
        <v>119.63370922682</v>
      </c>
      <c r="J4703" s="18">
        <v>102.131900853472</v>
      </c>
      <c r="K4703" s="18">
        <v>100.558229557931</v>
      </c>
      <c r="L4703" s="20">
        <v>102.424080980288</v>
      </c>
    </row>
    <row r="4704" spans="1:12" ht="16" x14ac:dyDescent="0.2">
      <c r="A4704" s="22">
        <f t="shared" si="220"/>
        <v>43405</v>
      </c>
      <c r="B4704" s="15" t="s">
        <v>211</v>
      </c>
      <c r="C4704" s="15" t="str">
        <f t="shared" si="221"/>
        <v>ATLÁNTICO</v>
      </c>
      <c r="D4704" s="23" t="str">
        <f t="shared" si="219"/>
        <v>ATLANTICO</v>
      </c>
      <c r="E4704" s="15">
        <v>2018</v>
      </c>
      <c r="F4704" s="15">
        <v>11</v>
      </c>
      <c r="G4704" s="15" t="s">
        <v>206</v>
      </c>
      <c r="H4704" s="17">
        <v>117.11248233388</v>
      </c>
      <c r="I4704" s="17">
        <v>113.767131398155</v>
      </c>
      <c r="J4704" s="17">
        <v>116.799337692569</v>
      </c>
      <c r="K4704" s="17">
        <v>113.47077336693999</v>
      </c>
      <c r="L4704" s="19">
        <v>102.903569525839</v>
      </c>
    </row>
    <row r="4705" spans="1:12" ht="16" x14ac:dyDescent="0.2">
      <c r="A4705" s="22">
        <f t="shared" si="220"/>
        <v>43435</v>
      </c>
      <c r="B4705" s="16" t="s">
        <v>211</v>
      </c>
      <c r="C4705" s="15" t="str">
        <f t="shared" si="221"/>
        <v>ATLÁNTICO</v>
      </c>
      <c r="D4705" s="23" t="str">
        <f t="shared" si="219"/>
        <v>ATLANTICO</v>
      </c>
      <c r="E4705" s="16">
        <v>2018</v>
      </c>
      <c r="F4705" s="16">
        <v>12</v>
      </c>
      <c r="G4705" s="16" t="s">
        <v>206</v>
      </c>
      <c r="H4705" s="18">
        <v>120.008959850696</v>
      </c>
      <c r="I4705" s="18">
        <v>117.041095120077</v>
      </c>
      <c r="J4705" s="18">
        <v>129.94305130839399</v>
      </c>
      <c r="K4705" s="18">
        <v>126.852599923814</v>
      </c>
      <c r="L4705" s="20">
        <v>99.680340969632397</v>
      </c>
    </row>
    <row r="4706" spans="1:12" ht="16" x14ac:dyDescent="0.2">
      <c r="A4706" s="22">
        <f t="shared" si="220"/>
        <v>43466</v>
      </c>
      <c r="B4706" s="15" t="s">
        <v>211</v>
      </c>
      <c r="C4706" s="15" t="str">
        <f t="shared" si="221"/>
        <v>ATLÁNTICO</v>
      </c>
      <c r="D4706" s="23" t="str">
        <f t="shared" si="219"/>
        <v>ATLANTICO</v>
      </c>
      <c r="E4706" s="15">
        <v>2019</v>
      </c>
      <c r="F4706" s="15">
        <v>1</v>
      </c>
      <c r="G4706" s="15" t="s">
        <v>206</v>
      </c>
      <c r="H4706" s="17">
        <v>85.886199383307996</v>
      </c>
      <c r="I4706" s="17">
        <v>82.592051829755505</v>
      </c>
      <c r="J4706" s="17">
        <v>85.592880528296604</v>
      </c>
      <c r="K4706" s="17">
        <v>82.376739672509302</v>
      </c>
      <c r="L4706" s="19">
        <v>85.162493340436896</v>
      </c>
    </row>
    <row r="4707" spans="1:12" ht="16" x14ac:dyDescent="0.2">
      <c r="A4707" s="22">
        <f t="shared" si="220"/>
        <v>43497</v>
      </c>
      <c r="B4707" s="16" t="s">
        <v>211</v>
      </c>
      <c r="C4707" s="15" t="str">
        <f t="shared" si="221"/>
        <v>ATLÁNTICO</v>
      </c>
      <c r="D4707" s="23" t="str">
        <f t="shared" si="219"/>
        <v>ATLANTICO</v>
      </c>
      <c r="E4707" s="16">
        <v>2019</v>
      </c>
      <c r="F4707" s="16">
        <v>2</v>
      </c>
      <c r="G4707" s="16" t="s">
        <v>206</v>
      </c>
      <c r="H4707" s="18">
        <v>103.670536085344</v>
      </c>
      <c r="I4707" s="18">
        <v>100.01993958270199</v>
      </c>
      <c r="J4707" s="18">
        <v>96.598099806115201</v>
      </c>
      <c r="K4707" s="18">
        <v>93.134719458250899</v>
      </c>
      <c r="L4707" s="20">
        <v>98.854555141182701</v>
      </c>
    </row>
    <row r="4708" spans="1:12" ht="16" x14ac:dyDescent="0.2">
      <c r="A4708" s="22">
        <f t="shared" si="220"/>
        <v>43525</v>
      </c>
      <c r="B4708" s="15" t="s">
        <v>211</v>
      </c>
      <c r="C4708" s="15" t="str">
        <f t="shared" si="221"/>
        <v>ATLÁNTICO</v>
      </c>
      <c r="D4708" s="23" t="str">
        <f t="shared" si="219"/>
        <v>ATLANTICO</v>
      </c>
      <c r="E4708" s="15">
        <v>2019</v>
      </c>
      <c r="F4708" s="15">
        <v>3</v>
      </c>
      <c r="G4708" s="15" t="s">
        <v>206</v>
      </c>
      <c r="H4708" s="17">
        <v>90.8794335553454</v>
      </c>
      <c r="I4708" s="17">
        <v>87.589474407236693</v>
      </c>
      <c r="J4708" s="17">
        <v>96.373536275137099</v>
      </c>
      <c r="K4708" s="17">
        <v>92.849331581008897</v>
      </c>
      <c r="L4708" s="19">
        <v>101.305274374001</v>
      </c>
    </row>
    <row r="4709" spans="1:12" ht="16" x14ac:dyDescent="0.2">
      <c r="A4709" s="22">
        <f t="shared" si="220"/>
        <v>43556</v>
      </c>
      <c r="B4709" s="16" t="s">
        <v>211</v>
      </c>
      <c r="C4709" s="15" t="str">
        <f t="shared" si="221"/>
        <v>ATLÁNTICO</v>
      </c>
      <c r="D4709" s="23" t="str">
        <f t="shared" si="219"/>
        <v>ATLANTICO</v>
      </c>
      <c r="E4709" s="16">
        <v>2019</v>
      </c>
      <c r="F4709" s="16">
        <v>4</v>
      </c>
      <c r="G4709" s="16" t="s">
        <v>206</v>
      </c>
      <c r="H4709" s="18">
        <v>100.63819768150501</v>
      </c>
      <c r="I4709" s="18">
        <v>96.526116242939807</v>
      </c>
      <c r="J4709" s="18">
        <v>100.736449215612</v>
      </c>
      <c r="K4709" s="18">
        <v>96.620686847639405</v>
      </c>
      <c r="L4709" s="20">
        <v>100.95897709110299</v>
      </c>
    </row>
    <row r="4710" spans="1:12" ht="16" x14ac:dyDescent="0.2">
      <c r="A4710" s="22">
        <f t="shared" si="220"/>
        <v>43586</v>
      </c>
      <c r="B4710" s="15" t="s">
        <v>211</v>
      </c>
      <c r="C4710" s="15" t="str">
        <f t="shared" si="221"/>
        <v>ATLÁNTICO</v>
      </c>
      <c r="D4710" s="23" t="str">
        <f t="shared" si="219"/>
        <v>ATLANTICO</v>
      </c>
      <c r="E4710" s="15">
        <v>2019</v>
      </c>
      <c r="F4710" s="15">
        <v>5</v>
      </c>
      <c r="G4710" s="15" t="s">
        <v>206</v>
      </c>
      <c r="H4710" s="17">
        <v>104.455873875165</v>
      </c>
      <c r="I4710" s="17">
        <v>99.266910204477099</v>
      </c>
      <c r="J4710" s="17">
        <v>100.904538118209</v>
      </c>
      <c r="K4710" s="17">
        <v>95.807191482855302</v>
      </c>
      <c r="L4710" s="19">
        <v>104.50186467767701</v>
      </c>
    </row>
    <row r="4711" spans="1:12" ht="16" x14ac:dyDescent="0.2">
      <c r="A4711" s="22">
        <f t="shared" si="220"/>
        <v>43617</v>
      </c>
      <c r="B4711" s="16" t="s">
        <v>211</v>
      </c>
      <c r="C4711" s="15" t="str">
        <f t="shared" si="221"/>
        <v>ATLÁNTICO</v>
      </c>
      <c r="D4711" s="23" t="str">
        <f t="shared" si="219"/>
        <v>ATLANTICO</v>
      </c>
      <c r="E4711" s="16">
        <v>2019</v>
      </c>
      <c r="F4711" s="16">
        <v>6</v>
      </c>
      <c r="G4711" s="16" t="s">
        <v>206</v>
      </c>
      <c r="H4711" s="18">
        <v>90.888563181695204</v>
      </c>
      <c r="I4711" s="18">
        <v>86.542378759994605</v>
      </c>
      <c r="J4711" s="18">
        <v>97.058730841116102</v>
      </c>
      <c r="K4711" s="18">
        <v>92.448172516467807</v>
      </c>
      <c r="L4711" s="20">
        <v>110.175812466702</v>
      </c>
    </row>
    <row r="4712" spans="1:12" ht="16" x14ac:dyDescent="0.2">
      <c r="A4712" s="22">
        <f t="shared" si="220"/>
        <v>43647</v>
      </c>
      <c r="B4712" s="15" t="s">
        <v>211</v>
      </c>
      <c r="C4712" s="15" t="str">
        <f t="shared" si="221"/>
        <v>ATLÁNTICO</v>
      </c>
      <c r="D4712" s="23" t="str">
        <f t="shared" si="219"/>
        <v>ATLANTICO</v>
      </c>
      <c r="E4712" s="15">
        <v>2019</v>
      </c>
      <c r="F4712" s="15">
        <v>7</v>
      </c>
      <c r="G4712" s="15" t="s">
        <v>206</v>
      </c>
      <c r="H4712" s="17">
        <v>105.242675323038</v>
      </c>
      <c r="I4712" s="17">
        <v>100.59755626712899</v>
      </c>
      <c r="J4712" s="17">
        <v>102.26662964979199</v>
      </c>
      <c r="K4712" s="17">
        <v>97.665344059732007</v>
      </c>
      <c r="L4712" s="19">
        <v>106.899307405434</v>
      </c>
    </row>
    <row r="4713" spans="1:12" ht="16" x14ac:dyDescent="0.2">
      <c r="A4713" s="22">
        <f t="shared" si="220"/>
        <v>43678</v>
      </c>
      <c r="B4713" s="16" t="s">
        <v>211</v>
      </c>
      <c r="C4713" s="15" t="str">
        <f t="shared" si="221"/>
        <v>ATLÁNTICO</v>
      </c>
      <c r="D4713" s="23" t="str">
        <f t="shared" si="219"/>
        <v>ATLANTICO</v>
      </c>
      <c r="E4713" s="16">
        <v>2019</v>
      </c>
      <c r="F4713" s="16">
        <v>8</v>
      </c>
      <c r="G4713" s="16" t="s">
        <v>206</v>
      </c>
      <c r="H4713" s="18">
        <v>109.34430317912199</v>
      </c>
      <c r="I4713" s="18">
        <v>102.209495319605</v>
      </c>
      <c r="J4713" s="18">
        <v>103.278507037572</v>
      </c>
      <c r="K4713" s="18">
        <v>96.352544142280706</v>
      </c>
      <c r="L4713" s="20">
        <v>109.003729355354</v>
      </c>
    </row>
    <row r="4714" spans="1:12" ht="16" x14ac:dyDescent="0.2">
      <c r="A4714" s="22">
        <f t="shared" si="220"/>
        <v>43709</v>
      </c>
      <c r="B4714" s="15" t="s">
        <v>211</v>
      </c>
      <c r="C4714" s="15" t="str">
        <f t="shared" si="221"/>
        <v>ATLÁNTICO</v>
      </c>
      <c r="D4714" s="23" t="str">
        <f t="shared" si="219"/>
        <v>ATLANTICO</v>
      </c>
      <c r="E4714" s="15">
        <v>2019</v>
      </c>
      <c r="F4714" s="15">
        <v>9</v>
      </c>
      <c r="G4714" s="15" t="s">
        <v>206</v>
      </c>
      <c r="H4714" s="17">
        <v>118.01954714531701</v>
      </c>
      <c r="I4714" s="17">
        <v>110.33127206727799</v>
      </c>
      <c r="J4714" s="17">
        <v>110.40545778625901</v>
      </c>
      <c r="K4714" s="17">
        <v>102.972521170815</v>
      </c>
      <c r="L4714" s="19">
        <v>106.606286627597</v>
      </c>
    </row>
    <row r="4715" spans="1:12" ht="16" x14ac:dyDescent="0.2">
      <c r="A4715" s="22">
        <f t="shared" si="220"/>
        <v>43739</v>
      </c>
      <c r="B4715" s="16" t="s">
        <v>211</v>
      </c>
      <c r="C4715" s="15" t="str">
        <f t="shared" si="221"/>
        <v>ATLÁNTICO</v>
      </c>
      <c r="D4715" s="23" t="str">
        <f t="shared" si="219"/>
        <v>ATLANTICO</v>
      </c>
      <c r="E4715" s="16">
        <v>2019</v>
      </c>
      <c r="F4715" s="16">
        <v>10</v>
      </c>
      <c r="G4715" s="16" t="s">
        <v>206</v>
      </c>
      <c r="H4715" s="18">
        <v>119.100233773733</v>
      </c>
      <c r="I4715" s="18">
        <v>111.248181323954</v>
      </c>
      <c r="J4715" s="18">
        <v>112.818644922845</v>
      </c>
      <c r="K4715" s="18">
        <v>105.144868865665</v>
      </c>
      <c r="L4715" s="20">
        <v>108.151305274374</v>
      </c>
    </row>
    <row r="4716" spans="1:12" ht="16" x14ac:dyDescent="0.2">
      <c r="A4716" s="22">
        <f t="shared" si="220"/>
        <v>43770</v>
      </c>
      <c r="B4716" s="15" t="s">
        <v>211</v>
      </c>
      <c r="C4716" s="15" t="str">
        <f t="shared" si="221"/>
        <v>ATLÁNTICO</v>
      </c>
      <c r="D4716" s="23" t="str">
        <f t="shared" si="219"/>
        <v>ATLANTICO</v>
      </c>
      <c r="E4716" s="15">
        <v>2019</v>
      </c>
      <c r="F4716" s="15">
        <v>11</v>
      </c>
      <c r="G4716" s="15" t="s">
        <v>206</v>
      </c>
      <c r="H4716" s="17">
        <v>129.084470942661</v>
      </c>
      <c r="I4716" s="17">
        <v>122.25055936185301</v>
      </c>
      <c r="J4716" s="17">
        <v>123.79805077677599</v>
      </c>
      <c r="K4716" s="17">
        <v>117.110788182338</v>
      </c>
      <c r="L4716" s="19">
        <v>111.45444858817299</v>
      </c>
    </row>
    <row r="4717" spans="1:12" ht="16" x14ac:dyDescent="0.2">
      <c r="A4717" s="22">
        <f t="shared" si="220"/>
        <v>43800</v>
      </c>
      <c r="B4717" s="16" t="s">
        <v>211</v>
      </c>
      <c r="C4717" s="15" t="str">
        <f t="shared" si="221"/>
        <v>ATLÁNTICO</v>
      </c>
      <c r="D4717" s="23" t="str">
        <f t="shared" si="219"/>
        <v>ATLANTICO</v>
      </c>
      <c r="E4717" s="16">
        <v>2019</v>
      </c>
      <c r="F4717" s="16">
        <v>12</v>
      </c>
      <c r="G4717" s="16" t="s">
        <v>206</v>
      </c>
      <c r="H4717" s="18">
        <v>138.43526664079999</v>
      </c>
      <c r="I4717" s="18">
        <v>131.041288175018</v>
      </c>
      <c r="J4717" s="18">
        <v>145.83037190542501</v>
      </c>
      <c r="K4717" s="18">
        <v>138.021784007241</v>
      </c>
      <c r="L4717" s="20">
        <v>99.2807671816729</v>
      </c>
    </row>
    <row r="4718" spans="1:12" ht="16" x14ac:dyDescent="0.2">
      <c r="A4718" s="22">
        <f t="shared" si="220"/>
        <v>43831</v>
      </c>
      <c r="B4718" s="15" t="s">
        <v>211</v>
      </c>
      <c r="C4718" s="15" t="str">
        <f t="shared" si="221"/>
        <v>ATLÁNTICO</v>
      </c>
      <c r="D4718" s="23" t="str">
        <f t="shared" si="219"/>
        <v>ATLANTICO</v>
      </c>
      <c r="E4718" s="15">
        <v>2020</v>
      </c>
      <c r="F4718" s="15">
        <v>1</v>
      </c>
      <c r="G4718" s="15" t="s">
        <v>206</v>
      </c>
      <c r="H4718" s="17">
        <v>94.860414986844503</v>
      </c>
      <c r="I4718" s="17">
        <v>88.451571255400594</v>
      </c>
      <c r="J4718" s="17">
        <v>94.658394976741803</v>
      </c>
      <c r="K4718" s="17">
        <v>88.403886944806302</v>
      </c>
      <c r="L4718" s="19">
        <v>97.149706979222202</v>
      </c>
    </row>
    <row r="4719" spans="1:12" ht="16" x14ac:dyDescent="0.2">
      <c r="A4719" s="22">
        <f t="shared" si="220"/>
        <v>43862</v>
      </c>
      <c r="B4719" s="16" t="s">
        <v>211</v>
      </c>
      <c r="C4719" s="15" t="str">
        <f t="shared" si="221"/>
        <v>ATLÁNTICO</v>
      </c>
      <c r="D4719" s="23" t="str">
        <f t="shared" ref="D4719:D4782" si="222">SUBSTITUTE(SUBSTITUTE(SUBSTITUTE(SUBSTITUTE(SUBSTITUTE(SUBSTITUTE(SUBSTITUTE(SUBSTITUTE(SUBSTITUTE(SUBSTITUTE(C4719,"á","a"),"é","e"),"í","i"),"ó","o"),"ú","u"),"Á","A"),"É","E"),"Í","I"),"Ó","O"),"Ú","U")</f>
        <v>ATLANTICO</v>
      </c>
      <c r="E4719" s="16">
        <v>2020</v>
      </c>
      <c r="F4719" s="16">
        <v>2</v>
      </c>
      <c r="G4719" s="16" t="s">
        <v>206</v>
      </c>
      <c r="H4719" s="18">
        <v>98.169158467095102</v>
      </c>
      <c r="I4719" s="18">
        <v>91.189890352657201</v>
      </c>
      <c r="J4719" s="18">
        <v>95.506813608067105</v>
      </c>
      <c r="K4719" s="18">
        <v>88.783713861753498</v>
      </c>
      <c r="L4719" s="20">
        <v>99.866808737346801</v>
      </c>
    </row>
    <row r="4720" spans="1:12" ht="16" x14ac:dyDescent="0.2">
      <c r="A4720" s="22">
        <f t="shared" si="220"/>
        <v>43891</v>
      </c>
      <c r="B4720" s="15" t="s">
        <v>211</v>
      </c>
      <c r="C4720" s="15" t="str">
        <f t="shared" si="221"/>
        <v>ATLÁNTICO</v>
      </c>
      <c r="D4720" s="23" t="str">
        <f t="shared" si="222"/>
        <v>ATLANTICO</v>
      </c>
      <c r="E4720" s="15">
        <v>2020</v>
      </c>
      <c r="F4720" s="15">
        <v>3</v>
      </c>
      <c r="G4720" s="15" t="s">
        <v>206</v>
      </c>
      <c r="H4720" s="17">
        <v>94.149183550460407</v>
      </c>
      <c r="I4720" s="17">
        <v>83.588896928136904</v>
      </c>
      <c r="J4720" s="17">
        <v>101.790464281144</v>
      </c>
      <c r="K4720" s="17">
        <v>90.512810485271302</v>
      </c>
      <c r="L4720" s="19">
        <v>86.201385189131599</v>
      </c>
    </row>
    <row r="4721" spans="1:12" ht="16" x14ac:dyDescent="0.2">
      <c r="A4721" s="22">
        <f t="shared" si="220"/>
        <v>43922</v>
      </c>
      <c r="B4721" s="16" t="s">
        <v>211</v>
      </c>
      <c r="C4721" s="15" t="str">
        <f t="shared" si="221"/>
        <v>ATLÁNTICO</v>
      </c>
      <c r="D4721" s="23" t="str">
        <f t="shared" si="222"/>
        <v>ATLANTICO</v>
      </c>
      <c r="E4721" s="16">
        <v>2020</v>
      </c>
      <c r="F4721" s="16">
        <v>4</v>
      </c>
      <c r="G4721" s="16" t="s">
        <v>206</v>
      </c>
      <c r="H4721" s="18">
        <v>12.259830098399499</v>
      </c>
      <c r="I4721" s="18">
        <v>11.6016110226624</v>
      </c>
      <c r="J4721" s="18">
        <v>13.908464121692599</v>
      </c>
      <c r="K4721" s="18">
        <v>13.0862717545404</v>
      </c>
      <c r="L4721" s="20">
        <v>81.0335641981886</v>
      </c>
    </row>
    <row r="4722" spans="1:12" ht="16" x14ac:dyDescent="0.2">
      <c r="A4722" s="22">
        <f t="shared" si="220"/>
        <v>43952</v>
      </c>
      <c r="B4722" s="15" t="s">
        <v>211</v>
      </c>
      <c r="C4722" s="15" t="str">
        <f t="shared" si="221"/>
        <v>ATLÁNTICO</v>
      </c>
      <c r="D4722" s="23" t="str">
        <f t="shared" si="222"/>
        <v>ATLANTICO</v>
      </c>
      <c r="E4722" s="15">
        <v>2020</v>
      </c>
      <c r="F4722" s="15">
        <v>5</v>
      </c>
      <c r="G4722" s="15" t="s">
        <v>206</v>
      </c>
      <c r="H4722" s="17">
        <v>24.0436840706293</v>
      </c>
      <c r="I4722" s="17">
        <v>22.705850525055499</v>
      </c>
      <c r="J4722" s="17">
        <v>23.566325130849499</v>
      </c>
      <c r="K4722" s="17">
        <v>22.2561383785165</v>
      </c>
      <c r="L4722" s="19">
        <v>77.943526904634993</v>
      </c>
    </row>
    <row r="4723" spans="1:12" ht="16" x14ac:dyDescent="0.2">
      <c r="A4723" s="22">
        <f t="shared" si="220"/>
        <v>43983</v>
      </c>
      <c r="B4723" s="16" t="s">
        <v>211</v>
      </c>
      <c r="C4723" s="15" t="str">
        <f t="shared" si="221"/>
        <v>ATLÁNTICO</v>
      </c>
      <c r="D4723" s="23" t="str">
        <f t="shared" si="222"/>
        <v>ATLANTICO</v>
      </c>
      <c r="E4723" s="16">
        <v>2020</v>
      </c>
      <c r="F4723" s="16">
        <v>6</v>
      </c>
      <c r="G4723" s="16" t="s">
        <v>206</v>
      </c>
      <c r="H4723" s="18">
        <v>26.656210546177</v>
      </c>
      <c r="I4723" s="18">
        <v>24.737494587507701</v>
      </c>
      <c r="J4723" s="18">
        <v>40.267805905198799</v>
      </c>
      <c r="K4723" s="18">
        <v>36.984150685831501</v>
      </c>
      <c r="L4723" s="20">
        <v>82.978156632924893</v>
      </c>
    </row>
    <row r="4724" spans="1:12" ht="16" x14ac:dyDescent="0.2">
      <c r="A4724" s="22">
        <f t="shared" si="220"/>
        <v>44013</v>
      </c>
      <c r="B4724" s="15" t="s">
        <v>211</v>
      </c>
      <c r="C4724" s="15" t="str">
        <f t="shared" si="221"/>
        <v>ATLÁNTICO</v>
      </c>
      <c r="D4724" s="23" t="str">
        <f t="shared" si="222"/>
        <v>ATLANTICO</v>
      </c>
      <c r="E4724" s="15">
        <v>2020</v>
      </c>
      <c r="F4724" s="15">
        <v>7</v>
      </c>
      <c r="G4724" s="15" t="s">
        <v>206</v>
      </c>
      <c r="H4724" s="17">
        <v>46.704625467631899</v>
      </c>
      <c r="I4724" s="17">
        <v>42.838180420061299</v>
      </c>
      <c r="J4724" s="17">
        <v>49.667092710101301</v>
      </c>
      <c r="K4724" s="17">
        <v>45.7647838154993</v>
      </c>
      <c r="L4724" s="19">
        <v>75.466169419286103</v>
      </c>
    </row>
    <row r="4725" spans="1:12" ht="16" x14ac:dyDescent="0.2">
      <c r="A4725" s="22">
        <f t="shared" si="220"/>
        <v>44044</v>
      </c>
      <c r="B4725" s="16" t="s">
        <v>211</v>
      </c>
      <c r="C4725" s="15" t="str">
        <f t="shared" si="221"/>
        <v>ATLÁNTICO</v>
      </c>
      <c r="D4725" s="23" t="str">
        <f t="shared" si="222"/>
        <v>ATLANTICO</v>
      </c>
      <c r="E4725" s="16">
        <v>2020</v>
      </c>
      <c r="F4725" s="16">
        <v>8</v>
      </c>
      <c r="G4725" s="16" t="s">
        <v>206</v>
      </c>
      <c r="H4725" s="18">
        <v>71.398995848488696</v>
      </c>
      <c r="I4725" s="18">
        <v>62.891218275123599</v>
      </c>
      <c r="J4725" s="18">
        <v>74.341548637211005</v>
      </c>
      <c r="K4725" s="18">
        <v>65.655502950075501</v>
      </c>
      <c r="L4725" s="20">
        <v>74.453915823122003</v>
      </c>
    </row>
    <row r="4726" spans="1:12" ht="16" x14ac:dyDescent="0.2">
      <c r="A4726" s="22">
        <f t="shared" si="220"/>
        <v>44075</v>
      </c>
      <c r="B4726" s="15" t="s">
        <v>211</v>
      </c>
      <c r="C4726" s="15" t="str">
        <f t="shared" si="221"/>
        <v>ATLÁNTICO</v>
      </c>
      <c r="D4726" s="23" t="str">
        <f t="shared" si="222"/>
        <v>ATLANTICO</v>
      </c>
      <c r="E4726" s="15">
        <v>2020</v>
      </c>
      <c r="F4726" s="15">
        <v>9</v>
      </c>
      <c r="G4726" s="15" t="s">
        <v>206</v>
      </c>
      <c r="H4726" s="17">
        <v>75.467315469911796</v>
      </c>
      <c r="I4726" s="17">
        <v>67.445438107212397</v>
      </c>
      <c r="J4726" s="17">
        <v>72.557292346275304</v>
      </c>
      <c r="K4726" s="17">
        <v>65.150330835014003</v>
      </c>
      <c r="L4726" s="19">
        <v>75.466169419286103</v>
      </c>
    </row>
    <row r="4727" spans="1:12" ht="16" x14ac:dyDescent="0.2">
      <c r="A4727" s="22">
        <f t="shared" si="220"/>
        <v>44105</v>
      </c>
      <c r="B4727" s="16" t="s">
        <v>211</v>
      </c>
      <c r="C4727" s="15" t="str">
        <f t="shared" si="221"/>
        <v>ATLÁNTICO</v>
      </c>
      <c r="D4727" s="23" t="str">
        <f t="shared" si="222"/>
        <v>ATLANTICO</v>
      </c>
      <c r="E4727" s="16">
        <v>2020</v>
      </c>
      <c r="F4727" s="16">
        <v>10</v>
      </c>
      <c r="G4727" s="16" t="s">
        <v>206</v>
      </c>
      <c r="H4727" s="18">
        <v>83.328326781425801</v>
      </c>
      <c r="I4727" s="18">
        <v>73.804562516362594</v>
      </c>
      <c r="J4727" s="18">
        <v>80.295773668556905</v>
      </c>
      <c r="K4727" s="18">
        <v>71.039454208991899</v>
      </c>
      <c r="L4727" s="20">
        <v>80.447522642514599</v>
      </c>
    </row>
    <row r="4728" spans="1:12" ht="16" x14ac:dyDescent="0.2">
      <c r="A4728" s="22">
        <f t="shared" si="220"/>
        <v>44136</v>
      </c>
      <c r="B4728" s="15" t="s">
        <v>211</v>
      </c>
      <c r="C4728" s="15" t="str">
        <f t="shared" si="221"/>
        <v>ATLÁNTICO</v>
      </c>
      <c r="D4728" s="23" t="str">
        <f t="shared" si="222"/>
        <v>ATLANTICO</v>
      </c>
      <c r="E4728" s="15">
        <v>2020</v>
      </c>
      <c r="F4728" s="15">
        <v>11</v>
      </c>
      <c r="G4728" s="15" t="s">
        <v>206</v>
      </c>
      <c r="H4728" s="17">
        <v>114.012743968408</v>
      </c>
      <c r="I4728" s="17">
        <v>102.204895404233</v>
      </c>
      <c r="J4728" s="17">
        <v>109.495731448372</v>
      </c>
      <c r="K4728" s="17">
        <v>98.103189540945607</v>
      </c>
      <c r="L4728" s="19">
        <v>86.867341502397394</v>
      </c>
    </row>
    <row r="4729" spans="1:12" ht="16" x14ac:dyDescent="0.2">
      <c r="A4729" s="22">
        <f t="shared" si="220"/>
        <v>44166</v>
      </c>
      <c r="B4729" s="16" t="s">
        <v>211</v>
      </c>
      <c r="C4729" s="15" t="str">
        <f t="shared" si="221"/>
        <v>ATLÁNTICO</v>
      </c>
      <c r="D4729" s="23" t="str">
        <f t="shared" si="222"/>
        <v>ATLANTICO</v>
      </c>
      <c r="E4729" s="16">
        <v>2020</v>
      </c>
      <c r="F4729" s="16">
        <v>12</v>
      </c>
      <c r="G4729" s="16" t="s">
        <v>206</v>
      </c>
      <c r="H4729" s="18">
        <v>127.508417115036</v>
      </c>
      <c r="I4729" s="18">
        <v>114.927917585221</v>
      </c>
      <c r="J4729" s="18">
        <v>124.085410107702</v>
      </c>
      <c r="K4729" s="18">
        <v>112.135957668483</v>
      </c>
      <c r="L4729" s="20">
        <v>83.750665956313298</v>
      </c>
    </row>
    <row r="4730" spans="1:12" ht="16" x14ac:dyDescent="0.2">
      <c r="A4730" s="22">
        <f t="shared" si="220"/>
        <v>44197</v>
      </c>
      <c r="B4730" s="15" t="s">
        <v>211</v>
      </c>
      <c r="C4730" s="15" t="str">
        <f t="shared" si="221"/>
        <v>ATLÁNTICO</v>
      </c>
      <c r="D4730" s="23" t="str">
        <f t="shared" si="222"/>
        <v>ATLANTICO</v>
      </c>
      <c r="E4730" s="15">
        <v>2021</v>
      </c>
      <c r="F4730" s="15">
        <v>1</v>
      </c>
      <c r="G4730" s="15" t="s">
        <v>206</v>
      </c>
      <c r="H4730" s="17">
        <v>84.361998308996505</v>
      </c>
      <c r="I4730" s="17">
        <v>72.970257593705597</v>
      </c>
      <c r="J4730" s="17">
        <v>82.397658107276897</v>
      </c>
      <c r="K4730" s="17">
        <v>71.850072604606694</v>
      </c>
      <c r="L4730" s="19">
        <v>87.266915290356906</v>
      </c>
    </row>
    <row r="4731" spans="1:12" ht="16" x14ac:dyDescent="0.2">
      <c r="A4731" s="22">
        <f t="shared" si="220"/>
        <v>44228</v>
      </c>
      <c r="B4731" s="16" t="s">
        <v>211</v>
      </c>
      <c r="C4731" s="15" t="str">
        <f t="shared" si="221"/>
        <v>ATLÁNTICO</v>
      </c>
      <c r="D4731" s="23" t="str">
        <f t="shared" si="222"/>
        <v>ATLANTICO</v>
      </c>
      <c r="E4731" s="16">
        <v>2021</v>
      </c>
      <c r="F4731" s="16">
        <v>2</v>
      </c>
      <c r="G4731" s="16" t="s">
        <v>206</v>
      </c>
      <c r="H4731" s="18">
        <v>111.332251730289</v>
      </c>
      <c r="I4731" s="18">
        <v>96.451999441006393</v>
      </c>
      <c r="J4731" s="18">
        <v>107.294612130074</v>
      </c>
      <c r="K4731" s="18">
        <v>93.273639735095699</v>
      </c>
      <c r="L4731" s="20">
        <v>85.0559403303143</v>
      </c>
    </row>
    <row r="4732" spans="1:12" ht="16" x14ac:dyDescent="0.2">
      <c r="A4732" s="22">
        <f t="shared" si="220"/>
        <v>44256</v>
      </c>
      <c r="B4732" s="15" t="s">
        <v>211</v>
      </c>
      <c r="C4732" s="15" t="str">
        <f t="shared" si="221"/>
        <v>ATLÁNTICO</v>
      </c>
      <c r="D4732" s="23" t="str">
        <f t="shared" si="222"/>
        <v>ATLANTICO</v>
      </c>
      <c r="E4732" s="15">
        <v>2021</v>
      </c>
      <c r="F4732" s="15">
        <v>3</v>
      </c>
      <c r="G4732" s="15" t="s">
        <v>206</v>
      </c>
      <c r="H4732" s="17">
        <v>103.601160448529</v>
      </c>
      <c r="I4732" s="17">
        <v>89.097315955275704</v>
      </c>
      <c r="J4732" s="17">
        <v>103.881639538299</v>
      </c>
      <c r="K4732" s="17">
        <v>89.326021654348807</v>
      </c>
      <c r="L4732" s="19">
        <v>87.187000532764998</v>
      </c>
    </row>
    <row r="4733" spans="1:12" ht="16" x14ac:dyDescent="0.2">
      <c r="A4733" s="22">
        <f t="shared" si="220"/>
        <v>44287</v>
      </c>
      <c r="B4733" s="16" t="s">
        <v>211</v>
      </c>
      <c r="C4733" s="15" t="str">
        <f t="shared" si="221"/>
        <v>ATLÁNTICO</v>
      </c>
      <c r="D4733" s="23" t="str">
        <f t="shared" si="222"/>
        <v>ATLANTICO</v>
      </c>
      <c r="E4733" s="16">
        <v>2021</v>
      </c>
      <c r="F4733" s="16">
        <v>4</v>
      </c>
      <c r="G4733" s="16" t="s">
        <v>206</v>
      </c>
      <c r="H4733" s="18">
        <v>73.931138524408496</v>
      </c>
      <c r="I4733" s="18">
        <v>63.576232644671101</v>
      </c>
      <c r="J4733" s="18">
        <v>76.048221107914202</v>
      </c>
      <c r="K4733" s="18">
        <v>65.319604699079804</v>
      </c>
      <c r="L4733" s="20">
        <v>86.947256259989302</v>
      </c>
    </row>
    <row r="4734" spans="1:12" ht="16" x14ac:dyDescent="0.2">
      <c r="A4734" s="22">
        <f t="shared" si="220"/>
        <v>44317</v>
      </c>
      <c r="B4734" s="15" t="s">
        <v>211</v>
      </c>
      <c r="C4734" s="15" t="str">
        <f t="shared" si="221"/>
        <v>ATLÁNTICO</v>
      </c>
      <c r="D4734" s="23" t="str">
        <f t="shared" si="222"/>
        <v>ATLANTICO</v>
      </c>
      <c r="E4734" s="15">
        <v>2021</v>
      </c>
      <c r="F4734" s="15">
        <v>5</v>
      </c>
      <c r="G4734" s="15" t="s">
        <v>206</v>
      </c>
      <c r="H4734" s="17">
        <v>96.062449652099403</v>
      </c>
      <c r="I4734" s="17">
        <v>78.533919387570194</v>
      </c>
      <c r="J4734" s="17">
        <v>88.267005093123004</v>
      </c>
      <c r="K4734" s="17">
        <v>71.983908043935799</v>
      </c>
      <c r="L4734" s="19">
        <v>78.423015450186497</v>
      </c>
    </row>
    <row r="4735" spans="1:12" ht="16" x14ac:dyDescent="0.2">
      <c r="A4735" s="22">
        <f t="shared" si="220"/>
        <v>44348</v>
      </c>
      <c r="B4735" s="16" t="s">
        <v>211</v>
      </c>
      <c r="C4735" s="15" t="str">
        <f t="shared" si="221"/>
        <v>ATLÁNTICO</v>
      </c>
      <c r="D4735" s="23" t="str">
        <f t="shared" si="222"/>
        <v>ATLANTICO</v>
      </c>
      <c r="E4735" s="16">
        <v>2021</v>
      </c>
      <c r="F4735" s="16">
        <v>6</v>
      </c>
      <c r="G4735" s="16" t="s">
        <v>206</v>
      </c>
      <c r="H4735" s="18">
        <v>105.298617260919</v>
      </c>
      <c r="I4735" s="18">
        <v>87.446865246642901</v>
      </c>
      <c r="J4735" s="18">
        <v>111.275125570854</v>
      </c>
      <c r="K4735" s="18">
        <v>93.250846351830305</v>
      </c>
      <c r="L4735" s="20">
        <v>80.047948854555102</v>
      </c>
    </row>
    <row r="4736" spans="1:12" ht="16" x14ac:dyDescent="0.2">
      <c r="A4736" s="22">
        <f t="shared" si="220"/>
        <v>44378</v>
      </c>
      <c r="B4736" s="15" t="s">
        <v>211</v>
      </c>
      <c r="C4736" s="15" t="str">
        <f t="shared" si="221"/>
        <v>ATLÁNTICO</v>
      </c>
      <c r="D4736" s="23" t="str">
        <f t="shared" si="222"/>
        <v>ATLANTICO</v>
      </c>
      <c r="E4736" s="15">
        <v>2021</v>
      </c>
      <c r="F4736" s="15">
        <v>7</v>
      </c>
      <c r="G4736" s="15" t="s">
        <v>206</v>
      </c>
      <c r="H4736" s="17">
        <v>111.291794671772</v>
      </c>
      <c r="I4736" s="17">
        <v>91.561436925340601</v>
      </c>
      <c r="J4736" s="17">
        <v>114.359979738436</v>
      </c>
      <c r="K4736" s="17">
        <v>94.337631551978006</v>
      </c>
      <c r="L4736" s="19">
        <v>82.791688865210403</v>
      </c>
    </row>
    <row r="4737" spans="1:12" ht="16" x14ac:dyDescent="0.2">
      <c r="A4737" s="22">
        <f t="shared" si="220"/>
        <v>44409</v>
      </c>
      <c r="B4737" s="16" t="s">
        <v>211</v>
      </c>
      <c r="C4737" s="15" t="str">
        <f t="shared" si="221"/>
        <v>ATLÁNTICO</v>
      </c>
      <c r="D4737" s="23" t="str">
        <f t="shared" si="222"/>
        <v>ATLANTICO</v>
      </c>
      <c r="E4737" s="16">
        <v>2021</v>
      </c>
      <c r="F4737" s="16">
        <v>8</v>
      </c>
      <c r="G4737" s="16" t="s">
        <v>206</v>
      </c>
      <c r="H4737" s="18">
        <v>113.628927413613</v>
      </c>
      <c r="I4737" s="18">
        <v>94.253028402453296</v>
      </c>
      <c r="J4737" s="18">
        <v>121.564958280685</v>
      </c>
      <c r="K4737" s="18">
        <v>99.935295112426004</v>
      </c>
      <c r="L4737" s="20">
        <v>89.717634523175306</v>
      </c>
    </row>
    <row r="4738" spans="1:12" ht="16" x14ac:dyDescent="0.2">
      <c r="A4738" s="22">
        <f t="shared" ref="A4738:A4801" si="223">DATE(E4738,F4738,1)</f>
        <v>44440</v>
      </c>
      <c r="B4738" s="15" t="s">
        <v>211</v>
      </c>
      <c r="C4738" s="15" t="str">
        <f t="shared" si="221"/>
        <v>ATLÁNTICO</v>
      </c>
      <c r="D4738" s="23" t="str">
        <f t="shared" si="222"/>
        <v>ATLANTICO</v>
      </c>
      <c r="E4738" s="15">
        <v>2021</v>
      </c>
      <c r="F4738" s="15">
        <v>9</v>
      </c>
      <c r="G4738" s="15" t="s">
        <v>206</v>
      </c>
      <c r="H4738" s="17">
        <v>109.875384257758</v>
      </c>
      <c r="I4738" s="17">
        <v>93.186283136956803</v>
      </c>
      <c r="J4738" s="17">
        <v>104.076549725281</v>
      </c>
      <c r="K4738" s="17">
        <v>88.416959209499893</v>
      </c>
      <c r="L4738" s="19">
        <v>96.6968566862014</v>
      </c>
    </row>
    <row r="4739" spans="1:12" ht="16" x14ac:dyDescent="0.2">
      <c r="A4739" s="22">
        <f t="shared" si="223"/>
        <v>44470</v>
      </c>
      <c r="B4739" s="16" t="s">
        <v>211</v>
      </c>
      <c r="C4739" s="15" t="str">
        <f t="shared" ref="C4739:C4802" si="224">UPPER(B4739)</f>
        <v>ATLÁNTICO</v>
      </c>
      <c r="D4739" s="23" t="str">
        <f t="shared" si="222"/>
        <v>ATLANTICO</v>
      </c>
      <c r="E4739" s="16">
        <v>2021</v>
      </c>
      <c r="F4739" s="16">
        <v>10</v>
      </c>
      <c r="G4739" s="16" t="s">
        <v>206</v>
      </c>
      <c r="H4739" s="18">
        <v>113.270903792854</v>
      </c>
      <c r="I4739" s="18">
        <v>95.948443512966804</v>
      </c>
      <c r="J4739" s="18">
        <v>111.776317240168</v>
      </c>
      <c r="K4739" s="18">
        <v>94.354838812592902</v>
      </c>
      <c r="L4739" s="20">
        <v>97.336174746936607</v>
      </c>
    </row>
    <row r="4740" spans="1:12" ht="16" x14ac:dyDescent="0.2">
      <c r="A4740" s="22">
        <f t="shared" si="223"/>
        <v>44501</v>
      </c>
      <c r="B4740" s="15" t="s">
        <v>211</v>
      </c>
      <c r="C4740" s="15" t="str">
        <f t="shared" si="224"/>
        <v>ATLÁNTICO</v>
      </c>
      <c r="D4740" s="23" t="str">
        <f t="shared" si="222"/>
        <v>ATLANTICO</v>
      </c>
      <c r="E4740" s="15">
        <v>2021</v>
      </c>
      <c r="F4740" s="15">
        <v>11</v>
      </c>
      <c r="G4740" s="15" t="s">
        <v>206</v>
      </c>
      <c r="H4740" s="17">
        <v>130.500413874375</v>
      </c>
      <c r="I4740" s="17">
        <v>109.350662562925</v>
      </c>
      <c r="J4740" s="17">
        <v>123.395941087827</v>
      </c>
      <c r="K4740" s="17">
        <v>102.130444887796</v>
      </c>
      <c r="L4740" s="19">
        <v>100.63931806073499</v>
      </c>
    </row>
    <row r="4741" spans="1:12" ht="16" x14ac:dyDescent="0.2">
      <c r="A4741" s="22">
        <f t="shared" si="223"/>
        <v>44531</v>
      </c>
      <c r="B4741" s="16" t="s">
        <v>211</v>
      </c>
      <c r="C4741" s="15" t="str">
        <f t="shared" si="224"/>
        <v>ATLÁNTICO</v>
      </c>
      <c r="D4741" s="23" t="str">
        <f t="shared" si="222"/>
        <v>ATLANTICO</v>
      </c>
      <c r="E4741" s="16">
        <v>2021</v>
      </c>
      <c r="F4741" s="16">
        <v>12</v>
      </c>
      <c r="G4741" s="16" t="s">
        <v>206</v>
      </c>
      <c r="H4741" s="18">
        <v>137.977243172946</v>
      </c>
      <c r="I4741" s="18">
        <v>118.40822375693099</v>
      </c>
      <c r="J4741" s="18">
        <v>150.93509713138999</v>
      </c>
      <c r="K4741" s="18">
        <v>128.416975827964</v>
      </c>
      <c r="L4741" s="20">
        <v>95.285029302077803</v>
      </c>
    </row>
    <row r="4742" spans="1:12" ht="16" x14ac:dyDescent="0.2">
      <c r="A4742" s="22">
        <f t="shared" si="223"/>
        <v>44562</v>
      </c>
      <c r="B4742" s="15" t="s">
        <v>211</v>
      </c>
      <c r="C4742" s="15" t="str">
        <f t="shared" si="224"/>
        <v>ATLÁNTICO</v>
      </c>
      <c r="D4742" s="23" t="str">
        <f t="shared" si="222"/>
        <v>ATLANTICO</v>
      </c>
      <c r="E4742" s="15">
        <v>2022</v>
      </c>
      <c r="F4742" s="15">
        <v>1</v>
      </c>
      <c r="G4742" s="15" t="s">
        <v>206</v>
      </c>
      <c r="H4742" s="17">
        <v>102.216138631333</v>
      </c>
      <c r="I4742" s="17">
        <v>75.762306067132599</v>
      </c>
      <c r="J4742" s="17">
        <v>105.83031282099</v>
      </c>
      <c r="K4742" s="17">
        <v>79.022854214136999</v>
      </c>
      <c r="L4742" s="19">
        <v>95.418220564730902</v>
      </c>
    </row>
    <row r="4743" spans="1:12" ht="16" x14ac:dyDescent="0.2">
      <c r="A4743" s="22">
        <f t="shared" si="223"/>
        <v>44593</v>
      </c>
      <c r="B4743" s="16" t="s">
        <v>211</v>
      </c>
      <c r="C4743" s="15" t="str">
        <f t="shared" si="224"/>
        <v>ATLÁNTICO</v>
      </c>
      <c r="D4743" s="23" t="str">
        <f t="shared" si="222"/>
        <v>ATLANTICO</v>
      </c>
      <c r="E4743" s="16">
        <v>2022</v>
      </c>
      <c r="F4743" s="16">
        <v>2</v>
      </c>
      <c r="G4743" s="16" t="s">
        <v>206</v>
      </c>
      <c r="H4743" s="18">
        <v>125.557459926733</v>
      </c>
      <c r="I4743" s="18">
        <v>94.7641651052067</v>
      </c>
      <c r="J4743" s="18">
        <v>124.141527170695</v>
      </c>
      <c r="K4743" s="18">
        <v>93.562181406647696</v>
      </c>
      <c r="L4743" s="20">
        <v>92.354821523707997</v>
      </c>
    </row>
    <row r="4744" spans="1:12" ht="16" x14ac:dyDescent="0.2">
      <c r="A4744" s="22">
        <f t="shared" si="223"/>
        <v>44621</v>
      </c>
      <c r="B4744" s="15" t="s">
        <v>211</v>
      </c>
      <c r="C4744" s="15" t="str">
        <f t="shared" si="224"/>
        <v>ATLÁNTICO</v>
      </c>
      <c r="D4744" s="23" t="str">
        <f t="shared" si="222"/>
        <v>ATLANTICO</v>
      </c>
      <c r="E4744" s="15">
        <v>2022</v>
      </c>
      <c r="F4744" s="15">
        <v>3</v>
      </c>
      <c r="G4744" s="15" t="s">
        <v>206</v>
      </c>
      <c r="H4744" s="17">
        <v>136.76309681218601</v>
      </c>
      <c r="I4744" s="17">
        <v>102.38951933563899</v>
      </c>
      <c r="J4744" s="17">
        <v>133.271757263762</v>
      </c>
      <c r="K4744" s="17">
        <v>100.128493460008</v>
      </c>
      <c r="L4744" s="19">
        <v>92.727757059136906</v>
      </c>
    </row>
    <row r="4745" spans="1:12" ht="16" x14ac:dyDescent="0.2">
      <c r="A4745" s="22">
        <f t="shared" si="223"/>
        <v>44652</v>
      </c>
      <c r="B4745" s="16" t="s">
        <v>211</v>
      </c>
      <c r="C4745" s="15" t="str">
        <f t="shared" si="224"/>
        <v>ATLÁNTICO</v>
      </c>
      <c r="D4745" s="23" t="str">
        <f t="shared" si="222"/>
        <v>ATLANTICO</v>
      </c>
      <c r="E4745" s="16">
        <v>2022</v>
      </c>
      <c r="F4745" s="16">
        <v>4</v>
      </c>
      <c r="G4745" s="16" t="s">
        <v>206</v>
      </c>
      <c r="H4745" s="18">
        <v>115.098324458457</v>
      </c>
      <c r="I4745" s="18">
        <v>87.911720081091801</v>
      </c>
      <c r="J4745" s="18">
        <v>110.025249435885</v>
      </c>
      <c r="K4745" s="18">
        <v>84.437652995058798</v>
      </c>
      <c r="L4745" s="20">
        <v>93.633457645178495</v>
      </c>
    </row>
    <row r="4746" spans="1:12" ht="16" x14ac:dyDescent="0.2">
      <c r="A4746" s="22">
        <f t="shared" si="223"/>
        <v>44682</v>
      </c>
      <c r="B4746" s="15" t="s">
        <v>211</v>
      </c>
      <c r="C4746" s="15" t="str">
        <f t="shared" si="224"/>
        <v>ATLÁNTICO</v>
      </c>
      <c r="D4746" s="23" t="str">
        <f t="shared" si="222"/>
        <v>ATLANTICO</v>
      </c>
      <c r="E4746" s="15">
        <v>2022</v>
      </c>
      <c r="F4746" s="15">
        <v>5</v>
      </c>
      <c r="G4746" s="15" t="s">
        <v>206</v>
      </c>
      <c r="H4746" s="17">
        <v>145.14308038029699</v>
      </c>
      <c r="I4746" s="17">
        <v>104.47026286504</v>
      </c>
      <c r="J4746" s="17">
        <v>130.43153890821199</v>
      </c>
      <c r="K4746" s="17">
        <v>93.708799250040798</v>
      </c>
      <c r="L4746" s="19">
        <v>93.979754928076702</v>
      </c>
    </row>
    <row r="4747" spans="1:12" ht="16" x14ac:dyDescent="0.2">
      <c r="A4747" s="22">
        <f t="shared" si="223"/>
        <v>44713</v>
      </c>
      <c r="B4747" s="16" t="s">
        <v>211</v>
      </c>
      <c r="C4747" s="15" t="str">
        <f t="shared" si="224"/>
        <v>ATLÁNTICO</v>
      </c>
      <c r="D4747" s="23" t="str">
        <f t="shared" si="222"/>
        <v>ATLANTICO</v>
      </c>
      <c r="E4747" s="16">
        <v>2022</v>
      </c>
      <c r="F4747" s="16">
        <v>6</v>
      </c>
      <c r="G4747" s="16" t="s">
        <v>206</v>
      </c>
      <c r="H4747" s="18">
        <v>132.51043590466901</v>
      </c>
      <c r="I4747" s="18">
        <v>95.768761394711603</v>
      </c>
      <c r="J4747" s="18">
        <v>127.18436379937999</v>
      </c>
      <c r="K4747" s="18">
        <v>91.670042914984094</v>
      </c>
      <c r="L4747" s="20">
        <v>94.619072988811894</v>
      </c>
    </row>
    <row r="4748" spans="1:12" ht="16" x14ac:dyDescent="0.2">
      <c r="A4748" s="22">
        <f t="shared" si="223"/>
        <v>44743</v>
      </c>
      <c r="B4748" s="15" t="s">
        <v>211</v>
      </c>
      <c r="C4748" s="15" t="str">
        <f t="shared" si="224"/>
        <v>ATLÁNTICO</v>
      </c>
      <c r="D4748" s="23" t="str">
        <f t="shared" si="222"/>
        <v>ATLANTICO</v>
      </c>
      <c r="E4748" s="15">
        <v>2022</v>
      </c>
      <c r="F4748" s="15">
        <v>7</v>
      </c>
      <c r="G4748" s="15" t="s">
        <v>206</v>
      </c>
      <c r="H4748" s="17">
        <v>137.988063328604</v>
      </c>
      <c r="I4748" s="17">
        <v>94.736827292445398</v>
      </c>
      <c r="J4748" s="17">
        <v>142.406671044028</v>
      </c>
      <c r="K4748" s="17">
        <v>97.501685287749496</v>
      </c>
      <c r="L4748" s="19">
        <v>95.151838039424604</v>
      </c>
    </row>
    <row r="4749" spans="1:12" ht="16" x14ac:dyDescent="0.2">
      <c r="A4749" s="22">
        <f t="shared" si="223"/>
        <v>44774</v>
      </c>
      <c r="B4749" s="16" t="s">
        <v>211</v>
      </c>
      <c r="C4749" s="15" t="str">
        <f t="shared" si="224"/>
        <v>ATLÁNTICO</v>
      </c>
      <c r="D4749" s="23" t="str">
        <f t="shared" si="222"/>
        <v>ATLANTICO</v>
      </c>
      <c r="E4749" s="16">
        <v>2022</v>
      </c>
      <c r="F4749" s="16">
        <v>8</v>
      </c>
      <c r="G4749" s="16" t="s">
        <v>206</v>
      </c>
      <c r="H4749" s="18">
        <v>164.881259198842</v>
      </c>
      <c r="I4749" s="18">
        <v>116.147059836628</v>
      </c>
      <c r="J4749" s="18">
        <v>146.36035488745901</v>
      </c>
      <c r="K4749" s="18">
        <v>102.97339208235201</v>
      </c>
      <c r="L4749" s="20">
        <v>96.323921150772506</v>
      </c>
    </row>
    <row r="4750" spans="1:12" ht="16" x14ac:dyDescent="0.2">
      <c r="A4750" s="22">
        <f t="shared" si="223"/>
        <v>44805</v>
      </c>
      <c r="B4750" s="15" t="s">
        <v>211</v>
      </c>
      <c r="C4750" s="15" t="str">
        <f t="shared" si="224"/>
        <v>ATLÁNTICO</v>
      </c>
      <c r="D4750" s="23" t="str">
        <f t="shared" si="222"/>
        <v>ATLANTICO</v>
      </c>
      <c r="E4750" s="15">
        <v>2022</v>
      </c>
      <c r="F4750" s="15">
        <v>9</v>
      </c>
      <c r="G4750" s="15" t="s">
        <v>206</v>
      </c>
      <c r="H4750" s="17">
        <v>143.19160372614499</v>
      </c>
      <c r="I4750" s="17">
        <v>98.683898001480699</v>
      </c>
      <c r="J4750" s="17">
        <v>138.468076039354</v>
      </c>
      <c r="K4750" s="17">
        <v>94.303353083733299</v>
      </c>
      <c r="L4750" s="19">
        <v>97.522642514650997</v>
      </c>
    </row>
    <row r="4751" spans="1:12" ht="16" x14ac:dyDescent="0.2">
      <c r="A4751" s="22">
        <f t="shared" si="223"/>
        <v>44835</v>
      </c>
      <c r="B4751" s="16" t="s">
        <v>211</v>
      </c>
      <c r="C4751" s="15" t="str">
        <f t="shared" si="224"/>
        <v>ATLÁNTICO</v>
      </c>
      <c r="D4751" s="23" t="str">
        <f t="shared" si="222"/>
        <v>ATLANTICO</v>
      </c>
      <c r="E4751" s="16">
        <v>2022</v>
      </c>
      <c r="F4751" s="16">
        <v>10</v>
      </c>
      <c r="G4751" s="16" t="s">
        <v>206</v>
      </c>
      <c r="H4751" s="18">
        <v>142.59771324617699</v>
      </c>
      <c r="I4751" s="18">
        <v>95.666631973492997</v>
      </c>
      <c r="J4751" s="18">
        <v>132.81093134859401</v>
      </c>
      <c r="K4751" s="18">
        <v>89.502327715625</v>
      </c>
      <c r="L4751" s="20">
        <v>98.668087373468296</v>
      </c>
    </row>
    <row r="4752" spans="1:12" ht="16" x14ac:dyDescent="0.2">
      <c r="A4752" s="22">
        <f t="shared" si="223"/>
        <v>44866</v>
      </c>
      <c r="B4752" s="15" t="s">
        <v>211</v>
      </c>
      <c r="C4752" s="15" t="str">
        <f t="shared" si="224"/>
        <v>ATLÁNTICO</v>
      </c>
      <c r="D4752" s="23" t="str">
        <f t="shared" si="222"/>
        <v>ATLANTICO</v>
      </c>
      <c r="E4752" s="15">
        <v>2022</v>
      </c>
      <c r="F4752" s="15">
        <v>11</v>
      </c>
      <c r="G4752" s="15" t="s">
        <v>206</v>
      </c>
      <c r="H4752" s="17">
        <v>152.02295438185601</v>
      </c>
      <c r="I4752" s="17">
        <v>104.968890380426</v>
      </c>
      <c r="J4752" s="17">
        <v>157.04922411332601</v>
      </c>
      <c r="K4752" s="17">
        <v>105.740360700921</v>
      </c>
      <c r="L4752" s="19">
        <v>100.21310602024499</v>
      </c>
    </row>
    <row r="4753" spans="1:12" ht="16" x14ac:dyDescent="0.2">
      <c r="A4753" s="22">
        <f t="shared" si="223"/>
        <v>44896</v>
      </c>
      <c r="B4753" s="16" t="s">
        <v>211</v>
      </c>
      <c r="C4753" s="15" t="str">
        <f t="shared" si="224"/>
        <v>ATLÁNTICO</v>
      </c>
      <c r="D4753" s="23" t="str">
        <f t="shared" si="222"/>
        <v>ATLANTICO</v>
      </c>
      <c r="E4753" s="16">
        <v>2022</v>
      </c>
      <c r="F4753" s="16">
        <v>12</v>
      </c>
      <c r="G4753" s="16" t="s">
        <v>206</v>
      </c>
      <c r="H4753" s="18">
        <v>143.30652875761399</v>
      </c>
      <c r="I4753" s="18">
        <v>104.722391902346</v>
      </c>
      <c r="J4753" s="18">
        <v>177.64497455375701</v>
      </c>
      <c r="K4753" s="18">
        <v>126.387520912857</v>
      </c>
      <c r="L4753" s="20">
        <v>97.149706979222202</v>
      </c>
    </row>
    <row r="4754" spans="1:12" ht="16" x14ac:dyDescent="0.2">
      <c r="A4754" s="22">
        <f t="shared" si="223"/>
        <v>44927</v>
      </c>
      <c r="B4754" s="15" t="s">
        <v>211</v>
      </c>
      <c r="C4754" s="15" t="str">
        <f t="shared" si="224"/>
        <v>ATLÁNTICO</v>
      </c>
      <c r="D4754" s="23" t="str">
        <f t="shared" si="222"/>
        <v>ATLANTICO</v>
      </c>
      <c r="E4754" s="15">
        <v>2023</v>
      </c>
      <c r="F4754" s="15">
        <v>1</v>
      </c>
      <c r="G4754" s="15" t="s">
        <v>206</v>
      </c>
      <c r="H4754" s="17">
        <v>103.174054127048</v>
      </c>
      <c r="I4754" s="17">
        <v>67.222408239831594</v>
      </c>
      <c r="J4754" s="17">
        <v>94.234203794558198</v>
      </c>
      <c r="K4754" s="17">
        <v>62.552407069893498</v>
      </c>
      <c r="L4754" s="19">
        <v>85.881726158763996</v>
      </c>
    </row>
    <row r="4755" spans="1:12" ht="16" x14ac:dyDescent="0.2">
      <c r="A4755" s="22">
        <f t="shared" si="223"/>
        <v>44958</v>
      </c>
      <c r="B4755" s="16" t="s">
        <v>211</v>
      </c>
      <c r="C4755" s="15" t="str">
        <f t="shared" si="224"/>
        <v>ATLÁNTICO</v>
      </c>
      <c r="D4755" s="23" t="str">
        <f t="shared" si="222"/>
        <v>ATLANTICO</v>
      </c>
      <c r="E4755" s="16">
        <v>2023</v>
      </c>
      <c r="F4755" s="16">
        <v>2</v>
      </c>
      <c r="G4755" s="16" t="s">
        <v>206</v>
      </c>
      <c r="H4755" s="18">
        <v>145.663907028197</v>
      </c>
      <c r="I4755" s="18">
        <v>91.256331614394497</v>
      </c>
      <c r="J4755" s="18">
        <v>123.92359383944</v>
      </c>
      <c r="K4755" s="18">
        <v>79.410606580100506</v>
      </c>
      <c r="L4755" s="20">
        <v>88.092701118806602</v>
      </c>
    </row>
    <row r="4756" spans="1:12" ht="16" x14ac:dyDescent="0.2">
      <c r="A4756" s="22">
        <f t="shared" si="223"/>
        <v>44986</v>
      </c>
      <c r="B4756" s="15" t="s">
        <v>211</v>
      </c>
      <c r="C4756" s="15" t="str">
        <f t="shared" si="224"/>
        <v>ATLÁNTICO</v>
      </c>
      <c r="D4756" s="23" t="str">
        <f t="shared" si="222"/>
        <v>ATLANTICO</v>
      </c>
      <c r="E4756" s="15">
        <v>2023</v>
      </c>
      <c r="F4756" s="15">
        <v>3</v>
      </c>
      <c r="G4756" s="15" t="s">
        <v>206</v>
      </c>
      <c r="H4756" s="17">
        <v>174.87654897075299</v>
      </c>
      <c r="I4756" s="17">
        <v>103.027657817595</v>
      </c>
      <c r="J4756" s="17">
        <v>161.792959022232</v>
      </c>
      <c r="K4756" s="17">
        <v>95.775435447742794</v>
      </c>
      <c r="L4756" s="19">
        <v>90.756526371869995</v>
      </c>
    </row>
    <row r="4757" spans="1:12" ht="16" x14ac:dyDescent="0.2">
      <c r="A4757" s="22">
        <f t="shared" si="223"/>
        <v>45017</v>
      </c>
      <c r="B4757" s="16" t="s">
        <v>211</v>
      </c>
      <c r="C4757" s="15" t="str">
        <f t="shared" si="224"/>
        <v>ATLÁNTICO</v>
      </c>
      <c r="D4757" s="23" t="str">
        <f t="shared" si="222"/>
        <v>ATLANTICO</v>
      </c>
      <c r="E4757" s="16">
        <v>2023</v>
      </c>
      <c r="F4757" s="16">
        <v>4</v>
      </c>
      <c r="G4757" s="16" t="s">
        <v>206</v>
      </c>
      <c r="H4757" s="18">
        <v>131.980686285269</v>
      </c>
      <c r="I4757" s="18">
        <v>80.035551381028299</v>
      </c>
      <c r="J4757" s="18">
        <v>124.209464645536</v>
      </c>
      <c r="K4757" s="18">
        <v>75.517536278590299</v>
      </c>
      <c r="L4757" s="20">
        <v>91.662226957911599</v>
      </c>
    </row>
    <row r="4758" spans="1:12" ht="16" x14ac:dyDescent="0.2">
      <c r="A4758" s="22">
        <f t="shared" si="223"/>
        <v>45047</v>
      </c>
      <c r="B4758" s="15" t="s">
        <v>211</v>
      </c>
      <c r="C4758" s="15" t="str">
        <f t="shared" si="224"/>
        <v>ATLÁNTICO</v>
      </c>
      <c r="D4758" s="23" t="str">
        <f t="shared" si="222"/>
        <v>ATLANTICO</v>
      </c>
      <c r="E4758" s="15">
        <v>2023</v>
      </c>
      <c r="F4758" s="15">
        <v>5</v>
      </c>
      <c r="G4758" s="15" t="s">
        <v>206</v>
      </c>
      <c r="H4758" s="17">
        <v>147.85806362625601</v>
      </c>
      <c r="I4758" s="17">
        <v>96.130130789944303</v>
      </c>
      <c r="J4758" s="17">
        <v>165.15699401830599</v>
      </c>
      <c r="K4758" s="17">
        <v>103.097180534134</v>
      </c>
      <c r="L4758" s="19">
        <v>91.182738412360195</v>
      </c>
    </row>
    <row r="4759" spans="1:12" ht="16" x14ac:dyDescent="0.2">
      <c r="A4759" s="22">
        <f t="shared" si="223"/>
        <v>45078</v>
      </c>
      <c r="B4759" s="16" t="s">
        <v>211</v>
      </c>
      <c r="C4759" s="15" t="str">
        <f t="shared" si="224"/>
        <v>ATLÁNTICO</v>
      </c>
      <c r="D4759" s="23" t="str">
        <f t="shared" si="222"/>
        <v>ATLANTICO</v>
      </c>
      <c r="E4759" s="16">
        <v>2023</v>
      </c>
      <c r="F4759" s="16">
        <v>6</v>
      </c>
      <c r="G4759" s="16" t="s">
        <v>206</v>
      </c>
      <c r="H4759" s="18">
        <v>128.926416574337</v>
      </c>
      <c r="I4759" s="18">
        <v>86.345228245771196</v>
      </c>
      <c r="J4759" s="18">
        <v>111.879634073266</v>
      </c>
      <c r="K4759" s="18">
        <v>76.903851030956702</v>
      </c>
      <c r="L4759" s="20">
        <v>93.180607352157693</v>
      </c>
    </row>
    <row r="4760" spans="1:12" ht="16" x14ac:dyDescent="0.2">
      <c r="A4760" s="22">
        <f t="shared" si="223"/>
        <v>45108</v>
      </c>
      <c r="B4760" s="15" t="s">
        <v>211</v>
      </c>
      <c r="C4760" s="15" t="str">
        <f t="shared" si="224"/>
        <v>ATLÁNTICO</v>
      </c>
      <c r="D4760" s="23" t="str">
        <f t="shared" si="222"/>
        <v>ATLANTICO</v>
      </c>
      <c r="E4760" s="15">
        <v>2023</v>
      </c>
      <c r="F4760" s="15">
        <v>7</v>
      </c>
      <c r="G4760" s="15" t="s">
        <v>206</v>
      </c>
      <c r="H4760" s="17">
        <v>125.70195172926501</v>
      </c>
      <c r="I4760" s="17">
        <v>83.878581018299698</v>
      </c>
      <c r="J4760" s="17">
        <v>114.960829499274</v>
      </c>
      <c r="K4760" s="17">
        <v>78.874740247564205</v>
      </c>
      <c r="L4760" s="19">
        <v>92.248268513585501</v>
      </c>
    </row>
    <row r="4761" spans="1:12" ht="16" x14ac:dyDescent="0.2">
      <c r="A4761" s="22">
        <f t="shared" si="223"/>
        <v>45139</v>
      </c>
      <c r="B4761" s="16" t="s">
        <v>211</v>
      </c>
      <c r="C4761" s="15" t="str">
        <f t="shared" si="224"/>
        <v>ATLÁNTICO</v>
      </c>
      <c r="D4761" s="23" t="str">
        <f t="shared" si="222"/>
        <v>ATLANTICO</v>
      </c>
      <c r="E4761" s="16">
        <v>2023</v>
      </c>
      <c r="F4761" s="16">
        <v>8</v>
      </c>
      <c r="G4761" s="16" t="s">
        <v>206</v>
      </c>
      <c r="H4761" s="18">
        <v>124.416325498034</v>
      </c>
      <c r="I4761" s="18">
        <v>84.828313444908503</v>
      </c>
      <c r="J4761" s="18">
        <v>137.15414895364</v>
      </c>
      <c r="K4761" s="18">
        <v>92.511900047741804</v>
      </c>
      <c r="L4761" s="20">
        <v>94.405966968566901</v>
      </c>
    </row>
    <row r="4762" spans="1:12" ht="16" x14ac:dyDescent="0.2">
      <c r="A4762" s="22">
        <f t="shared" si="223"/>
        <v>45170</v>
      </c>
      <c r="B4762" s="15" t="s">
        <v>211</v>
      </c>
      <c r="C4762" s="15" t="str">
        <f t="shared" si="224"/>
        <v>ATLÁNTICO</v>
      </c>
      <c r="D4762" s="23" t="str">
        <f t="shared" si="222"/>
        <v>ATLANTICO</v>
      </c>
      <c r="E4762" s="15">
        <v>2023</v>
      </c>
      <c r="F4762" s="15">
        <v>9</v>
      </c>
      <c r="G4762" s="15" t="s">
        <v>206</v>
      </c>
      <c r="H4762" s="17">
        <v>135.47602568454101</v>
      </c>
      <c r="I4762" s="17">
        <v>92.735193146655902</v>
      </c>
      <c r="J4762" s="17">
        <v>142.56010392348799</v>
      </c>
      <c r="K4762" s="17">
        <v>96.917560252909198</v>
      </c>
      <c r="L4762" s="19">
        <v>94.619072988811894</v>
      </c>
    </row>
    <row r="4763" spans="1:12" ht="16" x14ac:dyDescent="0.2">
      <c r="A4763" s="22">
        <f t="shared" si="223"/>
        <v>45200</v>
      </c>
      <c r="B4763" s="16" t="s">
        <v>211</v>
      </c>
      <c r="C4763" s="15" t="str">
        <f t="shared" si="224"/>
        <v>ATLÁNTICO</v>
      </c>
      <c r="D4763" s="23" t="str">
        <f t="shared" si="222"/>
        <v>ATLANTICO</v>
      </c>
      <c r="E4763" s="16">
        <v>2023</v>
      </c>
      <c r="F4763" s="16">
        <v>10</v>
      </c>
      <c r="G4763" s="16" t="s">
        <v>206</v>
      </c>
      <c r="H4763" s="18">
        <v>134.04390723858899</v>
      </c>
      <c r="I4763" s="18">
        <v>88.926308698142606</v>
      </c>
      <c r="J4763" s="18">
        <v>138.705837754263</v>
      </c>
      <c r="K4763" s="18">
        <v>89.841846121052697</v>
      </c>
      <c r="L4763" s="20">
        <v>99.200852424081006</v>
      </c>
    </row>
    <row r="4764" spans="1:12" ht="16" x14ac:dyDescent="0.2">
      <c r="A4764" s="22">
        <f t="shared" si="223"/>
        <v>45231</v>
      </c>
      <c r="B4764" s="15" t="s">
        <v>211</v>
      </c>
      <c r="C4764" s="15" t="str">
        <f t="shared" si="224"/>
        <v>ATLÁNTICO</v>
      </c>
      <c r="D4764" s="23" t="str">
        <f t="shared" si="222"/>
        <v>ATLANTICO</v>
      </c>
      <c r="E4764" s="15">
        <v>2023</v>
      </c>
      <c r="F4764" s="15">
        <v>11</v>
      </c>
      <c r="G4764" s="15" t="s">
        <v>206</v>
      </c>
      <c r="H4764" s="17">
        <v>151.39338514077201</v>
      </c>
      <c r="I4764" s="17">
        <v>104.748237095402</v>
      </c>
      <c r="J4764" s="17">
        <v>152.23346853347999</v>
      </c>
      <c r="K4764" s="17">
        <v>104.08735792321301</v>
      </c>
      <c r="L4764" s="19">
        <v>99.760255727224305</v>
      </c>
    </row>
    <row r="4765" spans="1:12" ht="16" x14ac:dyDescent="0.2">
      <c r="A4765" s="22">
        <f t="shared" si="223"/>
        <v>45261</v>
      </c>
      <c r="B4765" s="16" t="s">
        <v>211</v>
      </c>
      <c r="C4765" s="15" t="str">
        <f t="shared" si="224"/>
        <v>ATLÁNTICO</v>
      </c>
      <c r="D4765" s="23" t="str">
        <f t="shared" si="222"/>
        <v>ATLANTICO</v>
      </c>
      <c r="E4765" s="16">
        <v>2023</v>
      </c>
      <c r="F4765" s="16">
        <v>12</v>
      </c>
      <c r="G4765" s="16" t="s">
        <v>206</v>
      </c>
      <c r="H4765" s="18">
        <v>153.98111783786999</v>
      </c>
      <c r="I4765" s="18">
        <v>109.44952530197099</v>
      </c>
      <c r="J4765" s="18">
        <v>160.38035356150999</v>
      </c>
      <c r="K4765" s="18">
        <v>113.422206206373</v>
      </c>
      <c r="L4765" s="20">
        <v>95.711241342567902</v>
      </c>
    </row>
    <row r="4766" spans="1:12" ht="16" x14ac:dyDescent="0.2">
      <c r="A4766" s="22">
        <f t="shared" si="223"/>
        <v>45292</v>
      </c>
      <c r="B4766" s="15" t="s">
        <v>211</v>
      </c>
      <c r="C4766" s="15" t="str">
        <f t="shared" si="224"/>
        <v>ATLÁNTICO</v>
      </c>
      <c r="D4766" s="23" t="str">
        <f t="shared" si="222"/>
        <v>ATLANTICO</v>
      </c>
      <c r="E4766" s="15">
        <v>2024</v>
      </c>
      <c r="F4766" s="15">
        <v>1</v>
      </c>
      <c r="G4766" s="15" t="s">
        <v>206</v>
      </c>
      <c r="H4766" s="17">
        <v>108.45908065828201</v>
      </c>
      <c r="I4766" s="17">
        <v>71.123338082102507</v>
      </c>
      <c r="J4766" s="17">
        <v>128.96284530556201</v>
      </c>
      <c r="K4766" s="17">
        <v>84.639412035375301</v>
      </c>
      <c r="L4766" s="19">
        <v>84.230154501864703</v>
      </c>
    </row>
    <row r="4767" spans="1:12" ht="16" x14ac:dyDescent="0.2">
      <c r="A4767" s="22">
        <f t="shared" si="223"/>
        <v>45323</v>
      </c>
      <c r="B4767" s="16" t="s">
        <v>211</v>
      </c>
      <c r="C4767" s="15" t="str">
        <f t="shared" si="224"/>
        <v>ATLÁNTICO</v>
      </c>
      <c r="D4767" s="23" t="str">
        <f t="shared" si="222"/>
        <v>ATLANTICO</v>
      </c>
      <c r="E4767" s="16">
        <v>2024</v>
      </c>
      <c r="F4767" s="16">
        <v>2</v>
      </c>
      <c r="G4767" s="16" t="s">
        <v>206</v>
      </c>
      <c r="H4767" s="18">
        <v>119.085130072239</v>
      </c>
      <c r="I4767" s="18">
        <v>79.284393732559906</v>
      </c>
      <c r="J4767" s="18">
        <v>125.23879592140599</v>
      </c>
      <c r="K4767" s="18">
        <v>82.889085142990695</v>
      </c>
      <c r="L4767" s="20">
        <v>88.385721896643602</v>
      </c>
    </row>
    <row r="4768" spans="1:12" ht="16" x14ac:dyDescent="0.2">
      <c r="A4768" s="22">
        <f t="shared" si="223"/>
        <v>45352</v>
      </c>
      <c r="B4768" s="15" t="s">
        <v>211</v>
      </c>
      <c r="C4768" s="15" t="str">
        <f t="shared" si="224"/>
        <v>ATLÁNTICO</v>
      </c>
      <c r="D4768" s="23" t="str">
        <f t="shared" si="222"/>
        <v>ATLANTICO</v>
      </c>
      <c r="E4768" s="15">
        <v>2024</v>
      </c>
      <c r="F4768" s="15">
        <v>3</v>
      </c>
      <c r="G4768" s="15" t="s">
        <v>206</v>
      </c>
      <c r="H4768" s="17">
        <v>121.08549314075999</v>
      </c>
      <c r="I4768" s="17">
        <v>80.818775667132698</v>
      </c>
      <c r="J4768" s="17">
        <v>103.78280905730099</v>
      </c>
      <c r="K4768" s="17">
        <v>70.155546731442797</v>
      </c>
      <c r="L4768" s="19">
        <v>87.613212573255197</v>
      </c>
    </row>
    <row r="4769" spans="1:12" ht="16" x14ac:dyDescent="0.2">
      <c r="A4769" s="22">
        <f t="shared" si="223"/>
        <v>45383</v>
      </c>
      <c r="B4769" s="16" t="s">
        <v>211</v>
      </c>
      <c r="C4769" s="15" t="str">
        <f t="shared" si="224"/>
        <v>ATLÁNTICO</v>
      </c>
      <c r="D4769" s="23" t="str">
        <f t="shared" si="222"/>
        <v>ATLANTICO</v>
      </c>
      <c r="E4769" s="16">
        <v>2024</v>
      </c>
      <c r="F4769" s="16">
        <v>4</v>
      </c>
      <c r="G4769" s="16" t="s">
        <v>206</v>
      </c>
      <c r="H4769" s="18">
        <v>144.33714346401001</v>
      </c>
      <c r="I4769" s="18">
        <v>99.560336484770204</v>
      </c>
      <c r="J4769" s="18">
        <v>154.726461928617</v>
      </c>
      <c r="K4769" s="18">
        <v>105.512344504433</v>
      </c>
      <c r="L4769" s="20">
        <v>91.102823654768201</v>
      </c>
    </row>
    <row r="4770" spans="1:12" ht="16" x14ac:dyDescent="0.2">
      <c r="A4770" s="22">
        <f t="shared" si="223"/>
        <v>45413</v>
      </c>
      <c r="B4770" s="15" t="s">
        <v>211</v>
      </c>
      <c r="C4770" s="15" t="str">
        <f t="shared" si="224"/>
        <v>ATLÁNTICO</v>
      </c>
      <c r="D4770" s="23" t="str">
        <f t="shared" si="222"/>
        <v>ATLANTICO</v>
      </c>
      <c r="E4770" s="15">
        <v>2024</v>
      </c>
      <c r="F4770" s="15">
        <v>5</v>
      </c>
      <c r="G4770" s="15" t="s">
        <v>206</v>
      </c>
      <c r="H4770" s="17">
        <v>132.927384406561</v>
      </c>
      <c r="I4770" s="17">
        <v>88.688170399250296</v>
      </c>
      <c r="J4770" s="17">
        <v>142.93800534306001</v>
      </c>
      <c r="K4770" s="17">
        <v>93.622166945970307</v>
      </c>
      <c r="L4770" s="19">
        <v>92.354821523707997</v>
      </c>
    </row>
    <row r="4771" spans="1:12" ht="16" x14ac:dyDescent="0.2">
      <c r="A4771" s="22">
        <f t="shared" si="223"/>
        <v>45444</v>
      </c>
      <c r="B4771" s="16" t="s">
        <v>211</v>
      </c>
      <c r="C4771" s="15" t="str">
        <f t="shared" si="224"/>
        <v>ATLÁNTICO</v>
      </c>
      <c r="D4771" s="23" t="str">
        <f t="shared" si="222"/>
        <v>ATLANTICO</v>
      </c>
      <c r="E4771" s="16">
        <v>2024</v>
      </c>
      <c r="F4771" s="16">
        <v>6</v>
      </c>
      <c r="G4771" s="16" t="s">
        <v>206</v>
      </c>
      <c r="H4771" s="18">
        <v>122.770293971472</v>
      </c>
      <c r="I4771" s="18">
        <v>80.657883471287704</v>
      </c>
      <c r="J4771" s="18">
        <v>132.01467762708899</v>
      </c>
      <c r="K4771" s="18">
        <v>86.229683208029201</v>
      </c>
      <c r="L4771" s="20">
        <v>91.981885988279203</v>
      </c>
    </row>
    <row r="4772" spans="1:12" ht="16" x14ac:dyDescent="0.2">
      <c r="A4772" s="22">
        <f t="shared" si="223"/>
        <v>45474</v>
      </c>
      <c r="B4772" s="15" t="s">
        <v>211</v>
      </c>
      <c r="C4772" s="15" t="str">
        <f t="shared" si="224"/>
        <v>ATLÁNTICO</v>
      </c>
      <c r="D4772" s="23" t="str">
        <f t="shared" si="222"/>
        <v>ATLANTICO</v>
      </c>
      <c r="E4772" s="15">
        <v>2024</v>
      </c>
      <c r="F4772" s="15">
        <v>7</v>
      </c>
      <c r="G4772" s="15" t="s">
        <v>206</v>
      </c>
      <c r="H4772" s="17">
        <v>157.121886791463</v>
      </c>
      <c r="I4772" s="17">
        <v>100.93518299850101</v>
      </c>
      <c r="J4772" s="17">
        <v>154.749699968736</v>
      </c>
      <c r="K4772" s="17">
        <v>100.175708049816</v>
      </c>
      <c r="L4772" s="19">
        <v>92.940863079381998</v>
      </c>
    </row>
    <row r="4773" spans="1:12" ht="16" x14ac:dyDescent="0.2">
      <c r="A4773" s="22">
        <f t="shared" si="223"/>
        <v>45505</v>
      </c>
      <c r="B4773" s="16" t="s">
        <v>211</v>
      </c>
      <c r="C4773" s="15" t="str">
        <f t="shared" si="224"/>
        <v>ATLÁNTICO</v>
      </c>
      <c r="D4773" s="23" t="str">
        <f t="shared" si="222"/>
        <v>ATLANTICO</v>
      </c>
      <c r="E4773" s="16">
        <v>2024</v>
      </c>
      <c r="F4773" s="16">
        <v>8</v>
      </c>
      <c r="G4773" s="16" t="s">
        <v>206</v>
      </c>
      <c r="H4773" s="18">
        <v>148.75942618244099</v>
      </c>
      <c r="I4773" s="18">
        <v>97.213337631223396</v>
      </c>
      <c r="J4773" s="18">
        <v>140.685774836349</v>
      </c>
      <c r="K4773" s="18">
        <v>91.385475928570898</v>
      </c>
      <c r="L4773" s="20">
        <v>98.987746403835899</v>
      </c>
    </row>
    <row r="4774" spans="1:12" ht="16" x14ac:dyDescent="0.2">
      <c r="A4774" s="22">
        <f t="shared" si="223"/>
        <v>45536</v>
      </c>
      <c r="B4774" s="15" t="s">
        <v>211</v>
      </c>
      <c r="C4774" s="15" t="str">
        <f t="shared" si="224"/>
        <v>ATLÁNTICO</v>
      </c>
      <c r="D4774" s="23" t="str">
        <f t="shared" si="222"/>
        <v>ATLANTICO</v>
      </c>
      <c r="E4774" s="15">
        <v>2024</v>
      </c>
      <c r="F4774" s="15">
        <v>9</v>
      </c>
      <c r="G4774" s="15" t="s">
        <v>206</v>
      </c>
      <c r="H4774" s="17">
        <v>164.07337320070201</v>
      </c>
      <c r="I4774" s="17">
        <v>104.708298961677</v>
      </c>
      <c r="J4774" s="17">
        <v>164.157521624765</v>
      </c>
      <c r="K4774" s="17">
        <v>105.35507934521701</v>
      </c>
      <c r="L4774" s="19">
        <v>95.791156100159796</v>
      </c>
    </row>
    <row r="4775" spans="1:12" ht="16" x14ac:dyDescent="0.2">
      <c r="A4775" s="22">
        <f t="shared" si="223"/>
        <v>45566</v>
      </c>
      <c r="B4775" s="16" t="s">
        <v>211</v>
      </c>
      <c r="C4775" s="15" t="str">
        <f t="shared" si="224"/>
        <v>ATLÁNTICO</v>
      </c>
      <c r="D4775" s="23" t="str">
        <f t="shared" si="222"/>
        <v>ATLANTICO</v>
      </c>
      <c r="E4775" s="16">
        <v>2024</v>
      </c>
      <c r="F4775" s="16">
        <v>10</v>
      </c>
      <c r="G4775" s="16" t="s">
        <v>206</v>
      </c>
      <c r="H4775" s="18">
        <v>164.64150916658599</v>
      </c>
      <c r="I4775" s="18">
        <v>102.731156428506</v>
      </c>
      <c r="J4775" s="18">
        <v>168.80597246605399</v>
      </c>
      <c r="K4775" s="18">
        <v>105.253003060148</v>
      </c>
      <c r="L4775" s="20">
        <v>100.586041555674</v>
      </c>
    </row>
    <row r="4776" spans="1:12" ht="16" x14ac:dyDescent="0.2">
      <c r="A4776" s="22">
        <f t="shared" si="223"/>
        <v>45597</v>
      </c>
      <c r="B4776" s="15" t="s">
        <v>211</v>
      </c>
      <c r="C4776" s="15" t="str">
        <f t="shared" si="224"/>
        <v>ATLÁNTICO</v>
      </c>
      <c r="D4776" s="23" t="str">
        <f t="shared" si="222"/>
        <v>ATLANTICO</v>
      </c>
      <c r="E4776" s="15">
        <v>2024</v>
      </c>
      <c r="F4776" s="15">
        <v>11</v>
      </c>
      <c r="G4776" s="15" t="s">
        <v>206</v>
      </c>
      <c r="H4776" s="17">
        <v>176.67241978080301</v>
      </c>
      <c r="I4776" s="17">
        <v>109.313339107346</v>
      </c>
      <c r="J4776" s="17">
        <v>175.45104260998701</v>
      </c>
      <c r="K4776" s="17">
        <v>109.278955348423</v>
      </c>
      <c r="L4776" s="19">
        <v>98.588172615876402</v>
      </c>
    </row>
    <row r="4777" spans="1:12" ht="16" x14ac:dyDescent="0.2">
      <c r="A4777" s="22">
        <f t="shared" si="223"/>
        <v>45627</v>
      </c>
      <c r="B4777" s="16" t="s">
        <v>211</v>
      </c>
      <c r="C4777" s="15" t="str">
        <f t="shared" si="224"/>
        <v>ATLÁNTICO</v>
      </c>
      <c r="D4777" s="23" t="str">
        <f t="shared" si="222"/>
        <v>ATLANTICO</v>
      </c>
      <c r="E4777" s="16">
        <v>2024</v>
      </c>
      <c r="F4777" s="16">
        <v>12</v>
      </c>
      <c r="G4777" s="16" t="s">
        <v>206</v>
      </c>
      <c r="H4777" s="18">
        <v>208.40910376143799</v>
      </c>
      <c r="I4777" s="18">
        <v>139.428478569795</v>
      </c>
      <c r="J4777" s="18">
        <v>219.51524886391701</v>
      </c>
      <c r="K4777" s="18">
        <v>147.22729189794501</v>
      </c>
      <c r="L4777" s="20">
        <v>99.041022908897205</v>
      </c>
    </row>
    <row r="4778" spans="1:12" ht="16" x14ac:dyDescent="0.2">
      <c r="A4778" s="22">
        <f t="shared" si="223"/>
        <v>45658</v>
      </c>
      <c r="B4778" s="15" t="s">
        <v>211</v>
      </c>
      <c r="C4778" s="15" t="str">
        <f t="shared" si="224"/>
        <v>ATLÁNTICO</v>
      </c>
      <c r="D4778" s="23" t="str">
        <f t="shared" si="222"/>
        <v>ATLANTICO</v>
      </c>
      <c r="E4778" s="15">
        <v>2025</v>
      </c>
      <c r="F4778" s="15">
        <v>1</v>
      </c>
      <c r="G4778" s="15" t="s">
        <v>206</v>
      </c>
      <c r="H4778" s="17">
        <v>170.99871165360199</v>
      </c>
      <c r="I4778" s="17">
        <v>106.169229256324</v>
      </c>
      <c r="J4778" s="17">
        <v>160.291451893946</v>
      </c>
      <c r="K4778" s="17">
        <v>99.815013252088306</v>
      </c>
      <c r="L4778" s="19">
        <v>93.020777836973906</v>
      </c>
    </row>
    <row r="4779" spans="1:12" ht="16" x14ac:dyDescent="0.2">
      <c r="A4779" s="22">
        <f t="shared" si="223"/>
        <v>45689</v>
      </c>
      <c r="B4779" s="16" t="s">
        <v>211</v>
      </c>
      <c r="C4779" s="15" t="str">
        <f t="shared" si="224"/>
        <v>ATLÁNTICO</v>
      </c>
      <c r="D4779" s="23" t="str">
        <f t="shared" si="222"/>
        <v>ATLANTICO</v>
      </c>
      <c r="E4779" s="16">
        <v>2025</v>
      </c>
      <c r="F4779" s="16">
        <v>2</v>
      </c>
      <c r="G4779" s="16" t="s">
        <v>206</v>
      </c>
      <c r="H4779" s="18">
        <v>162.29814663727001</v>
      </c>
      <c r="I4779" s="18">
        <v>102.84447859195301</v>
      </c>
      <c r="J4779" s="18">
        <v>161.26072642452101</v>
      </c>
      <c r="K4779" s="18">
        <v>103.35423360091799</v>
      </c>
      <c r="L4779" s="20">
        <v>100.82578582844999</v>
      </c>
    </row>
    <row r="4780" spans="1:12" ht="16" x14ac:dyDescent="0.2">
      <c r="A4780" s="22">
        <f t="shared" si="223"/>
        <v>45717</v>
      </c>
      <c r="B4780" s="15" t="s">
        <v>211</v>
      </c>
      <c r="C4780" s="15" t="str">
        <f t="shared" si="224"/>
        <v>ATLÁNTICO</v>
      </c>
      <c r="D4780" s="23" t="str">
        <f t="shared" si="222"/>
        <v>ATLANTICO</v>
      </c>
      <c r="E4780" s="15">
        <v>2025</v>
      </c>
      <c r="F4780" s="15">
        <v>3</v>
      </c>
      <c r="G4780" s="15" t="s">
        <v>206</v>
      </c>
      <c r="H4780" s="17">
        <v>163.725062503148</v>
      </c>
      <c r="I4780" s="17">
        <v>105.587129228564</v>
      </c>
      <c r="J4780" s="17">
        <v>155.11139612187699</v>
      </c>
      <c r="K4780" s="17">
        <v>100.314560275886</v>
      </c>
      <c r="L4780" s="19">
        <v>103.196590303676</v>
      </c>
    </row>
    <row r="4781" spans="1:12" ht="16" x14ac:dyDescent="0.2">
      <c r="A4781" s="22">
        <f t="shared" si="223"/>
        <v>45748</v>
      </c>
      <c r="B4781" s="16" t="s">
        <v>211</v>
      </c>
      <c r="C4781" s="15" t="str">
        <f t="shared" si="224"/>
        <v>ATLÁNTICO</v>
      </c>
      <c r="D4781" s="23" t="str">
        <f t="shared" si="222"/>
        <v>ATLANTICO</v>
      </c>
      <c r="E4781" s="16">
        <v>2025</v>
      </c>
      <c r="F4781" s="16">
        <v>4</v>
      </c>
      <c r="G4781" s="16" t="s">
        <v>206</v>
      </c>
      <c r="H4781" s="18">
        <v>172.218869343444</v>
      </c>
      <c r="I4781" s="18">
        <v>107.791065340836</v>
      </c>
      <c r="J4781" s="18">
        <v>171.27075957717901</v>
      </c>
      <c r="K4781" s="18">
        <v>105.948564401921</v>
      </c>
      <c r="L4781" s="20">
        <v>105.594033031433</v>
      </c>
    </row>
    <row r="4782" spans="1:12" ht="16" x14ac:dyDescent="0.2">
      <c r="A4782" s="22">
        <f t="shared" si="223"/>
        <v>45778</v>
      </c>
      <c r="B4782" s="15" t="s">
        <v>211</v>
      </c>
      <c r="C4782" s="15" t="str">
        <f t="shared" si="224"/>
        <v>ATLÁNTICO</v>
      </c>
      <c r="D4782" s="23" t="str">
        <f t="shared" si="222"/>
        <v>ATLANTICO</v>
      </c>
      <c r="E4782" s="15">
        <v>2025</v>
      </c>
      <c r="F4782" s="15">
        <v>5</v>
      </c>
      <c r="G4782" s="15" t="s">
        <v>206</v>
      </c>
      <c r="H4782" s="17">
        <v>173.18917169077201</v>
      </c>
      <c r="I4782" s="17">
        <v>109.59710290381101</v>
      </c>
      <c r="J4782" s="17">
        <v>169.17766527271399</v>
      </c>
      <c r="K4782" s="17">
        <v>107.553170940249</v>
      </c>
      <c r="L4782" s="19">
        <v>101.118806606287</v>
      </c>
    </row>
    <row r="4783" spans="1:12" ht="16" x14ac:dyDescent="0.2">
      <c r="A4783" s="22">
        <f t="shared" si="223"/>
        <v>45809</v>
      </c>
      <c r="B4783" s="16" t="s">
        <v>211</v>
      </c>
      <c r="C4783" s="15" t="str">
        <f t="shared" si="224"/>
        <v>ATLÁNTICO</v>
      </c>
      <c r="D4783" s="23" t="str">
        <f t="shared" ref="D4783:D4846" si="225">SUBSTITUTE(SUBSTITUTE(SUBSTITUTE(SUBSTITUTE(SUBSTITUTE(SUBSTITUTE(SUBSTITUTE(SUBSTITUTE(SUBSTITUTE(SUBSTITUTE(C4783,"á","a"),"é","e"),"í","i"),"ó","o"),"ú","u"),"Á","A"),"É","E"),"Í","I"),"Ó","O"),"Ú","U")</f>
        <v>ATLANTICO</v>
      </c>
      <c r="E4783" s="16">
        <v>2025</v>
      </c>
      <c r="F4783" s="16">
        <v>6</v>
      </c>
      <c r="G4783" s="16" t="s">
        <v>206</v>
      </c>
      <c r="H4783" s="18">
        <v>158.91984849627801</v>
      </c>
      <c r="I4783" s="18">
        <v>102.04145636972601</v>
      </c>
      <c r="J4783" s="18">
        <v>159.87641982414701</v>
      </c>
      <c r="K4783" s="18">
        <v>102.841305101117</v>
      </c>
      <c r="L4783" s="20">
        <v>104.128929142248</v>
      </c>
    </row>
    <row r="4784" spans="1:12" ht="16" x14ac:dyDescent="0.2">
      <c r="A4784" s="22">
        <f t="shared" si="223"/>
        <v>45839</v>
      </c>
      <c r="B4784" s="15" t="s">
        <v>211</v>
      </c>
      <c r="C4784" s="15" t="str">
        <f t="shared" si="224"/>
        <v>ATLÁNTICO</v>
      </c>
      <c r="D4784" s="23" t="str">
        <f t="shared" si="225"/>
        <v>ATLANTICO</v>
      </c>
      <c r="E4784" s="15">
        <v>2025</v>
      </c>
      <c r="F4784" s="15">
        <v>7</v>
      </c>
      <c r="G4784" s="15" t="s">
        <v>206</v>
      </c>
      <c r="H4784" s="17">
        <v>191.388495304543</v>
      </c>
      <c r="I4784" s="17">
        <v>125.821819953252</v>
      </c>
      <c r="J4784" s="17">
        <v>183.37388368596601</v>
      </c>
      <c r="K4784" s="17">
        <v>120.266999759942</v>
      </c>
      <c r="L4784" s="19">
        <v>105.64730953649401</v>
      </c>
    </row>
    <row r="4785" spans="1:12" ht="16" x14ac:dyDescent="0.2">
      <c r="A4785" s="22">
        <f t="shared" si="223"/>
        <v>45870</v>
      </c>
      <c r="B4785" s="16" t="s">
        <v>211</v>
      </c>
      <c r="C4785" s="15" t="str">
        <f t="shared" si="224"/>
        <v>ATLÁNTICO</v>
      </c>
      <c r="D4785" s="23" t="str">
        <f t="shared" si="225"/>
        <v>ATLANTICO</v>
      </c>
      <c r="E4785" s="16">
        <v>2025</v>
      </c>
      <c r="F4785" s="16">
        <v>8</v>
      </c>
      <c r="G4785" s="16" t="s">
        <v>206</v>
      </c>
      <c r="H4785" s="18">
        <v>159.676260679178</v>
      </c>
      <c r="I4785" s="18">
        <v>106.80291265989401</v>
      </c>
      <c r="J4785" s="18">
        <v>156.51049710441299</v>
      </c>
      <c r="K4785" s="18">
        <v>104.80030179252699</v>
      </c>
      <c r="L4785" s="20">
        <v>105.487480021311</v>
      </c>
    </row>
    <row r="4786" spans="1:12" ht="16" x14ac:dyDescent="0.2">
      <c r="A4786" s="22">
        <f t="shared" si="223"/>
        <v>43101</v>
      </c>
      <c r="B4786" s="15" t="s">
        <v>211</v>
      </c>
      <c r="C4786" s="15" t="str">
        <f t="shared" si="224"/>
        <v>ATLÁNTICO</v>
      </c>
      <c r="D4786" s="23" t="str">
        <f t="shared" si="225"/>
        <v>ATLANTICO</v>
      </c>
      <c r="E4786" s="15">
        <v>2018</v>
      </c>
      <c r="F4786" s="15">
        <v>1</v>
      </c>
      <c r="G4786" s="15" t="s">
        <v>199</v>
      </c>
      <c r="H4786" s="17">
        <v>109.931343925889</v>
      </c>
      <c r="I4786" s="17">
        <v>110.98034640884801</v>
      </c>
      <c r="J4786" s="17">
        <v>115.309004296319</v>
      </c>
      <c r="K4786" s="17">
        <v>116.383563072047</v>
      </c>
      <c r="L4786" s="19">
        <v>125.265881000287</v>
      </c>
    </row>
    <row r="4787" spans="1:12" ht="16" x14ac:dyDescent="0.2">
      <c r="A4787" s="22">
        <f t="shared" si="223"/>
        <v>43132</v>
      </c>
      <c r="B4787" s="16" t="s">
        <v>211</v>
      </c>
      <c r="C4787" s="15" t="str">
        <f t="shared" si="224"/>
        <v>ATLÁNTICO</v>
      </c>
      <c r="D4787" s="23" t="str">
        <f t="shared" si="225"/>
        <v>ATLANTICO</v>
      </c>
      <c r="E4787" s="16">
        <v>2018</v>
      </c>
      <c r="F4787" s="16">
        <v>2</v>
      </c>
      <c r="G4787" s="16" t="s">
        <v>199</v>
      </c>
      <c r="H4787" s="18">
        <v>128.41194316417699</v>
      </c>
      <c r="I4787" s="18">
        <v>129.58169173361799</v>
      </c>
      <c r="J4787" s="18">
        <v>127.671693545325</v>
      </c>
      <c r="K4787" s="18">
        <v>128.828912319946</v>
      </c>
      <c r="L4787" s="20">
        <v>121.299223914918</v>
      </c>
    </row>
    <row r="4788" spans="1:12" ht="16" x14ac:dyDescent="0.2">
      <c r="A4788" s="22">
        <f t="shared" si="223"/>
        <v>43160</v>
      </c>
      <c r="B4788" s="15" t="s">
        <v>211</v>
      </c>
      <c r="C4788" s="15" t="str">
        <f t="shared" si="224"/>
        <v>ATLÁNTICO</v>
      </c>
      <c r="D4788" s="23" t="str">
        <f t="shared" si="225"/>
        <v>ATLANTICO</v>
      </c>
      <c r="E4788" s="15">
        <v>2018</v>
      </c>
      <c r="F4788" s="15">
        <v>3</v>
      </c>
      <c r="G4788" s="15" t="s">
        <v>199</v>
      </c>
      <c r="H4788" s="17">
        <v>81.602356908612407</v>
      </c>
      <c r="I4788" s="17">
        <v>82.571984345251593</v>
      </c>
      <c r="J4788" s="17">
        <v>81.345510274411694</v>
      </c>
      <c r="K4788" s="17">
        <v>82.291074854243405</v>
      </c>
      <c r="L4788" s="19">
        <v>92.727795343489504</v>
      </c>
    </row>
    <row r="4789" spans="1:12" ht="16" x14ac:dyDescent="0.2">
      <c r="A4789" s="22">
        <f t="shared" si="223"/>
        <v>43191</v>
      </c>
      <c r="B4789" s="16" t="s">
        <v>211</v>
      </c>
      <c r="C4789" s="15" t="str">
        <f t="shared" si="224"/>
        <v>ATLÁNTICO</v>
      </c>
      <c r="D4789" s="23" t="str">
        <f t="shared" si="225"/>
        <v>ATLANTICO</v>
      </c>
      <c r="E4789" s="16">
        <v>2018</v>
      </c>
      <c r="F4789" s="16">
        <v>4</v>
      </c>
      <c r="G4789" s="16" t="s">
        <v>199</v>
      </c>
      <c r="H4789" s="18">
        <v>87.006163323951696</v>
      </c>
      <c r="I4789" s="18">
        <v>87.708947984704494</v>
      </c>
      <c r="J4789" s="18">
        <v>88.920561663464099</v>
      </c>
      <c r="K4789" s="18">
        <v>89.651995162853595</v>
      </c>
      <c r="L4789" s="20">
        <v>90.1408450704225</v>
      </c>
    </row>
    <row r="4790" spans="1:12" ht="16" x14ac:dyDescent="0.2">
      <c r="A4790" s="22">
        <f t="shared" si="223"/>
        <v>43221</v>
      </c>
      <c r="B4790" s="15" t="s">
        <v>211</v>
      </c>
      <c r="C4790" s="15" t="str">
        <f t="shared" si="224"/>
        <v>ATLÁNTICO</v>
      </c>
      <c r="D4790" s="23" t="str">
        <f t="shared" si="225"/>
        <v>ATLANTICO</v>
      </c>
      <c r="E4790" s="15">
        <v>2018</v>
      </c>
      <c r="F4790" s="15">
        <v>5</v>
      </c>
      <c r="G4790" s="15" t="s">
        <v>199</v>
      </c>
      <c r="H4790" s="17">
        <v>88.930208022881104</v>
      </c>
      <c r="I4790" s="17">
        <v>88.874962432319194</v>
      </c>
      <c r="J4790" s="17">
        <v>86.478763074889898</v>
      </c>
      <c r="K4790" s="17">
        <v>86.419312710865995</v>
      </c>
      <c r="L4790" s="19">
        <v>90.830698476573701</v>
      </c>
    </row>
    <row r="4791" spans="1:12" ht="16" x14ac:dyDescent="0.2">
      <c r="A4791" s="22">
        <f t="shared" si="223"/>
        <v>43252</v>
      </c>
      <c r="B4791" s="16" t="s">
        <v>211</v>
      </c>
      <c r="C4791" s="15" t="str">
        <f t="shared" si="224"/>
        <v>ATLÁNTICO</v>
      </c>
      <c r="D4791" s="23" t="str">
        <f t="shared" si="225"/>
        <v>ATLANTICO</v>
      </c>
      <c r="E4791" s="16">
        <v>2018</v>
      </c>
      <c r="F4791" s="16">
        <v>6</v>
      </c>
      <c r="G4791" s="16" t="s">
        <v>199</v>
      </c>
      <c r="H4791" s="18">
        <v>87.965768622158095</v>
      </c>
      <c r="I4791" s="18">
        <v>87.803268748107698</v>
      </c>
      <c r="J4791" s="18">
        <v>84.769008228773998</v>
      </c>
      <c r="K4791" s="18">
        <v>84.614549658414404</v>
      </c>
      <c r="L4791" s="20">
        <v>91.118137395803402</v>
      </c>
    </row>
    <row r="4792" spans="1:12" ht="16" x14ac:dyDescent="0.2">
      <c r="A4792" s="22">
        <f t="shared" si="223"/>
        <v>43282</v>
      </c>
      <c r="B4792" s="15" t="s">
        <v>211</v>
      </c>
      <c r="C4792" s="15" t="str">
        <f t="shared" si="224"/>
        <v>ATLÁNTICO</v>
      </c>
      <c r="D4792" s="23" t="str">
        <f t="shared" si="225"/>
        <v>ATLANTICO</v>
      </c>
      <c r="E4792" s="15">
        <v>2018</v>
      </c>
      <c r="F4792" s="15">
        <v>7</v>
      </c>
      <c r="G4792" s="15" t="s">
        <v>199</v>
      </c>
      <c r="H4792" s="17">
        <v>101.94659387556599</v>
      </c>
      <c r="I4792" s="17">
        <v>101.187135475616</v>
      </c>
      <c r="J4792" s="17">
        <v>98.551141127357099</v>
      </c>
      <c r="K4792" s="17">
        <v>97.817145400966098</v>
      </c>
      <c r="L4792" s="19">
        <v>92.957746478873204</v>
      </c>
    </row>
    <row r="4793" spans="1:12" ht="16" x14ac:dyDescent="0.2">
      <c r="A4793" s="22">
        <f t="shared" si="223"/>
        <v>43313</v>
      </c>
      <c r="B4793" s="16" t="s">
        <v>211</v>
      </c>
      <c r="C4793" s="15" t="str">
        <f t="shared" si="224"/>
        <v>ATLÁNTICO</v>
      </c>
      <c r="D4793" s="23" t="str">
        <f t="shared" si="225"/>
        <v>ATLANTICO</v>
      </c>
      <c r="E4793" s="16">
        <v>2018</v>
      </c>
      <c r="F4793" s="16">
        <v>8</v>
      </c>
      <c r="G4793" s="16" t="s">
        <v>199</v>
      </c>
      <c r="H4793" s="18">
        <v>97.309234895308094</v>
      </c>
      <c r="I4793" s="18">
        <v>96.992948049043505</v>
      </c>
      <c r="J4793" s="18">
        <v>95.105281227125602</v>
      </c>
      <c r="K4793" s="18">
        <v>94.801004513047602</v>
      </c>
      <c r="L4793" s="20">
        <v>98.764012647312498</v>
      </c>
    </row>
    <row r="4794" spans="1:12" ht="16" x14ac:dyDescent="0.2">
      <c r="A4794" s="22">
        <f t="shared" si="223"/>
        <v>43344</v>
      </c>
      <c r="B4794" s="15" t="s">
        <v>211</v>
      </c>
      <c r="C4794" s="15" t="str">
        <f t="shared" si="224"/>
        <v>ATLÁNTICO</v>
      </c>
      <c r="D4794" s="23" t="str">
        <f t="shared" si="225"/>
        <v>ATLANTICO</v>
      </c>
      <c r="E4794" s="15">
        <v>2018</v>
      </c>
      <c r="F4794" s="15">
        <v>9</v>
      </c>
      <c r="G4794" s="15" t="s">
        <v>199</v>
      </c>
      <c r="H4794" s="17">
        <v>100.326288765716</v>
      </c>
      <c r="I4794" s="17">
        <v>99.730139278848995</v>
      </c>
      <c r="J4794" s="17">
        <v>98.8747443544638</v>
      </c>
      <c r="K4794" s="17">
        <v>98.285603002059005</v>
      </c>
      <c r="L4794" s="19">
        <v>99.971256108077</v>
      </c>
    </row>
    <row r="4795" spans="1:12" ht="16" x14ac:dyDescent="0.2">
      <c r="A4795" s="22">
        <f t="shared" si="223"/>
        <v>43374</v>
      </c>
      <c r="B4795" s="16" t="s">
        <v>211</v>
      </c>
      <c r="C4795" s="15" t="str">
        <f t="shared" si="224"/>
        <v>ATLÁNTICO</v>
      </c>
      <c r="D4795" s="23" t="str">
        <f t="shared" si="225"/>
        <v>ATLANTICO</v>
      </c>
      <c r="E4795" s="16">
        <v>2018</v>
      </c>
      <c r="F4795" s="16">
        <v>10</v>
      </c>
      <c r="G4795" s="16" t="s">
        <v>199</v>
      </c>
      <c r="H4795" s="18">
        <v>97.069725052505603</v>
      </c>
      <c r="I4795" s="18">
        <v>96.961787089926403</v>
      </c>
      <c r="J4795" s="18">
        <v>97.604835015322493</v>
      </c>
      <c r="K4795" s="18">
        <v>97.494088351308207</v>
      </c>
      <c r="L4795" s="20">
        <v>100.661109514228</v>
      </c>
    </row>
    <row r="4796" spans="1:12" ht="16" x14ac:dyDescent="0.2">
      <c r="A4796" s="22">
        <f t="shared" si="223"/>
        <v>43405</v>
      </c>
      <c r="B4796" s="15" t="s">
        <v>211</v>
      </c>
      <c r="C4796" s="15" t="str">
        <f t="shared" si="224"/>
        <v>ATLÁNTICO</v>
      </c>
      <c r="D4796" s="23" t="str">
        <f t="shared" si="225"/>
        <v>ATLANTICO</v>
      </c>
      <c r="E4796" s="15">
        <v>2018</v>
      </c>
      <c r="F4796" s="15">
        <v>11</v>
      </c>
      <c r="G4796" s="15" t="s">
        <v>199</v>
      </c>
      <c r="H4796" s="17">
        <v>102.106835391039</v>
      </c>
      <c r="I4796" s="17">
        <v>101.23261949691199</v>
      </c>
      <c r="J4796" s="17">
        <v>104.224909140421</v>
      </c>
      <c r="K4796" s="17">
        <v>103.327974013546</v>
      </c>
      <c r="L4796" s="19">
        <v>98.878988215004298</v>
      </c>
    </row>
    <row r="4797" spans="1:12" ht="16" x14ac:dyDescent="0.2">
      <c r="A4797" s="22">
        <f t="shared" si="223"/>
        <v>43435</v>
      </c>
      <c r="B4797" s="16" t="s">
        <v>211</v>
      </c>
      <c r="C4797" s="15" t="str">
        <f t="shared" si="224"/>
        <v>ATLÁNTICO</v>
      </c>
      <c r="D4797" s="23" t="str">
        <f t="shared" si="225"/>
        <v>ATLANTICO</v>
      </c>
      <c r="E4797" s="16">
        <v>2018</v>
      </c>
      <c r="F4797" s="16">
        <v>12</v>
      </c>
      <c r="G4797" s="16" t="s">
        <v>199</v>
      </c>
      <c r="H4797" s="18">
        <v>117.393538052195</v>
      </c>
      <c r="I4797" s="18">
        <v>116.374168956804</v>
      </c>
      <c r="J4797" s="18">
        <v>121.144548052126</v>
      </c>
      <c r="K4797" s="18">
        <v>120.084776940702</v>
      </c>
      <c r="L4797" s="20">
        <v>97.384305835010096</v>
      </c>
    </row>
    <row r="4798" spans="1:12" ht="16" x14ac:dyDescent="0.2">
      <c r="A4798" s="22">
        <f t="shared" si="223"/>
        <v>43466</v>
      </c>
      <c r="B4798" s="15" t="s">
        <v>211</v>
      </c>
      <c r="C4798" s="15" t="str">
        <f t="shared" si="224"/>
        <v>ATLÁNTICO</v>
      </c>
      <c r="D4798" s="23" t="str">
        <f t="shared" si="225"/>
        <v>ATLANTICO</v>
      </c>
      <c r="E4798" s="15">
        <v>2019</v>
      </c>
      <c r="F4798" s="15">
        <v>1</v>
      </c>
      <c r="G4798" s="15" t="s">
        <v>199</v>
      </c>
      <c r="H4798" s="17">
        <v>91.059700170245506</v>
      </c>
      <c r="I4798" s="17">
        <v>90.196851577308607</v>
      </c>
      <c r="J4798" s="17">
        <v>82.384865268267305</v>
      </c>
      <c r="K4798" s="17">
        <v>81.613310551841195</v>
      </c>
      <c r="L4798" s="19">
        <v>96.177062374245494</v>
      </c>
    </row>
    <row r="4799" spans="1:12" ht="16" x14ac:dyDescent="0.2">
      <c r="A4799" s="22">
        <f t="shared" si="223"/>
        <v>43497</v>
      </c>
      <c r="B4799" s="16" t="s">
        <v>211</v>
      </c>
      <c r="C4799" s="15" t="str">
        <f t="shared" si="224"/>
        <v>ATLÁNTICO</v>
      </c>
      <c r="D4799" s="23" t="str">
        <f t="shared" si="225"/>
        <v>ATLANTICO</v>
      </c>
      <c r="E4799" s="16">
        <v>2019</v>
      </c>
      <c r="F4799" s="16">
        <v>2</v>
      </c>
      <c r="G4799" s="16" t="s">
        <v>199</v>
      </c>
      <c r="H4799" s="18">
        <v>76.519444991781299</v>
      </c>
      <c r="I4799" s="18">
        <v>75.749705721550995</v>
      </c>
      <c r="J4799" s="18">
        <v>79.796634649944195</v>
      </c>
      <c r="K4799" s="18">
        <v>78.989006812075203</v>
      </c>
      <c r="L4799" s="20">
        <v>99.683817188847399</v>
      </c>
    </row>
    <row r="4800" spans="1:12" ht="16" x14ac:dyDescent="0.2">
      <c r="A4800" s="22">
        <f t="shared" si="223"/>
        <v>43525</v>
      </c>
      <c r="B4800" s="15" t="s">
        <v>211</v>
      </c>
      <c r="C4800" s="15" t="str">
        <f t="shared" si="224"/>
        <v>ATLÁNTICO</v>
      </c>
      <c r="D4800" s="23" t="str">
        <f t="shared" si="225"/>
        <v>ATLANTICO</v>
      </c>
      <c r="E4800" s="15">
        <v>2019</v>
      </c>
      <c r="F4800" s="15">
        <v>3</v>
      </c>
      <c r="G4800" s="15" t="s">
        <v>199</v>
      </c>
      <c r="H4800" s="17">
        <v>70.626165487194697</v>
      </c>
      <c r="I4800" s="17">
        <v>69.526241258089001</v>
      </c>
      <c r="J4800" s="17">
        <v>75.576940609743104</v>
      </c>
      <c r="K4800" s="17">
        <v>74.406927418745497</v>
      </c>
      <c r="L4800" s="19">
        <v>99.223914918079899</v>
      </c>
    </row>
    <row r="4801" spans="1:12" ht="16" x14ac:dyDescent="0.2">
      <c r="A4801" s="22">
        <f t="shared" si="223"/>
        <v>43556</v>
      </c>
      <c r="B4801" s="16" t="s">
        <v>211</v>
      </c>
      <c r="C4801" s="15" t="str">
        <f t="shared" si="224"/>
        <v>ATLÁNTICO</v>
      </c>
      <c r="D4801" s="23" t="str">
        <f t="shared" si="225"/>
        <v>ATLANTICO</v>
      </c>
      <c r="E4801" s="16">
        <v>2019</v>
      </c>
      <c r="F4801" s="16">
        <v>4</v>
      </c>
      <c r="G4801" s="16" t="s">
        <v>199</v>
      </c>
      <c r="H4801" s="18">
        <v>93.394977535598699</v>
      </c>
      <c r="I4801" s="18">
        <v>92.343460869828405</v>
      </c>
      <c r="J4801" s="18">
        <v>86.308187400057506</v>
      </c>
      <c r="K4801" s="18">
        <v>85.350104703047407</v>
      </c>
      <c r="L4801" s="20">
        <v>95.199770048864593</v>
      </c>
    </row>
    <row r="4802" spans="1:12" ht="16" x14ac:dyDescent="0.2">
      <c r="A4802" s="22">
        <f t="shared" ref="A4802:A4865" si="226">DATE(E4802,F4802,1)</f>
        <v>43586</v>
      </c>
      <c r="B4802" s="15" t="s">
        <v>211</v>
      </c>
      <c r="C4802" s="15" t="str">
        <f t="shared" si="224"/>
        <v>ATLÁNTICO</v>
      </c>
      <c r="D4802" s="23" t="str">
        <f t="shared" si="225"/>
        <v>ATLANTICO</v>
      </c>
      <c r="E4802" s="15">
        <v>2019</v>
      </c>
      <c r="F4802" s="15">
        <v>5</v>
      </c>
      <c r="G4802" s="15" t="s">
        <v>199</v>
      </c>
      <c r="H4802" s="17">
        <v>83.288690405204605</v>
      </c>
      <c r="I4802" s="17">
        <v>82.422733649829794</v>
      </c>
      <c r="J4802" s="17">
        <v>86.501141350329604</v>
      </c>
      <c r="K4802" s="17">
        <v>85.637257548436907</v>
      </c>
      <c r="L4802" s="19">
        <v>96.004599022707694</v>
      </c>
    </row>
    <row r="4803" spans="1:12" ht="16" x14ac:dyDescent="0.2">
      <c r="A4803" s="22">
        <f t="shared" si="226"/>
        <v>43617</v>
      </c>
      <c r="B4803" s="16" t="s">
        <v>211</v>
      </c>
      <c r="C4803" s="15" t="str">
        <f t="shared" ref="C4803:C4866" si="227">UPPER(B4803)</f>
        <v>ATLÁNTICO</v>
      </c>
      <c r="D4803" s="23" t="str">
        <f t="shared" si="225"/>
        <v>ATLANTICO</v>
      </c>
      <c r="E4803" s="16">
        <v>2019</v>
      </c>
      <c r="F4803" s="16">
        <v>6</v>
      </c>
      <c r="G4803" s="16" t="s">
        <v>199</v>
      </c>
      <c r="H4803" s="18">
        <v>84.772162628918494</v>
      </c>
      <c r="I4803" s="18">
        <v>83.677444979075105</v>
      </c>
      <c r="J4803" s="18">
        <v>83.162254803163805</v>
      </c>
      <c r="K4803" s="18">
        <v>82.161121829625401</v>
      </c>
      <c r="L4803" s="20">
        <v>95.659672319632094</v>
      </c>
    </row>
    <row r="4804" spans="1:12" ht="16" x14ac:dyDescent="0.2">
      <c r="A4804" s="22">
        <f t="shared" si="226"/>
        <v>43647</v>
      </c>
      <c r="B4804" s="15" t="s">
        <v>211</v>
      </c>
      <c r="C4804" s="15" t="str">
        <f t="shared" si="227"/>
        <v>ATLÁNTICO</v>
      </c>
      <c r="D4804" s="23" t="str">
        <f t="shared" si="225"/>
        <v>ATLANTICO</v>
      </c>
      <c r="E4804" s="15">
        <v>2019</v>
      </c>
      <c r="F4804" s="15">
        <v>7</v>
      </c>
      <c r="G4804" s="15" t="s">
        <v>199</v>
      </c>
      <c r="H4804" s="17">
        <v>99.477444226146602</v>
      </c>
      <c r="I4804" s="17">
        <v>98.251318488679701</v>
      </c>
      <c r="J4804" s="17">
        <v>104.59058918490101</v>
      </c>
      <c r="K4804" s="17">
        <v>103.272305572856</v>
      </c>
      <c r="L4804" s="19">
        <v>97.154354699626296</v>
      </c>
    </row>
    <row r="4805" spans="1:12" ht="16" x14ac:dyDescent="0.2">
      <c r="A4805" s="22">
        <f t="shared" si="226"/>
        <v>43678</v>
      </c>
      <c r="B4805" s="16" t="s">
        <v>211</v>
      </c>
      <c r="C4805" s="15" t="str">
        <f t="shared" si="227"/>
        <v>ATLÁNTICO</v>
      </c>
      <c r="D4805" s="23" t="str">
        <f t="shared" si="225"/>
        <v>ATLANTICO</v>
      </c>
      <c r="E4805" s="16">
        <v>2019</v>
      </c>
      <c r="F4805" s="16">
        <v>8</v>
      </c>
      <c r="G4805" s="16" t="s">
        <v>199</v>
      </c>
      <c r="H4805" s="18">
        <v>92.376887783131806</v>
      </c>
      <c r="I4805" s="18">
        <v>90.870049391679203</v>
      </c>
      <c r="J4805" s="18">
        <v>92.224798226424696</v>
      </c>
      <c r="K4805" s="18">
        <v>90.638787567240996</v>
      </c>
      <c r="L4805" s="20">
        <v>98.189134808853098</v>
      </c>
    </row>
    <row r="4806" spans="1:12" ht="16" x14ac:dyDescent="0.2">
      <c r="A4806" s="22">
        <f t="shared" si="226"/>
        <v>43709</v>
      </c>
      <c r="B4806" s="15" t="s">
        <v>211</v>
      </c>
      <c r="C4806" s="15" t="str">
        <f t="shared" si="227"/>
        <v>ATLÁNTICO</v>
      </c>
      <c r="D4806" s="23" t="str">
        <f t="shared" si="225"/>
        <v>ATLANTICO</v>
      </c>
      <c r="E4806" s="15">
        <v>2019</v>
      </c>
      <c r="F4806" s="15">
        <v>9</v>
      </c>
      <c r="G4806" s="15" t="s">
        <v>199</v>
      </c>
      <c r="H4806" s="17">
        <v>87.948177582948304</v>
      </c>
      <c r="I4806" s="17">
        <v>86.914370202780802</v>
      </c>
      <c r="J4806" s="17">
        <v>89.5509021093809</v>
      </c>
      <c r="K4806" s="17">
        <v>88.479240335783501</v>
      </c>
      <c r="L4806" s="19">
        <v>97.556769186547896</v>
      </c>
    </row>
    <row r="4807" spans="1:12" ht="16" x14ac:dyDescent="0.2">
      <c r="A4807" s="22">
        <f t="shared" si="226"/>
        <v>43739</v>
      </c>
      <c r="B4807" s="16" t="s">
        <v>211</v>
      </c>
      <c r="C4807" s="15" t="str">
        <f t="shared" si="227"/>
        <v>ATLÁNTICO</v>
      </c>
      <c r="D4807" s="23" t="str">
        <f t="shared" si="225"/>
        <v>ATLANTICO</v>
      </c>
      <c r="E4807" s="16">
        <v>2019</v>
      </c>
      <c r="F4807" s="16">
        <v>10</v>
      </c>
      <c r="G4807" s="16" t="s">
        <v>199</v>
      </c>
      <c r="H4807" s="18">
        <v>94.345171726375298</v>
      </c>
      <c r="I4807" s="18">
        <v>93.244558295995901</v>
      </c>
      <c r="J4807" s="18">
        <v>95.472837494015394</v>
      </c>
      <c r="K4807" s="18">
        <v>94.287552707505</v>
      </c>
      <c r="L4807" s="20">
        <v>96.177062374245494</v>
      </c>
    </row>
    <row r="4808" spans="1:12" ht="16" x14ac:dyDescent="0.2">
      <c r="A4808" s="22">
        <f t="shared" si="226"/>
        <v>43770</v>
      </c>
      <c r="B4808" s="15" t="s">
        <v>211</v>
      </c>
      <c r="C4808" s="15" t="str">
        <f t="shared" si="227"/>
        <v>ATLÁNTICO</v>
      </c>
      <c r="D4808" s="23" t="str">
        <f t="shared" si="225"/>
        <v>ATLANTICO</v>
      </c>
      <c r="E4808" s="15">
        <v>2019</v>
      </c>
      <c r="F4808" s="15">
        <v>11</v>
      </c>
      <c r="G4808" s="15" t="s">
        <v>199</v>
      </c>
      <c r="H4808" s="17">
        <v>98.518794562020602</v>
      </c>
      <c r="I4808" s="17">
        <v>97.438916532622599</v>
      </c>
      <c r="J4808" s="17">
        <v>99.622591200026505</v>
      </c>
      <c r="K4808" s="17">
        <v>98.531044727034299</v>
      </c>
      <c r="L4808" s="19">
        <v>97.154354699626296</v>
      </c>
    </row>
    <row r="4809" spans="1:12" ht="16" x14ac:dyDescent="0.2">
      <c r="A4809" s="22">
        <f t="shared" si="226"/>
        <v>43800</v>
      </c>
      <c r="B4809" s="16" t="s">
        <v>211</v>
      </c>
      <c r="C4809" s="15" t="str">
        <f t="shared" si="227"/>
        <v>ATLÁNTICO</v>
      </c>
      <c r="D4809" s="23" t="str">
        <f t="shared" si="225"/>
        <v>ATLANTICO</v>
      </c>
      <c r="E4809" s="16">
        <v>2019</v>
      </c>
      <c r="F4809" s="16">
        <v>12</v>
      </c>
      <c r="G4809" s="16" t="s">
        <v>199</v>
      </c>
      <c r="H4809" s="18">
        <v>105.62655884210599</v>
      </c>
      <c r="I4809" s="18">
        <v>104.587011013294</v>
      </c>
      <c r="J4809" s="18">
        <v>110.66624617316999</v>
      </c>
      <c r="K4809" s="18">
        <v>109.592040895463</v>
      </c>
      <c r="L4809" s="20">
        <v>97.499281402701897</v>
      </c>
    </row>
    <row r="4810" spans="1:12" ht="16" x14ac:dyDescent="0.2">
      <c r="A4810" s="22">
        <f t="shared" si="226"/>
        <v>43831</v>
      </c>
      <c r="B4810" s="15" t="s">
        <v>211</v>
      </c>
      <c r="C4810" s="15" t="str">
        <f t="shared" si="227"/>
        <v>ATLÁNTICO</v>
      </c>
      <c r="D4810" s="23" t="str">
        <f t="shared" si="225"/>
        <v>ATLANTICO</v>
      </c>
      <c r="E4810" s="15">
        <v>2020</v>
      </c>
      <c r="F4810" s="15">
        <v>1</v>
      </c>
      <c r="G4810" s="15" t="s">
        <v>199</v>
      </c>
      <c r="H4810" s="17">
        <v>85.708251051379094</v>
      </c>
      <c r="I4810" s="17">
        <v>84.012307261627299</v>
      </c>
      <c r="J4810" s="17">
        <v>88.039128813180099</v>
      </c>
      <c r="K4810" s="17">
        <v>86.232915010377894</v>
      </c>
      <c r="L4810" s="19">
        <v>95.027306697326793</v>
      </c>
    </row>
    <row r="4811" spans="1:12" ht="16" x14ac:dyDescent="0.2">
      <c r="A4811" s="22">
        <f t="shared" si="226"/>
        <v>43862</v>
      </c>
      <c r="B4811" s="16" t="s">
        <v>211</v>
      </c>
      <c r="C4811" s="15" t="str">
        <f t="shared" si="227"/>
        <v>ATLÁNTICO</v>
      </c>
      <c r="D4811" s="23" t="str">
        <f t="shared" si="225"/>
        <v>ATLANTICO</v>
      </c>
      <c r="E4811" s="16">
        <v>2020</v>
      </c>
      <c r="F4811" s="16">
        <v>2</v>
      </c>
      <c r="G4811" s="16" t="s">
        <v>199</v>
      </c>
      <c r="H4811" s="18">
        <v>82.2964144295469</v>
      </c>
      <c r="I4811" s="18">
        <v>80.730531556631107</v>
      </c>
      <c r="J4811" s="18">
        <v>84.823329791805094</v>
      </c>
      <c r="K4811" s="18">
        <v>83.199697822869894</v>
      </c>
      <c r="L4811" s="20">
        <v>96.636964645012895</v>
      </c>
    </row>
    <row r="4812" spans="1:12" ht="16" x14ac:dyDescent="0.2">
      <c r="A4812" s="22">
        <f t="shared" si="226"/>
        <v>43891</v>
      </c>
      <c r="B4812" s="15" t="s">
        <v>211</v>
      </c>
      <c r="C4812" s="15" t="str">
        <f t="shared" si="227"/>
        <v>ATLÁNTICO</v>
      </c>
      <c r="D4812" s="23" t="str">
        <f t="shared" si="225"/>
        <v>ATLANTICO</v>
      </c>
      <c r="E4812" s="15">
        <v>2020</v>
      </c>
      <c r="F4812" s="15">
        <v>3</v>
      </c>
      <c r="G4812" s="15" t="s">
        <v>199</v>
      </c>
      <c r="H4812" s="17">
        <v>65.410999582088493</v>
      </c>
      <c r="I4812" s="17">
        <v>62.930886655927601</v>
      </c>
      <c r="J4812" s="17">
        <v>64.651691699924299</v>
      </c>
      <c r="K4812" s="17">
        <v>62.447881469580899</v>
      </c>
      <c r="L4812" s="19">
        <v>93.705087668870405</v>
      </c>
    </row>
    <row r="4813" spans="1:12" ht="16" x14ac:dyDescent="0.2">
      <c r="A4813" s="22">
        <f t="shared" si="226"/>
        <v>43922</v>
      </c>
      <c r="B4813" s="16" t="s">
        <v>211</v>
      </c>
      <c r="C4813" s="15" t="str">
        <f t="shared" si="227"/>
        <v>ATLÁNTICO</v>
      </c>
      <c r="D4813" s="23" t="str">
        <f t="shared" si="225"/>
        <v>ATLANTICO</v>
      </c>
      <c r="E4813" s="16">
        <v>2020</v>
      </c>
      <c r="F4813" s="16">
        <v>4</v>
      </c>
      <c r="G4813" s="16" t="s">
        <v>199</v>
      </c>
      <c r="H4813" s="18">
        <v>2.6896184045895599</v>
      </c>
      <c r="I4813" s="18">
        <v>2.5911950979872298</v>
      </c>
      <c r="J4813" s="18">
        <v>3.9019015050633801</v>
      </c>
      <c r="K4813" s="18">
        <v>3.7127270679706799</v>
      </c>
      <c r="L4813" s="20">
        <v>67.663121586662797</v>
      </c>
    </row>
    <row r="4814" spans="1:12" ht="16" x14ac:dyDescent="0.2">
      <c r="A4814" s="22">
        <f t="shared" si="226"/>
        <v>43952</v>
      </c>
      <c r="B4814" s="15" t="s">
        <v>211</v>
      </c>
      <c r="C4814" s="15" t="str">
        <f t="shared" si="227"/>
        <v>ATLÁNTICO</v>
      </c>
      <c r="D4814" s="23" t="str">
        <f t="shared" si="225"/>
        <v>ATLANTICO</v>
      </c>
      <c r="E4814" s="15">
        <v>2020</v>
      </c>
      <c r="F4814" s="15">
        <v>5</v>
      </c>
      <c r="G4814" s="15" t="s">
        <v>199</v>
      </c>
      <c r="H4814" s="17">
        <v>19.662230531940299</v>
      </c>
      <c r="I4814" s="17">
        <v>18.322672469658102</v>
      </c>
      <c r="J4814" s="17">
        <v>16.842319728607801</v>
      </c>
      <c r="K4814" s="17">
        <v>15.802790779750801</v>
      </c>
      <c r="L4814" s="19">
        <v>69.9051451566542</v>
      </c>
    </row>
    <row r="4815" spans="1:12" ht="16" x14ac:dyDescent="0.2">
      <c r="A4815" s="22">
        <f t="shared" si="226"/>
        <v>43983</v>
      </c>
      <c r="B4815" s="16" t="s">
        <v>211</v>
      </c>
      <c r="C4815" s="15" t="str">
        <f t="shared" si="227"/>
        <v>ATLÁNTICO</v>
      </c>
      <c r="D4815" s="23" t="str">
        <f t="shared" si="225"/>
        <v>ATLANTICO</v>
      </c>
      <c r="E4815" s="16">
        <v>2020</v>
      </c>
      <c r="F4815" s="16">
        <v>6</v>
      </c>
      <c r="G4815" s="16" t="s">
        <v>199</v>
      </c>
      <c r="H4815" s="18">
        <v>52.656645130462898</v>
      </c>
      <c r="I4815" s="18">
        <v>51.1152257543433</v>
      </c>
      <c r="J4815" s="18">
        <v>54.335131204996998</v>
      </c>
      <c r="K4815" s="18">
        <v>52.861109178757502</v>
      </c>
      <c r="L4815" s="20">
        <v>64.731244610520307</v>
      </c>
    </row>
    <row r="4816" spans="1:12" ht="16" x14ac:dyDescent="0.2">
      <c r="A4816" s="22">
        <f t="shared" si="226"/>
        <v>44013</v>
      </c>
      <c r="B4816" s="15" t="s">
        <v>211</v>
      </c>
      <c r="C4816" s="15" t="str">
        <f t="shared" si="227"/>
        <v>ATLÁNTICO</v>
      </c>
      <c r="D4816" s="23" t="str">
        <f t="shared" si="225"/>
        <v>ATLANTICO</v>
      </c>
      <c r="E4816" s="15">
        <v>2020</v>
      </c>
      <c r="F4816" s="15">
        <v>7</v>
      </c>
      <c r="G4816" s="15" t="s">
        <v>199</v>
      </c>
      <c r="H4816" s="17">
        <v>72.478819575004096</v>
      </c>
      <c r="I4816" s="17">
        <v>70.220523045232198</v>
      </c>
      <c r="J4816" s="17">
        <v>70.778427306962698</v>
      </c>
      <c r="K4816" s="17">
        <v>68.785904051869807</v>
      </c>
      <c r="L4816" s="19">
        <v>76.401264731244595</v>
      </c>
    </row>
    <row r="4817" spans="1:12" ht="16" x14ac:dyDescent="0.2">
      <c r="A4817" s="22">
        <f t="shared" si="226"/>
        <v>44044</v>
      </c>
      <c r="B4817" s="16" t="s">
        <v>211</v>
      </c>
      <c r="C4817" s="15" t="str">
        <f t="shared" si="227"/>
        <v>ATLÁNTICO</v>
      </c>
      <c r="D4817" s="23" t="str">
        <f t="shared" si="225"/>
        <v>ATLANTICO</v>
      </c>
      <c r="E4817" s="16">
        <v>2020</v>
      </c>
      <c r="F4817" s="16">
        <v>8</v>
      </c>
      <c r="G4817" s="16" t="s">
        <v>199</v>
      </c>
      <c r="H4817" s="18">
        <v>73.557971698315299</v>
      </c>
      <c r="I4817" s="18">
        <v>71.137055044737906</v>
      </c>
      <c r="J4817" s="18">
        <v>78.417317355925306</v>
      </c>
      <c r="K4817" s="18">
        <v>75.836393278608995</v>
      </c>
      <c r="L4817" s="20">
        <v>74.216728945099206</v>
      </c>
    </row>
    <row r="4818" spans="1:12" ht="16" x14ac:dyDescent="0.2">
      <c r="A4818" s="22">
        <f t="shared" si="226"/>
        <v>44075</v>
      </c>
      <c r="B4818" s="15" t="s">
        <v>211</v>
      </c>
      <c r="C4818" s="15" t="str">
        <f t="shared" si="227"/>
        <v>ATLÁNTICO</v>
      </c>
      <c r="D4818" s="23" t="str">
        <f t="shared" si="225"/>
        <v>ATLANTICO</v>
      </c>
      <c r="E4818" s="15">
        <v>2020</v>
      </c>
      <c r="F4818" s="15">
        <v>9</v>
      </c>
      <c r="G4818" s="15" t="s">
        <v>199</v>
      </c>
      <c r="H4818" s="17">
        <v>82.992659585396495</v>
      </c>
      <c r="I4818" s="17">
        <v>78.754111141566796</v>
      </c>
      <c r="J4818" s="17">
        <v>87.987760854137704</v>
      </c>
      <c r="K4818" s="17">
        <v>83.517312420137301</v>
      </c>
      <c r="L4818" s="19">
        <v>79.160678355849399</v>
      </c>
    </row>
    <row r="4819" spans="1:12" ht="16" x14ac:dyDescent="0.2">
      <c r="A4819" s="22">
        <f t="shared" si="226"/>
        <v>44105</v>
      </c>
      <c r="B4819" s="16" t="s">
        <v>211</v>
      </c>
      <c r="C4819" s="15" t="str">
        <f t="shared" si="227"/>
        <v>ATLÁNTICO</v>
      </c>
      <c r="D4819" s="23" t="str">
        <f t="shared" si="225"/>
        <v>ATLANTICO</v>
      </c>
      <c r="E4819" s="16">
        <v>2020</v>
      </c>
      <c r="F4819" s="16">
        <v>10</v>
      </c>
      <c r="G4819" s="16" t="s">
        <v>199</v>
      </c>
      <c r="H4819" s="18">
        <v>103.98152295923801</v>
      </c>
      <c r="I4819" s="18">
        <v>96.302991090025202</v>
      </c>
      <c r="J4819" s="18">
        <v>98.4296206492469</v>
      </c>
      <c r="K4819" s="18">
        <v>91.108372003370903</v>
      </c>
      <c r="L4819" s="20">
        <v>83.702213279678105</v>
      </c>
    </row>
    <row r="4820" spans="1:12" ht="16" x14ac:dyDescent="0.2">
      <c r="A4820" s="22">
        <f t="shared" si="226"/>
        <v>44136</v>
      </c>
      <c r="B4820" s="15" t="s">
        <v>211</v>
      </c>
      <c r="C4820" s="15" t="str">
        <f t="shared" si="227"/>
        <v>ATLÁNTICO</v>
      </c>
      <c r="D4820" s="23" t="str">
        <f t="shared" si="225"/>
        <v>ATLANTICO</v>
      </c>
      <c r="E4820" s="15">
        <v>2020</v>
      </c>
      <c r="F4820" s="15">
        <v>11</v>
      </c>
      <c r="G4820" s="15" t="s">
        <v>199</v>
      </c>
      <c r="H4820" s="17">
        <v>111.583006183796</v>
      </c>
      <c r="I4820" s="17">
        <v>103.55212889772299</v>
      </c>
      <c r="J4820" s="17">
        <v>111.55474756203</v>
      </c>
      <c r="K4820" s="17">
        <v>103.430641003769</v>
      </c>
      <c r="L4820" s="19">
        <v>86.059212417361294</v>
      </c>
    </row>
    <row r="4821" spans="1:12" ht="16" x14ac:dyDescent="0.2">
      <c r="A4821" s="22">
        <f t="shared" si="226"/>
        <v>44166</v>
      </c>
      <c r="B4821" s="16" t="s">
        <v>211</v>
      </c>
      <c r="C4821" s="15" t="str">
        <f t="shared" si="227"/>
        <v>ATLÁNTICO</v>
      </c>
      <c r="D4821" s="23" t="str">
        <f t="shared" si="225"/>
        <v>ATLANTICO</v>
      </c>
      <c r="E4821" s="16">
        <v>2020</v>
      </c>
      <c r="F4821" s="16">
        <v>12</v>
      </c>
      <c r="G4821" s="16" t="s">
        <v>199</v>
      </c>
      <c r="H4821" s="18">
        <v>121.40252184777</v>
      </c>
      <c r="I4821" s="18">
        <v>112.758562771298</v>
      </c>
      <c r="J4821" s="18">
        <v>127.58766324644</v>
      </c>
      <c r="K4821" s="18">
        <v>118.518692277575</v>
      </c>
      <c r="L4821" s="20">
        <v>87.093992526588096</v>
      </c>
    </row>
    <row r="4822" spans="1:12" ht="16" x14ac:dyDescent="0.2">
      <c r="A4822" s="22">
        <f t="shared" si="226"/>
        <v>44197</v>
      </c>
      <c r="B4822" s="15" t="s">
        <v>211</v>
      </c>
      <c r="C4822" s="15" t="str">
        <f t="shared" si="227"/>
        <v>ATLÁNTICO</v>
      </c>
      <c r="D4822" s="23" t="str">
        <f t="shared" si="225"/>
        <v>ATLANTICO</v>
      </c>
      <c r="E4822" s="15">
        <v>2021</v>
      </c>
      <c r="F4822" s="15">
        <v>1</v>
      </c>
      <c r="G4822" s="15" t="s">
        <v>199</v>
      </c>
      <c r="H4822" s="17">
        <v>104.14410559012499</v>
      </c>
      <c r="I4822" s="17">
        <v>96.048039908348102</v>
      </c>
      <c r="J4822" s="17">
        <v>91.534636218551498</v>
      </c>
      <c r="K4822" s="17">
        <v>84.321747755062304</v>
      </c>
      <c r="L4822" s="19">
        <v>88.473699338890498</v>
      </c>
    </row>
    <row r="4823" spans="1:12" ht="16" x14ac:dyDescent="0.2">
      <c r="A4823" s="22">
        <f t="shared" si="226"/>
        <v>44228</v>
      </c>
      <c r="B4823" s="16" t="s">
        <v>211</v>
      </c>
      <c r="C4823" s="15" t="str">
        <f t="shared" si="227"/>
        <v>ATLÁNTICO</v>
      </c>
      <c r="D4823" s="23" t="str">
        <f t="shared" si="225"/>
        <v>ATLANTICO</v>
      </c>
      <c r="E4823" s="16">
        <v>2021</v>
      </c>
      <c r="F4823" s="16">
        <v>2</v>
      </c>
      <c r="G4823" s="16" t="s">
        <v>199</v>
      </c>
      <c r="H4823" s="18">
        <v>108.252531682881</v>
      </c>
      <c r="I4823" s="18">
        <v>99.219886490457895</v>
      </c>
      <c r="J4823" s="18">
        <v>99.457500589665997</v>
      </c>
      <c r="K4823" s="18">
        <v>91.257176010938494</v>
      </c>
      <c r="L4823" s="20">
        <v>91.922966369646403</v>
      </c>
    </row>
    <row r="4824" spans="1:12" ht="16" x14ac:dyDescent="0.2">
      <c r="A4824" s="22">
        <f t="shared" si="226"/>
        <v>44256</v>
      </c>
      <c r="B4824" s="15" t="s">
        <v>211</v>
      </c>
      <c r="C4824" s="15" t="str">
        <f t="shared" si="227"/>
        <v>ATLÁNTICO</v>
      </c>
      <c r="D4824" s="23" t="str">
        <f t="shared" si="225"/>
        <v>ATLANTICO</v>
      </c>
      <c r="E4824" s="15">
        <v>2021</v>
      </c>
      <c r="F4824" s="15">
        <v>3</v>
      </c>
      <c r="G4824" s="15" t="s">
        <v>199</v>
      </c>
      <c r="H4824" s="17">
        <v>94.316572102820899</v>
      </c>
      <c r="I4824" s="17">
        <v>87.238559132831497</v>
      </c>
      <c r="J4824" s="17">
        <v>93.135336936085693</v>
      </c>
      <c r="K4824" s="17">
        <v>86.090636283415606</v>
      </c>
      <c r="L4824" s="19">
        <v>89.450991664271299</v>
      </c>
    </row>
    <row r="4825" spans="1:12" ht="16" x14ac:dyDescent="0.2">
      <c r="A4825" s="22">
        <f t="shared" si="226"/>
        <v>44287</v>
      </c>
      <c r="B4825" s="16" t="s">
        <v>211</v>
      </c>
      <c r="C4825" s="15" t="str">
        <f t="shared" si="227"/>
        <v>ATLÁNTICO</v>
      </c>
      <c r="D4825" s="23" t="str">
        <f t="shared" si="225"/>
        <v>ATLANTICO</v>
      </c>
      <c r="E4825" s="16">
        <v>2021</v>
      </c>
      <c r="F4825" s="16">
        <v>4</v>
      </c>
      <c r="G4825" s="16" t="s">
        <v>199</v>
      </c>
      <c r="H4825" s="18">
        <v>91.563682399458798</v>
      </c>
      <c r="I4825" s="18">
        <v>83.485501693160899</v>
      </c>
      <c r="J4825" s="18">
        <v>86.856550232098797</v>
      </c>
      <c r="K4825" s="18">
        <v>79.138562786951695</v>
      </c>
      <c r="L4825" s="20">
        <v>80.655360735843601</v>
      </c>
    </row>
    <row r="4826" spans="1:12" ht="16" x14ac:dyDescent="0.2">
      <c r="A4826" s="22">
        <f t="shared" si="226"/>
        <v>44317</v>
      </c>
      <c r="B4826" s="15" t="s">
        <v>211</v>
      </c>
      <c r="C4826" s="15" t="str">
        <f t="shared" si="227"/>
        <v>ATLÁNTICO</v>
      </c>
      <c r="D4826" s="23" t="str">
        <f t="shared" si="225"/>
        <v>ATLANTICO</v>
      </c>
      <c r="E4826" s="15">
        <v>2021</v>
      </c>
      <c r="F4826" s="15">
        <v>5</v>
      </c>
      <c r="G4826" s="15" t="s">
        <v>199</v>
      </c>
      <c r="H4826" s="17">
        <v>75.463244355171199</v>
      </c>
      <c r="I4826" s="17">
        <v>68.322202955007299</v>
      </c>
      <c r="J4826" s="17">
        <v>81.722062719354497</v>
      </c>
      <c r="K4826" s="17">
        <v>74.111543868990296</v>
      </c>
      <c r="L4826" s="19">
        <v>79.6205806266168</v>
      </c>
    </row>
    <row r="4827" spans="1:12" ht="16" x14ac:dyDescent="0.2">
      <c r="A4827" s="22">
        <f t="shared" si="226"/>
        <v>44348</v>
      </c>
      <c r="B4827" s="16" t="s">
        <v>211</v>
      </c>
      <c r="C4827" s="15" t="str">
        <f t="shared" si="227"/>
        <v>ATLÁNTICO</v>
      </c>
      <c r="D4827" s="23" t="str">
        <f t="shared" si="225"/>
        <v>ATLANTICO</v>
      </c>
      <c r="E4827" s="16">
        <v>2021</v>
      </c>
      <c r="F4827" s="16">
        <v>6</v>
      </c>
      <c r="G4827" s="16" t="s">
        <v>199</v>
      </c>
      <c r="H4827" s="18">
        <v>85.852793553681295</v>
      </c>
      <c r="I4827" s="18">
        <v>77.666180047624707</v>
      </c>
      <c r="J4827" s="18">
        <v>92.213291088605999</v>
      </c>
      <c r="K4827" s="18">
        <v>83.365548347692396</v>
      </c>
      <c r="L4827" s="20">
        <v>77.206093705087696</v>
      </c>
    </row>
    <row r="4828" spans="1:12" ht="16" x14ac:dyDescent="0.2">
      <c r="A4828" s="22">
        <f t="shared" si="226"/>
        <v>44378</v>
      </c>
      <c r="B4828" s="15" t="s">
        <v>211</v>
      </c>
      <c r="C4828" s="15" t="str">
        <f t="shared" si="227"/>
        <v>ATLÁNTICO</v>
      </c>
      <c r="D4828" s="23" t="str">
        <f t="shared" si="225"/>
        <v>ATLANTICO</v>
      </c>
      <c r="E4828" s="15">
        <v>2021</v>
      </c>
      <c r="F4828" s="15">
        <v>7</v>
      </c>
      <c r="G4828" s="15" t="s">
        <v>199</v>
      </c>
      <c r="H4828" s="17">
        <v>108.963530940844</v>
      </c>
      <c r="I4828" s="17">
        <v>99.151965923295506</v>
      </c>
      <c r="J4828" s="17">
        <v>111.66628086330201</v>
      </c>
      <c r="K4828" s="17">
        <v>101.603694512247</v>
      </c>
      <c r="L4828" s="19">
        <v>80.2529462489221</v>
      </c>
    </row>
    <row r="4829" spans="1:12" ht="16" x14ac:dyDescent="0.2">
      <c r="A4829" s="22">
        <f t="shared" si="226"/>
        <v>44409</v>
      </c>
      <c r="B4829" s="16" t="s">
        <v>211</v>
      </c>
      <c r="C4829" s="15" t="str">
        <f t="shared" si="227"/>
        <v>ATLÁNTICO</v>
      </c>
      <c r="D4829" s="23" t="str">
        <f t="shared" si="225"/>
        <v>ATLANTICO</v>
      </c>
      <c r="E4829" s="16">
        <v>2021</v>
      </c>
      <c r="F4829" s="16">
        <v>8</v>
      </c>
      <c r="G4829" s="16" t="s">
        <v>199</v>
      </c>
      <c r="H4829" s="18">
        <v>106.394230982613</v>
      </c>
      <c r="I4829" s="18">
        <v>93.697199437801203</v>
      </c>
      <c r="J4829" s="18">
        <v>105.233878410999</v>
      </c>
      <c r="K4829" s="18">
        <v>92.645248752180393</v>
      </c>
      <c r="L4829" s="20">
        <v>81.747628628916402</v>
      </c>
    </row>
    <row r="4830" spans="1:12" ht="16" x14ac:dyDescent="0.2">
      <c r="A4830" s="22">
        <f t="shared" si="226"/>
        <v>44440</v>
      </c>
      <c r="B4830" s="15" t="s">
        <v>211</v>
      </c>
      <c r="C4830" s="15" t="str">
        <f t="shared" si="227"/>
        <v>ATLÁNTICO</v>
      </c>
      <c r="D4830" s="23" t="str">
        <f t="shared" si="225"/>
        <v>ATLANTICO</v>
      </c>
      <c r="E4830" s="15">
        <v>2021</v>
      </c>
      <c r="F4830" s="15">
        <v>9</v>
      </c>
      <c r="G4830" s="15" t="s">
        <v>199</v>
      </c>
      <c r="H4830" s="17">
        <v>114.589979386743</v>
      </c>
      <c r="I4830" s="17">
        <v>101.669436459035</v>
      </c>
      <c r="J4830" s="17">
        <v>112.92800962221</v>
      </c>
      <c r="K4830" s="17">
        <v>100.11521769143199</v>
      </c>
      <c r="L4830" s="19">
        <v>83.932164415061806</v>
      </c>
    </row>
    <row r="4831" spans="1:12" ht="16" x14ac:dyDescent="0.2">
      <c r="A4831" s="22">
        <f t="shared" si="226"/>
        <v>44470</v>
      </c>
      <c r="B4831" s="16" t="s">
        <v>211</v>
      </c>
      <c r="C4831" s="15" t="str">
        <f t="shared" si="227"/>
        <v>ATLÁNTICO</v>
      </c>
      <c r="D4831" s="23" t="str">
        <f t="shared" si="225"/>
        <v>ATLANTICO</v>
      </c>
      <c r="E4831" s="16">
        <v>2021</v>
      </c>
      <c r="F4831" s="16">
        <v>10</v>
      </c>
      <c r="G4831" s="16" t="s">
        <v>199</v>
      </c>
      <c r="H4831" s="18">
        <v>118.302230972141</v>
      </c>
      <c r="I4831" s="18">
        <v>103.74098569604099</v>
      </c>
      <c r="J4831" s="18">
        <v>117.025890793418</v>
      </c>
      <c r="K4831" s="18">
        <v>102.644169623171</v>
      </c>
      <c r="L4831" s="20">
        <v>84.392066685829306</v>
      </c>
    </row>
    <row r="4832" spans="1:12" ht="16" x14ac:dyDescent="0.2">
      <c r="A4832" s="22">
        <f t="shared" si="226"/>
        <v>44501</v>
      </c>
      <c r="B4832" s="15" t="s">
        <v>211</v>
      </c>
      <c r="C4832" s="15" t="str">
        <f t="shared" si="227"/>
        <v>ATLÁNTICO</v>
      </c>
      <c r="D4832" s="23" t="str">
        <f t="shared" si="225"/>
        <v>ATLANTICO</v>
      </c>
      <c r="E4832" s="15">
        <v>2021</v>
      </c>
      <c r="F4832" s="15">
        <v>11</v>
      </c>
      <c r="G4832" s="15" t="s">
        <v>199</v>
      </c>
      <c r="H4832" s="17">
        <v>117.046302866343</v>
      </c>
      <c r="I4832" s="17">
        <v>101.845931678459</v>
      </c>
      <c r="J4832" s="17">
        <v>120.50285402681</v>
      </c>
      <c r="K4832" s="17">
        <v>104.804218212506</v>
      </c>
      <c r="L4832" s="19">
        <v>85.024432308134493</v>
      </c>
    </row>
    <row r="4833" spans="1:12" ht="16" x14ac:dyDescent="0.2">
      <c r="A4833" s="22">
        <f t="shared" si="226"/>
        <v>44531</v>
      </c>
      <c r="B4833" s="16" t="s">
        <v>211</v>
      </c>
      <c r="C4833" s="15" t="str">
        <f t="shared" si="227"/>
        <v>ATLÁNTICO</v>
      </c>
      <c r="D4833" s="23" t="str">
        <f t="shared" si="225"/>
        <v>ATLANTICO</v>
      </c>
      <c r="E4833" s="16">
        <v>2021</v>
      </c>
      <c r="F4833" s="16">
        <v>12</v>
      </c>
      <c r="G4833" s="16" t="s">
        <v>199</v>
      </c>
      <c r="H4833" s="18">
        <v>131.492934421293</v>
      </c>
      <c r="I4833" s="18">
        <v>114.56458124013299</v>
      </c>
      <c r="J4833" s="18">
        <v>133.00129935614501</v>
      </c>
      <c r="K4833" s="18">
        <v>115.94883123507</v>
      </c>
      <c r="L4833" s="20">
        <v>85.081920091980507</v>
      </c>
    </row>
    <row r="4834" spans="1:12" ht="16" x14ac:dyDescent="0.2">
      <c r="A4834" s="22">
        <f t="shared" si="226"/>
        <v>44562</v>
      </c>
      <c r="B4834" s="15" t="s">
        <v>211</v>
      </c>
      <c r="C4834" s="15" t="str">
        <f t="shared" si="227"/>
        <v>ATLÁNTICO</v>
      </c>
      <c r="D4834" s="23" t="str">
        <f t="shared" si="225"/>
        <v>ATLANTICO</v>
      </c>
      <c r="E4834" s="15">
        <v>2022</v>
      </c>
      <c r="F4834" s="15">
        <v>1</v>
      </c>
      <c r="G4834" s="15" t="s">
        <v>199</v>
      </c>
      <c r="H4834" s="17">
        <v>105.164196996654</v>
      </c>
      <c r="I4834" s="17">
        <v>88.842419315635397</v>
      </c>
      <c r="J4834" s="17">
        <v>109.702955374749</v>
      </c>
      <c r="K4834" s="17">
        <v>92.661623801397695</v>
      </c>
      <c r="L4834" s="19">
        <v>82.322506467375703</v>
      </c>
    </row>
    <row r="4835" spans="1:12" ht="16" x14ac:dyDescent="0.2">
      <c r="A4835" s="22">
        <f t="shared" si="226"/>
        <v>44593</v>
      </c>
      <c r="B4835" s="16" t="s">
        <v>211</v>
      </c>
      <c r="C4835" s="15" t="str">
        <f t="shared" si="227"/>
        <v>ATLÁNTICO</v>
      </c>
      <c r="D4835" s="23" t="str">
        <f t="shared" si="225"/>
        <v>ATLANTICO</v>
      </c>
      <c r="E4835" s="16">
        <v>2022</v>
      </c>
      <c r="F4835" s="16">
        <v>2</v>
      </c>
      <c r="G4835" s="16" t="s">
        <v>199</v>
      </c>
      <c r="H4835" s="18">
        <v>109.843048421698</v>
      </c>
      <c r="I4835" s="18">
        <v>90.210910629384898</v>
      </c>
      <c r="J4835" s="18">
        <v>107.585506649615</v>
      </c>
      <c r="K4835" s="18">
        <v>88.196353810014003</v>
      </c>
      <c r="L4835" s="20">
        <v>83.414774360448405</v>
      </c>
    </row>
    <row r="4836" spans="1:12" ht="16" x14ac:dyDescent="0.2">
      <c r="A4836" s="22">
        <f t="shared" si="226"/>
        <v>44621</v>
      </c>
      <c r="B4836" s="15" t="s">
        <v>211</v>
      </c>
      <c r="C4836" s="15" t="str">
        <f t="shared" si="227"/>
        <v>ATLÁNTICO</v>
      </c>
      <c r="D4836" s="23" t="str">
        <f t="shared" si="225"/>
        <v>ATLANTICO</v>
      </c>
      <c r="E4836" s="15">
        <v>2022</v>
      </c>
      <c r="F4836" s="15">
        <v>3</v>
      </c>
      <c r="G4836" s="15" t="s">
        <v>199</v>
      </c>
      <c r="H4836" s="17">
        <v>102.035862558422</v>
      </c>
      <c r="I4836" s="17">
        <v>84.512903393247399</v>
      </c>
      <c r="J4836" s="17">
        <v>107.363072060241</v>
      </c>
      <c r="K4836" s="17">
        <v>88.951444209121206</v>
      </c>
      <c r="L4836" s="19">
        <v>83.759701063524005</v>
      </c>
    </row>
    <row r="4837" spans="1:12" ht="16" x14ac:dyDescent="0.2">
      <c r="A4837" s="22">
        <f t="shared" si="226"/>
        <v>44652</v>
      </c>
      <c r="B4837" s="16" t="s">
        <v>211</v>
      </c>
      <c r="C4837" s="15" t="str">
        <f t="shared" si="227"/>
        <v>ATLÁNTICO</v>
      </c>
      <c r="D4837" s="23" t="str">
        <f t="shared" si="225"/>
        <v>ATLANTICO</v>
      </c>
      <c r="E4837" s="16">
        <v>2022</v>
      </c>
      <c r="F4837" s="16">
        <v>4</v>
      </c>
      <c r="G4837" s="16" t="s">
        <v>199</v>
      </c>
      <c r="H4837" s="18">
        <v>98.770918343268804</v>
      </c>
      <c r="I4837" s="18">
        <v>82.225991216638207</v>
      </c>
      <c r="J4837" s="18">
        <v>101.711560644071</v>
      </c>
      <c r="K4837" s="18">
        <v>84.738371270656899</v>
      </c>
      <c r="L4837" s="20">
        <v>83.587237711986205</v>
      </c>
    </row>
    <row r="4838" spans="1:12" ht="16" x14ac:dyDescent="0.2">
      <c r="A4838" s="22">
        <f t="shared" si="226"/>
        <v>44682</v>
      </c>
      <c r="B4838" s="15" t="s">
        <v>211</v>
      </c>
      <c r="C4838" s="15" t="str">
        <f t="shared" si="227"/>
        <v>ATLÁNTICO</v>
      </c>
      <c r="D4838" s="23" t="str">
        <f t="shared" si="225"/>
        <v>ATLANTICO</v>
      </c>
      <c r="E4838" s="15">
        <v>2022</v>
      </c>
      <c r="F4838" s="15">
        <v>5</v>
      </c>
      <c r="G4838" s="15" t="s">
        <v>199</v>
      </c>
      <c r="H4838" s="17">
        <v>105.19680571066399</v>
      </c>
      <c r="I4838" s="17">
        <v>87.364106830772798</v>
      </c>
      <c r="J4838" s="17">
        <v>102.18813251327499</v>
      </c>
      <c r="K4838" s="17">
        <v>84.413244963013895</v>
      </c>
      <c r="L4838" s="19">
        <v>84.851968956596707</v>
      </c>
    </row>
    <row r="4839" spans="1:12" ht="16" x14ac:dyDescent="0.2">
      <c r="A4839" s="22">
        <f t="shared" si="226"/>
        <v>44713</v>
      </c>
      <c r="B4839" s="16" t="s">
        <v>211</v>
      </c>
      <c r="C4839" s="15" t="str">
        <f t="shared" si="227"/>
        <v>ATLÁNTICO</v>
      </c>
      <c r="D4839" s="23" t="str">
        <f t="shared" si="225"/>
        <v>ATLANTICO</v>
      </c>
      <c r="E4839" s="16">
        <v>2022</v>
      </c>
      <c r="F4839" s="16">
        <v>6</v>
      </c>
      <c r="G4839" s="16" t="s">
        <v>199</v>
      </c>
      <c r="H4839" s="18">
        <v>108.25759027881899</v>
      </c>
      <c r="I4839" s="18">
        <v>89.347334430340496</v>
      </c>
      <c r="J4839" s="18">
        <v>115.82875727579901</v>
      </c>
      <c r="K4839" s="18">
        <v>95.5153529185813</v>
      </c>
      <c r="L4839" s="20">
        <v>83.932164415061806</v>
      </c>
    </row>
    <row r="4840" spans="1:12" ht="16" x14ac:dyDescent="0.2">
      <c r="A4840" s="22">
        <f t="shared" si="226"/>
        <v>44743</v>
      </c>
      <c r="B4840" s="15" t="s">
        <v>211</v>
      </c>
      <c r="C4840" s="15" t="str">
        <f t="shared" si="227"/>
        <v>ATLÁNTICO</v>
      </c>
      <c r="D4840" s="23" t="str">
        <f t="shared" si="225"/>
        <v>ATLANTICO</v>
      </c>
      <c r="E4840" s="15">
        <v>2022</v>
      </c>
      <c r="F4840" s="15">
        <v>7</v>
      </c>
      <c r="G4840" s="15" t="s">
        <v>199</v>
      </c>
      <c r="H4840" s="17">
        <v>124.584500309649</v>
      </c>
      <c r="I4840" s="17">
        <v>102.208217101636</v>
      </c>
      <c r="J4840" s="17">
        <v>134.354378280513</v>
      </c>
      <c r="K4840" s="17">
        <v>109.97708503722799</v>
      </c>
      <c r="L4840" s="19">
        <v>84.162115550445506</v>
      </c>
    </row>
    <row r="4841" spans="1:12" ht="16" x14ac:dyDescent="0.2">
      <c r="A4841" s="22">
        <f t="shared" si="226"/>
        <v>44774</v>
      </c>
      <c r="B4841" s="16" t="s">
        <v>211</v>
      </c>
      <c r="C4841" s="15" t="str">
        <f t="shared" si="227"/>
        <v>ATLÁNTICO</v>
      </c>
      <c r="D4841" s="23" t="str">
        <f t="shared" si="225"/>
        <v>ATLANTICO</v>
      </c>
      <c r="E4841" s="16">
        <v>2022</v>
      </c>
      <c r="F4841" s="16">
        <v>8</v>
      </c>
      <c r="G4841" s="16" t="s">
        <v>199</v>
      </c>
      <c r="H4841" s="18">
        <v>129.56959159192101</v>
      </c>
      <c r="I4841" s="18">
        <v>106.18577442210599</v>
      </c>
      <c r="J4841" s="18">
        <v>118.99961480415401</v>
      </c>
      <c r="K4841" s="18">
        <v>97.689435419164198</v>
      </c>
      <c r="L4841" s="20">
        <v>85.311871227364193</v>
      </c>
    </row>
    <row r="4842" spans="1:12" ht="16" x14ac:dyDescent="0.2">
      <c r="A4842" s="22">
        <f t="shared" si="226"/>
        <v>44805</v>
      </c>
      <c r="B4842" s="15" t="s">
        <v>211</v>
      </c>
      <c r="C4842" s="15" t="str">
        <f t="shared" si="227"/>
        <v>ATLÁNTICO</v>
      </c>
      <c r="D4842" s="23" t="str">
        <f t="shared" si="225"/>
        <v>ATLANTICO</v>
      </c>
      <c r="E4842" s="15">
        <v>2022</v>
      </c>
      <c r="F4842" s="15">
        <v>9</v>
      </c>
      <c r="G4842" s="15" t="s">
        <v>199</v>
      </c>
      <c r="H4842" s="17">
        <v>110.79468333732</v>
      </c>
      <c r="I4842" s="17">
        <v>90.584542834404104</v>
      </c>
      <c r="J4842" s="17">
        <v>110.629872705365</v>
      </c>
      <c r="K4842" s="17">
        <v>90.355619509513204</v>
      </c>
      <c r="L4842" s="19">
        <v>84.392066685829306</v>
      </c>
    </row>
    <row r="4843" spans="1:12" ht="16" x14ac:dyDescent="0.2">
      <c r="A4843" s="22">
        <f t="shared" si="226"/>
        <v>44835</v>
      </c>
      <c r="B4843" s="16" t="s">
        <v>211</v>
      </c>
      <c r="C4843" s="15" t="str">
        <f t="shared" si="227"/>
        <v>ATLÁNTICO</v>
      </c>
      <c r="D4843" s="23" t="str">
        <f t="shared" si="225"/>
        <v>ATLANTICO</v>
      </c>
      <c r="E4843" s="16">
        <v>2022</v>
      </c>
      <c r="F4843" s="16">
        <v>10</v>
      </c>
      <c r="G4843" s="16" t="s">
        <v>199</v>
      </c>
      <c r="H4843" s="18">
        <v>120.381048561705</v>
      </c>
      <c r="I4843" s="18">
        <v>97.768719482100593</v>
      </c>
      <c r="J4843" s="18">
        <v>122.82274692854701</v>
      </c>
      <c r="K4843" s="18">
        <v>100.187624120181</v>
      </c>
      <c r="L4843" s="20">
        <v>83.644725495832105</v>
      </c>
    </row>
    <row r="4844" spans="1:12" ht="16" x14ac:dyDescent="0.2">
      <c r="A4844" s="22">
        <f t="shared" si="226"/>
        <v>44866</v>
      </c>
      <c r="B4844" s="15" t="s">
        <v>211</v>
      </c>
      <c r="C4844" s="15" t="str">
        <f t="shared" si="227"/>
        <v>ATLÁNTICO</v>
      </c>
      <c r="D4844" s="23" t="str">
        <f t="shared" si="225"/>
        <v>ATLANTICO</v>
      </c>
      <c r="E4844" s="15">
        <v>2022</v>
      </c>
      <c r="F4844" s="15">
        <v>11</v>
      </c>
      <c r="G4844" s="15" t="s">
        <v>199</v>
      </c>
      <c r="H4844" s="17">
        <v>127.057960286007</v>
      </c>
      <c r="I4844" s="17">
        <v>101.65997761974199</v>
      </c>
      <c r="J4844" s="17">
        <v>137.92354069515301</v>
      </c>
      <c r="K4844" s="17">
        <v>110.63837818837401</v>
      </c>
      <c r="L4844" s="19">
        <v>84.334578901983306</v>
      </c>
    </row>
    <row r="4845" spans="1:12" ht="16" x14ac:dyDescent="0.2">
      <c r="A4845" s="22">
        <f t="shared" si="226"/>
        <v>44896</v>
      </c>
      <c r="B4845" s="16" t="s">
        <v>211</v>
      </c>
      <c r="C4845" s="15" t="str">
        <f t="shared" si="227"/>
        <v>ATLÁNTICO</v>
      </c>
      <c r="D4845" s="23" t="str">
        <f t="shared" si="225"/>
        <v>ATLANTICO</v>
      </c>
      <c r="E4845" s="16">
        <v>2022</v>
      </c>
      <c r="F4845" s="16">
        <v>12</v>
      </c>
      <c r="G4845" s="16" t="s">
        <v>199</v>
      </c>
      <c r="H4845" s="18">
        <v>108.51859535189401</v>
      </c>
      <c r="I4845" s="18">
        <v>86.955053665758697</v>
      </c>
      <c r="J4845" s="18">
        <v>136.44611896369</v>
      </c>
      <c r="K4845" s="18">
        <v>109.689322478731</v>
      </c>
      <c r="L4845" s="20">
        <v>82.092555331992003</v>
      </c>
    </row>
    <row r="4846" spans="1:12" ht="16" x14ac:dyDescent="0.2">
      <c r="A4846" s="22">
        <f t="shared" si="226"/>
        <v>44927</v>
      </c>
      <c r="B4846" s="15" t="s">
        <v>211</v>
      </c>
      <c r="C4846" s="15" t="str">
        <f t="shared" si="227"/>
        <v>ATLÁNTICO</v>
      </c>
      <c r="D4846" s="23" t="str">
        <f t="shared" si="225"/>
        <v>ATLANTICO</v>
      </c>
      <c r="E4846" s="15">
        <v>2023</v>
      </c>
      <c r="F4846" s="15">
        <v>1</v>
      </c>
      <c r="G4846" s="15" t="s">
        <v>199</v>
      </c>
      <c r="H4846" s="17">
        <v>116.39653028927999</v>
      </c>
      <c r="I4846" s="17">
        <v>91.243119804234496</v>
      </c>
      <c r="J4846" s="17">
        <v>103.889059957911</v>
      </c>
      <c r="K4846" s="17">
        <v>81.269725196831601</v>
      </c>
      <c r="L4846" s="19">
        <v>77.206093705087696</v>
      </c>
    </row>
    <row r="4847" spans="1:12" ht="16" x14ac:dyDescent="0.2">
      <c r="A4847" s="22">
        <f t="shared" si="226"/>
        <v>44958</v>
      </c>
      <c r="B4847" s="16" t="s">
        <v>211</v>
      </c>
      <c r="C4847" s="15" t="str">
        <f t="shared" si="227"/>
        <v>ATLÁNTICO</v>
      </c>
      <c r="D4847" s="23" t="str">
        <f t="shared" ref="D4847:D4910" si="228">SUBSTITUTE(SUBSTITUTE(SUBSTITUTE(SUBSTITUTE(SUBSTITUTE(SUBSTITUTE(SUBSTITUTE(SUBSTITUTE(SUBSTITUTE(SUBSTITUTE(C4847,"á","a"),"é","e"),"í","i"),"ó","o"),"ú","u"),"Á","A"),"É","E"),"Í","I"),"Ó","O"),"Ú","U")</f>
        <v>ATLANTICO</v>
      </c>
      <c r="E4847" s="16">
        <v>2023</v>
      </c>
      <c r="F4847" s="16">
        <v>2</v>
      </c>
      <c r="G4847" s="16" t="s">
        <v>199</v>
      </c>
      <c r="H4847" s="18">
        <v>86.880657630812195</v>
      </c>
      <c r="I4847" s="18">
        <v>67.761407236588695</v>
      </c>
      <c r="J4847" s="18">
        <v>94.530910651269096</v>
      </c>
      <c r="K4847" s="18">
        <v>73.575231404388902</v>
      </c>
      <c r="L4847" s="20">
        <v>73.354412187410205</v>
      </c>
    </row>
    <row r="4848" spans="1:12" ht="16" x14ac:dyDescent="0.2">
      <c r="A4848" s="22">
        <f t="shared" si="226"/>
        <v>44986</v>
      </c>
      <c r="B4848" s="15" t="s">
        <v>211</v>
      </c>
      <c r="C4848" s="15" t="str">
        <f t="shared" si="227"/>
        <v>ATLÁNTICO</v>
      </c>
      <c r="D4848" s="23" t="str">
        <f t="shared" si="228"/>
        <v>ATLANTICO</v>
      </c>
      <c r="E4848" s="15">
        <v>2023</v>
      </c>
      <c r="F4848" s="15">
        <v>3</v>
      </c>
      <c r="G4848" s="15" t="s">
        <v>199</v>
      </c>
      <c r="H4848" s="17">
        <v>120.03249008666501</v>
      </c>
      <c r="I4848" s="17">
        <v>93.439709543078095</v>
      </c>
      <c r="J4848" s="17">
        <v>116.403048174435</v>
      </c>
      <c r="K4848" s="17">
        <v>90.591516017402398</v>
      </c>
      <c r="L4848" s="19">
        <v>74.101753377407306</v>
      </c>
    </row>
    <row r="4849" spans="1:12" ht="16" x14ac:dyDescent="0.2">
      <c r="A4849" s="22">
        <f t="shared" si="226"/>
        <v>45017</v>
      </c>
      <c r="B4849" s="16" t="s">
        <v>211</v>
      </c>
      <c r="C4849" s="15" t="str">
        <f t="shared" si="227"/>
        <v>ATLÁNTICO</v>
      </c>
      <c r="D4849" s="23" t="str">
        <f t="shared" si="228"/>
        <v>ATLANTICO</v>
      </c>
      <c r="E4849" s="16">
        <v>2023</v>
      </c>
      <c r="F4849" s="16">
        <v>4</v>
      </c>
      <c r="G4849" s="16" t="s">
        <v>199</v>
      </c>
      <c r="H4849" s="18">
        <v>99.750180895742503</v>
      </c>
      <c r="I4849" s="18">
        <v>78.176416796535804</v>
      </c>
      <c r="J4849" s="18">
        <v>98.979671815899906</v>
      </c>
      <c r="K4849" s="18">
        <v>77.439306456547101</v>
      </c>
      <c r="L4849" s="20">
        <v>72.779534348950804</v>
      </c>
    </row>
    <row r="4850" spans="1:12" ht="16" x14ac:dyDescent="0.2">
      <c r="A4850" s="22">
        <f t="shared" si="226"/>
        <v>45047</v>
      </c>
      <c r="B4850" s="15" t="s">
        <v>211</v>
      </c>
      <c r="C4850" s="15" t="str">
        <f t="shared" si="227"/>
        <v>ATLÁNTICO</v>
      </c>
      <c r="D4850" s="23" t="str">
        <f t="shared" si="228"/>
        <v>ATLANTICO</v>
      </c>
      <c r="E4850" s="15">
        <v>2023</v>
      </c>
      <c r="F4850" s="15">
        <v>5</v>
      </c>
      <c r="G4850" s="15" t="s">
        <v>199</v>
      </c>
      <c r="H4850" s="17">
        <v>88.689411033636304</v>
      </c>
      <c r="I4850" s="17">
        <v>70.598057341720605</v>
      </c>
      <c r="J4850" s="17">
        <v>98.798546469924503</v>
      </c>
      <c r="K4850" s="17">
        <v>78.514731164520597</v>
      </c>
      <c r="L4850" s="19">
        <v>72.722046565104904</v>
      </c>
    </row>
    <row r="4851" spans="1:12" ht="16" x14ac:dyDescent="0.2">
      <c r="A4851" s="22">
        <f t="shared" si="226"/>
        <v>45078</v>
      </c>
      <c r="B4851" s="16" t="s">
        <v>211</v>
      </c>
      <c r="C4851" s="15" t="str">
        <f t="shared" si="227"/>
        <v>ATLÁNTICO</v>
      </c>
      <c r="D4851" s="23" t="str">
        <f t="shared" si="228"/>
        <v>ATLANTICO</v>
      </c>
      <c r="E4851" s="16">
        <v>2023</v>
      </c>
      <c r="F4851" s="16">
        <v>6</v>
      </c>
      <c r="G4851" s="16" t="s">
        <v>199</v>
      </c>
      <c r="H4851" s="18">
        <v>88.707237207458505</v>
      </c>
      <c r="I4851" s="18">
        <v>70.830365970476095</v>
      </c>
      <c r="J4851" s="18">
        <v>87.398176107955805</v>
      </c>
      <c r="K4851" s="18">
        <v>69.880370264497003</v>
      </c>
      <c r="L4851" s="20">
        <v>71.514803104340302</v>
      </c>
    </row>
    <row r="4852" spans="1:12" ht="16" x14ac:dyDescent="0.2">
      <c r="A4852" s="22">
        <f t="shared" si="226"/>
        <v>45108</v>
      </c>
      <c r="B4852" s="15" t="s">
        <v>211</v>
      </c>
      <c r="C4852" s="15" t="str">
        <f t="shared" si="227"/>
        <v>ATLÁNTICO</v>
      </c>
      <c r="D4852" s="23" t="str">
        <f t="shared" si="228"/>
        <v>ATLANTICO</v>
      </c>
      <c r="E4852" s="15">
        <v>2023</v>
      </c>
      <c r="F4852" s="15">
        <v>7</v>
      </c>
      <c r="G4852" s="15" t="s">
        <v>199</v>
      </c>
      <c r="H4852" s="17">
        <v>92.145353164937504</v>
      </c>
      <c r="I4852" s="17">
        <v>74.256329540790304</v>
      </c>
      <c r="J4852" s="17">
        <v>102.62168725020101</v>
      </c>
      <c r="K4852" s="17">
        <v>82.464628818443202</v>
      </c>
      <c r="L4852" s="19">
        <v>71.974705375107803</v>
      </c>
    </row>
    <row r="4853" spans="1:12" ht="16" x14ac:dyDescent="0.2">
      <c r="A4853" s="22">
        <f t="shared" si="226"/>
        <v>45139</v>
      </c>
      <c r="B4853" s="16" t="s">
        <v>211</v>
      </c>
      <c r="C4853" s="15" t="str">
        <f t="shared" si="227"/>
        <v>ATLÁNTICO</v>
      </c>
      <c r="D4853" s="23" t="str">
        <f t="shared" si="228"/>
        <v>ATLANTICO</v>
      </c>
      <c r="E4853" s="16">
        <v>2023</v>
      </c>
      <c r="F4853" s="16">
        <v>8</v>
      </c>
      <c r="G4853" s="16" t="s">
        <v>199</v>
      </c>
      <c r="H4853" s="18">
        <v>107.138019905408</v>
      </c>
      <c r="I4853" s="18">
        <v>85.239836350585307</v>
      </c>
      <c r="J4853" s="18">
        <v>104.48116693772999</v>
      </c>
      <c r="K4853" s="18">
        <v>83.027316885592697</v>
      </c>
      <c r="L4853" s="20">
        <v>74.849094567404407</v>
      </c>
    </row>
    <row r="4854" spans="1:12" ht="16" x14ac:dyDescent="0.2">
      <c r="A4854" s="22">
        <f t="shared" si="226"/>
        <v>45170</v>
      </c>
      <c r="B4854" s="15" t="s">
        <v>211</v>
      </c>
      <c r="C4854" s="15" t="str">
        <f t="shared" si="227"/>
        <v>ATLÁNTICO</v>
      </c>
      <c r="D4854" s="23" t="str">
        <f t="shared" si="228"/>
        <v>ATLANTICO</v>
      </c>
      <c r="E4854" s="15">
        <v>2023</v>
      </c>
      <c r="F4854" s="15">
        <v>9</v>
      </c>
      <c r="G4854" s="15" t="s">
        <v>199</v>
      </c>
      <c r="H4854" s="17">
        <v>101.25546121628901</v>
      </c>
      <c r="I4854" s="17">
        <v>80.430746630795099</v>
      </c>
      <c r="J4854" s="17">
        <v>102.638387187351</v>
      </c>
      <c r="K4854" s="17">
        <v>81.7154240285886</v>
      </c>
      <c r="L4854" s="19">
        <v>74.274216728945106</v>
      </c>
    </row>
    <row r="4855" spans="1:12" ht="16" x14ac:dyDescent="0.2">
      <c r="A4855" s="22">
        <f t="shared" si="226"/>
        <v>45200</v>
      </c>
      <c r="B4855" s="16" t="s">
        <v>211</v>
      </c>
      <c r="C4855" s="15" t="str">
        <f t="shared" si="227"/>
        <v>ATLÁNTICO</v>
      </c>
      <c r="D4855" s="23" t="str">
        <f t="shared" si="228"/>
        <v>ATLANTICO</v>
      </c>
      <c r="E4855" s="16">
        <v>2023</v>
      </c>
      <c r="F4855" s="16">
        <v>10</v>
      </c>
      <c r="G4855" s="16" t="s">
        <v>199</v>
      </c>
      <c r="H4855" s="18">
        <v>83.370061452879696</v>
      </c>
      <c r="I4855" s="18">
        <v>66.786171976323701</v>
      </c>
      <c r="J4855" s="18">
        <v>88.409210525840294</v>
      </c>
      <c r="K4855" s="18">
        <v>70.852727255961995</v>
      </c>
      <c r="L4855" s="20">
        <v>73.411899971256105</v>
      </c>
    </row>
    <row r="4856" spans="1:12" ht="16" x14ac:dyDescent="0.2">
      <c r="A4856" s="22">
        <f t="shared" si="226"/>
        <v>45231</v>
      </c>
      <c r="B4856" s="15" t="s">
        <v>211</v>
      </c>
      <c r="C4856" s="15" t="str">
        <f t="shared" si="227"/>
        <v>ATLÁNTICO</v>
      </c>
      <c r="D4856" s="23" t="str">
        <f t="shared" si="228"/>
        <v>ATLANTICO</v>
      </c>
      <c r="E4856" s="15">
        <v>2023</v>
      </c>
      <c r="F4856" s="15">
        <v>11</v>
      </c>
      <c r="G4856" s="15" t="s">
        <v>199</v>
      </c>
      <c r="H4856" s="17">
        <v>85.674487385440997</v>
      </c>
      <c r="I4856" s="17">
        <v>68.813731757421394</v>
      </c>
      <c r="J4856" s="17">
        <v>95.698481098701393</v>
      </c>
      <c r="K4856" s="17">
        <v>77.038056699340203</v>
      </c>
      <c r="L4856" s="19">
        <v>73.871802242023605</v>
      </c>
    </row>
    <row r="4857" spans="1:12" ht="16" x14ac:dyDescent="0.2">
      <c r="A4857" s="22">
        <f t="shared" si="226"/>
        <v>45261</v>
      </c>
      <c r="B4857" s="16" t="s">
        <v>211</v>
      </c>
      <c r="C4857" s="15" t="str">
        <f t="shared" si="227"/>
        <v>ATLÁNTICO</v>
      </c>
      <c r="D4857" s="23" t="str">
        <f t="shared" si="228"/>
        <v>ATLANTICO</v>
      </c>
      <c r="E4857" s="16">
        <v>2023</v>
      </c>
      <c r="F4857" s="16">
        <v>12</v>
      </c>
      <c r="G4857" s="16" t="s">
        <v>199</v>
      </c>
      <c r="H4857" s="18">
        <v>100.514518695936</v>
      </c>
      <c r="I4857" s="18">
        <v>80.467485709101595</v>
      </c>
      <c r="J4857" s="18">
        <v>103.358566804085</v>
      </c>
      <c r="K4857" s="18">
        <v>82.734198938430694</v>
      </c>
      <c r="L4857" s="20">
        <v>73.929290025869506</v>
      </c>
    </row>
    <row r="4858" spans="1:12" ht="16" x14ac:dyDescent="0.2">
      <c r="A4858" s="22">
        <f t="shared" si="226"/>
        <v>45292</v>
      </c>
      <c r="B4858" s="15" t="s">
        <v>211</v>
      </c>
      <c r="C4858" s="15" t="str">
        <f t="shared" si="227"/>
        <v>ATLÁNTICO</v>
      </c>
      <c r="D4858" s="23" t="str">
        <f t="shared" si="228"/>
        <v>ATLANTICO</v>
      </c>
      <c r="E4858" s="15">
        <v>2024</v>
      </c>
      <c r="F4858" s="15">
        <v>1</v>
      </c>
      <c r="G4858" s="15" t="s">
        <v>199</v>
      </c>
      <c r="H4858" s="17">
        <v>70.332770023384995</v>
      </c>
      <c r="I4858" s="17">
        <v>55.450856320136197</v>
      </c>
      <c r="J4858" s="17">
        <v>70.772636124553998</v>
      </c>
      <c r="K4858" s="17">
        <v>55.844957571052703</v>
      </c>
      <c r="L4858" s="19">
        <v>71.342339752802502</v>
      </c>
    </row>
    <row r="4859" spans="1:12" ht="16" x14ac:dyDescent="0.2">
      <c r="A4859" s="22">
        <f t="shared" si="226"/>
        <v>45323</v>
      </c>
      <c r="B4859" s="16" t="s">
        <v>211</v>
      </c>
      <c r="C4859" s="15" t="str">
        <f t="shared" si="227"/>
        <v>ATLÁNTICO</v>
      </c>
      <c r="D4859" s="23" t="str">
        <f t="shared" si="228"/>
        <v>ATLANTICO</v>
      </c>
      <c r="E4859" s="16">
        <v>2024</v>
      </c>
      <c r="F4859" s="16">
        <v>2</v>
      </c>
      <c r="G4859" s="16" t="s">
        <v>199</v>
      </c>
      <c r="H4859" s="18">
        <v>88.538362006040998</v>
      </c>
      <c r="I4859" s="18">
        <v>69.216190049422707</v>
      </c>
      <c r="J4859" s="18">
        <v>89.370355827463698</v>
      </c>
      <c r="K4859" s="18">
        <v>69.8221803994346</v>
      </c>
      <c r="L4859" s="20">
        <v>62.719172175912597</v>
      </c>
    </row>
    <row r="4860" spans="1:12" ht="16" x14ac:dyDescent="0.2">
      <c r="A4860" s="22">
        <f t="shared" si="226"/>
        <v>45352</v>
      </c>
      <c r="B4860" s="15" t="s">
        <v>211</v>
      </c>
      <c r="C4860" s="15" t="str">
        <f t="shared" si="227"/>
        <v>ATLÁNTICO</v>
      </c>
      <c r="D4860" s="23" t="str">
        <f t="shared" si="228"/>
        <v>ATLANTICO</v>
      </c>
      <c r="E4860" s="15">
        <v>2024</v>
      </c>
      <c r="F4860" s="15">
        <v>3</v>
      </c>
      <c r="G4860" s="15" t="s">
        <v>199</v>
      </c>
      <c r="H4860" s="17">
        <v>85.638098929308597</v>
      </c>
      <c r="I4860" s="17">
        <v>66.683128252432397</v>
      </c>
      <c r="J4860" s="17">
        <v>77.216817539280996</v>
      </c>
      <c r="K4860" s="17">
        <v>60.185600539404298</v>
      </c>
      <c r="L4860" s="19">
        <v>63.581488933601598</v>
      </c>
    </row>
    <row r="4861" spans="1:12" ht="16" x14ac:dyDescent="0.2">
      <c r="A4861" s="22">
        <f t="shared" si="226"/>
        <v>45383</v>
      </c>
      <c r="B4861" s="16" t="s">
        <v>211</v>
      </c>
      <c r="C4861" s="15" t="str">
        <f t="shared" si="227"/>
        <v>ATLÁNTICO</v>
      </c>
      <c r="D4861" s="23" t="str">
        <f t="shared" si="228"/>
        <v>ATLANTICO</v>
      </c>
      <c r="E4861" s="16">
        <v>2024</v>
      </c>
      <c r="F4861" s="16">
        <v>4</v>
      </c>
      <c r="G4861" s="16" t="s">
        <v>199</v>
      </c>
      <c r="H4861" s="18">
        <v>83.869214978024303</v>
      </c>
      <c r="I4861" s="18">
        <v>65.289424329934704</v>
      </c>
      <c r="J4861" s="18">
        <v>94.866337049021894</v>
      </c>
      <c r="K4861" s="18">
        <v>73.682609379869106</v>
      </c>
      <c r="L4861" s="20">
        <v>63.466513365909698</v>
      </c>
    </row>
    <row r="4862" spans="1:12" ht="16" x14ac:dyDescent="0.2">
      <c r="A4862" s="22">
        <f t="shared" si="226"/>
        <v>45413</v>
      </c>
      <c r="B4862" s="15" t="s">
        <v>211</v>
      </c>
      <c r="C4862" s="15" t="str">
        <f t="shared" si="227"/>
        <v>ATLÁNTICO</v>
      </c>
      <c r="D4862" s="23" t="str">
        <f t="shared" si="228"/>
        <v>ATLANTICO</v>
      </c>
      <c r="E4862" s="15">
        <v>2024</v>
      </c>
      <c r="F4862" s="15">
        <v>5</v>
      </c>
      <c r="G4862" s="15" t="s">
        <v>199</v>
      </c>
      <c r="H4862" s="17">
        <v>71.757313263962203</v>
      </c>
      <c r="I4862" s="17">
        <v>55.970384155185698</v>
      </c>
      <c r="J4862" s="17">
        <v>82.681056405568796</v>
      </c>
      <c r="K4862" s="17">
        <v>64.521044321115099</v>
      </c>
      <c r="L4862" s="19">
        <v>63.696464501293498</v>
      </c>
    </row>
    <row r="4863" spans="1:12" ht="16" x14ac:dyDescent="0.2">
      <c r="A4863" s="22">
        <f t="shared" si="226"/>
        <v>45444</v>
      </c>
      <c r="B4863" s="16" t="s">
        <v>211</v>
      </c>
      <c r="C4863" s="15" t="str">
        <f t="shared" si="227"/>
        <v>ATLÁNTICO</v>
      </c>
      <c r="D4863" s="23" t="str">
        <f t="shared" si="228"/>
        <v>ATLANTICO</v>
      </c>
      <c r="E4863" s="16">
        <v>2024</v>
      </c>
      <c r="F4863" s="16">
        <v>6</v>
      </c>
      <c r="G4863" s="16" t="s">
        <v>199</v>
      </c>
      <c r="H4863" s="18">
        <v>72.721554113416303</v>
      </c>
      <c r="I4863" s="18">
        <v>56.562303117074897</v>
      </c>
      <c r="J4863" s="18">
        <v>75.066161978929998</v>
      </c>
      <c r="K4863" s="18">
        <v>58.3871194562889</v>
      </c>
      <c r="L4863" s="20">
        <v>63.696464501293498</v>
      </c>
    </row>
    <row r="4864" spans="1:12" ht="16" x14ac:dyDescent="0.2">
      <c r="A4864" s="22">
        <f t="shared" si="226"/>
        <v>45474</v>
      </c>
      <c r="B4864" s="15" t="s">
        <v>211</v>
      </c>
      <c r="C4864" s="15" t="str">
        <f t="shared" si="227"/>
        <v>ATLÁNTICO</v>
      </c>
      <c r="D4864" s="23" t="str">
        <f t="shared" si="228"/>
        <v>ATLANTICO</v>
      </c>
      <c r="E4864" s="15">
        <v>2024</v>
      </c>
      <c r="F4864" s="15">
        <v>7</v>
      </c>
      <c r="G4864" s="15" t="s">
        <v>199</v>
      </c>
      <c r="H4864" s="17">
        <v>84.302002000294493</v>
      </c>
      <c r="I4864" s="17">
        <v>65.848456332534795</v>
      </c>
      <c r="J4864" s="17">
        <v>78.7486799541972</v>
      </c>
      <c r="K4864" s="17">
        <v>61.498223705181303</v>
      </c>
      <c r="L4864" s="19">
        <v>64.616269042828407</v>
      </c>
    </row>
    <row r="4865" spans="1:12" ht="16" x14ac:dyDescent="0.2">
      <c r="A4865" s="22">
        <f t="shared" si="226"/>
        <v>45505</v>
      </c>
      <c r="B4865" s="16" t="s">
        <v>211</v>
      </c>
      <c r="C4865" s="15" t="str">
        <f t="shared" si="227"/>
        <v>ATLÁNTICO</v>
      </c>
      <c r="D4865" s="23" t="str">
        <f t="shared" si="228"/>
        <v>ATLANTICO</v>
      </c>
      <c r="E4865" s="16">
        <v>2024</v>
      </c>
      <c r="F4865" s="16">
        <v>8</v>
      </c>
      <c r="G4865" s="16" t="s">
        <v>199</v>
      </c>
      <c r="H4865" s="18">
        <v>77.190604319731094</v>
      </c>
      <c r="I4865" s="18">
        <v>60.305525306182801</v>
      </c>
      <c r="J4865" s="18">
        <v>81.837450895338193</v>
      </c>
      <c r="K4865" s="18">
        <v>63.936552794084101</v>
      </c>
      <c r="L4865" s="20">
        <v>64.098878988215006</v>
      </c>
    </row>
    <row r="4866" spans="1:12" ht="16" x14ac:dyDescent="0.2">
      <c r="A4866" s="22">
        <f t="shared" ref="A4866:A4929" si="229">DATE(E4866,F4866,1)</f>
        <v>45536</v>
      </c>
      <c r="B4866" s="15" t="s">
        <v>211</v>
      </c>
      <c r="C4866" s="15" t="str">
        <f t="shared" si="227"/>
        <v>ATLÁNTICO</v>
      </c>
      <c r="D4866" s="23" t="str">
        <f t="shared" si="228"/>
        <v>ATLANTICO</v>
      </c>
      <c r="E4866" s="15">
        <v>2024</v>
      </c>
      <c r="F4866" s="15">
        <v>9</v>
      </c>
      <c r="G4866" s="15" t="s">
        <v>199</v>
      </c>
      <c r="H4866" s="17">
        <v>76.744614052996596</v>
      </c>
      <c r="I4866" s="17">
        <v>59.782045440812503</v>
      </c>
      <c r="J4866" s="17">
        <v>73.053259392401799</v>
      </c>
      <c r="K4866" s="17">
        <v>56.922573442968599</v>
      </c>
      <c r="L4866" s="19">
        <v>64.156366772060906</v>
      </c>
    </row>
    <row r="4867" spans="1:12" ht="16" x14ac:dyDescent="0.2">
      <c r="A4867" s="22">
        <f t="shared" si="229"/>
        <v>45566</v>
      </c>
      <c r="B4867" s="16" t="s">
        <v>211</v>
      </c>
      <c r="C4867" s="15" t="str">
        <f t="shared" ref="C4867:C4930" si="230">UPPER(B4867)</f>
        <v>ATLÁNTICO</v>
      </c>
      <c r="D4867" s="23" t="str">
        <f t="shared" si="228"/>
        <v>ATLANTICO</v>
      </c>
      <c r="E4867" s="16">
        <v>2024</v>
      </c>
      <c r="F4867" s="16">
        <v>10</v>
      </c>
      <c r="G4867" s="16" t="s">
        <v>199</v>
      </c>
      <c r="H4867" s="18">
        <v>80.913022992061798</v>
      </c>
      <c r="I4867" s="18">
        <v>62.788417575342102</v>
      </c>
      <c r="J4867" s="18">
        <v>84.490837433746805</v>
      </c>
      <c r="K4867" s="18">
        <v>65.528914450929804</v>
      </c>
      <c r="L4867" s="20">
        <v>64.271342339752806</v>
      </c>
    </row>
    <row r="4868" spans="1:12" ht="16" x14ac:dyDescent="0.2">
      <c r="A4868" s="22">
        <f t="shared" si="229"/>
        <v>45597</v>
      </c>
      <c r="B4868" s="15" t="s">
        <v>211</v>
      </c>
      <c r="C4868" s="15" t="str">
        <f t="shared" si="230"/>
        <v>ATLÁNTICO</v>
      </c>
      <c r="D4868" s="23" t="str">
        <f t="shared" si="228"/>
        <v>ATLANTICO</v>
      </c>
      <c r="E4868" s="15">
        <v>2024</v>
      </c>
      <c r="F4868" s="15">
        <v>11</v>
      </c>
      <c r="G4868" s="15" t="s">
        <v>199</v>
      </c>
      <c r="H4868" s="17">
        <v>74.477507513612807</v>
      </c>
      <c r="I4868" s="17">
        <v>57.711632714045301</v>
      </c>
      <c r="J4868" s="17">
        <v>84.206527488386797</v>
      </c>
      <c r="K4868" s="17">
        <v>65.091950764992802</v>
      </c>
      <c r="L4868" s="19">
        <v>64.213854555906906</v>
      </c>
    </row>
    <row r="4869" spans="1:12" ht="16" x14ac:dyDescent="0.2">
      <c r="A4869" s="22">
        <f t="shared" si="229"/>
        <v>45627</v>
      </c>
      <c r="B4869" s="16" t="s">
        <v>211</v>
      </c>
      <c r="C4869" s="15" t="str">
        <f t="shared" si="230"/>
        <v>ATLÁNTICO</v>
      </c>
      <c r="D4869" s="23" t="str">
        <f t="shared" si="228"/>
        <v>ATLANTICO</v>
      </c>
      <c r="E4869" s="16">
        <v>2024</v>
      </c>
      <c r="F4869" s="16">
        <v>12</v>
      </c>
      <c r="G4869" s="16" t="s">
        <v>199</v>
      </c>
      <c r="H4869" s="18">
        <v>94.946166175778799</v>
      </c>
      <c r="I4869" s="18">
        <v>73.430568147660097</v>
      </c>
      <c r="J4869" s="18">
        <v>94.076412538669402</v>
      </c>
      <c r="K4869" s="18">
        <v>72.821093491912606</v>
      </c>
      <c r="L4869" s="20">
        <v>65.018683529749893</v>
      </c>
    </row>
    <row r="4870" spans="1:12" ht="16" x14ac:dyDescent="0.2">
      <c r="A4870" s="22">
        <f t="shared" si="229"/>
        <v>45658</v>
      </c>
      <c r="B4870" s="15" t="s">
        <v>211</v>
      </c>
      <c r="C4870" s="15" t="str">
        <f t="shared" si="230"/>
        <v>ATLÁNTICO</v>
      </c>
      <c r="D4870" s="23" t="str">
        <f t="shared" si="228"/>
        <v>ATLANTICO</v>
      </c>
      <c r="E4870" s="15">
        <v>2025</v>
      </c>
      <c r="F4870" s="15">
        <v>1</v>
      </c>
      <c r="G4870" s="15" t="s">
        <v>199</v>
      </c>
      <c r="H4870" s="17">
        <v>71.829409103642305</v>
      </c>
      <c r="I4870" s="17">
        <v>54.517394073412603</v>
      </c>
      <c r="J4870" s="17">
        <v>77.502668875225098</v>
      </c>
      <c r="K4870" s="17">
        <v>58.640530952426801</v>
      </c>
      <c r="L4870" s="19">
        <v>64.903707962058107</v>
      </c>
    </row>
    <row r="4871" spans="1:12" ht="16" x14ac:dyDescent="0.2">
      <c r="A4871" s="22">
        <f t="shared" si="229"/>
        <v>45689</v>
      </c>
      <c r="B4871" s="16" t="s">
        <v>211</v>
      </c>
      <c r="C4871" s="15" t="str">
        <f t="shared" si="230"/>
        <v>ATLÁNTICO</v>
      </c>
      <c r="D4871" s="23" t="str">
        <f t="shared" si="228"/>
        <v>ATLANTICO</v>
      </c>
      <c r="E4871" s="16">
        <v>2025</v>
      </c>
      <c r="F4871" s="16">
        <v>2</v>
      </c>
      <c r="G4871" s="16" t="s">
        <v>199</v>
      </c>
      <c r="H4871" s="18">
        <v>85.625951739840502</v>
      </c>
      <c r="I4871" s="18">
        <v>64.719263592038203</v>
      </c>
      <c r="J4871" s="18">
        <v>89.808274466912096</v>
      </c>
      <c r="K4871" s="18">
        <v>67.832650834844799</v>
      </c>
      <c r="L4871" s="20">
        <v>66.340902558206395</v>
      </c>
    </row>
    <row r="4872" spans="1:12" ht="16" x14ac:dyDescent="0.2">
      <c r="A4872" s="22">
        <f t="shared" si="229"/>
        <v>45717</v>
      </c>
      <c r="B4872" s="15" t="s">
        <v>211</v>
      </c>
      <c r="C4872" s="15" t="str">
        <f t="shared" si="230"/>
        <v>ATLÁNTICO</v>
      </c>
      <c r="D4872" s="23" t="str">
        <f t="shared" si="228"/>
        <v>ATLANTICO</v>
      </c>
      <c r="E4872" s="15">
        <v>2025</v>
      </c>
      <c r="F4872" s="15">
        <v>3</v>
      </c>
      <c r="G4872" s="15" t="s">
        <v>199</v>
      </c>
      <c r="H4872" s="17">
        <v>82.147842823020497</v>
      </c>
      <c r="I4872" s="17">
        <v>61.672026867003403</v>
      </c>
      <c r="J4872" s="17">
        <v>83.679754487854396</v>
      </c>
      <c r="K4872" s="17">
        <v>62.7820162830143</v>
      </c>
      <c r="L4872" s="19">
        <v>68.123023857430297</v>
      </c>
    </row>
    <row r="4873" spans="1:12" ht="16" x14ac:dyDescent="0.2">
      <c r="A4873" s="22">
        <f t="shared" si="229"/>
        <v>45748</v>
      </c>
      <c r="B4873" s="16" t="s">
        <v>211</v>
      </c>
      <c r="C4873" s="15" t="str">
        <f t="shared" si="230"/>
        <v>ATLÁNTICO</v>
      </c>
      <c r="D4873" s="23" t="str">
        <f t="shared" si="228"/>
        <v>ATLANTICO</v>
      </c>
      <c r="E4873" s="16">
        <v>2025</v>
      </c>
      <c r="F4873" s="16">
        <v>4</v>
      </c>
      <c r="G4873" s="16" t="s">
        <v>199</v>
      </c>
      <c r="H4873" s="18">
        <v>93.5770429010431</v>
      </c>
      <c r="I4873" s="18">
        <v>70.001731718525406</v>
      </c>
      <c r="J4873" s="18">
        <v>93.949847181029099</v>
      </c>
      <c r="K4873" s="18">
        <v>70.436677624815104</v>
      </c>
      <c r="L4873" s="20">
        <v>68.352974992813998</v>
      </c>
    </row>
    <row r="4874" spans="1:12" ht="16" x14ac:dyDescent="0.2">
      <c r="A4874" s="22">
        <f t="shared" si="229"/>
        <v>45778</v>
      </c>
      <c r="B4874" s="15" t="s">
        <v>211</v>
      </c>
      <c r="C4874" s="15" t="str">
        <f t="shared" si="230"/>
        <v>ATLÁNTICO</v>
      </c>
      <c r="D4874" s="23" t="str">
        <f t="shared" si="228"/>
        <v>ATLANTICO</v>
      </c>
      <c r="E4874" s="15">
        <v>2025</v>
      </c>
      <c r="F4874" s="15">
        <v>5</v>
      </c>
      <c r="G4874" s="15" t="s">
        <v>199</v>
      </c>
      <c r="H4874" s="17">
        <v>113.26594783190301</v>
      </c>
      <c r="I4874" s="17">
        <v>84.536289093084406</v>
      </c>
      <c r="J4874" s="17">
        <v>99.469854057066897</v>
      </c>
      <c r="K4874" s="17">
        <v>74.268636974638596</v>
      </c>
      <c r="L4874" s="19">
        <v>70.2500718597298</v>
      </c>
    </row>
    <row r="4875" spans="1:12" ht="16" x14ac:dyDescent="0.2">
      <c r="A4875" s="22">
        <f t="shared" si="229"/>
        <v>45809</v>
      </c>
      <c r="B4875" s="16" t="s">
        <v>211</v>
      </c>
      <c r="C4875" s="15" t="str">
        <f t="shared" si="230"/>
        <v>ATLÁNTICO</v>
      </c>
      <c r="D4875" s="23" t="str">
        <f t="shared" si="228"/>
        <v>ATLANTICO</v>
      </c>
      <c r="E4875" s="16">
        <v>2025</v>
      </c>
      <c r="F4875" s="16">
        <v>6</v>
      </c>
      <c r="G4875" s="16" t="s">
        <v>199</v>
      </c>
      <c r="H4875" s="18">
        <v>81.784483855946405</v>
      </c>
      <c r="I4875" s="18">
        <v>61.861071565684703</v>
      </c>
      <c r="J4875" s="18">
        <v>83.493649288128495</v>
      </c>
      <c r="K4875" s="18">
        <v>63.220604471577801</v>
      </c>
      <c r="L4875" s="20">
        <v>68.985340615119298</v>
      </c>
    </row>
    <row r="4876" spans="1:12" ht="16" x14ac:dyDescent="0.2">
      <c r="A4876" s="22">
        <f t="shared" si="229"/>
        <v>45839</v>
      </c>
      <c r="B4876" s="15" t="s">
        <v>211</v>
      </c>
      <c r="C4876" s="15" t="str">
        <f t="shared" si="230"/>
        <v>ATLÁNTICO</v>
      </c>
      <c r="D4876" s="23" t="str">
        <f t="shared" si="228"/>
        <v>ATLANTICO</v>
      </c>
      <c r="E4876" s="15">
        <v>2025</v>
      </c>
      <c r="F4876" s="15">
        <v>7</v>
      </c>
      <c r="G4876" s="15" t="s">
        <v>199</v>
      </c>
      <c r="H4876" s="17">
        <v>101.126546963311</v>
      </c>
      <c r="I4876" s="17">
        <v>75.632125776678294</v>
      </c>
      <c r="J4876" s="17">
        <v>106.41620544034799</v>
      </c>
      <c r="K4876" s="17">
        <v>79.766655869850794</v>
      </c>
      <c r="L4876" s="19">
        <v>68.410462776659998</v>
      </c>
    </row>
    <row r="4877" spans="1:12" ht="16" x14ac:dyDescent="0.2">
      <c r="A4877" s="22">
        <f t="shared" si="229"/>
        <v>45870</v>
      </c>
      <c r="B4877" s="16" t="s">
        <v>211</v>
      </c>
      <c r="C4877" s="15" t="str">
        <f t="shared" si="230"/>
        <v>ATLÁNTICO</v>
      </c>
      <c r="D4877" s="23" t="str">
        <f t="shared" si="228"/>
        <v>ATLANTICO</v>
      </c>
      <c r="E4877" s="16">
        <v>2025</v>
      </c>
      <c r="F4877" s="16">
        <v>8</v>
      </c>
      <c r="G4877" s="16" t="s">
        <v>199</v>
      </c>
      <c r="H4877" s="18">
        <v>90.245290093183002</v>
      </c>
      <c r="I4877" s="18">
        <v>68.567026813966905</v>
      </c>
      <c r="J4877" s="18">
        <v>92.933886668808498</v>
      </c>
      <c r="K4877" s="18">
        <v>70.640270094182299</v>
      </c>
      <c r="L4877" s="20">
        <v>69.9051451566542</v>
      </c>
    </row>
    <row r="4878" spans="1:12" ht="16" x14ac:dyDescent="0.2">
      <c r="A4878" s="22">
        <f t="shared" si="229"/>
        <v>43101</v>
      </c>
      <c r="B4878" s="15" t="s">
        <v>211</v>
      </c>
      <c r="C4878" s="15" t="str">
        <f t="shared" si="230"/>
        <v>ATLÁNTICO</v>
      </c>
      <c r="D4878" s="23" t="str">
        <f t="shared" si="228"/>
        <v>ATLANTICO</v>
      </c>
      <c r="E4878" s="15">
        <v>2018</v>
      </c>
      <c r="F4878" s="15">
        <v>1</v>
      </c>
      <c r="G4878" s="15" t="s">
        <v>200</v>
      </c>
      <c r="H4878" s="17">
        <v>92.872933041308499</v>
      </c>
      <c r="I4878" s="17">
        <v>93.013506855238106</v>
      </c>
      <c r="J4878" s="17">
        <v>99.423231048945794</v>
      </c>
      <c r="K4878" s="17">
        <v>99.4456953653727</v>
      </c>
      <c r="L4878" s="19">
        <v>98.099369437860602</v>
      </c>
    </row>
    <row r="4879" spans="1:12" ht="16" x14ac:dyDescent="0.2">
      <c r="A4879" s="22">
        <f t="shared" si="229"/>
        <v>43132</v>
      </c>
      <c r="B4879" s="16" t="s">
        <v>211</v>
      </c>
      <c r="C4879" s="15" t="str">
        <f t="shared" si="230"/>
        <v>ATLÁNTICO</v>
      </c>
      <c r="D4879" s="23" t="str">
        <f t="shared" si="228"/>
        <v>ATLANTICO</v>
      </c>
      <c r="E4879" s="16">
        <v>2018</v>
      </c>
      <c r="F4879" s="16">
        <v>2</v>
      </c>
      <c r="G4879" s="16" t="s">
        <v>200</v>
      </c>
      <c r="H4879" s="18">
        <v>88.300169624727602</v>
      </c>
      <c r="I4879" s="18">
        <v>87.8927002998376</v>
      </c>
      <c r="J4879" s="18">
        <v>84.501383739476694</v>
      </c>
      <c r="K4879" s="18">
        <v>84.235532131847705</v>
      </c>
      <c r="L4879" s="20">
        <v>100.514288269755</v>
      </c>
    </row>
    <row r="4880" spans="1:12" ht="16" x14ac:dyDescent="0.2">
      <c r="A4880" s="22">
        <f t="shared" si="229"/>
        <v>43160</v>
      </c>
      <c r="B4880" s="15" t="s">
        <v>211</v>
      </c>
      <c r="C4880" s="15" t="str">
        <f t="shared" si="230"/>
        <v>ATLÁNTICO</v>
      </c>
      <c r="D4880" s="23" t="str">
        <f t="shared" si="228"/>
        <v>ATLANTICO</v>
      </c>
      <c r="E4880" s="15">
        <v>2018</v>
      </c>
      <c r="F4880" s="15">
        <v>3</v>
      </c>
      <c r="G4880" s="15" t="s">
        <v>200</v>
      </c>
      <c r="H4880" s="17">
        <v>93.201773697884605</v>
      </c>
      <c r="I4880" s="17">
        <v>92.877007463176795</v>
      </c>
      <c r="J4880" s="17">
        <v>91.6505480172641</v>
      </c>
      <c r="K4880" s="17">
        <v>91.230235428009706</v>
      </c>
      <c r="L4880" s="19">
        <v>101.10460176199599</v>
      </c>
    </row>
    <row r="4881" spans="1:12" ht="16" x14ac:dyDescent="0.2">
      <c r="A4881" s="22">
        <f t="shared" si="229"/>
        <v>43191</v>
      </c>
      <c r="B4881" s="16" t="s">
        <v>211</v>
      </c>
      <c r="C4881" s="15" t="str">
        <f t="shared" si="230"/>
        <v>ATLÁNTICO</v>
      </c>
      <c r="D4881" s="23" t="str">
        <f t="shared" si="228"/>
        <v>ATLANTICO</v>
      </c>
      <c r="E4881" s="16">
        <v>2018</v>
      </c>
      <c r="F4881" s="16">
        <v>4</v>
      </c>
      <c r="G4881" s="16" t="s">
        <v>200</v>
      </c>
      <c r="H4881" s="18">
        <v>88.629899853212706</v>
      </c>
      <c r="I4881" s="18">
        <v>88.488328467851701</v>
      </c>
      <c r="J4881" s="18">
        <v>92.457622258137306</v>
      </c>
      <c r="K4881" s="18">
        <v>92.282053900683096</v>
      </c>
      <c r="L4881" s="20">
        <v>101.372926076651</v>
      </c>
    </row>
    <row r="4882" spans="1:12" ht="16" x14ac:dyDescent="0.2">
      <c r="A4882" s="22">
        <f t="shared" si="229"/>
        <v>43221</v>
      </c>
      <c r="B4882" s="15" t="s">
        <v>211</v>
      </c>
      <c r="C4882" s="15" t="str">
        <f t="shared" si="230"/>
        <v>ATLÁNTICO</v>
      </c>
      <c r="D4882" s="23" t="str">
        <f t="shared" si="228"/>
        <v>ATLANTICO</v>
      </c>
      <c r="E4882" s="15">
        <v>2018</v>
      </c>
      <c r="F4882" s="15">
        <v>5</v>
      </c>
      <c r="G4882" s="15" t="s">
        <v>200</v>
      </c>
      <c r="H4882" s="17">
        <v>94.834017363059203</v>
      </c>
      <c r="I4882" s="17">
        <v>94.324371083454906</v>
      </c>
      <c r="J4882" s="17">
        <v>91.7718320357708</v>
      </c>
      <c r="K4882" s="17">
        <v>91.339763200301405</v>
      </c>
      <c r="L4882" s="19">
        <v>101.10460176199599</v>
      </c>
    </row>
    <row r="4883" spans="1:12" ht="16" x14ac:dyDescent="0.2">
      <c r="A4883" s="22">
        <f t="shared" si="229"/>
        <v>43252</v>
      </c>
      <c r="B4883" s="16" t="s">
        <v>211</v>
      </c>
      <c r="C4883" s="15" t="str">
        <f t="shared" si="230"/>
        <v>ATLÁNTICO</v>
      </c>
      <c r="D4883" s="23" t="str">
        <f t="shared" si="228"/>
        <v>ATLANTICO</v>
      </c>
      <c r="E4883" s="16">
        <v>2018</v>
      </c>
      <c r="F4883" s="16">
        <v>6</v>
      </c>
      <c r="G4883" s="16" t="s">
        <v>200</v>
      </c>
      <c r="H4883" s="18">
        <v>89.283243553360194</v>
      </c>
      <c r="I4883" s="18">
        <v>88.864522819089004</v>
      </c>
      <c r="J4883" s="18">
        <v>90.533414914436804</v>
      </c>
      <c r="K4883" s="18">
        <v>90.112001008078494</v>
      </c>
      <c r="L4883" s="20">
        <v>102.231563883547</v>
      </c>
    </row>
    <row r="4884" spans="1:12" ht="16" x14ac:dyDescent="0.2">
      <c r="A4884" s="22">
        <f t="shared" si="229"/>
        <v>43282</v>
      </c>
      <c r="B4884" s="15" t="s">
        <v>211</v>
      </c>
      <c r="C4884" s="15" t="str">
        <f t="shared" si="230"/>
        <v>ATLÁNTICO</v>
      </c>
      <c r="D4884" s="23" t="str">
        <f t="shared" si="228"/>
        <v>ATLANTICO</v>
      </c>
      <c r="E4884" s="15">
        <v>2018</v>
      </c>
      <c r="F4884" s="15">
        <v>7</v>
      </c>
      <c r="G4884" s="15" t="s">
        <v>200</v>
      </c>
      <c r="H4884" s="17">
        <v>93.414954213013701</v>
      </c>
      <c r="I4884" s="17">
        <v>94.159683568479196</v>
      </c>
      <c r="J4884" s="17">
        <v>88.903721369574399</v>
      </c>
      <c r="K4884" s="17">
        <v>89.5463019507187</v>
      </c>
      <c r="L4884" s="19">
        <v>101.05093689906499</v>
      </c>
    </row>
    <row r="4885" spans="1:12" ht="16" x14ac:dyDescent="0.2">
      <c r="A4885" s="22">
        <f t="shared" si="229"/>
        <v>43313</v>
      </c>
      <c r="B4885" s="16" t="s">
        <v>211</v>
      </c>
      <c r="C4885" s="15" t="str">
        <f t="shared" si="230"/>
        <v>ATLÁNTICO</v>
      </c>
      <c r="D4885" s="23" t="str">
        <f t="shared" si="228"/>
        <v>ATLANTICO</v>
      </c>
      <c r="E4885" s="16">
        <v>2018</v>
      </c>
      <c r="F4885" s="16">
        <v>8</v>
      </c>
      <c r="G4885" s="16" t="s">
        <v>200</v>
      </c>
      <c r="H4885" s="18">
        <v>109.265442196438</v>
      </c>
      <c r="I4885" s="18">
        <v>109.963257012453</v>
      </c>
      <c r="J4885" s="18">
        <v>108.494358652804</v>
      </c>
      <c r="K4885" s="18">
        <v>109.202878953026</v>
      </c>
      <c r="L4885" s="20">
        <v>99.601985599928398</v>
      </c>
    </row>
    <row r="4886" spans="1:12" ht="16" x14ac:dyDescent="0.2">
      <c r="A4886" s="22">
        <f t="shared" si="229"/>
        <v>43344</v>
      </c>
      <c r="B4886" s="15" t="s">
        <v>211</v>
      </c>
      <c r="C4886" s="15" t="str">
        <f t="shared" si="230"/>
        <v>ATLÁNTICO</v>
      </c>
      <c r="D4886" s="23" t="str">
        <f t="shared" si="228"/>
        <v>ATLANTICO</v>
      </c>
      <c r="E4886" s="15">
        <v>2018</v>
      </c>
      <c r="F4886" s="15">
        <v>9</v>
      </c>
      <c r="G4886" s="15" t="s">
        <v>200</v>
      </c>
      <c r="H4886" s="17">
        <v>107.16452789260801</v>
      </c>
      <c r="I4886" s="17">
        <v>107.76759647959</v>
      </c>
      <c r="J4886" s="17">
        <v>109.034465260647</v>
      </c>
      <c r="K4886" s="17">
        <v>109.68176749163599</v>
      </c>
      <c r="L4886" s="19">
        <v>100.567953132686</v>
      </c>
    </row>
    <row r="4887" spans="1:12" ht="16" x14ac:dyDescent="0.2">
      <c r="A4887" s="22">
        <f t="shared" si="229"/>
        <v>43374</v>
      </c>
      <c r="B4887" s="16" t="s">
        <v>211</v>
      </c>
      <c r="C4887" s="15" t="str">
        <f t="shared" si="230"/>
        <v>ATLÁNTICO</v>
      </c>
      <c r="D4887" s="23" t="str">
        <f t="shared" si="228"/>
        <v>ATLANTICO</v>
      </c>
      <c r="E4887" s="16">
        <v>2018</v>
      </c>
      <c r="F4887" s="16">
        <v>10</v>
      </c>
      <c r="G4887" s="16" t="s">
        <v>200</v>
      </c>
      <c r="H4887" s="18">
        <v>114.44019312275201</v>
      </c>
      <c r="I4887" s="18">
        <v>114.68656705394299</v>
      </c>
      <c r="J4887" s="18">
        <v>117.44114292564799</v>
      </c>
      <c r="K4887" s="18">
        <v>117.77783210791399</v>
      </c>
      <c r="L4887" s="20">
        <v>100.03130450337601</v>
      </c>
    </row>
    <row r="4888" spans="1:12" ht="16" x14ac:dyDescent="0.2">
      <c r="A4888" s="22">
        <f t="shared" si="229"/>
        <v>43405</v>
      </c>
      <c r="B4888" s="15" t="s">
        <v>211</v>
      </c>
      <c r="C4888" s="15" t="str">
        <f t="shared" si="230"/>
        <v>ATLÁNTICO</v>
      </c>
      <c r="D4888" s="23" t="str">
        <f t="shared" si="228"/>
        <v>ATLANTICO</v>
      </c>
      <c r="E4888" s="15">
        <v>2018</v>
      </c>
      <c r="F4888" s="15">
        <v>11</v>
      </c>
      <c r="G4888" s="15" t="s">
        <v>200</v>
      </c>
      <c r="H4888" s="17">
        <v>114.076024344513</v>
      </c>
      <c r="I4888" s="17">
        <v>114.231932192012</v>
      </c>
      <c r="J4888" s="17">
        <v>111.46893271006</v>
      </c>
      <c r="K4888" s="17">
        <v>111.5827511435</v>
      </c>
      <c r="L4888" s="19">
        <v>101.211931487858</v>
      </c>
    </row>
    <row r="4889" spans="1:12" ht="16" x14ac:dyDescent="0.2">
      <c r="A4889" s="22">
        <f t="shared" si="229"/>
        <v>43435</v>
      </c>
      <c r="B4889" s="16" t="s">
        <v>211</v>
      </c>
      <c r="C4889" s="15" t="str">
        <f t="shared" si="230"/>
        <v>ATLÁNTICO</v>
      </c>
      <c r="D4889" s="23" t="str">
        <f t="shared" si="228"/>
        <v>ATLANTICO</v>
      </c>
      <c r="E4889" s="16">
        <v>2018</v>
      </c>
      <c r="F4889" s="16">
        <v>12</v>
      </c>
      <c r="G4889" s="16" t="s">
        <v>200</v>
      </c>
      <c r="H4889" s="18">
        <v>114.516821097122</v>
      </c>
      <c r="I4889" s="18">
        <v>113.73052670487399</v>
      </c>
      <c r="J4889" s="18">
        <v>114.319347067236</v>
      </c>
      <c r="K4889" s="18">
        <v>113.563187318912</v>
      </c>
      <c r="L4889" s="20">
        <v>93.108537185277896</v>
      </c>
    </row>
    <row r="4890" spans="1:12" ht="16" x14ac:dyDescent="0.2">
      <c r="A4890" s="22">
        <f t="shared" si="229"/>
        <v>43466</v>
      </c>
      <c r="B4890" s="15" t="s">
        <v>211</v>
      </c>
      <c r="C4890" s="15" t="str">
        <f t="shared" si="230"/>
        <v>ATLÁNTICO</v>
      </c>
      <c r="D4890" s="23" t="str">
        <f t="shared" si="228"/>
        <v>ATLANTICO</v>
      </c>
      <c r="E4890" s="15">
        <v>2019</v>
      </c>
      <c r="F4890" s="15">
        <v>1</v>
      </c>
      <c r="G4890" s="15" t="s">
        <v>200</v>
      </c>
      <c r="H4890" s="17">
        <v>117.618315433142</v>
      </c>
      <c r="I4890" s="17">
        <v>116.16290585254301</v>
      </c>
      <c r="J4890" s="17">
        <v>114.993199347059</v>
      </c>
      <c r="K4890" s="17">
        <v>113.576249351033</v>
      </c>
      <c r="L4890" s="19">
        <v>88.547023836143296</v>
      </c>
    </row>
    <row r="4891" spans="1:12" ht="16" x14ac:dyDescent="0.2">
      <c r="A4891" s="22">
        <f t="shared" si="229"/>
        <v>43497</v>
      </c>
      <c r="B4891" s="16" t="s">
        <v>211</v>
      </c>
      <c r="C4891" s="15" t="str">
        <f t="shared" si="230"/>
        <v>ATLÁNTICO</v>
      </c>
      <c r="D4891" s="23" t="str">
        <f t="shared" si="228"/>
        <v>ATLANTICO</v>
      </c>
      <c r="E4891" s="16">
        <v>2019</v>
      </c>
      <c r="F4891" s="16">
        <v>2</v>
      </c>
      <c r="G4891" s="16" t="s">
        <v>200</v>
      </c>
      <c r="H4891" s="18">
        <v>107.865153984835</v>
      </c>
      <c r="I4891" s="18">
        <v>106.321858547339</v>
      </c>
      <c r="J4891" s="18">
        <v>92.919509299005099</v>
      </c>
      <c r="K4891" s="18">
        <v>91.527962265621298</v>
      </c>
      <c r="L4891" s="20">
        <v>92.786548007692005</v>
      </c>
    </row>
    <row r="4892" spans="1:12" ht="16" x14ac:dyDescent="0.2">
      <c r="A4892" s="22">
        <f t="shared" si="229"/>
        <v>43525</v>
      </c>
      <c r="B4892" s="15" t="s">
        <v>211</v>
      </c>
      <c r="C4892" s="15" t="str">
        <f t="shared" si="230"/>
        <v>ATLÁNTICO</v>
      </c>
      <c r="D4892" s="23" t="str">
        <f t="shared" si="228"/>
        <v>ATLANTICO</v>
      </c>
      <c r="E4892" s="15">
        <v>2019</v>
      </c>
      <c r="F4892" s="15">
        <v>3</v>
      </c>
      <c r="G4892" s="15" t="s">
        <v>200</v>
      </c>
      <c r="H4892" s="17">
        <v>94.7411088377916</v>
      </c>
      <c r="I4892" s="17">
        <v>93.287250644991701</v>
      </c>
      <c r="J4892" s="17">
        <v>88.912101186822696</v>
      </c>
      <c r="K4892" s="17">
        <v>87.503370112183305</v>
      </c>
      <c r="L4892" s="19">
        <v>93.806180403380907</v>
      </c>
    </row>
    <row r="4893" spans="1:12" ht="16" x14ac:dyDescent="0.2">
      <c r="A4893" s="22">
        <f t="shared" si="229"/>
        <v>43556</v>
      </c>
      <c r="B4893" s="16" t="s">
        <v>211</v>
      </c>
      <c r="C4893" s="15" t="str">
        <f t="shared" si="230"/>
        <v>ATLÁNTICO</v>
      </c>
      <c r="D4893" s="23" t="str">
        <f t="shared" si="228"/>
        <v>ATLANTICO</v>
      </c>
      <c r="E4893" s="16">
        <v>2019</v>
      </c>
      <c r="F4893" s="16">
        <v>4</v>
      </c>
      <c r="G4893" s="16" t="s">
        <v>200</v>
      </c>
      <c r="H4893" s="18">
        <v>87.304112350137402</v>
      </c>
      <c r="I4893" s="18">
        <v>85.838815253776602</v>
      </c>
      <c r="J4893" s="18">
        <v>89.782254409202693</v>
      </c>
      <c r="K4893" s="18">
        <v>88.280281505536394</v>
      </c>
      <c r="L4893" s="20">
        <v>93.698850677518905</v>
      </c>
    </row>
    <row r="4894" spans="1:12" ht="16" x14ac:dyDescent="0.2">
      <c r="A4894" s="22">
        <f t="shared" si="229"/>
        <v>43586</v>
      </c>
      <c r="B4894" s="15" t="s">
        <v>211</v>
      </c>
      <c r="C4894" s="15" t="str">
        <f t="shared" si="230"/>
        <v>ATLÁNTICO</v>
      </c>
      <c r="D4894" s="23" t="str">
        <f t="shared" si="228"/>
        <v>ATLANTICO</v>
      </c>
      <c r="E4894" s="15">
        <v>2019</v>
      </c>
      <c r="F4894" s="15">
        <v>5</v>
      </c>
      <c r="G4894" s="15" t="s">
        <v>200</v>
      </c>
      <c r="H4894" s="17">
        <v>98.093009816000006</v>
      </c>
      <c r="I4894" s="17">
        <v>95.829070134863798</v>
      </c>
      <c r="J4894" s="17">
        <v>97.586239160287306</v>
      </c>
      <c r="K4894" s="17">
        <v>95.375150603604695</v>
      </c>
      <c r="L4894" s="19">
        <v>95.308796565448802</v>
      </c>
    </row>
    <row r="4895" spans="1:12" ht="16" x14ac:dyDescent="0.2">
      <c r="A4895" s="22">
        <f t="shared" si="229"/>
        <v>43617</v>
      </c>
      <c r="B4895" s="16" t="s">
        <v>211</v>
      </c>
      <c r="C4895" s="15" t="str">
        <f t="shared" si="230"/>
        <v>ATLÁNTICO</v>
      </c>
      <c r="D4895" s="23" t="str">
        <f t="shared" si="228"/>
        <v>ATLANTICO</v>
      </c>
      <c r="E4895" s="16">
        <v>2019</v>
      </c>
      <c r="F4895" s="16">
        <v>6</v>
      </c>
      <c r="G4895" s="16" t="s">
        <v>200</v>
      </c>
      <c r="H4895" s="18">
        <v>97.846007593251599</v>
      </c>
      <c r="I4895" s="18">
        <v>95.608860020316399</v>
      </c>
      <c r="J4895" s="18">
        <v>99.680074737888106</v>
      </c>
      <c r="K4895" s="18">
        <v>97.487384867531603</v>
      </c>
      <c r="L4895" s="20">
        <v>96.382093824068704</v>
      </c>
    </row>
    <row r="4896" spans="1:12" ht="16" x14ac:dyDescent="0.2">
      <c r="A4896" s="22">
        <f t="shared" si="229"/>
        <v>43647</v>
      </c>
      <c r="B4896" s="15" t="s">
        <v>211</v>
      </c>
      <c r="C4896" s="15" t="str">
        <f t="shared" si="230"/>
        <v>ATLÁNTICO</v>
      </c>
      <c r="D4896" s="23" t="str">
        <f t="shared" si="228"/>
        <v>ATLANTICO</v>
      </c>
      <c r="E4896" s="15">
        <v>2019</v>
      </c>
      <c r="F4896" s="15">
        <v>7</v>
      </c>
      <c r="G4896" s="15" t="s">
        <v>200</v>
      </c>
      <c r="H4896" s="17">
        <v>105.65484360752301</v>
      </c>
      <c r="I4896" s="17">
        <v>102.919718421325</v>
      </c>
      <c r="J4896" s="17">
        <v>104.579926009391</v>
      </c>
      <c r="K4896" s="17">
        <v>101.925359086344</v>
      </c>
      <c r="L4896" s="19">
        <v>96.972407316309599</v>
      </c>
    </row>
    <row r="4897" spans="1:12" ht="16" x14ac:dyDescent="0.2">
      <c r="A4897" s="22">
        <f t="shared" si="229"/>
        <v>43678</v>
      </c>
      <c r="B4897" s="16" t="s">
        <v>211</v>
      </c>
      <c r="C4897" s="15" t="str">
        <f t="shared" si="230"/>
        <v>ATLÁNTICO</v>
      </c>
      <c r="D4897" s="23" t="str">
        <f t="shared" si="228"/>
        <v>ATLANTICO</v>
      </c>
      <c r="E4897" s="16">
        <v>2019</v>
      </c>
      <c r="F4897" s="16">
        <v>8</v>
      </c>
      <c r="G4897" s="16" t="s">
        <v>200</v>
      </c>
      <c r="H4897" s="18">
        <v>102.488840605194</v>
      </c>
      <c r="I4897" s="18">
        <v>99.387571184760304</v>
      </c>
      <c r="J4897" s="18">
        <v>106.658737205991</v>
      </c>
      <c r="K4897" s="18">
        <v>103.55829404917201</v>
      </c>
      <c r="L4897" s="20">
        <v>95.469791154241804</v>
      </c>
    </row>
    <row r="4898" spans="1:12" ht="16" x14ac:dyDescent="0.2">
      <c r="A4898" s="22">
        <f t="shared" si="229"/>
        <v>43709</v>
      </c>
      <c r="B4898" s="15" t="s">
        <v>211</v>
      </c>
      <c r="C4898" s="15" t="str">
        <f t="shared" si="230"/>
        <v>ATLÁNTICO</v>
      </c>
      <c r="D4898" s="23" t="str">
        <f t="shared" si="228"/>
        <v>ATLANTICO</v>
      </c>
      <c r="E4898" s="15">
        <v>2019</v>
      </c>
      <c r="F4898" s="15">
        <v>9</v>
      </c>
      <c r="G4898" s="15" t="s">
        <v>200</v>
      </c>
      <c r="H4898" s="17">
        <v>105.41766624572099</v>
      </c>
      <c r="I4898" s="17">
        <v>102.271884087231</v>
      </c>
      <c r="J4898" s="17">
        <v>104.011776012875</v>
      </c>
      <c r="K4898" s="17">
        <v>100.996975787793</v>
      </c>
      <c r="L4898" s="19">
        <v>95.630785743034707</v>
      </c>
    </row>
    <row r="4899" spans="1:12" ht="16" x14ac:dyDescent="0.2">
      <c r="A4899" s="22">
        <f t="shared" si="229"/>
        <v>43739</v>
      </c>
      <c r="B4899" s="16" t="s">
        <v>211</v>
      </c>
      <c r="C4899" s="15" t="str">
        <f t="shared" si="230"/>
        <v>ATLÁNTICO</v>
      </c>
      <c r="D4899" s="23" t="str">
        <f t="shared" si="228"/>
        <v>ATLANTICO</v>
      </c>
      <c r="E4899" s="16">
        <v>2019</v>
      </c>
      <c r="F4899" s="16">
        <v>10</v>
      </c>
      <c r="G4899" s="16" t="s">
        <v>200</v>
      </c>
      <c r="H4899" s="18">
        <v>113.63542360473799</v>
      </c>
      <c r="I4899" s="18">
        <v>110.330986515013</v>
      </c>
      <c r="J4899" s="18">
        <v>110.092179105322</v>
      </c>
      <c r="K4899" s="18">
        <v>106.914924138719</v>
      </c>
      <c r="L4899" s="20">
        <v>96.918742453378599</v>
      </c>
    </row>
    <row r="4900" spans="1:12" ht="16" x14ac:dyDescent="0.2">
      <c r="A4900" s="22">
        <f t="shared" si="229"/>
        <v>43770</v>
      </c>
      <c r="B4900" s="15" t="s">
        <v>211</v>
      </c>
      <c r="C4900" s="15" t="str">
        <f t="shared" si="230"/>
        <v>ATLÁNTICO</v>
      </c>
      <c r="D4900" s="23" t="str">
        <f t="shared" si="228"/>
        <v>ATLANTICO</v>
      </c>
      <c r="E4900" s="15">
        <v>2019</v>
      </c>
      <c r="F4900" s="15">
        <v>11</v>
      </c>
      <c r="G4900" s="15" t="s">
        <v>200</v>
      </c>
      <c r="H4900" s="17">
        <v>114.125259850091</v>
      </c>
      <c r="I4900" s="17">
        <v>111.22816175981301</v>
      </c>
      <c r="J4900" s="17">
        <v>118.104626138067</v>
      </c>
      <c r="K4900" s="17">
        <v>115.127406118831</v>
      </c>
      <c r="L4900" s="19">
        <v>97.0260721792406</v>
      </c>
    </row>
    <row r="4901" spans="1:12" ht="16" x14ac:dyDescent="0.2">
      <c r="A4901" s="22">
        <f t="shared" si="229"/>
        <v>43800</v>
      </c>
      <c r="B4901" s="16" t="s">
        <v>211</v>
      </c>
      <c r="C4901" s="15" t="str">
        <f t="shared" si="230"/>
        <v>ATLÁNTICO</v>
      </c>
      <c r="D4901" s="23" t="str">
        <f t="shared" si="228"/>
        <v>ATLANTICO</v>
      </c>
      <c r="E4901" s="16">
        <v>2019</v>
      </c>
      <c r="F4901" s="16">
        <v>12</v>
      </c>
      <c r="G4901" s="16" t="s">
        <v>200</v>
      </c>
      <c r="H4901" s="18">
        <v>119.735810442355</v>
      </c>
      <c r="I4901" s="18">
        <v>116.674888845388</v>
      </c>
      <c r="J4901" s="18">
        <v>116.54749662494901</v>
      </c>
      <c r="K4901" s="18">
        <v>113.45658071425299</v>
      </c>
      <c r="L4901" s="20">
        <v>97.616385671481595</v>
      </c>
    </row>
    <row r="4902" spans="1:12" ht="16" x14ac:dyDescent="0.2">
      <c r="A4902" s="22">
        <f t="shared" si="229"/>
        <v>43831</v>
      </c>
      <c r="B4902" s="15" t="s">
        <v>211</v>
      </c>
      <c r="C4902" s="15" t="str">
        <f t="shared" si="230"/>
        <v>ATLÁNTICO</v>
      </c>
      <c r="D4902" s="23" t="str">
        <f t="shared" si="228"/>
        <v>ATLANTICO</v>
      </c>
      <c r="E4902" s="15">
        <v>2020</v>
      </c>
      <c r="F4902" s="15">
        <v>1</v>
      </c>
      <c r="G4902" s="15" t="s">
        <v>200</v>
      </c>
      <c r="H4902" s="17">
        <v>135.52031380366199</v>
      </c>
      <c r="I4902" s="17">
        <v>131.87651238978299</v>
      </c>
      <c r="J4902" s="17">
        <v>127.180354078626</v>
      </c>
      <c r="K4902" s="17">
        <v>123.715222996357</v>
      </c>
      <c r="L4902" s="19">
        <v>96.1137695094137</v>
      </c>
    </row>
    <row r="4903" spans="1:12" ht="16" x14ac:dyDescent="0.2">
      <c r="A4903" s="22">
        <f t="shared" si="229"/>
        <v>43862</v>
      </c>
      <c r="B4903" s="16" t="s">
        <v>211</v>
      </c>
      <c r="C4903" s="15" t="str">
        <f t="shared" si="230"/>
        <v>ATLÁNTICO</v>
      </c>
      <c r="D4903" s="23" t="str">
        <f t="shared" si="228"/>
        <v>ATLANTICO</v>
      </c>
      <c r="E4903" s="16">
        <v>2020</v>
      </c>
      <c r="F4903" s="16">
        <v>2</v>
      </c>
      <c r="G4903" s="16" t="s">
        <v>200</v>
      </c>
      <c r="H4903" s="18">
        <v>106.73744186680401</v>
      </c>
      <c r="I4903" s="18">
        <v>102.917841853122</v>
      </c>
      <c r="J4903" s="18">
        <v>99.725573919839306</v>
      </c>
      <c r="K4903" s="18">
        <v>96.069114539707897</v>
      </c>
      <c r="L4903" s="20">
        <v>98.582353204239496</v>
      </c>
    </row>
    <row r="4904" spans="1:12" ht="16" x14ac:dyDescent="0.2">
      <c r="A4904" s="22">
        <f t="shared" si="229"/>
        <v>43891</v>
      </c>
      <c r="B4904" s="15" t="s">
        <v>211</v>
      </c>
      <c r="C4904" s="15" t="str">
        <f t="shared" si="230"/>
        <v>ATLÁNTICO</v>
      </c>
      <c r="D4904" s="23" t="str">
        <f t="shared" si="228"/>
        <v>ATLANTICO</v>
      </c>
      <c r="E4904" s="15">
        <v>2020</v>
      </c>
      <c r="F4904" s="15">
        <v>3</v>
      </c>
      <c r="G4904" s="15" t="s">
        <v>200</v>
      </c>
      <c r="H4904" s="17">
        <v>104.732540608638</v>
      </c>
      <c r="I4904" s="17">
        <v>99.913708422817095</v>
      </c>
      <c r="J4904" s="17">
        <v>105.44321511669401</v>
      </c>
      <c r="K4904" s="17">
        <v>100.576860419303</v>
      </c>
      <c r="L4904" s="19">
        <v>98.314028889584506</v>
      </c>
    </row>
    <row r="4905" spans="1:12" ht="16" x14ac:dyDescent="0.2">
      <c r="A4905" s="22">
        <f t="shared" si="229"/>
        <v>43922</v>
      </c>
      <c r="B4905" s="16" t="s">
        <v>211</v>
      </c>
      <c r="C4905" s="15" t="str">
        <f t="shared" si="230"/>
        <v>ATLÁNTICO</v>
      </c>
      <c r="D4905" s="23" t="str">
        <f t="shared" si="228"/>
        <v>ATLANTICO</v>
      </c>
      <c r="E4905" s="16">
        <v>2020</v>
      </c>
      <c r="F4905" s="16">
        <v>4</v>
      </c>
      <c r="G4905" s="16" t="s">
        <v>200</v>
      </c>
      <c r="H4905" s="18">
        <v>83.269900708364403</v>
      </c>
      <c r="I4905" s="18">
        <v>79.069997791821507</v>
      </c>
      <c r="J4905" s="18">
        <v>84.413987279774403</v>
      </c>
      <c r="K4905" s="18">
        <v>80.1955402469587</v>
      </c>
      <c r="L4905" s="20">
        <v>88.654353562005298</v>
      </c>
    </row>
    <row r="4906" spans="1:12" ht="16" x14ac:dyDescent="0.2">
      <c r="A4906" s="22">
        <f t="shared" si="229"/>
        <v>43952</v>
      </c>
      <c r="B4906" s="15" t="s">
        <v>211</v>
      </c>
      <c r="C4906" s="15" t="str">
        <f t="shared" si="230"/>
        <v>ATLÁNTICO</v>
      </c>
      <c r="D4906" s="23" t="str">
        <f t="shared" si="228"/>
        <v>ATLANTICO</v>
      </c>
      <c r="E4906" s="15">
        <v>2020</v>
      </c>
      <c r="F4906" s="15">
        <v>5</v>
      </c>
      <c r="G4906" s="15" t="s">
        <v>200</v>
      </c>
      <c r="H4906" s="17">
        <v>88.012296696580094</v>
      </c>
      <c r="I4906" s="17">
        <v>82.988812836742099</v>
      </c>
      <c r="J4906" s="17">
        <v>83.765890826935504</v>
      </c>
      <c r="K4906" s="17">
        <v>79.045442740016895</v>
      </c>
      <c r="L4906" s="19">
        <v>88.493358973212295</v>
      </c>
    </row>
    <row r="4907" spans="1:12" ht="16" x14ac:dyDescent="0.2">
      <c r="A4907" s="22">
        <f t="shared" si="229"/>
        <v>43983</v>
      </c>
      <c r="B4907" s="16" t="s">
        <v>211</v>
      </c>
      <c r="C4907" s="15" t="str">
        <f t="shared" si="230"/>
        <v>ATLÁNTICO</v>
      </c>
      <c r="D4907" s="23" t="str">
        <f t="shared" si="228"/>
        <v>ATLANTICO</v>
      </c>
      <c r="E4907" s="16">
        <v>2020</v>
      </c>
      <c r="F4907" s="16">
        <v>6</v>
      </c>
      <c r="G4907" s="16" t="s">
        <v>200</v>
      </c>
      <c r="H4907" s="18">
        <v>82.331823622164606</v>
      </c>
      <c r="I4907" s="18">
        <v>77.789007164153702</v>
      </c>
      <c r="J4907" s="18">
        <v>87.270637693093093</v>
      </c>
      <c r="K4907" s="18">
        <v>82.623204698330596</v>
      </c>
      <c r="L4907" s="20">
        <v>93.537856088725903</v>
      </c>
    </row>
    <row r="4908" spans="1:12" ht="16" x14ac:dyDescent="0.2">
      <c r="A4908" s="22">
        <f t="shared" si="229"/>
        <v>44013</v>
      </c>
      <c r="B4908" s="15" t="s">
        <v>211</v>
      </c>
      <c r="C4908" s="15" t="str">
        <f t="shared" si="230"/>
        <v>ATLÁNTICO</v>
      </c>
      <c r="D4908" s="23" t="str">
        <f t="shared" si="228"/>
        <v>ATLANTICO</v>
      </c>
      <c r="E4908" s="15">
        <v>2020</v>
      </c>
      <c r="F4908" s="15">
        <v>7</v>
      </c>
      <c r="G4908" s="15" t="s">
        <v>200</v>
      </c>
      <c r="H4908" s="17">
        <v>86.570768398621595</v>
      </c>
      <c r="I4908" s="17">
        <v>81.9162434572591</v>
      </c>
      <c r="J4908" s="17">
        <v>83.561746059746994</v>
      </c>
      <c r="K4908" s="17">
        <v>79.136334219394797</v>
      </c>
      <c r="L4908" s="19">
        <v>92.840212870622906</v>
      </c>
    </row>
    <row r="4909" spans="1:12" ht="16" x14ac:dyDescent="0.2">
      <c r="A4909" s="22">
        <f t="shared" si="229"/>
        <v>44044</v>
      </c>
      <c r="B4909" s="16" t="s">
        <v>211</v>
      </c>
      <c r="C4909" s="15" t="str">
        <f t="shared" si="230"/>
        <v>ATLÁNTICO</v>
      </c>
      <c r="D4909" s="23" t="str">
        <f t="shared" si="228"/>
        <v>ATLANTICO</v>
      </c>
      <c r="E4909" s="16">
        <v>2020</v>
      </c>
      <c r="F4909" s="16">
        <v>8</v>
      </c>
      <c r="G4909" s="16" t="s">
        <v>200</v>
      </c>
      <c r="H4909" s="18">
        <v>91.964963082766701</v>
      </c>
      <c r="I4909" s="18">
        <v>87.097796938463503</v>
      </c>
      <c r="J4909" s="18">
        <v>96.300027339060406</v>
      </c>
      <c r="K4909" s="18">
        <v>91.277747562225997</v>
      </c>
      <c r="L4909" s="20">
        <v>92.679218281830003</v>
      </c>
    </row>
    <row r="4910" spans="1:12" ht="16" x14ac:dyDescent="0.2">
      <c r="A4910" s="22">
        <f t="shared" si="229"/>
        <v>44075</v>
      </c>
      <c r="B4910" s="15" t="s">
        <v>211</v>
      </c>
      <c r="C4910" s="15" t="str">
        <f t="shared" si="230"/>
        <v>ATLÁNTICO</v>
      </c>
      <c r="D4910" s="23" t="str">
        <f t="shared" si="228"/>
        <v>ATLANTICO</v>
      </c>
      <c r="E4910" s="15">
        <v>2020</v>
      </c>
      <c r="F4910" s="15">
        <v>9</v>
      </c>
      <c r="G4910" s="15" t="s">
        <v>200</v>
      </c>
      <c r="H4910" s="17">
        <v>96.230859362027203</v>
      </c>
      <c r="I4910" s="17">
        <v>90.979938505120103</v>
      </c>
      <c r="J4910" s="17">
        <v>93.232956543502993</v>
      </c>
      <c r="K4910" s="17">
        <v>88.145367535216593</v>
      </c>
      <c r="L4910" s="19">
        <v>95.040472250793798</v>
      </c>
    </row>
    <row r="4911" spans="1:12" ht="16" x14ac:dyDescent="0.2">
      <c r="A4911" s="22">
        <f t="shared" si="229"/>
        <v>44105</v>
      </c>
      <c r="B4911" s="16" t="s">
        <v>211</v>
      </c>
      <c r="C4911" s="15" t="str">
        <f t="shared" si="230"/>
        <v>ATLÁNTICO</v>
      </c>
      <c r="D4911" s="23" t="str">
        <f t="shared" ref="D4911:D4974" si="231">SUBSTITUTE(SUBSTITUTE(SUBSTITUTE(SUBSTITUTE(SUBSTITUTE(SUBSTITUTE(SUBSTITUTE(SUBSTITUTE(SUBSTITUTE(SUBSTITUTE(C4911,"á","a"),"é","e"),"í","i"),"ó","o"),"ú","u"),"Á","A"),"É","E"),"Í","I"),"Ó","O"),"Ú","U")</f>
        <v>ATLANTICO</v>
      </c>
      <c r="E4911" s="16">
        <v>2020</v>
      </c>
      <c r="F4911" s="16">
        <v>10</v>
      </c>
      <c r="G4911" s="16" t="s">
        <v>200</v>
      </c>
      <c r="H4911" s="18">
        <v>104.695709982303</v>
      </c>
      <c r="I4911" s="18">
        <v>98.873903633426295</v>
      </c>
      <c r="J4911" s="18">
        <v>112.77305651563</v>
      </c>
      <c r="K4911" s="18">
        <v>106.73214388666101</v>
      </c>
      <c r="L4911" s="20">
        <v>95.684450605965694</v>
      </c>
    </row>
    <row r="4912" spans="1:12" ht="16" x14ac:dyDescent="0.2">
      <c r="A4912" s="22">
        <f t="shared" si="229"/>
        <v>44136</v>
      </c>
      <c r="B4912" s="15" t="s">
        <v>211</v>
      </c>
      <c r="C4912" s="15" t="str">
        <f t="shared" si="230"/>
        <v>ATLÁNTICO</v>
      </c>
      <c r="D4912" s="23" t="str">
        <f t="shared" si="231"/>
        <v>ATLANTICO</v>
      </c>
      <c r="E4912" s="15">
        <v>2020</v>
      </c>
      <c r="F4912" s="15">
        <v>11</v>
      </c>
      <c r="G4912" s="15" t="s">
        <v>200</v>
      </c>
      <c r="H4912" s="17">
        <v>102.557134773534</v>
      </c>
      <c r="I4912" s="17">
        <v>97.598009703785607</v>
      </c>
      <c r="J4912" s="17">
        <v>105.0631569814</v>
      </c>
      <c r="K4912" s="17">
        <v>100.01706229413099</v>
      </c>
      <c r="L4912" s="19">
        <v>102.660882786995</v>
      </c>
    </row>
    <row r="4913" spans="1:12" ht="16" x14ac:dyDescent="0.2">
      <c r="A4913" s="22">
        <f t="shared" si="229"/>
        <v>44166</v>
      </c>
      <c r="B4913" s="16" t="s">
        <v>211</v>
      </c>
      <c r="C4913" s="15" t="str">
        <f t="shared" si="230"/>
        <v>ATLÁNTICO</v>
      </c>
      <c r="D4913" s="23" t="str">
        <f t="shared" si="231"/>
        <v>ATLANTICO</v>
      </c>
      <c r="E4913" s="16">
        <v>2020</v>
      </c>
      <c r="F4913" s="16">
        <v>12</v>
      </c>
      <c r="G4913" s="16" t="s">
        <v>200</v>
      </c>
      <c r="H4913" s="18">
        <v>120.347266492232</v>
      </c>
      <c r="I4913" s="18">
        <v>115.147617046657</v>
      </c>
      <c r="J4913" s="18">
        <v>122.402943308104</v>
      </c>
      <c r="K4913" s="18">
        <v>117.214126197849</v>
      </c>
      <c r="L4913" s="20">
        <v>102.768212512857</v>
      </c>
    </row>
    <row r="4914" spans="1:12" ht="16" x14ac:dyDescent="0.2">
      <c r="A4914" s="22">
        <f t="shared" si="229"/>
        <v>44197</v>
      </c>
      <c r="B4914" s="15" t="s">
        <v>211</v>
      </c>
      <c r="C4914" s="15" t="str">
        <f t="shared" si="230"/>
        <v>ATLÁNTICO</v>
      </c>
      <c r="D4914" s="23" t="str">
        <f t="shared" si="231"/>
        <v>ATLANTICO</v>
      </c>
      <c r="E4914" s="15">
        <v>2021</v>
      </c>
      <c r="F4914" s="15">
        <v>1</v>
      </c>
      <c r="G4914" s="15" t="s">
        <v>200</v>
      </c>
      <c r="H4914" s="17">
        <v>105.32391058934699</v>
      </c>
      <c r="I4914" s="17">
        <v>100.292239818661</v>
      </c>
      <c r="J4914" s="17">
        <v>95.524349203341799</v>
      </c>
      <c r="K4914" s="17">
        <v>90.795507401325906</v>
      </c>
      <c r="L4914" s="19">
        <v>104.324493537856</v>
      </c>
    </row>
    <row r="4915" spans="1:12" ht="16" x14ac:dyDescent="0.2">
      <c r="A4915" s="22">
        <f t="shared" si="229"/>
        <v>44228</v>
      </c>
      <c r="B4915" s="16" t="s">
        <v>211</v>
      </c>
      <c r="C4915" s="15" t="str">
        <f t="shared" si="230"/>
        <v>ATLÁNTICO</v>
      </c>
      <c r="D4915" s="23" t="str">
        <f t="shared" si="231"/>
        <v>ATLANTICO</v>
      </c>
      <c r="E4915" s="16">
        <v>2021</v>
      </c>
      <c r="F4915" s="16">
        <v>2</v>
      </c>
      <c r="G4915" s="16" t="s">
        <v>200</v>
      </c>
      <c r="H4915" s="18">
        <v>106.908837010008</v>
      </c>
      <c r="I4915" s="18">
        <v>101.317647888021</v>
      </c>
      <c r="J4915" s="18">
        <v>119.813904791751</v>
      </c>
      <c r="K4915" s="18">
        <v>113.862565970501</v>
      </c>
      <c r="L4915" s="20">
        <v>106.471088055096</v>
      </c>
    </row>
    <row r="4916" spans="1:12" ht="16" x14ac:dyDescent="0.2">
      <c r="A4916" s="22">
        <f t="shared" si="229"/>
        <v>44256</v>
      </c>
      <c r="B4916" s="15" t="s">
        <v>211</v>
      </c>
      <c r="C4916" s="15" t="str">
        <f t="shared" si="230"/>
        <v>ATLÁNTICO</v>
      </c>
      <c r="D4916" s="23" t="str">
        <f t="shared" si="231"/>
        <v>ATLANTICO</v>
      </c>
      <c r="E4916" s="15">
        <v>2021</v>
      </c>
      <c r="F4916" s="15">
        <v>3</v>
      </c>
      <c r="G4916" s="15" t="s">
        <v>200</v>
      </c>
      <c r="H4916" s="17">
        <v>115.799054073333</v>
      </c>
      <c r="I4916" s="17">
        <v>109.376333319743</v>
      </c>
      <c r="J4916" s="17">
        <v>114.430829184109</v>
      </c>
      <c r="K4916" s="17">
        <v>108.08131550977799</v>
      </c>
      <c r="L4916" s="19">
        <v>105.236796207683</v>
      </c>
    </row>
    <row r="4917" spans="1:12" ht="16" x14ac:dyDescent="0.2">
      <c r="A4917" s="22">
        <f t="shared" si="229"/>
        <v>44287</v>
      </c>
      <c r="B4917" s="16" t="s">
        <v>211</v>
      </c>
      <c r="C4917" s="15" t="str">
        <f t="shared" si="230"/>
        <v>ATLÁNTICO</v>
      </c>
      <c r="D4917" s="23" t="str">
        <f t="shared" si="231"/>
        <v>ATLANTICO</v>
      </c>
      <c r="E4917" s="16">
        <v>2021</v>
      </c>
      <c r="F4917" s="16">
        <v>4</v>
      </c>
      <c r="G4917" s="16" t="s">
        <v>200</v>
      </c>
      <c r="H4917" s="18">
        <v>106.934683576596</v>
      </c>
      <c r="I4917" s="18">
        <v>100.879632294309</v>
      </c>
      <c r="J4917" s="18">
        <v>103.988980873963</v>
      </c>
      <c r="K4917" s="18">
        <v>98.069024665671193</v>
      </c>
      <c r="L4917" s="20">
        <v>102.499888198202</v>
      </c>
    </row>
    <row r="4918" spans="1:12" ht="16" x14ac:dyDescent="0.2">
      <c r="A4918" s="22">
        <f t="shared" si="229"/>
        <v>44317</v>
      </c>
      <c r="B4918" s="15" t="s">
        <v>211</v>
      </c>
      <c r="C4918" s="15" t="str">
        <f t="shared" si="230"/>
        <v>ATLÁNTICO</v>
      </c>
      <c r="D4918" s="23" t="str">
        <f t="shared" si="231"/>
        <v>ATLANTICO</v>
      </c>
      <c r="E4918" s="15">
        <v>2021</v>
      </c>
      <c r="F4918" s="15">
        <v>5</v>
      </c>
      <c r="G4918" s="15" t="s">
        <v>200</v>
      </c>
      <c r="H4918" s="17">
        <v>115.15159539779199</v>
      </c>
      <c r="I4918" s="17">
        <v>107.979995635245</v>
      </c>
      <c r="J4918" s="17">
        <v>110.81853612213899</v>
      </c>
      <c r="K4918" s="17">
        <v>103.752426243469</v>
      </c>
      <c r="L4918" s="19">
        <v>104.378158400787</v>
      </c>
    </row>
    <row r="4919" spans="1:12" ht="16" x14ac:dyDescent="0.2">
      <c r="A4919" s="22">
        <f t="shared" si="229"/>
        <v>44348</v>
      </c>
      <c r="B4919" s="16" t="s">
        <v>211</v>
      </c>
      <c r="C4919" s="15" t="str">
        <f t="shared" si="230"/>
        <v>ATLÁNTICO</v>
      </c>
      <c r="D4919" s="23" t="str">
        <f t="shared" si="231"/>
        <v>ATLANTICO</v>
      </c>
      <c r="E4919" s="16">
        <v>2021</v>
      </c>
      <c r="F4919" s="16">
        <v>6</v>
      </c>
      <c r="G4919" s="16" t="s">
        <v>200</v>
      </c>
      <c r="H4919" s="18">
        <v>129.57791917899701</v>
      </c>
      <c r="I4919" s="18">
        <v>122.505977509065</v>
      </c>
      <c r="J4919" s="18">
        <v>133.41648309274299</v>
      </c>
      <c r="K4919" s="18">
        <v>126.189698356866</v>
      </c>
      <c r="L4919" s="20">
        <v>102.98287196458099</v>
      </c>
    </row>
    <row r="4920" spans="1:12" ht="16" x14ac:dyDescent="0.2">
      <c r="A4920" s="22">
        <f t="shared" si="229"/>
        <v>44378</v>
      </c>
      <c r="B4920" s="15" t="s">
        <v>211</v>
      </c>
      <c r="C4920" s="15" t="str">
        <f t="shared" si="230"/>
        <v>ATLÁNTICO</v>
      </c>
      <c r="D4920" s="23" t="str">
        <f t="shared" si="231"/>
        <v>ATLANTICO</v>
      </c>
      <c r="E4920" s="15">
        <v>2021</v>
      </c>
      <c r="F4920" s="15">
        <v>7</v>
      </c>
      <c r="G4920" s="15" t="s">
        <v>200</v>
      </c>
      <c r="H4920" s="17">
        <v>123.15348243382699</v>
      </c>
      <c r="I4920" s="17">
        <v>117.82238934522201</v>
      </c>
      <c r="J4920" s="17">
        <v>123.921080694672</v>
      </c>
      <c r="K4920" s="17">
        <v>118.786047641056</v>
      </c>
      <c r="L4920" s="19">
        <v>105.505120522338</v>
      </c>
    </row>
    <row r="4921" spans="1:12" ht="16" x14ac:dyDescent="0.2">
      <c r="A4921" s="22">
        <f t="shared" si="229"/>
        <v>44409</v>
      </c>
      <c r="B4921" s="16" t="s">
        <v>211</v>
      </c>
      <c r="C4921" s="15" t="str">
        <f t="shared" si="230"/>
        <v>ATLÁNTICO</v>
      </c>
      <c r="D4921" s="23" t="str">
        <f t="shared" si="231"/>
        <v>ATLANTICO</v>
      </c>
      <c r="E4921" s="16">
        <v>2021</v>
      </c>
      <c r="F4921" s="16">
        <v>8</v>
      </c>
      <c r="G4921" s="16" t="s">
        <v>200</v>
      </c>
      <c r="H4921" s="18">
        <v>123.74932698921501</v>
      </c>
      <c r="I4921" s="18">
        <v>117.311810888536</v>
      </c>
      <c r="J4921" s="18">
        <v>120.63376368979</v>
      </c>
      <c r="K4921" s="18">
        <v>114.274064008778</v>
      </c>
      <c r="L4921" s="20">
        <v>105.988104288717</v>
      </c>
    </row>
    <row r="4922" spans="1:12" ht="16" x14ac:dyDescent="0.2">
      <c r="A4922" s="22">
        <f t="shared" si="229"/>
        <v>44440</v>
      </c>
      <c r="B4922" s="15" t="s">
        <v>211</v>
      </c>
      <c r="C4922" s="15" t="str">
        <f t="shared" si="230"/>
        <v>ATLÁNTICO</v>
      </c>
      <c r="D4922" s="23" t="str">
        <f t="shared" si="231"/>
        <v>ATLANTICO</v>
      </c>
      <c r="E4922" s="15">
        <v>2021</v>
      </c>
      <c r="F4922" s="15">
        <v>9</v>
      </c>
      <c r="G4922" s="15" t="s">
        <v>200</v>
      </c>
      <c r="H4922" s="17">
        <v>125.444396382205</v>
      </c>
      <c r="I4922" s="17">
        <v>117.467339630838</v>
      </c>
      <c r="J4922" s="17">
        <v>126.94690410795801</v>
      </c>
      <c r="K4922" s="17">
        <v>118.920890072657</v>
      </c>
      <c r="L4922" s="19">
        <v>109.959304145611</v>
      </c>
    </row>
    <row r="4923" spans="1:12" ht="16" x14ac:dyDescent="0.2">
      <c r="A4923" s="22">
        <f t="shared" si="229"/>
        <v>44470</v>
      </c>
      <c r="B4923" s="16" t="s">
        <v>211</v>
      </c>
      <c r="C4923" s="15" t="str">
        <f t="shared" si="230"/>
        <v>ATLÁNTICO</v>
      </c>
      <c r="D4923" s="23" t="str">
        <f t="shared" si="231"/>
        <v>ATLANTICO</v>
      </c>
      <c r="E4923" s="16">
        <v>2021</v>
      </c>
      <c r="F4923" s="16">
        <v>10</v>
      </c>
      <c r="G4923" s="16" t="s">
        <v>200</v>
      </c>
      <c r="H4923" s="18">
        <v>134.66692905389499</v>
      </c>
      <c r="I4923" s="18">
        <v>125.369153689128</v>
      </c>
      <c r="J4923" s="18">
        <v>129.39863772968999</v>
      </c>
      <c r="K4923" s="18">
        <v>120.459722700756</v>
      </c>
      <c r="L4923" s="20">
        <v>112.266893251643</v>
      </c>
    </row>
    <row r="4924" spans="1:12" ht="16" x14ac:dyDescent="0.2">
      <c r="A4924" s="22">
        <f t="shared" si="229"/>
        <v>44501</v>
      </c>
      <c r="B4924" s="15" t="s">
        <v>211</v>
      </c>
      <c r="C4924" s="15" t="str">
        <f t="shared" si="230"/>
        <v>ATLÁNTICO</v>
      </c>
      <c r="D4924" s="23" t="str">
        <f t="shared" si="231"/>
        <v>ATLANTICO</v>
      </c>
      <c r="E4924" s="15">
        <v>2021</v>
      </c>
      <c r="F4924" s="15">
        <v>11</v>
      </c>
      <c r="G4924" s="15" t="s">
        <v>200</v>
      </c>
      <c r="H4924" s="17">
        <v>170.750863108277</v>
      </c>
      <c r="I4924" s="17">
        <v>155.58249047288601</v>
      </c>
      <c r="J4924" s="17">
        <v>160.907266954645</v>
      </c>
      <c r="K4924" s="17">
        <v>146.69558445311799</v>
      </c>
      <c r="L4924" s="19">
        <v>114.89647153526199</v>
      </c>
    </row>
    <row r="4925" spans="1:12" ht="16" x14ac:dyDescent="0.2">
      <c r="A4925" s="22">
        <f t="shared" si="229"/>
        <v>44531</v>
      </c>
      <c r="B4925" s="16" t="s">
        <v>211</v>
      </c>
      <c r="C4925" s="15" t="str">
        <f t="shared" si="230"/>
        <v>ATLÁNTICO</v>
      </c>
      <c r="D4925" s="23" t="str">
        <f t="shared" si="231"/>
        <v>ATLANTICO</v>
      </c>
      <c r="E4925" s="16">
        <v>2021</v>
      </c>
      <c r="F4925" s="16">
        <v>12</v>
      </c>
      <c r="G4925" s="16" t="s">
        <v>200</v>
      </c>
      <c r="H4925" s="18">
        <v>182.57497293030801</v>
      </c>
      <c r="I4925" s="18">
        <v>166.86142460386401</v>
      </c>
      <c r="J4925" s="18">
        <v>174.32228139692401</v>
      </c>
      <c r="K4925" s="18">
        <v>159.51378502349499</v>
      </c>
      <c r="L4925" s="20">
        <v>116.93573632664</v>
      </c>
    </row>
    <row r="4926" spans="1:12" ht="16" x14ac:dyDescent="0.2">
      <c r="A4926" s="22">
        <f t="shared" si="229"/>
        <v>44562</v>
      </c>
      <c r="B4926" s="15" t="s">
        <v>211</v>
      </c>
      <c r="C4926" s="15" t="str">
        <f t="shared" si="230"/>
        <v>ATLÁNTICO</v>
      </c>
      <c r="D4926" s="23" t="str">
        <f t="shared" si="231"/>
        <v>ATLANTICO</v>
      </c>
      <c r="E4926" s="15">
        <v>2022</v>
      </c>
      <c r="F4926" s="15">
        <v>1</v>
      </c>
      <c r="G4926" s="15" t="s">
        <v>200</v>
      </c>
      <c r="H4926" s="17">
        <v>176.60226560760401</v>
      </c>
      <c r="I4926" s="17">
        <v>159.156477677835</v>
      </c>
      <c r="J4926" s="17">
        <v>159.17669331641599</v>
      </c>
      <c r="K4926" s="17">
        <v>142.806039238821</v>
      </c>
      <c r="L4926" s="19">
        <v>115.86243906802</v>
      </c>
    </row>
    <row r="4927" spans="1:12" ht="16" x14ac:dyDescent="0.2">
      <c r="A4927" s="22">
        <f t="shared" si="229"/>
        <v>44593</v>
      </c>
      <c r="B4927" s="16" t="s">
        <v>211</v>
      </c>
      <c r="C4927" s="15" t="str">
        <f t="shared" si="230"/>
        <v>ATLÁNTICO</v>
      </c>
      <c r="D4927" s="23" t="str">
        <f t="shared" si="231"/>
        <v>ATLANTICO</v>
      </c>
      <c r="E4927" s="16">
        <v>2022</v>
      </c>
      <c r="F4927" s="16">
        <v>2</v>
      </c>
      <c r="G4927" s="16" t="s">
        <v>200</v>
      </c>
      <c r="H4927" s="18">
        <v>159.02694805213301</v>
      </c>
      <c r="I4927" s="18">
        <v>141.95509861824999</v>
      </c>
      <c r="J4927" s="18">
        <v>156.66591790107901</v>
      </c>
      <c r="K4927" s="18">
        <v>139.69993292849</v>
      </c>
      <c r="L4927" s="20">
        <v>117.955368722329</v>
      </c>
    </row>
    <row r="4928" spans="1:12" ht="16" x14ac:dyDescent="0.2">
      <c r="A4928" s="22">
        <f t="shared" si="229"/>
        <v>44621</v>
      </c>
      <c r="B4928" s="15" t="s">
        <v>211</v>
      </c>
      <c r="C4928" s="15" t="str">
        <f t="shared" si="230"/>
        <v>ATLÁNTICO</v>
      </c>
      <c r="D4928" s="23" t="str">
        <f t="shared" si="231"/>
        <v>ATLANTICO</v>
      </c>
      <c r="E4928" s="15">
        <v>2022</v>
      </c>
      <c r="F4928" s="15">
        <v>3</v>
      </c>
      <c r="G4928" s="15" t="s">
        <v>200</v>
      </c>
      <c r="H4928" s="17">
        <v>165.05375947267899</v>
      </c>
      <c r="I4928" s="17">
        <v>145.100860583692</v>
      </c>
      <c r="J4928" s="17">
        <v>170.463681759292</v>
      </c>
      <c r="K4928" s="17">
        <v>150.05661509250001</v>
      </c>
      <c r="L4928" s="19">
        <v>115.969768793882</v>
      </c>
    </row>
    <row r="4929" spans="1:12" ht="16" x14ac:dyDescent="0.2">
      <c r="A4929" s="22">
        <f t="shared" si="229"/>
        <v>44652</v>
      </c>
      <c r="B4929" s="16" t="s">
        <v>211</v>
      </c>
      <c r="C4929" s="15" t="str">
        <f t="shared" si="230"/>
        <v>ATLÁNTICO</v>
      </c>
      <c r="D4929" s="23" t="str">
        <f t="shared" si="231"/>
        <v>ATLANTICO</v>
      </c>
      <c r="E4929" s="16">
        <v>2022</v>
      </c>
      <c r="F4929" s="16">
        <v>4</v>
      </c>
      <c r="G4929" s="16" t="s">
        <v>200</v>
      </c>
      <c r="H4929" s="18">
        <v>160.27876209417099</v>
      </c>
      <c r="I4929" s="18">
        <v>137.14166902740899</v>
      </c>
      <c r="J4929" s="18">
        <v>167.145994149763</v>
      </c>
      <c r="K4929" s="18">
        <v>143.29559601398</v>
      </c>
      <c r="L4929" s="20">
        <v>115.540449890434</v>
      </c>
    </row>
    <row r="4930" spans="1:12" ht="16" x14ac:dyDescent="0.2">
      <c r="A4930" s="22">
        <f t="shared" ref="A4930:A4993" si="232">DATE(E4930,F4930,1)</f>
        <v>44682</v>
      </c>
      <c r="B4930" s="15" t="s">
        <v>211</v>
      </c>
      <c r="C4930" s="15" t="str">
        <f t="shared" si="230"/>
        <v>ATLÁNTICO</v>
      </c>
      <c r="D4930" s="23" t="str">
        <f t="shared" si="231"/>
        <v>ATLANTICO</v>
      </c>
      <c r="E4930" s="15">
        <v>2022</v>
      </c>
      <c r="F4930" s="15">
        <v>5</v>
      </c>
      <c r="G4930" s="15" t="s">
        <v>200</v>
      </c>
      <c r="H4930" s="17">
        <v>189.36530446222599</v>
      </c>
      <c r="I4930" s="17">
        <v>158.95120286553799</v>
      </c>
      <c r="J4930" s="17">
        <v>168.46133834008299</v>
      </c>
      <c r="K4930" s="17">
        <v>140.69816678324699</v>
      </c>
      <c r="L4930" s="19">
        <v>116.130763382675</v>
      </c>
    </row>
    <row r="4931" spans="1:12" ht="16" x14ac:dyDescent="0.2">
      <c r="A4931" s="22">
        <f t="shared" si="232"/>
        <v>44713</v>
      </c>
      <c r="B4931" s="16" t="s">
        <v>211</v>
      </c>
      <c r="C4931" s="15" t="str">
        <f t="shared" ref="C4931:C4994" si="233">UPPER(B4931)</f>
        <v>ATLÁNTICO</v>
      </c>
      <c r="D4931" s="23" t="str">
        <f t="shared" si="231"/>
        <v>ATLANTICO</v>
      </c>
      <c r="E4931" s="16">
        <v>2022</v>
      </c>
      <c r="F4931" s="16">
        <v>6</v>
      </c>
      <c r="G4931" s="16" t="s">
        <v>200</v>
      </c>
      <c r="H4931" s="18">
        <v>193.095730820292</v>
      </c>
      <c r="I4931" s="18">
        <v>162.46830388833001</v>
      </c>
      <c r="J4931" s="18">
        <v>190.38924907525899</v>
      </c>
      <c r="K4931" s="18">
        <v>159.805281944813</v>
      </c>
      <c r="L4931" s="20">
        <v>113.17919592147</v>
      </c>
    </row>
    <row r="4932" spans="1:12" ht="16" x14ac:dyDescent="0.2">
      <c r="A4932" s="22">
        <f t="shared" si="232"/>
        <v>44743</v>
      </c>
      <c r="B4932" s="15" t="s">
        <v>211</v>
      </c>
      <c r="C4932" s="15" t="str">
        <f t="shared" si="233"/>
        <v>ATLÁNTICO</v>
      </c>
      <c r="D4932" s="23" t="str">
        <f t="shared" si="231"/>
        <v>ATLANTICO</v>
      </c>
      <c r="E4932" s="15">
        <v>2022</v>
      </c>
      <c r="F4932" s="15">
        <v>7</v>
      </c>
      <c r="G4932" s="15" t="s">
        <v>200</v>
      </c>
      <c r="H4932" s="17">
        <v>207.50646984225199</v>
      </c>
      <c r="I4932" s="17">
        <v>170.38340675173899</v>
      </c>
      <c r="J4932" s="17">
        <v>194.80029318371001</v>
      </c>
      <c r="K4932" s="17">
        <v>159.72214929025901</v>
      </c>
      <c r="L4932" s="19">
        <v>114.25249318009</v>
      </c>
    </row>
    <row r="4933" spans="1:12" ht="16" x14ac:dyDescent="0.2">
      <c r="A4933" s="22">
        <f t="shared" si="232"/>
        <v>44774</v>
      </c>
      <c r="B4933" s="16" t="s">
        <v>211</v>
      </c>
      <c r="C4933" s="15" t="str">
        <f t="shared" si="233"/>
        <v>ATLÁNTICO</v>
      </c>
      <c r="D4933" s="23" t="str">
        <f t="shared" si="231"/>
        <v>ATLANTICO</v>
      </c>
      <c r="E4933" s="16">
        <v>2022</v>
      </c>
      <c r="F4933" s="16">
        <v>8</v>
      </c>
      <c r="G4933" s="16" t="s">
        <v>200</v>
      </c>
      <c r="H4933" s="18">
        <v>195.218591865257</v>
      </c>
      <c r="I4933" s="18">
        <v>157.38792612613801</v>
      </c>
      <c r="J4933" s="18">
        <v>210.06559012165101</v>
      </c>
      <c r="K4933" s="18">
        <v>170.834691181175</v>
      </c>
      <c r="L4933" s="20">
        <v>114.574482357676</v>
      </c>
    </row>
    <row r="4934" spans="1:12" ht="16" x14ac:dyDescent="0.2">
      <c r="A4934" s="22">
        <f t="shared" si="232"/>
        <v>44805</v>
      </c>
      <c r="B4934" s="15" t="s">
        <v>211</v>
      </c>
      <c r="C4934" s="15" t="str">
        <f t="shared" si="233"/>
        <v>ATLÁNTICO</v>
      </c>
      <c r="D4934" s="23" t="str">
        <f t="shared" si="231"/>
        <v>ATLANTICO</v>
      </c>
      <c r="E4934" s="15">
        <v>2022</v>
      </c>
      <c r="F4934" s="15">
        <v>9</v>
      </c>
      <c r="G4934" s="15" t="s">
        <v>200</v>
      </c>
      <c r="H4934" s="17">
        <v>211.73491460353301</v>
      </c>
      <c r="I4934" s="17">
        <v>169.94973203027499</v>
      </c>
      <c r="J4934" s="17">
        <v>202.68319154245401</v>
      </c>
      <c r="K4934" s="17">
        <v>163.10719055624699</v>
      </c>
      <c r="L4934" s="19">
        <v>113.82317427664201</v>
      </c>
    </row>
    <row r="4935" spans="1:12" ht="16" x14ac:dyDescent="0.2">
      <c r="A4935" s="22">
        <f t="shared" si="232"/>
        <v>44835</v>
      </c>
      <c r="B4935" s="16" t="s">
        <v>211</v>
      </c>
      <c r="C4935" s="15" t="str">
        <f t="shared" si="233"/>
        <v>ATLÁNTICO</v>
      </c>
      <c r="D4935" s="23" t="str">
        <f t="shared" si="231"/>
        <v>ATLANTICO</v>
      </c>
      <c r="E4935" s="16">
        <v>2022</v>
      </c>
      <c r="F4935" s="16">
        <v>10</v>
      </c>
      <c r="G4935" s="16" t="s">
        <v>200</v>
      </c>
      <c r="H4935" s="18">
        <v>196.560236684644</v>
      </c>
      <c r="I4935" s="18">
        <v>158.056294687216</v>
      </c>
      <c r="J4935" s="18">
        <v>203.46451636446</v>
      </c>
      <c r="K4935" s="18">
        <v>163.263755188625</v>
      </c>
      <c r="L4935" s="20">
        <v>115.057466124055</v>
      </c>
    </row>
    <row r="4936" spans="1:12" ht="16" x14ac:dyDescent="0.2">
      <c r="A4936" s="22">
        <f t="shared" si="232"/>
        <v>44866</v>
      </c>
      <c r="B4936" s="15" t="s">
        <v>211</v>
      </c>
      <c r="C4936" s="15" t="str">
        <f t="shared" si="233"/>
        <v>ATLÁNTICO</v>
      </c>
      <c r="D4936" s="23" t="str">
        <f t="shared" si="231"/>
        <v>ATLANTICO</v>
      </c>
      <c r="E4936" s="15">
        <v>2022</v>
      </c>
      <c r="F4936" s="15">
        <v>11</v>
      </c>
      <c r="G4936" s="15" t="s">
        <v>200</v>
      </c>
      <c r="H4936" s="17">
        <v>206.65117089529301</v>
      </c>
      <c r="I4936" s="17">
        <v>162.44914952711699</v>
      </c>
      <c r="J4936" s="17">
        <v>207.53499141946699</v>
      </c>
      <c r="K4936" s="17">
        <v>163.31807125082099</v>
      </c>
      <c r="L4936" s="19">
        <v>115.80877420508899</v>
      </c>
    </row>
    <row r="4937" spans="1:12" ht="16" x14ac:dyDescent="0.2">
      <c r="A4937" s="22">
        <f t="shared" si="232"/>
        <v>44896</v>
      </c>
      <c r="B4937" s="16" t="s">
        <v>211</v>
      </c>
      <c r="C4937" s="15" t="str">
        <f t="shared" si="233"/>
        <v>ATLÁNTICO</v>
      </c>
      <c r="D4937" s="23" t="str">
        <f t="shared" si="231"/>
        <v>ATLANTICO</v>
      </c>
      <c r="E4937" s="16">
        <v>2022</v>
      </c>
      <c r="F4937" s="16">
        <v>12</v>
      </c>
      <c r="G4937" s="16" t="s">
        <v>200</v>
      </c>
      <c r="H4937" s="18">
        <v>262.48661102828402</v>
      </c>
      <c r="I4937" s="18">
        <v>209.30962354909599</v>
      </c>
      <c r="J4937" s="18">
        <v>247.678076510837</v>
      </c>
      <c r="K4937" s="18">
        <v>199.099618405016</v>
      </c>
      <c r="L4937" s="20">
        <v>118.814006529225</v>
      </c>
    </row>
    <row r="4938" spans="1:12" ht="16" x14ac:dyDescent="0.2">
      <c r="A4938" s="22">
        <f t="shared" si="232"/>
        <v>44927</v>
      </c>
      <c r="B4938" s="15" t="s">
        <v>211</v>
      </c>
      <c r="C4938" s="15" t="str">
        <f t="shared" si="233"/>
        <v>ATLÁNTICO</v>
      </c>
      <c r="D4938" s="23" t="str">
        <f t="shared" si="231"/>
        <v>ATLANTICO</v>
      </c>
      <c r="E4938" s="15">
        <v>2023</v>
      </c>
      <c r="F4938" s="15">
        <v>1</v>
      </c>
      <c r="G4938" s="15" t="s">
        <v>200</v>
      </c>
      <c r="H4938" s="17">
        <v>216.482361559401</v>
      </c>
      <c r="I4938" s="17">
        <v>165.104677565174</v>
      </c>
      <c r="J4938" s="17">
        <v>198.509725987634</v>
      </c>
      <c r="K4938" s="17">
        <v>153.05405806618799</v>
      </c>
      <c r="L4938" s="19">
        <v>114.091498591297</v>
      </c>
    </row>
    <row r="4939" spans="1:12" ht="16" x14ac:dyDescent="0.2">
      <c r="A4939" s="22">
        <f t="shared" si="232"/>
        <v>44958</v>
      </c>
      <c r="B4939" s="16" t="s">
        <v>211</v>
      </c>
      <c r="C4939" s="15" t="str">
        <f t="shared" si="233"/>
        <v>ATLÁNTICO</v>
      </c>
      <c r="D4939" s="23" t="str">
        <f t="shared" si="231"/>
        <v>ATLANTICO</v>
      </c>
      <c r="E4939" s="16">
        <v>2023</v>
      </c>
      <c r="F4939" s="16">
        <v>2</v>
      </c>
      <c r="G4939" s="16" t="s">
        <v>200</v>
      </c>
      <c r="H4939" s="18">
        <v>192.681055913873</v>
      </c>
      <c r="I4939" s="18">
        <v>146.89105870345401</v>
      </c>
      <c r="J4939" s="18">
        <v>178.43414698372899</v>
      </c>
      <c r="K4939" s="18">
        <v>136.49018883072699</v>
      </c>
      <c r="L4939" s="20">
        <v>115.86243906802</v>
      </c>
    </row>
    <row r="4940" spans="1:12" ht="16" x14ac:dyDescent="0.2">
      <c r="A4940" s="22">
        <f t="shared" si="232"/>
        <v>44986</v>
      </c>
      <c r="B4940" s="15" t="s">
        <v>211</v>
      </c>
      <c r="C4940" s="15" t="str">
        <f t="shared" si="233"/>
        <v>ATLÁNTICO</v>
      </c>
      <c r="D4940" s="23" t="str">
        <f t="shared" si="231"/>
        <v>ATLANTICO</v>
      </c>
      <c r="E4940" s="15">
        <v>2023</v>
      </c>
      <c r="F4940" s="15">
        <v>3</v>
      </c>
      <c r="G4940" s="15" t="s">
        <v>200</v>
      </c>
      <c r="H4940" s="17">
        <v>179.45135228455399</v>
      </c>
      <c r="I4940" s="17">
        <v>135.18601363873699</v>
      </c>
      <c r="J4940" s="17">
        <v>176.098211734724</v>
      </c>
      <c r="K4940" s="17">
        <v>132.57427910129701</v>
      </c>
      <c r="L4940" s="19">
        <v>116.184428245606</v>
      </c>
    </row>
    <row r="4941" spans="1:12" ht="16" x14ac:dyDescent="0.2">
      <c r="A4941" s="22">
        <f t="shared" si="232"/>
        <v>45017</v>
      </c>
      <c r="B4941" s="16" t="s">
        <v>211</v>
      </c>
      <c r="C4941" s="15" t="str">
        <f t="shared" si="233"/>
        <v>ATLÁNTICO</v>
      </c>
      <c r="D4941" s="23" t="str">
        <f t="shared" si="231"/>
        <v>ATLANTICO</v>
      </c>
      <c r="E4941" s="16">
        <v>2023</v>
      </c>
      <c r="F4941" s="16">
        <v>4</v>
      </c>
      <c r="G4941" s="16" t="s">
        <v>200</v>
      </c>
      <c r="H4941" s="18">
        <v>170.966122155226</v>
      </c>
      <c r="I4941" s="18">
        <v>128.066464291713</v>
      </c>
      <c r="J4941" s="18">
        <v>173.31356566174099</v>
      </c>
      <c r="K4941" s="18">
        <v>130.034553936636</v>
      </c>
      <c r="L4941" s="20">
        <v>116.506417423192</v>
      </c>
    </row>
    <row r="4942" spans="1:12" ht="16" x14ac:dyDescent="0.2">
      <c r="A4942" s="22">
        <f t="shared" si="232"/>
        <v>45047</v>
      </c>
      <c r="B4942" s="15" t="s">
        <v>211</v>
      </c>
      <c r="C4942" s="15" t="str">
        <f t="shared" si="233"/>
        <v>ATLÁNTICO</v>
      </c>
      <c r="D4942" s="23" t="str">
        <f t="shared" si="231"/>
        <v>ATLANTICO</v>
      </c>
      <c r="E4942" s="15">
        <v>2023</v>
      </c>
      <c r="F4942" s="15">
        <v>5</v>
      </c>
      <c r="G4942" s="15" t="s">
        <v>200</v>
      </c>
      <c r="H4942" s="17">
        <v>188.60569847445601</v>
      </c>
      <c r="I4942" s="17">
        <v>142.56004384217201</v>
      </c>
      <c r="J4942" s="17">
        <v>189.60993220452099</v>
      </c>
      <c r="K4942" s="17">
        <v>142.82016686359501</v>
      </c>
      <c r="L4942" s="19">
        <v>116.184428245606</v>
      </c>
    </row>
    <row r="4943" spans="1:12" ht="16" x14ac:dyDescent="0.2">
      <c r="A4943" s="22">
        <f t="shared" si="232"/>
        <v>45078</v>
      </c>
      <c r="B4943" s="16" t="s">
        <v>211</v>
      </c>
      <c r="C4943" s="15" t="str">
        <f t="shared" si="233"/>
        <v>ATLÁNTICO</v>
      </c>
      <c r="D4943" s="23" t="str">
        <f t="shared" si="231"/>
        <v>ATLANTICO</v>
      </c>
      <c r="E4943" s="16">
        <v>2023</v>
      </c>
      <c r="F4943" s="16">
        <v>6</v>
      </c>
      <c r="G4943" s="16" t="s">
        <v>200</v>
      </c>
      <c r="H4943" s="18">
        <v>181.46741260704701</v>
      </c>
      <c r="I4943" s="18">
        <v>137.237632129735</v>
      </c>
      <c r="J4943" s="18">
        <v>173.61605996501501</v>
      </c>
      <c r="K4943" s="18">
        <v>131.938994123036</v>
      </c>
      <c r="L4943" s="20">
        <v>116.56008228612301</v>
      </c>
    </row>
    <row r="4944" spans="1:12" ht="16" x14ac:dyDescent="0.2">
      <c r="A4944" s="22">
        <f t="shared" si="232"/>
        <v>45108</v>
      </c>
      <c r="B4944" s="15" t="s">
        <v>211</v>
      </c>
      <c r="C4944" s="15" t="str">
        <f t="shared" si="233"/>
        <v>ATLÁNTICO</v>
      </c>
      <c r="D4944" s="23" t="str">
        <f t="shared" si="231"/>
        <v>ATLANTICO</v>
      </c>
      <c r="E4944" s="15">
        <v>2023</v>
      </c>
      <c r="F4944" s="15">
        <v>7</v>
      </c>
      <c r="G4944" s="15" t="s">
        <v>200</v>
      </c>
      <c r="H4944" s="17">
        <v>186.578180572896</v>
      </c>
      <c r="I4944" s="17">
        <v>141.859872395086</v>
      </c>
      <c r="J4944" s="17">
        <v>184.87908516272299</v>
      </c>
      <c r="K4944" s="17">
        <v>140.27493186464201</v>
      </c>
      <c r="L4944" s="19">
        <v>118.116363311122</v>
      </c>
    </row>
    <row r="4945" spans="1:12" ht="16" x14ac:dyDescent="0.2">
      <c r="A4945" s="22">
        <f t="shared" si="232"/>
        <v>45139</v>
      </c>
      <c r="B4945" s="16" t="s">
        <v>211</v>
      </c>
      <c r="C4945" s="15" t="str">
        <f t="shared" si="233"/>
        <v>ATLÁNTICO</v>
      </c>
      <c r="D4945" s="23" t="str">
        <f t="shared" si="231"/>
        <v>ATLANTICO</v>
      </c>
      <c r="E4945" s="16">
        <v>2023</v>
      </c>
      <c r="F4945" s="16">
        <v>8</v>
      </c>
      <c r="G4945" s="16" t="s">
        <v>200</v>
      </c>
      <c r="H4945" s="18">
        <v>216.40651238670799</v>
      </c>
      <c r="I4945" s="18">
        <v>167.630117918183</v>
      </c>
      <c r="J4945" s="18">
        <v>211.452261700251</v>
      </c>
      <c r="K4945" s="18">
        <v>163.55856338729899</v>
      </c>
      <c r="L4945" s="20">
        <v>118.54568221456999</v>
      </c>
    </row>
    <row r="4946" spans="1:12" ht="16" x14ac:dyDescent="0.2">
      <c r="A4946" s="22">
        <f t="shared" si="232"/>
        <v>45170</v>
      </c>
      <c r="B4946" s="15" t="s">
        <v>211</v>
      </c>
      <c r="C4946" s="15" t="str">
        <f t="shared" si="233"/>
        <v>ATLÁNTICO</v>
      </c>
      <c r="D4946" s="23" t="str">
        <f t="shared" si="231"/>
        <v>ATLANTICO</v>
      </c>
      <c r="E4946" s="15">
        <v>2023</v>
      </c>
      <c r="F4946" s="15">
        <v>9</v>
      </c>
      <c r="G4946" s="15" t="s">
        <v>200</v>
      </c>
      <c r="H4946" s="17">
        <v>202.42803632103701</v>
      </c>
      <c r="I4946" s="17">
        <v>156.86474399622699</v>
      </c>
      <c r="J4946" s="17">
        <v>183.127710681542</v>
      </c>
      <c r="K4946" s="17">
        <v>142.555079349046</v>
      </c>
      <c r="L4946" s="19">
        <v>117.043066052502</v>
      </c>
    </row>
    <row r="4947" spans="1:12" ht="16" x14ac:dyDescent="0.2">
      <c r="A4947" s="22">
        <f t="shared" si="232"/>
        <v>45200</v>
      </c>
      <c r="B4947" s="16" t="s">
        <v>211</v>
      </c>
      <c r="C4947" s="15" t="str">
        <f t="shared" si="233"/>
        <v>ATLÁNTICO</v>
      </c>
      <c r="D4947" s="23" t="str">
        <f t="shared" si="231"/>
        <v>ATLANTICO</v>
      </c>
      <c r="E4947" s="16">
        <v>2023</v>
      </c>
      <c r="F4947" s="16">
        <v>10</v>
      </c>
      <c r="G4947" s="16" t="s">
        <v>200</v>
      </c>
      <c r="H4947" s="18">
        <v>212.81282444923099</v>
      </c>
      <c r="I4947" s="18">
        <v>165.52056579580201</v>
      </c>
      <c r="J4947" s="18">
        <v>215.652677567718</v>
      </c>
      <c r="K4947" s="18">
        <v>167.04246825844399</v>
      </c>
      <c r="L4947" s="20">
        <v>117.63337954474299</v>
      </c>
    </row>
    <row r="4948" spans="1:12" ht="16" x14ac:dyDescent="0.2">
      <c r="A4948" s="22">
        <f t="shared" si="232"/>
        <v>45231</v>
      </c>
      <c r="B4948" s="15" t="s">
        <v>211</v>
      </c>
      <c r="C4948" s="15" t="str">
        <f t="shared" si="233"/>
        <v>ATLÁNTICO</v>
      </c>
      <c r="D4948" s="23" t="str">
        <f t="shared" si="231"/>
        <v>ATLANTICO</v>
      </c>
      <c r="E4948" s="15">
        <v>2023</v>
      </c>
      <c r="F4948" s="15">
        <v>11</v>
      </c>
      <c r="G4948" s="15" t="s">
        <v>200</v>
      </c>
      <c r="H4948" s="17">
        <v>192.63044704365601</v>
      </c>
      <c r="I4948" s="17">
        <v>152.459188850571</v>
      </c>
      <c r="J4948" s="17">
        <v>211.42057680529999</v>
      </c>
      <c r="K4948" s="17">
        <v>166.71249204500199</v>
      </c>
      <c r="L4948" s="19">
        <v>116.61374714905401</v>
      </c>
    </row>
    <row r="4949" spans="1:12" ht="16" x14ac:dyDescent="0.2">
      <c r="A4949" s="22">
        <f t="shared" si="232"/>
        <v>45261</v>
      </c>
      <c r="B4949" s="16" t="s">
        <v>211</v>
      </c>
      <c r="C4949" s="15" t="str">
        <f t="shared" si="233"/>
        <v>ATLÁNTICO</v>
      </c>
      <c r="D4949" s="23" t="str">
        <f t="shared" si="231"/>
        <v>ATLANTICO</v>
      </c>
      <c r="E4949" s="16">
        <v>2023</v>
      </c>
      <c r="F4949" s="16">
        <v>12</v>
      </c>
      <c r="G4949" s="16" t="s">
        <v>200</v>
      </c>
      <c r="H4949" s="18">
        <v>225.71695388995201</v>
      </c>
      <c r="I4949" s="18">
        <v>180.181439356971</v>
      </c>
      <c r="J4949" s="18">
        <v>229.57260869436499</v>
      </c>
      <c r="K4949" s="18">
        <v>183.59011683817499</v>
      </c>
      <c r="L4949" s="20">
        <v>117.68704440767399</v>
      </c>
    </row>
    <row r="4950" spans="1:12" ht="16" x14ac:dyDescent="0.2">
      <c r="A4950" s="22">
        <f t="shared" si="232"/>
        <v>45292</v>
      </c>
      <c r="B4950" s="15" t="s">
        <v>211</v>
      </c>
      <c r="C4950" s="15" t="str">
        <f t="shared" si="233"/>
        <v>ATLÁNTICO</v>
      </c>
      <c r="D4950" s="23" t="str">
        <f t="shared" si="231"/>
        <v>ATLANTICO</v>
      </c>
      <c r="E4950" s="15">
        <v>2024</v>
      </c>
      <c r="F4950" s="15">
        <v>1</v>
      </c>
      <c r="G4950" s="15" t="s">
        <v>200</v>
      </c>
      <c r="H4950" s="17">
        <v>228.97111254479901</v>
      </c>
      <c r="I4950" s="17">
        <v>181.771029062053</v>
      </c>
      <c r="J4950" s="17">
        <v>214.447873522951</v>
      </c>
      <c r="K4950" s="17">
        <v>169.77004228931199</v>
      </c>
      <c r="L4950" s="19">
        <v>119.40432002146601</v>
      </c>
    </row>
    <row r="4951" spans="1:12" ht="16" x14ac:dyDescent="0.2">
      <c r="A4951" s="22">
        <f t="shared" si="232"/>
        <v>45323</v>
      </c>
      <c r="B4951" s="16" t="s">
        <v>211</v>
      </c>
      <c r="C4951" s="15" t="str">
        <f t="shared" si="233"/>
        <v>ATLÁNTICO</v>
      </c>
      <c r="D4951" s="23" t="str">
        <f t="shared" si="231"/>
        <v>ATLANTICO</v>
      </c>
      <c r="E4951" s="16">
        <v>2024</v>
      </c>
      <c r="F4951" s="16">
        <v>2</v>
      </c>
      <c r="G4951" s="16" t="s">
        <v>200</v>
      </c>
      <c r="H4951" s="18">
        <v>229.48950378348101</v>
      </c>
      <c r="I4951" s="18">
        <v>183.84675485913499</v>
      </c>
      <c r="J4951" s="18">
        <v>222.69104770342901</v>
      </c>
      <c r="K4951" s="18">
        <v>177.46420761174201</v>
      </c>
      <c r="L4951" s="20">
        <v>119.08233084388</v>
      </c>
    </row>
    <row r="4952" spans="1:12" ht="16" x14ac:dyDescent="0.2">
      <c r="A4952" s="22">
        <f t="shared" si="232"/>
        <v>45352</v>
      </c>
      <c r="B4952" s="15" t="s">
        <v>211</v>
      </c>
      <c r="C4952" s="15" t="str">
        <f t="shared" si="233"/>
        <v>ATLÁNTICO</v>
      </c>
      <c r="D4952" s="23" t="str">
        <f t="shared" si="231"/>
        <v>ATLANTICO</v>
      </c>
      <c r="E4952" s="15">
        <v>2024</v>
      </c>
      <c r="F4952" s="15">
        <v>3</v>
      </c>
      <c r="G4952" s="15" t="s">
        <v>200</v>
      </c>
      <c r="H4952" s="17">
        <v>212.55235697264001</v>
      </c>
      <c r="I4952" s="17">
        <v>165.55877140242899</v>
      </c>
      <c r="J4952" s="17">
        <v>188.42703870071301</v>
      </c>
      <c r="K4952" s="17">
        <v>146.67547406741201</v>
      </c>
      <c r="L4952" s="19">
        <v>121.980233442154</v>
      </c>
    </row>
    <row r="4953" spans="1:12" ht="16" x14ac:dyDescent="0.2">
      <c r="A4953" s="22">
        <f t="shared" si="232"/>
        <v>45383</v>
      </c>
      <c r="B4953" s="16" t="s">
        <v>211</v>
      </c>
      <c r="C4953" s="15" t="str">
        <f t="shared" si="233"/>
        <v>ATLÁNTICO</v>
      </c>
      <c r="D4953" s="23" t="str">
        <f t="shared" si="231"/>
        <v>ATLANTICO</v>
      </c>
      <c r="E4953" s="16">
        <v>2024</v>
      </c>
      <c r="F4953" s="16">
        <v>4</v>
      </c>
      <c r="G4953" s="16" t="s">
        <v>200</v>
      </c>
      <c r="H4953" s="18">
        <v>196.82252875692299</v>
      </c>
      <c r="I4953" s="18">
        <v>156.06150026460099</v>
      </c>
      <c r="J4953" s="18">
        <v>183.97048166890301</v>
      </c>
      <c r="K4953" s="18">
        <v>145.804231320236</v>
      </c>
      <c r="L4953" s="20">
        <v>122.570546934395</v>
      </c>
    </row>
    <row r="4954" spans="1:12" ht="16" x14ac:dyDescent="0.2">
      <c r="A4954" s="22">
        <f t="shared" si="232"/>
        <v>45413</v>
      </c>
      <c r="B4954" s="15" t="s">
        <v>211</v>
      </c>
      <c r="C4954" s="15" t="str">
        <f t="shared" si="233"/>
        <v>ATLÁNTICO</v>
      </c>
      <c r="D4954" s="23" t="str">
        <f t="shared" si="231"/>
        <v>ATLANTICO</v>
      </c>
      <c r="E4954" s="15">
        <v>2024</v>
      </c>
      <c r="F4954" s="15">
        <v>5</v>
      </c>
      <c r="G4954" s="15" t="s">
        <v>200</v>
      </c>
      <c r="H4954" s="17">
        <v>178.975379221341</v>
      </c>
      <c r="I4954" s="17">
        <v>142.44896248181001</v>
      </c>
      <c r="J4954" s="17">
        <v>173.26234867472601</v>
      </c>
      <c r="K4954" s="17">
        <v>137.106638230035</v>
      </c>
      <c r="L4954" s="19">
        <v>123.965833370601</v>
      </c>
    </row>
    <row r="4955" spans="1:12" ht="16" x14ac:dyDescent="0.2">
      <c r="A4955" s="22">
        <f t="shared" si="232"/>
        <v>45444</v>
      </c>
      <c r="B4955" s="16" t="s">
        <v>211</v>
      </c>
      <c r="C4955" s="15" t="str">
        <f t="shared" si="233"/>
        <v>ATLÁNTICO</v>
      </c>
      <c r="D4955" s="23" t="str">
        <f t="shared" si="231"/>
        <v>ATLANTICO</v>
      </c>
      <c r="E4955" s="16">
        <v>2024</v>
      </c>
      <c r="F4955" s="16">
        <v>6</v>
      </c>
      <c r="G4955" s="16" t="s">
        <v>200</v>
      </c>
      <c r="H4955" s="18">
        <v>207.38916886912099</v>
      </c>
      <c r="I4955" s="18">
        <v>161.95435576592001</v>
      </c>
      <c r="J4955" s="18">
        <v>196.79948970000399</v>
      </c>
      <c r="K4955" s="18">
        <v>152.85746462319699</v>
      </c>
      <c r="L4955" s="20">
        <v>124.12682795939401</v>
      </c>
    </row>
    <row r="4956" spans="1:12" ht="16" x14ac:dyDescent="0.2">
      <c r="A4956" s="22">
        <f t="shared" si="232"/>
        <v>45474</v>
      </c>
      <c r="B4956" s="15" t="s">
        <v>211</v>
      </c>
      <c r="C4956" s="15" t="str">
        <f t="shared" si="233"/>
        <v>ATLÁNTICO</v>
      </c>
      <c r="D4956" s="23" t="str">
        <f t="shared" si="231"/>
        <v>ATLANTICO</v>
      </c>
      <c r="E4956" s="15">
        <v>2024</v>
      </c>
      <c r="F4956" s="15">
        <v>7</v>
      </c>
      <c r="G4956" s="15" t="s">
        <v>200</v>
      </c>
      <c r="H4956" s="17">
        <v>215.86649813124501</v>
      </c>
      <c r="I4956" s="17">
        <v>165.420752522067</v>
      </c>
      <c r="J4956" s="17">
        <v>209.49976365034701</v>
      </c>
      <c r="K4956" s="17">
        <v>159.21673737475399</v>
      </c>
      <c r="L4956" s="19">
        <v>126.273422476633</v>
      </c>
    </row>
    <row r="4957" spans="1:12" ht="16" x14ac:dyDescent="0.2">
      <c r="A4957" s="22">
        <f t="shared" si="232"/>
        <v>45505</v>
      </c>
      <c r="B4957" s="16" t="s">
        <v>211</v>
      </c>
      <c r="C4957" s="15" t="str">
        <f t="shared" si="233"/>
        <v>ATLÁNTICO</v>
      </c>
      <c r="D4957" s="23" t="str">
        <f t="shared" si="231"/>
        <v>ATLANTICO</v>
      </c>
      <c r="E4957" s="16">
        <v>2024</v>
      </c>
      <c r="F4957" s="16">
        <v>8</v>
      </c>
      <c r="G4957" s="16" t="s">
        <v>200</v>
      </c>
      <c r="H4957" s="18">
        <v>225.81730936472499</v>
      </c>
      <c r="I4957" s="18">
        <v>172.41730677738801</v>
      </c>
      <c r="J4957" s="18">
        <v>204.15827148826699</v>
      </c>
      <c r="K4957" s="18">
        <v>153.540326658015</v>
      </c>
      <c r="L4957" s="20">
        <v>125.62944412146101</v>
      </c>
    </row>
    <row r="4958" spans="1:12" ht="16" x14ac:dyDescent="0.2">
      <c r="A4958" s="22">
        <f t="shared" si="232"/>
        <v>45536</v>
      </c>
      <c r="B4958" s="15" t="s">
        <v>211</v>
      </c>
      <c r="C4958" s="15" t="str">
        <f t="shared" si="233"/>
        <v>ATLÁNTICO</v>
      </c>
      <c r="D4958" s="23" t="str">
        <f t="shared" si="231"/>
        <v>ATLANTICO</v>
      </c>
      <c r="E4958" s="15">
        <v>2024</v>
      </c>
      <c r="F4958" s="15">
        <v>9</v>
      </c>
      <c r="G4958" s="15" t="s">
        <v>200</v>
      </c>
      <c r="H4958" s="17">
        <v>202.84678653567701</v>
      </c>
      <c r="I4958" s="17">
        <v>153.743315977664</v>
      </c>
      <c r="J4958" s="17">
        <v>185.50100619698401</v>
      </c>
      <c r="K4958" s="17">
        <v>138.980134665881</v>
      </c>
      <c r="L4958" s="19">
        <v>122.141228030947</v>
      </c>
    </row>
    <row r="4959" spans="1:12" ht="16" x14ac:dyDescent="0.2">
      <c r="A4959" s="22">
        <f t="shared" si="232"/>
        <v>45566</v>
      </c>
      <c r="B4959" s="16" t="s">
        <v>211</v>
      </c>
      <c r="C4959" s="15" t="str">
        <f t="shared" si="233"/>
        <v>ATLÁNTICO</v>
      </c>
      <c r="D4959" s="23" t="str">
        <f t="shared" si="231"/>
        <v>ATLANTICO</v>
      </c>
      <c r="E4959" s="16">
        <v>2024</v>
      </c>
      <c r="F4959" s="16">
        <v>10</v>
      </c>
      <c r="G4959" s="16" t="s">
        <v>200</v>
      </c>
      <c r="H4959" s="18">
        <v>193.872870171101</v>
      </c>
      <c r="I4959" s="18">
        <v>144.89999441982999</v>
      </c>
      <c r="J4959" s="18">
        <v>202.628115009373</v>
      </c>
      <c r="K4959" s="18">
        <v>151.93251464939399</v>
      </c>
      <c r="L4959" s="20">
        <v>126.917400831805</v>
      </c>
    </row>
    <row r="4960" spans="1:12" ht="16" x14ac:dyDescent="0.2">
      <c r="A4960" s="22">
        <f t="shared" si="232"/>
        <v>45597</v>
      </c>
      <c r="B4960" s="15" t="s">
        <v>211</v>
      </c>
      <c r="C4960" s="15" t="str">
        <f t="shared" si="233"/>
        <v>ATLÁNTICO</v>
      </c>
      <c r="D4960" s="23" t="str">
        <f t="shared" si="231"/>
        <v>ATLANTICO</v>
      </c>
      <c r="E4960" s="15">
        <v>2024</v>
      </c>
      <c r="F4960" s="15">
        <v>11</v>
      </c>
      <c r="G4960" s="15" t="s">
        <v>200</v>
      </c>
      <c r="H4960" s="17">
        <v>215.49953504446401</v>
      </c>
      <c r="I4960" s="17">
        <v>164.769668655424</v>
      </c>
      <c r="J4960" s="17">
        <v>209.42844216540399</v>
      </c>
      <c r="K4960" s="17">
        <v>159.09192422995201</v>
      </c>
      <c r="L4960" s="19">
        <v>127.66870891283899</v>
      </c>
    </row>
    <row r="4961" spans="1:12" ht="16" x14ac:dyDescent="0.2">
      <c r="A4961" s="22">
        <f t="shared" si="232"/>
        <v>45627</v>
      </c>
      <c r="B4961" s="16" t="s">
        <v>211</v>
      </c>
      <c r="C4961" s="15" t="str">
        <f t="shared" si="233"/>
        <v>ATLÁNTICO</v>
      </c>
      <c r="D4961" s="23" t="str">
        <f t="shared" si="231"/>
        <v>ATLANTICO</v>
      </c>
      <c r="E4961" s="16">
        <v>2024</v>
      </c>
      <c r="F4961" s="16">
        <v>12</v>
      </c>
      <c r="G4961" s="16" t="s">
        <v>200</v>
      </c>
      <c r="H4961" s="18">
        <v>194.88291413447399</v>
      </c>
      <c r="I4961" s="18">
        <v>147.46254052447199</v>
      </c>
      <c r="J4961" s="18">
        <v>215.29292736049999</v>
      </c>
      <c r="K4961" s="18">
        <v>165.04756387679501</v>
      </c>
      <c r="L4961" s="20">
        <v>128.20535754214899</v>
      </c>
    </row>
    <row r="4962" spans="1:12" ht="16" x14ac:dyDescent="0.2">
      <c r="A4962" s="22">
        <f t="shared" si="232"/>
        <v>45658</v>
      </c>
      <c r="B4962" s="15" t="s">
        <v>211</v>
      </c>
      <c r="C4962" s="15" t="str">
        <f t="shared" si="233"/>
        <v>ATLÁNTICO</v>
      </c>
      <c r="D4962" s="23" t="str">
        <f t="shared" si="231"/>
        <v>ATLANTICO</v>
      </c>
      <c r="E4962" s="15">
        <v>2025</v>
      </c>
      <c r="F4962" s="15">
        <v>1</v>
      </c>
      <c r="G4962" s="15" t="s">
        <v>200</v>
      </c>
      <c r="H4962" s="17">
        <v>198.492254281366</v>
      </c>
      <c r="I4962" s="17">
        <v>147.167626445813</v>
      </c>
      <c r="J4962" s="17">
        <v>203.10178738925799</v>
      </c>
      <c r="K4962" s="17">
        <v>153.041909206089</v>
      </c>
      <c r="L4962" s="19">
        <v>130.888600688699</v>
      </c>
    </row>
    <row r="4963" spans="1:12" ht="16" x14ac:dyDescent="0.2">
      <c r="A4963" s="22">
        <f t="shared" si="232"/>
        <v>45689</v>
      </c>
      <c r="B4963" s="16" t="s">
        <v>211</v>
      </c>
      <c r="C4963" s="15" t="str">
        <f t="shared" si="233"/>
        <v>ATLÁNTICO</v>
      </c>
      <c r="D4963" s="23" t="str">
        <f t="shared" si="231"/>
        <v>ATLANTICO</v>
      </c>
      <c r="E4963" s="16">
        <v>2025</v>
      </c>
      <c r="F4963" s="16">
        <v>2</v>
      </c>
      <c r="G4963" s="16" t="s">
        <v>200</v>
      </c>
      <c r="H4963" s="18">
        <v>220.37303859181199</v>
      </c>
      <c r="I4963" s="18">
        <v>169.28706012839299</v>
      </c>
      <c r="J4963" s="18">
        <v>197.924892387733</v>
      </c>
      <c r="K4963" s="18">
        <v>150.69228739254601</v>
      </c>
      <c r="L4963" s="20">
        <v>131.42524931800901</v>
      </c>
    </row>
    <row r="4964" spans="1:12" ht="16" x14ac:dyDescent="0.2">
      <c r="A4964" s="22">
        <f t="shared" si="232"/>
        <v>45717</v>
      </c>
      <c r="B4964" s="15" t="s">
        <v>211</v>
      </c>
      <c r="C4964" s="15" t="str">
        <f t="shared" si="233"/>
        <v>ATLÁNTICO</v>
      </c>
      <c r="D4964" s="23" t="str">
        <f t="shared" si="231"/>
        <v>ATLANTICO</v>
      </c>
      <c r="E4964" s="15">
        <v>2025</v>
      </c>
      <c r="F4964" s="15">
        <v>3</v>
      </c>
      <c r="G4964" s="15" t="s">
        <v>200</v>
      </c>
      <c r="H4964" s="17">
        <v>217.977185482294</v>
      </c>
      <c r="I4964" s="17">
        <v>164.41096873996301</v>
      </c>
      <c r="J4964" s="17">
        <v>189.51486648244699</v>
      </c>
      <c r="K4964" s="17">
        <v>140.06949975017699</v>
      </c>
      <c r="L4964" s="19">
        <v>128.63467644559699</v>
      </c>
    </row>
    <row r="4965" spans="1:12" ht="16" x14ac:dyDescent="0.2">
      <c r="A4965" s="22">
        <f t="shared" si="232"/>
        <v>45748</v>
      </c>
      <c r="B4965" s="16" t="s">
        <v>211</v>
      </c>
      <c r="C4965" s="15" t="str">
        <f t="shared" si="233"/>
        <v>ATLÁNTICO</v>
      </c>
      <c r="D4965" s="23" t="str">
        <f t="shared" si="231"/>
        <v>ATLANTICO</v>
      </c>
      <c r="E4965" s="16">
        <v>2025</v>
      </c>
      <c r="F4965" s="16">
        <v>4</v>
      </c>
      <c r="G4965" s="16" t="s">
        <v>200</v>
      </c>
      <c r="H4965" s="18">
        <v>217.19507094823399</v>
      </c>
      <c r="I4965" s="18">
        <v>162.99932192767901</v>
      </c>
      <c r="J4965" s="18">
        <v>194.60083037120799</v>
      </c>
      <c r="K4965" s="18">
        <v>145.30295694355701</v>
      </c>
      <c r="L4965" s="20">
        <v>129.761638567148</v>
      </c>
    </row>
    <row r="4966" spans="1:12" ht="16" x14ac:dyDescent="0.2">
      <c r="A4966" s="22">
        <f t="shared" si="232"/>
        <v>45778</v>
      </c>
      <c r="B4966" s="15" t="s">
        <v>211</v>
      </c>
      <c r="C4966" s="15" t="str">
        <f t="shared" si="233"/>
        <v>ATLÁNTICO</v>
      </c>
      <c r="D4966" s="23" t="str">
        <f t="shared" si="231"/>
        <v>ATLANTICO</v>
      </c>
      <c r="E4966" s="15">
        <v>2025</v>
      </c>
      <c r="F4966" s="15">
        <v>5</v>
      </c>
      <c r="G4966" s="15" t="s">
        <v>200</v>
      </c>
      <c r="H4966" s="17">
        <v>217.45190256768501</v>
      </c>
      <c r="I4966" s="17">
        <v>163.171994964909</v>
      </c>
      <c r="J4966" s="17">
        <v>195.03253761935699</v>
      </c>
      <c r="K4966" s="17">
        <v>143.506802226622</v>
      </c>
      <c r="L4966" s="19">
        <v>131.693573632664</v>
      </c>
    </row>
    <row r="4967" spans="1:12" ht="16" x14ac:dyDescent="0.2">
      <c r="A4967" s="22">
        <f t="shared" si="232"/>
        <v>45809</v>
      </c>
      <c r="B4967" s="16" t="s">
        <v>211</v>
      </c>
      <c r="C4967" s="15" t="str">
        <f t="shared" si="233"/>
        <v>ATLÁNTICO</v>
      </c>
      <c r="D4967" s="23" t="str">
        <f t="shared" si="231"/>
        <v>ATLANTICO</v>
      </c>
      <c r="E4967" s="16">
        <v>2025</v>
      </c>
      <c r="F4967" s="16">
        <v>6</v>
      </c>
      <c r="G4967" s="16" t="s">
        <v>200</v>
      </c>
      <c r="H4967" s="18">
        <v>219.76055940964901</v>
      </c>
      <c r="I4967" s="18">
        <v>167.46439663252499</v>
      </c>
      <c r="J4967" s="18">
        <v>207.78957495534701</v>
      </c>
      <c r="K4967" s="18">
        <v>157.31399877018799</v>
      </c>
      <c r="L4967" s="20">
        <v>131.04959527749199</v>
      </c>
    </row>
    <row r="4968" spans="1:12" ht="16" x14ac:dyDescent="0.2">
      <c r="A4968" s="22">
        <f t="shared" si="232"/>
        <v>45839</v>
      </c>
      <c r="B4968" s="15" t="s">
        <v>211</v>
      </c>
      <c r="C4968" s="15" t="str">
        <f t="shared" si="233"/>
        <v>ATLÁNTICO</v>
      </c>
      <c r="D4968" s="23" t="str">
        <f t="shared" si="231"/>
        <v>ATLANTICO</v>
      </c>
      <c r="E4968" s="15">
        <v>2025</v>
      </c>
      <c r="F4968" s="15">
        <v>7</v>
      </c>
      <c r="G4968" s="15" t="s">
        <v>200</v>
      </c>
      <c r="H4968" s="17">
        <v>211.16078499615099</v>
      </c>
      <c r="I4968" s="17">
        <v>159.15603027320699</v>
      </c>
      <c r="J4968" s="17">
        <v>211.0899649305</v>
      </c>
      <c r="K4968" s="17">
        <v>158.09724067614599</v>
      </c>
      <c r="L4968" s="19">
        <v>127.024730557667</v>
      </c>
    </row>
    <row r="4969" spans="1:12" ht="16" x14ac:dyDescent="0.2">
      <c r="A4969" s="22">
        <f t="shared" si="232"/>
        <v>45870</v>
      </c>
      <c r="B4969" s="16" t="s">
        <v>211</v>
      </c>
      <c r="C4969" s="15" t="str">
        <f t="shared" si="233"/>
        <v>ATLÁNTICO</v>
      </c>
      <c r="D4969" s="23" t="str">
        <f t="shared" si="231"/>
        <v>ATLANTICO</v>
      </c>
      <c r="E4969" s="16">
        <v>2025</v>
      </c>
      <c r="F4969" s="16">
        <v>8</v>
      </c>
      <c r="G4969" s="16" t="s">
        <v>200</v>
      </c>
      <c r="H4969" s="18">
        <v>209.953769060561</v>
      </c>
      <c r="I4969" s="18">
        <v>157.971106309113</v>
      </c>
      <c r="J4969" s="18">
        <v>215.85571610858699</v>
      </c>
      <c r="K4969" s="18">
        <v>163.37307216707799</v>
      </c>
      <c r="L4969" s="20">
        <v>122.785206386119</v>
      </c>
    </row>
    <row r="4970" spans="1:12" ht="16" x14ac:dyDescent="0.2">
      <c r="A4970" s="22">
        <f t="shared" si="232"/>
        <v>43101</v>
      </c>
      <c r="B4970" s="15" t="s">
        <v>211</v>
      </c>
      <c r="C4970" s="15" t="str">
        <f t="shared" si="233"/>
        <v>ATLÁNTICO</v>
      </c>
      <c r="D4970" s="23" t="str">
        <f t="shared" si="231"/>
        <v>ATLANTICO</v>
      </c>
      <c r="E4970" s="15">
        <v>2018</v>
      </c>
      <c r="F4970" s="15">
        <v>1</v>
      </c>
      <c r="G4970" s="15" t="s">
        <v>201</v>
      </c>
      <c r="H4970" s="17">
        <v>81.719149222446205</v>
      </c>
      <c r="I4970" s="17">
        <v>83.289262023770206</v>
      </c>
      <c r="J4970" s="17">
        <v>79.0461110892318</v>
      </c>
      <c r="K4970" s="17">
        <v>80.667414781451299</v>
      </c>
      <c r="L4970" s="19">
        <v>100.622940363559</v>
      </c>
    </row>
    <row r="4971" spans="1:12" ht="16" x14ac:dyDescent="0.2">
      <c r="A4971" s="22">
        <f t="shared" si="232"/>
        <v>43132</v>
      </c>
      <c r="B4971" s="16" t="s">
        <v>211</v>
      </c>
      <c r="C4971" s="15" t="str">
        <f t="shared" si="233"/>
        <v>ATLÁNTICO</v>
      </c>
      <c r="D4971" s="23" t="str">
        <f t="shared" si="231"/>
        <v>ATLANTICO</v>
      </c>
      <c r="E4971" s="16">
        <v>2018</v>
      </c>
      <c r="F4971" s="16">
        <v>2</v>
      </c>
      <c r="G4971" s="16" t="s">
        <v>201</v>
      </c>
      <c r="H4971" s="18">
        <v>86.511878042746403</v>
      </c>
      <c r="I4971" s="18">
        <v>88.063312073908605</v>
      </c>
      <c r="J4971" s="18">
        <v>86.377447948729696</v>
      </c>
      <c r="K4971" s="18">
        <v>87.947092221444507</v>
      </c>
      <c r="L4971" s="20">
        <v>99.729988306580196</v>
      </c>
    </row>
    <row r="4972" spans="1:12" ht="16" x14ac:dyDescent="0.2">
      <c r="A4972" s="22">
        <f t="shared" si="232"/>
        <v>43160</v>
      </c>
      <c r="B4972" s="15" t="s">
        <v>211</v>
      </c>
      <c r="C4972" s="15" t="str">
        <f t="shared" si="233"/>
        <v>ATLÁNTICO</v>
      </c>
      <c r="D4972" s="23" t="str">
        <f t="shared" si="231"/>
        <v>ATLANTICO</v>
      </c>
      <c r="E4972" s="15">
        <v>2018</v>
      </c>
      <c r="F4972" s="15">
        <v>3</v>
      </c>
      <c r="G4972" s="15" t="s">
        <v>201</v>
      </c>
      <c r="H4972" s="17">
        <v>85.431580407361395</v>
      </c>
      <c r="I4972" s="17">
        <v>86.560059250822206</v>
      </c>
      <c r="J4972" s="17">
        <v>89.480604007801105</v>
      </c>
      <c r="K4972" s="17">
        <v>90.748473533677</v>
      </c>
      <c r="L4972" s="19">
        <v>99.423833315615994</v>
      </c>
    </row>
    <row r="4973" spans="1:12" ht="16" x14ac:dyDescent="0.2">
      <c r="A4973" s="22">
        <f t="shared" si="232"/>
        <v>43191</v>
      </c>
      <c r="B4973" s="16" t="s">
        <v>211</v>
      </c>
      <c r="C4973" s="15" t="str">
        <f t="shared" si="233"/>
        <v>ATLÁNTICO</v>
      </c>
      <c r="D4973" s="23" t="str">
        <f t="shared" si="231"/>
        <v>ATLANTICO</v>
      </c>
      <c r="E4973" s="16">
        <v>2018</v>
      </c>
      <c r="F4973" s="16">
        <v>4</v>
      </c>
      <c r="G4973" s="16" t="s">
        <v>201</v>
      </c>
      <c r="H4973" s="18">
        <v>96.190877614321906</v>
      </c>
      <c r="I4973" s="18">
        <v>98.266072314077306</v>
      </c>
      <c r="J4973" s="18">
        <v>92.511327143819599</v>
      </c>
      <c r="K4973" s="18">
        <v>94.544328372145998</v>
      </c>
      <c r="L4973" s="20">
        <v>100.163707877113</v>
      </c>
    </row>
    <row r="4974" spans="1:12" ht="16" x14ac:dyDescent="0.2">
      <c r="A4974" s="22">
        <f t="shared" si="232"/>
        <v>43221</v>
      </c>
      <c r="B4974" s="15" t="s">
        <v>211</v>
      </c>
      <c r="C4974" s="15" t="str">
        <f t="shared" si="233"/>
        <v>ATLÁNTICO</v>
      </c>
      <c r="D4974" s="23" t="str">
        <f t="shared" si="231"/>
        <v>ATLANTICO</v>
      </c>
      <c r="E4974" s="15">
        <v>2018</v>
      </c>
      <c r="F4974" s="15">
        <v>5</v>
      </c>
      <c r="G4974" s="15" t="s">
        <v>201</v>
      </c>
      <c r="H4974" s="17">
        <v>104.805738805681</v>
      </c>
      <c r="I4974" s="17">
        <v>106.035822054232</v>
      </c>
      <c r="J4974" s="17">
        <v>96.707406745877805</v>
      </c>
      <c r="K4974" s="17">
        <v>97.916746735575899</v>
      </c>
      <c r="L4974" s="19">
        <v>100.367811204422</v>
      </c>
    </row>
    <row r="4975" spans="1:12" ht="16" x14ac:dyDescent="0.2">
      <c r="A4975" s="22">
        <f t="shared" si="232"/>
        <v>43252</v>
      </c>
      <c r="B4975" s="16" t="s">
        <v>211</v>
      </c>
      <c r="C4975" s="15" t="str">
        <f t="shared" si="233"/>
        <v>ATLÁNTICO</v>
      </c>
      <c r="D4975" s="23" t="str">
        <f t="shared" ref="D4975:D5038" si="234">SUBSTITUTE(SUBSTITUTE(SUBSTITUTE(SUBSTITUTE(SUBSTITUTE(SUBSTITUTE(SUBSTITUTE(SUBSTITUTE(SUBSTITUTE(SUBSTITUTE(C4975,"á","a"),"é","e"),"í","i"),"ó","o"),"ú","u"),"Á","A"),"É","E"),"Í","I"),"Ó","O"),"Ú","U")</f>
        <v>ATLANTICO</v>
      </c>
      <c r="E4975" s="16">
        <v>2018</v>
      </c>
      <c r="F4975" s="16">
        <v>6</v>
      </c>
      <c r="G4975" s="16" t="s">
        <v>201</v>
      </c>
      <c r="H4975" s="18">
        <v>95.477290192237305</v>
      </c>
      <c r="I4975" s="18">
        <v>96.142195265563203</v>
      </c>
      <c r="J4975" s="18">
        <v>93.438650452901896</v>
      </c>
      <c r="K4975" s="18">
        <v>94.182297954080795</v>
      </c>
      <c r="L4975" s="20">
        <v>100.712235569257</v>
      </c>
    </row>
    <row r="4976" spans="1:12" ht="16" x14ac:dyDescent="0.2">
      <c r="A4976" s="22">
        <f t="shared" si="232"/>
        <v>43282</v>
      </c>
      <c r="B4976" s="15" t="s">
        <v>211</v>
      </c>
      <c r="C4976" s="15" t="str">
        <f t="shared" si="233"/>
        <v>ATLÁNTICO</v>
      </c>
      <c r="D4976" s="23" t="str">
        <f t="shared" si="234"/>
        <v>ATLANTICO</v>
      </c>
      <c r="E4976" s="15">
        <v>2018</v>
      </c>
      <c r="F4976" s="15">
        <v>7</v>
      </c>
      <c r="G4976" s="15" t="s">
        <v>201</v>
      </c>
      <c r="H4976" s="17">
        <v>110.096039279159</v>
      </c>
      <c r="I4976" s="17">
        <v>110.987210238773</v>
      </c>
      <c r="J4976" s="17">
        <v>100.78164081236</v>
      </c>
      <c r="K4976" s="17">
        <v>101.59975238953599</v>
      </c>
      <c r="L4976" s="19">
        <v>100.852556606782</v>
      </c>
    </row>
    <row r="4977" spans="1:12" ht="16" x14ac:dyDescent="0.2">
      <c r="A4977" s="22">
        <f t="shared" si="232"/>
        <v>43313</v>
      </c>
      <c r="B4977" s="16" t="s">
        <v>211</v>
      </c>
      <c r="C4977" s="15" t="str">
        <f t="shared" si="233"/>
        <v>ATLÁNTICO</v>
      </c>
      <c r="D4977" s="23" t="str">
        <f t="shared" si="234"/>
        <v>ATLANTICO</v>
      </c>
      <c r="E4977" s="16">
        <v>2018</v>
      </c>
      <c r="F4977" s="16">
        <v>8</v>
      </c>
      <c r="G4977" s="16" t="s">
        <v>201</v>
      </c>
      <c r="H4977" s="18">
        <v>101.83373732373801</v>
      </c>
      <c r="I4977" s="18">
        <v>101.76882721186399</v>
      </c>
      <c r="J4977" s="18">
        <v>106.238651708642</v>
      </c>
      <c r="K4977" s="18">
        <v>106.265672716534</v>
      </c>
      <c r="L4977" s="20">
        <v>99.934091633889693</v>
      </c>
    </row>
    <row r="4978" spans="1:12" ht="16" x14ac:dyDescent="0.2">
      <c r="A4978" s="22">
        <f t="shared" si="232"/>
        <v>43344</v>
      </c>
      <c r="B4978" s="15" t="s">
        <v>211</v>
      </c>
      <c r="C4978" s="15" t="str">
        <f t="shared" si="233"/>
        <v>ATLÁNTICO</v>
      </c>
      <c r="D4978" s="23" t="str">
        <f t="shared" si="234"/>
        <v>ATLANTICO</v>
      </c>
      <c r="E4978" s="15">
        <v>2018</v>
      </c>
      <c r="F4978" s="15">
        <v>9</v>
      </c>
      <c r="G4978" s="15" t="s">
        <v>201</v>
      </c>
      <c r="H4978" s="17">
        <v>109.23329806406601</v>
      </c>
      <c r="I4978" s="17">
        <v>108.195119496438</v>
      </c>
      <c r="J4978" s="17">
        <v>114.803928991558</v>
      </c>
      <c r="K4978" s="17">
        <v>113.74632169842199</v>
      </c>
      <c r="L4978" s="19">
        <v>99.589667269054999</v>
      </c>
    </row>
    <row r="4979" spans="1:12" ht="16" x14ac:dyDescent="0.2">
      <c r="A4979" s="22">
        <f t="shared" si="232"/>
        <v>43374</v>
      </c>
      <c r="B4979" s="16" t="s">
        <v>211</v>
      </c>
      <c r="C4979" s="15" t="str">
        <f t="shared" si="233"/>
        <v>ATLÁNTICO</v>
      </c>
      <c r="D4979" s="23" t="str">
        <f t="shared" si="234"/>
        <v>ATLANTICO</v>
      </c>
      <c r="E4979" s="16">
        <v>2018</v>
      </c>
      <c r="F4979" s="16">
        <v>10</v>
      </c>
      <c r="G4979" s="16" t="s">
        <v>201</v>
      </c>
      <c r="H4979" s="18">
        <v>110.229637516387</v>
      </c>
      <c r="I4979" s="18">
        <v>108.560713926511</v>
      </c>
      <c r="J4979" s="18">
        <v>111.529238953798</v>
      </c>
      <c r="K4979" s="18">
        <v>109.935348341943</v>
      </c>
      <c r="L4979" s="20">
        <v>100.304028914638</v>
      </c>
    </row>
    <row r="4980" spans="1:12" ht="16" x14ac:dyDescent="0.2">
      <c r="A4980" s="22">
        <f t="shared" si="232"/>
        <v>43405</v>
      </c>
      <c r="B4980" s="15" t="s">
        <v>211</v>
      </c>
      <c r="C4980" s="15" t="str">
        <f t="shared" si="233"/>
        <v>ATLÁNTICO</v>
      </c>
      <c r="D4980" s="23" t="str">
        <f t="shared" si="234"/>
        <v>ATLANTICO</v>
      </c>
      <c r="E4980" s="15">
        <v>2018</v>
      </c>
      <c r="F4980" s="15">
        <v>11</v>
      </c>
      <c r="G4980" s="15" t="s">
        <v>201</v>
      </c>
      <c r="H4980" s="17">
        <v>104.690036811314</v>
      </c>
      <c r="I4980" s="17">
        <v>101.677784723798</v>
      </c>
      <c r="J4980" s="17">
        <v>114.820250348687</v>
      </c>
      <c r="K4980" s="17">
        <v>111.548895490638</v>
      </c>
      <c r="L4980" s="19">
        <v>100.099925587329</v>
      </c>
    </row>
    <row r="4981" spans="1:12" ht="16" x14ac:dyDescent="0.2">
      <c r="A4981" s="22">
        <f t="shared" si="232"/>
        <v>43435</v>
      </c>
      <c r="B4981" s="16" t="s">
        <v>211</v>
      </c>
      <c r="C4981" s="15" t="str">
        <f t="shared" si="233"/>
        <v>ATLÁNTICO</v>
      </c>
      <c r="D4981" s="23" t="str">
        <f t="shared" si="234"/>
        <v>ATLANTICO</v>
      </c>
      <c r="E4981" s="16">
        <v>2018</v>
      </c>
      <c r="F4981" s="16">
        <v>12</v>
      </c>
      <c r="G4981" s="16" t="s">
        <v>201</v>
      </c>
      <c r="H4981" s="18">
        <v>113.780736720541</v>
      </c>
      <c r="I4981" s="18">
        <v>110.453621420243</v>
      </c>
      <c r="J4981" s="18">
        <v>114.26474179659201</v>
      </c>
      <c r="K4981" s="18">
        <v>110.897655764552</v>
      </c>
      <c r="L4981" s="20">
        <v>98.199213351759298</v>
      </c>
    </row>
    <row r="4982" spans="1:12" ht="16" x14ac:dyDescent="0.2">
      <c r="A4982" s="22">
        <f t="shared" si="232"/>
        <v>43466</v>
      </c>
      <c r="B4982" s="15" t="s">
        <v>211</v>
      </c>
      <c r="C4982" s="15" t="str">
        <f t="shared" si="233"/>
        <v>ATLÁNTICO</v>
      </c>
      <c r="D4982" s="23" t="str">
        <f t="shared" si="234"/>
        <v>ATLANTICO</v>
      </c>
      <c r="E4982" s="15">
        <v>2019</v>
      </c>
      <c r="F4982" s="15">
        <v>1</v>
      </c>
      <c r="G4982" s="15" t="s">
        <v>201</v>
      </c>
      <c r="H4982" s="17">
        <v>99.374085670409698</v>
      </c>
      <c r="I4982" s="17">
        <v>96.0452126487817</v>
      </c>
      <c r="J4982" s="17">
        <v>81.835738512585394</v>
      </c>
      <c r="K4982" s="17">
        <v>79.290956990842005</v>
      </c>
      <c r="L4982" s="19">
        <v>98.148187519931994</v>
      </c>
    </row>
    <row r="4983" spans="1:12" ht="16" x14ac:dyDescent="0.2">
      <c r="A4983" s="22">
        <f t="shared" si="232"/>
        <v>43497</v>
      </c>
      <c r="B4983" s="16" t="s">
        <v>211</v>
      </c>
      <c r="C4983" s="15" t="str">
        <f t="shared" si="233"/>
        <v>ATLÁNTICO</v>
      </c>
      <c r="D4983" s="23" t="str">
        <f t="shared" si="234"/>
        <v>ATLANTICO</v>
      </c>
      <c r="E4983" s="16">
        <v>2019</v>
      </c>
      <c r="F4983" s="16">
        <v>2</v>
      </c>
      <c r="G4983" s="16" t="s">
        <v>201</v>
      </c>
      <c r="H4983" s="18">
        <v>95.174755467247905</v>
      </c>
      <c r="I4983" s="18">
        <v>92.121042154626707</v>
      </c>
      <c r="J4983" s="18">
        <v>99.305058660412996</v>
      </c>
      <c r="K4983" s="18">
        <v>96.185344756600401</v>
      </c>
      <c r="L4983" s="20">
        <v>100.482619326034</v>
      </c>
    </row>
    <row r="4984" spans="1:12" ht="16" x14ac:dyDescent="0.2">
      <c r="A4984" s="22">
        <f t="shared" si="232"/>
        <v>43525</v>
      </c>
      <c r="B4984" s="15" t="s">
        <v>211</v>
      </c>
      <c r="C4984" s="15" t="str">
        <f t="shared" si="233"/>
        <v>ATLÁNTICO</v>
      </c>
      <c r="D4984" s="23" t="str">
        <f t="shared" si="234"/>
        <v>ATLANTICO</v>
      </c>
      <c r="E4984" s="15">
        <v>2019</v>
      </c>
      <c r="F4984" s="15">
        <v>3</v>
      </c>
      <c r="G4984" s="15" t="s">
        <v>201</v>
      </c>
      <c r="H4984" s="17">
        <v>101.56413549110999</v>
      </c>
      <c r="I4984" s="17">
        <v>98.309599082715195</v>
      </c>
      <c r="J4984" s="17">
        <v>107.023880866293</v>
      </c>
      <c r="K4984" s="17">
        <v>103.65131275593799</v>
      </c>
      <c r="L4984" s="19">
        <v>100.686722653343</v>
      </c>
    </row>
    <row r="4985" spans="1:12" ht="16" x14ac:dyDescent="0.2">
      <c r="A4985" s="22">
        <f t="shared" si="232"/>
        <v>43556</v>
      </c>
      <c r="B4985" s="16" t="s">
        <v>211</v>
      </c>
      <c r="C4985" s="15" t="str">
        <f t="shared" si="233"/>
        <v>ATLÁNTICO</v>
      </c>
      <c r="D4985" s="23" t="str">
        <f t="shared" si="234"/>
        <v>ATLANTICO</v>
      </c>
      <c r="E4985" s="16">
        <v>2019</v>
      </c>
      <c r="F4985" s="16">
        <v>4</v>
      </c>
      <c r="G4985" s="16" t="s">
        <v>201</v>
      </c>
      <c r="H4985" s="18">
        <v>112.328513850525</v>
      </c>
      <c r="I4985" s="18">
        <v>108.17313032418301</v>
      </c>
      <c r="J4985" s="18">
        <v>110.72481943353699</v>
      </c>
      <c r="K4985" s="18">
        <v>106.76669141919101</v>
      </c>
      <c r="L4985" s="20">
        <v>99.972361007760199</v>
      </c>
    </row>
    <row r="4986" spans="1:12" ht="16" x14ac:dyDescent="0.2">
      <c r="A4986" s="22">
        <f t="shared" si="232"/>
        <v>43586</v>
      </c>
      <c r="B4986" s="15" t="s">
        <v>211</v>
      </c>
      <c r="C4986" s="15" t="str">
        <f t="shared" si="233"/>
        <v>ATLÁNTICO</v>
      </c>
      <c r="D4986" s="23" t="str">
        <f t="shared" si="234"/>
        <v>ATLANTICO</v>
      </c>
      <c r="E4986" s="15">
        <v>2019</v>
      </c>
      <c r="F4986" s="15">
        <v>5</v>
      </c>
      <c r="G4986" s="15" t="s">
        <v>201</v>
      </c>
      <c r="H4986" s="17">
        <v>115.729112901908</v>
      </c>
      <c r="I4986" s="17">
        <v>108.96188004066001</v>
      </c>
      <c r="J4986" s="17">
        <v>126.891221191711</v>
      </c>
      <c r="K4986" s="17">
        <v>119.53924749452899</v>
      </c>
      <c r="L4986" s="19">
        <v>98.990113745083406</v>
      </c>
    </row>
    <row r="4987" spans="1:12" ht="16" x14ac:dyDescent="0.2">
      <c r="A4987" s="22">
        <f t="shared" si="232"/>
        <v>43617</v>
      </c>
      <c r="B4987" s="16" t="s">
        <v>211</v>
      </c>
      <c r="C4987" s="15" t="str">
        <f t="shared" si="233"/>
        <v>ATLÁNTICO</v>
      </c>
      <c r="D4987" s="23" t="str">
        <f t="shared" si="234"/>
        <v>ATLANTICO</v>
      </c>
      <c r="E4987" s="16">
        <v>2019</v>
      </c>
      <c r="F4987" s="16">
        <v>6</v>
      </c>
      <c r="G4987" s="16" t="s">
        <v>201</v>
      </c>
      <c r="H4987" s="18">
        <v>109.87890718929999</v>
      </c>
      <c r="I4987" s="18">
        <v>104.401501653339</v>
      </c>
      <c r="J4987" s="18">
        <v>118.10150644252199</v>
      </c>
      <c r="K4987" s="18">
        <v>112.229541528174</v>
      </c>
      <c r="L4987" s="20">
        <v>100.431593494206</v>
      </c>
    </row>
    <row r="4988" spans="1:12" ht="16" x14ac:dyDescent="0.2">
      <c r="A4988" s="22">
        <f t="shared" si="232"/>
        <v>43647</v>
      </c>
      <c r="B4988" s="15" t="s">
        <v>211</v>
      </c>
      <c r="C4988" s="15" t="str">
        <f t="shared" si="233"/>
        <v>ATLÁNTICO</v>
      </c>
      <c r="D4988" s="23" t="str">
        <f t="shared" si="234"/>
        <v>ATLANTICO</v>
      </c>
      <c r="E4988" s="15">
        <v>2019</v>
      </c>
      <c r="F4988" s="15">
        <v>7</v>
      </c>
      <c r="G4988" s="15" t="s">
        <v>201</v>
      </c>
      <c r="H4988" s="17">
        <v>125.671444371996</v>
      </c>
      <c r="I4988" s="17">
        <v>119.405154233784</v>
      </c>
      <c r="J4988" s="17">
        <v>125.553753459749</v>
      </c>
      <c r="K4988" s="17">
        <v>119.39823330026501</v>
      </c>
      <c r="L4988" s="19">
        <v>99.525884979270799</v>
      </c>
    </row>
    <row r="4989" spans="1:12" ht="16" x14ac:dyDescent="0.2">
      <c r="A4989" s="22">
        <f t="shared" si="232"/>
        <v>43678</v>
      </c>
      <c r="B4989" s="16" t="s">
        <v>211</v>
      </c>
      <c r="C4989" s="15" t="str">
        <f t="shared" si="233"/>
        <v>ATLÁNTICO</v>
      </c>
      <c r="D4989" s="23" t="str">
        <f t="shared" si="234"/>
        <v>ATLANTICO</v>
      </c>
      <c r="E4989" s="16">
        <v>2019</v>
      </c>
      <c r="F4989" s="16">
        <v>8</v>
      </c>
      <c r="G4989" s="16" t="s">
        <v>201</v>
      </c>
      <c r="H4989" s="18">
        <v>116.529138786541</v>
      </c>
      <c r="I4989" s="18">
        <v>108.43398808064001</v>
      </c>
      <c r="J4989" s="18">
        <v>121.870270543432</v>
      </c>
      <c r="K4989" s="18">
        <v>113.559129893114</v>
      </c>
      <c r="L4989" s="20">
        <v>98.900818539385597</v>
      </c>
    </row>
    <row r="4990" spans="1:12" ht="16" x14ac:dyDescent="0.2">
      <c r="A4990" s="22">
        <f t="shared" si="232"/>
        <v>43709</v>
      </c>
      <c r="B4990" s="15" t="s">
        <v>211</v>
      </c>
      <c r="C4990" s="15" t="str">
        <f t="shared" si="233"/>
        <v>ATLÁNTICO</v>
      </c>
      <c r="D4990" s="23" t="str">
        <f t="shared" si="234"/>
        <v>ATLANTICO</v>
      </c>
      <c r="E4990" s="15">
        <v>2019</v>
      </c>
      <c r="F4990" s="15">
        <v>9</v>
      </c>
      <c r="G4990" s="15" t="s">
        <v>201</v>
      </c>
      <c r="H4990" s="17">
        <v>121.40642295256799</v>
      </c>
      <c r="I4990" s="17">
        <v>113.31873395999</v>
      </c>
      <c r="J4990" s="17">
        <v>128.42155462704099</v>
      </c>
      <c r="K4990" s="17">
        <v>119.96879044044501</v>
      </c>
      <c r="L4990" s="19">
        <v>98.416073137025606</v>
      </c>
    </row>
    <row r="4991" spans="1:12" ht="16" x14ac:dyDescent="0.2">
      <c r="A4991" s="22">
        <f t="shared" si="232"/>
        <v>43739</v>
      </c>
      <c r="B4991" s="16" t="s">
        <v>211</v>
      </c>
      <c r="C4991" s="15" t="str">
        <f t="shared" si="233"/>
        <v>ATLÁNTICO</v>
      </c>
      <c r="D4991" s="23" t="str">
        <f t="shared" si="234"/>
        <v>ATLANTICO</v>
      </c>
      <c r="E4991" s="16">
        <v>2019</v>
      </c>
      <c r="F4991" s="16">
        <v>10</v>
      </c>
      <c r="G4991" s="16" t="s">
        <v>201</v>
      </c>
      <c r="H4991" s="18">
        <v>121.897879061496</v>
      </c>
      <c r="I4991" s="18">
        <v>112.475106915365</v>
      </c>
      <c r="J4991" s="18">
        <v>120.62837454767499</v>
      </c>
      <c r="K4991" s="18">
        <v>111.059264140401</v>
      </c>
      <c r="L4991" s="20">
        <v>99.589667269054999</v>
      </c>
    </row>
    <row r="4992" spans="1:12" ht="16" x14ac:dyDescent="0.2">
      <c r="A4992" s="22">
        <f t="shared" si="232"/>
        <v>43770</v>
      </c>
      <c r="B4992" s="15" t="s">
        <v>211</v>
      </c>
      <c r="C4992" s="15" t="str">
        <f t="shared" si="233"/>
        <v>ATLÁNTICO</v>
      </c>
      <c r="D4992" s="23" t="str">
        <f t="shared" si="234"/>
        <v>ATLANTICO</v>
      </c>
      <c r="E4992" s="15">
        <v>2019</v>
      </c>
      <c r="F4992" s="15">
        <v>11</v>
      </c>
      <c r="G4992" s="15" t="s">
        <v>201</v>
      </c>
      <c r="H4992" s="17">
        <v>121.10263495388099</v>
      </c>
      <c r="I4992" s="17">
        <v>112.587569869231</v>
      </c>
      <c r="J4992" s="17">
        <v>130.52603887704001</v>
      </c>
      <c r="K4992" s="17">
        <v>121.37927789160101</v>
      </c>
      <c r="L4992" s="19">
        <v>99.1431912405655</v>
      </c>
    </row>
    <row r="4993" spans="1:12" ht="16" x14ac:dyDescent="0.2">
      <c r="A4993" s="22">
        <f t="shared" si="232"/>
        <v>43800</v>
      </c>
      <c r="B4993" s="16" t="s">
        <v>211</v>
      </c>
      <c r="C4993" s="15" t="str">
        <f t="shared" si="233"/>
        <v>ATLÁNTICO</v>
      </c>
      <c r="D4993" s="23" t="str">
        <f t="shared" si="234"/>
        <v>ATLANTICO</v>
      </c>
      <c r="E4993" s="16">
        <v>2019</v>
      </c>
      <c r="F4993" s="16">
        <v>12</v>
      </c>
      <c r="G4993" s="16" t="s">
        <v>201</v>
      </c>
      <c r="H4993" s="18">
        <v>136.810008653126</v>
      </c>
      <c r="I4993" s="18">
        <v>127.462690027275</v>
      </c>
      <c r="J4993" s="18">
        <v>144.16774247437701</v>
      </c>
      <c r="K4993" s="18">
        <v>134.33289683315499</v>
      </c>
      <c r="L4993" s="20">
        <v>100.278515998724</v>
      </c>
    </row>
    <row r="4994" spans="1:12" ht="16" x14ac:dyDescent="0.2">
      <c r="A4994" s="22">
        <f t="shared" ref="A4994:A5057" si="235">DATE(E4994,F4994,1)</f>
        <v>43831</v>
      </c>
      <c r="B4994" s="15" t="s">
        <v>211</v>
      </c>
      <c r="C4994" s="15" t="str">
        <f t="shared" si="233"/>
        <v>ATLÁNTICO</v>
      </c>
      <c r="D4994" s="23" t="str">
        <f t="shared" si="234"/>
        <v>ATLANTICO</v>
      </c>
      <c r="E4994" s="15">
        <v>2020</v>
      </c>
      <c r="F4994" s="15">
        <v>1</v>
      </c>
      <c r="G4994" s="15" t="s">
        <v>201</v>
      </c>
      <c r="H4994" s="17">
        <v>94.289643942392502</v>
      </c>
      <c r="I4994" s="17">
        <v>88.789002837082293</v>
      </c>
      <c r="J4994" s="17">
        <v>88.6924354686128</v>
      </c>
      <c r="K4994" s="17">
        <v>83.674064672557407</v>
      </c>
      <c r="L4994" s="19">
        <v>98.990113745083406</v>
      </c>
    </row>
    <row r="4995" spans="1:12" ht="16" x14ac:dyDescent="0.2">
      <c r="A4995" s="22">
        <f t="shared" si="235"/>
        <v>43862</v>
      </c>
      <c r="B4995" s="16" t="s">
        <v>211</v>
      </c>
      <c r="C4995" s="15" t="str">
        <f t="shared" ref="C4995:C5058" si="236">UPPER(B4995)</f>
        <v>ATLÁNTICO</v>
      </c>
      <c r="D4995" s="23" t="str">
        <f t="shared" si="234"/>
        <v>ATLANTICO</v>
      </c>
      <c r="E4995" s="16">
        <v>2020</v>
      </c>
      <c r="F4995" s="16">
        <v>2</v>
      </c>
      <c r="G4995" s="16" t="s">
        <v>201</v>
      </c>
      <c r="H4995" s="18">
        <v>93.923199952406804</v>
      </c>
      <c r="I4995" s="18">
        <v>87.208271267714295</v>
      </c>
      <c r="J4995" s="18">
        <v>99.618732267407594</v>
      </c>
      <c r="K4995" s="18">
        <v>92.615208670572898</v>
      </c>
      <c r="L4995" s="20">
        <v>99.819283512278105</v>
      </c>
    </row>
    <row r="4996" spans="1:12" ht="16" x14ac:dyDescent="0.2">
      <c r="A4996" s="22">
        <f t="shared" si="235"/>
        <v>43891</v>
      </c>
      <c r="B4996" s="15" t="s">
        <v>211</v>
      </c>
      <c r="C4996" s="15" t="str">
        <f t="shared" si="236"/>
        <v>ATLÁNTICO</v>
      </c>
      <c r="D4996" s="23" t="str">
        <f t="shared" si="234"/>
        <v>ATLANTICO</v>
      </c>
      <c r="E4996" s="15">
        <v>2020</v>
      </c>
      <c r="F4996" s="15">
        <v>3</v>
      </c>
      <c r="G4996" s="15" t="s">
        <v>201</v>
      </c>
      <c r="H4996" s="17">
        <v>126.59237763370299</v>
      </c>
      <c r="I4996" s="17">
        <v>112.336942594645</v>
      </c>
      <c r="J4996" s="17">
        <v>134.98998713498</v>
      </c>
      <c r="K4996" s="17">
        <v>120.201535623287</v>
      </c>
      <c r="L4996" s="19">
        <v>99.959604549803302</v>
      </c>
    </row>
    <row r="4997" spans="1:12" ht="16" x14ac:dyDescent="0.2">
      <c r="A4997" s="22">
        <f t="shared" si="235"/>
        <v>43922</v>
      </c>
      <c r="B4997" s="16" t="s">
        <v>211</v>
      </c>
      <c r="C4997" s="15" t="str">
        <f t="shared" si="236"/>
        <v>ATLÁNTICO</v>
      </c>
      <c r="D4997" s="23" t="str">
        <f t="shared" si="234"/>
        <v>ATLANTICO</v>
      </c>
      <c r="E4997" s="16">
        <v>2020</v>
      </c>
      <c r="F4997" s="16">
        <v>4</v>
      </c>
      <c r="G4997" s="16" t="s">
        <v>201</v>
      </c>
      <c r="H4997" s="18">
        <v>109.45204755431</v>
      </c>
      <c r="I4997" s="18">
        <v>97.336276562454302</v>
      </c>
      <c r="J4997" s="18">
        <v>109.986705736487</v>
      </c>
      <c r="K4997" s="18">
        <v>97.869227575822904</v>
      </c>
      <c r="L4997" s="20">
        <v>100.610183905602</v>
      </c>
    </row>
    <row r="4998" spans="1:12" ht="16" x14ac:dyDescent="0.2">
      <c r="A4998" s="22">
        <f t="shared" si="235"/>
        <v>43952</v>
      </c>
      <c r="B4998" s="15" t="s">
        <v>211</v>
      </c>
      <c r="C4998" s="15" t="str">
        <f t="shared" si="236"/>
        <v>ATLÁNTICO</v>
      </c>
      <c r="D4998" s="23" t="str">
        <f t="shared" si="234"/>
        <v>ATLANTICO</v>
      </c>
      <c r="E4998" s="15">
        <v>2020</v>
      </c>
      <c r="F4998" s="15">
        <v>5</v>
      </c>
      <c r="G4998" s="15" t="s">
        <v>201</v>
      </c>
      <c r="H4998" s="17">
        <v>129.44919234741201</v>
      </c>
      <c r="I4998" s="17">
        <v>115.692559618686</v>
      </c>
      <c r="J4998" s="17">
        <v>125.24176740241001</v>
      </c>
      <c r="K4998" s="17">
        <v>111.770236006918</v>
      </c>
      <c r="L4998" s="19">
        <v>100.163707877113</v>
      </c>
    </row>
    <row r="4999" spans="1:12" ht="16" x14ac:dyDescent="0.2">
      <c r="A4999" s="22">
        <f t="shared" si="235"/>
        <v>43983</v>
      </c>
      <c r="B4999" s="16" t="s">
        <v>211</v>
      </c>
      <c r="C4999" s="15" t="str">
        <f t="shared" si="236"/>
        <v>ATLÁNTICO</v>
      </c>
      <c r="D4999" s="23" t="str">
        <f t="shared" si="234"/>
        <v>ATLANTICO</v>
      </c>
      <c r="E4999" s="16">
        <v>2020</v>
      </c>
      <c r="F4999" s="16">
        <v>6</v>
      </c>
      <c r="G4999" s="16" t="s">
        <v>201</v>
      </c>
      <c r="H4999" s="18">
        <v>128.380632649407</v>
      </c>
      <c r="I4999" s="18">
        <v>113.832471517684</v>
      </c>
      <c r="J4999" s="18">
        <v>136.25242887240199</v>
      </c>
      <c r="K4999" s="18">
        <v>121.03630420746499</v>
      </c>
      <c r="L4999" s="20">
        <v>100.712235569257</v>
      </c>
    </row>
    <row r="5000" spans="1:12" ht="16" x14ac:dyDescent="0.2">
      <c r="A5000" s="22">
        <f t="shared" si="235"/>
        <v>44013</v>
      </c>
      <c r="B5000" s="15" t="s">
        <v>211</v>
      </c>
      <c r="C5000" s="15" t="str">
        <f t="shared" si="236"/>
        <v>ATLÁNTICO</v>
      </c>
      <c r="D5000" s="23" t="str">
        <f t="shared" si="234"/>
        <v>ATLANTICO</v>
      </c>
      <c r="E5000" s="15">
        <v>2020</v>
      </c>
      <c r="F5000" s="15">
        <v>7</v>
      </c>
      <c r="G5000" s="15" t="s">
        <v>201</v>
      </c>
      <c r="H5000" s="17">
        <v>131.62438738851401</v>
      </c>
      <c r="I5000" s="17">
        <v>114.82095895558</v>
      </c>
      <c r="J5000" s="17">
        <v>131.92997172090699</v>
      </c>
      <c r="K5000" s="17">
        <v>115.189011785955</v>
      </c>
      <c r="L5000" s="19">
        <v>100.610183905602</v>
      </c>
    </row>
    <row r="5001" spans="1:12" ht="16" x14ac:dyDescent="0.2">
      <c r="A5001" s="22">
        <f t="shared" si="235"/>
        <v>44044</v>
      </c>
      <c r="B5001" s="16" t="s">
        <v>211</v>
      </c>
      <c r="C5001" s="15" t="str">
        <f t="shared" si="236"/>
        <v>ATLÁNTICO</v>
      </c>
      <c r="D5001" s="23" t="str">
        <f t="shared" si="234"/>
        <v>ATLANTICO</v>
      </c>
      <c r="E5001" s="16">
        <v>2020</v>
      </c>
      <c r="F5001" s="16">
        <v>8</v>
      </c>
      <c r="G5001" s="16" t="s">
        <v>201</v>
      </c>
      <c r="H5001" s="18">
        <v>136.79277911891501</v>
      </c>
      <c r="I5001" s="18">
        <v>117.247891114751</v>
      </c>
      <c r="J5001" s="18">
        <v>142.80566519350401</v>
      </c>
      <c r="K5001" s="18">
        <v>122.58397989398399</v>
      </c>
      <c r="L5001" s="20">
        <v>100.367811204422</v>
      </c>
    </row>
    <row r="5002" spans="1:12" ht="16" x14ac:dyDescent="0.2">
      <c r="A5002" s="22">
        <f t="shared" si="235"/>
        <v>44075</v>
      </c>
      <c r="B5002" s="15" t="s">
        <v>211</v>
      </c>
      <c r="C5002" s="15" t="str">
        <f t="shared" si="236"/>
        <v>ATLÁNTICO</v>
      </c>
      <c r="D5002" s="23" t="str">
        <f t="shared" si="234"/>
        <v>ATLANTICO</v>
      </c>
      <c r="E5002" s="15">
        <v>2020</v>
      </c>
      <c r="F5002" s="15">
        <v>9</v>
      </c>
      <c r="G5002" s="15" t="s">
        <v>201</v>
      </c>
      <c r="H5002" s="17">
        <v>147.81609971094099</v>
      </c>
      <c r="I5002" s="17">
        <v>127.24538371024801</v>
      </c>
      <c r="J5002" s="17">
        <v>148.74519368804499</v>
      </c>
      <c r="K5002" s="17">
        <v>128.164224455045</v>
      </c>
      <c r="L5002" s="19">
        <v>100.023386839588</v>
      </c>
    </row>
    <row r="5003" spans="1:12" ht="16" x14ac:dyDescent="0.2">
      <c r="A5003" s="22">
        <f t="shared" si="235"/>
        <v>44105</v>
      </c>
      <c r="B5003" s="16" t="s">
        <v>211</v>
      </c>
      <c r="C5003" s="15" t="str">
        <f t="shared" si="236"/>
        <v>ATLÁNTICO</v>
      </c>
      <c r="D5003" s="23" t="str">
        <f t="shared" si="234"/>
        <v>ATLANTICO</v>
      </c>
      <c r="E5003" s="16">
        <v>2020</v>
      </c>
      <c r="F5003" s="16">
        <v>10</v>
      </c>
      <c r="G5003" s="16" t="s">
        <v>201</v>
      </c>
      <c r="H5003" s="18">
        <v>145.475994857215</v>
      </c>
      <c r="I5003" s="18">
        <v>123.84412429376</v>
      </c>
      <c r="J5003" s="18">
        <v>139.17746666532</v>
      </c>
      <c r="K5003" s="18">
        <v>118.720952270335</v>
      </c>
      <c r="L5003" s="20">
        <v>101.171468055703</v>
      </c>
    </row>
    <row r="5004" spans="1:12" ht="16" x14ac:dyDescent="0.2">
      <c r="A5004" s="22">
        <f t="shared" si="235"/>
        <v>44136</v>
      </c>
      <c r="B5004" s="15" t="s">
        <v>211</v>
      </c>
      <c r="C5004" s="15" t="str">
        <f t="shared" si="236"/>
        <v>ATLÁNTICO</v>
      </c>
      <c r="D5004" s="23" t="str">
        <f t="shared" si="234"/>
        <v>ATLANTICO</v>
      </c>
      <c r="E5004" s="15">
        <v>2020</v>
      </c>
      <c r="F5004" s="15">
        <v>11</v>
      </c>
      <c r="G5004" s="15" t="s">
        <v>201</v>
      </c>
      <c r="H5004" s="17">
        <v>141.50169689777101</v>
      </c>
      <c r="I5004" s="17">
        <v>124.506816615597</v>
      </c>
      <c r="J5004" s="17">
        <v>141.57335164117401</v>
      </c>
      <c r="K5004" s="17">
        <v>124.967756740805</v>
      </c>
      <c r="L5004" s="19">
        <v>102.08993302859599</v>
      </c>
    </row>
    <row r="5005" spans="1:12" ht="16" x14ac:dyDescent="0.2">
      <c r="A5005" s="22">
        <f t="shared" si="235"/>
        <v>44166</v>
      </c>
      <c r="B5005" s="16" t="s">
        <v>211</v>
      </c>
      <c r="C5005" s="15" t="str">
        <f t="shared" si="236"/>
        <v>ATLÁNTICO</v>
      </c>
      <c r="D5005" s="23" t="str">
        <f t="shared" si="234"/>
        <v>ATLANTICO</v>
      </c>
      <c r="E5005" s="16">
        <v>2020</v>
      </c>
      <c r="F5005" s="16">
        <v>12</v>
      </c>
      <c r="G5005" s="16" t="s">
        <v>201</v>
      </c>
      <c r="H5005" s="18">
        <v>155.526986232361</v>
      </c>
      <c r="I5005" s="18">
        <v>136.41032383149499</v>
      </c>
      <c r="J5005" s="18">
        <v>153.92345256559699</v>
      </c>
      <c r="K5005" s="18">
        <v>134.83685943541201</v>
      </c>
      <c r="L5005" s="20">
        <v>102.34506218773301</v>
      </c>
    </row>
    <row r="5006" spans="1:12" ht="16" x14ac:dyDescent="0.2">
      <c r="A5006" s="22">
        <f t="shared" si="235"/>
        <v>44197</v>
      </c>
      <c r="B5006" s="15" t="s">
        <v>211</v>
      </c>
      <c r="C5006" s="15" t="str">
        <f t="shared" si="236"/>
        <v>ATLÁNTICO</v>
      </c>
      <c r="D5006" s="23" t="str">
        <f t="shared" si="234"/>
        <v>ATLANTICO</v>
      </c>
      <c r="E5006" s="15">
        <v>2021</v>
      </c>
      <c r="F5006" s="15">
        <v>1</v>
      </c>
      <c r="G5006" s="15" t="s">
        <v>201</v>
      </c>
      <c r="H5006" s="17">
        <v>122.24291960728399</v>
      </c>
      <c r="I5006" s="17">
        <v>106.580820649591</v>
      </c>
      <c r="J5006" s="17">
        <v>118.439259932064</v>
      </c>
      <c r="K5006" s="17">
        <v>103.35644767674999</v>
      </c>
      <c r="L5006" s="19">
        <v>101.350058467099</v>
      </c>
    </row>
    <row r="5007" spans="1:12" ht="16" x14ac:dyDescent="0.2">
      <c r="A5007" s="22">
        <f t="shared" si="235"/>
        <v>44228</v>
      </c>
      <c r="B5007" s="16" t="s">
        <v>211</v>
      </c>
      <c r="C5007" s="15" t="str">
        <f t="shared" si="236"/>
        <v>ATLÁNTICO</v>
      </c>
      <c r="D5007" s="23" t="str">
        <f t="shared" si="234"/>
        <v>ATLANTICO</v>
      </c>
      <c r="E5007" s="16">
        <v>2021</v>
      </c>
      <c r="F5007" s="16">
        <v>2</v>
      </c>
      <c r="G5007" s="16" t="s">
        <v>201</v>
      </c>
      <c r="H5007" s="18">
        <v>131.20709469221401</v>
      </c>
      <c r="I5007" s="18">
        <v>113.16669704094799</v>
      </c>
      <c r="J5007" s="18">
        <v>132.491931816419</v>
      </c>
      <c r="K5007" s="18">
        <v>114.51724260339699</v>
      </c>
      <c r="L5007" s="20">
        <v>101.579674710322</v>
      </c>
    </row>
    <row r="5008" spans="1:12" ht="16" x14ac:dyDescent="0.2">
      <c r="A5008" s="22">
        <f t="shared" si="235"/>
        <v>44256</v>
      </c>
      <c r="B5008" s="15" t="s">
        <v>211</v>
      </c>
      <c r="C5008" s="15" t="str">
        <f t="shared" si="236"/>
        <v>ATLÁNTICO</v>
      </c>
      <c r="D5008" s="23" t="str">
        <f t="shared" si="234"/>
        <v>ATLANTICO</v>
      </c>
      <c r="E5008" s="15">
        <v>2021</v>
      </c>
      <c r="F5008" s="15">
        <v>3</v>
      </c>
      <c r="G5008" s="15" t="s">
        <v>201</v>
      </c>
      <c r="H5008" s="17">
        <v>137.347363078364</v>
      </c>
      <c r="I5008" s="17">
        <v>117.97316705461699</v>
      </c>
      <c r="J5008" s="17">
        <v>141.68656846412799</v>
      </c>
      <c r="K5008" s="17">
        <v>121.62046097179</v>
      </c>
      <c r="L5008" s="19">
        <v>101.554161794408</v>
      </c>
    </row>
    <row r="5009" spans="1:12" ht="16" x14ac:dyDescent="0.2">
      <c r="A5009" s="22">
        <f t="shared" si="235"/>
        <v>44287</v>
      </c>
      <c r="B5009" s="16" t="s">
        <v>211</v>
      </c>
      <c r="C5009" s="15" t="str">
        <f t="shared" si="236"/>
        <v>ATLÁNTICO</v>
      </c>
      <c r="D5009" s="23" t="str">
        <f t="shared" si="234"/>
        <v>ATLANTICO</v>
      </c>
      <c r="E5009" s="16">
        <v>2021</v>
      </c>
      <c r="F5009" s="16">
        <v>4</v>
      </c>
      <c r="G5009" s="16" t="s">
        <v>201</v>
      </c>
      <c r="H5009" s="18">
        <v>149.791928571147</v>
      </c>
      <c r="I5009" s="18">
        <v>127.06276415553501</v>
      </c>
      <c r="J5009" s="18">
        <v>149.00870669241999</v>
      </c>
      <c r="K5009" s="18">
        <v>126.283637974852</v>
      </c>
      <c r="L5009" s="20">
        <v>102.34506218773301</v>
      </c>
    </row>
    <row r="5010" spans="1:12" ht="16" x14ac:dyDescent="0.2">
      <c r="A5010" s="22">
        <f t="shared" si="235"/>
        <v>44317</v>
      </c>
      <c r="B5010" s="15" t="s">
        <v>211</v>
      </c>
      <c r="C5010" s="15" t="str">
        <f t="shared" si="236"/>
        <v>ATLÁNTICO</v>
      </c>
      <c r="D5010" s="23" t="str">
        <f t="shared" si="234"/>
        <v>ATLANTICO</v>
      </c>
      <c r="E5010" s="15">
        <v>2021</v>
      </c>
      <c r="F5010" s="15">
        <v>5</v>
      </c>
      <c r="G5010" s="15" t="s">
        <v>201</v>
      </c>
      <c r="H5010" s="17">
        <v>154.749662412231</v>
      </c>
      <c r="I5010" s="17">
        <v>129.51652641617801</v>
      </c>
      <c r="J5010" s="17">
        <v>153.678788593402</v>
      </c>
      <c r="K5010" s="17">
        <v>128.39438544500001</v>
      </c>
      <c r="L5010" s="19">
        <v>102.561921972999</v>
      </c>
    </row>
    <row r="5011" spans="1:12" ht="16" x14ac:dyDescent="0.2">
      <c r="A5011" s="22">
        <f t="shared" si="235"/>
        <v>44348</v>
      </c>
      <c r="B5011" s="16" t="s">
        <v>211</v>
      </c>
      <c r="C5011" s="15" t="str">
        <f t="shared" si="236"/>
        <v>ATLÁNTICO</v>
      </c>
      <c r="D5011" s="23" t="str">
        <f t="shared" si="234"/>
        <v>ATLANTICO</v>
      </c>
      <c r="E5011" s="16">
        <v>2021</v>
      </c>
      <c r="F5011" s="16">
        <v>6</v>
      </c>
      <c r="G5011" s="16" t="s">
        <v>201</v>
      </c>
      <c r="H5011" s="18">
        <v>159.31042444469699</v>
      </c>
      <c r="I5011" s="18">
        <v>132.94608186378801</v>
      </c>
      <c r="J5011" s="18">
        <v>168.54043266809299</v>
      </c>
      <c r="K5011" s="18">
        <v>141.07601694052701</v>
      </c>
      <c r="L5011" s="20">
        <v>104.27128733921499</v>
      </c>
    </row>
    <row r="5012" spans="1:12" ht="16" x14ac:dyDescent="0.2">
      <c r="A5012" s="22">
        <f t="shared" si="235"/>
        <v>44378</v>
      </c>
      <c r="B5012" s="15" t="s">
        <v>211</v>
      </c>
      <c r="C5012" s="15" t="str">
        <f t="shared" si="236"/>
        <v>ATLÁNTICO</v>
      </c>
      <c r="D5012" s="23" t="str">
        <f t="shared" si="234"/>
        <v>ATLANTICO</v>
      </c>
      <c r="E5012" s="15">
        <v>2021</v>
      </c>
      <c r="F5012" s="15">
        <v>7</v>
      </c>
      <c r="G5012" s="15" t="s">
        <v>201</v>
      </c>
      <c r="H5012" s="17">
        <v>160.41516060828101</v>
      </c>
      <c r="I5012" s="17">
        <v>130.94263990282499</v>
      </c>
      <c r="J5012" s="17">
        <v>160.362565132154</v>
      </c>
      <c r="K5012" s="17">
        <v>131.58715966041399</v>
      </c>
      <c r="L5012" s="19">
        <v>103.68449027320101</v>
      </c>
    </row>
    <row r="5013" spans="1:12" ht="16" x14ac:dyDescent="0.2">
      <c r="A5013" s="22">
        <f t="shared" si="235"/>
        <v>44409</v>
      </c>
      <c r="B5013" s="16" t="s">
        <v>211</v>
      </c>
      <c r="C5013" s="15" t="str">
        <f t="shared" si="236"/>
        <v>ATLÁNTICO</v>
      </c>
      <c r="D5013" s="23" t="str">
        <f t="shared" si="234"/>
        <v>ATLANTICO</v>
      </c>
      <c r="E5013" s="16">
        <v>2021</v>
      </c>
      <c r="F5013" s="16">
        <v>8</v>
      </c>
      <c r="G5013" s="16" t="s">
        <v>201</v>
      </c>
      <c r="H5013" s="18">
        <v>178.04049003453801</v>
      </c>
      <c r="I5013" s="18">
        <v>143.12599798625999</v>
      </c>
      <c r="J5013" s="18">
        <v>184.29220197791801</v>
      </c>
      <c r="K5013" s="18">
        <v>148.329037884987</v>
      </c>
      <c r="L5013" s="20">
        <v>105.45763792920199</v>
      </c>
    </row>
    <row r="5014" spans="1:12" ht="16" x14ac:dyDescent="0.2">
      <c r="A5014" s="22">
        <f t="shared" si="235"/>
        <v>44440</v>
      </c>
      <c r="B5014" s="15" t="s">
        <v>211</v>
      </c>
      <c r="C5014" s="15" t="str">
        <f t="shared" si="236"/>
        <v>ATLÁNTICO</v>
      </c>
      <c r="D5014" s="23" t="str">
        <f t="shared" si="234"/>
        <v>ATLANTICO</v>
      </c>
      <c r="E5014" s="15">
        <v>2021</v>
      </c>
      <c r="F5014" s="15">
        <v>9</v>
      </c>
      <c r="G5014" s="15" t="s">
        <v>201</v>
      </c>
      <c r="H5014" s="17">
        <v>160.20397974935301</v>
      </c>
      <c r="I5014" s="17">
        <v>130.14168347454299</v>
      </c>
      <c r="J5014" s="17">
        <v>163.240827063311</v>
      </c>
      <c r="K5014" s="17">
        <v>132.60451577954899</v>
      </c>
      <c r="L5014" s="19">
        <v>105.891357499734</v>
      </c>
    </row>
    <row r="5015" spans="1:12" ht="16" x14ac:dyDescent="0.2">
      <c r="A5015" s="22">
        <f t="shared" si="235"/>
        <v>44470</v>
      </c>
      <c r="B5015" s="16" t="s">
        <v>211</v>
      </c>
      <c r="C5015" s="15" t="str">
        <f t="shared" si="236"/>
        <v>ATLÁNTICO</v>
      </c>
      <c r="D5015" s="23" t="str">
        <f t="shared" si="234"/>
        <v>ATLANTICO</v>
      </c>
      <c r="E5015" s="16">
        <v>2021</v>
      </c>
      <c r="F5015" s="16">
        <v>10</v>
      </c>
      <c r="G5015" s="16" t="s">
        <v>201</v>
      </c>
      <c r="H5015" s="18">
        <v>161.22174473317801</v>
      </c>
      <c r="I5015" s="18">
        <v>130.11181969604101</v>
      </c>
      <c r="J5015" s="18">
        <v>165.83296404666001</v>
      </c>
      <c r="K5015" s="18">
        <v>134.18170329113701</v>
      </c>
      <c r="L5015" s="20">
        <v>106.516423939619</v>
      </c>
    </row>
    <row r="5016" spans="1:12" ht="16" x14ac:dyDescent="0.2">
      <c r="A5016" s="22">
        <f t="shared" si="235"/>
        <v>44501</v>
      </c>
      <c r="B5016" s="15" t="s">
        <v>211</v>
      </c>
      <c r="C5016" s="15" t="str">
        <f t="shared" si="236"/>
        <v>ATLÁNTICO</v>
      </c>
      <c r="D5016" s="23" t="str">
        <f t="shared" si="234"/>
        <v>ATLANTICO</v>
      </c>
      <c r="E5016" s="15">
        <v>2021</v>
      </c>
      <c r="F5016" s="15">
        <v>11</v>
      </c>
      <c r="G5016" s="15" t="s">
        <v>201</v>
      </c>
      <c r="H5016" s="17">
        <v>155.671224972076</v>
      </c>
      <c r="I5016" s="17">
        <v>124.92539870146901</v>
      </c>
      <c r="J5016" s="17">
        <v>168.563599570647</v>
      </c>
      <c r="K5016" s="17">
        <v>135.409007127547</v>
      </c>
      <c r="L5016" s="19">
        <v>108.123737642181</v>
      </c>
    </row>
    <row r="5017" spans="1:12" ht="16" x14ac:dyDescent="0.2">
      <c r="A5017" s="22">
        <f t="shared" si="235"/>
        <v>44531</v>
      </c>
      <c r="B5017" s="16" t="s">
        <v>211</v>
      </c>
      <c r="C5017" s="15" t="str">
        <f t="shared" si="236"/>
        <v>ATLÁNTICO</v>
      </c>
      <c r="D5017" s="23" t="str">
        <f t="shared" si="234"/>
        <v>ATLANTICO</v>
      </c>
      <c r="E5017" s="16">
        <v>2021</v>
      </c>
      <c r="F5017" s="16">
        <v>12</v>
      </c>
      <c r="G5017" s="16" t="s">
        <v>201</v>
      </c>
      <c r="H5017" s="18">
        <v>192.786770190623</v>
      </c>
      <c r="I5017" s="18">
        <v>153.72445654024199</v>
      </c>
      <c r="J5017" s="18">
        <v>193.25714501860301</v>
      </c>
      <c r="K5017" s="18">
        <v>154.82368648649799</v>
      </c>
      <c r="L5017" s="20">
        <v>108.59572658658399</v>
      </c>
    </row>
    <row r="5018" spans="1:12" ht="16" x14ac:dyDescent="0.2">
      <c r="A5018" s="22">
        <f t="shared" si="235"/>
        <v>44562</v>
      </c>
      <c r="B5018" s="15" t="s">
        <v>211</v>
      </c>
      <c r="C5018" s="15" t="str">
        <f t="shared" si="236"/>
        <v>ATLÁNTICO</v>
      </c>
      <c r="D5018" s="23" t="str">
        <f t="shared" si="234"/>
        <v>ATLANTICO</v>
      </c>
      <c r="E5018" s="15">
        <v>2022</v>
      </c>
      <c r="F5018" s="15">
        <v>1</v>
      </c>
      <c r="G5018" s="15" t="s">
        <v>201</v>
      </c>
      <c r="H5018" s="17">
        <v>169.69377328024001</v>
      </c>
      <c r="I5018" s="17">
        <v>130.82120019476201</v>
      </c>
      <c r="J5018" s="17">
        <v>157.74825842835901</v>
      </c>
      <c r="K5018" s="17">
        <v>121.67916687943401</v>
      </c>
      <c r="L5018" s="19">
        <v>108.21303284787901</v>
      </c>
    </row>
    <row r="5019" spans="1:12" ht="16" x14ac:dyDescent="0.2">
      <c r="A5019" s="22">
        <f t="shared" si="235"/>
        <v>44593</v>
      </c>
      <c r="B5019" s="16" t="s">
        <v>211</v>
      </c>
      <c r="C5019" s="15" t="str">
        <f t="shared" si="236"/>
        <v>ATLÁNTICO</v>
      </c>
      <c r="D5019" s="23" t="str">
        <f t="shared" si="234"/>
        <v>ATLANTICO</v>
      </c>
      <c r="E5019" s="16">
        <v>2022</v>
      </c>
      <c r="F5019" s="16">
        <v>2</v>
      </c>
      <c r="G5019" s="16" t="s">
        <v>201</v>
      </c>
      <c r="H5019" s="18">
        <v>152.93358064763399</v>
      </c>
      <c r="I5019" s="18">
        <v>117.91475798469401</v>
      </c>
      <c r="J5019" s="18">
        <v>154.39500918331399</v>
      </c>
      <c r="K5019" s="18">
        <v>119.83409812312</v>
      </c>
      <c r="L5019" s="20">
        <v>107.269054959073</v>
      </c>
    </row>
    <row r="5020" spans="1:12" ht="16" x14ac:dyDescent="0.2">
      <c r="A5020" s="22">
        <f t="shared" si="235"/>
        <v>44621</v>
      </c>
      <c r="B5020" s="15" t="s">
        <v>211</v>
      </c>
      <c r="C5020" s="15" t="str">
        <f t="shared" si="236"/>
        <v>ATLÁNTICO</v>
      </c>
      <c r="D5020" s="23" t="str">
        <f t="shared" si="234"/>
        <v>ATLANTICO</v>
      </c>
      <c r="E5020" s="15">
        <v>2022</v>
      </c>
      <c r="F5020" s="15">
        <v>3</v>
      </c>
      <c r="G5020" s="15" t="s">
        <v>201</v>
      </c>
      <c r="H5020" s="17">
        <v>206.80081519593199</v>
      </c>
      <c r="I5020" s="17">
        <v>160.29853743390501</v>
      </c>
      <c r="J5020" s="17">
        <v>204.74965672322099</v>
      </c>
      <c r="K5020" s="17">
        <v>158.39317377164099</v>
      </c>
      <c r="L5020" s="19">
        <v>109.22079302647001</v>
      </c>
    </row>
    <row r="5021" spans="1:12" ht="16" x14ac:dyDescent="0.2">
      <c r="A5021" s="22">
        <f t="shared" si="235"/>
        <v>44652</v>
      </c>
      <c r="B5021" s="16" t="s">
        <v>211</v>
      </c>
      <c r="C5021" s="15" t="str">
        <f t="shared" si="236"/>
        <v>ATLÁNTICO</v>
      </c>
      <c r="D5021" s="23" t="str">
        <f t="shared" si="234"/>
        <v>ATLANTICO</v>
      </c>
      <c r="E5021" s="16">
        <v>2022</v>
      </c>
      <c r="F5021" s="16">
        <v>4</v>
      </c>
      <c r="G5021" s="16" t="s">
        <v>201</v>
      </c>
      <c r="H5021" s="18">
        <v>204.933425287609</v>
      </c>
      <c r="I5021" s="18">
        <v>157.766568721124</v>
      </c>
      <c r="J5021" s="18">
        <v>198.34080103554601</v>
      </c>
      <c r="K5021" s="18">
        <v>153.091798648859</v>
      </c>
      <c r="L5021" s="20">
        <v>107.919634314872</v>
      </c>
    </row>
    <row r="5022" spans="1:12" ht="16" x14ac:dyDescent="0.2">
      <c r="A5022" s="22">
        <f t="shared" si="235"/>
        <v>44682</v>
      </c>
      <c r="B5022" s="15" t="s">
        <v>211</v>
      </c>
      <c r="C5022" s="15" t="str">
        <f t="shared" si="236"/>
        <v>ATLÁNTICO</v>
      </c>
      <c r="D5022" s="23" t="str">
        <f t="shared" si="234"/>
        <v>ATLANTICO</v>
      </c>
      <c r="E5022" s="15">
        <v>2022</v>
      </c>
      <c r="F5022" s="15">
        <v>5</v>
      </c>
      <c r="G5022" s="15" t="s">
        <v>201</v>
      </c>
      <c r="H5022" s="17">
        <v>207.138416847766</v>
      </c>
      <c r="I5022" s="17">
        <v>154.50417817638001</v>
      </c>
      <c r="J5022" s="17">
        <v>195.85610064835001</v>
      </c>
      <c r="K5022" s="17">
        <v>145.78863658790601</v>
      </c>
      <c r="L5022" s="19">
        <v>107.855852025088</v>
      </c>
    </row>
    <row r="5023" spans="1:12" ht="16" x14ac:dyDescent="0.2">
      <c r="A5023" s="22">
        <f t="shared" si="235"/>
        <v>44713</v>
      </c>
      <c r="B5023" s="16" t="s">
        <v>211</v>
      </c>
      <c r="C5023" s="15" t="str">
        <f t="shared" si="236"/>
        <v>ATLÁNTICO</v>
      </c>
      <c r="D5023" s="23" t="str">
        <f t="shared" si="234"/>
        <v>ATLANTICO</v>
      </c>
      <c r="E5023" s="16">
        <v>2022</v>
      </c>
      <c r="F5023" s="16">
        <v>6</v>
      </c>
      <c r="G5023" s="16" t="s">
        <v>201</v>
      </c>
      <c r="H5023" s="18">
        <v>193.74051340420499</v>
      </c>
      <c r="I5023" s="18">
        <v>146.13918762448799</v>
      </c>
      <c r="J5023" s="18">
        <v>198.898191806478</v>
      </c>
      <c r="K5023" s="18">
        <v>149.840225961588</v>
      </c>
      <c r="L5023" s="20">
        <v>108.59572658658399</v>
      </c>
    </row>
    <row r="5024" spans="1:12" ht="16" x14ac:dyDescent="0.2">
      <c r="A5024" s="22">
        <f t="shared" si="235"/>
        <v>44743</v>
      </c>
      <c r="B5024" s="15" t="s">
        <v>211</v>
      </c>
      <c r="C5024" s="15" t="str">
        <f t="shared" si="236"/>
        <v>ATLÁNTICO</v>
      </c>
      <c r="D5024" s="23" t="str">
        <f t="shared" si="234"/>
        <v>ATLANTICO</v>
      </c>
      <c r="E5024" s="15">
        <v>2022</v>
      </c>
      <c r="F5024" s="15">
        <v>7</v>
      </c>
      <c r="G5024" s="15" t="s">
        <v>201</v>
      </c>
      <c r="H5024" s="17">
        <v>213.95460121143199</v>
      </c>
      <c r="I5024" s="17">
        <v>150.11469009041801</v>
      </c>
      <c r="J5024" s="17">
        <v>209.51627759678701</v>
      </c>
      <c r="K5024" s="17">
        <v>147.30433972320199</v>
      </c>
      <c r="L5024" s="19">
        <v>109.14425427872899</v>
      </c>
    </row>
    <row r="5025" spans="1:12" ht="16" x14ac:dyDescent="0.2">
      <c r="A5025" s="22">
        <f t="shared" si="235"/>
        <v>44774</v>
      </c>
      <c r="B5025" s="16" t="s">
        <v>211</v>
      </c>
      <c r="C5025" s="15" t="str">
        <f t="shared" si="236"/>
        <v>ATLÁNTICO</v>
      </c>
      <c r="D5025" s="23" t="str">
        <f t="shared" si="234"/>
        <v>ATLANTICO</v>
      </c>
      <c r="E5025" s="16">
        <v>2022</v>
      </c>
      <c r="F5025" s="16">
        <v>8</v>
      </c>
      <c r="G5025" s="16" t="s">
        <v>201</v>
      </c>
      <c r="H5025" s="18">
        <v>235.273311569453</v>
      </c>
      <c r="I5025" s="18">
        <v>164.988131707984</v>
      </c>
      <c r="J5025" s="18">
        <v>221.45678941153699</v>
      </c>
      <c r="K5025" s="18">
        <v>155.048272389049</v>
      </c>
      <c r="L5025" s="20">
        <v>110.726055065377</v>
      </c>
    </row>
    <row r="5026" spans="1:12" ht="16" x14ac:dyDescent="0.2">
      <c r="A5026" s="22">
        <f t="shared" si="235"/>
        <v>44805</v>
      </c>
      <c r="B5026" s="15" t="s">
        <v>211</v>
      </c>
      <c r="C5026" s="15" t="str">
        <f t="shared" si="236"/>
        <v>ATLÁNTICO</v>
      </c>
      <c r="D5026" s="23" t="str">
        <f t="shared" si="234"/>
        <v>ATLANTICO</v>
      </c>
      <c r="E5026" s="15">
        <v>2022</v>
      </c>
      <c r="F5026" s="15">
        <v>9</v>
      </c>
      <c r="G5026" s="15" t="s">
        <v>201</v>
      </c>
      <c r="H5026" s="17">
        <v>236.21418183549201</v>
      </c>
      <c r="I5026" s="17">
        <v>163.981187696007</v>
      </c>
      <c r="J5026" s="17">
        <v>230.379522483763</v>
      </c>
      <c r="K5026" s="17">
        <v>159.86229862306701</v>
      </c>
      <c r="L5026" s="19">
        <v>111.746571701924</v>
      </c>
    </row>
    <row r="5027" spans="1:12" ht="16" x14ac:dyDescent="0.2">
      <c r="A5027" s="22">
        <f t="shared" si="235"/>
        <v>44835</v>
      </c>
      <c r="B5027" s="16" t="s">
        <v>211</v>
      </c>
      <c r="C5027" s="15" t="str">
        <f t="shared" si="236"/>
        <v>ATLÁNTICO</v>
      </c>
      <c r="D5027" s="23" t="str">
        <f t="shared" si="234"/>
        <v>ATLANTICO</v>
      </c>
      <c r="E5027" s="16">
        <v>2022</v>
      </c>
      <c r="F5027" s="16">
        <v>10</v>
      </c>
      <c r="G5027" s="16" t="s">
        <v>201</v>
      </c>
      <c r="H5027" s="18">
        <v>221.18289283291099</v>
      </c>
      <c r="I5027" s="18">
        <v>152.90474057779801</v>
      </c>
      <c r="J5027" s="18">
        <v>227.659668057457</v>
      </c>
      <c r="K5027" s="18">
        <v>155.52595549694499</v>
      </c>
      <c r="L5027" s="20">
        <v>111.69554587009701</v>
      </c>
    </row>
    <row r="5028" spans="1:12" ht="16" x14ac:dyDescent="0.2">
      <c r="A5028" s="22">
        <f t="shared" si="235"/>
        <v>44866</v>
      </c>
      <c r="B5028" s="15" t="s">
        <v>211</v>
      </c>
      <c r="C5028" s="15" t="str">
        <f t="shared" si="236"/>
        <v>ATLÁNTICO</v>
      </c>
      <c r="D5028" s="23" t="str">
        <f t="shared" si="234"/>
        <v>ATLANTICO</v>
      </c>
      <c r="E5028" s="15">
        <v>2022</v>
      </c>
      <c r="F5028" s="15">
        <v>11</v>
      </c>
      <c r="G5028" s="15" t="s">
        <v>201</v>
      </c>
      <c r="H5028" s="17">
        <v>202.419061643443</v>
      </c>
      <c r="I5028" s="17">
        <v>138.41932899064</v>
      </c>
      <c r="J5028" s="17">
        <v>226.31744708458601</v>
      </c>
      <c r="K5028" s="17">
        <v>154.378376766439</v>
      </c>
      <c r="L5028" s="19">
        <v>111.529711916658</v>
      </c>
    </row>
    <row r="5029" spans="1:12" ht="16" x14ac:dyDescent="0.2">
      <c r="A5029" s="22">
        <f t="shared" si="235"/>
        <v>44896</v>
      </c>
      <c r="B5029" s="16" t="s">
        <v>211</v>
      </c>
      <c r="C5029" s="15" t="str">
        <f t="shared" si="236"/>
        <v>ATLÁNTICO</v>
      </c>
      <c r="D5029" s="23" t="str">
        <f t="shared" si="234"/>
        <v>ATLANTICO</v>
      </c>
      <c r="E5029" s="16">
        <v>2022</v>
      </c>
      <c r="F5029" s="16">
        <v>12</v>
      </c>
      <c r="G5029" s="16" t="s">
        <v>201</v>
      </c>
      <c r="H5029" s="18">
        <v>183.80451193921701</v>
      </c>
      <c r="I5029" s="18">
        <v>129.74132296173499</v>
      </c>
      <c r="J5029" s="18">
        <v>193.64827555608201</v>
      </c>
      <c r="K5029" s="18">
        <v>135.176021889026</v>
      </c>
      <c r="L5029" s="20">
        <v>111.861379823536</v>
      </c>
    </row>
    <row r="5030" spans="1:12" ht="16" x14ac:dyDescent="0.2">
      <c r="A5030" s="22">
        <f t="shared" si="235"/>
        <v>44927</v>
      </c>
      <c r="B5030" s="15" t="s">
        <v>211</v>
      </c>
      <c r="C5030" s="15" t="str">
        <f t="shared" si="236"/>
        <v>ATLÁNTICO</v>
      </c>
      <c r="D5030" s="23" t="str">
        <f t="shared" si="234"/>
        <v>ATLANTICO</v>
      </c>
      <c r="E5030" s="15">
        <v>2023</v>
      </c>
      <c r="F5030" s="15">
        <v>1</v>
      </c>
      <c r="G5030" s="15" t="s">
        <v>201</v>
      </c>
      <c r="H5030" s="17">
        <v>141.59721635942299</v>
      </c>
      <c r="I5030" s="17">
        <v>95.513553428317707</v>
      </c>
      <c r="J5030" s="17">
        <v>154.04642463675299</v>
      </c>
      <c r="K5030" s="17">
        <v>105.235386089028</v>
      </c>
      <c r="L5030" s="19">
        <v>111.47868608483</v>
      </c>
    </row>
    <row r="5031" spans="1:12" ht="16" x14ac:dyDescent="0.2">
      <c r="A5031" s="22">
        <f t="shared" si="235"/>
        <v>44958</v>
      </c>
      <c r="B5031" s="16" t="s">
        <v>211</v>
      </c>
      <c r="C5031" s="15" t="str">
        <f t="shared" si="236"/>
        <v>ATLÁNTICO</v>
      </c>
      <c r="D5031" s="23" t="str">
        <f t="shared" si="234"/>
        <v>ATLANTICO</v>
      </c>
      <c r="E5031" s="16">
        <v>2023</v>
      </c>
      <c r="F5031" s="16">
        <v>2</v>
      </c>
      <c r="G5031" s="16" t="s">
        <v>201</v>
      </c>
      <c r="H5031" s="18">
        <v>179.980876755981</v>
      </c>
      <c r="I5031" s="18">
        <v>117.720954608843</v>
      </c>
      <c r="J5031" s="18">
        <v>189.37822125348001</v>
      </c>
      <c r="K5031" s="18">
        <v>125.00179875473999</v>
      </c>
      <c r="L5031" s="20">
        <v>110.16477091527599</v>
      </c>
    </row>
    <row r="5032" spans="1:12" ht="16" x14ac:dyDescent="0.2">
      <c r="A5032" s="22">
        <f t="shared" si="235"/>
        <v>44986</v>
      </c>
      <c r="B5032" s="15" t="s">
        <v>211</v>
      </c>
      <c r="C5032" s="15" t="str">
        <f t="shared" si="236"/>
        <v>ATLÁNTICO</v>
      </c>
      <c r="D5032" s="23" t="str">
        <f t="shared" si="234"/>
        <v>ATLANTICO</v>
      </c>
      <c r="E5032" s="15">
        <v>2023</v>
      </c>
      <c r="F5032" s="15">
        <v>3</v>
      </c>
      <c r="G5032" s="15" t="s">
        <v>201</v>
      </c>
      <c r="H5032" s="17">
        <v>229.01720015993001</v>
      </c>
      <c r="I5032" s="17">
        <v>154.435945610235</v>
      </c>
      <c r="J5032" s="17">
        <v>226.90048467480301</v>
      </c>
      <c r="K5032" s="17">
        <v>152.89245569065301</v>
      </c>
      <c r="L5032" s="19">
        <v>109.616243223132</v>
      </c>
    </row>
    <row r="5033" spans="1:12" ht="16" x14ac:dyDescent="0.2">
      <c r="A5033" s="22">
        <f t="shared" si="235"/>
        <v>45017</v>
      </c>
      <c r="B5033" s="16" t="s">
        <v>211</v>
      </c>
      <c r="C5033" s="15" t="str">
        <f t="shared" si="236"/>
        <v>ATLÁNTICO</v>
      </c>
      <c r="D5033" s="23" t="str">
        <f t="shared" si="234"/>
        <v>ATLANTICO</v>
      </c>
      <c r="E5033" s="16">
        <v>2023</v>
      </c>
      <c r="F5033" s="16">
        <v>4</v>
      </c>
      <c r="G5033" s="16" t="s">
        <v>201</v>
      </c>
      <c r="H5033" s="18">
        <v>202.031030425045</v>
      </c>
      <c r="I5033" s="18">
        <v>134.376147681606</v>
      </c>
      <c r="J5033" s="18">
        <v>203.257045005886</v>
      </c>
      <c r="K5033" s="18">
        <v>136.35229905160199</v>
      </c>
      <c r="L5033" s="20">
        <v>110.04996279366399</v>
      </c>
    </row>
    <row r="5034" spans="1:12" ht="16" x14ac:dyDescent="0.2">
      <c r="A5034" s="22">
        <f t="shared" si="235"/>
        <v>45047</v>
      </c>
      <c r="B5034" s="15" t="s">
        <v>211</v>
      </c>
      <c r="C5034" s="15" t="str">
        <f t="shared" si="236"/>
        <v>ATLÁNTICO</v>
      </c>
      <c r="D5034" s="23" t="str">
        <f t="shared" si="234"/>
        <v>ATLANTICO</v>
      </c>
      <c r="E5034" s="15">
        <v>2023</v>
      </c>
      <c r="F5034" s="15">
        <v>5</v>
      </c>
      <c r="G5034" s="15" t="s">
        <v>201</v>
      </c>
      <c r="H5034" s="17">
        <v>240.42970946915199</v>
      </c>
      <c r="I5034" s="17">
        <v>155.917719419739</v>
      </c>
      <c r="J5034" s="17">
        <v>245.47957873360301</v>
      </c>
      <c r="K5034" s="17">
        <v>159.92919611382499</v>
      </c>
      <c r="L5034" s="19">
        <v>110.381630700542</v>
      </c>
    </row>
    <row r="5035" spans="1:12" ht="16" x14ac:dyDescent="0.2">
      <c r="A5035" s="22">
        <f t="shared" si="235"/>
        <v>45078</v>
      </c>
      <c r="B5035" s="16" t="s">
        <v>211</v>
      </c>
      <c r="C5035" s="15" t="str">
        <f t="shared" si="236"/>
        <v>ATLÁNTICO</v>
      </c>
      <c r="D5035" s="23" t="str">
        <f t="shared" si="234"/>
        <v>ATLANTICO</v>
      </c>
      <c r="E5035" s="16">
        <v>2023</v>
      </c>
      <c r="F5035" s="16">
        <v>6</v>
      </c>
      <c r="G5035" s="16" t="s">
        <v>201</v>
      </c>
      <c r="H5035" s="18">
        <v>212.02091277606999</v>
      </c>
      <c r="I5035" s="18">
        <v>144.51298427318801</v>
      </c>
      <c r="J5035" s="18">
        <v>237.81619165145199</v>
      </c>
      <c r="K5035" s="18">
        <v>161.36335158804999</v>
      </c>
      <c r="L5035" s="20">
        <v>110.152014457319</v>
      </c>
    </row>
    <row r="5036" spans="1:12" ht="16" x14ac:dyDescent="0.2">
      <c r="A5036" s="22">
        <f t="shared" si="235"/>
        <v>45108</v>
      </c>
      <c r="B5036" s="15" t="s">
        <v>211</v>
      </c>
      <c r="C5036" s="15" t="str">
        <f t="shared" si="236"/>
        <v>ATLÁNTICO</v>
      </c>
      <c r="D5036" s="23" t="str">
        <f t="shared" si="234"/>
        <v>ATLANTICO</v>
      </c>
      <c r="E5036" s="15">
        <v>2023</v>
      </c>
      <c r="F5036" s="15">
        <v>7</v>
      </c>
      <c r="G5036" s="15" t="s">
        <v>201</v>
      </c>
      <c r="H5036" s="17">
        <v>185.73348876383801</v>
      </c>
      <c r="I5036" s="17">
        <v>126.888480373486</v>
      </c>
      <c r="J5036" s="17">
        <v>204.51081173987399</v>
      </c>
      <c r="K5036" s="17">
        <v>140.71408923557601</v>
      </c>
      <c r="L5036" s="19">
        <v>109.85861592431201</v>
      </c>
    </row>
    <row r="5037" spans="1:12" ht="16" x14ac:dyDescent="0.2">
      <c r="A5037" s="22">
        <f t="shared" si="235"/>
        <v>45139</v>
      </c>
      <c r="B5037" s="16" t="s">
        <v>211</v>
      </c>
      <c r="C5037" s="15" t="str">
        <f t="shared" si="236"/>
        <v>ATLÁNTICO</v>
      </c>
      <c r="D5037" s="23" t="str">
        <f t="shared" si="234"/>
        <v>ATLANTICO</v>
      </c>
      <c r="E5037" s="16">
        <v>2023</v>
      </c>
      <c r="F5037" s="16">
        <v>8</v>
      </c>
      <c r="G5037" s="16" t="s">
        <v>201</v>
      </c>
      <c r="H5037" s="18">
        <v>218.88283342984701</v>
      </c>
      <c r="I5037" s="18">
        <v>152.49742425419501</v>
      </c>
      <c r="J5037" s="18">
        <v>208.04201244925801</v>
      </c>
      <c r="K5037" s="18">
        <v>144.99514876861099</v>
      </c>
      <c r="L5037" s="20">
        <v>109.335601148081</v>
      </c>
    </row>
    <row r="5038" spans="1:12" ht="16" x14ac:dyDescent="0.2">
      <c r="A5038" s="22">
        <f t="shared" si="235"/>
        <v>45170</v>
      </c>
      <c r="B5038" s="15" t="s">
        <v>211</v>
      </c>
      <c r="C5038" s="15" t="str">
        <f t="shared" si="236"/>
        <v>ATLÁNTICO</v>
      </c>
      <c r="D5038" s="23" t="str">
        <f t="shared" si="234"/>
        <v>ATLANTICO</v>
      </c>
      <c r="E5038" s="15">
        <v>2023</v>
      </c>
      <c r="F5038" s="15">
        <v>9</v>
      </c>
      <c r="G5038" s="15" t="s">
        <v>201</v>
      </c>
      <c r="H5038" s="17">
        <v>184.034647633444</v>
      </c>
      <c r="I5038" s="17">
        <v>128.843410928308</v>
      </c>
      <c r="J5038" s="17">
        <v>201.950218681987</v>
      </c>
      <c r="K5038" s="17">
        <v>142.27134049289199</v>
      </c>
      <c r="L5038" s="19">
        <v>109.437652811736</v>
      </c>
    </row>
    <row r="5039" spans="1:12" ht="16" x14ac:dyDescent="0.2">
      <c r="A5039" s="22">
        <f t="shared" si="235"/>
        <v>45200</v>
      </c>
      <c r="B5039" s="16" t="s">
        <v>211</v>
      </c>
      <c r="C5039" s="15" t="str">
        <f t="shared" si="236"/>
        <v>ATLÁNTICO</v>
      </c>
      <c r="D5039" s="23" t="str">
        <f t="shared" ref="D5039:D5102" si="237">SUBSTITUTE(SUBSTITUTE(SUBSTITUTE(SUBSTITUTE(SUBSTITUTE(SUBSTITUTE(SUBSTITUTE(SUBSTITUTE(SUBSTITUTE(SUBSTITUTE(C5039,"á","a"),"é","e"),"í","i"),"ó","o"),"ú","u"),"Á","A"),"É","E"),"Í","I"),"Ó","O"),"Ú","U")</f>
        <v>ATLANTICO</v>
      </c>
      <c r="E5039" s="16">
        <v>2023</v>
      </c>
      <c r="F5039" s="16">
        <v>10</v>
      </c>
      <c r="G5039" s="16" t="s">
        <v>201</v>
      </c>
      <c r="H5039" s="18">
        <v>201.79391937002899</v>
      </c>
      <c r="I5039" s="18">
        <v>139.04425145147599</v>
      </c>
      <c r="J5039" s="18">
        <v>212.62894865239701</v>
      </c>
      <c r="K5039" s="18">
        <v>145.89732832649199</v>
      </c>
      <c r="L5039" s="20">
        <v>109.960667587966</v>
      </c>
    </row>
    <row r="5040" spans="1:12" ht="16" x14ac:dyDescent="0.2">
      <c r="A5040" s="22">
        <f t="shared" si="235"/>
        <v>45231</v>
      </c>
      <c r="B5040" s="15" t="s">
        <v>211</v>
      </c>
      <c r="C5040" s="15" t="str">
        <f t="shared" si="236"/>
        <v>ATLÁNTICO</v>
      </c>
      <c r="D5040" s="23" t="str">
        <f t="shared" si="237"/>
        <v>ATLANTICO</v>
      </c>
      <c r="E5040" s="15">
        <v>2023</v>
      </c>
      <c r="F5040" s="15">
        <v>11</v>
      </c>
      <c r="G5040" s="15" t="s">
        <v>201</v>
      </c>
      <c r="H5040" s="17">
        <v>200.350566893051</v>
      </c>
      <c r="I5040" s="17">
        <v>140.26635170986</v>
      </c>
      <c r="J5040" s="17">
        <v>227.97909135313799</v>
      </c>
      <c r="K5040" s="17">
        <v>159.780421296551</v>
      </c>
      <c r="L5040" s="19">
        <v>110.037206335707</v>
      </c>
    </row>
    <row r="5041" spans="1:12" ht="16" x14ac:dyDescent="0.2">
      <c r="A5041" s="22">
        <f t="shared" si="235"/>
        <v>45261</v>
      </c>
      <c r="B5041" s="16" t="s">
        <v>211</v>
      </c>
      <c r="C5041" s="15" t="str">
        <f t="shared" si="236"/>
        <v>ATLÁNTICO</v>
      </c>
      <c r="D5041" s="23" t="str">
        <f t="shared" si="237"/>
        <v>ATLANTICO</v>
      </c>
      <c r="E5041" s="16">
        <v>2023</v>
      </c>
      <c r="F5041" s="16">
        <v>12</v>
      </c>
      <c r="G5041" s="16" t="s">
        <v>201</v>
      </c>
      <c r="H5041" s="18">
        <v>183.39822928605801</v>
      </c>
      <c r="I5041" s="18">
        <v>129.63046249975</v>
      </c>
      <c r="J5041" s="18">
        <v>223.70307506050199</v>
      </c>
      <c r="K5041" s="18">
        <v>157.39248714032101</v>
      </c>
      <c r="L5041" s="20">
        <v>110.254066120974</v>
      </c>
    </row>
    <row r="5042" spans="1:12" ht="16" x14ac:dyDescent="0.2">
      <c r="A5042" s="22">
        <f t="shared" si="235"/>
        <v>45292</v>
      </c>
      <c r="B5042" s="15" t="s">
        <v>211</v>
      </c>
      <c r="C5042" s="15" t="str">
        <f t="shared" si="236"/>
        <v>ATLÁNTICO</v>
      </c>
      <c r="D5042" s="23" t="str">
        <f t="shared" si="237"/>
        <v>ATLANTICO</v>
      </c>
      <c r="E5042" s="15">
        <v>2024</v>
      </c>
      <c r="F5042" s="15">
        <v>1</v>
      </c>
      <c r="G5042" s="15" t="s">
        <v>201</v>
      </c>
      <c r="H5042" s="17">
        <v>149.476109623394</v>
      </c>
      <c r="I5042" s="17">
        <v>105.47305992160901</v>
      </c>
      <c r="J5042" s="17">
        <v>145.19314508821901</v>
      </c>
      <c r="K5042" s="17">
        <v>102.853862019452</v>
      </c>
      <c r="L5042" s="19">
        <v>108.90188157754901</v>
      </c>
    </row>
    <row r="5043" spans="1:12" ht="16" x14ac:dyDescent="0.2">
      <c r="A5043" s="22">
        <f t="shared" si="235"/>
        <v>45323</v>
      </c>
      <c r="B5043" s="16" t="s">
        <v>211</v>
      </c>
      <c r="C5043" s="15" t="str">
        <f t="shared" si="236"/>
        <v>ATLÁNTICO</v>
      </c>
      <c r="D5043" s="23" t="str">
        <f t="shared" si="237"/>
        <v>ATLANTICO</v>
      </c>
      <c r="E5043" s="16">
        <v>2024</v>
      </c>
      <c r="F5043" s="16">
        <v>2</v>
      </c>
      <c r="G5043" s="16" t="s">
        <v>201</v>
      </c>
      <c r="H5043" s="18">
        <v>156.57345304100599</v>
      </c>
      <c r="I5043" s="18">
        <v>110.188791747971</v>
      </c>
      <c r="J5043" s="18">
        <v>150.93315749641101</v>
      </c>
      <c r="K5043" s="18">
        <v>106.404011056494</v>
      </c>
      <c r="L5043" s="20">
        <v>109.131497820772</v>
      </c>
    </row>
    <row r="5044" spans="1:12" ht="16" x14ac:dyDescent="0.2">
      <c r="A5044" s="22">
        <f t="shared" si="235"/>
        <v>45352</v>
      </c>
      <c r="B5044" s="15" t="s">
        <v>211</v>
      </c>
      <c r="C5044" s="15" t="str">
        <f t="shared" si="236"/>
        <v>ATLÁNTICO</v>
      </c>
      <c r="D5044" s="23" t="str">
        <f t="shared" si="237"/>
        <v>ATLANTICO</v>
      </c>
      <c r="E5044" s="15">
        <v>2024</v>
      </c>
      <c r="F5044" s="15">
        <v>3</v>
      </c>
      <c r="G5044" s="15" t="s">
        <v>201</v>
      </c>
      <c r="H5044" s="17">
        <v>177.28063941008099</v>
      </c>
      <c r="I5044" s="17">
        <v>124.26796668351</v>
      </c>
      <c r="J5044" s="17">
        <v>188.634588330664</v>
      </c>
      <c r="K5044" s="17">
        <v>131.95674172489501</v>
      </c>
      <c r="L5044" s="19">
        <v>109.641756139045</v>
      </c>
    </row>
    <row r="5045" spans="1:12" ht="16" x14ac:dyDescent="0.2">
      <c r="A5045" s="22">
        <f t="shared" si="235"/>
        <v>45383</v>
      </c>
      <c r="B5045" s="16" t="s">
        <v>211</v>
      </c>
      <c r="C5045" s="15" t="str">
        <f t="shared" si="236"/>
        <v>ATLÁNTICO</v>
      </c>
      <c r="D5045" s="23" t="str">
        <f t="shared" si="237"/>
        <v>ATLANTICO</v>
      </c>
      <c r="E5045" s="16">
        <v>2024</v>
      </c>
      <c r="F5045" s="16">
        <v>4</v>
      </c>
      <c r="G5045" s="16" t="s">
        <v>201</v>
      </c>
      <c r="H5045" s="18">
        <v>174.40496658109799</v>
      </c>
      <c r="I5045" s="18">
        <v>122.186556293716</v>
      </c>
      <c r="J5045" s="18">
        <v>178.22361113019201</v>
      </c>
      <c r="K5045" s="18">
        <v>125.420184428122</v>
      </c>
      <c r="L5045" s="20">
        <v>110.152014457319</v>
      </c>
    </row>
    <row r="5046" spans="1:12" ht="16" x14ac:dyDescent="0.2">
      <c r="A5046" s="22">
        <f t="shared" si="235"/>
        <v>45413</v>
      </c>
      <c r="B5046" s="15" t="s">
        <v>211</v>
      </c>
      <c r="C5046" s="15" t="str">
        <f t="shared" si="236"/>
        <v>ATLÁNTICO</v>
      </c>
      <c r="D5046" s="23" t="str">
        <f t="shared" si="237"/>
        <v>ATLANTICO</v>
      </c>
      <c r="E5046" s="15">
        <v>2024</v>
      </c>
      <c r="F5046" s="15">
        <v>5</v>
      </c>
      <c r="G5046" s="15" t="s">
        <v>201</v>
      </c>
      <c r="H5046" s="17">
        <v>193.687493056823</v>
      </c>
      <c r="I5046" s="17">
        <v>134.36591818061899</v>
      </c>
      <c r="J5046" s="17">
        <v>207.70305024772</v>
      </c>
      <c r="K5046" s="17">
        <v>144.459506037182</v>
      </c>
      <c r="L5046" s="19">
        <v>110.47092590624</v>
      </c>
    </row>
    <row r="5047" spans="1:12" ht="16" x14ac:dyDescent="0.2">
      <c r="A5047" s="22">
        <f t="shared" si="235"/>
        <v>45444</v>
      </c>
      <c r="B5047" s="16" t="s">
        <v>211</v>
      </c>
      <c r="C5047" s="15" t="str">
        <f t="shared" si="236"/>
        <v>ATLÁNTICO</v>
      </c>
      <c r="D5047" s="23" t="str">
        <f t="shared" si="237"/>
        <v>ATLANTICO</v>
      </c>
      <c r="E5047" s="16">
        <v>2024</v>
      </c>
      <c r="F5047" s="16">
        <v>6</v>
      </c>
      <c r="G5047" s="16" t="s">
        <v>201</v>
      </c>
      <c r="H5047" s="18">
        <v>191.18800544598599</v>
      </c>
      <c r="I5047" s="18">
        <v>131.44913364249601</v>
      </c>
      <c r="J5047" s="18">
        <v>202.61196362781101</v>
      </c>
      <c r="K5047" s="18">
        <v>140.27688296400601</v>
      </c>
      <c r="L5047" s="20">
        <v>111.657276496226</v>
      </c>
    </row>
    <row r="5048" spans="1:12" ht="16" x14ac:dyDescent="0.2">
      <c r="A5048" s="22">
        <f t="shared" si="235"/>
        <v>45474</v>
      </c>
      <c r="B5048" s="15" t="s">
        <v>211</v>
      </c>
      <c r="C5048" s="15" t="str">
        <f t="shared" si="236"/>
        <v>ATLÁNTICO</v>
      </c>
      <c r="D5048" s="23" t="str">
        <f t="shared" si="237"/>
        <v>ATLANTICO</v>
      </c>
      <c r="E5048" s="15">
        <v>2024</v>
      </c>
      <c r="F5048" s="15">
        <v>7</v>
      </c>
      <c r="G5048" s="15" t="s">
        <v>201</v>
      </c>
      <c r="H5048" s="17">
        <v>189.01343789462601</v>
      </c>
      <c r="I5048" s="17">
        <v>130.33948943503901</v>
      </c>
      <c r="J5048" s="17">
        <v>197.88487879599501</v>
      </c>
      <c r="K5048" s="17">
        <v>136.80563789294101</v>
      </c>
      <c r="L5048" s="19">
        <v>111.96343148718999</v>
      </c>
    </row>
    <row r="5049" spans="1:12" ht="16" x14ac:dyDescent="0.2">
      <c r="A5049" s="22">
        <f t="shared" si="235"/>
        <v>45505</v>
      </c>
      <c r="B5049" s="16" t="s">
        <v>211</v>
      </c>
      <c r="C5049" s="15" t="str">
        <f t="shared" si="236"/>
        <v>ATLÁNTICO</v>
      </c>
      <c r="D5049" s="23" t="str">
        <f t="shared" si="237"/>
        <v>ATLANTICO</v>
      </c>
      <c r="E5049" s="16">
        <v>2024</v>
      </c>
      <c r="F5049" s="16">
        <v>8</v>
      </c>
      <c r="G5049" s="16" t="s">
        <v>201</v>
      </c>
      <c r="H5049" s="18">
        <v>198.738733036838</v>
      </c>
      <c r="I5049" s="18">
        <v>135.094473073697</v>
      </c>
      <c r="J5049" s="18">
        <v>212.36703078636401</v>
      </c>
      <c r="K5049" s="18">
        <v>144.263173155923</v>
      </c>
      <c r="L5049" s="20">
        <v>111.58073774848501</v>
      </c>
    </row>
    <row r="5050" spans="1:12" ht="16" x14ac:dyDescent="0.2">
      <c r="A5050" s="22">
        <f t="shared" si="235"/>
        <v>45536</v>
      </c>
      <c r="B5050" s="15" t="s">
        <v>211</v>
      </c>
      <c r="C5050" s="15" t="str">
        <f t="shared" si="236"/>
        <v>ATLÁNTICO</v>
      </c>
      <c r="D5050" s="23" t="str">
        <f t="shared" si="237"/>
        <v>ATLANTICO</v>
      </c>
      <c r="E5050" s="15">
        <v>2024</v>
      </c>
      <c r="F5050" s="15">
        <v>9</v>
      </c>
      <c r="G5050" s="15" t="s">
        <v>201</v>
      </c>
      <c r="H5050" s="17">
        <v>168.48980788490701</v>
      </c>
      <c r="I5050" s="17">
        <v>116.379739041327</v>
      </c>
      <c r="J5050" s="17">
        <v>194.412505514375</v>
      </c>
      <c r="K5050" s="17">
        <v>133.82280697657399</v>
      </c>
      <c r="L5050" s="19">
        <v>111.69554587009701</v>
      </c>
    </row>
    <row r="5051" spans="1:12" ht="16" x14ac:dyDescent="0.2">
      <c r="A5051" s="22">
        <f t="shared" si="235"/>
        <v>45566</v>
      </c>
      <c r="B5051" s="16" t="s">
        <v>211</v>
      </c>
      <c r="C5051" s="15" t="str">
        <f t="shared" si="236"/>
        <v>ATLÁNTICO</v>
      </c>
      <c r="D5051" s="23" t="str">
        <f t="shared" si="237"/>
        <v>ATLANTICO</v>
      </c>
      <c r="E5051" s="16">
        <v>2024</v>
      </c>
      <c r="F5051" s="16">
        <v>10</v>
      </c>
      <c r="G5051" s="16" t="s">
        <v>201</v>
      </c>
      <c r="H5051" s="18">
        <v>192.64913750620801</v>
      </c>
      <c r="I5051" s="18">
        <v>131.05162892502301</v>
      </c>
      <c r="J5051" s="18">
        <v>202.90066158231099</v>
      </c>
      <c r="K5051" s="18">
        <v>138.45091713472999</v>
      </c>
      <c r="L5051" s="20">
        <v>112.07823960880199</v>
      </c>
    </row>
    <row r="5052" spans="1:12" ht="16" x14ac:dyDescent="0.2">
      <c r="A5052" s="22">
        <f t="shared" si="235"/>
        <v>45597</v>
      </c>
      <c r="B5052" s="15" t="s">
        <v>211</v>
      </c>
      <c r="C5052" s="15" t="str">
        <f t="shared" si="236"/>
        <v>ATLÁNTICO</v>
      </c>
      <c r="D5052" s="23" t="str">
        <f t="shared" si="237"/>
        <v>ATLANTICO</v>
      </c>
      <c r="E5052" s="15">
        <v>2024</v>
      </c>
      <c r="F5052" s="15">
        <v>11</v>
      </c>
      <c r="G5052" s="15" t="s">
        <v>201</v>
      </c>
      <c r="H5052" s="17">
        <v>178.26156373552399</v>
      </c>
      <c r="I5052" s="17">
        <v>120.606990914248</v>
      </c>
      <c r="J5052" s="17">
        <v>186.08052972765901</v>
      </c>
      <c r="K5052" s="17">
        <v>126.65107448985999</v>
      </c>
      <c r="L5052" s="19">
        <v>111.58073774848501</v>
      </c>
    </row>
    <row r="5053" spans="1:12" ht="16" x14ac:dyDescent="0.2">
      <c r="A5053" s="22">
        <f t="shared" si="235"/>
        <v>45627</v>
      </c>
      <c r="B5053" s="16" t="s">
        <v>211</v>
      </c>
      <c r="C5053" s="15" t="str">
        <f t="shared" si="236"/>
        <v>ATLÁNTICO</v>
      </c>
      <c r="D5053" s="23" t="str">
        <f t="shared" si="237"/>
        <v>ATLANTICO</v>
      </c>
      <c r="E5053" s="16">
        <v>2024</v>
      </c>
      <c r="F5053" s="16">
        <v>12</v>
      </c>
      <c r="G5053" s="16" t="s">
        <v>201</v>
      </c>
      <c r="H5053" s="18">
        <v>193.05067678418001</v>
      </c>
      <c r="I5053" s="18">
        <v>130.47111682909301</v>
      </c>
      <c r="J5053" s="18">
        <v>198.82561305201199</v>
      </c>
      <c r="K5053" s="18">
        <v>134.51155503677001</v>
      </c>
      <c r="L5053" s="20">
        <v>111.937918571277</v>
      </c>
    </row>
    <row r="5054" spans="1:12" ht="16" x14ac:dyDescent="0.2">
      <c r="A5054" s="22">
        <f t="shared" si="235"/>
        <v>45658</v>
      </c>
      <c r="B5054" s="15" t="s">
        <v>211</v>
      </c>
      <c r="C5054" s="15" t="str">
        <f t="shared" si="236"/>
        <v>ATLÁNTICO</v>
      </c>
      <c r="D5054" s="23" t="str">
        <f t="shared" si="237"/>
        <v>ATLANTICO</v>
      </c>
      <c r="E5054" s="15">
        <v>2025</v>
      </c>
      <c r="F5054" s="15">
        <v>1</v>
      </c>
      <c r="G5054" s="15" t="s">
        <v>201</v>
      </c>
      <c r="H5054" s="17">
        <v>158.72351438660499</v>
      </c>
      <c r="I5054" s="17">
        <v>106.743671487961</v>
      </c>
      <c r="J5054" s="17">
        <v>169.17401743636</v>
      </c>
      <c r="K5054" s="17">
        <v>113.759660014308</v>
      </c>
      <c r="L5054" s="19">
        <v>109.756564260657</v>
      </c>
    </row>
    <row r="5055" spans="1:12" ht="16" x14ac:dyDescent="0.2">
      <c r="A5055" s="22">
        <f t="shared" si="235"/>
        <v>45689</v>
      </c>
      <c r="B5055" s="16" t="s">
        <v>211</v>
      </c>
      <c r="C5055" s="15" t="str">
        <f t="shared" si="236"/>
        <v>ATLÁNTICO</v>
      </c>
      <c r="D5055" s="23" t="str">
        <f t="shared" si="237"/>
        <v>ATLANTICO</v>
      </c>
      <c r="E5055" s="16">
        <v>2025</v>
      </c>
      <c r="F5055" s="16">
        <v>2</v>
      </c>
      <c r="G5055" s="16" t="s">
        <v>201</v>
      </c>
      <c r="H5055" s="18">
        <v>185.39959832291501</v>
      </c>
      <c r="I5055" s="18">
        <v>124.69974542060299</v>
      </c>
      <c r="J5055" s="18">
        <v>198.65536123374</v>
      </c>
      <c r="K5055" s="18">
        <v>133.05422572983099</v>
      </c>
      <c r="L5055" s="20">
        <v>108.633995960455</v>
      </c>
    </row>
    <row r="5056" spans="1:12" ht="16" x14ac:dyDescent="0.2">
      <c r="A5056" s="22">
        <f t="shared" si="235"/>
        <v>45717</v>
      </c>
      <c r="B5056" s="15" t="s">
        <v>211</v>
      </c>
      <c r="C5056" s="15" t="str">
        <f t="shared" si="236"/>
        <v>ATLÁNTICO</v>
      </c>
      <c r="D5056" s="23" t="str">
        <f t="shared" si="237"/>
        <v>ATLANTICO</v>
      </c>
      <c r="E5056" s="15">
        <v>2025</v>
      </c>
      <c r="F5056" s="15">
        <v>3</v>
      </c>
      <c r="G5056" s="15" t="s">
        <v>201</v>
      </c>
      <c r="H5056" s="17">
        <v>171.397612188224</v>
      </c>
      <c r="I5056" s="17">
        <v>115.937557506961</v>
      </c>
      <c r="J5056" s="17">
        <v>164.64878593390799</v>
      </c>
      <c r="K5056" s="17">
        <v>111.03443012217301</v>
      </c>
      <c r="L5056" s="19">
        <v>109.003933241203</v>
      </c>
    </row>
    <row r="5057" spans="1:12" ht="16" x14ac:dyDescent="0.2">
      <c r="A5057" s="22">
        <f t="shared" si="235"/>
        <v>45748</v>
      </c>
      <c r="B5057" s="16" t="s">
        <v>211</v>
      </c>
      <c r="C5057" s="15" t="str">
        <f t="shared" si="236"/>
        <v>ATLÁNTICO</v>
      </c>
      <c r="D5057" s="23" t="str">
        <f t="shared" si="237"/>
        <v>ATLANTICO</v>
      </c>
      <c r="E5057" s="16">
        <v>2025</v>
      </c>
      <c r="F5057" s="16">
        <v>4</v>
      </c>
      <c r="G5057" s="16" t="s">
        <v>201</v>
      </c>
      <c r="H5057" s="18">
        <v>169.26696498896399</v>
      </c>
      <c r="I5057" s="18">
        <v>111.865981911143</v>
      </c>
      <c r="J5057" s="18">
        <v>170.70852499807299</v>
      </c>
      <c r="K5057" s="18">
        <v>113.870261214859</v>
      </c>
      <c r="L5057" s="20">
        <v>108.761560540023</v>
      </c>
    </row>
    <row r="5058" spans="1:12" ht="16" x14ac:dyDescent="0.2">
      <c r="A5058" s="22">
        <f t="shared" ref="A5058:A5121" si="238">DATE(E5058,F5058,1)</f>
        <v>45778</v>
      </c>
      <c r="B5058" s="15" t="s">
        <v>211</v>
      </c>
      <c r="C5058" s="15" t="str">
        <f t="shared" si="236"/>
        <v>ATLÁNTICO</v>
      </c>
      <c r="D5058" s="23" t="str">
        <f t="shared" si="237"/>
        <v>ATLANTICO</v>
      </c>
      <c r="E5058" s="15">
        <v>2025</v>
      </c>
      <c r="F5058" s="15">
        <v>5</v>
      </c>
      <c r="G5058" s="15" t="s">
        <v>201</v>
      </c>
      <c r="H5058" s="17">
        <v>197.818742973697</v>
      </c>
      <c r="I5058" s="17">
        <v>130.684278745005</v>
      </c>
      <c r="J5058" s="17">
        <v>205.75696297024001</v>
      </c>
      <c r="K5058" s="17">
        <v>135.89553954410999</v>
      </c>
      <c r="L5058" s="19">
        <v>107.57520995003701</v>
      </c>
    </row>
    <row r="5059" spans="1:12" ht="16" x14ac:dyDescent="0.2">
      <c r="A5059" s="22">
        <f t="shared" si="238"/>
        <v>45809</v>
      </c>
      <c r="B5059" s="16" t="s">
        <v>211</v>
      </c>
      <c r="C5059" s="15" t="str">
        <f t="shared" ref="C5059:C5122" si="239">UPPER(B5059)</f>
        <v>ATLÁNTICO</v>
      </c>
      <c r="D5059" s="23" t="str">
        <f t="shared" si="237"/>
        <v>ATLANTICO</v>
      </c>
      <c r="E5059" s="16">
        <v>2025</v>
      </c>
      <c r="F5059" s="16">
        <v>6</v>
      </c>
      <c r="G5059" s="16" t="s">
        <v>201</v>
      </c>
      <c r="H5059" s="18">
        <v>194.09917518061701</v>
      </c>
      <c r="I5059" s="18">
        <v>129.15085150379701</v>
      </c>
      <c r="J5059" s="18">
        <v>195.05960760908101</v>
      </c>
      <c r="K5059" s="18">
        <v>129.91443486455299</v>
      </c>
      <c r="L5059" s="20">
        <v>106.911874136281</v>
      </c>
    </row>
    <row r="5060" spans="1:12" ht="16" x14ac:dyDescent="0.2">
      <c r="A5060" s="22">
        <f t="shared" si="238"/>
        <v>45839</v>
      </c>
      <c r="B5060" s="15" t="s">
        <v>211</v>
      </c>
      <c r="C5060" s="15" t="str">
        <f t="shared" si="239"/>
        <v>ATLÁNTICO</v>
      </c>
      <c r="D5060" s="23" t="str">
        <f t="shared" si="237"/>
        <v>ATLANTICO</v>
      </c>
      <c r="E5060" s="15">
        <v>2025</v>
      </c>
      <c r="F5060" s="15">
        <v>7</v>
      </c>
      <c r="G5060" s="15" t="s">
        <v>201</v>
      </c>
      <c r="H5060" s="17">
        <v>183.54691626383601</v>
      </c>
      <c r="I5060" s="17">
        <v>123.27784429969201</v>
      </c>
      <c r="J5060" s="17">
        <v>199.131177098932</v>
      </c>
      <c r="K5060" s="17">
        <v>133.56536218061001</v>
      </c>
      <c r="L5060" s="19">
        <v>105.151482938237</v>
      </c>
    </row>
    <row r="5061" spans="1:12" ht="16" x14ac:dyDescent="0.2">
      <c r="A5061" s="22">
        <f t="shared" si="238"/>
        <v>45870</v>
      </c>
      <c r="B5061" s="16" t="s">
        <v>211</v>
      </c>
      <c r="C5061" s="15" t="str">
        <f t="shared" si="239"/>
        <v>ATLÁNTICO</v>
      </c>
      <c r="D5061" s="23" t="str">
        <f t="shared" si="237"/>
        <v>ATLANTICO</v>
      </c>
      <c r="E5061" s="16">
        <v>2025</v>
      </c>
      <c r="F5061" s="16">
        <v>8</v>
      </c>
      <c r="G5061" s="16" t="s">
        <v>201</v>
      </c>
      <c r="H5061" s="18">
        <v>215.477362424289</v>
      </c>
      <c r="I5061" s="18">
        <v>143.25287556592701</v>
      </c>
      <c r="J5061" s="18">
        <v>203.72848040902099</v>
      </c>
      <c r="K5061" s="18">
        <v>135.69607676641999</v>
      </c>
      <c r="L5061" s="20">
        <v>106.223025406612</v>
      </c>
    </row>
    <row r="5062" spans="1:12" ht="16" x14ac:dyDescent="0.2">
      <c r="A5062" s="22">
        <f t="shared" si="238"/>
        <v>43101</v>
      </c>
      <c r="B5062" s="15" t="s">
        <v>211</v>
      </c>
      <c r="C5062" s="15" t="str">
        <f t="shared" si="239"/>
        <v>ATLÁNTICO</v>
      </c>
      <c r="D5062" s="23" t="str">
        <f t="shared" si="237"/>
        <v>ATLANTICO</v>
      </c>
      <c r="E5062" s="15">
        <v>2018</v>
      </c>
      <c r="F5062" s="15">
        <v>1</v>
      </c>
      <c r="G5062" s="15" t="s">
        <v>202</v>
      </c>
      <c r="H5062" s="17">
        <v>88.239113860436206</v>
      </c>
      <c r="I5062" s="17">
        <v>91.029541617695699</v>
      </c>
      <c r="J5062" s="17">
        <v>86.959234351901003</v>
      </c>
      <c r="K5062" s="17">
        <v>89.737855345864304</v>
      </c>
      <c r="L5062" s="19">
        <v>100.19088937093299</v>
      </c>
    </row>
    <row r="5063" spans="1:12" ht="16" x14ac:dyDescent="0.2">
      <c r="A5063" s="22">
        <f t="shared" si="238"/>
        <v>43132</v>
      </c>
      <c r="B5063" s="16" t="s">
        <v>211</v>
      </c>
      <c r="C5063" s="15" t="str">
        <f t="shared" si="239"/>
        <v>ATLÁNTICO</v>
      </c>
      <c r="D5063" s="23" t="str">
        <f t="shared" si="237"/>
        <v>ATLANTICO</v>
      </c>
      <c r="E5063" s="16">
        <v>2018</v>
      </c>
      <c r="F5063" s="16">
        <v>2</v>
      </c>
      <c r="G5063" s="16" t="s">
        <v>202</v>
      </c>
      <c r="H5063" s="18">
        <v>92.277323088465494</v>
      </c>
      <c r="I5063" s="18">
        <v>94.273636861748997</v>
      </c>
      <c r="J5063" s="18">
        <v>90.3323494174155</v>
      </c>
      <c r="K5063" s="18">
        <v>92.332697190699307</v>
      </c>
      <c r="L5063" s="20">
        <v>99.670281995661597</v>
      </c>
    </row>
    <row r="5064" spans="1:12" ht="16" x14ac:dyDescent="0.2">
      <c r="A5064" s="22">
        <f t="shared" si="238"/>
        <v>43160</v>
      </c>
      <c r="B5064" s="15" t="s">
        <v>211</v>
      </c>
      <c r="C5064" s="15" t="str">
        <f t="shared" si="239"/>
        <v>ATLÁNTICO</v>
      </c>
      <c r="D5064" s="23" t="str">
        <f t="shared" si="237"/>
        <v>ATLANTICO</v>
      </c>
      <c r="E5064" s="15">
        <v>2018</v>
      </c>
      <c r="F5064" s="15">
        <v>3</v>
      </c>
      <c r="G5064" s="15" t="s">
        <v>202</v>
      </c>
      <c r="H5064" s="17">
        <v>98.847483101132298</v>
      </c>
      <c r="I5064" s="17">
        <v>100.633476063647</v>
      </c>
      <c r="J5064" s="17">
        <v>99.239918837171501</v>
      </c>
      <c r="K5064" s="17">
        <v>101.02858291645801</v>
      </c>
      <c r="L5064" s="19">
        <v>100.00867678958799</v>
      </c>
    </row>
    <row r="5065" spans="1:12" ht="16" x14ac:dyDescent="0.2">
      <c r="A5065" s="22">
        <f t="shared" si="238"/>
        <v>43191</v>
      </c>
      <c r="B5065" s="16" t="s">
        <v>211</v>
      </c>
      <c r="C5065" s="15" t="str">
        <f t="shared" si="239"/>
        <v>ATLÁNTICO</v>
      </c>
      <c r="D5065" s="23" t="str">
        <f t="shared" si="237"/>
        <v>ATLANTICO</v>
      </c>
      <c r="E5065" s="16">
        <v>2018</v>
      </c>
      <c r="F5065" s="16">
        <v>4</v>
      </c>
      <c r="G5065" s="16" t="s">
        <v>202</v>
      </c>
      <c r="H5065" s="18">
        <v>96.842150761204607</v>
      </c>
      <c r="I5065" s="18">
        <v>99.164552095971601</v>
      </c>
      <c r="J5065" s="18">
        <v>99.995066611701006</v>
      </c>
      <c r="K5065" s="18">
        <v>102.35953509650901</v>
      </c>
      <c r="L5065" s="20">
        <v>100.555314533623</v>
      </c>
    </row>
    <row r="5066" spans="1:12" ht="16" x14ac:dyDescent="0.2">
      <c r="A5066" s="22">
        <f t="shared" si="238"/>
        <v>43221</v>
      </c>
      <c r="B5066" s="15" t="s">
        <v>211</v>
      </c>
      <c r="C5066" s="15" t="str">
        <f t="shared" si="239"/>
        <v>ATLÁNTICO</v>
      </c>
      <c r="D5066" s="23" t="str">
        <f t="shared" si="237"/>
        <v>ATLANTICO</v>
      </c>
      <c r="E5066" s="15">
        <v>2018</v>
      </c>
      <c r="F5066" s="15">
        <v>5</v>
      </c>
      <c r="G5066" s="15" t="s">
        <v>202</v>
      </c>
      <c r="H5066" s="17">
        <v>97.489883502170997</v>
      </c>
      <c r="I5066" s="17">
        <v>98.414660691920204</v>
      </c>
      <c r="J5066" s="17">
        <v>97.757470361320799</v>
      </c>
      <c r="K5066" s="17">
        <v>98.707851929717904</v>
      </c>
      <c r="L5066" s="19">
        <v>99.357917570498898</v>
      </c>
    </row>
    <row r="5067" spans="1:12" ht="16" x14ac:dyDescent="0.2">
      <c r="A5067" s="22">
        <f t="shared" si="238"/>
        <v>43252</v>
      </c>
      <c r="B5067" s="16" t="s">
        <v>211</v>
      </c>
      <c r="C5067" s="15" t="str">
        <f t="shared" si="239"/>
        <v>ATLÁNTICO</v>
      </c>
      <c r="D5067" s="23" t="str">
        <f t="shared" si="237"/>
        <v>ATLANTICO</v>
      </c>
      <c r="E5067" s="16">
        <v>2018</v>
      </c>
      <c r="F5067" s="16">
        <v>6</v>
      </c>
      <c r="G5067" s="16" t="s">
        <v>202</v>
      </c>
      <c r="H5067" s="18">
        <v>106.844167747545</v>
      </c>
      <c r="I5067" s="18">
        <v>107.296649390203</v>
      </c>
      <c r="J5067" s="18">
        <v>103.188120913047</v>
      </c>
      <c r="K5067" s="18">
        <v>103.609210389119</v>
      </c>
      <c r="L5067" s="20">
        <v>99.982646420824295</v>
      </c>
    </row>
    <row r="5068" spans="1:12" ht="16" x14ac:dyDescent="0.2">
      <c r="A5068" s="22">
        <f t="shared" si="238"/>
        <v>43282</v>
      </c>
      <c r="B5068" s="15" t="s">
        <v>211</v>
      </c>
      <c r="C5068" s="15" t="str">
        <f t="shared" si="239"/>
        <v>ATLÁNTICO</v>
      </c>
      <c r="D5068" s="23" t="str">
        <f t="shared" si="237"/>
        <v>ATLANTICO</v>
      </c>
      <c r="E5068" s="15">
        <v>2018</v>
      </c>
      <c r="F5068" s="15">
        <v>7</v>
      </c>
      <c r="G5068" s="15" t="s">
        <v>202</v>
      </c>
      <c r="H5068" s="17">
        <v>98.618949133749894</v>
      </c>
      <c r="I5068" s="17">
        <v>98.540180320080097</v>
      </c>
      <c r="J5068" s="17">
        <v>98.646459661988104</v>
      </c>
      <c r="K5068" s="17">
        <v>98.569035729080895</v>
      </c>
      <c r="L5068" s="19">
        <v>98.550976138828602</v>
      </c>
    </row>
    <row r="5069" spans="1:12" ht="16" x14ac:dyDescent="0.2">
      <c r="A5069" s="22">
        <f t="shared" si="238"/>
        <v>43313</v>
      </c>
      <c r="B5069" s="16" t="s">
        <v>211</v>
      </c>
      <c r="C5069" s="15" t="str">
        <f t="shared" si="239"/>
        <v>ATLÁNTICO</v>
      </c>
      <c r="D5069" s="23" t="str">
        <f t="shared" si="237"/>
        <v>ATLANTICO</v>
      </c>
      <c r="E5069" s="16">
        <v>2018</v>
      </c>
      <c r="F5069" s="16">
        <v>8</v>
      </c>
      <c r="G5069" s="16" t="s">
        <v>202</v>
      </c>
      <c r="H5069" s="18">
        <v>99.684255819274597</v>
      </c>
      <c r="I5069" s="18">
        <v>99.0438989427672</v>
      </c>
      <c r="J5069" s="18">
        <v>101.05474244009</v>
      </c>
      <c r="K5069" s="18">
        <v>100.42933322372799</v>
      </c>
      <c r="L5069" s="20">
        <v>98.238611713665904</v>
      </c>
    </row>
    <row r="5070" spans="1:12" ht="16" x14ac:dyDescent="0.2">
      <c r="A5070" s="22">
        <f t="shared" si="238"/>
        <v>43344</v>
      </c>
      <c r="B5070" s="15" t="s">
        <v>211</v>
      </c>
      <c r="C5070" s="15" t="str">
        <f t="shared" si="239"/>
        <v>ATLÁNTICO</v>
      </c>
      <c r="D5070" s="23" t="str">
        <f t="shared" si="237"/>
        <v>ATLANTICO</v>
      </c>
      <c r="E5070" s="15">
        <v>2018</v>
      </c>
      <c r="F5070" s="15">
        <v>9</v>
      </c>
      <c r="G5070" s="15" t="s">
        <v>202</v>
      </c>
      <c r="H5070" s="17">
        <v>108.383194675784</v>
      </c>
      <c r="I5070" s="17">
        <v>106.65054664279</v>
      </c>
      <c r="J5070" s="17">
        <v>102.385887961443</v>
      </c>
      <c r="K5070" s="17">
        <v>100.82466276056201</v>
      </c>
      <c r="L5070" s="19">
        <v>98.212581344902404</v>
      </c>
    </row>
    <row r="5071" spans="1:12" ht="16" x14ac:dyDescent="0.2">
      <c r="A5071" s="22">
        <f t="shared" si="238"/>
        <v>43374</v>
      </c>
      <c r="B5071" s="16" t="s">
        <v>211</v>
      </c>
      <c r="C5071" s="15" t="str">
        <f t="shared" si="239"/>
        <v>ATLÁNTICO</v>
      </c>
      <c r="D5071" s="23" t="str">
        <f t="shared" si="237"/>
        <v>ATLANTICO</v>
      </c>
      <c r="E5071" s="16">
        <v>2018</v>
      </c>
      <c r="F5071" s="16">
        <v>10</v>
      </c>
      <c r="G5071" s="16" t="s">
        <v>202</v>
      </c>
      <c r="H5071" s="18">
        <v>109.982101732603</v>
      </c>
      <c r="I5071" s="18">
        <v>107.955715792497</v>
      </c>
      <c r="J5071" s="18">
        <v>112.56216008669701</v>
      </c>
      <c r="K5071" s="18">
        <v>110.505788036057</v>
      </c>
      <c r="L5071" s="20">
        <v>98.446854663774403</v>
      </c>
    </row>
    <row r="5072" spans="1:12" ht="16" x14ac:dyDescent="0.2">
      <c r="A5072" s="22">
        <f t="shared" si="238"/>
        <v>43405</v>
      </c>
      <c r="B5072" s="15" t="s">
        <v>211</v>
      </c>
      <c r="C5072" s="15" t="str">
        <f t="shared" si="239"/>
        <v>ATLÁNTICO</v>
      </c>
      <c r="D5072" s="23" t="str">
        <f t="shared" si="237"/>
        <v>ATLANTICO</v>
      </c>
      <c r="E5072" s="15">
        <v>2018</v>
      </c>
      <c r="F5072" s="15">
        <v>11</v>
      </c>
      <c r="G5072" s="15" t="s">
        <v>202</v>
      </c>
      <c r="H5072" s="17">
        <v>109.302380969933</v>
      </c>
      <c r="I5072" s="17">
        <v>105.70742243584</v>
      </c>
      <c r="J5072" s="17">
        <v>110.594472988037</v>
      </c>
      <c r="K5072" s="17">
        <v>106.96933740995</v>
      </c>
      <c r="L5072" s="19">
        <v>103.41865509761401</v>
      </c>
    </row>
    <row r="5073" spans="1:12" ht="16" x14ac:dyDescent="0.2">
      <c r="A5073" s="22">
        <f t="shared" si="238"/>
        <v>43435</v>
      </c>
      <c r="B5073" s="16" t="s">
        <v>211</v>
      </c>
      <c r="C5073" s="15" t="str">
        <f t="shared" si="239"/>
        <v>ATLÁNTICO</v>
      </c>
      <c r="D5073" s="23" t="str">
        <f t="shared" si="237"/>
        <v>ATLANTICO</v>
      </c>
      <c r="E5073" s="16">
        <v>2018</v>
      </c>
      <c r="F5073" s="16">
        <v>12</v>
      </c>
      <c r="G5073" s="16" t="s">
        <v>202</v>
      </c>
      <c r="H5073" s="18">
        <v>93.488995607701298</v>
      </c>
      <c r="I5073" s="18">
        <v>91.289719144839395</v>
      </c>
      <c r="J5073" s="18">
        <v>97.284116369186805</v>
      </c>
      <c r="K5073" s="18">
        <v>94.926109972255105</v>
      </c>
      <c r="L5073" s="20">
        <v>103.36659436008701</v>
      </c>
    </row>
    <row r="5074" spans="1:12" ht="16" x14ac:dyDescent="0.2">
      <c r="A5074" s="22">
        <f t="shared" si="238"/>
        <v>43466</v>
      </c>
      <c r="B5074" s="15" t="s">
        <v>211</v>
      </c>
      <c r="C5074" s="15" t="str">
        <f t="shared" si="239"/>
        <v>ATLÁNTICO</v>
      </c>
      <c r="D5074" s="23" t="str">
        <f t="shared" si="237"/>
        <v>ATLANTICO</v>
      </c>
      <c r="E5074" s="15">
        <v>2019</v>
      </c>
      <c r="F5074" s="15">
        <v>1</v>
      </c>
      <c r="G5074" s="15" t="s">
        <v>202</v>
      </c>
      <c r="H5074" s="17">
        <v>104.713557268947</v>
      </c>
      <c r="I5074" s="17">
        <v>100.91075600207201</v>
      </c>
      <c r="J5074" s="17">
        <v>113.103744376704</v>
      </c>
      <c r="K5074" s="17">
        <v>108.726560406564</v>
      </c>
      <c r="L5074" s="19">
        <v>103.75704989154001</v>
      </c>
    </row>
    <row r="5075" spans="1:12" ht="16" x14ac:dyDescent="0.2">
      <c r="A5075" s="22">
        <f t="shared" si="238"/>
        <v>43497</v>
      </c>
      <c r="B5075" s="16" t="s">
        <v>211</v>
      </c>
      <c r="C5075" s="15" t="str">
        <f t="shared" si="239"/>
        <v>ATLÁNTICO</v>
      </c>
      <c r="D5075" s="23" t="str">
        <f t="shared" si="237"/>
        <v>ATLANTICO</v>
      </c>
      <c r="E5075" s="16">
        <v>2019</v>
      </c>
      <c r="F5075" s="16">
        <v>2</v>
      </c>
      <c r="G5075" s="16" t="s">
        <v>202</v>
      </c>
      <c r="H5075" s="18">
        <v>114.646454494225</v>
      </c>
      <c r="I5075" s="18">
        <v>110.542844785071</v>
      </c>
      <c r="J5075" s="18">
        <v>112.979136662911</v>
      </c>
      <c r="K5075" s="18">
        <v>108.918845740332</v>
      </c>
      <c r="L5075" s="20">
        <v>103.31453362256001</v>
      </c>
    </row>
    <row r="5076" spans="1:12" ht="16" x14ac:dyDescent="0.2">
      <c r="A5076" s="22">
        <f t="shared" si="238"/>
        <v>43525</v>
      </c>
      <c r="B5076" s="15" t="s">
        <v>211</v>
      </c>
      <c r="C5076" s="15" t="str">
        <f t="shared" si="239"/>
        <v>ATLÁNTICO</v>
      </c>
      <c r="D5076" s="23" t="str">
        <f t="shared" si="237"/>
        <v>ATLANTICO</v>
      </c>
      <c r="E5076" s="15">
        <v>2019</v>
      </c>
      <c r="F5076" s="15">
        <v>3</v>
      </c>
      <c r="G5076" s="15" t="s">
        <v>202</v>
      </c>
      <c r="H5076" s="17">
        <v>117.874363631143</v>
      </c>
      <c r="I5076" s="17">
        <v>113.520553904876</v>
      </c>
      <c r="J5076" s="17">
        <v>117.373250552144</v>
      </c>
      <c r="K5076" s="17">
        <v>113.117113353523</v>
      </c>
      <c r="L5076" s="19">
        <v>102.58568329718</v>
      </c>
    </row>
    <row r="5077" spans="1:12" ht="16" x14ac:dyDescent="0.2">
      <c r="A5077" s="22">
        <f t="shared" si="238"/>
        <v>43556</v>
      </c>
      <c r="B5077" s="16" t="s">
        <v>211</v>
      </c>
      <c r="C5077" s="15" t="str">
        <f t="shared" si="239"/>
        <v>ATLÁNTICO</v>
      </c>
      <c r="D5077" s="23" t="str">
        <f t="shared" si="237"/>
        <v>ATLANTICO</v>
      </c>
      <c r="E5077" s="16">
        <v>2019</v>
      </c>
      <c r="F5077" s="16">
        <v>4</v>
      </c>
      <c r="G5077" s="16" t="s">
        <v>202</v>
      </c>
      <c r="H5077" s="18">
        <v>118.798863097517</v>
      </c>
      <c r="I5077" s="18">
        <v>114.22131539842</v>
      </c>
      <c r="J5077" s="18">
        <v>116.637896601438</v>
      </c>
      <c r="K5077" s="18">
        <v>112.184298442917</v>
      </c>
      <c r="L5077" s="20">
        <v>104.017353579176</v>
      </c>
    </row>
    <row r="5078" spans="1:12" ht="16" x14ac:dyDescent="0.2">
      <c r="A5078" s="22">
        <f t="shared" si="238"/>
        <v>43586</v>
      </c>
      <c r="B5078" s="15" t="s">
        <v>211</v>
      </c>
      <c r="C5078" s="15" t="str">
        <f t="shared" si="239"/>
        <v>ATLÁNTICO</v>
      </c>
      <c r="D5078" s="23" t="str">
        <f t="shared" si="237"/>
        <v>ATLANTICO</v>
      </c>
      <c r="E5078" s="15">
        <v>2019</v>
      </c>
      <c r="F5078" s="15">
        <v>5</v>
      </c>
      <c r="G5078" s="15" t="s">
        <v>202</v>
      </c>
      <c r="H5078" s="17">
        <v>116.694025109102</v>
      </c>
      <c r="I5078" s="17">
        <v>111.008908429361</v>
      </c>
      <c r="J5078" s="17">
        <v>118.621661085497</v>
      </c>
      <c r="K5078" s="17">
        <v>112.91300172197801</v>
      </c>
      <c r="L5078" s="19">
        <v>103.75704989154001</v>
      </c>
    </row>
    <row r="5079" spans="1:12" ht="16" x14ac:dyDescent="0.2">
      <c r="A5079" s="22">
        <f t="shared" si="238"/>
        <v>43617</v>
      </c>
      <c r="B5079" s="16" t="s">
        <v>211</v>
      </c>
      <c r="C5079" s="15" t="str">
        <f t="shared" si="239"/>
        <v>ATLÁNTICO</v>
      </c>
      <c r="D5079" s="23" t="str">
        <f t="shared" si="237"/>
        <v>ATLANTICO</v>
      </c>
      <c r="E5079" s="16">
        <v>2019</v>
      </c>
      <c r="F5079" s="16">
        <v>6</v>
      </c>
      <c r="G5079" s="16" t="s">
        <v>202</v>
      </c>
      <c r="H5079" s="18">
        <v>122.40881210180299</v>
      </c>
      <c r="I5079" s="18">
        <v>116.268251078624</v>
      </c>
      <c r="J5079" s="18">
        <v>118.097950381282</v>
      </c>
      <c r="K5079" s="18">
        <v>112.24750862768499</v>
      </c>
      <c r="L5079" s="20">
        <v>103.731019522777</v>
      </c>
    </row>
    <row r="5080" spans="1:12" ht="16" x14ac:dyDescent="0.2">
      <c r="A5080" s="22">
        <f t="shared" si="238"/>
        <v>43647</v>
      </c>
      <c r="B5080" s="15" t="s">
        <v>211</v>
      </c>
      <c r="C5080" s="15" t="str">
        <f t="shared" si="239"/>
        <v>ATLÁNTICO</v>
      </c>
      <c r="D5080" s="23" t="str">
        <f t="shared" si="237"/>
        <v>ATLANTICO</v>
      </c>
      <c r="E5080" s="15">
        <v>2019</v>
      </c>
      <c r="F5080" s="15">
        <v>7</v>
      </c>
      <c r="G5080" s="15" t="s">
        <v>202</v>
      </c>
      <c r="H5080" s="17">
        <v>121.77534319612001</v>
      </c>
      <c r="I5080" s="17">
        <v>115.854419577104</v>
      </c>
      <c r="J5080" s="17">
        <v>127.55107647702501</v>
      </c>
      <c r="K5080" s="17">
        <v>121.305177596783</v>
      </c>
      <c r="L5080" s="19">
        <v>104.017353579176</v>
      </c>
    </row>
    <row r="5081" spans="1:12" ht="16" x14ac:dyDescent="0.2">
      <c r="A5081" s="22">
        <f t="shared" si="238"/>
        <v>43678</v>
      </c>
      <c r="B5081" s="16" t="s">
        <v>211</v>
      </c>
      <c r="C5081" s="15" t="str">
        <f t="shared" si="239"/>
        <v>ATLÁNTICO</v>
      </c>
      <c r="D5081" s="23" t="str">
        <f t="shared" si="237"/>
        <v>ATLANTICO</v>
      </c>
      <c r="E5081" s="16">
        <v>2019</v>
      </c>
      <c r="F5081" s="16">
        <v>8</v>
      </c>
      <c r="G5081" s="16" t="s">
        <v>202</v>
      </c>
      <c r="H5081" s="18">
        <v>120.85368136019601</v>
      </c>
      <c r="I5081" s="18">
        <v>113.499434375025</v>
      </c>
      <c r="J5081" s="18">
        <v>118.11028355752001</v>
      </c>
      <c r="K5081" s="18">
        <v>110.93262948722101</v>
      </c>
      <c r="L5081" s="20">
        <v>104.069414316703</v>
      </c>
    </row>
    <row r="5082" spans="1:12" ht="16" x14ac:dyDescent="0.2">
      <c r="A5082" s="22">
        <f t="shared" si="238"/>
        <v>43709</v>
      </c>
      <c r="B5082" s="15" t="s">
        <v>211</v>
      </c>
      <c r="C5082" s="15" t="str">
        <f t="shared" si="239"/>
        <v>ATLÁNTICO</v>
      </c>
      <c r="D5082" s="23" t="str">
        <f t="shared" si="237"/>
        <v>ATLANTICO</v>
      </c>
      <c r="E5082" s="15">
        <v>2019</v>
      </c>
      <c r="F5082" s="15">
        <v>9</v>
      </c>
      <c r="G5082" s="15" t="s">
        <v>202</v>
      </c>
      <c r="H5082" s="17">
        <v>118.34576281821499</v>
      </c>
      <c r="I5082" s="17">
        <v>110.536074971757</v>
      </c>
      <c r="J5082" s="17">
        <v>115.83479533164601</v>
      </c>
      <c r="K5082" s="17">
        <v>108.281775723226</v>
      </c>
      <c r="L5082" s="19">
        <v>104.09544468546601</v>
      </c>
    </row>
    <row r="5083" spans="1:12" ht="16" x14ac:dyDescent="0.2">
      <c r="A5083" s="22">
        <f t="shared" si="238"/>
        <v>43739</v>
      </c>
      <c r="B5083" s="16" t="s">
        <v>211</v>
      </c>
      <c r="C5083" s="15" t="str">
        <f t="shared" si="239"/>
        <v>ATLÁNTICO</v>
      </c>
      <c r="D5083" s="23" t="str">
        <f t="shared" si="237"/>
        <v>ATLANTICO</v>
      </c>
      <c r="E5083" s="16">
        <v>2019</v>
      </c>
      <c r="F5083" s="16">
        <v>10</v>
      </c>
      <c r="G5083" s="16" t="s">
        <v>202</v>
      </c>
      <c r="H5083" s="18">
        <v>118.25498390974801</v>
      </c>
      <c r="I5083" s="18">
        <v>109.00730832946699</v>
      </c>
      <c r="J5083" s="18">
        <v>122.33033304952799</v>
      </c>
      <c r="K5083" s="18">
        <v>112.71786216660399</v>
      </c>
      <c r="L5083" s="20">
        <v>104.954446854664</v>
      </c>
    </row>
    <row r="5084" spans="1:12" ht="16" x14ac:dyDescent="0.2">
      <c r="A5084" s="22">
        <f t="shared" si="238"/>
        <v>43770</v>
      </c>
      <c r="B5084" s="15" t="s">
        <v>211</v>
      </c>
      <c r="C5084" s="15" t="str">
        <f t="shared" si="239"/>
        <v>ATLÁNTICO</v>
      </c>
      <c r="D5084" s="23" t="str">
        <f t="shared" si="237"/>
        <v>ATLANTICO</v>
      </c>
      <c r="E5084" s="15">
        <v>2019</v>
      </c>
      <c r="F5084" s="15">
        <v>11</v>
      </c>
      <c r="G5084" s="15" t="s">
        <v>202</v>
      </c>
      <c r="H5084" s="17">
        <v>99.747352743026198</v>
      </c>
      <c r="I5084" s="17">
        <v>92.614191833951907</v>
      </c>
      <c r="J5084" s="17">
        <v>117.918254751623</v>
      </c>
      <c r="K5084" s="17">
        <v>109.156446891405</v>
      </c>
      <c r="L5084" s="19">
        <v>105.96963123644301</v>
      </c>
    </row>
    <row r="5085" spans="1:12" ht="16" x14ac:dyDescent="0.2">
      <c r="A5085" s="22">
        <f t="shared" si="238"/>
        <v>43800</v>
      </c>
      <c r="B5085" s="16" t="s">
        <v>211</v>
      </c>
      <c r="C5085" s="15" t="str">
        <f t="shared" si="239"/>
        <v>ATLÁNTICO</v>
      </c>
      <c r="D5085" s="23" t="str">
        <f t="shared" si="237"/>
        <v>ATLANTICO</v>
      </c>
      <c r="E5085" s="16">
        <v>2019</v>
      </c>
      <c r="F5085" s="16">
        <v>12</v>
      </c>
      <c r="G5085" s="16" t="s">
        <v>202</v>
      </c>
      <c r="H5085" s="18">
        <v>106.90325900947801</v>
      </c>
      <c r="I5085" s="18">
        <v>98.815694275586395</v>
      </c>
      <c r="J5085" s="18">
        <v>104.85060662405201</v>
      </c>
      <c r="K5085" s="18">
        <v>97.080212026282098</v>
      </c>
      <c r="L5085" s="20">
        <v>106.54229934924101</v>
      </c>
    </row>
    <row r="5086" spans="1:12" ht="16" x14ac:dyDescent="0.2">
      <c r="A5086" s="22">
        <f t="shared" si="238"/>
        <v>43831</v>
      </c>
      <c r="B5086" s="15" t="s">
        <v>211</v>
      </c>
      <c r="C5086" s="15" t="str">
        <f t="shared" si="239"/>
        <v>ATLÁNTICO</v>
      </c>
      <c r="D5086" s="23" t="str">
        <f t="shared" si="237"/>
        <v>ATLANTICO</v>
      </c>
      <c r="E5086" s="15">
        <v>2020</v>
      </c>
      <c r="F5086" s="15">
        <v>1</v>
      </c>
      <c r="G5086" s="15" t="s">
        <v>202</v>
      </c>
      <c r="H5086" s="17">
        <v>100.10942582640401</v>
      </c>
      <c r="I5086" s="17">
        <v>92.240520248046806</v>
      </c>
      <c r="J5086" s="17">
        <v>103.149781832304</v>
      </c>
      <c r="K5086" s="17">
        <v>95.2129876035184</v>
      </c>
      <c r="L5086" s="19">
        <v>106.09978308026</v>
      </c>
    </row>
    <row r="5087" spans="1:12" ht="16" x14ac:dyDescent="0.2">
      <c r="A5087" s="22">
        <f t="shared" si="238"/>
        <v>43862</v>
      </c>
      <c r="B5087" s="16" t="s">
        <v>211</v>
      </c>
      <c r="C5087" s="15" t="str">
        <f t="shared" si="239"/>
        <v>ATLÁNTICO</v>
      </c>
      <c r="D5087" s="23" t="str">
        <f t="shared" si="237"/>
        <v>ATLANTICO</v>
      </c>
      <c r="E5087" s="16">
        <v>2020</v>
      </c>
      <c r="F5087" s="16">
        <v>2</v>
      </c>
      <c r="G5087" s="16" t="s">
        <v>202</v>
      </c>
      <c r="H5087" s="18">
        <v>112.44851469316301</v>
      </c>
      <c r="I5087" s="18">
        <v>101.648282690293</v>
      </c>
      <c r="J5087" s="18">
        <v>111.656975533194</v>
      </c>
      <c r="K5087" s="18">
        <v>100.958143083474</v>
      </c>
      <c r="L5087" s="20">
        <v>106.80260303687599</v>
      </c>
    </row>
    <row r="5088" spans="1:12" ht="16" x14ac:dyDescent="0.2">
      <c r="A5088" s="22">
        <f t="shared" si="238"/>
        <v>43891</v>
      </c>
      <c r="B5088" s="15" t="s">
        <v>211</v>
      </c>
      <c r="C5088" s="15" t="str">
        <f t="shared" si="239"/>
        <v>ATLÁNTICO</v>
      </c>
      <c r="D5088" s="23" t="str">
        <f t="shared" si="237"/>
        <v>ATLANTICO</v>
      </c>
      <c r="E5088" s="15">
        <v>2020</v>
      </c>
      <c r="F5088" s="15">
        <v>3</v>
      </c>
      <c r="G5088" s="15" t="s">
        <v>202</v>
      </c>
      <c r="H5088" s="17">
        <v>108.456647960231</v>
      </c>
      <c r="I5088" s="17">
        <v>94.5205319063909</v>
      </c>
      <c r="J5088" s="17">
        <v>103.313459938337</v>
      </c>
      <c r="K5088" s="17">
        <v>90.111376505382097</v>
      </c>
      <c r="L5088" s="19">
        <v>106.85466377440299</v>
      </c>
    </row>
    <row r="5089" spans="1:12" ht="16" x14ac:dyDescent="0.2">
      <c r="A5089" s="22">
        <f t="shared" si="238"/>
        <v>43922</v>
      </c>
      <c r="B5089" s="16" t="s">
        <v>211</v>
      </c>
      <c r="C5089" s="15" t="str">
        <f t="shared" si="239"/>
        <v>ATLÁNTICO</v>
      </c>
      <c r="D5089" s="23" t="str">
        <f t="shared" si="237"/>
        <v>ATLANTICO</v>
      </c>
      <c r="E5089" s="16">
        <v>2020</v>
      </c>
      <c r="F5089" s="16">
        <v>4</v>
      </c>
      <c r="G5089" s="16" t="s">
        <v>202</v>
      </c>
      <c r="H5089" s="18">
        <v>62.642735121672601</v>
      </c>
      <c r="I5089" s="18">
        <v>53.9585640372161</v>
      </c>
      <c r="J5089" s="18">
        <v>69.254803198775505</v>
      </c>
      <c r="K5089" s="18">
        <v>59.678569339341898</v>
      </c>
      <c r="L5089" s="20">
        <v>103.36659436008701</v>
      </c>
    </row>
    <row r="5090" spans="1:12" ht="16" x14ac:dyDescent="0.2">
      <c r="A5090" s="22">
        <f t="shared" si="238"/>
        <v>43952</v>
      </c>
      <c r="B5090" s="15" t="s">
        <v>211</v>
      </c>
      <c r="C5090" s="15" t="str">
        <f t="shared" si="239"/>
        <v>ATLÁNTICO</v>
      </c>
      <c r="D5090" s="23" t="str">
        <f t="shared" si="237"/>
        <v>ATLANTICO</v>
      </c>
      <c r="E5090" s="15">
        <v>2020</v>
      </c>
      <c r="F5090" s="15">
        <v>5</v>
      </c>
      <c r="G5090" s="15" t="s">
        <v>202</v>
      </c>
      <c r="H5090" s="17">
        <v>112.28435210915799</v>
      </c>
      <c r="I5090" s="17">
        <v>99.185404980988096</v>
      </c>
      <c r="J5090" s="17">
        <v>106.10762519002699</v>
      </c>
      <c r="K5090" s="17">
        <v>93.587559455650606</v>
      </c>
      <c r="L5090" s="19">
        <v>104.616052060738</v>
      </c>
    </row>
    <row r="5091" spans="1:12" ht="16" x14ac:dyDescent="0.2">
      <c r="A5091" s="22">
        <f t="shared" si="238"/>
        <v>43983</v>
      </c>
      <c r="B5091" s="16" t="s">
        <v>211</v>
      </c>
      <c r="C5091" s="15" t="str">
        <f t="shared" si="239"/>
        <v>ATLÁNTICO</v>
      </c>
      <c r="D5091" s="23" t="str">
        <f t="shared" si="237"/>
        <v>ATLANTICO</v>
      </c>
      <c r="E5091" s="16">
        <v>2020</v>
      </c>
      <c r="F5091" s="16">
        <v>6</v>
      </c>
      <c r="G5091" s="16" t="s">
        <v>202</v>
      </c>
      <c r="H5091" s="18">
        <v>115.217864395294</v>
      </c>
      <c r="I5091" s="18">
        <v>101.831261246388</v>
      </c>
      <c r="J5091" s="18">
        <v>113.469815783641</v>
      </c>
      <c r="K5091" s="18">
        <v>100.238274310861</v>
      </c>
      <c r="L5091" s="20">
        <v>104.251626898048</v>
      </c>
    </row>
    <row r="5092" spans="1:12" ht="16" x14ac:dyDescent="0.2">
      <c r="A5092" s="22">
        <f t="shared" si="238"/>
        <v>44013</v>
      </c>
      <c r="B5092" s="15" t="s">
        <v>211</v>
      </c>
      <c r="C5092" s="15" t="str">
        <f t="shared" si="239"/>
        <v>ATLÁNTICO</v>
      </c>
      <c r="D5092" s="23" t="str">
        <f t="shared" si="237"/>
        <v>ATLANTICO</v>
      </c>
      <c r="E5092" s="15">
        <v>2020</v>
      </c>
      <c r="F5092" s="15">
        <v>7</v>
      </c>
      <c r="G5092" s="15" t="s">
        <v>202</v>
      </c>
      <c r="H5092" s="17">
        <v>128.55672494541301</v>
      </c>
      <c r="I5092" s="17">
        <v>112.702603179928</v>
      </c>
      <c r="J5092" s="17">
        <v>126.604723108523</v>
      </c>
      <c r="K5092" s="17">
        <v>111.179034852493</v>
      </c>
      <c r="L5092" s="19">
        <v>103.62689804772199</v>
      </c>
    </row>
    <row r="5093" spans="1:12" ht="16" x14ac:dyDescent="0.2">
      <c r="A5093" s="22">
        <f t="shared" si="238"/>
        <v>44044</v>
      </c>
      <c r="B5093" s="16" t="s">
        <v>211</v>
      </c>
      <c r="C5093" s="15" t="str">
        <f t="shared" si="239"/>
        <v>ATLÁNTICO</v>
      </c>
      <c r="D5093" s="23" t="str">
        <f t="shared" si="237"/>
        <v>ATLANTICO</v>
      </c>
      <c r="E5093" s="16">
        <v>2020</v>
      </c>
      <c r="F5093" s="16">
        <v>8</v>
      </c>
      <c r="G5093" s="16" t="s">
        <v>202</v>
      </c>
      <c r="H5093" s="18">
        <v>133.133521662812</v>
      </c>
      <c r="I5093" s="18">
        <v>116.32445827692599</v>
      </c>
      <c r="J5093" s="18">
        <v>134.646170351949</v>
      </c>
      <c r="K5093" s="18">
        <v>117.96609062758</v>
      </c>
      <c r="L5093" s="20">
        <v>103.52277657266799</v>
      </c>
    </row>
    <row r="5094" spans="1:12" ht="16" x14ac:dyDescent="0.2">
      <c r="A5094" s="22">
        <f t="shared" si="238"/>
        <v>44075</v>
      </c>
      <c r="B5094" s="15" t="s">
        <v>211</v>
      </c>
      <c r="C5094" s="15" t="str">
        <f t="shared" si="239"/>
        <v>ATLÁNTICO</v>
      </c>
      <c r="D5094" s="23" t="str">
        <f t="shared" si="237"/>
        <v>ATLANTICO</v>
      </c>
      <c r="E5094" s="15">
        <v>2020</v>
      </c>
      <c r="F5094" s="15">
        <v>9</v>
      </c>
      <c r="G5094" s="15" t="s">
        <v>202</v>
      </c>
      <c r="H5094" s="17">
        <v>123.618426625347</v>
      </c>
      <c r="I5094" s="17">
        <v>108.420955577653</v>
      </c>
      <c r="J5094" s="17">
        <v>129.426258297494</v>
      </c>
      <c r="K5094" s="17">
        <v>113.513691296223</v>
      </c>
      <c r="L5094" s="19">
        <v>105.266811279826</v>
      </c>
    </row>
    <row r="5095" spans="1:12" ht="16" x14ac:dyDescent="0.2">
      <c r="A5095" s="22">
        <f t="shared" si="238"/>
        <v>44105</v>
      </c>
      <c r="B5095" s="16" t="s">
        <v>211</v>
      </c>
      <c r="C5095" s="15" t="str">
        <f t="shared" si="239"/>
        <v>ATLÁNTICO</v>
      </c>
      <c r="D5095" s="23" t="str">
        <f t="shared" si="237"/>
        <v>ATLANTICO</v>
      </c>
      <c r="E5095" s="16">
        <v>2020</v>
      </c>
      <c r="F5095" s="16">
        <v>10</v>
      </c>
      <c r="G5095" s="16" t="s">
        <v>202</v>
      </c>
      <c r="H5095" s="18">
        <v>135.91957223275799</v>
      </c>
      <c r="I5095" s="18">
        <v>118.85014124909</v>
      </c>
      <c r="J5095" s="18">
        <v>139.32619381381301</v>
      </c>
      <c r="K5095" s="18">
        <v>121.76383308909</v>
      </c>
      <c r="L5095" s="20">
        <v>104.746203904555</v>
      </c>
    </row>
    <row r="5096" spans="1:12" ht="16" x14ac:dyDescent="0.2">
      <c r="A5096" s="22">
        <f t="shared" si="238"/>
        <v>44136</v>
      </c>
      <c r="B5096" s="15" t="s">
        <v>211</v>
      </c>
      <c r="C5096" s="15" t="str">
        <f t="shared" si="239"/>
        <v>ATLÁNTICO</v>
      </c>
      <c r="D5096" s="23" t="str">
        <f t="shared" si="237"/>
        <v>ATLANTICO</v>
      </c>
      <c r="E5096" s="15">
        <v>2020</v>
      </c>
      <c r="F5096" s="15">
        <v>11</v>
      </c>
      <c r="G5096" s="15" t="s">
        <v>202</v>
      </c>
      <c r="H5096" s="17">
        <v>123.675877914927</v>
      </c>
      <c r="I5096" s="17">
        <v>108.946302998927</v>
      </c>
      <c r="J5096" s="17">
        <v>123.461345094603</v>
      </c>
      <c r="K5096" s="17">
        <v>108.685368812383</v>
      </c>
      <c r="L5096" s="19">
        <v>103.36659436008701</v>
      </c>
    </row>
    <row r="5097" spans="1:12" ht="16" x14ac:dyDescent="0.2">
      <c r="A5097" s="22">
        <f t="shared" si="238"/>
        <v>44166</v>
      </c>
      <c r="B5097" s="16" t="s">
        <v>211</v>
      </c>
      <c r="C5097" s="15" t="str">
        <f t="shared" si="239"/>
        <v>ATLÁNTICO</v>
      </c>
      <c r="D5097" s="23" t="str">
        <f t="shared" si="237"/>
        <v>ATLANTICO</v>
      </c>
      <c r="E5097" s="16">
        <v>2020</v>
      </c>
      <c r="F5097" s="16">
        <v>12</v>
      </c>
      <c r="G5097" s="16" t="s">
        <v>202</v>
      </c>
      <c r="H5097" s="18">
        <v>106.74550552629999</v>
      </c>
      <c r="I5097" s="18">
        <v>94.583842830469095</v>
      </c>
      <c r="J5097" s="18">
        <v>116.59802774674399</v>
      </c>
      <c r="K5097" s="18">
        <v>103.36542350726501</v>
      </c>
      <c r="L5097" s="20">
        <v>101.544468546638</v>
      </c>
    </row>
    <row r="5098" spans="1:12" ht="16" x14ac:dyDescent="0.2">
      <c r="A5098" s="22">
        <f t="shared" si="238"/>
        <v>44197</v>
      </c>
      <c r="B5098" s="15" t="s">
        <v>211</v>
      </c>
      <c r="C5098" s="15" t="str">
        <f t="shared" si="239"/>
        <v>ATLÁNTICO</v>
      </c>
      <c r="D5098" s="23" t="str">
        <f t="shared" si="237"/>
        <v>ATLANTICO</v>
      </c>
      <c r="E5098" s="15">
        <v>2021</v>
      </c>
      <c r="F5098" s="15">
        <v>1</v>
      </c>
      <c r="G5098" s="15" t="s">
        <v>202</v>
      </c>
      <c r="H5098" s="17">
        <v>108.495534457052</v>
      </c>
      <c r="I5098" s="17">
        <v>96.117283930180804</v>
      </c>
      <c r="J5098" s="17">
        <v>112.947943247789</v>
      </c>
      <c r="K5098" s="17">
        <v>99.979419442715198</v>
      </c>
      <c r="L5098" s="19">
        <v>98.186550976138804</v>
      </c>
    </row>
    <row r="5099" spans="1:12" ht="16" x14ac:dyDescent="0.2">
      <c r="A5099" s="22">
        <f t="shared" si="238"/>
        <v>44228</v>
      </c>
      <c r="B5099" s="16" t="s">
        <v>211</v>
      </c>
      <c r="C5099" s="15" t="str">
        <f t="shared" si="239"/>
        <v>ATLÁNTICO</v>
      </c>
      <c r="D5099" s="23" t="str">
        <f t="shared" si="237"/>
        <v>ATLANTICO</v>
      </c>
      <c r="E5099" s="16">
        <v>2021</v>
      </c>
      <c r="F5099" s="16">
        <v>2</v>
      </c>
      <c r="G5099" s="16" t="s">
        <v>202</v>
      </c>
      <c r="H5099" s="18">
        <v>115.14253563306499</v>
      </c>
      <c r="I5099" s="18">
        <v>100.932219978042</v>
      </c>
      <c r="J5099" s="18">
        <v>115.44159760000601</v>
      </c>
      <c r="K5099" s="18">
        <v>101.33283426094</v>
      </c>
      <c r="L5099" s="20">
        <v>98.759219088937101</v>
      </c>
    </row>
    <row r="5100" spans="1:12" ht="16" x14ac:dyDescent="0.2">
      <c r="A5100" s="22">
        <f t="shared" si="238"/>
        <v>44256</v>
      </c>
      <c r="B5100" s="15" t="s">
        <v>211</v>
      </c>
      <c r="C5100" s="15" t="str">
        <f t="shared" si="239"/>
        <v>ATLÁNTICO</v>
      </c>
      <c r="D5100" s="23" t="str">
        <f t="shared" si="237"/>
        <v>ATLANTICO</v>
      </c>
      <c r="E5100" s="15">
        <v>2021</v>
      </c>
      <c r="F5100" s="15">
        <v>3</v>
      </c>
      <c r="G5100" s="15" t="s">
        <v>202</v>
      </c>
      <c r="H5100" s="17">
        <v>128.26663347152001</v>
      </c>
      <c r="I5100" s="17">
        <v>113.186074503622</v>
      </c>
      <c r="J5100" s="17">
        <v>130.38313127812199</v>
      </c>
      <c r="K5100" s="17">
        <v>114.906763663028</v>
      </c>
      <c r="L5100" s="19">
        <v>97.535791757049907</v>
      </c>
    </row>
    <row r="5101" spans="1:12" ht="16" x14ac:dyDescent="0.2">
      <c r="A5101" s="22">
        <f t="shared" si="238"/>
        <v>44287</v>
      </c>
      <c r="B5101" s="16" t="s">
        <v>211</v>
      </c>
      <c r="C5101" s="15" t="str">
        <f t="shared" si="239"/>
        <v>ATLÁNTICO</v>
      </c>
      <c r="D5101" s="23" t="str">
        <f t="shared" si="237"/>
        <v>ATLANTICO</v>
      </c>
      <c r="E5101" s="16">
        <v>2021</v>
      </c>
      <c r="F5101" s="16">
        <v>4</v>
      </c>
      <c r="G5101" s="16" t="s">
        <v>202</v>
      </c>
      <c r="H5101" s="18">
        <v>122.45307893211699</v>
      </c>
      <c r="I5101" s="18">
        <v>106.76379784521301</v>
      </c>
      <c r="J5101" s="18">
        <v>122.52791962600099</v>
      </c>
      <c r="K5101" s="18">
        <v>106.913094087833</v>
      </c>
      <c r="L5101" s="20">
        <v>101.544468546638</v>
      </c>
    </row>
    <row r="5102" spans="1:12" ht="16" x14ac:dyDescent="0.2">
      <c r="A5102" s="22">
        <f t="shared" si="238"/>
        <v>44317</v>
      </c>
      <c r="B5102" s="15" t="s">
        <v>211</v>
      </c>
      <c r="C5102" s="15" t="str">
        <f t="shared" si="239"/>
        <v>ATLÁNTICO</v>
      </c>
      <c r="D5102" s="23" t="str">
        <f t="shared" si="237"/>
        <v>ATLANTICO</v>
      </c>
      <c r="E5102" s="15">
        <v>2021</v>
      </c>
      <c r="F5102" s="15">
        <v>5</v>
      </c>
      <c r="G5102" s="15" t="s">
        <v>202</v>
      </c>
      <c r="H5102" s="17">
        <v>133.159838880666</v>
      </c>
      <c r="I5102" s="17">
        <v>115.299360850982</v>
      </c>
      <c r="J5102" s="17">
        <v>129.20617036857601</v>
      </c>
      <c r="K5102" s="17">
        <v>111.927383069671</v>
      </c>
      <c r="L5102" s="19">
        <v>102.533622559653</v>
      </c>
    </row>
    <row r="5103" spans="1:12" ht="16" x14ac:dyDescent="0.2">
      <c r="A5103" s="22">
        <f t="shared" si="238"/>
        <v>44348</v>
      </c>
      <c r="B5103" s="16" t="s">
        <v>211</v>
      </c>
      <c r="C5103" s="15" t="str">
        <f t="shared" si="239"/>
        <v>ATLÁNTICO</v>
      </c>
      <c r="D5103" s="23" t="str">
        <f t="shared" ref="D5103:D5166" si="240">SUBSTITUTE(SUBSTITUTE(SUBSTITUTE(SUBSTITUTE(SUBSTITUTE(SUBSTITUTE(SUBSTITUTE(SUBSTITUTE(SUBSTITUTE(SUBSTITUTE(C5103,"á","a"),"é","e"),"í","i"),"ó","o"),"ú","u"),"Á","A"),"É","E"),"Í","I"),"Ó","O"),"Ú","U")</f>
        <v>ATLANTICO</v>
      </c>
      <c r="E5103" s="16">
        <v>2021</v>
      </c>
      <c r="F5103" s="16">
        <v>6</v>
      </c>
      <c r="G5103" s="16" t="s">
        <v>202</v>
      </c>
      <c r="H5103" s="18">
        <v>136.32915965601001</v>
      </c>
      <c r="I5103" s="18">
        <v>119.19586135471501</v>
      </c>
      <c r="J5103" s="18">
        <v>137.743679833307</v>
      </c>
      <c r="K5103" s="18">
        <v>120.44689674613601</v>
      </c>
      <c r="L5103" s="20">
        <v>104.85032537961</v>
      </c>
    </row>
    <row r="5104" spans="1:12" ht="16" x14ac:dyDescent="0.2">
      <c r="A5104" s="22">
        <f t="shared" si="238"/>
        <v>44378</v>
      </c>
      <c r="B5104" s="15" t="s">
        <v>211</v>
      </c>
      <c r="C5104" s="15" t="str">
        <f t="shared" si="239"/>
        <v>ATLÁNTICO</v>
      </c>
      <c r="D5104" s="23" t="str">
        <f t="shared" si="240"/>
        <v>ATLANTICO</v>
      </c>
      <c r="E5104" s="15">
        <v>2021</v>
      </c>
      <c r="F5104" s="15">
        <v>7</v>
      </c>
      <c r="G5104" s="15" t="s">
        <v>202</v>
      </c>
      <c r="H5104" s="17">
        <v>148.863550460233</v>
      </c>
      <c r="I5104" s="17">
        <v>128.07209015659399</v>
      </c>
      <c r="J5104" s="17">
        <v>148.21702345678</v>
      </c>
      <c r="K5104" s="17">
        <v>127.59528539579</v>
      </c>
      <c r="L5104" s="19">
        <v>105.943600867679</v>
      </c>
    </row>
    <row r="5105" spans="1:12" ht="16" x14ac:dyDescent="0.2">
      <c r="A5105" s="22">
        <f t="shared" si="238"/>
        <v>44409</v>
      </c>
      <c r="B5105" s="16" t="s">
        <v>211</v>
      </c>
      <c r="C5105" s="15" t="str">
        <f t="shared" si="239"/>
        <v>ATLÁNTICO</v>
      </c>
      <c r="D5105" s="23" t="str">
        <f t="shared" si="240"/>
        <v>ATLANTICO</v>
      </c>
      <c r="E5105" s="16">
        <v>2021</v>
      </c>
      <c r="F5105" s="16">
        <v>8</v>
      </c>
      <c r="G5105" s="16" t="s">
        <v>202</v>
      </c>
      <c r="H5105" s="18">
        <v>143.52684420640901</v>
      </c>
      <c r="I5105" s="18">
        <v>124.077493554564</v>
      </c>
      <c r="J5105" s="18">
        <v>144.57312020866701</v>
      </c>
      <c r="K5105" s="18">
        <v>125.054588789693</v>
      </c>
      <c r="L5105" s="20">
        <v>107.947939262473</v>
      </c>
    </row>
    <row r="5106" spans="1:12" ht="16" x14ac:dyDescent="0.2">
      <c r="A5106" s="22">
        <f t="shared" si="238"/>
        <v>44440</v>
      </c>
      <c r="B5106" s="15" t="s">
        <v>211</v>
      </c>
      <c r="C5106" s="15" t="str">
        <f t="shared" si="239"/>
        <v>ATLÁNTICO</v>
      </c>
      <c r="D5106" s="23" t="str">
        <f t="shared" si="240"/>
        <v>ATLANTICO</v>
      </c>
      <c r="E5106" s="15">
        <v>2021</v>
      </c>
      <c r="F5106" s="15">
        <v>9</v>
      </c>
      <c r="G5106" s="15" t="s">
        <v>202</v>
      </c>
      <c r="H5106" s="17">
        <v>148.26825227057199</v>
      </c>
      <c r="I5106" s="17">
        <v>128.070455881762</v>
      </c>
      <c r="J5106" s="17">
        <v>147.975554834489</v>
      </c>
      <c r="K5106" s="17">
        <v>127.86127360085899</v>
      </c>
      <c r="L5106" s="19">
        <v>110.863340563991</v>
      </c>
    </row>
    <row r="5107" spans="1:12" ht="16" x14ac:dyDescent="0.2">
      <c r="A5107" s="22">
        <f t="shared" si="238"/>
        <v>44470</v>
      </c>
      <c r="B5107" s="16" t="s">
        <v>211</v>
      </c>
      <c r="C5107" s="15" t="str">
        <f t="shared" si="239"/>
        <v>ATLÁNTICO</v>
      </c>
      <c r="D5107" s="23" t="str">
        <f t="shared" si="240"/>
        <v>ATLANTICO</v>
      </c>
      <c r="E5107" s="16">
        <v>2021</v>
      </c>
      <c r="F5107" s="16">
        <v>10</v>
      </c>
      <c r="G5107" s="16" t="s">
        <v>202</v>
      </c>
      <c r="H5107" s="18">
        <v>150.78840143111901</v>
      </c>
      <c r="I5107" s="18">
        <v>130.94087059779</v>
      </c>
      <c r="J5107" s="18">
        <v>151.288511043049</v>
      </c>
      <c r="K5107" s="18">
        <v>131.387645425964</v>
      </c>
      <c r="L5107" s="20">
        <v>110.837310195228</v>
      </c>
    </row>
    <row r="5108" spans="1:12" ht="16" x14ac:dyDescent="0.2">
      <c r="A5108" s="22">
        <f t="shared" si="238"/>
        <v>44501</v>
      </c>
      <c r="B5108" s="15" t="s">
        <v>211</v>
      </c>
      <c r="C5108" s="15" t="str">
        <f t="shared" si="239"/>
        <v>ATLÁNTICO</v>
      </c>
      <c r="D5108" s="23" t="str">
        <f t="shared" si="240"/>
        <v>ATLANTICO</v>
      </c>
      <c r="E5108" s="15">
        <v>2021</v>
      </c>
      <c r="F5108" s="15">
        <v>11</v>
      </c>
      <c r="G5108" s="15" t="s">
        <v>202</v>
      </c>
      <c r="H5108" s="17">
        <v>161.024637885018</v>
      </c>
      <c r="I5108" s="17">
        <v>137.657099940905</v>
      </c>
      <c r="J5108" s="17">
        <v>169.655680721045</v>
      </c>
      <c r="K5108" s="17">
        <v>144.960734112159</v>
      </c>
      <c r="L5108" s="19">
        <v>112.112798264642</v>
      </c>
    </row>
    <row r="5109" spans="1:12" ht="16" x14ac:dyDescent="0.2">
      <c r="A5109" s="22">
        <f t="shared" si="238"/>
        <v>44531</v>
      </c>
      <c r="B5109" s="16" t="s">
        <v>211</v>
      </c>
      <c r="C5109" s="15" t="str">
        <f t="shared" si="239"/>
        <v>ATLÁNTICO</v>
      </c>
      <c r="D5109" s="23" t="str">
        <f t="shared" si="240"/>
        <v>ATLANTICO</v>
      </c>
      <c r="E5109" s="16">
        <v>2021</v>
      </c>
      <c r="F5109" s="16">
        <v>12</v>
      </c>
      <c r="G5109" s="16" t="s">
        <v>202</v>
      </c>
      <c r="H5109" s="18">
        <v>146.892292207541</v>
      </c>
      <c r="I5109" s="18">
        <v>126.089242160571</v>
      </c>
      <c r="J5109" s="18">
        <v>147.910540876558</v>
      </c>
      <c r="K5109" s="18">
        <v>126.963199276476</v>
      </c>
      <c r="L5109" s="20">
        <v>113.492407809111</v>
      </c>
    </row>
    <row r="5110" spans="1:12" ht="16" x14ac:dyDescent="0.2">
      <c r="A5110" s="22">
        <f t="shared" si="238"/>
        <v>44562</v>
      </c>
      <c r="B5110" s="15" t="s">
        <v>211</v>
      </c>
      <c r="C5110" s="15" t="str">
        <f t="shared" si="239"/>
        <v>ATLÁNTICO</v>
      </c>
      <c r="D5110" s="23" t="str">
        <f t="shared" si="240"/>
        <v>ATLANTICO</v>
      </c>
      <c r="E5110" s="15">
        <v>2022</v>
      </c>
      <c r="F5110" s="15">
        <v>1</v>
      </c>
      <c r="G5110" s="15" t="s">
        <v>202</v>
      </c>
      <c r="H5110" s="17">
        <v>143.48238374698801</v>
      </c>
      <c r="I5110" s="17">
        <v>120.521341718717</v>
      </c>
      <c r="J5110" s="17">
        <v>142.728435980114</v>
      </c>
      <c r="K5110" s="17">
        <v>119.825727689742</v>
      </c>
      <c r="L5110" s="19">
        <v>115.13232104121499</v>
      </c>
    </row>
    <row r="5111" spans="1:12" ht="16" x14ac:dyDescent="0.2">
      <c r="A5111" s="22">
        <f t="shared" si="238"/>
        <v>44593</v>
      </c>
      <c r="B5111" s="16" t="s">
        <v>211</v>
      </c>
      <c r="C5111" s="15" t="str">
        <f t="shared" si="239"/>
        <v>ATLÁNTICO</v>
      </c>
      <c r="D5111" s="23" t="str">
        <f t="shared" si="240"/>
        <v>ATLANTICO</v>
      </c>
      <c r="E5111" s="16">
        <v>2022</v>
      </c>
      <c r="F5111" s="16">
        <v>2</v>
      </c>
      <c r="G5111" s="16" t="s">
        <v>202</v>
      </c>
      <c r="H5111" s="18">
        <v>158.50799300505901</v>
      </c>
      <c r="I5111" s="18">
        <v>131.76754778973299</v>
      </c>
      <c r="J5111" s="18">
        <v>159.66493998978601</v>
      </c>
      <c r="K5111" s="18">
        <v>132.82610745507299</v>
      </c>
      <c r="L5111" s="20">
        <v>113.804772234273</v>
      </c>
    </row>
    <row r="5112" spans="1:12" ht="16" x14ac:dyDescent="0.2">
      <c r="A5112" s="22">
        <f t="shared" si="238"/>
        <v>44621</v>
      </c>
      <c r="B5112" s="15" t="s">
        <v>211</v>
      </c>
      <c r="C5112" s="15" t="str">
        <f t="shared" si="239"/>
        <v>ATLÁNTICO</v>
      </c>
      <c r="D5112" s="23" t="str">
        <f t="shared" si="240"/>
        <v>ATLANTICO</v>
      </c>
      <c r="E5112" s="15">
        <v>2022</v>
      </c>
      <c r="F5112" s="15">
        <v>3</v>
      </c>
      <c r="G5112" s="15" t="s">
        <v>202</v>
      </c>
      <c r="H5112" s="17">
        <v>171.16387968616701</v>
      </c>
      <c r="I5112" s="17">
        <v>142.41925563071101</v>
      </c>
      <c r="J5112" s="17">
        <v>170.645485666529</v>
      </c>
      <c r="K5112" s="17">
        <v>142.07681687452799</v>
      </c>
      <c r="L5112" s="19">
        <v>113.10195227765701</v>
      </c>
    </row>
    <row r="5113" spans="1:12" ht="16" x14ac:dyDescent="0.2">
      <c r="A5113" s="22">
        <f t="shared" si="238"/>
        <v>44652</v>
      </c>
      <c r="B5113" s="16" t="s">
        <v>211</v>
      </c>
      <c r="C5113" s="15" t="str">
        <f t="shared" si="239"/>
        <v>ATLÁNTICO</v>
      </c>
      <c r="D5113" s="23" t="str">
        <f t="shared" si="240"/>
        <v>ATLANTICO</v>
      </c>
      <c r="E5113" s="16">
        <v>2022</v>
      </c>
      <c r="F5113" s="16">
        <v>4</v>
      </c>
      <c r="G5113" s="16" t="s">
        <v>202</v>
      </c>
      <c r="H5113" s="18">
        <v>170.673602971924</v>
      </c>
      <c r="I5113" s="18">
        <v>141.72084836297</v>
      </c>
      <c r="J5113" s="18">
        <v>167.817498710217</v>
      </c>
      <c r="K5113" s="18">
        <v>139.39259619898999</v>
      </c>
      <c r="L5113" s="20">
        <v>117.83947939262499</v>
      </c>
    </row>
    <row r="5114" spans="1:12" ht="16" x14ac:dyDescent="0.2">
      <c r="A5114" s="22">
        <f t="shared" si="238"/>
        <v>44682</v>
      </c>
      <c r="B5114" s="15" t="s">
        <v>211</v>
      </c>
      <c r="C5114" s="15" t="str">
        <f t="shared" si="239"/>
        <v>ATLÁNTICO</v>
      </c>
      <c r="D5114" s="23" t="str">
        <f t="shared" si="240"/>
        <v>ATLANTICO</v>
      </c>
      <c r="E5114" s="15">
        <v>2022</v>
      </c>
      <c r="F5114" s="15">
        <v>5</v>
      </c>
      <c r="G5114" s="15" t="s">
        <v>202</v>
      </c>
      <c r="H5114" s="17">
        <v>181.642725108626</v>
      </c>
      <c r="I5114" s="17">
        <v>149.57820913589001</v>
      </c>
      <c r="J5114" s="17">
        <v>179.47499055454301</v>
      </c>
      <c r="K5114" s="17">
        <v>147.854643969291</v>
      </c>
      <c r="L5114" s="19">
        <v>121.69197396963099</v>
      </c>
    </row>
    <row r="5115" spans="1:12" ht="16" x14ac:dyDescent="0.2">
      <c r="A5115" s="22">
        <f t="shared" si="238"/>
        <v>44713</v>
      </c>
      <c r="B5115" s="16" t="s">
        <v>211</v>
      </c>
      <c r="C5115" s="15" t="str">
        <f t="shared" si="239"/>
        <v>ATLÁNTICO</v>
      </c>
      <c r="D5115" s="23" t="str">
        <f t="shared" si="240"/>
        <v>ATLANTICO</v>
      </c>
      <c r="E5115" s="16">
        <v>2022</v>
      </c>
      <c r="F5115" s="16">
        <v>6</v>
      </c>
      <c r="G5115" s="16" t="s">
        <v>202</v>
      </c>
      <c r="H5115" s="18">
        <v>190.052588686831</v>
      </c>
      <c r="I5115" s="18">
        <v>157.23138862368501</v>
      </c>
      <c r="J5115" s="18">
        <v>187.63748967846001</v>
      </c>
      <c r="K5115" s="18">
        <v>155.19221067649599</v>
      </c>
      <c r="L5115" s="20">
        <v>122.603036876356</v>
      </c>
    </row>
    <row r="5116" spans="1:12" ht="16" x14ac:dyDescent="0.2">
      <c r="A5116" s="22">
        <f t="shared" si="238"/>
        <v>44743</v>
      </c>
      <c r="B5116" s="15" t="s">
        <v>211</v>
      </c>
      <c r="C5116" s="15" t="str">
        <f t="shared" si="239"/>
        <v>ATLÁNTICO</v>
      </c>
      <c r="D5116" s="23" t="str">
        <f t="shared" si="240"/>
        <v>ATLANTICO</v>
      </c>
      <c r="E5116" s="15">
        <v>2022</v>
      </c>
      <c r="F5116" s="15">
        <v>7</v>
      </c>
      <c r="G5116" s="15" t="s">
        <v>202</v>
      </c>
      <c r="H5116" s="17">
        <v>219.88685384124901</v>
      </c>
      <c r="I5116" s="17">
        <v>172.992800130745</v>
      </c>
      <c r="J5116" s="17">
        <v>217.737551140656</v>
      </c>
      <c r="K5116" s="17">
        <v>171.33963657189599</v>
      </c>
      <c r="L5116" s="19">
        <v>124.13882863340601</v>
      </c>
    </row>
    <row r="5117" spans="1:12" ht="16" x14ac:dyDescent="0.2">
      <c r="A5117" s="22">
        <f t="shared" si="238"/>
        <v>44774</v>
      </c>
      <c r="B5117" s="16" t="s">
        <v>211</v>
      </c>
      <c r="C5117" s="15" t="str">
        <f t="shared" si="239"/>
        <v>ATLÁNTICO</v>
      </c>
      <c r="D5117" s="23" t="str">
        <f t="shared" si="240"/>
        <v>ATLANTICO</v>
      </c>
      <c r="E5117" s="16">
        <v>2022</v>
      </c>
      <c r="F5117" s="16">
        <v>8</v>
      </c>
      <c r="G5117" s="16" t="s">
        <v>202</v>
      </c>
      <c r="H5117" s="18">
        <v>244.47222135080199</v>
      </c>
      <c r="I5117" s="18">
        <v>192.759822787584</v>
      </c>
      <c r="J5117" s="18">
        <v>241.05113403808701</v>
      </c>
      <c r="K5117" s="18">
        <v>190.162496363781</v>
      </c>
      <c r="L5117" s="20">
        <v>125.04989154013001</v>
      </c>
    </row>
    <row r="5118" spans="1:12" ht="16" x14ac:dyDescent="0.2">
      <c r="A5118" s="22">
        <f t="shared" si="238"/>
        <v>44805</v>
      </c>
      <c r="B5118" s="15" t="s">
        <v>211</v>
      </c>
      <c r="C5118" s="15" t="str">
        <f t="shared" si="239"/>
        <v>ATLÁNTICO</v>
      </c>
      <c r="D5118" s="23" t="str">
        <f t="shared" si="240"/>
        <v>ATLANTICO</v>
      </c>
      <c r="E5118" s="15">
        <v>2022</v>
      </c>
      <c r="F5118" s="15">
        <v>9</v>
      </c>
      <c r="G5118" s="15" t="s">
        <v>202</v>
      </c>
      <c r="H5118" s="17">
        <v>242.36072211394099</v>
      </c>
      <c r="I5118" s="17">
        <v>188.98390683311101</v>
      </c>
      <c r="J5118" s="17">
        <v>247.593143040792</v>
      </c>
      <c r="K5118" s="17">
        <v>192.96247434270501</v>
      </c>
      <c r="L5118" s="19">
        <v>125.362255965293</v>
      </c>
    </row>
    <row r="5119" spans="1:12" ht="16" x14ac:dyDescent="0.2">
      <c r="A5119" s="22">
        <f t="shared" si="238"/>
        <v>44835</v>
      </c>
      <c r="B5119" s="16" t="s">
        <v>211</v>
      </c>
      <c r="C5119" s="15" t="str">
        <f t="shared" si="239"/>
        <v>ATLÁNTICO</v>
      </c>
      <c r="D5119" s="23" t="str">
        <f t="shared" si="240"/>
        <v>ATLANTICO</v>
      </c>
      <c r="E5119" s="16">
        <v>2022</v>
      </c>
      <c r="F5119" s="16">
        <v>10</v>
      </c>
      <c r="G5119" s="16" t="s">
        <v>202</v>
      </c>
      <c r="H5119" s="18">
        <v>263.32435453278299</v>
      </c>
      <c r="I5119" s="18">
        <v>205.070173509282</v>
      </c>
      <c r="J5119" s="18">
        <v>262.17910025483297</v>
      </c>
      <c r="K5119" s="18">
        <v>204.13399161494499</v>
      </c>
      <c r="L5119" s="20">
        <v>127.08026030368799</v>
      </c>
    </row>
    <row r="5120" spans="1:12" ht="16" x14ac:dyDescent="0.2">
      <c r="A5120" s="22">
        <f t="shared" si="238"/>
        <v>44866</v>
      </c>
      <c r="B5120" s="15" t="s">
        <v>211</v>
      </c>
      <c r="C5120" s="15" t="str">
        <f t="shared" si="239"/>
        <v>ATLÁNTICO</v>
      </c>
      <c r="D5120" s="23" t="str">
        <f t="shared" si="240"/>
        <v>ATLANTICO</v>
      </c>
      <c r="E5120" s="15">
        <v>2022</v>
      </c>
      <c r="F5120" s="15">
        <v>11</v>
      </c>
      <c r="G5120" s="15" t="s">
        <v>202</v>
      </c>
      <c r="H5120" s="17">
        <v>265.13475436183398</v>
      </c>
      <c r="I5120" s="17">
        <v>205.685290471283</v>
      </c>
      <c r="J5120" s="17">
        <v>265.03306994000002</v>
      </c>
      <c r="K5120" s="17">
        <v>205.53160533920101</v>
      </c>
      <c r="L5120" s="19">
        <v>131.401301518438</v>
      </c>
    </row>
    <row r="5121" spans="1:12" ht="16" x14ac:dyDescent="0.2">
      <c r="A5121" s="22">
        <f t="shared" si="238"/>
        <v>44896</v>
      </c>
      <c r="B5121" s="16" t="s">
        <v>211</v>
      </c>
      <c r="C5121" s="15" t="str">
        <f t="shared" si="239"/>
        <v>ATLÁNTICO</v>
      </c>
      <c r="D5121" s="23" t="str">
        <f t="shared" si="240"/>
        <v>ATLANTICO</v>
      </c>
      <c r="E5121" s="16">
        <v>2022</v>
      </c>
      <c r="F5121" s="16">
        <v>12</v>
      </c>
      <c r="G5121" s="16" t="s">
        <v>202</v>
      </c>
      <c r="H5121" s="18">
        <v>226.29882867220601</v>
      </c>
      <c r="I5121" s="18">
        <v>175.69408091961</v>
      </c>
      <c r="J5121" s="18">
        <v>238.87272676464801</v>
      </c>
      <c r="K5121" s="18">
        <v>185.47015642666</v>
      </c>
      <c r="L5121" s="20">
        <v>131.973969631236</v>
      </c>
    </row>
    <row r="5122" spans="1:12" ht="16" x14ac:dyDescent="0.2">
      <c r="A5122" s="22">
        <f t="shared" ref="A5122:A5185" si="241">DATE(E5122,F5122,1)</f>
        <v>44927</v>
      </c>
      <c r="B5122" s="15" t="s">
        <v>211</v>
      </c>
      <c r="C5122" s="15" t="str">
        <f t="shared" si="239"/>
        <v>ATLÁNTICO</v>
      </c>
      <c r="D5122" s="23" t="str">
        <f t="shared" si="240"/>
        <v>ATLANTICO</v>
      </c>
      <c r="E5122" s="15">
        <v>2023</v>
      </c>
      <c r="F5122" s="15">
        <v>1</v>
      </c>
      <c r="G5122" s="15" t="s">
        <v>202</v>
      </c>
      <c r="H5122" s="17">
        <v>229.63504298746901</v>
      </c>
      <c r="I5122" s="17">
        <v>170.97795030028999</v>
      </c>
      <c r="J5122" s="17">
        <v>239.13558339504601</v>
      </c>
      <c r="K5122" s="17">
        <v>178.26257289530301</v>
      </c>
      <c r="L5122" s="19">
        <v>132.80694143167</v>
      </c>
    </row>
    <row r="5123" spans="1:12" ht="16" x14ac:dyDescent="0.2">
      <c r="A5123" s="22">
        <f t="shared" si="241"/>
        <v>44958</v>
      </c>
      <c r="B5123" s="16" t="s">
        <v>211</v>
      </c>
      <c r="C5123" s="15" t="str">
        <f t="shared" ref="C5123:C5186" si="242">UPPER(B5123)</f>
        <v>ATLÁNTICO</v>
      </c>
      <c r="D5123" s="23" t="str">
        <f t="shared" si="240"/>
        <v>ATLANTICO</v>
      </c>
      <c r="E5123" s="16">
        <v>2023</v>
      </c>
      <c r="F5123" s="16">
        <v>2</v>
      </c>
      <c r="G5123" s="16" t="s">
        <v>202</v>
      </c>
      <c r="H5123" s="18">
        <v>230.61805567605199</v>
      </c>
      <c r="I5123" s="18">
        <v>168.74534453559801</v>
      </c>
      <c r="J5123" s="18">
        <v>231.16918297317801</v>
      </c>
      <c r="K5123" s="18">
        <v>169.31350141164401</v>
      </c>
      <c r="L5123" s="20">
        <v>135.85249457700701</v>
      </c>
    </row>
    <row r="5124" spans="1:12" ht="16" x14ac:dyDescent="0.2">
      <c r="A5124" s="22">
        <f t="shared" si="241"/>
        <v>44986</v>
      </c>
      <c r="B5124" s="15" t="s">
        <v>211</v>
      </c>
      <c r="C5124" s="15" t="str">
        <f t="shared" si="242"/>
        <v>ATLÁNTICO</v>
      </c>
      <c r="D5124" s="23" t="str">
        <f t="shared" si="240"/>
        <v>ATLANTICO</v>
      </c>
      <c r="E5124" s="15">
        <v>2023</v>
      </c>
      <c r="F5124" s="15">
        <v>3</v>
      </c>
      <c r="G5124" s="15" t="s">
        <v>202</v>
      </c>
      <c r="H5124" s="17">
        <v>272.64379545788699</v>
      </c>
      <c r="I5124" s="17">
        <v>199.29182415133499</v>
      </c>
      <c r="J5124" s="17">
        <v>271.70948373713497</v>
      </c>
      <c r="K5124" s="17">
        <v>198.336102652791</v>
      </c>
      <c r="L5124" s="19">
        <v>135.95661605206101</v>
      </c>
    </row>
    <row r="5125" spans="1:12" ht="16" x14ac:dyDescent="0.2">
      <c r="A5125" s="22">
        <f t="shared" si="241"/>
        <v>45017</v>
      </c>
      <c r="B5125" s="16" t="s">
        <v>211</v>
      </c>
      <c r="C5125" s="15" t="str">
        <f t="shared" si="242"/>
        <v>ATLÁNTICO</v>
      </c>
      <c r="D5125" s="23" t="str">
        <f t="shared" si="240"/>
        <v>ATLANTICO</v>
      </c>
      <c r="E5125" s="16">
        <v>2023</v>
      </c>
      <c r="F5125" s="16">
        <v>4</v>
      </c>
      <c r="G5125" s="16" t="s">
        <v>202</v>
      </c>
      <c r="H5125" s="18">
        <v>249.55207555998001</v>
      </c>
      <c r="I5125" s="18">
        <v>182.07396437232001</v>
      </c>
      <c r="J5125" s="18">
        <v>246.202841303551</v>
      </c>
      <c r="K5125" s="18">
        <v>179.56991317288001</v>
      </c>
      <c r="L5125" s="20">
        <v>136.21691973969601</v>
      </c>
    </row>
    <row r="5126" spans="1:12" ht="16" x14ac:dyDescent="0.2">
      <c r="A5126" s="22">
        <f t="shared" si="241"/>
        <v>45047</v>
      </c>
      <c r="B5126" s="15" t="s">
        <v>211</v>
      </c>
      <c r="C5126" s="15" t="str">
        <f t="shared" si="242"/>
        <v>ATLÁNTICO</v>
      </c>
      <c r="D5126" s="23" t="str">
        <f t="shared" si="240"/>
        <v>ATLANTICO</v>
      </c>
      <c r="E5126" s="15">
        <v>2023</v>
      </c>
      <c r="F5126" s="15">
        <v>5</v>
      </c>
      <c r="G5126" s="15" t="s">
        <v>202</v>
      </c>
      <c r="H5126" s="17">
        <v>263.28091598819202</v>
      </c>
      <c r="I5126" s="17">
        <v>192.53124155022101</v>
      </c>
      <c r="J5126" s="17">
        <v>262.97452991871302</v>
      </c>
      <c r="K5126" s="17">
        <v>192.45217985886501</v>
      </c>
      <c r="L5126" s="19">
        <v>137.20607375271101</v>
      </c>
    </row>
    <row r="5127" spans="1:12" ht="16" x14ac:dyDescent="0.2">
      <c r="A5127" s="22">
        <f t="shared" si="241"/>
        <v>45078</v>
      </c>
      <c r="B5127" s="16" t="s">
        <v>211</v>
      </c>
      <c r="C5127" s="15" t="str">
        <f t="shared" si="242"/>
        <v>ATLÁNTICO</v>
      </c>
      <c r="D5127" s="23" t="str">
        <f t="shared" si="240"/>
        <v>ATLANTICO</v>
      </c>
      <c r="E5127" s="16">
        <v>2023</v>
      </c>
      <c r="F5127" s="16">
        <v>6</v>
      </c>
      <c r="G5127" s="16" t="s">
        <v>202</v>
      </c>
      <c r="H5127" s="18">
        <v>229.15961359417199</v>
      </c>
      <c r="I5127" s="18">
        <v>166.94003422012301</v>
      </c>
      <c r="J5127" s="18">
        <v>235.47974368647701</v>
      </c>
      <c r="K5127" s="18">
        <v>171.330627658423</v>
      </c>
      <c r="L5127" s="20">
        <v>134.60303687635599</v>
      </c>
    </row>
    <row r="5128" spans="1:12" ht="16" x14ac:dyDescent="0.2">
      <c r="A5128" s="22">
        <f t="shared" si="241"/>
        <v>45108</v>
      </c>
      <c r="B5128" s="15" t="s">
        <v>211</v>
      </c>
      <c r="C5128" s="15" t="str">
        <f t="shared" si="242"/>
        <v>ATLÁNTICO</v>
      </c>
      <c r="D5128" s="23" t="str">
        <f t="shared" si="240"/>
        <v>ATLANTICO</v>
      </c>
      <c r="E5128" s="15">
        <v>2023</v>
      </c>
      <c r="F5128" s="15">
        <v>7</v>
      </c>
      <c r="G5128" s="15" t="s">
        <v>202</v>
      </c>
      <c r="H5128" s="17">
        <v>228.84772835915899</v>
      </c>
      <c r="I5128" s="17">
        <v>168.63847956678299</v>
      </c>
      <c r="J5128" s="17">
        <v>228.60671147366401</v>
      </c>
      <c r="K5128" s="17">
        <v>168.85658727288401</v>
      </c>
      <c r="L5128" s="19">
        <v>133.79609544468499</v>
      </c>
    </row>
    <row r="5129" spans="1:12" ht="16" x14ac:dyDescent="0.2">
      <c r="A5129" s="22">
        <f t="shared" si="241"/>
        <v>45139</v>
      </c>
      <c r="B5129" s="16" t="s">
        <v>211</v>
      </c>
      <c r="C5129" s="15" t="str">
        <f t="shared" si="242"/>
        <v>ATLÁNTICO</v>
      </c>
      <c r="D5129" s="23" t="str">
        <f t="shared" si="240"/>
        <v>ATLANTICO</v>
      </c>
      <c r="E5129" s="16">
        <v>2023</v>
      </c>
      <c r="F5129" s="16">
        <v>8</v>
      </c>
      <c r="G5129" s="16" t="s">
        <v>202</v>
      </c>
      <c r="H5129" s="18">
        <v>215.77943504704601</v>
      </c>
      <c r="I5129" s="18">
        <v>157.58083241036101</v>
      </c>
      <c r="J5129" s="18">
        <v>221.88731105181799</v>
      </c>
      <c r="K5129" s="18">
        <v>161.776440988611</v>
      </c>
      <c r="L5129" s="20">
        <v>133.87418655097599</v>
      </c>
    </row>
    <row r="5130" spans="1:12" ht="16" x14ac:dyDescent="0.2">
      <c r="A5130" s="22">
        <f t="shared" si="241"/>
        <v>45170</v>
      </c>
      <c r="B5130" s="15" t="s">
        <v>211</v>
      </c>
      <c r="C5130" s="15" t="str">
        <f t="shared" si="242"/>
        <v>ATLÁNTICO</v>
      </c>
      <c r="D5130" s="23" t="str">
        <f t="shared" si="240"/>
        <v>ATLANTICO</v>
      </c>
      <c r="E5130" s="15">
        <v>2023</v>
      </c>
      <c r="F5130" s="15">
        <v>9</v>
      </c>
      <c r="G5130" s="15" t="s">
        <v>202</v>
      </c>
      <c r="H5130" s="17">
        <v>199.52704954106599</v>
      </c>
      <c r="I5130" s="17">
        <v>144.417834709971</v>
      </c>
      <c r="J5130" s="17">
        <v>201.465583079444</v>
      </c>
      <c r="K5130" s="17">
        <v>145.85249283014801</v>
      </c>
      <c r="L5130" s="19">
        <v>128.98047722342699</v>
      </c>
    </row>
    <row r="5131" spans="1:12" ht="16" x14ac:dyDescent="0.2">
      <c r="A5131" s="22">
        <f t="shared" si="241"/>
        <v>45200</v>
      </c>
      <c r="B5131" s="16" t="s">
        <v>211</v>
      </c>
      <c r="C5131" s="15" t="str">
        <f t="shared" si="242"/>
        <v>ATLÁNTICO</v>
      </c>
      <c r="D5131" s="23" t="str">
        <f t="shared" si="240"/>
        <v>ATLANTICO</v>
      </c>
      <c r="E5131" s="16">
        <v>2023</v>
      </c>
      <c r="F5131" s="16">
        <v>10</v>
      </c>
      <c r="G5131" s="16" t="s">
        <v>202</v>
      </c>
      <c r="H5131" s="18">
        <v>214.21754756787001</v>
      </c>
      <c r="I5131" s="18">
        <v>155.325239106879</v>
      </c>
      <c r="J5131" s="18">
        <v>216.019224095525</v>
      </c>
      <c r="K5131" s="18">
        <v>156.85226627845501</v>
      </c>
      <c r="L5131" s="20">
        <v>125.075921908894</v>
      </c>
    </row>
    <row r="5132" spans="1:12" ht="16" x14ac:dyDescent="0.2">
      <c r="A5132" s="22">
        <f t="shared" si="241"/>
        <v>45231</v>
      </c>
      <c r="B5132" s="15" t="s">
        <v>211</v>
      </c>
      <c r="C5132" s="15" t="str">
        <f t="shared" si="242"/>
        <v>ATLÁNTICO</v>
      </c>
      <c r="D5132" s="23" t="str">
        <f t="shared" si="240"/>
        <v>ATLANTICO</v>
      </c>
      <c r="E5132" s="15">
        <v>2023</v>
      </c>
      <c r="F5132" s="15">
        <v>11</v>
      </c>
      <c r="G5132" s="15" t="s">
        <v>202</v>
      </c>
      <c r="H5132" s="17">
        <v>206.705021731275</v>
      </c>
      <c r="I5132" s="17">
        <v>151.28194988536299</v>
      </c>
      <c r="J5132" s="17">
        <v>218.46022371302101</v>
      </c>
      <c r="K5132" s="17">
        <v>159.73565962490099</v>
      </c>
      <c r="L5132" s="19">
        <v>126.89804772234299</v>
      </c>
    </row>
    <row r="5133" spans="1:12" ht="16" x14ac:dyDescent="0.2">
      <c r="A5133" s="22">
        <f t="shared" si="241"/>
        <v>45261</v>
      </c>
      <c r="B5133" s="16" t="s">
        <v>211</v>
      </c>
      <c r="C5133" s="15" t="str">
        <f t="shared" si="242"/>
        <v>ATLÁNTICO</v>
      </c>
      <c r="D5133" s="23" t="str">
        <f t="shared" si="240"/>
        <v>ATLANTICO</v>
      </c>
      <c r="E5133" s="16">
        <v>2023</v>
      </c>
      <c r="F5133" s="16">
        <v>12</v>
      </c>
      <c r="G5133" s="16" t="s">
        <v>202</v>
      </c>
      <c r="H5133" s="18">
        <v>209.644929039896</v>
      </c>
      <c r="I5133" s="18">
        <v>154.76465693185199</v>
      </c>
      <c r="J5133" s="18">
        <v>190.831713283407</v>
      </c>
      <c r="K5133" s="18">
        <v>140.409566142101</v>
      </c>
      <c r="L5133" s="20">
        <v>125.284164859002</v>
      </c>
    </row>
    <row r="5134" spans="1:12" ht="16" x14ac:dyDescent="0.2">
      <c r="A5134" s="22">
        <f t="shared" si="241"/>
        <v>45292</v>
      </c>
      <c r="B5134" s="15" t="s">
        <v>211</v>
      </c>
      <c r="C5134" s="15" t="str">
        <f t="shared" si="242"/>
        <v>ATLÁNTICO</v>
      </c>
      <c r="D5134" s="23" t="str">
        <f t="shared" si="240"/>
        <v>ATLANTICO</v>
      </c>
      <c r="E5134" s="15">
        <v>2024</v>
      </c>
      <c r="F5134" s="15">
        <v>1</v>
      </c>
      <c r="G5134" s="15" t="s">
        <v>202</v>
      </c>
      <c r="H5134" s="17">
        <v>212.51406224427899</v>
      </c>
      <c r="I5134" s="17">
        <v>152.89438759429501</v>
      </c>
      <c r="J5134" s="17">
        <v>187.26955597015299</v>
      </c>
      <c r="K5134" s="17">
        <v>133.88207578256299</v>
      </c>
      <c r="L5134" s="19">
        <v>125.830802603037</v>
      </c>
    </row>
    <row r="5135" spans="1:12" ht="16" x14ac:dyDescent="0.2">
      <c r="A5135" s="22">
        <f t="shared" si="241"/>
        <v>45323</v>
      </c>
      <c r="B5135" s="16" t="s">
        <v>211</v>
      </c>
      <c r="C5135" s="15" t="str">
        <f t="shared" si="242"/>
        <v>ATLÁNTICO</v>
      </c>
      <c r="D5135" s="23" t="str">
        <f t="shared" si="240"/>
        <v>ATLANTICO</v>
      </c>
      <c r="E5135" s="16">
        <v>2024</v>
      </c>
      <c r="F5135" s="16">
        <v>2</v>
      </c>
      <c r="G5135" s="16" t="s">
        <v>202</v>
      </c>
      <c r="H5135" s="18">
        <v>196.24799248511599</v>
      </c>
      <c r="I5135" s="18">
        <v>138.20251097389499</v>
      </c>
      <c r="J5135" s="18">
        <v>197.59392721593599</v>
      </c>
      <c r="K5135" s="18">
        <v>139.37385085640801</v>
      </c>
      <c r="L5135" s="20">
        <v>127.23644251626899</v>
      </c>
    </row>
    <row r="5136" spans="1:12" ht="16" x14ac:dyDescent="0.2">
      <c r="A5136" s="22">
        <f t="shared" si="241"/>
        <v>45352</v>
      </c>
      <c r="B5136" s="15" t="s">
        <v>211</v>
      </c>
      <c r="C5136" s="15" t="str">
        <f t="shared" si="242"/>
        <v>ATLÁNTICO</v>
      </c>
      <c r="D5136" s="23" t="str">
        <f t="shared" si="240"/>
        <v>ATLANTICO</v>
      </c>
      <c r="E5136" s="15">
        <v>2024</v>
      </c>
      <c r="F5136" s="15">
        <v>3</v>
      </c>
      <c r="G5136" s="15" t="s">
        <v>202</v>
      </c>
      <c r="H5136" s="17">
        <v>209.63406123858101</v>
      </c>
      <c r="I5136" s="17">
        <v>148.31202155995501</v>
      </c>
      <c r="J5136" s="17">
        <v>202.850035764551</v>
      </c>
      <c r="K5136" s="17">
        <v>143.60813583209901</v>
      </c>
      <c r="L5136" s="19">
        <v>127.26247288503301</v>
      </c>
    </row>
    <row r="5137" spans="1:12" ht="16" x14ac:dyDescent="0.2">
      <c r="A5137" s="22">
        <f t="shared" si="241"/>
        <v>45383</v>
      </c>
      <c r="B5137" s="16" t="s">
        <v>211</v>
      </c>
      <c r="C5137" s="15" t="str">
        <f t="shared" si="242"/>
        <v>ATLÁNTICO</v>
      </c>
      <c r="D5137" s="23" t="str">
        <f t="shared" si="240"/>
        <v>ATLANTICO</v>
      </c>
      <c r="E5137" s="16">
        <v>2024</v>
      </c>
      <c r="F5137" s="16">
        <v>4</v>
      </c>
      <c r="G5137" s="16" t="s">
        <v>202</v>
      </c>
      <c r="H5137" s="18">
        <v>203.94998027109</v>
      </c>
      <c r="I5137" s="18">
        <v>144.348164308355</v>
      </c>
      <c r="J5137" s="18">
        <v>206.742405508621</v>
      </c>
      <c r="K5137" s="18">
        <v>145.86970427359</v>
      </c>
      <c r="L5137" s="20">
        <v>126.84598698481599</v>
      </c>
    </row>
    <row r="5138" spans="1:12" ht="16" x14ac:dyDescent="0.2">
      <c r="A5138" s="22">
        <f t="shared" si="241"/>
        <v>45413</v>
      </c>
      <c r="B5138" s="15" t="s">
        <v>211</v>
      </c>
      <c r="C5138" s="15" t="str">
        <f t="shared" si="242"/>
        <v>ATLÁNTICO</v>
      </c>
      <c r="D5138" s="23" t="str">
        <f t="shared" si="240"/>
        <v>ATLANTICO</v>
      </c>
      <c r="E5138" s="15">
        <v>2024</v>
      </c>
      <c r="F5138" s="15">
        <v>5</v>
      </c>
      <c r="G5138" s="15" t="s">
        <v>202</v>
      </c>
      <c r="H5138" s="17">
        <v>203.32563310082</v>
      </c>
      <c r="I5138" s="17">
        <v>144.746418430137</v>
      </c>
      <c r="J5138" s="17">
        <v>212.36750099677701</v>
      </c>
      <c r="K5138" s="17">
        <v>151.49321053468901</v>
      </c>
      <c r="L5138" s="19">
        <v>130.69848156182201</v>
      </c>
    </row>
    <row r="5139" spans="1:12" ht="16" x14ac:dyDescent="0.2">
      <c r="A5139" s="22">
        <f t="shared" si="241"/>
        <v>45444</v>
      </c>
      <c r="B5139" s="16" t="s">
        <v>211</v>
      </c>
      <c r="C5139" s="15" t="str">
        <f t="shared" si="242"/>
        <v>ATLÁNTICO</v>
      </c>
      <c r="D5139" s="23" t="str">
        <f t="shared" si="240"/>
        <v>ATLANTICO</v>
      </c>
      <c r="E5139" s="16">
        <v>2024</v>
      </c>
      <c r="F5139" s="16">
        <v>6</v>
      </c>
      <c r="G5139" s="16" t="s">
        <v>202</v>
      </c>
      <c r="H5139" s="18">
        <v>210.52779375319599</v>
      </c>
      <c r="I5139" s="18">
        <v>148.28117330104499</v>
      </c>
      <c r="J5139" s="18">
        <v>218.28119087639999</v>
      </c>
      <c r="K5139" s="18">
        <v>153.547450406102</v>
      </c>
      <c r="L5139" s="20">
        <v>131.843817787419</v>
      </c>
    </row>
    <row r="5140" spans="1:12" ht="16" x14ac:dyDescent="0.2">
      <c r="A5140" s="22">
        <f t="shared" si="241"/>
        <v>45474</v>
      </c>
      <c r="B5140" s="15" t="s">
        <v>211</v>
      </c>
      <c r="C5140" s="15" t="str">
        <f t="shared" si="242"/>
        <v>ATLÁNTICO</v>
      </c>
      <c r="D5140" s="23" t="str">
        <f t="shared" si="240"/>
        <v>ATLANTICO</v>
      </c>
      <c r="E5140" s="15">
        <v>2024</v>
      </c>
      <c r="F5140" s="15">
        <v>7</v>
      </c>
      <c r="G5140" s="15" t="s">
        <v>202</v>
      </c>
      <c r="H5140" s="17">
        <v>232.09488542098501</v>
      </c>
      <c r="I5140" s="17">
        <v>163.32555726019501</v>
      </c>
      <c r="J5140" s="17">
        <v>234.782922355073</v>
      </c>
      <c r="K5140" s="17">
        <v>165.16219263516999</v>
      </c>
      <c r="L5140" s="19">
        <v>133.327548806941</v>
      </c>
    </row>
    <row r="5141" spans="1:12" ht="16" x14ac:dyDescent="0.2">
      <c r="A5141" s="22">
        <f t="shared" si="241"/>
        <v>45505</v>
      </c>
      <c r="B5141" s="16" t="s">
        <v>211</v>
      </c>
      <c r="C5141" s="15" t="str">
        <f t="shared" si="242"/>
        <v>ATLÁNTICO</v>
      </c>
      <c r="D5141" s="23" t="str">
        <f t="shared" si="240"/>
        <v>ATLANTICO</v>
      </c>
      <c r="E5141" s="16">
        <v>2024</v>
      </c>
      <c r="F5141" s="16">
        <v>8</v>
      </c>
      <c r="G5141" s="16" t="s">
        <v>202</v>
      </c>
      <c r="H5141" s="18">
        <v>239.301509504184</v>
      </c>
      <c r="I5141" s="18">
        <v>168.04429474585899</v>
      </c>
      <c r="J5141" s="18">
        <v>240.49229500142701</v>
      </c>
      <c r="K5141" s="18">
        <v>168.85840415237001</v>
      </c>
      <c r="L5141" s="20">
        <v>134.83731019522801</v>
      </c>
    </row>
    <row r="5142" spans="1:12" ht="16" x14ac:dyDescent="0.2">
      <c r="A5142" s="22">
        <f t="shared" si="241"/>
        <v>45536</v>
      </c>
      <c r="B5142" s="15" t="s">
        <v>211</v>
      </c>
      <c r="C5142" s="15" t="str">
        <f t="shared" si="242"/>
        <v>ATLÁNTICO</v>
      </c>
      <c r="D5142" s="23" t="str">
        <f t="shared" si="240"/>
        <v>ATLANTICO</v>
      </c>
      <c r="E5142" s="15">
        <v>2024</v>
      </c>
      <c r="F5142" s="15">
        <v>9</v>
      </c>
      <c r="G5142" s="15" t="s">
        <v>202</v>
      </c>
      <c r="H5142" s="17">
        <v>232.68811057996601</v>
      </c>
      <c r="I5142" s="17">
        <v>163.49335306616399</v>
      </c>
      <c r="J5142" s="17">
        <v>233.04790341044799</v>
      </c>
      <c r="K5142" s="17">
        <v>163.79299114569801</v>
      </c>
      <c r="L5142" s="19">
        <v>137.8568329718</v>
      </c>
    </row>
    <row r="5143" spans="1:12" ht="16" x14ac:dyDescent="0.2">
      <c r="A5143" s="22">
        <f t="shared" si="241"/>
        <v>45566</v>
      </c>
      <c r="B5143" s="16" t="s">
        <v>211</v>
      </c>
      <c r="C5143" s="15" t="str">
        <f t="shared" si="242"/>
        <v>ATLÁNTICO</v>
      </c>
      <c r="D5143" s="23" t="str">
        <f t="shared" si="240"/>
        <v>ATLANTICO</v>
      </c>
      <c r="E5143" s="16">
        <v>2024</v>
      </c>
      <c r="F5143" s="16">
        <v>10</v>
      </c>
      <c r="G5143" s="16" t="s">
        <v>202</v>
      </c>
      <c r="H5143" s="18">
        <v>247.05387171961399</v>
      </c>
      <c r="I5143" s="18">
        <v>172.83881860340901</v>
      </c>
      <c r="J5143" s="18">
        <v>252.75879581356</v>
      </c>
      <c r="K5143" s="18">
        <v>176.80987350906599</v>
      </c>
      <c r="L5143" s="20">
        <v>138.299349240781</v>
      </c>
    </row>
    <row r="5144" spans="1:12" ht="16" x14ac:dyDescent="0.2">
      <c r="A5144" s="22">
        <f t="shared" si="241"/>
        <v>45597</v>
      </c>
      <c r="B5144" s="15" t="s">
        <v>211</v>
      </c>
      <c r="C5144" s="15" t="str">
        <f t="shared" si="242"/>
        <v>ATLÁNTICO</v>
      </c>
      <c r="D5144" s="23" t="str">
        <f t="shared" si="240"/>
        <v>ATLANTICO</v>
      </c>
      <c r="E5144" s="15">
        <v>2024</v>
      </c>
      <c r="F5144" s="15">
        <v>11</v>
      </c>
      <c r="G5144" s="15" t="s">
        <v>202</v>
      </c>
      <c r="H5144" s="17">
        <v>246.216543663512</v>
      </c>
      <c r="I5144" s="17">
        <v>171.67178568439701</v>
      </c>
      <c r="J5144" s="17">
        <v>245.70993641273901</v>
      </c>
      <c r="K5144" s="17">
        <v>171.394342446531</v>
      </c>
      <c r="L5144" s="19">
        <v>138.58568329718</v>
      </c>
    </row>
    <row r="5145" spans="1:12" ht="16" x14ac:dyDescent="0.2">
      <c r="A5145" s="22">
        <f t="shared" si="241"/>
        <v>45627</v>
      </c>
      <c r="B5145" s="16" t="s">
        <v>211</v>
      </c>
      <c r="C5145" s="15" t="str">
        <f t="shared" si="242"/>
        <v>ATLÁNTICO</v>
      </c>
      <c r="D5145" s="23" t="str">
        <f t="shared" si="240"/>
        <v>ATLANTICO</v>
      </c>
      <c r="E5145" s="16">
        <v>2024</v>
      </c>
      <c r="F5145" s="16">
        <v>12</v>
      </c>
      <c r="G5145" s="16" t="s">
        <v>202</v>
      </c>
      <c r="H5145" s="18">
        <v>216.77533528318099</v>
      </c>
      <c r="I5145" s="18">
        <v>148.99976417983899</v>
      </c>
      <c r="J5145" s="18">
        <v>204.68593985917701</v>
      </c>
      <c r="K5145" s="18">
        <v>140.57042541487101</v>
      </c>
      <c r="L5145" s="20">
        <v>139.75704989153999</v>
      </c>
    </row>
    <row r="5146" spans="1:12" ht="16" x14ac:dyDescent="0.2">
      <c r="A5146" s="22">
        <f t="shared" si="241"/>
        <v>45658</v>
      </c>
      <c r="B5146" s="15" t="s">
        <v>211</v>
      </c>
      <c r="C5146" s="15" t="str">
        <f t="shared" si="242"/>
        <v>ATLÁNTICO</v>
      </c>
      <c r="D5146" s="23" t="str">
        <f t="shared" si="240"/>
        <v>ATLANTICO</v>
      </c>
      <c r="E5146" s="15">
        <v>2025</v>
      </c>
      <c r="F5146" s="15">
        <v>1</v>
      </c>
      <c r="G5146" s="15" t="s">
        <v>202</v>
      </c>
      <c r="H5146" s="17">
        <v>202.06807348906599</v>
      </c>
      <c r="I5146" s="17">
        <v>137.11670125734199</v>
      </c>
      <c r="J5146" s="17">
        <v>200.55058558240299</v>
      </c>
      <c r="K5146" s="17">
        <v>135.92363238274399</v>
      </c>
      <c r="L5146" s="19">
        <v>137.622559652928</v>
      </c>
    </row>
    <row r="5147" spans="1:12" ht="16" x14ac:dyDescent="0.2">
      <c r="A5147" s="22">
        <f t="shared" si="241"/>
        <v>45689</v>
      </c>
      <c r="B5147" s="16" t="s">
        <v>211</v>
      </c>
      <c r="C5147" s="15" t="str">
        <f t="shared" si="242"/>
        <v>ATLÁNTICO</v>
      </c>
      <c r="D5147" s="23" t="str">
        <f t="shared" si="240"/>
        <v>ATLANTICO</v>
      </c>
      <c r="E5147" s="16">
        <v>2025</v>
      </c>
      <c r="F5147" s="16">
        <v>2</v>
      </c>
      <c r="G5147" s="16" t="s">
        <v>202</v>
      </c>
      <c r="H5147" s="18">
        <v>215.82501425678501</v>
      </c>
      <c r="I5147" s="18">
        <v>147.23535675067899</v>
      </c>
      <c r="J5147" s="18">
        <v>218.43287643958101</v>
      </c>
      <c r="K5147" s="18">
        <v>148.92582766554199</v>
      </c>
      <c r="L5147" s="20">
        <v>135.20173535791801</v>
      </c>
    </row>
    <row r="5148" spans="1:12" ht="16" x14ac:dyDescent="0.2">
      <c r="A5148" s="22">
        <f t="shared" si="241"/>
        <v>45717</v>
      </c>
      <c r="B5148" s="15" t="s">
        <v>211</v>
      </c>
      <c r="C5148" s="15" t="str">
        <f t="shared" si="242"/>
        <v>ATLÁNTICO</v>
      </c>
      <c r="D5148" s="23" t="str">
        <f t="shared" si="240"/>
        <v>ATLANTICO</v>
      </c>
      <c r="E5148" s="15">
        <v>2025</v>
      </c>
      <c r="F5148" s="15">
        <v>3</v>
      </c>
      <c r="G5148" s="15" t="s">
        <v>202</v>
      </c>
      <c r="H5148" s="17">
        <v>220.242917380238</v>
      </c>
      <c r="I5148" s="17">
        <v>151.740685839522</v>
      </c>
      <c r="J5148" s="17">
        <v>218.65782306029399</v>
      </c>
      <c r="K5148" s="17">
        <v>150.84140644615499</v>
      </c>
      <c r="L5148" s="19">
        <v>133.327548806941</v>
      </c>
    </row>
    <row r="5149" spans="1:12" ht="16" x14ac:dyDescent="0.2">
      <c r="A5149" s="22">
        <f t="shared" si="241"/>
        <v>45748</v>
      </c>
      <c r="B5149" s="16" t="s">
        <v>211</v>
      </c>
      <c r="C5149" s="15" t="str">
        <f t="shared" si="242"/>
        <v>ATLÁNTICO</v>
      </c>
      <c r="D5149" s="23" t="str">
        <f t="shared" si="240"/>
        <v>ATLANTICO</v>
      </c>
      <c r="E5149" s="16">
        <v>2025</v>
      </c>
      <c r="F5149" s="16">
        <v>4</v>
      </c>
      <c r="G5149" s="16" t="s">
        <v>202</v>
      </c>
      <c r="H5149" s="18">
        <v>240.485369005915</v>
      </c>
      <c r="I5149" s="18">
        <v>166.86149447806801</v>
      </c>
      <c r="J5149" s="18">
        <v>243.41725493328701</v>
      </c>
      <c r="K5149" s="18">
        <v>168.84081300686299</v>
      </c>
      <c r="L5149" s="20">
        <v>130.88069414316701</v>
      </c>
    </row>
    <row r="5150" spans="1:12" ht="16" x14ac:dyDescent="0.2">
      <c r="A5150" s="22">
        <f t="shared" si="241"/>
        <v>45778</v>
      </c>
      <c r="B5150" s="15" t="s">
        <v>211</v>
      </c>
      <c r="C5150" s="15" t="str">
        <f t="shared" si="242"/>
        <v>ATLÁNTICO</v>
      </c>
      <c r="D5150" s="23" t="str">
        <f t="shared" si="240"/>
        <v>ATLANTICO</v>
      </c>
      <c r="E5150" s="15">
        <v>2025</v>
      </c>
      <c r="F5150" s="15">
        <v>5</v>
      </c>
      <c r="G5150" s="15" t="s">
        <v>202</v>
      </c>
      <c r="H5150" s="17">
        <v>270.36832019542697</v>
      </c>
      <c r="I5150" s="17">
        <v>186.695265904487</v>
      </c>
      <c r="J5150" s="17">
        <v>269.318630943465</v>
      </c>
      <c r="K5150" s="17">
        <v>185.956780453194</v>
      </c>
      <c r="L5150" s="19">
        <v>130.17787418655101</v>
      </c>
    </row>
    <row r="5151" spans="1:12" ht="16" x14ac:dyDescent="0.2">
      <c r="A5151" s="22">
        <f t="shared" si="241"/>
        <v>45809</v>
      </c>
      <c r="B5151" s="16" t="s">
        <v>211</v>
      </c>
      <c r="C5151" s="15" t="str">
        <f t="shared" si="242"/>
        <v>ATLÁNTICO</v>
      </c>
      <c r="D5151" s="23" t="str">
        <f t="shared" si="240"/>
        <v>ATLANTICO</v>
      </c>
      <c r="E5151" s="16">
        <v>2025</v>
      </c>
      <c r="F5151" s="16">
        <v>6</v>
      </c>
      <c r="G5151" s="16" t="s">
        <v>202</v>
      </c>
      <c r="H5151" s="18">
        <v>252.78689338260199</v>
      </c>
      <c r="I5151" s="18">
        <v>176.075304898019</v>
      </c>
      <c r="J5151" s="18">
        <v>249.09764181793599</v>
      </c>
      <c r="K5151" s="18">
        <v>173.72391521950999</v>
      </c>
      <c r="L5151" s="20">
        <v>130.09978308026001</v>
      </c>
    </row>
    <row r="5152" spans="1:12" ht="16" x14ac:dyDescent="0.2">
      <c r="A5152" s="22">
        <f t="shared" si="241"/>
        <v>45839</v>
      </c>
      <c r="B5152" s="15" t="s">
        <v>211</v>
      </c>
      <c r="C5152" s="15" t="str">
        <f t="shared" si="242"/>
        <v>ATLÁNTICO</v>
      </c>
      <c r="D5152" s="23" t="str">
        <f t="shared" si="240"/>
        <v>ATLANTICO</v>
      </c>
      <c r="E5152" s="15">
        <v>2025</v>
      </c>
      <c r="F5152" s="15">
        <v>7</v>
      </c>
      <c r="G5152" s="15" t="s">
        <v>202</v>
      </c>
      <c r="H5152" s="17">
        <v>244.08839085538699</v>
      </c>
      <c r="I5152" s="17">
        <v>170.052666594188</v>
      </c>
      <c r="J5152" s="17">
        <v>258.478607465658</v>
      </c>
      <c r="K5152" s="17">
        <v>179.949007785493</v>
      </c>
      <c r="L5152" s="19">
        <v>129.63123644251601</v>
      </c>
    </row>
    <row r="5153" spans="1:12" ht="16" x14ac:dyDescent="0.2">
      <c r="A5153" s="22">
        <f t="shared" si="241"/>
        <v>45870</v>
      </c>
      <c r="B5153" s="16" t="s">
        <v>211</v>
      </c>
      <c r="C5153" s="15" t="str">
        <f t="shared" si="242"/>
        <v>ATLÁNTICO</v>
      </c>
      <c r="D5153" s="23" t="str">
        <f t="shared" si="240"/>
        <v>ATLANTICO</v>
      </c>
      <c r="E5153" s="16">
        <v>2025</v>
      </c>
      <c r="F5153" s="16">
        <v>8</v>
      </c>
      <c r="G5153" s="16" t="s">
        <v>202</v>
      </c>
      <c r="H5153" s="18">
        <v>237.927978335695</v>
      </c>
      <c r="I5153" s="18">
        <v>164.75741485466099</v>
      </c>
      <c r="J5153" s="18">
        <v>241.79167863759</v>
      </c>
      <c r="K5153" s="18">
        <v>167.66323253311</v>
      </c>
      <c r="L5153" s="20">
        <v>129.03253796095399</v>
      </c>
    </row>
    <row r="5154" spans="1:12" ht="16" x14ac:dyDescent="0.2">
      <c r="A5154" s="22">
        <f t="shared" si="241"/>
        <v>43101</v>
      </c>
      <c r="B5154" s="15" t="s">
        <v>211</v>
      </c>
      <c r="C5154" s="15" t="str">
        <f t="shared" si="242"/>
        <v>ATLÁNTICO</v>
      </c>
      <c r="D5154" s="23" t="str">
        <f t="shared" si="240"/>
        <v>ATLANTICO</v>
      </c>
      <c r="E5154" s="15">
        <v>2018</v>
      </c>
      <c r="F5154" s="15">
        <v>1</v>
      </c>
      <c r="G5154" s="15" t="s">
        <v>203</v>
      </c>
      <c r="H5154" s="17">
        <v>85.503413610951</v>
      </c>
      <c r="I5154" s="17">
        <v>88.937062584386098</v>
      </c>
      <c r="J5154" s="17">
        <v>87.841535143479604</v>
      </c>
      <c r="K5154" s="17">
        <v>91.355808255609801</v>
      </c>
      <c r="L5154" s="19">
        <v>99.760845119498299</v>
      </c>
    </row>
    <row r="5155" spans="1:12" ht="16" x14ac:dyDescent="0.2">
      <c r="A5155" s="22">
        <f t="shared" si="241"/>
        <v>43132</v>
      </c>
      <c r="B5155" s="16" t="s">
        <v>211</v>
      </c>
      <c r="C5155" s="15" t="str">
        <f t="shared" si="242"/>
        <v>ATLÁNTICO</v>
      </c>
      <c r="D5155" s="23" t="str">
        <f t="shared" si="240"/>
        <v>ATLANTICO</v>
      </c>
      <c r="E5155" s="16">
        <v>2018</v>
      </c>
      <c r="F5155" s="16">
        <v>2</v>
      </c>
      <c r="G5155" s="16" t="s">
        <v>203</v>
      </c>
      <c r="H5155" s="18">
        <v>90.771325955420593</v>
      </c>
      <c r="I5155" s="18">
        <v>92.660700312687794</v>
      </c>
      <c r="J5155" s="18">
        <v>98.397233286523402</v>
      </c>
      <c r="K5155" s="18">
        <v>100.416034127008</v>
      </c>
      <c r="L5155" s="20">
        <v>99.589793946689099</v>
      </c>
    </row>
    <row r="5156" spans="1:12" ht="16" x14ac:dyDescent="0.2">
      <c r="A5156" s="22">
        <f t="shared" si="241"/>
        <v>43160</v>
      </c>
      <c r="B5156" s="15" t="s">
        <v>211</v>
      </c>
      <c r="C5156" s="15" t="str">
        <f t="shared" si="242"/>
        <v>ATLÁNTICO</v>
      </c>
      <c r="D5156" s="23" t="str">
        <f t="shared" si="240"/>
        <v>ATLANTICO</v>
      </c>
      <c r="E5156" s="15">
        <v>2018</v>
      </c>
      <c r="F5156" s="15">
        <v>3</v>
      </c>
      <c r="G5156" s="15" t="s">
        <v>203</v>
      </c>
      <c r="H5156" s="17">
        <v>99.028433819013998</v>
      </c>
      <c r="I5156" s="17">
        <v>101.453487783185</v>
      </c>
      <c r="J5156" s="17">
        <v>94.098377872750007</v>
      </c>
      <c r="K5156" s="17">
        <v>96.335381294101097</v>
      </c>
      <c r="L5156" s="19">
        <v>99.494765517350601</v>
      </c>
    </row>
    <row r="5157" spans="1:12" ht="16" x14ac:dyDescent="0.2">
      <c r="A5157" s="22">
        <f t="shared" si="241"/>
        <v>43191</v>
      </c>
      <c r="B5157" s="16" t="s">
        <v>211</v>
      </c>
      <c r="C5157" s="15" t="str">
        <f t="shared" si="242"/>
        <v>ATLÁNTICO</v>
      </c>
      <c r="D5157" s="23" t="str">
        <f t="shared" si="240"/>
        <v>ATLANTICO</v>
      </c>
      <c r="E5157" s="16">
        <v>2018</v>
      </c>
      <c r="F5157" s="16">
        <v>4</v>
      </c>
      <c r="G5157" s="16" t="s">
        <v>203</v>
      </c>
      <c r="H5157" s="18">
        <v>98.801029062960197</v>
      </c>
      <c r="I5157" s="18">
        <v>101.47980886012699</v>
      </c>
      <c r="J5157" s="18">
        <v>103.896014250012</v>
      </c>
      <c r="K5157" s="18">
        <v>106.65782160831201</v>
      </c>
      <c r="L5157" s="20">
        <v>100.331015695529</v>
      </c>
    </row>
    <row r="5158" spans="1:12" ht="16" x14ac:dyDescent="0.2">
      <c r="A5158" s="22">
        <f t="shared" si="241"/>
        <v>43221</v>
      </c>
      <c r="B5158" s="15" t="s">
        <v>211</v>
      </c>
      <c r="C5158" s="15" t="str">
        <f t="shared" si="242"/>
        <v>ATLÁNTICO</v>
      </c>
      <c r="D5158" s="23" t="str">
        <f t="shared" si="240"/>
        <v>ATLANTICO</v>
      </c>
      <c r="E5158" s="15">
        <v>2018</v>
      </c>
      <c r="F5158" s="15">
        <v>5</v>
      </c>
      <c r="G5158" s="15" t="s">
        <v>203</v>
      </c>
      <c r="H5158" s="17">
        <v>99.197076178010406</v>
      </c>
      <c r="I5158" s="17">
        <v>100.590895022892</v>
      </c>
      <c r="J5158" s="17">
        <v>100.65918430712</v>
      </c>
      <c r="K5158" s="17">
        <v>102.03644642822501</v>
      </c>
      <c r="L5158" s="19">
        <v>100.407038439</v>
      </c>
    </row>
    <row r="5159" spans="1:12" ht="16" x14ac:dyDescent="0.2">
      <c r="A5159" s="22">
        <f t="shared" si="241"/>
        <v>43252</v>
      </c>
      <c r="B5159" s="16" t="s">
        <v>211</v>
      </c>
      <c r="C5159" s="15" t="str">
        <f t="shared" si="242"/>
        <v>ATLÁNTICO</v>
      </c>
      <c r="D5159" s="23" t="str">
        <f t="shared" si="240"/>
        <v>ATLANTICO</v>
      </c>
      <c r="E5159" s="16">
        <v>2018</v>
      </c>
      <c r="F5159" s="16">
        <v>6</v>
      </c>
      <c r="G5159" s="16" t="s">
        <v>203</v>
      </c>
      <c r="H5159" s="18">
        <v>101.806872803101</v>
      </c>
      <c r="I5159" s="18">
        <v>102.784324759187</v>
      </c>
      <c r="J5159" s="18">
        <v>102.026348410983</v>
      </c>
      <c r="K5159" s="18">
        <v>102.963963970165</v>
      </c>
      <c r="L5159" s="20">
        <v>100.57808961180901</v>
      </c>
    </row>
    <row r="5160" spans="1:12" ht="16" x14ac:dyDescent="0.2">
      <c r="A5160" s="22">
        <f t="shared" si="241"/>
        <v>43282</v>
      </c>
      <c r="B5160" s="15" t="s">
        <v>211</v>
      </c>
      <c r="C5160" s="15" t="str">
        <f t="shared" si="242"/>
        <v>ATLÁNTICO</v>
      </c>
      <c r="D5160" s="23" t="str">
        <f t="shared" si="240"/>
        <v>ATLANTICO</v>
      </c>
      <c r="E5160" s="15">
        <v>2018</v>
      </c>
      <c r="F5160" s="15">
        <v>7</v>
      </c>
      <c r="G5160" s="15" t="s">
        <v>203</v>
      </c>
      <c r="H5160" s="17">
        <v>99.747054610507305</v>
      </c>
      <c r="I5160" s="17">
        <v>100.38281205507801</v>
      </c>
      <c r="J5160" s="17">
        <v>98.143840062244607</v>
      </c>
      <c r="K5160" s="17">
        <v>98.777581154274799</v>
      </c>
      <c r="L5160" s="19">
        <v>100.21698158032299</v>
      </c>
    </row>
    <row r="5161" spans="1:12" ht="16" x14ac:dyDescent="0.2">
      <c r="A5161" s="22">
        <f t="shared" si="241"/>
        <v>43313</v>
      </c>
      <c r="B5161" s="16" t="s">
        <v>211</v>
      </c>
      <c r="C5161" s="15" t="str">
        <f t="shared" si="242"/>
        <v>ATLÁNTICO</v>
      </c>
      <c r="D5161" s="23" t="str">
        <f t="shared" si="240"/>
        <v>ATLANTICO</v>
      </c>
      <c r="E5161" s="16">
        <v>2018</v>
      </c>
      <c r="F5161" s="16">
        <v>8</v>
      </c>
      <c r="G5161" s="16" t="s">
        <v>203</v>
      </c>
      <c r="H5161" s="18">
        <v>109.463019739527</v>
      </c>
      <c r="I5161" s="18">
        <v>109.33185099489501</v>
      </c>
      <c r="J5161" s="18">
        <v>107.89515436450699</v>
      </c>
      <c r="K5161" s="18">
        <v>107.70606626140901</v>
      </c>
      <c r="L5161" s="20">
        <v>100.178970208587</v>
      </c>
    </row>
    <row r="5162" spans="1:12" ht="16" x14ac:dyDescent="0.2">
      <c r="A5162" s="22">
        <f t="shared" si="241"/>
        <v>43344</v>
      </c>
      <c r="B5162" s="15" t="s">
        <v>211</v>
      </c>
      <c r="C5162" s="15" t="str">
        <f t="shared" si="242"/>
        <v>ATLÁNTICO</v>
      </c>
      <c r="D5162" s="23" t="str">
        <f t="shared" si="240"/>
        <v>ATLANTICO</v>
      </c>
      <c r="E5162" s="15">
        <v>2018</v>
      </c>
      <c r="F5162" s="15">
        <v>9</v>
      </c>
      <c r="G5162" s="15" t="s">
        <v>203</v>
      </c>
      <c r="H5162" s="17">
        <v>101.333526502886</v>
      </c>
      <c r="I5162" s="17">
        <v>99.370747820581698</v>
      </c>
      <c r="J5162" s="17">
        <v>104.963687468207</v>
      </c>
      <c r="K5162" s="17">
        <v>102.86266255501</v>
      </c>
      <c r="L5162" s="19">
        <v>99.912890606439802</v>
      </c>
    </row>
    <row r="5163" spans="1:12" ht="16" x14ac:dyDescent="0.2">
      <c r="A5163" s="22">
        <f t="shared" si="241"/>
        <v>43374</v>
      </c>
      <c r="B5163" s="16" t="s">
        <v>211</v>
      </c>
      <c r="C5163" s="15" t="str">
        <f t="shared" si="242"/>
        <v>ATLÁNTICO</v>
      </c>
      <c r="D5163" s="23" t="str">
        <f t="shared" si="240"/>
        <v>ATLANTICO</v>
      </c>
      <c r="E5163" s="16">
        <v>2018</v>
      </c>
      <c r="F5163" s="16">
        <v>10</v>
      </c>
      <c r="G5163" s="16" t="s">
        <v>203</v>
      </c>
      <c r="H5163" s="18">
        <v>107.587495671005</v>
      </c>
      <c r="I5163" s="18">
        <v>104.412002475851</v>
      </c>
      <c r="J5163" s="18">
        <v>102.584324556794</v>
      </c>
      <c r="K5163" s="18">
        <v>99.509701904833904</v>
      </c>
      <c r="L5163" s="20">
        <v>100.787152156353</v>
      </c>
    </row>
    <row r="5164" spans="1:12" ht="16" x14ac:dyDescent="0.2">
      <c r="A5164" s="22">
        <f t="shared" si="241"/>
        <v>43405</v>
      </c>
      <c r="B5164" s="15" t="s">
        <v>211</v>
      </c>
      <c r="C5164" s="15" t="str">
        <f t="shared" si="242"/>
        <v>ATLÁNTICO</v>
      </c>
      <c r="D5164" s="23" t="str">
        <f t="shared" si="240"/>
        <v>ATLANTICO</v>
      </c>
      <c r="E5164" s="15">
        <v>2018</v>
      </c>
      <c r="F5164" s="15">
        <v>11</v>
      </c>
      <c r="G5164" s="15" t="s">
        <v>203</v>
      </c>
      <c r="H5164" s="17">
        <v>113.905717423154</v>
      </c>
      <c r="I5164" s="17">
        <v>109.36955645075</v>
      </c>
      <c r="J5164" s="17">
        <v>108.29523516232101</v>
      </c>
      <c r="K5164" s="17">
        <v>103.822696421614</v>
      </c>
      <c r="L5164" s="19">
        <v>99.760845119498299</v>
      </c>
    </row>
    <row r="5165" spans="1:12" ht="16" x14ac:dyDescent="0.2">
      <c r="A5165" s="22">
        <f t="shared" si="241"/>
        <v>43435</v>
      </c>
      <c r="B5165" s="16" t="s">
        <v>211</v>
      </c>
      <c r="C5165" s="15" t="str">
        <f t="shared" si="242"/>
        <v>ATLÁNTICO</v>
      </c>
      <c r="D5165" s="23" t="str">
        <f t="shared" si="240"/>
        <v>ATLANTICO</v>
      </c>
      <c r="E5165" s="16">
        <v>2018</v>
      </c>
      <c r="F5165" s="16">
        <v>12</v>
      </c>
      <c r="G5165" s="16" t="s">
        <v>203</v>
      </c>
      <c r="H5165" s="18">
        <v>92.855034623462998</v>
      </c>
      <c r="I5165" s="18">
        <v>89.226750880378404</v>
      </c>
      <c r="J5165" s="18">
        <v>91.199065115058701</v>
      </c>
      <c r="K5165" s="18">
        <v>87.555836019435901</v>
      </c>
      <c r="L5165" s="20">
        <v>98.981611998923</v>
      </c>
    </row>
    <row r="5166" spans="1:12" ht="16" x14ac:dyDescent="0.2">
      <c r="A5166" s="22">
        <f t="shared" si="241"/>
        <v>43466</v>
      </c>
      <c r="B5166" s="15" t="s">
        <v>211</v>
      </c>
      <c r="C5166" s="15" t="str">
        <f t="shared" si="242"/>
        <v>ATLÁNTICO</v>
      </c>
      <c r="D5166" s="23" t="str">
        <f t="shared" si="240"/>
        <v>ATLANTICO</v>
      </c>
      <c r="E5166" s="15">
        <v>2019</v>
      </c>
      <c r="F5166" s="15">
        <v>1</v>
      </c>
      <c r="G5166" s="15" t="s">
        <v>203</v>
      </c>
      <c r="H5166" s="17">
        <v>86.280467162678903</v>
      </c>
      <c r="I5166" s="17">
        <v>82.634645278397102</v>
      </c>
      <c r="J5166" s="17">
        <v>93.714505607586403</v>
      </c>
      <c r="K5166" s="17">
        <v>89.704526956023699</v>
      </c>
      <c r="L5166" s="19">
        <v>97.119054783889496</v>
      </c>
    </row>
    <row r="5167" spans="1:12" ht="16" x14ac:dyDescent="0.2">
      <c r="A5167" s="22">
        <f t="shared" si="241"/>
        <v>43497</v>
      </c>
      <c r="B5167" s="16" t="s">
        <v>211</v>
      </c>
      <c r="C5167" s="15" t="str">
        <f t="shared" si="242"/>
        <v>ATLÁNTICO</v>
      </c>
      <c r="D5167" s="23" t="str">
        <f t="shared" ref="D5167:D5230" si="243">SUBSTITUTE(SUBSTITUTE(SUBSTITUTE(SUBSTITUTE(SUBSTITUTE(SUBSTITUTE(SUBSTITUTE(SUBSTITUTE(SUBSTITUTE(SUBSTITUTE(C5167,"á","a"),"é","e"),"í","i"),"ó","o"),"ú","u"),"Á","A"),"É","E"),"Í","I"),"Ó","O"),"Ú","U")</f>
        <v>ATLANTICO</v>
      </c>
      <c r="E5167" s="16">
        <v>2019</v>
      </c>
      <c r="F5167" s="16">
        <v>2</v>
      </c>
      <c r="G5167" s="16" t="s">
        <v>203</v>
      </c>
      <c r="H5167" s="18">
        <v>103.11061307218</v>
      </c>
      <c r="I5167" s="18">
        <v>97.198388184086298</v>
      </c>
      <c r="J5167" s="18">
        <v>106.97911278243301</v>
      </c>
      <c r="K5167" s="18">
        <v>100.697533065568</v>
      </c>
      <c r="L5167" s="20">
        <v>99.323714344541401</v>
      </c>
    </row>
    <row r="5168" spans="1:12" ht="16" x14ac:dyDescent="0.2">
      <c r="A5168" s="22">
        <f t="shared" si="241"/>
        <v>43525</v>
      </c>
      <c r="B5168" s="15" t="s">
        <v>211</v>
      </c>
      <c r="C5168" s="15" t="str">
        <f t="shared" si="242"/>
        <v>ATLÁNTICO</v>
      </c>
      <c r="D5168" s="23" t="str">
        <f t="shared" si="243"/>
        <v>ATLANTICO</v>
      </c>
      <c r="E5168" s="15">
        <v>2019</v>
      </c>
      <c r="F5168" s="15">
        <v>3</v>
      </c>
      <c r="G5168" s="15" t="s">
        <v>203</v>
      </c>
      <c r="H5168" s="17">
        <v>111.99523203484</v>
      </c>
      <c r="I5168" s="17">
        <v>105.858196182643</v>
      </c>
      <c r="J5168" s="17">
        <v>115.5048258246</v>
      </c>
      <c r="K5168" s="17">
        <v>108.98058494986201</v>
      </c>
      <c r="L5168" s="19">
        <v>99.589793946689099</v>
      </c>
    </row>
    <row r="5169" spans="1:12" ht="16" x14ac:dyDescent="0.2">
      <c r="A5169" s="22">
        <f t="shared" si="241"/>
        <v>43556</v>
      </c>
      <c r="B5169" s="16" t="s">
        <v>211</v>
      </c>
      <c r="C5169" s="15" t="str">
        <f t="shared" si="242"/>
        <v>ATLÁNTICO</v>
      </c>
      <c r="D5169" s="23" t="str">
        <f t="shared" si="243"/>
        <v>ATLANTICO</v>
      </c>
      <c r="E5169" s="16">
        <v>2019</v>
      </c>
      <c r="F5169" s="16">
        <v>4</v>
      </c>
      <c r="G5169" s="16" t="s">
        <v>203</v>
      </c>
      <c r="H5169" s="18">
        <v>97.518780743699097</v>
      </c>
      <c r="I5169" s="18">
        <v>91.497468929333905</v>
      </c>
      <c r="J5169" s="18">
        <v>101.293989281489</v>
      </c>
      <c r="K5169" s="18">
        <v>94.872416098394297</v>
      </c>
      <c r="L5169" s="20">
        <v>100.23598726618999</v>
      </c>
    </row>
    <row r="5170" spans="1:12" ht="16" x14ac:dyDescent="0.2">
      <c r="A5170" s="22">
        <f t="shared" si="241"/>
        <v>43586</v>
      </c>
      <c r="B5170" s="15" t="s">
        <v>211</v>
      </c>
      <c r="C5170" s="15" t="str">
        <f t="shared" si="242"/>
        <v>ATLÁNTICO</v>
      </c>
      <c r="D5170" s="23" t="str">
        <f t="shared" si="243"/>
        <v>ATLANTICO</v>
      </c>
      <c r="E5170" s="15">
        <v>2019</v>
      </c>
      <c r="F5170" s="15">
        <v>5</v>
      </c>
      <c r="G5170" s="15" t="s">
        <v>203</v>
      </c>
      <c r="H5170" s="17">
        <v>118.909165563616</v>
      </c>
      <c r="I5170" s="17">
        <v>110.130910152067</v>
      </c>
      <c r="J5170" s="17">
        <v>121.543142574859</v>
      </c>
      <c r="K5170" s="17">
        <v>112.34631461372901</v>
      </c>
      <c r="L5170" s="19">
        <v>99.513771203218298</v>
      </c>
    </row>
    <row r="5171" spans="1:12" ht="16" x14ac:dyDescent="0.2">
      <c r="A5171" s="22">
        <f t="shared" si="241"/>
        <v>43617</v>
      </c>
      <c r="B5171" s="16" t="s">
        <v>211</v>
      </c>
      <c r="C5171" s="15" t="str">
        <f t="shared" si="242"/>
        <v>ATLÁNTICO</v>
      </c>
      <c r="D5171" s="23" t="str">
        <f t="shared" si="243"/>
        <v>ATLANTICO</v>
      </c>
      <c r="E5171" s="16">
        <v>2019</v>
      </c>
      <c r="F5171" s="16">
        <v>6</v>
      </c>
      <c r="G5171" s="16" t="s">
        <v>203</v>
      </c>
      <c r="H5171" s="18">
        <v>108.20492676576499</v>
      </c>
      <c r="I5171" s="18">
        <v>100.32197213318</v>
      </c>
      <c r="J5171" s="18">
        <v>105.159183898321</v>
      </c>
      <c r="K5171" s="18">
        <v>97.245141447330994</v>
      </c>
      <c r="L5171" s="20">
        <v>98.183373192480104</v>
      </c>
    </row>
    <row r="5172" spans="1:12" ht="16" x14ac:dyDescent="0.2">
      <c r="A5172" s="22">
        <f t="shared" si="241"/>
        <v>43647</v>
      </c>
      <c r="B5172" s="15" t="s">
        <v>211</v>
      </c>
      <c r="C5172" s="15" t="str">
        <f t="shared" si="242"/>
        <v>ATLÁNTICO</v>
      </c>
      <c r="D5172" s="23" t="str">
        <f t="shared" si="243"/>
        <v>ATLANTICO</v>
      </c>
      <c r="E5172" s="15">
        <v>2019</v>
      </c>
      <c r="F5172" s="15">
        <v>7</v>
      </c>
      <c r="G5172" s="15" t="s">
        <v>203</v>
      </c>
      <c r="H5172" s="17">
        <v>93.327151856477002</v>
      </c>
      <c r="I5172" s="17">
        <v>86.923768427526397</v>
      </c>
      <c r="J5172" s="17">
        <v>103.520446837384</v>
      </c>
      <c r="K5172" s="17">
        <v>96.348138038952399</v>
      </c>
      <c r="L5172" s="19">
        <v>101.642408020399</v>
      </c>
    </row>
    <row r="5173" spans="1:12" ht="16" x14ac:dyDescent="0.2">
      <c r="A5173" s="22">
        <f t="shared" si="241"/>
        <v>43678</v>
      </c>
      <c r="B5173" s="16" t="s">
        <v>211</v>
      </c>
      <c r="C5173" s="15" t="str">
        <f t="shared" si="242"/>
        <v>ATLÁNTICO</v>
      </c>
      <c r="D5173" s="23" t="str">
        <f t="shared" si="243"/>
        <v>ATLANTICO</v>
      </c>
      <c r="E5173" s="16">
        <v>2019</v>
      </c>
      <c r="F5173" s="16">
        <v>8</v>
      </c>
      <c r="G5173" s="16" t="s">
        <v>203</v>
      </c>
      <c r="H5173" s="18">
        <v>108.94711997729</v>
      </c>
      <c r="I5173" s="18">
        <v>99.590318965442705</v>
      </c>
      <c r="J5173" s="18">
        <v>109.27337275139701</v>
      </c>
      <c r="K5173" s="18">
        <v>99.670306331023198</v>
      </c>
      <c r="L5173" s="20">
        <v>101.053231758501</v>
      </c>
    </row>
    <row r="5174" spans="1:12" ht="16" x14ac:dyDescent="0.2">
      <c r="A5174" s="22">
        <f t="shared" si="241"/>
        <v>43709</v>
      </c>
      <c r="B5174" s="15" t="s">
        <v>211</v>
      </c>
      <c r="C5174" s="15" t="str">
        <f t="shared" si="242"/>
        <v>ATLÁNTICO</v>
      </c>
      <c r="D5174" s="23" t="str">
        <f t="shared" si="243"/>
        <v>ATLANTICO</v>
      </c>
      <c r="E5174" s="15">
        <v>2019</v>
      </c>
      <c r="F5174" s="15">
        <v>9</v>
      </c>
      <c r="G5174" s="15" t="s">
        <v>203</v>
      </c>
      <c r="H5174" s="17">
        <v>111.517205257467</v>
      </c>
      <c r="I5174" s="17">
        <v>101.217064495862</v>
      </c>
      <c r="J5174" s="17">
        <v>113.59554188385999</v>
      </c>
      <c r="K5174" s="17">
        <v>102.85846581734801</v>
      </c>
      <c r="L5174" s="19">
        <v>100.426044124867</v>
      </c>
    </row>
    <row r="5175" spans="1:12" ht="16" x14ac:dyDescent="0.2">
      <c r="A5175" s="22">
        <f t="shared" si="241"/>
        <v>43739</v>
      </c>
      <c r="B5175" s="16" t="s">
        <v>211</v>
      </c>
      <c r="C5175" s="15" t="str">
        <f t="shared" si="242"/>
        <v>ATLÁNTICO</v>
      </c>
      <c r="D5175" s="23" t="str">
        <f t="shared" si="243"/>
        <v>ATLANTICO</v>
      </c>
      <c r="E5175" s="16">
        <v>2019</v>
      </c>
      <c r="F5175" s="16">
        <v>10</v>
      </c>
      <c r="G5175" s="16" t="s">
        <v>203</v>
      </c>
      <c r="H5175" s="18">
        <v>120.213839175836</v>
      </c>
      <c r="I5175" s="18">
        <v>108.996936196327</v>
      </c>
      <c r="J5175" s="18">
        <v>118.563377535275</v>
      </c>
      <c r="K5175" s="18">
        <v>107.25105463162301</v>
      </c>
      <c r="L5175" s="20">
        <v>101.889481936679</v>
      </c>
    </row>
    <row r="5176" spans="1:12" ht="16" x14ac:dyDescent="0.2">
      <c r="A5176" s="22">
        <f t="shared" si="241"/>
        <v>43770</v>
      </c>
      <c r="B5176" s="15" t="s">
        <v>211</v>
      </c>
      <c r="C5176" s="15" t="str">
        <f t="shared" si="242"/>
        <v>ATLÁNTICO</v>
      </c>
      <c r="D5176" s="23" t="str">
        <f t="shared" si="243"/>
        <v>ATLANTICO</v>
      </c>
      <c r="E5176" s="15">
        <v>2019</v>
      </c>
      <c r="F5176" s="15">
        <v>11</v>
      </c>
      <c r="G5176" s="15" t="s">
        <v>203</v>
      </c>
      <c r="H5176" s="17">
        <v>107.54298425200901</v>
      </c>
      <c r="I5176" s="17">
        <v>97.339153731714603</v>
      </c>
      <c r="J5176" s="17">
        <v>115.256816203695</v>
      </c>
      <c r="K5176" s="17">
        <v>104.284209853332</v>
      </c>
      <c r="L5176" s="19">
        <v>102.421641140975</v>
      </c>
    </row>
    <row r="5177" spans="1:12" ht="16" x14ac:dyDescent="0.2">
      <c r="A5177" s="22">
        <f t="shared" si="241"/>
        <v>43800</v>
      </c>
      <c r="B5177" s="16" t="s">
        <v>211</v>
      </c>
      <c r="C5177" s="15" t="str">
        <f t="shared" si="242"/>
        <v>ATLÁNTICO</v>
      </c>
      <c r="D5177" s="23" t="str">
        <f t="shared" si="243"/>
        <v>ATLANTICO</v>
      </c>
      <c r="E5177" s="16">
        <v>2019</v>
      </c>
      <c r="F5177" s="16">
        <v>12</v>
      </c>
      <c r="G5177" s="16" t="s">
        <v>203</v>
      </c>
      <c r="H5177" s="18">
        <v>111.871026135835</v>
      </c>
      <c r="I5177" s="18">
        <v>101.58894726827199</v>
      </c>
      <c r="J5177" s="18">
        <v>111.24581471797001</v>
      </c>
      <c r="K5177" s="18">
        <v>100.65831168307901</v>
      </c>
      <c r="L5177" s="20">
        <v>103.257891319153</v>
      </c>
    </row>
    <row r="5178" spans="1:12" ht="16" x14ac:dyDescent="0.2">
      <c r="A5178" s="22">
        <f t="shared" si="241"/>
        <v>43831</v>
      </c>
      <c r="B5178" s="15" t="s">
        <v>211</v>
      </c>
      <c r="C5178" s="15" t="str">
        <f t="shared" si="242"/>
        <v>ATLÁNTICO</v>
      </c>
      <c r="D5178" s="23" t="str">
        <f t="shared" si="243"/>
        <v>ATLANTICO</v>
      </c>
      <c r="E5178" s="15">
        <v>2020</v>
      </c>
      <c r="F5178" s="15">
        <v>1</v>
      </c>
      <c r="G5178" s="15" t="s">
        <v>203</v>
      </c>
      <c r="H5178" s="17">
        <v>92.658165335280799</v>
      </c>
      <c r="I5178" s="17">
        <v>84.9065807667033</v>
      </c>
      <c r="J5178" s="17">
        <v>95.520931633918707</v>
      </c>
      <c r="K5178" s="17">
        <v>87.380743921389495</v>
      </c>
      <c r="L5178" s="19">
        <v>101.547379591061</v>
      </c>
    </row>
    <row r="5179" spans="1:12" ht="16" x14ac:dyDescent="0.2">
      <c r="A5179" s="22">
        <f t="shared" si="241"/>
        <v>43862</v>
      </c>
      <c r="B5179" s="16" t="s">
        <v>211</v>
      </c>
      <c r="C5179" s="15" t="str">
        <f t="shared" si="242"/>
        <v>ATLÁNTICO</v>
      </c>
      <c r="D5179" s="23" t="str">
        <f t="shared" si="243"/>
        <v>ATLANTICO</v>
      </c>
      <c r="E5179" s="16">
        <v>2020</v>
      </c>
      <c r="F5179" s="16">
        <v>2</v>
      </c>
      <c r="G5179" s="16" t="s">
        <v>203</v>
      </c>
      <c r="H5179" s="18">
        <v>105.851121426071</v>
      </c>
      <c r="I5179" s="18">
        <v>94.854273457691306</v>
      </c>
      <c r="J5179" s="18">
        <v>109.451146491749</v>
      </c>
      <c r="K5179" s="18">
        <v>97.784737474384897</v>
      </c>
      <c r="L5179" s="20">
        <v>103.485959549565</v>
      </c>
    </row>
    <row r="5180" spans="1:12" ht="16" x14ac:dyDescent="0.2">
      <c r="A5180" s="22">
        <f t="shared" si="241"/>
        <v>43891</v>
      </c>
      <c r="B5180" s="15" t="s">
        <v>211</v>
      </c>
      <c r="C5180" s="15" t="str">
        <f t="shared" si="242"/>
        <v>ATLÁNTICO</v>
      </c>
      <c r="D5180" s="23" t="str">
        <f t="shared" si="243"/>
        <v>ATLANTICO</v>
      </c>
      <c r="E5180" s="15">
        <v>2020</v>
      </c>
      <c r="F5180" s="15">
        <v>3</v>
      </c>
      <c r="G5180" s="15" t="s">
        <v>203</v>
      </c>
      <c r="H5180" s="17">
        <v>96.590515148738703</v>
      </c>
      <c r="I5180" s="17">
        <v>82.151825604132398</v>
      </c>
      <c r="J5180" s="17">
        <v>96.411141460081495</v>
      </c>
      <c r="K5180" s="17">
        <v>81.457499916221295</v>
      </c>
      <c r="L5180" s="19">
        <v>100.99621470089799</v>
      </c>
    </row>
    <row r="5181" spans="1:12" ht="16" x14ac:dyDescent="0.2">
      <c r="A5181" s="22">
        <f t="shared" si="241"/>
        <v>43922</v>
      </c>
      <c r="B5181" s="16" t="s">
        <v>211</v>
      </c>
      <c r="C5181" s="15" t="str">
        <f t="shared" si="242"/>
        <v>ATLÁNTICO</v>
      </c>
      <c r="D5181" s="23" t="str">
        <f t="shared" si="243"/>
        <v>ATLANTICO</v>
      </c>
      <c r="E5181" s="16">
        <v>2020</v>
      </c>
      <c r="F5181" s="16">
        <v>4</v>
      </c>
      <c r="G5181" s="16" t="s">
        <v>203</v>
      </c>
      <c r="H5181" s="18">
        <v>36.578702980124902</v>
      </c>
      <c r="I5181" s="18">
        <v>25.837923266274601</v>
      </c>
      <c r="J5181" s="18">
        <v>39.641490375997797</v>
      </c>
      <c r="K5181" s="18">
        <v>28.210752354011301</v>
      </c>
      <c r="L5181" s="20">
        <v>91.987519599613506</v>
      </c>
    </row>
    <row r="5182" spans="1:12" ht="16" x14ac:dyDescent="0.2">
      <c r="A5182" s="22">
        <f t="shared" si="241"/>
        <v>43952</v>
      </c>
      <c r="B5182" s="15" t="s">
        <v>211</v>
      </c>
      <c r="C5182" s="15" t="str">
        <f t="shared" si="242"/>
        <v>ATLÁNTICO</v>
      </c>
      <c r="D5182" s="23" t="str">
        <f t="shared" si="243"/>
        <v>ATLANTICO</v>
      </c>
      <c r="E5182" s="15">
        <v>2020</v>
      </c>
      <c r="F5182" s="15">
        <v>5</v>
      </c>
      <c r="G5182" s="15" t="s">
        <v>203</v>
      </c>
      <c r="H5182" s="17">
        <v>66.506546164845503</v>
      </c>
      <c r="I5182" s="17">
        <v>52.431169876198602</v>
      </c>
      <c r="J5182" s="17">
        <v>78.183105445238496</v>
      </c>
      <c r="K5182" s="17">
        <v>62.1784166630489</v>
      </c>
      <c r="L5182" s="19">
        <v>95.161469139517607</v>
      </c>
    </row>
    <row r="5183" spans="1:12" ht="16" x14ac:dyDescent="0.2">
      <c r="A5183" s="22">
        <f t="shared" si="241"/>
        <v>43983</v>
      </c>
      <c r="B5183" s="16" t="s">
        <v>211</v>
      </c>
      <c r="C5183" s="15" t="str">
        <f t="shared" si="242"/>
        <v>ATLÁNTICO</v>
      </c>
      <c r="D5183" s="23" t="str">
        <f t="shared" si="243"/>
        <v>ATLANTICO</v>
      </c>
      <c r="E5183" s="16">
        <v>2020</v>
      </c>
      <c r="F5183" s="16">
        <v>6</v>
      </c>
      <c r="G5183" s="16" t="s">
        <v>203</v>
      </c>
      <c r="H5183" s="18">
        <v>89.684279411763697</v>
      </c>
      <c r="I5183" s="18">
        <v>74.866715086230002</v>
      </c>
      <c r="J5183" s="18">
        <v>94.335820458272906</v>
      </c>
      <c r="K5183" s="18">
        <v>78.536672548287996</v>
      </c>
      <c r="L5183" s="20">
        <v>93.469963097293302</v>
      </c>
    </row>
    <row r="5184" spans="1:12" ht="16" x14ac:dyDescent="0.2">
      <c r="A5184" s="22">
        <f t="shared" si="241"/>
        <v>44013</v>
      </c>
      <c r="B5184" s="15" t="s">
        <v>211</v>
      </c>
      <c r="C5184" s="15" t="str">
        <f t="shared" si="242"/>
        <v>ATLÁNTICO</v>
      </c>
      <c r="D5184" s="23" t="str">
        <f t="shared" si="243"/>
        <v>ATLANTICO</v>
      </c>
      <c r="E5184" s="15">
        <v>2020</v>
      </c>
      <c r="F5184" s="15">
        <v>7</v>
      </c>
      <c r="G5184" s="15" t="s">
        <v>203</v>
      </c>
      <c r="H5184" s="17">
        <v>100.65070871149</v>
      </c>
      <c r="I5184" s="17">
        <v>85.371988136780701</v>
      </c>
      <c r="J5184" s="17">
        <v>114.476416030438</v>
      </c>
      <c r="K5184" s="17">
        <v>97.703960937961895</v>
      </c>
      <c r="L5184" s="19">
        <v>90.372036300860003</v>
      </c>
    </row>
    <row r="5185" spans="1:12" ht="16" x14ac:dyDescent="0.2">
      <c r="A5185" s="22">
        <f t="shared" si="241"/>
        <v>44044</v>
      </c>
      <c r="B5185" s="16" t="s">
        <v>211</v>
      </c>
      <c r="C5185" s="15" t="str">
        <f t="shared" si="242"/>
        <v>ATLÁNTICO</v>
      </c>
      <c r="D5185" s="23" t="str">
        <f t="shared" si="243"/>
        <v>ATLANTICO</v>
      </c>
      <c r="E5185" s="16">
        <v>2020</v>
      </c>
      <c r="F5185" s="16">
        <v>8</v>
      </c>
      <c r="G5185" s="16" t="s">
        <v>203</v>
      </c>
      <c r="H5185" s="18">
        <v>121.743320316039</v>
      </c>
      <c r="I5185" s="18">
        <v>103.44232959531</v>
      </c>
      <c r="J5185" s="18">
        <v>122.88634396320001</v>
      </c>
      <c r="K5185" s="18">
        <v>103.639859350937</v>
      </c>
      <c r="L5185" s="20">
        <v>89.744848667226293</v>
      </c>
    </row>
    <row r="5186" spans="1:12" ht="16" x14ac:dyDescent="0.2">
      <c r="A5186" s="22">
        <f t="shared" ref="A5186:A5249" si="244">DATE(E5186,F5186,1)</f>
        <v>44075</v>
      </c>
      <c r="B5186" s="15" t="s">
        <v>211</v>
      </c>
      <c r="C5186" s="15" t="str">
        <f t="shared" si="242"/>
        <v>ATLÁNTICO</v>
      </c>
      <c r="D5186" s="23" t="str">
        <f t="shared" si="243"/>
        <v>ATLANTICO</v>
      </c>
      <c r="E5186" s="15">
        <v>2020</v>
      </c>
      <c r="F5186" s="15">
        <v>9</v>
      </c>
      <c r="G5186" s="15" t="s">
        <v>203</v>
      </c>
      <c r="H5186" s="17">
        <v>129.418972197644</v>
      </c>
      <c r="I5186" s="17">
        <v>109.672958923457</v>
      </c>
      <c r="J5186" s="17">
        <v>129.17470480121699</v>
      </c>
      <c r="K5186" s="17">
        <v>108.89884474895401</v>
      </c>
      <c r="L5186" s="19">
        <v>89.972916897638498</v>
      </c>
    </row>
    <row r="5187" spans="1:12" ht="16" x14ac:dyDescent="0.2">
      <c r="A5187" s="22">
        <f t="shared" si="244"/>
        <v>44105</v>
      </c>
      <c r="B5187" s="16" t="s">
        <v>211</v>
      </c>
      <c r="C5187" s="15" t="str">
        <f t="shared" ref="C5187:C5250" si="245">UPPER(B5187)</f>
        <v>ATLÁNTICO</v>
      </c>
      <c r="D5187" s="23" t="str">
        <f t="shared" si="243"/>
        <v>ATLANTICO</v>
      </c>
      <c r="E5187" s="16">
        <v>2020</v>
      </c>
      <c r="F5187" s="16">
        <v>10</v>
      </c>
      <c r="G5187" s="16" t="s">
        <v>203</v>
      </c>
      <c r="H5187" s="18">
        <v>125.883724759871</v>
      </c>
      <c r="I5187" s="18">
        <v>104.34512510378801</v>
      </c>
      <c r="J5187" s="18">
        <v>131.25057318059001</v>
      </c>
      <c r="K5187" s="18">
        <v>108.55529805429499</v>
      </c>
      <c r="L5187" s="20">
        <v>90.714138646478403</v>
      </c>
    </row>
    <row r="5188" spans="1:12" ht="16" x14ac:dyDescent="0.2">
      <c r="A5188" s="22">
        <f t="shared" si="244"/>
        <v>44136</v>
      </c>
      <c r="B5188" s="15" t="s">
        <v>211</v>
      </c>
      <c r="C5188" s="15" t="str">
        <f t="shared" si="245"/>
        <v>ATLÁNTICO</v>
      </c>
      <c r="D5188" s="23" t="str">
        <f t="shared" si="243"/>
        <v>ATLANTICO</v>
      </c>
      <c r="E5188" s="15">
        <v>2020</v>
      </c>
      <c r="F5188" s="15">
        <v>11</v>
      </c>
      <c r="G5188" s="15" t="s">
        <v>203</v>
      </c>
      <c r="H5188" s="17">
        <v>111.74265064817401</v>
      </c>
      <c r="I5188" s="17">
        <v>92.357101134256496</v>
      </c>
      <c r="J5188" s="17">
        <v>123.498229293639</v>
      </c>
      <c r="K5188" s="17">
        <v>102.068973281731</v>
      </c>
      <c r="L5188" s="19">
        <v>91.398343337715204</v>
      </c>
    </row>
    <row r="5189" spans="1:12" ht="16" x14ac:dyDescent="0.2">
      <c r="A5189" s="22">
        <f t="shared" si="244"/>
        <v>44166</v>
      </c>
      <c r="B5189" s="16" t="s">
        <v>211</v>
      </c>
      <c r="C5189" s="15" t="str">
        <f t="shared" si="245"/>
        <v>ATLÁNTICO</v>
      </c>
      <c r="D5189" s="23" t="str">
        <f t="shared" si="243"/>
        <v>ATLANTICO</v>
      </c>
      <c r="E5189" s="16">
        <v>2020</v>
      </c>
      <c r="F5189" s="16">
        <v>12</v>
      </c>
      <c r="G5189" s="16" t="s">
        <v>203</v>
      </c>
      <c r="H5189" s="18">
        <v>135.26205764669299</v>
      </c>
      <c r="I5189" s="18">
        <v>115.589545677123</v>
      </c>
      <c r="J5189" s="18">
        <v>134.766783510496</v>
      </c>
      <c r="K5189" s="18">
        <v>114.901848293249</v>
      </c>
      <c r="L5189" s="20">
        <v>92.158570772422706</v>
      </c>
    </row>
    <row r="5190" spans="1:12" ht="16" x14ac:dyDescent="0.2">
      <c r="A5190" s="22">
        <f t="shared" si="244"/>
        <v>44197</v>
      </c>
      <c r="B5190" s="15" t="s">
        <v>211</v>
      </c>
      <c r="C5190" s="15" t="str">
        <f t="shared" si="245"/>
        <v>ATLÁNTICO</v>
      </c>
      <c r="D5190" s="23" t="str">
        <f t="shared" si="243"/>
        <v>ATLANTICO</v>
      </c>
      <c r="E5190" s="15">
        <v>2021</v>
      </c>
      <c r="F5190" s="15">
        <v>1</v>
      </c>
      <c r="G5190" s="15" t="s">
        <v>203</v>
      </c>
      <c r="H5190" s="17">
        <v>122.28869183046</v>
      </c>
      <c r="I5190" s="17">
        <v>99.360946535734797</v>
      </c>
      <c r="J5190" s="17">
        <v>125.370943016966</v>
      </c>
      <c r="K5190" s="17">
        <v>101.766141033632</v>
      </c>
      <c r="L5190" s="19">
        <v>90.505076101933795</v>
      </c>
    </row>
    <row r="5191" spans="1:12" ht="16" x14ac:dyDescent="0.2">
      <c r="A5191" s="22">
        <f t="shared" si="244"/>
        <v>44228</v>
      </c>
      <c r="B5191" s="16" t="s">
        <v>211</v>
      </c>
      <c r="C5191" s="15" t="str">
        <f t="shared" si="245"/>
        <v>ATLÁNTICO</v>
      </c>
      <c r="D5191" s="23" t="str">
        <f t="shared" si="243"/>
        <v>ATLANTICO</v>
      </c>
      <c r="E5191" s="16">
        <v>2021</v>
      </c>
      <c r="F5191" s="16">
        <v>2</v>
      </c>
      <c r="G5191" s="16" t="s">
        <v>203</v>
      </c>
      <c r="H5191" s="18">
        <v>139.11798447852399</v>
      </c>
      <c r="I5191" s="18">
        <v>107.331702098382</v>
      </c>
      <c r="J5191" s="18">
        <v>141.76284235644599</v>
      </c>
      <c r="K5191" s="18">
        <v>109.33856520481</v>
      </c>
      <c r="L5191" s="20">
        <v>91.569394510524404</v>
      </c>
    </row>
    <row r="5192" spans="1:12" ht="16" x14ac:dyDescent="0.2">
      <c r="A5192" s="22">
        <f t="shared" si="244"/>
        <v>44256</v>
      </c>
      <c r="B5192" s="15" t="s">
        <v>211</v>
      </c>
      <c r="C5192" s="15" t="str">
        <f t="shared" si="245"/>
        <v>ATLÁNTICO</v>
      </c>
      <c r="D5192" s="23" t="str">
        <f t="shared" si="243"/>
        <v>ATLANTICO</v>
      </c>
      <c r="E5192" s="15">
        <v>2021</v>
      </c>
      <c r="F5192" s="15">
        <v>3</v>
      </c>
      <c r="G5192" s="15" t="s">
        <v>203</v>
      </c>
      <c r="H5192" s="17">
        <v>149.460611983029</v>
      </c>
      <c r="I5192" s="17">
        <v>111.05791696598401</v>
      </c>
      <c r="J5192" s="17">
        <v>158.43503567970399</v>
      </c>
      <c r="K5192" s="17">
        <v>117.730148109604</v>
      </c>
      <c r="L5192" s="19">
        <v>99.760845119498299</v>
      </c>
    </row>
    <row r="5193" spans="1:12" ht="16" x14ac:dyDescent="0.2">
      <c r="A5193" s="22">
        <f t="shared" si="244"/>
        <v>44287</v>
      </c>
      <c r="B5193" s="16" t="s">
        <v>211</v>
      </c>
      <c r="C5193" s="15" t="str">
        <f t="shared" si="245"/>
        <v>ATLÁNTICO</v>
      </c>
      <c r="D5193" s="23" t="str">
        <f t="shared" si="243"/>
        <v>ATLANTICO</v>
      </c>
      <c r="E5193" s="16">
        <v>2021</v>
      </c>
      <c r="F5193" s="16">
        <v>4</v>
      </c>
      <c r="G5193" s="16" t="s">
        <v>203</v>
      </c>
      <c r="H5193" s="18">
        <v>157.36361682378299</v>
      </c>
      <c r="I5193" s="18">
        <v>112.457353608745</v>
      </c>
      <c r="J5193" s="18">
        <v>157.380862643592</v>
      </c>
      <c r="K5193" s="18">
        <v>112.545024489108</v>
      </c>
      <c r="L5193" s="20">
        <v>101.984510366018</v>
      </c>
    </row>
    <row r="5194" spans="1:12" ht="16" x14ac:dyDescent="0.2">
      <c r="A5194" s="22">
        <f t="shared" si="244"/>
        <v>44317</v>
      </c>
      <c r="B5194" s="15" t="s">
        <v>211</v>
      </c>
      <c r="C5194" s="15" t="str">
        <f t="shared" si="245"/>
        <v>ATLÁNTICO</v>
      </c>
      <c r="D5194" s="23" t="str">
        <f t="shared" si="243"/>
        <v>ATLANTICO</v>
      </c>
      <c r="E5194" s="15">
        <v>2021</v>
      </c>
      <c r="F5194" s="15">
        <v>5</v>
      </c>
      <c r="G5194" s="15" t="s">
        <v>203</v>
      </c>
      <c r="H5194" s="17">
        <v>152.71091771287499</v>
      </c>
      <c r="I5194" s="17">
        <v>105.336699002106</v>
      </c>
      <c r="J5194" s="17">
        <v>135.92571346623001</v>
      </c>
      <c r="K5194" s="17">
        <v>94.126829317321395</v>
      </c>
      <c r="L5194" s="19">
        <v>101.889481936679</v>
      </c>
    </row>
    <row r="5195" spans="1:12" ht="16" x14ac:dyDescent="0.2">
      <c r="A5195" s="22">
        <f t="shared" si="244"/>
        <v>44348</v>
      </c>
      <c r="B5195" s="16" t="s">
        <v>211</v>
      </c>
      <c r="C5195" s="15" t="str">
        <f t="shared" si="245"/>
        <v>ATLÁNTICO</v>
      </c>
      <c r="D5195" s="23" t="str">
        <f t="shared" si="243"/>
        <v>ATLANTICO</v>
      </c>
      <c r="E5195" s="16">
        <v>2021</v>
      </c>
      <c r="F5195" s="16">
        <v>6</v>
      </c>
      <c r="G5195" s="16" t="s">
        <v>203</v>
      </c>
      <c r="H5195" s="18">
        <v>165.82327008292199</v>
      </c>
      <c r="I5195" s="18">
        <v>110.751531953266</v>
      </c>
      <c r="J5195" s="18">
        <v>158.616353100971</v>
      </c>
      <c r="K5195" s="18">
        <v>106.870075664585</v>
      </c>
      <c r="L5195" s="20">
        <v>101.09124313023599</v>
      </c>
    </row>
    <row r="5196" spans="1:12" ht="16" x14ac:dyDescent="0.2">
      <c r="A5196" s="22">
        <f t="shared" si="244"/>
        <v>44378</v>
      </c>
      <c r="B5196" s="15" t="s">
        <v>211</v>
      </c>
      <c r="C5196" s="15" t="str">
        <f t="shared" si="245"/>
        <v>ATLÁNTICO</v>
      </c>
      <c r="D5196" s="23" t="str">
        <f t="shared" si="243"/>
        <v>ATLANTICO</v>
      </c>
      <c r="E5196" s="15">
        <v>2021</v>
      </c>
      <c r="F5196" s="15">
        <v>7</v>
      </c>
      <c r="G5196" s="15" t="s">
        <v>203</v>
      </c>
      <c r="H5196" s="17">
        <v>154.681306053394</v>
      </c>
      <c r="I5196" s="17">
        <v>100.54605598997701</v>
      </c>
      <c r="J5196" s="17">
        <v>158.86087337052001</v>
      </c>
      <c r="K5196" s="17">
        <v>103.24404844893699</v>
      </c>
      <c r="L5196" s="19">
        <v>98.354424365289304</v>
      </c>
    </row>
    <row r="5197" spans="1:12" ht="16" x14ac:dyDescent="0.2">
      <c r="A5197" s="22">
        <f t="shared" si="244"/>
        <v>44409</v>
      </c>
      <c r="B5197" s="16" t="s">
        <v>211</v>
      </c>
      <c r="C5197" s="15" t="str">
        <f t="shared" si="245"/>
        <v>ATLÁNTICO</v>
      </c>
      <c r="D5197" s="23" t="str">
        <f t="shared" si="243"/>
        <v>ATLANTICO</v>
      </c>
      <c r="E5197" s="16">
        <v>2021</v>
      </c>
      <c r="F5197" s="16">
        <v>8</v>
      </c>
      <c r="G5197" s="16" t="s">
        <v>203</v>
      </c>
      <c r="H5197" s="18">
        <v>183.43311952548899</v>
      </c>
      <c r="I5197" s="18">
        <v>117.89153841869199</v>
      </c>
      <c r="J5197" s="18">
        <v>195.39596529162199</v>
      </c>
      <c r="K5197" s="18">
        <v>125.310394808734</v>
      </c>
      <c r="L5197" s="20">
        <v>98.145361820744697</v>
      </c>
    </row>
    <row r="5198" spans="1:12" ht="16" x14ac:dyDescent="0.2">
      <c r="A5198" s="22">
        <f t="shared" si="244"/>
        <v>44440</v>
      </c>
      <c r="B5198" s="15" t="s">
        <v>211</v>
      </c>
      <c r="C5198" s="15" t="str">
        <f t="shared" si="245"/>
        <v>ATLÁNTICO</v>
      </c>
      <c r="D5198" s="23" t="str">
        <f t="shared" si="243"/>
        <v>ATLANTICO</v>
      </c>
      <c r="E5198" s="15">
        <v>2021</v>
      </c>
      <c r="F5198" s="15">
        <v>9</v>
      </c>
      <c r="G5198" s="15" t="s">
        <v>203</v>
      </c>
      <c r="H5198" s="17">
        <v>194.996956224607</v>
      </c>
      <c r="I5198" s="17">
        <v>126.19501641666101</v>
      </c>
      <c r="J5198" s="17">
        <v>195.71431497527001</v>
      </c>
      <c r="K5198" s="17">
        <v>126.95683013478801</v>
      </c>
      <c r="L5198" s="19">
        <v>99.589793946689099</v>
      </c>
    </row>
    <row r="5199" spans="1:12" ht="16" x14ac:dyDescent="0.2">
      <c r="A5199" s="22">
        <f t="shared" si="244"/>
        <v>44470</v>
      </c>
      <c r="B5199" s="16" t="s">
        <v>211</v>
      </c>
      <c r="C5199" s="15" t="str">
        <f t="shared" si="245"/>
        <v>ATLÁNTICO</v>
      </c>
      <c r="D5199" s="23" t="str">
        <f t="shared" si="243"/>
        <v>ATLANTICO</v>
      </c>
      <c r="E5199" s="16">
        <v>2021</v>
      </c>
      <c r="F5199" s="16">
        <v>10</v>
      </c>
      <c r="G5199" s="16" t="s">
        <v>203</v>
      </c>
      <c r="H5199" s="18">
        <v>186.48879134593599</v>
      </c>
      <c r="I5199" s="18">
        <v>121.884725244687</v>
      </c>
      <c r="J5199" s="18">
        <v>189.550890007866</v>
      </c>
      <c r="K5199" s="18">
        <v>124.04095026354101</v>
      </c>
      <c r="L5199" s="20">
        <v>102.934794659402</v>
      </c>
    </row>
    <row r="5200" spans="1:12" ht="16" x14ac:dyDescent="0.2">
      <c r="A5200" s="22">
        <f t="shared" si="244"/>
        <v>44501</v>
      </c>
      <c r="B5200" s="15" t="s">
        <v>211</v>
      </c>
      <c r="C5200" s="15" t="str">
        <f t="shared" si="245"/>
        <v>ATLÁNTICO</v>
      </c>
      <c r="D5200" s="23" t="str">
        <f t="shared" si="243"/>
        <v>ATLANTICO</v>
      </c>
      <c r="E5200" s="15">
        <v>2021</v>
      </c>
      <c r="F5200" s="15">
        <v>11</v>
      </c>
      <c r="G5200" s="15" t="s">
        <v>203</v>
      </c>
      <c r="H5200" s="17">
        <v>199.748020607808</v>
      </c>
      <c r="I5200" s="17">
        <v>129.03517185463301</v>
      </c>
      <c r="J5200" s="17">
        <v>210.317792737318</v>
      </c>
      <c r="K5200" s="17">
        <v>135.783509734191</v>
      </c>
      <c r="L5200" s="19">
        <v>102.53567525618099</v>
      </c>
    </row>
    <row r="5201" spans="1:12" ht="16" x14ac:dyDescent="0.2">
      <c r="A5201" s="22">
        <f t="shared" si="244"/>
        <v>44531</v>
      </c>
      <c r="B5201" s="16" t="s">
        <v>211</v>
      </c>
      <c r="C5201" s="15" t="str">
        <f t="shared" si="245"/>
        <v>ATLÁNTICO</v>
      </c>
      <c r="D5201" s="23" t="str">
        <f t="shared" si="243"/>
        <v>ATLANTICO</v>
      </c>
      <c r="E5201" s="16">
        <v>2021</v>
      </c>
      <c r="F5201" s="16">
        <v>12</v>
      </c>
      <c r="G5201" s="16" t="s">
        <v>203</v>
      </c>
      <c r="H5201" s="18">
        <v>184.06199585061401</v>
      </c>
      <c r="I5201" s="18">
        <v>118.20911330315</v>
      </c>
      <c r="J5201" s="18">
        <v>184.234933825241</v>
      </c>
      <c r="K5201" s="18">
        <v>119.099636686902</v>
      </c>
      <c r="L5201" s="20">
        <v>101.623402334532</v>
      </c>
    </row>
    <row r="5202" spans="1:12" ht="16" x14ac:dyDescent="0.2">
      <c r="A5202" s="22">
        <f t="shared" si="244"/>
        <v>44562</v>
      </c>
      <c r="B5202" s="15" t="s">
        <v>211</v>
      </c>
      <c r="C5202" s="15" t="str">
        <f t="shared" si="245"/>
        <v>ATLÁNTICO</v>
      </c>
      <c r="D5202" s="23" t="str">
        <f t="shared" si="243"/>
        <v>ATLANTICO</v>
      </c>
      <c r="E5202" s="15">
        <v>2022</v>
      </c>
      <c r="F5202" s="15">
        <v>1</v>
      </c>
      <c r="G5202" s="15" t="s">
        <v>203</v>
      </c>
      <c r="H5202" s="17">
        <v>155.06461175166399</v>
      </c>
      <c r="I5202" s="17">
        <v>98.108631022764598</v>
      </c>
      <c r="J5202" s="17">
        <v>165.68859945432001</v>
      </c>
      <c r="K5202" s="17">
        <v>104.571422711819</v>
      </c>
      <c r="L5202" s="19">
        <v>100.407038439</v>
      </c>
    </row>
    <row r="5203" spans="1:12" ht="16" x14ac:dyDescent="0.2">
      <c r="A5203" s="22">
        <f t="shared" si="244"/>
        <v>44593</v>
      </c>
      <c r="B5203" s="16" t="s">
        <v>211</v>
      </c>
      <c r="C5203" s="15" t="str">
        <f t="shared" si="245"/>
        <v>ATLÁNTICO</v>
      </c>
      <c r="D5203" s="23" t="str">
        <f t="shared" si="243"/>
        <v>ATLANTICO</v>
      </c>
      <c r="E5203" s="16">
        <v>2022</v>
      </c>
      <c r="F5203" s="16">
        <v>2</v>
      </c>
      <c r="G5203" s="16" t="s">
        <v>203</v>
      </c>
      <c r="H5203" s="18">
        <v>152.178233332134</v>
      </c>
      <c r="I5203" s="18">
        <v>93.690352412103906</v>
      </c>
      <c r="J5203" s="18">
        <v>167.271084168079</v>
      </c>
      <c r="K5203" s="18">
        <v>103.00749898118301</v>
      </c>
      <c r="L5203" s="20">
        <v>100.464055496603</v>
      </c>
    </row>
    <row r="5204" spans="1:12" ht="16" x14ac:dyDescent="0.2">
      <c r="A5204" s="22">
        <f t="shared" si="244"/>
        <v>44621</v>
      </c>
      <c r="B5204" s="15" t="s">
        <v>211</v>
      </c>
      <c r="C5204" s="15" t="str">
        <f t="shared" si="245"/>
        <v>ATLÁNTICO</v>
      </c>
      <c r="D5204" s="23" t="str">
        <f t="shared" si="243"/>
        <v>ATLANTICO</v>
      </c>
      <c r="E5204" s="15">
        <v>2022</v>
      </c>
      <c r="F5204" s="15">
        <v>3</v>
      </c>
      <c r="G5204" s="15" t="s">
        <v>203</v>
      </c>
      <c r="H5204" s="17">
        <v>192.18668861197199</v>
      </c>
      <c r="I5204" s="17">
        <v>118.8972187319</v>
      </c>
      <c r="J5204" s="17">
        <v>207.87073443060501</v>
      </c>
      <c r="K5204" s="17">
        <v>128.7430992983</v>
      </c>
      <c r="L5204" s="19">
        <v>101.414339789987</v>
      </c>
    </row>
    <row r="5205" spans="1:12" ht="16" x14ac:dyDescent="0.2">
      <c r="A5205" s="22">
        <f t="shared" si="244"/>
        <v>44652</v>
      </c>
      <c r="B5205" s="16" t="s">
        <v>211</v>
      </c>
      <c r="C5205" s="15" t="str">
        <f t="shared" si="245"/>
        <v>ATLÁNTICO</v>
      </c>
      <c r="D5205" s="23" t="str">
        <f t="shared" si="243"/>
        <v>ATLANTICO</v>
      </c>
      <c r="E5205" s="16">
        <v>2022</v>
      </c>
      <c r="F5205" s="16">
        <v>4</v>
      </c>
      <c r="G5205" s="16" t="s">
        <v>203</v>
      </c>
      <c r="H5205" s="18">
        <v>169.55195843598801</v>
      </c>
      <c r="I5205" s="18">
        <v>102.703170476861</v>
      </c>
      <c r="J5205" s="18">
        <v>186.73281369944399</v>
      </c>
      <c r="K5205" s="18">
        <v>113.15379076247901</v>
      </c>
      <c r="L5205" s="20">
        <v>100.958203329163</v>
      </c>
    </row>
    <row r="5206" spans="1:12" ht="16" x14ac:dyDescent="0.2">
      <c r="A5206" s="22">
        <f t="shared" si="244"/>
        <v>44682</v>
      </c>
      <c r="B5206" s="15" t="s">
        <v>211</v>
      </c>
      <c r="C5206" s="15" t="str">
        <f t="shared" si="245"/>
        <v>ATLÁNTICO</v>
      </c>
      <c r="D5206" s="23" t="str">
        <f t="shared" si="243"/>
        <v>ATLANTICO</v>
      </c>
      <c r="E5206" s="15">
        <v>2022</v>
      </c>
      <c r="F5206" s="15">
        <v>5</v>
      </c>
      <c r="G5206" s="15" t="s">
        <v>203</v>
      </c>
      <c r="H5206" s="17">
        <v>186.25772928476499</v>
      </c>
      <c r="I5206" s="17">
        <v>108.190339822544</v>
      </c>
      <c r="J5206" s="17">
        <v>192.29305246592199</v>
      </c>
      <c r="K5206" s="17">
        <v>111.85751995940601</v>
      </c>
      <c r="L5206" s="19">
        <v>100.806157842221</v>
      </c>
    </row>
    <row r="5207" spans="1:12" ht="16" x14ac:dyDescent="0.2">
      <c r="A5207" s="22">
        <f t="shared" si="244"/>
        <v>44713</v>
      </c>
      <c r="B5207" s="16" t="s">
        <v>211</v>
      </c>
      <c r="C5207" s="15" t="str">
        <f t="shared" si="245"/>
        <v>ATLÁNTICO</v>
      </c>
      <c r="D5207" s="23" t="str">
        <f t="shared" si="243"/>
        <v>ATLANTICO</v>
      </c>
      <c r="E5207" s="16">
        <v>2022</v>
      </c>
      <c r="F5207" s="16">
        <v>6</v>
      </c>
      <c r="G5207" s="16" t="s">
        <v>203</v>
      </c>
      <c r="H5207" s="18">
        <v>169.16432960409799</v>
      </c>
      <c r="I5207" s="18">
        <v>101.734013660779</v>
      </c>
      <c r="J5207" s="18">
        <v>188.388415396547</v>
      </c>
      <c r="K5207" s="18">
        <v>112.921522344352</v>
      </c>
      <c r="L5207" s="20">
        <v>102.193572910562</v>
      </c>
    </row>
    <row r="5208" spans="1:12" ht="16" x14ac:dyDescent="0.2">
      <c r="A5208" s="22">
        <f t="shared" si="244"/>
        <v>44743</v>
      </c>
      <c r="B5208" s="15" t="s">
        <v>211</v>
      </c>
      <c r="C5208" s="15" t="str">
        <f t="shared" si="245"/>
        <v>ATLÁNTICO</v>
      </c>
      <c r="D5208" s="23" t="str">
        <f t="shared" si="243"/>
        <v>ATLANTICO</v>
      </c>
      <c r="E5208" s="15">
        <v>2022</v>
      </c>
      <c r="F5208" s="15">
        <v>7</v>
      </c>
      <c r="G5208" s="15" t="s">
        <v>203</v>
      </c>
      <c r="H5208" s="17">
        <v>188.44651963944901</v>
      </c>
      <c r="I5208" s="17">
        <v>105.56561620524199</v>
      </c>
      <c r="J5208" s="17">
        <v>196.70248367834799</v>
      </c>
      <c r="K5208" s="17">
        <v>110.310469225048</v>
      </c>
      <c r="L5208" s="19">
        <v>101.490362533458</v>
      </c>
    </row>
    <row r="5209" spans="1:12" ht="16" x14ac:dyDescent="0.2">
      <c r="A5209" s="22">
        <f t="shared" si="244"/>
        <v>44774</v>
      </c>
      <c r="B5209" s="16" t="s">
        <v>211</v>
      </c>
      <c r="C5209" s="15" t="str">
        <f t="shared" si="245"/>
        <v>ATLÁNTICO</v>
      </c>
      <c r="D5209" s="23" t="str">
        <f t="shared" si="243"/>
        <v>ATLANTICO</v>
      </c>
      <c r="E5209" s="16">
        <v>2022</v>
      </c>
      <c r="F5209" s="16">
        <v>8</v>
      </c>
      <c r="G5209" s="16" t="s">
        <v>203</v>
      </c>
      <c r="H5209" s="18">
        <v>214.26787754952099</v>
      </c>
      <c r="I5209" s="18">
        <v>122.433923156071</v>
      </c>
      <c r="J5209" s="18">
        <v>218.63897920634901</v>
      </c>
      <c r="K5209" s="18">
        <v>125.062041886516</v>
      </c>
      <c r="L5209" s="20">
        <v>104.968403047245</v>
      </c>
    </row>
    <row r="5210" spans="1:12" ht="16" x14ac:dyDescent="0.2">
      <c r="A5210" s="22">
        <f t="shared" si="244"/>
        <v>44805</v>
      </c>
      <c r="B5210" s="15" t="s">
        <v>211</v>
      </c>
      <c r="C5210" s="15" t="str">
        <f t="shared" si="245"/>
        <v>ATLÁNTICO</v>
      </c>
      <c r="D5210" s="23" t="str">
        <f t="shared" si="243"/>
        <v>ATLANTICO</v>
      </c>
      <c r="E5210" s="15">
        <v>2022</v>
      </c>
      <c r="F5210" s="15">
        <v>9</v>
      </c>
      <c r="G5210" s="15" t="s">
        <v>203</v>
      </c>
      <c r="H5210" s="17">
        <v>203.01678952141299</v>
      </c>
      <c r="I5210" s="17">
        <v>113.48374918648599</v>
      </c>
      <c r="J5210" s="17">
        <v>218.83428689016301</v>
      </c>
      <c r="K5210" s="17">
        <v>122.682408192119</v>
      </c>
      <c r="L5210" s="19">
        <v>104.664312073362</v>
      </c>
    </row>
    <row r="5211" spans="1:12" ht="16" x14ac:dyDescent="0.2">
      <c r="A5211" s="22">
        <f t="shared" si="244"/>
        <v>44835</v>
      </c>
      <c r="B5211" s="16" t="s">
        <v>211</v>
      </c>
      <c r="C5211" s="15" t="str">
        <f t="shared" si="245"/>
        <v>ATLÁNTICO</v>
      </c>
      <c r="D5211" s="23" t="str">
        <f t="shared" si="243"/>
        <v>ATLANTICO</v>
      </c>
      <c r="E5211" s="16">
        <v>2022</v>
      </c>
      <c r="F5211" s="16">
        <v>10</v>
      </c>
      <c r="G5211" s="16" t="s">
        <v>203</v>
      </c>
      <c r="H5211" s="18">
        <v>231.01177535453701</v>
      </c>
      <c r="I5211" s="18">
        <v>127.289213794635</v>
      </c>
      <c r="J5211" s="18">
        <v>232.68947402531799</v>
      </c>
      <c r="K5211" s="18">
        <v>127.66510963336501</v>
      </c>
      <c r="L5211" s="20">
        <v>104.873374617907</v>
      </c>
    </row>
    <row r="5212" spans="1:12" ht="16" x14ac:dyDescent="0.2">
      <c r="A5212" s="22">
        <f t="shared" si="244"/>
        <v>44866</v>
      </c>
      <c r="B5212" s="15" t="s">
        <v>211</v>
      </c>
      <c r="C5212" s="15" t="str">
        <f t="shared" si="245"/>
        <v>ATLÁNTICO</v>
      </c>
      <c r="D5212" s="23" t="str">
        <f t="shared" si="243"/>
        <v>ATLANTICO</v>
      </c>
      <c r="E5212" s="15">
        <v>2022</v>
      </c>
      <c r="F5212" s="15">
        <v>11</v>
      </c>
      <c r="G5212" s="15" t="s">
        <v>203</v>
      </c>
      <c r="H5212" s="17">
        <v>250.52290806948801</v>
      </c>
      <c r="I5212" s="17">
        <v>135.54180969350699</v>
      </c>
      <c r="J5212" s="17">
        <v>249.89661906262299</v>
      </c>
      <c r="K5212" s="17">
        <v>134.536643480642</v>
      </c>
      <c r="L5212" s="19">
        <v>107.85726729913399</v>
      </c>
    </row>
    <row r="5213" spans="1:12" ht="16" x14ac:dyDescent="0.2">
      <c r="A5213" s="22">
        <f t="shared" si="244"/>
        <v>44896</v>
      </c>
      <c r="B5213" s="16" t="s">
        <v>211</v>
      </c>
      <c r="C5213" s="15" t="str">
        <f t="shared" si="245"/>
        <v>ATLÁNTICO</v>
      </c>
      <c r="D5213" s="23" t="str">
        <f t="shared" si="243"/>
        <v>ATLANTICO</v>
      </c>
      <c r="E5213" s="16">
        <v>2022</v>
      </c>
      <c r="F5213" s="16">
        <v>12</v>
      </c>
      <c r="G5213" s="16" t="s">
        <v>203</v>
      </c>
      <c r="H5213" s="18">
        <v>198.03281095980799</v>
      </c>
      <c r="I5213" s="18">
        <v>109.37638113781099</v>
      </c>
      <c r="J5213" s="18">
        <v>196.965317287511</v>
      </c>
      <c r="K5213" s="18">
        <v>108.490952757789</v>
      </c>
      <c r="L5213" s="20">
        <v>107.686216126324</v>
      </c>
    </row>
    <row r="5214" spans="1:12" ht="16" x14ac:dyDescent="0.2">
      <c r="A5214" s="22">
        <f t="shared" si="244"/>
        <v>44927</v>
      </c>
      <c r="B5214" s="15" t="s">
        <v>211</v>
      </c>
      <c r="C5214" s="15" t="str">
        <f t="shared" si="245"/>
        <v>ATLÁNTICO</v>
      </c>
      <c r="D5214" s="23" t="str">
        <f t="shared" si="243"/>
        <v>ATLANTICO</v>
      </c>
      <c r="E5214" s="15">
        <v>2023</v>
      </c>
      <c r="F5214" s="15">
        <v>1</v>
      </c>
      <c r="G5214" s="15" t="s">
        <v>203</v>
      </c>
      <c r="H5214" s="17">
        <v>205.77376306334401</v>
      </c>
      <c r="I5214" s="17">
        <v>113.64835684749001</v>
      </c>
      <c r="J5214" s="17">
        <v>224.072787498309</v>
      </c>
      <c r="K5214" s="17">
        <v>123.57293779898001</v>
      </c>
      <c r="L5214" s="19">
        <v>108.199369644752</v>
      </c>
    </row>
    <row r="5215" spans="1:12" ht="16" x14ac:dyDescent="0.2">
      <c r="A5215" s="22">
        <f t="shared" si="244"/>
        <v>44958</v>
      </c>
      <c r="B5215" s="16" t="s">
        <v>211</v>
      </c>
      <c r="C5215" s="15" t="str">
        <f t="shared" si="245"/>
        <v>ATLÁNTICO</v>
      </c>
      <c r="D5215" s="23" t="str">
        <f t="shared" si="243"/>
        <v>ATLANTICO</v>
      </c>
      <c r="E5215" s="16">
        <v>2023</v>
      </c>
      <c r="F5215" s="16">
        <v>2</v>
      </c>
      <c r="G5215" s="16" t="s">
        <v>203</v>
      </c>
      <c r="H5215" s="18">
        <v>190.00127941042501</v>
      </c>
      <c r="I5215" s="18">
        <v>103.53307995570999</v>
      </c>
      <c r="J5215" s="18">
        <v>194.69584575560799</v>
      </c>
      <c r="K5215" s="18">
        <v>105.79390622220301</v>
      </c>
      <c r="L5215" s="20">
        <v>108.522466304503</v>
      </c>
    </row>
    <row r="5216" spans="1:12" ht="16" x14ac:dyDescent="0.2">
      <c r="A5216" s="22">
        <f t="shared" si="244"/>
        <v>44986</v>
      </c>
      <c r="B5216" s="15" t="s">
        <v>211</v>
      </c>
      <c r="C5216" s="15" t="str">
        <f t="shared" si="245"/>
        <v>ATLÁNTICO</v>
      </c>
      <c r="D5216" s="23" t="str">
        <f t="shared" si="243"/>
        <v>ATLANTICO</v>
      </c>
      <c r="E5216" s="15">
        <v>2023</v>
      </c>
      <c r="F5216" s="15">
        <v>3</v>
      </c>
      <c r="G5216" s="15" t="s">
        <v>203</v>
      </c>
      <c r="H5216" s="17">
        <v>240.49782066754301</v>
      </c>
      <c r="I5216" s="17">
        <v>130.57118238347999</v>
      </c>
      <c r="J5216" s="17">
        <v>245.05137407890001</v>
      </c>
      <c r="K5216" s="17">
        <v>132.93609272083901</v>
      </c>
      <c r="L5216" s="19">
        <v>108.31340375995801</v>
      </c>
    </row>
    <row r="5217" spans="1:12" ht="16" x14ac:dyDescent="0.2">
      <c r="A5217" s="22">
        <f t="shared" si="244"/>
        <v>45017</v>
      </c>
      <c r="B5217" s="16" t="s">
        <v>211</v>
      </c>
      <c r="C5217" s="15" t="str">
        <f t="shared" si="245"/>
        <v>ATLÁNTICO</v>
      </c>
      <c r="D5217" s="23" t="str">
        <f t="shared" si="243"/>
        <v>ATLANTICO</v>
      </c>
      <c r="E5217" s="16">
        <v>2023</v>
      </c>
      <c r="F5217" s="16">
        <v>4</v>
      </c>
      <c r="G5217" s="16" t="s">
        <v>203</v>
      </c>
      <c r="H5217" s="18">
        <v>204.98544183234199</v>
      </c>
      <c r="I5217" s="18">
        <v>113.767849049521</v>
      </c>
      <c r="J5217" s="18">
        <v>208.75525053673101</v>
      </c>
      <c r="K5217" s="18">
        <v>115.55656011338699</v>
      </c>
      <c r="L5217" s="20">
        <v>122.035508956429</v>
      </c>
    </row>
    <row r="5218" spans="1:12" ht="16" x14ac:dyDescent="0.2">
      <c r="A5218" s="22">
        <f t="shared" si="244"/>
        <v>45047</v>
      </c>
      <c r="B5218" s="15" t="s">
        <v>211</v>
      </c>
      <c r="C5218" s="15" t="str">
        <f t="shared" si="245"/>
        <v>ATLÁNTICO</v>
      </c>
      <c r="D5218" s="23" t="str">
        <f t="shared" si="243"/>
        <v>ATLANTICO</v>
      </c>
      <c r="E5218" s="15">
        <v>2023</v>
      </c>
      <c r="F5218" s="15">
        <v>5</v>
      </c>
      <c r="G5218" s="15" t="s">
        <v>203</v>
      </c>
      <c r="H5218" s="17">
        <v>213.595437057422</v>
      </c>
      <c r="I5218" s="17">
        <v>119.313542417432</v>
      </c>
      <c r="J5218" s="17">
        <v>218.613893953587</v>
      </c>
      <c r="K5218" s="17">
        <v>122.00453543654299</v>
      </c>
      <c r="L5218" s="19">
        <v>126.406816705998</v>
      </c>
    </row>
    <row r="5219" spans="1:12" ht="16" x14ac:dyDescent="0.2">
      <c r="A5219" s="22">
        <f t="shared" si="244"/>
        <v>45078</v>
      </c>
      <c r="B5219" s="16" t="s">
        <v>211</v>
      </c>
      <c r="C5219" s="15" t="str">
        <f t="shared" si="245"/>
        <v>ATLÁNTICO</v>
      </c>
      <c r="D5219" s="23" t="str">
        <f t="shared" si="243"/>
        <v>ATLANTICO</v>
      </c>
      <c r="E5219" s="16">
        <v>2023</v>
      </c>
      <c r="F5219" s="16">
        <v>6</v>
      </c>
      <c r="G5219" s="16" t="s">
        <v>203</v>
      </c>
      <c r="H5219" s="18">
        <v>190.29189009895899</v>
      </c>
      <c r="I5219" s="18">
        <v>112.17622617526401</v>
      </c>
      <c r="J5219" s="18">
        <v>202.13329988672899</v>
      </c>
      <c r="K5219" s="18">
        <v>119.24222034045</v>
      </c>
      <c r="L5219" s="20">
        <v>127.072015711367</v>
      </c>
    </row>
    <row r="5220" spans="1:12" ht="16" x14ac:dyDescent="0.2">
      <c r="A5220" s="22">
        <f t="shared" si="244"/>
        <v>45108</v>
      </c>
      <c r="B5220" s="15" t="s">
        <v>211</v>
      </c>
      <c r="C5220" s="15" t="str">
        <f t="shared" si="245"/>
        <v>ATLÁNTICO</v>
      </c>
      <c r="D5220" s="23" t="str">
        <f t="shared" si="243"/>
        <v>ATLANTICO</v>
      </c>
      <c r="E5220" s="15">
        <v>2023</v>
      </c>
      <c r="F5220" s="15">
        <v>7</v>
      </c>
      <c r="G5220" s="15" t="s">
        <v>203</v>
      </c>
      <c r="H5220" s="17">
        <v>169.07614607174</v>
      </c>
      <c r="I5220" s="17">
        <v>103.031588683788</v>
      </c>
      <c r="J5220" s="17">
        <v>183.769627648875</v>
      </c>
      <c r="K5220" s="17">
        <v>111.78753931725799</v>
      </c>
      <c r="L5220" s="19">
        <v>126.710907679881</v>
      </c>
    </row>
    <row r="5221" spans="1:12" ht="16" x14ac:dyDescent="0.2">
      <c r="A5221" s="22">
        <f t="shared" si="244"/>
        <v>45139</v>
      </c>
      <c r="B5221" s="16" t="s">
        <v>211</v>
      </c>
      <c r="C5221" s="15" t="str">
        <f t="shared" si="245"/>
        <v>ATLÁNTICO</v>
      </c>
      <c r="D5221" s="23" t="str">
        <f t="shared" si="243"/>
        <v>ATLANTICO</v>
      </c>
      <c r="E5221" s="16">
        <v>2023</v>
      </c>
      <c r="F5221" s="16">
        <v>8</v>
      </c>
      <c r="G5221" s="16" t="s">
        <v>203</v>
      </c>
      <c r="H5221" s="18">
        <v>169.54911713010401</v>
      </c>
      <c r="I5221" s="18">
        <v>103.551760916969</v>
      </c>
      <c r="J5221" s="18">
        <v>184.69875777647599</v>
      </c>
      <c r="K5221" s="18">
        <v>112.627744139233</v>
      </c>
      <c r="L5221" s="20">
        <v>125.019401637657</v>
      </c>
    </row>
    <row r="5222" spans="1:12" ht="16" x14ac:dyDescent="0.2">
      <c r="A5222" s="22">
        <f t="shared" si="244"/>
        <v>45170</v>
      </c>
      <c r="B5222" s="15" t="s">
        <v>211</v>
      </c>
      <c r="C5222" s="15" t="str">
        <f t="shared" si="245"/>
        <v>ATLÁNTICO</v>
      </c>
      <c r="D5222" s="23" t="str">
        <f t="shared" si="243"/>
        <v>ATLANTICO</v>
      </c>
      <c r="E5222" s="15">
        <v>2023</v>
      </c>
      <c r="F5222" s="15">
        <v>9</v>
      </c>
      <c r="G5222" s="15" t="s">
        <v>203</v>
      </c>
      <c r="H5222" s="17">
        <v>160.598902685871</v>
      </c>
      <c r="I5222" s="17">
        <v>98.946098837691594</v>
      </c>
      <c r="J5222" s="17">
        <v>174.91046568002699</v>
      </c>
      <c r="K5222" s="17">
        <v>107.585307393381</v>
      </c>
      <c r="L5222" s="19">
        <v>125.456532412613</v>
      </c>
    </row>
    <row r="5223" spans="1:12" ht="16" x14ac:dyDescent="0.2">
      <c r="A5223" s="22">
        <f t="shared" si="244"/>
        <v>45200</v>
      </c>
      <c r="B5223" s="16" t="s">
        <v>211</v>
      </c>
      <c r="C5223" s="15" t="str">
        <f t="shared" si="245"/>
        <v>ATLÁNTICO</v>
      </c>
      <c r="D5223" s="23" t="str">
        <f t="shared" si="243"/>
        <v>ATLANTICO</v>
      </c>
      <c r="E5223" s="16">
        <v>2023</v>
      </c>
      <c r="F5223" s="16">
        <v>10</v>
      </c>
      <c r="G5223" s="16" t="s">
        <v>203</v>
      </c>
      <c r="H5223" s="18">
        <v>185.33577881405</v>
      </c>
      <c r="I5223" s="18">
        <v>111.731798666865</v>
      </c>
      <c r="J5223" s="18">
        <v>184.42080709331299</v>
      </c>
      <c r="K5223" s="18">
        <v>111.046005063403</v>
      </c>
      <c r="L5223" s="20">
        <v>126.026702988644</v>
      </c>
    </row>
    <row r="5224" spans="1:12" ht="16" x14ac:dyDescent="0.2">
      <c r="A5224" s="22">
        <f t="shared" si="244"/>
        <v>45231</v>
      </c>
      <c r="B5224" s="15" t="s">
        <v>211</v>
      </c>
      <c r="C5224" s="15" t="str">
        <f t="shared" si="245"/>
        <v>ATLÁNTICO</v>
      </c>
      <c r="D5224" s="23" t="str">
        <f t="shared" si="243"/>
        <v>ATLANTICO</v>
      </c>
      <c r="E5224" s="15">
        <v>2023</v>
      </c>
      <c r="F5224" s="15">
        <v>11</v>
      </c>
      <c r="G5224" s="15" t="s">
        <v>203</v>
      </c>
      <c r="H5224" s="17">
        <v>175.094642427819</v>
      </c>
      <c r="I5224" s="17">
        <v>107.726847675565</v>
      </c>
      <c r="J5224" s="17">
        <v>182.99832903657301</v>
      </c>
      <c r="K5224" s="17">
        <v>112.678144007507</v>
      </c>
      <c r="L5224" s="19">
        <v>126.558862192939</v>
      </c>
    </row>
    <row r="5225" spans="1:12" ht="16" x14ac:dyDescent="0.2">
      <c r="A5225" s="22">
        <f t="shared" si="244"/>
        <v>45261</v>
      </c>
      <c r="B5225" s="16" t="s">
        <v>211</v>
      </c>
      <c r="C5225" s="15" t="str">
        <f t="shared" si="245"/>
        <v>ATLÁNTICO</v>
      </c>
      <c r="D5225" s="23" t="str">
        <f t="shared" si="243"/>
        <v>ATLANTICO</v>
      </c>
      <c r="E5225" s="16">
        <v>2023</v>
      </c>
      <c r="F5225" s="16">
        <v>12</v>
      </c>
      <c r="G5225" s="16" t="s">
        <v>203</v>
      </c>
      <c r="H5225" s="18">
        <v>146.570255576189</v>
      </c>
      <c r="I5225" s="18">
        <v>91.136343190146107</v>
      </c>
      <c r="J5225" s="18">
        <v>159.963294144987</v>
      </c>
      <c r="K5225" s="18">
        <v>99.378317755670196</v>
      </c>
      <c r="L5225" s="20">
        <v>126.235765533189</v>
      </c>
    </row>
    <row r="5226" spans="1:12" ht="16" x14ac:dyDescent="0.2">
      <c r="A5226" s="22">
        <f t="shared" si="244"/>
        <v>45292</v>
      </c>
      <c r="B5226" s="15" t="s">
        <v>211</v>
      </c>
      <c r="C5226" s="15" t="str">
        <f t="shared" si="245"/>
        <v>ATLÁNTICO</v>
      </c>
      <c r="D5226" s="23" t="str">
        <f t="shared" si="243"/>
        <v>ATLANTICO</v>
      </c>
      <c r="E5226" s="15">
        <v>2024</v>
      </c>
      <c r="F5226" s="15">
        <v>1</v>
      </c>
      <c r="G5226" s="15" t="s">
        <v>203</v>
      </c>
      <c r="H5226" s="17">
        <v>125.21668403571201</v>
      </c>
      <c r="I5226" s="17">
        <v>78.194822089184498</v>
      </c>
      <c r="J5226" s="17">
        <v>141.61312613242899</v>
      </c>
      <c r="K5226" s="17">
        <v>88.2092414711327</v>
      </c>
      <c r="L5226" s="19">
        <v>126.178748475586</v>
      </c>
    </row>
    <row r="5227" spans="1:12" ht="16" x14ac:dyDescent="0.2">
      <c r="A5227" s="22">
        <f t="shared" si="244"/>
        <v>45323</v>
      </c>
      <c r="B5227" s="16" t="s">
        <v>211</v>
      </c>
      <c r="C5227" s="15" t="str">
        <f t="shared" si="245"/>
        <v>ATLÁNTICO</v>
      </c>
      <c r="D5227" s="23" t="str">
        <f t="shared" si="243"/>
        <v>ATLANTICO</v>
      </c>
      <c r="E5227" s="16">
        <v>2024</v>
      </c>
      <c r="F5227" s="16">
        <v>2</v>
      </c>
      <c r="G5227" s="16" t="s">
        <v>203</v>
      </c>
      <c r="H5227" s="18">
        <v>139.11754122794699</v>
      </c>
      <c r="I5227" s="18">
        <v>86.275663939180006</v>
      </c>
      <c r="J5227" s="18">
        <v>151.814763018115</v>
      </c>
      <c r="K5227" s="18">
        <v>94.052553293500594</v>
      </c>
      <c r="L5227" s="20">
        <v>128.11732843409001</v>
      </c>
    </row>
    <row r="5228" spans="1:12" ht="16" x14ac:dyDescent="0.2">
      <c r="A5228" s="22">
        <f t="shared" si="244"/>
        <v>45352</v>
      </c>
      <c r="B5228" s="15" t="s">
        <v>211</v>
      </c>
      <c r="C5228" s="15" t="str">
        <f t="shared" si="245"/>
        <v>ATLÁNTICO</v>
      </c>
      <c r="D5228" s="23" t="str">
        <f t="shared" si="243"/>
        <v>ATLANTICO</v>
      </c>
      <c r="E5228" s="15">
        <v>2024</v>
      </c>
      <c r="F5228" s="15">
        <v>3</v>
      </c>
      <c r="G5228" s="15" t="s">
        <v>203</v>
      </c>
      <c r="H5228" s="17">
        <v>160.05027074570299</v>
      </c>
      <c r="I5228" s="17">
        <v>96.218731845525596</v>
      </c>
      <c r="J5228" s="17">
        <v>161.773763814468</v>
      </c>
      <c r="K5228" s="17">
        <v>97.191575564989606</v>
      </c>
      <c r="L5228" s="19">
        <v>128.28837960689901</v>
      </c>
    </row>
    <row r="5229" spans="1:12" ht="16" x14ac:dyDescent="0.2">
      <c r="A5229" s="22">
        <f t="shared" si="244"/>
        <v>45383</v>
      </c>
      <c r="B5229" s="16" t="s">
        <v>211</v>
      </c>
      <c r="C5229" s="15" t="str">
        <f t="shared" si="245"/>
        <v>ATLÁNTICO</v>
      </c>
      <c r="D5229" s="23" t="str">
        <f t="shared" si="243"/>
        <v>ATLANTICO</v>
      </c>
      <c r="E5229" s="16">
        <v>2024</v>
      </c>
      <c r="F5229" s="16">
        <v>4</v>
      </c>
      <c r="G5229" s="16" t="s">
        <v>203</v>
      </c>
      <c r="H5229" s="18">
        <v>154.060842052075</v>
      </c>
      <c r="I5229" s="18">
        <v>93.782722044360895</v>
      </c>
      <c r="J5229" s="18">
        <v>175.47437933007501</v>
      </c>
      <c r="K5229" s="18">
        <v>106.777156832591</v>
      </c>
      <c r="L5229" s="20">
        <v>128.42141940797299</v>
      </c>
    </row>
    <row r="5230" spans="1:12" ht="16" x14ac:dyDescent="0.2">
      <c r="A5230" s="22">
        <f t="shared" si="244"/>
        <v>45413</v>
      </c>
      <c r="B5230" s="15" t="s">
        <v>211</v>
      </c>
      <c r="C5230" s="15" t="str">
        <f t="shared" si="245"/>
        <v>ATLÁNTICO</v>
      </c>
      <c r="D5230" s="23" t="str">
        <f t="shared" si="243"/>
        <v>ATLANTICO</v>
      </c>
      <c r="E5230" s="15">
        <v>2024</v>
      </c>
      <c r="F5230" s="15">
        <v>5</v>
      </c>
      <c r="G5230" s="15" t="s">
        <v>203</v>
      </c>
      <c r="H5230" s="17">
        <v>172.31583806941401</v>
      </c>
      <c r="I5230" s="17">
        <v>105.49531410034299</v>
      </c>
      <c r="J5230" s="17">
        <v>163.79845787334</v>
      </c>
      <c r="K5230" s="17">
        <v>99.839671300910695</v>
      </c>
      <c r="L5230" s="19">
        <v>127.927271575413</v>
      </c>
    </row>
    <row r="5231" spans="1:12" ht="16" x14ac:dyDescent="0.2">
      <c r="A5231" s="22">
        <f t="shared" si="244"/>
        <v>45444</v>
      </c>
      <c r="B5231" s="16" t="s">
        <v>211</v>
      </c>
      <c r="C5231" s="15" t="str">
        <f t="shared" si="245"/>
        <v>ATLÁNTICO</v>
      </c>
      <c r="D5231" s="23" t="str">
        <f t="shared" ref="D5231:D5294" si="246">SUBSTITUTE(SUBSTITUTE(SUBSTITUTE(SUBSTITUTE(SUBSTITUTE(SUBSTITUTE(SUBSTITUTE(SUBSTITUTE(SUBSTITUTE(SUBSTITUTE(C5231,"á","a"),"é","e"),"í","i"),"ó","o"),"ú","u"),"Á","A"),"É","E"),"Í","I"),"Ó","O"),"Ú","U")</f>
        <v>ATLANTICO</v>
      </c>
      <c r="E5231" s="16">
        <v>2024</v>
      </c>
      <c r="F5231" s="16">
        <v>6</v>
      </c>
      <c r="G5231" s="16" t="s">
        <v>203</v>
      </c>
      <c r="H5231" s="18">
        <v>156.64743269880799</v>
      </c>
      <c r="I5231" s="18">
        <v>93.460697004048598</v>
      </c>
      <c r="J5231" s="18">
        <v>167.885701050264</v>
      </c>
      <c r="K5231" s="18">
        <v>99.926939648845803</v>
      </c>
      <c r="L5231" s="20">
        <v>131.34829503159699</v>
      </c>
    </row>
    <row r="5232" spans="1:12" ht="16" x14ac:dyDescent="0.2">
      <c r="A5232" s="22">
        <f t="shared" si="244"/>
        <v>45474</v>
      </c>
      <c r="B5232" s="15" t="s">
        <v>211</v>
      </c>
      <c r="C5232" s="15" t="str">
        <f t="shared" si="245"/>
        <v>ATLÁNTICO</v>
      </c>
      <c r="D5232" s="23" t="str">
        <f t="shared" si="246"/>
        <v>ATLANTICO</v>
      </c>
      <c r="E5232" s="15">
        <v>2024</v>
      </c>
      <c r="F5232" s="15">
        <v>7</v>
      </c>
      <c r="G5232" s="15" t="s">
        <v>203</v>
      </c>
      <c r="H5232" s="17">
        <v>186.09176216357099</v>
      </c>
      <c r="I5232" s="17">
        <v>111.990620362895</v>
      </c>
      <c r="J5232" s="17">
        <v>196.983136920107</v>
      </c>
      <c r="K5232" s="17">
        <v>118.241253532074</v>
      </c>
      <c r="L5232" s="19">
        <v>131.72840874895101</v>
      </c>
    </row>
    <row r="5233" spans="1:12" ht="16" x14ac:dyDescent="0.2">
      <c r="A5233" s="22">
        <f t="shared" si="244"/>
        <v>45505</v>
      </c>
      <c r="B5233" s="16" t="s">
        <v>211</v>
      </c>
      <c r="C5233" s="15" t="str">
        <f t="shared" si="245"/>
        <v>ATLÁNTICO</v>
      </c>
      <c r="D5233" s="23" t="str">
        <f t="shared" si="246"/>
        <v>ATLANTICO</v>
      </c>
      <c r="E5233" s="16">
        <v>2024</v>
      </c>
      <c r="F5233" s="16">
        <v>8</v>
      </c>
      <c r="G5233" s="16" t="s">
        <v>203</v>
      </c>
      <c r="H5233" s="18">
        <v>183.02979787416001</v>
      </c>
      <c r="I5233" s="18">
        <v>109.253356922674</v>
      </c>
      <c r="J5233" s="18">
        <v>189.73848543971201</v>
      </c>
      <c r="K5233" s="18">
        <v>112.75460924328</v>
      </c>
      <c r="L5233" s="20">
        <v>136.15673355612199</v>
      </c>
    </row>
    <row r="5234" spans="1:12" ht="16" x14ac:dyDescent="0.2">
      <c r="A5234" s="22">
        <f t="shared" si="244"/>
        <v>45536</v>
      </c>
      <c r="B5234" s="15" t="s">
        <v>211</v>
      </c>
      <c r="C5234" s="15" t="str">
        <f t="shared" si="245"/>
        <v>ATLÁNTICO</v>
      </c>
      <c r="D5234" s="23" t="str">
        <f t="shared" si="246"/>
        <v>ATLANTICO</v>
      </c>
      <c r="E5234" s="15">
        <v>2024</v>
      </c>
      <c r="F5234" s="15">
        <v>9</v>
      </c>
      <c r="G5234" s="15" t="s">
        <v>203</v>
      </c>
      <c r="H5234" s="17">
        <v>176.20888889418799</v>
      </c>
      <c r="I5234" s="17">
        <v>103.46105320228</v>
      </c>
      <c r="J5234" s="17">
        <v>192.28494201572701</v>
      </c>
      <c r="K5234" s="17">
        <v>113.052248701583</v>
      </c>
      <c r="L5234" s="19">
        <v>136.802926875624</v>
      </c>
    </row>
    <row r="5235" spans="1:12" ht="16" x14ac:dyDescent="0.2">
      <c r="A5235" s="22">
        <f t="shared" si="244"/>
        <v>45566</v>
      </c>
      <c r="B5235" s="16" t="s">
        <v>211</v>
      </c>
      <c r="C5235" s="15" t="str">
        <f t="shared" si="245"/>
        <v>ATLÁNTICO</v>
      </c>
      <c r="D5235" s="23" t="str">
        <f t="shared" si="246"/>
        <v>ATLANTICO</v>
      </c>
      <c r="E5235" s="16">
        <v>2024</v>
      </c>
      <c r="F5235" s="16">
        <v>10</v>
      </c>
      <c r="G5235" s="16" t="s">
        <v>203</v>
      </c>
      <c r="H5235" s="18">
        <v>190.12368944620201</v>
      </c>
      <c r="I5235" s="18">
        <v>111.21427562128299</v>
      </c>
      <c r="J5235" s="18">
        <v>209.905497833201</v>
      </c>
      <c r="K5235" s="18">
        <v>122.81327352292899</v>
      </c>
      <c r="L5235" s="20">
        <v>136.593864331079</v>
      </c>
    </row>
    <row r="5236" spans="1:12" ht="16" x14ac:dyDescent="0.2">
      <c r="A5236" s="22">
        <f t="shared" si="244"/>
        <v>45597</v>
      </c>
      <c r="B5236" s="15" t="s">
        <v>211</v>
      </c>
      <c r="C5236" s="15" t="str">
        <f t="shared" si="245"/>
        <v>ATLÁNTICO</v>
      </c>
      <c r="D5236" s="23" t="str">
        <f t="shared" si="246"/>
        <v>ATLANTICO</v>
      </c>
      <c r="E5236" s="15">
        <v>2024</v>
      </c>
      <c r="F5236" s="15">
        <v>11</v>
      </c>
      <c r="G5236" s="15" t="s">
        <v>203</v>
      </c>
      <c r="H5236" s="17">
        <v>201.67302340794899</v>
      </c>
      <c r="I5236" s="17">
        <v>115.449941875932</v>
      </c>
      <c r="J5236" s="17">
        <v>213.413412610124</v>
      </c>
      <c r="K5236" s="17">
        <v>122.28307701987499</v>
      </c>
      <c r="L5236" s="19">
        <v>137.90525665595001</v>
      </c>
    </row>
    <row r="5237" spans="1:12" ht="16" x14ac:dyDescent="0.2">
      <c r="A5237" s="22">
        <f t="shared" si="244"/>
        <v>45627</v>
      </c>
      <c r="B5237" s="16" t="s">
        <v>211</v>
      </c>
      <c r="C5237" s="15" t="str">
        <f t="shared" si="245"/>
        <v>ATLÁNTICO</v>
      </c>
      <c r="D5237" s="23" t="str">
        <f t="shared" si="246"/>
        <v>ATLANTICO</v>
      </c>
      <c r="E5237" s="16">
        <v>2024</v>
      </c>
      <c r="F5237" s="16">
        <v>12</v>
      </c>
      <c r="G5237" s="16" t="s">
        <v>203</v>
      </c>
      <c r="H5237" s="18">
        <v>194.456700131926</v>
      </c>
      <c r="I5237" s="18">
        <v>113.489026831852</v>
      </c>
      <c r="J5237" s="18">
        <v>199.02747100443199</v>
      </c>
      <c r="K5237" s="18">
        <v>115.030991799593</v>
      </c>
      <c r="L5237" s="20">
        <v>135.66258572356199</v>
      </c>
    </row>
    <row r="5238" spans="1:12" ht="16" x14ac:dyDescent="0.2">
      <c r="A5238" s="22">
        <f t="shared" si="244"/>
        <v>45658</v>
      </c>
      <c r="B5238" s="15" t="s">
        <v>211</v>
      </c>
      <c r="C5238" s="15" t="str">
        <f t="shared" si="245"/>
        <v>ATLÁNTICO</v>
      </c>
      <c r="D5238" s="23" t="str">
        <f t="shared" si="246"/>
        <v>ATLANTICO</v>
      </c>
      <c r="E5238" s="15">
        <v>2025</v>
      </c>
      <c r="F5238" s="15">
        <v>1</v>
      </c>
      <c r="G5238" s="15" t="s">
        <v>203</v>
      </c>
      <c r="H5238" s="17">
        <v>127.978422839763</v>
      </c>
      <c r="I5238" s="17">
        <v>72.980659138943196</v>
      </c>
      <c r="J5238" s="17">
        <v>152.61451277190801</v>
      </c>
      <c r="K5238" s="17">
        <v>87.999423594092903</v>
      </c>
      <c r="L5238" s="19">
        <v>134.82633554538401</v>
      </c>
    </row>
    <row r="5239" spans="1:12" ht="16" x14ac:dyDescent="0.2">
      <c r="A5239" s="22">
        <f t="shared" si="244"/>
        <v>45689</v>
      </c>
      <c r="B5239" s="16" t="s">
        <v>211</v>
      </c>
      <c r="C5239" s="15" t="str">
        <f t="shared" si="245"/>
        <v>ATLÁNTICO</v>
      </c>
      <c r="D5239" s="23" t="str">
        <f t="shared" si="246"/>
        <v>ATLANTICO</v>
      </c>
      <c r="E5239" s="16">
        <v>2025</v>
      </c>
      <c r="F5239" s="16">
        <v>2</v>
      </c>
      <c r="G5239" s="16" t="s">
        <v>203</v>
      </c>
      <c r="H5239" s="18">
        <v>157.17327934714899</v>
      </c>
      <c r="I5239" s="18">
        <v>92.376336644020896</v>
      </c>
      <c r="J5239" s="18">
        <v>175.305432064878</v>
      </c>
      <c r="K5239" s="18">
        <v>103.543586732642</v>
      </c>
      <c r="L5239" s="20">
        <v>135.738608467033</v>
      </c>
    </row>
    <row r="5240" spans="1:12" ht="16" x14ac:dyDescent="0.2">
      <c r="A5240" s="22">
        <f t="shared" si="244"/>
        <v>45717</v>
      </c>
      <c r="B5240" s="15" t="s">
        <v>211</v>
      </c>
      <c r="C5240" s="15" t="str">
        <f t="shared" si="245"/>
        <v>ATLÁNTICO</v>
      </c>
      <c r="D5240" s="23" t="str">
        <f t="shared" si="246"/>
        <v>ATLANTICO</v>
      </c>
      <c r="E5240" s="15">
        <v>2025</v>
      </c>
      <c r="F5240" s="15">
        <v>3</v>
      </c>
      <c r="G5240" s="15" t="s">
        <v>203</v>
      </c>
      <c r="H5240" s="17">
        <v>184.82673170755299</v>
      </c>
      <c r="I5240" s="17">
        <v>106.205711096564</v>
      </c>
      <c r="J5240" s="17">
        <v>190.05142044675401</v>
      </c>
      <c r="K5240" s="17">
        <v>108.55512965257201</v>
      </c>
      <c r="L5240" s="19">
        <v>135.206449262738</v>
      </c>
    </row>
    <row r="5241" spans="1:12" ht="16" x14ac:dyDescent="0.2">
      <c r="A5241" s="22">
        <f t="shared" si="244"/>
        <v>45748</v>
      </c>
      <c r="B5241" s="16" t="s">
        <v>211</v>
      </c>
      <c r="C5241" s="15" t="str">
        <f t="shared" si="245"/>
        <v>ATLÁNTICO</v>
      </c>
      <c r="D5241" s="23" t="str">
        <f t="shared" si="246"/>
        <v>ATLANTICO</v>
      </c>
      <c r="E5241" s="16">
        <v>2025</v>
      </c>
      <c r="F5241" s="16">
        <v>4</v>
      </c>
      <c r="G5241" s="16" t="s">
        <v>203</v>
      </c>
      <c r="H5241" s="18">
        <v>180.95104372729</v>
      </c>
      <c r="I5241" s="18">
        <v>101.762125124276</v>
      </c>
      <c r="J5241" s="18">
        <v>192.165406611614</v>
      </c>
      <c r="K5241" s="18">
        <v>107.71576751492</v>
      </c>
      <c r="L5241" s="20">
        <v>135.396506121415</v>
      </c>
    </row>
    <row r="5242" spans="1:12" ht="16" x14ac:dyDescent="0.2">
      <c r="A5242" s="22">
        <f t="shared" si="244"/>
        <v>45778</v>
      </c>
      <c r="B5242" s="15" t="s">
        <v>211</v>
      </c>
      <c r="C5242" s="15" t="str">
        <f t="shared" si="245"/>
        <v>ATLÁNTICO</v>
      </c>
      <c r="D5242" s="23" t="str">
        <f t="shared" si="246"/>
        <v>ATLANTICO</v>
      </c>
      <c r="E5242" s="15">
        <v>2025</v>
      </c>
      <c r="F5242" s="15">
        <v>5</v>
      </c>
      <c r="G5242" s="15" t="s">
        <v>203</v>
      </c>
      <c r="H5242" s="17">
        <v>197.37582871341101</v>
      </c>
      <c r="I5242" s="17">
        <v>112.383652799112</v>
      </c>
      <c r="J5242" s="17">
        <v>196.73047409727499</v>
      </c>
      <c r="K5242" s="17">
        <v>111.00494073979</v>
      </c>
      <c r="L5242" s="19">
        <v>135.909659639842</v>
      </c>
    </row>
    <row r="5243" spans="1:12" ht="16" x14ac:dyDescent="0.2">
      <c r="A5243" s="22">
        <f t="shared" si="244"/>
        <v>45809</v>
      </c>
      <c r="B5243" s="16" t="s">
        <v>211</v>
      </c>
      <c r="C5243" s="15" t="str">
        <f t="shared" si="245"/>
        <v>ATLÁNTICO</v>
      </c>
      <c r="D5243" s="23" t="str">
        <f t="shared" si="246"/>
        <v>ATLANTICO</v>
      </c>
      <c r="E5243" s="16">
        <v>2025</v>
      </c>
      <c r="F5243" s="16">
        <v>6</v>
      </c>
      <c r="G5243" s="16" t="s">
        <v>203</v>
      </c>
      <c r="H5243" s="18">
        <v>168.19595680636399</v>
      </c>
      <c r="I5243" s="18">
        <v>95.5909962679617</v>
      </c>
      <c r="J5243" s="18">
        <v>184.72625202319</v>
      </c>
      <c r="K5243" s="18">
        <v>105.18070896528501</v>
      </c>
      <c r="L5243" s="20">
        <v>136.00468806918099</v>
      </c>
    </row>
    <row r="5244" spans="1:12" ht="16" x14ac:dyDescent="0.2">
      <c r="A5244" s="22">
        <f t="shared" si="244"/>
        <v>45839</v>
      </c>
      <c r="B5244" s="15" t="s">
        <v>211</v>
      </c>
      <c r="C5244" s="15" t="str">
        <f t="shared" si="245"/>
        <v>ATLÁNTICO</v>
      </c>
      <c r="D5244" s="23" t="str">
        <f t="shared" si="246"/>
        <v>ATLANTICO</v>
      </c>
      <c r="E5244" s="15">
        <v>2025</v>
      </c>
      <c r="F5244" s="15">
        <v>7</v>
      </c>
      <c r="G5244" s="15" t="s">
        <v>203</v>
      </c>
      <c r="H5244" s="17">
        <v>166.50890042735199</v>
      </c>
      <c r="I5244" s="17">
        <v>95.489761057365499</v>
      </c>
      <c r="J5244" s="17">
        <v>181.81760684779599</v>
      </c>
      <c r="K5244" s="17">
        <v>104.67868109472199</v>
      </c>
      <c r="L5244" s="19">
        <v>135.09241514753199</v>
      </c>
    </row>
    <row r="5245" spans="1:12" ht="16" x14ac:dyDescent="0.2">
      <c r="A5245" s="22">
        <f t="shared" si="244"/>
        <v>45870</v>
      </c>
      <c r="B5245" s="16" t="s">
        <v>211</v>
      </c>
      <c r="C5245" s="15" t="str">
        <f t="shared" si="245"/>
        <v>ATLÁNTICO</v>
      </c>
      <c r="D5245" s="23" t="str">
        <f t="shared" si="246"/>
        <v>ATLANTICO</v>
      </c>
      <c r="E5245" s="16">
        <v>2025</v>
      </c>
      <c r="F5245" s="16">
        <v>8</v>
      </c>
      <c r="G5245" s="16" t="s">
        <v>203</v>
      </c>
      <c r="H5245" s="18">
        <v>187.59823048419301</v>
      </c>
      <c r="I5245" s="18">
        <v>110.730164112944</v>
      </c>
      <c r="J5245" s="18">
        <v>194.54558636818999</v>
      </c>
      <c r="K5245" s="18">
        <v>113.950313590657</v>
      </c>
      <c r="L5245" s="20">
        <v>134.08511379654399</v>
      </c>
    </row>
    <row r="5246" spans="1:12" ht="16" x14ac:dyDescent="0.2">
      <c r="A5246" s="22">
        <f t="shared" si="244"/>
        <v>43101</v>
      </c>
      <c r="B5246" s="15" t="s">
        <v>211</v>
      </c>
      <c r="C5246" s="15" t="str">
        <f t="shared" si="245"/>
        <v>ATLÁNTICO</v>
      </c>
      <c r="D5246" s="23" t="str">
        <f t="shared" si="246"/>
        <v>ATLANTICO</v>
      </c>
      <c r="E5246" s="15">
        <v>2018</v>
      </c>
      <c r="F5246" s="15">
        <v>1</v>
      </c>
      <c r="G5246" s="15" t="s">
        <v>204</v>
      </c>
      <c r="H5246" s="17">
        <v>86.447465760926093</v>
      </c>
      <c r="I5246" s="17">
        <v>89.080644397618798</v>
      </c>
      <c r="J5246" s="17">
        <v>87.067026156568005</v>
      </c>
      <c r="K5246" s="17">
        <v>89.779589405630801</v>
      </c>
      <c r="L5246" s="19">
        <v>96.897630446430099</v>
      </c>
    </row>
    <row r="5247" spans="1:12" ht="16" x14ac:dyDescent="0.2">
      <c r="A5247" s="22">
        <f t="shared" si="244"/>
        <v>43132</v>
      </c>
      <c r="B5247" s="16" t="s">
        <v>211</v>
      </c>
      <c r="C5247" s="15" t="str">
        <f t="shared" si="245"/>
        <v>ATLÁNTICO</v>
      </c>
      <c r="D5247" s="23" t="str">
        <f t="shared" si="246"/>
        <v>ATLANTICO</v>
      </c>
      <c r="E5247" s="16">
        <v>2018</v>
      </c>
      <c r="F5247" s="16">
        <v>2</v>
      </c>
      <c r="G5247" s="16" t="s">
        <v>204</v>
      </c>
      <c r="H5247" s="18">
        <v>93.973974685160499</v>
      </c>
      <c r="I5247" s="18">
        <v>96.477740104352904</v>
      </c>
      <c r="J5247" s="18">
        <v>93.130767443558895</v>
      </c>
      <c r="K5247" s="18">
        <v>95.659119939001101</v>
      </c>
      <c r="L5247" s="20">
        <v>98.287215472095994</v>
      </c>
    </row>
    <row r="5248" spans="1:12" ht="16" x14ac:dyDescent="0.2">
      <c r="A5248" s="22">
        <f t="shared" si="244"/>
        <v>43160</v>
      </c>
      <c r="B5248" s="15" t="s">
        <v>211</v>
      </c>
      <c r="C5248" s="15" t="str">
        <f t="shared" si="245"/>
        <v>ATLÁNTICO</v>
      </c>
      <c r="D5248" s="23" t="str">
        <f t="shared" si="246"/>
        <v>ATLANTICO</v>
      </c>
      <c r="E5248" s="15">
        <v>2018</v>
      </c>
      <c r="F5248" s="15">
        <v>3</v>
      </c>
      <c r="G5248" s="15" t="s">
        <v>204</v>
      </c>
      <c r="H5248" s="17">
        <v>103.414445083261</v>
      </c>
      <c r="I5248" s="17">
        <v>106.049186830585</v>
      </c>
      <c r="J5248" s="17">
        <v>101.709728946684</v>
      </c>
      <c r="K5248" s="17">
        <v>104.329172048077</v>
      </c>
      <c r="L5248" s="19">
        <v>99.821981022831395</v>
      </c>
    </row>
    <row r="5249" spans="1:12" ht="16" x14ac:dyDescent="0.2">
      <c r="A5249" s="22">
        <f t="shared" si="244"/>
        <v>43191</v>
      </c>
      <c r="B5249" s="16" t="s">
        <v>211</v>
      </c>
      <c r="C5249" s="15" t="str">
        <f t="shared" si="245"/>
        <v>ATLÁNTICO</v>
      </c>
      <c r="D5249" s="23" t="str">
        <f t="shared" si="246"/>
        <v>ATLANTICO</v>
      </c>
      <c r="E5249" s="16">
        <v>2018</v>
      </c>
      <c r="F5249" s="16">
        <v>4</v>
      </c>
      <c r="G5249" s="16" t="s">
        <v>204</v>
      </c>
      <c r="H5249" s="18">
        <v>100.689646763493</v>
      </c>
      <c r="I5249" s="18">
        <v>103.97864201922</v>
      </c>
      <c r="J5249" s="18">
        <v>96.370155698184206</v>
      </c>
      <c r="K5249" s="18">
        <v>99.5488285057681</v>
      </c>
      <c r="L5249" s="20">
        <v>100.858984773328</v>
      </c>
    </row>
    <row r="5250" spans="1:12" ht="16" x14ac:dyDescent="0.2">
      <c r="A5250" s="22">
        <f t="shared" ref="A5250:A5313" si="247">DATE(E5250,F5250,1)</f>
        <v>43221</v>
      </c>
      <c r="B5250" s="15" t="s">
        <v>211</v>
      </c>
      <c r="C5250" s="15" t="str">
        <f t="shared" si="245"/>
        <v>ATLÁNTICO</v>
      </c>
      <c r="D5250" s="23" t="str">
        <f t="shared" si="246"/>
        <v>ATLANTICO</v>
      </c>
      <c r="E5250" s="15">
        <v>2018</v>
      </c>
      <c r="F5250" s="15">
        <v>5</v>
      </c>
      <c r="G5250" s="15" t="s">
        <v>204</v>
      </c>
      <c r="H5250" s="17">
        <v>96.148860442339398</v>
      </c>
      <c r="I5250" s="17">
        <v>97.6126334635929</v>
      </c>
      <c r="J5250" s="17">
        <v>92.871084128934001</v>
      </c>
      <c r="K5250" s="17">
        <v>94.275467799880701</v>
      </c>
      <c r="L5250" s="19">
        <v>101.377486648577</v>
      </c>
    </row>
    <row r="5251" spans="1:12" ht="16" x14ac:dyDescent="0.2">
      <c r="A5251" s="22">
        <f t="shared" si="247"/>
        <v>43252</v>
      </c>
      <c r="B5251" s="16" t="s">
        <v>211</v>
      </c>
      <c r="C5251" s="15" t="str">
        <f t="shared" ref="C5251:C5314" si="248">UPPER(B5251)</f>
        <v>ATLÁNTICO</v>
      </c>
      <c r="D5251" s="23" t="str">
        <f t="shared" si="246"/>
        <v>ATLANTICO</v>
      </c>
      <c r="E5251" s="16">
        <v>2018</v>
      </c>
      <c r="F5251" s="16">
        <v>6</v>
      </c>
      <c r="G5251" s="16" t="s">
        <v>204</v>
      </c>
      <c r="H5251" s="18">
        <v>97.043396920865703</v>
      </c>
      <c r="I5251" s="18">
        <v>97.644641846652505</v>
      </c>
      <c r="J5251" s="18">
        <v>98.642146121376598</v>
      </c>
      <c r="K5251" s="18">
        <v>99.320999266620504</v>
      </c>
      <c r="L5251" s="20">
        <v>101.149345823467</v>
      </c>
    </row>
    <row r="5252" spans="1:12" ht="16" x14ac:dyDescent="0.2">
      <c r="A5252" s="22">
        <f t="shared" si="247"/>
        <v>43282</v>
      </c>
      <c r="B5252" s="15" t="s">
        <v>211</v>
      </c>
      <c r="C5252" s="15" t="str">
        <f t="shared" si="248"/>
        <v>ATLÁNTICO</v>
      </c>
      <c r="D5252" s="23" t="str">
        <f t="shared" si="246"/>
        <v>ATLANTICO</v>
      </c>
      <c r="E5252" s="15">
        <v>2018</v>
      </c>
      <c r="F5252" s="15">
        <v>7</v>
      </c>
      <c r="G5252" s="15" t="s">
        <v>204</v>
      </c>
      <c r="H5252" s="17">
        <v>96.728469041871506</v>
      </c>
      <c r="I5252" s="17">
        <v>97.402545123898705</v>
      </c>
      <c r="J5252" s="17">
        <v>92.901385476327604</v>
      </c>
      <c r="K5252" s="17">
        <v>93.548217914702605</v>
      </c>
      <c r="L5252" s="19">
        <v>100.796764548298</v>
      </c>
    </row>
    <row r="5253" spans="1:12" ht="16" x14ac:dyDescent="0.2">
      <c r="A5253" s="22">
        <f t="shared" si="247"/>
        <v>43313</v>
      </c>
      <c r="B5253" s="16" t="s">
        <v>211</v>
      </c>
      <c r="C5253" s="15" t="str">
        <f t="shared" si="248"/>
        <v>ATLÁNTICO</v>
      </c>
      <c r="D5253" s="23" t="str">
        <f t="shared" si="246"/>
        <v>ATLANTICO</v>
      </c>
      <c r="E5253" s="16">
        <v>2018</v>
      </c>
      <c r="F5253" s="16">
        <v>8</v>
      </c>
      <c r="G5253" s="16" t="s">
        <v>204</v>
      </c>
      <c r="H5253" s="18">
        <v>94.025078979586397</v>
      </c>
      <c r="I5253" s="18">
        <v>93.696699753794903</v>
      </c>
      <c r="J5253" s="18">
        <v>98.585401583418104</v>
      </c>
      <c r="K5253" s="18">
        <v>98.286468758935598</v>
      </c>
      <c r="L5253" s="20">
        <v>100.09160199796101</v>
      </c>
    </row>
    <row r="5254" spans="1:12" ht="16" x14ac:dyDescent="0.2">
      <c r="A5254" s="22">
        <f t="shared" si="247"/>
        <v>43344</v>
      </c>
      <c r="B5254" s="15" t="s">
        <v>211</v>
      </c>
      <c r="C5254" s="15" t="str">
        <f t="shared" si="248"/>
        <v>ATLÁNTICO</v>
      </c>
      <c r="D5254" s="23" t="str">
        <f t="shared" si="246"/>
        <v>ATLANTICO</v>
      </c>
      <c r="E5254" s="15">
        <v>2018</v>
      </c>
      <c r="F5254" s="15">
        <v>9</v>
      </c>
      <c r="G5254" s="15" t="s">
        <v>204</v>
      </c>
      <c r="H5254" s="17">
        <v>104.379815519689</v>
      </c>
      <c r="I5254" s="17">
        <v>102.672403640509</v>
      </c>
      <c r="J5254" s="17">
        <v>104.679042772253</v>
      </c>
      <c r="K5254" s="17">
        <v>103.000700889293</v>
      </c>
      <c r="L5254" s="19">
        <v>100.19530237300999</v>
      </c>
    </row>
    <row r="5255" spans="1:12" ht="16" x14ac:dyDescent="0.2">
      <c r="A5255" s="22">
        <f t="shared" si="247"/>
        <v>43374</v>
      </c>
      <c r="B5255" s="16" t="s">
        <v>211</v>
      </c>
      <c r="C5255" s="15" t="str">
        <f t="shared" si="248"/>
        <v>ATLÁNTICO</v>
      </c>
      <c r="D5255" s="23" t="str">
        <f t="shared" si="246"/>
        <v>ATLANTICO</v>
      </c>
      <c r="E5255" s="16">
        <v>2018</v>
      </c>
      <c r="F5255" s="16">
        <v>10</v>
      </c>
      <c r="G5255" s="16" t="s">
        <v>204</v>
      </c>
      <c r="H5255" s="18">
        <v>111.519047200058</v>
      </c>
      <c r="I5255" s="18">
        <v>109.019999641604</v>
      </c>
      <c r="J5255" s="18">
        <v>112.317054368</v>
      </c>
      <c r="K5255" s="18">
        <v>109.833106350623</v>
      </c>
      <c r="L5255" s="20">
        <v>100.112342072971</v>
      </c>
    </row>
    <row r="5256" spans="1:12" ht="16" x14ac:dyDescent="0.2">
      <c r="A5256" s="22">
        <f t="shared" si="247"/>
        <v>43405</v>
      </c>
      <c r="B5256" s="15" t="s">
        <v>211</v>
      </c>
      <c r="C5256" s="15" t="str">
        <f t="shared" si="248"/>
        <v>ATLÁNTICO</v>
      </c>
      <c r="D5256" s="23" t="str">
        <f t="shared" si="246"/>
        <v>ATLANTICO</v>
      </c>
      <c r="E5256" s="15">
        <v>2018</v>
      </c>
      <c r="F5256" s="15">
        <v>11</v>
      </c>
      <c r="G5256" s="15" t="s">
        <v>204</v>
      </c>
      <c r="H5256" s="17">
        <v>110.802057022253</v>
      </c>
      <c r="I5256" s="17">
        <v>106.346111132918</v>
      </c>
      <c r="J5256" s="17">
        <v>115.22358182397799</v>
      </c>
      <c r="K5256" s="17">
        <v>110.647101575338</v>
      </c>
      <c r="L5256" s="19">
        <v>100.42344319812</v>
      </c>
    </row>
    <row r="5257" spans="1:12" ht="16" x14ac:dyDescent="0.2">
      <c r="A5257" s="22">
        <f t="shared" si="247"/>
        <v>43435</v>
      </c>
      <c r="B5257" s="16" t="s">
        <v>211</v>
      </c>
      <c r="C5257" s="15" t="str">
        <f t="shared" si="248"/>
        <v>ATLÁNTICO</v>
      </c>
      <c r="D5257" s="23" t="str">
        <f t="shared" si="246"/>
        <v>ATLANTICO</v>
      </c>
      <c r="E5257" s="16">
        <v>2018</v>
      </c>
      <c r="F5257" s="16">
        <v>12</v>
      </c>
      <c r="G5257" s="16" t="s">
        <v>204</v>
      </c>
      <c r="H5257" s="18">
        <v>104.82774258049599</v>
      </c>
      <c r="I5257" s="18">
        <v>100.018752045254</v>
      </c>
      <c r="J5257" s="18">
        <v>106.502625480718</v>
      </c>
      <c r="K5257" s="18">
        <v>101.771227546131</v>
      </c>
      <c r="L5257" s="20">
        <v>99.987901622910897</v>
      </c>
    </row>
    <row r="5258" spans="1:12" ht="16" x14ac:dyDescent="0.2">
      <c r="A5258" s="22">
        <f t="shared" si="247"/>
        <v>43466</v>
      </c>
      <c r="B5258" s="15" t="s">
        <v>211</v>
      </c>
      <c r="C5258" s="15" t="str">
        <f t="shared" si="248"/>
        <v>ATLÁNTICO</v>
      </c>
      <c r="D5258" s="23" t="str">
        <f t="shared" si="246"/>
        <v>ATLANTICO</v>
      </c>
      <c r="E5258" s="15">
        <v>2019</v>
      </c>
      <c r="F5258" s="15">
        <v>1</v>
      </c>
      <c r="G5258" s="15" t="s">
        <v>204</v>
      </c>
      <c r="H5258" s="17">
        <v>90.115719648209193</v>
      </c>
      <c r="I5258" s="17">
        <v>86.278158318161005</v>
      </c>
      <c r="J5258" s="17">
        <v>96.863121786096599</v>
      </c>
      <c r="K5258" s="17">
        <v>92.762128131113599</v>
      </c>
      <c r="L5258" s="19">
        <v>98.743497122314594</v>
      </c>
    </row>
    <row r="5259" spans="1:12" ht="16" x14ac:dyDescent="0.2">
      <c r="A5259" s="22">
        <f t="shared" si="247"/>
        <v>43497</v>
      </c>
      <c r="B5259" s="16" t="s">
        <v>211</v>
      </c>
      <c r="C5259" s="15" t="str">
        <f t="shared" si="248"/>
        <v>ATLÁNTICO</v>
      </c>
      <c r="D5259" s="23" t="str">
        <f t="shared" si="246"/>
        <v>ATLANTICO</v>
      </c>
      <c r="E5259" s="16">
        <v>2019</v>
      </c>
      <c r="F5259" s="16">
        <v>2</v>
      </c>
      <c r="G5259" s="16" t="s">
        <v>204</v>
      </c>
      <c r="H5259" s="18">
        <v>94.318578024437898</v>
      </c>
      <c r="I5259" s="18">
        <v>90.644371374023393</v>
      </c>
      <c r="J5259" s="18">
        <v>97.916676992010494</v>
      </c>
      <c r="K5259" s="18">
        <v>94.0836058493894</v>
      </c>
      <c r="L5259" s="20">
        <v>99.075338322473598</v>
      </c>
    </row>
    <row r="5260" spans="1:12" ht="16" x14ac:dyDescent="0.2">
      <c r="A5260" s="22">
        <f t="shared" si="247"/>
        <v>43525</v>
      </c>
      <c r="B5260" s="15" t="s">
        <v>211</v>
      </c>
      <c r="C5260" s="15" t="str">
        <f t="shared" si="248"/>
        <v>ATLÁNTICO</v>
      </c>
      <c r="D5260" s="23" t="str">
        <f t="shared" si="246"/>
        <v>ATLANTICO</v>
      </c>
      <c r="E5260" s="15">
        <v>2019</v>
      </c>
      <c r="F5260" s="15">
        <v>3</v>
      </c>
      <c r="G5260" s="15" t="s">
        <v>204</v>
      </c>
      <c r="H5260" s="17">
        <v>101.597884856767</v>
      </c>
      <c r="I5260" s="17">
        <v>97.612348425962907</v>
      </c>
      <c r="J5260" s="17">
        <v>96.898747117089101</v>
      </c>
      <c r="K5260" s="17">
        <v>93.047987882271997</v>
      </c>
      <c r="L5260" s="19">
        <v>99.013118097443794</v>
      </c>
    </row>
    <row r="5261" spans="1:12" ht="16" x14ac:dyDescent="0.2">
      <c r="A5261" s="22">
        <f t="shared" si="247"/>
        <v>43556</v>
      </c>
      <c r="B5261" s="16" t="s">
        <v>211</v>
      </c>
      <c r="C5261" s="15" t="str">
        <f t="shared" si="248"/>
        <v>ATLÁNTICO</v>
      </c>
      <c r="D5261" s="23" t="str">
        <f t="shared" si="246"/>
        <v>ATLANTICO</v>
      </c>
      <c r="E5261" s="16">
        <v>2019</v>
      </c>
      <c r="F5261" s="16">
        <v>4</v>
      </c>
      <c r="G5261" s="16" t="s">
        <v>204</v>
      </c>
      <c r="H5261" s="18">
        <v>104.259492414704</v>
      </c>
      <c r="I5261" s="18">
        <v>99.350797267232494</v>
      </c>
      <c r="J5261" s="18">
        <v>108.094118811646</v>
      </c>
      <c r="K5261" s="18">
        <v>103.111920038077</v>
      </c>
      <c r="L5261" s="20">
        <v>98.577576522235105</v>
      </c>
    </row>
    <row r="5262" spans="1:12" ht="16" x14ac:dyDescent="0.2">
      <c r="A5262" s="22">
        <f t="shared" si="247"/>
        <v>43586</v>
      </c>
      <c r="B5262" s="15" t="s">
        <v>211</v>
      </c>
      <c r="C5262" s="15" t="str">
        <f t="shared" si="248"/>
        <v>ATLÁNTICO</v>
      </c>
      <c r="D5262" s="23" t="str">
        <f t="shared" si="246"/>
        <v>ATLANTICO</v>
      </c>
      <c r="E5262" s="15">
        <v>2019</v>
      </c>
      <c r="F5262" s="15">
        <v>5</v>
      </c>
      <c r="G5262" s="15" t="s">
        <v>204</v>
      </c>
      <c r="H5262" s="17">
        <v>112.83803151936399</v>
      </c>
      <c r="I5262" s="17">
        <v>105.678797932048</v>
      </c>
      <c r="J5262" s="17">
        <v>112.64466274096399</v>
      </c>
      <c r="K5262" s="17">
        <v>105.59575449694501</v>
      </c>
      <c r="L5262" s="19">
        <v>98.992378022433897</v>
      </c>
    </row>
    <row r="5263" spans="1:12" ht="16" x14ac:dyDescent="0.2">
      <c r="A5263" s="22">
        <f t="shared" si="247"/>
        <v>43617</v>
      </c>
      <c r="B5263" s="16" t="s">
        <v>211</v>
      </c>
      <c r="C5263" s="15" t="str">
        <f t="shared" si="248"/>
        <v>ATLÁNTICO</v>
      </c>
      <c r="D5263" s="23" t="str">
        <f t="shared" si="246"/>
        <v>ATLANTICO</v>
      </c>
      <c r="E5263" s="16">
        <v>2019</v>
      </c>
      <c r="F5263" s="16">
        <v>6</v>
      </c>
      <c r="G5263" s="16" t="s">
        <v>204</v>
      </c>
      <c r="H5263" s="18">
        <v>103.650854535406</v>
      </c>
      <c r="I5263" s="18">
        <v>97.058205636297103</v>
      </c>
      <c r="J5263" s="18">
        <v>109.160144935114</v>
      </c>
      <c r="K5263" s="18">
        <v>102.233275940428</v>
      </c>
      <c r="L5263" s="20">
        <v>98.1627750220363</v>
      </c>
    </row>
    <row r="5264" spans="1:12" ht="16" x14ac:dyDescent="0.2">
      <c r="A5264" s="22">
        <f t="shared" si="247"/>
        <v>43647</v>
      </c>
      <c r="B5264" s="15" t="s">
        <v>211</v>
      </c>
      <c r="C5264" s="15" t="str">
        <f t="shared" si="248"/>
        <v>ATLÁNTICO</v>
      </c>
      <c r="D5264" s="23" t="str">
        <f t="shared" si="246"/>
        <v>ATLANTICO</v>
      </c>
      <c r="E5264" s="15">
        <v>2019</v>
      </c>
      <c r="F5264" s="15">
        <v>7</v>
      </c>
      <c r="G5264" s="15" t="s">
        <v>204</v>
      </c>
      <c r="H5264" s="17">
        <v>114.885400169031</v>
      </c>
      <c r="I5264" s="17">
        <v>107.117326408748</v>
      </c>
      <c r="J5264" s="17">
        <v>114.234329434153</v>
      </c>
      <c r="K5264" s="17">
        <v>106.539104348042</v>
      </c>
      <c r="L5264" s="19">
        <v>98.017594496966794</v>
      </c>
    </row>
    <row r="5265" spans="1:12" ht="16" x14ac:dyDescent="0.2">
      <c r="A5265" s="22">
        <f t="shared" si="247"/>
        <v>43678</v>
      </c>
      <c r="B5265" s="16" t="s">
        <v>211</v>
      </c>
      <c r="C5265" s="15" t="str">
        <f t="shared" si="248"/>
        <v>ATLÁNTICO</v>
      </c>
      <c r="D5265" s="23" t="str">
        <f t="shared" si="246"/>
        <v>ATLANTICO</v>
      </c>
      <c r="E5265" s="16">
        <v>2019</v>
      </c>
      <c r="F5265" s="16">
        <v>8</v>
      </c>
      <c r="G5265" s="16" t="s">
        <v>204</v>
      </c>
      <c r="H5265" s="18">
        <v>122.91901809365601</v>
      </c>
      <c r="I5265" s="18">
        <v>111.050645961122</v>
      </c>
      <c r="J5265" s="18">
        <v>121.081971500531</v>
      </c>
      <c r="K5265" s="18">
        <v>109.46916073643899</v>
      </c>
      <c r="L5265" s="20">
        <v>96.856150296410206</v>
      </c>
    </row>
    <row r="5266" spans="1:12" ht="16" x14ac:dyDescent="0.2">
      <c r="A5266" s="22">
        <f t="shared" si="247"/>
        <v>43709</v>
      </c>
      <c r="B5266" s="15" t="s">
        <v>211</v>
      </c>
      <c r="C5266" s="15" t="str">
        <f t="shared" si="248"/>
        <v>ATLÁNTICO</v>
      </c>
      <c r="D5266" s="23" t="str">
        <f t="shared" si="246"/>
        <v>ATLANTICO</v>
      </c>
      <c r="E5266" s="15">
        <v>2019</v>
      </c>
      <c r="F5266" s="15">
        <v>9</v>
      </c>
      <c r="G5266" s="15" t="s">
        <v>204</v>
      </c>
      <c r="H5266" s="17">
        <v>119.47784356461899</v>
      </c>
      <c r="I5266" s="17">
        <v>108.962142704268</v>
      </c>
      <c r="J5266" s="17">
        <v>120.54254041125201</v>
      </c>
      <c r="K5266" s="17">
        <v>109.884056102297</v>
      </c>
      <c r="L5266" s="19">
        <v>93.931799720008996</v>
      </c>
    </row>
    <row r="5267" spans="1:12" ht="16" x14ac:dyDescent="0.2">
      <c r="A5267" s="22">
        <f t="shared" si="247"/>
        <v>43739</v>
      </c>
      <c r="B5267" s="16" t="s">
        <v>211</v>
      </c>
      <c r="C5267" s="15" t="str">
        <f t="shared" si="248"/>
        <v>ATLÁNTICO</v>
      </c>
      <c r="D5267" s="23" t="str">
        <f t="shared" si="246"/>
        <v>ATLANTICO</v>
      </c>
      <c r="E5267" s="16">
        <v>2019</v>
      </c>
      <c r="F5267" s="16">
        <v>10</v>
      </c>
      <c r="G5267" s="16" t="s">
        <v>204</v>
      </c>
      <c r="H5267" s="18">
        <v>118.051375852077</v>
      </c>
      <c r="I5267" s="18">
        <v>106.96072851636301</v>
      </c>
      <c r="J5267" s="18">
        <v>120.253993455998</v>
      </c>
      <c r="K5267" s="18">
        <v>109.03764574403</v>
      </c>
      <c r="L5267" s="20">
        <v>92.936276119531996</v>
      </c>
    </row>
    <row r="5268" spans="1:12" ht="16" x14ac:dyDescent="0.2">
      <c r="A5268" s="22">
        <f t="shared" si="247"/>
        <v>43770</v>
      </c>
      <c r="B5268" s="15" t="s">
        <v>211</v>
      </c>
      <c r="C5268" s="15" t="str">
        <f t="shared" si="248"/>
        <v>ATLÁNTICO</v>
      </c>
      <c r="D5268" s="23" t="str">
        <f t="shared" si="246"/>
        <v>ATLANTICO</v>
      </c>
      <c r="E5268" s="15">
        <v>2019</v>
      </c>
      <c r="F5268" s="15">
        <v>11</v>
      </c>
      <c r="G5268" s="15" t="s">
        <v>204</v>
      </c>
      <c r="H5268" s="17">
        <v>114.509729908559</v>
      </c>
      <c r="I5268" s="17">
        <v>103.60544460948</v>
      </c>
      <c r="J5268" s="17">
        <v>116.437915153563</v>
      </c>
      <c r="K5268" s="17">
        <v>105.434409761944</v>
      </c>
      <c r="L5268" s="19">
        <v>91.214849893707097</v>
      </c>
    </row>
    <row r="5269" spans="1:12" ht="16" x14ac:dyDescent="0.2">
      <c r="A5269" s="22">
        <f t="shared" si="247"/>
        <v>43800</v>
      </c>
      <c r="B5269" s="16" t="s">
        <v>211</v>
      </c>
      <c r="C5269" s="15" t="str">
        <f t="shared" si="248"/>
        <v>ATLÁNTICO</v>
      </c>
      <c r="D5269" s="23" t="str">
        <f t="shared" si="246"/>
        <v>ATLANTICO</v>
      </c>
      <c r="E5269" s="16">
        <v>2019</v>
      </c>
      <c r="F5269" s="16">
        <v>12</v>
      </c>
      <c r="G5269" s="16" t="s">
        <v>204</v>
      </c>
      <c r="H5269" s="18">
        <v>112.149596216159</v>
      </c>
      <c r="I5269" s="18">
        <v>101.322687159219</v>
      </c>
      <c r="J5269" s="18">
        <v>112.478965551367</v>
      </c>
      <c r="K5269" s="18">
        <v>101.900980000491</v>
      </c>
      <c r="L5269" s="20">
        <v>90.157106068200306</v>
      </c>
    </row>
    <row r="5270" spans="1:12" ht="16" x14ac:dyDescent="0.2">
      <c r="A5270" s="22">
        <f t="shared" si="247"/>
        <v>43831</v>
      </c>
      <c r="B5270" s="15" t="s">
        <v>211</v>
      </c>
      <c r="C5270" s="15" t="str">
        <f t="shared" si="248"/>
        <v>ATLÁNTICO</v>
      </c>
      <c r="D5270" s="23" t="str">
        <f t="shared" si="246"/>
        <v>ATLANTICO</v>
      </c>
      <c r="E5270" s="15">
        <v>2020</v>
      </c>
      <c r="F5270" s="15">
        <v>1</v>
      </c>
      <c r="G5270" s="15" t="s">
        <v>204</v>
      </c>
      <c r="H5270" s="17">
        <v>101.335452353824</v>
      </c>
      <c r="I5270" s="17">
        <v>92.884628267925905</v>
      </c>
      <c r="J5270" s="17">
        <v>105.464138163803</v>
      </c>
      <c r="K5270" s="17">
        <v>96.726633819826006</v>
      </c>
      <c r="L5270" s="19">
        <v>88.912701567604003</v>
      </c>
    </row>
    <row r="5271" spans="1:12" ht="16" x14ac:dyDescent="0.2">
      <c r="A5271" s="22">
        <f t="shared" si="247"/>
        <v>43862</v>
      </c>
      <c r="B5271" s="16" t="s">
        <v>211</v>
      </c>
      <c r="C5271" s="15" t="str">
        <f t="shared" si="248"/>
        <v>ATLÁNTICO</v>
      </c>
      <c r="D5271" s="23" t="str">
        <f t="shared" si="246"/>
        <v>ATLANTICO</v>
      </c>
      <c r="E5271" s="16">
        <v>2020</v>
      </c>
      <c r="F5271" s="16">
        <v>2</v>
      </c>
      <c r="G5271" s="16" t="s">
        <v>204</v>
      </c>
      <c r="H5271" s="18">
        <v>104.602278441321</v>
      </c>
      <c r="I5271" s="18">
        <v>94.742911810393394</v>
      </c>
      <c r="J5271" s="18">
        <v>104.00722308039801</v>
      </c>
      <c r="K5271" s="18">
        <v>94.345251161544795</v>
      </c>
      <c r="L5271" s="20">
        <v>89.514163742892194</v>
      </c>
    </row>
    <row r="5272" spans="1:12" ht="16" x14ac:dyDescent="0.2">
      <c r="A5272" s="22">
        <f t="shared" si="247"/>
        <v>43891</v>
      </c>
      <c r="B5272" s="15" t="s">
        <v>211</v>
      </c>
      <c r="C5272" s="15" t="str">
        <f t="shared" si="248"/>
        <v>ATLÁNTICO</v>
      </c>
      <c r="D5272" s="23" t="str">
        <f t="shared" si="246"/>
        <v>ATLANTICO</v>
      </c>
      <c r="E5272" s="15">
        <v>2020</v>
      </c>
      <c r="F5272" s="15">
        <v>3</v>
      </c>
      <c r="G5272" s="15" t="s">
        <v>204</v>
      </c>
      <c r="H5272" s="17">
        <v>103.680860727953</v>
      </c>
      <c r="I5272" s="17">
        <v>87.661914083013997</v>
      </c>
      <c r="J5272" s="17">
        <v>100.048812551501</v>
      </c>
      <c r="K5272" s="17">
        <v>84.201266470423207</v>
      </c>
      <c r="L5272" s="19">
        <v>85.9468708411829</v>
      </c>
    </row>
    <row r="5273" spans="1:12" ht="16" x14ac:dyDescent="0.2">
      <c r="A5273" s="22">
        <f t="shared" si="247"/>
        <v>43922</v>
      </c>
      <c r="B5273" s="16" t="s">
        <v>211</v>
      </c>
      <c r="C5273" s="15" t="str">
        <f t="shared" si="248"/>
        <v>ATLÁNTICO</v>
      </c>
      <c r="D5273" s="23" t="str">
        <f t="shared" si="246"/>
        <v>ATLANTICO</v>
      </c>
      <c r="E5273" s="16">
        <v>2020</v>
      </c>
      <c r="F5273" s="16">
        <v>4</v>
      </c>
      <c r="G5273" s="16" t="s">
        <v>204</v>
      </c>
      <c r="H5273" s="18">
        <v>66.319502097828206</v>
      </c>
      <c r="I5273" s="18">
        <v>54.424518729695897</v>
      </c>
      <c r="J5273" s="18">
        <v>67.719322004640205</v>
      </c>
      <c r="K5273" s="18">
        <v>55.629262599060098</v>
      </c>
      <c r="L5273" s="20">
        <v>71.159197359097107</v>
      </c>
    </row>
    <row r="5274" spans="1:12" ht="16" x14ac:dyDescent="0.2">
      <c r="A5274" s="22">
        <f t="shared" si="247"/>
        <v>43952</v>
      </c>
      <c r="B5274" s="15" t="s">
        <v>211</v>
      </c>
      <c r="C5274" s="15" t="str">
        <f t="shared" si="248"/>
        <v>ATLÁNTICO</v>
      </c>
      <c r="D5274" s="23" t="str">
        <f t="shared" si="246"/>
        <v>ATLANTICO</v>
      </c>
      <c r="E5274" s="15">
        <v>2020</v>
      </c>
      <c r="F5274" s="15">
        <v>5</v>
      </c>
      <c r="G5274" s="15" t="s">
        <v>204</v>
      </c>
      <c r="H5274" s="17">
        <v>95.684006031789394</v>
      </c>
      <c r="I5274" s="17">
        <v>81.587809858096705</v>
      </c>
      <c r="J5274" s="17">
        <v>97.197489459276895</v>
      </c>
      <c r="K5274" s="17">
        <v>82.869774355501406</v>
      </c>
      <c r="L5274" s="19">
        <v>88.705300817504593</v>
      </c>
    </row>
    <row r="5275" spans="1:12" ht="16" x14ac:dyDescent="0.2">
      <c r="A5275" s="22">
        <f t="shared" si="247"/>
        <v>43983</v>
      </c>
      <c r="B5275" s="16" t="s">
        <v>211</v>
      </c>
      <c r="C5275" s="15" t="str">
        <f t="shared" si="248"/>
        <v>ATLÁNTICO</v>
      </c>
      <c r="D5275" s="23" t="str">
        <f t="shared" si="246"/>
        <v>ATLANTICO</v>
      </c>
      <c r="E5275" s="16">
        <v>2020</v>
      </c>
      <c r="F5275" s="16">
        <v>6</v>
      </c>
      <c r="G5275" s="16" t="s">
        <v>204</v>
      </c>
      <c r="H5275" s="18">
        <v>116.953570383659</v>
      </c>
      <c r="I5275" s="18">
        <v>101.62473662285601</v>
      </c>
      <c r="J5275" s="18">
        <v>114.536834486723</v>
      </c>
      <c r="K5275" s="18">
        <v>99.173966131362207</v>
      </c>
      <c r="L5275" s="20">
        <v>88.041618417186598</v>
      </c>
    </row>
    <row r="5276" spans="1:12" ht="16" x14ac:dyDescent="0.2">
      <c r="A5276" s="22">
        <f t="shared" si="247"/>
        <v>44013</v>
      </c>
      <c r="B5276" s="15" t="s">
        <v>211</v>
      </c>
      <c r="C5276" s="15" t="str">
        <f t="shared" si="248"/>
        <v>ATLÁNTICO</v>
      </c>
      <c r="D5276" s="23" t="str">
        <f t="shared" si="246"/>
        <v>ATLANTICO</v>
      </c>
      <c r="E5276" s="15">
        <v>2020</v>
      </c>
      <c r="F5276" s="15">
        <v>7</v>
      </c>
      <c r="G5276" s="15" t="s">
        <v>204</v>
      </c>
      <c r="H5276" s="17">
        <v>123.704535895113</v>
      </c>
      <c r="I5276" s="17">
        <v>107.66465318727199</v>
      </c>
      <c r="J5276" s="17">
        <v>125.57437343755799</v>
      </c>
      <c r="K5276" s="17">
        <v>109.662415982548</v>
      </c>
      <c r="L5276" s="19">
        <v>91.235589968717093</v>
      </c>
    </row>
    <row r="5277" spans="1:12" ht="16" x14ac:dyDescent="0.2">
      <c r="A5277" s="22">
        <f t="shared" si="247"/>
        <v>44044</v>
      </c>
      <c r="B5277" s="16" t="s">
        <v>211</v>
      </c>
      <c r="C5277" s="15" t="str">
        <f t="shared" si="248"/>
        <v>ATLÁNTICO</v>
      </c>
      <c r="D5277" s="23" t="str">
        <f t="shared" si="246"/>
        <v>ATLANTICO</v>
      </c>
      <c r="E5277" s="16">
        <v>2020</v>
      </c>
      <c r="F5277" s="16">
        <v>8</v>
      </c>
      <c r="G5277" s="16" t="s">
        <v>204</v>
      </c>
      <c r="H5277" s="18">
        <v>130.63812978656401</v>
      </c>
      <c r="I5277" s="18">
        <v>112.178604079195</v>
      </c>
      <c r="J5277" s="18">
        <v>129.91482944484099</v>
      </c>
      <c r="K5277" s="18">
        <v>111.649983112242</v>
      </c>
      <c r="L5277" s="20">
        <v>93.351077619730702</v>
      </c>
    </row>
    <row r="5278" spans="1:12" ht="16" x14ac:dyDescent="0.2">
      <c r="A5278" s="22">
        <f t="shared" si="247"/>
        <v>44075</v>
      </c>
      <c r="B5278" s="15" t="s">
        <v>211</v>
      </c>
      <c r="C5278" s="15" t="str">
        <f t="shared" si="248"/>
        <v>ATLÁNTICO</v>
      </c>
      <c r="D5278" s="23" t="str">
        <f t="shared" si="246"/>
        <v>ATLANTICO</v>
      </c>
      <c r="E5278" s="15">
        <v>2020</v>
      </c>
      <c r="F5278" s="15">
        <v>9</v>
      </c>
      <c r="G5278" s="15" t="s">
        <v>204</v>
      </c>
      <c r="H5278" s="17">
        <v>134.49638799566199</v>
      </c>
      <c r="I5278" s="17">
        <v>115.832281237508</v>
      </c>
      <c r="J5278" s="17">
        <v>135.596379552109</v>
      </c>
      <c r="K5278" s="17">
        <v>116.340313765556</v>
      </c>
      <c r="L5278" s="19">
        <v>93.599958519850006</v>
      </c>
    </row>
    <row r="5279" spans="1:12" ht="16" x14ac:dyDescent="0.2">
      <c r="A5279" s="22">
        <f t="shared" si="247"/>
        <v>44105</v>
      </c>
      <c r="B5279" s="16" t="s">
        <v>211</v>
      </c>
      <c r="C5279" s="15" t="str">
        <f t="shared" si="248"/>
        <v>ATLÁNTICO</v>
      </c>
      <c r="D5279" s="23" t="str">
        <f t="shared" si="246"/>
        <v>ATLANTICO</v>
      </c>
      <c r="E5279" s="16">
        <v>2020</v>
      </c>
      <c r="F5279" s="16">
        <v>10</v>
      </c>
      <c r="G5279" s="16" t="s">
        <v>204</v>
      </c>
      <c r="H5279" s="18">
        <v>140.12330935007901</v>
      </c>
      <c r="I5279" s="18">
        <v>120.54975958317701</v>
      </c>
      <c r="J5279" s="18">
        <v>136.03003333821701</v>
      </c>
      <c r="K5279" s="18">
        <v>116.556151570624</v>
      </c>
      <c r="L5279" s="20">
        <v>93.1851570196512</v>
      </c>
    </row>
    <row r="5280" spans="1:12" ht="16" x14ac:dyDescent="0.2">
      <c r="A5280" s="22">
        <f t="shared" si="247"/>
        <v>44136</v>
      </c>
      <c r="B5280" s="15" t="s">
        <v>211</v>
      </c>
      <c r="C5280" s="15" t="str">
        <f t="shared" si="248"/>
        <v>ATLÁNTICO</v>
      </c>
      <c r="D5280" s="23" t="str">
        <f t="shared" si="246"/>
        <v>ATLANTICO</v>
      </c>
      <c r="E5280" s="15">
        <v>2020</v>
      </c>
      <c r="F5280" s="15">
        <v>11</v>
      </c>
      <c r="G5280" s="15" t="s">
        <v>204</v>
      </c>
      <c r="H5280" s="17">
        <v>134.13654615550399</v>
      </c>
      <c r="I5280" s="17">
        <v>116.295600484655</v>
      </c>
      <c r="J5280" s="17">
        <v>134.612660321466</v>
      </c>
      <c r="K5280" s="17">
        <v>116.529556905552</v>
      </c>
      <c r="L5280" s="19">
        <v>92.915536044522</v>
      </c>
    </row>
    <row r="5281" spans="1:12" ht="16" x14ac:dyDescent="0.2">
      <c r="A5281" s="22">
        <f t="shared" si="247"/>
        <v>44166</v>
      </c>
      <c r="B5281" s="16" t="s">
        <v>211</v>
      </c>
      <c r="C5281" s="15" t="str">
        <f t="shared" si="248"/>
        <v>ATLÁNTICO</v>
      </c>
      <c r="D5281" s="23" t="str">
        <f t="shared" si="246"/>
        <v>ATLANTICO</v>
      </c>
      <c r="E5281" s="16">
        <v>2020</v>
      </c>
      <c r="F5281" s="16">
        <v>12</v>
      </c>
      <c r="G5281" s="16" t="s">
        <v>204</v>
      </c>
      <c r="H5281" s="18">
        <v>135.454083841189</v>
      </c>
      <c r="I5281" s="18">
        <v>120.40576912592999</v>
      </c>
      <c r="J5281" s="18">
        <v>135.23637273427499</v>
      </c>
      <c r="K5281" s="18">
        <v>120.310037325731</v>
      </c>
      <c r="L5281" s="20">
        <v>90.945228918577897</v>
      </c>
    </row>
    <row r="5282" spans="1:12" ht="16" x14ac:dyDescent="0.2">
      <c r="A5282" s="22">
        <f t="shared" si="247"/>
        <v>44197</v>
      </c>
      <c r="B5282" s="15" t="s">
        <v>211</v>
      </c>
      <c r="C5282" s="15" t="str">
        <f t="shared" si="248"/>
        <v>ATLÁNTICO</v>
      </c>
      <c r="D5282" s="23" t="str">
        <f t="shared" si="246"/>
        <v>ATLANTICO</v>
      </c>
      <c r="E5282" s="15">
        <v>2021</v>
      </c>
      <c r="F5282" s="15">
        <v>1</v>
      </c>
      <c r="G5282" s="15" t="s">
        <v>204</v>
      </c>
      <c r="H5282" s="17">
        <v>123.373410038015</v>
      </c>
      <c r="I5282" s="17">
        <v>106.936835443387</v>
      </c>
      <c r="J5282" s="17">
        <v>126.36740360449301</v>
      </c>
      <c r="K5282" s="17">
        <v>109.742289421883</v>
      </c>
      <c r="L5282" s="19">
        <v>91.920012444045</v>
      </c>
    </row>
    <row r="5283" spans="1:12" ht="16" x14ac:dyDescent="0.2">
      <c r="A5283" s="22">
        <f t="shared" si="247"/>
        <v>44228</v>
      </c>
      <c r="B5283" s="16" t="s">
        <v>211</v>
      </c>
      <c r="C5283" s="15" t="str">
        <f t="shared" si="248"/>
        <v>ATLÁNTICO</v>
      </c>
      <c r="D5283" s="23" t="str">
        <f t="shared" si="246"/>
        <v>ATLANTICO</v>
      </c>
      <c r="E5283" s="16">
        <v>2021</v>
      </c>
      <c r="F5283" s="16">
        <v>2</v>
      </c>
      <c r="G5283" s="16" t="s">
        <v>204</v>
      </c>
      <c r="H5283" s="18">
        <v>136.459674860132</v>
      </c>
      <c r="I5283" s="18">
        <v>117.48254142821</v>
      </c>
      <c r="J5283" s="18">
        <v>143.39675648763301</v>
      </c>
      <c r="K5283" s="18">
        <v>124.081547877631</v>
      </c>
      <c r="L5283" s="20">
        <v>93.102196719611499</v>
      </c>
    </row>
    <row r="5284" spans="1:12" ht="16" x14ac:dyDescent="0.2">
      <c r="A5284" s="22">
        <f t="shared" si="247"/>
        <v>44256</v>
      </c>
      <c r="B5284" s="15" t="s">
        <v>211</v>
      </c>
      <c r="C5284" s="15" t="str">
        <f t="shared" si="248"/>
        <v>ATLÁNTICO</v>
      </c>
      <c r="D5284" s="23" t="str">
        <f t="shared" si="246"/>
        <v>ATLANTICO</v>
      </c>
      <c r="E5284" s="15">
        <v>2021</v>
      </c>
      <c r="F5284" s="15">
        <v>3</v>
      </c>
      <c r="G5284" s="15" t="s">
        <v>204</v>
      </c>
      <c r="H5284" s="17">
        <v>150.438487409451</v>
      </c>
      <c r="I5284" s="17">
        <v>129.18579636198999</v>
      </c>
      <c r="J5284" s="17">
        <v>149.773934754088</v>
      </c>
      <c r="K5284" s="17">
        <v>128.46761880117501</v>
      </c>
      <c r="L5284" s="19">
        <v>95.217684370625193</v>
      </c>
    </row>
    <row r="5285" spans="1:12" ht="16" x14ac:dyDescent="0.2">
      <c r="A5285" s="22">
        <f t="shared" si="247"/>
        <v>44287</v>
      </c>
      <c r="B5285" s="16" t="s">
        <v>211</v>
      </c>
      <c r="C5285" s="15" t="str">
        <f t="shared" si="248"/>
        <v>ATLÁNTICO</v>
      </c>
      <c r="D5285" s="23" t="str">
        <f t="shared" si="246"/>
        <v>ATLANTICO</v>
      </c>
      <c r="E5285" s="16">
        <v>2021</v>
      </c>
      <c r="F5285" s="16">
        <v>4</v>
      </c>
      <c r="G5285" s="16" t="s">
        <v>204</v>
      </c>
      <c r="H5285" s="18">
        <v>143.16023758561099</v>
      </c>
      <c r="I5285" s="18">
        <v>121.624370884187</v>
      </c>
      <c r="J5285" s="18">
        <v>144.92264211867101</v>
      </c>
      <c r="K5285" s="18">
        <v>123.091774902018</v>
      </c>
      <c r="L5285" s="20">
        <v>97.623533071777899</v>
      </c>
    </row>
    <row r="5286" spans="1:12" ht="16" x14ac:dyDescent="0.2">
      <c r="A5286" s="22">
        <f t="shared" si="247"/>
        <v>44317</v>
      </c>
      <c r="B5286" s="15" t="s">
        <v>211</v>
      </c>
      <c r="C5286" s="15" t="str">
        <f t="shared" si="248"/>
        <v>ATLÁNTICO</v>
      </c>
      <c r="D5286" s="23" t="str">
        <f t="shared" si="246"/>
        <v>ATLANTICO</v>
      </c>
      <c r="E5286" s="15">
        <v>2021</v>
      </c>
      <c r="F5286" s="15">
        <v>5</v>
      </c>
      <c r="G5286" s="15" t="s">
        <v>204</v>
      </c>
      <c r="H5286" s="17">
        <v>146.949791347847</v>
      </c>
      <c r="I5286" s="17">
        <v>121.57605050086801</v>
      </c>
      <c r="J5286" s="17">
        <v>145.341705993049</v>
      </c>
      <c r="K5286" s="17">
        <v>120.408750497252</v>
      </c>
      <c r="L5286" s="19">
        <v>97.665013221797807</v>
      </c>
    </row>
    <row r="5287" spans="1:12" ht="16" x14ac:dyDescent="0.2">
      <c r="A5287" s="22">
        <f t="shared" si="247"/>
        <v>44348</v>
      </c>
      <c r="B5287" s="16" t="s">
        <v>211</v>
      </c>
      <c r="C5287" s="15" t="str">
        <f t="shared" si="248"/>
        <v>ATLÁNTICO</v>
      </c>
      <c r="D5287" s="23" t="str">
        <f t="shared" si="246"/>
        <v>ATLANTICO</v>
      </c>
      <c r="E5287" s="16">
        <v>2021</v>
      </c>
      <c r="F5287" s="16">
        <v>6</v>
      </c>
      <c r="G5287" s="16" t="s">
        <v>204</v>
      </c>
      <c r="H5287" s="18">
        <v>154.18229021213699</v>
      </c>
      <c r="I5287" s="18">
        <v>128.93109301711399</v>
      </c>
      <c r="J5287" s="18">
        <v>155.79591813658999</v>
      </c>
      <c r="K5287" s="18">
        <v>130.43641894155499</v>
      </c>
      <c r="L5287" s="20">
        <v>98.411655922155603</v>
      </c>
    </row>
    <row r="5288" spans="1:12" ht="16" x14ac:dyDescent="0.2">
      <c r="A5288" s="22">
        <f t="shared" si="247"/>
        <v>44378</v>
      </c>
      <c r="B5288" s="15" t="s">
        <v>211</v>
      </c>
      <c r="C5288" s="15" t="str">
        <f t="shared" si="248"/>
        <v>ATLÁNTICO</v>
      </c>
      <c r="D5288" s="23" t="str">
        <f t="shared" si="246"/>
        <v>ATLANTICO</v>
      </c>
      <c r="E5288" s="15">
        <v>2021</v>
      </c>
      <c r="F5288" s="15">
        <v>7</v>
      </c>
      <c r="G5288" s="15" t="s">
        <v>204</v>
      </c>
      <c r="H5288" s="17">
        <v>162.735868093584</v>
      </c>
      <c r="I5288" s="17">
        <v>135.154800076382</v>
      </c>
      <c r="J5288" s="17">
        <v>164.42263461219599</v>
      </c>
      <c r="K5288" s="17">
        <v>136.600068689604</v>
      </c>
      <c r="L5288" s="19">
        <v>99.573100122712106</v>
      </c>
    </row>
    <row r="5289" spans="1:12" ht="16" x14ac:dyDescent="0.2">
      <c r="A5289" s="22">
        <f t="shared" si="247"/>
        <v>44409</v>
      </c>
      <c r="B5289" s="16" t="s">
        <v>211</v>
      </c>
      <c r="C5289" s="15" t="str">
        <f t="shared" si="248"/>
        <v>ATLÁNTICO</v>
      </c>
      <c r="D5289" s="23" t="str">
        <f t="shared" si="246"/>
        <v>ATLANTICO</v>
      </c>
      <c r="E5289" s="16">
        <v>2021</v>
      </c>
      <c r="F5289" s="16">
        <v>8</v>
      </c>
      <c r="G5289" s="16" t="s">
        <v>204</v>
      </c>
      <c r="H5289" s="18">
        <v>174.35176713765</v>
      </c>
      <c r="I5289" s="18">
        <v>144.92180518637301</v>
      </c>
      <c r="J5289" s="18">
        <v>176.66738312705101</v>
      </c>
      <c r="K5289" s="18">
        <v>146.87485258363299</v>
      </c>
      <c r="L5289" s="20">
        <v>101.170085898477</v>
      </c>
    </row>
    <row r="5290" spans="1:12" ht="16" x14ac:dyDescent="0.2">
      <c r="A5290" s="22">
        <f t="shared" si="247"/>
        <v>44440</v>
      </c>
      <c r="B5290" s="15" t="s">
        <v>211</v>
      </c>
      <c r="C5290" s="15" t="str">
        <f t="shared" si="248"/>
        <v>ATLÁNTICO</v>
      </c>
      <c r="D5290" s="23" t="str">
        <f t="shared" si="246"/>
        <v>ATLANTICO</v>
      </c>
      <c r="E5290" s="15">
        <v>2021</v>
      </c>
      <c r="F5290" s="15">
        <v>9</v>
      </c>
      <c r="G5290" s="15" t="s">
        <v>204</v>
      </c>
      <c r="H5290" s="17">
        <v>171.58924656273601</v>
      </c>
      <c r="I5290" s="17">
        <v>141.28805391509701</v>
      </c>
      <c r="J5290" s="17">
        <v>178.854673816521</v>
      </c>
      <c r="K5290" s="17">
        <v>147.47204068879199</v>
      </c>
      <c r="L5290" s="19">
        <v>101.626367548696</v>
      </c>
    </row>
    <row r="5291" spans="1:12" ht="16" x14ac:dyDescent="0.2">
      <c r="A5291" s="22">
        <f t="shared" si="247"/>
        <v>44470</v>
      </c>
      <c r="B5291" s="16" t="s">
        <v>211</v>
      </c>
      <c r="C5291" s="15" t="str">
        <f t="shared" si="248"/>
        <v>ATLÁNTICO</v>
      </c>
      <c r="D5291" s="23" t="str">
        <f t="shared" si="246"/>
        <v>ATLANTICO</v>
      </c>
      <c r="E5291" s="16">
        <v>2021</v>
      </c>
      <c r="F5291" s="16">
        <v>10</v>
      </c>
      <c r="G5291" s="16" t="s">
        <v>204</v>
      </c>
      <c r="H5291" s="18">
        <v>175.78766750701701</v>
      </c>
      <c r="I5291" s="18">
        <v>145.687877619896</v>
      </c>
      <c r="J5291" s="18">
        <v>179.21134461621699</v>
      </c>
      <c r="K5291" s="18">
        <v>148.61284904779501</v>
      </c>
      <c r="L5291" s="20">
        <v>102.746331599233</v>
      </c>
    </row>
    <row r="5292" spans="1:12" ht="16" x14ac:dyDescent="0.2">
      <c r="A5292" s="22">
        <f t="shared" si="247"/>
        <v>44501</v>
      </c>
      <c r="B5292" s="15" t="s">
        <v>211</v>
      </c>
      <c r="C5292" s="15" t="str">
        <f t="shared" si="248"/>
        <v>ATLÁNTICO</v>
      </c>
      <c r="D5292" s="23" t="str">
        <f t="shared" si="246"/>
        <v>ATLANTICO</v>
      </c>
      <c r="E5292" s="15">
        <v>2021</v>
      </c>
      <c r="F5292" s="15">
        <v>11</v>
      </c>
      <c r="G5292" s="15" t="s">
        <v>204</v>
      </c>
      <c r="H5292" s="17">
        <v>187.275366237469</v>
      </c>
      <c r="I5292" s="17">
        <v>153.52526424613501</v>
      </c>
      <c r="J5292" s="17">
        <v>187.15701806378999</v>
      </c>
      <c r="K5292" s="17">
        <v>153.836618773461</v>
      </c>
      <c r="L5292" s="19">
        <v>103.368533849531</v>
      </c>
    </row>
    <row r="5293" spans="1:12" ht="16" x14ac:dyDescent="0.2">
      <c r="A5293" s="22">
        <f t="shared" si="247"/>
        <v>44531</v>
      </c>
      <c r="B5293" s="16" t="s">
        <v>211</v>
      </c>
      <c r="C5293" s="15" t="str">
        <f t="shared" si="248"/>
        <v>ATLÁNTICO</v>
      </c>
      <c r="D5293" s="23" t="str">
        <f t="shared" si="246"/>
        <v>ATLANTICO</v>
      </c>
      <c r="E5293" s="16">
        <v>2021</v>
      </c>
      <c r="F5293" s="16">
        <v>12</v>
      </c>
      <c r="G5293" s="16" t="s">
        <v>204</v>
      </c>
      <c r="H5293" s="18">
        <v>179.14884969825499</v>
      </c>
      <c r="I5293" s="18">
        <v>147.624301785021</v>
      </c>
      <c r="J5293" s="18">
        <v>174.10570027058199</v>
      </c>
      <c r="K5293" s="18">
        <v>143.61843404349599</v>
      </c>
      <c r="L5293" s="20">
        <v>103.47223422458001</v>
      </c>
    </row>
    <row r="5294" spans="1:12" ht="16" x14ac:dyDescent="0.2">
      <c r="A5294" s="22">
        <f t="shared" si="247"/>
        <v>44562</v>
      </c>
      <c r="B5294" s="15" t="s">
        <v>211</v>
      </c>
      <c r="C5294" s="15" t="str">
        <f t="shared" si="248"/>
        <v>ATLÁNTICO</v>
      </c>
      <c r="D5294" s="23" t="str">
        <f t="shared" si="246"/>
        <v>ATLANTICO</v>
      </c>
      <c r="E5294" s="15">
        <v>2022</v>
      </c>
      <c r="F5294" s="15">
        <v>1</v>
      </c>
      <c r="G5294" s="15" t="s">
        <v>204</v>
      </c>
      <c r="H5294" s="17">
        <v>172.88517639291101</v>
      </c>
      <c r="I5294" s="17">
        <v>137.491174723157</v>
      </c>
      <c r="J5294" s="17">
        <v>175.034905065267</v>
      </c>
      <c r="K5294" s="17">
        <v>139.48125502324601</v>
      </c>
      <c r="L5294" s="19">
        <v>103.57593459963</v>
      </c>
    </row>
    <row r="5295" spans="1:12" ht="16" x14ac:dyDescent="0.2">
      <c r="A5295" s="22">
        <f t="shared" si="247"/>
        <v>44593</v>
      </c>
      <c r="B5295" s="16" t="s">
        <v>211</v>
      </c>
      <c r="C5295" s="15" t="str">
        <f t="shared" si="248"/>
        <v>ATLÁNTICO</v>
      </c>
      <c r="D5295" s="23" t="str">
        <f t="shared" ref="D5295:D5358" si="249">SUBSTITUTE(SUBSTITUTE(SUBSTITUTE(SUBSTITUTE(SUBSTITUTE(SUBSTITUTE(SUBSTITUTE(SUBSTITUTE(SUBSTITUTE(SUBSTITUTE(C5295,"á","a"),"é","e"),"í","i"),"ó","o"),"ú","u"),"Á","A"),"É","E"),"Í","I"),"Ó","O"),"Ú","U")</f>
        <v>ATLANTICO</v>
      </c>
      <c r="E5295" s="16">
        <v>2022</v>
      </c>
      <c r="F5295" s="16">
        <v>2</v>
      </c>
      <c r="G5295" s="16" t="s">
        <v>204</v>
      </c>
      <c r="H5295" s="18">
        <v>176.59585691148399</v>
      </c>
      <c r="I5295" s="18">
        <v>140.014085712536</v>
      </c>
      <c r="J5295" s="18">
        <v>186.11472694365801</v>
      </c>
      <c r="K5295" s="18">
        <v>147.47382647742299</v>
      </c>
      <c r="L5295" s="20">
        <v>104.156656699908</v>
      </c>
    </row>
    <row r="5296" spans="1:12" ht="16" x14ac:dyDescent="0.2">
      <c r="A5296" s="22">
        <f t="shared" si="247"/>
        <v>44621</v>
      </c>
      <c r="B5296" s="15" t="s">
        <v>211</v>
      </c>
      <c r="C5296" s="15" t="str">
        <f t="shared" si="248"/>
        <v>ATLÁNTICO</v>
      </c>
      <c r="D5296" s="23" t="str">
        <f t="shared" si="249"/>
        <v>ATLANTICO</v>
      </c>
      <c r="E5296" s="15">
        <v>2022</v>
      </c>
      <c r="F5296" s="15">
        <v>3</v>
      </c>
      <c r="G5296" s="15" t="s">
        <v>204</v>
      </c>
      <c r="H5296" s="17">
        <v>178.945953345627</v>
      </c>
      <c r="I5296" s="17">
        <v>143.73580467480701</v>
      </c>
      <c r="J5296" s="17">
        <v>174.23716820117801</v>
      </c>
      <c r="K5296" s="17">
        <v>139.890496238011</v>
      </c>
      <c r="L5296" s="19">
        <v>105.878082925733</v>
      </c>
    </row>
    <row r="5297" spans="1:12" ht="16" x14ac:dyDescent="0.2">
      <c r="A5297" s="22">
        <f t="shared" si="247"/>
        <v>44652</v>
      </c>
      <c r="B5297" s="16" t="s">
        <v>211</v>
      </c>
      <c r="C5297" s="15" t="str">
        <f t="shared" si="248"/>
        <v>ATLÁNTICO</v>
      </c>
      <c r="D5297" s="23" t="str">
        <f t="shared" si="249"/>
        <v>ATLANTICO</v>
      </c>
      <c r="E5297" s="16">
        <v>2022</v>
      </c>
      <c r="F5297" s="16">
        <v>4</v>
      </c>
      <c r="G5297" s="16" t="s">
        <v>204</v>
      </c>
      <c r="H5297" s="18">
        <v>182.83027011052999</v>
      </c>
      <c r="I5297" s="18">
        <v>147.04935531081301</v>
      </c>
      <c r="J5297" s="18">
        <v>186.347602576111</v>
      </c>
      <c r="K5297" s="18">
        <v>149.699816910713</v>
      </c>
      <c r="L5297" s="20">
        <v>106.97730690125999</v>
      </c>
    </row>
    <row r="5298" spans="1:12" ht="16" x14ac:dyDescent="0.2">
      <c r="A5298" s="22">
        <f t="shared" si="247"/>
        <v>44682</v>
      </c>
      <c r="B5298" s="15" t="s">
        <v>211</v>
      </c>
      <c r="C5298" s="15" t="str">
        <f t="shared" si="248"/>
        <v>ATLÁNTICO</v>
      </c>
      <c r="D5298" s="23" t="str">
        <f t="shared" si="249"/>
        <v>ATLANTICO</v>
      </c>
      <c r="E5298" s="15">
        <v>2022</v>
      </c>
      <c r="F5298" s="15">
        <v>5</v>
      </c>
      <c r="G5298" s="15" t="s">
        <v>204</v>
      </c>
      <c r="H5298" s="17">
        <v>205.39216491008401</v>
      </c>
      <c r="I5298" s="17">
        <v>159.83610434380401</v>
      </c>
      <c r="J5298" s="17">
        <v>199.81199044151199</v>
      </c>
      <c r="K5298" s="17">
        <v>155.60892060213399</v>
      </c>
      <c r="L5298" s="19">
        <v>107.827649976667</v>
      </c>
    </row>
    <row r="5299" spans="1:12" ht="16" x14ac:dyDescent="0.2">
      <c r="A5299" s="22">
        <f t="shared" si="247"/>
        <v>44713</v>
      </c>
      <c r="B5299" s="16" t="s">
        <v>211</v>
      </c>
      <c r="C5299" s="15" t="str">
        <f t="shared" si="248"/>
        <v>ATLÁNTICO</v>
      </c>
      <c r="D5299" s="23" t="str">
        <f t="shared" si="249"/>
        <v>ATLANTICO</v>
      </c>
      <c r="E5299" s="16">
        <v>2022</v>
      </c>
      <c r="F5299" s="16">
        <v>6</v>
      </c>
      <c r="G5299" s="16" t="s">
        <v>204</v>
      </c>
      <c r="H5299" s="18">
        <v>197.64400613744601</v>
      </c>
      <c r="I5299" s="18">
        <v>154.837032696731</v>
      </c>
      <c r="J5299" s="18">
        <v>200.523455403226</v>
      </c>
      <c r="K5299" s="18">
        <v>156.883927742879</v>
      </c>
      <c r="L5299" s="20">
        <v>108.035050726767</v>
      </c>
    </row>
    <row r="5300" spans="1:12" ht="16" x14ac:dyDescent="0.2">
      <c r="A5300" s="22">
        <f t="shared" si="247"/>
        <v>44743</v>
      </c>
      <c r="B5300" s="15" t="s">
        <v>211</v>
      </c>
      <c r="C5300" s="15" t="str">
        <f t="shared" si="248"/>
        <v>ATLÁNTICO</v>
      </c>
      <c r="D5300" s="23" t="str">
        <f t="shared" si="249"/>
        <v>ATLANTICO</v>
      </c>
      <c r="E5300" s="15">
        <v>2022</v>
      </c>
      <c r="F5300" s="15">
        <v>7</v>
      </c>
      <c r="G5300" s="15" t="s">
        <v>204</v>
      </c>
      <c r="H5300" s="17">
        <v>202.513360689275</v>
      </c>
      <c r="I5300" s="17">
        <v>150.04333959144199</v>
      </c>
      <c r="J5300" s="17">
        <v>204.978362225046</v>
      </c>
      <c r="K5300" s="17">
        <v>151.89512972703699</v>
      </c>
      <c r="L5300" s="19">
        <v>109.632036502532</v>
      </c>
    </row>
    <row r="5301" spans="1:12" ht="16" x14ac:dyDescent="0.2">
      <c r="A5301" s="22">
        <f t="shared" si="247"/>
        <v>44774</v>
      </c>
      <c r="B5301" s="16" t="s">
        <v>211</v>
      </c>
      <c r="C5301" s="15" t="str">
        <f t="shared" si="248"/>
        <v>ATLÁNTICO</v>
      </c>
      <c r="D5301" s="23" t="str">
        <f t="shared" si="249"/>
        <v>ATLANTICO</v>
      </c>
      <c r="E5301" s="16">
        <v>2022</v>
      </c>
      <c r="F5301" s="16">
        <v>8</v>
      </c>
      <c r="G5301" s="16" t="s">
        <v>204</v>
      </c>
      <c r="H5301" s="18">
        <v>213.64066805772799</v>
      </c>
      <c r="I5301" s="18">
        <v>162.105738612511</v>
      </c>
      <c r="J5301" s="18">
        <v>204.996442236212</v>
      </c>
      <c r="K5301" s="18">
        <v>155.06598244391901</v>
      </c>
      <c r="L5301" s="20">
        <v>111.104581828238</v>
      </c>
    </row>
    <row r="5302" spans="1:12" ht="16" x14ac:dyDescent="0.2">
      <c r="A5302" s="22">
        <f t="shared" si="247"/>
        <v>44805</v>
      </c>
      <c r="B5302" s="15" t="s">
        <v>211</v>
      </c>
      <c r="C5302" s="15" t="str">
        <f t="shared" si="248"/>
        <v>ATLÁNTICO</v>
      </c>
      <c r="D5302" s="23" t="str">
        <f t="shared" si="249"/>
        <v>ATLANTICO</v>
      </c>
      <c r="E5302" s="15">
        <v>2022</v>
      </c>
      <c r="F5302" s="15">
        <v>9</v>
      </c>
      <c r="G5302" s="15" t="s">
        <v>204</v>
      </c>
      <c r="H5302" s="17">
        <v>214.29225022665699</v>
      </c>
      <c r="I5302" s="17">
        <v>159.389155602356</v>
      </c>
      <c r="J5302" s="17">
        <v>216.55399364531999</v>
      </c>
      <c r="K5302" s="17">
        <v>160.80133523795499</v>
      </c>
      <c r="L5302" s="19">
        <v>111.60234362847601</v>
      </c>
    </row>
    <row r="5303" spans="1:12" ht="16" x14ac:dyDescent="0.2">
      <c r="A5303" s="22">
        <f t="shared" si="247"/>
        <v>44835</v>
      </c>
      <c r="B5303" s="16" t="s">
        <v>211</v>
      </c>
      <c r="C5303" s="15" t="str">
        <f t="shared" si="248"/>
        <v>ATLÁNTICO</v>
      </c>
      <c r="D5303" s="23" t="str">
        <f t="shared" si="249"/>
        <v>ATLANTICO</v>
      </c>
      <c r="E5303" s="16">
        <v>2022</v>
      </c>
      <c r="F5303" s="16">
        <v>10</v>
      </c>
      <c r="G5303" s="16" t="s">
        <v>204</v>
      </c>
      <c r="H5303" s="18">
        <v>209.65908389711501</v>
      </c>
      <c r="I5303" s="18">
        <v>152.06323183101699</v>
      </c>
      <c r="J5303" s="18">
        <v>208.30621978787599</v>
      </c>
      <c r="K5303" s="18">
        <v>151.30494106064199</v>
      </c>
      <c r="L5303" s="20">
        <v>111.643823778496</v>
      </c>
    </row>
    <row r="5304" spans="1:12" ht="16" x14ac:dyDescent="0.2">
      <c r="A5304" s="22">
        <f t="shared" si="247"/>
        <v>44866</v>
      </c>
      <c r="B5304" s="15" t="s">
        <v>211</v>
      </c>
      <c r="C5304" s="15" t="str">
        <f t="shared" si="248"/>
        <v>ATLÁNTICO</v>
      </c>
      <c r="D5304" s="23" t="str">
        <f t="shared" si="249"/>
        <v>ATLANTICO</v>
      </c>
      <c r="E5304" s="15">
        <v>2022</v>
      </c>
      <c r="F5304" s="15">
        <v>11</v>
      </c>
      <c r="G5304" s="15" t="s">
        <v>204</v>
      </c>
      <c r="H5304" s="17">
        <v>219.94797150019301</v>
      </c>
      <c r="I5304" s="17">
        <v>157.84074585203501</v>
      </c>
      <c r="J5304" s="17">
        <v>220.043270905094</v>
      </c>
      <c r="K5304" s="17">
        <v>157.666510945689</v>
      </c>
      <c r="L5304" s="19">
        <v>112.47342677889399</v>
      </c>
    </row>
    <row r="5305" spans="1:12" ht="16" x14ac:dyDescent="0.2">
      <c r="A5305" s="22">
        <f t="shared" si="247"/>
        <v>44896</v>
      </c>
      <c r="B5305" s="16" t="s">
        <v>211</v>
      </c>
      <c r="C5305" s="15" t="str">
        <f t="shared" si="248"/>
        <v>ATLÁNTICO</v>
      </c>
      <c r="D5305" s="23" t="str">
        <f t="shared" si="249"/>
        <v>ATLANTICO</v>
      </c>
      <c r="E5305" s="16">
        <v>2022</v>
      </c>
      <c r="F5305" s="16">
        <v>12</v>
      </c>
      <c r="G5305" s="16" t="s">
        <v>204</v>
      </c>
      <c r="H5305" s="18">
        <v>205.47004480446799</v>
      </c>
      <c r="I5305" s="18">
        <v>145.001277134107</v>
      </c>
      <c r="J5305" s="18">
        <v>203.33639578187001</v>
      </c>
      <c r="K5305" s="18">
        <v>144.39412328488001</v>
      </c>
      <c r="L5305" s="20">
        <v>113.054148879172</v>
      </c>
    </row>
    <row r="5306" spans="1:12" ht="16" x14ac:dyDescent="0.2">
      <c r="A5306" s="22">
        <f t="shared" si="247"/>
        <v>44927</v>
      </c>
      <c r="B5306" s="15" t="s">
        <v>211</v>
      </c>
      <c r="C5306" s="15" t="str">
        <f t="shared" si="248"/>
        <v>ATLÁNTICO</v>
      </c>
      <c r="D5306" s="23" t="str">
        <f t="shared" si="249"/>
        <v>ATLANTICO</v>
      </c>
      <c r="E5306" s="15">
        <v>2023</v>
      </c>
      <c r="F5306" s="15">
        <v>1</v>
      </c>
      <c r="G5306" s="15" t="s">
        <v>204</v>
      </c>
      <c r="H5306" s="17">
        <v>183.091868284817</v>
      </c>
      <c r="I5306" s="17">
        <v>130.025052535572</v>
      </c>
      <c r="J5306" s="17">
        <v>185.37499749619101</v>
      </c>
      <c r="K5306" s="17">
        <v>131.78462393597101</v>
      </c>
      <c r="L5306" s="19">
        <v>108.88539380217399</v>
      </c>
    </row>
    <row r="5307" spans="1:12" ht="16" x14ac:dyDescent="0.2">
      <c r="A5307" s="22">
        <f t="shared" si="247"/>
        <v>44958</v>
      </c>
      <c r="B5307" s="16" t="s">
        <v>211</v>
      </c>
      <c r="C5307" s="15" t="str">
        <f t="shared" si="248"/>
        <v>ATLÁNTICO</v>
      </c>
      <c r="D5307" s="23" t="str">
        <f t="shared" si="249"/>
        <v>ATLANTICO</v>
      </c>
      <c r="E5307" s="16">
        <v>2023</v>
      </c>
      <c r="F5307" s="16">
        <v>2</v>
      </c>
      <c r="G5307" s="16" t="s">
        <v>204</v>
      </c>
      <c r="H5307" s="18">
        <v>176.90211174148601</v>
      </c>
      <c r="I5307" s="18">
        <v>122.74776718669401</v>
      </c>
      <c r="J5307" s="18">
        <v>182.04329017877001</v>
      </c>
      <c r="K5307" s="18">
        <v>126.640381403201</v>
      </c>
      <c r="L5307" s="20">
        <v>108.304671701896</v>
      </c>
    </row>
    <row r="5308" spans="1:12" ht="16" x14ac:dyDescent="0.2">
      <c r="A5308" s="22">
        <f t="shared" si="247"/>
        <v>44986</v>
      </c>
      <c r="B5308" s="15" t="s">
        <v>211</v>
      </c>
      <c r="C5308" s="15" t="str">
        <f t="shared" si="248"/>
        <v>ATLÁNTICO</v>
      </c>
      <c r="D5308" s="23" t="str">
        <f t="shared" si="249"/>
        <v>ATLANTICO</v>
      </c>
      <c r="E5308" s="15">
        <v>2023</v>
      </c>
      <c r="F5308" s="15">
        <v>3</v>
      </c>
      <c r="G5308" s="15" t="s">
        <v>204</v>
      </c>
      <c r="H5308" s="17">
        <v>204.829520387321</v>
      </c>
      <c r="I5308" s="17">
        <v>143.620461453665</v>
      </c>
      <c r="J5308" s="17">
        <v>211.76910737332</v>
      </c>
      <c r="K5308" s="17">
        <v>148.90550557680299</v>
      </c>
      <c r="L5308" s="19">
        <v>107.16396757634899</v>
      </c>
    </row>
    <row r="5309" spans="1:12" ht="16" x14ac:dyDescent="0.2">
      <c r="A5309" s="22">
        <f t="shared" si="247"/>
        <v>45017</v>
      </c>
      <c r="B5309" s="16" t="s">
        <v>211</v>
      </c>
      <c r="C5309" s="15" t="str">
        <f t="shared" si="248"/>
        <v>ATLÁNTICO</v>
      </c>
      <c r="D5309" s="23" t="str">
        <f t="shared" si="249"/>
        <v>ATLANTICO</v>
      </c>
      <c r="E5309" s="16">
        <v>2023</v>
      </c>
      <c r="F5309" s="16">
        <v>4</v>
      </c>
      <c r="G5309" s="16" t="s">
        <v>204</v>
      </c>
      <c r="H5309" s="18">
        <v>201.22951154265499</v>
      </c>
      <c r="I5309" s="18">
        <v>142.283114595841</v>
      </c>
      <c r="J5309" s="18">
        <v>187.08287526252499</v>
      </c>
      <c r="K5309" s="18">
        <v>131.783866065513</v>
      </c>
      <c r="L5309" s="20">
        <v>107.70320952660801</v>
      </c>
    </row>
    <row r="5310" spans="1:12" ht="16" x14ac:dyDescent="0.2">
      <c r="A5310" s="22">
        <f t="shared" si="247"/>
        <v>45047</v>
      </c>
      <c r="B5310" s="15" t="s">
        <v>211</v>
      </c>
      <c r="C5310" s="15" t="str">
        <f t="shared" si="248"/>
        <v>ATLÁNTICO</v>
      </c>
      <c r="D5310" s="23" t="str">
        <f t="shared" si="249"/>
        <v>ATLANTICO</v>
      </c>
      <c r="E5310" s="15">
        <v>2023</v>
      </c>
      <c r="F5310" s="15">
        <v>5</v>
      </c>
      <c r="G5310" s="15" t="s">
        <v>204</v>
      </c>
      <c r="H5310" s="17">
        <v>196.448939874518</v>
      </c>
      <c r="I5310" s="17">
        <v>139.343516817086</v>
      </c>
      <c r="J5310" s="17">
        <v>201.27580675720699</v>
      </c>
      <c r="K5310" s="17">
        <v>142.65542261071201</v>
      </c>
      <c r="L5310" s="19">
        <v>107.10174735132</v>
      </c>
    </row>
    <row r="5311" spans="1:12" ht="16" x14ac:dyDescent="0.2">
      <c r="A5311" s="22">
        <f t="shared" si="247"/>
        <v>45078</v>
      </c>
      <c r="B5311" s="16" t="s">
        <v>211</v>
      </c>
      <c r="C5311" s="15" t="str">
        <f t="shared" si="248"/>
        <v>ATLÁNTICO</v>
      </c>
      <c r="D5311" s="23" t="str">
        <f t="shared" si="249"/>
        <v>ATLANTICO</v>
      </c>
      <c r="E5311" s="16">
        <v>2023</v>
      </c>
      <c r="F5311" s="16">
        <v>6</v>
      </c>
      <c r="G5311" s="16" t="s">
        <v>204</v>
      </c>
      <c r="H5311" s="18">
        <v>197.271077928322</v>
      </c>
      <c r="I5311" s="18">
        <v>142.70125565602601</v>
      </c>
      <c r="J5311" s="18">
        <v>198.83381406491301</v>
      </c>
      <c r="K5311" s="18">
        <v>144.18097997903899</v>
      </c>
      <c r="L5311" s="20">
        <v>107.682469451598</v>
      </c>
    </row>
    <row r="5312" spans="1:12" ht="16" x14ac:dyDescent="0.2">
      <c r="A5312" s="22">
        <f t="shared" si="247"/>
        <v>45108</v>
      </c>
      <c r="B5312" s="15" t="s">
        <v>211</v>
      </c>
      <c r="C5312" s="15" t="str">
        <f t="shared" si="248"/>
        <v>ATLÁNTICO</v>
      </c>
      <c r="D5312" s="23" t="str">
        <f t="shared" si="249"/>
        <v>ATLANTICO</v>
      </c>
      <c r="E5312" s="15">
        <v>2023</v>
      </c>
      <c r="F5312" s="15">
        <v>7</v>
      </c>
      <c r="G5312" s="15" t="s">
        <v>204</v>
      </c>
      <c r="H5312" s="17">
        <v>192.809924981385</v>
      </c>
      <c r="I5312" s="17">
        <v>140.40915337763701</v>
      </c>
      <c r="J5312" s="17">
        <v>183.11914242290399</v>
      </c>
      <c r="K5312" s="17">
        <v>133.29393994215999</v>
      </c>
      <c r="L5312" s="19">
        <v>106.89434660121999</v>
      </c>
    </row>
    <row r="5313" spans="1:12" ht="16" x14ac:dyDescent="0.2">
      <c r="A5313" s="22">
        <f t="shared" si="247"/>
        <v>45139</v>
      </c>
      <c r="B5313" s="16" t="s">
        <v>211</v>
      </c>
      <c r="C5313" s="15" t="str">
        <f t="shared" si="248"/>
        <v>ATLÁNTICO</v>
      </c>
      <c r="D5313" s="23" t="str">
        <f t="shared" si="249"/>
        <v>ATLANTICO</v>
      </c>
      <c r="E5313" s="16">
        <v>2023</v>
      </c>
      <c r="F5313" s="16">
        <v>8</v>
      </c>
      <c r="G5313" s="16" t="s">
        <v>204</v>
      </c>
      <c r="H5313" s="18">
        <v>190.02445744140601</v>
      </c>
      <c r="I5313" s="18">
        <v>138.07975445445001</v>
      </c>
      <c r="J5313" s="18">
        <v>194.40119404279901</v>
      </c>
      <c r="K5313" s="18">
        <v>141.021542086632</v>
      </c>
      <c r="L5313" s="20">
        <v>105.54624172557401</v>
      </c>
    </row>
    <row r="5314" spans="1:12" ht="16" x14ac:dyDescent="0.2">
      <c r="A5314" s="22">
        <f t="shared" ref="A5314:A5377" si="250">DATE(E5314,F5314,1)</f>
        <v>45170</v>
      </c>
      <c r="B5314" s="15" t="s">
        <v>211</v>
      </c>
      <c r="C5314" s="15" t="str">
        <f t="shared" si="248"/>
        <v>ATLÁNTICO</v>
      </c>
      <c r="D5314" s="23" t="str">
        <f t="shared" si="249"/>
        <v>ATLANTICO</v>
      </c>
      <c r="E5314" s="15">
        <v>2023</v>
      </c>
      <c r="F5314" s="15">
        <v>9</v>
      </c>
      <c r="G5314" s="15" t="s">
        <v>204</v>
      </c>
      <c r="H5314" s="17">
        <v>182.163633862279</v>
      </c>
      <c r="I5314" s="17">
        <v>133.636400980302</v>
      </c>
      <c r="J5314" s="17">
        <v>185.01901769710301</v>
      </c>
      <c r="K5314" s="17">
        <v>136.08988337068399</v>
      </c>
      <c r="L5314" s="19">
        <v>105.33884097547499</v>
      </c>
    </row>
    <row r="5315" spans="1:12" ht="16" x14ac:dyDescent="0.2">
      <c r="A5315" s="22">
        <f t="shared" si="250"/>
        <v>45200</v>
      </c>
      <c r="B5315" s="16" t="s">
        <v>211</v>
      </c>
      <c r="C5315" s="15" t="str">
        <f t="shared" ref="C5315:C5378" si="251">UPPER(B5315)</f>
        <v>ATLÁNTICO</v>
      </c>
      <c r="D5315" s="23" t="str">
        <f t="shared" si="249"/>
        <v>ATLANTICO</v>
      </c>
      <c r="E5315" s="16">
        <v>2023</v>
      </c>
      <c r="F5315" s="16">
        <v>10</v>
      </c>
      <c r="G5315" s="16" t="s">
        <v>204</v>
      </c>
      <c r="H5315" s="18">
        <v>190.55160734960401</v>
      </c>
      <c r="I5315" s="18">
        <v>134.79531543552201</v>
      </c>
      <c r="J5315" s="18">
        <v>197.93357219407599</v>
      </c>
      <c r="K5315" s="18">
        <v>140.25126007698901</v>
      </c>
      <c r="L5315" s="20">
        <v>106.749166076151</v>
      </c>
    </row>
    <row r="5316" spans="1:12" ht="16" x14ac:dyDescent="0.2">
      <c r="A5316" s="22">
        <f t="shared" si="250"/>
        <v>45231</v>
      </c>
      <c r="B5316" s="15" t="s">
        <v>211</v>
      </c>
      <c r="C5316" s="15" t="str">
        <f t="shared" si="251"/>
        <v>ATLÁNTICO</v>
      </c>
      <c r="D5316" s="23" t="str">
        <f t="shared" si="249"/>
        <v>ATLANTICO</v>
      </c>
      <c r="E5316" s="15">
        <v>2023</v>
      </c>
      <c r="F5316" s="15">
        <v>11</v>
      </c>
      <c r="G5316" s="15" t="s">
        <v>204</v>
      </c>
      <c r="H5316" s="17">
        <v>187.49876040112201</v>
      </c>
      <c r="I5316" s="17">
        <v>134.45601956304901</v>
      </c>
      <c r="J5316" s="17">
        <v>184.656765332378</v>
      </c>
      <c r="K5316" s="17">
        <v>132.68199715525799</v>
      </c>
      <c r="L5316" s="19">
        <v>106.313624500942</v>
      </c>
    </row>
    <row r="5317" spans="1:12" ht="16" x14ac:dyDescent="0.2">
      <c r="A5317" s="22">
        <f t="shared" si="250"/>
        <v>45261</v>
      </c>
      <c r="B5317" s="16" t="s">
        <v>211</v>
      </c>
      <c r="C5317" s="15" t="str">
        <f t="shared" si="251"/>
        <v>ATLÁNTICO</v>
      </c>
      <c r="D5317" s="23" t="str">
        <f t="shared" si="249"/>
        <v>ATLANTICO</v>
      </c>
      <c r="E5317" s="16">
        <v>2023</v>
      </c>
      <c r="F5317" s="16">
        <v>12</v>
      </c>
      <c r="G5317" s="16" t="s">
        <v>204</v>
      </c>
      <c r="H5317" s="18">
        <v>185.69172953408599</v>
      </c>
      <c r="I5317" s="18">
        <v>134.11122034308599</v>
      </c>
      <c r="J5317" s="18">
        <v>184.21976052047</v>
      </c>
      <c r="K5317" s="18">
        <v>132.864138592155</v>
      </c>
      <c r="L5317" s="20">
        <v>106.313624500942</v>
      </c>
    </row>
    <row r="5318" spans="1:12" ht="16" x14ac:dyDescent="0.2">
      <c r="A5318" s="22">
        <f t="shared" si="250"/>
        <v>45292</v>
      </c>
      <c r="B5318" s="15" t="s">
        <v>211</v>
      </c>
      <c r="C5318" s="15" t="str">
        <f t="shared" si="251"/>
        <v>ATLÁNTICO</v>
      </c>
      <c r="D5318" s="23" t="str">
        <f t="shared" si="249"/>
        <v>ATLANTICO</v>
      </c>
      <c r="E5318" s="15">
        <v>2024</v>
      </c>
      <c r="F5318" s="15">
        <v>1</v>
      </c>
      <c r="G5318" s="15" t="s">
        <v>204</v>
      </c>
      <c r="H5318" s="17">
        <v>169.77646443172901</v>
      </c>
      <c r="I5318" s="17">
        <v>122.544518303678</v>
      </c>
      <c r="J5318" s="17">
        <v>171.14597424038499</v>
      </c>
      <c r="K5318" s="17">
        <v>123.60512437720099</v>
      </c>
      <c r="L5318" s="19">
        <v>105.89882300074299</v>
      </c>
    </row>
    <row r="5319" spans="1:12" ht="16" x14ac:dyDescent="0.2">
      <c r="A5319" s="22">
        <f t="shared" si="250"/>
        <v>45323</v>
      </c>
      <c r="B5319" s="16" t="s">
        <v>211</v>
      </c>
      <c r="C5319" s="15" t="str">
        <f t="shared" si="251"/>
        <v>ATLÁNTICO</v>
      </c>
      <c r="D5319" s="23" t="str">
        <f t="shared" si="249"/>
        <v>ATLANTICO</v>
      </c>
      <c r="E5319" s="16">
        <v>2024</v>
      </c>
      <c r="F5319" s="16">
        <v>2</v>
      </c>
      <c r="G5319" s="16" t="s">
        <v>204</v>
      </c>
      <c r="H5319" s="18">
        <v>180.49117820845299</v>
      </c>
      <c r="I5319" s="18">
        <v>129.76915571566099</v>
      </c>
      <c r="J5319" s="18">
        <v>185.03940589962099</v>
      </c>
      <c r="K5319" s="18">
        <v>132.99840320541199</v>
      </c>
      <c r="L5319" s="20">
        <v>105.006999775316</v>
      </c>
    </row>
    <row r="5320" spans="1:12" ht="16" x14ac:dyDescent="0.2">
      <c r="A5320" s="22">
        <f t="shared" si="250"/>
        <v>45352</v>
      </c>
      <c r="B5320" s="15" t="s">
        <v>211</v>
      </c>
      <c r="C5320" s="15" t="str">
        <f t="shared" si="251"/>
        <v>ATLÁNTICO</v>
      </c>
      <c r="D5320" s="23" t="str">
        <f t="shared" si="249"/>
        <v>ATLANTICO</v>
      </c>
      <c r="E5320" s="15">
        <v>2024</v>
      </c>
      <c r="F5320" s="15">
        <v>3</v>
      </c>
      <c r="G5320" s="15" t="s">
        <v>204</v>
      </c>
      <c r="H5320" s="17">
        <v>181.71735052350201</v>
      </c>
      <c r="I5320" s="17">
        <v>129.740969567338</v>
      </c>
      <c r="J5320" s="17">
        <v>183.60140287985899</v>
      </c>
      <c r="K5320" s="17">
        <v>131.40801332745599</v>
      </c>
      <c r="L5320" s="19">
        <v>104.094436474879</v>
      </c>
    </row>
    <row r="5321" spans="1:12" ht="16" x14ac:dyDescent="0.2">
      <c r="A5321" s="22">
        <f t="shared" si="250"/>
        <v>45383</v>
      </c>
      <c r="B5321" s="16" t="s">
        <v>211</v>
      </c>
      <c r="C5321" s="15" t="str">
        <f t="shared" si="251"/>
        <v>ATLÁNTICO</v>
      </c>
      <c r="D5321" s="23" t="str">
        <f t="shared" si="249"/>
        <v>ATLANTICO</v>
      </c>
      <c r="E5321" s="16">
        <v>2024</v>
      </c>
      <c r="F5321" s="16">
        <v>4</v>
      </c>
      <c r="G5321" s="16" t="s">
        <v>204</v>
      </c>
      <c r="H5321" s="18">
        <v>190.76741189363699</v>
      </c>
      <c r="I5321" s="18">
        <v>137.20027552932501</v>
      </c>
      <c r="J5321" s="18">
        <v>183.770510083772</v>
      </c>
      <c r="K5321" s="18">
        <v>132.544595656187</v>
      </c>
      <c r="L5321" s="20">
        <v>103.969996024819</v>
      </c>
    </row>
    <row r="5322" spans="1:12" ht="16" x14ac:dyDescent="0.2">
      <c r="A5322" s="22">
        <f t="shared" si="250"/>
        <v>45413</v>
      </c>
      <c r="B5322" s="15" t="s">
        <v>211</v>
      </c>
      <c r="C5322" s="15" t="str">
        <f t="shared" si="251"/>
        <v>ATLÁNTICO</v>
      </c>
      <c r="D5322" s="23" t="str">
        <f t="shared" si="249"/>
        <v>ATLANTICO</v>
      </c>
      <c r="E5322" s="15">
        <v>2024</v>
      </c>
      <c r="F5322" s="15">
        <v>5</v>
      </c>
      <c r="G5322" s="15" t="s">
        <v>204</v>
      </c>
      <c r="H5322" s="17">
        <v>187.02234533806001</v>
      </c>
      <c r="I5322" s="17">
        <v>133.270465270611</v>
      </c>
      <c r="J5322" s="17">
        <v>198.193253823882</v>
      </c>
      <c r="K5322" s="17">
        <v>141.031463269982</v>
      </c>
      <c r="L5322" s="19">
        <v>103.65889489967</v>
      </c>
    </row>
    <row r="5323" spans="1:12" ht="16" x14ac:dyDescent="0.2">
      <c r="A5323" s="22">
        <f t="shared" si="250"/>
        <v>45444</v>
      </c>
      <c r="B5323" s="16" t="s">
        <v>211</v>
      </c>
      <c r="C5323" s="15" t="str">
        <f t="shared" si="251"/>
        <v>ATLÁNTICO</v>
      </c>
      <c r="D5323" s="23" t="str">
        <f t="shared" si="249"/>
        <v>ATLANTICO</v>
      </c>
      <c r="E5323" s="16">
        <v>2024</v>
      </c>
      <c r="F5323" s="16">
        <v>6</v>
      </c>
      <c r="G5323" s="16" t="s">
        <v>204</v>
      </c>
      <c r="H5323" s="18">
        <v>180.10054762195</v>
      </c>
      <c r="I5323" s="18">
        <v>125.60102605327801</v>
      </c>
      <c r="J5323" s="18">
        <v>183.259929141084</v>
      </c>
      <c r="K5323" s="18">
        <v>127.66428299616101</v>
      </c>
      <c r="L5323" s="20">
        <v>103.18187317444099</v>
      </c>
    </row>
    <row r="5324" spans="1:12" ht="16" x14ac:dyDescent="0.2">
      <c r="A5324" s="22">
        <f t="shared" si="250"/>
        <v>45474</v>
      </c>
      <c r="B5324" s="15" t="s">
        <v>211</v>
      </c>
      <c r="C5324" s="15" t="str">
        <f t="shared" si="251"/>
        <v>ATLÁNTICO</v>
      </c>
      <c r="D5324" s="23" t="str">
        <f t="shared" si="249"/>
        <v>ATLANTICO</v>
      </c>
      <c r="E5324" s="15">
        <v>2024</v>
      </c>
      <c r="F5324" s="15">
        <v>7</v>
      </c>
      <c r="G5324" s="15" t="s">
        <v>204</v>
      </c>
      <c r="H5324" s="17">
        <v>184.35629644104301</v>
      </c>
      <c r="I5324" s="17">
        <v>131.08812260491899</v>
      </c>
      <c r="J5324" s="17">
        <v>183.42288099583499</v>
      </c>
      <c r="K5324" s="17">
        <v>130.28191346255801</v>
      </c>
      <c r="L5324" s="19">
        <v>102.55967092414301</v>
      </c>
    </row>
    <row r="5325" spans="1:12" ht="16" x14ac:dyDescent="0.2">
      <c r="A5325" s="22">
        <f t="shared" si="250"/>
        <v>45505</v>
      </c>
      <c r="B5325" s="16" t="s">
        <v>211</v>
      </c>
      <c r="C5325" s="15" t="str">
        <f t="shared" si="251"/>
        <v>ATLÁNTICO</v>
      </c>
      <c r="D5325" s="23" t="str">
        <f t="shared" si="249"/>
        <v>ATLANTICO</v>
      </c>
      <c r="E5325" s="16">
        <v>2024</v>
      </c>
      <c r="F5325" s="16">
        <v>8</v>
      </c>
      <c r="G5325" s="16" t="s">
        <v>204</v>
      </c>
      <c r="H5325" s="18">
        <v>189.53673291914299</v>
      </c>
      <c r="I5325" s="18">
        <v>133.56043391698199</v>
      </c>
      <c r="J5325" s="18">
        <v>187.66520917045099</v>
      </c>
      <c r="K5325" s="18">
        <v>132.348408560851</v>
      </c>
      <c r="L5325" s="20">
        <v>102.538930849133</v>
      </c>
    </row>
    <row r="5326" spans="1:12" ht="16" x14ac:dyDescent="0.2">
      <c r="A5326" s="22">
        <f t="shared" si="250"/>
        <v>45536</v>
      </c>
      <c r="B5326" s="15" t="s">
        <v>211</v>
      </c>
      <c r="C5326" s="15" t="str">
        <f t="shared" si="251"/>
        <v>ATLÁNTICO</v>
      </c>
      <c r="D5326" s="23" t="str">
        <f t="shared" si="249"/>
        <v>ATLANTICO</v>
      </c>
      <c r="E5326" s="15">
        <v>2024</v>
      </c>
      <c r="F5326" s="15">
        <v>9</v>
      </c>
      <c r="G5326" s="15" t="s">
        <v>204</v>
      </c>
      <c r="H5326" s="17">
        <v>177.06753384318301</v>
      </c>
      <c r="I5326" s="17">
        <v>122.33197834145</v>
      </c>
      <c r="J5326" s="17">
        <v>176.59766166864699</v>
      </c>
      <c r="K5326" s="17">
        <v>121.996713135074</v>
      </c>
      <c r="L5326" s="19">
        <v>102.310790024024</v>
      </c>
    </row>
    <row r="5327" spans="1:12" ht="16" x14ac:dyDescent="0.2">
      <c r="A5327" s="22">
        <f t="shared" si="250"/>
        <v>45566</v>
      </c>
      <c r="B5327" s="16" t="s">
        <v>211</v>
      </c>
      <c r="C5327" s="15" t="str">
        <f t="shared" si="251"/>
        <v>ATLÁNTICO</v>
      </c>
      <c r="D5327" s="23" t="str">
        <f t="shared" si="249"/>
        <v>ATLANTICO</v>
      </c>
      <c r="E5327" s="16">
        <v>2024</v>
      </c>
      <c r="F5327" s="16">
        <v>10</v>
      </c>
      <c r="G5327" s="16" t="s">
        <v>204</v>
      </c>
      <c r="H5327" s="18">
        <v>193.81440464374501</v>
      </c>
      <c r="I5327" s="18">
        <v>132.936673337586</v>
      </c>
      <c r="J5327" s="18">
        <v>195.95959998657801</v>
      </c>
      <c r="K5327" s="18">
        <v>134.219681249286</v>
      </c>
      <c r="L5327" s="20">
        <v>102.82929189927199</v>
      </c>
    </row>
    <row r="5328" spans="1:12" ht="16" x14ac:dyDescent="0.2">
      <c r="A5328" s="22">
        <f t="shared" si="250"/>
        <v>45597</v>
      </c>
      <c r="B5328" s="15" t="s">
        <v>211</v>
      </c>
      <c r="C5328" s="15" t="str">
        <f t="shared" si="251"/>
        <v>ATLÁNTICO</v>
      </c>
      <c r="D5328" s="23" t="str">
        <f t="shared" si="249"/>
        <v>ATLANTICO</v>
      </c>
      <c r="E5328" s="15">
        <v>2024</v>
      </c>
      <c r="F5328" s="15">
        <v>11</v>
      </c>
      <c r="G5328" s="15" t="s">
        <v>204</v>
      </c>
      <c r="H5328" s="17">
        <v>190.84819998785099</v>
      </c>
      <c r="I5328" s="17">
        <v>130.35767090923301</v>
      </c>
      <c r="J5328" s="17">
        <v>184.032033286846</v>
      </c>
      <c r="K5328" s="17">
        <v>125.276536067641</v>
      </c>
      <c r="L5328" s="19">
        <v>101.854508373805</v>
      </c>
    </row>
    <row r="5329" spans="1:12" ht="16" x14ac:dyDescent="0.2">
      <c r="A5329" s="22">
        <f t="shared" si="250"/>
        <v>45627</v>
      </c>
      <c r="B5329" s="16" t="s">
        <v>211</v>
      </c>
      <c r="C5329" s="15" t="str">
        <f t="shared" si="251"/>
        <v>ATLÁNTICO</v>
      </c>
      <c r="D5329" s="23" t="str">
        <f t="shared" si="249"/>
        <v>ATLANTICO</v>
      </c>
      <c r="E5329" s="16">
        <v>2024</v>
      </c>
      <c r="F5329" s="16">
        <v>12</v>
      </c>
      <c r="G5329" s="16" t="s">
        <v>204</v>
      </c>
      <c r="H5329" s="18">
        <v>197.23067287429501</v>
      </c>
      <c r="I5329" s="18">
        <v>132.36925770937</v>
      </c>
      <c r="J5329" s="18">
        <v>194.07756226063299</v>
      </c>
      <c r="K5329" s="18">
        <v>129.889614300115</v>
      </c>
      <c r="L5329" s="20">
        <v>100.65158402322901</v>
      </c>
    </row>
    <row r="5330" spans="1:12" ht="16" x14ac:dyDescent="0.2">
      <c r="A5330" s="22">
        <f t="shared" si="250"/>
        <v>45658</v>
      </c>
      <c r="B5330" s="15" t="s">
        <v>211</v>
      </c>
      <c r="C5330" s="15" t="str">
        <f t="shared" si="251"/>
        <v>ATLÁNTICO</v>
      </c>
      <c r="D5330" s="23" t="str">
        <f t="shared" si="249"/>
        <v>ATLANTICO</v>
      </c>
      <c r="E5330" s="15">
        <v>2025</v>
      </c>
      <c r="F5330" s="15">
        <v>1</v>
      </c>
      <c r="G5330" s="15" t="s">
        <v>204</v>
      </c>
      <c r="H5330" s="17">
        <v>176.230228235948</v>
      </c>
      <c r="I5330" s="17">
        <v>119.35496471674099</v>
      </c>
      <c r="J5330" s="17">
        <v>172.783607947538</v>
      </c>
      <c r="K5330" s="17">
        <v>116.716364216215</v>
      </c>
      <c r="L5330" s="19">
        <v>101.066385523428</v>
      </c>
    </row>
    <row r="5331" spans="1:12" ht="16" x14ac:dyDescent="0.2">
      <c r="A5331" s="22">
        <f t="shared" si="250"/>
        <v>45689</v>
      </c>
      <c r="B5331" s="16" t="s">
        <v>211</v>
      </c>
      <c r="C5331" s="15" t="str">
        <f t="shared" si="251"/>
        <v>ATLÁNTICO</v>
      </c>
      <c r="D5331" s="23" t="str">
        <f t="shared" si="249"/>
        <v>ATLANTICO</v>
      </c>
      <c r="E5331" s="16">
        <v>2025</v>
      </c>
      <c r="F5331" s="16">
        <v>2</v>
      </c>
      <c r="G5331" s="16" t="s">
        <v>204</v>
      </c>
      <c r="H5331" s="18">
        <v>178.513703181127</v>
      </c>
      <c r="I5331" s="18">
        <v>122.493875725303</v>
      </c>
      <c r="J5331" s="18">
        <v>182.589719305242</v>
      </c>
      <c r="K5331" s="18">
        <v>125.20003200230499</v>
      </c>
      <c r="L5331" s="20">
        <v>101.35674657356699</v>
      </c>
    </row>
    <row r="5332" spans="1:12" ht="16" x14ac:dyDescent="0.2">
      <c r="A5332" s="22">
        <f t="shared" si="250"/>
        <v>45717</v>
      </c>
      <c r="B5332" s="15" t="s">
        <v>211</v>
      </c>
      <c r="C5332" s="15" t="str">
        <f t="shared" si="251"/>
        <v>ATLÁNTICO</v>
      </c>
      <c r="D5332" s="23" t="str">
        <f t="shared" si="249"/>
        <v>ATLANTICO</v>
      </c>
      <c r="E5332" s="15">
        <v>2025</v>
      </c>
      <c r="F5332" s="15">
        <v>3</v>
      </c>
      <c r="G5332" s="15" t="s">
        <v>204</v>
      </c>
      <c r="H5332" s="17">
        <v>190.17641349504899</v>
      </c>
      <c r="I5332" s="17">
        <v>130.20846877225401</v>
      </c>
      <c r="J5332" s="17">
        <v>180.80041788173801</v>
      </c>
      <c r="K5332" s="17">
        <v>124.145589311522</v>
      </c>
      <c r="L5332" s="19">
        <v>100.48566342314901</v>
      </c>
    </row>
    <row r="5333" spans="1:12" ht="16" x14ac:dyDescent="0.2">
      <c r="A5333" s="22">
        <f t="shared" si="250"/>
        <v>45748</v>
      </c>
      <c r="B5333" s="16" t="s">
        <v>211</v>
      </c>
      <c r="C5333" s="15" t="str">
        <f t="shared" si="251"/>
        <v>ATLÁNTICO</v>
      </c>
      <c r="D5333" s="23" t="str">
        <f t="shared" si="249"/>
        <v>ATLANTICO</v>
      </c>
      <c r="E5333" s="16">
        <v>2025</v>
      </c>
      <c r="F5333" s="16">
        <v>4</v>
      </c>
      <c r="G5333" s="16" t="s">
        <v>204</v>
      </c>
      <c r="H5333" s="18">
        <v>177.40562223817699</v>
      </c>
      <c r="I5333" s="18">
        <v>120.37531565362799</v>
      </c>
      <c r="J5333" s="18">
        <v>179.19226042264901</v>
      </c>
      <c r="K5333" s="18">
        <v>121.987463495334</v>
      </c>
      <c r="L5333" s="20">
        <v>100.29900274806</v>
      </c>
    </row>
    <row r="5334" spans="1:12" ht="16" x14ac:dyDescent="0.2">
      <c r="A5334" s="22">
        <f t="shared" si="250"/>
        <v>45778</v>
      </c>
      <c r="B5334" s="15" t="s">
        <v>211</v>
      </c>
      <c r="C5334" s="15" t="str">
        <f t="shared" si="251"/>
        <v>ATLÁNTICO</v>
      </c>
      <c r="D5334" s="23" t="str">
        <f t="shared" si="249"/>
        <v>ATLANTICO</v>
      </c>
      <c r="E5334" s="15">
        <v>2025</v>
      </c>
      <c r="F5334" s="15">
        <v>5</v>
      </c>
      <c r="G5334" s="15" t="s">
        <v>204</v>
      </c>
      <c r="H5334" s="17">
        <v>163.118933394973</v>
      </c>
      <c r="I5334" s="17">
        <v>111.11634562077499</v>
      </c>
      <c r="J5334" s="17">
        <v>169.777992826592</v>
      </c>
      <c r="K5334" s="17">
        <v>115.23889285861399</v>
      </c>
      <c r="L5334" s="19">
        <v>100.630843948219</v>
      </c>
    </row>
    <row r="5335" spans="1:12" ht="16" x14ac:dyDescent="0.2">
      <c r="A5335" s="22">
        <f t="shared" si="250"/>
        <v>45809</v>
      </c>
      <c r="B5335" s="16" t="s">
        <v>211</v>
      </c>
      <c r="C5335" s="15" t="str">
        <f t="shared" si="251"/>
        <v>ATLÁNTICO</v>
      </c>
      <c r="D5335" s="23" t="str">
        <f t="shared" si="249"/>
        <v>ATLANTICO</v>
      </c>
      <c r="E5335" s="16">
        <v>2025</v>
      </c>
      <c r="F5335" s="16">
        <v>6</v>
      </c>
      <c r="G5335" s="16" t="s">
        <v>204</v>
      </c>
      <c r="H5335" s="18">
        <v>164.70371559901</v>
      </c>
      <c r="I5335" s="18">
        <v>113.119748316417</v>
      </c>
      <c r="J5335" s="18">
        <v>166.275763480926</v>
      </c>
      <c r="K5335" s="18">
        <v>114.37518895369899</v>
      </c>
      <c r="L5335" s="20">
        <v>100.31974282307</v>
      </c>
    </row>
    <row r="5336" spans="1:12" ht="16" x14ac:dyDescent="0.2">
      <c r="A5336" s="22">
        <f t="shared" si="250"/>
        <v>45839</v>
      </c>
      <c r="B5336" s="15" t="s">
        <v>211</v>
      </c>
      <c r="C5336" s="15" t="str">
        <f t="shared" si="251"/>
        <v>ATLÁNTICO</v>
      </c>
      <c r="D5336" s="23" t="str">
        <f t="shared" si="249"/>
        <v>ATLANTICO</v>
      </c>
      <c r="E5336" s="15">
        <v>2025</v>
      </c>
      <c r="F5336" s="15">
        <v>7</v>
      </c>
      <c r="G5336" s="15" t="s">
        <v>204</v>
      </c>
      <c r="H5336" s="17">
        <v>174.21408012095699</v>
      </c>
      <c r="I5336" s="17">
        <v>120.356983345483</v>
      </c>
      <c r="J5336" s="17">
        <v>176.26543520590599</v>
      </c>
      <c r="K5336" s="17">
        <v>122.327357832175</v>
      </c>
      <c r="L5336" s="19">
        <v>99.220518847543204</v>
      </c>
    </row>
    <row r="5337" spans="1:12" ht="16" x14ac:dyDescent="0.2">
      <c r="A5337" s="22">
        <f t="shared" si="250"/>
        <v>45870</v>
      </c>
      <c r="B5337" s="16" t="s">
        <v>211</v>
      </c>
      <c r="C5337" s="15" t="str">
        <f t="shared" si="251"/>
        <v>ATLÁNTICO</v>
      </c>
      <c r="D5337" s="23" t="str">
        <f t="shared" si="249"/>
        <v>ATLANTICO</v>
      </c>
      <c r="E5337" s="16">
        <v>2025</v>
      </c>
      <c r="F5337" s="16">
        <v>8</v>
      </c>
      <c r="G5337" s="16" t="s">
        <v>204</v>
      </c>
      <c r="H5337" s="18">
        <v>162.126760860557</v>
      </c>
      <c r="I5337" s="18">
        <v>111.684542452473</v>
      </c>
      <c r="J5337" s="18">
        <v>167.36905723436701</v>
      </c>
      <c r="K5337" s="18">
        <v>115.41694590983001</v>
      </c>
      <c r="L5337" s="20">
        <v>95.653225945833796</v>
      </c>
    </row>
    <row r="5338" spans="1:12" ht="16" x14ac:dyDescent="0.2">
      <c r="A5338" s="22">
        <f t="shared" si="250"/>
        <v>43101</v>
      </c>
      <c r="B5338" s="15" t="s">
        <v>212</v>
      </c>
      <c r="C5338" s="15" t="str">
        <f t="shared" si="251"/>
        <v>CALDAS</v>
      </c>
      <c r="D5338" s="23" t="str">
        <f t="shared" si="249"/>
        <v>CALDAS</v>
      </c>
      <c r="E5338" s="15">
        <v>2018</v>
      </c>
      <c r="F5338" s="15">
        <v>1</v>
      </c>
      <c r="G5338" s="15" t="s">
        <v>195</v>
      </c>
      <c r="H5338" s="17">
        <v>81.813448941709794</v>
      </c>
      <c r="I5338" s="17">
        <v>82.412473075580195</v>
      </c>
      <c r="J5338" s="17">
        <v>84.174662678920797</v>
      </c>
      <c r="K5338" s="17">
        <v>84.854631229139898</v>
      </c>
      <c r="L5338" s="19">
        <v>98.2185673942774</v>
      </c>
    </row>
    <row r="5339" spans="1:12" ht="16" x14ac:dyDescent="0.2">
      <c r="A5339" s="22">
        <f t="shared" si="250"/>
        <v>43132</v>
      </c>
      <c r="B5339" s="16" t="s">
        <v>212</v>
      </c>
      <c r="C5339" s="15" t="str">
        <f t="shared" si="251"/>
        <v>CALDAS</v>
      </c>
      <c r="D5339" s="23" t="str">
        <f t="shared" si="249"/>
        <v>CALDAS</v>
      </c>
      <c r="E5339" s="16">
        <v>2018</v>
      </c>
      <c r="F5339" s="16">
        <v>2</v>
      </c>
      <c r="G5339" s="16" t="s">
        <v>195</v>
      </c>
      <c r="H5339" s="18">
        <v>90.969529100954901</v>
      </c>
      <c r="I5339" s="18">
        <v>91.480317386163094</v>
      </c>
      <c r="J5339" s="18">
        <v>90.571052229695795</v>
      </c>
      <c r="K5339" s="18">
        <v>91.126010232769701</v>
      </c>
      <c r="L5339" s="20">
        <v>99.703390583095</v>
      </c>
    </row>
    <row r="5340" spans="1:12" ht="16" x14ac:dyDescent="0.2">
      <c r="A5340" s="22">
        <f t="shared" si="250"/>
        <v>43160</v>
      </c>
      <c r="B5340" s="15" t="s">
        <v>212</v>
      </c>
      <c r="C5340" s="15" t="str">
        <f t="shared" si="251"/>
        <v>CALDAS</v>
      </c>
      <c r="D5340" s="23" t="str">
        <f t="shared" si="249"/>
        <v>CALDAS</v>
      </c>
      <c r="E5340" s="15">
        <v>2018</v>
      </c>
      <c r="F5340" s="15">
        <v>3</v>
      </c>
      <c r="G5340" s="15" t="s">
        <v>195</v>
      </c>
      <c r="H5340" s="17">
        <v>93.7597545319652</v>
      </c>
      <c r="I5340" s="17">
        <v>94.349545026264593</v>
      </c>
      <c r="J5340" s="17">
        <v>90.701958544360807</v>
      </c>
      <c r="K5340" s="17">
        <v>91.315247477028095</v>
      </c>
      <c r="L5340" s="19">
        <v>99.270021135641102</v>
      </c>
    </row>
    <row r="5341" spans="1:12" ht="16" x14ac:dyDescent="0.2">
      <c r="A5341" s="22">
        <f t="shared" si="250"/>
        <v>43191</v>
      </c>
      <c r="B5341" s="16" t="s">
        <v>212</v>
      </c>
      <c r="C5341" s="15" t="str">
        <f t="shared" si="251"/>
        <v>CALDAS</v>
      </c>
      <c r="D5341" s="23" t="str">
        <f t="shared" si="249"/>
        <v>CALDAS</v>
      </c>
      <c r="E5341" s="16">
        <v>2018</v>
      </c>
      <c r="F5341" s="16">
        <v>4</v>
      </c>
      <c r="G5341" s="16" t="s">
        <v>195</v>
      </c>
      <c r="H5341" s="18">
        <v>89.048545895260801</v>
      </c>
      <c r="I5341" s="18">
        <v>90.216770444084602</v>
      </c>
      <c r="J5341" s="18">
        <v>91.439017950520494</v>
      </c>
      <c r="K5341" s="18">
        <v>92.720566327665495</v>
      </c>
      <c r="L5341" s="20">
        <v>98.637728007388603</v>
      </c>
    </row>
    <row r="5342" spans="1:12" ht="16" x14ac:dyDescent="0.2">
      <c r="A5342" s="22">
        <f t="shared" si="250"/>
        <v>43221</v>
      </c>
      <c r="B5342" s="15" t="s">
        <v>212</v>
      </c>
      <c r="C5342" s="15" t="str">
        <f t="shared" si="251"/>
        <v>CALDAS</v>
      </c>
      <c r="D5342" s="23" t="str">
        <f t="shared" si="249"/>
        <v>CALDAS</v>
      </c>
      <c r="E5342" s="15">
        <v>2018</v>
      </c>
      <c r="F5342" s="15">
        <v>5</v>
      </c>
      <c r="G5342" s="15" t="s">
        <v>195</v>
      </c>
      <c r="H5342" s="17">
        <v>96.725671720948498</v>
      </c>
      <c r="I5342" s="17">
        <v>97.5017093494873</v>
      </c>
      <c r="J5342" s="17">
        <v>96.6859447226079</v>
      </c>
      <c r="K5342" s="17">
        <v>97.482266611848303</v>
      </c>
      <c r="L5342" s="19">
        <v>99.156350460899105</v>
      </c>
    </row>
    <row r="5343" spans="1:12" ht="16" x14ac:dyDescent="0.2">
      <c r="A5343" s="22">
        <f t="shared" si="250"/>
        <v>43252</v>
      </c>
      <c r="B5343" s="16" t="s">
        <v>212</v>
      </c>
      <c r="C5343" s="15" t="str">
        <f t="shared" si="251"/>
        <v>CALDAS</v>
      </c>
      <c r="D5343" s="23" t="str">
        <f t="shared" si="249"/>
        <v>CALDAS</v>
      </c>
      <c r="E5343" s="16">
        <v>2018</v>
      </c>
      <c r="F5343" s="16">
        <v>6</v>
      </c>
      <c r="G5343" s="16" t="s">
        <v>195</v>
      </c>
      <c r="H5343" s="18">
        <v>96.231315369074494</v>
      </c>
      <c r="I5343" s="18">
        <v>96.868228862044205</v>
      </c>
      <c r="J5343" s="18">
        <v>93.865689696887799</v>
      </c>
      <c r="K5343" s="18">
        <v>94.4969835492047</v>
      </c>
      <c r="L5343" s="20">
        <v>99.028470951814299</v>
      </c>
    </row>
    <row r="5344" spans="1:12" ht="16" x14ac:dyDescent="0.2">
      <c r="A5344" s="22">
        <f t="shared" si="250"/>
        <v>43282</v>
      </c>
      <c r="B5344" s="15" t="s">
        <v>212</v>
      </c>
      <c r="C5344" s="15" t="str">
        <f t="shared" si="251"/>
        <v>CALDAS</v>
      </c>
      <c r="D5344" s="23" t="str">
        <f t="shared" si="249"/>
        <v>CALDAS</v>
      </c>
      <c r="E5344" s="15">
        <v>2018</v>
      </c>
      <c r="F5344" s="15">
        <v>7</v>
      </c>
      <c r="G5344" s="15" t="s">
        <v>195</v>
      </c>
      <c r="H5344" s="17">
        <v>104.53999974850301</v>
      </c>
      <c r="I5344" s="17">
        <v>105.12461775537</v>
      </c>
      <c r="J5344" s="17">
        <v>98.119721298805203</v>
      </c>
      <c r="K5344" s="17">
        <v>98.686469796070796</v>
      </c>
      <c r="L5344" s="19">
        <v>101.13848285171299</v>
      </c>
    </row>
    <row r="5345" spans="1:12" ht="16" x14ac:dyDescent="0.2">
      <c r="A5345" s="22">
        <f t="shared" si="250"/>
        <v>43313</v>
      </c>
      <c r="B5345" s="16" t="s">
        <v>212</v>
      </c>
      <c r="C5345" s="15" t="str">
        <f t="shared" si="251"/>
        <v>CALDAS</v>
      </c>
      <c r="D5345" s="23" t="str">
        <f t="shared" si="249"/>
        <v>CALDAS</v>
      </c>
      <c r="E5345" s="16">
        <v>2018</v>
      </c>
      <c r="F5345" s="16">
        <v>8</v>
      </c>
      <c r="G5345" s="16" t="s">
        <v>195</v>
      </c>
      <c r="H5345" s="18">
        <v>100.595123172474</v>
      </c>
      <c r="I5345" s="18">
        <v>100.894590964477</v>
      </c>
      <c r="J5345" s="18">
        <v>97.917057818318497</v>
      </c>
      <c r="K5345" s="18">
        <v>98.217695462886596</v>
      </c>
      <c r="L5345" s="20">
        <v>101.19531818908401</v>
      </c>
    </row>
    <row r="5346" spans="1:12" ht="16" x14ac:dyDescent="0.2">
      <c r="A5346" s="22">
        <f t="shared" si="250"/>
        <v>43344</v>
      </c>
      <c r="B5346" s="15" t="s">
        <v>212</v>
      </c>
      <c r="C5346" s="15" t="str">
        <f t="shared" si="251"/>
        <v>CALDAS</v>
      </c>
      <c r="D5346" s="23" t="str">
        <f t="shared" si="249"/>
        <v>CALDAS</v>
      </c>
      <c r="E5346" s="15">
        <v>2018</v>
      </c>
      <c r="F5346" s="15">
        <v>9</v>
      </c>
      <c r="G5346" s="15" t="s">
        <v>195</v>
      </c>
      <c r="H5346" s="17">
        <v>112.086084813108</v>
      </c>
      <c r="I5346" s="17">
        <v>111.57147875303799</v>
      </c>
      <c r="J5346" s="17">
        <v>114.689429746659</v>
      </c>
      <c r="K5346" s="17">
        <v>114.20570210426401</v>
      </c>
      <c r="L5346" s="19">
        <v>101.11716960019901</v>
      </c>
    </row>
    <row r="5347" spans="1:12" ht="16" x14ac:dyDescent="0.2">
      <c r="A5347" s="22">
        <f t="shared" si="250"/>
        <v>43374</v>
      </c>
      <c r="B5347" s="16" t="s">
        <v>212</v>
      </c>
      <c r="C5347" s="15" t="str">
        <f t="shared" si="251"/>
        <v>CALDAS</v>
      </c>
      <c r="D5347" s="23" t="str">
        <f t="shared" si="249"/>
        <v>CALDAS</v>
      </c>
      <c r="E5347" s="16">
        <v>2018</v>
      </c>
      <c r="F5347" s="16">
        <v>10</v>
      </c>
      <c r="G5347" s="16" t="s">
        <v>195</v>
      </c>
      <c r="H5347" s="18">
        <v>115.342165385252</v>
      </c>
      <c r="I5347" s="18">
        <v>114.678727814713</v>
      </c>
      <c r="J5347" s="18">
        <v>116.221575319412</v>
      </c>
      <c r="K5347" s="18">
        <v>115.53631586229299</v>
      </c>
      <c r="L5347" s="20">
        <v>102.48121769710301</v>
      </c>
    </row>
    <row r="5348" spans="1:12" ht="16" x14ac:dyDescent="0.2">
      <c r="A5348" s="22">
        <f t="shared" si="250"/>
        <v>43405</v>
      </c>
      <c r="B5348" s="15" t="s">
        <v>212</v>
      </c>
      <c r="C5348" s="15" t="str">
        <f t="shared" si="251"/>
        <v>CALDAS</v>
      </c>
      <c r="D5348" s="23" t="str">
        <f t="shared" si="249"/>
        <v>CALDAS</v>
      </c>
      <c r="E5348" s="15">
        <v>2018</v>
      </c>
      <c r="F5348" s="15">
        <v>11</v>
      </c>
      <c r="G5348" s="15" t="s">
        <v>195</v>
      </c>
      <c r="H5348" s="17">
        <v>117.94248597371001</v>
      </c>
      <c r="I5348" s="17">
        <v>115.726138624226</v>
      </c>
      <c r="J5348" s="17">
        <v>113.931873120188</v>
      </c>
      <c r="K5348" s="17">
        <v>111.743258684935</v>
      </c>
      <c r="L5348" s="19">
        <v>101.287675612312</v>
      </c>
    </row>
    <row r="5349" spans="1:12" ht="16" x14ac:dyDescent="0.2">
      <c r="A5349" s="22">
        <f t="shared" si="250"/>
        <v>43435</v>
      </c>
      <c r="B5349" s="16" t="s">
        <v>212</v>
      </c>
      <c r="C5349" s="15" t="str">
        <f t="shared" si="251"/>
        <v>CALDAS</v>
      </c>
      <c r="D5349" s="23" t="str">
        <f t="shared" si="249"/>
        <v>CALDAS</v>
      </c>
      <c r="E5349" s="16">
        <v>2018</v>
      </c>
      <c r="F5349" s="16">
        <v>12</v>
      </c>
      <c r="G5349" s="16" t="s">
        <v>195</v>
      </c>
      <c r="H5349" s="18">
        <v>100.94587534703901</v>
      </c>
      <c r="I5349" s="18">
        <v>99.175401944551595</v>
      </c>
      <c r="J5349" s="18">
        <v>111.682016873623</v>
      </c>
      <c r="K5349" s="18">
        <v>109.61485266189401</v>
      </c>
      <c r="L5349" s="20">
        <v>98.765607516473395</v>
      </c>
    </row>
    <row r="5350" spans="1:12" ht="16" x14ac:dyDescent="0.2">
      <c r="A5350" s="22">
        <f t="shared" si="250"/>
        <v>43466</v>
      </c>
      <c r="B5350" s="15" t="s">
        <v>212</v>
      </c>
      <c r="C5350" s="15" t="str">
        <f t="shared" si="251"/>
        <v>CALDAS</v>
      </c>
      <c r="D5350" s="23" t="str">
        <f t="shared" si="249"/>
        <v>CALDAS</v>
      </c>
      <c r="E5350" s="15">
        <v>2019</v>
      </c>
      <c r="F5350" s="15">
        <v>1</v>
      </c>
      <c r="G5350" s="15" t="s">
        <v>195</v>
      </c>
      <c r="H5350" s="17">
        <v>86.526996405570998</v>
      </c>
      <c r="I5350" s="17">
        <v>84.488913859317506</v>
      </c>
      <c r="J5350" s="17">
        <v>89.405055625721602</v>
      </c>
      <c r="K5350" s="17">
        <v>87.5078814576665</v>
      </c>
      <c r="L5350" s="19">
        <v>98.360655737704903</v>
      </c>
    </row>
    <row r="5351" spans="1:12" ht="16" x14ac:dyDescent="0.2">
      <c r="A5351" s="22">
        <f t="shared" si="250"/>
        <v>43497</v>
      </c>
      <c r="B5351" s="16" t="s">
        <v>212</v>
      </c>
      <c r="C5351" s="15" t="str">
        <f t="shared" si="251"/>
        <v>CALDAS</v>
      </c>
      <c r="D5351" s="23" t="str">
        <f t="shared" si="249"/>
        <v>CALDAS</v>
      </c>
      <c r="E5351" s="16">
        <v>2019</v>
      </c>
      <c r="F5351" s="16">
        <v>2</v>
      </c>
      <c r="G5351" s="16" t="s">
        <v>195</v>
      </c>
      <c r="H5351" s="18">
        <v>91.184222432248106</v>
      </c>
      <c r="I5351" s="18">
        <v>89.510384108425995</v>
      </c>
      <c r="J5351" s="18">
        <v>97.184734831990895</v>
      </c>
      <c r="K5351" s="18">
        <v>95.408517566784298</v>
      </c>
      <c r="L5351" s="20">
        <v>100.491980889118</v>
      </c>
    </row>
    <row r="5352" spans="1:12" ht="16" x14ac:dyDescent="0.2">
      <c r="A5352" s="22">
        <f t="shared" si="250"/>
        <v>43525</v>
      </c>
      <c r="B5352" s="15" t="s">
        <v>212</v>
      </c>
      <c r="C5352" s="15" t="str">
        <f t="shared" si="251"/>
        <v>CALDAS</v>
      </c>
      <c r="D5352" s="23" t="str">
        <f t="shared" si="249"/>
        <v>CALDAS</v>
      </c>
      <c r="E5352" s="15">
        <v>2019</v>
      </c>
      <c r="F5352" s="15">
        <v>3</v>
      </c>
      <c r="G5352" s="15" t="s">
        <v>195</v>
      </c>
      <c r="H5352" s="17">
        <v>98.390301261826195</v>
      </c>
      <c r="I5352" s="17">
        <v>96.510145242054904</v>
      </c>
      <c r="J5352" s="17">
        <v>100.887029180235</v>
      </c>
      <c r="K5352" s="17">
        <v>98.929238741384907</v>
      </c>
      <c r="L5352" s="19">
        <v>100.470667637604</v>
      </c>
    </row>
    <row r="5353" spans="1:12" ht="16" x14ac:dyDescent="0.2">
      <c r="A5353" s="22">
        <f t="shared" si="250"/>
        <v>43556</v>
      </c>
      <c r="B5353" s="16" t="s">
        <v>212</v>
      </c>
      <c r="C5353" s="15" t="str">
        <f t="shared" si="251"/>
        <v>CALDAS</v>
      </c>
      <c r="D5353" s="23" t="str">
        <f t="shared" si="249"/>
        <v>CALDAS</v>
      </c>
      <c r="E5353" s="16">
        <v>2019</v>
      </c>
      <c r="F5353" s="16">
        <v>4</v>
      </c>
      <c r="G5353" s="16" t="s">
        <v>195</v>
      </c>
      <c r="H5353" s="18">
        <v>99.364351022587798</v>
      </c>
      <c r="I5353" s="18">
        <v>97.003149554119403</v>
      </c>
      <c r="J5353" s="18">
        <v>100.727764104896</v>
      </c>
      <c r="K5353" s="18">
        <v>98.412150270568006</v>
      </c>
      <c r="L5353" s="20">
        <v>100.08702911034899</v>
      </c>
    </row>
    <row r="5354" spans="1:12" ht="16" x14ac:dyDescent="0.2">
      <c r="A5354" s="22">
        <f t="shared" si="250"/>
        <v>43586</v>
      </c>
      <c r="B5354" s="15" t="s">
        <v>212</v>
      </c>
      <c r="C5354" s="15" t="str">
        <f t="shared" si="251"/>
        <v>CALDAS</v>
      </c>
      <c r="D5354" s="23" t="str">
        <f t="shared" si="249"/>
        <v>CALDAS</v>
      </c>
      <c r="E5354" s="15">
        <v>2019</v>
      </c>
      <c r="F5354" s="15">
        <v>5</v>
      </c>
      <c r="G5354" s="15" t="s">
        <v>195</v>
      </c>
      <c r="H5354" s="17">
        <v>110.177246966917</v>
      </c>
      <c r="I5354" s="17">
        <v>106.592500026746</v>
      </c>
      <c r="J5354" s="17">
        <v>109.629574267278</v>
      </c>
      <c r="K5354" s="17">
        <v>106.234193448483</v>
      </c>
      <c r="L5354" s="19">
        <v>102.040743832478</v>
      </c>
    </row>
    <row r="5355" spans="1:12" ht="16" x14ac:dyDescent="0.2">
      <c r="A5355" s="22">
        <f t="shared" si="250"/>
        <v>43617</v>
      </c>
      <c r="B5355" s="16" t="s">
        <v>212</v>
      </c>
      <c r="C5355" s="15" t="str">
        <f t="shared" si="251"/>
        <v>CALDAS</v>
      </c>
      <c r="D5355" s="23" t="str">
        <f t="shared" si="249"/>
        <v>CALDAS</v>
      </c>
      <c r="E5355" s="16">
        <v>2019</v>
      </c>
      <c r="F5355" s="16">
        <v>6</v>
      </c>
      <c r="G5355" s="16" t="s">
        <v>195</v>
      </c>
      <c r="H5355" s="18">
        <v>101.721723075733</v>
      </c>
      <c r="I5355" s="18">
        <v>98.641736538750195</v>
      </c>
      <c r="J5355" s="18">
        <v>100.198332467466</v>
      </c>
      <c r="K5355" s="18">
        <v>97.144883098599806</v>
      </c>
      <c r="L5355" s="20">
        <v>101.37292861836799</v>
      </c>
    </row>
    <row r="5356" spans="1:12" ht="16" x14ac:dyDescent="0.2">
      <c r="A5356" s="22">
        <f t="shared" si="250"/>
        <v>43647</v>
      </c>
      <c r="B5356" s="15" t="s">
        <v>212</v>
      </c>
      <c r="C5356" s="15" t="str">
        <f t="shared" si="251"/>
        <v>CALDAS</v>
      </c>
      <c r="D5356" s="23" t="str">
        <f t="shared" si="249"/>
        <v>CALDAS</v>
      </c>
      <c r="E5356" s="15">
        <v>2019</v>
      </c>
      <c r="F5356" s="15">
        <v>7</v>
      </c>
      <c r="G5356" s="15" t="s">
        <v>195</v>
      </c>
      <c r="H5356" s="17">
        <v>107.773824069819</v>
      </c>
      <c r="I5356" s="17">
        <v>104.86469349055901</v>
      </c>
      <c r="J5356" s="17">
        <v>111.643955682339</v>
      </c>
      <c r="K5356" s="17">
        <v>108.60673552531701</v>
      </c>
      <c r="L5356" s="19">
        <v>102.197041010248</v>
      </c>
    </row>
    <row r="5357" spans="1:12" ht="16" x14ac:dyDescent="0.2">
      <c r="A5357" s="22">
        <f t="shared" si="250"/>
        <v>43678</v>
      </c>
      <c r="B5357" s="16" t="s">
        <v>212</v>
      </c>
      <c r="C5357" s="15" t="str">
        <f t="shared" si="251"/>
        <v>CALDAS</v>
      </c>
      <c r="D5357" s="23" t="str">
        <f t="shared" si="249"/>
        <v>CALDAS</v>
      </c>
      <c r="E5357" s="16">
        <v>2019</v>
      </c>
      <c r="F5357" s="16">
        <v>8</v>
      </c>
      <c r="G5357" s="16" t="s">
        <v>195</v>
      </c>
      <c r="H5357" s="18">
        <v>112.935688817545</v>
      </c>
      <c r="I5357" s="18">
        <v>107.96535088200601</v>
      </c>
      <c r="J5357" s="18">
        <v>116.331820886542</v>
      </c>
      <c r="K5357" s="18">
        <v>111.293442345714</v>
      </c>
      <c r="L5357" s="20">
        <v>102.58778395467399</v>
      </c>
    </row>
    <row r="5358" spans="1:12" ht="16" x14ac:dyDescent="0.2">
      <c r="A5358" s="22">
        <f t="shared" si="250"/>
        <v>43709</v>
      </c>
      <c r="B5358" s="15" t="s">
        <v>212</v>
      </c>
      <c r="C5358" s="15" t="str">
        <f t="shared" si="251"/>
        <v>CALDAS</v>
      </c>
      <c r="D5358" s="23" t="str">
        <f t="shared" si="249"/>
        <v>CALDAS</v>
      </c>
      <c r="E5358" s="15">
        <v>2019</v>
      </c>
      <c r="F5358" s="15">
        <v>9</v>
      </c>
      <c r="G5358" s="15" t="s">
        <v>195</v>
      </c>
      <c r="H5358" s="17">
        <v>116.73531721713</v>
      </c>
      <c r="I5358" s="17">
        <v>111.463686645827</v>
      </c>
      <c r="J5358" s="17">
        <v>116.63251083288399</v>
      </c>
      <c r="K5358" s="17">
        <v>111.368419086759</v>
      </c>
      <c r="L5358" s="19">
        <v>102.88616947587199</v>
      </c>
    </row>
    <row r="5359" spans="1:12" ht="16" x14ac:dyDescent="0.2">
      <c r="A5359" s="22">
        <f t="shared" si="250"/>
        <v>43739</v>
      </c>
      <c r="B5359" s="16" t="s">
        <v>212</v>
      </c>
      <c r="C5359" s="15" t="str">
        <f t="shared" si="251"/>
        <v>CALDAS</v>
      </c>
      <c r="D5359" s="23" t="str">
        <f t="shared" ref="D5359:D5422" si="252">SUBSTITUTE(SUBSTITUTE(SUBSTITUTE(SUBSTITUTE(SUBSTITUTE(SUBSTITUTE(SUBSTITUTE(SUBSTITUTE(SUBSTITUTE(SUBSTITUTE(C5359,"á","a"),"é","e"),"í","i"),"ó","o"),"ú","u"),"Á","A"),"É","E"),"Í","I"),"Ó","O"),"Ú","U")</f>
        <v>CALDAS</v>
      </c>
      <c r="E5359" s="16">
        <v>2019</v>
      </c>
      <c r="F5359" s="16">
        <v>10</v>
      </c>
      <c r="G5359" s="16" t="s">
        <v>195</v>
      </c>
      <c r="H5359" s="18">
        <v>133.90062872669799</v>
      </c>
      <c r="I5359" s="18">
        <v>127.927490112589</v>
      </c>
      <c r="J5359" s="18">
        <v>129.93527525470699</v>
      </c>
      <c r="K5359" s="18">
        <v>124.125840625343</v>
      </c>
      <c r="L5359" s="20">
        <v>104.967763707085</v>
      </c>
    </row>
    <row r="5360" spans="1:12" ht="16" x14ac:dyDescent="0.2">
      <c r="A5360" s="22">
        <f t="shared" si="250"/>
        <v>43770</v>
      </c>
      <c r="B5360" s="15" t="s">
        <v>212</v>
      </c>
      <c r="C5360" s="15" t="str">
        <f t="shared" si="251"/>
        <v>CALDAS</v>
      </c>
      <c r="D5360" s="23" t="str">
        <f t="shared" si="252"/>
        <v>CALDAS</v>
      </c>
      <c r="E5360" s="15">
        <v>2019</v>
      </c>
      <c r="F5360" s="15">
        <v>11</v>
      </c>
      <c r="G5360" s="15" t="s">
        <v>195</v>
      </c>
      <c r="H5360" s="17">
        <v>126.806651332022</v>
      </c>
      <c r="I5360" s="17">
        <v>121.235409248924</v>
      </c>
      <c r="J5360" s="17">
        <v>119.520381275426</v>
      </c>
      <c r="K5360" s="17">
        <v>114.467061864003</v>
      </c>
      <c r="L5360" s="19">
        <v>104.02998064046299</v>
      </c>
    </row>
    <row r="5361" spans="1:12" ht="16" x14ac:dyDescent="0.2">
      <c r="A5361" s="22">
        <f t="shared" si="250"/>
        <v>43800</v>
      </c>
      <c r="B5361" s="16" t="s">
        <v>212</v>
      </c>
      <c r="C5361" s="15" t="str">
        <f t="shared" si="251"/>
        <v>CALDAS</v>
      </c>
      <c r="D5361" s="23" t="str">
        <f t="shared" si="252"/>
        <v>CALDAS</v>
      </c>
      <c r="E5361" s="16">
        <v>2019</v>
      </c>
      <c r="F5361" s="16">
        <v>12</v>
      </c>
      <c r="G5361" s="16" t="s">
        <v>195</v>
      </c>
      <c r="H5361" s="18">
        <v>103.86753567738999</v>
      </c>
      <c r="I5361" s="18">
        <v>99.056032332566005</v>
      </c>
      <c r="J5361" s="18">
        <v>115.974897570251</v>
      </c>
      <c r="K5361" s="18">
        <v>110.908251471822</v>
      </c>
      <c r="L5361" s="20">
        <v>101.443972790082</v>
      </c>
    </row>
    <row r="5362" spans="1:12" ht="16" x14ac:dyDescent="0.2">
      <c r="A5362" s="22">
        <f t="shared" si="250"/>
        <v>43831</v>
      </c>
      <c r="B5362" s="15" t="s">
        <v>212</v>
      </c>
      <c r="C5362" s="15" t="str">
        <f t="shared" si="251"/>
        <v>CALDAS</v>
      </c>
      <c r="D5362" s="23" t="str">
        <f t="shared" si="252"/>
        <v>CALDAS</v>
      </c>
      <c r="E5362" s="15">
        <v>2020</v>
      </c>
      <c r="F5362" s="15">
        <v>1</v>
      </c>
      <c r="G5362" s="15" t="s">
        <v>195</v>
      </c>
      <c r="H5362" s="17">
        <v>95.435510255194501</v>
      </c>
      <c r="I5362" s="17">
        <v>90.503305638621896</v>
      </c>
      <c r="J5362" s="17">
        <v>101.50873086343201</v>
      </c>
      <c r="K5362" s="17">
        <v>96.272830209206603</v>
      </c>
      <c r="L5362" s="19">
        <v>97.770989112480706</v>
      </c>
    </row>
    <row r="5363" spans="1:12" ht="16" x14ac:dyDescent="0.2">
      <c r="A5363" s="22">
        <f t="shared" si="250"/>
        <v>43862</v>
      </c>
      <c r="B5363" s="16" t="s">
        <v>212</v>
      </c>
      <c r="C5363" s="15" t="str">
        <f t="shared" si="251"/>
        <v>CALDAS</v>
      </c>
      <c r="D5363" s="23" t="str">
        <f t="shared" si="252"/>
        <v>CALDAS</v>
      </c>
      <c r="E5363" s="16">
        <v>2020</v>
      </c>
      <c r="F5363" s="16">
        <v>2</v>
      </c>
      <c r="G5363" s="16" t="s">
        <v>195</v>
      </c>
      <c r="H5363" s="18">
        <v>102.530796567754</v>
      </c>
      <c r="I5363" s="18">
        <v>96.388165343493299</v>
      </c>
      <c r="J5363" s="18">
        <v>104.620165517833</v>
      </c>
      <c r="K5363" s="18">
        <v>98.266971412992604</v>
      </c>
      <c r="L5363" s="20">
        <v>100.719322238602</v>
      </c>
    </row>
    <row r="5364" spans="1:12" ht="16" x14ac:dyDescent="0.2">
      <c r="A5364" s="22">
        <f t="shared" si="250"/>
        <v>43891</v>
      </c>
      <c r="B5364" s="15" t="s">
        <v>212</v>
      </c>
      <c r="C5364" s="15" t="str">
        <f t="shared" si="251"/>
        <v>CALDAS</v>
      </c>
      <c r="D5364" s="23" t="str">
        <f t="shared" si="252"/>
        <v>CALDAS</v>
      </c>
      <c r="E5364" s="15">
        <v>2020</v>
      </c>
      <c r="F5364" s="15">
        <v>3</v>
      </c>
      <c r="G5364" s="15" t="s">
        <v>195</v>
      </c>
      <c r="H5364" s="17">
        <v>96.179323720807105</v>
      </c>
      <c r="I5364" s="17">
        <v>87.324230691144706</v>
      </c>
      <c r="J5364" s="17">
        <v>92.4308699703911</v>
      </c>
      <c r="K5364" s="17">
        <v>83.628297301949104</v>
      </c>
      <c r="L5364" s="19">
        <v>100.108342361863</v>
      </c>
    </row>
    <row r="5365" spans="1:12" ht="16" x14ac:dyDescent="0.2">
      <c r="A5365" s="22">
        <f t="shared" si="250"/>
        <v>43922</v>
      </c>
      <c r="B5365" s="16" t="s">
        <v>212</v>
      </c>
      <c r="C5365" s="15" t="str">
        <f t="shared" si="251"/>
        <v>CALDAS</v>
      </c>
      <c r="D5365" s="23" t="str">
        <f t="shared" si="252"/>
        <v>CALDAS</v>
      </c>
      <c r="E5365" s="16">
        <v>2020</v>
      </c>
      <c r="F5365" s="16">
        <v>4</v>
      </c>
      <c r="G5365" s="16" t="s">
        <v>195</v>
      </c>
      <c r="H5365" s="18">
        <v>63.495942328335801</v>
      </c>
      <c r="I5365" s="18">
        <v>55.194416365386097</v>
      </c>
      <c r="J5365" s="18">
        <v>59.499036907909201</v>
      </c>
      <c r="K5365" s="18">
        <v>52.139561963245498</v>
      </c>
      <c r="L5365" s="20">
        <v>87.149885441273099</v>
      </c>
    </row>
    <row r="5366" spans="1:12" ht="16" x14ac:dyDescent="0.2">
      <c r="A5366" s="22">
        <f t="shared" si="250"/>
        <v>43952</v>
      </c>
      <c r="B5366" s="15" t="s">
        <v>212</v>
      </c>
      <c r="C5366" s="15" t="str">
        <f t="shared" si="251"/>
        <v>CALDAS</v>
      </c>
      <c r="D5366" s="23" t="str">
        <f t="shared" si="252"/>
        <v>CALDAS</v>
      </c>
      <c r="E5366" s="15">
        <v>2020</v>
      </c>
      <c r="F5366" s="15">
        <v>5</v>
      </c>
      <c r="G5366" s="15" t="s">
        <v>195</v>
      </c>
      <c r="H5366" s="17">
        <v>82.907086508129197</v>
      </c>
      <c r="I5366" s="17">
        <v>73.975958259941294</v>
      </c>
      <c r="J5366" s="17">
        <v>82.192924960090295</v>
      </c>
      <c r="K5366" s="17">
        <v>73.787361533883498</v>
      </c>
      <c r="L5366" s="19">
        <v>90.446335008791706</v>
      </c>
    </row>
    <row r="5367" spans="1:12" ht="16" x14ac:dyDescent="0.2">
      <c r="A5367" s="22">
        <f t="shared" si="250"/>
        <v>43983</v>
      </c>
      <c r="B5367" s="16" t="s">
        <v>212</v>
      </c>
      <c r="C5367" s="15" t="str">
        <f t="shared" si="251"/>
        <v>CALDAS</v>
      </c>
      <c r="D5367" s="23" t="str">
        <f t="shared" si="252"/>
        <v>CALDAS</v>
      </c>
      <c r="E5367" s="16">
        <v>2020</v>
      </c>
      <c r="F5367" s="16">
        <v>6</v>
      </c>
      <c r="G5367" s="16" t="s">
        <v>195</v>
      </c>
      <c r="H5367" s="18">
        <v>112.495741467565</v>
      </c>
      <c r="I5367" s="18">
        <v>102.25155805016</v>
      </c>
      <c r="J5367" s="18">
        <v>106.31833566229</v>
      </c>
      <c r="K5367" s="18">
        <v>96.393077166868807</v>
      </c>
      <c r="L5367" s="20">
        <v>89.998756726994998</v>
      </c>
    </row>
    <row r="5368" spans="1:12" ht="16" x14ac:dyDescent="0.2">
      <c r="A5368" s="22">
        <f t="shared" si="250"/>
        <v>44013</v>
      </c>
      <c r="B5368" s="15" t="s">
        <v>212</v>
      </c>
      <c r="C5368" s="15" t="str">
        <f t="shared" si="251"/>
        <v>CALDAS</v>
      </c>
      <c r="D5368" s="23" t="str">
        <f t="shared" si="252"/>
        <v>CALDAS</v>
      </c>
      <c r="E5368" s="15">
        <v>2020</v>
      </c>
      <c r="F5368" s="15">
        <v>7</v>
      </c>
      <c r="G5368" s="15" t="s">
        <v>195</v>
      </c>
      <c r="H5368" s="17">
        <v>129.60905057952201</v>
      </c>
      <c r="I5368" s="17">
        <v>119.15109967952399</v>
      </c>
      <c r="J5368" s="17">
        <v>119.56440320315799</v>
      </c>
      <c r="K5368" s="17">
        <v>109.529103632261</v>
      </c>
      <c r="L5368" s="19">
        <v>94.730298563131598</v>
      </c>
    </row>
    <row r="5369" spans="1:12" ht="16" x14ac:dyDescent="0.2">
      <c r="A5369" s="22">
        <f t="shared" si="250"/>
        <v>44044</v>
      </c>
      <c r="B5369" s="16" t="s">
        <v>212</v>
      </c>
      <c r="C5369" s="15" t="str">
        <f t="shared" si="251"/>
        <v>CALDAS</v>
      </c>
      <c r="D5369" s="23" t="str">
        <f t="shared" si="252"/>
        <v>CALDAS</v>
      </c>
      <c r="E5369" s="16">
        <v>2020</v>
      </c>
      <c r="F5369" s="16">
        <v>8</v>
      </c>
      <c r="G5369" s="16" t="s">
        <v>195</v>
      </c>
      <c r="H5369" s="18">
        <v>131.55062932487601</v>
      </c>
      <c r="I5369" s="18">
        <v>119.278372106143</v>
      </c>
      <c r="J5369" s="18">
        <v>117.974113888316</v>
      </c>
      <c r="K5369" s="18">
        <v>106.430369198951</v>
      </c>
      <c r="L5369" s="20">
        <v>97.536543345825294</v>
      </c>
    </row>
    <row r="5370" spans="1:12" ht="16" x14ac:dyDescent="0.2">
      <c r="A5370" s="22">
        <f t="shared" si="250"/>
        <v>44075</v>
      </c>
      <c r="B5370" s="15" t="s">
        <v>212</v>
      </c>
      <c r="C5370" s="15" t="str">
        <f t="shared" si="251"/>
        <v>CALDAS</v>
      </c>
      <c r="D5370" s="23" t="str">
        <f t="shared" si="252"/>
        <v>CALDAS</v>
      </c>
      <c r="E5370" s="15">
        <v>2020</v>
      </c>
      <c r="F5370" s="15">
        <v>9</v>
      </c>
      <c r="G5370" s="15" t="s">
        <v>195</v>
      </c>
      <c r="H5370" s="17">
        <v>130.694681183786</v>
      </c>
      <c r="I5370" s="17">
        <v>118.80389265115301</v>
      </c>
      <c r="J5370" s="17">
        <v>125.41045121793999</v>
      </c>
      <c r="K5370" s="17">
        <v>113.65865160600499</v>
      </c>
      <c r="L5370" s="19">
        <v>100.68380015274499</v>
      </c>
    </row>
    <row r="5371" spans="1:12" ht="16" x14ac:dyDescent="0.2">
      <c r="A5371" s="22">
        <f t="shared" si="250"/>
        <v>44105</v>
      </c>
      <c r="B5371" s="16" t="s">
        <v>212</v>
      </c>
      <c r="C5371" s="15" t="str">
        <f t="shared" si="251"/>
        <v>CALDAS</v>
      </c>
      <c r="D5371" s="23" t="str">
        <f t="shared" si="252"/>
        <v>CALDAS</v>
      </c>
      <c r="E5371" s="16">
        <v>2020</v>
      </c>
      <c r="F5371" s="16">
        <v>10</v>
      </c>
      <c r="G5371" s="16" t="s">
        <v>195</v>
      </c>
      <c r="H5371" s="18">
        <v>139.75834566502601</v>
      </c>
      <c r="I5371" s="18">
        <v>126.449285567084</v>
      </c>
      <c r="J5371" s="18">
        <v>139.68816877277999</v>
      </c>
      <c r="K5371" s="18">
        <v>126.58940775804</v>
      </c>
      <c r="L5371" s="20">
        <v>103.347956592011</v>
      </c>
    </row>
    <row r="5372" spans="1:12" ht="16" x14ac:dyDescent="0.2">
      <c r="A5372" s="22">
        <f t="shared" si="250"/>
        <v>44136</v>
      </c>
      <c r="B5372" s="15" t="s">
        <v>212</v>
      </c>
      <c r="C5372" s="15" t="str">
        <f t="shared" si="251"/>
        <v>CALDAS</v>
      </c>
      <c r="D5372" s="23" t="str">
        <f t="shared" si="252"/>
        <v>CALDAS</v>
      </c>
      <c r="E5372" s="15">
        <v>2020</v>
      </c>
      <c r="F5372" s="15">
        <v>11</v>
      </c>
      <c r="G5372" s="15" t="s">
        <v>195</v>
      </c>
      <c r="H5372" s="17">
        <v>136.292932767715</v>
      </c>
      <c r="I5372" s="17">
        <v>124.44261221515001</v>
      </c>
      <c r="J5372" s="17">
        <v>136.508885018738</v>
      </c>
      <c r="K5372" s="17">
        <v>124.766353052634</v>
      </c>
      <c r="L5372" s="19">
        <v>104.98197254142799</v>
      </c>
    </row>
    <row r="5373" spans="1:12" ht="16" x14ac:dyDescent="0.2">
      <c r="A5373" s="22">
        <f t="shared" si="250"/>
        <v>44166</v>
      </c>
      <c r="B5373" s="16" t="s">
        <v>212</v>
      </c>
      <c r="C5373" s="15" t="str">
        <f t="shared" si="251"/>
        <v>CALDAS</v>
      </c>
      <c r="D5373" s="23" t="str">
        <f t="shared" si="252"/>
        <v>CALDAS</v>
      </c>
      <c r="E5373" s="16">
        <v>2020</v>
      </c>
      <c r="F5373" s="16">
        <v>12</v>
      </c>
      <c r="G5373" s="16" t="s">
        <v>195</v>
      </c>
      <c r="H5373" s="18">
        <v>133.52620086952999</v>
      </c>
      <c r="I5373" s="18">
        <v>122.99986096053701</v>
      </c>
      <c r="J5373" s="18">
        <v>136.11424013786001</v>
      </c>
      <c r="K5373" s="18">
        <v>125.380786864017</v>
      </c>
      <c r="L5373" s="20">
        <v>103.46873168392401</v>
      </c>
    </row>
    <row r="5374" spans="1:12" ht="16" x14ac:dyDescent="0.2">
      <c r="A5374" s="22">
        <f t="shared" si="250"/>
        <v>44197</v>
      </c>
      <c r="B5374" s="15" t="s">
        <v>212</v>
      </c>
      <c r="C5374" s="15" t="str">
        <f t="shared" si="251"/>
        <v>CALDAS</v>
      </c>
      <c r="D5374" s="23" t="str">
        <f t="shared" si="252"/>
        <v>CALDAS</v>
      </c>
      <c r="E5374" s="15">
        <v>2021</v>
      </c>
      <c r="F5374" s="15">
        <v>1</v>
      </c>
      <c r="G5374" s="15" t="s">
        <v>195</v>
      </c>
      <c r="H5374" s="17">
        <v>120.168619872882</v>
      </c>
      <c r="I5374" s="17">
        <v>108.032794071319</v>
      </c>
      <c r="J5374" s="17">
        <v>118.949096997965</v>
      </c>
      <c r="K5374" s="17">
        <v>107.293869805577</v>
      </c>
      <c r="L5374" s="19">
        <v>103.41189634655299</v>
      </c>
    </row>
    <row r="5375" spans="1:12" ht="16" x14ac:dyDescent="0.2">
      <c r="A5375" s="22">
        <f t="shared" si="250"/>
        <v>44228</v>
      </c>
      <c r="B5375" s="16" t="s">
        <v>212</v>
      </c>
      <c r="C5375" s="15" t="str">
        <f t="shared" si="251"/>
        <v>CALDAS</v>
      </c>
      <c r="D5375" s="23" t="str">
        <f t="shared" si="252"/>
        <v>CALDAS</v>
      </c>
      <c r="E5375" s="16">
        <v>2021</v>
      </c>
      <c r="F5375" s="16">
        <v>2</v>
      </c>
      <c r="G5375" s="16" t="s">
        <v>195</v>
      </c>
      <c r="H5375" s="18">
        <v>131.845779861784</v>
      </c>
      <c r="I5375" s="18">
        <v>116.94937551578001</v>
      </c>
      <c r="J5375" s="18">
        <v>131.16967259048201</v>
      </c>
      <c r="K5375" s="18">
        <v>116.194908066876</v>
      </c>
      <c r="L5375" s="20">
        <v>106.26076763227501</v>
      </c>
    </row>
    <row r="5376" spans="1:12" ht="16" x14ac:dyDescent="0.2">
      <c r="A5376" s="22">
        <f t="shared" si="250"/>
        <v>44256</v>
      </c>
      <c r="B5376" s="15" t="s">
        <v>212</v>
      </c>
      <c r="C5376" s="15" t="str">
        <f t="shared" si="251"/>
        <v>CALDAS</v>
      </c>
      <c r="D5376" s="23" t="str">
        <f t="shared" si="252"/>
        <v>CALDAS</v>
      </c>
      <c r="E5376" s="15">
        <v>2021</v>
      </c>
      <c r="F5376" s="15">
        <v>3</v>
      </c>
      <c r="G5376" s="15" t="s">
        <v>195</v>
      </c>
      <c r="H5376" s="17">
        <v>139.74484607608099</v>
      </c>
      <c r="I5376" s="17">
        <v>122.643059648372</v>
      </c>
      <c r="J5376" s="17">
        <v>139.44650290436701</v>
      </c>
      <c r="K5376" s="17">
        <v>122.22942084252</v>
      </c>
      <c r="L5376" s="19">
        <v>108.015558673605</v>
      </c>
    </row>
    <row r="5377" spans="1:12" ht="16" x14ac:dyDescent="0.2">
      <c r="A5377" s="22">
        <f t="shared" si="250"/>
        <v>44287</v>
      </c>
      <c r="B5377" s="16" t="s">
        <v>212</v>
      </c>
      <c r="C5377" s="15" t="str">
        <f t="shared" si="251"/>
        <v>CALDAS</v>
      </c>
      <c r="D5377" s="23" t="str">
        <f t="shared" si="252"/>
        <v>CALDAS</v>
      </c>
      <c r="E5377" s="16">
        <v>2021</v>
      </c>
      <c r="F5377" s="16">
        <v>4</v>
      </c>
      <c r="G5377" s="16" t="s">
        <v>195</v>
      </c>
      <c r="H5377" s="18">
        <v>140.410860291934</v>
      </c>
      <c r="I5377" s="18">
        <v>122.521131792963</v>
      </c>
      <c r="J5377" s="18">
        <v>133.684332356206</v>
      </c>
      <c r="K5377" s="18">
        <v>116.80455065490401</v>
      </c>
      <c r="L5377" s="20">
        <v>108.456032538231</v>
      </c>
    </row>
    <row r="5378" spans="1:12" ht="16" x14ac:dyDescent="0.2">
      <c r="A5378" s="22">
        <f t="shared" ref="A5378:A5441" si="253">DATE(E5378,F5378,1)</f>
        <v>44317</v>
      </c>
      <c r="B5378" s="15" t="s">
        <v>212</v>
      </c>
      <c r="C5378" s="15" t="str">
        <f t="shared" si="251"/>
        <v>CALDAS</v>
      </c>
      <c r="D5378" s="23" t="str">
        <f t="shared" si="252"/>
        <v>CALDAS</v>
      </c>
      <c r="E5378" s="15">
        <v>2021</v>
      </c>
      <c r="F5378" s="15">
        <v>5</v>
      </c>
      <c r="G5378" s="15" t="s">
        <v>195</v>
      </c>
      <c r="H5378" s="17">
        <v>102.183217426594</v>
      </c>
      <c r="I5378" s="17">
        <v>86.566044139803395</v>
      </c>
      <c r="J5378" s="17">
        <v>94.004887476269403</v>
      </c>
      <c r="K5378" s="17">
        <v>80.259666699141107</v>
      </c>
      <c r="L5378" s="19">
        <v>106.942791680727</v>
      </c>
    </row>
    <row r="5379" spans="1:12" ht="16" x14ac:dyDescent="0.2">
      <c r="A5379" s="22">
        <f t="shared" si="253"/>
        <v>44348</v>
      </c>
      <c r="B5379" s="16" t="s">
        <v>212</v>
      </c>
      <c r="C5379" s="15" t="str">
        <f t="shared" ref="C5379:C5442" si="254">UPPER(B5379)</f>
        <v>CALDAS</v>
      </c>
      <c r="D5379" s="23" t="str">
        <f t="shared" si="252"/>
        <v>CALDAS</v>
      </c>
      <c r="E5379" s="16">
        <v>2021</v>
      </c>
      <c r="F5379" s="16">
        <v>6</v>
      </c>
      <c r="G5379" s="16" t="s">
        <v>195</v>
      </c>
      <c r="H5379" s="18">
        <v>141.80654207702099</v>
      </c>
      <c r="I5379" s="18">
        <v>121.643478084931</v>
      </c>
      <c r="J5379" s="18">
        <v>144.923733095015</v>
      </c>
      <c r="K5379" s="18">
        <v>123.998037203002</v>
      </c>
      <c r="L5379" s="20">
        <v>106.10447045450501</v>
      </c>
    </row>
    <row r="5380" spans="1:12" ht="16" x14ac:dyDescent="0.2">
      <c r="A5380" s="22">
        <f t="shared" si="253"/>
        <v>44378</v>
      </c>
      <c r="B5380" s="15" t="s">
        <v>212</v>
      </c>
      <c r="C5380" s="15" t="str">
        <f t="shared" si="254"/>
        <v>CALDAS</v>
      </c>
      <c r="D5380" s="23" t="str">
        <f t="shared" si="252"/>
        <v>CALDAS</v>
      </c>
      <c r="E5380" s="15">
        <v>2021</v>
      </c>
      <c r="F5380" s="15">
        <v>7</v>
      </c>
      <c r="G5380" s="15" t="s">
        <v>195</v>
      </c>
      <c r="H5380" s="17">
        <v>167.65804405066601</v>
      </c>
      <c r="I5380" s="17">
        <v>141.96059204267399</v>
      </c>
      <c r="J5380" s="17">
        <v>163.34713273853001</v>
      </c>
      <c r="K5380" s="17">
        <v>138.185455807133</v>
      </c>
      <c r="L5380" s="19">
        <v>107.916096833206</v>
      </c>
    </row>
    <row r="5381" spans="1:12" ht="16" x14ac:dyDescent="0.2">
      <c r="A5381" s="22">
        <f t="shared" si="253"/>
        <v>44409</v>
      </c>
      <c r="B5381" s="16" t="s">
        <v>212</v>
      </c>
      <c r="C5381" s="15" t="str">
        <f t="shared" si="254"/>
        <v>CALDAS</v>
      </c>
      <c r="D5381" s="23" t="str">
        <f t="shared" si="252"/>
        <v>CALDAS</v>
      </c>
      <c r="E5381" s="16">
        <v>2021</v>
      </c>
      <c r="F5381" s="16">
        <v>8</v>
      </c>
      <c r="G5381" s="16" t="s">
        <v>195</v>
      </c>
      <c r="H5381" s="18">
        <v>164.682110546568</v>
      </c>
      <c r="I5381" s="18">
        <v>137.25850057504499</v>
      </c>
      <c r="J5381" s="18">
        <v>160.83878560744699</v>
      </c>
      <c r="K5381" s="18">
        <v>134.40438943720699</v>
      </c>
      <c r="L5381" s="20">
        <v>108.10791609683299</v>
      </c>
    </row>
    <row r="5382" spans="1:12" ht="16" x14ac:dyDescent="0.2">
      <c r="A5382" s="22">
        <f t="shared" si="253"/>
        <v>44440</v>
      </c>
      <c r="B5382" s="15" t="s">
        <v>212</v>
      </c>
      <c r="C5382" s="15" t="str">
        <f t="shared" si="254"/>
        <v>CALDAS</v>
      </c>
      <c r="D5382" s="23" t="str">
        <f t="shared" si="252"/>
        <v>CALDAS</v>
      </c>
      <c r="E5382" s="15">
        <v>2021</v>
      </c>
      <c r="F5382" s="15">
        <v>9</v>
      </c>
      <c r="G5382" s="15" t="s">
        <v>195</v>
      </c>
      <c r="H5382" s="17">
        <v>167.83439809744701</v>
      </c>
      <c r="I5382" s="17">
        <v>138.71736325504699</v>
      </c>
      <c r="J5382" s="17">
        <v>164.74667890661399</v>
      </c>
      <c r="K5382" s="17">
        <v>137.115155407831</v>
      </c>
      <c r="L5382" s="19">
        <v>109.287249347282</v>
      </c>
    </row>
    <row r="5383" spans="1:12" ht="16" x14ac:dyDescent="0.2">
      <c r="A5383" s="22">
        <f t="shared" si="253"/>
        <v>44470</v>
      </c>
      <c r="B5383" s="16" t="s">
        <v>212</v>
      </c>
      <c r="C5383" s="15" t="str">
        <f t="shared" si="254"/>
        <v>CALDAS</v>
      </c>
      <c r="D5383" s="23" t="str">
        <f t="shared" si="252"/>
        <v>CALDAS</v>
      </c>
      <c r="E5383" s="16">
        <v>2021</v>
      </c>
      <c r="F5383" s="16">
        <v>10</v>
      </c>
      <c r="G5383" s="16" t="s">
        <v>195</v>
      </c>
      <c r="H5383" s="18">
        <v>168.19865785489301</v>
      </c>
      <c r="I5383" s="18">
        <v>139.01949746761801</v>
      </c>
      <c r="J5383" s="18">
        <v>154.69295839589299</v>
      </c>
      <c r="K5383" s="18">
        <v>127.790031484297</v>
      </c>
      <c r="L5383" s="20">
        <v>110.64419302701501</v>
      </c>
    </row>
    <row r="5384" spans="1:12" ht="16" x14ac:dyDescent="0.2">
      <c r="A5384" s="22">
        <f t="shared" si="253"/>
        <v>44501</v>
      </c>
      <c r="B5384" s="15" t="s">
        <v>212</v>
      </c>
      <c r="C5384" s="15" t="str">
        <f t="shared" si="254"/>
        <v>CALDAS</v>
      </c>
      <c r="D5384" s="23" t="str">
        <f t="shared" si="252"/>
        <v>CALDAS</v>
      </c>
      <c r="E5384" s="15">
        <v>2021</v>
      </c>
      <c r="F5384" s="15">
        <v>11</v>
      </c>
      <c r="G5384" s="15" t="s">
        <v>195</v>
      </c>
      <c r="H5384" s="17">
        <v>173.63311718906101</v>
      </c>
      <c r="I5384" s="17">
        <v>143.231641927174</v>
      </c>
      <c r="J5384" s="17">
        <v>169.166770227836</v>
      </c>
      <c r="K5384" s="17">
        <v>139.10293324964599</v>
      </c>
      <c r="L5384" s="19">
        <v>109.19489192405401</v>
      </c>
    </row>
    <row r="5385" spans="1:12" ht="16" x14ac:dyDescent="0.2">
      <c r="A5385" s="22">
        <f t="shared" si="253"/>
        <v>44531</v>
      </c>
      <c r="B5385" s="16" t="s">
        <v>212</v>
      </c>
      <c r="C5385" s="15" t="str">
        <f t="shared" si="254"/>
        <v>CALDAS</v>
      </c>
      <c r="D5385" s="23" t="str">
        <f t="shared" si="252"/>
        <v>CALDAS</v>
      </c>
      <c r="E5385" s="16">
        <v>2021</v>
      </c>
      <c r="F5385" s="16">
        <v>12</v>
      </c>
      <c r="G5385" s="16" t="s">
        <v>195</v>
      </c>
      <c r="H5385" s="18">
        <v>156.16905375343401</v>
      </c>
      <c r="I5385" s="18">
        <v>128.40827365181701</v>
      </c>
      <c r="J5385" s="18">
        <v>161.265792947796</v>
      </c>
      <c r="K5385" s="18">
        <v>133.476385842794</v>
      </c>
      <c r="L5385" s="20">
        <v>106.459691313074</v>
      </c>
    </row>
    <row r="5386" spans="1:12" ht="16" x14ac:dyDescent="0.2">
      <c r="A5386" s="22">
        <f t="shared" si="253"/>
        <v>44562</v>
      </c>
      <c r="B5386" s="15" t="s">
        <v>212</v>
      </c>
      <c r="C5386" s="15" t="str">
        <f t="shared" si="254"/>
        <v>CALDAS</v>
      </c>
      <c r="D5386" s="23" t="str">
        <f t="shared" si="252"/>
        <v>CALDAS</v>
      </c>
      <c r="E5386" s="15">
        <v>2022</v>
      </c>
      <c r="F5386" s="15">
        <v>1</v>
      </c>
      <c r="G5386" s="15" t="s">
        <v>195</v>
      </c>
      <c r="H5386" s="17">
        <v>151.869324835577</v>
      </c>
      <c r="I5386" s="17">
        <v>118.03826840339001</v>
      </c>
      <c r="J5386" s="17">
        <v>142.498278066024</v>
      </c>
      <c r="K5386" s="17">
        <v>111.885225872977</v>
      </c>
      <c r="L5386" s="19">
        <v>105.841607019164</v>
      </c>
    </row>
    <row r="5387" spans="1:12" ht="16" x14ac:dyDescent="0.2">
      <c r="A5387" s="22">
        <f t="shared" si="253"/>
        <v>44593</v>
      </c>
      <c r="B5387" s="16" t="s">
        <v>212</v>
      </c>
      <c r="C5387" s="15" t="str">
        <f t="shared" si="254"/>
        <v>CALDAS</v>
      </c>
      <c r="D5387" s="23" t="str">
        <f t="shared" si="252"/>
        <v>CALDAS</v>
      </c>
      <c r="E5387" s="16">
        <v>2022</v>
      </c>
      <c r="F5387" s="16">
        <v>2</v>
      </c>
      <c r="G5387" s="16" t="s">
        <v>195</v>
      </c>
      <c r="H5387" s="18">
        <v>160.35791745575099</v>
      </c>
      <c r="I5387" s="18">
        <v>124.555803316881</v>
      </c>
      <c r="J5387" s="18">
        <v>160.00622947686</v>
      </c>
      <c r="K5387" s="18">
        <v>124.619343885315</v>
      </c>
      <c r="L5387" s="20">
        <v>108.86098431699899</v>
      </c>
    </row>
    <row r="5388" spans="1:12" ht="16" x14ac:dyDescent="0.2">
      <c r="A5388" s="22">
        <f t="shared" si="253"/>
        <v>44621</v>
      </c>
      <c r="B5388" s="15" t="s">
        <v>212</v>
      </c>
      <c r="C5388" s="15" t="str">
        <f t="shared" si="254"/>
        <v>CALDAS</v>
      </c>
      <c r="D5388" s="23" t="str">
        <f t="shared" si="252"/>
        <v>CALDAS</v>
      </c>
      <c r="E5388" s="15">
        <v>2022</v>
      </c>
      <c r="F5388" s="15">
        <v>3</v>
      </c>
      <c r="G5388" s="15" t="s">
        <v>195</v>
      </c>
      <c r="H5388" s="17">
        <v>172.34603141096099</v>
      </c>
      <c r="I5388" s="17">
        <v>132.08323527416599</v>
      </c>
      <c r="J5388" s="17">
        <v>181.934428529819</v>
      </c>
      <c r="K5388" s="17">
        <v>138.82733792777199</v>
      </c>
      <c r="L5388" s="19">
        <v>110.544731186615</v>
      </c>
    </row>
    <row r="5389" spans="1:12" ht="16" x14ac:dyDescent="0.2">
      <c r="A5389" s="22">
        <f t="shared" si="253"/>
        <v>44652</v>
      </c>
      <c r="B5389" s="16" t="s">
        <v>212</v>
      </c>
      <c r="C5389" s="15" t="str">
        <f t="shared" si="254"/>
        <v>CALDAS</v>
      </c>
      <c r="D5389" s="23" t="str">
        <f t="shared" si="252"/>
        <v>CALDAS</v>
      </c>
      <c r="E5389" s="16">
        <v>2022</v>
      </c>
      <c r="F5389" s="16">
        <v>4</v>
      </c>
      <c r="G5389" s="16" t="s">
        <v>195</v>
      </c>
      <c r="H5389" s="18">
        <v>168.81911664071501</v>
      </c>
      <c r="I5389" s="18">
        <v>127.902521414612</v>
      </c>
      <c r="J5389" s="18">
        <v>162.66404728903001</v>
      </c>
      <c r="K5389" s="18">
        <v>122.85547605721</v>
      </c>
      <c r="L5389" s="20">
        <v>108.789940145285</v>
      </c>
    </row>
    <row r="5390" spans="1:12" ht="16" x14ac:dyDescent="0.2">
      <c r="A5390" s="22">
        <f t="shared" si="253"/>
        <v>44682</v>
      </c>
      <c r="B5390" s="15" t="s">
        <v>212</v>
      </c>
      <c r="C5390" s="15" t="str">
        <f t="shared" si="254"/>
        <v>CALDAS</v>
      </c>
      <c r="D5390" s="23" t="str">
        <f t="shared" si="252"/>
        <v>CALDAS</v>
      </c>
      <c r="E5390" s="15">
        <v>2022</v>
      </c>
      <c r="F5390" s="15">
        <v>5</v>
      </c>
      <c r="G5390" s="15" t="s">
        <v>195</v>
      </c>
      <c r="H5390" s="17">
        <v>176.02840964516901</v>
      </c>
      <c r="I5390" s="17">
        <v>130.355587073431</v>
      </c>
      <c r="J5390" s="17">
        <v>169.84763380956801</v>
      </c>
      <c r="K5390" s="17">
        <v>124.591029888341</v>
      </c>
      <c r="L5390" s="19">
        <v>107.34063904232499</v>
      </c>
    </row>
    <row r="5391" spans="1:12" ht="16" x14ac:dyDescent="0.2">
      <c r="A5391" s="22">
        <f t="shared" si="253"/>
        <v>44713</v>
      </c>
      <c r="B5391" s="16" t="s">
        <v>212</v>
      </c>
      <c r="C5391" s="15" t="str">
        <f t="shared" si="254"/>
        <v>CALDAS</v>
      </c>
      <c r="D5391" s="23" t="str">
        <f t="shared" si="252"/>
        <v>CALDAS</v>
      </c>
      <c r="E5391" s="16">
        <v>2022</v>
      </c>
      <c r="F5391" s="16">
        <v>6</v>
      </c>
      <c r="G5391" s="16" t="s">
        <v>195</v>
      </c>
      <c r="H5391" s="18">
        <v>180.18582549805799</v>
      </c>
      <c r="I5391" s="18">
        <v>133.291603638384</v>
      </c>
      <c r="J5391" s="18">
        <v>180.78124062530401</v>
      </c>
      <c r="K5391" s="18">
        <v>134.342355372821</v>
      </c>
      <c r="L5391" s="20">
        <v>107.63192014635101</v>
      </c>
    </row>
    <row r="5392" spans="1:12" ht="16" x14ac:dyDescent="0.2">
      <c r="A5392" s="22">
        <f t="shared" si="253"/>
        <v>44743</v>
      </c>
      <c r="B5392" s="15" t="s">
        <v>212</v>
      </c>
      <c r="C5392" s="15" t="str">
        <f t="shared" si="254"/>
        <v>CALDAS</v>
      </c>
      <c r="D5392" s="23" t="str">
        <f t="shared" si="252"/>
        <v>CALDAS</v>
      </c>
      <c r="E5392" s="15">
        <v>2022</v>
      </c>
      <c r="F5392" s="15">
        <v>7</v>
      </c>
      <c r="G5392" s="15" t="s">
        <v>195</v>
      </c>
      <c r="H5392" s="17">
        <v>188.27451591755201</v>
      </c>
      <c r="I5392" s="17">
        <v>135.28934372631099</v>
      </c>
      <c r="J5392" s="17">
        <v>180.04611005594199</v>
      </c>
      <c r="K5392" s="17">
        <v>128.511248407301</v>
      </c>
      <c r="L5392" s="19">
        <v>107.219863950411</v>
      </c>
    </row>
    <row r="5393" spans="1:12" ht="16" x14ac:dyDescent="0.2">
      <c r="A5393" s="22">
        <f t="shared" si="253"/>
        <v>44774</v>
      </c>
      <c r="B5393" s="16" t="s">
        <v>212</v>
      </c>
      <c r="C5393" s="15" t="str">
        <f t="shared" si="254"/>
        <v>CALDAS</v>
      </c>
      <c r="D5393" s="23" t="str">
        <f t="shared" si="252"/>
        <v>CALDAS</v>
      </c>
      <c r="E5393" s="16">
        <v>2022</v>
      </c>
      <c r="F5393" s="16">
        <v>8</v>
      </c>
      <c r="G5393" s="16" t="s">
        <v>195</v>
      </c>
      <c r="H5393" s="18">
        <v>194.10023443254599</v>
      </c>
      <c r="I5393" s="18">
        <v>138.80233179982699</v>
      </c>
      <c r="J5393" s="18">
        <v>186.09636672784401</v>
      </c>
      <c r="K5393" s="18">
        <v>133.452167104094</v>
      </c>
      <c r="L5393" s="20">
        <v>107.33353462515301</v>
      </c>
    </row>
    <row r="5394" spans="1:12" ht="16" x14ac:dyDescent="0.2">
      <c r="A5394" s="22">
        <f t="shared" si="253"/>
        <v>44805</v>
      </c>
      <c r="B5394" s="15" t="s">
        <v>212</v>
      </c>
      <c r="C5394" s="15" t="str">
        <f t="shared" si="254"/>
        <v>CALDAS</v>
      </c>
      <c r="D5394" s="23" t="str">
        <f t="shared" si="252"/>
        <v>CALDAS</v>
      </c>
      <c r="E5394" s="15">
        <v>2022</v>
      </c>
      <c r="F5394" s="15">
        <v>9</v>
      </c>
      <c r="G5394" s="15" t="s">
        <v>195</v>
      </c>
      <c r="H5394" s="17">
        <v>185.11157755786201</v>
      </c>
      <c r="I5394" s="17">
        <v>130.931421902468</v>
      </c>
      <c r="J5394" s="17">
        <v>187.04205183629901</v>
      </c>
      <c r="K5394" s="17">
        <v>133.01821297399599</v>
      </c>
      <c r="L5394" s="19">
        <v>107.63192014635101</v>
      </c>
    </row>
    <row r="5395" spans="1:12" ht="16" x14ac:dyDescent="0.2">
      <c r="A5395" s="22">
        <f t="shared" si="253"/>
        <v>44835</v>
      </c>
      <c r="B5395" s="16" t="s">
        <v>212</v>
      </c>
      <c r="C5395" s="15" t="str">
        <f t="shared" si="254"/>
        <v>CALDAS</v>
      </c>
      <c r="D5395" s="23" t="str">
        <f t="shared" si="252"/>
        <v>CALDAS</v>
      </c>
      <c r="E5395" s="16">
        <v>2022</v>
      </c>
      <c r="F5395" s="16">
        <v>10</v>
      </c>
      <c r="G5395" s="16" t="s">
        <v>195</v>
      </c>
      <c r="H5395" s="18">
        <v>201.95741177884301</v>
      </c>
      <c r="I5395" s="18">
        <v>141.05711227204799</v>
      </c>
      <c r="J5395" s="18">
        <v>202.71367022113</v>
      </c>
      <c r="K5395" s="18">
        <v>140.53114642746201</v>
      </c>
      <c r="L5395" s="20">
        <v>107.73138198674999</v>
      </c>
    </row>
    <row r="5396" spans="1:12" ht="16" x14ac:dyDescent="0.2">
      <c r="A5396" s="22">
        <f t="shared" si="253"/>
        <v>44866</v>
      </c>
      <c r="B5396" s="15" t="s">
        <v>212</v>
      </c>
      <c r="C5396" s="15" t="str">
        <f t="shared" si="254"/>
        <v>CALDAS</v>
      </c>
      <c r="D5396" s="23" t="str">
        <f t="shared" si="252"/>
        <v>CALDAS</v>
      </c>
      <c r="E5396" s="15">
        <v>2022</v>
      </c>
      <c r="F5396" s="15">
        <v>11</v>
      </c>
      <c r="G5396" s="15" t="s">
        <v>195</v>
      </c>
      <c r="H5396" s="17">
        <v>207.76768812903299</v>
      </c>
      <c r="I5396" s="17">
        <v>143.63869837687</v>
      </c>
      <c r="J5396" s="17">
        <v>212.567147061968</v>
      </c>
      <c r="K5396" s="17">
        <v>146.92385164825799</v>
      </c>
      <c r="L5396" s="19">
        <v>107.646128980694</v>
      </c>
    </row>
    <row r="5397" spans="1:12" ht="16" x14ac:dyDescent="0.2">
      <c r="A5397" s="22">
        <f t="shared" si="253"/>
        <v>44896</v>
      </c>
      <c r="B5397" s="16" t="s">
        <v>212</v>
      </c>
      <c r="C5397" s="15" t="str">
        <f t="shared" si="254"/>
        <v>CALDAS</v>
      </c>
      <c r="D5397" s="23" t="str">
        <f t="shared" si="252"/>
        <v>CALDAS</v>
      </c>
      <c r="E5397" s="16">
        <v>2022</v>
      </c>
      <c r="F5397" s="16">
        <v>12</v>
      </c>
      <c r="G5397" s="16" t="s">
        <v>195</v>
      </c>
      <c r="H5397" s="18">
        <v>180.656674943524</v>
      </c>
      <c r="I5397" s="18">
        <v>122.732100600645</v>
      </c>
      <c r="J5397" s="18">
        <v>191.66977215156501</v>
      </c>
      <c r="K5397" s="18">
        <v>131.180307962461</v>
      </c>
      <c r="L5397" s="20">
        <v>104.356783830347</v>
      </c>
    </row>
    <row r="5398" spans="1:12" ht="16" x14ac:dyDescent="0.2">
      <c r="A5398" s="22">
        <f t="shared" si="253"/>
        <v>44927</v>
      </c>
      <c r="B5398" s="15" t="s">
        <v>212</v>
      </c>
      <c r="C5398" s="15" t="str">
        <f t="shared" si="254"/>
        <v>CALDAS</v>
      </c>
      <c r="D5398" s="23" t="str">
        <f t="shared" si="252"/>
        <v>CALDAS</v>
      </c>
      <c r="E5398" s="15">
        <v>2023</v>
      </c>
      <c r="F5398" s="15">
        <v>1</v>
      </c>
      <c r="G5398" s="15" t="s">
        <v>195</v>
      </c>
      <c r="H5398" s="17">
        <v>174.53197266430499</v>
      </c>
      <c r="I5398" s="17">
        <v>113.072013436381</v>
      </c>
      <c r="J5398" s="17">
        <v>169.527790169963</v>
      </c>
      <c r="K5398" s="17">
        <v>110.992937348813</v>
      </c>
      <c r="L5398" s="19">
        <v>99.952045184093194</v>
      </c>
    </row>
    <row r="5399" spans="1:12" ht="16" x14ac:dyDescent="0.2">
      <c r="A5399" s="22">
        <f t="shared" si="253"/>
        <v>44958</v>
      </c>
      <c r="B5399" s="16" t="s">
        <v>212</v>
      </c>
      <c r="C5399" s="15" t="str">
        <f t="shared" si="254"/>
        <v>CALDAS</v>
      </c>
      <c r="D5399" s="23" t="str">
        <f t="shared" si="252"/>
        <v>CALDAS</v>
      </c>
      <c r="E5399" s="16">
        <v>2023</v>
      </c>
      <c r="F5399" s="16">
        <v>2</v>
      </c>
      <c r="G5399" s="16" t="s">
        <v>195</v>
      </c>
      <c r="H5399" s="18">
        <v>194.656390880385</v>
      </c>
      <c r="I5399" s="18">
        <v>127.063621838196</v>
      </c>
      <c r="J5399" s="18">
        <v>179.317504286104</v>
      </c>
      <c r="K5399" s="18">
        <v>114.98911361973499</v>
      </c>
      <c r="L5399" s="20">
        <v>102.48121769710301</v>
      </c>
    </row>
    <row r="5400" spans="1:12" ht="16" x14ac:dyDescent="0.2">
      <c r="A5400" s="22">
        <f t="shared" si="253"/>
        <v>44986</v>
      </c>
      <c r="B5400" s="15" t="s">
        <v>212</v>
      </c>
      <c r="C5400" s="15" t="str">
        <f t="shared" si="254"/>
        <v>CALDAS</v>
      </c>
      <c r="D5400" s="23" t="str">
        <f t="shared" si="252"/>
        <v>CALDAS</v>
      </c>
      <c r="E5400" s="15">
        <v>2023</v>
      </c>
      <c r="F5400" s="15">
        <v>3</v>
      </c>
      <c r="G5400" s="15" t="s">
        <v>195</v>
      </c>
      <c r="H5400" s="17">
        <v>202.80750164153099</v>
      </c>
      <c r="I5400" s="17">
        <v>129.562063539452</v>
      </c>
      <c r="J5400" s="17">
        <v>189.853208151491</v>
      </c>
      <c r="K5400" s="17">
        <v>122.329526526298</v>
      </c>
      <c r="L5400" s="19">
        <v>105.51480382928101</v>
      </c>
    </row>
    <row r="5401" spans="1:12" ht="16" x14ac:dyDescent="0.2">
      <c r="A5401" s="22">
        <f t="shared" si="253"/>
        <v>45017</v>
      </c>
      <c r="B5401" s="16" t="s">
        <v>212</v>
      </c>
      <c r="C5401" s="15" t="str">
        <f t="shared" si="254"/>
        <v>CALDAS</v>
      </c>
      <c r="D5401" s="23" t="str">
        <f t="shared" si="252"/>
        <v>CALDAS</v>
      </c>
      <c r="E5401" s="16">
        <v>2023</v>
      </c>
      <c r="F5401" s="16">
        <v>4</v>
      </c>
      <c r="G5401" s="16" t="s">
        <v>195</v>
      </c>
      <c r="H5401" s="18">
        <v>180.115640796989</v>
      </c>
      <c r="I5401" s="18">
        <v>116.633961885102</v>
      </c>
      <c r="J5401" s="18">
        <v>177.86607951867001</v>
      </c>
      <c r="K5401" s="18">
        <v>116.649140867688</v>
      </c>
      <c r="L5401" s="20">
        <v>105.19510505656901</v>
      </c>
    </row>
    <row r="5402" spans="1:12" ht="16" x14ac:dyDescent="0.2">
      <c r="A5402" s="22">
        <f t="shared" si="253"/>
        <v>45047</v>
      </c>
      <c r="B5402" s="15" t="s">
        <v>212</v>
      </c>
      <c r="C5402" s="15" t="str">
        <f t="shared" si="254"/>
        <v>CALDAS</v>
      </c>
      <c r="D5402" s="23" t="str">
        <f t="shared" si="252"/>
        <v>CALDAS</v>
      </c>
      <c r="E5402" s="15">
        <v>2023</v>
      </c>
      <c r="F5402" s="15">
        <v>5</v>
      </c>
      <c r="G5402" s="15" t="s">
        <v>195</v>
      </c>
      <c r="H5402" s="17">
        <v>188.46436515631501</v>
      </c>
      <c r="I5402" s="17">
        <v>123.117669093879</v>
      </c>
      <c r="J5402" s="17">
        <v>188.844348244505</v>
      </c>
      <c r="K5402" s="17">
        <v>122.76715030078</v>
      </c>
      <c r="L5402" s="19">
        <v>105.330088982825</v>
      </c>
    </row>
    <row r="5403" spans="1:12" ht="16" x14ac:dyDescent="0.2">
      <c r="A5403" s="22">
        <f t="shared" si="253"/>
        <v>45078</v>
      </c>
      <c r="B5403" s="16" t="s">
        <v>212</v>
      </c>
      <c r="C5403" s="15" t="str">
        <f t="shared" si="254"/>
        <v>CALDAS</v>
      </c>
      <c r="D5403" s="23" t="str">
        <f t="shared" si="252"/>
        <v>CALDAS</v>
      </c>
      <c r="E5403" s="16">
        <v>2023</v>
      </c>
      <c r="F5403" s="16">
        <v>6</v>
      </c>
      <c r="G5403" s="16" t="s">
        <v>195</v>
      </c>
      <c r="H5403" s="18">
        <v>183.45483274671901</v>
      </c>
      <c r="I5403" s="18">
        <v>122.007464493179</v>
      </c>
      <c r="J5403" s="18">
        <v>164.65156655986101</v>
      </c>
      <c r="K5403" s="18">
        <v>109.519172671409</v>
      </c>
      <c r="L5403" s="20">
        <v>104.882510701028</v>
      </c>
    </row>
    <row r="5404" spans="1:12" ht="16" x14ac:dyDescent="0.2">
      <c r="A5404" s="22">
        <f t="shared" si="253"/>
        <v>45108</v>
      </c>
      <c r="B5404" s="15" t="s">
        <v>212</v>
      </c>
      <c r="C5404" s="15" t="str">
        <f t="shared" si="254"/>
        <v>CALDAS</v>
      </c>
      <c r="D5404" s="23" t="str">
        <f t="shared" si="252"/>
        <v>CALDAS</v>
      </c>
      <c r="E5404" s="15">
        <v>2023</v>
      </c>
      <c r="F5404" s="15">
        <v>7</v>
      </c>
      <c r="G5404" s="15" t="s">
        <v>195</v>
      </c>
      <c r="H5404" s="17">
        <v>178.845449970738</v>
      </c>
      <c r="I5404" s="17">
        <v>120.413608586336</v>
      </c>
      <c r="J5404" s="17">
        <v>171.09713411773001</v>
      </c>
      <c r="K5404" s="17">
        <v>116.10991030594199</v>
      </c>
      <c r="L5404" s="19">
        <v>104.59833401417301</v>
      </c>
    </row>
    <row r="5405" spans="1:12" ht="16" x14ac:dyDescent="0.2">
      <c r="A5405" s="22">
        <f t="shared" si="253"/>
        <v>45139</v>
      </c>
      <c r="B5405" s="16" t="s">
        <v>212</v>
      </c>
      <c r="C5405" s="15" t="str">
        <f t="shared" si="254"/>
        <v>CALDAS</v>
      </c>
      <c r="D5405" s="23" t="str">
        <f t="shared" si="252"/>
        <v>CALDAS</v>
      </c>
      <c r="E5405" s="16">
        <v>2023</v>
      </c>
      <c r="F5405" s="16">
        <v>8</v>
      </c>
      <c r="G5405" s="16" t="s">
        <v>195</v>
      </c>
      <c r="H5405" s="18">
        <v>183.722964965339</v>
      </c>
      <c r="I5405" s="18">
        <v>125.901943632767</v>
      </c>
      <c r="J5405" s="18">
        <v>179.50719334988401</v>
      </c>
      <c r="K5405" s="18">
        <v>122.333932936279</v>
      </c>
      <c r="L5405" s="20">
        <v>104.434932419232</v>
      </c>
    </row>
    <row r="5406" spans="1:12" ht="16" x14ac:dyDescent="0.2">
      <c r="A5406" s="22">
        <f t="shared" si="253"/>
        <v>45170</v>
      </c>
      <c r="B5406" s="15" t="s">
        <v>212</v>
      </c>
      <c r="C5406" s="15" t="str">
        <f t="shared" si="254"/>
        <v>CALDAS</v>
      </c>
      <c r="D5406" s="23" t="str">
        <f t="shared" si="252"/>
        <v>CALDAS</v>
      </c>
      <c r="E5406" s="15">
        <v>2023</v>
      </c>
      <c r="F5406" s="15">
        <v>9</v>
      </c>
      <c r="G5406" s="15" t="s">
        <v>195</v>
      </c>
      <c r="H5406" s="17">
        <v>175.08780492968</v>
      </c>
      <c r="I5406" s="17">
        <v>122.378658214932</v>
      </c>
      <c r="J5406" s="17">
        <v>180.373009033176</v>
      </c>
      <c r="K5406" s="17">
        <v>122.451946417645</v>
      </c>
      <c r="L5406" s="19">
        <v>103.362165426354</v>
      </c>
    </row>
    <row r="5407" spans="1:12" ht="16" x14ac:dyDescent="0.2">
      <c r="A5407" s="22">
        <f t="shared" si="253"/>
        <v>45200</v>
      </c>
      <c r="B5407" s="16" t="s">
        <v>212</v>
      </c>
      <c r="C5407" s="15" t="str">
        <f t="shared" si="254"/>
        <v>CALDAS</v>
      </c>
      <c r="D5407" s="23" t="str">
        <f t="shared" si="252"/>
        <v>CALDAS</v>
      </c>
      <c r="E5407" s="16">
        <v>2023</v>
      </c>
      <c r="F5407" s="16">
        <v>10</v>
      </c>
      <c r="G5407" s="16" t="s">
        <v>195</v>
      </c>
      <c r="H5407" s="18">
        <v>180.38275010823801</v>
      </c>
      <c r="I5407" s="18">
        <v>123.519086709315</v>
      </c>
      <c r="J5407" s="18">
        <v>197.32015572536901</v>
      </c>
      <c r="K5407" s="18">
        <v>135.839322818131</v>
      </c>
      <c r="L5407" s="20">
        <v>101.941281992079</v>
      </c>
    </row>
    <row r="5408" spans="1:12" ht="16" x14ac:dyDescent="0.2">
      <c r="A5408" s="22">
        <f t="shared" si="253"/>
        <v>45231</v>
      </c>
      <c r="B5408" s="15" t="s">
        <v>212</v>
      </c>
      <c r="C5408" s="15" t="str">
        <f t="shared" si="254"/>
        <v>CALDAS</v>
      </c>
      <c r="D5408" s="23" t="str">
        <f t="shared" si="252"/>
        <v>CALDAS</v>
      </c>
      <c r="E5408" s="15">
        <v>2023</v>
      </c>
      <c r="F5408" s="15">
        <v>11</v>
      </c>
      <c r="G5408" s="15" t="s">
        <v>195</v>
      </c>
      <c r="H5408" s="17">
        <v>186.30938455830699</v>
      </c>
      <c r="I5408" s="17">
        <v>131.25280290335499</v>
      </c>
      <c r="J5408" s="17">
        <v>180.28227906701699</v>
      </c>
      <c r="K5408" s="17">
        <v>126.026468037268</v>
      </c>
      <c r="L5408" s="19">
        <v>102.06916150116299</v>
      </c>
    </row>
    <row r="5409" spans="1:12" ht="16" x14ac:dyDescent="0.2">
      <c r="A5409" s="22">
        <f t="shared" si="253"/>
        <v>45261</v>
      </c>
      <c r="B5409" s="16" t="s">
        <v>212</v>
      </c>
      <c r="C5409" s="15" t="str">
        <f t="shared" si="254"/>
        <v>CALDAS</v>
      </c>
      <c r="D5409" s="23" t="str">
        <f t="shared" si="252"/>
        <v>CALDAS</v>
      </c>
      <c r="E5409" s="16">
        <v>2023</v>
      </c>
      <c r="F5409" s="16">
        <v>12</v>
      </c>
      <c r="G5409" s="16" t="s">
        <v>195</v>
      </c>
      <c r="H5409" s="18">
        <v>169.172927613795</v>
      </c>
      <c r="I5409" s="18">
        <v>118.747399600538</v>
      </c>
      <c r="J5409" s="18">
        <v>172.25658959566999</v>
      </c>
      <c r="K5409" s="18">
        <v>121.506555493683</v>
      </c>
      <c r="L5409" s="20">
        <v>98.275402731648398</v>
      </c>
    </row>
    <row r="5410" spans="1:12" ht="16" x14ac:dyDescent="0.2">
      <c r="A5410" s="22">
        <f t="shared" si="253"/>
        <v>45292</v>
      </c>
      <c r="B5410" s="15" t="s">
        <v>212</v>
      </c>
      <c r="C5410" s="15" t="str">
        <f t="shared" si="254"/>
        <v>CALDAS</v>
      </c>
      <c r="D5410" s="23" t="str">
        <f t="shared" si="252"/>
        <v>CALDAS</v>
      </c>
      <c r="E5410" s="15">
        <v>2024</v>
      </c>
      <c r="F5410" s="15">
        <v>1</v>
      </c>
      <c r="G5410" s="15" t="s">
        <v>195</v>
      </c>
      <c r="H5410" s="17">
        <v>140.61183902734101</v>
      </c>
      <c r="I5410" s="17">
        <v>96.377662002723596</v>
      </c>
      <c r="J5410" s="17">
        <v>146.09218218583001</v>
      </c>
      <c r="K5410" s="17">
        <v>99.770811901300107</v>
      </c>
      <c r="L5410" s="19">
        <v>95.660977212581898</v>
      </c>
    </row>
    <row r="5411" spans="1:12" ht="16" x14ac:dyDescent="0.2">
      <c r="A5411" s="22">
        <f t="shared" si="253"/>
        <v>45323</v>
      </c>
      <c r="B5411" s="16" t="s">
        <v>212</v>
      </c>
      <c r="C5411" s="15" t="str">
        <f t="shared" si="254"/>
        <v>CALDAS</v>
      </c>
      <c r="D5411" s="23" t="str">
        <f t="shared" si="252"/>
        <v>CALDAS</v>
      </c>
      <c r="E5411" s="16">
        <v>2024</v>
      </c>
      <c r="F5411" s="16">
        <v>2</v>
      </c>
      <c r="G5411" s="16" t="s">
        <v>195</v>
      </c>
      <c r="H5411" s="18">
        <v>162.116453982412</v>
      </c>
      <c r="I5411" s="18">
        <v>108.595536227807</v>
      </c>
      <c r="J5411" s="18">
        <v>152.94161429957401</v>
      </c>
      <c r="K5411" s="18">
        <v>101.992729811893</v>
      </c>
      <c r="L5411" s="20">
        <v>98.282507148819803</v>
      </c>
    </row>
    <row r="5412" spans="1:12" ht="16" x14ac:dyDescent="0.2">
      <c r="A5412" s="22">
        <f t="shared" si="253"/>
        <v>45352</v>
      </c>
      <c r="B5412" s="15" t="s">
        <v>212</v>
      </c>
      <c r="C5412" s="15" t="str">
        <f t="shared" si="254"/>
        <v>CALDAS</v>
      </c>
      <c r="D5412" s="23" t="str">
        <f t="shared" si="252"/>
        <v>CALDAS</v>
      </c>
      <c r="E5412" s="15">
        <v>2024</v>
      </c>
      <c r="F5412" s="15">
        <v>3</v>
      </c>
      <c r="G5412" s="15" t="s">
        <v>195</v>
      </c>
      <c r="H5412" s="17">
        <v>156.853553896607</v>
      </c>
      <c r="I5412" s="17">
        <v>103.850022024106</v>
      </c>
      <c r="J5412" s="17">
        <v>146.943300635367</v>
      </c>
      <c r="K5412" s="17">
        <v>96.494273147597397</v>
      </c>
      <c r="L5412" s="19">
        <v>97.799406781166198</v>
      </c>
    </row>
    <row r="5413" spans="1:12" ht="16" x14ac:dyDescent="0.2">
      <c r="A5413" s="22">
        <f t="shared" si="253"/>
        <v>45383</v>
      </c>
      <c r="B5413" s="16" t="s">
        <v>212</v>
      </c>
      <c r="C5413" s="15" t="str">
        <f t="shared" si="254"/>
        <v>CALDAS</v>
      </c>
      <c r="D5413" s="23" t="str">
        <f t="shared" si="252"/>
        <v>CALDAS</v>
      </c>
      <c r="E5413" s="16">
        <v>2024</v>
      </c>
      <c r="F5413" s="16">
        <v>4</v>
      </c>
      <c r="G5413" s="16" t="s">
        <v>195</v>
      </c>
      <c r="H5413" s="18">
        <v>160.03334797119999</v>
      </c>
      <c r="I5413" s="18">
        <v>106.169176377874</v>
      </c>
      <c r="J5413" s="18">
        <v>157.38423546092201</v>
      </c>
      <c r="K5413" s="18">
        <v>104.407911182853</v>
      </c>
      <c r="L5413" s="20">
        <v>97.0108164751434</v>
      </c>
    </row>
    <row r="5414" spans="1:12" ht="16" x14ac:dyDescent="0.2">
      <c r="A5414" s="22">
        <f t="shared" si="253"/>
        <v>45413</v>
      </c>
      <c r="B5414" s="15" t="s">
        <v>212</v>
      </c>
      <c r="C5414" s="15" t="str">
        <f t="shared" si="254"/>
        <v>CALDAS</v>
      </c>
      <c r="D5414" s="23" t="str">
        <f t="shared" si="252"/>
        <v>CALDAS</v>
      </c>
      <c r="E5414" s="15">
        <v>2024</v>
      </c>
      <c r="F5414" s="15">
        <v>5</v>
      </c>
      <c r="G5414" s="15" t="s">
        <v>195</v>
      </c>
      <c r="H5414" s="17">
        <v>163.72843554181199</v>
      </c>
      <c r="I5414" s="17">
        <v>107.643151643029</v>
      </c>
      <c r="J5414" s="17">
        <v>160.75972467058801</v>
      </c>
      <c r="K5414" s="17">
        <v>107.47683529677199</v>
      </c>
      <c r="L5414" s="19">
        <v>95.888318562066004</v>
      </c>
    </row>
    <row r="5415" spans="1:12" ht="16" x14ac:dyDescent="0.2">
      <c r="A5415" s="22">
        <f t="shared" si="253"/>
        <v>45444</v>
      </c>
      <c r="B5415" s="16" t="s">
        <v>212</v>
      </c>
      <c r="C5415" s="15" t="str">
        <f t="shared" si="254"/>
        <v>CALDAS</v>
      </c>
      <c r="D5415" s="23" t="str">
        <f t="shared" si="252"/>
        <v>CALDAS</v>
      </c>
      <c r="E5415" s="16">
        <v>2024</v>
      </c>
      <c r="F5415" s="16">
        <v>6</v>
      </c>
      <c r="G5415" s="16" t="s">
        <v>195</v>
      </c>
      <c r="H5415" s="18">
        <v>171.63746153306499</v>
      </c>
      <c r="I5415" s="18">
        <v>113.46908750112</v>
      </c>
      <c r="J5415" s="18">
        <v>156.25834213596499</v>
      </c>
      <c r="K5415" s="18">
        <v>103.026312541477</v>
      </c>
      <c r="L5415" s="20">
        <v>95.874109727723194</v>
      </c>
    </row>
    <row r="5416" spans="1:12" ht="16" x14ac:dyDescent="0.2">
      <c r="A5416" s="22">
        <f t="shared" si="253"/>
        <v>45474</v>
      </c>
      <c r="B5416" s="15" t="s">
        <v>212</v>
      </c>
      <c r="C5416" s="15" t="str">
        <f t="shared" si="254"/>
        <v>CALDAS</v>
      </c>
      <c r="D5416" s="23" t="str">
        <f t="shared" si="252"/>
        <v>CALDAS</v>
      </c>
      <c r="E5416" s="15">
        <v>2024</v>
      </c>
      <c r="F5416" s="15">
        <v>7</v>
      </c>
      <c r="G5416" s="15" t="s">
        <v>195</v>
      </c>
      <c r="H5416" s="17">
        <v>184.51798418537501</v>
      </c>
      <c r="I5416" s="17">
        <v>123.602375962571</v>
      </c>
      <c r="J5416" s="17">
        <v>167.216306902746</v>
      </c>
      <c r="K5416" s="17">
        <v>111.53054645019699</v>
      </c>
      <c r="L5416" s="19">
        <v>97.408663836740502</v>
      </c>
    </row>
    <row r="5417" spans="1:12" ht="16" x14ac:dyDescent="0.2">
      <c r="A5417" s="22">
        <f t="shared" si="253"/>
        <v>45505</v>
      </c>
      <c r="B5417" s="16" t="s">
        <v>212</v>
      </c>
      <c r="C5417" s="15" t="str">
        <f t="shared" si="254"/>
        <v>CALDAS</v>
      </c>
      <c r="D5417" s="23" t="str">
        <f t="shared" si="252"/>
        <v>CALDAS</v>
      </c>
      <c r="E5417" s="16">
        <v>2024</v>
      </c>
      <c r="F5417" s="16">
        <v>8</v>
      </c>
      <c r="G5417" s="16" t="s">
        <v>195</v>
      </c>
      <c r="H5417" s="18">
        <v>190.392439061197</v>
      </c>
      <c r="I5417" s="18">
        <v>126.94062136475</v>
      </c>
      <c r="J5417" s="18">
        <v>172.62850404252899</v>
      </c>
      <c r="K5417" s="18">
        <v>114.515560135204</v>
      </c>
      <c r="L5417" s="20">
        <v>98.417491075075901</v>
      </c>
    </row>
    <row r="5418" spans="1:12" ht="16" x14ac:dyDescent="0.2">
      <c r="A5418" s="22">
        <f t="shared" si="253"/>
        <v>45536</v>
      </c>
      <c r="B5418" s="15" t="s">
        <v>212</v>
      </c>
      <c r="C5418" s="15" t="str">
        <f t="shared" si="254"/>
        <v>CALDAS</v>
      </c>
      <c r="D5418" s="23" t="str">
        <f t="shared" si="252"/>
        <v>CALDAS</v>
      </c>
      <c r="E5418" s="15">
        <v>2024</v>
      </c>
      <c r="F5418" s="15">
        <v>9</v>
      </c>
      <c r="G5418" s="15" t="s">
        <v>195</v>
      </c>
      <c r="H5418" s="17">
        <v>194.250321097083</v>
      </c>
      <c r="I5418" s="17">
        <v>129.502902514255</v>
      </c>
      <c r="J5418" s="17">
        <v>193.59852505108299</v>
      </c>
      <c r="K5418" s="17">
        <v>128.43342990341799</v>
      </c>
      <c r="L5418" s="19">
        <v>98.971635614443301</v>
      </c>
    </row>
    <row r="5419" spans="1:12" ht="16" x14ac:dyDescent="0.2">
      <c r="A5419" s="22">
        <f t="shared" si="253"/>
        <v>45566</v>
      </c>
      <c r="B5419" s="16" t="s">
        <v>212</v>
      </c>
      <c r="C5419" s="15" t="str">
        <f t="shared" si="254"/>
        <v>CALDAS</v>
      </c>
      <c r="D5419" s="23" t="str">
        <f t="shared" si="252"/>
        <v>CALDAS</v>
      </c>
      <c r="E5419" s="16">
        <v>2024</v>
      </c>
      <c r="F5419" s="16">
        <v>10</v>
      </c>
      <c r="G5419" s="16" t="s">
        <v>195</v>
      </c>
      <c r="H5419" s="18">
        <v>202.03068327335299</v>
      </c>
      <c r="I5419" s="18">
        <v>133.14191995175301</v>
      </c>
      <c r="J5419" s="18">
        <v>185.99791524910501</v>
      </c>
      <c r="K5419" s="18">
        <v>121.68947078862099</v>
      </c>
      <c r="L5419" s="20">
        <v>99.341065307354896</v>
      </c>
    </row>
    <row r="5420" spans="1:12" ht="16" x14ac:dyDescent="0.2">
      <c r="A5420" s="22">
        <f t="shared" si="253"/>
        <v>45597</v>
      </c>
      <c r="B5420" s="15" t="s">
        <v>212</v>
      </c>
      <c r="C5420" s="15" t="str">
        <f t="shared" si="254"/>
        <v>CALDAS</v>
      </c>
      <c r="D5420" s="23" t="str">
        <f t="shared" si="252"/>
        <v>CALDAS</v>
      </c>
      <c r="E5420" s="15">
        <v>2024</v>
      </c>
      <c r="F5420" s="15">
        <v>11</v>
      </c>
      <c r="G5420" s="15" t="s">
        <v>195</v>
      </c>
      <c r="H5420" s="17">
        <v>201.80099197499999</v>
      </c>
      <c r="I5420" s="17">
        <v>131.295878565766</v>
      </c>
      <c r="J5420" s="17">
        <v>202.65948111556199</v>
      </c>
      <c r="K5420" s="17">
        <v>132.23932003083601</v>
      </c>
      <c r="L5420" s="19">
        <v>97.778093529652097</v>
      </c>
    </row>
    <row r="5421" spans="1:12" ht="16" x14ac:dyDescent="0.2">
      <c r="A5421" s="22">
        <f t="shared" si="253"/>
        <v>45627</v>
      </c>
      <c r="B5421" s="16" t="s">
        <v>212</v>
      </c>
      <c r="C5421" s="15" t="str">
        <f t="shared" si="254"/>
        <v>CALDAS</v>
      </c>
      <c r="D5421" s="23" t="str">
        <f t="shared" si="252"/>
        <v>CALDAS</v>
      </c>
      <c r="E5421" s="16">
        <v>2024</v>
      </c>
      <c r="F5421" s="16">
        <v>12</v>
      </c>
      <c r="G5421" s="16" t="s">
        <v>195</v>
      </c>
      <c r="H5421" s="18">
        <v>176.72753313059999</v>
      </c>
      <c r="I5421" s="18">
        <v>112.727375914456</v>
      </c>
      <c r="J5421" s="18">
        <v>179.96422950844999</v>
      </c>
      <c r="K5421" s="18">
        <v>117.05664539979099</v>
      </c>
      <c r="L5421" s="20">
        <v>96.549029359003995</v>
      </c>
    </row>
    <row r="5422" spans="1:12" ht="16" x14ac:dyDescent="0.2">
      <c r="A5422" s="22">
        <f t="shared" si="253"/>
        <v>45658</v>
      </c>
      <c r="B5422" s="15" t="s">
        <v>212</v>
      </c>
      <c r="C5422" s="15" t="str">
        <f t="shared" si="254"/>
        <v>CALDAS</v>
      </c>
      <c r="D5422" s="23" t="str">
        <f t="shared" si="252"/>
        <v>CALDAS</v>
      </c>
      <c r="E5422" s="15">
        <v>2025</v>
      </c>
      <c r="F5422" s="15">
        <v>1</v>
      </c>
      <c r="G5422" s="15" t="s">
        <v>195</v>
      </c>
      <c r="H5422" s="17">
        <v>171.15788094822199</v>
      </c>
      <c r="I5422" s="17">
        <v>106.87891990568301</v>
      </c>
      <c r="J5422" s="17">
        <v>164.10016581005499</v>
      </c>
      <c r="K5422" s="17">
        <v>103.296261593287</v>
      </c>
      <c r="L5422" s="19">
        <v>97.977017210450597</v>
      </c>
    </row>
    <row r="5423" spans="1:12" ht="16" x14ac:dyDescent="0.2">
      <c r="A5423" s="22">
        <f t="shared" si="253"/>
        <v>45689</v>
      </c>
      <c r="B5423" s="16" t="s">
        <v>212</v>
      </c>
      <c r="C5423" s="15" t="str">
        <f t="shared" si="254"/>
        <v>CALDAS</v>
      </c>
      <c r="D5423" s="23" t="str">
        <f t="shared" ref="D5423:D5486" si="255">SUBSTITUTE(SUBSTITUTE(SUBSTITUTE(SUBSTITUTE(SUBSTITUTE(SUBSTITUTE(SUBSTITUTE(SUBSTITUTE(SUBSTITUTE(SUBSTITUTE(C5423,"á","a"),"é","e"),"í","i"),"ó","o"),"ú","u"),"Á","A"),"É","E"),"Í","I"),"Ó","O"),"Ú","U")</f>
        <v>CALDAS</v>
      </c>
      <c r="E5423" s="16">
        <v>2025</v>
      </c>
      <c r="F5423" s="16">
        <v>2</v>
      </c>
      <c r="G5423" s="16" t="s">
        <v>195</v>
      </c>
      <c r="H5423" s="18">
        <v>195.08321168572999</v>
      </c>
      <c r="I5423" s="18">
        <v>122.141626737057</v>
      </c>
      <c r="J5423" s="18">
        <v>190.00646393032</v>
      </c>
      <c r="K5423" s="18">
        <v>115.94600783625</v>
      </c>
      <c r="L5423" s="20">
        <v>100.648278066888</v>
      </c>
    </row>
    <row r="5424" spans="1:12" ht="16" x14ac:dyDescent="0.2">
      <c r="A5424" s="22">
        <f t="shared" si="253"/>
        <v>45717</v>
      </c>
      <c r="B5424" s="15" t="s">
        <v>212</v>
      </c>
      <c r="C5424" s="15" t="str">
        <f t="shared" si="254"/>
        <v>CALDAS</v>
      </c>
      <c r="D5424" s="23" t="str">
        <f t="shared" si="255"/>
        <v>CALDAS</v>
      </c>
      <c r="E5424" s="15">
        <v>2025</v>
      </c>
      <c r="F5424" s="15">
        <v>3</v>
      </c>
      <c r="G5424" s="15" t="s">
        <v>195</v>
      </c>
      <c r="H5424" s="17">
        <v>189.30612863967599</v>
      </c>
      <c r="I5424" s="17">
        <v>118.365409741378</v>
      </c>
      <c r="J5424" s="17">
        <v>188.42808400487999</v>
      </c>
      <c r="K5424" s="17">
        <v>116.937048180993</v>
      </c>
      <c r="L5424" s="19">
        <v>101.678418556738</v>
      </c>
    </row>
    <row r="5425" spans="1:12" ht="16" x14ac:dyDescent="0.2">
      <c r="A5425" s="22">
        <f t="shared" si="253"/>
        <v>45748</v>
      </c>
      <c r="B5425" s="16" t="s">
        <v>212</v>
      </c>
      <c r="C5425" s="15" t="str">
        <f t="shared" si="254"/>
        <v>CALDAS</v>
      </c>
      <c r="D5425" s="23" t="str">
        <f t="shared" si="255"/>
        <v>CALDAS</v>
      </c>
      <c r="E5425" s="16">
        <v>2025</v>
      </c>
      <c r="F5425" s="16">
        <v>4</v>
      </c>
      <c r="G5425" s="16" t="s">
        <v>195</v>
      </c>
      <c r="H5425" s="18">
        <v>177.403200972295</v>
      </c>
      <c r="I5425" s="18">
        <v>107.949340672785</v>
      </c>
      <c r="J5425" s="18">
        <v>180.019788493622</v>
      </c>
      <c r="K5425" s="18">
        <v>110.31503220546</v>
      </c>
      <c r="L5425" s="20">
        <v>100.60565156385999</v>
      </c>
    </row>
    <row r="5426" spans="1:12" ht="16" x14ac:dyDescent="0.2">
      <c r="A5426" s="22">
        <f t="shared" si="253"/>
        <v>45778</v>
      </c>
      <c r="B5426" s="15" t="s">
        <v>212</v>
      </c>
      <c r="C5426" s="15" t="str">
        <f t="shared" si="254"/>
        <v>CALDAS</v>
      </c>
      <c r="D5426" s="23" t="str">
        <f t="shared" si="255"/>
        <v>CALDAS</v>
      </c>
      <c r="E5426" s="15">
        <v>2025</v>
      </c>
      <c r="F5426" s="15">
        <v>5</v>
      </c>
      <c r="G5426" s="15" t="s">
        <v>195</v>
      </c>
      <c r="H5426" s="17">
        <v>192.13072504668099</v>
      </c>
      <c r="I5426" s="17">
        <v>117.801590621822</v>
      </c>
      <c r="J5426" s="17">
        <v>188.20800355930501</v>
      </c>
      <c r="K5426" s="17">
        <v>115.62768903786299</v>
      </c>
      <c r="L5426" s="19">
        <v>98.765607516473395</v>
      </c>
    </row>
    <row r="5427" spans="1:12" ht="16" x14ac:dyDescent="0.2">
      <c r="A5427" s="22">
        <f t="shared" si="253"/>
        <v>45809</v>
      </c>
      <c r="B5427" s="16" t="s">
        <v>212</v>
      </c>
      <c r="C5427" s="15" t="str">
        <f t="shared" si="254"/>
        <v>CALDAS</v>
      </c>
      <c r="D5427" s="23" t="str">
        <f t="shared" si="255"/>
        <v>CALDAS</v>
      </c>
      <c r="E5427" s="16">
        <v>2025</v>
      </c>
      <c r="F5427" s="16">
        <v>6</v>
      </c>
      <c r="G5427" s="16" t="s">
        <v>195</v>
      </c>
      <c r="H5427" s="18">
        <v>192.66052773746</v>
      </c>
      <c r="I5427" s="18">
        <v>119.270355115377</v>
      </c>
      <c r="J5427" s="18">
        <v>184.592814733116</v>
      </c>
      <c r="K5427" s="18">
        <v>114.937161770419</v>
      </c>
      <c r="L5427" s="20">
        <v>99.142141626556295</v>
      </c>
    </row>
    <row r="5428" spans="1:12" ht="16" x14ac:dyDescent="0.2">
      <c r="A5428" s="22">
        <f t="shared" si="253"/>
        <v>45839</v>
      </c>
      <c r="B5428" s="15" t="s">
        <v>212</v>
      </c>
      <c r="C5428" s="15" t="str">
        <f t="shared" si="254"/>
        <v>CALDAS</v>
      </c>
      <c r="D5428" s="23" t="str">
        <f t="shared" si="255"/>
        <v>CALDAS</v>
      </c>
      <c r="E5428" s="15">
        <v>2025</v>
      </c>
      <c r="F5428" s="15">
        <v>7</v>
      </c>
      <c r="G5428" s="15" t="s">
        <v>195</v>
      </c>
      <c r="H5428" s="17">
        <v>224.68808811712501</v>
      </c>
      <c r="I5428" s="17">
        <v>143.13982510631999</v>
      </c>
      <c r="J5428" s="17">
        <v>209.379012902889</v>
      </c>
      <c r="K5428" s="17">
        <v>131.17771571972401</v>
      </c>
      <c r="L5428" s="19">
        <v>100.868514999201</v>
      </c>
    </row>
    <row r="5429" spans="1:12" ht="16" x14ac:dyDescent="0.2">
      <c r="A5429" s="22">
        <f t="shared" si="253"/>
        <v>45870</v>
      </c>
      <c r="B5429" s="16" t="s">
        <v>212</v>
      </c>
      <c r="C5429" s="15" t="str">
        <f t="shared" si="254"/>
        <v>CALDAS</v>
      </c>
      <c r="D5429" s="23" t="str">
        <f t="shared" si="255"/>
        <v>CALDAS</v>
      </c>
      <c r="E5429" s="16">
        <v>2025</v>
      </c>
      <c r="F5429" s="16">
        <v>8</v>
      </c>
      <c r="G5429" s="16" t="s">
        <v>195</v>
      </c>
      <c r="H5429" s="18">
        <v>200.123173651663</v>
      </c>
      <c r="I5429" s="18">
        <v>124.198696082178</v>
      </c>
      <c r="J5429" s="18">
        <v>200.77626900766001</v>
      </c>
      <c r="K5429" s="18">
        <v>124.76775858639</v>
      </c>
      <c r="L5429" s="20">
        <v>100.66248690123101</v>
      </c>
    </row>
    <row r="5430" spans="1:12" ht="16" x14ac:dyDescent="0.2">
      <c r="A5430" s="22">
        <f t="shared" si="253"/>
        <v>43101</v>
      </c>
      <c r="B5430" s="15" t="s">
        <v>212</v>
      </c>
      <c r="C5430" s="15" t="str">
        <f t="shared" si="254"/>
        <v>CALDAS</v>
      </c>
      <c r="D5430" s="23" t="str">
        <f t="shared" si="255"/>
        <v>CALDAS</v>
      </c>
      <c r="E5430" s="15">
        <v>2018</v>
      </c>
      <c r="F5430" s="15">
        <v>1</v>
      </c>
      <c r="G5430" s="15" t="s">
        <v>196</v>
      </c>
      <c r="H5430" s="17">
        <v>79.233324668852205</v>
      </c>
      <c r="I5430" s="17">
        <v>79.537356349812001</v>
      </c>
      <c r="J5430" s="17">
        <v>73.345077103895704</v>
      </c>
      <c r="K5430" s="17">
        <v>73.663620136939898</v>
      </c>
      <c r="L5430" s="19">
        <v>91.092407194117101</v>
      </c>
    </row>
    <row r="5431" spans="1:12" ht="16" x14ac:dyDescent="0.2">
      <c r="A5431" s="22">
        <f t="shared" si="253"/>
        <v>43132</v>
      </c>
      <c r="B5431" s="16" t="s">
        <v>212</v>
      </c>
      <c r="C5431" s="15" t="str">
        <f t="shared" si="254"/>
        <v>CALDAS</v>
      </c>
      <c r="D5431" s="23" t="str">
        <f t="shared" si="255"/>
        <v>CALDAS</v>
      </c>
      <c r="E5431" s="16">
        <v>2018</v>
      </c>
      <c r="F5431" s="16">
        <v>2</v>
      </c>
      <c r="G5431" s="16" t="s">
        <v>196</v>
      </c>
      <c r="H5431" s="18">
        <v>84.114912546133397</v>
      </c>
      <c r="I5431" s="18">
        <v>84.396149851370197</v>
      </c>
      <c r="J5431" s="18">
        <v>82.019284371027396</v>
      </c>
      <c r="K5431" s="18">
        <v>82.375482734205093</v>
      </c>
      <c r="L5431" s="20">
        <v>95.174980065562096</v>
      </c>
    </row>
    <row r="5432" spans="1:12" ht="16" x14ac:dyDescent="0.2">
      <c r="A5432" s="22">
        <f t="shared" si="253"/>
        <v>43160</v>
      </c>
      <c r="B5432" s="15" t="s">
        <v>212</v>
      </c>
      <c r="C5432" s="15" t="str">
        <f t="shared" si="254"/>
        <v>CALDAS</v>
      </c>
      <c r="D5432" s="23" t="str">
        <f t="shared" si="255"/>
        <v>CALDAS</v>
      </c>
      <c r="E5432" s="15">
        <v>2018</v>
      </c>
      <c r="F5432" s="15">
        <v>3</v>
      </c>
      <c r="G5432" s="15" t="s">
        <v>196</v>
      </c>
      <c r="H5432" s="17">
        <v>91.495844537243798</v>
      </c>
      <c r="I5432" s="17">
        <v>91.982902643776001</v>
      </c>
      <c r="J5432" s="17">
        <v>89.182556896573601</v>
      </c>
      <c r="K5432" s="17">
        <v>89.737429191813405</v>
      </c>
      <c r="L5432" s="19">
        <v>97.832905112075807</v>
      </c>
    </row>
    <row r="5433" spans="1:12" ht="16" x14ac:dyDescent="0.2">
      <c r="A5433" s="22">
        <f t="shared" si="253"/>
        <v>43191</v>
      </c>
      <c r="B5433" s="16" t="s">
        <v>212</v>
      </c>
      <c r="C5433" s="15" t="str">
        <f t="shared" si="254"/>
        <v>CALDAS</v>
      </c>
      <c r="D5433" s="23" t="str">
        <f t="shared" si="255"/>
        <v>CALDAS</v>
      </c>
      <c r="E5433" s="16">
        <v>2018</v>
      </c>
      <c r="F5433" s="16">
        <v>4</v>
      </c>
      <c r="G5433" s="16" t="s">
        <v>196</v>
      </c>
      <c r="H5433" s="18">
        <v>83.855212746491304</v>
      </c>
      <c r="I5433" s="18">
        <v>85.148232926748904</v>
      </c>
      <c r="J5433" s="18">
        <v>82.925426156968001</v>
      </c>
      <c r="K5433" s="18">
        <v>84.377864257461496</v>
      </c>
      <c r="L5433" s="20">
        <v>99.129972534774495</v>
      </c>
    </row>
    <row r="5434" spans="1:12" ht="16" x14ac:dyDescent="0.2">
      <c r="A5434" s="22">
        <f t="shared" si="253"/>
        <v>43221</v>
      </c>
      <c r="B5434" s="15" t="s">
        <v>212</v>
      </c>
      <c r="C5434" s="15" t="str">
        <f t="shared" si="254"/>
        <v>CALDAS</v>
      </c>
      <c r="D5434" s="23" t="str">
        <f t="shared" si="255"/>
        <v>CALDAS</v>
      </c>
      <c r="E5434" s="15">
        <v>2018</v>
      </c>
      <c r="F5434" s="15">
        <v>5</v>
      </c>
      <c r="G5434" s="15" t="s">
        <v>196</v>
      </c>
      <c r="H5434" s="17">
        <v>97.333327224581595</v>
      </c>
      <c r="I5434" s="17">
        <v>98.328272472783993</v>
      </c>
      <c r="J5434" s="17">
        <v>99.328287701161301</v>
      </c>
      <c r="K5434" s="17">
        <v>100.392826756132</v>
      </c>
      <c r="L5434" s="19">
        <v>101.46894657570699</v>
      </c>
    </row>
    <row r="5435" spans="1:12" ht="16" x14ac:dyDescent="0.2">
      <c r="A5435" s="22">
        <f t="shared" si="253"/>
        <v>43252</v>
      </c>
      <c r="B5435" s="16" t="s">
        <v>212</v>
      </c>
      <c r="C5435" s="15" t="str">
        <f t="shared" si="254"/>
        <v>CALDAS</v>
      </c>
      <c r="D5435" s="23" t="str">
        <f t="shared" si="255"/>
        <v>CALDAS</v>
      </c>
      <c r="E5435" s="16">
        <v>2018</v>
      </c>
      <c r="F5435" s="16">
        <v>6</v>
      </c>
      <c r="G5435" s="16" t="s">
        <v>196</v>
      </c>
      <c r="H5435" s="18">
        <v>99.707496234560097</v>
      </c>
      <c r="I5435" s="18">
        <v>100.50985847195101</v>
      </c>
      <c r="J5435" s="18">
        <v>97.517177455376</v>
      </c>
      <c r="K5435" s="18">
        <v>98.362370991409506</v>
      </c>
      <c r="L5435" s="20">
        <v>102.000531585009</v>
      </c>
    </row>
    <row r="5436" spans="1:12" ht="16" x14ac:dyDescent="0.2">
      <c r="A5436" s="22">
        <f t="shared" si="253"/>
        <v>43282</v>
      </c>
      <c r="B5436" s="15" t="s">
        <v>212</v>
      </c>
      <c r="C5436" s="15" t="str">
        <f t="shared" si="254"/>
        <v>CALDAS</v>
      </c>
      <c r="D5436" s="23" t="str">
        <f t="shared" si="255"/>
        <v>CALDAS</v>
      </c>
      <c r="E5436" s="15">
        <v>2018</v>
      </c>
      <c r="F5436" s="15">
        <v>7</v>
      </c>
      <c r="G5436" s="15" t="s">
        <v>196</v>
      </c>
      <c r="H5436" s="17">
        <v>103.26601486180201</v>
      </c>
      <c r="I5436" s="17">
        <v>104.084051020928</v>
      </c>
      <c r="J5436" s="17">
        <v>100.35207909699299</v>
      </c>
      <c r="K5436" s="17">
        <v>101.160618029272</v>
      </c>
      <c r="L5436" s="19">
        <v>101.97926818463699</v>
      </c>
    </row>
    <row r="5437" spans="1:12" ht="16" x14ac:dyDescent="0.2">
      <c r="A5437" s="22">
        <f t="shared" si="253"/>
        <v>43313</v>
      </c>
      <c r="B5437" s="16" t="s">
        <v>212</v>
      </c>
      <c r="C5437" s="15" t="str">
        <f t="shared" si="254"/>
        <v>CALDAS</v>
      </c>
      <c r="D5437" s="23" t="str">
        <f t="shared" si="255"/>
        <v>CALDAS</v>
      </c>
      <c r="E5437" s="16">
        <v>2018</v>
      </c>
      <c r="F5437" s="16">
        <v>8</v>
      </c>
      <c r="G5437" s="16" t="s">
        <v>196</v>
      </c>
      <c r="H5437" s="18">
        <v>97.817327680264597</v>
      </c>
      <c r="I5437" s="18">
        <v>98.165932694958101</v>
      </c>
      <c r="J5437" s="18">
        <v>95.128029495866599</v>
      </c>
      <c r="K5437" s="18">
        <v>95.518526382290702</v>
      </c>
      <c r="L5437" s="20">
        <v>101.55400017719499</v>
      </c>
    </row>
    <row r="5438" spans="1:12" ht="16" x14ac:dyDescent="0.2">
      <c r="A5438" s="22">
        <f t="shared" si="253"/>
        <v>43344</v>
      </c>
      <c r="B5438" s="15" t="s">
        <v>212</v>
      </c>
      <c r="C5438" s="15" t="str">
        <f t="shared" si="254"/>
        <v>CALDAS</v>
      </c>
      <c r="D5438" s="23" t="str">
        <f t="shared" si="255"/>
        <v>CALDAS</v>
      </c>
      <c r="E5438" s="15">
        <v>2018</v>
      </c>
      <c r="F5438" s="15">
        <v>9</v>
      </c>
      <c r="G5438" s="15" t="s">
        <v>196</v>
      </c>
      <c r="H5438" s="17">
        <v>119.099491436035</v>
      </c>
      <c r="I5438" s="17">
        <v>118.62577897683001</v>
      </c>
      <c r="J5438" s="17">
        <v>122.062323989197</v>
      </c>
      <c r="K5438" s="17">
        <v>121.698815851201</v>
      </c>
      <c r="L5438" s="19">
        <v>101.681580579428</v>
      </c>
    </row>
    <row r="5439" spans="1:12" ht="16" x14ac:dyDescent="0.2">
      <c r="A5439" s="22">
        <f t="shared" si="253"/>
        <v>43374</v>
      </c>
      <c r="B5439" s="16" t="s">
        <v>212</v>
      </c>
      <c r="C5439" s="15" t="str">
        <f t="shared" si="254"/>
        <v>CALDAS</v>
      </c>
      <c r="D5439" s="23" t="str">
        <f t="shared" si="255"/>
        <v>CALDAS</v>
      </c>
      <c r="E5439" s="16">
        <v>2018</v>
      </c>
      <c r="F5439" s="16">
        <v>10</v>
      </c>
      <c r="G5439" s="16" t="s">
        <v>196</v>
      </c>
      <c r="H5439" s="18">
        <v>115.108815484267</v>
      </c>
      <c r="I5439" s="18">
        <v>114.783925520447</v>
      </c>
      <c r="J5439" s="18">
        <v>119.86396273710901</v>
      </c>
      <c r="K5439" s="18">
        <v>119.481935731391</v>
      </c>
      <c r="L5439" s="20">
        <v>105.423939044919</v>
      </c>
    </row>
    <row r="5440" spans="1:12" ht="16" x14ac:dyDescent="0.2">
      <c r="A5440" s="22">
        <f t="shared" si="253"/>
        <v>43405</v>
      </c>
      <c r="B5440" s="15" t="s">
        <v>212</v>
      </c>
      <c r="C5440" s="15" t="str">
        <f t="shared" si="254"/>
        <v>CALDAS</v>
      </c>
      <c r="D5440" s="23" t="str">
        <f t="shared" si="255"/>
        <v>CALDAS</v>
      </c>
      <c r="E5440" s="15">
        <v>2018</v>
      </c>
      <c r="F5440" s="15">
        <v>11</v>
      </c>
      <c r="G5440" s="15" t="s">
        <v>196</v>
      </c>
      <c r="H5440" s="17">
        <v>123.60791043880501</v>
      </c>
      <c r="I5440" s="17">
        <v>121.183904977507</v>
      </c>
      <c r="J5440" s="17">
        <v>119.163000422265</v>
      </c>
      <c r="K5440" s="17">
        <v>116.732374686554</v>
      </c>
      <c r="L5440" s="19">
        <v>103.382652609196</v>
      </c>
    </row>
    <row r="5441" spans="1:12" ht="16" x14ac:dyDescent="0.2">
      <c r="A5441" s="22">
        <f t="shared" si="253"/>
        <v>43435</v>
      </c>
      <c r="B5441" s="16" t="s">
        <v>212</v>
      </c>
      <c r="C5441" s="15" t="str">
        <f t="shared" si="254"/>
        <v>CALDAS</v>
      </c>
      <c r="D5441" s="23" t="str">
        <f t="shared" si="255"/>
        <v>CALDAS</v>
      </c>
      <c r="E5441" s="16">
        <v>2018</v>
      </c>
      <c r="F5441" s="16">
        <v>12</v>
      </c>
      <c r="G5441" s="16" t="s">
        <v>196</v>
      </c>
      <c r="H5441" s="18">
        <v>105.360322140964</v>
      </c>
      <c r="I5441" s="18">
        <v>103.253634092887</v>
      </c>
      <c r="J5441" s="18">
        <v>119.112794573568</v>
      </c>
      <c r="K5441" s="18">
        <v>116.49813525133</v>
      </c>
      <c r="L5441" s="20">
        <v>99.278816337379297</v>
      </c>
    </row>
    <row r="5442" spans="1:12" ht="16" x14ac:dyDescent="0.2">
      <c r="A5442" s="22">
        <f t="shared" ref="A5442:A5505" si="256">DATE(E5442,F5442,1)</f>
        <v>43466</v>
      </c>
      <c r="B5442" s="15" t="s">
        <v>212</v>
      </c>
      <c r="C5442" s="15" t="str">
        <f t="shared" si="254"/>
        <v>CALDAS</v>
      </c>
      <c r="D5442" s="23" t="str">
        <f t="shared" si="255"/>
        <v>CALDAS</v>
      </c>
      <c r="E5442" s="15">
        <v>2019</v>
      </c>
      <c r="F5442" s="15">
        <v>1</v>
      </c>
      <c r="G5442" s="15" t="s">
        <v>196</v>
      </c>
      <c r="H5442" s="17">
        <v>85.300871379272905</v>
      </c>
      <c r="I5442" s="17">
        <v>83.018048493913597</v>
      </c>
      <c r="J5442" s="17">
        <v>85.756473212112596</v>
      </c>
      <c r="K5442" s="17">
        <v>83.751060658464695</v>
      </c>
      <c r="L5442" s="19">
        <v>98.853548329937098</v>
      </c>
    </row>
    <row r="5443" spans="1:12" ht="16" x14ac:dyDescent="0.2">
      <c r="A5443" s="22">
        <f t="shared" si="256"/>
        <v>43497</v>
      </c>
      <c r="B5443" s="16" t="s">
        <v>212</v>
      </c>
      <c r="C5443" s="15" t="str">
        <f t="shared" ref="C5443:C5506" si="257">UPPER(B5443)</f>
        <v>CALDAS</v>
      </c>
      <c r="D5443" s="23" t="str">
        <f t="shared" si="255"/>
        <v>CALDAS</v>
      </c>
      <c r="E5443" s="16">
        <v>2019</v>
      </c>
      <c r="F5443" s="16">
        <v>2</v>
      </c>
      <c r="G5443" s="16" t="s">
        <v>196</v>
      </c>
      <c r="H5443" s="18">
        <v>84.044885478091004</v>
      </c>
      <c r="I5443" s="18">
        <v>82.507261681084898</v>
      </c>
      <c r="J5443" s="18">
        <v>90.031952804076695</v>
      </c>
      <c r="K5443" s="18">
        <v>88.3239055561328</v>
      </c>
      <c r="L5443" s="20">
        <v>101.32010277310199</v>
      </c>
    </row>
    <row r="5444" spans="1:12" ht="16" x14ac:dyDescent="0.2">
      <c r="A5444" s="22">
        <f t="shared" si="256"/>
        <v>43525</v>
      </c>
      <c r="B5444" s="15" t="s">
        <v>212</v>
      </c>
      <c r="C5444" s="15" t="str">
        <f t="shared" si="257"/>
        <v>CALDAS</v>
      </c>
      <c r="D5444" s="23" t="str">
        <f t="shared" si="255"/>
        <v>CALDAS</v>
      </c>
      <c r="E5444" s="15">
        <v>2019</v>
      </c>
      <c r="F5444" s="15">
        <v>3</v>
      </c>
      <c r="G5444" s="15" t="s">
        <v>196</v>
      </c>
      <c r="H5444" s="17">
        <v>90.631348316690605</v>
      </c>
      <c r="I5444" s="17">
        <v>88.864693525759094</v>
      </c>
      <c r="J5444" s="17">
        <v>97.617227229897196</v>
      </c>
      <c r="K5444" s="17">
        <v>95.735787698033704</v>
      </c>
      <c r="L5444" s="19">
        <v>101.25631257198501</v>
      </c>
    </row>
    <row r="5445" spans="1:12" ht="16" x14ac:dyDescent="0.2">
      <c r="A5445" s="22">
        <f t="shared" si="256"/>
        <v>43556</v>
      </c>
      <c r="B5445" s="16" t="s">
        <v>212</v>
      </c>
      <c r="C5445" s="15" t="str">
        <f t="shared" si="257"/>
        <v>CALDAS</v>
      </c>
      <c r="D5445" s="23" t="str">
        <f t="shared" si="255"/>
        <v>CALDAS</v>
      </c>
      <c r="E5445" s="16">
        <v>2019</v>
      </c>
      <c r="F5445" s="16">
        <v>4</v>
      </c>
      <c r="G5445" s="16" t="s">
        <v>196</v>
      </c>
      <c r="H5445" s="18">
        <v>100.80262394109199</v>
      </c>
      <c r="I5445" s="18">
        <v>98.406640581188299</v>
      </c>
      <c r="J5445" s="18">
        <v>102.543458817298</v>
      </c>
      <c r="K5445" s="18">
        <v>100.25292675608</v>
      </c>
      <c r="L5445" s="20">
        <v>101.32010277310199</v>
      </c>
    </row>
    <row r="5446" spans="1:12" ht="16" x14ac:dyDescent="0.2">
      <c r="A5446" s="22">
        <f t="shared" si="256"/>
        <v>43586</v>
      </c>
      <c r="B5446" s="15" t="s">
        <v>212</v>
      </c>
      <c r="C5446" s="15" t="str">
        <f t="shared" si="257"/>
        <v>CALDAS</v>
      </c>
      <c r="D5446" s="23" t="str">
        <f t="shared" si="255"/>
        <v>CALDAS</v>
      </c>
      <c r="E5446" s="15">
        <v>2019</v>
      </c>
      <c r="F5446" s="15">
        <v>5</v>
      </c>
      <c r="G5446" s="15" t="s">
        <v>196</v>
      </c>
      <c r="H5446" s="17">
        <v>113.657895031409</v>
      </c>
      <c r="I5446" s="17">
        <v>109.72006085325199</v>
      </c>
      <c r="J5446" s="17">
        <v>113.801373783754</v>
      </c>
      <c r="K5446" s="17">
        <v>110.22152653337599</v>
      </c>
      <c r="L5446" s="19">
        <v>104.913617435988</v>
      </c>
    </row>
    <row r="5447" spans="1:12" ht="16" x14ac:dyDescent="0.2">
      <c r="A5447" s="22">
        <f t="shared" si="256"/>
        <v>43617</v>
      </c>
      <c r="B5447" s="16" t="s">
        <v>212</v>
      </c>
      <c r="C5447" s="15" t="str">
        <f t="shared" si="257"/>
        <v>CALDAS</v>
      </c>
      <c r="D5447" s="23" t="str">
        <f t="shared" si="255"/>
        <v>CALDAS</v>
      </c>
      <c r="E5447" s="16">
        <v>2019</v>
      </c>
      <c r="F5447" s="16">
        <v>6</v>
      </c>
      <c r="G5447" s="16" t="s">
        <v>196</v>
      </c>
      <c r="H5447" s="18">
        <v>107.429149115898</v>
      </c>
      <c r="I5447" s="18">
        <v>104.042426632211</v>
      </c>
      <c r="J5447" s="18">
        <v>109.51543195972999</v>
      </c>
      <c r="K5447" s="18">
        <v>106.02099107257401</v>
      </c>
      <c r="L5447" s="20">
        <v>104.615929830779</v>
      </c>
    </row>
    <row r="5448" spans="1:12" ht="16" x14ac:dyDescent="0.2">
      <c r="A5448" s="22">
        <f t="shared" si="256"/>
        <v>43647</v>
      </c>
      <c r="B5448" s="15" t="s">
        <v>212</v>
      </c>
      <c r="C5448" s="15" t="str">
        <f t="shared" si="257"/>
        <v>CALDAS</v>
      </c>
      <c r="D5448" s="23" t="str">
        <f t="shared" si="255"/>
        <v>CALDAS</v>
      </c>
      <c r="E5448" s="15">
        <v>2019</v>
      </c>
      <c r="F5448" s="15">
        <v>7</v>
      </c>
      <c r="G5448" s="15" t="s">
        <v>196</v>
      </c>
      <c r="H5448" s="17">
        <v>113.117984504204</v>
      </c>
      <c r="I5448" s="17">
        <v>110.002327317175</v>
      </c>
      <c r="J5448" s="17">
        <v>116.10726064072</v>
      </c>
      <c r="K5448" s="17">
        <v>112.816707770278</v>
      </c>
      <c r="L5448" s="19">
        <v>105.93426065385</v>
      </c>
    </row>
    <row r="5449" spans="1:12" ht="16" x14ac:dyDescent="0.2">
      <c r="A5449" s="22">
        <f t="shared" si="256"/>
        <v>43678</v>
      </c>
      <c r="B5449" s="16" t="s">
        <v>212</v>
      </c>
      <c r="C5449" s="15" t="str">
        <f t="shared" si="257"/>
        <v>CALDAS</v>
      </c>
      <c r="D5449" s="23" t="str">
        <f t="shared" si="255"/>
        <v>CALDAS</v>
      </c>
      <c r="E5449" s="16">
        <v>2019</v>
      </c>
      <c r="F5449" s="16">
        <v>8</v>
      </c>
      <c r="G5449" s="16" t="s">
        <v>196</v>
      </c>
      <c r="H5449" s="18">
        <v>118.701981012928</v>
      </c>
      <c r="I5449" s="18">
        <v>112.721832421545</v>
      </c>
      <c r="J5449" s="18">
        <v>125.716502265321</v>
      </c>
      <c r="K5449" s="18">
        <v>119.70574734489399</v>
      </c>
      <c r="L5449" s="20">
        <v>105.062461238593</v>
      </c>
    </row>
    <row r="5450" spans="1:12" ht="16" x14ac:dyDescent="0.2">
      <c r="A5450" s="22">
        <f t="shared" si="256"/>
        <v>43709</v>
      </c>
      <c r="B5450" s="15" t="s">
        <v>212</v>
      </c>
      <c r="C5450" s="15" t="str">
        <f t="shared" si="257"/>
        <v>CALDAS</v>
      </c>
      <c r="D5450" s="23" t="str">
        <f t="shared" si="255"/>
        <v>CALDAS</v>
      </c>
      <c r="E5450" s="15">
        <v>2019</v>
      </c>
      <c r="F5450" s="15">
        <v>9</v>
      </c>
      <c r="G5450" s="15" t="s">
        <v>196</v>
      </c>
      <c r="H5450" s="17">
        <v>119.600023522139</v>
      </c>
      <c r="I5450" s="17">
        <v>113.66593503329599</v>
      </c>
      <c r="J5450" s="17">
        <v>124.487868094181</v>
      </c>
      <c r="K5450" s="17">
        <v>118.398311515204</v>
      </c>
      <c r="L5450" s="19">
        <v>105.147514840082</v>
      </c>
    </row>
    <row r="5451" spans="1:12" ht="16" x14ac:dyDescent="0.2">
      <c r="A5451" s="22">
        <f t="shared" si="256"/>
        <v>43739</v>
      </c>
      <c r="B5451" s="16" t="s">
        <v>212</v>
      </c>
      <c r="C5451" s="15" t="str">
        <f t="shared" si="257"/>
        <v>CALDAS</v>
      </c>
      <c r="D5451" s="23" t="str">
        <f t="shared" si="255"/>
        <v>CALDAS</v>
      </c>
      <c r="E5451" s="16">
        <v>2019</v>
      </c>
      <c r="F5451" s="16">
        <v>10</v>
      </c>
      <c r="G5451" s="16" t="s">
        <v>196</v>
      </c>
      <c r="H5451" s="18">
        <v>144.88717262325301</v>
      </c>
      <c r="I5451" s="18">
        <v>137.924047055253</v>
      </c>
      <c r="J5451" s="18">
        <v>148.33631127999899</v>
      </c>
      <c r="K5451" s="18">
        <v>141.38276333534699</v>
      </c>
      <c r="L5451" s="20">
        <v>109.506511916364</v>
      </c>
    </row>
    <row r="5452" spans="1:12" ht="16" x14ac:dyDescent="0.2">
      <c r="A5452" s="22">
        <f t="shared" si="256"/>
        <v>43770</v>
      </c>
      <c r="B5452" s="15" t="s">
        <v>212</v>
      </c>
      <c r="C5452" s="15" t="str">
        <f t="shared" si="257"/>
        <v>CALDAS</v>
      </c>
      <c r="D5452" s="23" t="str">
        <f t="shared" si="255"/>
        <v>CALDAS</v>
      </c>
      <c r="E5452" s="15">
        <v>2019</v>
      </c>
      <c r="F5452" s="15">
        <v>11</v>
      </c>
      <c r="G5452" s="15" t="s">
        <v>196</v>
      </c>
      <c r="H5452" s="17">
        <v>137.104554406636</v>
      </c>
      <c r="I5452" s="17">
        <v>130.60430359688499</v>
      </c>
      <c r="J5452" s="17">
        <v>131.19513736518999</v>
      </c>
      <c r="K5452" s="17">
        <v>125.4441668835</v>
      </c>
      <c r="L5452" s="19">
        <v>108.570922299991</v>
      </c>
    </row>
    <row r="5453" spans="1:12" ht="16" x14ac:dyDescent="0.2">
      <c r="A5453" s="22">
        <f t="shared" si="256"/>
        <v>43800</v>
      </c>
      <c r="B5453" s="16" t="s">
        <v>212</v>
      </c>
      <c r="C5453" s="15" t="str">
        <f t="shared" si="257"/>
        <v>CALDAS</v>
      </c>
      <c r="D5453" s="23" t="str">
        <f t="shared" si="255"/>
        <v>CALDAS</v>
      </c>
      <c r="E5453" s="16">
        <v>2019</v>
      </c>
      <c r="F5453" s="16">
        <v>12</v>
      </c>
      <c r="G5453" s="16" t="s">
        <v>196</v>
      </c>
      <c r="H5453" s="18">
        <v>105.107062148971</v>
      </c>
      <c r="I5453" s="18">
        <v>99.563791745158696</v>
      </c>
      <c r="J5453" s="18">
        <v>127.798821532513</v>
      </c>
      <c r="K5453" s="18">
        <v>121.802876556211</v>
      </c>
      <c r="L5453" s="20">
        <v>103.191282005847</v>
      </c>
    </row>
    <row r="5454" spans="1:12" ht="16" x14ac:dyDescent="0.2">
      <c r="A5454" s="22">
        <f t="shared" si="256"/>
        <v>43831</v>
      </c>
      <c r="B5454" s="15" t="s">
        <v>212</v>
      </c>
      <c r="C5454" s="15" t="str">
        <f t="shared" si="257"/>
        <v>CALDAS</v>
      </c>
      <c r="D5454" s="23" t="str">
        <f t="shared" si="255"/>
        <v>CALDAS</v>
      </c>
      <c r="E5454" s="15">
        <v>2020</v>
      </c>
      <c r="F5454" s="15">
        <v>1</v>
      </c>
      <c r="G5454" s="15" t="s">
        <v>196</v>
      </c>
      <c r="H5454" s="17">
        <v>93.423837149696595</v>
      </c>
      <c r="I5454" s="17">
        <v>87.803314060765103</v>
      </c>
      <c r="J5454" s="17">
        <v>100.80809364164701</v>
      </c>
      <c r="K5454" s="17">
        <v>94.639425674293705</v>
      </c>
      <c r="L5454" s="19">
        <v>102.000531585009</v>
      </c>
    </row>
    <row r="5455" spans="1:12" ht="16" x14ac:dyDescent="0.2">
      <c r="A5455" s="22">
        <f t="shared" si="256"/>
        <v>43862</v>
      </c>
      <c r="B5455" s="16" t="s">
        <v>212</v>
      </c>
      <c r="C5455" s="15" t="str">
        <f t="shared" si="257"/>
        <v>CALDAS</v>
      </c>
      <c r="D5455" s="23" t="str">
        <f t="shared" si="255"/>
        <v>CALDAS</v>
      </c>
      <c r="E5455" s="16">
        <v>2020</v>
      </c>
      <c r="F5455" s="16">
        <v>2</v>
      </c>
      <c r="G5455" s="16" t="s">
        <v>196</v>
      </c>
      <c r="H5455" s="18">
        <v>95.3432384957175</v>
      </c>
      <c r="I5455" s="18">
        <v>88.728621586283197</v>
      </c>
      <c r="J5455" s="18">
        <v>100.046500967846</v>
      </c>
      <c r="K5455" s="18">
        <v>92.827353546445593</v>
      </c>
      <c r="L5455" s="20">
        <v>107.996810489944</v>
      </c>
    </row>
    <row r="5456" spans="1:12" ht="16" x14ac:dyDescent="0.2">
      <c r="A5456" s="22">
        <f t="shared" si="256"/>
        <v>43891</v>
      </c>
      <c r="B5456" s="15" t="s">
        <v>212</v>
      </c>
      <c r="C5456" s="15" t="str">
        <f t="shared" si="257"/>
        <v>CALDAS</v>
      </c>
      <c r="D5456" s="23" t="str">
        <f t="shared" si="255"/>
        <v>CALDAS</v>
      </c>
      <c r="E5456" s="15">
        <v>2020</v>
      </c>
      <c r="F5456" s="15">
        <v>3</v>
      </c>
      <c r="G5456" s="15" t="s">
        <v>196</v>
      </c>
      <c r="H5456" s="17">
        <v>99.466778999178004</v>
      </c>
      <c r="I5456" s="17">
        <v>88.330292507597903</v>
      </c>
      <c r="J5456" s="17">
        <v>105.928458750104</v>
      </c>
      <c r="K5456" s="17">
        <v>93.947090309548898</v>
      </c>
      <c r="L5456" s="19">
        <v>105.572782847524</v>
      </c>
    </row>
    <row r="5457" spans="1:12" ht="16" x14ac:dyDescent="0.2">
      <c r="A5457" s="22">
        <f t="shared" si="256"/>
        <v>43922</v>
      </c>
      <c r="B5457" s="16" t="s">
        <v>212</v>
      </c>
      <c r="C5457" s="15" t="str">
        <f t="shared" si="257"/>
        <v>CALDAS</v>
      </c>
      <c r="D5457" s="23" t="str">
        <f t="shared" si="255"/>
        <v>CALDAS</v>
      </c>
      <c r="E5457" s="16">
        <v>2020</v>
      </c>
      <c r="F5457" s="16">
        <v>4</v>
      </c>
      <c r="G5457" s="16" t="s">
        <v>196</v>
      </c>
      <c r="H5457" s="18">
        <v>90.139801854952694</v>
      </c>
      <c r="I5457" s="18">
        <v>77.181405781816807</v>
      </c>
      <c r="J5457" s="18">
        <v>88.616743113337094</v>
      </c>
      <c r="K5457" s="18">
        <v>76.666227057317499</v>
      </c>
      <c r="L5457" s="20">
        <v>93.899176043235599</v>
      </c>
    </row>
    <row r="5458" spans="1:12" ht="16" x14ac:dyDescent="0.2">
      <c r="A5458" s="22">
        <f t="shared" si="256"/>
        <v>43952</v>
      </c>
      <c r="B5458" s="15" t="s">
        <v>212</v>
      </c>
      <c r="C5458" s="15" t="str">
        <f t="shared" si="257"/>
        <v>CALDAS</v>
      </c>
      <c r="D5458" s="23" t="str">
        <f t="shared" si="255"/>
        <v>CALDAS</v>
      </c>
      <c r="E5458" s="15">
        <v>2020</v>
      </c>
      <c r="F5458" s="15">
        <v>5</v>
      </c>
      <c r="G5458" s="15" t="s">
        <v>196</v>
      </c>
      <c r="H5458" s="17">
        <v>108.80824951972301</v>
      </c>
      <c r="I5458" s="17">
        <v>95.570224053541693</v>
      </c>
      <c r="J5458" s="17">
        <v>101.76758922302599</v>
      </c>
      <c r="K5458" s="17">
        <v>89.879487990154203</v>
      </c>
      <c r="L5458" s="19">
        <v>94.4732878532825</v>
      </c>
    </row>
    <row r="5459" spans="1:12" ht="16" x14ac:dyDescent="0.2">
      <c r="A5459" s="22">
        <f t="shared" si="256"/>
        <v>43983</v>
      </c>
      <c r="B5459" s="16" t="s">
        <v>212</v>
      </c>
      <c r="C5459" s="15" t="str">
        <f t="shared" si="257"/>
        <v>CALDAS</v>
      </c>
      <c r="D5459" s="23" t="str">
        <f t="shared" si="255"/>
        <v>CALDAS</v>
      </c>
      <c r="E5459" s="16">
        <v>2020</v>
      </c>
      <c r="F5459" s="16">
        <v>6</v>
      </c>
      <c r="G5459" s="16" t="s">
        <v>196</v>
      </c>
      <c r="H5459" s="18">
        <v>125.787649536549</v>
      </c>
      <c r="I5459" s="18">
        <v>112.683416160284</v>
      </c>
      <c r="J5459" s="18">
        <v>127.85058379549901</v>
      </c>
      <c r="K5459" s="18">
        <v>114.339349706375</v>
      </c>
      <c r="L5459" s="20">
        <v>99.257552937007205</v>
      </c>
    </row>
    <row r="5460" spans="1:12" ht="16" x14ac:dyDescent="0.2">
      <c r="A5460" s="22">
        <f t="shared" si="256"/>
        <v>44013</v>
      </c>
      <c r="B5460" s="15" t="s">
        <v>212</v>
      </c>
      <c r="C5460" s="15" t="str">
        <f t="shared" si="257"/>
        <v>CALDAS</v>
      </c>
      <c r="D5460" s="23" t="str">
        <f t="shared" si="255"/>
        <v>CALDAS</v>
      </c>
      <c r="E5460" s="15">
        <v>2020</v>
      </c>
      <c r="F5460" s="15">
        <v>7</v>
      </c>
      <c r="G5460" s="15" t="s">
        <v>196</v>
      </c>
      <c r="H5460" s="17">
        <v>136.064017597956</v>
      </c>
      <c r="I5460" s="17">
        <v>123.417434907443</v>
      </c>
      <c r="J5460" s="17">
        <v>125.335481589114</v>
      </c>
      <c r="K5460" s="17">
        <v>113.070507624416</v>
      </c>
      <c r="L5460" s="19">
        <v>101.681580579428</v>
      </c>
    </row>
    <row r="5461" spans="1:12" ht="16" x14ac:dyDescent="0.2">
      <c r="A5461" s="22">
        <f t="shared" si="256"/>
        <v>44044</v>
      </c>
      <c r="B5461" s="16" t="s">
        <v>212</v>
      </c>
      <c r="C5461" s="15" t="str">
        <f t="shared" si="257"/>
        <v>CALDAS</v>
      </c>
      <c r="D5461" s="23" t="str">
        <f t="shared" si="255"/>
        <v>CALDAS</v>
      </c>
      <c r="E5461" s="16">
        <v>2020</v>
      </c>
      <c r="F5461" s="16">
        <v>8</v>
      </c>
      <c r="G5461" s="16" t="s">
        <v>196</v>
      </c>
      <c r="H5461" s="18">
        <v>136.19078304696399</v>
      </c>
      <c r="I5461" s="18">
        <v>120.943894896393</v>
      </c>
      <c r="J5461" s="18">
        <v>123.444197958362</v>
      </c>
      <c r="K5461" s="18">
        <v>108.76243707453</v>
      </c>
      <c r="L5461" s="20">
        <v>101.426419774962</v>
      </c>
    </row>
    <row r="5462" spans="1:12" ht="16" x14ac:dyDescent="0.2">
      <c r="A5462" s="22">
        <f t="shared" si="256"/>
        <v>44075</v>
      </c>
      <c r="B5462" s="15" t="s">
        <v>212</v>
      </c>
      <c r="C5462" s="15" t="str">
        <f t="shared" si="257"/>
        <v>CALDAS</v>
      </c>
      <c r="D5462" s="23" t="str">
        <f t="shared" si="255"/>
        <v>CALDAS</v>
      </c>
      <c r="E5462" s="15">
        <v>2020</v>
      </c>
      <c r="F5462" s="15">
        <v>9</v>
      </c>
      <c r="G5462" s="15" t="s">
        <v>196</v>
      </c>
      <c r="H5462" s="17">
        <v>135.24059030043401</v>
      </c>
      <c r="I5462" s="17">
        <v>121.352481021234</v>
      </c>
      <c r="J5462" s="17">
        <v>130.96054202637001</v>
      </c>
      <c r="K5462" s="17">
        <v>116.930010010857</v>
      </c>
      <c r="L5462" s="19">
        <v>103.72286701515</v>
      </c>
    </row>
    <row r="5463" spans="1:12" ht="16" x14ac:dyDescent="0.2">
      <c r="A5463" s="22">
        <f t="shared" si="256"/>
        <v>44105</v>
      </c>
      <c r="B5463" s="16" t="s">
        <v>212</v>
      </c>
      <c r="C5463" s="15" t="str">
        <f t="shared" si="257"/>
        <v>CALDAS</v>
      </c>
      <c r="D5463" s="23" t="str">
        <f t="shared" si="255"/>
        <v>CALDAS</v>
      </c>
      <c r="E5463" s="16">
        <v>2020</v>
      </c>
      <c r="F5463" s="16">
        <v>10</v>
      </c>
      <c r="G5463" s="16" t="s">
        <v>196</v>
      </c>
      <c r="H5463" s="18">
        <v>141.74522651800399</v>
      </c>
      <c r="I5463" s="18">
        <v>126.566743474749</v>
      </c>
      <c r="J5463" s="18">
        <v>148.00855079933899</v>
      </c>
      <c r="K5463" s="18">
        <v>132.72129303878799</v>
      </c>
      <c r="L5463" s="20">
        <v>105.381412244175</v>
      </c>
    </row>
    <row r="5464" spans="1:12" ht="16" x14ac:dyDescent="0.2">
      <c r="A5464" s="22">
        <f t="shared" si="256"/>
        <v>44136</v>
      </c>
      <c r="B5464" s="15" t="s">
        <v>212</v>
      </c>
      <c r="C5464" s="15" t="str">
        <f t="shared" si="257"/>
        <v>CALDAS</v>
      </c>
      <c r="D5464" s="23" t="str">
        <f t="shared" si="255"/>
        <v>CALDAS</v>
      </c>
      <c r="E5464" s="15">
        <v>2020</v>
      </c>
      <c r="F5464" s="15">
        <v>11</v>
      </c>
      <c r="G5464" s="15" t="s">
        <v>196</v>
      </c>
      <c r="H5464" s="17">
        <v>142.335063728487</v>
      </c>
      <c r="I5464" s="17">
        <v>129.54106154544399</v>
      </c>
      <c r="J5464" s="17">
        <v>144.42359080599701</v>
      </c>
      <c r="K5464" s="17">
        <v>131.54878510011901</v>
      </c>
      <c r="L5464" s="19">
        <v>107.125011074688</v>
      </c>
    </row>
    <row r="5465" spans="1:12" ht="16" x14ac:dyDescent="0.2">
      <c r="A5465" s="22">
        <f t="shared" si="256"/>
        <v>44166</v>
      </c>
      <c r="B5465" s="16" t="s">
        <v>212</v>
      </c>
      <c r="C5465" s="15" t="str">
        <f t="shared" si="257"/>
        <v>CALDAS</v>
      </c>
      <c r="D5465" s="23" t="str">
        <f t="shared" si="255"/>
        <v>CALDAS</v>
      </c>
      <c r="E5465" s="16">
        <v>2020</v>
      </c>
      <c r="F5465" s="16">
        <v>12</v>
      </c>
      <c r="G5465" s="16" t="s">
        <v>196</v>
      </c>
      <c r="H5465" s="18">
        <v>134.28947722500499</v>
      </c>
      <c r="I5465" s="18">
        <v>123.40828804383401</v>
      </c>
      <c r="J5465" s="18">
        <v>144.69153419098299</v>
      </c>
      <c r="K5465" s="18">
        <v>132.83679456572199</v>
      </c>
      <c r="L5465" s="20">
        <v>104.871090635244</v>
      </c>
    </row>
    <row r="5466" spans="1:12" ht="16" x14ac:dyDescent="0.2">
      <c r="A5466" s="22">
        <f t="shared" si="256"/>
        <v>44197</v>
      </c>
      <c r="B5466" s="15" t="s">
        <v>212</v>
      </c>
      <c r="C5466" s="15" t="str">
        <f t="shared" si="257"/>
        <v>CALDAS</v>
      </c>
      <c r="D5466" s="23" t="str">
        <f t="shared" si="255"/>
        <v>CALDAS</v>
      </c>
      <c r="E5466" s="15">
        <v>2021</v>
      </c>
      <c r="F5466" s="15">
        <v>1</v>
      </c>
      <c r="G5466" s="15" t="s">
        <v>196</v>
      </c>
      <c r="H5466" s="17">
        <v>115.606660223785</v>
      </c>
      <c r="I5466" s="17">
        <v>102.798963472601</v>
      </c>
      <c r="J5466" s="17">
        <v>115.916754929348</v>
      </c>
      <c r="K5466" s="17">
        <v>103.724675099542</v>
      </c>
      <c r="L5466" s="19">
        <v>102.532116594312</v>
      </c>
    </row>
    <row r="5467" spans="1:12" ht="16" x14ac:dyDescent="0.2">
      <c r="A5467" s="22">
        <f t="shared" si="256"/>
        <v>44228</v>
      </c>
      <c r="B5467" s="16" t="s">
        <v>212</v>
      </c>
      <c r="C5467" s="15" t="str">
        <f t="shared" si="257"/>
        <v>CALDAS</v>
      </c>
      <c r="D5467" s="23" t="str">
        <f t="shared" si="255"/>
        <v>CALDAS</v>
      </c>
      <c r="E5467" s="16">
        <v>2021</v>
      </c>
      <c r="F5467" s="16">
        <v>2</v>
      </c>
      <c r="G5467" s="16" t="s">
        <v>196</v>
      </c>
      <c r="H5467" s="18">
        <v>127.295688591554</v>
      </c>
      <c r="I5467" s="18">
        <v>112.59142327835301</v>
      </c>
      <c r="J5467" s="18">
        <v>130.76616131993001</v>
      </c>
      <c r="K5467" s="18">
        <v>115.4765481937</v>
      </c>
      <c r="L5467" s="20">
        <v>104.786037033756</v>
      </c>
    </row>
    <row r="5468" spans="1:12" ht="16" x14ac:dyDescent="0.2">
      <c r="A5468" s="22">
        <f t="shared" si="256"/>
        <v>44256</v>
      </c>
      <c r="B5468" s="15" t="s">
        <v>212</v>
      </c>
      <c r="C5468" s="15" t="str">
        <f t="shared" si="257"/>
        <v>CALDAS</v>
      </c>
      <c r="D5468" s="23" t="str">
        <f t="shared" si="255"/>
        <v>CALDAS</v>
      </c>
      <c r="E5468" s="15">
        <v>2021</v>
      </c>
      <c r="F5468" s="15">
        <v>3</v>
      </c>
      <c r="G5468" s="15" t="s">
        <v>196</v>
      </c>
      <c r="H5468" s="17">
        <v>134.629241642967</v>
      </c>
      <c r="I5468" s="17">
        <v>118.888054986838</v>
      </c>
      <c r="J5468" s="17">
        <v>134.090315535164</v>
      </c>
      <c r="K5468" s="17">
        <v>117.925075102029</v>
      </c>
      <c r="L5468" s="19">
        <v>106.806060069106</v>
      </c>
    </row>
    <row r="5469" spans="1:12" ht="16" x14ac:dyDescent="0.2">
      <c r="A5469" s="22">
        <f t="shared" si="256"/>
        <v>44287</v>
      </c>
      <c r="B5469" s="16" t="s">
        <v>212</v>
      </c>
      <c r="C5469" s="15" t="str">
        <f t="shared" si="257"/>
        <v>CALDAS</v>
      </c>
      <c r="D5469" s="23" t="str">
        <f t="shared" si="255"/>
        <v>CALDAS</v>
      </c>
      <c r="E5469" s="16">
        <v>2021</v>
      </c>
      <c r="F5469" s="16">
        <v>4</v>
      </c>
      <c r="G5469" s="16" t="s">
        <v>196</v>
      </c>
      <c r="H5469" s="18">
        <v>132.49036755726499</v>
      </c>
      <c r="I5469" s="18">
        <v>117.801274360742</v>
      </c>
      <c r="J5469" s="18">
        <v>129.144913314962</v>
      </c>
      <c r="K5469" s="18">
        <v>115.268948845694</v>
      </c>
      <c r="L5469" s="20">
        <v>104.956144236733</v>
      </c>
    </row>
    <row r="5470" spans="1:12" ht="16" x14ac:dyDescent="0.2">
      <c r="A5470" s="22">
        <f t="shared" si="256"/>
        <v>44317</v>
      </c>
      <c r="B5470" s="15" t="s">
        <v>212</v>
      </c>
      <c r="C5470" s="15" t="str">
        <f t="shared" si="257"/>
        <v>CALDAS</v>
      </c>
      <c r="D5470" s="23" t="str">
        <f t="shared" si="255"/>
        <v>CALDAS</v>
      </c>
      <c r="E5470" s="15">
        <v>2021</v>
      </c>
      <c r="F5470" s="15">
        <v>5</v>
      </c>
      <c r="G5470" s="15" t="s">
        <v>196</v>
      </c>
      <c r="H5470" s="17">
        <v>91.288618843230694</v>
      </c>
      <c r="I5470" s="17">
        <v>78.898810215649803</v>
      </c>
      <c r="J5470" s="17">
        <v>94.509395658540598</v>
      </c>
      <c r="K5470" s="17">
        <v>83.040383247539907</v>
      </c>
      <c r="L5470" s="19">
        <v>101.490209976079</v>
      </c>
    </row>
    <row r="5471" spans="1:12" ht="16" x14ac:dyDescent="0.2">
      <c r="A5471" s="22">
        <f t="shared" si="256"/>
        <v>44348</v>
      </c>
      <c r="B5471" s="16" t="s">
        <v>212</v>
      </c>
      <c r="C5471" s="15" t="str">
        <f t="shared" si="257"/>
        <v>CALDAS</v>
      </c>
      <c r="D5471" s="23" t="str">
        <f t="shared" si="255"/>
        <v>CALDAS</v>
      </c>
      <c r="E5471" s="16">
        <v>2021</v>
      </c>
      <c r="F5471" s="16">
        <v>6</v>
      </c>
      <c r="G5471" s="16" t="s">
        <v>196</v>
      </c>
      <c r="H5471" s="18">
        <v>138.90913070132001</v>
      </c>
      <c r="I5471" s="18">
        <v>122.844963594541</v>
      </c>
      <c r="J5471" s="18">
        <v>144.13579044042299</v>
      </c>
      <c r="K5471" s="18">
        <v>127.230978451593</v>
      </c>
      <c r="L5471" s="20">
        <v>103.85044741738299</v>
      </c>
    </row>
    <row r="5472" spans="1:12" ht="16" x14ac:dyDescent="0.2">
      <c r="A5472" s="22">
        <f t="shared" si="256"/>
        <v>44378</v>
      </c>
      <c r="B5472" s="15" t="s">
        <v>212</v>
      </c>
      <c r="C5472" s="15" t="str">
        <f t="shared" si="257"/>
        <v>CALDAS</v>
      </c>
      <c r="D5472" s="23" t="str">
        <f t="shared" si="255"/>
        <v>CALDAS</v>
      </c>
      <c r="E5472" s="15">
        <v>2021</v>
      </c>
      <c r="F5472" s="15">
        <v>7</v>
      </c>
      <c r="G5472" s="15" t="s">
        <v>196</v>
      </c>
      <c r="H5472" s="17">
        <v>161.589749003988</v>
      </c>
      <c r="I5472" s="17">
        <v>140.500786551609</v>
      </c>
      <c r="J5472" s="17">
        <v>157.80341126277901</v>
      </c>
      <c r="K5472" s="17">
        <v>136.429450728761</v>
      </c>
      <c r="L5472" s="19">
        <v>109.804199521573</v>
      </c>
    </row>
    <row r="5473" spans="1:12" ht="16" x14ac:dyDescent="0.2">
      <c r="A5473" s="22">
        <f t="shared" si="256"/>
        <v>44409</v>
      </c>
      <c r="B5473" s="16" t="s">
        <v>212</v>
      </c>
      <c r="C5473" s="15" t="str">
        <f t="shared" si="257"/>
        <v>CALDAS</v>
      </c>
      <c r="D5473" s="23" t="str">
        <f t="shared" si="255"/>
        <v>CALDAS</v>
      </c>
      <c r="E5473" s="16">
        <v>2021</v>
      </c>
      <c r="F5473" s="16">
        <v>8</v>
      </c>
      <c r="G5473" s="16" t="s">
        <v>196</v>
      </c>
      <c r="H5473" s="18">
        <v>164.63522467419699</v>
      </c>
      <c r="I5473" s="18">
        <v>140.860153280818</v>
      </c>
      <c r="J5473" s="18">
        <v>159.98926341688099</v>
      </c>
      <c r="K5473" s="18">
        <v>136.96542970462099</v>
      </c>
      <c r="L5473" s="20">
        <v>111.76043235580801</v>
      </c>
    </row>
    <row r="5474" spans="1:12" ht="16" x14ac:dyDescent="0.2">
      <c r="A5474" s="22">
        <f t="shared" si="256"/>
        <v>44440</v>
      </c>
      <c r="B5474" s="15" t="s">
        <v>212</v>
      </c>
      <c r="C5474" s="15" t="str">
        <f t="shared" si="257"/>
        <v>CALDAS</v>
      </c>
      <c r="D5474" s="23" t="str">
        <f t="shared" si="255"/>
        <v>CALDAS</v>
      </c>
      <c r="E5474" s="15">
        <v>2021</v>
      </c>
      <c r="F5474" s="15">
        <v>9</v>
      </c>
      <c r="G5474" s="15" t="s">
        <v>196</v>
      </c>
      <c r="H5474" s="17">
        <v>163.055241982138</v>
      </c>
      <c r="I5474" s="17">
        <v>137.98243121923099</v>
      </c>
      <c r="J5474" s="17">
        <v>171.04782929888299</v>
      </c>
      <c r="K5474" s="17">
        <v>144.36223504465701</v>
      </c>
      <c r="L5474" s="19">
        <v>113.71666519004199</v>
      </c>
    </row>
    <row r="5475" spans="1:12" ht="16" x14ac:dyDescent="0.2">
      <c r="A5475" s="22">
        <f t="shared" si="256"/>
        <v>44470</v>
      </c>
      <c r="B5475" s="16" t="s">
        <v>212</v>
      </c>
      <c r="C5475" s="15" t="str">
        <f t="shared" si="257"/>
        <v>CALDAS</v>
      </c>
      <c r="D5475" s="23" t="str">
        <f t="shared" si="255"/>
        <v>CALDAS</v>
      </c>
      <c r="E5475" s="16">
        <v>2021</v>
      </c>
      <c r="F5475" s="16">
        <v>10</v>
      </c>
      <c r="G5475" s="16" t="s">
        <v>196</v>
      </c>
      <c r="H5475" s="18">
        <v>165.14017568914599</v>
      </c>
      <c r="I5475" s="18">
        <v>137.37272048639699</v>
      </c>
      <c r="J5475" s="18">
        <v>158.903440386938</v>
      </c>
      <c r="K5475" s="18">
        <v>131.98480134253199</v>
      </c>
      <c r="L5475" s="20">
        <v>114.971205811996</v>
      </c>
    </row>
    <row r="5476" spans="1:12" ht="16" x14ac:dyDescent="0.2">
      <c r="A5476" s="22">
        <f t="shared" si="256"/>
        <v>44501</v>
      </c>
      <c r="B5476" s="15" t="s">
        <v>212</v>
      </c>
      <c r="C5476" s="15" t="str">
        <f t="shared" si="257"/>
        <v>CALDAS</v>
      </c>
      <c r="D5476" s="23" t="str">
        <f t="shared" si="255"/>
        <v>CALDAS</v>
      </c>
      <c r="E5476" s="15">
        <v>2021</v>
      </c>
      <c r="F5476" s="15">
        <v>11</v>
      </c>
      <c r="G5476" s="15" t="s">
        <v>196</v>
      </c>
      <c r="H5476" s="17">
        <v>178.58413592861899</v>
      </c>
      <c r="I5476" s="17">
        <v>148.72783747185801</v>
      </c>
      <c r="J5476" s="17">
        <v>172.47827140709001</v>
      </c>
      <c r="K5476" s="17">
        <v>143.229816348344</v>
      </c>
      <c r="L5476" s="19">
        <v>113.80171879153001</v>
      </c>
    </row>
    <row r="5477" spans="1:12" ht="16" x14ac:dyDescent="0.2">
      <c r="A5477" s="22">
        <f t="shared" si="256"/>
        <v>44531</v>
      </c>
      <c r="B5477" s="16" t="s">
        <v>212</v>
      </c>
      <c r="C5477" s="15" t="str">
        <f t="shared" si="257"/>
        <v>CALDAS</v>
      </c>
      <c r="D5477" s="23" t="str">
        <f t="shared" si="255"/>
        <v>CALDAS</v>
      </c>
      <c r="E5477" s="16">
        <v>2021</v>
      </c>
      <c r="F5477" s="16">
        <v>12</v>
      </c>
      <c r="G5477" s="16" t="s">
        <v>196</v>
      </c>
      <c r="H5477" s="18">
        <v>166.751974456065</v>
      </c>
      <c r="I5477" s="18">
        <v>138.594774686253</v>
      </c>
      <c r="J5477" s="18">
        <v>175.21840647769301</v>
      </c>
      <c r="K5477" s="18">
        <v>146.24271184813699</v>
      </c>
      <c r="L5477" s="20">
        <v>112.015593160273</v>
      </c>
    </row>
    <row r="5478" spans="1:12" ht="16" x14ac:dyDescent="0.2">
      <c r="A5478" s="22">
        <f t="shared" si="256"/>
        <v>44562</v>
      </c>
      <c r="B5478" s="15" t="s">
        <v>212</v>
      </c>
      <c r="C5478" s="15" t="str">
        <f t="shared" si="257"/>
        <v>CALDAS</v>
      </c>
      <c r="D5478" s="23" t="str">
        <f t="shared" si="255"/>
        <v>CALDAS</v>
      </c>
      <c r="E5478" s="15">
        <v>2022</v>
      </c>
      <c r="F5478" s="15">
        <v>1</v>
      </c>
      <c r="G5478" s="15" t="s">
        <v>196</v>
      </c>
      <c r="H5478" s="17">
        <v>147.17066838177601</v>
      </c>
      <c r="I5478" s="17">
        <v>113.74730629370499</v>
      </c>
      <c r="J5478" s="17">
        <v>138.63624100457201</v>
      </c>
      <c r="K5478" s="17">
        <v>107.59058494100699</v>
      </c>
      <c r="L5478" s="19">
        <v>105.89173385310499</v>
      </c>
    </row>
    <row r="5479" spans="1:12" ht="16" x14ac:dyDescent="0.2">
      <c r="A5479" s="22">
        <f t="shared" si="256"/>
        <v>44593</v>
      </c>
      <c r="B5479" s="16" t="s">
        <v>212</v>
      </c>
      <c r="C5479" s="15" t="str">
        <f t="shared" si="257"/>
        <v>CALDAS</v>
      </c>
      <c r="D5479" s="23" t="str">
        <f t="shared" si="255"/>
        <v>CALDAS</v>
      </c>
      <c r="E5479" s="16">
        <v>2022</v>
      </c>
      <c r="F5479" s="16">
        <v>2</v>
      </c>
      <c r="G5479" s="16" t="s">
        <v>196</v>
      </c>
      <c r="H5479" s="18">
        <v>158.441620006622</v>
      </c>
      <c r="I5479" s="18">
        <v>122.40793403521199</v>
      </c>
      <c r="J5479" s="18">
        <v>154.40749222428201</v>
      </c>
      <c r="K5479" s="18">
        <v>118.82118709743899</v>
      </c>
      <c r="L5479" s="20">
        <v>108.379551696642</v>
      </c>
    </row>
    <row r="5480" spans="1:12" ht="16" x14ac:dyDescent="0.2">
      <c r="A5480" s="22">
        <f t="shared" si="256"/>
        <v>44621</v>
      </c>
      <c r="B5480" s="15" t="s">
        <v>212</v>
      </c>
      <c r="C5480" s="15" t="str">
        <f t="shared" si="257"/>
        <v>CALDAS</v>
      </c>
      <c r="D5480" s="23" t="str">
        <f t="shared" si="255"/>
        <v>CALDAS</v>
      </c>
      <c r="E5480" s="15">
        <v>2022</v>
      </c>
      <c r="F5480" s="15">
        <v>3</v>
      </c>
      <c r="G5480" s="15" t="s">
        <v>196</v>
      </c>
      <c r="H5480" s="17">
        <v>173.26064947940301</v>
      </c>
      <c r="I5480" s="17">
        <v>132.33528383239101</v>
      </c>
      <c r="J5480" s="17">
        <v>186.91287513795001</v>
      </c>
      <c r="K5480" s="17">
        <v>141.16501580665599</v>
      </c>
      <c r="L5480" s="19">
        <v>111.84548595729601</v>
      </c>
    </row>
    <row r="5481" spans="1:12" ht="16" x14ac:dyDescent="0.2">
      <c r="A5481" s="22">
        <f t="shared" si="256"/>
        <v>44652</v>
      </c>
      <c r="B5481" s="16" t="s">
        <v>212</v>
      </c>
      <c r="C5481" s="15" t="str">
        <f t="shared" si="257"/>
        <v>CALDAS</v>
      </c>
      <c r="D5481" s="23" t="str">
        <f t="shared" si="255"/>
        <v>CALDAS</v>
      </c>
      <c r="E5481" s="16">
        <v>2022</v>
      </c>
      <c r="F5481" s="16">
        <v>4</v>
      </c>
      <c r="G5481" s="16" t="s">
        <v>196</v>
      </c>
      <c r="H5481" s="18">
        <v>170.54609418177199</v>
      </c>
      <c r="I5481" s="18">
        <v>128.82556750010099</v>
      </c>
      <c r="J5481" s="18">
        <v>161.752640917148</v>
      </c>
      <c r="K5481" s="18">
        <v>121.499844224756</v>
      </c>
      <c r="L5481" s="20">
        <v>112.46212456808701</v>
      </c>
    </row>
    <row r="5482" spans="1:12" ht="16" x14ac:dyDescent="0.2">
      <c r="A5482" s="22">
        <f t="shared" si="256"/>
        <v>44682</v>
      </c>
      <c r="B5482" s="15" t="s">
        <v>212</v>
      </c>
      <c r="C5482" s="15" t="str">
        <f t="shared" si="257"/>
        <v>CALDAS</v>
      </c>
      <c r="D5482" s="23" t="str">
        <f t="shared" si="255"/>
        <v>CALDAS</v>
      </c>
      <c r="E5482" s="15">
        <v>2022</v>
      </c>
      <c r="F5482" s="15">
        <v>5</v>
      </c>
      <c r="G5482" s="15" t="s">
        <v>196</v>
      </c>
      <c r="H5482" s="17">
        <v>178.83969316590199</v>
      </c>
      <c r="I5482" s="17">
        <v>131.96155902316599</v>
      </c>
      <c r="J5482" s="17">
        <v>167.60278680780601</v>
      </c>
      <c r="K5482" s="17">
        <v>122.285486944719</v>
      </c>
      <c r="L5482" s="19">
        <v>115.162576415345</v>
      </c>
    </row>
    <row r="5483" spans="1:12" ht="16" x14ac:dyDescent="0.2">
      <c r="A5483" s="22">
        <f t="shared" si="256"/>
        <v>44713</v>
      </c>
      <c r="B5483" s="16" t="s">
        <v>212</v>
      </c>
      <c r="C5483" s="15" t="str">
        <f t="shared" si="257"/>
        <v>CALDAS</v>
      </c>
      <c r="D5483" s="23" t="str">
        <f t="shared" si="255"/>
        <v>CALDAS</v>
      </c>
      <c r="E5483" s="16">
        <v>2022</v>
      </c>
      <c r="F5483" s="16">
        <v>6</v>
      </c>
      <c r="G5483" s="16" t="s">
        <v>196</v>
      </c>
      <c r="H5483" s="18">
        <v>185.35792122256299</v>
      </c>
      <c r="I5483" s="18">
        <v>136.60803161604099</v>
      </c>
      <c r="J5483" s="18">
        <v>192.876137545283</v>
      </c>
      <c r="K5483" s="18">
        <v>143.07693972010799</v>
      </c>
      <c r="L5483" s="20">
        <v>115.779215026136</v>
      </c>
    </row>
    <row r="5484" spans="1:12" ht="16" x14ac:dyDescent="0.2">
      <c r="A5484" s="22">
        <f t="shared" si="256"/>
        <v>44743</v>
      </c>
      <c r="B5484" s="15" t="s">
        <v>212</v>
      </c>
      <c r="C5484" s="15" t="str">
        <f t="shared" si="257"/>
        <v>CALDAS</v>
      </c>
      <c r="D5484" s="23" t="str">
        <f t="shared" si="255"/>
        <v>CALDAS</v>
      </c>
      <c r="E5484" s="15">
        <v>2022</v>
      </c>
      <c r="F5484" s="15">
        <v>7</v>
      </c>
      <c r="G5484" s="15" t="s">
        <v>196</v>
      </c>
      <c r="H5484" s="17">
        <v>199.65838181974499</v>
      </c>
      <c r="I5484" s="17">
        <v>142.278856678414</v>
      </c>
      <c r="J5484" s="17">
        <v>189.64431704084001</v>
      </c>
      <c r="K5484" s="17">
        <v>134.406895433556</v>
      </c>
      <c r="L5484" s="19">
        <v>116.11942943209</v>
      </c>
    </row>
    <row r="5485" spans="1:12" ht="16" x14ac:dyDescent="0.2">
      <c r="A5485" s="22">
        <f t="shared" si="256"/>
        <v>44774</v>
      </c>
      <c r="B5485" s="16" t="s">
        <v>212</v>
      </c>
      <c r="C5485" s="15" t="str">
        <f t="shared" si="257"/>
        <v>CALDAS</v>
      </c>
      <c r="D5485" s="23" t="str">
        <f t="shared" si="255"/>
        <v>CALDAS</v>
      </c>
      <c r="E5485" s="16">
        <v>2022</v>
      </c>
      <c r="F5485" s="16">
        <v>8</v>
      </c>
      <c r="G5485" s="16" t="s">
        <v>196</v>
      </c>
      <c r="H5485" s="18">
        <v>211.09982280174199</v>
      </c>
      <c r="I5485" s="18">
        <v>149.89277462593799</v>
      </c>
      <c r="J5485" s="18">
        <v>199.520375854516</v>
      </c>
      <c r="K5485" s="18">
        <v>141.898497035193</v>
      </c>
      <c r="L5485" s="20">
        <v>117.416496854789</v>
      </c>
    </row>
    <row r="5486" spans="1:12" ht="16" x14ac:dyDescent="0.2">
      <c r="A5486" s="22">
        <f t="shared" si="256"/>
        <v>44805</v>
      </c>
      <c r="B5486" s="15" t="s">
        <v>212</v>
      </c>
      <c r="C5486" s="15" t="str">
        <f t="shared" si="257"/>
        <v>CALDAS</v>
      </c>
      <c r="D5486" s="23" t="str">
        <f t="shared" si="255"/>
        <v>CALDAS</v>
      </c>
      <c r="E5486" s="15">
        <v>2022</v>
      </c>
      <c r="F5486" s="15">
        <v>9</v>
      </c>
      <c r="G5486" s="15" t="s">
        <v>196</v>
      </c>
      <c r="H5486" s="17">
        <v>202.376557758469</v>
      </c>
      <c r="I5486" s="17">
        <v>141.20525555625301</v>
      </c>
      <c r="J5486" s="17">
        <v>206.66565899432899</v>
      </c>
      <c r="K5486" s="17">
        <v>144.59889894273101</v>
      </c>
      <c r="L5486" s="19">
        <v>119.181359085674</v>
      </c>
    </row>
    <row r="5487" spans="1:12" ht="16" x14ac:dyDescent="0.2">
      <c r="A5487" s="22">
        <f t="shared" si="256"/>
        <v>44835</v>
      </c>
      <c r="B5487" s="16" t="s">
        <v>212</v>
      </c>
      <c r="C5487" s="15" t="str">
        <f t="shared" si="257"/>
        <v>CALDAS</v>
      </c>
      <c r="D5487" s="23" t="str">
        <f t="shared" ref="D5487:D5550" si="258">SUBSTITUTE(SUBSTITUTE(SUBSTITUTE(SUBSTITUTE(SUBSTITUTE(SUBSTITUTE(SUBSTITUTE(SUBSTITUTE(SUBSTITUTE(SUBSTITUTE(C5487,"á","a"),"é","e"),"í","i"),"ó","o"),"ú","u"),"Á","A"),"É","E"),"Í","I"),"Ó","O"),"Ú","U")</f>
        <v>CALDAS</v>
      </c>
      <c r="E5487" s="16">
        <v>2022</v>
      </c>
      <c r="F5487" s="16">
        <v>10</v>
      </c>
      <c r="G5487" s="16" t="s">
        <v>196</v>
      </c>
      <c r="H5487" s="18">
        <v>218.21620738777401</v>
      </c>
      <c r="I5487" s="18">
        <v>149.71245000092301</v>
      </c>
      <c r="J5487" s="18">
        <v>226.32151328183301</v>
      </c>
      <c r="K5487" s="18">
        <v>153.27696276937999</v>
      </c>
      <c r="L5487" s="20">
        <v>118.904934880836</v>
      </c>
    </row>
    <row r="5488" spans="1:12" ht="16" x14ac:dyDescent="0.2">
      <c r="A5488" s="22">
        <f t="shared" si="256"/>
        <v>44866</v>
      </c>
      <c r="B5488" s="15" t="s">
        <v>212</v>
      </c>
      <c r="C5488" s="15" t="str">
        <f t="shared" si="257"/>
        <v>CALDAS</v>
      </c>
      <c r="D5488" s="23" t="str">
        <f t="shared" si="258"/>
        <v>CALDAS</v>
      </c>
      <c r="E5488" s="15">
        <v>2022</v>
      </c>
      <c r="F5488" s="15">
        <v>11</v>
      </c>
      <c r="G5488" s="15" t="s">
        <v>196</v>
      </c>
      <c r="H5488" s="17">
        <v>235.251498876254</v>
      </c>
      <c r="I5488" s="17">
        <v>159.69487020563599</v>
      </c>
      <c r="J5488" s="17">
        <v>242.76694361688001</v>
      </c>
      <c r="K5488" s="17">
        <v>164.412194504307</v>
      </c>
      <c r="L5488" s="19">
        <v>120.584743510233</v>
      </c>
    </row>
    <row r="5489" spans="1:12" ht="16" x14ac:dyDescent="0.2">
      <c r="A5489" s="22">
        <f t="shared" si="256"/>
        <v>44896</v>
      </c>
      <c r="B5489" s="16" t="s">
        <v>212</v>
      </c>
      <c r="C5489" s="15" t="str">
        <f t="shared" si="257"/>
        <v>CALDAS</v>
      </c>
      <c r="D5489" s="23" t="str">
        <f t="shared" si="258"/>
        <v>CALDAS</v>
      </c>
      <c r="E5489" s="16">
        <v>2022</v>
      </c>
      <c r="F5489" s="16">
        <v>12</v>
      </c>
      <c r="G5489" s="16" t="s">
        <v>196</v>
      </c>
      <c r="H5489" s="18">
        <v>204.08859588288601</v>
      </c>
      <c r="I5489" s="18">
        <v>134.61054336003701</v>
      </c>
      <c r="J5489" s="18">
        <v>228.26436658488399</v>
      </c>
      <c r="K5489" s="18">
        <v>151.82980816513</v>
      </c>
      <c r="L5489" s="20">
        <v>117.395233454417</v>
      </c>
    </row>
    <row r="5490" spans="1:12" ht="16" x14ac:dyDescent="0.2">
      <c r="A5490" s="22">
        <f t="shared" si="256"/>
        <v>44927</v>
      </c>
      <c r="B5490" s="15" t="s">
        <v>212</v>
      </c>
      <c r="C5490" s="15" t="str">
        <f t="shared" si="257"/>
        <v>CALDAS</v>
      </c>
      <c r="D5490" s="23" t="str">
        <f t="shared" si="258"/>
        <v>CALDAS</v>
      </c>
      <c r="E5490" s="15">
        <v>2023</v>
      </c>
      <c r="F5490" s="15">
        <v>1</v>
      </c>
      <c r="G5490" s="15" t="s">
        <v>196</v>
      </c>
      <c r="H5490" s="17">
        <v>179.03540981898499</v>
      </c>
      <c r="I5490" s="17">
        <v>109.438975440397</v>
      </c>
      <c r="J5490" s="17">
        <v>182.480644902725</v>
      </c>
      <c r="K5490" s="17">
        <v>112.732997751841</v>
      </c>
      <c r="L5490" s="19">
        <v>105.12625143970899</v>
      </c>
    </row>
    <row r="5491" spans="1:12" ht="16" x14ac:dyDescent="0.2">
      <c r="A5491" s="22">
        <f t="shared" si="256"/>
        <v>44958</v>
      </c>
      <c r="B5491" s="16" t="s">
        <v>212</v>
      </c>
      <c r="C5491" s="15" t="str">
        <f t="shared" si="257"/>
        <v>CALDAS</v>
      </c>
      <c r="D5491" s="23" t="str">
        <f t="shared" si="258"/>
        <v>CALDAS</v>
      </c>
      <c r="E5491" s="16">
        <v>2023</v>
      </c>
      <c r="F5491" s="16">
        <v>2</v>
      </c>
      <c r="G5491" s="16" t="s">
        <v>196</v>
      </c>
      <c r="H5491" s="18">
        <v>208.63888219300799</v>
      </c>
      <c r="I5491" s="18">
        <v>131.02879817754101</v>
      </c>
      <c r="J5491" s="18">
        <v>191.39452066505399</v>
      </c>
      <c r="K5491" s="18">
        <v>115.445879864548</v>
      </c>
      <c r="L5491" s="20">
        <v>108.84734650482901</v>
      </c>
    </row>
    <row r="5492" spans="1:12" ht="16" x14ac:dyDescent="0.2">
      <c r="A5492" s="22">
        <f t="shared" si="256"/>
        <v>44986</v>
      </c>
      <c r="B5492" s="15" t="s">
        <v>212</v>
      </c>
      <c r="C5492" s="15" t="str">
        <f t="shared" si="257"/>
        <v>CALDAS</v>
      </c>
      <c r="D5492" s="23" t="str">
        <f t="shared" si="258"/>
        <v>CALDAS</v>
      </c>
      <c r="E5492" s="15">
        <v>2023</v>
      </c>
      <c r="F5492" s="15">
        <v>3</v>
      </c>
      <c r="G5492" s="15" t="s">
        <v>196</v>
      </c>
      <c r="H5492" s="17">
        <v>214.90798888574199</v>
      </c>
      <c r="I5492" s="17">
        <v>130.10754946196499</v>
      </c>
      <c r="J5492" s="17">
        <v>207.599270265847</v>
      </c>
      <c r="K5492" s="17">
        <v>127.892803602284</v>
      </c>
      <c r="L5492" s="19">
        <v>108.485868698503</v>
      </c>
    </row>
    <row r="5493" spans="1:12" ht="16" x14ac:dyDescent="0.2">
      <c r="A5493" s="22">
        <f t="shared" si="256"/>
        <v>45017</v>
      </c>
      <c r="B5493" s="16" t="s">
        <v>212</v>
      </c>
      <c r="C5493" s="15" t="str">
        <f t="shared" si="257"/>
        <v>CALDAS</v>
      </c>
      <c r="D5493" s="23" t="str">
        <f t="shared" si="258"/>
        <v>CALDAS</v>
      </c>
      <c r="E5493" s="16">
        <v>2023</v>
      </c>
      <c r="F5493" s="16">
        <v>4</v>
      </c>
      <c r="G5493" s="16" t="s">
        <v>196</v>
      </c>
      <c r="H5493" s="18">
        <v>191.688049624558</v>
      </c>
      <c r="I5493" s="18">
        <v>117.35092295935701</v>
      </c>
      <c r="J5493" s="18">
        <v>198.62225107046601</v>
      </c>
      <c r="K5493" s="18">
        <v>124.084617700389</v>
      </c>
      <c r="L5493" s="20">
        <v>109.740409320457</v>
      </c>
    </row>
    <row r="5494" spans="1:12" ht="16" x14ac:dyDescent="0.2">
      <c r="A5494" s="22">
        <f t="shared" si="256"/>
        <v>45047</v>
      </c>
      <c r="B5494" s="15" t="s">
        <v>212</v>
      </c>
      <c r="C5494" s="15" t="str">
        <f t="shared" si="257"/>
        <v>CALDAS</v>
      </c>
      <c r="D5494" s="23" t="str">
        <f t="shared" si="258"/>
        <v>CALDAS</v>
      </c>
      <c r="E5494" s="15">
        <v>2023</v>
      </c>
      <c r="F5494" s="15">
        <v>5</v>
      </c>
      <c r="G5494" s="15" t="s">
        <v>196</v>
      </c>
      <c r="H5494" s="17">
        <v>217.643916416232</v>
      </c>
      <c r="I5494" s="17">
        <v>136.000441071789</v>
      </c>
      <c r="J5494" s="17">
        <v>217.68047388623199</v>
      </c>
      <c r="K5494" s="17">
        <v>134.89541631617499</v>
      </c>
      <c r="L5494" s="19">
        <v>110.250730929388</v>
      </c>
    </row>
    <row r="5495" spans="1:12" ht="16" x14ac:dyDescent="0.2">
      <c r="A5495" s="22">
        <f t="shared" si="256"/>
        <v>45078</v>
      </c>
      <c r="B5495" s="16" t="s">
        <v>212</v>
      </c>
      <c r="C5495" s="15" t="str">
        <f t="shared" si="257"/>
        <v>CALDAS</v>
      </c>
      <c r="D5495" s="23" t="str">
        <f t="shared" si="258"/>
        <v>CALDAS</v>
      </c>
      <c r="E5495" s="16">
        <v>2023</v>
      </c>
      <c r="F5495" s="16">
        <v>6</v>
      </c>
      <c r="G5495" s="16" t="s">
        <v>196</v>
      </c>
      <c r="H5495" s="18">
        <v>197.98701484786201</v>
      </c>
      <c r="I5495" s="18">
        <v>126.87621867467701</v>
      </c>
      <c r="J5495" s="18">
        <v>185.27423369179201</v>
      </c>
      <c r="K5495" s="18">
        <v>118.103135162233</v>
      </c>
      <c r="L5495" s="20">
        <v>109.676619119341</v>
      </c>
    </row>
    <row r="5496" spans="1:12" ht="16" x14ac:dyDescent="0.2">
      <c r="A5496" s="22">
        <f t="shared" si="256"/>
        <v>45108</v>
      </c>
      <c r="B5496" s="15" t="s">
        <v>212</v>
      </c>
      <c r="C5496" s="15" t="str">
        <f t="shared" si="257"/>
        <v>CALDAS</v>
      </c>
      <c r="D5496" s="23" t="str">
        <f t="shared" si="258"/>
        <v>CALDAS</v>
      </c>
      <c r="E5496" s="15">
        <v>2023</v>
      </c>
      <c r="F5496" s="15">
        <v>7</v>
      </c>
      <c r="G5496" s="15" t="s">
        <v>196</v>
      </c>
      <c r="H5496" s="17">
        <v>188.056403254787</v>
      </c>
      <c r="I5496" s="17">
        <v>119.836990473334</v>
      </c>
      <c r="J5496" s="17">
        <v>195.94544664930899</v>
      </c>
      <c r="K5496" s="17">
        <v>126.992514363325</v>
      </c>
      <c r="L5496" s="19">
        <v>108.315761495526</v>
      </c>
    </row>
    <row r="5497" spans="1:12" ht="16" x14ac:dyDescent="0.2">
      <c r="A5497" s="22">
        <f t="shared" si="256"/>
        <v>45139</v>
      </c>
      <c r="B5497" s="16" t="s">
        <v>212</v>
      </c>
      <c r="C5497" s="15" t="str">
        <f t="shared" si="257"/>
        <v>CALDAS</v>
      </c>
      <c r="D5497" s="23" t="str">
        <f t="shared" si="258"/>
        <v>CALDAS</v>
      </c>
      <c r="E5497" s="16">
        <v>2023</v>
      </c>
      <c r="F5497" s="16">
        <v>8</v>
      </c>
      <c r="G5497" s="16" t="s">
        <v>196</v>
      </c>
      <c r="H5497" s="18">
        <v>199.56747808889199</v>
      </c>
      <c r="I5497" s="18">
        <v>132.4662189103</v>
      </c>
      <c r="J5497" s="18">
        <v>201.82133768789501</v>
      </c>
      <c r="K5497" s="18">
        <v>132.398102246897</v>
      </c>
      <c r="L5497" s="20">
        <v>109.400194914503</v>
      </c>
    </row>
    <row r="5498" spans="1:12" ht="16" x14ac:dyDescent="0.2">
      <c r="A5498" s="22">
        <f t="shared" si="256"/>
        <v>45170</v>
      </c>
      <c r="B5498" s="15" t="s">
        <v>212</v>
      </c>
      <c r="C5498" s="15" t="str">
        <f t="shared" si="257"/>
        <v>CALDAS</v>
      </c>
      <c r="D5498" s="23" t="str">
        <f t="shared" si="258"/>
        <v>CALDAS</v>
      </c>
      <c r="E5498" s="15">
        <v>2023</v>
      </c>
      <c r="F5498" s="15">
        <v>9</v>
      </c>
      <c r="G5498" s="15" t="s">
        <v>196</v>
      </c>
      <c r="H5498" s="17">
        <v>192.06629889575299</v>
      </c>
      <c r="I5498" s="17">
        <v>130.974173157434</v>
      </c>
      <c r="J5498" s="17">
        <v>198.95673190341799</v>
      </c>
      <c r="K5498" s="17">
        <v>129.58907714643499</v>
      </c>
      <c r="L5498" s="19">
        <v>108.507132098875</v>
      </c>
    </row>
    <row r="5499" spans="1:12" ht="16" x14ac:dyDescent="0.2">
      <c r="A5499" s="22">
        <f t="shared" si="256"/>
        <v>45200</v>
      </c>
      <c r="B5499" s="16" t="s">
        <v>212</v>
      </c>
      <c r="C5499" s="15" t="str">
        <f t="shared" si="257"/>
        <v>CALDAS</v>
      </c>
      <c r="D5499" s="23" t="str">
        <f t="shared" si="258"/>
        <v>CALDAS</v>
      </c>
      <c r="E5499" s="16">
        <v>2023</v>
      </c>
      <c r="F5499" s="16">
        <v>10</v>
      </c>
      <c r="G5499" s="16" t="s">
        <v>196</v>
      </c>
      <c r="H5499" s="18">
        <v>190.589121704712</v>
      </c>
      <c r="I5499" s="18">
        <v>125.16656561468901</v>
      </c>
      <c r="J5499" s="18">
        <v>224.955617303374</v>
      </c>
      <c r="K5499" s="18">
        <v>150.79994151253399</v>
      </c>
      <c r="L5499" s="20">
        <v>107.465225480641</v>
      </c>
    </row>
    <row r="5500" spans="1:12" ht="16" x14ac:dyDescent="0.2">
      <c r="A5500" s="22">
        <f t="shared" si="256"/>
        <v>45231</v>
      </c>
      <c r="B5500" s="15" t="s">
        <v>212</v>
      </c>
      <c r="C5500" s="15" t="str">
        <f t="shared" si="257"/>
        <v>CALDAS</v>
      </c>
      <c r="D5500" s="23" t="str">
        <f t="shared" si="258"/>
        <v>CALDAS</v>
      </c>
      <c r="E5500" s="15">
        <v>2023</v>
      </c>
      <c r="F5500" s="15">
        <v>11</v>
      </c>
      <c r="G5500" s="15" t="s">
        <v>196</v>
      </c>
      <c r="H5500" s="17">
        <v>207.59622506344499</v>
      </c>
      <c r="I5500" s="17">
        <v>144.70406248544001</v>
      </c>
      <c r="J5500" s="17">
        <v>201.02203602389</v>
      </c>
      <c r="K5500" s="17">
        <v>137.87139720682899</v>
      </c>
      <c r="L5500" s="19">
        <v>107.635332683618</v>
      </c>
    </row>
    <row r="5501" spans="1:12" ht="16" x14ac:dyDescent="0.2">
      <c r="A5501" s="22">
        <f t="shared" si="256"/>
        <v>45261</v>
      </c>
      <c r="B5501" s="16" t="s">
        <v>212</v>
      </c>
      <c r="C5501" s="15" t="str">
        <f t="shared" si="257"/>
        <v>CALDAS</v>
      </c>
      <c r="D5501" s="23" t="str">
        <f t="shared" si="258"/>
        <v>CALDAS</v>
      </c>
      <c r="E5501" s="16">
        <v>2023</v>
      </c>
      <c r="F5501" s="16">
        <v>12</v>
      </c>
      <c r="G5501" s="16" t="s">
        <v>196</v>
      </c>
      <c r="H5501" s="18">
        <v>196.92601763077201</v>
      </c>
      <c r="I5501" s="18">
        <v>136.16661119828501</v>
      </c>
      <c r="J5501" s="18">
        <v>193.72618553583999</v>
      </c>
      <c r="K5501" s="18">
        <v>133.41995900788299</v>
      </c>
      <c r="L5501" s="20">
        <v>105.530256046779</v>
      </c>
    </row>
    <row r="5502" spans="1:12" ht="16" x14ac:dyDescent="0.2">
      <c r="A5502" s="22">
        <f t="shared" si="256"/>
        <v>45292</v>
      </c>
      <c r="B5502" s="15" t="s">
        <v>212</v>
      </c>
      <c r="C5502" s="15" t="str">
        <f t="shared" si="257"/>
        <v>CALDAS</v>
      </c>
      <c r="D5502" s="23" t="str">
        <f t="shared" si="258"/>
        <v>CALDAS</v>
      </c>
      <c r="E5502" s="15">
        <v>2024</v>
      </c>
      <c r="F5502" s="15">
        <v>1</v>
      </c>
      <c r="G5502" s="15" t="s">
        <v>196</v>
      </c>
      <c r="H5502" s="17">
        <v>143.45127736151201</v>
      </c>
      <c r="I5502" s="17">
        <v>94.153734411313096</v>
      </c>
      <c r="J5502" s="17">
        <v>154.651627053109</v>
      </c>
      <c r="K5502" s="17">
        <v>100.682204792497</v>
      </c>
      <c r="L5502" s="19">
        <v>103.765393815894</v>
      </c>
    </row>
    <row r="5503" spans="1:12" ht="16" x14ac:dyDescent="0.2">
      <c r="A5503" s="22">
        <f t="shared" si="256"/>
        <v>45323</v>
      </c>
      <c r="B5503" s="16" t="s">
        <v>212</v>
      </c>
      <c r="C5503" s="15" t="str">
        <f t="shared" si="257"/>
        <v>CALDAS</v>
      </c>
      <c r="D5503" s="23" t="str">
        <f t="shared" si="258"/>
        <v>CALDAS</v>
      </c>
      <c r="E5503" s="16">
        <v>2024</v>
      </c>
      <c r="F5503" s="16">
        <v>2</v>
      </c>
      <c r="G5503" s="16" t="s">
        <v>196</v>
      </c>
      <c r="H5503" s="18">
        <v>164.31551870335699</v>
      </c>
      <c r="I5503" s="18">
        <v>104.615679461336</v>
      </c>
      <c r="J5503" s="18">
        <v>156.92382611648401</v>
      </c>
      <c r="K5503" s="18">
        <v>98.667093472419097</v>
      </c>
      <c r="L5503" s="20">
        <v>105.721626650128</v>
      </c>
    </row>
    <row r="5504" spans="1:12" ht="16" x14ac:dyDescent="0.2">
      <c r="A5504" s="22">
        <f t="shared" si="256"/>
        <v>45352</v>
      </c>
      <c r="B5504" s="15" t="s">
        <v>212</v>
      </c>
      <c r="C5504" s="15" t="str">
        <f t="shared" si="257"/>
        <v>CALDAS</v>
      </c>
      <c r="D5504" s="23" t="str">
        <f t="shared" si="258"/>
        <v>CALDAS</v>
      </c>
      <c r="E5504" s="15">
        <v>2024</v>
      </c>
      <c r="F5504" s="15">
        <v>3</v>
      </c>
      <c r="G5504" s="15" t="s">
        <v>196</v>
      </c>
      <c r="H5504" s="17">
        <v>164.20160716604599</v>
      </c>
      <c r="I5504" s="17">
        <v>103.957333364768</v>
      </c>
      <c r="J5504" s="17">
        <v>159.84003390228699</v>
      </c>
      <c r="K5504" s="17">
        <v>99.289418240644906</v>
      </c>
      <c r="L5504" s="19">
        <v>104.679720031895</v>
      </c>
    </row>
    <row r="5505" spans="1:12" ht="16" x14ac:dyDescent="0.2">
      <c r="A5505" s="22">
        <f t="shared" si="256"/>
        <v>45383</v>
      </c>
      <c r="B5505" s="16" t="s">
        <v>212</v>
      </c>
      <c r="C5505" s="15" t="str">
        <f t="shared" si="257"/>
        <v>CALDAS</v>
      </c>
      <c r="D5505" s="23" t="str">
        <f t="shared" si="258"/>
        <v>CALDAS</v>
      </c>
      <c r="E5505" s="16">
        <v>2024</v>
      </c>
      <c r="F5505" s="16">
        <v>4</v>
      </c>
      <c r="G5505" s="16" t="s">
        <v>196</v>
      </c>
      <c r="H5505" s="18">
        <v>162.877339682756</v>
      </c>
      <c r="I5505" s="18">
        <v>101.94858205347801</v>
      </c>
      <c r="J5505" s="18">
        <v>170.30454607468101</v>
      </c>
      <c r="K5505" s="18">
        <v>106.7412750638</v>
      </c>
      <c r="L5505" s="20">
        <v>104.403295827058</v>
      </c>
    </row>
    <row r="5506" spans="1:12" ht="16" x14ac:dyDescent="0.2">
      <c r="A5506" s="22">
        <f t="shared" ref="A5506:A5569" si="259">DATE(E5506,F5506,1)</f>
        <v>45413</v>
      </c>
      <c r="B5506" s="15" t="s">
        <v>212</v>
      </c>
      <c r="C5506" s="15" t="str">
        <f t="shared" si="257"/>
        <v>CALDAS</v>
      </c>
      <c r="D5506" s="23" t="str">
        <f t="shared" si="258"/>
        <v>CALDAS</v>
      </c>
      <c r="E5506" s="15">
        <v>2024</v>
      </c>
      <c r="F5506" s="15">
        <v>5</v>
      </c>
      <c r="G5506" s="15" t="s">
        <v>196</v>
      </c>
      <c r="H5506" s="17">
        <v>176.75150892524201</v>
      </c>
      <c r="I5506" s="17">
        <v>109.553365388827</v>
      </c>
      <c r="J5506" s="17">
        <v>179.430570317442</v>
      </c>
      <c r="K5506" s="17">
        <v>115.09548542763299</v>
      </c>
      <c r="L5506" s="19">
        <v>103.51023301142899</v>
      </c>
    </row>
    <row r="5507" spans="1:12" ht="16" x14ac:dyDescent="0.2">
      <c r="A5507" s="22">
        <f t="shared" si="259"/>
        <v>45444</v>
      </c>
      <c r="B5507" s="16" t="s">
        <v>212</v>
      </c>
      <c r="C5507" s="15" t="str">
        <f t="shared" ref="C5507:C5570" si="260">UPPER(B5507)</f>
        <v>CALDAS</v>
      </c>
      <c r="D5507" s="23" t="str">
        <f t="shared" si="258"/>
        <v>CALDAS</v>
      </c>
      <c r="E5507" s="16">
        <v>2024</v>
      </c>
      <c r="F5507" s="16">
        <v>6</v>
      </c>
      <c r="G5507" s="16" t="s">
        <v>196</v>
      </c>
      <c r="H5507" s="18">
        <v>195.691533251485</v>
      </c>
      <c r="I5507" s="18">
        <v>123.856473772181</v>
      </c>
      <c r="J5507" s="18">
        <v>174.080747824729</v>
      </c>
      <c r="K5507" s="18">
        <v>108.977990773511</v>
      </c>
      <c r="L5507" s="20">
        <v>104.12687162221999</v>
      </c>
    </row>
    <row r="5508" spans="1:12" ht="16" x14ac:dyDescent="0.2">
      <c r="A5508" s="22">
        <f t="shared" si="259"/>
        <v>45474</v>
      </c>
      <c r="B5508" s="15" t="s">
        <v>212</v>
      </c>
      <c r="C5508" s="15" t="str">
        <f t="shared" si="260"/>
        <v>CALDAS</v>
      </c>
      <c r="D5508" s="23" t="str">
        <f t="shared" si="258"/>
        <v>CALDAS</v>
      </c>
      <c r="E5508" s="15">
        <v>2024</v>
      </c>
      <c r="F5508" s="15">
        <v>7</v>
      </c>
      <c r="G5508" s="15" t="s">
        <v>196</v>
      </c>
      <c r="H5508" s="17">
        <v>206.55352603782299</v>
      </c>
      <c r="I5508" s="17">
        <v>131.514145713765</v>
      </c>
      <c r="J5508" s="17">
        <v>185.31300579277701</v>
      </c>
      <c r="K5508" s="17">
        <v>116.820738792534</v>
      </c>
      <c r="L5508" s="19">
        <v>103.61655001329</v>
      </c>
    </row>
    <row r="5509" spans="1:12" ht="16" x14ac:dyDescent="0.2">
      <c r="A5509" s="22">
        <f t="shared" si="259"/>
        <v>45505</v>
      </c>
      <c r="B5509" s="16" t="s">
        <v>212</v>
      </c>
      <c r="C5509" s="15" t="str">
        <f t="shared" si="260"/>
        <v>CALDAS</v>
      </c>
      <c r="D5509" s="23" t="str">
        <f t="shared" si="258"/>
        <v>CALDAS</v>
      </c>
      <c r="E5509" s="16">
        <v>2024</v>
      </c>
      <c r="F5509" s="16">
        <v>8</v>
      </c>
      <c r="G5509" s="16" t="s">
        <v>196</v>
      </c>
      <c r="H5509" s="18">
        <v>217.576665723883</v>
      </c>
      <c r="I5509" s="18">
        <v>138.538395571487</v>
      </c>
      <c r="J5509" s="18">
        <v>191.621211960545</v>
      </c>
      <c r="K5509" s="18">
        <v>119.677218141407</v>
      </c>
      <c r="L5509" s="20">
        <v>105.062461238593</v>
      </c>
    </row>
    <row r="5510" spans="1:12" ht="16" x14ac:dyDescent="0.2">
      <c r="A5510" s="22">
        <f t="shared" si="259"/>
        <v>45536</v>
      </c>
      <c r="B5510" s="15" t="s">
        <v>212</v>
      </c>
      <c r="C5510" s="15" t="str">
        <f t="shared" si="260"/>
        <v>CALDAS</v>
      </c>
      <c r="D5510" s="23" t="str">
        <f t="shared" si="258"/>
        <v>CALDAS</v>
      </c>
      <c r="E5510" s="15">
        <v>2024</v>
      </c>
      <c r="F5510" s="15">
        <v>9</v>
      </c>
      <c r="G5510" s="15" t="s">
        <v>196</v>
      </c>
      <c r="H5510" s="17">
        <v>219.81632240629099</v>
      </c>
      <c r="I5510" s="17">
        <v>139.57917978776101</v>
      </c>
      <c r="J5510" s="17">
        <v>228.26792587360299</v>
      </c>
      <c r="K5510" s="17">
        <v>144.34532133958999</v>
      </c>
      <c r="L5510" s="19">
        <v>105.041197838221</v>
      </c>
    </row>
    <row r="5511" spans="1:12" ht="16" x14ac:dyDescent="0.2">
      <c r="A5511" s="22">
        <f t="shared" si="259"/>
        <v>45566</v>
      </c>
      <c r="B5511" s="16" t="s">
        <v>212</v>
      </c>
      <c r="C5511" s="15" t="str">
        <f t="shared" si="260"/>
        <v>CALDAS</v>
      </c>
      <c r="D5511" s="23" t="str">
        <f t="shared" si="258"/>
        <v>CALDAS</v>
      </c>
      <c r="E5511" s="16">
        <v>2024</v>
      </c>
      <c r="F5511" s="16">
        <v>10</v>
      </c>
      <c r="G5511" s="16" t="s">
        <v>196</v>
      </c>
      <c r="H5511" s="18">
        <v>232.60054552166301</v>
      </c>
      <c r="I5511" s="18">
        <v>146.72096743942799</v>
      </c>
      <c r="J5511" s="18">
        <v>216.40344272652999</v>
      </c>
      <c r="K5511" s="18">
        <v>133.64467182241401</v>
      </c>
      <c r="L5511" s="20">
        <v>106.976167272083</v>
      </c>
    </row>
    <row r="5512" spans="1:12" ht="16" x14ac:dyDescent="0.2">
      <c r="A5512" s="22">
        <f t="shared" si="259"/>
        <v>45597</v>
      </c>
      <c r="B5512" s="15" t="s">
        <v>212</v>
      </c>
      <c r="C5512" s="15" t="str">
        <f t="shared" si="260"/>
        <v>CALDAS</v>
      </c>
      <c r="D5512" s="23" t="str">
        <f t="shared" si="258"/>
        <v>CALDAS</v>
      </c>
      <c r="E5512" s="15">
        <v>2024</v>
      </c>
      <c r="F5512" s="15">
        <v>11</v>
      </c>
      <c r="G5512" s="15" t="s">
        <v>196</v>
      </c>
      <c r="H5512" s="17">
        <v>241.85798467110601</v>
      </c>
      <c r="I5512" s="17">
        <v>148.934048032666</v>
      </c>
      <c r="J5512" s="17">
        <v>245.250898815829</v>
      </c>
      <c r="K5512" s="17">
        <v>151.307317356369</v>
      </c>
      <c r="L5512" s="19">
        <v>106.784796668734</v>
      </c>
    </row>
    <row r="5513" spans="1:12" ht="16" x14ac:dyDescent="0.2">
      <c r="A5513" s="22">
        <f t="shared" si="259"/>
        <v>45627</v>
      </c>
      <c r="B5513" s="16" t="s">
        <v>212</v>
      </c>
      <c r="C5513" s="15" t="str">
        <f t="shared" si="260"/>
        <v>CALDAS</v>
      </c>
      <c r="D5513" s="23" t="str">
        <f t="shared" si="258"/>
        <v>CALDAS</v>
      </c>
      <c r="E5513" s="16">
        <v>2024</v>
      </c>
      <c r="F5513" s="16">
        <v>12</v>
      </c>
      <c r="G5513" s="16" t="s">
        <v>196</v>
      </c>
      <c r="H5513" s="18">
        <v>215.20824538261499</v>
      </c>
      <c r="I5513" s="18">
        <v>129.29751196161499</v>
      </c>
      <c r="J5513" s="18">
        <v>212.378182906185</v>
      </c>
      <c r="K5513" s="18">
        <v>129.001561260242</v>
      </c>
      <c r="L5513" s="20">
        <v>105.190041640826</v>
      </c>
    </row>
    <row r="5514" spans="1:12" ht="16" x14ac:dyDescent="0.2">
      <c r="A5514" s="22">
        <f t="shared" si="259"/>
        <v>45658</v>
      </c>
      <c r="B5514" s="15" t="s">
        <v>212</v>
      </c>
      <c r="C5514" s="15" t="str">
        <f t="shared" si="260"/>
        <v>CALDAS</v>
      </c>
      <c r="D5514" s="23" t="str">
        <f t="shared" si="258"/>
        <v>CALDAS</v>
      </c>
      <c r="E5514" s="15">
        <v>2025</v>
      </c>
      <c r="F5514" s="15">
        <v>1</v>
      </c>
      <c r="G5514" s="15" t="s">
        <v>196</v>
      </c>
      <c r="H5514" s="17">
        <v>190.18257138364399</v>
      </c>
      <c r="I5514" s="17">
        <v>109.186845281282</v>
      </c>
      <c r="J5514" s="17">
        <v>178.52842762119701</v>
      </c>
      <c r="K5514" s="17">
        <v>102.332301991043</v>
      </c>
      <c r="L5514" s="19">
        <v>107.443962080269</v>
      </c>
    </row>
    <row r="5515" spans="1:12" ht="16" x14ac:dyDescent="0.2">
      <c r="A5515" s="22">
        <f t="shared" si="259"/>
        <v>45689</v>
      </c>
      <c r="B5515" s="16" t="s">
        <v>212</v>
      </c>
      <c r="C5515" s="15" t="str">
        <f t="shared" si="260"/>
        <v>CALDAS</v>
      </c>
      <c r="D5515" s="23" t="str">
        <f t="shared" si="258"/>
        <v>CALDAS</v>
      </c>
      <c r="E5515" s="16">
        <v>2025</v>
      </c>
      <c r="F5515" s="16">
        <v>2</v>
      </c>
      <c r="G5515" s="16" t="s">
        <v>196</v>
      </c>
      <c r="H5515" s="18">
        <v>222.939032562932</v>
      </c>
      <c r="I5515" s="18">
        <v>127.86867656167701</v>
      </c>
      <c r="J5515" s="18">
        <v>219.37812895581999</v>
      </c>
      <c r="K5515" s="18">
        <v>119.796789482036</v>
      </c>
      <c r="L5515" s="20">
        <v>108.251971294409</v>
      </c>
    </row>
    <row r="5516" spans="1:12" ht="16" x14ac:dyDescent="0.2">
      <c r="A5516" s="22">
        <f t="shared" si="259"/>
        <v>45717</v>
      </c>
      <c r="B5516" s="15" t="s">
        <v>212</v>
      </c>
      <c r="C5516" s="15" t="str">
        <f t="shared" si="260"/>
        <v>CALDAS</v>
      </c>
      <c r="D5516" s="23" t="str">
        <f t="shared" si="258"/>
        <v>CALDAS</v>
      </c>
      <c r="E5516" s="15">
        <v>2025</v>
      </c>
      <c r="F5516" s="15">
        <v>3</v>
      </c>
      <c r="G5516" s="15" t="s">
        <v>196</v>
      </c>
      <c r="H5516" s="17">
        <v>210.97910410654899</v>
      </c>
      <c r="I5516" s="17">
        <v>121.09949590536399</v>
      </c>
      <c r="J5516" s="17">
        <v>214.12977066096499</v>
      </c>
      <c r="K5516" s="17">
        <v>121.358723647082</v>
      </c>
      <c r="L5516" s="19">
        <v>109.400194914503</v>
      </c>
    </row>
    <row r="5517" spans="1:12" ht="16" x14ac:dyDescent="0.2">
      <c r="A5517" s="22">
        <f t="shared" si="259"/>
        <v>45748</v>
      </c>
      <c r="B5517" s="16" t="s">
        <v>212</v>
      </c>
      <c r="C5517" s="15" t="str">
        <f t="shared" si="260"/>
        <v>CALDAS</v>
      </c>
      <c r="D5517" s="23" t="str">
        <f t="shared" si="258"/>
        <v>CALDAS</v>
      </c>
      <c r="E5517" s="16">
        <v>2025</v>
      </c>
      <c r="F5517" s="16">
        <v>4</v>
      </c>
      <c r="G5517" s="16" t="s">
        <v>196</v>
      </c>
      <c r="H5517" s="18">
        <v>202.918987985136</v>
      </c>
      <c r="I5517" s="18">
        <v>112.578442381443</v>
      </c>
      <c r="J5517" s="18">
        <v>213.725046876183</v>
      </c>
      <c r="K5517" s="18">
        <v>120.807815550314</v>
      </c>
      <c r="L5517" s="20">
        <v>109.400194914503</v>
      </c>
    </row>
    <row r="5518" spans="1:12" ht="16" x14ac:dyDescent="0.2">
      <c r="A5518" s="22">
        <f t="shared" si="259"/>
        <v>45778</v>
      </c>
      <c r="B5518" s="15" t="s">
        <v>212</v>
      </c>
      <c r="C5518" s="15" t="str">
        <f t="shared" si="260"/>
        <v>CALDAS</v>
      </c>
      <c r="D5518" s="23" t="str">
        <f t="shared" si="258"/>
        <v>CALDAS</v>
      </c>
      <c r="E5518" s="15">
        <v>2025</v>
      </c>
      <c r="F5518" s="15">
        <v>5</v>
      </c>
      <c r="G5518" s="15" t="s">
        <v>196</v>
      </c>
      <c r="H5518" s="17">
        <v>219.41309204206999</v>
      </c>
      <c r="I5518" s="17">
        <v>123.53205507845399</v>
      </c>
      <c r="J5518" s="17">
        <v>219.54601140747801</v>
      </c>
      <c r="K5518" s="17">
        <v>124.39276713434</v>
      </c>
      <c r="L5518" s="19">
        <v>110.08062372641101</v>
      </c>
    </row>
    <row r="5519" spans="1:12" ht="16" x14ac:dyDescent="0.2">
      <c r="A5519" s="22">
        <f t="shared" si="259"/>
        <v>45809</v>
      </c>
      <c r="B5519" s="16" t="s">
        <v>212</v>
      </c>
      <c r="C5519" s="15" t="str">
        <f t="shared" si="260"/>
        <v>CALDAS</v>
      </c>
      <c r="D5519" s="23" t="str">
        <f t="shared" si="258"/>
        <v>CALDAS</v>
      </c>
      <c r="E5519" s="16">
        <v>2025</v>
      </c>
      <c r="F5519" s="16">
        <v>6</v>
      </c>
      <c r="G5519" s="16" t="s">
        <v>196</v>
      </c>
      <c r="H5519" s="18">
        <v>230.52171352081101</v>
      </c>
      <c r="I5519" s="18">
        <v>132.48899176955999</v>
      </c>
      <c r="J5519" s="18">
        <v>221.23938635731699</v>
      </c>
      <c r="K5519" s="18">
        <v>127.73720191405199</v>
      </c>
      <c r="L5519" s="20">
        <v>109.931779923806</v>
      </c>
    </row>
    <row r="5520" spans="1:12" ht="16" x14ac:dyDescent="0.2">
      <c r="A5520" s="22">
        <f t="shared" si="259"/>
        <v>45839</v>
      </c>
      <c r="B5520" s="15" t="s">
        <v>212</v>
      </c>
      <c r="C5520" s="15" t="str">
        <f t="shared" si="260"/>
        <v>CALDAS</v>
      </c>
      <c r="D5520" s="23" t="str">
        <f t="shared" si="258"/>
        <v>CALDAS</v>
      </c>
      <c r="E5520" s="15">
        <v>2025</v>
      </c>
      <c r="F5520" s="15">
        <v>7</v>
      </c>
      <c r="G5520" s="15" t="s">
        <v>196</v>
      </c>
      <c r="H5520" s="17">
        <v>268.55633921018199</v>
      </c>
      <c r="I5520" s="17">
        <v>160.40247937588299</v>
      </c>
      <c r="J5520" s="17">
        <v>250.79116452005999</v>
      </c>
      <c r="K5520" s="17">
        <v>145.22489434393299</v>
      </c>
      <c r="L5520" s="19">
        <v>109.634092318597</v>
      </c>
    </row>
    <row r="5521" spans="1:12" ht="16" x14ac:dyDescent="0.2">
      <c r="A5521" s="22">
        <f t="shared" si="259"/>
        <v>45870</v>
      </c>
      <c r="B5521" s="16" t="s">
        <v>212</v>
      </c>
      <c r="C5521" s="15" t="str">
        <f t="shared" si="260"/>
        <v>CALDAS</v>
      </c>
      <c r="D5521" s="23" t="str">
        <f t="shared" si="258"/>
        <v>CALDAS</v>
      </c>
      <c r="E5521" s="16">
        <v>2025</v>
      </c>
      <c r="F5521" s="16">
        <v>8</v>
      </c>
      <c r="G5521" s="16" t="s">
        <v>196</v>
      </c>
      <c r="H5521" s="18">
        <v>244.97267398873501</v>
      </c>
      <c r="I5521" s="18">
        <v>141.056938939747</v>
      </c>
      <c r="J5521" s="18">
        <v>244.91839711494799</v>
      </c>
      <c r="K5521" s="18">
        <v>140.94130019283301</v>
      </c>
      <c r="L5521" s="20">
        <v>109.400194914503</v>
      </c>
    </row>
    <row r="5522" spans="1:12" ht="16" x14ac:dyDescent="0.2">
      <c r="A5522" s="22">
        <f t="shared" si="259"/>
        <v>43101</v>
      </c>
      <c r="B5522" s="15" t="s">
        <v>212</v>
      </c>
      <c r="C5522" s="15" t="str">
        <f t="shared" si="260"/>
        <v>CALDAS</v>
      </c>
      <c r="D5522" s="23" t="str">
        <f t="shared" si="258"/>
        <v>CALDAS</v>
      </c>
      <c r="E5522" s="15">
        <v>2018</v>
      </c>
      <c r="F5522" s="15">
        <v>1</v>
      </c>
      <c r="G5522" s="15" t="s">
        <v>204</v>
      </c>
      <c r="H5522" s="17">
        <v>84.780272329442894</v>
      </c>
      <c r="I5522" s="17">
        <v>85.719358280326503</v>
      </c>
      <c r="J5522" s="17">
        <v>96.283362912920794</v>
      </c>
      <c r="K5522" s="17">
        <v>97.357481583433199</v>
      </c>
      <c r="L5522" s="19">
        <v>101.794192435585</v>
      </c>
    </row>
    <row r="5523" spans="1:12" ht="16" x14ac:dyDescent="0.2">
      <c r="A5523" s="22">
        <f t="shared" si="259"/>
        <v>43132</v>
      </c>
      <c r="B5523" s="16" t="s">
        <v>212</v>
      </c>
      <c r="C5523" s="15" t="str">
        <f t="shared" si="260"/>
        <v>CALDAS</v>
      </c>
      <c r="D5523" s="23" t="str">
        <f t="shared" si="258"/>
        <v>CALDAS</v>
      </c>
      <c r="E5523" s="16">
        <v>2018</v>
      </c>
      <c r="F5523" s="16">
        <v>2</v>
      </c>
      <c r="G5523" s="16" t="s">
        <v>204</v>
      </c>
      <c r="H5523" s="18">
        <v>98.851489254084697</v>
      </c>
      <c r="I5523" s="18">
        <v>99.628344420610702</v>
      </c>
      <c r="J5523" s="18">
        <v>100.13289490169799</v>
      </c>
      <c r="K5523" s="18">
        <v>100.902297195074</v>
      </c>
      <c r="L5523" s="20">
        <v>101.975567686754</v>
      </c>
    </row>
    <row r="5524" spans="1:12" ht="16" x14ac:dyDescent="0.2">
      <c r="A5524" s="22">
        <f t="shared" si="259"/>
        <v>43160</v>
      </c>
      <c r="B5524" s="15" t="s">
        <v>212</v>
      </c>
      <c r="C5524" s="15" t="str">
        <f t="shared" si="260"/>
        <v>CALDAS</v>
      </c>
      <c r="D5524" s="23" t="str">
        <f t="shared" si="258"/>
        <v>CALDAS</v>
      </c>
      <c r="E5524" s="15">
        <v>2018</v>
      </c>
      <c r="F5524" s="15">
        <v>3</v>
      </c>
      <c r="G5524" s="15" t="s">
        <v>204</v>
      </c>
      <c r="H5524" s="17">
        <v>96.362970660242297</v>
      </c>
      <c r="I5524" s="17">
        <v>97.071596137941199</v>
      </c>
      <c r="J5524" s="17">
        <v>92.400821253431602</v>
      </c>
      <c r="K5524" s="17">
        <v>93.078021702143104</v>
      </c>
      <c r="L5524" s="19">
        <v>99.991109056315196</v>
      </c>
    </row>
    <row r="5525" spans="1:12" ht="16" x14ac:dyDescent="0.2">
      <c r="A5525" s="22">
        <f t="shared" si="259"/>
        <v>43191</v>
      </c>
      <c r="B5525" s="16" t="s">
        <v>212</v>
      </c>
      <c r="C5525" s="15" t="str">
        <f t="shared" si="260"/>
        <v>CALDAS</v>
      </c>
      <c r="D5525" s="23" t="str">
        <f t="shared" si="258"/>
        <v>CALDAS</v>
      </c>
      <c r="E5525" s="16">
        <v>2018</v>
      </c>
      <c r="F5525" s="16">
        <v>4</v>
      </c>
      <c r="G5525" s="16" t="s">
        <v>204</v>
      </c>
      <c r="H5525" s="18">
        <v>95.020235866997595</v>
      </c>
      <c r="I5525" s="18">
        <v>96.046471748229607</v>
      </c>
      <c r="J5525" s="18">
        <v>100.95817546846899</v>
      </c>
      <c r="K5525" s="18">
        <v>102.04122151019099</v>
      </c>
      <c r="L5525" s="20">
        <v>98.390739193057897</v>
      </c>
    </row>
    <row r="5526" spans="1:12" ht="16" x14ac:dyDescent="0.2">
      <c r="A5526" s="22">
        <f t="shared" si="259"/>
        <v>43221</v>
      </c>
      <c r="B5526" s="15" t="s">
        <v>212</v>
      </c>
      <c r="C5526" s="15" t="str">
        <f t="shared" si="260"/>
        <v>CALDAS</v>
      </c>
      <c r="D5526" s="23" t="str">
        <f t="shared" si="258"/>
        <v>CALDAS</v>
      </c>
      <c r="E5526" s="15">
        <v>2018</v>
      </c>
      <c r="F5526" s="15">
        <v>5</v>
      </c>
      <c r="G5526" s="15" t="s">
        <v>204</v>
      </c>
      <c r="H5526" s="17">
        <v>96.026943144643596</v>
      </c>
      <c r="I5526" s="17">
        <v>96.551017734527207</v>
      </c>
      <c r="J5526" s="17">
        <v>93.731506732247098</v>
      </c>
      <c r="K5526" s="17">
        <v>94.230523080245902</v>
      </c>
      <c r="L5526" s="19">
        <v>97.995981293454506</v>
      </c>
    </row>
    <row r="5527" spans="1:12" ht="16" x14ac:dyDescent="0.2">
      <c r="A5527" s="22">
        <f t="shared" si="259"/>
        <v>43252</v>
      </c>
      <c r="B5527" s="16" t="s">
        <v>212</v>
      </c>
      <c r="C5527" s="15" t="str">
        <f t="shared" si="260"/>
        <v>CALDAS</v>
      </c>
      <c r="D5527" s="23" t="str">
        <f t="shared" si="258"/>
        <v>CALDAS</v>
      </c>
      <c r="E5527" s="16">
        <v>2018</v>
      </c>
      <c r="F5527" s="16">
        <v>6</v>
      </c>
      <c r="G5527" s="16" t="s">
        <v>204</v>
      </c>
      <c r="H5527" s="18">
        <v>92.234137868670402</v>
      </c>
      <c r="I5527" s="18">
        <v>92.679720280727594</v>
      </c>
      <c r="J5527" s="18">
        <v>89.782913826163593</v>
      </c>
      <c r="K5527" s="18">
        <v>90.178485394472702</v>
      </c>
      <c r="L5527" s="20">
        <v>97.537208599320707</v>
      </c>
    </row>
    <row r="5528" spans="1:12" ht="16" x14ac:dyDescent="0.2">
      <c r="A5528" s="22">
        <f t="shared" si="259"/>
        <v>43282</v>
      </c>
      <c r="B5528" s="15" t="s">
        <v>212</v>
      </c>
      <c r="C5528" s="15" t="str">
        <f t="shared" si="260"/>
        <v>CALDAS</v>
      </c>
      <c r="D5528" s="23" t="str">
        <f t="shared" si="258"/>
        <v>CALDAS</v>
      </c>
      <c r="E5528" s="15">
        <v>2018</v>
      </c>
      <c r="F5528" s="15">
        <v>7</v>
      </c>
      <c r="G5528" s="15" t="s">
        <v>204</v>
      </c>
      <c r="H5528" s="17">
        <v>106.004924596211</v>
      </c>
      <c r="I5528" s="17">
        <v>106.321450811864</v>
      </c>
      <c r="J5528" s="17">
        <v>95.623693061527007</v>
      </c>
      <c r="K5528" s="17">
        <v>95.922295508404005</v>
      </c>
      <c r="L5528" s="19">
        <v>100.716610060992</v>
      </c>
    </row>
    <row r="5529" spans="1:12" ht="16" x14ac:dyDescent="0.2">
      <c r="A5529" s="22">
        <f t="shared" si="259"/>
        <v>43313</v>
      </c>
      <c r="B5529" s="16" t="s">
        <v>212</v>
      </c>
      <c r="C5529" s="15" t="str">
        <f t="shared" si="260"/>
        <v>CALDAS</v>
      </c>
      <c r="D5529" s="23" t="str">
        <f t="shared" si="258"/>
        <v>CALDAS</v>
      </c>
      <c r="E5529" s="16">
        <v>2018</v>
      </c>
      <c r="F5529" s="16">
        <v>8</v>
      </c>
      <c r="G5529" s="16" t="s">
        <v>204</v>
      </c>
      <c r="H5529" s="18">
        <v>103.789243982592</v>
      </c>
      <c r="I5529" s="18">
        <v>104.03302342511699</v>
      </c>
      <c r="J5529" s="18">
        <v>101.035506596136</v>
      </c>
      <c r="K5529" s="18">
        <v>101.233268123622</v>
      </c>
      <c r="L5529" s="20">
        <v>101.0153457688</v>
      </c>
    </row>
    <row r="5530" spans="1:12" ht="16" x14ac:dyDescent="0.2">
      <c r="A5530" s="22">
        <f t="shared" si="259"/>
        <v>43344</v>
      </c>
      <c r="B5530" s="15" t="s">
        <v>212</v>
      </c>
      <c r="C5530" s="15" t="str">
        <f t="shared" si="260"/>
        <v>CALDAS</v>
      </c>
      <c r="D5530" s="23" t="str">
        <f t="shared" si="258"/>
        <v>CALDAS</v>
      </c>
      <c r="E5530" s="15">
        <v>2018</v>
      </c>
      <c r="F5530" s="15">
        <v>9</v>
      </c>
      <c r="G5530" s="15" t="s">
        <v>204</v>
      </c>
      <c r="H5530" s="17">
        <v>104.021535746431</v>
      </c>
      <c r="I5530" s="17">
        <v>103.457804330424</v>
      </c>
      <c r="J5530" s="17">
        <v>106.44570097039301</v>
      </c>
      <c r="K5530" s="17">
        <v>105.83422618544</v>
      </c>
      <c r="L5530" s="19">
        <v>100.833970517631</v>
      </c>
    </row>
    <row r="5531" spans="1:12" ht="16" x14ac:dyDescent="0.2">
      <c r="A5531" s="22">
        <f t="shared" si="259"/>
        <v>43374</v>
      </c>
      <c r="B5531" s="16" t="s">
        <v>212</v>
      </c>
      <c r="C5531" s="15" t="str">
        <f t="shared" si="260"/>
        <v>CALDAS</v>
      </c>
      <c r="D5531" s="23" t="str">
        <f t="shared" si="258"/>
        <v>CALDAS</v>
      </c>
      <c r="E5531" s="16">
        <v>2018</v>
      </c>
      <c r="F5531" s="16">
        <v>10</v>
      </c>
      <c r="G5531" s="16" t="s">
        <v>204</v>
      </c>
      <c r="H5531" s="18">
        <v>115.61048887302</v>
      </c>
      <c r="I5531" s="18">
        <v>114.557732123113</v>
      </c>
      <c r="J5531" s="18">
        <v>112.14897465787899</v>
      </c>
      <c r="K5531" s="18">
        <v>111.128180228093</v>
      </c>
      <c r="L5531" s="20">
        <v>101.00467663637799</v>
      </c>
    </row>
    <row r="5532" spans="1:12" ht="16" x14ac:dyDescent="0.2">
      <c r="A5532" s="22">
        <f t="shared" si="259"/>
        <v>43405</v>
      </c>
      <c r="B5532" s="15" t="s">
        <v>212</v>
      </c>
      <c r="C5532" s="15" t="str">
        <f t="shared" si="260"/>
        <v>CALDAS</v>
      </c>
      <c r="D5532" s="23" t="str">
        <f t="shared" si="258"/>
        <v>CALDAS</v>
      </c>
      <c r="E5532" s="15">
        <v>2018</v>
      </c>
      <c r="F5532" s="15">
        <v>11</v>
      </c>
      <c r="G5532" s="15" t="s">
        <v>204</v>
      </c>
      <c r="H5532" s="17">
        <v>111.42794945262099</v>
      </c>
      <c r="I5532" s="17">
        <v>109.448756338189</v>
      </c>
      <c r="J5532" s="17">
        <v>108.082881767017</v>
      </c>
      <c r="K5532" s="17">
        <v>106.16930560290101</v>
      </c>
      <c r="L5532" s="19">
        <v>100.236499102015</v>
      </c>
    </row>
    <row r="5533" spans="1:12" ht="16" x14ac:dyDescent="0.2">
      <c r="A5533" s="22">
        <f t="shared" si="259"/>
        <v>43435</v>
      </c>
      <c r="B5533" s="16" t="s">
        <v>212</v>
      </c>
      <c r="C5533" s="15" t="str">
        <f t="shared" si="260"/>
        <v>CALDAS</v>
      </c>
      <c r="D5533" s="23" t="str">
        <f t="shared" si="258"/>
        <v>CALDAS</v>
      </c>
      <c r="E5533" s="16">
        <v>2018</v>
      </c>
      <c r="F5533" s="16">
        <v>12</v>
      </c>
      <c r="G5533" s="16" t="s">
        <v>204</v>
      </c>
      <c r="H5533" s="18">
        <v>95.869808225042703</v>
      </c>
      <c r="I5533" s="18">
        <v>94.484724368931197</v>
      </c>
      <c r="J5533" s="18">
        <v>103.373567852118</v>
      </c>
      <c r="K5533" s="18">
        <v>101.92469388598001</v>
      </c>
      <c r="L5533" s="20">
        <v>98.508099649696803</v>
      </c>
    </row>
    <row r="5534" spans="1:12" ht="16" x14ac:dyDescent="0.2">
      <c r="A5534" s="22">
        <f t="shared" si="259"/>
        <v>43466</v>
      </c>
      <c r="B5534" s="15" t="s">
        <v>212</v>
      </c>
      <c r="C5534" s="15" t="str">
        <f t="shared" si="260"/>
        <v>CALDAS</v>
      </c>
      <c r="D5534" s="23" t="str">
        <f t="shared" si="258"/>
        <v>CALDAS</v>
      </c>
      <c r="E5534" s="15">
        <v>2019</v>
      </c>
      <c r="F5534" s="15">
        <v>1</v>
      </c>
      <c r="G5534" s="15" t="s">
        <v>204</v>
      </c>
      <c r="H5534" s="17">
        <v>87.936888340844703</v>
      </c>
      <c r="I5534" s="17">
        <v>86.180665318113796</v>
      </c>
      <c r="J5534" s="17">
        <v>93.484582992615501</v>
      </c>
      <c r="K5534" s="17">
        <v>91.705086506730794</v>
      </c>
      <c r="L5534" s="19">
        <v>98.113341750093397</v>
      </c>
    </row>
    <row r="5535" spans="1:12" ht="16" x14ac:dyDescent="0.2">
      <c r="A5535" s="22">
        <f t="shared" si="259"/>
        <v>43497</v>
      </c>
      <c r="B5535" s="16" t="s">
        <v>212</v>
      </c>
      <c r="C5535" s="15" t="str">
        <f t="shared" si="260"/>
        <v>CALDAS</v>
      </c>
      <c r="D5535" s="23" t="str">
        <f t="shared" si="258"/>
        <v>CALDAS</v>
      </c>
      <c r="E5535" s="16">
        <v>2019</v>
      </c>
      <c r="F5535" s="16">
        <v>2</v>
      </c>
      <c r="G5535" s="16" t="s">
        <v>204</v>
      </c>
      <c r="H5535" s="18">
        <v>99.393575784457497</v>
      </c>
      <c r="I5535" s="18">
        <v>97.5651951477289</v>
      </c>
      <c r="J5535" s="18">
        <v>105.182353283328</v>
      </c>
      <c r="K5535" s="18">
        <v>103.32360611934099</v>
      </c>
      <c r="L5535" s="20">
        <v>100.076462115689</v>
      </c>
    </row>
    <row r="5536" spans="1:12" ht="16" x14ac:dyDescent="0.2">
      <c r="A5536" s="22">
        <f t="shared" si="259"/>
        <v>43525</v>
      </c>
      <c r="B5536" s="15" t="s">
        <v>212</v>
      </c>
      <c r="C5536" s="15" t="str">
        <f t="shared" si="260"/>
        <v>CALDAS</v>
      </c>
      <c r="D5536" s="23" t="str">
        <f t="shared" si="258"/>
        <v>CALDAS</v>
      </c>
      <c r="E5536" s="15">
        <v>2019</v>
      </c>
      <c r="F5536" s="15">
        <v>3</v>
      </c>
      <c r="G5536" s="15" t="s">
        <v>204</v>
      </c>
      <c r="H5536" s="17">
        <v>107.312136269585</v>
      </c>
      <c r="I5536" s="17">
        <v>105.303746885295</v>
      </c>
      <c r="J5536" s="17">
        <v>104.543037193367</v>
      </c>
      <c r="K5536" s="17">
        <v>102.497034374847</v>
      </c>
      <c r="L5536" s="19">
        <v>100.076462115689</v>
      </c>
    </row>
    <row r="5537" spans="1:12" ht="16" x14ac:dyDescent="0.2">
      <c r="A5537" s="22">
        <f t="shared" si="259"/>
        <v>43556</v>
      </c>
      <c r="B5537" s="16" t="s">
        <v>212</v>
      </c>
      <c r="C5537" s="15" t="str">
        <f t="shared" si="260"/>
        <v>CALDAS</v>
      </c>
      <c r="D5537" s="23" t="str">
        <f t="shared" si="258"/>
        <v>CALDAS</v>
      </c>
      <c r="E5537" s="16">
        <v>2019</v>
      </c>
      <c r="F5537" s="16">
        <v>4</v>
      </c>
      <c r="G5537" s="16" t="s">
        <v>204</v>
      </c>
      <c r="H5537" s="18">
        <v>97.710515283956497</v>
      </c>
      <c r="I5537" s="18">
        <v>95.388890323942107</v>
      </c>
      <c r="J5537" s="18">
        <v>98.697612273449394</v>
      </c>
      <c r="K5537" s="18">
        <v>96.3555932048626</v>
      </c>
      <c r="L5537" s="20">
        <v>99.468321567651202</v>
      </c>
    </row>
    <row r="5538" spans="1:12" ht="16" x14ac:dyDescent="0.2">
      <c r="A5538" s="22">
        <f t="shared" si="259"/>
        <v>43586</v>
      </c>
      <c r="B5538" s="15" t="s">
        <v>212</v>
      </c>
      <c r="C5538" s="15" t="str">
        <f t="shared" si="260"/>
        <v>CALDAS</v>
      </c>
      <c r="D5538" s="23" t="str">
        <f t="shared" si="258"/>
        <v>CALDAS</v>
      </c>
      <c r="E5538" s="15">
        <v>2019</v>
      </c>
      <c r="F5538" s="15">
        <v>5</v>
      </c>
      <c r="G5538" s="15" t="s">
        <v>204</v>
      </c>
      <c r="H5538" s="17">
        <v>106.174932740881</v>
      </c>
      <c r="I5538" s="17">
        <v>102.995260119432</v>
      </c>
      <c r="J5538" s="17">
        <v>104.965031064641</v>
      </c>
      <c r="K5538" s="17">
        <v>101.779454867456</v>
      </c>
      <c r="L5538" s="19">
        <v>100.59924960435301</v>
      </c>
    </row>
    <row r="5539" spans="1:12" ht="16" x14ac:dyDescent="0.2">
      <c r="A5539" s="22">
        <f t="shared" si="259"/>
        <v>43617</v>
      </c>
      <c r="B5539" s="16" t="s">
        <v>212</v>
      </c>
      <c r="C5539" s="15" t="str">
        <f t="shared" si="260"/>
        <v>CALDAS</v>
      </c>
      <c r="D5539" s="23" t="str">
        <f t="shared" si="258"/>
        <v>CALDAS</v>
      </c>
      <c r="E5539" s="16">
        <v>2019</v>
      </c>
      <c r="F5539" s="16">
        <v>6</v>
      </c>
      <c r="G5539" s="16" t="s">
        <v>204</v>
      </c>
      <c r="H5539" s="18">
        <v>95.158889944844603</v>
      </c>
      <c r="I5539" s="18">
        <v>92.430001896667306</v>
      </c>
      <c r="J5539" s="18">
        <v>89.780762559495699</v>
      </c>
      <c r="K5539" s="18">
        <v>87.228294792785306</v>
      </c>
      <c r="L5539" s="20">
        <v>99.745719010615801</v>
      </c>
    </row>
    <row r="5540" spans="1:12" ht="16" x14ac:dyDescent="0.2">
      <c r="A5540" s="22">
        <f t="shared" si="259"/>
        <v>43647</v>
      </c>
      <c r="B5540" s="15" t="s">
        <v>212</v>
      </c>
      <c r="C5540" s="15" t="str">
        <f t="shared" si="260"/>
        <v>CALDAS</v>
      </c>
      <c r="D5540" s="23" t="str">
        <f t="shared" si="258"/>
        <v>CALDAS</v>
      </c>
      <c r="E5540" s="15">
        <v>2019</v>
      </c>
      <c r="F5540" s="15">
        <v>7</v>
      </c>
      <c r="G5540" s="15" t="s">
        <v>204</v>
      </c>
      <c r="H5540" s="17">
        <v>101.628701398278</v>
      </c>
      <c r="I5540" s="17">
        <v>98.955519391166504</v>
      </c>
      <c r="J5540" s="17">
        <v>106.65347646043701</v>
      </c>
      <c r="K5540" s="17">
        <v>103.90325944609501</v>
      </c>
      <c r="L5540" s="19">
        <v>100.32185216138799</v>
      </c>
    </row>
    <row r="5541" spans="1:12" ht="16" x14ac:dyDescent="0.2">
      <c r="A5541" s="22">
        <f t="shared" si="259"/>
        <v>43678</v>
      </c>
      <c r="B5541" s="16" t="s">
        <v>212</v>
      </c>
      <c r="C5541" s="15" t="str">
        <f t="shared" si="260"/>
        <v>CALDAS</v>
      </c>
      <c r="D5541" s="23" t="str">
        <f t="shared" si="258"/>
        <v>CALDAS</v>
      </c>
      <c r="E5541" s="16">
        <v>2019</v>
      </c>
      <c r="F5541" s="16">
        <v>8</v>
      </c>
      <c r="G5541" s="16" t="s">
        <v>204</v>
      </c>
      <c r="H5541" s="18">
        <v>106.305166898221</v>
      </c>
      <c r="I5541" s="18">
        <v>102.49456832602201</v>
      </c>
      <c r="J5541" s="18">
        <v>105.838686793831</v>
      </c>
      <c r="K5541" s="18">
        <v>101.895025198874</v>
      </c>
      <c r="L5541" s="20">
        <v>101.346088873873</v>
      </c>
    </row>
    <row r="5542" spans="1:12" ht="16" x14ac:dyDescent="0.2">
      <c r="A5542" s="22">
        <f t="shared" si="259"/>
        <v>43709</v>
      </c>
      <c r="B5542" s="15" t="s">
        <v>212</v>
      </c>
      <c r="C5542" s="15" t="str">
        <f t="shared" si="260"/>
        <v>CALDAS</v>
      </c>
      <c r="D5542" s="23" t="str">
        <f t="shared" si="258"/>
        <v>CALDAS</v>
      </c>
      <c r="E5542" s="15">
        <v>2019</v>
      </c>
      <c r="F5542" s="15">
        <v>9</v>
      </c>
      <c r="G5542" s="15" t="s">
        <v>204</v>
      </c>
      <c r="H5542" s="17">
        <v>113.44125973544401</v>
      </c>
      <c r="I5542" s="17">
        <v>108.93071727298999</v>
      </c>
      <c r="J5542" s="17">
        <v>107.84933389143301</v>
      </c>
      <c r="K5542" s="17">
        <v>103.514464487349</v>
      </c>
      <c r="L5542" s="19">
        <v>101.751515905898</v>
      </c>
    </row>
    <row r="5543" spans="1:12" ht="16" x14ac:dyDescent="0.2">
      <c r="A5543" s="22">
        <f t="shared" si="259"/>
        <v>43739</v>
      </c>
      <c r="B5543" s="16" t="s">
        <v>212</v>
      </c>
      <c r="C5543" s="15" t="str">
        <f t="shared" si="260"/>
        <v>CALDAS</v>
      </c>
      <c r="D5543" s="23" t="str">
        <f t="shared" si="258"/>
        <v>CALDAS</v>
      </c>
      <c r="E5543" s="16">
        <v>2019</v>
      </c>
      <c r="F5543" s="16">
        <v>10</v>
      </c>
      <c r="G5543" s="16" t="s">
        <v>204</v>
      </c>
      <c r="H5543" s="18">
        <v>121.267463834002</v>
      </c>
      <c r="I5543" s="18">
        <v>116.429707794457</v>
      </c>
      <c r="J5543" s="18">
        <v>109.36083797068601</v>
      </c>
      <c r="K5543" s="18">
        <v>104.84601680592399</v>
      </c>
      <c r="L5543" s="20">
        <v>102.69039955900899</v>
      </c>
    </row>
    <row r="5544" spans="1:12" ht="16" x14ac:dyDescent="0.2">
      <c r="A5544" s="22">
        <f t="shared" si="259"/>
        <v>43770</v>
      </c>
      <c r="B5544" s="15" t="s">
        <v>212</v>
      </c>
      <c r="C5544" s="15" t="str">
        <f t="shared" si="260"/>
        <v>CALDAS</v>
      </c>
      <c r="D5544" s="23" t="str">
        <f t="shared" si="258"/>
        <v>CALDAS</v>
      </c>
      <c r="E5544" s="15">
        <v>2019</v>
      </c>
      <c r="F5544" s="15">
        <v>11</v>
      </c>
      <c r="G5544" s="15" t="s">
        <v>204</v>
      </c>
      <c r="H5544" s="17">
        <v>114.965338102356</v>
      </c>
      <c r="I5544" s="17">
        <v>110.45954828076501</v>
      </c>
      <c r="J5544" s="17">
        <v>106.466684915887</v>
      </c>
      <c r="K5544" s="17">
        <v>102.20319220545301</v>
      </c>
      <c r="L5544" s="19">
        <v>101.751515905898</v>
      </c>
    </row>
    <row r="5545" spans="1:12" ht="16" x14ac:dyDescent="0.2">
      <c r="A5545" s="22">
        <f t="shared" si="259"/>
        <v>43800</v>
      </c>
      <c r="B5545" s="16" t="s">
        <v>212</v>
      </c>
      <c r="C5545" s="15" t="str">
        <f t="shared" si="260"/>
        <v>CALDAS</v>
      </c>
      <c r="D5545" s="23" t="str">
        <f t="shared" si="258"/>
        <v>CALDAS</v>
      </c>
      <c r="E5545" s="16">
        <v>2019</v>
      </c>
      <c r="F5545" s="16">
        <v>12</v>
      </c>
      <c r="G5545" s="16" t="s">
        <v>204</v>
      </c>
      <c r="H5545" s="18">
        <v>102.44223373969299</v>
      </c>
      <c r="I5545" s="18">
        <v>98.472020534358094</v>
      </c>
      <c r="J5545" s="18">
        <v>102.754414675798</v>
      </c>
      <c r="K5545" s="18">
        <v>98.736530259681203</v>
      </c>
      <c r="L5545" s="20">
        <v>100.567242207088</v>
      </c>
    </row>
    <row r="5546" spans="1:12" ht="16" x14ac:dyDescent="0.2">
      <c r="A5546" s="22">
        <f t="shared" si="259"/>
        <v>43831</v>
      </c>
      <c r="B5546" s="15" t="s">
        <v>212</v>
      </c>
      <c r="C5546" s="15" t="str">
        <f t="shared" si="260"/>
        <v>CALDAS</v>
      </c>
      <c r="D5546" s="23" t="str">
        <f t="shared" si="258"/>
        <v>CALDAS</v>
      </c>
      <c r="E5546" s="15">
        <v>2020</v>
      </c>
      <c r="F5546" s="15">
        <v>1</v>
      </c>
      <c r="G5546" s="15" t="s">
        <v>204</v>
      </c>
      <c r="H5546" s="17">
        <v>97.748685198219604</v>
      </c>
      <c r="I5546" s="17">
        <v>93.608766408869002</v>
      </c>
      <c r="J5546" s="17">
        <v>102.292122437617</v>
      </c>
      <c r="K5546" s="17">
        <v>98.097706647965097</v>
      </c>
      <c r="L5546" s="19">
        <v>95.648772160677098</v>
      </c>
    </row>
    <row r="5547" spans="1:12" ht="16" x14ac:dyDescent="0.2">
      <c r="A5547" s="22">
        <f t="shared" si="259"/>
        <v>43862</v>
      </c>
      <c r="B5547" s="16" t="s">
        <v>212</v>
      </c>
      <c r="C5547" s="15" t="str">
        <f t="shared" si="260"/>
        <v>CALDAS</v>
      </c>
      <c r="D5547" s="23" t="str">
        <f t="shared" si="258"/>
        <v>CALDAS</v>
      </c>
      <c r="E5547" s="16">
        <v>2020</v>
      </c>
      <c r="F5547" s="16">
        <v>2</v>
      </c>
      <c r="G5547" s="16" t="s">
        <v>204</v>
      </c>
      <c r="H5547" s="18">
        <v>110.795598233757</v>
      </c>
      <c r="I5547" s="18">
        <v>105.19797528923</v>
      </c>
      <c r="J5547" s="18">
        <v>109.73403923192799</v>
      </c>
      <c r="K5547" s="18">
        <v>104.344235353637</v>
      </c>
      <c r="L5547" s="20">
        <v>97.067766772765296</v>
      </c>
    </row>
    <row r="5548" spans="1:12" ht="16" x14ac:dyDescent="0.2">
      <c r="A5548" s="22">
        <f t="shared" si="259"/>
        <v>43891</v>
      </c>
      <c r="B5548" s="15" t="s">
        <v>212</v>
      </c>
      <c r="C5548" s="15" t="str">
        <f t="shared" si="260"/>
        <v>CALDAS</v>
      </c>
      <c r="D5548" s="23" t="str">
        <f t="shared" si="258"/>
        <v>CALDAS</v>
      </c>
      <c r="E5548" s="15">
        <v>2020</v>
      </c>
      <c r="F5548" s="15">
        <v>3</v>
      </c>
      <c r="G5548" s="15" t="s">
        <v>204</v>
      </c>
      <c r="H5548" s="17">
        <v>92.399157273555005</v>
      </c>
      <c r="I5548" s="17">
        <v>86.167084302592301</v>
      </c>
      <c r="J5548" s="17">
        <v>77.339040714038305</v>
      </c>
      <c r="K5548" s="17">
        <v>72.099908691837896</v>
      </c>
      <c r="L5548" s="19">
        <v>97.366502480573303</v>
      </c>
    </row>
    <row r="5549" spans="1:12" ht="16" x14ac:dyDescent="0.2">
      <c r="A5549" s="22">
        <f t="shared" si="259"/>
        <v>43922</v>
      </c>
      <c r="B5549" s="16" t="s">
        <v>212</v>
      </c>
      <c r="C5549" s="15" t="str">
        <f t="shared" si="260"/>
        <v>CALDAS</v>
      </c>
      <c r="D5549" s="23" t="str">
        <f t="shared" si="258"/>
        <v>CALDAS</v>
      </c>
      <c r="E5549" s="16">
        <v>2020</v>
      </c>
      <c r="F5549" s="16">
        <v>4</v>
      </c>
      <c r="G5549" s="16" t="s">
        <v>204</v>
      </c>
      <c r="H5549" s="18">
        <v>32.858803484053503</v>
      </c>
      <c r="I5549" s="18">
        <v>29.905547448704301</v>
      </c>
      <c r="J5549" s="18">
        <v>26.942151558915601</v>
      </c>
      <c r="K5549" s="18">
        <v>24.7378177567027</v>
      </c>
      <c r="L5549" s="20">
        <v>83.763358642886402</v>
      </c>
    </row>
    <row r="5550" spans="1:12" ht="16" x14ac:dyDescent="0.2">
      <c r="A5550" s="22">
        <f t="shared" si="259"/>
        <v>43952</v>
      </c>
      <c r="B5550" s="15" t="s">
        <v>212</v>
      </c>
      <c r="C5550" s="15" t="str">
        <f t="shared" si="260"/>
        <v>CALDAS</v>
      </c>
      <c r="D5550" s="23" t="str">
        <f t="shared" si="258"/>
        <v>CALDAS</v>
      </c>
      <c r="E5550" s="15">
        <v>2020</v>
      </c>
      <c r="F5550" s="15">
        <v>5</v>
      </c>
      <c r="G5550" s="15" t="s">
        <v>204</v>
      </c>
      <c r="H5550" s="17">
        <v>53.1239566795903</v>
      </c>
      <c r="I5550" s="17">
        <v>49.138789939013797</v>
      </c>
      <c r="J5550" s="17">
        <v>60.306238706121903</v>
      </c>
      <c r="K5550" s="17">
        <v>55.808874397422102</v>
      </c>
      <c r="L5550" s="19">
        <v>88.425769511175901</v>
      </c>
    </row>
    <row r="5551" spans="1:12" ht="16" x14ac:dyDescent="0.2">
      <c r="A5551" s="22">
        <f t="shared" si="259"/>
        <v>43983</v>
      </c>
      <c r="B5551" s="16" t="s">
        <v>212</v>
      </c>
      <c r="C5551" s="15" t="str">
        <f t="shared" si="260"/>
        <v>CALDAS</v>
      </c>
      <c r="D5551" s="23" t="str">
        <f t="shared" ref="D5551:D5614" si="261">SUBSTITUTE(SUBSTITUTE(SUBSTITUTE(SUBSTITUTE(SUBSTITUTE(SUBSTITUTE(SUBSTITUTE(SUBSTITUTE(SUBSTITUTE(SUBSTITUTE(C5551,"á","a"),"é","e"),"í","i"),"ó","o"),"ú","u"),"Á","A"),"É","E"),"Í","I"),"Ó","O"),"Ú","U")</f>
        <v>CALDAS</v>
      </c>
      <c r="E5551" s="16">
        <v>2020</v>
      </c>
      <c r="F5551" s="16">
        <v>6</v>
      </c>
      <c r="G5551" s="16" t="s">
        <v>204</v>
      </c>
      <c r="H5551" s="18">
        <v>97.211693275971697</v>
      </c>
      <c r="I5551" s="18">
        <v>90.253103541093395</v>
      </c>
      <c r="J5551" s="18">
        <v>82.242849467286504</v>
      </c>
      <c r="K5551" s="18">
        <v>76.343096148156405</v>
      </c>
      <c r="L5551" s="20">
        <v>85.353059373721905</v>
      </c>
    </row>
    <row r="5552" spans="1:12" ht="16" x14ac:dyDescent="0.2">
      <c r="A5552" s="22">
        <f t="shared" si="259"/>
        <v>44013</v>
      </c>
      <c r="B5552" s="15" t="s">
        <v>212</v>
      </c>
      <c r="C5552" s="15" t="str">
        <f t="shared" si="260"/>
        <v>CALDAS</v>
      </c>
      <c r="D5552" s="23" t="str">
        <f t="shared" si="261"/>
        <v>CALDAS</v>
      </c>
      <c r="E5552" s="15">
        <v>2020</v>
      </c>
      <c r="F5552" s="15">
        <v>7</v>
      </c>
      <c r="G5552" s="15" t="s">
        <v>204</v>
      </c>
      <c r="H5552" s="17">
        <v>122.186637900102</v>
      </c>
      <c r="I5552" s="17">
        <v>114.24407078666199</v>
      </c>
      <c r="J5552" s="17">
        <v>113.111685532815</v>
      </c>
      <c r="K5552" s="17">
        <v>105.57256710547099</v>
      </c>
      <c r="L5552" s="19">
        <v>91.242420470508705</v>
      </c>
    </row>
    <row r="5553" spans="1:12" ht="16" x14ac:dyDescent="0.2">
      <c r="A5553" s="22">
        <f t="shared" si="259"/>
        <v>44044</v>
      </c>
      <c r="B5553" s="16" t="s">
        <v>212</v>
      </c>
      <c r="C5553" s="15" t="str">
        <f t="shared" si="260"/>
        <v>CALDAS</v>
      </c>
      <c r="D5553" s="23" t="str">
        <f t="shared" si="261"/>
        <v>CALDAS</v>
      </c>
      <c r="E5553" s="16">
        <v>2020</v>
      </c>
      <c r="F5553" s="16">
        <v>8</v>
      </c>
      <c r="G5553" s="16" t="s">
        <v>204</v>
      </c>
      <c r="H5553" s="18">
        <v>126.215027187339</v>
      </c>
      <c r="I5553" s="18">
        <v>117.362730691001</v>
      </c>
      <c r="J5553" s="18">
        <v>111.85794187045801</v>
      </c>
      <c r="K5553" s="18">
        <v>103.82493029587199</v>
      </c>
      <c r="L5553" s="20">
        <v>95.584757366146803</v>
      </c>
    </row>
    <row r="5554" spans="1:12" ht="16" x14ac:dyDescent="0.2">
      <c r="A5554" s="22">
        <f t="shared" si="259"/>
        <v>44075</v>
      </c>
      <c r="B5554" s="15" t="s">
        <v>212</v>
      </c>
      <c r="C5554" s="15" t="str">
        <f t="shared" si="260"/>
        <v>CALDAS</v>
      </c>
      <c r="D5554" s="23" t="str">
        <f t="shared" si="261"/>
        <v>CALDAS</v>
      </c>
      <c r="E5554" s="15">
        <v>2020</v>
      </c>
      <c r="F5554" s="15">
        <v>9</v>
      </c>
      <c r="G5554" s="15" t="s">
        <v>204</v>
      </c>
      <c r="H5554" s="17">
        <v>125.467448671128</v>
      </c>
      <c r="I5554" s="17">
        <v>115.872571950858</v>
      </c>
      <c r="J5554" s="17">
        <v>119.204822627152</v>
      </c>
      <c r="K5554" s="17">
        <v>110.003816108644</v>
      </c>
      <c r="L5554" s="19">
        <v>99.158916727421399</v>
      </c>
    </row>
    <row r="5555" spans="1:12" ht="16" x14ac:dyDescent="0.2">
      <c r="A5555" s="22">
        <f t="shared" si="259"/>
        <v>44105</v>
      </c>
      <c r="B5555" s="16" t="s">
        <v>212</v>
      </c>
      <c r="C5555" s="15" t="str">
        <f t="shared" si="260"/>
        <v>CALDAS</v>
      </c>
      <c r="D5555" s="23" t="str">
        <f t="shared" si="261"/>
        <v>CALDAS</v>
      </c>
      <c r="E5555" s="16">
        <v>2020</v>
      </c>
      <c r="F5555" s="16">
        <v>10</v>
      </c>
      <c r="G5555" s="16" t="s">
        <v>204</v>
      </c>
      <c r="H5555" s="18">
        <v>137.47367874209399</v>
      </c>
      <c r="I5555" s="18">
        <v>126.314188507004</v>
      </c>
      <c r="J5555" s="18">
        <v>130.38504160378599</v>
      </c>
      <c r="K5555" s="18">
        <v>119.738727026581</v>
      </c>
      <c r="L5555" s="20">
        <v>102.32764905667101</v>
      </c>
    </row>
    <row r="5556" spans="1:12" ht="16" x14ac:dyDescent="0.2">
      <c r="A5556" s="22">
        <f t="shared" si="259"/>
        <v>44136</v>
      </c>
      <c r="B5556" s="15" t="s">
        <v>212</v>
      </c>
      <c r="C5556" s="15" t="str">
        <f t="shared" si="260"/>
        <v>CALDAS</v>
      </c>
      <c r="D5556" s="23" t="str">
        <f t="shared" si="261"/>
        <v>CALDAS</v>
      </c>
      <c r="E5556" s="15">
        <v>2020</v>
      </c>
      <c r="F5556" s="15">
        <v>11</v>
      </c>
      <c r="G5556" s="15" t="s">
        <v>204</v>
      </c>
      <c r="H5556" s="17">
        <v>129.34523042843699</v>
      </c>
      <c r="I5556" s="17">
        <v>118.578507114167</v>
      </c>
      <c r="J5556" s="17">
        <v>127.659349719876</v>
      </c>
      <c r="K5556" s="17">
        <v>117.188866780015</v>
      </c>
      <c r="L5556" s="19">
        <v>103.906680655085</v>
      </c>
    </row>
    <row r="5557" spans="1:12" ht="16" x14ac:dyDescent="0.2">
      <c r="A5557" s="22">
        <f t="shared" si="259"/>
        <v>44166</v>
      </c>
      <c r="B5557" s="16" t="s">
        <v>212</v>
      </c>
      <c r="C5557" s="15" t="str">
        <f t="shared" si="260"/>
        <v>CALDAS</v>
      </c>
      <c r="D5557" s="23" t="str">
        <f t="shared" si="261"/>
        <v>CALDAS</v>
      </c>
      <c r="E5557" s="16">
        <v>2020</v>
      </c>
      <c r="F5557" s="16">
        <v>12</v>
      </c>
      <c r="G5557" s="16" t="s">
        <v>204</v>
      </c>
      <c r="H5557" s="18">
        <v>132.64852758590101</v>
      </c>
      <c r="I5557" s="18">
        <v>122.530098649021</v>
      </c>
      <c r="J5557" s="18">
        <v>126.523856296426</v>
      </c>
      <c r="K5557" s="18">
        <v>117.05076665701</v>
      </c>
      <c r="L5557" s="20">
        <v>102.765083485961</v>
      </c>
    </row>
    <row r="5558" spans="1:12" ht="16" x14ac:dyDescent="0.2">
      <c r="A5558" s="22">
        <f t="shared" si="259"/>
        <v>44197</v>
      </c>
      <c r="B5558" s="15" t="s">
        <v>212</v>
      </c>
      <c r="C5558" s="15" t="str">
        <f t="shared" si="260"/>
        <v>CALDAS</v>
      </c>
      <c r="D5558" s="23" t="str">
        <f t="shared" si="261"/>
        <v>CALDAS</v>
      </c>
      <c r="E5558" s="15">
        <v>2021</v>
      </c>
      <c r="F5558" s="15">
        <v>1</v>
      </c>
      <c r="G5558" s="15" t="s">
        <v>204</v>
      </c>
      <c r="H5558" s="17">
        <v>125.414308510137</v>
      </c>
      <c r="I5558" s="17">
        <v>114.05261122028099</v>
      </c>
      <c r="J5558" s="17">
        <v>122.339598034358</v>
      </c>
      <c r="K5558" s="17">
        <v>111.2814547456</v>
      </c>
      <c r="L5558" s="19">
        <v>103.853334992976</v>
      </c>
    </row>
    <row r="5559" spans="1:12" ht="16" x14ac:dyDescent="0.2">
      <c r="A5559" s="22">
        <f t="shared" si="259"/>
        <v>44228</v>
      </c>
      <c r="B5559" s="16" t="s">
        <v>212</v>
      </c>
      <c r="C5559" s="15" t="str">
        <f t="shared" si="260"/>
        <v>CALDAS</v>
      </c>
      <c r="D5559" s="23" t="str">
        <f t="shared" si="261"/>
        <v>CALDAS</v>
      </c>
      <c r="E5559" s="16">
        <v>2021</v>
      </c>
      <c r="F5559" s="16">
        <v>2</v>
      </c>
      <c r="G5559" s="16" t="s">
        <v>204</v>
      </c>
      <c r="H5559" s="18">
        <v>137.07782133313799</v>
      </c>
      <c r="I5559" s="18">
        <v>121.96177993323499</v>
      </c>
      <c r="J5559" s="18">
        <v>131.620843780949</v>
      </c>
      <c r="K5559" s="18">
        <v>116.997475942186</v>
      </c>
      <c r="L5559" s="20">
        <v>107.000729057382</v>
      </c>
    </row>
    <row r="5560" spans="1:12" ht="16" x14ac:dyDescent="0.2">
      <c r="A5560" s="22">
        <f t="shared" si="259"/>
        <v>44256</v>
      </c>
      <c r="B5560" s="15" t="s">
        <v>212</v>
      </c>
      <c r="C5560" s="15" t="str">
        <f t="shared" si="260"/>
        <v>CALDAS</v>
      </c>
      <c r="D5560" s="23" t="str">
        <f t="shared" si="261"/>
        <v>CALDAS</v>
      </c>
      <c r="E5560" s="15">
        <v>2021</v>
      </c>
      <c r="F5560" s="15">
        <v>3</v>
      </c>
      <c r="G5560" s="15" t="s">
        <v>204</v>
      </c>
      <c r="H5560" s="17">
        <v>145.627157650843</v>
      </c>
      <c r="I5560" s="17">
        <v>126.961969293915</v>
      </c>
      <c r="J5560" s="17">
        <v>145.43532554226999</v>
      </c>
      <c r="K5560" s="17">
        <v>127.038333122485</v>
      </c>
      <c r="L5560" s="19">
        <v>108.62243718548299</v>
      </c>
    </row>
    <row r="5561" spans="1:12" ht="16" x14ac:dyDescent="0.2">
      <c r="A5561" s="22">
        <f t="shared" si="259"/>
        <v>44287</v>
      </c>
      <c r="B5561" s="16" t="s">
        <v>212</v>
      </c>
      <c r="C5561" s="15" t="str">
        <f t="shared" si="260"/>
        <v>CALDAS</v>
      </c>
      <c r="D5561" s="23" t="str">
        <f t="shared" si="261"/>
        <v>CALDAS</v>
      </c>
      <c r="E5561" s="16">
        <v>2021</v>
      </c>
      <c r="F5561" s="16">
        <v>4</v>
      </c>
      <c r="G5561" s="16" t="s">
        <v>204</v>
      </c>
      <c r="H5561" s="18">
        <v>149.51844605235101</v>
      </c>
      <c r="I5561" s="18">
        <v>127.949790244021</v>
      </c>
      <c r="J5561" s="18">
        <v>138.75991572235901</v>
      </c>
      <c r="K5561" s="18">
        <v>118.520159679518</v>
      </c>
      <c r="L5561" s="20">
        <v>110.212137916318</v>
      </c>
    </row>
    <row r="5562" spans="1:12" ht="16" x14ac:dyDescent="0.2">
      <c r="A5562" s="22">
        <f t="shared" si="259"/>
        <v>44317</v>
      </c>
      <c r="B5562" s="15" t="s">
        <v>212</v>
      </c>
      <c r="C5562" s="15" t="str">
        <f t="shared" si="260"/>
        <v>CALDAS</v>
      </c>
      <c r="D5562" s="23" t="str">
        <f t="shared" si="261"/>
        <v>CALDAS</v>
      </c>
      <c r="E5562" s="15">
        <v>2021</v>
      </c>
      <c r="F5562" s="15">
        <v>5</v>
      </c>
      <c r="G5562" s="15" t="s">
        <v>204</v>
      </c>
      <c r="H5562" s="17">
        <v>114.710656595749</v>
      </c>
      <c r="I5562" s="17">
        <v>95.384699117485596</v>
      </c>
      <c r="J5562" s="17">
        <v>93.440790327546495</v>
      </c>
      <c r="K5562" s="17">
        <v>77.152987365531203</v>
      </c>
      <c r="L5562" s="19">
        <v>109.67868129523301</v>
      </c>
    </row>
    <row r="5563" spans="1:12" ht="16" x14ac:dyDescent="0.2">
      <c r="A5563" s="22">
        <f t="shared" si="259"/>
        <v>44348</v>
      </c>
      <c r="B5563" s="16" t="s">
        <v>212</v>
      </c>
      <c r="C5563" s="15" t="str">
        <f t="shared" si="260"/>
        <v>CALDAS</v>
      </c>
      <c r="D5563" s="23" t="str">
        <f t="shared" si="261"/>
        <v>CALDAS</v>
      </c>
      <c r="E5563" s="16">
        <v>2021</v>
      </c>
      <c r="F5563" s="16">
        <v>6</v>
      </c>
      <c r="G5563" s="16" t="s">
        <v>204</v>
      </c>
      <c r="H5563" s="18">
        <v>145.138206339763</v>
      </c>
      <c r="I5563" s="18">
        <v>120.26156039796</v>
      </c>
      <c r="J5563" s="18">
        <v>145.804742007122</v>
      </c>
      <c r="K5563" s="18">
        <v>120.386122220313</v>
      </c>
      <c r="L5563" s="20">
        <v>107.23544997066</v>
      </c>
    </row>
    <row r="5564" spans="1:12" ht="16" x14ac:dyDescent="0.2">
      <c r="A5564" s="22">
        <f t="shared" si="259"/>
        <v>44378</v>
      </c>
      <c r="B5564" s="15" t="s">
        <v>212</v>
      </c>
      <c r="C5564" s="15" t="str">
        <f t="shared" si="260"/>
        <v>CALDAS</v>
      </c>
      <c r="D5564" s="23" t="str">
        <f t="shared" si="261"/>
        <v>CALDAS</v>
      </c>
      <c r="E5564" s="15">
        <v>2021</v>
      </c>
      <c r="F5564" s="15">
        <v>7</v>
      </c>
      <c r="G5564" s="15" t="s">
        <v>204</v>
      </c>
      <c r="H5564" s="17">
        <v>174.63583184854201</v>
      </c>
      <c r="I5564" s="17">
        <v>143.63962271886999</v>
      </c>
      <c r="J5564" s="17">
        <v>169.545639695755</v>
      </c>
      <c r="K5564" s="17">
        <v>140.14730434211901</v>
      </c>
      <c r="L5564" s="19">
        <v>106.968721660117</v>
      </c>
    </row>
    <row r="5565" spans="1:12" ht="16" x14ac:dyDescent="0.2">
      <c r="A5565" s="22">
        <f t="shared" si="259"/>
        <v>44409</v>
      </c>
      <c r="B5565" s="16" t="s">
        <v>212</v>
      </c>
      <c r="C5565" s="15" t="str">
        <f t="shared" si="260"/>
        <v>CALDAS</v>
      </c>
      <c r="D5565" s="23" t="str">
        <f t="shared" si="261"/>
        <v>CALDAS</v>
      </c>
      <c r="E5565" s="16">
        <v>2021</v>
      </c>
      <c r="F5565" s="16">
        <v>8</v>
      </c>
      <c r="G5565" s="16" t="s">
        <v>204</v>
      </c>
      <c r="H5565" s="18">
        <v>164.73602349338501</v>
      </c>
      <c r="I5565" s="18">
        <v>133.115972399193</v>
      </c>
      <c r="J5565" s="18">
        <v>161.788647398226</v>
      </c>
      <c r="K5565" s="18">
        <v>131.54313740635899</v>
      </c>
      <c r="L5565" s="20">
        <v>106.275228052706</v>
      </c>
    </row>
    <row r="5566" spans="1:12" ht="16" x14ac:dyDescent="0.2">
      <c r="A5566" s="22">
        <f t="shared" si="259"/>
        <v>44440</v>
      </c>
      <c r="B5566" s="15" t="s">
        <v>212</v>
      </c>
      <c r="C5566" s="15" t="str">
        <f t="shared" si="260"/>
        <v>CALDAS</v>
      </c>
      <c r="D5566" s="23" t="str">
        <f t="shared" si="261"/>
        <v>CALDAS</v>
      </c>
      <c r="E5566" s="15">
        <v>2021</v>
      </c>
      <c r="F5566" s="15">
        <v>9</v>
      </c>
      <c r="G5566" s="15" t="s">
        <v>204</v>
      </c>
      <c r="H5566" s="17">
        <v>173.32983577294499</v>
      </c>
      <c r="I5566" s="17">
        <v>139.56266315329299</v>
      </c>
      <c r="J5566" s="17">
        <v>157.70128084398601</v>
      </c>
      <c r="K5566" s="17">
        <v>129.018554353789</v>
      </c>
      <c r="L5566" s="19">
        <v>107.064743851912</v>
      </c>
    </row>
    <row r="5567" spans="1:12" ht="16" x14ac:dyDescent="0.2">
      <c r="A5567" s="22">
        <f t="shared" si="259"/>
        <v>44470</v>
      </c>
      <c r="B5567" s="16" t="s">
        <v>212</v>
      </c>
      <c r="C5567" s="15" t="str">
        <f t="shared" si="260"/>
        <v>CALDAS</v>
      </c>
      <c r="D5567" s="23" t="str">
        <f t="shared" si="261"/>
        <v>CALDAS</v>
      </c>
      <c r="E5567" s="16">
        <v>2021</v>
      </c>
      <c r="F5567" s="16">
        <v>10</v>
      </c>
      <c r="G5567" s="16" t="s">
        <v>204</v>
      </c>
      <c r="H5567" s="18">
        <v>171.71553357896599</v>
      </c>
      <c r="I5567" s="18">
        <v>140.91357793604101</v>
      </c>
      <c r="J5567" s="18">
        <v>149.98516381621801</v>
      </c>
      <c r="K5567" s="18">
        <v>123.103539854888</v>
      </c>
      <c r="L5567" s="20">
        <v>108.473069331579</v>
      </c>
    </row>
    <row r="5568" spans="1:12" ht="16" x14ac:dyDescent="0.2">
      <c r="A5568" s="22">
        <f t="shared" si="259"/>
        <v>44501</v>
      </c>
      <c r="B5568" s="15" t="s">
        <v>212</v>
      </c>
      <c r="C5568" s="15" t="str">
        <f t="shared" si="260"/>
        <v>CALDAS</v>
      </c>
      <c r="D5568" s="23" t="str">
        <f t="shared" si="261"/>
        <v>CALDAS</v>
      </c>
      <c r="E5568" s="15">
        <v>2021</v>
      </c>
      <c r="F5568" s="15">
        <v>11</v>
      </c>
      <c r="G5568" s="15" t="s">
        <v>204</v>
      </c>
      <c r="H5568" s="17">
        <v>167.94005877937499</v>
      </c>
      <c r="I5568" s="17">
        <v>136.91005937499</v>
      </c>
      <c r="J5568" s="17">
        <v>165.46413776546299</v>
      </c>
      <c r="K5568" s="17">
        <v>134.49228624129401</v>
      </c>
      <c r="L5568" s="19">
        <v>106.883368600743</v>
      </c>
    </row>
    <row r="5569" spans="1:12" ht="16" x14ac:dyDescent="0.2">
      <c r="A5569" s="22">
        <f t="shared" si="259"/>
        <v>44531</v>
      </c>
      <c r="B5569" s="16" t="s">
        <v>212</v>
      </c>
      <c r="C5569" s="15" t="str">
        <f t="shared" si="260"/>
        <v>CALDAS</v>
      </c>
      <c r="D5569" s="23" t="str">
        <f t="shared" si="261"/>
        <v>CALDAS</v>
      </c>
      <c r="E5569" s="16">
        <v>2021</v>
      </c>
      <c r="F5569" s="16">
        <v>12</v>
      </c>
      <c r="G5569" s="16" t="s">
        <v>204</v>
      </c>
      <c r="H5569" s="18">
        <v>144.00000554851201</v>
      </c>
      <c r="I5569" s="18">
        <v>116.692022531643</v>
      </c>
      <c r="J5569" s="18">
        <v>145.66519461058999</v>
      </c>
      <c r="K5569" s="18">
        <v>119.21355808720701</v>
      </c>
      <c r="L5569" s="20">
        <v>103.671959741807</v>
      </c>
    </row>
    <row r="5570" spans="1:12" ht="16" x14ac:dyDescent="0.2">
      <c r="A5570" s="22">
        <f t="shared" ref="A5570:A5633" si="262">DATE(E5570,F5570,1)</f>
        <v>44562</v>
      </c>
      <c r="B5570" s="15" t="s">
        <v>212</v>
      </c>
      <c r="C5570" s="15" t="str">
        <f t="shared" si="260"/>
        <v>CALDAS</v>
      </c>
      <c r="D5570" s="23" t="str">
        <f t="shared" si="261"/>
        <v>CALDAS</v>
      </c>
      <c r="E5570" s="15">
        <v>2022</v>
      </c>
      <c r="F5570" s="15">
        <v>1</v>
      </c>
      <c r="G5570" s="15" t="s">
        <v>204</v>
      </c>
      <c r="H5570" s="17">
        <v>157.272197869526</v>
      </c>
      <c r="I5570" s="17">
        <v>122.973622501354</v>
      </c>
      <c r="J5570" s="17">
        <v>146.816471845992</v>
      </c>
      <c r="K5570" s="17">
        <v>116.683295721666</v>
      </c>
      <c r="L5570" s="19">
        <v>105.816455358572</v>
      </c>
    </row>
    <row r="5571" spans="1:12" ht="16" x14ac:dyDescent="0.2">
      <c r="A5571" s="22">
        <f t="shared" si="262"/>
        <v>44593</v>
      </c>
      <c r="B5571" s="16" t="s">
        <v>212</v>
      </c>
      <c r="C5571" s="15" t="str">
        <f t="shared" ref="C5571:C5634" si="263">UPPER(B5571)</f>
        <v>CALDAS</v>
      </c>
      <c r="D5571" s="23" t="str">
        <f t="shared" si="261"/>
        <v>CALDAS</v>
      </c>
      <c r="E5571" s="16">
        <v>2022</v>
      </c>
      <c r="F5571" s="16">
        <v>2</v>
      </c>
      <c r="G5571" s="16" t="s">
        <v>204</v>
      </c>
      <c r="H5571" s="18">
        <v>162.56142220540201</v>
      </c>
      <c r="I5571" s="18">
        <v>127.02622724284601</v>
      </c>
      <c r="J5571" s="18">
        <v>166.266250288435</v>
      </c>
      <c r="K5571" s="18">
        <v>131.09717560689</v>
      </c>
      <c r="L5571" s="20">
        <v>109.10254814446</v>
      </c>
    </row>
    <row r="5572" spans="1:12" ht="16" x14ac:dyDescent="0.2">
      <c r="A5572" s="22">
        <f t="shared" si="262"/>
        <v>44621</v>
      </c>
      <c r="B5572" s="15" t="s">
        <v>212</v>
      </c>
      <c r="C5572" s="15" t="str">
        <f t="shared" si="263"/>
        <v>CALDAS</v>
      </c>
      <c r="D5572" s="23" t="str">
        <f t="shared" si="261"/>
        <v>CALDAS</v>
      </c>
      <c r="E5572" s="15">
        <v>2022</v>
      </c>
      <c r="F5572" s="15">
        <v>3</v>
      </c>
      <c r="G5572" s="15" t="s">
        <v>204</v>
      </c>
      <c r="H5572" s="17">
        <v>171.294333899783</v>
      </c>
      <c r="I5572" s="17">
        <v>131.79333551440999</v>
      </c>
      <c r="J5572" s="17">
        <v>176.36796274115099</v>
      </c>
      <c r="K5572" s="17">
        <v>136.215631402291</v>
      </c>
      <c r="L5572" s="19">
        <v>109.892063943667</v>
      </c>
    </row>
    <row r="5573" spans="1:12" ht="16" x14ac:dyDescent="0.2">
      <c r="A5573" s="22">
        <f t="shared" si="262"/>
        <v>44652</v>
      </c>
      <c r="B5573" s="16" t="s">
        <v>212</v>
      </c>
      <c r="C5573" s="15" t="str">
        <f t="shared" si="263"/>
        <v>CALDAS</v>
      </c>
      <c r="D5573" s="23" t="str">
        <f t="shared" si="261"/>
        <v>CALDAS</v>
      </c>
      <c r="E5573" s="16">
        <v>2022</v>
      </c>
      <c r="F5573" s="16">
        <v>4</v>
      </c>
      <c r="G5573" s="16" t="s">
        <v>204</v>
      </c>
      <c r="H5573" s="18">
        <v>166.83330633971701</v>
      </c>
      <c r="I5573" s="18">
        <v>126.840857581612</v>
      </c>
      <c r="J5573" s="18">
        <v>163.68310258639301</v>
      </c>
      <c r="K5573" s="18">
        <v>124.37001855896</v>
      </c>
      <c r="L5573" s="20">
        <v>106.947383395274</v>
      </c>
    </row>
    <row r="5574" spans="1:12" ht="16" x14ac:dyDescent="0.2">
      <c r="A5574" s="22">
        <f t="shared" si="262"/>
        <v>44682</v>
      </c>
      <c r="B5574" s="15" t="s">
        <v>212</v>
      </c>
      <c r="C5574" s="15" t="str">
        <f t="shared" si="263"/>
        <v>CALDAS</v>
      </c>
      <c r="D5574" s="23" t="str">
        <f t="shared" si="261"/>
        <v>CALDAS</v>
      </c>
      <c r="E5574" s="15">
        <v>2022</v>
      </c>
      <c r="F5574" s="15">
        <v>5</v>
      </c>
      <c r="G5574" s="15" t="s">
        <v>204</v>
      </c>
      <c r="H5574" s="17">
        <v>172.79578174944999</v>
      </c>
      <c r="I5574" s="17">
        <v>128.50843950122399</v>
      </c>
      <c r="J5574" s="17">
        <v>172.35762638751299</v>
      </c>
      <c r="K5574" s="17">
        <v>127.166834538342</v>
      </c>
      <c r="L5574" s="19">
        <v>103.41590056368599</v>
      </c>
    </row>
    <row r="5575" spans="1:12" ht="16" x14ac:dyDescent="0.2">
      <c r="A5575" s="22">
        <f t="shared" si="262"/>
        <v>44713</v>
      </c>
      <c r="B5575" s="16" t="s">
        <v>212</v>
      </c>
      <c r="C5575" s="15" t="str">
        <f t="shared" si="263"/>
        <v>CALDAS</v>
      </c>
      <c r="D5575" s="23" t="str">
        <f t="shared" si="261"/>
        <v>CALDAS</v>
      </c>
      <c r="E5575" s="16">
        <v>2022</v>
      </c>
      <c r="F5575" s="16">
        <v>6</v>
      </c>
      <c r="G5575" s="16" t="s">
        <v>204</v>
      </c>
      <c r="H5575" s="18">
        <v>174.23855593415399</v>
      </c>
      <c r="I5575" s="18">
        <v>129.47713359839301</v>
      </c>
      <c r="J5575" s="18">
        <v>167.25777934873301</v>
      </c>
      <c r="K5575" s="18">
        <v>124.583880459219</v>
      </c>
      <c r="L5575" s="20">
        <v>103.543930152746</v>
      </c>
    </row>
    <row r="5576" spans="1:12" ht="16" x14ac:dyDescent="0.2">
      <c r="A5576" s="22">
        <f t="shared" si="262"/>
        <v>44743</v>
      </c>
      <c r="B5576" s="15" t="s">
        <v>212</v>
      </c>
      <c r="C5576" s="15" t="str">
        <f t="shared" si="263"/>
        <v>CALDAS</v>
      </c>
      <c r="D5576" s="23" t="str">
        <f t="shared" si="261"/>
        <v>CALDAS</v>
      </c>
      <c r="E5576" s="15">
        <v>2022</v>
      </c>
      <c r="F5576" s="15">
        <v>7</v>
      </c>
      <c r="G5576" s="15" t="s">
        <v>204</v>
      </c>
      <c r="H5576" s="17">
        <v>175.18447992326301</v>
      </c>
      <c r="I5576" s="17">
        <v>127.250185954893</v>
      </c>
      <c r="J5576" s="17">
        <v>169.31423021078501</v>
      </c>
      <c r="K5576" s="17">
        <v>121.924498389478</v>
      </c>
      <c r="L5576" s="19">
        <v>102.754414353539</v>
      </c>
    </row>
    <row r="5577" spans="1:12" ht="16" x14ac:dyDescent="0.2">
      <c r="A5577" s="22">
        <f t="shared" si="262"/>
        <v>44774</v>
      </c>
      <c r="B5577" s="16" t="s">
        <v>212</v>
      </c>
      <c r="C5577" s="15" t="str">
        <f t="shared" si="263"/>
        <v>CALDAS</v>
      </c>
      <c r="D5577" s="23" t="str">
        <f t="shared" si="261"/>
        <v>CALDAS</v>
      </c>
      <c r="E5577" s="16">
        <v>2022</v>
      </c>
      <c r="F5577" s="16">
        <v>8</v>
      </c>
      <c r="G5577" s="16" t="s">
        <v>204</v>
      </c>
      <c r="H5577" s="18">
        <v>174.55281305981299</v>
      </c>
      <c r="I5577" s="18">
        <v>126.046390113336</v>
      </c>
      <c r="J5577" s="18">
        <v>171.08680783685401</v>
      </c>
      <c r="K5577" s="18">
        <v>124.015736534821</v>
      </c>
      <c r="L5577" s="20">
        <v>102.274303394562</v>
      </c>
    </row>
    <row r="5578" spans="1:12" ht="16" x14ac:dyDescent="0.2">
      <c r="A5578" s="22">
        <f t="shared" si="262"/>
        <v>44805</v>
      </c>
      <c r="B5578" s="15" t="s">
        <v>212</v>
      </c>
      <c r="C5578" s="15" t="str">
        <f t="shared" si="263"/>
        <v>CALDAS</v>
      </c>
      <c r="D5578" s="23" t="str">
        <f t="shared" si="261"/>
        <v>CALDAS</v>
      </c>
      <c r="E5578" s="15">
        <v>2022</v>
      </c>
      <c r="F5578" s="15">
        <v>9</v>
      </c>
      <c r="G5578" s="15" t="s">
        <v>204</v>
      </c>
      <c r="H5578" s="17">
        <v>165.258988445488</v>
      </c>
      <c r="I5578" s="17">
        <v>119.11472305290999</v>
      </c>
      <c r="J5578" s="17">
        <v>165.10064189588999</v>
      </c>
      <c r="K5578" s="17">
        <v>120.080009046375</v>
      </c>
      <c r="L5578" s="19">
        <v>101.836868965272</v>
      </c>
    </row>
    <row r="5579" spans="1:12" ht="16" x14ac:dyDescent="0.2">
      <c r="A5579" s="22">
        <f t="shared" si="262"/>
        <v>44835</v>
      </c>
      <c r="B5579" s="16" t="s">
        <v>212</v>
      </c>
      <c r="C5579" s="15" t="str">
        <f t="shared" si="263"/>
        <v>CALDAS</v>
      </c>
      <c r="D5579" s="23" t="str">
        <f t="shared" si="261"/>
        <v>CALDAS</v>
      </c>
      <c r="E5579" s="16">
        <v>2022</v>
      </c>
      <c r="F5579" s="16">
        <v>10</v>
      </c>
      <c r="G5579" s="16" t="s">
        <v>204</v>
      </c>
      <c r="H5579" s="18">
        <v>183.261810339645</v>
      </c>
      <c r="I5579" s="18">
        <v>131.10196574837099</v>
      </c>
      <c r="J5579" s="18">
        <v>176.31743438985299</v>
      </c>
      <c r="K5579" s="18">
        <v>126.291232531086</v>
      </c>
      <c r="L5579" s="20">
        <v>102.124935540658</v>
      </c>
    </row>
    <row r="5580" spans="1:12" ht="16" x14ac:dyDescent="0.2">
      <c r="A5580" s="22">
        <f t="shared" si="262"/>
        <v>44866</v>
      </c>
      <c r="B5580" s="15" t="s">
        <v>212</v>
      </c>
      <c r="C5580" s="15" t="str">
        <f t="shared" si="263"/>
        <v>CALDAS</v>
      </c>
      <c r="D5580" s="23" t="str">
        <f t="shared" si="261"/>
        <v>CALDAS</v>
      </c>
      <c r="E5580" s="15">
        <v>2022</v>
      </c>
      <c r="F5580" s="15">
        <v>11</v>
      </c>
      <c r="G5580" s="15" t="s">
        <v>204</v>
      </c>
      <c r="H5580" s="17">
        <v>176.16470940174301</v>
      </c>
      <c r="I5580" s="17">
        <v>125.171303091824</v>
      </c>
      <c r="J5580" s="17">
        <v>178.80036244423201</v>
      </c>
      <c r="K5580" s="17">
        <v>127.385480014782</v>
      </c>
      <c r="L5580" s="19">
        <v>101.154044490282</v>
      </c>
    </row>
    <row r="5581" spans="1:12" ht="16" x14ac:dyDescent="0.2">
      <c r="A5581" s="22">
        <f t="shared" si="262"/>
        <v>44896</v>
      </c>
      <c r="B5581" s="16" t="s">
        <v>212</v>
      </c>
      <c r="C5581" s="15" t="str">
        <f t="shared" si="263"/>
        <v>CALDAS</v>
      </c>
      <c r="D5581" s="23" t="str">
        <f t="shared" si="261"/>
        <v>CALDAS</v>
      </c>
      <c r="E5581" s="16">
        <v>2022</v>
      </c>
      <c r="F5581" s="16">
        <v>12</v>
      </c>
      <c r="G5581" s="16" t="s">
        <v>204</v>
      </c>
      <c r="H5581" s="18">
        <v>153.712867703798</v>
      </c>
      <c r="I5581" s="18">
        <v>109.06982168709401</v>
      </c>
      <c r="J5581" s="18">
        <v>150.75288100110799</v>
      </c>
      <c r="K5581" s="18">
        <v>108.110219942901</v>
      </c>
      <c r="L5581" s="20">
        <v>97.814606042285305</v>
      </c>
    </row>
    <row r="5582" spans="1:12" ht="16" x14ac:dyDescent="0.2">
      <c r="A5582" s="22">
        <f t="shared" si="262"/>
        <v>44927</v>
      </c>
      <c r="B5582" s="15" t="s">
        <v>212</v>
      </c>
      <c r="C5582" s="15" t="str">
        <f t="shared" si="263"/>
        <v>CALDAS</v>
      </c>
      <c r="D5582" s="23" t="str">
        <f t="shared" si="261"/>
        <v>CALDAS</v>
      </c>
      <c r="E5582" s="15">
        <v>2023</v>
      </c>
      <c r="F5582" s="15">
        <v>1</v>
      </c>
      <c r="G5582" s="15" t="s">
        <v>204</v>
      </c>
      <c r="H5582" s="17">
        <v>169.353577648125</v>
      </c>
      <c r="I5582" s="17">
        <v>117.250640164655</v>
      </c>
      <c r="J5582" s="17">
        <v>155.04503512389101</v>
      </c>
      <c r="K5582" s="17">
        <v>109.04890256524899</v>
      </c>
      <c r="L5582" s="19">
        <v>97.355833348151606</v>
      </c>
    </row>
    <row r="5583" spans="1:12" ht="16" x14ac:dyDescent="0.2">
      <c r="A5583" s="22">
        <f t="shared" si="262"/>
        <v>44958</v>
      </c>
      <c r="B5583" s="16" t="s">
        <v>212</v>
      </c>
      <c r="C5583" s="15" t="str">
        <f t="shared" si="263"/>
        <v>CALDAS</v>
      </c>
      <c r="D5583" s="23" t="str">
        <f t="shared" si="261"/>
        <v>CALDAS</v>
      </c>
      <c r="E5583" s="16">
        <v>2023</v>
      </c>
      <c r="F5583" s="16">
        <v>2</v>
      </c>
      <c r="G5583" s="16" t="s">
        <v>204</v>
      </c>
      <c r="H5583" s="18">
        <v>178.57825748136</v>
      </c>
      <c r="I5583" s="18">
        <v>122.502978142142</v>
      </c>
      <c r="J5583" s="18">
        <v>165.81403547460499</v>
      </c>
      <c r="K5583" s="18">
        <v>114.47880405443</v>
      </c>
      <c r="L5583" s="20">
        <v>99.286946316482002</v>
      </c>
    </row>
    <row r="5584" spans="1:12" ht="16" x14ac:dyDescent="0.2">
      <c r="A5584" s="22">
        <f t="shared" si="262"/>
        <v>44986</v>
      </c>
      <c r="B5584" s="15" t="s">
        <v>212</v>
      </c>
      <c r="C5584" s="15" t="str">
        <f t="shared" si="263"/>
        <v>CALDAS</v>
      </c>
      <c r="D5584" s="23" t="str">
        <f t="shared" si="261"/>
        <v>CALDAS</v>
      </c>
      <c r="E5584" s="15">
        <v>2023</v>
      </c>
      <c r="F5584" s="15">
        <v>3</v>
      </c>
      <c r="G5584" s="15" t="s">
        <v>204</v>
      </c>
      <c r="H5584" s="17">
        <v>188.89343985127101</v>
      </c>
      <c r="I5584" s="17">
        <v>128.93465968124099</v>
      </c>
      <c r="J5584" s="17">
        <v>170.011105700938</v>
      </c>
      <c r="K5584" s="17">
        <v>116.11410772388101</v>
      </c>
      <c r="L5584" s="19">
        <v>104.024041111724</v>
      </c>
    </row>
    <row r="5585" spans="1:12" ht="16" x14ac:dyDescent="0.2">
      <c r="A5585" s="22">
        <f t="shared" si="262"/>
        <v>45017</v>
      </c>
      <c r="B5585" s="16" t="s">
        <v>212</v>
      </c>
      <c r="C5585" s="15" t="str">
        <f t="shared" si="263"/>
        <v>CALDAS</v>
      </c>
      <c r="D5585" s="23" t="str">
        <f t="shared" si="261"/>
        <v>CALDAS</v>
      </c>
      <c r="E5585" s="16">
        <v>2023</v>
      </c>
      <c r="F5585" s="16">
        <v>4</v>
      </c>
      <c r="G5585" s="16" t="s">
        <v>204</v>
      </c>
      <c r="H5585" s="18">
        <v>166.80880378792699</v>
      </c>
      <c r="I5585" s="18">
        <v>115.809331723973</v>
      </c>
      <c r="J5585" s="18">
        <v>154.658334625294</v>
      </c>
      <c r="K5585" s="18">
        <v>108.34205821124399</v>
      </c>
      <c r="L5585" s="20">
        <v>102.914451339865</v>
      </c>
    </row>
    <row r="5586" spans="1:12" ht="16" x14ac:dyDescent="0.2">
      <c r="A5586" s="22">
        <f t="shared" si="262"/>
        <v>45047</v>
      </c>
      <c r="B5586" s="15" t="s">
        <v>212</v>
      </c>
      <c r="C5586" s="15" t="str">
        <f t="shared" si="263"/>
        <v>CALDAS</v>
      </c>
      <c r="D5586" s="23" t="str">
        <f t="shared" si="261"/>
        <v>CALDAS</v>
      </c>
      <c r="E5586" s="15">
        <v>2023</v>
      </c>
      <c r="F5586" s="15">
        <v>5</v>
      </c>
      <c r="G5586" s="15" t="s">
        <v>204</v>
      </c>
      <c r="H5586" s="17">
        <v>154.911494842205</v>
      </c>
      <c r="I5586" s="17">
        <v>108.30023658129601</v>
      </c>
      <c r="J5586" s="17">
        <v>156.602301779599</v>
      </c>
      <c r="K5586" s="17">
        <v>109.217177577293</v>
      </c>
      <c r="L5586" s="19">
        <v>102.861105677757</v>
      </c>
    </row>
    <row r="5587" spans="1:12" ht="16" x14ac:dyDescent="0.2">
      <c r="A5587" s="22">
        <f t="shared" si="262"/>
        <v>45078</v>
      </c>
      <c r="B5587" s="16" t="s">
        <v>212</v>
      </c>
      <c r="C5587" s="15" t="str">
        <f t="shared" si="263"/>
        <v>CALDAS</v>
      </c>
      <c r="D5587" s="23" t="str">
        <f t="shared" si="261"/>
        <v>CALDAS</v>
      </c>
      <c r="E5587" s="16">
        <v>2023</v>
      </c>
      <c r="F5587" s="16">
        <v>6</v>
      </c>
      <c r="G5587" s="16" t="s">
        <v>204</v>
      </c>
      <c r="H5587" s="18">
        <v>166.744623015343</v>
      </c>
      <c r="I5587" s="18">
        <v>116.407548836175</v>
      </c>
      <c r="J5587" s="18">
        <v>141.59309469164899</v>
      </c>
      <c r="K5587" s="18">
        <v>99.928975897818702</v>
      </c>
      <c r="L5587" s="20">
        <v>102.477016910575</v>
      </c>
    </row>
    <row r="5588" spans="1:12" ht="16" x14ac:dyDescent="0.2">
      <c r="A5588" s="22">
        <f t="shared" si="262"/>
        <v>45108</v>
      </c>
      <c r="B5588" s="15" t="s">
        <v>212</v>
      </c>
      <c r="C5588" s="15" t="str">
        <f t="shared" si="263"/>
        <v>CALDAS</v>
      </c>
      <c r="D5588" s="23" t="str">
        <f t="shared" si="261"/>
        <v>CALDAS</v>
      </c>
      <c r="E5588" s="15">
        <v>2023</v>
      </c>
      <c r="F5588" s="15">
        <v>7</v>
      </c>
      <c r="G5588" s="15" t="s">
        <v>204</v>
      </c>
      <c r="H5588" s="17">
        <v>168.25399439089901</v>
      </c>
      <c r="I5588" s="17">
        <v>121.07681988818899</v>
      </c>
      <c r="J5588" s="17">
        <v>143.31391326581499</v>
      </c>
      <c r="K5588" s="17">
        <v>103.95161925668</v>
      </c>
      <c r="L5588" s="19">
        <v>102.733076088696</v>
      </c>
    </row>
    <row r="5589" spans="1:12" ht="16" x14ac:dyDescent="0.2">
      <c r="A5589" s="22">
        <f t="shared" si="262"/>
        <v>45139</v>
      </c>
      <c r="B5589" s="16" t="s">
        <v>212</v>
      </c>
      <c r="C5589" s="15" t="str">
        <f t="shared" si="263"/>
        <v>CALDAS</v>
      </c>
      <c r="D5589" s="23" t="str">
        <f t="shared" si="261"/>
        <v>CALDAS</v>
      </c>
      <c r="E5589" s="16">
        <v>2023</v>
      </c>
      <c r="F5589" s="16">
        <v>8</v>
      </c>
      <c r="G5589" s="16" t="s">
        <v>204</v>
      </c>
      <c r="H5589" s="18">
        <v>165.50373707902699</v>
      </c>
      <c r="I5589" s="18">
        <v>118.351883281962</v>
      </c>
      <c r="J5589" s="18">
        <v>154.557458856784</v>
      </c>
      <c r="K5589" s="18">
        <v>111.090015671411</v>
      </c>
      <c r="L5589" s="20">
        <v>101.943560289489</v>
      </c>
    </row>
    <row r="5590" spans="1:12" ht="16" x14ac:dyDescent="0.2">
      <c r="A5590" s="22">
        <f t="shared" si="262"/>
        <v>45170</v>
      </c>
      <c r="B5590" s="15" t="s">
        <v>212</v>
      </c>
      <c r="C5590" s="15" t="str">
        <f t="shared" si="263"/>
        <v>CALDAS</v>
      </c>
      <c r="D5590" s="23" t="str">
        <f t="shared" si="261"/>
        <v>CALDAS</v>
      </c>
      <c r="E5590" s="15">
        <v>2023</v>
      </c>
      <c r="F5590" s="15">
        <v>9</v>
      </c>
      <c r="G5590" s="15" t="s">
        <v>204</v>
      </c>
      <c r="H5590" s="17">
        <v>155.56463950817701</v>
      </c>
      <c r="I5590" s="17">
        <v>112.492318319308</v>
      </c>
      <c r="J5590" s="17">
        <v>159.59430721595899</v>
      </c>
      <c r="K5590" s="17">
        <v>114.478182766987</v>
      </c>
      <c r="L5590" s="19">
        <v>100.78062485552201</v>
      </c>
    </row>
    <row r="5591" spans="1:12" ht="16" x14ac:dyDescent="0.2">
      <c r="A5591" s="22">
        <f t="shared" si="262"/>
        <v>45200</v>
      </c>
      <c r="B5591" s="16" t="s">
        <v>212</v>
      </c>
      <c r="C5591" s="15" t="str">
        <f t="shared" si="263"/>
        <v>CALDAS</v>
      </c>
      <c r="D5591" s="23" t="str">
        <f t="shared" si="261"/>
        <v>CALDAS</v>
      </c>
      <c r="E5591" s="16">
        <v>2023</v>
      </c>
      <c r="F5591" s="16">
        <v>10</v>
      </c>
      <c r="G5591" s="16" t="s">
        <v>204</v>
      </c>
      <c r="H5591" s="18">
        <v>168.64668674305199</v>
      </c>
      <c r="I5591" s="18">
        <v>121.624198905809</v>
      </c>
      <c r="J5591" s="18">
        <v>166.42058733856001</v>
      </c>
      <c r="K5591" s="18">
        <v>119.124981709655</v>
      </c>
      <c r="L5591" s="20">
        <v>99.169585859843195</v>
      </c>
    </row>
    <row r="5592" spans="1:12" ht="16" x14ac:dyDescent="0.2">
      <c r="A5592" s="22">
        <f t="shared" si="262"/>
        <v>45231</v>
      </c>
      <c r="B5592" s="15" t="s">
        <v>212</v>
      </c>
      <c r="C5592" s="15" t="str">
        <f t="shared" si="263"/>
        <v>CALDAS</v>
      </c>
      <c r="D5592" s="23" t="str">
        <f t="shared" si="261"/>
        <v>CALDAS</v>
      </c>
      <c r="E5592" s="15">
        <v>2023</v>
      </c>
      <c r="F5592" s="15">
        <v>11</v>
      </c>
      <c r="G5592" s="15" t="s">
        <v>204</v>
      </c>
      <c r="H5592" s="17">
        <v>161.83215416830001</v>
      </c>
      <c r="I5592" s="17">
        <v>115.78151059075699</v>
      </c>
      <c r="J5592" s="17">
        <v>157.09288754533799</v>
      </c>
      <c r="K5592" s="17">
        <v>112.79304563744201</v>
      </c>
      <c r="L5592" s="19">
        <v>99.276277184060305</v>
      </c>
    </row>
    <row r="5593" spans="1:12" ht="16" x14ac:dyDescent="0.2">
      <c r="A5593" s="22">
        <f t="shared" si="262"/>
        <v>45261</v>
      </c>
      <c r="B5593" s="16" t="s">
        <v>212</v>
      </c>
      <c r="C5593" s="15" t="str">
        <f t="shared" si="263"/>
        <v>CALDAS</v>
      </c>
      <c r="D5593" s="23" t="str">
        <f t="shared" si="261"/>
        <v>CALDAS</v>
      </c>
      <c r="E5593" s="16">
        <v>2023</v>
      </c>
      <c r="F5593" s="16">
        <v>12</v>
      </c>
      <c r="G5593" s="16" t="s">
        <v>204</v>
      </c>
      <c r="H5593" s="18">
        <v>137.260311074192</v>
      </c>
      <c r="I5593" s="18">
        <v>98.712271080480207</v>
      </c>
      <c r="J5593" s="18">
        <v>148.251155631128</v>
      </c>
      <c r="K5593" s="18">
        <v>108.196632009453</v>
      </c>
      <c r="L5593" s="20">
        <v>94.6352045806142</v>
      </c>
    </row>
    <row r="5594" spans="1:12" ht="16" x14ac:dyDescent="0.2">
      <c r="A5594" s="22">
        <f t="shared" si="262"/>
        <v>45292</v>
      </c>
      <c r="B5594" s="15" t="s">
        <v>212</v>
      </c>
      <c r="C5594" s="15" t="str">
        <f t="shared" si="263"/>
        <v>CALDAS</v>
      </c>
      <c r="D5594" s="23" t="str">
        <f t="shared" si="261"/>
        <v>CALDAS</v>
      </c>
      <c r="E5594" s="15">
        <v>2024</v>
      </c>
      <c r="F5594" s="15">
        <v>1</v>
      </c>
      <c r="G5594" s="15" t="s">
        <v>204</v>
      </c>
      <c r="H5594" s="17">
        <v>137.34683658290001</v>
      </c>
      <c r="I5594" s="17">
        <v>98.935566237550105</v>
      </c>
      <c r="J5594" s="17">
        <v>136.521755750827</v>
      </c>
      <c r="K5594" s="17">
        <v>98.752583178378998</v>
      </c>
      <c r="L5594" s="19">
        <v>91.594501840425295</v>
      </c>
    </row>
    <row r="5595" spans="1:12" ht="16" x14ac:dyDescent="0.2">
      <c r="A5595" s="22">
        <f t="shared" si="262"/>
        <v>45323</v>
      </c>
      <c r="B5595" s="16" t="s">
        <v>212</v>
      </c>
      <c r="C5595" s="15" t="str">
        <f t="shared" si="263"/>
        <v>CALDAS</v>
      </c>
      <c r="D5595" s="23" t="str">
        <f t="shared" si="261"/>
        <v>CALDAS</v>
      </c>
      <c r="E5595" s="16">
        <v>2024</v>
      </c>
      <c r="F5595" s="16">
        <v>2</v>
      </c>
      <c r="G5595" s="16" t="s">
        <v>204</v>
      </c>
      <c r="H5595" s="18">
        <v>159.58780188845199</v>
      </c>
      <c r="I5595" s="18">
        <v>113.173064973021</v>
      </c>
      <c r="J5595" s="18">
        <v>148.48905156527599</v>
      </c>
      <c r="K5595" s="18">
        <v>105.708205843743</v>
      </c>
      <c r="L5595" s="20">
        <v>94.549851521240498</v>
      </c>
    </row>
    <row r="5596" spans="1:12" ht="16" x14ac:dyDescent="0.2">
      <c r="A5596" s="22">
        <f t="shared" si="262"/>
        <v>45352</v>
      </c>
      <c r="B5596" s="15" t="s">
        <v>212</v>
      </c>
      <c r="C5596" s="15" t="str">
        <f t="shared" si="263"/>
        <v>CALDAS</v>
      </c>
      <c r="D5596" s="23" t="str">
        <f t="shared" si="261"/>
        <v>CALDAS</v>
      </c>
      <c r="E5596" s="15">
        <v>2024</v>
      </c>
      <c r="F5596" s="15">
        <v>3</v>
      </c>
      <c r="G5596" s="15" t="s">
        <v>204</v>
      </c>
      <c r="H5596" s="17">
        <v>148.40420262953299</v>
      </c>
      <c r="I5596" s="17">
        <v>103.726595284053</v>
      </c>
      <c r="J5596" s="17">
        <v>132.523295728889</v>
      </c>
      <c r="K5596" s="17">
        <v>93.3714739180203</v>
      </c>
      <c r="L5596" s="19">
        <v>94.347138005227905</v>
      </c>
    </row>
    <row r="5597" spans="1:12" ht="16" x14ac:dyDescent="0.2">
      <c r="A5597" s="22">
        <f t="shared" si="262"/>
        <v>45383</v>
      </c>
      <c r="B5597" s="16" t="s">
        <v>212</v>
      </c>
      <c r="C5597" s="15" t="str">
        <f t="shared" si="263"/>
        <v>CALDAS</v>
      </c>
      <c r="D5597" s="23" t="str">
        <f t="shared" si="261"/>
        <v>CALDAS</v>
      </c>
      <c r="E5597" s="16">
        <v>2024</v>
      </c>
      <c r="F5597" s="16">
        <v>4</v>
      </c>
      <c r="G5597" s="16" t="s">
        <v>204</v>
      </c>
      <c r="H5597" s="18">
        <v>156.763109706661</v>
      </c>
      <c r="I5597" s="18">
        <v>111.023595261634</v>
      </c>
      <c r="J5597" s="18">
        <v>142.93786841683399</v>
      </c>
      <c r="K5597" s="18">
        <v>101.80102435330301</v>
      </c>
      <c r="L5597" s="20">
        <v>93.301563027899803</v>
      </c>
    </row>
    <row r="5598" spans="1:12" ht="16" x14ac:dyDescent="0.2">
      <c r="A5598" s="22">
        <f t="shared" si="262"/>
        <v>45413</v>
      </c>
      <c r="B5598" s="15" t="s">
        <v>212</v>
      </c>
      <c r="C5598" s="15" t="str">
        <f t="shared" si="263"/>
        <v>CALDAS</v>
      </c>
      <c r="D5598" s="23" t="str">
        <f t="shared" si="261"/>
        <v>CALDAS</v>
      </c>
      <c r="E5598" s="15">
        <v>2024</v>
      </c>
      <c r="F5598" s="15">
        <v>5</v>
      </c>
      <c r="G5598" s="15" t="s">
        <v>204</v>
      </c>
      <c r="H5598" s="17">
        <v>148.753513945756</v>
      </c>
      <c r="I5598" s="17">
        <v>105.446072993223</v>
      </c>
      <c r="J5598" s="17">
        <v>139.88360974570799</v>
      </c>
      <c r="K5598" s="17">
        <v>98.965107294442404</v>
      </c>
      <c r="L5598" s="19">
        <v>92.063943666980805</v>
      </c>
    </row>
    <row r="5599" spans="1:12" ht="16" x14ac:dyDescent="0.2">
      <c r="A5599" s="22">
        <f t="shared" si="262"/>
        <v>45444</v>
      </c>
      <c r="B5599" s="16" t="s">
        <v>212</v>
      </c>
      <c r="C5599" s="15" t="str">
        <f t="shared" si="263"/>
        <v>CALDAS</v>
      </c>
      <c r="D5599" s="23" t="str">
        <f t="shared" si="261"/>
        <v>CALDAS</v>
      </c>
      <c r="E5599" s="16">
        <v>2024</v>
      </c>
      <c r="F5599" s="16">
        <v>6</v>
      </c>
      <c r="G5599" s="16" t="s">
        <v>204</v>
      </c>
      <c r="H5599" s="18">
        <v>143.978257945411</v>
      </c>
      <c r="I5599" s="18">
        <v>101.52178335590099</v>
      </c>
      <c r="J5599" s="18">
        <v>136.33087894368199</v>
      </c>
      <c r="K5599" s="18">
        <v>96.376963195027997</v>
      </c>
      <c r="L5599" s="20">
        <v>91.733200561907594</v>
      </c>
    </row>
    <row r="5600" spans="1:12" ht="16" x14ac:dyDescent="0.2">
      <c r="A5600" s="22">
        <f t="shared" si="262"/>
        <v>45474</v>
      </c>
      <c r="B5600" s="15" t="s">
        <v>212</v>
      </c>
      <c r="C5600" s="15" t="str">
        <f t="shared" si="263"/>
        <v>CALDAS</v>
      </c>
      <c r="D5600" s="23" t="str">
        <f t="shared" si="261"/>
        <v>CALDAS</v>
      </c>
      <c r="E5600" s="15">
        <v>2024</v>
      </c>
      <c r="F5600" s="15">
        <v>7</v>
      </c>
      <c r="G5600" s="15" t="s">
        <v>204</v>
      </c>
      <c r="H5600" s="17">
        <v>159.179839966141</v>
      </c>
      <c r="I5600" s="17">
        <v>114.502462175038</v>
      </c>
      <c r="J5600" s="17">
        <v>146.98215292092701</v>
      </c>
      <c r="K5600" s="17">
        <v>105.620224080151</v>
      </c>
      <c r="L5600" s="19">
        <v>94.293792343119307</v>
      </c>
    </row>
    <row r="5601" spans="1:12" ht="16" x14ac:dyDescent="0.2">
      <c r="A5601" s="22">
        <f t="shared" si="262"/>
        <v>45505</v>
      </c>
      <c r="B5601" s="16" t="s">
        <v>212</v>
      </c>
      <c r="C5601" s="15" t="str">
        <f t="shared" si="263"/>
        <v>CALDAS</v>
      </c>
      <c r="D5601" s="23" t="str">
        <f t="shared" si="261"/>
        <v>CALDAS</v>
      </c>
      <c r="E5601" s="16">
        <v>2024</v>
      </c>
      <c r="F5601" s="16">
        <v>8</v>
      </c>
      <c r="G5601" s="16" t="s">
        <v>204</v>
      </c>
      <c r="H5601" s="18">
        <v>159.13394493022699</v>
      </c>
      <c r="I5601" s="18">
        <v>113.601160191395</v>
      </c>
      <c r="J5601" s="18">
        <v>151.39251073346401</v>
      </c>
      <c r="K5601" s="18">
        <v>108.74883922858599</v>
      </c>
      <c r="L5601" s="20">
        <v>95.083308142326203</v>
      </c>
    </row>
    <row r="5602" spans="1:12" ht="16" x14ac:dyDescent="0.2">
      <c r="A5602" s="22">
        <f t="shared" si="262"/>
        <v>45536</v>
      </c>
      <c r="B5602" s="15" t="s">
        <v>212</v>
      </c>
      <c r="C5602" s="15" t="str">
        <f t="shared" si="263"/>
        <v>CALDAS</v>
      </c>
      <c r="D5602" s="23" t="str">
        <f t="shared" si="261"/>
        <v>CALDAS</v>
      </c>
      <c r="E5602" s="15">
        <v>2024</v>
      </c>
      <c r="F5602" s="15">
        <v>9</v>
      </c>
      <c r="G5602" s="15" t="s">
        <v>204</v>
      </c>
      <c r="H5602" s="17">
        <v>164.85258571941301</v>
      </c>
      <c r="I5602" s="17">
        <v>117.913427924915</v>
      </c>
      <c r="J5602" s="17">
        <v>154.83421787201399</v>
      </c>
      <c r="K5602" s="17">
        <v>110.65630540222899</v>
      </c>
      <c r="L5602" s="19">
        <v>95.926169603641696</v>
      </c>
    </row>
    <row r="5603" spans="1:12" ht="16" x14ac:dyDescent="0.2">
      <c r="A5603" s="22">
        <f t="shared" si="262"/>
        <v>45566</v>
      </c>
      <c r="B5603" s="16" t="s">
        <v>212</v>
      </c>
      <c r="C5603" s="15" t="str">
        <f t="shared" si="263"/>
        <v>CALDAS</v>
      </c>
      <c r="D5603" s="23" t="str">
        <f t="shared" si="261"/>
        <v>CALDAS</v>
      </c>
      <c r="E5603" s="16">
        <v>2024</v>
      </c>
      <c r="F5603" s="16">
        <v>10</v>
      </c>
      <c r="G5603" s="16" t="s">
        <v>204</v>
      </c>
      <c r="H5603" s="18">
        <v>166.87912750056901</v>
      </c>
      <c r="I5603" s="18">
        <v>117.523649281526</v>
      </c>
      <c r="J5603" s="18">
        <v>152.001100215863</v>
      </c>
      <c r="K5603" s="18">
        <v>108.332850171454</v>
      </c>
      <c r="L5603" s="20">
        <v>95.510073439194798</v>
      </c>
    </row>
    <row r="5604" spans="1:12" ht="16" x14ac:dyDescent="0.2">
      <c r="A5604" s="22">
        <f t="shared" si="262"/>
        <v>45597</v>
      </c>
      <c r="B5604" s="15" t="s">
        <v>212</v>
      </c>
      <c r="C5604" s="15" t="str">
        <f t="shared" si="263"/>
        <v>CALDAS</v>
      </c>
      <c r="D5604" s="23" t="str">
        <f t="shared" si="261"/>
        <v>CALDAS</v>
      </c>
      <c r="E5604" s="15">
        <v>2024</v>
      </c>
      <c r="F5604" s="15">
        <v>11</v>
      </c>
      <c r="G5604" s="15" t="s">
        <v>204</v>
      </c>
      <c r="H5604" s="17">
        <v>155.740411086221</v>
      </c>
      <c r="I5604" s="17">
        <v>111.00891034421799</v>
      </c>
      <c r="J5604" s="17">
        <v>155.037464012436</v>
      </c>
      <c r="K5604" s="17">
        <v>110.936122745707</v>
      </c>
      <c r="L5604" s="19">
        <v>93.258886498212902</v>
      </c>
    </row>
    <row r="5605" spans="1:12" ht="16" x14ac:dyDescent="0.2">
      <c r="A5605" s="22">
        <f t="shared" si="262"/>
        <v>45627</v>
      </c>
      <c r="B5605" s="16" t="s">
        <v>212</v>
      </c>
      <c r="C5605" s="15" t="str">
        <f t="shared" si="263"/>
        <v>CALDAS</v>
      </c>
      <c r="D5605" s="23" t="str">
        <f t="shared" si="261"/>
        <v>CALDAS</v>
      </c>
      <c r="E5605" s="16">
        <v>2024</v>
      </c>
      <c r="F5605" s="16">
        <v>12</v>
      </c>
      <c r="G5605" s="16" t="s">
        <v>204</v>
      </c>
      <c r="H5605" s="18">
        <v>132.47947954383901</v>
      </c>
      <c r="I5605" s="18">
        <v>93.668832223384598</v>
      </c>
      <c r="J5605" s="18">
        <v>143.72176737793501</v>
      </c>
      <c r="K5605" s="18">
        <v>103.711515610587</v>
      </c>
      <c r="L5605" s="20">
        <v>92.213311520884801</v>
      </c>
    </row>
    <row r="5606" spans="1:12" ht="16" x14ac:dyDescent="0.2">
      <c r="A5606" s="22">
        <f t="shared" si="262"/>
        <v>45658</v>
      </c>
      <c r="B5606" s="15" t="s">
        <v>212</v>
      </c>
      <c r="C5606" s="15" t="str">
        <f t="shared" si="263"/>
        <v>CALDAS</v>
      </c>
      <c r="D5606" s="23" t="str">
        <f t="shared" si="261"/>
        <v>CALDAS</v>
      </c>
      <c r="E5606" s="15">
        <v>2025</v>
      </c>
      <c r="F5606" s="15">
        <v>1</v>
      </c>
      <c r="G5606" s="15" t="s">
        <v>204</v>
      </c>
      <c r="H5606" s="17">
        <v>149.28184299068701</v>
      </c>
      <c r="I5606" s="17">
        <v>104.224403582981</v>
      </c>
      <c r="J5606" s="17">
        <v>147.967738954156</v>
      </c>
      <c r="K5606" s="17">
        <v>104.37321903307</v>
      </c>
      <c r="L5606" s="19">
        <v>93.226879100947798</v>
      </c>
    </row>
    <row r="5607" spans="1:12" ht="16" x14ac:dyDescent="0.2">
      <c r="A5607" s="22">
        <f t="shared" si="262"/>
        <v>45689</v>
      </c>
      <c r="B5607" s="16" t="s">
        <v>212</v>
      </c>
      <c r="C5607" s="15" t="str">
        <f t="shared" si="263"/>
        <v>CALDAS</v>
      </c>
      <c r="D5607" s="23" t="str">
        <f t="shared" si="261"/>
        <v>CALDAS</v>
      </c>
      <c r="E5607" s="16">
        <v>2025</v>
      </c>
      <c r="F5607" s="16">
        <v>2</v>
      </c>
      <c r="G5607" s="16" t="s">
        <v>204</v>
      </c>
      <c r="H5607" s="18">
        <v>163.05246737919501</v>
      </c>
      <c r="I5607" s="18">
        <v>115.55452153811299</v>
      </c>
      <c r="J5607" s="18">
        <v>157.16562392741</v>
      </c>
      <c r="K5607" s="18">
        <v>111.643827607166</v>
      </c>
      <c r="L5607" s="20">
        <v>96.833045859487498</v>
      </c>
    </row>
    <row r="5608" spans="1:12" ht="16" x14ac:dyDescent="0.2">
      <c r="A5608" s="22">
        <f t="shared" si="262"/>
        <v>45717</v>
      </c>
      <c r="B5608" s="15" t="s">
        <v>212</v>
      </c>
      <c r="C5608" s="15" t="str">
        <f t="shared" si="263"/>
        <v>CALDAS</v>
      </c>
      <c r="D5608" s="23" t="str">
        <f t="shared" si="261"/>
        <v>CALDAS</v>
      </c>
      <c r="E5608" s="15">
        <v>2025</v>
      </c>
      <c r="F5608" s="15">
        <v>3</v>
      </c>
      <c r="G5608" s="15" t="s">
        <v>204</v>
      </c>
      <c r="H5608" s="17">
        <v>164.38489086314499</v>
      </c>
      <c r="I5608" s="17">
        <v>115.220734256325</v>
      </c>
      <c r="J5608" s="17">
        <v>159.69069446483601</v>
      </c>
      <c r="K5608" s="17">
        <v>111.99705248156</v>
      </c>
      <c r="L5608" s="19">
        <v>97.803936909863594</v>
      </c>
    </row>
    <row r="5609" spans="1:12" ht="16" x14ac:dyDescent="0.2">
      <c r="A5609" s="22">
        <f t="shared" si="262"/>
        <v>45748</v>
      </c>
      <c r="B5609" s="16" t="s">
        <v>212</v>
      </c>
      <c r="C5609" s="15" t="str">
        <f t="shared" si="263"/>
        <v>CALDAS</v>
      </c>
      <c r="D5609" s="23" t="str">
        <f t="shared" si="261"/>
        <v>CALDAS</v>
      </c>
      <c r="E5609" s="16">
        <v>2025</v>
      </c>
      <c r="F5609" s="16">
        <v>4</v>
      </c>
      <c r="G5609" s="16" t="s">
        <v>204</v>
      </c>
      <c r="H5609" s="18">
        <v>148.06320581684099</v>
      </c>
      <c r="I5609" s="18">
        <v>102.62506711740799</v>
      </c>
      <c r="J5609" s="18">
        <v>142.33350149431499</v>
      </c>
      <c r="K5609" s="18">
        <v>98.592257660793294</v>
      </c>
      <c r="L5609" s="20">
        <v>96.192897914184599</v>
      </c>
    </row>
    <row r="5610" spans="1:12" ht="16" x14ac:dyDescent="0.2">
      <c r="A5610" s="22">
        <f t="shared" si="262"/>
        <v>45778</v>
      </c>
      <c r="B5610" s="15" t="s">
        <v>212</v>
      </c>
      <c r="C5610" s="15" t="str">
        <f t="shared" si="263"/>
        <v>CALDAS</v>
      </c>
      <c r="D5610" s="23" t="str">
        <f t="shared" si="261"/>
        <v>CALDAS</v>
      </c>
      <c r="E5610" s="15">
        <v>2025</v>
      </c>
      <c r="F5610" s="15">
        <v>5</v>
      </c>
      <c r="G5610" s="15" t="s">
        <v>204</v>
      </c>
      <c r="H5610" s="17">
        <v>160.75938168693301</v>
      </c>
      <c r="I5610" s="17">
        <v>111.210558001085</v>
      </c>
      <c r="J5610" s="17">
        <v>153.16857011695899</v>
      </c>
      <c r="K5610" s="17">
        <v>105.835145818928</v>
      </c>
      <c r="L5610" s="19">
        <v>93.088180379465499</v>
      </c>
    </row>
    <row r="5611" spans="1:12" ht="16" x14ac:dyDescent="0.2">
      <c r="A5611" s="22">
        <f t="shared" si="262"/>
        <v>45809</v>
      </c>
      <c r="B5611" s="16" t="s">
        <v>212</v>
      </c>
      <c r="C5611" s="15" t="str">
        <f t="shared" si="263"/>
        <v>CALDAS</v>
      </c>
      <c r="D5611" s="23" t="str">
        <f t="shared" si="261"/>
        <v>CALDAS</v>
      </c>
      <c r="E5611" s="16">
        <v>2025</v>
      </c>
      <c r="F5611" s="16">
        <v>6</v>
      </c>
      <c r="G5611" s="16" t="s">
        <v>204</v>
      </c>
      <c r="H5611" s="18">
        <v>149.12485286667399</v>
      </c>
      <c r="I5611" s="18">
        <v>104.066619702876</v>
      </c>
      <c r="J5611" s="18">
        <v>143.61780721070301</v>
      </c>
      <c r="K5611" s="18">
        <v>100.63666781806</v>
      </c>
      <c r="L5611" s="20">
        <v>93.728328324768398</v>
      </c>
    </row>
    <row r="5612" spans="1:12" ht="16" x14ac:dyDescent="0.2">
      <c r="A5612" s="22">
        <f t="shared" si="262"/>
        <v>45839</v>
      </c>
      <c r="B5612" s="15" t="s">
        <v>212</v>
      </c>
      <c r="C5612" s="15" t="str">
        <f t="shared" si="263"/>
        <v>CALDAS</v>
      </c>
      <c r="D5612" s="23" t="str">
        <f t="shared" si="261"/>
        <v>CALDAS</v>
      </c>
      <c r="E5612" s="15">
        <v>2025</v>
      </c>
      <c r="F5612" s="15">
        <v>7</v>
      </c>
      <c r="G5612" s="15" t="s">
        <v>204</v>
      </c>
      <c r="H5612" s="17">
        <v>174.24503206320799</v>
      </c>
      <c r="I5612" s="17">
        <v>123.284764792754</v>
      </c>
      <c r="J5612" s="17">
        <v>163.07554851790701</v>
      </c>
      <c r="K5612" s="17">
        <v>115.483890488783</v>
      </c>
      <c r="L5612" s="19">
        <v>96.470295357149197</v>
      </c>
    </row>
    <row r="5613" spans="1:12" ht="16" x14ac:dyDescent="0.2">
      <c r="A5613" s="22">
        <f t="shared" si="262"/>
        <v>45870</v>
      </c>
      <c r="B5613" s="16" t="s">
        <v>212</v>
      </c>
      <c r="C5613" s="15" t="str">
        <f t="shared" si="263"/>
        <v>CALDAS</v>
      </c>
      <c r="D5613" s="23" t="str">
        <f t="shared" si="261"/>
        <v>CALDAS</v>
      </c>
      <c r="E5613" s="16">
        <v>2025</v>
      </c>
      <c r="F5613" s="16">
        <v>8</v>
      </c>
      <c r="G5613" s="16" t="s">
        <v>204</v>
      </c>
      <c r="H5613" s="18">
        <v>148.55180248635199</v>
      </c>
      <c r="I5613" s="18">
        <v>104.808779358424</v>
      </c>
      <c r="J5613" s="18">
        <v>151.42038246527699</v>
      </c>
      <c r="K5613" s="18">
        <v>106.6983126053</v>
      </c>
      <c r="L5613" s="20">
        <v>96.278250973558301</v>
      </c>
    </row>
    <row r="5614" spans="1:12" ht="16" x14ac:dyDescent="0.2">
      <c r="A5614" s="22">
        <f t="shared" si="262"/>
        <v>43101</v>
      </c>
      <c r="B5614" s="15" t="s">
        <v>213</v>
      </c>
      <c r="C5614" s="15" t="str">
        <f t="shared" si="263"/>
        <v>RISARALDA</v>
      </c>
      <c r="D5614" s="23" t="str">
        <f t="shared" si="261"/>
        <v>RISARALDA</v>
      </c>
      <c r="E5614" s="15">
        <v>2018</v>
      </c>
      <c r="F5614" s="15">
        <v>1</v>
      </c>
      <c r="G5614" s="15" t="s">
        <v>195</v>
      </c>
      <c r="H5614" s="17">
        <v>85.850751906011794</v>
      </c>
      <c r="I5614" s="17">
        <v>86.012606686157596</v>
      </c>
      <c r="J5614" s="17">
        <v>91.062242465317496</v>
      </c>
      <c r="K5614" s="17">
        <v>91.262885205199495</v>
      </c>
      <c r="L5614" s="19">
        <v>97.739081589664394</v>
      </c>
    </row>
    <row r="5615" spans="1:12" ht="16" x14ac:dyDescent="0.2">
      <c r="A5615" s="22">
        <f t="shared" si="262"/>
        <v>43132</v>
      </c>
      <c r="B5615" s="16" t="s">
        <v>213</v>
      </c>
      <c r="C5615" s="15" t="str">
        <f t="shared" si="263"/>
        <v>RISARALDA</v>
      </c>
      <c r="D5615" s="23" t="str">
        <f t="shared" ref="D5615:D5678" si="264">SUBSTITUTE(SUBSTITUTE(SUBSTITUTE(SUBSTITUTE(SUBSTITUTE(SUBSTITUTE(SUBSTITUTE(SUBSTITUTE(SUBSTITUTE(SUBSTITUTE(C5615,"á","a"),"é","e"),"í","i"),"ó","o"),"ú","u"),"Á","A"),"É","E"),"Í","I"),"Ó","O"),"Ú","U")</f>
        <v>RISARALDA</v>
      </c>
      <c r="E5615" s="16">
        <v>2018</v>
      </c>
      <c r="F5615" s="16">
        <v>2</v>
      </c>
      <c r="G5615" s="16" t="s">
        <v>195</v>
      </c>
      <c r="H5615" s="18">
        <v>90.978377571275402</v>
      </c>
      <c r="I5615" s="18">
        <v>90.972076936999997</v>
      </c>
      <c r="J5615" s="18">
        <v>89.8202825804714</v>
      </c>
      <c r="K5615" s="18">
        <v>89.736763140599507</v>
      </c>
      <c r="L5615" s="20">
        <v>99.220857202349507</v>
      </c>
    </row>
    <row r="5616" spans="1:12" ht="16" x14ac:dyDescent="0.2">
      <c r="A5616" s="22">
        <f t="shared" si="262"/>
        <v>43160</v>
      </c>
      <c r="B5616" s="15" t="s">
        <v>213</v>
      </c>
      <c r="C5616" s="15" t="str">
        <f t="shared" si="263"/>
        <v>RISARALDA</v>
      </c>
      <c r="D5616" s="23" t="str">
        <f t="shared" si="264"/>
        <v>RISARALDA</v>
      </c>
      <c r="E5616" s="15">
        <v>2018</v>
      </c>
      <c r="F5616" s="15">
        <v>3</v>
      </c>
      <c r="G5616" s="15" t="s">
        <v>195</v>
      </c>
      <c r="H5616" s="17">
        <v>96.728795382367593</v>
      </c>
      <c r="I5616" s="17">
        <v>96.933643851801506</v>
      </c>
      <c r="J5616" s="17">
        <v>87.5010157511241</v>
      </c>
      <c r="K5616" s="17">
        <v>87.675931585379701</v>
      </c>
      <c r="L5616" s="19">
        <v>98.157465292069602</v>
      </c>
    </row>
    <row r="5617" spans="1:12" ht="16" x14ac:dyDescent="0.2">
      <c r="A5617" s="22">
        <f t="shared" si="262"/>
        <v>43191</v>
      </c>
      <c r="B5617" s="16" t="s">
        <v>213</v>
      </c>
      <c r="C5617" s="15" t="str">
        <f t="shared" si="263"/>
        <v>RISARALDA</v>
      </c>
      <c r="D5617" s="23" t="str">
        <f t="shared" si="264"/>
        <v>RISARALDA</v>
      </c>
      <c r="E5617" s="16">
        <v>2018</v>
      </c>
      <c r="F5617" s="16">
        <v>4</v>
      </c>
      <c r="G5617" s="16" t="s">
        <v>195</v>
      </c>
      <c r="H5617" s="18">
        <v>97.987197882336602</v>
      </c>
      <c r="I5617" s="18">
        <v>98.255177528647494</v>
      </c>
      <c r="J5617" s="18">
        <v>98.568645250548698</v>
      </c>
      <c r="K5617" s="18">
        <v>98.850011529320597</v>
      </c>
      <c r="L5617" s="20">
        <v>99.093017737725702</v>
      </c>
    </row>
    <row r="5618" spans="1:12" ht="16" x14ac:dyDescent="0.2">
      <c r="A5618" s="22">
        <f t="shared" si="262"/>
        <v>43221</v>
      </c>
      <c r="B5618" s="15" t="s">
        <v>213</v>
      </c>
      <c r="C5618" s="15" t="str">
        <f t="shared" si="263"/>
        <v>RISARALDA</v>
      </c>
      <c r="D5618" s="23" t="str">
        <f t="shared" si="264"/>
        <v>RISARALDA</v>
      </c>
      <c r="E5618" s="15">
        <v>2018</v>
      </c>
      <c r="F5618" s="15">
        <v>5</v>
      </c>
      <c r="G5618" s="15" t="s">
        <v>195</v>
      </c>
      <c r="H5618" s="17">
        <v>98.874788939240702</v>
      </c>
      <c r="I5618" s="17">
        <v>99.1402362257557</v>
      </c>
      <c r="J5618" s="17">
        <v>98.041913897742802</v>
      </c>
      <c r="K5618" s="17">
        <v>98.346930238478507</v>
      </c>
      <c r="L5618" s="19">
        <v>100.03438106813699</v>
      </c>
    </row>
    <row r="5619" spans="1:12" ht="16" x14ac:dyDescent="0.2">
      <c r="A5619" s="22">
        <f t="shared" si="262"/>
        <v>43252</v>
      </c>
      <c r="B5619" s="16" t="s">
        <v>213</v>
      </c>
      <c r="C5619" s="15" t="str">
        <f t="shared" si="263"/>
        <v>RISARALDA</v>
      </c>
      <c r="D5619" s="23" t="str">
        <f t="shared" si="264"/>
        <v>RISARALDA</v>
      </c>
      <c r="E5619" s="16">
        <v>2018</v>
      </c>
      <c r="F5619" s="16">
        <v>6</v>
      </c>
      <c r="G5619" s="16" t="s">
        <v>195</v>
      </c>
      <c r="H5619" s="18">
        <v>99.646414496108505</v>
      </c>
      <c r="I5619" s="18">
        <v>99.940204815862202</v>
      </c>
      <c r="J5619" s="18">
        <v>97.179620859222496</v>
      </c>
      <c r="K5619" s="18">
        <v>97.498912845138094</v>
      </c>
      <c r="L5619" s="20">
        <v>100.568982465655</v>
      </c>
    </row>
    <row r="5620" spans="1:12" ht="16" x14ac:dyDescent="0.2">
      <c r="A5620" s="22">
        <f t="shared" si="262"/>
        <v>43282</v>
      </c>
      <c r="B5620" s="15" t="s">
        <v>213</v>
      </c>
      <c r="C5620" s="15" t="str">
        <f t="shared" si="263"/>
        <v>RISARALDA</v>
      </c>
      <c r="D5620" s="23" t="str">
        <f t="shared" si="264"/>
        <v>RISARALDA</v>
      </c>
      <c r="E5620" s="15">
        <v>2018</v>
      </c>
      <c r="F5620" s="15">
        <v>7</v>
      </c>
      <c r="G5620" s="15" t="s">
        <v>195</v>
      </c>
      <c r="H5620" s="17">
        <v>95.378407193198299</v>
      </c>
      <c r="I5620" s="17">
        <v>95.853853484317298</v>
      </c>
      <c r="J5620" s="17">
        <v>93.538253924885296</v>
      </c>
      <c r="K5620" s="17">
        <v>93.984053008454495</v>
      </c>
      <c r="L5620" s="19">
        <v>100.632902197967</v>
      </c>
    </row>
    <row r="5621" spans="1:12" ht="16" x14ac:dyDescent="0.2">
      <c r="A5621" s="22">
        <f t="shared" si="262"/>
        <v>43313</v>
      </c>
      <c r="B5621" s="16" t="s">
        <v>213</v>
      </c>
      <c r="C5621" s="15" t="str">
        <f t="shared" si="263"/>
        <v>RISARALDA</v>
      </c>
      <c r="D5621" s="23" t="str">
        <f t="shared" si="264"/>
        <v>RISARALDA</v>
      </c>
      <c r="E5621" s="16">
        <v>2018</v>
      </c>
      <c r="F5621" s="16">
        <v>8</v>
      </c>
      <c r="G5621" s="16" t="s">
        <v>195</v>
      </c>
      <c r="H5621" s="18">
        <v>104.69659837240501</v>
      </c>
      <c r="I5621" s="18">
        <v>105.20232187675001</v>
      </c>
      <c r="J5621" s="18">
        <v>100.995347231205</v>
      </c>
      <c r="K5621" s="18">
        <v>101.508435612764</v>
      </c>
      <c r="L5621" s="20">
        <v>101.324397483887</v>
      </c>
    </row>
    <row r="5622" spans="1:12" ht="16" x14ac:dyDescent="0.2">
      <c r="A5622" s="22">
        <f t="shared" si="262"/>
        <v>43344</v>
      </c>
      <c r="B5622" s="15" t="s">
        <v>213</v>
      </c>
      <c r="C5622" s="15" t="str">
        <f t="shared" si="263"/>
        <v>RISARALDA</v>
      </c>
      <c r="D5622" s="23" t="str">
        <f t="shared" si="264"/>
        <v>RISARALDA</v>
      </c>
      <c r="E5622" s="15">
        <v>2018</v>
      </c>
      <c r="F5622" s="15">
        <v>9</v>
      </c>
      <c r="G5622" s="15" t="s">
        <v>195</v>
      </c>
      <c r="H5622" s="17">
        <v>98.398814412771301</v>
      </c>
      <c r="I5622" s="17">
        <v>98.959781869660304</v>
      </c>
      <c r="J5622" s="17">
        <v>96.2116553361938</v>
      </c>
      <c r="K5622" s="17">
        <v>96.781526556855098</v>
      </c>
      <c r="L5622" s="19">
        <v>100.534117157121</v>
      </c>
    </row>
    <row r="5623" spans="1:12" ht="16" x14ac:dyDescent="0.2">
      <c r="A5623" s="22">
        <f t="shared" si="262"/>
        <v>43374</v>
      </c>
      <c r="B5623" s="16" t="s">
        <v>213</v>
      </c>
      <c r="C5623" s="15" t="str">
        <f t="shared" si="263"/>
        <v>RISARALDA</v>
      </c>
      <c r="D5623" s="23" t="str">
        <f t="shared" si="264"/>
        <v>RISARALDA</v>
      </c>
      <c r="E5623" s="16">
        <v>2018</v>
      </c>
      <c r="F5623" s="16">
        <v>10</v>
      </c>
      <c r="G5623" s="16" t="s">
        <v>195</v>
      </c>
      <c r="H5623" s="18">
        <v>106.797647529491</v>
      </c>
      <c r="I5623" s="18">
        <v>106.57703644182099</v>
      </c>
      <c r="J5623" s="18">
        <v>110.225043553334</v>
      </c>
      <c r="K5623" s="18">
        <v>109.91630137979099</v>
      </c>
      <c r="L5623" s="20">
        <v>100.946689974771</v>
      </c>
    </row>
    <row r="5624" spans="1:12" ht="16" x14ac:dyDescent="0.2">
      <c r="A5624" s="22">
        <f t="shared" si="262"/>
        <v>43405</v>
      </c>
      <c r="B5624" s="15" t="s">
        <v>213</v>
      </c>
      <c r="C5624" s="15" t="str">
        <f t="shared" si="263"/>
        <v>RISARALDA</v>
      </c>
      <c r="D5624" s="23" t="str">
        <f t="shared" si="264"/>
        <v>RISARALDA</v>
      </c>
      <c r="E5624" s="15">
        <v>2018</v>
      </c>
      <c r="F5624" s="15">
        <v>11</v>
      </c>
      <c r="G5624" s="15" t="s">
        <v>195</v>
      </c>
      <c r="H5624" s="17">
        <v>108.7824260635</v>
      </c>
      <c r="I5624" s="17">
        <v>107.83390043678</v>
      </c>
      <c r="J5624" s="17">
        <v>115.766430389433</v>
      </c>
      <c r="K5624" s="17">
        <v>114.759537302911</v>
      </c>
      <c r="L5624" s="19">
        <v>101.365073677176</v>
      </c>
    </row>
    <row r="5625" spans="1:12" ht="16" x14ac:dyDescent="0.2">
      <c r="A5625" s="22">
        <f t="shared" si="262"/>
        <v>43435</v>
      </c>
      <c r="B5625" s="16" t="s">
        <v>213</v>
      </c>
      <c r="C5625" s="15" t="str">
        <f t="shared" si="263"/>
        <v>RISARALDA</v>
      </c>
      <c r="D5625" s="23" t="str">
        <f t="shared" si="264"/>
        <v>RISARALDA</v>
      </c>
      <c r="E5625" s="16">
        <v>2018</v>
      </c>
      <c r="F5625" s="16">
        <v>12</v>
      </c>
      <c r="G5625" s="16" t="s">
        <v>195</v>
      </c>
      <c r="H5625" s="18">
        <v>115.87978025129399</v>
      </c>
      <c r="I5625" s="18">
        <v>114.319159845447</v>
      </c>
      <c r="J5625" s="18">
        <v>121.08954876052201</v>
      </c>
      <c r="K5625" s="18">
        <v>119.678711595108</v>
      </c>
      <c r="L5625" s="20">
        <v>100.38303415347499</v>
      </c>
    </row>
    <row r="5626" spans="1:12" ht="16" x14ac:dyDescent="0.2">
      <c r="A5626" s="22">
        <f t="shared" si="262"/>
        <v>43466</v>
      </c>
      <c r="B5626" s="15" t="s">
        <v>213</v>
      </c>
      <c r="C5626" s="15" t="str">
        <f t="shared" si="263"/>
        <v>RISARALDA</v>
      </c>
      <c r="D5626" s="23" t="str">
        <f t="shared" si="264"/>
        <v>RISARALDA</v>
      </c>
      <c r="E5626" s="15">
        <v>2019</v>
      </c>
      <c r="F5626" s="15">
        <v>1</v>
      </c>
      <c r="G5626" s="15" t="s">
        <v>195</v>
      </c>
      <c r="H5626" s="17">
        <v>95.603403508364593</v>
      </c>
      <c r="I5626" s="17">
        <v>94.7102483003152</v>
      </c>
      <c r="J5626" s="17">
        <v>89.945696119782397</v>
      </c>
      <c r="K5626" s="17">
        <v>89.484840624852097</v>
      </c>
      <c r="L5626" s="19">
        <v>98.488685723140406</v>
      </c>
    </row>
    <row r="5627" spans="1:12" ht="16" x14ac:dyDescent="0.2">
      <c r="A5627" s="22">
        <f t="shared" si="262"/>
        <v>43497</v>
      </c>
      <c r="B5627" s="16" t="s">
        <v>213</v>
      </c>
      <c r="C5627" s="15" t="str">
        <f t="shared" si="263"/>
        <v>RISARALDA</v>
      </c>
      <c r="D5627" s="23" t="str">
        <f t="shared" si="264"/>
        <v>RISARALDA</v>
      </c>
      <c r="E5627" s="16">
        <v>2019</v>
      </c>
      <c r="F5627" s="16">
        <v>2</v>
      </c>
      <c r="G5627" s="16" t="s">
        <v>195</v>
      </c>
      <c r="H5627" s="18">
        <v>101.377351861401</v>
      </c>
      <c r="I5627" s="18">
        <v>100.30440360850299</v>
      </c>
      <c r="J5627" s="18">
        <v>93.151559663556995</v>
      </c>
      <c r="K5627" s="18">
        <v>92.348098443101904</v>
      </c>
      <c r="L5627" s="20">
        <v>100.766552547347</v>
      </c>
    </row>
    <row r="5628" spans="1:12" ht="16" x14ac:dyDescent="0.2">
      <c r="A5628" s="22">
        <f t="shared" si="262"/>
        <v>43525</v>
      </c>
      <c r="B5628" s="15" t="s">
        <v>213</v>
      </c>
      <c r="C5628" s="15" t="str">
        <f t="shared" si="263"/>
        <v>RISARALDA</v>
      </c>
      <c r="D5628" s="23" t="str">
        <f t="shared" si="264"/>
        <v>RISARALDA</v>
      </c>
      <c r="E5628" s="15">
        <v>2019</v>
      </c>
      <c r="F5628" s="15">
        <v>3</v>
      </c>
      <c r="G5628" s="15" t="s">
        <v>195</v>
      </c>
      <c r="H5628" s="17">
        <v>100.92155518764901</v>
      </c>
      <c r="I5628" s="17">
        <v>99.485397967021299</v>
      </c>
      <c r="J5628" s="17">
        <v>93.653258162792994</v>
      </c>
      <c r="K5628" s="17">
        <v>92.492671364741895</v>
      </c>
      <c r="L5628" s="19">
        <v>101.446426063755</v>
      </c>
    </row>
    <row r="5629" spans="1:12" ht="16" x14ac:dyDescent="0.2">
      <c r="A5629" s="22">
        <f t="shared" si="262"/>
        <v>43556</v>
      </c>
      <c r="B5629" s="16" t="s">
        <v>213</v>
      </c>
      <c r="C5629" s="15" t="str">
        <f t="shared" si="263"/>
        <v>RISARALDA</v>
      </c>
      <c r="D5629" s="23" t="str">
        <f t="shared" si="264"/>
        <v>RISARALDA</v>
      </c>
      <c r="E5629" s="16">
        <v>2019</v>
      </c>
      <c r="F5629" s="16">
        <v>4</v>
      </c>
      <c r="G5629" s="16" t="s">
        <v>195</v>
      </c>
      <c r="H5629" s="18">
        <v>101.510312836325</v>
      </c>
      <c r="I5629" s="18">
        <v>98.905838390951502</v>
      </c>
      <c r="J5629" s="18">
        <v>94.956329522710604</v>
      </c>
      <c r="K5629" s="18">
        <v>92.459210539552103</v>
      </c>
      <c r="L5629" s="20">
        <v>100.818850510147</v>
      </c>
    </row>
    <row r="5630" spans="1:12" ht="16" x14ac:dyDescent="0.2">
      <c r="A5630" s="22">
        <f t="shared" si="262"/>
        <v>43586</v>
      </c>
      <c r="B5630" s="15" t="s">
        <v>213</v>
      </c>
      <c r="C5630" s="15" t="str">
        <f t="shared" si="263"/>
        <v>RISARALDA</v>
      </c>
      <c r="D5630" s="23" t="str">
        <f t="shared" si="264"/>
        <v>RISARALDA</v>
      </c>
      <c r="E5630" s="15">
        <v>2019</v>
      </c>
      <c r="F5630" s="15">
        <v>5</v>
      </c>
      <c r="G5630" s="15" t="s">
        <v>195</v>
      </c>
      <c r="H5630" s="17">
        <v>117.660459096184</v>
      </c>
      <c r="I5630" s="17">
        <v>113.315460587388</v>
      </c>
      <c r="J5630" s="17">
        <v>114.22479642517099</v>
      </c>
      <c r="K5630" s="17">
        <v>110.428665289504</v>
      </c>
      <c r="L5630" s="19">
        <v>101.551021989356</v>
      </c>
    </row>
    <row r="5631" spans="1:12" ht="16" x14ac:dyDescent="0.2">
      <c r="A5631" s="22">
        <f t="shared" si="262"/>
        <v>43617</v>
      </c>
      <c r="B5631" s="16" t="s">
        <v>213</v>
      </c>
      <c r="C5631" s="15" t="str">
        <f t="shared" si="263"/>
        <v>RISARALDA</v>
      </c>
      <c r="D5631" s="23" t="str">
        <f t="shared" si="264"/>
        <v>RISARALDA</v>
      </c>
      <c r="E5631" s="16">
        <v>2019</v>
      </c>
      <c r="F5631" s="16">
        <v>6</v>
      </c>
      <c r="G5631" s="16" t="s">
        <v>195</v>
      </c>
      <c r="H5631" s="18">
        <v>115.084531735317</v>
      </c>
      <c r="I5631" s="18">
        <v>111.227033825528</v>
      </c>
      <c r="J5631" s="18">
        <v>114.483555067163</v>
      </c>
      <c r="K5631" s="18">
        <v>110.529273232192</v>
      </c>
      <c r="L5631" s="20">
        <v>101.77183561007</v>
      </c>
    </row>
    <row r="5632" spans="1:12" ht="16" x14ac:dyDescent="0.2">
      <c r="A5632" s="22">
        <f t="shared" si="262"/>
        <v>43647</v>
      </c>
      <c r="B5632" s="15" t="s">
        <v>213</v>
      </c>
      <c r="C5632" s="15" t="str">
        <f t="shared" si="263"/>
        <v>RISARALDA</v>
      </c>
      <c r="D5632" s="23" t="str">
        <f t="shared" si="264"/>
        <v>RISARALDA</v>
      </c>
      <c r="E5632" s="15">
        <v>2019</v>
      </c>
      <c r="F5632" s="15">
        <v>7</v>
      </c>
      <c r="G5632" s="15" t="s">
        <v>195</v>
      </c>
      <c r="H5632" s="17">
        <v>115.813579027727</v>
      </c>
      <c r="I5632" s="17">
        <v>111.743903057559</v>
      </c>
      <c r="J5632" s="17">
        <v>110.30371698937201</v>
      </c>
      <c r="K5632" s="17">
        <v>106.416644263847</v>
      </c>
      <c r="L5632" s="19">
        <v>102.980499639241</v>
      </c>
    </row>
    <row r="5633" spans="1:12" ht="16" x14ac:dyDescent="0.2">
      <c r="A5633" s="22">
        <f t="shared" si="262"/>
        <v>43678</v>
      </c>
      <c r="B5633" s="16" t="s">
        <v>213</v>
      </c>
      <c r="C5633" s="15" t="str">
        <f t="shared" si="263"/>
        <v>RISARALDA</v>
      </c>
      <c r="D5633" s="23" t="str">
        <f t="shared" si="264"/>
        <v>RISARALDA</v>
      </c>
      <c r="E5633" s="16">
        <v>2019</v>
      </c>
      <c r="F5633" s="16">
        <v>8</v>
      </c>
      <c r="G5633" s="16" t="s">
        <v>195</v>
      </c>
      <c r="H5633" s="18">
        <v>117.56850209800599</v>
      </c>
      <c r="I5633" s="18">
        <v>112.474020158895</v>
      </c>
      <c r="J5633" s="18">
        <v>114.798619482582</v>
      </c>
      <c r="K5633" s="18">
        <v>110.118468799127</v>
      </c>
      <c r="L5633" s="20">
        <v>103.131582642887</v>
      </c>
    </row>
    <row r="5634" spans="1:12" ht="16" x14ac:dyDescent="0.2">
      <c r="A5634" s="22">
        <f t="shared" ref="A5634:A5697" si="265">DATE(E5634,F5634,1)</f>
        <v>43709</v>
      </c>
      <c r="B5634" s="15" t="s">
        <v>213</v>
      </c>
      <c r="C5634" s="15" t="str">
        <f t="shared" si="263"/>
        <v>RISARALDA</v>
      </c>
      <c r="D5634" s="23" t="str">
        <f t="shared" si="264"/>
        <v>RISARALDA</v>
      </c>
      <c r="E5634" s="15">
        <v>2019</v>
      </c>
      <c r="F5634" s="15">
        <v>9</v>
      </c>
      <c r="G5634" s="15" t="s">
        <v>195</v>
      </c>
      <c r="H5634" s="17">
        <v>118.35949519329399</v>
      </c>
      <c r="I5634" s="17">
        <v>113.90924916885101</v>
      </c>
      <c r="J5634" s="17">
        <v>110.79337769651799</v>
      </c>
      <c r="K5634" s="17">
        <v>106.69406756966001</v>
      </c>
      <c r="L5634" s="19">
        <v>103.323341839823</v>
      </c>
    </row>
    <row r="5635" spans="1:12" ht="16" x14ac:dyDescent="0.2">
      <c r="A5635" s="22">
        <f t="shared" si="265"/>
        <v>43739</v>
      </c>
      <c r="B5635" s="16" t="s">
        <v>213</v>
      </c>
      <c r="C5635" s="15" t="str">
        <f t="shared" ref="C5635:C5698" si="266">UPPER(B5635)</f>
        <v>RISARALDA</v>
      </c>
      <c r="D5635" s="23" t="str">
        <f t="shared" si="264"/>
        <v>RISARALDA</v>
      </c>
      <c r="E5635" s="16">
        <v>2019</v>
      </c>
      <c r="F5635" s="16">
        <v>10</v>
      </c>
      <c r="G5635" s="16" t="s">
        <v>195</v>
      </c>
      <c r="H5635" s="18">
        <v>121.61310253775</v>
      </c>
      <c r="I5635" s="18">
        <v>116.706230189651</v>
      </c>
      <c r="J5635" s="18">
        <v>126.863461352264</v>
      </c>
      <c r="K5635" s="18">
        <v>121.827045288356</v>
      </c>
      <c r="L5635" s="20">
        <v>104.54943852325999</v>
      </c>
    </row>
    <row r="5636" spans="1:12" ht="16" x14ac:dyDescent="0.2">
      <c r="A5636" s="22">
        <f t="shared" si="265"/>
        <v>43770</v>
      </c>
      <c r="B5636" s="15" t="s">
        <v>213</v>
      </c>
      <c r="C5636" s="15" t="str">
        <f t="shared" si="266"/>
        <v>RISARALDA</v>
      </c>
      <c r="D5636" s="23" t="str">
        <f t="shared" si="264"/>
        <v>RISARALDA</v>
      </c>
      <c r="E5636" s="15">
        <v>2019</v>
      </c>
      <c r="F5636" s="15">
        <v>11</v>
      </c>
      <c r="G5636" s="15" t="s">
        <v>195</v>
      </c>
      <c r="H5636" s="17">
        <v>123.401923176046</v>
      </c>
      <c r="I5636" s="17">
        <v>118.613825264263</v>
      </c>
      <c r="J5636" s="17">
        <v>124.211467801875</v>
      </c>
      <c r="K5636" s="17">
        <v>119.66514712721499</v>
      </c>
      <c r="L5636" s="19">
        <v>105.025931073222</v>
      </c>
    </row>
    <row r="5637" spans="1:12" ht="16" x14ac:dyDescent="0.2">
      <c r="A5637" s="22">
        <f t="shared" si="265"/>
        <v>43800</v>
      </c>
      <c r="B5637" s="16" t="s">
        <v>213</v>
      </c>
      <c r="C5637" s="15" t="str">
        <f t="shared" si="266"/>
        <v>RISARALDA</v>
      </c>
      <c r="D5637" s="23" t="str">
        <f t="shared" si="264"/>
        <v>RISARALDA</v>
      </c>
      <c r="E5637" s="16">
        <v>2019</v>
      </c>
      <c r="F5637" s="16">
        <v>12</v>
      </c>
      <c r="G5637" s="16" t="s">
        <v>195</v>
      </c>
      <c r="H5637" s="18">
        <v>139.35141692099799</v>
      </c>
      <c r="I5637" s="18">
        <v>134.09902310898701</v>
      </c>
      <c r="J5637" s="18">
        <v>146.192090744501</v>
      </c>
      <c r="K5637" s="18">
        <v>141.296551340522</v>
      </c>
      <c r="L5637" s="20">
        <v>104.078756858055</v>
      </c>
    </row>
    <row r="5638" spans="1:12" ht="16" x14ac:dyDescent="0.2">
      <c r="A5638" s="22">
        <f t="shared" si="265"/>
        <v>43831</v>
      </c>
      <c r="B5638" s="15" t="s">
        <v>213</v>
      </c>
      <c r="C5638" s="15" t="str">
        <f t="shared" si="266"/>
        <v>RISARALDA</v>
      </c>
      <c r="D5638" s="23" t="str">
        <f t="shared" si="264"/>
        <v>RISARALDA</v>
      </c>
      <c r="E5638" s="15">
        <v>2020</v>
      </c>
      <c r="F5638" s="15">
        <v>1</v>
      </c>
      <c r="G5638" s="15" t="s">
        <v>195</v>
      </c>
      <c r="H5638" s="17">
        <v>111.207248767914</v>
      </c>
      <c r="I5638" s="17">
        <v>106.067986447217</v>
      </c>
      <c r="J5638" s="17">
        <v>109.110086092499</v>
      </c>
      <c r="K5638" s="17">
        <v>104.43221013338299</v>
      </c>
      <c r="L5638" s="19">
        <v>101.25466686681899</v>
      </c>
    </row>
    <row r="5639" spans="1:12" ht="16" x14ac:dyDescent="0.2">
      <c r="A5639" s="22">
        <f t="shared" si="265"/>
        <v>43862</v>
      </c>
      <c r="B5639" s="16" t="s">
        <v>213</v>
      </c>
      <c r="C5639" s="15" t="str">
        <f t="shared" si="266"/>
        <v>RISARALDA</v>
      </c>
      <c r="D5639" s="23" t="str">
        <f t="shared" si="264"/>
        <v>RISARALDA</v>
      </c>
      <c r="E5639" s="16">
        <v>2020</v>
      </c>
      <c r="F5639" s="16">
        <v>2</v>
      </c>
      <c r="G5639" s="16" t="s">
        <v>195</v>
      </c>
      <c r="H5639" s="18">
        <v>123.274356415543</v>
      </c>
      <c r="I5639" s="18">
        <v>116.40075626047501</v>
      </c>
      <c r="J5639" s="18">
        <v>118.441025280221</v>
      </c>
      <c r="K5639" s="18">
        <v>112.112684009473</v>
      </c>
      <c r="L5639" s="20">
        <v>102.974688754485</v>
      </c>
    </row>
    <row r="5640" spans="1:12" ht="16" x14ac:dyDescent="0.2">
      <c r="A5640" s="22">
        <f t="shared" si="265"/>
        <v>43891</v>
      </c>
      <c r="B5640" s="15" t="s">
        <v>213</v>
      </c>
      <c r="C5640" s="15" t="str">
        <f t="shared" si="266"/>
        <v>RISARALDA</v>
      </c>
      <c r="D5640" s="23" t="str">
        <f t="shared" si="264"/>
        <v>RISARALDA</v>
      </c>
      <c r="E5640" s="15">
        <v>2020</v>
      </c>
      <c r="F5640" s="15">
        <v>3</v>
      </c>
      <c r="G5640" s="15" t="s">
        <v>195</v>
      </c>
      <c r="H5640" s="17">
        <v>109.52740966377</v>
      </c>
      <c r="I5640" s="17">
        <v>102.009106871764</v>
      </c>
      <c r="J5640" s="17">
        <v>109.096276948596</v>
      </c>
      <c r="K5640" s="17">
        <v>102.308702245456</v>
      </c>
      <c r="L5640" s="19">
        <v>101.99846011554</v>
      </c>
    </row>
    <row r="5641" spans="1:12" ht="16" x14ac:dyDescent="0.2">
      <c r="A5641" s="22">
        <f t="shared" si="265"/>
        <v>43922</v>
      </c>
      <c r="B5641" s="16" t="s">
        <v>213</v>
      </c>
      <c r="C5641" s="15" t="str">
        <f t="shared" si="266"/>
        <v>RISARALDA</v>
      </c>
      <c r="D5641" s="23" t="str">
        <f t="shared" si="264"/>
        <v>RISARALDA</v>
      </c>
      <c r="E5641" s="16">
        <v>2020</v>
      </c>
      <c r="F5641" s="16">
        <v>4</v>
      </c>
      <c r="G5641" s="16" t="s">
        <v>195</v>
      </c>
      <c r="H5641" s="18">
        <v>75.520597847743502</v>
      </c>
      <c r="I5641" s="18">
        <v>68.244367587665494</v>
      </c>
      <c r="J5641" s="18">
        <v>67.026046312344505</v>
      </c>
      <c r="K5641" s="18">
        <v>61.305059560855</v>
      </c>
      <c r="L5641" s="20">
        <v>98.564227224963602</v>
      </c>
    </row>
    <row r="5642" spans="1:12" ht="16" x14ac:dyDescent="0.2">
      <c r="A5642" s="22">
        <f t="shared" si="265"/>
        <v>43952</v>
      </c>
      <c r="B5642" s="15" t="s">
        <v>213</v>
      </c>
      <c r="C5642" s="15" t="str">
        <f t="shared" si="266"/>
        <v>RISARALDA</v>
      </c>
      <c r="D5642" s="23" t="str">
        <f t="shared" si="264"/>
        <v>RISARALDA</v>
      </c>
      <c r="E5642" s="15">
        <v>2020</v>
      </c>
      <c r="F5642" s="15">
        <v>5</v>
      </c>
      <c r="G5642" s="15" t="s">
        <v>195</v>
      </c>
      <c r="H5642" s="17">
        <v>90.500176724101195</v>
      </c>
      <c r="I5642" s="17">
        <v>82.847566715226293</v>
      </c>
      <c r="J5642" s="17">
        <v>93.111743389609202</v>
      </c>
      <c r="K5642" s="17">
        <v>85.3939332441186</v>
      </c>
      <c r="L5642" s="19">
        <v>98.912880310301304</v>
      </c>
    </row>
    <row r="5643" spans="1:12" ht="16" x14ac:dyDescent="0.2">
      <c r="A5643" s="22">
        <f t="shared" si="265"/>
        <v>43983</v>
      </c>
      <c r="B5643" s="16" t="s">
        <v>213</v>
      </c>
      <c r="C5643" s="15" t="str">
        <f t="shared" si="266"/>
        <v>RISARALDA</v>
      </c>
      <c r="D5643" s="23" t="str">
        <f t="shared" si="264"/>
        <v>RISARALDA</v>
      </c>
      <c r="E5643" s="16">
        <v>2020</v>
      </c>
      <c r="F5643" s="16">
        <v>6</v>
      </c>
      <c r="G5643" s="16" t="s">
        <v>195</v>
      </c>
      <c r="H5643" s="18">
        <v>106.958917054406</v>
      </c>
      <c r="I5643" s="18">
        <v>99.5743467113451</v>
      </c>
      <c r="J5643" s="18">
        <v>106.928013592848</v>
      </c>
      <c r="K5643" s="18">
        <v>100.141545135684</v>
      </c>
      <c r="L5643" s="20">
        <v>98.448009529851007</v>
      </c>
    </row>
    <row r="5644" spans="1:12" ht="16" x14ac:dyDescent="0.2">
      <c r="A5644" s="22">
        <f t="shared" si="265"/>
        <v>44013</v>
      </c>
      <c r="B5644" s="15" t="s">
        <v>213</v>
      </c>
      <c r="C5644" s="15" t="str">
        <f t="shared" si="266"/>
        <v>RISARALDA</v>
      </c>
      <c r="D5644" s="23" t="str">
        <f t="shared" si="264"/>
        <v>RISARALDA</v>
      </c>
      <c r="E5644" s="15">
        <v>2020</v>
      </c>
      <c r="F5644" s="15">
        <v>7</v>
      </c>
      <c r="G5644" s="15" t="s">
        <v>195</v>
      </c>
      <c r="H5644" s="17">
        <v>119.41963609928401</v>
      </c>
      <c r="I5644" s="17">
        <v>110.894046645065</v>
      </c>
      <c r="J5644" s="17">
        <v>114.35515304358999</v>
      </c>
      <c r="K5644" s="17">
        <v>106.71639905140501</v>
      </c>
      <c r="L5644" s="19">
        <v>97.820433976243194</v>
      </c>
    </row>
    <row r="5645" spans="1:12" ht="16" x14ac:dyDescent="0.2">
      <c r="A5645" s="22">
        <f t="shared" si="265"/>
        <v>44044</v>
      </c>
      <c r="B5645" s="16" t="s">
        <v>213</v>
      </c>
      <c r="C5645" s="15" t="str">
        <f t="shared" si="266"/>
        <v>RISARALDA</v>
      </c>
      <c r="D5645" s="23" t="str">
        <f t="shared" si="264"/>
        <v>RISARALDA</v>
      </c>
      <c r="E5645" s="16">
        <v>2020</v>
      </c>
      <c r="F5645" s="16">
        <v>8</v>
      </c>
      <c r="G5645" s="16" t="s">
        <v>195</v>
      </c>
      <c r="H5645" s="18">
        <v>111.90205230384601</v>
      </c>
      <c r="I5645" s="18">
        <v>103.764837905926</v>
      </c>
      <c r="J5645" s="18">
        <v>111.24695557900699</v>
      </c>
      <c r="K5645" s="18">
        <v>104.119826123813</v>
      </c>
      <c r="L5645" s="20">
        <v>98.029625827445798</v>
      </c>
    </row>
    <row r="5646" spans="1:12" ht="16" x14ac:dyDescent="0.2">
      <c r="A5646" s="22">
        <f t="shared" si="265"/>
        <v>44075</v>
      </c>
      <c r="B5646" s="15" t="s">
        <v>213</v>
      </c>
      <c r="C5646" s="15" t="str">
        <f t="shared" si="266"/>
        <v>RISARALDA</v>
      </c>
      <c r="D5646" s="23" t="str">
        <f t="shared" si="264"/>
        <v>RISARALDA</v>
      </c>
      <c r="E5646" s="15">
        <v>2020</v>
      </c>
      <c r="F5646" s="15">
        <v>9</v>
      </c>
      <c r="G5646" s="15" t="s">
        <v>195</v>
      </c>
      <c r="H5646" s="17">
        <v>132.75882971652999</v>
      </c>
      <c r="I5646" s="17">
        <v>123.036755034194</v>
      </c>
      <c r="J5646" s="17">
        <v>128.635502592412</v>
      </c>
      <c r="K5646" s="17">
        <v>120.282002688372</v>
      </c>
      <c r="L5646" s="19">
        <v>97.1579931141016</v>
      </c>
    </row>
    <row r="5647" spans="1:12" ht="16" x14ac:dyDescent="0.2">
      <c r="A5647" s="22">
        <f t="shared" si="265"/>
        <v>44105</v>
      </c>
      <c r="B5647" s="16" t="s">
        <v>213</v>
      </c>
      <c r="C5647" s="15" t="str">
        <f t="shared" si="266"/>
        <v>RISARALDA</v>
      </c>
      <c r="D5647" s="23" t="str">
        <f t="shared" si="264"/>
        <v>RISARALDA</v>
      </c>
      <c r="E5647" s="16">
        <v>2020</v>
      </c>
      <c r="F5647" s="16">
        <v>10</v>
      </c>
      <c r="G5647" s="16" t="s">
        <v>195</v>
      </c>
      <c r="H5647" s="18">
        <v>135.643372757268</v>
      </c>
      <c r="I5647" s="18">
        <v>125.47369540985299</v>
      </c>
      <c r="J5647" s="18">
        <v>142.31877850984799</v>
      </c>
      <c r="K5647" s="18">
        <v>132.819838126593</v>
      </c>
      <c r="L5647" s="20">
        <v>98.3376027194941</v>
      </c>
    </row>
    <row r="5648" spans="1:12" ht="16" x14ac:dyDescent="0.2">
      <c r="A5648" s="22">
        <f t="shared" si="265"/>
        <v>44136</v>
      </c>
      <c r="B5648" s="15" t="s">
        <v>213</v>
      </c>
      <c r="C5648" s="15" t="str">
        <f t="shared" si="266"/>
        <v>RISARALDA</v>
      </c>
      <c r="D5648" s="23" t="str">
        <f t="shared" si="264"/>
        <v>RISARALDA</v>
      </c>
      <c r="E5648" s="15">
        <v>2020</v>
      </c>
      <c r="F5648" s="15">
        <v>11</v>
      </c>
      <c r="G5648" s="15" t="s">
        <v>195</v>
      </c>
      <c r="H5648" s="17">
        <v>135.15088638395699</v>
      </c>
      <c r="I5648" s="17">
        <v>126.545212027898</v>
      </c>
      <c r="J5648" s="17">
        <v>138.794761093467</v>
      </c>
      <c r="K5648" s="17">
        <v>130.49692271683099</v>
      </c>
      <c r="L5648" s="19">
        <v>99.627619135243506</v>
      </c>
    </row>
    <row r="5649" spans="1:12" ht="16" x14ac:dyDescent="0.2">
      <c r="A5649" s="22">
        <f t="shared" si="265"/>
        <v>44166</v>
      </c>
      <c r="B5649" s="16" t="s">
        <v>213</v>
      </c>
      <c r="C5649" s="15" t="str">
        <f t="shared" si="266"/>
        <v>RISARALDA</v>
      </c>
      <c r="D5649" s="23" t="str">
        <f t="shared" si="264"/>
        <v>RISARALDA</v>
      </c>
      <c r="E5649" s="16">
        <v>2020</v>
      </c>
      <c r="F5649" s="16">
        <v>12</v>
      </c>
      <c r="G5649" s="16" t="s">
        <v>195</v>
      </c>
      <c r="H5649" s="18">
        <v>149.786169548619</v>
      </c>
      <c r="I5649" s="18">
        <v>140.14718973389199</v>
      </c>
      <c r="J5649" s="18">
        <v>151.766125215443</v>
      </c>
      <c r="K5649" s="18">
        <v>142.827847330015</v>
      </c>
      <c r="L5649" s="20">
        <v>98.709499343854304</v>
      </c>
    </row>
    <row r="5650" spans="1:12" ht="16" x14ac:dyDescent="0.2">
      <c r="A5650" s="22">
        <f t="shared" si="265"/>
        <v>44197</v>
      </c>
      <c r="B5650" s="15" t="s">
        <v>213</v>
      </c>
      <c r="C5650" s="15" t="str">
        <f t="shared" si="266"/>
        <v>RISARALDA</v>
      </c>
      <c r="D5650" s="23" t="str">
        <f t="shared" si="264"/>
        <v>RISARALDA</v>
      </c>
      <c r="E5650" s="15">
        <v>2021</v>
      </c>
      <c r="F5650" s="15">
        <v>1</v>
      </c>
      <c r="G5650" s="15" t="s">
        <v>195</v>
      </c>
      <c r="H5650" s="17">
        <v>118.949304830952</v>
      </c>
      <c r="I5650" s="17">
        <v>110.28771186917</v>
      </c>
      <c r="J5650" s="17">
        <v>114.248652114167</v>
      </c>
      <c r="K5650" s="17">
        <v>106.496414987435</v>
      </c>
      <c r="L5650" s="19">
        <v>96.727987642185099</v>
      </c>
    </row>
    <row r="5651" spans="1:12" ht="16" x14ac:dyDescent="0.2">
      <c r="A5651" s="22">
        <f t="shared" si="265"/>
        <v>44228</v>
      </c>
      <c r="B5651" s="16" t="s">
        <v>213</v>
      </c>
      <c r="C5651" s="15" t="str">
        <f t="shared" si="266"/>
        <v>RISARALDA</v>
      </c>
      <c r="D5651" s="23" t="str">
        <f t="shared" si="264"/>
        <v>RISARALDA</v>
      </c>
      <c r="E5651" s="16">
        <v>2021</v>
      </c>
      <c r="F5651" s="16">
        <v>2</v>
      </c>
      <c r="G5651" s="16" t="s">
        <v>195</v>
      </c>
      <c r="H5651" s="18">
        <v>122.509543684031</v>
      </c>
      <c r="I5651" s="18">
        <v>112.621754910272</v>
      </c>
      <c r="J5651" s="18">
        <v>113.982725080015</v>
      </c>
      <c r="K5651" s="18">
        <v>105.243648902953</v>
      </c>
      <c r="L5651" s="20">
        <v>99.302209588928307</v>
      </c>
    </row>
    <row r="5652" spans="1:12" ht="16" x14ac:dyDescent="0.2">
      <c r="A5652" s="22">
        <f t="shared" si="265"/>
        <v>44256</v>
      </c>
      <c r="B5652" s="15" t="s">
        <v>213</v>
      </c>
      <c r="C5652" s="15" t="str">
        <f t="shared" si="266"/>
        <v>RISARALDA</v>
      </c>
      <c r="D5652" s="23" t="str">
        <f t="shared" si="264"/>
        <v>RISARALDA</v>
      </c>
      <c r="E5652" s="15">
        <v>2021</v>
      </c>
      <c r="F5652" s="15">
        <v>3</v>
      </c>
      <c r="G5652" s="15" t="s">
        <v>195</v>
      </c>
      <c r="H5652" s="17">
        <v>139.21902115524099</v>
      </c>
      <c r="I5652" s="17">
        <v>126.534069478535</v>
      </c>
      <c r="J5652" s="17">
        <v>134.52363142470901</v>
      </c>
      <c r="K5652" s="17">
        <v>122.60132942787401</v>
      </c>
      <c r="L5652" s="19">
        <v>99.970461335825604</v>
      </c>
    </row>
    <row r="5653" spans="1:12" ht="16" x14ac:dyDescent="0.2">
      <c r="A5653" s="22">
        <f t="shared" si="265"/>
        <v>44287</v>
      </c>
      <c r="B5653" s="16" t="s">
        <v>213</v>
      </c>
      <c r="C5653" s="15" t="str">
        <f t="shared" si="266"/>
        <v>RISARALDA</v>
      </c>
      <c r="D5653" s="23" t="str">
        <f t="shared" si="264"/>
        <v>RISARALDA</v>
      </c>
      <c r="E5653" s="16">
        <v>2021</v>
      </c>
      <c r="F5653" s="16">
        <v>4</v>
      </c>
      <c r="G5653" s="16" t="s">
        <v>195</v>
      </c>
      <c r="H5653" s="18">
        <v>130.10342102978899</v>
      </c>
      <c r="I5653" s="18">
        <v>116.981989446992</v>
      </c>
      <c r="J5653" s="18">
        <v>119.5916190682</v>
      </c>
      <c r="K5653" s="18">
        <v>108.356591925188</v>
      </c>
      <c r="L5653" s="20">
        <v>101.795079149093</v>
      </c>
    </row>
    <row r="5654" spans="1:12" ht="16" x14ac:dyDescent="0.2">
      <c r="A5654" s="22">
        <f t="shared" si="265"/>
        <v>44317</v>
      </c>
      <c r="B5654" s="15" t="s">
        <v>213</v>
      </c>
      <c r="C5654" s="15" t="str">
        <f t="shared" si="266"/>
        <v>RISARALDA</v>
      </c>
      <c r="D5654" s="23" t="str">
        <f t="shared" si="264"/>
        <v>RISARALDA</v>
      </c>
      <c r="E5654" s="15">
        <v>2021</v>
      </c>
      <c r="F5654" s="15">
        <v>5</v>
      </c>
      <c r="G5654" s="15" t="s">
        <v>195</v>
      </c>
      <c r="H5654" s="17">
        <v>83.209871160927307</v>
      </c>
      <c r="I5654" s="17">
        <v>74.311883264464697</v>
      </c>
      <c r="J5654" s="17">
        <v>83.714531607044194</v>
      </c>
      <c r="K5654" s="17">
        <v>74.176458827521401</v>
      </c>
      <c r="L5654" s="19">
        <v>100.290059997385</v>
      </c>
    </row>
    <row r="5655" spans="1:12" ht="16" x14ac:dyDescent="0.2">
      <c r="A5655" s="22">
        <f t="shared" si="265"/>
        <v>44348</v>
      </c>
      <c r="B5655" s="16" t="s">
        <v>213</v>
      </c>
      <c r="C5655" s="15" t="str">
        <f t="shared" si="266"/>
        <v>RISARALDA</v>
      </c>
      <c r="D5655" s="23" t="str">
        <f t="shared" si="264"/>
        <v>RISARALDA</v>
      </c>
      <c r="E5655" s="16">
        <v>2021</v>
      </c>
      <c r="F5655" s="16">
        <v>6</v>
      </c>
      <c r="G5655" s="16" t="s">
        <v>195</v>
      </c>
      <c r="H5655" s="18">
        <v>130.37284291171099</v>
      </c>
      <c r="I5655" s="18">
        <v>114.371670997797</v>
      </c>
      <c r="J5655" s="18">
        <v>148.50415588080901</v>
      </c>
      <c r="K5655" s="18">
        <v>132.393490890902</v>
      </c>
      <c r="L5655" s="20">
        <v>99.389372860262796</v>
      </c>
    </row>
    <row r="5656" spans="1:12" ht="16" x14ac:dyDescent="0.2">
      <c r="A5656" s="22">
        <f t="shared" si="265"/>
        <v>44378</v>
      </c>
      <c r="B5656" s="15" t="s">
        <v>213</v>
      </c>
      <c r="C5656" s="15" t="str">
        <f t="shared" si="266"/>
        <v>RISARALDA</v>
      </c>
      <c r="D5656" s="23" t="str">
        <f t="shared" si="264"/>
        <v>RISARALDA</v>
      </c>
      <c r="E5656" s="15">
        <v>2021</v>
      </c>
      <c r="F5656" s="15">
        <v>7</v>
      </c>
      <c r="G5656" s="15" t="s">
        <v>195</v>
      </c>
      <c r="H5656" s="17">
        <v>145.36689253072501</v>
      </c>
      <c r="I5656" s="17">
        <v>128.00791635147601</v>
      </c>
      <c r="J5656" s="17">
        <v>153.09283159349201</v>
      </c>
      <c r="K5656" s="17">
        <v>136.15953494148999</v>
      </c>
      <c r="L5656" s="19">
        <v>99.889108949246804</v>
      </c>
    </row>
    <row r="5657" spans="1:12" ht="16" x14ac:dyDescent="0.2">
      <c r="A5657" s="22">
        <f t="shared" si="265"/>
        <v>44409</v>
      </c>
      <c r="B5657" s="16" t="s">
        <v>213</v>
      </c>
      <c r="C5657" s="15" t="str">
        <f t="shared" si="266"/>
        <v>RISARALDA</v>
      </c>
      <c r="D5657" s="23" t="str">
        <f t="shared" si="264"/>
        <v>RISARALDA</v>
      </c>
      <c r="E5657" s="16">
        <v>2021</v>
      </c>
      <c r="F5657" s="16">
        <v>8</v>
      </c>
      <c r="G5657" s="16" t="s">
        <v>195</v>
      </c>
      <c r="H5657" s="18">
        <v>153.29771211874399</v>
      </c>
      <c r="I5657" s="18">
        <v>132.43808894238899</v>
      </c>
      <c r="J5657" s="18">
        <v>150.34539018465301</v>
      </c>
      <c r="K5657" s="18">
        <v>130.934638723456</v>
      </c>
      <c r="L5657" s="20">
        <v>100.93506820526</v>
      </c>
    </row>
    <row r="5658" spans="1:12" ht="16" x14ac:dyDescent="0.2">
      <c r="A5658" s="22">
        <f t="shared" si="265"/>
        <v>44440</v>
      </c>
      <c r="B5658" s="15" t="s">
        <v>213</v>
      </c>
      <c r="C5658" s="15" t="str">
        <f t="shared" si="266"/>
        <v>RISARALDA</v>
      </c>
      <c r="D5658" s="23" t="str">
        <f t="shared" si="264"/>
        <v>RISARALDA</v>
      </c>
      <c r="E5658" s="15">
        <v>2021</v>
      </c>
      <c r="F5658" s="15">
        <v>9</v>
      </c>
      <c r="G5658" s="15" t="s">
        <v>195</v>
      </c>
      <c r="H5658" s="17">
        <v>154.06563563527399</v>
      </c>
      <c r="I5658" s="17">
        <v>131.714987111959</v>
      </c>
      <c r="J5658" s="17">
        <v>152.17264374241</v>
      </c>
      <c r="K5658" s="17">
        <v>131.50393787235501</v>
      </c>
      <c r="L5658" s="19">
        <v>103.125771758132</v>
      </c>
    </row>
    <row r="5659" spans="1:12" ht="16" x14ac:dyDescent="0.2">
      <c r="A5659" s="22">
        <f t="shared" si="265"/>
        <v>44470</v>
      </c>
      <c r="B5659" s="16" t="s">
        <v>213</v>
      </c>
      <c r="C5659" s="15" t="str">
        <f t="shared" si="266"/>
        <v>RISARALDA</v>
      </c>
      <c r="D5659" s="23" t="str">
        <f t="shared" si="264"/>
        <v>RISARALDA</v>
      </c>
      <c r="E5659" s="16">
        <v>2021</v>
      </c>
      <c r="F5659" s="16">
        <v>10</v>
      </c>
      <c r="G5659" s="16" t="s">
        <v>195</v>
      </c>
      <c r="H5659" s="18">
        <v>163.258352624222</v>
      </c>
      <c r="I5659" s="18">
        <v>138.40894630019</v>
      </c>
      <c r="J5659" s="18">
        <v>159.698567964886</v>
      </c>
      <c r="K5659" s="18">
        <v>136.28893795757301</v>
      </c>
      <c r="L5659" s="20">
        <v>104.927146032376</v>
      </c>
    </row>
    <row r="5660" spans="1:12" ht="16" x14ac:dyDescent="0.2">
      <c r="A5660" s="22">
        <f t="shared" si="265"/>
        <v>44501</v>
      </c>
      <c r="B5660" s="15" t="s">
        <v>213</v>
      </c>
      <c r="C5660" s="15" t="str">
        <f t="shared" si="266"/>
        <v>RISARALDA</v>
      </c>
      <c r="D5660" s="23" t="str">
        <f t="shared" si="264"/>
        <v>RISARALDA</v>
      </c>
      <c r="E5660" s="15">
        <v>2021</v>
      </c>
      <c r="F5660" s="15">
        <v>11</v>
      </c>
      <c r="G5660" s="15" t="s">
        <v>195</v>
      </c>
      <c r="H5660" s="17">
        <v>168.452947821268</v>
      </c>
      <c r="I5660" s="17">
        <v>142.81326167404501</v>
      </c>
      <c r="J5660" s="17">
        <v>168.319285817967</v>
      </c>
      <c r="K5660" s="17">
        <v>142.84239001188101</v>
      </c>
      <c r="L5660" s="19">
        <v>105.45012566038299</v>
      </c>
    </row>
    <row r="5661" spans="1:12" ht="16" x14ac:dyDescent="0.2">
      <c r="A5661" s="22">
        <f t="shared" si="265"/>
        <v>44531</v>
      </c>
      <c r="B5661" s="16" t="s">
        <v>213</v>
      </c>
      <c r="C5661" s="15" t="str">
        <f t="shared" si="266"/>
        <v>RISARALDA</v>
      </c>
      <c r="D5661" s="23" t="str">
        <f t="shared" si="264"/>
        <v>RISARALDA</v>
      </c>
      <c r="E5661" s="16">
        <v>2021</v>
      </c>
      <c r="F5661" s="16">
        <v>12</v>
      </c>
      <c r="G5661" s="16" t="s">
        <v>195</v>
      </c>
      <c r="H5661" s="18">
        <v>170.65892757867601</v>
      </c>
      <c r="I5661" s="18">
        <v>141.78204755612299</v>
      </c>
      <c r="J5661" s="18">
        <v>184.115432328244</v>
      </c>
      <c r="K5661" s="18">
        <v>154.84111680384399</v>
      </c>
      <c r="L5661" s="20">
        <v>104.119433051344</v>
      </c>
    </row>
    <row r="5662" spans="1:12" ht="16" x14ac:dyDescent="0.2">
      <c r="A5662" s="22">
        <f t="shared" si="265"/>
        <v>44562</v>
      </c>
      <c r="B5662" s="15" t="s">
        <v>213</v>
      </c>
      <c r="C5662" s="15" t="str">
        <f t="shared" si="266"/>
        <v>RISARALDA</v>
      </c>
      <c r="D5662" s="23" t="str">
        <f t="shared" si="264"/>
        <v>RISARALDA</v>
      </c>
      <c r="E5662" s="15">
        <v>2022</v>
      </c>
      <c r="F5662" s="15">
        <v>1</v>
      </c>
      <c r="G5662" s="15" t="s">
        <v>195</v>
      </c>
      <c r="H5662" s="17">
        <v>153.52167143239299</v>
      </c>
      <c r="I5662" s="17">
        <v>124.73969129707601</v>
      </c>
      <c r="J5662" s="17">
        <v>152.780308677866</v>
      </c>
      <c r="K5662" s="17">
        <v>125.23218209740899</v>
      </c>
      <c r="L5662" s="19">
        <v>102.300626122832</v>
      </c>
    </row>
    <row r="5663" spans="1:12" ht="16" x14ac:dyDescent="0.2">
      <c r="A5663" s="22">
        <f t="shared" si="265"/>
        <v>44593</v>
      </c>
      <c r="B5663" s="16" t="s">
        <v>213</v>
      </c>
      <c r="C5663" s="15" t="str">
        <f t="shared" si="266"/>
        <v>RISARALDA</v>
      </c>
      <c r="D5663" s="23" t="str">
        <f t="shared" si="264"/>
        <v>RISARALDA</v>
      </c>
      <c r="E5663" s="16">
        <v>2022</v>
      </c>
      <c r="F5663" s="16">
        <v>2</v>
      </c>
      <c r="G5663" s="16" t="s">
        <v>195</v>
      </c>
      <c r="H5663" s="18">
        <v>168.78396495575501</v>
      </c>
      <c r="I5663" s="18">
        <v>136.301351932389</v>
      </c>
      <c r="J5663" s="18">
        <v>161.211783360309</v>
      </c>
      <c r="K5663" s="18">
        <v>130.977096919442</v>
      </c>
      <c r="L5663" s="20">
        <v>105.107283459801</v>
      </c>
    </row>
    <row r="5664" spans="1:12" ht="16" x14ac:dyDescent="0.2">
      <c r="A5664" s="22">
        <f t="shared" si="265"/>
        <v>44621</v>
      </c>
      <c r="B5664" s="15" t="s">
        <v>213</v>
      </c>
      <c r="C5664" s="15" t="str">
        <f t="shared" si="266"/>
        <v>RISARALDA</v>
      </c>
      <c r="D5664" s="23" t="str">
        <f t="shared" si="264"/>
        <v>RISARALDA</v>
      </c>
      <c r="E5664" s="15">
        <v>2022</v>
      </c>
      <c r="F5664" s="15">
        <v>3</v>
      </c>
      <c r="G5664" s="15" t="s">
        <v>195</v>
      </c>
      <c r="H5664" s="17">
        <v>184.80516927515399</v>
      </c>
      <c r="I5664" s="17">
        <v>148.226830248661</v>
      </c>
      <c r="J5664" s="17">
        <v>179.66410419011899</v>
      </c>
      <c r="K5664" s="17">
        <v>143.827848298417</v>
      </c>
      <c r="L5664" s="19">
        <v>106.879603310267</v>
      </c>
    </row>
    <row r="5665" spans="1:12" ht="16" x14ac:dyDescent="0.2">
      <c r="A5665" s="22">
        <f t="shared" si="265"/>
        <v>44652</v>
      </c>
      <c r="B5665" s="16" t="s">
        <v>213</v>
      </c>
      <c r="C5665" s="15" t="str">
        <f t="shared" si="266"/>
        <v>RISARALDA</v>
      </c>
      <c r="D5665" s="23" t="str">
        <f t="shared" si="264"/>
        <v>RISARALDA</v>
      </c>
      <c r="E5665" s="16">
        <v>2022</v>
      </c>
      <c r="F5665" s="16">
        <v>4</v>
      </c>
      <c r="G5665" s="16" t="s">
        <v>195</v>
      </c>
      <c r="H5665" s="18">
        <v>174.49303263425099</v>
      </c>
      <c r="I5665" s="18">
        <v>136.58228309732701</v>
      </c>
      <c r="J5665" s="18">
        <v>169.74948417885099</v>
      </c>
      <c r="K5665" s="18">
        <v>133.14077728484199</v>
      </c>
      <c r="L5665" s="20">
        <v>108.67516669975601</v>
      </c>
    </row>
    <row r="5666" spans="1:12" ht="16" x14ac:dyDescent="0.2">
      <c r="A5666" s="22">
        <f t="shared" si="265"/>
        <v>44682</v>
      </c>
      <c r="B5666" s="15" t="s">
        <v>213</v>
      </c>
      <c r="C5666" s="15" t="str">
        <f t="shared" si="266"/>
        <v>RISARALDA</v>
      </c>
      <c r="D5666" s="23" t="str">
        <f t="shared" si="264"/>
        <v>RISARALDA</v>
      </c>
      <c r="E5666" s="15">
        <v>2022</v>
      </c>
      <c r="F5666" s="15">
        <v>5</v>
      </c>
      <c r="G5666" s="15" t="s">
        <v>195</v>
      </c>
      <c r="H5666" s="17">
        <v>194.42682703253701</v>
      </c>
      <c r="I5666" s="17">
        <v>150.34845858088599</v>
      </c>
      <c r="J5666" s="17">
        <v>191.22862304415401</v>
      </c>
      <c r="K5666" s="17">
        <v>147.54710053041299</v>
      </c>
      <c r="L5666" s="19">
        <v>109.69788241674701</v>
      </c>
    </row>
    <row r="5667" spans="1:12" ht="16" x14ac:dyDescent="0.2">
      <c r="A5667" s="22">
        <f t="shared" si="265"/>
        <v>44713</v>
      </c>
      <c r="B5667" s="16" t="s">
        <v>213</v>
      </c>
      <c r="C5667" s="15" t="str">
        <f t="shared" si="266"/>
        <v>RISARALDA</v>
      </c>
      <c r="D5667" s="23" t="str">
        <f t="shared" si="264"/>
        <v>RISARALDA</v>
      </c>
      <c r="E5667" s="16">
        <v>2022</v>
      </c>
      <c r="F5667" s="16">
        <v>6</v>
      </c>
      <c r="G5667" s="16" t="s">
        <v>195</v>
      </c>
      <c r="H5667" s="18">
        <v>190.911540567782</v>
      </c>
      <c r="I5667" s="18">
        <v>146.179782052972</v>
      </c>
      <c r="J5667" s="18">
        <v>184.87099253301699</v>
      </c>
      <c r="K5667" s="18">
        <v>141.84279784376699</v>
      </c>
      <c r="L5667" s="20">
        <v>110.95884440871799</v>
      </c>
    </row>
    <row r="5668" spans="1:12" ht="16" x14ac:dyDescent="0.2">
      <c r="A5668" s="22">
        <f t="shared" si="265"/>
        <v>44743</v>
      </c>
      <c r="B5668" s="15" t="s">
        <v>213</v>
      </c>
      <c r="C5668" s="15" t="str">
        <f t="shared" si="266"/>
        <v>RISARALDA</v>
      </c>
      <c r="D5668" s="23" t="str">
        <f t="shared" si="264"/>
        <v>RISARALDA</v>
      </c>
      <c r="E5668" s="15">
        <v>2022</v>
      </c>
      <c r="F5668" s="15">
        <v>7</v>
      </c>
      <c r="G5668" s="15" t="s">
        <v>195</v>
      </c>
      <c r="H5668" s="17">
        <v>199.71379194212801</v>
      </c>
      <c r="I5668" s="17">
        <v>149.99845658515099</v>
      </c>
      <c r="J5668" s="17">
        <v>199.39929853056501</v>
      </c>
      <c r="K5668" s="17">
        <v>149.530244466081</v>
      </c>
      <c r="L5668" s="19">
        <v>111.522500230014</v>
      </c>
    </row>
    <row r="5669" spans="1:12" ht="16" x14ac:dyDescent="0.2">
      <c r="A5669" s="22">
        <f t="shared" si="265"/>
        <v>44774</v>
      </c>
      <c r="B5669" s="16" t="s">
        <v>213</v>
      </c>
      <c r="C5669" s="15" t="str">
        <f t="shared" si="266"/>
        <v>RISARALDA</v>
      </c>
      <c r="D5669" s="23" t="str">
        <f t="shared" si="264"/>
        <v>RISARALDA</v>
      </c>
      <c r="E5669" s="16">
        <v>2022</v>
      </c>
      <c r="F5669" s="16">
        <v>8</v>
      </c>
      <c r="G5669" s="16" t="s">
        <v>195</v>
      </c>
      <c r="H5669" s="18">
        <v>223.793345517706</v>
      </c>
      <c r="I5669" s="18">
        <v>164.25711635095701</v>
      </c>
      <c r="J5669" s="18">
        <v>208.35198920358101</v>
      </c>
      <c r="K5669" s="18">
        <v>154.10064743436999</v>
      </c>
      <c r="L5669" s="20">
        <v>111.563176423304</v>
      </c>
    </row>
    <row r="5670" spans="1:12" ht="16" x14ac:dyDescent="0.2">
      <c r="A5670" s="22">
        <f t="shared" si="265"/>
        <v>44805</v>
      </c>
      <c r="B5670" s="15" t="s">
        <v>213</v>
      </c>
      <c r="C5670" s="15" t="str">
        <f t="shared" si="266"/>
        <v>RISARALDA</v>
      </c>
      <c r="D5670" s="23" t="str">
        <f t="shared" si="264"/>
        <v>RISARALDA</v>
      </c>
      <c r="E5670" s="15">
        <v>2022</v>
      </c>
      <c r="F5670" s="15">
        <v>9</v>
      </c>
      <c r="G5670" s="15" t="s">
        <v>195</v>
      </c>
      <c r="H5670" s="17">
        <v>221.15709669154899</v>
      </c>
      <c r="I5670" s="17">
        <v>159.43702864558099</v>
      </c>
      <c r="J5670" s="17">
        <v>207.83117273838201</v>
      </c>
      <c r="K5670" s="17">
        <v>150.58411632904401</v>
      </c>
      <c r="L5670" s="19">
        <v>110.993709717252</v>
      </c>
    </row>
    <row r="5671" spans="1:12" ht="16" x14ac:dyDescent="0.2">
      <c r="A5671" s="22">
        <f t="shared" si="265"/>
        <v>44835</v>
      </c>
      <c r="B5671" s="16" t="s">
        <v>213</v>
      </c>
      <c r="C5671" s="15" t="str">
        <f t="shared" si="266"/>
        <v>RISARALDA</v>
      </c>
      <c r="D5671" s="23" t="str">
        <f t="shared" si="264"/>
        <v>RISARALDA</v>
      </c>
      <c r="E5671" s="16">
        <v>2022</v>
      </c>
      <c r="F5671" s="16">
        <v>10</v>
      </c>
      <c r="G5671" s="16" t="s">
        <v>195</v>
      </c>
      <c r="H5671" s="18">
        <v>218.27712260306399</v>
      </c>
      <c r="I5671" s="18">
        <v>158.21719140584099</v>
      </c>
      <c r="J5671" s="18">
        <v>211.995079589092</v>
      </c>
      <c r="K5671" s="18">
        <v>154.93497481289299</v>
      </c>
      <c r="L5671" s="20">
        <v>111.93507304766401</v>
      </c>
    </row>
    <row r="5672" spans="1:12" ht="16" x14ac:dyDescent="0.2">
      <c r="A5672" s="22">
        <f t="shared" si="265"/>
        <v>44866</v>
      </c>
      <c r="B5672" s="15" t="s">
        <v>213</v>
      </c>
      <c r="C5672" s="15" t="str">
        <f t="shared" si="266"/>
        <v>RISARALDA</v>
      </c>
      <c r="D5672" s="23" t="str">
        <f t="shared" si="264"/>
        <v>RISARALDA</v>
      </c>
      <c r="E5672" s="15">
        <v>2022</v>
      </c>
      <c r="F5672" s="15">
        <v>11</v>
      </c>
      <c r="G5672" s="15" t="s">
        <v>195</v>
      </c>
      <c r="H5672" s="17">
        <v>208.377784239981</v>
      </c>
      <c r="I5672" s="17">
        <v>146.226202933086</v>
      </c>
      <c r="J5672" s="17">
        <v>202.73744487550599</v>
      </c>
      <c r="K5672" s="17">
        <v>143.132706571027</v>
      </c>
      <c r="L5672" s="19">
        <v>110.441675665467</v>
      </c>
    </row>
    <row r="5673" spans="1:12" ht="16" x14ac:dyDescent="0.2">
      <c r="A5673" s="22">
        <f t="shared" si="265"/>
        <v>44896</v>
      </c>
      <c r="B5673" s="16" t="s">
        <v>213</v>
      </c>
      <c r="C5673" s="15" t="str">
        <f t="shared" si="266"/>
        <v>RISARALDA</v>
      </c>
      <c r="D5673" s="23" t="str">
        <f t="shared" si="264"/>
        <v>RISARALDA</v>
      </c>
      <c r="E5673" s="16">
        <v>2022</v>
      </c>
      <c r="F5673" s="16">
        <v>12</v>
      </c>
      <c r="G5673" s="16" t="s">
        <v>195</v>
      </c>
      <c r="H5673" s="18">
        <v>226.045738919873</v>
      </c>
      <c r="I5673" s="18">
        <v>159.783532659901</v>
      </c>
      <c r="J5673" s="18">
        <v>230.71007324008599</v>
      </c>
      <c r="K5673" s="18">
        <v>164.43728925528799</v>
      </c>
      <c r="L5673" s="20">
        <v>107.972049644325</v>
      </c>
    </row>
    <row r="5674" spans="1:12" ht="16" x14ac:dyDescent="0.2">
      <c r="A5674" s="22">
        <f t="shared" si="265"/>
        <v>44927</v>
      </c>
      <c r="B5674" s="15" t="s">
        <v>213</v>
      </c>
      <c r="C5674" s="15" t="str">
        <f t="shared" si="266"/>
        <v>RISARALDA</v>
      </c>
      <c r="D5674" s="23" t="str">
        <f t="shared" si="264"/>
        <v>RISARALDA</v>
      </c>
      <c r="E5674" s="15">
        <v>2023</v>
      </c>
      <c r="F5674" s="15">
        <v>1</v>
      </c>
      <c r="G5674" s="15" t="s">
        <v>195</v>
      </c>
      <c r="H5674" s="17">
        <v>198.90905138897699</v>
      </c>
      <c r="I5674" s="17">
        <v>134.41171355164701</v>
      </c>
      <c r="J5674" s="17">
        <v>186.14098247044501</v>
      </c>
      <c r="K5674" s="17">
        <v>125.56123144039</v>
      </c>
      <c r="L5674" s="19">
        <v>106.984199235869</v>
      </c>
    </row>
    <row r="5675" spans="1:12" ht="16" x14ac:dyDescent="0.2">
      <c r="A5675" s="22">
        <f t="shared" si="265"/>
        <v>44958</v>
      </c>
      <c r="B5675" s="16" t="s">
        <v>213</v>
      </c>
      <c r="C5675" s="15" t="str">
        <f t="shared" si="266"/>
        <v>RISARALDA</v>
      </c>
      <c r="D5675" s="23" t="str">
        <f t="shared" si="264"/>
        <v>RISARALDA</v>
      </c>
      <c r="E5675" s="16">
        <v>2023</v>
      </c>
      <c r="F5675" s="16">
        <v>2</v>
      </c>
      <c r="G5675" s="16" t="s">
        <v>195</v>
      </c>
      <c r="H5675" s="18">
        <v>212.14217770699</v>
      </c>
      <c r="I5675" s="18">
        <v>143.22287253678701</v>
      </c>
      <c r="J5675" s="18">
        <v>199.64963523381701</v>
      </c>
      <c r="K5675" s="18">
        <v>134.63479142108201</v>
      </c>
      <c r="L5675" s="20">
        <v>109.570042952123</v>
      </c>
    </row>
    <row r="5676" spans="1:12" ht="16" x14ac:dyDescent="0.2">
      <c r="A5676" s="22">
        <f t="shared" si="265"/>
        <v>44986</v>
      </c>
      <c r="B5676" s="15" t="s">
        <v>213</v>
      </c>
      <c r="C5676" s="15" t="str">
        <f t="shared" si="266"/>
        <v>RISARALDA</v>
      </c>
      <c r="D5676" s="23" t="str">
        <f t="shared" si="264"/>
        <v>RISARALDA</v>
      </c>
      <c r="E5676" s="15">
        <v>2023</v>
      </c>
      <c r="F5676" s="15">
        <v>3</v>
      </c>
      <c r="G5676" s="15" t="s">
        <v>195</v>
      </c>
      <c r="H5676" s="17">
        <v>232.59273839551801</v>
      </c>
      <c r="I5676" s="17">
        <v>157.339868824863</v>
      </c>
      <c r="J5676" s="17">
        <v>225.968585539716</v>
      </c>
      <c r="K5676" s="17">
        <v>152.75038688472799</v>
      </c>
      <c r="L5676" s="19">
        <v>111.603852616593</v>
      </c>
    </row>
    <row r="5677" spans="1:12" ht="16" x14ac:dyDescent="0.2">
      <c r="A5677" s="22">
        <f t="shared" si="265"/>
        <v>45017</v>
      </c>
      <c r="B5677" s="16" t="s">
        <v>213</v>
      </c>
      <c r="C5677" s="15" t="str">
        <f t="shared" si="266"/>
        <v>RISARALDA</v>
      </c>
      <c r="D5677" s="23" t="str">
        <f t="shared" si="264"/>
        <v>RISARALDA</v>
      </c>
      <c r="E5677" s="16">
        <v>2023</v>
      </c>
      <c r="F5677" s="16">
        <v>4</v>
      </c>
      <c r="G5677" s="16" t="s">
        <v>195</v>
      </c>
      <c r="H5677" s="18">
        <v>206.53763666128901</v>
      </c>
      <c r="I5677" s="18">
        <v>139.92030418212099</v>
      </c>
      <c r="J5677" s="18">
        <v>199.565001541584</v>
      </c>
      <c r="K5677" s="18">
        <v>135.85482250254401</v>
      </c>
      <c r="L5677" s="20">
        <v>111.02276414103</v>
      </c>
    </row>
    <row r="5678" spans="1:12" ht="16" x14ac:dyDescent="0.2">
      <c r="A5678" s="22">
        <f t="shared" si="265"/>
        <v>45047</v>
      </c>
      <c r="B5678" s="15" t="s">
        <v>213</v>
      </c>
      <c r="C5678" s="15" t="str">
        <f t="shared" si="266"/>
        <v>RISARALDA</v>
      </c>
      <c r="D5678" s="23" t="str">
        <f t="shared" si="264"/>
        <v>RISARALDA</v>
      </c>
      <c r="E5678" s="15">
        <v>2023</v>
      </c>
      <c r="F5678" s="15">
        <v>5</v>
      </c>
      <c r="G5678" s="15" t="s">
        <v>195</v>
      </c>
      <c r="H5678" s="17">
        <v>200.957070807012</v>
      </c>
      <c r="I5678" s="17">
        <v>135.76732627118099</v>
      </c>
      <c r="J5678" s="17">
        <v>203.99411479531</v>
      </c>
      <c r="K5678" s="17">
        <v>138.62500377615299</v>
      </c>
      <c r="L5678" s="19">
        <v>111.24357776174401</v>
      </c>
    </row>
    <row r="5679" spans="1:12" ht="16" x14ac:dyDescent="0.2">
      <c r="A5679" s="22">
        <f t="shared" si="265"/>
        <v>45078</v>
      </c>
      <c r="B5679" s="16" t="s">
        <v>213</v>
      </c>
      <c r="C5679" s="15" t="str">
        <f t="shared" si="266"/>
        <v>RISARALDA</v>
      </c>
      <c r="D5679" s="23" t="str">
        <f t="shared" ref="D5679:D5742" si="267">SUBSTITUTE(SUBSTITUTE(SUBSTITUTE(SUBSTITUTE(SUBSTITUTE(SUBSTITUTE(SUBSTITUTE(SUBSTITUTE(SUBSTITUTE(SUBSTITUTE(C5679,"á","a"),"é","e"),"í","i"),"ó","o"),"ú","u"),"Á","A"),"É","E"),"Í","I"),"Ó","O"),"Ú","U")</f>
        <v>RISARALDA</v>
      </c>
      <c r="E5679" s="16">
        <v>2023</v>
      </c>
      <c r="F5679" s="16">
        <v>6</v>
      </c>
      <c r="G5679" s="16" t="s">
        <v>195</v>
      </c>
      <c r="H5679" s="18">
        <v>208.21589314229701</v>
      </c>
      <c r="I5679" s="18">
        <v>139.44129426381801</v>
      </c>
      <c r="J5679" s="18">
        <v>208.48800324879701</v>
      </c>
      <c r="K5679" s="18">
        <v>140.05632917880999</v>
      </c>
      <c r="L5679" s="20">
        <v>110.95884440871799</v>
      </c>
    </row>
    <row r="5680" spans="1:12" ht="16" x14ac:dyDescent="0.2">
      <c r="A5680" s="22">
        <f t="shared" si="265"/>
        <v>45108</v>
      </c>
      <c r="B5680" s="15" t="s">
        <v>213</v>
      </c>
      <c r="C5680" s="15" t="str">
        <f t="shared" si="266"/>
        <v>RISARALDA</v>
      </c>
      <c r="D5680" s="23" t="str">
        <f t="shared" si="267"/>
        <v>RISARALDA</v>
      </c>
      <c r="E5680" s="15">
        <v>2023</v>
      </c>
      <c r="F5680" s="15">
        <v>7</v>
      </c>
      <c r="G5680" s="15" t="s">
        <v>195</v>
      </c>
      <c r="H5680" s="17">
        <v>210.17432642932999</v>
      </c>
      <c r="I5680" s="17">
        <v>141.05282897912801</v>
      </c>
      <c r="J5680" s="17">
        <v>200.74987770213701</v>
      </c>
      <c r="K5680" s="17">
        <v>134.82722800306601</v>
      </c>
      <c r="L5680" s="19">
        <v>111.545743769037</v>
      </c>
    </row>
    <row r="5681" spans="1:12" ht="16" x14ac:dyDescent="0.2">
      <c r="A5681" s="22">
        <f t="shared" si="265"/>
        <v>45139</v>
      </c>
      <c r="B5681" s="16" t="s">
        <v>213</v>
      </c>
      <c r="C5681" s="15" t="str">
        <f t="shared" si="266"/>
        <v>RISARALDA</v>
      </c>
      <c r="D5681" s="23" t="str">
        <f t="shared" si="267"/>
        <v>RISARALDA</v>
      </c>
      <c r="E5681" s="16">
        <v>2023</v>
      </c>
      <c r="F5681" s="16">
        <v>8</v>
      </c>
      <c r="G5681" s="16" t="s">
        <v>195</v>
      </c>
      <c r="H5681" s="18">
        <v>229.96907318484301</v>
      </c>
      <c r="I5681" s="18">
        <v>154.96839410177199</v>
      </c>
      <c r="J5681" s="18">
        <v>222.01568778782499</v>
      </c>
      <c r="K5681" s="18">
        <v>149.37357802108201</v>
      </c>
      <c r="L5681" s="20">
        <v>112.951977879899</v>
      </c>
    </row>
    <row r="5682" spans="1:12" ht="16" x14ac:dyDescent="0.2">
      <c r="A5682" s="22">
        <f t="shared" si="265"/>
        <v>45170</v>
      </c>
      <c r="B5682" s="15" t="s">
        <v>213</v>
      </c>
      <c r="C5682" s="15" t="str">
        <f t="shared" si="266"/>
        <v>RISARALDA</v>
      </c>
      <c r="D5682" s="23" t="str">
        <f t="shared" si="267"/>
        <v>RISARALDA</v>
      </c>
      <c r="E5682" s="15">
        <v>2023</v>
      </c>
      <c r="F5682" s="15">
        <v>9</v>
      </c>
      <c r="G5682" s="15" t="s">
        <v>195</v>
      </c>
      <c r="H5682" s="17">
        <v>213.54763907551501</v>
      </c>
      <c r="I5682" s="17">
        <v>144.20291554667199</v>
      </c>
      <c r="J5682" s="17">
        <v>214.53878293972201</v>
      </c>
      <c r="K5682" s="17">
        <v>145.503578984813</v>
      </c>
      <c r="L5682" s="19">
        <v>114.07347863773499</v>
      </c>
    </row>
    <row r="5683" spans="1:12" ht="16" x14ac:dyDescent="0.2">
      <c r="A5683" s="22">
        <f t="shared" si="265"/>
        <v>45200</v>
      </c>
      <c r="B5683" s="16" t="s">
        <v>213</v>
      </c>
      <c r="C5683" s="15" t="str">
        <f t="shared" si="266"/>
        <v>RISARALDA</v>
      </c>
      <c r="D5683" s="23" t="str">
        <f t="shared" si="267"/>
        <v>RISARALDA</v>
      </c>
      <c r="E5683" s="16">
        <v>2023</v>
      </c>
      <c r="F5683" s="16">
        <v>10</v>
      </c>
      <c r="G5683" s="16" t="s">
        <v>195</v>
      </c>
      <c r="H5683" s="18">
        <v>229.46271840868499</v>
      </c>
      <c r="I5683" s="18">
        <v>153.698126380232</v>
      </c>
      <c r="J5683" s="18">
        <v>221.69370883178601</v>
      </c>
      <c r="K5683" s="18">
        <v>149.766383517332</v>
      </c>
      <c r="L5683" s="20">
        <v>115.078761700459</v>
      </c>
    </row>
    <row r="5684" spans="1:12" ht="16" x14ac:dyDescent="0.2">
      <c r="A5684" s="22">
        <f t="shared" si="265"/>
        <v>45231</v>
      </c>
      <c r="B5684" s="15" t="s">
        <v>213</v>
      </c>
      <c r="C5684" s="15" t="str">
        <f t="shared" si="266"/>
        <v>RISARALDA</v>
      </c>
      <c r="D5684" s="23" t="str">
        <f t="shared" si="267"/>
        <v>RISARALDA</v>
      </c>
      <c r="E5684" s="15">
        <v>2023</v>
      </c>
      <c r="F5684" s="15">
        <v>11</v>
      </c>
      <c r="G5684" s="15" t="s">
        <v>195</v>
      </c>
      <c r="H5684" s="17">
        <v>223.835242784646</v>
      </c>
      <c r="I5684" s="17">
        <v>152.52014548753101</v>
      </c>
      <c r="J5684" s="17">
        <v>216.784498156512</v>
      </c>
      <c r="K5684" s="17">
        <v>148.96736989188699</v>
      </c>
      <c r="L5684" s="19">
        <v>115.41579301628499</v>
      </c>
    </row>
    <row r="5685" spans="1:12" ht="16" x14ac:dyDescent="0.2">
      <c r="A5685" s="22">
        <f t="shared" si="265"/>
        <v>45261</v>
      </c>
      <c r="B5685" s="16" t="s">
        <v>213</v>
      </c>
      <c r="C5685" s="15" t="str">
        <f t="shared" si="266"/>
        <v>RISARALDA</v>
      </c>
      <c r="D5685" s="23" t="str">
        <f t="shared" si="267"/>
        <v>RISARALDA</v>
      </c>
      <c r="E5685" s="16">
        <v>2023</v>
      </c>
      <c r="F5685" s="16">
        <v>12</v>
      </c>
      <c r="G5685" s="16" t="s">
        <v>195</v>
      </c>
      <c r="H5685" s="18">
        <v>219.133306211535</v>
      </c>
      <c r="I5685" s="18">
        <v>148.99679711572099</v>
      </c>
      <c r="J5685" s="18">
        <v>239.25665504721201</v>
      </c>
      <c r="K5685" s="18">
        <v>165.80161824619501</v>
      </c>
      <c r="L5685" s="20">
        <v>113.637662281063</v>
      </c>
    </row>
    <row r="5686" spans="1:12" ht="16" x14ac:dyDescent="0.2">
      <c r="A5686" s="22">
        <f t="shared" si="265"/>
        <v>45292</v>
      </c>
      <c r="B5686" s="15" t="s">
        <v>213</v>
      </c>
      <c r="C5686" s="15" t="str">
        <f t="shared" si="266"/>
        <v>RISARALDA</v>
      </c>
      <c r="D5686" s="23" t="str">
        <f t="shared" si="267"/>
        <v>RISARALDA</v>
      </c>
      <c r="E5686" s="15">
        <v>2024</v>
      </c>
      <c r="F5686" s="15">
        <v>1</v>
      </c>
      <c r="G5686" s="15" t="s">
        <v>195</v>
      </c>
      <c r="H5686" s="17">
        <v>217.72559205055799</v>
      </c>
      <c r="I5686" s="17">
        <v>145.87580517160501</v>
      </c>
      <c r="J5686" s="17">
        <v>215.02010445385901</v>
      </c>
      <c r="K5686" s="17">
        <v>144.477737162268</v>
      </c>
      <c r="L5686" s="19">
        <v>113.84104324751</v>
      </c>
    </row>
    <row r="5687" spans="1:12" ht="16" x14ac:dyDescent="0.2">
      <c r="A5687" s="22">
        <f t="shared" si="265"/>
        <v>45323</v>
      </c>
      <c r="B5687" s="16" t="s">
        <v>213</v>
      </c>
      <c r="C5687" s="15" t="str">
        <f t="shared" si="266"/>
        <v>RISARALDA</v>
      </c>
      <c r="D5687" s="23" t="str">
        <f t="shared" si="267"/>
        <v>RISARALDA</v>
      </c>
      <c r="E5687" s="16">
        <v>2024</v>
      </c>
      <c r="F5687" s="16">
        <v>2</v>
      </c>
      <c r="G5687" s="16" t="s">
        <v>195</v>
      </c>
      <c r="H5687" s="18">
        <v>220.08447997343501</v>
      </c>
      <c r="I5687" s="18">
        <v>148.44334067369999</v>
      </c>
      <c r="J5687" s="18">
        <v>214.50872923563699</v>
      </c>
      <c r="K5687" s="18">
        <v>144.16974610717699</v>
      </c>
      <c r="L5687" s="20">
        <v>117.21716729053</v>
      </c>
    </row>
    <row r="5688" spans="1:12" ht="16" x14ac:dyDescent="0.2">
      <c r="A5688" s="22">
        <f t="shared" si="265"/>
        <v>45352</v>
      </c>
      <c r="B5688" s="15" t="s">
        <v>213</v>
      </c>
      <c r="C5688" s="15" t="str">
        <f t="shared" si="266"/>
        <v>RISARALDA</v>
      </c>
      <c r="D5688" s="23" t="str">
        <f t="shared" si="267"/>
        <v>RISARALDA</v>
      </c>
      <c r="E5688" s="15">
        <v>2024</v>
      </c>
      <c r="F5688" s="15">
        <v>3</v>
      </c>
      <c r="G5688" s="15" t="s">
        <v>195</v>
      </c>
      <c r="H5688" s="17">
        <v>225.79855157672301</v>
      </c>
      <c r="I5688" s="17">
        <v>151.41081100778601</v>
      </c>
      <c r="J5688" s="17">
        <v>217.72731251728101</v>
      </c>
      <c r="K5688" s="17">
        <v>146.738114279314</v>
      </c>
      <c r="L5688" s="19">
        <v>116.49080669607601</v>
      </c>
    </row>
    <row r="5689" spans="1:12" ht="16" x14ac:dyDescent="0.2">
      <c r="A5689" s="22">
        <f t="shared" si="265"/>
        <v>45383</v>
      </c>
      <c r="B5689" s="16" t="s">
        <v>213</v>
      </c>
      <c r="C5689" s="15" t="str">
        <f t="shared" si="266"/>
        <v>RISARALDA</v>
      </c>
      <c r="D5689" s="23" t="str">
        <f t="shared" si="267"/>
        <v>RISARALDA</v>
      </c>
      <c r="E5689" s="16">
        <v>2024</v>
      </c>
      <c r="F5689" s="16">
        <v>4</v>
      </c>
      <c r="G5689" s="16" t="s">
        <v>195</v>
      </c>
      <c r="H5689" s="18">
        <v>236.627625961072</v>
      </c>
      <c r="I5689" s="18">
        <v>159.616154777319</v>
      </c>
      <c r="J5689" s="18">
        <v>212.36707319893401</v>
      </c>
      <c r="K5689" s="18">
        <v>142.968513502798</v>
      </c>
      <c r="L5689" s="20">
        <v>117.089327825906</v>
      </c>
    </row>
    <row r="5690" spans="1:12" ht="16" x14ac:dyDescent="0.2">
      <c r="A5690" s="22">
        <f t="shared" si="265"/>
        <v>45413</v>
      </c>
      <c r="B5690" s="15" t="s">
        <v>213</v>
      </c>
      <c r="C5690" s="15" t="str">
        <f t="shared" si="266"/>
        <v>RISARALDA</v>
      </c>
      <c r="D5690" s="23" t="str">
        <f t="shared" si="267"/>
        <v>RISARALDA</v>
      </c>
      <c r="E5690" s="15">
        <v>2024</v>
      </c>
      <c r="F5690" s="15">
        <v>5</v>
      </c>
      <c r="G5690" s="15" t="s">
        <v>195</v>
      </c>
      <c r="H5690" s="17">
        <v>234.191744032646</v>
      </c>
      <c r="I5690" s="17">
        <v>160.722576932555</v>
      </c>
      <c r="J5690" s="17">
        <v>227.914499446615</v>
      </c>
      <c r="K5690" s="17">
        <v>155.283309796623</v>
      </c>
      <c r="L5690" s="19">
        <v>117.42635914173199</v>
      </c>
    </row>
    <row r="5691" spans="1:12" ht="16" x14ac:dyDescent="0.2">
      <c r="A5691" s="22">
        <f t="shared" si="265"/>
        <v>45444</v>
      </c>
      <c r="B5691" s="16" t="s">
        <v>213</v>
      </c>
      <c r="C5691" s="15" t="str">
        <f t="shared" si="266"/>
        <v>RISARALDA</v>
      </c>
      <c r="D5691" s="23" t="str">
        <f t="shared" si="267"/>
        <v>RISARALDA</v>
      </c>
      <c r="E5691" s="16">
        <v>2024</v>
      </c>
      <c r="F5691" s="16">
        <v>6</v>
      </c>
      <c r="G5691" s="16" t="s">
        <v>195</v>
      </c>
      <c r="H5691" s="18">
        <v>229.89455112051601</v>
      </c>
      <c r="I5691" s="18">
        <v>153.54624950707299</v>
      </c>
      <c r="J5691" s="18">
        <v>226.031454795153</v>
      </c>
      <c r="K5691" s="18">
        <v>151.97397653076601</v>
      </c>
      <c r="L5691" s="20">
        <v>116.75810739483499</v>
      </c>
    </row>
    <row r="5692" spans="1:12" ht="16" x14ac:dyDescent="0.2">
      <c r="A5692" s="22">
        <f t="shared" si="265"/>
        <v>45474</v>
      </c>
      <c r="B5692" s="15" t="s">
        <v>213</v>
      </c>
      <c r="C5692" s="15" t="str">
        <f t="shared" si="266"/>
        <v>RISARALDA</v>
      </c>
      <c r="D5692" s="23" t="str">
        <f t="shared" si="267"/>
        <v>RISARALDA</v>
      </c>
      <c r="E5692" s="15">
        <v>2024</v>
      </c>
      <c r="F5692" s="15">
        <v>7</v>
      </c>
      <c r="G5692" s="15" t="s">
        <v>195</v>
      </c>
      <c r="H5692" s="17">
        <v>237.05924350440401</v>
      </c>
      <c r="I5692" s="17">
        <v>155.22594841089199</v>
      </c>
      <c r="J5692" s="17">
        <v>229.96099069443599</v>
      </c>
      <c r="K5692" s="17">
        <v>150.770239444363</v>
      </c>
      <c r="L5692" s="19">
        <v>116.217695112562</v>
      </c>
    </row>
    <row r="5693" spans="1:12" ht="16" x14ac:dyDescent="0.2">
      <c r="A5693" s="22">
        <f t="shared" si="265"/>
        <v>45505</v>
      </c>
      <c r="B5693" s="16" t="s">
        <v>213</v>
      </c>
      <c r="C5693" s="15" t="str">
        <f t="shared" si="266"/>
        <v>RISARALDA</v>
      </c>
      <c r="D5693" s="23" t="str">
        <f t="shared" si="267"/>
        <v>RISARALDA</v>
      </c>
      <c r="E5693" s="16">
        <v>2024</v>
      </c>
      <c r="F5693" s="16">
        <v>8</v>
      </c>
      <c r="G5693" s="16" t="s">
        <v>195</v>
      </c>
      <c r="H5693" s="18">
        <v>248.313080831815</v>
      </c>
      <c r="I5693" s="18">
        <v>161.33943474858401</v>
      </c>
      <c r="J5693" s="18">
        <v>237.11508048163799</v>
      </c>
      <c r="K5693" s="18">
        <v>154.03920713959701</v>
      </c>
      <c r="L5693" s="20">
        <v>116.624457045456</v>
      </c>
    </row>
    <row r="5694" spans="1:12" ht="16" x14ac:dyDescent="0.2">
      <c r="A5694" s="22">
        <f t="shared" si="265"/>
        <v>45536</v>
      </c>
      <c r="B5694" s="15" t="s">
        <v>213</v>
      </c>
      <c r="C5694" s="15" t="str">
        <f t="shared" si="266"/>
        <v>RISARALDA</v>
      </c>
      <c r="D5694" s="23" t="str">
        <f t="shared" si="267"/>
        <v>RISARALDA</v>
      </c>
      <c r="E5694" s="15">
        <v>2024</v>
      </c>
      <c r="F5694" s="15">
        <v>9</v>
      </c>
      <c r="G5694" s="15" t="s">
        <v>195</v>
      </c>
      <c r="H5694" s="17">
        <v>234.89521770071701</v>
      </c>
      <c r="I5694" s="17">
        <v>152.37959172903601</v>
      </c>
      <c r="J5694" s="17">
        <v>224.17126531693799</v>
      </c>
      <c r="K5694" s="17">
        <v>145.184909724677</v>
      </c>
      <c r="L5694" s="19">
        <v>117.57163126062299</v>
      </c>
    </row>
    <row r="5695" spans="1:12" ht="16" x14ac:dyDescent="0.2">
      <c r="A5695" s="22">
        <f t="shared" si="265"/>
        <v>45566</v>
      </c>
      <c r="B5695" s="16" t="s">
        <v>213</v>
      </c>
      <c r="C5695" s="15" t="str">
        <f t="shared" si="266"/>
        <v>RISARALDA</v>
      </c>
      <c r="D5695" s="23" t="str">
        <f t="shared" si="267"/>
        <v>RISARALDA</v>
      </c>
      <c r="E5695" s="16">
        <v>2024</v>
      </c>
      <c r="F5695" s="16">
        <v>10</v>
      </c>
      <c r="G5695" s="16" t="s">
        <v>195</v>
      </c>
      <c r="H5695" s="18">
        <v>265.46122922670099</v>
      </c>
      <c r="I5695" s="18">
        <v>170.56111372763701</v>
      </c>
      <c r="J5695" s="18">
        <v>252.695914125218</v>
      </c>
      <c r="K5695" s="18">
        <v>163.513872091569</v>
      </c>
      <c r="L5695" s="20">
        <v>117.374061178932</v>
      </c>
    </row>
    <row r="5696" spans="1:12" ht="16" x14ac:dyDescent="0.2">
      <c r="A5696" s="22">
        <f t="shared" si="265"/>
        <v>45597</v>
      </c>
      <c r="B5696" s="15" t="s">
        <v>213</v>
      </c>
      <c r="C5696" s="15" t="str">
        <f t="shared" si="266"/>
        <v>RISARALDA</v>
      </c>
      <c r="D5696" s="23" t="str">
        <f t="shared" si="267"/>
        <v>RISARALDA</v>
      </c>
      <c r="E5696" s="15">
        <v>2024</v>
      </c>
      <c r="F5696" s="15">
        <v>11</v>
      </c>
      <c r="G5696" s="15" t="s">
        <v>195</v>
      </c>
      <c r="H5696" s="17">
        <v>259.273744431176</v>
      </c>
      <c r="I5696" s="17">
        <v>168.294336299989</v>
      </c>
      <c r="J5696" s="17">
        <v>256.98987022861598</v>
      </c>
      <c r="K5696" s="17">
        <v>166.33895064077899</v>
      </c>
      <c r="L5696" s="19">
        <v>116.740674740568</v>
      </c>
    </row>
    <row r="5697" spans="1:12" ht="16" x14ac:dyDescent="0.2">
      <c r="A5697" s="22">
        <f t="shared" si="265"/>
        <v>45627</v>
      </c>
      <c r="B5697" s="16" t="s">
        <v>213</v>
      </c>
      <c r="C5697" s="15" t="str">
        <f t="shared" si="266"/>
        <v>RISARALDA</v>
      </c>
      <c r="D5697" s="23" t="str">
        <f t="shared" si="267"/>
        <v>RISARALDA</v>
      </c>
      <c r="E5697" s="16">
        <v>2024</v>
      </c>
      <c r="F5697" s="16">
        <v>12</v>
      </c>
      <c r="G5697" s="16" t="s">
        <v>195</v>
      </c>
      <c r="H5697" s="18">
        <v>243.67009018354801</v>
      </c>
      <c r="I5697" s="18">
        <v>155.77335802410599</v>
      </c>
      <c r="J5697" s="18">
        <v>255.26198321452199</v>
      </c>
      <c r="K5697" s="18">
        <v>165.669477099207</v>
      </c>
      <c r="L5697" s="20">
        <v>115.427414785796</v>
      </c>
    </row>
    <row r="5698" spans="1:12" ht="16" x14ac:dyDescent="0.2">
      <c r="A5698" s="22">
        <f t="shared" ref="A5698:A5761" si="268">DATE(E5698,F5698,1)</f>
        <v>45658</v>
      </c>
      <c r="B5698" s="15" t="s">
        <v>213</v>
      </c>
      <c r="C5698" s="15" t="str">
        <f t="shared" si="266"/>
        <v>RISARALDA</v>
      </c>
      <c r="D5698" s="23" t="str">
        <f t="shared" si="267"/>
        <v>RISARALDA</v>
      </c>
      <c r="E5698" s="15">
        <v>2025</v>
      </c>
      <c r="F5698" s="15">
        <v>1</v>
      </c>
      <c r="G5698" s="15" t="s">
        <v>195</v>
      </c>
      <c r="H5698" s="17">
        <v>238.73642640187899</v>
      </c>
      <c r="I5698" s="17">
        <v>152.158445928422</v>
      </c>
      <c r="J5698" s="17">
        <v>227.85086976308199</v>
      </c>
      <c r="K5698" s="17">
        <v>145.65929057122</v>
      </c>
      <c r="L5698" s="19">
        <v>112.091966936066</v>
      </c>
    </row>
    <row r="5699" spans="1:12" ht="16" x14ac:dyDescent="0.2">
      <c r="A5699" s="22">
        <f t="shared" si="268"/>
        <v>45689</v>
      </c>
      <c r="B5699" s="16" t="s">
        <v>213</v>
      </c>
      <c r="C5699" s="15" t="str">
        <f t="shared" ref="C5699:C5762" si="269">UPPER(B5699)</f>
        <v>RISARALDA</v>
      </c>
      <c r="D5699" s="23" t="str">
        <f t="shared" si="267"/>
        <v>RISARALDA</v>
      </c>
      <c r="E5699" s="16">
        <v>2025</v>
      </c>
      <c r="F5699" s="16">
        <v>2</v>
      </c>
      <c r="G5699" s="16" t="s">
        <v>195</v>
      </c>
      <c r="H5699" s="18">
        <v>231.70991123844399</v>
      </c>
      <c r="I5699" s="18">
        <v>148.35921302535101</v>
      </c>
      <c r="J5699" s="18">
        <v>215.81039986508901</v>
      </c>
      <c r="K5699" s="18">
        <v>138.34388685860301</v>
      </c>
      <c r="L5699" s="20">
        <v>114.224561641381</v>
      </c>
    </row>
    <row r="5700" spans="1:12" ht="16" x14ac:dyDescent="0.2">
      <c r="A5700" s="22">
        <f t="shared" si="268"/>
        <v>45717</v>
      </c>
      <c r="B5700" s="15" t="s">
        <v>213</v>
      </c>
      <c r="C5700" s="15" t="str">
        <f t="shared" si="269"/>
        <v>RISARALDA</v>
      </c>
      <c r="D5700" s="23" t="str">
        <f t="shared" si="267"/>
        <v>RISARALDA</v>
      </c>
      <c r="E5700" s="15">
        <v>2025</v>
      </c>
      <c r="F5700" s="15">
        <v>3</v>
      </c>
      <c r="G5700" s="15" t="s">
        <v>195</v>
      </c>
      <c r="H5700" s="17">
        <v>262.23553893980397</v>
      </c>
      <c r="I5700" s="17">
        <v>167.120404423971</v>
      </c>
      <c r="J5700" s="17">
        <v>252.063407944375</v>
      </c>
      <c r="K5700" s="17">
        <v>160.204072065731</v>
      </c>
      <c r="L5700" s="19">
        <v>112.60913567931701</v>
      </c>
    </row>
    <row r="5701" spans="1:12" ht="16" x14ac:dyDescent="0.2">
      <c r="A5701" s="22">
        <f t="shared" si="268"/>
        <v>45748</v>
      </c>
      <c r="B5701" s="16" t="s">
        <v>213</v>
      </c>
      <c r="C5701" s="15" t="str">
        <f t="shared" si="269"/>
        <v>RISARALDA</v>
      </c>
      <c r="D5701" s="23" t="str">
        <f t="shared" si="267"/>
        <v>RISARALDA</v>
      </c>
      <c r="E5701" s="16">
        <v>2025</v>
      </c>
      <c r="F5701" s="16">
        <v>4</v>
      </c>
      <c r="G5701" s="16" t="s">
        <v>195</v>
      </c>
      <c r="H5701" s="18">
        <v>252.70122570985001</v>
      </c>
      <c r="I5701" s="18">
        <v>159.34553201432001</v>
      </c>
      <c r="J5701" s="18">
        <v>238.92680274017201</v>
      </c>
      <c r="K5701" s="18">
        <v>150.554288123909</v>
      </c>
      <c r="L5701" s="20">
        <v>111.93507304766401</v>
      </c>
    </row>
    <row r="5702" spans="1:12" ht="16" x14ac:dyDescent="0.2">
      <c r="A5702" s="22">
        <f t="shared" si="268"/>
        <v>45778</v>
      </c>
      <c r="B5702" s="15" t="s">
        <v>213</v>
      </c>
      <c r="C5702" s="15" t="str">
        <f t="shared" si="269"/>
        <v>RISARALDA</v>
      </c>
      <c r="D5702" s="23" t="str">
        <f t="shared" si="267"/>
        <v>RISARALDA</v>
      </c>
      <c r="E5702" s="15">
        <v>2025</v>
      </c>
      <c r="F5702" s="15">
        <v>5</v>
      </c>
      <c r="G5702" s="15" t="s">
        <v>195</v>
      </c>
      <c r="H5702" s="17">
        <v>247.10544539486801</v>
      </c>
      <c r="I5702" s="17">
        <v>157.15629840419999</v>
      </c>
      <c r="J5702" s="17">
        <v>237.43425753772399</v>
      </c>
      <c r="K5702" s="17">
        <v>150.036736725531</v>
      </c>
      <c r="L5702" s="19">
        <v>112.85319283905299</v>
      </c>
    </row>
    <row r="5703" spans="1:12" ht="16" x14ac:dyDescent="0.2">
      <c r="A5703" s="22">
        <f t="shared" si="268"/>
        <v>45809</v>
      </c>
      <c r="B5703" s="16" t="s">
        <v>213</v>
      </c>
      <c r="C5703" s="15" t="str">
        <f t="shared" si="269"/>
        <v>RISARALDA</v>
      </c>
      <c r="D5703" s="23" t="str">
        <f t="shared" si="267"/>
        <v>RISARALDA</v>
      </c>
      <c r="E5703" s="16">
        <v>2025</v>
      </c>
      <c r="F5703" s="16">
        <v>6</v>
      </c>
      <c r="G5703" s="16" t="s">
        <v>195</v>
      </c>
      <c r="H5703" s="18">
        <v>251.88807638249901</v>
      </c>
      <c r="I5703" s="18">
        <v>158.40957778201101</v>
      </c>
      <c r="J5703" s="18">
        <v>242.58408527143399</v>
      </c>
      <c r="K5703" s="18">
        <v>153.86703850955399</v>
      </c>
      <c r="L5703" s="20">
        <v>113.451713968883</v>
      </c>
    </row>
    <row r="5704" spans="1:12" ht="16" x14ac:dyDescent="0.2">
      <c r="A5704" s="22">
        <f t="shared" si="268"/>
        <v>45839</v>
      </c>
      <c r="B5704" s="15" t="s">
        <v>213</v>
      </c>
      <c r="C5704" s="15" t="str">
        <f t="shared" si="269"/>
        <v>RISARALDA</v>
      </c>
      <c r="D5704" s="23" t="str">
        <f t="shared" si="267"/>
        <v>RISARALDA</v>
      </c>
      <c r="E5704" s="15">
        <v>2025</v>
      </c>
      <c r="F5704" s="15">
        <v>7</v>
      </c>
      <c r="G5704" s="15" t="s">
        <v>195</v>
      </c>
      <c r="H5704" s="17">
        <v>280.55561846305602</v>
      </c>
      <c r="I5704" s="17">
        <v>177.04560454289799</v>
      </c>
      <c r="J5704" s="17">
        <v>266.65566627499197</v>
      </c>
      <c r="K5704" s="17">
        <v>168.33903115459799</v>
      </c>
      <c r="L5704" s="19">
        <v>114.95673312059</v>
      </c>
    </row>
    <row r="5705" spans="1:12" ht="16" x14ac:dyDescent="0.2">
      <c r="A5705" s="22">
        <f t="shared" si="268"/>
        <v>45870</v>
      </c>
      <c r="B5705" s="16" t="s">
        <v>213</v>
      </c>
      <c r="C5705" s="15" t="str">
        <f t="shared" si="269"/>
        <v>RISARALDA</v>
      </c>
      <c r="D5705" s="23" t="str">
        <f t="shared" si="267"/>
        <v>RISARALDA</v>
      </c>
      <c r="E5705" s="16">
        <v>2025</v>
      </c>
      <c r="F5705" s="16">
        <v>8</v>
      </c>
      <c r="G5705" s="16" t="s">
        <v>195</v>
      </c>
      <c r="H5705" s="18">
        <v>258.44909368438999</v>
      </c>
      <c r="I5705" s="18">
        <v>163.04574208359301</v>
      </c>
      <c r="J5705" s="18">
        <v>240.49823178673901</v>
      </c>
      <c r="K5705" s="18">
        <v>152.318491256107</v>
      </c>
      <c r="L5705" s="20">
        <v>115.14268143277</v>
      </c>
    </row>
    <row r="5706" spans="1:12" ht="16" x14ac:dyDescent="0.2">
      <c r="A5706" s="22">
        <f t="shared" si="268"/>
        <v>43101</v>
      </c>
      <c r="B5706" s="15" t="s">
        <v>213</v>
      </c>
      <c r="C5706" s="15" t="str">
        <f t="shared" si="269"/>
        <v>RISARALDA</v>
      </c>
      <c r="D5706" s="23" t="str">
        <f t="shared" si="267"/>
        <v>RISARALDA</v>
      </c>
      <c r="E5706" s="15">
        <v>2018</v>
      </c>
      <c r="F5706" s="15">
        <v>1</v>
      </c>
      <c r="G5706" s="15" t="s">
        <v>196</v>
      </c>
      <c r="H5706" s="17">
        <v>96.527233263454605</v>
      </c>
      <c r="I5706" s="17">
        <v>95.262529684662596</v>
      </c>
      <c r="J5706" s="17">
        <v>101.929443032531</v>
      </c>
      <c r="K5706" s="17">
        <v>100.757409989647</v>
      </c>
      <c r="L5706" s="19">
        <v>97.902831883414393</v>
      </c>
    </row>
    <row r="5707" spans="1:12" ht="16" x14ac:dyDescent="0.2">
      <c r="A5707" s="22">
        <f t="shared" si="268"/>
        <v>43132</v>
      </c>
      <c r="B5707" s="16" t="s">
        <v>213</v>
      </c>
      <c r="C5707" s="15" t="str">
        <f t="shared" si="269"/>
        <v>RISARALDA</v>
      </c>
      <c r="D5707" s="23" t="str">
        <f t="shared" si="267"/>
        <v>RISARALDA</v>
      </c>
      <c r="E5707" s="16">
        <v>2018</v>
      </c>
      <c r="F5707" s="16">
        <v>2</v>
      </c>
      <c r="G5707" s="16" t="s">
        <v>196</v>
      </c>
      <c r="H5707" s="18">
        <v>89.958083546165</v>
      </c>
      <c r="I5707" s="18">
        <v>88.762949346898296</v>
      </c>
      <c r="J5707" s="18">
        <v>94.566544445028597</v>
      </c>
      <c r="K5707" s="18">
        <v>93.227227775669405</v>
      </c>
      <c r="L5707" s="20">
        <v>96.183113658841805</v>
      </c>
    </row>
    <row r="5708" spans="1:12" ht="16" x14ac:dyDescent="0.2">
      <c r="A5708" s="22">
        <f t="shared" si="268"/>
        <v>43160</v>
      </c>
      <c r="B5708" s="15" t="s">
        <v>213</v>
      </c>
      <c r="C5708" s="15" t="str">
        <f t="shared" si="269"/>
        <v>RISARALDA</v>
      </c>
      <c r="D5708" s="23" t="str">
        <f t="shared" si="267"/>
        <v>RISARALDA</v>
      </c>
      <c r="E5708" s="15">
        <v>2018</v>
      </c>
      <c r="F5708" s="15">
        <v>3</v>
      </c>
      <c r="G5708" s="15" t="s">
        <v>196</v>
      </c>
      <c r="H5708" s="17">
        <v>104.77576176704299</v>
      </c>
      <c r="I5708" s="17">
        <v>103.93834569212601</v>
      </c>
      <c r="J5708" s="17">
        <v>99.083334552426905</v>
      </c>
      <c r="K5708" s="17">
        <v>98.378482627640196</v>
      </c>
      <c r="L5708" s="19">
        <v>96.497991643622697</v>
      </c>
    </row>
    <row r="5709" spans="1:12" ht="16" x14ac:dyDescent="0.2">
      <c r="A5709" s="22">
        <f t="shared" si="268"/>
        <v>43191</v>
      </c>
      <c r="B5709" s="16" t="s">
        <v>213</v>
      </c>
      <c r="C5709" s="15" t="str">
        <f t="shared" si="269"/>
        <v>RISARALDA</v>
      </c>
      <c r="D5709" s="23" t="str">
        <f t="shared" si="267"/>
        <v>RISARALDA</v>
      </c>
      <c r="E5709" s="16">
        <v>2018</v>
      </c>
      <c r="F5709" s="16">
        <v>4</v>
      </c>
      <c r="G5709" s="16" t="s">
        <v>196</v>
      </c>
      <c r="H5709" s="18">
        <v>100.330911748391</v>
      </c>
      <c r="I5709" s="18">
        <v>99.8931421480507</v>
      </c>
      <c r="J5709" s="18">
        <v>100.27538158028599</v>
      </c>
      <c r="K5709" s="18">
        <v>99.910414363219203</v>
      </c>
      <c r="L5709" s="20">
        <v>98.241931251639997</v>
      </c>
    </row>
    <row r="5710" spans="1:12" ht="16" x14ac:dyDescent="0.2">
      <c r="A5710" s="22">
        <f t="shared" si="268"/>
        <v>43221</v>
      </c>
      <c r="B5710" s="15" t="s">
        <v>213</v>
      </c>
      <c r="C5710" s="15" t="str">
        <f t="shared" si="269"/>
        <v>RISARALDA</v>
      </c>
      <c r="D5710" s="23" t="str">
        <f t="shared" si="267"/>
        <v>RISARALDA</v>
      </c>
      <c r="E5710" s="15">
        <v>2018</v>
      </c>
      <c r="F5710" s="15">
        <v>5</v>
      </c>
      <c r="G5710" s="15" t="s">
        <v>196</v>
      </c>
      <c r="H5710" s="17">
        <v>99.180236163166299</v>
      </c>
      <c r="I5710" s="17">
        <v>99.223152451593606</v>
      </c>
      <c r="J5710" s="17">
        <v>101.223027184542</v>
      </c>
      <c r="K5710" s="17">
        <v>101.41059092122499</v>
      </c>
      <c r="L5710" s="19">
        <v>99.3318935066508</v>
      </c>
    </row>
    <row r="5711" spans="1:12" ht="16" x14ac:dyDescent="0.2">
      <c r="A5711" s="22">
        <f t="shared" si="268"/>
        <v>43252</v>
      </c>
      <c r="B5711" s="16" t="s">
        <v>213</v>
      </c>
      <c r="C5711" s="15" t="str">
        <f t="shared" si="269"/>
        <v>RISARALDA</v>
      </c>
      <c r="D5711" s="23" t="str">
        <f t="shared" si="267"/>
        <v>RISARALDA</v>
      </c>
      <c r="E5711" s="16">
        <v>2018</v>
      </c>
      <c r="F5711" s="16">
        <v>6</v>
      </c>
      <c r="G5711" s="16" t="s">
        <v>196</v>
      </c>
      <c r="H5711" s="18">
        <v>102.273407216181</v>
      </c>
      <c r="I5711" s="18">
        <v>102.900465317825</v>
      </c>
      <c r="J5711" s="18">
        <v>96.855207154576107</v>
      </c>
      <c r="K5711" s="18">
        <v>97.435594425384807</v>
      </c>
      <c r="L5711" s="20">
        <v>101.39071109944901</v>
      </c>
    </row>
    <row r="5712" spans="1:12" ht="16" x14ac:dyDescent="0.2">
      <c r="A5712" s="22">
        <f t="shared" si="268"/>
        <v>43282</v>
      </c>
      <c r="B5712" s="15" t="s">
        <v>213</v>
      </c>
      <c r="C5712" s="15" t="str">
        <f t="shared" si="269"/>
        <v>RISARALDA</v>
      </c>
      <c r="D5712" s="23" t="str">
        <f t="shared" si="267"/>
        <v>RISARALDA</v>
      </c>
      <c r="E5712" s="15">
        <v>2018</v>
      </c>
      <c r="F5712" s="15">
        <v>7</v>
      </c>
      <c r="G5712" s="15" t="s">
        <v>196</v>
      </c>
      <c r="H5712" s="17">
        <v>98.960040352150799</v>
      </c>
      <c r="I5712" s="17">
        <v>100.15017792652201</v>
      </c>
      <c r="J5712" s="17">
        <v>97.401033336118999</v>
      </c>
      <c r="K5712" s="17">
        <v>98.413160752991402</v>
      </c>
      <c r="L5712" s="19">
        <v>102.43223058757</v>
      </c>
    </row>
    <row r="5713" spans="1:12" ht="16" x14ac:dyDescent="0.2">
      <c r="A5713" s="22">
        <f t="shared" si="268"/>
        <v>43313</v>
      </c>
      <c r="B5713" s="16" t="s">
        <v>213</v>
      </c>
      <c r="C5713" s="15" t="str">
        <f t="shared" si="269"/>
        <v>RISARALDA</v>
      </c>
      <c r="D5713" s="23" t="str">
        <f t="shared" si="267"/>
        <v>RISARALDA</v>
      </c>
      <c r="E5713" s="16">
        <v>2018</v>
      </c>
      <c r="F5713" s="16">
        <v>8</v>
      </c>
      <c r="G5713" s="16" t="s">
        <v>196</v>
      </c>
      <c r="H5713" s="18">
        <v>105.726360285933</v>
      </c>
      <c r="I5713" s="18">
        <v>107.14846403301</v>
      </c>
      <c r="J5713" s="18">
        <v>104.90712531273699</v>
      </c>
      <c r="K5713" s="18">
        <v>106.220219822689</v>
      </c>
      <c r="L5713" s="20">
        <v>100.954726197445</v>
      </c>
    </row>
    <row r="5714" spans="1:12" ht="16" x14ac:dyDescent="0.2">
      <c r="A5714" s="22">
        <f t="shared" si="268"/>
        <v>43344</v>
      </c>
      <c r="B5714" s="15" t="s">
        <v>213</v>
      </c>
      <c r="C5714" s="15" t="str">
        <f t="shared" si="269"/>
        <v>RISARALDA</v>
      </c>
      <c r="D5714" s="23" t="str">
        <f t="shared" si="267"/>
        <v>RISARALDA</v>
      </c>
      <c r="E5714" s="15">
        <v>2018</v>
      </c>
      <c r="F5714" s="15">
        <v>9</v>
      </c>
      <c r="G5714" s="15" t="s">
        <v>196</v>
      </c>
      <c r="H5714" s="17">
        <v>97.532695334177802</v>
      </c>
      <c r="I5714" s="17">
        <v>99.8533743903389</v>
      </c>
      <c r="J5714" s="17">
        <v>97.439261597743993</v>
      </c>
      <c r="K5714" s="17">
        <v>99.6428550219225</v>
      </c>
      <c r="L5714" s="19">
        <v>101.463375249783</v>
      </c>
    </row>
    <row r="5715" spans="1:12" ht="16" x14ac:dyDescent="0.2">
      <c r="A5715" s="22">
        <f t="shared" si="268"/>
        <v>43374</v>
      </c>
      <c r="B5715" s="16" t="s">
        <v>213</v>
      </c>
      <c r="C5715" s="15" t="str">
        <f t="shared" si="269"/>
        <v>RISARALDA</v>
      </c>
      <c r="D5715" s="23" t="str">
        <f t="shared" si="267"/>
        <v>RISARALDA</v>
      </c>
      <c r="E5715" s="16">
        <v>2018</v>
      </c>
      <c r="F5715" s="16">
        <v>10</v>
      </c>
      <c r="G5715" s="16" t="s">
        <v>196</v>
      </c>
      <c r="H5715" s="18">
        <v>107.41079371999599</v>
      </c>
      <c r="I5715" s="18">
        <v>107.944946757726</v>
      </c>
      <c r="J5715" s="18">
        <v>103.00139761116399</v>
      </c>
      <c r="K5715" s="18">
        <v>103.252543478292</v>
      </c>
      <c r="L5715" s="20">
        <v>102.262680903458</v>
      </c>
    </row>
    <row r="5716" spans="1:12" ht="16" x14ac:dyDescent="0.2">
      <c r="A5716" s="22">
        <f t="shared" si="268"/>
        <v>43405</v>
      </c>
      <c r="B5716" s="15" t="s">
        <v>213</v>
      </c>
      <c r="C5716" s="15" t="str">
        <f t="shared" si="269"/>
        <v>RISARALDA</v>
      </c>
      <c r="D5716" s="23" t="str">
        <f t="shared" si="267"/>
        <v>RISARALDA</v>
      </c>
      <c r="E5716" s="15">
        <v>2018</v>
      </c>
      <c r="F5716" s="15">
        <v>11</v>
      </c>
      <c r="G5716" s="15" t="s">
        <v>196</v>
      </c>
      <c r="H5716" s="17">
        <v>96.349791208242706</v>
      </c>
      <c r="I5716" s="17">
        <v>95.468446013289594</v>
      </c>
      <c r="J5716" s="17">
        <v>102.061230359207</v>
      </c>
      <c r="K5716" s="17">
        <v>101.01943936364999</v>
      </c>
      <c r="L5716" s="19">
        <v>102.335345053792</v>
      </c>
    </row>
    <row r="5717" spans="1:12" ht="16" x14ac:dyDescent="0.2">
      <c r="A5717" s="22">
        <f t="shared" si="268"/>
        <v>43435</v>
      </c>
      <c r="B5717" s="16" t="s">
        <v>213</v>
      </c>
      <c r="C5717" s="15" t="str">
        <f t="shared" si="269"/>
        <v>RISARALDA</v>
      </c>
      <c r="D5717" s="23" t="str">
        <f t="shared" si="267"/>
        <v>RISARALDA</v>
      </c>
      <c r="E5717" s="16">
        <v>2018</v>
      </c>
      <c r="F5717" s="16">
        <v>12</v>
      </c>
      <c r="G5717" s="16" t="s">
        <v>196</v>
      </c>
      <c r="H5717" s="18">
        <v>100.97468539509801</v>
      </c>
      <c r="I5717" s="18">
        <v>99.454006237957401</v>
      </c>
      <c r="J5717" s="18">
        <v>101.257013833638</v>
      </c>
      <c r="K5717" s="18">
        <v>100.332061457669</v>
      </c>
      <c r="L5717" s="20">
        <v>101.00316896433399</v>
      </c>
    </row>
    <row r="5718" spans="1:12" ht="16" x14ac:dyDescent="0.2">
      <c r="A5718" s="22">
        <f t="shared" si="268"/>
        <v>43466</v>
      </c>
      <c r="B5718" s="15" t="s">
        <v>213</v>
      </c>
      <c r="C5718" s="15" t="str">
        <f t="shared" si="269"/>
        <v>RISARALDA</v>
      </c>
      <c r="D5718" s="23" t="str">
        <f t="shared" si="267"/>
        <v>RISARALDA</v>
      </c>
      <c r="E5718" s="15">
        <v>2019</v>
      </c>
      <c r="F5718" s="15">
        <v>1</v>
      </c>
      <c r="G5718" s="15" t="s">
        <v>196</v>
      </c>
      <c r="H5718" s="17">
        <v>104.189757448032</v>
      </c>
      <c r="I5718" s="17">
        <v>103.42862203206801</v>
      </c>
      <c r="J5718" s="17">
        <v>99.622912236237397</v>
      </c>
      <c r="K5718" s="17">
        <v>99.939774588221795</v>
      </c>
      <c r="L5718" s="19">
        <v>100.833619280221</v>
      </c>
    </row>
    <row r="5719" spans="1:12" ht="16" x14ac:dyDescent="0.2">
      <c r="A5719" s="22">
        <f t="shared" si="268"/>
        <v>43497</v>
      </c>
      <c r="B5719" s="16" t="s">
        <v>213</v>
      </c>
      <c r="C5719" s="15" t="str">
        <f t="shared" si="269"/>
        <v>RISARALDA</v>
      </c>
      <c r="D5719" s="23" t="str">
        <f t="shared" si="267"/>
        <v>RISARALDA</v>
      </c>
      <c r="E5719" s="16">
        <v>2019</v>
      </c>
      <c r="F5719" s="16">
        <v>2</v>
      </c>
      <c r="G5719" s="16" t="s">
        <v>196</v>
      </c>
      <c r="H5719" s="18">
        <v>99.277301089787102</v>
      </c>
      <c r="I5719" s="18">
        <v>98.625874906767095</v>
      </c>
      <c r="J5719" s="18">
        <v>93.135136050007404</v>
      </c>
      <c r="K5719" s="18">
        <v>93.094188309824503</v>
      </c>
      <c r="L5719" s="20">
        <v>99.477221807318898</v>
      </c>
    </row>
    <row r="5720" spans="1:12" ht="16" x14ac:dyDescent="0.2">
      <c r="A5720" s="22">
        <f t="shared" si="268"/>
        <v>43525</v>
      </c>
      <c r="B5720" s="15" t="s">
        <v>213</v>
      </c>
      <c r="C5720" s="15" t="str">
        <f t="shared" si="269"/>
        <v>RISARALDA</v>
      </c>
      <c r="D5720" s="23" t="str">
        <f t="shared" si="267"/>
        <v>RISARALDA</v>
      </c>
      <c r="E5720" s="15">
        <v>2019</v>
      </c>
      <c r="F5720" s="15">
        <v>3</v>
      </c>
      <c r="G5720" s="15" t="s">
        <v>196</v>
      </c>
      <c r="H5720" s="17">
        <v>102.99327771813</v>
      </c>
      <c r="I5720" s="17">
        <v>101.82068713931901</v>
      </c>
      <c r="J5720" s="17">
        <v>108.886754610853</v>
      </c>
      <c r="K5720" s="17">
        <v>107.91698788161</v>
      </c>
      <c r="L5720" s="19">
        <v>99.259229356316794</v>
      </c>
    </row>
    <row r="5721" spans="1:12" ht="16" x14ac:dyDescent="0.2">
      <c r="A5721" s="22">
        <f t="shared" si="268"/>
        <v>43556</v>
      </c>
      <c r="B5721" s="16" t="s">
        <v>213</v>
      </c>
      <c r="C5721" s="15" t="str">
        <f t="shared" si="269"/>
        <v>RISARALDA</v>
      </c>
      <c r="D5721" s="23" t="str">
        <f t="shared" si="267"/>
        <v>RISARALDA</v>
      </c>
      <c r="E5721" s="16">
        <v>2019</v>
      </c>
      <c r="F5721" s="16">
        <v>4</v>
      </c>
      <c r="G5721" s="16" t="s">
        <v>196</v>
      </c>
      <c r="H5721" s="18">
        <v>103.739070521732</v>
      </c>
      <c r="I5721" s="18">
        <v>99.506600668417406</v>
      </c>
      <c r="J5721" s="18">
        <v>103.89759197169499</v>
      </c>
      <c r="K5721" s="18">
        <v>99.642166540476893</v>
      </c>
      <c r="L5721" s="20">
        <v>100.034313626547</v>
      </c>
    </row>
    <row r="5722" spans="1:12" ht="16" x14ac:dyDescent="0.2">
      <c r="A5722" s="22">
        <f t="shared" si="268"/>
        <v>43586</v>
      </c>
      <c r="B5722" s="15" t="s">
        <v>213</v>
      </c>
      <c r="C5722" s="15" t="str">
        <f t="shared" si="269"/>
        <v>RISARALDA</v>
      </c>
      <c r="D5722" s="23" t="str">
        <f t="shared" si="267"/>
        <v>RISARALDA</v>
      </c>
      <c r="E5722" s="15">
        <v>2019</v>
      </c>
      <c r="F5722" s="15">
        <v>5</v>
      </c>
      <c r="G5722" s="15" t="s">
        <v>196</v>
      </c>
      <c r="H5722" s="17">
        <v>111.528016922303</v>
      </c>
      <c r="I5722" s="17">
        <v>104.163240547142</v>
      </c>
      <c r="J5722" s="17">
        <v>98.408235880797307</v>
      </c>
      <c r="K5722" s="17">
        <v>93.128584578122798</v>
      </c>
      <c r="L5722" s="19">
        <v>100.954726197445</v>
      </c>
    </row>
    <row r="5723" spans="1:12" ht="16" x14ac:dyDescent="0.2">
      <c r="A5723" s="22">
        <f t="shared" si="268"/>
        <v>43617</v>
      </c>
      <c r="B5723" s="16" t="s">
        <v>213</v>
      </c>
      <c r="C5723" s="15" t="str">
        <f t="shared" si="269"/>
        <v>RISARALDA</v>
      </c>
      <c r="D5723" s="23" t="str">
        <f t="shared" si="267"/>
        <v>RISARALDA</v>
      </c>
      <c r="E5723" s="16">
        <v>2019</v>
      </c>
      <c r="F5723" s="16">
        <v>6</v>
      </c>
      <c r="G5723" s="16" t="s">
        <v>196</v>
      </c>
      <c r="H5723" s="18">
        <v>108.761313173942</v>
      </c>
      <c r="I5723" s="18">
        <v>102.886899999283</v>
      </c>
      <c r="J5723" s="18">
        <v>110.66087422391099</v>
      </c>
      <c r="K5723" s="18">
        <v>104.71340868211399</v>
      </c>
      <c r="L5723" s="20">
        <v>101.463375249783</v>
      </c>
    </row>
    <row r="5724" spans="1:12" ht="16" x14ac:dyDescent="0.2">
      <c r="A5724" s="22">
        <f t="shared" si="268"/>
        <v>43647</v>
      </c>
      <c r="B5724" s="15" t="s">
        <v>213</v>
      </c>
      <c r="C5724" s="15" t="str">
        <f t="shared" si="269"/>
        <v>RISARALDA</v>
      </c>
      <c r="D5724" s="23" t="str">
        <f t="shared" si="267"/>
        <v>RISARALDA</v>
      </c>
      <c r="E5724" s="15">
        <v>2019</v>
      </c>
      <c r="F5724" s="15">
        <v>7</v>
      </c>
      <c r="G5724" s="15" t="s">
        <v>196</v>
      </c>
      <c r="H5724" s="17">
        <v>121.40435693003</v>
      </c>
      <c r="I5724" s="17">
        <v>115.513971095645</v>
      </c>
      <c r="J5724" s="17">
        <v>118.753862787093</v>
      </c>
      <c r="K5724" s="17">
        <v>113.360808600844</v>
      </c>
      <c r="L5724" s="19">
        <v>104.00662051147501</v>
      </c>
    </row>
    <row r="5725" spans="1:12" ht="16" x14ac:dyDescent="0.2">
      <c r="A5725" s="22">
        <f t="shared" si="268"/>
        <v>43678</v>
      </c>
      <c r="B5725" s="16" t="s">
        <v>213</v>
      </c>
      <c r="C5725" s="15" t="str">
        <f t="shared" si="269"/>
        <v>RISARALDA</v>
      </c>
      <c r="D5725" s="23" t="str">
        <f t="shared" si="267"/>
        <v>RISARALDA</v>
      </c>
      <c r="E5725" s="16">
        <v>2019</v>
      </c>
      <c r="F5725" s="16">
        <v>8</v>
      </c>
      <c r="G5725" s="16" t="s">
        <v>196</v>
      </c>
      <c r="H5725" s="18">
        <v>123.49609867701299</v>
      </c>
      <c r="I5725" s="18">
        <v>115.77596858117801</v>
      </c>
      <c r="J5725" s="18">
        <v>114.19458287251901</v>
      </c>
      <c r="K5725" s="18">
        <v>107.85393760904699</v>
      </c>
      <c r="L5725" s="20">
        <v>103.958177744586</v>
      </c>
    </row>
    <row r="5726" spans="1:12" ht="16" x14ac:dyDescent="0.2">
      <c r="A5726" s="22">
        <f t="shared" si="268"/>
        <v>43709</v>
      </c>
      <c r="B5726" s="15" t="s">
        <v>213</v>
      </c>
      <c r="C5726" s="15" t="str">
        <f t="shared" si="269"/>
        <v>RISARALDA</v>
      </c>
      <c r="D5726" s="23" t="str">
        <f t="shared" si="267"/>
        <v>RISARALDA</v>
      </c>
      <c r="E5726" s="15">
        <v>2019</v>
      </c>
      <c r="F5726" s="15">
        <v>9</v>
      </c>
      <c r="G5726" s="15" t="s">
        <v>196</v>
      </c>
      <c r="H5726" s="17">
        <v>122.524559331091</v>
      </c>
      <c r="I5726" s="17">
        <v>116.450001805201</v>
      </c>
      <c r="J5726" s="17">
        <v>113.927142896015</v>
      </c>
      <c r="K5726" s="17">
        <v>108.692961859429</v>
      </c>
      <c r="L5726" s="19">
        <v>103.27997900813401</v>
      </c>
    </row>
    <row r="5727" spans="1:12" ht="16" x14ac:dyDescent="0.2">
      <c r="A5727" s="22">
        <f t="shared" si="268"/>
        <v>43739</v>
      </c>
      <c r="B5727" s="16" t="s">
        <v>213</v>
      </c>
      <c r="C5727" s="15" t="str">
        <f t="shared" si="269"/>
        <v>RISARALDA</v>
      </c>
      <c r="D5727" s="23" t="str">
        <f t="shared" si="267"/>
        <v>RISARALDA</v>
      </c>
      <c r="E5727" s="16">
        <v>2019</v>
      </c>
      <c r="F5727" s="16">
        <v>10</v>
      </c>
      <c r="G5727" s="16" t="s">
        <v>196</v>
      </c>
      <c r="H5727" s="18">
        <v>126.51603860902</v>
      </c>
      <c r="I5727" s="18">
        <v>120.277363772066</v>
      </c>
      <c r="J5727" s="18">
        <v>128.376433409111</v>
      </c>
      <c r="K5727" s="18">
        <v>122.36936963585801</v>
      </c>
      <c r="L5727" s="20">
        <v>104.03084189492</v>
      </c>
    </row>
    <row r="5728" spans="1:12" ht="16" x14ac:dyDescent="0.2">
      <c r="A5728" s="22">
        <f t="shared" si="268"/>
        <v>43770</v>
      </c>
      <c r="B5728" s="15" t="s">
        <v>213</v>
      </c>
      <c r="C5728" s="15" t="str">
        <f t="shared" si="269"/>
        <v>RISARALDA</v>
      </c>
      <c r="D5728" s="23" t="str">
        <f t="shared" si="267"/>
        <v>RISARALDA</v>
      </c>
      <c r="E5728" s="15">
        <v>2019</v>
      </c>
      <c r="F5728" s="15">
        <v>11</v>
      </c>
      <c r="G5728" s="15" t="s">
        <v>196</v>
      </c>
      <c r="H5728" s="17">
        <v>115.303361887943</v>
      </c>
      <c r="I5728" s="17">
        <v>110.055637638067</v>
      </c>
      <c r="J5728" s="17">
        <v>113.756137881138</v>
      </c>
      <c r="K5728" s="17">
        <v>109.133216396756</v>
      </c>
      <c r="L5728" s="19">
        <v>104.85436893203899</v>
      </c>
    </row>
    <row r="5729" spans="1:12" ht="16" x14ac:dyDescent="0.2">
      <c r="A5729" s="22">
        <f t="shared" si="268"/>
        <v>43800</v>
      </c>
      <c r="B5729" s="16" t="s">
        <v>213</v>
      </c>
      <c r="C5729" s="15" t="str">
        <f t="shared" si="269"/>
        <v>RISARALDA</v>
      </c>
      <c r="D5729" s="23" t="str">
        <f t="shared" si="267"/>
        <v>RISARALDA</v>
      </c>
      <c r="E5729" s="16">
        <v>2019</v>
      </c>
      <c r="F5729" s="16">
        <v>12</v>
      </c>
      <c r="G5729" s="16" t="s">
        <v>196</v>
      </c>
      <c r="H5729" s="18">
        <v>121.800128290714</v>
      </c>
      <c r="I5729" s="18">
        <v>115.916803809153</v>
      </c>
      <c r="J5729" s="18">
        <v>121.919528879673</v>
      </c>
      <c r="K5729" s="18">
        <v>117.46189007856201</v>
      </c>
      <c r="L5729" s="20">
        <v>104.418384030035</v>
      </c>
    </row>
    <row r="5730" spans="1:12" ht="16" x14ac:dyDescent="0.2">
      <c r="A5730" s="22">
        <f t="shared" si="268"/>
        <v>43831</v>
      </c>
      <c r="B5730" s="15" t="s">
        <v>213</v>
      </c>
      <c r="C5730" s="15" t="str">
        <f t="shared" si="269"/>
        <v>RISARALDA</v>
      </c>
      <c r="D5730" s="23" t="str">
        <f t="shared" si="267"/>
        <v>RISARALDA</v>
      </c>
      <c r="E5730" s="15">
        <v>2020</v>
      </c>
      <c r="F5730" s="15">
        <v>1</v>
      </c>
      <c r="G5730" s="15" t="s">
        <v>196</v>
      </c>
      <c r="H5730" s="17">
        <v>120.729948563937</v>
      </c>
      <c r="I5730" s="17">
        <v>113.70612239601</v>
      </c>
      <c r="J5730" s="17">
        <v>124.17253097371299</v>
      </c>
      <c r="K5730" s="17">
        <v>118.16790611550201</v>
      </c>
      <c r="L5730" s="19">
        <v>102.77132995579601</v>
      </c>
    </row>
    <row r="5731" spans="1:12" ht="16" x14ac:dyDescent="0.2">
      <c r="A5731" s="22">
        <f t="shared" si="268"/>
        <v>43862</v>
      </c>
      <c r="B5731" s="16" t="s">
        <v>213</v>
      </c>
      <c r="C5731" s="15" t="str">
        <f t="shared" si="269"/>
        <v>RISARALDA</v>
      </c>
      <c r="D5731" s="23" t="str">
        <f t="shared" si="267"/>
        <v>RISARALDA</v>
      </c>
      <c r="E5731" s="16">
        <v>2020</v>
      </c>
      <c r="F5731" s="16">
        <v>2</v>
      </c>
      <c r="G5731" s="16" t="s">
        <v>196</v>
      </c>
      <c r="H5731" s="18">
        <v>122.736102263766</v>
      </c>
      <c r="I5731" s="18">
        <v>112.99517326839501</v>
      </c>
      <c r="J5731" s="18">
        <v>117.540838845672</v>
      </c>
      <c r="K5731" s="18">
        <v>109.23834746172101</v>
      </c>
      <c r="L5731" s="20">
        <v>102.577558888239</v>
      </c>
    </row>
    <row r="5732" spans="1:12" ht="16" x14ac:dyDescent="0.2">
      <c r="A5732" s="22">
        <f t="shared" si="268"/>
        <v>43891</v>
      </c>
      <c r="B5732" s="15" t="s">
        <v>213</v>
      </c>
      <c r="C5732" s="15" t="str">
        <f t="shared" si="269"/>
        <v>RISARALDA</v>
      </c>
      <c r="D5732" s="23" t="str">
        <f t="shared" si="267"/>
        <v>RISARALDA</v>
      </c>
      <c r="E5732" s="15">
        <v>2020</v>
      </c>
      <c r="F5732" s="15">
        <v>3</v>
      </c>
      <c r="G5732" s="15" t="s">
        <v>196</v>
      </c>
      <c r="H5732" s="17">
        <v>135.47342298851501</v>
      </c>
      <c r="I5732" s="17">
        <v>121.387155285627</v>
      </c>
      <c r="J5732" s="17">
        <v>120.04017655385201</v>
      </c>
      <c r="K5732" s="17">
        <v>109.41912629625099</v>
      </c>
      <c r="L5732" s="19">
        <v>103.52219284258101</v>
      </c>
    </row>
    <row r="5733" spans="1:12" ht="16" x14ac:dyDescent="0.2">
      <c r="A5733" s="22">
        <f t="shared" si="268"/>
        <v>43922</v>
      </c>
      <c r="B5733" s="16" t="s">
        <v>213</v>
      </c>
      <c r="C5733" s="15" t="str">
        <f t="shared" si="269"/>
        <v>RISARALDA</v>
      </c>
      <c r="D5733" s="23" t="str">
        <f t="shared" si="267"/>
        <v>RISARALDA</v>
      </c>
      <c r="E5733" s="16">
        <v>2020</v>
      </c>
      <c r="F5733" s="16">
        <v>4</v>
      </c>
      <c r="G5733" s="16" t="s">
        <v>196</v>
      </c>
      <c r="H5733" s="18">
        <v>127.984868195478</v>
      </c>
      <c r="I5733" s="18">
        <v>111.354918618597</v>
      </c>
      <c r="J5733" s="18">
        <v>109.24959751389299</v>
      </c>
      <c r="K5733" s="18">
        <v>97.281486458418598</v>
      </c>
      <c r="L5733" s="20">
        <v>101.05161173122301</v>
      </c>
    </row>
    <row r="5734" spans="1:12" ht="16" x14ac:dyDescent="0.2">
      <c r="A5734" s="22">
        <f t="shared" si="268"/>
        <v>43952</v>
      </c>
      <c r="B5734" s="15" t="s">
        <v>213</v>
      </c>
      <c r="C5734" s="15" t="str">
        <f t="shared" si="269"/>
        <v>RISARALDA</v>
      </c>
      <c r="D5734" s="23" t="str">
        <f t="shared" si="267"/>
        <v>RISARALDA</v>
      </c>
      <c r="E5734" s="15">
        <v>2020</v>
      </c>
      <c r="F5734" s="15">
        <v>5</v>
      </c>
      <c r="G5734" s="15" t="s">
        <v>196</v>
      </c>
      <c r="H5734" s="17">
        <v>119.49673417881201</v>
      </c>
      <c r="I5734" s="17">
        <v>106.87420121205101</v>
      </c>
      <c r="J5734" s="17">
        <v>127.438912014351</v>
      </c>
      <c r="K5734" s="17">
        <v>114.875680496814</v>
      </c>
      <c r="L5734" s="19">
        <v>100.034313626547</v>
      </c>
    </row>
    <row r="5735" spans="1:12" ht="16" x14ac:dyDescent="0.2">
      <c r="A5735" s="22">
        <f t="shared" si="268"/>
        <v>43983</v>
      </c>
      <c r="B5735" s="16" t="s">
        <v>213</v>
      </c>
      <c r="C5735" s="15" t="str">
        <f t="shared" si="269"/>
        <v>RISARALDA</v>
      </c>
      <c r="D5735" s="23" t="str">
        <f t="shared" si="267"/>
        <v>RISARALDA</v>
      </c>
      <c r="E5735" s="16">
        <v>2020</v>
      </c>
      <c r="F5735" s="16">
        <v>6</v>
      </c>
      <c r="G5735" s="16" t="s">
        <v>196</v>
      </c>
      <c r="H5735" s="18">
        <v>112.215604534604</v>
      </c>
      <c r="I5735" s="18">
        <v>102.520002542371</v>
      </c>
      <c r="J5735" s="18">
        <v>113.58369141464399</v>
      </c>
      <c r="K5735" s="18">
        <v>105.722636281997</v>
      </c>
      <c r="L5735" s="20">
        <v>101.439153866338</v>
      </c>
    </row>
    <row r="5736" spans="1:12" ht="16" x14ac:dyDescent="0.2">
      <c r="A5736" s="22">
        <f t="shared" si="268"/>
        <v>44013</v>
      </c>
      <c r="B5736" s="15" t="s">
        <v>213</v>
      </c>
      <c r="C5736" s="15" t="str">
        <f t="shared" si="269"/>
        <v>RISARALDA</v>
      </c>
      <c r="D5736" s="23" t="str">
        <f t="shared" si="267"/>
        <v>RISARALDA</v>
      </c>
      <c r="E5736" s="15">
        <v>2020</v>
      </c>
      <c r="F5736" s="15">
        <v>7</v>
      </c>
      <c r="G5736" s="15" t="s">
        <v>196</v>
      </c>
      <c r="H5736" s="17">
        <v>127.74525896625801</v>
      </c>
      <c r="I5736" s="17">
        <v>115.13925776423</v>
      </c>
      <c r="J5736" s="17">
        <v>120.873801609094</v>
      </c>
      <c r="K5736" s="17">
        <v>110.880658400689</v>
      </c>
      <c r="L5736" s="19">
        <v>100.324970227883</v>
      </c>
    </row>
    <row r="5737" spans="1:12" ht="16" x14ac:dyDescent="0.2">
      <c r="A5737" s="22">
        <f t="shared" si="268"/>
        <v>44044</v>
      </c>
      <c r="B5737" s="16" t="s">
        <v>213</v>
      </c>
      <c r="C5737" s="15" t="str">
        <f t="shared" si="269"/>
        <v>RISARALDA</v>
      </c>
      <c r="D5737" s="23" t="str">
        <f t="shared" si="267"/>
        <v>RISARALDA</v>
      </c>
      <c r="E5737" s="16">
        <v>2020</v>
      </c>
      <c r="F5737" s="16">
        <v>8</v>
      </c>
      <c r="G5737" s="16" t="s">
        <v>196</v>
      </c>
      <c r="H5737" s="18">
        <v>121.579117435068</v>
      </c>
      <c r="I5737" s="18">
        <v>108.066157442898</v>
      </c>
      <c r="J5737" s="18">
        <v>115.808610037579</v>
      </c>
      <c r="K5737" s="18">
        <v>105.60607780624299</v>
      </c>
      <c r="L5737" s="20">
        <v>98.387259552308095</v>
      </c>
    </row>
    <row r="5738" spans="1:12" ht="16" x14ac:dyDescent="0.2">
      <c r="A5738" s="22">
        <f t="shared" si="268"/>
        <v>44075</v>
      </c>
      <c r="B5738" s="15" t="s">
        <v>213</v>
      </c>
      <c r="C5738" s="15" t="str">
        <f t="shared" si="269"/>
        <v>RISARALDA</v>
      </c>
      <c r="D5738" s="23" t="str">
        <f t="shared" si="267"/>
        <v>RISARALDA</v>
      </c>
      <c r="E5738" s="15">
        <v>2020</v>
      </c>
      <c r="F5738" s="15">
        <v>9</v>
      </c>
      <c r="G5738" s="15" t="s">
        <v>196</v>
      </c>
      <c r="H5738" s="17">
        <v>124.355784026694</v>
      </c>
      <c r="I5738" s="17">
        <v>111.63743167382</v>
      </c>
      <c r="J5738" s="17">
        <v>122.535746843583</v>
      </c>
      <c r="K5738" s="17">
        <v>113.161937442453</v>
      </c>
      <c r="L5738" s="19">
        <v>97.999717417193196</v>
      </c>
    </row>
    <row r="5739" spans="1:12" ht="16" x14ac:dyDescent="0.2">
      <c r="A5739" s="22">
        <f t="shared" si="268"/>
        <v>44105</v>
      </c>
      <c r="B5739" s="16" t="s">
        <v>213</v>
      </c>
      <c r="C5739" s="15" t="str">
        <f t="shared" si="269"/>
        <v>RISARALDA</v>
      </c>
      <c r="D5739" s="23" t="str">
        <f t="shared" si="267"/>
        <v>RISARALDA</v>
      </c>
      <c r="E5739" s="16">
        <v>2020</v>
      </c>
      <c r="F5739" s="16">
        <v>10</v>
      </c>
      <c r="G5739" s="16" t="s">
        <v>196</v>
      </c>
      <c r="H5739" s="18">
        <v>139.013877972491</v>
      </c>
      <c r="I5739" s="18">
        <v>124.146091558395</v>
      </c>
      <c r="J5739" s="18">
        <v>135.05460001277501</v>
      </c>
      <c r="K5739" s="18">
        <v>123.466617797105</v>
      </c>
      <c r="L5739" s="20">
        <v>99.186565205982703</v>
      </c>
    </row>
    <row r="5740" spans="1:12" ht="16" x14ac:dyDescent="0.2">
      <c r="A5740" s="22">
        <f t="shared" si="268"/>
        <v>44136</v>
      </c>
      <c r="B5740" s="15" t="s">
        <v>213</v>
      </c>
      <c r="C5740" s="15" t="str">
        <f t="shared" si="269"/>
        <v>RISARALDA</v>
      </c>
      <c r="D5740" s="23" t="str">
        <f t="shared" si="267"/>
        <v>RISARALDA</v>
      </c>
      <c r="E5740" s="15">
        <v>2020</v>
      </c>
      <c r="F5740" s="15">
        <v>11</v>
      </c>
      <c r="G5740" s="15" t="s">
        <v>196</v>
      </c>
      <c r="H5740" s="17">
        <v>116.482413150581</v>
      </c>
      <c r="I5740" s="17">
        <v>106.72240063528599</v>
      </c>
      <c r="J5740" s="17">
        <v>116.53722232744499</v>
      </c>
      <c r="K5740" s="17">
        <v>108.24073730984399</v>
      </c>
      <c r="L5740" s="19">
        <v>98.895908604646493</v>
      </c>
    </row>
    <row r="5741" spans="1:12" ht="16" x14ac:dyDescent="0.2">
      <c r="A5741" s="22">
        <f t="shared" si="268"/>
        <v>44166</v>
      </c>
      <c r="B5741" s="16" t="s">
        <v>213</v>
      </c>
      <c r="C5741" s="15" t="str">
        <f t="shared" si="269"/>
        <v>RISARALDA</v>
      </c>
      <c r="D5741" s="23" t="str">
        <f t="shared" si="267"/>
        <v>RISARALDA</v>
      </c>
      <c r="E5741" s="16">
        <v>2020</v>
      </c>
      <c r="F5741" s="16">
        <v>12</v>
      </c>
      <c r="G5741" s="16" t="s">
        <v>196</v>
      </c>
      <c r="H5741" s="18">
        <v>137.142087498602</v>
      </c>
      <c r="I5741" s="18">
        <v>124.828253265193</v>
      </c>
      <c r="J5741" s="18">
        <v>133.485964172601</v>
      </c>
      <c r="K5741" s="18">
        <v>123.842742324312</v>
      </c>
      <c r="L5741" s="20">
        <v>98.048160184082505</v>
      </c>
    </row>
    <row r="5742" spans="1:12" ht="16" x14ac:dyDescent="0.2">
      <c r="A5742" s="22">
        <f t="shared" si="268"/>
        <v>44197</v>
      </c>
      <c r="B5742" s="15" t="s">
        <v>213</v>
      </c>
      <c r="C5742" s="15" t="str">
        <f t="shared" si="269"/>
        <v>RISARALDA</v>
      </c>
      <c r="D5742" s="23" t="str">
        <f t="shared" si="267"/>
        <v>RISARALDA</v>
      </c>
      <c r="E5742" s="15">
        <v>2021</v>
      </c>
      <c r="F5742" s="15">
        <v>1</v>
      </c>
      <c r="G5742" s="15" t="s">
        <v>196</v>
      </c>
      <c r="H5742" s="17">
        <v>122.648586804209</v>
      </c>
      <c r="I5742" s="17">
        <v>110.442102878179</v>
      </c>
      <c r="J5742" s="17">
        <v>120.672534175236</v>
      </c>
      <c r="K5742" s="17">
        <v>110.902713175426</v>
      </c>
      <c r="L5742" s="19">
        <v>97.563732515188804</v>
      </c>
    </row>
    <row r="5743" spans="1:12" ht="16" x14ac:dyDescent="0.2">
      <c r="A5743" s="22">
        <f t="shared" si="268"/>
        <v>44228</v>
      </c>
      <c r="B5743" s="16" t="s">
        <v>213</v>
      </c>
      <c r="C5743" s="15" t="str">
        <f t="shared" si="269"/>
        <v>RISARALDA</v>
      </c>
      <c r="D5743" s="23" t="str">
        <f t="shared" ref="D5743:D5806" si="270">SUBSTITUTE(SUBSTITUTE(SUBSTITUTE(SUBSTITUTE(SUBSTITUTE(SUBSTITUTE(SUBSTITUTE(SUBSTITUTE(SUBSTITUTE(SUBSTITUTE(C5743,"á","a"),"é","e"),"í","i"),"ó","o"),"ú","u"),"Á","A"),"É","E"),"Í","I"),"Ó","O"),"Ú","U")</f>
        <v>RISARALDA</v>
      </c>
      <c r="E5743" s="16">
        <v>2021</v>
      </c>
      <c r="F5743" s="16">
        <v>2</v>
      </c>
      <c r="G5743" s="16" t="s">
        <v>196</v>
      </c>
      <c r="H5743" s="18">
        <v>127.854907829338</v>
      </c>
      <c r="I5743" s="18">
        <v>112.942673414813</v>
      </c>
      <c r="J5743" s="18">
        <v>130.14683037709</v>
      </c>
      <c r="K5743" s="18">
        <v>118.053060128472</v>
      </c>
      <c r="L5743" s="20">
        <v>99.259229356316794</v>
      </c>
    </row>
    <row r="5744" spans="1:12" ht="16" x14ac:dyDescent="0.2">
      <c r="A5744" s="22">
        <f t="shared" si="268"/>
        <v>44256</v>
      </c>
      <c r="B5744" s="15" t="s">
        <v>213</v>
      </c>
      <c r="C5744" s="15" t="str">
        <f t="shared" si="269"/>
        <v>RISARALDA</v>
      </c>
      <c r="D5744" s="23" t="str">
        <f t="shared" si="270"/>
        <v>RISARALDA</v>
      </c>
      <c r="E5744" s="15">
        <v>2021</v>
      </c>
      <c r="F5744" s="15">
        <v>3</v>
      </c>
      <c r="G5744" s="15" t="s">
        <v>196</v>
      </c>
      <c r="H5744" s="17">
        <v>147.00754110287701</v>
      </c>
      <c r="I5744" s="17">
        <v>127.494755515064</v>
      </c>
      <c r="J5744" s="17">
        <v>146.91268073760699</v>
      </c>
      <c r="K5744" s="17">
        <v>129.723943523202</v>
      </c>
      <c r="L5744" s="19">
        <v>98.435702319197503</v>
      </c>
    </row>
    <row r="5745" spans="1:12" ht="16" x14ac:dyDescent="0.2">
      <c r="A5745" s="22">
        <f t="shared" si="268"/>
        <v>44287</v>
      </c>
      <c r="B5745" s="16" t="s">
        <v>213</v>
      </c>
      <c r="C5745" s="15" t="str">
        <f t="shared" si="269"/>
        <v>RISARALDA</v>
      </c>
      <c r="D5745" s="23" t="str">
        <f t="shared" si="270"/>
        <v>RISARALDA</v>
      </c>
      <c r="E5745" s="16">
        <v>2021</v>
      </c>
      <c r="F5745" s="16">
        <v>4</v>
      </c>
      <c r="G5745" s="16" t="s">
        <v>196</v>
      </c>
      <c r="H5745" s="18">
        <v>136.033359029141</v>
      </c>
      <c r="I5745" s="18">
        <v>115.104550518225</v>
      </c>
      <c r="J5745" s="18">
        <v>130.87533439295399</v>
      </c>
      <c r="K5745" s="18">
        <v>114.679339174224</v>
      </c>
      <c r="L5745" s="20">
        <v>100.082756393436</v>
      </c>
    </row>
    <row r="5746" spans="1:12" ht="16" x14ac:dyDescent="0.2">
      <c r="A5746" s="22">
        <f t="shared" si="268"/>
        <v>44317</v>
      </c>
      <c r="B5746" s="15" t="s">
        <v>213</v>
      </c>
      <c r="C5746" s="15" t="str">
        <f t="shared" si="269"/>
        <v>RISARALDA</v>
      </c>
      <c r="D5746" s="23" t="str">
        <f t="shared" si="270"/>
        <v>RISARALDA</v>
      </c>
      <c r="E5746" s="15">
        <v>2021</v>
      </c>
      <c r="F5746" s="15">
        <v>5</v>
      </c>
      <c r="G5746" s="15" t="s">
        <v>196</v>
      </c>
      <c r="H5746" s="17">
        <v>84.2407612369242</v>
      </c>
      <c r="I5746" s="17">
        <v>69.793972955970503</v>
      </c>
      <c r="J5746" s="17">
        <v>97.488809313748405</v>
      </c>
      <c r="K5746" s="17">
        <v>81.109796914856602</v>
      </c>
      <c r="L5746" s="19">
        <v>99.235007972872097</v>
      </c>
    </row>
    <row r="5747" spans="1:12" ht="16" x14ac:dyDescent="0.2">
      <c r="A5747" s="22">
        <f t="shared" si="268"/>
        <v>44348</v>
      </c>
      <c r="B5747" s="16" t="s">
        <v>213</v>
      </c>
      <c r="C5747" s="15" t="str">
        <f t="shared" si="269"/>
        <v>RISARALDA</v>
      </c>
      <c r="D5747" s="23" t="str">
        <f t="shared" si="270"/>
        <v>RISARALDA</v>
      </c>
      <c r="E5747" s="16">
        <v>2021</v>
      </c>
      <c r="F5747" s="16">
        <v>6</v>
      </c>
      <c r="G5747" s="16" t="s">
        <v>196</v>
      </c>
      <c r="H5747" s="18">
        <v>134.39841078849099</v>
      </c>
      <c r="I5747" s="18">
        <v>108.382768976542</v>
      </c>
      <c r="J5747" s="18">
        <v>146.13573918209701</v>
      </c>
      <c r="K5747" s="18">
        <v>122.355023144428</v>
      </c>
      <c r="L5747" s="20">
        <v>100.712512362998</v>
      </c>
    </row>
    <row r="5748" spans="1:12" ht="16" x14ac:dyDescent="0.2">
      <c r="A5748" s="22">
        <f t="shared" si="268"/>
        <v>44378</v>
      </c>
      <c r="B5748" s="15" t="s">
        <v>213</v>
      </c>
      <c r="C5748" s="15" t="str">
        <f t="shared" si="269"/>
        <v>RISARALDA</v>
      </c>
      <c r="D5748" s="23" t="str">
        <f t="shared" si="270"/>
        <v>RISARALDA</v>
      </c>
      <c r="E5748" s="15">
        <v>2021</v>
      </c>
      <c r="F5748" s="15">
        <v>7</v>
      </c>
      <c r="G5748" s="15" t="s">
        <v>196</v>
      </c>
      <c r="H5748" s="17">
        <v>154.63284753123801</v>
      </c>
      <c r="I5748" s="17">
        <v>123.534235579162</v>
      </c>
      <c r="J5748" s="17">
        <v>160.36710863049399</v>
      </c>
      <c r="K5748" s="17">
        <v>132.80540146330699</v>
      </c>
      <c r="L5748" s="19">
        <v>103.086207940577</v>
      </c>
    </row>
    <row r="5749" spans="1:12" ht="16" x14ac:dyDescent="0.2">
      <c r="A5749" s="22">
        <f t="shared" si="268"/>
        <v>44409</v>
      </c>
      <c r="B5749" s="16" t="s">
        <v>213</v>
      </c>
      <c r="C5749" s="15" t="str">
        <f t="shared" si="269"/>
        <v>RISARALDA</v>
      </c>
      <c r="D5749" s="23" t="str">
        <f t="shared" si="270"/>
        <v>RISARALDA</v>
      </c>
      <c r="E5749" s="16">
        <v>2021</v>
      </c>
      <c r="F5749" s="16">
        <v>8</v>
      </c>
      <c r="G5749" s="16" t="s">
        <v>196</v>
      </c>
      <c r="H5749" s="18">
        <v>171.731684368788</v>
      </c>
      <c r="I5749" s="18">
        <v>131.40279582093299</v>
      </c>
      <c r="J5749" s="18">
        <v>158.851709429132</v>
      </c>
      <c r="K5749" s="18">
        <v>125.52758097216601</v>
      </c>
      <c r="L5749" s="20">
        <v>104.709040631371</v>
      </c>
    </row>
    <row r="5750" spans="1:12" ht="16" x14ac:dyDescent="0.2">
      <c r="A5750" s="22">
        <f t="shared" si="268"/>
        <v>44440</v>
      </c>
      <c r="B5750" s="15" t="s">
        <v>213</v>
      </c>
      <c r="C5750" s="15" t="str">
        <f t="shared" si="269"/>
        <v>RISARALDA</v>
      </c>
      <c r="D5750" s="23" t="str">
        <f t="shared" si="270"/>
        <v>RISARALDA</v>
      </c>
      <c r="E5750" s="15">
        <v>2021</v>
      </c>
      <c r="F5750" s="15">
        <v>9</v>
      </c>
      <c r="G5750" s="15" t="s">
        <v>196</v>
      </c>
      <c r="H5750" s="17">
        <v>178.259598629116</v>
      </c>
      <c r="I5750" s="17">
        <v>134.90589996709701</v>
      </c>
      <c r="J5750" s="17">
        <v>166.03806849455</v>
      </c>
      <c r="K5750" s="17">
        <v>129.47202423719</v>
      </c>
      <c r="L5750" s="19">
        <v>104.587933714147</v>
      </c>
    </row>
    <row r="5751" spans="1:12" ht="16" x14ac:dyDescent="0.2">
      <c r="A5751" s="22">
        <f t="shared" si="268"/>
        <v>44470</v>
      </c>
      <c r="B5751" s="16" t="s">
        <v>213</v>
      </c>
      <c r="C5751" s="15" t="str">
        <f t="shared" si="269"/>
        <v>RISARALDA</v>
      </c>
      <c r="D5751" s="23" t="str">
        <f t="shared" si="270"/>
        <v>RISARALDA</v>
      </c>
      <c r="E5751" s="16">
        <v>2021</v>
      </c>
      <c r="F5751" s="16">
        <v>10</v>
      </c>
      <c r="G5751" s="16" t="s">
        <v>196</v>
      </c>
      <c r="H5751" s="18">
        <v>177.13741437872901</v>
      </c>
      <c r="I5751" s="18">
        <v>131.40910331278201</v>
      </c>
      <c r="J5751" s="18">
        <v>167.21887530615501</v>
      </c>
      <c r="K5751" s="18">
        <v>127.572899390713</v>
      </c>
      <c r="L5751" s="20">
        <v>105.12080414993</v>
      </c>
    </row>
    <row r="5752" spans="1:12" ht="16" x14ac:dyDescent="0.2">
      <c r="A5752" s="22">
        <f t="shared" si="268"/>
        <v>44501</v>
      </c>
      <c r="B5752" s="15" t="s">
        <v>213</v>
      </c>
      <c r="C5752" s="15" t="str">
        <f t="shared" si="269"/>
        <v>RISARALDA</v>
      </c>
      <c r="D5752" s="23" t="str">
        <f t="shared" si="270"/>
        <v>RISARALDA</v>
      </c>
      <c r="E5752" s="15">
        <v>2021</v>
      </c>
      <c r="F5752" s="15">
        <v>11</v>
      </c>
      <c r="G5752" s="15" t="s">
        <v>196</v>
      </c>
      <c r="H5752" s="17">
        <v>165.085172771157</v>
      </c>
      <c r="I5752" s="17">
        <v>123.488116867866</v>
      </c>
      <c r="J5752" s="17">
        <v>167.31463878970899</v>
      </c>
      <c r="K5752" s="17">
        <v>127.718135820307</v>
      </c>
      <c r="L5752" s="19">
        <v>106.961629291726</v>
      </c>
    </row>
    <row r="5753" spans="1:12" ht="16" x14ac:dyDescent="0.2">
      <c r="A5753" s="22">
        <f t="shared" si="268"/>
        <v>44531</v>
      </c>
      <c r="B5753" s="16" t="s">
        <v>213</v>
      </c>
      <c r="C5753" s="15" t="str">
        <f t="shared" si="269"/>
        <v>RISARALDA</v>
      </c>
      <c r="D5753" s="23" t="str">
        <f t="shared" si="270"/>
        <v>RISARALDA</v>
      </c>
      <c r="E5753" s="16">
        <v>2021</v>
      </c>
      <c r="F5753" s="16">
        <v>12</v>
      </c>
      <c r="G5753" s="16" t="s">
        <v>196</v>
      </c>
      <c r="H5753" s="18">
        <v>183.999059405503</v>
      </c>
      <c r="I5753" s="18">
        <v>131.89035580248</v>
      </c>
      <c r="J5753" s="18">
        <v>175.111640563826</v>
      </c>
      <c r="K5753" s="18">
        <v>127.44681200733</v>
      </c>
      <c r="L5753" s="20">
        <v>107.73671356195599</v>
      </c>
    </row>
    <row r="5754" spans="1:12" ht="16" x14ac:dyDescent="0.2">
      <c r="A5754" s="22">
        <f t="shared" si="268"/>
        <v>44562</v>
      </c>
      <c r="B5754" s="15" t="s">
        <v>213</v>
      </c>
      <c r="C5754" s="15" t="str">
        <f t="shared" si="269"/>
        <v>RISARALDA</v>
      </c>
      <c r="D5754" s="23" t="str">
        <f t="shared" si="270"/>
        <v>RISARALDA</v>
      </c>
      <c r="E5754" s="15">
        <v>2022</v>
      </c>
      <c r="F5754" s="15">
        <v>1</v>
      </c>
      <c r="G5754" s="15" t="s">
        <v>196</v>
      </c>
      <c r="H5754" s="17">
        <v>177.535667256133</v>
      </c>
      <c r="I5754" s="17">
        <v>125.068080993229</v>
      </c>
      <c r="J5754" s="17">
        <v>176.65013767557201</v>
      </c>
      <c r="K5754" s="17">
        <v>129.47397279787299</v>
      </c>
      <c r="L5754" s="19">
        <v>106.840522374503</v>
      </c>
    </row>
    <row r="5755" spans="1:12" ht="16" x14ac:dyDescent="0.2">
      <c r="A5755" s="22">
        <f t="shared" si="268"/>
        <v>44593</v>
      </c>
      <c r="B5755" s="16" t="s">
        <v>213</v>
      </c>
      <c r="C5755" s="15" t="str">
        <f t="shared" si="269"/>
        <v>RISARALDA</v>
      </c>
      <c r="D5755" s="23" t="str">
        <f t="shared" si="270"/>
        <v>RISARALDA</v>
      </c>
      <c r="E5755" s="16">
        <v>2022</v>
      </c>
      <c r="F5755" s="16">
        <v>2</v>
      </c>
      <c r="G5755" s="16" t="s">
        <v>196</v>
      </c>
      <c r="H5755" s="18">
        <v>183.99233284103201</v>
      </c>
      <c r="I5755" s="18">
        <v>128.73916884907601</v>
      </c>
      <c r="J5755" s="18">
        <v>176.06791179344799</v>
      </c>
      <c r="K5755" s="18">
        <v>127.5875658777</v>
      </c>
      <c r="L5755" s="20">
        <v>108.172698463961</v>
      </c>
    </row>
    <row r="5756" spans="1:12" ht="16" x14ac:dyDescent="0.2">
      <c r="A5756" s="22">
        <f t="shared" si="268"/>
        <v>44621</v>
      </c>
      <c r="B5756" s="15" t="s">
        <v>213</v>
      </c>
      <c r="C5756" s="15" t="str">
        <f t="shared" si="269"/>
        <v>RISARALDA</v>
      </c>
      <c r="D5756" s="23" t="str">
        <f t="shared" si="270"/>
        <v>RISARALDA</v>
      </c>
      <c r="E5756" s="15">
        <v>2022</v>
      </c>
      <c r="F5756" s="15">
        <v>3</v>
      </c>
      <c r="G5756" s="15" t="s">
        <v>196</v>
      </c>
      <c r="H5756" s="17">
        <v>205.76365128803499</v>
      </c>
      <c r="I5756" s="17">
        <v>142.627429451062</v>
      </c>
      <c r="J5756" s="17">
        <v>192.57152260156499</v>
      </c>
      <c r="K5756" s="17">
        <v>134.54287872874801</v>
      </c>
      <c r="L5756" s="19">
        <v>111.055043093878</v>
      </c>
    </row>
    <row r="5757" spans="1:12" ht="16" x14ac:dyDescent="0.2">
      <c r="A5757" s="22">
        <f t="shared" si="268"/>
        <v>44652</v>
      </c>
      <c r="B5757" s="16" t="s">
        <v>213</v>
      </c>
      <c r="C5757" s="15" t="str">
        <f t="shared" si="269"/>
        <v>RISARALDA</v>
      </c>
      <c r="D5757" s="23" t="str">
        <f t="shared" si="270"/>
        <v>RISARALDA</v>
      </c>
      <c r="E5757" s="16">
        <v>2022</v>
      </c>
      <c r="F5757" s="16">
        <v>4</v>
      </c>
      <c r="G5757" s="16" t="s">
        <v>196</v>
      </c>
      <c r="H5757" s="18">
        <v>193.234225087147</v>
      </c>
      <c r="I5757" s="18">
        <v>131.15002664318899</v>
      </c>
      <c r="J5757" s="18">
        <v>188.59970414475299</v>
      </c>
      <c r="K5757" s="18">
        <v>131.20461175324201</v>
      </c>
      <c r="L5757" s="20">
        <v>112.87164685222901</v>
      </c>
    </row>
    <row r="5758" spans="1:12" ht="16" x14ac:dyDescent="0.2">
      <c r="A5758" s="22">
        <f t="shared" si="268"/>
        <v>44682</v>
      </c>
      <c r="B5758" s="15" t="s">
        <v>213</v>
      </c>
      <c r="C5758" s="15" t="str">
        <f t="shared" si="269"/>
        <v>RISARALDA</v>
      </c>
      <c r="D5758" s="23" t="str">
        <f t="shared" si="270"/>
        <v>RISARALDA</v>
      </c>
      <c r="E5758" s="15">
        <v>2022</v>
      </c>
      <c r="F5758" s="15">
        <v>5</v>
      </c>
      <c r="G5758" s="15" t="s">
        <v>196</v>
      </c>
      <c r="H5758" s="17">
        <v>193.70086782436999</v>
      </c>
      <c r="I5758" s="17">
        <v>129.29490668763799</v>
      </c>
      <c r="J5758" s="17">
        <v>190.060076243395</v>
      </c>
      <c r="K5758" s="17">
        <v>128.08141927291601</v>
      </c>
      <c r="L5758" s="19">
        <v>113.45296005490199</v>
      </c>
    </row>
    <row r="5759" spans="1:12" ht="16" x14ac:dyDescent="0.2">
      <c r="A5759" s="22">
        <f t="shared" si="268"/>
        <v>44713</v>
      </c>
      <c r="B5759" s="16" t="s">
        <v>213</v>
      </c>
      <c r="C5759" s="15" t="str">
        <f t="shared" si="269"/>
        <v>RISARALDA</v>
      </c>
      <c r="D5759" s="23" t="str">
        <f t="shared" si="270"/>
        <v>RISARALDA</v>
      </c>
      <c r="E5759" s="16">
        <v>2022</v>
      </c>
      <c r="F5759" s="16">
        <v>6</v>
      </c>
      <c r="G5759" s="16" t="s">
        <v>196</v>
      </c>
      <c r="H5759" s="18">
        <v>201.451057356588</v>
      </c>
      <c r="I5759" s="18">
        <v>132.11747450274399</v>
      </c>
      <c r="J5759" s="18">
        <v>188.53877279452601</v>
      </c>
      <c r="K5759" s="18">
        <v>125.586726216445</v>
      </c>
      <c r="L5759" s="20">
        <v>112.629433017783</v>
      </c>
    </row>
    <row r="5760" spans="1:12" ht="16" x14ac:dyDescent="0.2">
      <c r="A5760" s="22">
        <f t="shared" si="268"/>
        <v>44743</v>
      </c>
      <c r="B5760" s="15" t="s">
        <v>213</v>
      </c>
      <c r="C5760" s="15" t="str">
        <f t="shared" si="269"/>
        <v>RISARALDA</v>
      </c>
      <c r="D5760" s="23" t="str">
        <f t="shared" si="270"/>
        <v>RISARALDA</v>
      </c>
      <c r="E5760" s="15">
        <v>2022</v>
      </c>
      <c r="F5760" s="15">
        <v>7</v>
      </c>
      <c r="G5760" s="15" t="s">
        <v>196</v>
      </c>
      <c r="H5760" s="17">
        <v>202.381149508297</v>
      </c>
      <c r="I5760" s="17">
        <v>127.118329839306</v>
      </c>
      <c r="J5760" s="17">
        <v>204.01219064376801</v>
      </c>
      <c r="K5760" s="17">
        <v>131.43886228961301</v>
      </c>
      <c r="L5760" s="19">
        <v>114.179601558242</v>
      </c>
    </row>
    <row r="5761" spans="1:12" ht="16" x14ac:dyDescent="0.2">
      <c r="A5761" s="22">
        <f t="shared" si="268"/>
        <v>44774</v>
      </c>
      <c r="B5761" s="16" t="s">
        <v>213</v>
      </c>
      <c r="C5761" s="15" t="str">
        <f t="shared" si="269"/>
        <v>RISARALDA</v>
      </c>
      <c r="D5761" s="23" t="str">
        <f t="shared" si="270"/>
        <v>RISARALDA</v>
      </c>
      <c r="E5761" s="16">
        <v>2022</v>
      </c>
      <c r="F5761" s="16">
        <v>8</v>
      </c>
      <c r="G5761" s="16" t="s">
        <v>196</v>
      </c>
      <c r="H5761" s="18">
        <v>231.141095380699</v>
      </c>
      <c r="I5761" s="18">
        <v>142.06508005108901</v>
      </c>
      <c r="J5761" s="18">
        <v>202.88077801442901</v>
      </c>
      <c r="K5761" s="18">
        <v>128.62020127291899</v>
      </c>
      <c r="L5761" s="20">
        <v>115.027349978806</v>
      </c>
    </row>
    <row r="5762" spans="1:12" ht="16" x14ac:dyDescent="0.2">
      <c r="A5762" s="22">
        <f t="shared" ref="A5762:A5825" si="271">DATE(E5762,F5762,1)</f>
        <v>44805</v>
      </c>
      <c r="B5762" s="15" t="s">
        <v>213</v>
      </c>
      <c r="C5762" s="15" t="str">
        <f t="shared" si="269"/>
        <v>RISARALDA</v>
      </c>
      <c r="D5762" s="23" t="str">
        <f t="shared" si="270"/>
        <v>RISARALDA</v>
      </c>
      <c r="E5762" s="15">
        <v>2022</v>
      </c>
      <c r="F5762" s="15">
        <v>9</v>
      </c>
      <c r="G5762" s="15" t="s">
        <v>196</v>
      </c>
      <c r="H5762" s="17">
        <v>240.98614733763401</v>
      </c>
      <c r="I5762" s="17">
        <v>143.51258769307401</v>
      </c>
      <c r="J5762" s="17">
        <v>222.31714551695001</v>
      </c>
      <c r="K5762" s="17">
        <v>136.604531302179</v>
      </c>
      <c r="L5762" s="19">
        <v>114.95468582847199</v>
      </c>
    </row>
    <row r="5763" spans="1:12" ht="16" x14ac:dyDescent="0.2">
      <c r="A5763" s="22">
        <f t="shared" si="271"/>
        <v>44835</v>
      </c>
      <c r="B5763" s="16" t="s">
        <v>213</v>
      </c>
      <c r="C5763" s="15" t="str">
        <f t="shared" ref="C5763:C5826" si="272">UPPER(B5763)</f>
        <v>RISARALDA</v>
      </c>
      <c r="D5763" s="23" t="str">
        <f t="shared" si="270"/>
        <v>RISARALDA</v>
      </c>
      <c r="E5763" s="16">
        <v>2022</v>
      </c>
      <c r="F5763" s="16">
        <v>10</v>
      </c>
      <c r="G5763" s="16" t="s">
        <v>196</v>
      </c>
      <c r="H5763" s="18">
        <v>226.18741491596001</v>
      </c>
      <c r="I5763" s="18">
        <v>136.142411196388</v>
      </c>
      <c r="J5763" s="18">
        <v>211.376862576131</v>
      </c>
      <c r="K5763" s="18">
        <v>131.52114309939401</v>
      </c>
      <c r="L5763" s="20">
        <v>115.43911349736599</v>
      </c>
    </row>
    <row r="5764" spans="1:12" ht="16" x14ac:dyDescent="0.2">
      <c r="A5764" s="22">
        <f t="shared" si="271"/>
        <v>44866</v>
      </c>
      <c r="B5764" s="15" t="s">
        <v>213</v>
      </c>
      <c r="C5764" s="15" t="str">
        <f t="shared" si="272"/>
        <v>RISARALDA</v>
      </c>
      <c r="D5764" s="23" t="str">
        <f t="shared" si="270"/>
        <v>RISARALDA</v>
      </c>
      <c r="E5764" s="15">
        <v>2022</v>
      </c>
      <c r="F5764" s="15">
        <v>11</v>
      </c>
      <c r="G5764" s="15" t="s">
        <v>196</v>
      </c>
      <c r="H5764" s="17">
        <v>215.55056972261599</v>
      </c>
      <c r="I5764" s="17">
        <v>129.42203472290299</v>
      </c>
      <c r="J5764" s="17">
        <v>198.96240580392001</v>
      </c>
      <c r="K5764" s="17">
        <v>121.23205410530799</v>
      </c>
      <c r="L5764" s="19">
        <v>109.94085945542299</v>
      </c>
    </row>
    <row r="5765" spans="1:12" ht="16" x14ac:dyDescent="0.2">
      <c r="A5765" s="22">
        <f t="shared" si="271"/>
        <v>44896</v>
      </c>
      <c r="B5765" s="16" t="s">
        <v>213</v>
      </c>
      <c r="C5765" s="15" t="str">
        <f t="shared" si="272"/>
        <v>RISARALDA</v>
      </c>
      <c r="D5765" s="23" t="str">
        <f t="shared" si="270"/>
        <v>RISARALDA</v>
      </c>
      <c r="E5765" s="16">
        <v>2022</v>
      </c>
      <c r="F5765" s="16">
        <v>12</v>
      </c>
      <c r="G5765" s="16" t="s">
        <v>196</v>
      </c>
      <c r="H5765" s="18">
        <v>228.46579498470999</v>
      </c>
      <c r="I5765" s="18">
        <v>133.94884267264001</v>
      </c>
      <c r="J5765" s="18">
        <v>213.090523732756</v>
      </c>
      <c r="K5765" s="18">
        <v>126.543081702053</v>
      </c>
      <c r="L5765" s="20">
        <v>107.639828028178</v>
      </c>
    </row>
    <row r="5766" spans="1:12" ht="16" x14ac:dyDescent="0.2">
      <c r="A5766" s="22">
        <f t="shared" si="271"/>
        <v>44927</v>
      </c>
      <c r="B5766" s="15" t="s">
        <v>213</v>
      </c>
      <c r="C5766" s="15" t="str">
        <f t="shared" si="272"/>
        <v>RISARALDA</v>
      </c>
      <c r="D5766" s="23" t="str">
        <f t="shared" si="270"/>
        <v>RISARALDA</v>
      </c>
      <c r="E5766" s="15">
        <v>2023</v>
      </c>
      <c r="F5766" s="15">
        <v>1</v>
      </c>
      <c r="G5766" s="15" t="s">
        <v>196</v>
      </c>
      <c r="H5766" s="17">
        <v>218.57686014557299</v>
      </c>
      <c r="I5766" s="17">
        <v>127.780208003846</v>
      </c>
      <c r="J5766" s="17">
        <v>201.50207770551</v>
      </c>
      <c r="K5766" s="17">
        <v>120.222834484465</v>
      </c>
      <c r="L5766" s="19">
        <v>111.055043093878</v>
      </c>
    </row>
    <row r="5767" spans="1:12" ht="16" x14ac:dyDescent="0.2">
      <c r="A5767" s="22">
        <f t="shared" si="271"/>
        <v>44958</v>
      </c>
      <c r="B5767" s="16" t="s">
        <v>213</v>
      </c>
      <c r="C5767" s="15" t="str">
        <f t="shared" si="272"/>
        <v>RISARALDA</v>
      </c>
      <c r="D5767" s="23" t="str">
        <f t="shared" si="270"/>
        <v>RISARALDA</v>
      </c>
      <c r="E5767" s="16">
        <v>2023</v>
      </c>
      <c r="F5767" s="16">
        <v>2</v>
      </c>
      <c r="G5767" s="16" t="s">
        <v>196</v>
      </c>
      <c r="H5767" s="18">
        <v>227.87662005529899</v>
      </c>
      <c r="I5767" s="18">
        <v>130.789534954527</v>
      </c>
      <c r="J5767" s="18">
        <v>204.551421137126</v>
      </c>
      <c r="K5767" s="18">
        <v>119.58423856676499</v>
      </c>
      <c r="L5767" s="20">
        <v>110.23151605675901</v>
      </c>
    </row>
    <row r="5768" spans="1:12" ht="16" x14ac:dyDescent="0.2">
      <c r="A5768" s="22">
        <f t="shared" si="271"/>
        <v>44986</v>
      </c>
      <c r="B5768" s="15" t="s">
        <v>213</v>
      </c>
      <c r="C5768" s="15" t="str">
        <f t="shared" si="272"/>
        <v>RISARALDA</v>
      </c>
      <c r="D5768" s="23" t="str">
        <f t="shared" si="270"/>
        <v>RISARALDA</v>
      </c>
      <c r="E5768" s="15">
        <v>2023</v>
      </c>
      <c r="F5768" s="15">
        <v>3</v>
      </c>
      <c r="G5768" s="15" t="s">
        <v>196</v>
      </c>
      <c r="H5768" s="17">
        <v>236.635469421457</v>
      </c>
      <c r="I5768" s="17">
        <v>137.05839896293199</v>
      </c>
      <c r="J5768" s="17">
        <v>214.43471631515899</v>
      </c>
      <c r="K5768" s="17">
        <v>126.05883531761199</v>
      </c>
      <c r="L5768" s="19">
        <v>112.508326100559</v>
      </c>
    </row>
    <row r="5769" spans="1:12" ht="16" x14ac:dyDescent="0.2">
      <c r="A5769" s="22">
        <f t="shared" si="271"/>
        <v>45017</v>
      </c>
      <c r="B5769" s="16" t="s">
        <v>213</v>
      </c>
      <c r="C5769" s="15" t="str">
        <f t="shared" si="272"/>
        <v>RISARALDA</v>
      </c>
      <c r="D5769" s="23" t="str">
        <f t="shared" si="270"/>
        <v>RISARALDA</v>
      </c>
      <c r="E5769" s="16">
        <v>2023</v>
      </c>
      <c r="F5769" s="16">
        <v>4</v>
      </c>
      <c r="G5769" s="16" t="s">
        <v>196</v>
      </c>
      <c r="H5769" s="18">
        <v>210.27042407189199</v>
      </c>
      <c r="I5769" s="18">
        <v>122.683710709124</v>
      </c>
      <c r="J5769" s="18">
        <v>192.68876557355401</v>
      </c>
      <c r="K5769" s="18">
        <v>114.814198122311</v>
      </c>
      <c r="L5769" s="20">
        <v>111.539470762772</v>
      </c>
    </row>
    <row r="5770" spans="1:12" ht="16" x14ac:dyDescent="0.2">
      <c r="A5770" s="22">
        <f t="shared" si="271"/>
        <v>45047</v>
      </c>
      <c r="B5770" s="15" t="s">
        <v>213</v>
      </c>
      <c r="C5770" s="15" t="str">
        <f t="shared" si="272"/>
        <v>RISARALDA</v>
      </c>
      <c r="D5770" s="23" t="str">
        <f t="shared" si="270"/>
        <v>RISARALDA</v>
      </c>
      <c r="E5770" s="15">
        <v>2023</v>
      </c>
      <c r="F5770" s="15">
        <v>5</v>
      </c>
      <c r="G5770" s="15" t="s">
        <v>196</v>
      </c>
      <c r="H5770" s="17">
        <v>205.69612930030999</v>
      </c>
      <c r="I5770" s="17">
        <v>118.918804297321</v>
      </c>
      <c r="J5770" s="17">
        <v>196.369450886154</v>
      </c>
      <c r="K5770" s="17">
        <v>116.097946269665</v>
      </c>
      <c r="L5770" s="19">
        <v>111.030821710433</v>
      </c>
    </row>
    <row r="5771" spans="1:12" ht="16" x14ac:dyDescent="0.2">
      <c r="A5771" s="22">
        <f t="shared" si="271"/>
        <v>45078</v>
      </c>
      <c r="B5771" s="16" t="s">
        <v>213</v>
      </c>
      <c r="C5771" s="15" t="str">
        <f t="shared" si="272"/>
        <v>RISARALDA</v>
      </c>
      <c r="D5771" s="23" t="str">
        <f t="shared" si="270"/>
        <v>RISARALDA</v>
      </c>
      <c r="E5771" s="16">
        <v>2023</v>
      </c>
      <c r="F5771" s="16">
        <v>6</v>
      </c>
      <c r="G5771" s="16" t="s">
        <v>196</v>
      </c>
      <c r="H5771" s="18">
        <v>219.80425654729899</v>
      </c>
      <c r="I5771" s="18">
        <v>128.36595383240501</v>
      </c>
      <c r="J5771" s="18">
        <v>201.20407477019401</v>
      </c>
      <c r="K5771" s="18">
        <v>119.748918228343</v>
      </c>
      <c r="L5771" s="20">
        <v>111.32147831176999</v>
      </c>
    </row>
    <row r="5772" spans="1:12" ht="16" x14ac:dyDescent="0.2">
      <c r="A5772" s="22">
        <f t="shared" si="271"/>
        <v>45108</v>
      </c>
      <c r="B5772" s="15" t="s">
        <v>213</v>
      </c>
      <c r="C5772" s="15" t="str">
        <f t="shared" si="272"/>
        <v>RISARALDA</v>
      </c>
      <c r="D5772" s="23" t="str">
        <f t="shared" si="270"/>
        <v>RISARALDA</v>
      </c>
      <c r="E5772" s="15">
        <v>2023</v>
      </c>
      <c r="F5772" s="15">
        <v>7</v>
      </c>
      <c r="G5772" s="15" t="s">
        <v>196</v>
      </c>
      <c r="H5772" s="17">
        <v>216.605611380971</v>
      </c>
      <c r="I5772" s="17">
        <v>128.03224151789399</v>
      </c>
      <c r="J5772" s="17">
        <v>201.35382296154401</v>
      </c>
      <c r="K5772" s="17">
        <v>120.599625710122</v>
      </c>
      <c r="L5772" s="19">
        <v>110.207294673314</v>
      </c>
    </row>
    <row r="5773" spans="1:12" ht="16" x14ac:dyDescent="0.2">
      <c r="A5773" s="22">
        <f t="shared" si="271"/>
        <v>45139</v>
      </c>
      <c r="B5773" s="16" t="s">
        <v>213</v>
      </c>
      <c r="C5773" s="15" t="str">
        <f t="shared" si="272"/>
        <v>RISARALDA</v>
      </c>
      <c r="D5773" s="23" t="str">
        <f t="shared" si="270"/>
        <v>RISARALDA</v>
      </c>
      <c r="E5773" s="16">
        <v>2023</v>
      </c>
      <c r="F5773" s="16">
        <v>8</v>
      </c>
      <c r="G5773" s="16" t="s">
        <v>196</v>
      </c>
      <c r="H5773" s="18">
        <v>230.95546328153199</v>
      </c>
      <c r="I5773" s="18">
        <v>137.123314000108</v>
      </c>
      <c r="J5773" s="18">
        <v>212.999086874764</v>
      </c>
      <c r="K5773" s="18">
        <v>127.497924773786</v>
      </c>
      <c r="L5773" s="20">
        <v>110.861272026321</v>
      </c>
    </row>
    <row r="5774" spans="1:12" ht="16" x14ac:dyDescent="0.2">
      <c r="A5774" s="22">
        <f t="shared" si="271"/>
        <v>45170</v>
      </c>
      <c r="B5774" s="15" t="s">
        <v>213</v>
      </c>
      <c r="C5774" s="15" t="str">
        <f t="shared" si="272"/>
        <v>RISARALDA</v>
      </c>
      <c r="D5774" s="23" t="str">
        <f t="shared" si="270"/>
        <v>RISARALDA</v>
      </c>
      <c r="E5774" s="15">
        <v>2023</v>
      </c>
      <c r="F5774" s="15">
        <v>9</v>
      </c>
      <c r="G5774" s="15" t="s">
        <v>196</v>
      </c>
      <c r="H5774" s="17">
        <v>218.28687924054401</v>
      </c>
      <c r="I5774" s="17">
        <v>128.47559051485601</v>
      </c>
      <c r="J5774" s="17">
        <v>207.71501109422201</v>
      </c>
      <c r="K5774" s="17">
        <v>125.12325527279999</v>
      </c>
      <c r="L5774" s="19">
        <v>110.08618775609099</v>
      </c>
    </row>
    <row r="5775" spans="1:12" ht="16" x14ac:dyDescent="0.2">
      <c r="A5775" s="22">
        <f t="shared" si="271"/>
        <v>45200</v>
      </c>
      <c r="B5775" s="16" t="s">
        <v>213</v>
      </c>
      <c r="C5775" s="15" t="str">
        <f t="shared" si="272"/>
        <v>RISARALDA</v>
      </c>
      <c r="D5775" s="23" t="str">
        <f t="shared" si="270"/>
        <v>RISARALDA</v>
      </c>
      <c r="E5775" s="16">
        <v>2023</v>
      </c>
      <c r="F5775" s="16">
        <v>10</v>
      </c>
      <c r="G5775" s="16" t="s">
        <v>196</v>
      </c>
      <c r="H5775" s="18">
        <v>228.21282582685501</v>
      </c>
      <c r="I5775" s="18">
        <v>133.996685639871</v>
      </c>
      <c r="J5775" s="18">
        <v>203.162235469889</v>
      </c>
      <c r="K5775" s="18">
        <v>121.080001613956</v>
      </c>
      <c r="L5775" s="20">
        <v>109.141553801748</v>
      </c>
    </row>
    <row r="5776" spans="1:12" ht="16" x14ac:dyDescent="0.2">
      <c r="A5776" s="22">
        <f t="shared" si="271"/>
        <v>45231</v>
      </c>
      <c r="B5776" s="15" t="s">
        <v>213</v>
      </c>
      <c r="C5776" s="15" t="str">
        <f t="shared" si="272"/>
        <v>RISARALDA</v>
      </c>
      <c r="D5776" s="23" t="str">
        <f t="shared" si="270"/>
        <v>RISARALDA</v>
      </c>
      <c r="E5776" s="15">
        <v>2023</v>
      </c>
      <c r="F5776" s="15">
        <v>11</v>
      </c>
      <c r="G5776" s="15" t="s">
        <v>196</v>
      </c>
      <c r="H5776" s="17">
        <v>215.33047761265999</v>
      </c>
      <c r="I5776" s="17">
        <v>128.457267753255</v>
      </c>
      <c r="J5776" s="17">
        <v>196.68546297391799</v>
      </c>
      <c r="K5776" s="17">
        <v>117.26025619216</v>
      </c>
      <c r="L5776" s="19">
        <v>107.47027834406499</v>
      </c>
    </row>
    <row r="5777" spans="1:12" ht="16" x14ac:dyDescent="0.2">
      <c r="A5777" s="22">
        <f t="shared" si="271"/>
        <v>45261</v>
      </c>
      <c r="B5777" s="16" t="s">
        <v>213</v>
      </c>
      <c r="C5777" s="15" t="str">
        <f t="shared" si="272"/>
        <v>RISARALDA</v>
      </c>
      <c r="D5777" s="23" t="str">
        <f t="shared" si="270"/>
        <v>RISARALDA</v>
      </c>
      <c r="E5777" s="16">
        <v>2023</v>
      </c>
      <c r="F5777" s="16">
        <v>12</v>
      </c>
      <c r="G5777" s="16" t="s">
        <v>196</v>
      </c>
      <c r="H5777" s="18">
        <v>221.31420741308901</v>
      </c>
      <c r="I5777" s="18">
        <v>128.708307808272</v>
      </c>
      <c r="J5777" s="18">
        <v>204.67623336906601</v>
      </c>
      <c r="K5777" s="18">
        <v>122.95386555988399</v>
      </c>
      <c r="L5777" s="20">
        <v>105.677895969158</v>
      </c>
    </row>
    <row r="5778" spans="1:12" ht="16" x14ac:dyDescent="0.2">
      <c r="A5778" s="22">
        <f t="shared" si="271"/>
        <v>45292</v>
      </c>
      <c r="B5778" s="15" t="s">
        <v>213</v>
      </c>
      <c r="C5778" s="15" t="str">
        <f t="shared" si="272"/>
        <v>RISARALDA</v>
      </c>
      <c r="D5778" s="23" t="str">
        <f t="shared" si="270"/>
        <v>RISARALDA</v>
      </c>
      <c r="E5778" s="15">
        <v>2024</v>
      </c>
      <c r="F5778" s="15">
        <v>1</v>
      </c>
      <c r="G5778" s="15" t="s">
        <v>196</v>
      </c>
      <c r="H5778" s="17">
        <v>215.48854299899199</v>
      </c>
      <c r="I5778" s="17">
        <v>126.21036308439299</v>
      </c>
      <c r="J5778" s="17">
        <v>208.21013640435899</v>
      </c>
      <c r="K5778" s="17">
        <v>124.477694485005</v>
      </c>
      <c r="L5778" s="19">
        <v>105.726338736047</v>
      </c>
    </row>
    <row r="5779" spans="1:12" ht="16" x14ac:dyDescent="0.2">
      <c r="A5779" s="22">
        <f t="shared" si="271"/>
        <v>45323</v>
      </c>
      <c r="B5779" s="16" t="s">
        <v>213</v>
      </c>
      <c r="C5779" s="15" t="str">
        <f t="shared" si="272"/>
        <v>RISARALDA</v>
      </c>
      <c r="D5779" s="23" t="str">
        <f t="shared" si="270"/>
        <v>RISARALDA</v>
      </c>
      <c r="E5779" s="16">
        <v>2024</v>
      </c>
      <c r="F5779" s="16">
        <v>2</v>
      </c>
      <c r="G5779" s="16" t="s">
        <v>196</v>
      </c>
      <c r="H5779" s="18">
        <v>205.20130779291699</v>
      </c>
      <c r="I5779" s="18">
        <v>120.41207960961999</v>
      </c>
      <c r="J5779" s="18">
        <v>194.02699824569399</v>
      </c>
      <c r="K5779" s="18">
        <v>114.89457088376599</v>
      </c>
      <c r="L5779" s="20">
        <v>108.778233050078</v>
      </c>
    </row>
    <row r="5780" spans="1:12" ht="16" x14ac:dyDescent="0.2">
      <c r="A5780" s="22">
        <f t="shared" si="271"/>
        <v>45352</v>
      </c>
      <c r="B5780" s="15" t="s">
        <v>213</v>
      </c>
      <c r="C5780" s="15" t="str">
        <f t="shared" si="272"/>
        <v>RISARALDA</v>
      </c>
      <c r="D5780" s="23" t="str">
        <f t="shared" si="270"/>
        <v>RISARALDA</v>
      </c>
      <c r="E5780" s="15">
        <v>2024</v>
      </c>
      <c r="F5780" s="15">
        <v>3</v>
      </c>
      <c r="G5780" s="15" t="s">
        <v>196</v>
      </c>
      <c r="H5780" s="17">
        <v>220.214872875861</v>
      </c>
      <c r="I5780" s="17">
        <v>129.038383121511</v>
      </c>
      <c r="J5780" s="17">
        <v>193.48787519519999</v>
      </c>
      <c r="K5780" s="17">
        <v>115.58330058024301</v>
      </c>
      <c r="L5780" s="19">
        <v>108.148477080516</v>
      </c>
    </row>
    <row r="5781" spans="1:12" ht="16" x14ac:dyDescent="0.2">
      <c r="A5781" s="22">
        <f t="shared" si="271"/>
        <v>45383</v>
      </c>
      <c r="B5781" s="16" t="s">
        <v>213</v>
      </c>
      <c r="C5781" s="15" t="str">
        <f t="shared" si="272"/>
        <v>RISARALDA</v>
      </c>
      <c r="D5781" s="23" t="str">
        <f t="shared" si="270"/>
        <v>RISARALDA</v>
      </c>
      <c r="E5781" s="16">
        <v>2024</v>
      </c>
      <c r="F5781" s="16">
        <v>4</v>
      </c>
      <c r="G5781" s="16" t="s">
        <v>196</v>
      </c>
      <c r="H5781" s="18">
        <v>230.95290824421099</v>
      </c>
      <c r="I5781" s="18">
        <v>135.48281900856401</v>
      </c>
      <c r="J5781" s="18">
        <v>196.20453992785599</v>
      </c>
      <c r="K5781" s="18">
        <v>115.810600460754</v>
      </c>
      <c r="L5781" s="20">
        <v>110.35262297398199</v>
      </c>
    </row>
    <row r="5782" spans="1:12" ht="16" x14ac:dyDescent="0.2">
      <c r="A5782" s="22">
        <f t="shared" si="271"/>
        <v>45413</v>
      </c>
      <c r="B5782" s="15" t="s">
        <v>213</v>
      </c>
      <c r="C5782" s="15" t="str">
        <f t="shared" si="272"/>
        <v>RISARALDA</v>
      </c>
      <c r="D5782" s="23" t="str">
        <f t="shared" si="270"/>
        <v>RISARALDA</v>
      </c>
      <c r="E5782" s="15">
        <v>2024</v>
      </c>
      <c r="F5782" s="15">
        <v>5</v>
      </c>
      <c r="G5782" s="15" t="s">
        <v>196</v>
      </c>
      <c r="H5782" s="17">
        <v>192.18120524683701</v>
      </c>
      <c r="I5782" s="17">
        <v>117.67280744664301</v>
      </c>
      <c r="J5782" s="17">
        <v>188.09778667986001</v>
      </c>
      <c r="K5782" s="17">
        <v>114.101017993554</v>
      </c>
      <c r="L5782" s="19">
        <v>110.449508507761</v>
      </c>
    </row>
    <row r="5783" spans="1:12" ht="16" x14ac:dyDescent="0.2">
      <c r="A5783" s="22">
        <f t="shared" si="271"/>
        <v>45444</v>
      </c>
      <c r="B5783" s="16" t="s">
        <v>213</v>
      </c>
      <c r="C5783" s="15" t="str">
        <f t="shared" si="272"/>
        <v>RISARALDA</v>
      </c>
      <c r="D5783" s="23" t="str">
        <f t="shared" si="270"/>
        <v>RISARALDA</v>
      </c>
      <c r="E5783" s="16">
        <v>2024</v>
      </c>
      <c r="F5783" s="16">
        <v>6</v>
      </c>
      <c r="G5783" s="16" t="s">
        <v>196</v>
      </c>
      <c r="H5783" s="18">
        <v>219.23391171906201</v>
      </c>
      <c r="I5783" s="18">
        <v>127.798531335658</v>
      </c>
      <c r="J5783" s="18">
        <v>195.48346287163599</v>
      </c>
      <c r="K5783" s="18">
        <v>115.97278255252699</v>
      </c>
      <c r="L5783" s="20">
        <v>110.715943725652</v>
      </c>
    </row>
    <row r="5784" spans="1:12" ht="16" x14ac:dyDescent="0.2">
      <c r="A5784" s="22">
        <f t="shared" si="271"/>
        <v>45474</v>
      </c>
      <c r="B5784" s="15" t="s">
        <v>213</v>
      </c>
      <c r="C5784" s="15" t="str">
        <f t="shared" si="272"/>
        <v>RISARALDA</v>
      </c>
      <c r="D5784" s="23" t="str">
        <f t="shared" si="270"/>
        <v>RISARALDA</v>
      </c>
      <c r="E5784" s="15">
        <v>2024</v>
      </c>
      <c r="F5784" s="15">
        <v>7</v>
      </c>
      <c r="G5784" s="15" t="s">
        <v>196</v>
      </c>
      <c r="H5784" s="17">
        <v>233.48246918031899</v>
      </c>
      <c r="I5784" s="17">
        <v>134.86292874433099</v>
      </c>
      <c r="J5784" s="17">
        <v>217.32336935738999</v>
      </c>
      <c r="K5784" s="17">
        <v>127.081747471851</v>
      </c>
      <c r="L5784" s="19">
        <v>110.691722342208</v>
      </c>
    </row>
    <row r="5785" spans="1:12" ht="16" x14ac:dyDescent="0.2">
      <c r="A5785" s="22">
        <f t="shared" si="271"/>
        <v>45505</v>
      </c>
      <c r="B5785" s="16" t="s">
        <v>213</v>
      </c>
      <c r="C5785" s="15" t="str">
        <f t="shared" si="272"/>
        <v>RISARALDA</v>
      </c>
      <c r="D5785" s="23" t="str">
        <f t="shared" si="270"/>
        <v>RISARALDA</v>
      </c>
      <c r="E5785" s="16">
        <v>2024</v>
      </c>
      <c r="F5785" s="16">
        <v>8</v>
      </c>
      <c r="G5785" s="16" t="s">
        <v>196</v>
      </c>
      <c r="H5785" s="18">
        <v>251.039117147056</v>
      </c>
      <c r="I5785" s="18">
        <v>143.749082181158</v>
      </c>
      <c r="J5785" s="18">
        <v>228.77153108019701</v>
      </c>
      <c r="K5785" s="18">
        <v>132.410546425251</v>
      </c>
      <c r="L5785" s="20">
        <v>112.193448115778</v>
      </c>
    </row>
    <row r="5786" spans="1:12" ht="16" x14ac:dyDescent="0.2">
      <c r="A5786" s="22">
        <f t="shared" si="271"/>
        <v>45536</v>
      </c>
      <c r="B5786" s="15" t="s">
        <v>213</v>
      </c>
      <c r="C5786" s="15" t="str">
        <f t="shared" si="272"/>
        <v>RISARALDA</v>
      </c>
      <c r="D5786" s="23" t="str">
        <f t="shared" si="270"/>
        <v>RISARALDA</v>
      </c>
      <c r="E5786" s="15">
        <v>2024</v>
      </c>
      <c r="F5786" s="15">
        <v>9</v>
      </c>
      <c r="G5786" s="15" t="s">
        <v>196</v>
      </c>
      <c r="H5786" s="17">
        <v>234.92737493410499</v>
      </c>
      <c r="I5786" s="17">
        <v>135.04759127518099</v>
      </c>
      <c r="J5786" s="17">
        <v>231.59250141030799</v>
      </c>
      <c r="K5786" s="17">
        <v>134.34848886446699</v>
      </c>
      <c r="L5786" s="19">
        <v>112.798982701895</v>
      </c>
    </row>
    <row r="5787" spans="1:12" ht="16" x14ac:dyDescent="0.2">
      <c r="A5787" s="22">
        <f t="shared" si="271"/>
        <v>45566</v>
      </c>
      <c r="B5787" s="16" t="s">
        <v>213</v>
      </c>
      <c r="C5787" s="15" t="str">
        <f t="shared" si="272"/>
        <v>RISARALDA</v>
      </c>
      <c r="D5787" s="23" t="str">
        <f t="shared" si="270"/>
        <v>RISARALDA</v>
      </c>
      <c r="E5787" s="16">
        <v>2024</v>
      </c>
      <c r="F5787" s="16">
        <v>10</v>
      </c>
      <c r="G5787" s="16" t="s">
        <v>196</v>
      </c>
      <c r="H5787" s="18">
        <v>278.83666243039198</v>
      </c>
      <c r="I5787" s="18">
        <v>159.09942504875499</v>
      </c>
      <c r="J5787" s="18">
        <v>243.830536222223</v>
      </c>
      <c r="K5787" s="18">
        <v>140.934555413498</v>
      </c>
      <c r="L5787" s="20">
        <v>111.34569969521399</v>
      </c>
    </row>
    <row r="5788" spans="1:12" ht="16" x14ac:dyDescent="0.2">
      <c r="A5788" s="22">
        <f t="shared" si="271"/>
        <v>45597</v>
      </c>
      <c r="B5788" s="15" t="s">
        <v>213</v>
      </c>
      <c r="C5788" s="15" t="str">
        <f t="shared" si="272"/>
        <v>RISARALDA</v>
      </c>
      <c r="D5788" s="23" t="str">
        <f t="shared" si="270"/>
        <v>RISARALDA</v>
      </c>
      <c r="E5788" s="15">
        <v>2024</v>
      </c>
      <c r="F5788" s="15">
        <v>11</v>
      </c>
      <c r="G5788" s="15" t="s">
        <v>196</v>
      </c>
      <c r="H5788" s="17">
        <v>241.26795148918899</v>
      </c>
      <c r="I5788" s="17">
        <v>139.06084917867801</v>
      </c>
      <c r="J5788" s="17">
        <v>235.93873129906601</v>
      </c>
      <c r="K5788" s="17">
        <v>135.50422915934999</v>
      </c>
      <c r="L5788" s="19">
        <v>112.04811981511</v>
      </c>
    </row>
    <row r="5789" spans="1:12" ht="16" x14ac:dyDescent="0.2">
      <c r="A5789" s="22">
        <f t="shared" si="271"/>
        <v>45627</v>
      </c>
      <c r="B5789" s="16" t="s">
        <v>213</v>
      </c>
      <c r="C5789" s="15" t="str">
        <f t="shared" si="272"/>
        <v>RISARALDA</v>
      </c>
      <c r="D5789" s="23" t="str">
        <f t="shared" si="270"/>
        <v>RISARALDA</v>
      </c>
      <c r="E5789" s="16">
        <v>2024</v>
      </c>
      <c r="F5789" s="16">
        <v>12</v>
      </c>
      <c r="G5789" s="16" t="s">
        <v>196</v>
      </c>
      <c r="H5789" s="18">
        <v>248.451675058772</v>
      </c>
      <c r="I5789" s="18">
        <v>137.52389687007499</v>
      </c>
      <c r="J5789" s="18">
        <v>233.42395368390001</v>
      </c>
      <c r="K5789" s="18">
        <v>131.19485583508899</v>
      </c>
      <c r="L5789" s="20">
        <v>114.542922309913</v>
      </c>
    </row>
    <row r="5790" spans="1:12" ht="16" x14ac:dyDescent="0.2">
      <c r="A5790" s="22">
        <f t="shared" si="271"/>
        <v>45658</v>
      </c>
      <c r="B5790" s="15" t="s">
        <v>213</v>
      </c>
      <c r="C5790" s="15" t="str">
        <f t="shared" si="272"/>
        <v>RISARALDA</v>
      </c>
      <c r="D5790" s="23" t="str">
        <f t="shared" si="270"/>
        <v>RISARALDA</v>
      </c>
      <c r="E5790" s="15">
        <v>2025</v>
      </c>
      <c r="F5790" s="15">
        <v>1</v>
      </c>
      <c r="G5790" s="15" t="s">
        <v>196</v>
      </c>
      <c r="H5790" s="17">
        <v>257.15412214068903</v>
      </c>
      <c r="I5790" s="17">
        <v>144.96484258320501</v>
      </c>
      <c r="J5790" s="17">
        <v>242.88295242858101</v>
      </c>
      <c r="K5790" s="17">
        <v>139.40220358097699</v>
      </c>
      <c r="L5790" s="19">
        <v>113.525624205236</v>
      </c>
    </row>
    <row r="5791" spans="1:12" ht="16" x14ac:dyDescent="0.2">
      <c r="A5791" s="22">
        <f t="shared" si="271"/>
        <v>45689</v>
      </c>
      <c r="B5791" s="16" t="s">
        <v>213</v>
      </c>
      <c r="C5791" s="15" t="str">
        <f t="shared" si="272"/>
        <v>RISARALDA</v>
      </c>
      <c r="D5791" s="23" t="str">
        <f t="shared" si="270"/>
        <v>RISARALDA</v>
      </c>
      <c r="E5791" s="16">
        <v>2025</v>
      </c>
      <c r="F5791" s="16">
        <v>2</v>
      </c>
      <c r="G5791" s="16" t="s">
        <v>196</v>
      </c>
      <c r="H5791" s="18">
        <v>247.456289136409</v>
      </c>
      <c r="I5791" s="18">
        <v>137.19731127646</v>
      </c>
      <c r="J5791" s="18">
        <v>222.554804687597</v>
      </c>
      <c r="K5791" s="18">
        <v>125.42093040651901</v>
      </c>
      <c r="L5791" s="20">
        <v>114.518700926468</v>
      </c>
    </row>
    <row r="5792" spans="1:12" ht="16" x14ac:dyDescent="0.2">
      <c r="A5792" s="22">
        <f t="shared" si="271"/>
        <v>45717</v>
      </c>
      <c r="B5792" s="15" t="s">
        <v>213</v>
      </c>
      <c r="C5792" s="15" t="str">
        <f t="shared" si="272"/>
        <v>RISARALDA</v>
      </c>
      <c r="D5792" s="23" t="str">
        <f t="shared" si="270"/>
        <v>RISARALDA</v>
      </c>
      <c r="E5792" s="15">
        <v>2025</v>
      </c>
      <c r="F5792" s="15">
        <v>3</v>
      </c>
      <c r="G5792" s="15" t="s">
        <v>196</v>
      </c>
      <c r="H5792" s="17">
        <v>267.86608788238402</v>
      </c>
      <c r="I5792" s="17">
        <v>148.30995241771899</v>
      </c>
      <c r="J5792" s="17">
        <v>247.04955652779199</v>
      </c>
      <c r="K5792" s="17">
        <v>136.92977859023199</v>
      </c>
      <c r="L5792" s="19">
        <v>114.785136144359</v>
      </c>
    </row>
    <row r="5793" spans="1:12" ht="16" x14ac:dyDescent="0.2">
      <c r="A5793" s="22">
        <f t="shared" si="271"/>
        <v>45748</v>
      </c>
      <c r="B5793" s="16" t="s">
        <v>213</v>
      </c>
      <c r="C5793" s="15" t="str">
        <f t="shared" si="272"/>
        <v>RISARALDA</v>
      </c>
      <c r="D5793" s="23" t="str">
        <f t="shared" si="270"/>
        <v>RISARALDA</v>
      </c>
      <c r="E5793" s="16">
        <v>2025</v>
      </c>
      <c r="F5793" s="16">
        <v>4</v>
      </c>
      <c r="G5793" s="16" t="s">
        <v>196</v>
      </c>
      <c r="H5793" s="18">
        <v>249.649058840891</v>
      </c>
      <c r="I5793" s="18">
        <v>135.30541681923199</v>
      </c>
      <c r="J5793" s="18">
        <v>233.671179269725</v>
      </c>
      <c r="K5793" s="18">
        <v>127.772857263407</v>
      </c>
      <c r="L5793" s="20">
        <v>113.96160910723999</v>
      </c>
    </row>
    <row r="5794" spans="1:12" ht="16" x14ac:dyDescent="0.2">
      <c r="A5794" s="22">
        <f t="shared" si="271"/>
        <v>45778</v>
      </c>
      <c r="B5794" s="15" t="s">
        <v>213</v>
      </c>
      <c r="C5794" s="15" t="str">
        <f t="shared" si="272"/>
        <v>RISARALDA</v>
      </c>
      <c r="D5794" s="23" t="str">
        <f t="shared" si="270"/>
        <v>RISARALDA</v>
      </c>
      <c r="E5794" s="15">
        <v>2025</v>
      </c>
      <c r="F5794" s="15">
        <v>5</v>
      </c>
      <c r="G5794" s="15" t="s">
        <v>196</v>
      </c>
      <c r="H5794" s="17">
        <v>240.17879132594899</v>
      </c>
      <c r="I5794" s="17">
        <v>129.020928421999</v>
      </c>
      <c r="J5794" s="17">
        <v>230.285109707191</v>
      </c>
      <c r="K5794" s="17">
        <v>123.579978999264</v>
      </c>
      <c r="L5794" s="19">
        <v>115.72977009870201</v>
      </c>
    </row>
    <row r="5795" spans="1:12" ht="16" x14ac:dyDescent="0.2">
      <c r="A5795" s="22">
        <f t="shared" si="271"/>
        <v>45809</v>
      </c>
      <c r="B5795" s="16" t="s">
        <v>213</v>
      </c>
      <c r="C5795" s="15" t="str">
        <f t="shared" si="272"/>
        <v>RISARALDA</v>
      </c>
      <c r="D5795" s="23" t="str">
        <f t="shared" si="270"/>
        <v>RISARALDA</v>
      </c>
      <c r="E5795" s="16">
        <v>2025</v>
      </c>
      <c r="F5795" s="16">
        <v>6</v>
      </c>
      <c r="G5795" s="16" t="s">
        <v>196</v>
      </c>
      <c r="H5795" s="18">
        <v>263.16368520128901</v>
      </c>
      <c r="I5795" s="18">
        <v>140.08383411809999</v>
      </c>
      <c r="J5795" s="18">
        <v>234.374467231484</v>
      </c>
      <c r="K5795" s="18">
        <v>127.56422748330699</v>
      </c>
      <c r="L5795" s="20">
        <v>118.95121409684501</v>
      </c>
    </row>
    <row r="5796" spans="1:12" ht="16" x14ac:dyDescent="0.2">
      <c r="A5796" s="22">
        <f t="shared" si="271"/>
        <v>45839</v>
      </c>
      <c r="B5796" s="15" t="s">
        <v>213</v>
      </c>
      <c r="C5796" s="15" t="str">
        <f t="shared" si="272"/>
        <v>RISARALDA</v>
      </c>
      <c r="D5796" s="23" t="str">
        <f t="shared" si="270"/>
        <v>RISARALDA</v>
      </c>
      <c r="E5796" s="15">
        <v>2025</v>
      </c>
      <c r="F5796" s="15">
        <v>7</v>
      </c>
      <c r="G5796" s="15" t="s">
        <v>196</v>
      </c>
      <c r="H5796" s="17">
        <v>302.67884491966203</v>
      </c>
      <c r="I5796" s="17">
        <v>164.406345010156</v>
      </c>
      <c r="J5796" s="17">
        <v>273.44699852186699</v>
      </c>
      <c r="K5796" s="17">
        <v>149.92258959851401</v>
      </c>
      <c r="L5796" s="19">
        <v>121.17958137375599</v>
      </c>
    </row>
    <row r="5797" spans="1:12" ht="16" x14ac:dyDescent="0.2">
      <c r="A5797" s="22">
        <f t="shared" si="271"/>
        <v>45870</v>
      </c>
      <c r="B5797" s="16" t="s">
        <v>213</v>
      </c>
      <c r="C5797" s="15" t="str">
        <f t="shared" si="272"/>
        <v>RISARALDA</v>
      </c>
      <c r="D5797" s="23" t="str">
        <f t="shared" si="270"/>
        <v>RISARALDA</v>
      </c>
      <c r="E5797" s="16">
        <v>2025</v>
      </c>
      <c r="F5797" s="16">
        <v>8</v>
      </c>
      <c r="G5797" s="16" t="s">
        <v>196</v>
      </c>
      <c r="H5797" s="18">
        <v>281.48679534034602</v>
      </c>
      <c r="I5797" s="18">
        <v>152.71988592135699</v>
      </c>
      <c r="J5797" s="18">
        <v>252.96011300094699</v>
      </c>
      <c r="K5797" s="18">
        <v>139.836230580109</v>
      </c>
      <c r="L5797" s="20">
        <v>121.32490967442401</v>
      </c>
    </row>
    <row r="5798" spans="1:12" ht="16" x14ac:dyDescent="0.2">
      <c r="A5798" s="22">
        <f t="shared" si="271"/>
        <v>43101</v>
      </c>
      <c r="B5798" s="15" t="s">
        <v>213</v>
      </c>
      <c r="C5798" s="15" t="str">
        <f t="shared" si="272"/>
        <v>RISARALDA</v>
      </c>
      <c r="D5798" s="23" t="str">
        <f t="shared" si="270"/>
        <v>RISARALDA</v>
      </c>
      <c r="E5798" s="15">
        <v>2018</v>
      </c>
      <c r="F5798" s="15">
        <v>1</v>
      </c>
      <c r="G5798" s="15" t="s">
        <v>206</v>
      </c>
      <c r="H5798" s="17">
        <v>79.177333735712097</v>
      </c>
      <c r="I5798" s="17">
        <v>80.188778234646705</v>
      </c>
      <c r="J5798" s="17">
        <v>67.828959006515603</v>
      </c>
      <c r="K5798" s="17">
        <v>68.737195929056298</v>
      </c>
      <c r="L5798" s="19">
        <v>99.023459146604296</v>
      </c>
    </row>
    <row r="5799" spans="1:12" ht="16" x14ac:dyDescent="0.2">
      <c r="A5799" s="22">
        <f t="shared" si="271"/>
        <v>43132</v>
      </c>
      <c r="B5799" s="16" t="s">
        <v>213</v>
      </c>
      <c r="C5799" s="15" t="str">
        <f t="shared" si="272"/>
        <v>RISARALDA</v>
      </c>
      <c r="D5799" s="23" t="str">
        <f t="shared" si="270"/>
        <v>RISARALDA</v>
      </c>
      <c r="E5799" s="16">
        <v>2018</v>
      </c>
      <c r="F5799" s="16">
        <v>2</v>
      </c>
      <c r="G5799" s="16" t="s">
        <v>206</v>
      </c>
      <c r="H5799" s="18">
        <v>95.647303657726098</v>
      </c>
      <c r="I5799" s="18">
        <v>96.2512522889471</v>
      </c>
      <c r="J5799" s="18">
        <v>84.586590033607706</v>
      </c>
      <c r="K5799" s="18">
        <v>85.175218428394601</v>
      </c>
      <c r="L5799" s="20">
        <v>102.65870328181801</v>
      </c>
    </row>
    <row r="5800" spans="1:12" ht="16" x14ac:dyDescent="0.2">
      <c r="A5800" s="22">
        <f t="shared" si="271"/>
        <v>43160</v>
      </c>
      <c r="B5800" s="15" t="s">
        <v>213</v>
      </c>
      <c r="C5800" s="15" t="str">
        <f t="shared" si="272"/>
        <v>RISARALDA</v>
      </c>
      <c r="D5800" s="23" t="str">
        <f t="shared" si="270"/>
        <v>RISARALDA</v>
      </c>
      <c r="E5800" s="15">
        <v>2018</v>
      </c>
      <c r="F5800" s="15">
        <v>3</v>
      </c>
      <c r="G5800" s="15" t="s">
        <v>206</v>
      </c>
      <c r="H5800" s="17">
        <v>89.305101839927005</v>
      </c>
      <c r="I5800" s="17">
        <v>89.710844806902799</v>
      </c>
      <c r="J5800" s="17">
        <v>74.483971547176296</v>
      </c>
      <c r="K5800" s="17">
        <v>74.872413046862903</v>
      </c>
      <c r="L5800" s="19">
        <v>100.826303799027</v>
      </c>
    </row>
    <row r="5801" spans="1:12" ht="16" x14ac:dyDescent="0.2">
      <c r="A5801" s="22">
        <f t="shared" si="271"/>
        <v>43191</v>
      </c>
      <c r="B5801" s="16" t="s">
        <v>213</v>
      </c>
      <c r="C5801" s="15" t="str">
        <f t="shared" si="272"/>
        <v>RISARALDA</v>
      </c>
      <c r="D5801" s="23" t="str">
        <f t="shared" si="270"/>
        <v>RISARALDA</v>
      </c>
      <c r="E5801" s="16">
        <v>2018</v>
      </c>
      <c r="F5801" s="16">
        <v>4</v>
      </c>
      <c r="G5801" s="16" t="s">
        <v>206</v>
      </c>
      <c r="H5801" s="18">
        <v>100.78571038935701</v>
      </c>
      <c r="I5801" s="18">
        <v>101.33912082921501</v>
      </c>
      <c r="J5801" s="18">
        <v>80.406219286169801</v>
      </c>
      <c r="K5801" s="18">
        <v>80.929541697796907</v>
      </c>
      <c r="L5801" s="20">
        <v>100.279539437227</v>
      </c>
    </row>
    <row r="5802" spans="1:12" ht="16" x14ac:dyDescent="0.2">
      <c r="A5802" s="22">
        <f t="shared" si="271"/>
        <v>43221</v>
      </c>
      <c r="B5802" s="15" t="s">
        <v>213</v>
      </c>
      <c r="C5802" s="15" t="str">
        <f t="shared" si="272"/>
        <v>RISARALDA</v>
      </c>
      <c r="D5802" s="23" t="str">
        <f t="shared" si="270"/>
        <v>RISARALDA</v>
      </c>
      <c r="E5802" s="15">
        <v>2018</v>
      </c>
      <c r="F5802" s="15">
        <v>5</v>
      </c>
      <c r="G5802" s="15" t="s">
        <v>206</v>
      </c>
      <c r="H5802" s="17">
        <v>98.9324710179406</v>
      </c>
      <c r="I5802" s="17">
        <v>99.185188766398298</v>
      </c>
      <c r="J5802" s="17">
        <v>99.575181267212699</v>
      </c>
      <c r="K5802" s="17">
        <v>99.882576750245505</v>
      </c>
      <c r="L5802" s="19">
        <v>100.338649097962</v>
      </c>
    </row>
    <row r="5803" spans="1:12" ht="16" x14ac:dyDescent="0.2">
      <c r="A5803" s="22">
        <f t="shared" si="271"/>
        <v>43252</v>
      </c>
      <c r="B5803" s="16" t="s">
        <v>213</v>
      </c>
      <c r="C5803" s="15" t="str">
        <f t="shared" si="272"/>
        <v>RISARALDA</v>
      </c>
      <c r="D5803" s="23" t="str">
        <f t="shared" si="270"/>
        <v>RISARALDA</v>
      </c>
      <c r="E5803" s="16">
        <v>2018</v>
      </c>
      <c r="F5803" s="16">
        <v>6</v>
      </c>
      <c r="G5803" s="16" t="s">
        <v>206</v>
      </c>
      <c r="H5803" s="18">
        <v>99.170519530484199</v>
      </c>
      <c r="I5803" s="18">
        <v>99.091152981959794</v>
      </c>
      <c r="J5803" s="18">
        <v>101.431364546032</v>
      </c>
      <c r="K5803" s="18">
        <v>101.41848063267101</v>
      </c>
      <c r="L5803" s="20">
        <v>101.240071424173</v>
      </c>
    </row>
    <row r="5804" spans="1:12" ht="16" x14ac:dyDescent="0.2">
      <c r="A5804" s="22">
        <f t="shared" si="271"/>
        <v>43282</v>
      </c>
      <c r="B5804" s="15" t="s">
        <v>213</v>
      </c>
      <c r="C5804" s="15" t="str">
        <f t="shared" si="272"/>
        <v>RISARALDA</v>
      </c>
      <c r="D5804" s="23" t="str">
        <f t="shared" si="270"/>
        <v>RISARALDA</v>
      </c>
      <c r="E5804" s="15">
        <v>2018</v>
      </c>
      <c r="F5804" s="15">
        <v>7</v>
      </c>
      <c r="G5804" s="15" t="s">
        <v>206</v>
      </c>
      <c r="H5804" s="17">
        <v>85.102683819949206</v>
      </c>
      <c r="I5804" s="17">
        <v>85.026956385625198</v>
      </c>
      <c r="J5804" s="17">
        <v>85.069694341635397</v>
      </c>
      <c r="K5804" s="17">
        <v>85.052255056779103</v>
      </c>
      <c r="L5804" s="19">
        <v>100.501200664984</v>
      </c>
    </row>
    <row r="5805" spans="1:12" ht="16" x14ac:dyDescent="0.2">
      <c r="A5805" s="22">
        <f t="shared" si="271"/>
        <v>43313</v>
      </c>
      <c r="B5805" s="16" t="s">
        <v>213</v>
      </c>
      <c r="C5805" s="15" t="str">
        <f t="shared" si="272"/>
        <v>RISARALDA</v>
      </c>
      <c r="D5805" s="23" t="str">
        <f t="shared" si="270"/>
        <v>RISARALDA</v>
      </c>
      <c r="E5805" s="16">
        <v>2018</v>
      </c>
      <c r="F5805" s="16">
        <v>8</v>
      </c>
      <c r="G5805" s="16" t="s">
        <v>206</v>
      </c>
      <c r="H5805" s="18">
        <v>95.402837360404206</v>
      </c>
      <c r="I5805" s="18">
        <v>95.378807410277702</v>
      </c>
      <c r="J5805" s="18">
        <v>88.151107075273302</v>
      </c>
      <c r="K5805" s="18">
        <v>88.153568238219805</v>
      </c>
      <c r="L5805" s="20">
        <v>100.38298134351299</v>
      </c>
    </row>
    <row r="5806" spans="1:12" ht="16" x14ac:dyDescent="0.2">
      <c r="A5806" s="22">
        <f t="shared" si="271"/>
        <v>43344</v>
      </c>
      <c r="B5806" s="15" t="s">
        <v>213</v>
      </c>
      <c r="C5806" s="15" t="str">
        <f t="shared" si="272"/>
        <v>RISARALDA</v>
      </c>
      <c r="D5806" s="23" t="str">
        <f t="shared" si="270"/>
        <v>RISARALDA</v>
      </c>
      <c r="E5806" s="15">
        <v>2018</v>
      </c>
      <c r="F5806" s="15">
        <v>9</v>
      </c>
      <c r="G5806" s="15" t="s">
        <v>206</v>
      </c>
      <c r="H5806" s="17">
        <v>91.724860723654999</v>
      </c>
      <c r="I5806" s="17">
        <v>91.300222814415505</v>
      </c>
      <c r="J5806" s="17">
        <v>93.332244805159704</v>
      </c>
      <c r="K5806" s="17">
        <v>92.941748127155094</v>
      </c>
      <c r="L5806" s="19">
        <v>98.461917369620096</v>
      </c>
    </row>
    <row r="5807" spans="1:12" ht="16" x14ac:dyDescent="0.2">
      <c r="A5807" s="22">
        <f t="shared" si="271"/>
        <v>43374</v>
      </c>
      <c r="B5807" s="16" t="s">
        <v>213</v>
      </c>
      <c r="C5807" s="15" t="str">
        <f t="shared" si="272"/>
        <v>RISARALDA</v>
      </c>
      <c r="D5807" s="23" t="str">
        <f t="shared" ref="D5807:D5870" si="273">SUBSTITUTE(SUBSTITUTE(SUBSTITUTE(SUBSTITUTE(SUBSTITUTE(SUBSTITUTE(SUBSTITUTE(SUBSTITUTE(SUBSTITUTE(SUBSTITUTE(C5807,"á","a"),"é","e"),"í","i"),"ó","o"),"ú","u"),"Á","A"),"É","E"),"Í","I"),"Ó","O"),"Ú","U")</f>
        <v>RISARALDA</v>
      </c>
      <c r="E5807" s="16">
        <v>2018</v>
      </c>
      <c r="F5807" s="16">
        <v>10</v>
      </c>
      <c r="G5807" s="16" t="s">
        <v>206</v>
      </c>
      <c r="H5807" s="18">
        <v>99.314835992039903</v>
      </c>
      <c r="I5807" s="18">
        <v>98.863918710461206</v>
      </c>
      <c r="J5807" s="18">
        <v>101.91125264778</v>
      </c>
      <c r="K5807" s="18">
        <v>101.510173656219</v>
      </c>
      <c r="L5807" s="20">
        <v>98.787020503663598</v>
      </c>
    </row>
    <row r="5808" spans="1:12" ht="16" x14ac:dyDescent="0.2">
      <c r="A5808" s="22">
        <f t="shared" si="271"/>
        <v>43405</v>
      </c>
      <c r="B5808" s="15" t="s">
        <v>213</v>
      </c>
      <c r="C5808" s="15" t="str">
        <f t="shared" si="272"/>
        <v>RISARALDA</v>
      </c>
      <c r="D5808" s="23" t="str">
        <f t="shared" si="273"/>
        <v>RISARALDA</v>
      </c>
      <c r="E5808" s="15">
        <v>2018</v>
      </c>
      <c r="F5808" s="15">
        <v>11</v>
      </c>
      <c r="G5808" s="15" t="s">
        <v>206</v>
      </c>
      <c r="H5808" s="17">
        <v>126.05066319081401</v>
      </c>
      <c r="I5808" s="17">
        <v>125.30106933645899</v>
      </c>
      <c r="J5808" s="17">
        <v>150.05797987065699</v>
      </c>
      <c r="K5808" s="17">
        <v>149.27779695746199</v>
      </c>
      <c r="L5808" s="19">
        <v>99.3781171110153</v>
      </c>
    </row>
    <row r="5809" spans="1:12" ht="16" x14ac:dyDescent="0.2">
      <c r="A5809" s="22">
        <f t="shared" si="271"/>
        <v>43435</v>
      </c>
      <c r="B5809" s="16" t="s">
        <v>213</v>
      </c>
      <c r="C5809" s="15" t="str">
        <f t="shared" si="272"/>
        <v>RISARALDA</v>
      </c>
      <c r="D5809" s="23" t="str">
        <f t="shared" si="273"/>
        <v>RISARALDA</v>
      </c>
      <c r="E5809" s="16">
        <v>2018</v>
      </c>
      <c r="F5809" s="16">
        <v>12</v>
      </c>
      <c r="G5809" s="16" t="s">
        <v>206</v>
      </c>
      <c r="H5809" s="18">
        <v>139.385678741991</v>
      </c>
      <c r="I5809" s="18">
        <v>138.362687434691</v>
      </c>
      <c r="J5809" s="18">
        <v>173.165435572782</v>
      </c>
      <c r="K5809" s="18">
        <v>172.049031479137</v>
      </c>
      <c r="L5809" s="20">
        <v>98.122036820392793</v>
      </c>
    </row>
    <row r="5810" spans="1:12" ht="16" x14ac:dyDescent="0.2">
      <c r="A5810" s="22">
        <f t="shared" si="271"/>
        <v>43466</v>
      </c>
      <c r="B5810" s="15" t="s">
        <v>213</v>
      </c>
      <c r="C5810" s="15" t="str">
        <f t="shared" si="272"/>
        <v>RISARALDA</v>
      </c>
      <c r="D5810" s="23" t="str">
        <f t="shared" si="273"/>
        <v>RISARALDA</v>
      </c>
      <c r="E5810" s="15">
        <v>2019</v>
      </c>
      <c r="F5810" s="15">
        <v>1</v>
      </c>
      <c r="G5810" s="15" t="s">
        <v>206</v>
      </c>
      <c r="H5810" s="17">
        <v>80.798621726361503</v>
      </c>
      <c r="I5810" s="17">
        <v>79.798858234057704</v>
      </c>
      <c r="J5810" s="17">
        <v>68.254668980705006</v>
      </c>
      <c r="K5810" s="17">
        <v>67.369410326571</v>
      </c>
      <c r="L5810" s="19">
        <v>92.846499599778298</v>
      </c>
    </row>
    <row r="5811" spans="1:12" ht="16" x14ac:dyDescent="0.2">
      <c r="A5811" s="22">
        <f t="shared" si="271"/>
        <v>43497</v>
      </c>
      <c r="B5811" s="16" t="s">
        <v>213</v>
      </c>
      <c r="C5811" s="15" t="str">
        <f t="shared" si="272"/>
        <v>RISARALDA</v>
      </c>
      <c r="D5811" s="23" t="str">
        <f t="shared" si="273"/>
        <v>RISARALDA</v>
      </c>
      <c r="E5811" s="16">
        <v>2019</v>
      </c>
      <c r="F5811" s="16">
        <v>2</v>
      </c>
      <c r="G5811" s="16" t="s">
        <v>206</v>
      </c>
      <c r="H5811" s="18">
        <v>90.053157303376196</v>
      </c>
      <c r="I5811" s="18">
        <v>88.998228834062402</v>
      </c>
      <c r="J5811" s="18">
        <v>76.914722139779599</v>
      </c>
      <c r="K5811" s="18">
        <v>76.030584858684193</v>
      </c>
      <c r="L5811" s="20">
        <v>96.703404962748607</v>
      </c>
    </row>
    <row r="5812" spans="1:12" ht="16" x14ac:dyDescent="0.2">
      <c r="A5812" s="22">
        <f t="shared" si="271"/>
        <v>43525</v>
      </c>
      <c r="B5812" s="15" t="s">
        <v>213</v>
      </c>
      <c r="C5812" s="15" t="str">
        <f t="shared" si="272"/>
        <v>RISARALDA</v>
      </c>
      <c r="D5812" s="23" t="str">
        <f t="shared" si="273"/>
        <v>RISARALDA</v>
      </c>
      <c r="E5812" s="15">
        <v>2019</v>
      </c>
      <c r="F5812" s="15">
        <v>3</v>
      </c>
      <c r="G5812" s="15" t="s">
        <v>206</v>
      </c>
      <c r="H5812" s="17">
        <v>92.724816476874594</v>
      </c>
      <c r="I5812" s="17">
        <v>91.540776621446597</v>
      </c>
      <c r="J5812" s="17">
        <v>81.7179681566234</v>
      </c>
      <c r="K5812" s="17">
        <v>80.712878136217995</v>
      </c>
      <c r="L5812" s="19">
        <v>97.324056400467995</v>
      </c>
    </row>
    <row r="5813" spans="1:12" ht="16" x14ac:dyDescent="0.2">
      <c r="A5813" s="22">
        <f t="shared" si="271"/>
        <v>43556</v>
      </c>
      <c r="B5813" s="16" t="s">
        <v>213</v>
      </c>
      <c r="C5813" s="15" t="str">
        <f t="shared" si="272"/>
        <v>RISARALDA</v>
      </c>
      <c r="D5813" s="23" t="str">
        <f t="shared" si="273"/>
        <v>RISARALDA</v>
      </c>
      <c r="E5813" s="16">
        <v>2019</v>
      </c>
      <c r="F5813" s="16">
        <v>4</v>
      </c>
      <c r="G5813" s="16" t="s">
        <v>206</v>
      </c>
      <c r="H5813" s="18">
        <v>93.874564480704706</v>
      </c>
      <c r="I5813" s="18">
        <v>92.584113491653497</v>
      </c>
      <c r="J5813" s="18">
        <v>86.711975234851806</v>
      </c>
      <c r="K5813" s="18">
        <v>85.5549301383341</v>
      </c>
      <c r="L5813" s="20">
        <v>96.141863185764393</v>
      </c>
    </row>
    <row r="5814" spans="1:12" ht="16" x14ac:dyDescent="0.2">
      <c r="A5814" s="22">
        <f t="shared" si="271"/>
        <v>43586</v>
      </c>
      <c r="B5814" s="15" t="s">
        <v>213</v>
      </c>
      <c r="C5814" s="15" t="str">
        <f t="shared" si="272"/>
        <v>RISARALDA</v>
      </c>
      <c r="D5814" s="23" t="str">
        <f t="shared" si="273"/>
        <v>RISARALDA</v>
      </c>
      <c r="E5814" s="15">
        <v>2019</v>
      </c>
      <c r="F5814" s="15">
        <v>5</v>
      </c>
      <c r="G5814" s="15" t="s">
        <v>206</v>
      </c>
      <c r="H5814" s="17">
        <v>114.135418247114</v>
      </c>
      <c r="I5814" s="17">
        <v>112.095884805718</v>
      </c>
      <c r="J5814" s="17">
        <v>111.26663491060999</v>
      </c>
      <c r="K5814" s="17">
        <v>109.332999465493</v>
      </c>
      <c r="L5814" s="19">
        <v>95.343882765839595</v>
      </c>
    </row>
    <row r="5815" spans="1:12" ht="16" x14ac:dyDescent="0.2">
      <c r="A5815" s="22">
        <f t="shared" si="271"/>
        <v>43617</v>
      </c>
      <c r="B5815" s="16" t="s">
        <v>213</v>
      </c>
      <c r="C5815" s="15" t="str">
        <f t="shared" si="272"/>
        <v>RISARALDA</v>
      </c>
      <c r="D5815" s="23" t="str">
        <f t="shared" si="273"/>
        <v>RISARALDA</v>
      </c>
      <c r="E5815" s="16">
        <v>2019</v>
      </c>
      <c r="F5815" s="16">
        <v>6</v>
      </c>
      <c r="G5815" s="16" t="s">
        <v>206</v>
      </c>
      <c r="H5815" s="18">
        <v>109.433990055756</v>
      </c>
      <c r="I5815" s="18">
        <v>107.308871253059</v>
      </c>
      <c r="J5815" s="18">
        <v>108.53816584293</v>
      </c>
      <c r="K5815" s="18">
        <v>106.52981461644799</v>
      </c>
      <c r="L5815" s="20">
        <v>95.373437596207097</v>
      </c>
    </row>
    <row r="5816" spans="1:12" ht="16" x14ac:dyDescent="0.2">
      <c r="A5816" s="22">
        <f t="shared" si="271"/>
        <v>43647</v>
      </c>
      <c r="B5816" s="15" t="s">
        <v>213</v>
      </c>
      <c r="C5816" s="15" t="str">
        <f t="shared" si="272"/>
        <v>RISARALDA</v>
      </c>
      <c r="D5816" s="23" t="str">
        <f t="shared" si="273"/>
        <v>RISARALDA</v>
      </c>
      <c r="E5816" s="15">
        <v>2019</v>
      </c>
      <c r="F5816" s="15">
        <v>7</v>
      </c>
      <c r="G5816" s="15" t="s">
        <v>206</v>
      </c>
      <c r="H5816" s="17">
        <v>96.648486540917901</v>
      </c>
      <c r="I5816" s="17">
        <v>94.819595858339497</v>
      </c>
      <c r="J5816" s="17">
        <v>88.772524826604695</v>
      </c>
      <c r="K5816" s="17">
        <v>87.094614002728804</v>
      </c>
      <c r="L5816" s="19">
        <v>94.560679761098498</v>
      </c>
    </row>
    <row r="5817" spans="1:12" ht="16" x14ac:dyDescent="0.2">
      <c r="A5817" s="22">
        <f t="shared" si="271"/>
        <v>43678</v>
      </c>
      <c r="B5817" s="16" t="s">
        <v>213</v>
      </c>
      <c r="C5817" s="15" t="str">
        <f t="shared" si="272"/>
        <v>RISARALDA</v>
      </c>
      <c r="D5817" s="23" t="str">
        <f t="shared" si="273"/>
        <v>RISARALDA</v>
      </c>
      <c r="E5817" s="16">
        <v>2019</v>
      </c>
      <c r="F5817" s="16">
        <v>8</v>
      </c>
      <c r="G5817" s="16" t="s">
        <v>206</v>
      </c>
      <c r="H5817" s="18">
        <v>101.476380737391</v>
      </c>
      <c r="I5817" s="18">
        <v>99.443770477603195</v>
      </c>
      <c r="J5817" s="18">
        <v>109.29474681615601</v>
      </c>
      <c r="K5817" s="18">
        <v>107.221635796836</v>
      </c>
      <c r="L5817" s="20">
        <v>95.343882765839595</v>
      </c>
    </row>
    <row r="5818" spans="1:12" ht="16" x14ac:dyDescent="0.2">
      <c r="A5818" s="22">
        <f t="shared" si="271"/>
        <v>43709</v>
      </c>
      <c r="B5818" s="15" t="s">
        <v>213</v>
      </c>
      <c r="C5818" s="15" t="str">
        <f t="shared" si="272"/>
        <v>RISARALDA</v>
      </c>
      <c r="D5818" s="23" t="str">
        <f t="shared" si="273"/>
        <v>RISARALDA</v>
      </c>
      <c r="E5818" s="15">
        <v>2019</v>
      </c>
      <c r="F5818" s="15">
        <v>9</v>
      </c>
      <c r="G5818" s="15" t="s">
        <v>206</v>
      </c>
      <c r="H5818" s="17">
        <v>109.643879327229</v>
      </c>
      <c r="I5818" s="17">
        <v>107.379252484231</v>
      </c>
      <c r="J5818" s="17">
        <v>97.037249861117203</v>
      </c>
      <c r="K5818" s="17">
        <v>95.044755445669594</v>
      </c>
      <c r="L5818" s="19">
        <v>96.496521150175496</v>
      </c>
    </row>
    <row r="5819" spans="1:12" ht="16" x14ac:dyDescent="0.2">
      <c r="A5819" s="22">
        <f t="shared" si="271"/>
        <v>43739</v>
      </c>
      <c r="B5819" s="16" t="s">
        <v>213</v>
      </c>
      <c r="C5819" s="15" t="str">
        <f t="shared" si="272"/>
        <v>RISARALDA</v>
      </c>
      <c r="D5819" s="23" t="str">
        <f t="shared" si="273"/>
        <v>RISARALDA</v>
      </c>
      <c r="E5819" s="16">
        <v>2019</v>
      </c>
      <c r="F5819" s="16">
        <v>10</v>
      </c>
      <c r="G5819" s="16" t="s">
        <v>206</v>
      </c>
      <c r="H5819" s="18">
        <v>124.510270511336</v>
      </c>
      <c r="I5819" s="18">
        <v>122.29754967926</v>
      </c>
      <c r="J5819" s="18">
        <v>138.649197442553</v>
      </c>
      <c r="K5819" s="18">
        <v>135.911238969202</v>
      </c>
      <c r="L5819" s="20">
        <v>98.181146481127996</v>
      </c>
    </row>
    <row r="5820" spans="1:12" ht="16" x14ac:dyDescent="0.2">
      <c r="A5820" s="22">
        <f t="shared" si="271"/>
        <v>43770</v>
      </c>
      <c r="B5820" s="15" t="s">
        <v>213</v>
      </c>
      <c r="C5820" s="15" t="str">
        <f t="shared" si="272"/>
        <v>RISARALDA</v>
      </c>
      <c r="D5820" s="23" t="str">
        <f t="shared" si="273"/>
        <v>RISARALDA</v>
      </c>
      <c r="E5820" s="15">
        <v>2019</v>
      </c>
      <c r="F5820" s="15">
        <v>11</v>
      </c>
      <c r="G5820" s="15" t="s">
        <v>206</v>
      </c>
      <c r="H5820" s="17">
        <v>140.853357909664</v>
      </c>
      <c r="I5820" s="17">
        <v>138.10932101477701</v>
      </c>
      <c r="J5820" s="17">
        <v>166.76026936583301</v>
      </c>
      <c r="K5820" s="17">
        <v>163.74415720018399</v>
      </c>
      <c r="L5820" s="19">
        <v>98.639246351825605</v>
      </c>
    </row>
    <row r="5821" spans="1:12" ht="16" x14ac:dyDescent="0.2">
      <c r="A5821" s="22">
        <f t="shared" si="271"/>
        <v>43800</v>
      </c>
      <c r="B5821" s="16" t="s">
        <v>213</v>
      </c>
      <c r="C5821" s="15" t="str">
        <f t="shared" si="272"/>
        <v>RISARALDA</v>
      </c>
      <c r="D5821" s="23" t="str">
        <f t="shared" si="273"/>
        <v>RISARALDA</v>
      </c>
      <c r="E5821" s="16">
        <v>2019</v>
      </c>
      <c r="F5821" s="16">
        <v>12</v>
      </c>
      <c r="G5821" s="16" t="s">
        <v>206</v>
      </c>
      <c r="H5821" s="18">
        <v>177.15395581604599</v>
      </c>
      <c r="I5821" s="18">
        <v>173.874098946207</v>
      </c>
      <c r="J5821" s="18">
        <v>197.45261789727999</v>
      </c>
      <c r="K5821" s="18">
        <v>193.99992877900701</v>
      </c>
      <c r="L5821" s="20">
        <v>96.5704082260945</v>
      </c>
    </row>
    <row r="5822" spans="1:12" ht="16" x14ac:dyDescent="0.2">
      <c r="A5822" s="22">
        <f t="shared" si="271"/>
        <v>43831</v>
      </c>
      <c r="B5822" s="15" t="s">
        <v>213</v>
      </c>
      <c r="C5822" s="15" t="str">
        <f t="shared" si="272"/>
        <v>RISARALDA</v>
      </c>
      <c r="D5822" s="23" t="str">
        <f t="shared" si="273"/>
        <v>RISARALDA</v>
      </c>
      <c r="E5822" s="15">
        <v>2020</v>
      </c>
      <c r="F5822" s="15">
        <v>1</v>
      </c>
      <c r="G5822" s="15" t="s">
        <v>206</v>
      </c>
      <c r="H5822" s="17">
        <v>77.982652269130597</v>
      </c>
      <c r="I5822" s="17">
        <v>75.858059594053202</v>
      </c>
      <c r="J5822" s="17">
        <v>70.858902481194605</v>
      </c>
      <c r="K5822" s="17">
        <v>69.002888505082097</v>
      </c>
      <c r="L5822" s="19">
        <v>90.3491164337171</v>
      </c>
    </row>
    <row r="5823" spans="1:12" ht="16" x14ac:dyDescent="0.2">
      <c r="A5823" s="22">
        <f t="shared" si="271"/>
        <v>43862</v>
      </c>
      <c r="B5823" s="16" t="s">
        <v>213</v>
      </c>
      <c r="C5823" s="15" t="str">
        <f t="shared" si="272"/>
        <v>RISARALDA</v>
      </c>
      <c r="D5823" s="23" t="str">
        <f t="shared" si="273"/>
        <v>RISARALDA</v>
      </c>
      <c r="E5823" s="16">
        <v>2020</v>
      </c>
      <c r="F5823" s="16">
        <v>2</v>
      </c>
      <c r="G5823" s="16" t="s">
        <v>206</v>
      </c>
      <c r="H5823" s="18">
        <v>106.166372217838</v>
      </c>
      <c r="I5823" s="18">
        <v>103.02001413569999</v>
      </c>
      <c r="J5823" s="18">
        <v>95.839435837691397</v>
      </c>
      <c r="K5823" s="18">
        <v>92.992014346284506</v>
      </c>
      <c r="L5823" s="20">
        <v>93.215934979373202</v>
      </c>
    </row>
    <row r="5824" spans="1:12" ht="16" x14ac:dyDescent="0.2">
      <c r="A5824" s="22">
        <f t="shared" si="271"/>
        <v>43891</v>
      </c>
      <c r="B5824" s="15" t="s">
        <v>213</v>
      </c>
      <c r="C5824" s="15" t="str">
        <f t="shared" si="272"/>
        <v>RISARALDA</v>
      </c>
      <c r="D5824" s="23" t="str">
        <f t="shared" si="273"/>
        <v>RISARALDA</v>
      </c>
      <c r="E5824" s="15">
        <v>2020</v>
      </c>
      <c r="F5824" s="15">
        <v>3</v>
      </c>
      <c r="G5824" s="15" t="s">
        <v>206</v>
      </c>
      <c r="H5824" s="17">
        <v>63.596089685392997</v>
      </c>
      <c r="I5824" s="17">
        <v>61.504925386190202</v>
      </c>
      <c r="J5824" s="17">
        <v>57.513574204840303</v>
      </c>
      <c r="K5824" s="17">
        <v>55.348646930044502</v>
      </c>
      <c r="L5824" s="19">
        <v>90.068345545225</v>
      </c>
    </row>
    <row r="5825" spans="1:12" ht="16" x14ac:dyDescent="0.2">
      <c r="A5825" s="22">
        <f t="shared" si="271"/>
        <v>43922</v>
      </c>
      <c r="B5825" s="16" t="s">
        <v>213</v>
      </c>
      <c r="C5825" s="15" t="str">
        <f t="shared" si="272"/>
        <v>RISARALDA</v>
      </c>
      <c r="D5825" s="23" t="str">
        <f t="shared" si="273"/>
        <v>RISARALDA</v>
      </c>
      <c r="E5825" s="16">
        <v>2020</v>
      </c>
      <c r="F5825" s="16">
        <v>4</v>
      </c>
      <c r="G5825" s="16" t="s">
        <v>206</v>
      </c>
      <c r="H5825" s="18">
        <v>14.183808315331101</v>
      </c>
      <c r="I5825" s="18">
        <v>13.2674267434027</v>
      </c>
      <c r="J5825" s="18">
        <v>8.7379639427109694</v>
      </c>
      <c r="K5825" s="18">
        <v>8.3224831333247007</v>
      </c>
      <c r="L5825" s="20">
        <v>87.703959115817995</v>
      </c>
    </row>
    <row r="5826" spans="1:12" ht="16" x14ac:dyDescent="0.2">
      <c r="A5826" s="22">
        <f t="shared" ref="A5826:A5889" si="274">DATE(E5826,F5826,1)</f>
        <v>43952</v>
      </c>
      <c r="B5826" s="15" t="s">
        <v>213</v>
      </c>
      <c r="C5826" s="15" t="str">
        <f t="shared" si="272"/>
        <v>RISARALDA</v>
      </c>
      <c r="D5826" s="23" t="str">
        <f t="shared" si="273"/>
        <v>RISARALDA</v>
      </c>
      <c r="E5826" s="15">
        <v>2020</v>
      </c>
      <c r="F5826" s="15">
        <v>5</v>
      </c>
      <c r="G5826" s="15" t="s">
        <v>206</v>
      </c>
      <c r="H5826" s="17">
        <v>36.135771207092503</v>
      </c>
      <c r="I5826" s="17">
        <v>34.452511279861</v>
      </c>
      <c r="J5826" s="17">
        <v>31.1217238156881</v>
      </c>
      <c r="K5826" s="17">
        <v>29.5202987229077</v>
      </c>
      <c r="L5826" s="19">
        <v>91.339203251031293</v>
      </c>
    </row>
    <row r="5827" spans="1:12" ht="16" x14ac:dyDescent="0.2">
      <c r="A5827" s="22">
        <f t="shared" si="274"/>
        <v>43983</v>
      </c>
      <c r="B5827" s="16" t="s">
        <v>213</v>
      </c>
      <c r="C5827" s="15" t="str">
        <f t="shared" ref="C5827:C5890" si="275">UPPER(B5827)</f>
        <v>RISARALDA</v>
      </c>
      <c r="D5827" s="23" t="str">
        <f t="shared" si="273"/>
        <v>RISARALDA</v>
      </c>
      <c r="E5827" s="16">
        <v>2020</v>
      </c>
      <c r="F5827" s="16">
        <v>6</v>
      </c>
      <c r="G5827" s="16" t="s">
        <v>206</v>
      </c>
      <c r="H5827" s="18">
        <v>56.3472673839468</v>
      </c>
      <c r="I5827" s="18">
        <v>54.306501306854003</v>
      </c>
      <c r="J5827" s="18">
        <v>66.7416492408002</v>
      </c>
      <c r="K5827" s="18">
        <v>64.118930394408096</v>
      </c>
      <c r="L5827" s="20">
        <v>88.487162120559105</v>
      </c>
    </row>
    <row r="5828" spans="1:12" ht="16" x14ac:dyDescent="0.2">
      <c r="A5828" s="22">
        <f t="shared" si="274"/>
        <v>44013</v>
      </c>
      <c r="B5828" s="15" t="s">
        <v>213</v>
      </c>
      <c r="C5828" s="15" t="str">
        <f t="shared" si="275"/>
        <v>RISARALDA</v>
      </c>
      <c r="D5828" s="23" t="str">
        <f t="shared" si="273"/>
        <v>RISARALDA</v>
      </c>
      <c r="E5828" s="15">
        <v>2020</v>
      </c>
      <c r="F5828" s="15">
        <v>7</v>
      </c>
      <c r="G5828" s="15" t="s">
        <v>206</v>
      </c>
      <c r="H5828" s="17">
        <v>75.630376469536699</v>
      </c>
      <c r="I5828" s="17">
        <v>72.750197384718106</v>
      </c>
      <c r="J5828" s="17">
        <v>68.891987318235493</v>
      </c>
      <c r="K5828" s="17">
        <v>65.961782991323901</v>
      </c>
      <c r="L5828" s="19">
        <v>85.250908195308199</v>
      </c>
    </row>
    <row r="5829" spans="1:12" ht="16" x14ac:dyDescent="0.2">
      <c r="A5829" s="22">
        <f t="shared" si="274"/>
        <v>44044</v>
      </c>
      <c r="B5829" s="16" t="s">
        <v>213</v>
      </c>
      <c r="C5829" s="15" t="str">
        <f t="shared" si="275"/>
        <v>RISARALDA</v>
      </c>
      <c r="D5829" s="23" t="str">
        <f t="shared" si="273"/>
        <v>RISARALDA</v>
      </c>
      <c r="E5829" s="16">
        <v>2020</v>
      </c>
      <c r="F5829" s="16">
        <v>8</v>
      </c>
      <c r="G5829" s="16" t="s">
        <v>206</v>
      </c>
      <c r="H5829" s="18">
        <v>65.849452984022406</v>
      </c>
      <c r="I5829" s="18">
        <v>62.668029819767803</v>
      </c>
      <c r="J5829" s="18">
        <v>67.887113996190493</v>
      </c>
      <c r="K5829" s="18">
        <v>64.666733011275795</v>
      </c>
      <c r="L5829" s="20">
        <v>83.167292654393194</v>
      </c>
    </row>
    <row r="5830" spans="1:12" ht="16" x14ac:dyDescent="0.2">
      <c r="A5830" s="22">
        <f t="shared" si="274"/>
        <v>44075</v>
      </c>
      <c r="B5830" s="15" t="s">
        <v>213</v>
      </c>
      <c r="C5830" s="15" t="str">
        <f t="shared" si="275"/>
        <v>RISARALDA</v>
      </c>
      <c r="D5830" s="23" t="str">
        <f t="shared" si="273"/>
        <v>RISARALDA</v>
      </c>
      <c r="E5830" s="15">
        <v>2020</v>
      </c>
      <c r="F5830" s="15">
        <v>9</v>
      </c>
      <c r="G5830" s="15" t="s">
        <v>206</v>
      </c>
      <c r="H5830" s="17">
        <v>76.153484724033405</v>
      </c>
      <c r="I5830" s="17">
        <v>72.602912614554199</v>
      </c>
      <c r="J5830" s="17">
        <v>82.496953797035502</v>
      </c>
      <c r="K5830" s="17">
        <v>78.753743129407894</v>
      </c>
      <c r="L5830" s="19">
        <v>79.798041992488194</v>
      </c>
    </row>
    <row r="5831" spans="1:12" ht="16" x14ac:dyDescent="0.2">
      <c r="A5831" s="22">
        <f t="shared" si="274"/>
        <v>44105</v>
      </c>
      <c r="B5831" s="16" t="s">
        <v>213</v>
      </c>
      <c r="C5831" s="15" t="str">
        <f t="shared" si="275"/>
        <v>RISARALDA</v>
      </c>
      <c r="D5831" s="23" t="str">
        <f t="shared" si="273"/>
        <v>RISARALDA</v>
      </c>
      <c r="E5831" s="16">
        <v>2020</v>
      </c>
      <c r="F5831" s="16">
        <v>10</v>
      </c>
      <c r="G5831" s="16" t="s">
        <v>206</v>
      </c>
      <c r="H5831" s="18">
        <v>105.366442068598</v>
      </c>
      <c r="I5831" s="18">
        <v>100.466811871251</v>
      </c>
      <c r="J5831" s="18">
        <v>115.410606684664</v>
      </c>
      <c r="K5831" s="18">
        <v>110.174389226077</v>
      </c>
      <c r="L5831" s="20">
        <v>81.128009359029605</v>
      </c>
    </row>
    <row r="5832" spans="1:12" ht="16" x14ac:dyDescent="0.2">
      <c r="A5832" s="22">
        <f t="shared" si="274"/>
        <v>44136</v>
      </c>
      <c r="B5832" s="15" t="s">
        <v>213</v>
      </c>
      <c r="C5832" s="15" t="str">
        <f t="shared" si="275"/>
        <v>RISARALDA</v>
      </c>
      <c r="D5832" s="23" t="str">
        <f t="shared" si="273"/>
        <v>RISARALDA</v>
      </c>
      <c r="E5832" s="15">
        <v>2020</v>
      </c>
      <c r="F5832" s="15">
        <v>11</v>
      </c>
      <c r="G5832" s="15" t="s">
        <v>206</v>
      </c>
      <c r="H5832" s="17">
        <v>126.26784286906501</v>
      </c>
      <c r="I5832" s="17">
        <v>120.732106696713</v>
      </c>
      <c r="J5832" s="17">
        <v>139.74689933091199</v>
      </c>
      <c r="K5832" s="17">
        <v>133.72932098076299</v>
      </c>
      <c r="L5832" s="19">
        <v>83.699279601009806</v>
      </c>
    </row>
    <row r="5833" spans="1:12" ht="16" x14ac:dyDescent="0.2">
      <c r="A5833" s="22">
        <f t="shared" si="274"/>
        <v>44166</v>
      </c>
      <c r="B5833" s="16" t="s">
        <v>213</v>
      </c>
      <c r="C5833" s="15" t="str">
        <f t="shared" si="275"/>
        <v>RISARALDA</v>
      </c>
      <c r="D5833" s="23" t="str">
        <f t="shared" si="273"/>
        <v>RISARALDA</v>
      </c>
      <c r="E5833" s="16">
        <v>2020</v>
      </c>
      <c r="F5833" s="16">
        <v>12</v>
      </c>
      <c r="G5833" s="16" t="s">
        <v>206</v>
      </c>
      <c r="H5833" s="18">
        <v>146.826076929789</v>
      </c>
      <c r="I5833" s="18">
        <v>140.29445506744099</v>
      </c>
      <c r="J5833" s="18">
        <v>160.712416784932</v>
      </c>
      <c r="K5833" s="18">
        <v>153.71958239411799</v>
      </c>
      <c r="L5833" s="20">
        <v>83.004741087371499</v>
      </c>
    </row>
    <row r="5834" spans="1:12" ht="16" x14ac:dyDescent="0.2">
      <c r="A5834" s="22">
        <f t="shared" si="274"/>
        <v>44197</v>
      </c>
      <c r="B5834" s="15" t="s">
        <v>213</v>
      </c>
      <c r="C5834" s="15" t="str">
        <f t="shared" si="275"/>
        <v>RISARALDA</v>
      </c>
      <c r="D5834" s="23" t="str">
        <f t="shared" si="273"/>
        <v>RISARALDA</v>
      </c>
      <c r="E5834" s="15">
        <v>2021</v>
      </c>
      <c r="F5834" s="15">
        <v>1</v>
      </c>
      <c r="G5834" s="15" t="s">
        <v>206</v>
      </c>
      <c r="H5834" s="17">
        <v>87.601963237872098</v>
      </c>
      <c r="I5834" s="17">
        <v>83.007849251877403</v>
      </c>
      <c r="J5834" s="17">
        <v>84.775611624533695</v>
      </c>
      <c r="K5834" s="17">
        <v>80.410432285036507</v>
      </c>
      <c r="L5834" s="19">
        <v>78.881842251092905</v>
      </c>
    </row>
    <row r="5835" spans="1:12" ht="16" x14ac:dyDescent="0.2">
      <c r="A5835" s="22">
        <f t="shared" si="274"/>
        <v>44228</v>
      </c>
      <c r="B5835" s="16" t="s">
        <v>213</v>
      </c>
      <c r="C5835" s="15" t="str">
        <f t="shared" si="275"/>
        <v>RISARALDA</v>
      </c>
      <c r="D5835" s="23" t="str">
        <f t="shared" si="273"/>
        <v>RISARALDA</v>
      </c>
      <c r="E5835" s="16">
        <v>2021</v>
      </c>
      <c r="F5835" s="16">
        <v>2</v>
      </c>
      <c r="G5835" s="16" t="s">
        <v>206</v>
      </c>
      <c r="H5835" s="18">
        <v>97.389782121258705</v>
      </c>
      <c r="I5835" s="18">
        <v>92.188938979352599</v>
      </c>
      <c r="J5835" s="18">
        <v>83.723210428036396</v>
      </c>
      <c r="K5835" s="18">
        <v>79.009201960407196</v>
      </c>
      <c r="L5835" s="20">
        <v>84.364263284280497</v>
      </c>
    </row>
    <row r="5836" spans="1:12" ht="16" x14ac:dyDescent="0.2">
      <c r="A5836" s="22">
        <f t="shared" si="274"/>
        <v>44256</v>
      </c>
      <c r="B5836" s="15" t="s">
        <v>213</v>
      </c>
      <c r="C5836" s="15" t="str">
        <f t="shared" si="275"/>
        <v>RISARALDA</v>
      </c>
      <c r="D5836" s="23" t="str">
        <f t="shared" si="273"/>
        <v>RISARALDA</v>
      </c>
      <c r="E5836" s="15">
        <v>2021</v>
      </c>
      <c r="F5836" s="15">
        <v>3</v>
      </c>
      <c r="G5836" s="15" t="s">
        <v>206</v>
      </c>
      <c r="H5836" s="17">
        <v>107.618603903966</v>
      </c>
      <c r="I5836" s="17">
        <v>102.14313592417101</v>
      </c>
      <c r="J5836" s="17">
        <v>99.385631944604697</v>
      </c>
      <c r="K5836" s="17">
        <v>94.189620486674798</v>
      </c>
      <c r="L5836" s="19">
        <v>85.339572686410904</v>
      </c>
    </row>
    <row r="5837" spans="1:12" ht="16" x14ac:dyDescent="0.2">
      <c r="A5837" s="22">
        <f t="shared" si="274"/>
        <v>44287</v>
      </c>
      <c r="B5837" s="16" t="s">
        <v>213</v>
      </c>
      <c r="C5837" s="15" t="str">
        <f t="shared" si="275"/>
        <v>RISARALDA</v>
      </c>
      <c r="D5837" s="23" t="str">
        <f t="shared" si="273"/>
        <v>RISARALDA</v>
      </c>
      <c r="E5837" s="16">
        <v>2021</v>
      </c>
      <c r="F5837" s="16">
        <v>4</v>
      </c>
      <c r="G5837" s="16" t="s">
        <v>206</v>
      </c>
      <c r="H5837" s="18">
        <v>99.818424704016294</v>
      </c>
      <c r="I5837" s="18">
        <v>94.014682421279403</v>
      </c>
      <c r="J5837" s="18">
        <v>91.0979132142852</v>
      </c>
      <c r="K5837" s="18">
        <v>85.732935093929896</v>
      </c>
      <c r="L5837" s="20">
        <v>87.068530262914805</v>
      </c>
    </row>
    <row r="5838" spans="1:12" ht="16" x14ac:dyDescent="0.2">
      <c r="A5838" s="22">
        <f t="shared" si="274"/>
        <v>44317</v>
      </c>
      <c r="B5838" s="15" t="s">
        <v>213</v>
      </c>
      <c r="C5838" s="15" t="str">
        <f t="shared" si="275"/>
        <v>RISARALDA</v>
      </c>
      <c r="D5838" s="23" t="str">
        <f t="shared" si="273"/>
        <v>RISARALDA</v>
      </c>
      <c r="E5838" s="15">
        <v>2021</v>
      </c>
      <c r="F5838" s="15">
        <v>5</v>
      </c>
      <c r="G5838" s="15" t="s">
        <v>206</v>
      </c>
      <c r="H5838" s="17">
        <v>93.701989826662597</v>
      </c>
      <c r="I5838" s="17">
        <v>88.637002086879093</v>
      </c>
      <c r="J5838" s="17">
        <v>95.6184684990384</v>
      </c>
      <c r="K5838" s="17">
        <v>90.809779646148598</v>
      </c>
      <c r="L5838" s="19">
        <v>85.753340311557196</v>
      </c>
    </row>
    <row r="5839" spans="1:12" ht="16" x14ac:dyDescent="0.2">
      <c r="A5839" s="22">
        <f t="shared" si="274"/>
        <v>44348</v>
      </c>
      <c r="B5839" s="16" t="s">
        <v>213</v>
      </c>
      <c r="C5839" s="15" t="str">
        <f t="shared" si="275"/>
        <v>RISARALDA</v>
      </c>
      <c r="D5839" s="23" t="str">
        <f t="shared" si="273"/>
        <v>RISARALDA</v>
      </c>
      <c r="E5839" s="16">
        <v>2021</v>
      </c>
      <c r="F5839" s="16">
        <v>6</v>
      </c>
      <c r="G5839" s="16" t="s">
        <v>206</v>
      </c>
      <c r="H5839" s="18">
        <v>106.02640576459601</v>
      </c>
      <c r="I5839" s="18">
        <v>99.620147451240697</v>
      </c>
      <c r="J5839" s="18">
        <v>110.148320661989</v>
      </c>
      <c r="K5839" s="18">
        <v>103.49621997856801</v>
      </c>
      <c r="L5839" s="20">
        <v>86.226217597438605</v>
      </c>
    </row>
    <row r="5840" spans="1:12" ht="16" x14ac:dyDescent="0.2">
      <c r="A5840" s="22">
        <f t="shared" si="274"/>
        <v>44378</v>
      </c>
      <c r="B5840" s="15" t="s">
        <v>213</v>
      </c>
      <c r="C5840" s="15" t="str">
        <f t="shared" si="275"/>
        <v>RISARALDA</v>
      </c>
      <c r="D5840" s="23" t="str">
        <f t="shared" si="273"/>
        <v>RISARALDA</v>
      </c>
      <c r="E5840" s="15">
        <v>2021</v>
      </c>
      <c r="F5840" s="15">
        <v>7</v>
      </c>
      <c r="G5840" s="15" t="s">
        <v>206</v>
      </c>
      <c r="H5840" s="17">
        <v>117.55045461831099</v>
      </c>
      <c r="I5840" s="17">
        <v>109.846376277172</v>
      </c>
      <c r="J5840" s="17">
        <v>119.10309614557799</v>
      </c>
      <c r="K5840" s="17">
        <v>111.250215548258</v>
      </c>
      <c r="L5840" s="19">
        <v>86.905978695893097</v>
      </c>
    </row>
    <row r="5841" spans="1:12" ht="16" x14ac:dyDescent="0.2">
      <c r="A5841" s="22">
        <f t="shared" si="274"/>
        <v>44409</v>
      </c>
      <c r="B5841" s="16" t="s">
        <v>213</v>
      </c>
      <c r="C5841" s="15" t="str">
        <f t="shared" si="275"/>
        <v>RISARALDA</v>
      </c>
      <c r="D5841" s="23" t="str">
        <f t="shared" si="273"/>
        <v>RISARALDA</v>
      </c>
      <c r="E5841" s="16">
        <v>2021</v>
      </c>
      <c r="F5841" s="16">
        <v>8</v>
      </c>
      <c r="G5841" s="16" t="s">
        <v>206</v>
      </c>
      <c r="H5841" s="18">
        <v>129.43474151522199</v>
      </c>
      <c r="I5841" s="18">
        <v>121.297576404799</v>
      </c>
      <c r="J5841" s="18">
        <v>117.49118133126601</v>
      </c>
      <c r="K5841" s="18">
        <v>109.88807283358</v>
      </c>
      <c r="L5841" s="20">
        <v>88.3689427990887</v>
      </c>
    </row>
    <row r="5842" spans="1:12" ht="16" x14ac:dyDescent="0.2">
      <c r="A5842" s="22">
        <f t="shared" si="274"/>
        <v>44440</v>
      </c>
      <c r="B5842" s="15" t="s">
        <v>213</v>
      </c>
      <c r="C5842" s="15" t="str">
        <f t="shared" si="275"/>
        <v>RISARALDA</v>
      </c>
      <c r="D5842" s="23" t="str">
        <f t="shared" si="273"/>
        <v>RISARALDA</v>
      </c>
      <c r="E5842" s="15">
        <v>2021</v>
      </c>
      <c r="F5842" s="15">
        <v>9</v>
      </c>
      <c r="G5842" s="15" t="s">
        <v>206</v>
      </c>
      <c r="H5842" s="17">
        <v>134.07888730600101</v>
      </c>
      <c r="I5842" s="17">
        <v>125.4861872499</v>
      </c>
      <c r="J5842" s="17">
        <v>134.406117505937</v>
      </c>
      <c r="K5842" s="17">
        <v>125.61761154063601</v>
      </c>
      <c r="L5842" s="19">
        <v>90.762884058863406</v>
      </c>
    </row>
    <row r="5843" spans="1:12" ht="16" x14ac:dyDescent="0.2">
      <c r="A5843" s="22">
        <f t="shared" si="274"/>
        <v>44470</v>
      </c>
      <c r="B5843" s="16" t="s">
        <v>213</v>
      </c>
      <c r="C5843" s="15" t="str">
        <f t="shared" si="275"/>
        <v>RISARALDA</v>
      </c>
      <c r="D5843" s="23" t="str">
        <f t="shared" si="273"/>
        <v>RISARALDA</v>
      </c>
      <c r="E5843" s="16">
        <v>2021</v>
      </c>
      <c r="F5843" s="16">
        <v>10</v>
      </c>
      <c r="G5843" s="16" t="s">
        <v>206</v>
      </c>
      <c r="H5843" s="18">
        <v>142.949720716803</v>
      </c>
      <c r="I5843" s="18">
        <v>132.57989383246399</v>
      </c>
      <c r="J5843" s="18">
        <v>157.136990909838</v>
      </c>
      <c r="K5843" s="18">
        <v>146.28555069172799</v>
      </c>
      <c r="L5843" s="20">
        <v>92.964718921248704</v>
      </c>
    </row>
    <row r="5844" spans="1:12" ht="16" x14ac:dyDescent="0.2">
      <c r="A5844" s="22">
        <f t="shared" si="274"/>
        <v>44501</v>
      </c>
      <c r="B5844" s="15" t="s">
        <v>213</v>
      </c>
      <c r="C5844" s="15" t="str">
        <f t="shared" si="275"/>
        <v>RISARALDA</v>
      </c>
      <c r="D5844" s="23" t="str">
        <f t="shared" si="273"/>
        <v>RISARALDA</v>
      </c>
      <c r="E5844" s="15">
        <v>2021</v>
      </c>
      <c r="F5844" s="15">
        <v>11</v>
      </c>
      <c r="G5844" s="15" t="s">
        <v>206</v>
      </c>
      <c r="H5844" s="17">
        <v>166.952776804477</v>
      </c>
      <c r="I5844" s="17">
        <v>153.81758790971</v>
      </c>
      <c r="J5844" s="17">
        <v>174.90046298471401</v>
      </c>
      <c r="K5844" s="17">
        <v>161.452689894028</v>
      </c>
      <c r="L5844" s="19">
        <v>92.565728711286297</v>
      </c>
    </row>
    <row r="5845" spans="1:12" ht="16" x14ac:dyDescent="0.2">
      <c r="A5845" s="22">
        <f t="shared" si="274"/>
        <v>44531</v>
      </c>
      <c r="B5845" s="16" t="s">
        <v>213</v>
      </c>
      <c r="C5845" s="15" t="str">
        <f t="shared" si="275"/>
        <v>RISARALDA</v>
      </c>
      <c r="D5845" s="23" t="str">
        <f t="shared" si="273"/>
        <v>RISARALDA</v>
      </c>
      <c r="E5845" s="16">
        <v>2021</v>
      </c>
      <c r="F5845" s="16">
        <v>12</v>
      </c>
      <c r="G5845" s="16" t="s">
        <v>206</v>
      </c>
      <c r="H5845" s="18">
        <v>169.665367199191</v>
      </c>
      <c r="I5845" s="18">
        <v>156.497245392222</v>
      </c>
      <c r="J5845" s="18">
        <v>205.42171177115699</v>
      </c>
      <c r="K5845" s="18">
        <v>190.65970972055601</v>
      </c>
      <c r="L5845" s="20">
        <v>90.541222831106495</v>
      </c>
    </row>
    <row r="5846" spans="1:12" ht="16" x14ac:dyDescent="0.2">
      <c r="A5846" s="22">
        <f t="shared" si="274"/>
        <v>44562</v>
      </c>
      <c r="B5846" s="15" t="s">
        <v>213</v>
      </c>
      <c r="C5846" s="15" t="str">
        <f t="shared" si="275"/>
        <v>RISARALDA</v>
      </c>
      <c r="D5846" s="23" t="str">
        <f t="shared" si="273"/>
        <v>RISARALDA</v>
      </c>
      <c r="E5846" s="15">
        <v>2022</v>
      </c>
      <c r="F5846" s="15">
        <v>1</v>
      </c>
      <c r="G5846" s="15" t="s">
        <v>206</v>
      </c>
      <c r="H5846" s="17">
        <v>93.385628991340099</v>
      </c>
      <c r="I5846" s="17">
        <v>83.829318088956597</v>
      </c>
      <c r="J5846" s="17">
        <v>87.667520285813097</v>
      </c>
      <c r="K5846" s="17">
        <v>78.7505545057696</v>
      </c>
      <c r="L5846" s="19">
        <v>85.295240440859601</v>
      </c>
    </row>
    <row r="5847" spans="1:12" ht="16" x14ac:dyDescent="0.2">
      <c r="A5847" s="22">
        <f t="shared" si="274"/>
        <v>44593</v>
      </c>
      <c r="B5847" s="16" t="s">
        <v>213</v>
      </c>
      <c r="C5847" s="15" t="str">
        <f t="shared" si="275"/>
        <v>RISARALDA</v>
      </c>
      <c r="D5847" s="23" t="str">
        <f t="shared" si="273"/>
        <v>RISARALDA</v>
      </c>
      <c r="E5847" s="16">
        <v>2022</v>
      </c>
      <c r="F5847" s="16">
        <v>2</v>
      </c>
      <c r="G5847" s="16" t="s">
        <v>206</v>
      </c>
      <c r="H5847" s="18">
        <v>116.521841839404</v>
      </c>
      <c r="I5847" s="18">
        <v>103.83867616077499</v>
      </c>
      <c r="J5847" s="18">
        <v>112.801089835331</v>
      </c>
      <c r="K5847" s="18">
        <v>100.117055404274</v>
      </c>
      <c r="L5847" s="20">
        <v>90.112677790776402</v>
      </c>
    </row>
    <row r="5848" spans="1:12" ht="16" x14ac:dyDescent="0.2">
      <c r="A5848" s="22">
        <f t="shared" si="274"/>
        <v>44621</v>
      </c>
      <c r="B5848" s="15" t="s">
        <v>213</v>
      </c>
      <c r="C5848" s="15" t="str">
        <f t="shared" si="275"/>
        <v>RISARALDA</v>
      </c>
      <c r="D5848" s="23" t="str">
        <f t="shared" si="273"/>
        <v>RISARALDA</v>
      </c>
      <c r="E5848" s="15">
        <v>2022</v>
      </c>
      <c r="F5848" s="15">
        <v>3</v>
      </c>
      <c r="G5848" s="15" t="s">
        <v>206</v>
      </c>
      <c r="H5848" s="17">
        <v>140.595648366327</v>
      </c>
      <c r="I5848" s="17">
        <v>123.42443380156</v>
      </c>
      <c r="J5848" s="17">
        <v>126.930439776988</v>
      </c>
      <c r="K5848" s="17">
        <v>110.915519922729</v>
      </c>
      <c r="L5848" s="19">
        <v>90.290006772981997</v>
      </c>
    </row>
    <row r="5849" spans="1:12" ht="16" x14ac:dyDescent="0.2">
      <c r="A5849" s="22">
        <f t="shared" si="274"/>
        <v>44652</v>
      </c>
      <c r="B5849" s="16" t="s">
        <v>213</v>
      </c>
      <c r="C5849" s="15" t="str">
        <f t="shared" si="275"/>
        <v>RISARALDA</v>
      </c>
      <c r="D5849" s="23" t="str">
        <f t="shared" si="273"/>
        <v>RISARALDA</v>
      </c>
      <c r="E5849" s="16">
        <v>2022</v>
      </c>
      <c r="F5849" s="16">
        <v>4</v>
      </c>
      <c r="G5849" s="16" t="s">
        <v>206</v>
      </c>
      <c r="H5849" s="18">
        <v>130.14785917634401</v>
      </c>
      <c r="I5849" s="18">
        <v>113.979660267456</v>
      </c>
      <c r="J5849" s="18">
        <v>117.755357357896</v>
      </c>
      <c r="K5849" s="18">
        <v>102.554680695584</v>
      </c>
      <c r="L5849" s="20">
        <v>90.688996982944403</v>
      </c>
    </row>
    <row r="5850" spans="1:12" ht="16" x14ac:dyDescent="0.2">
      <c r="A5850" s="22">
        <f t="shared" si="274"/>
        <v>44682</v>
      </c>
      <c r="B5850" s="15" t="s">
        <v>213</v>
      </c>
      <c r="C5850" s="15" t="str">
        <f t="shared" si="275"/>
        <v>RISARALDA</v>
      </c>
      <c r="D5850" s="23" t="str">
        <f t="shared" si="273"/>
        <v>RISARALDA</v>
      </c>
      <c r="E5850" s="15">
        <v>2022</v>
      </c>
      <c r="F5850" s="15">
        <v>5</v>
      </c>
      <c r="G5850" s="15" t="s">
        <v>206</v>
      </c>
      <c r="H5850" s="17">
        <v>155.930897930892</v>
      </c>
      <c r="I5850" s="17">
        <v>135.44932204749301</v>
      </c>
      <c r="J5850" s="17">
        <v>156.43489442048201</v>
      </c>
      <c r="K5850" s="17">
        <v>136.34661858829301</v>
      </c>
      <c r="L5850" s="19">
        <v>90.526445415922694</v>
      </c>
    </row>
    <row r="5851" spans="1:12" ht="16" x14ac:dyDescent="0.2">
      <c r="A5851" s="22">
        <f t="shared" si="274"/>
        <v>44713</v>
      </c>
      <c r="B5851" s="16" t="s">
        <v>213</v>
      </c>
      <c r="C5851" s="15" t="str">
        <f t="shared" si="275"/>
        <v>RISARALDA</v>
      </c>
      <c r="D5851" s="23" t="str">
        <f t="shared" si="273"/>
        <v>RISARALDA</v>
      </c>
      <c r="E5851" s="16">
        <v>2022</v>
      </c>
      <c r="F5851" s="16">
        <v>6</v>
      </c>
      <c r="G5851" s="16" t="s">
        <v>206</v>
      </c>
      <c r="H5851" s="18">
        <v>149.846190822723</v>
      </c>
      <c r="I5851" s="18">
        <v>130.13865466600799</v>
      </c>
      <c r="J5851" s="18">
        <v>150.565850764262</v>
      </c>
      <c r="K5851" s="18">
        <v>131.445432503642</v>
      </c>
      <c r="L5851" s="20">
        <v>92.994273751616305</v>
      </c>
    </row>
    <row r="5852" spans="1:12" ht="16" x14ac:dyDescent="0.2">
      <c r="A5852" s="22">
        <f t="shared" si="274"/>
        <v>44743</v>
      </c>
      <c r="B5852" s="15" t="s">
        <v>213</v>
      </c>
      <c r="C5852" s="15" t="str">
        <f t="shared" si="275"/>
        <v>RISARALDA</v>
      </c>
      <c r="D5852" s="23" t="str">
        <f t="shared" si="273"/>
        <v>RISARALDA</v>
      </c>
      <c r="E5852" s="15">
        <v>2022</v>
      </c>
      <c r="F5852" s="15">
        <v>7</v>
      </c>
      <c r="G5852" s="15" t="s">
        <v>206</v>
      </c>
      <c r="H5852" s="17">
        <v>141.083440835461</v>
      </c>
      <c r="I5852" s="17">
        <v>120.857456649143</v>
      </c>
      <c r="J5852" s="17">
        <v>124.64437567051699</v>
      </c>
      <c r="K5852" s="17">
        <v>106.277282345477</v>
      </c>
      <c r="L5852" s="19">
        <v>93.910473493011494</v>
      </c>
    </row>
    <row r="5853" spans="1:12" ht="16" x14ac:dyDescent="0.2">
      <c r="A5853" s="22">
        <f t="shared" si="274"/>
        <v>44774</v>
      </c>
      <c r="B5853" s="16" t="s">
        <v>213</v>
      </c>
      <c r="C5853" s="15" t="str">
        <f t="shared" si="275"/>
        <v>RISARALDA</v>
      </c>
      <c r="D5853" s="23" t="str">
        <f t="shared" si="273"/>
        <v>RISARALDA</v>
      </c>
      <c r="E5853" s="16">
        <v>2022</v>
      </c>
      <c r="F5853" s="16">
        <v>8</v>
      </c>
      <c r="G5853" s="16" t="s">
        <v>206</v>
      </c>
      <c r="H5853" s="18">
        <v>150.14232722818201</v>
      </c>
      <c r="I5853" s="18">
        <v>128.145028381906</v>
      </c>
      <c r="J5853" s="18">
        <v>138.10310158724499</v>
      </c>
      <c r="K5853" s="18">
        <v>117.12770947665599</v>
      </c>
      <c r="L5853" s="20">
        <v>94.486792685179495</v>
      </c>
    </row>
    <row r="5854" spans="1:12" ht="16" x14ac:dyDescent="0.2">
      <c r="A5854" s="22">
        <f t="shared" si="274"/>
        <v>44805</v>
      </c>
      <c r="B5854" s="15" t="s">
        <v>213</v>
      </c>
      <c r="C5854" s="15" t="str">
        <f t="shared" si="275"/>
        <v>RISARALDA</v>
      </c>
      <c r="D5854" s="23" t="str">
        <f t="shared" si="273"/>
        <v>RISARALDA</v>
      </c>
      <c r="E5854" s="15">
        <v>2022</v>
      </c>
      <c r="F5854" s="15">
        <v>9</v>
      </c>
      <c r="G5854" s="15" t="s">
        <v>206</v>
      </c>
      <c r="H5854" s="17">
        <v>149.008150293543</v>
      </c>
      <c r="I5854" s="17">
        <v>127.083740299936</v>
      </c>
      <c r="J5854" s="17">
        <v>140.56900708871399</v>
      </c>
      <c r="K5854" s="17">
        <v>119.557837258756</v>
      </c>
      <c r="L5854" s="19">
        <v>93.245489809740803</v>
      </c>
    </row>
    <row r="5855" spans="1:12" ht="16" x14ac:dyDescent="0.2">
      <c r="A5855" s="22">
        <f t="shared" si="274"/>
        <v>44835</v>
      </c>
      <c r="B5855" s="16" t="s">
        <v>213</v>
      </c>
      <c r="C5855" s="15" t="str">
        <f t="shared" si="275"/>
        <v>RISARALDA</v>
      </c>
      <c r="D5855" s="23" t="str">
        <f t="shared" si="273"/>
        <v>RISARALDA</v>
      </c>
      <c r="E5855" s="16">
        <v>2022</v>
      </c>
      <c r="F5855" s="16">
        <v>10</v>
      </c>
      <c r="G5855" s="16" t="s">
        <v>206</v>
      </c>
      <c r="H5855" s="18">
        <v>152.362858887154</v>
      </c>
      <c r="I5855" s="18">
        <v>130.389995859767</v>
      </c>
      <c r="J5855" s="18">
        <v>165.63728217294499</v>
      </c>
      <c r="K5855" s="18">
        <v>142.01430578311101</v>
      </c>
      <c r="L5855" s="20">
        <v>93.851363832276306</v>
      </c>
    </row>
    <row r="5856" spans="1:12" ht="16" x14ac:dyDescent="0.2">
      <c r="A5856" s="22">
        <f t="shared" si="274"/>
        <v>44866</v>
      </c>
      <c r="B5856" s="15" t="s">
        <v>213</v>
      </c>
      <c r="C5856" s="15" t="str">
        <f t="shared" si="275"/>
        <v>RISARALDA</v>
      </c>
      <c r="D5856" s="23" t="str">
        <f t="shared" si="273"/>
        <v>RISARALDA</v>
      </c>
      <c r="E5856" s="15">
        <v>2022</v>
      </c>
      <c r="F5856" s="15">
        <v>11</v>
      </c>
      <c r="G5856" s="15" t="s">
        <v>206</v>
      </c>
      <c r="H5856" s="17">
        <v>170.350895583235</v>
      </c>
      <c r="I5856" s="17">
        <v>145.19326172483801</v>
      </c>
      <c r="J5856" s="17">
        <v>179.62095739330701</v>
      </c>
      <c r="K5856" s="17">
        <v>153.65424043015599</v>
      </c>
      <c r="L5856" s="19">
        <v>93.821809001908704</v>
      </c>
    </row>
    <row r="5857" spans="1:12" ht="16" x14ac:dyDescent="0.2">
      <c r="A5857" s="22">
        <f t="shared" si="274"/>
        <v>44896</v>
      </c>
      <c r="B5857" s="16" t="s">
        <v>213</v>
      </c>
      <c r="C5857" s="15" t="str">
        <f t="shared" si="275"/>
        <v>RISARALDA</v>
      </c>
      <c r="D5857" s="23" t="str">
        <f t="shared" si="273"/>
        <v>RISARALDA</v>
      </c>
      <c r="E5857" s="16">
        <v>2022</v>
      </c>
      <c r="F5857" s="16">
        <v>12</v>
      </c>
      <c r="G5857" s="16" t="s">
        <v>206</v>
      </c>
      <c r="H5857" s="18">
        <v>216.959559787269</v>
      </c>
      <c r="I5857" s="18">
        <v>187.83997952966999</v>
      </c>
      <c r="J5857" s="18">
        <v>251.37996389621199</v>
      </c>
      <c r="K5857" s="18">
        <v>217.714300322806</v>
      </c>
      <c r="L5857" s="20">
        <v>91.723416045809998</v>
      </c>
    </row>
    <row r="5858" spans="1:12" ht="16" x14ac:dyDescent="0.2">
      <c r="A5858" s="22">
        <f t="shared" si="274"/>
        <v>44927</v>
      </c>
      <c r="B5858" s="15" t="s">
        <v>213</v>
      </c>
      <c r="C5858" s="15" t="str">
        <f t="shared" si="275"/>
        <v>RISARALDA</v>
      </c>
      <c r="D5858" s="23" t="str">
        <f t="shared" si="273"/>
        <v>RISARALDA</v>
      </c>
      <c r="E5858" s="15">
        <v>2023</v>
      </c>
      <c r="F5858" s="15">
        <v>1</v>
      </c>
      <c r="G5858" s="15" t="s">
        <v>206</v>
      </c>
      <c r="H5858" s="17">
        <v>112.15886617836</v>
      </c>
      <c r="I5858" s="17">
        <v>92.873805547319705</v>
      </c>
      <c r="J5858" s="17">
        <v>95.453824856328893</v>
      </c>
      <c r="K5858" s="17">
        <v>78.454793326944198</v>
      </c>
      <c r="L5858" s="19">
        <v>86.300104673357595</v>
      </c>
    </row>
    <row r="5859" spans="1:12" ht="16" x14ac:dyDescent="0.2">
      <c r="A5859" s="22">
        <f t="shared" si="274"/>
        <v>44958</v>
      </c>
      <c r="B5859" s="16" t="s">
        <v>213</v>
      </c>
      <c r="C5859" s="15" t="str">
        <f t="shared" si="275"/>
        <v>RISARALDA</v>
      </c>
      <c r="D5859" s="23" t="str">
        <f t="shared" si="273"/>
        <v>RISARALDA</v>
      </c>
      <c r="E5859" s="16">
        <v>2023</v>
      </c>
      <c r="F5859" s="16">
        <v>2</v>
      </c>
      <c r="G5859" s="16" t="s">
        <v>206</v>
      </c>
      <c r="H5859" s="18">
        <v>138.74924596800099</v>
      </c>
      <c r="I5859" s="18">
        <v>113.21792168020799</v>
      </c>
      <c r="J5859" s="18">
        <v>114.020229873446</v>
      </c>
      <c r="K5859" s="18">
        <v>91.397921017486098</v>
      </c>
      <c r="L5859" s="20">
        <v>90.423003509636104</v>
      </c>
    </row>
    <row r="5860" spans="1:12" ht="16" x14ac:dyDescent="0.2">
      <c r="A5860" s="22">
        <f t="shared" si="274"/>
        <v>44986</v>
      </c>
      <c r="B5860" s="15" t="s">
        <v>213</v>
      </c>
      <c r="C5860" s="15" t="str">
        <f t="shared" si="275"/>
        <v>RISARALDA</v>
      </c>
      <c r="D5860" s="23" t="str">
        <f t="shared" si="273"/>
        <v>RISARALDA</v>
      </c>
      <c r="E5860" s="15">
        <v>2023</v>
      </c>
      <c r="F5860" s="15">
        <v>3</v>
      </c>
      <c r="G5860" s="15" t="s">
        <v>206</v>
      </c>
      <c r="H5860" s="17">
        <v>156.19635220503699</v>
      </c>
      <c r="I5860" s="17">
        <v>127.320689773132</v>
      </c>
      <c r="J5860" s="17">
        <v>127.610822041521</v>
      </c>
      <c r="K5860" s="17">
        <v>102.921746849524</v>
      </c>
      <c r="L5860" s="19">
        <v>91.324425835847507</v>
      </c>
    </row>
    <row r="5861" spans="1:12" ht="16" x14ac:dyDescent="0.2">
      <c r="A5861" s="22">
        <f t="shared" si="274"/>
        <v>45017</v>
      </c>
      <c r="B5861" s="16" t="s">
        <v>213</v>
      </c>
      <c r="C5861" s="15" t="str">
        <f t="shared" si="275"/>
        <v>RISARALDA</v>
      </c>
      <c r="D5861" s="23" t="str">
        <f t="shared" si="273"/>
        <v>RISARALDA</v>
      </c>
      <c r="E5861" s="16">
        <v>2023</v>
      </c>
      <c r="F5861" s="16">
        <v>4</v>
      </c>
      <c r="G5861" s="16" t="s">
        <v>206</v>
      </c>
      <c r="H5861" s="18">
        <v>131.280241612201</v>
      </c>
      <c r="I5861" s="18">
        <v>106.469187162011</v>
      </c>
      <c r="J5861" s="18">
        <v>127.89507582854399</v>
      </c>
      <c r="K5861" s="18">
        <v>103.83104302264501</v>
      </c>
      <c r="L5861" s="20">
        <v>91.605196724339606</v>
      </c>
    </row>
    <row r="5862" spans="1:12" ht="16" x14ac:dyDescent="0.2">
      <c r="A5862" s="22">
        <f t="shared" si="274"/>
        <v>45047</v>
      </c>
      <c r="B5862" s="15" t="s">
        <v>213</v>
      </c>
      <c r="C5862" s="15" t="str">
        <f t="shared" si="275"/>
        <v>RISARALDA</v>
      </c>
      <c r="D5862" s="23" t="str">
        <f t="shared" si="273"/>
        <v>RISARALDA</v>
      </c>
      <c r="E5862" s="15">
        <v>2023</v>
      </c>
      <c r="F5862" s="15">
        <v>5</v>
      </c>
      <c r="G5862" s="15" t="s">
        <v>206</v>
      </c>
      <c r="H5862" s="17">
        <v>160.928457595586</v>
      </c>
      <c r="I5862" s="17">
        <v>130.78199167875599</v>
      </c>
      <c r="J5862" s="17">
        <v>161.708847206608</v>
      </c>
      <c r="K5862" s="17">
        <v>131.74542157603099</v>
      </c>
      <c r="L5862" s="19">
        <v>92.447509389815906</v>
      </c>
    </row>
    <row r="5863" spans="1:12" ht="16" x14ac:dyDescent="0.2">
      <c r="A5863" s="22">
        <f t="shared" si="274"/>
        <v>45078</v>
      </c>
      <c r="B5863" s="16" t="s">
        <v>213</v>
      </c>
      <c r="C5863" s="15" t="str">
        <f t="shared" si="275"/>
        <v>RISARALDA</v>
      </c>
      <c r="D5863" s="23" t="str">
        <f t="shared" si="273"/>
        <v>RISARALDA</v>
      </c>
      <c r="E5863" s="16">
        <v>2023</v>
      </c>
      <c r="F5863" s="16">
        <v>6</v>
      </c>
      <c r="G5863" s="16" t="s">
        <v>206</v>
      </c>
      <c r="H5863" s="18">
        <v>147.934609071381</v>
      </c>
      <c r="I5863" s="18">
        <v>119.91769155658901</v>
      </c>
      <c r="J5863" s="18">
        <v>133.59975899053799</v>
      </c>
      <c r="K5863" s="18">
        <v>108.104060644097</v>
      </c>
      <c r="L5863" s="20">
        <v>90.807216304414794</v>
      </c>
    </row>
    <row r="5864" spans="1:12" ht="16" x14ac:dyDescent="0.2">
      <c r="A5864" s="22">
        <f t="shared" si="274"/>
        <v>45108</v>
      </c>
      <c r="B5864" s="15" t="s">
        <v>213</v>
      </c>
      <c r="C5864" s="15" t="str">
        <f t="shared" si="275"/>
        <v>RISARALDA</v>
      </c>
      <c r="D5864" s="23" t="str">
        <f t="shared" si="273"/>
        <v>RISARALDA</v>
      </c>
      <c r="E5864" s="15">
        <v>2023</v>
      </c>
      <c r="F5864" s="15">
        <v>7</v>
      </c>
      <c r="G5864" s="15" t="s">
        <v>206</v>
      </c>
      <c r="H5864" s="17">
        <v>132.23709343770199</v>
      </c>
      <c r="I5864" s="17">
        <v>106.85728179591101</v>
      </c>
      <c r="J5864" s="17">
        <v>125.445838515982</v>
      </c>
      <c r="K5864" s="17">
        <v>100.953484390252</v>
      </c>
      <c r="L5864" s="19">
        <v>89.787574656733</v>
      </c>
    </row>
    <row r="5865" spans="1:12" ht="16" x14ac:dyDescent="0.2">
      <c r="A5865" s="22">
        <f t="shared" si="274"/>
        <v>45139</v>
      </c>
      <c r="B5865" s="16" t="s">
        <v>213</v>
      </c>
      <c r="C5865" s="15" t="str">
        <f t="shared" si="275"/>
        <v>RISARALDA</v>
      </c>
      <c r="D5865" s="23" t="str">
        <f t="shared" si="273"/>
        <v>RISARALDA</v>
      </c>
      <c r="E5865" s="16">
        <v>2023</v>
      </c>
      <c r="F5865" s="16">
        <v>8</v>
      </c>
      <c r="G5865" s="16" t="s">
        <v>206</v>
      </c>
      <c r="H5865" s="18">
        <v>141.612116609948</v>
      </c>
      <c r="I5865" s="18">
        <v>114.69129899635401</v>
      </c>
      <c r="J5865" s="18">
        <v>132.07344690119001</v>
      </c>
      <c r="K5865" s="18">
        <v>106.303258253419</v>
      </c>
      <c r="L5865" s="20">
        <v>89.093036143094594</v>
      </c>
    </row>
    <row r="5866" spans="1:12" ht="16" x14ac:dyDescent="0.2">
      <c r="A5866" s="22">
        <f t="shared" si="274"/>
        <v>45170</v>
      </c>
      <c r="B5866" s="15" t="s">
        <v>213</v>
      </c>
      <c r="C5866" s="15" t="str">
        <f t="shared" si="275"/>
        <v>RISARALDA</v>
      </c>
      <c r="D5866" s="23" t="str">
        <f t="shared" si="273"/>
        <v>RISARALDA</v>
      </c>
      <c r="E5866" s="15">
        <v>2023</v>
      </c>
      <c r="F5866" s="15">
        <v>9</v>
      </c>
      <c r="G5866" s="15" t="s">
        <v>206</v>
      </c>
      <c r="H5866" s="17">
        <v>147.31836851138499</v>
      </c>
      <c r="I5866" s="17">
        <v>119.244803282044</v>
      </c>
      <c r="J5866" s="17">
        <v>147.59781591844799</v>
      </c>
      <c r="K5866" s="17">
        <v>119.213769993304</v>
      </c>
      <c r="L5866" s="19">
        <v>89.048703897543305</v>
      </c>
    </row>
    <row r="5867" spans="1:12" ht="16" x14ac:dyDescent="0.2">
      <c r="A5867" s="22">
        <f t="shared" si="274"/>
        <v>45200</v>
      </c>
      <c r="B5867" s="16" t="s">
        <v>213</v>
      </c>
      <c r="C5867" s="15" t="str">
        <f t="shared" si="275"/>
        <v>RISARALDA</v>
      </c>
      <c r="D5867" s="23" t="str">
        <f t="shared" si="273"/>
        <v>RISARALDA</v>
      </c>
      <c r="E5867" s="16">
        <v>2023</v>
      </c>
      <c r="F5867" s="16">
        <v>10</v>
      </c>
      <c r="G5867" s="16" t="s">
        <v>206</v>
      </c>
      <c r="H5867" s="18">
        <v>148.346070096863</v>
      </c>
      <c r="I5867" s="18">
        <v>119.78330178151801</v>
      </c>
      <c r="J5867" s="18">
        <v>167.955455270172</v>
      </c>
      <c r="K5867" s="18">
        <v>136.59209579857099</v>
      </c>
      <c r="L5867" s="20">
        <v>88.930484576072899</v>
      </c>
    </row>
    <row r="5868" spans="1:12" ht="16" x14ac:dyDescent="0.2">
      <c r="A5868" s="22">
        <f t="shared" si="274"/>
        <v>45231</v>
      </c>
      <c r="B5868" s="15" t="s">
        <v>213</v>
      </c>
      <c r="C5868" s="15" t="str">
        <f t="shared" si="275"/>
        <v>RISARALDA</v>
      </c>
      <c r="D5868" s="23" t="str">
        <f t="shared" si="273"/>
        <v>RISARALDA</v>
      </c>
      <c r="E5868" s="15">
        <v>2023</v>
      </c>
      <c r="F5868" s="15">
        <v>11</v>
      </c>
      <c r="G5868" s="15" t="s">
        <v>206</v>
      </c>
      <c r="H5868" s="17">
        <v>163.742820213778</v>
      </c>
      <c r="I5868" s="17">
        <v>132.37989457714099</v>
      </c>
      <c r="J5868" s="17">
        <v>204.820871671426</v>
      </c>
      <c r="K5868" s="17">
        <v>166.67851685848501</v>
      </c>
      <c r="L5868" s="19">
        <v>90.157010036327804</v>
      </c>
    </row>
    <row r="5869" spans="1:12" ht="16" x14ac:dyDescent="0.2">
      <c r="A5869" s="22">
        <f t="shared" si="274"/>
        <v>45261</v>
      </c>
      <c r="B5869" s="16" t="s">
        <v>213</v>
      </c>
      <c r="C5869" s="15" t="str">
        <f t="shared" si="275"/>
        <v>RISARALDA</v>
      </c>
      <c r="D5869" s="23" t="str">
        <f t="shared" si="273"/>
        <v>RISARALDA</v>
      </c>
      <c r="E5869" s="16">
        <v>2023</v>
      </c>
      <c r="F5869" s="16">
        <v>12</v>
      </c>
      <c r="G5869" s="16" t="s">
        <v>206</v>
      </c>
      <c r="H5869" s="18">
        <v>176.99687994355801</v>
      </c>
      <c r="I5869" s="18">
        <v>143.710179919675</v>
      </c>
      <c r="J5869" s="18">
        <v>241.591928102651</v>
      </c>
      <c r="K5869" s="18">
        <v>197.93180257152301</v>
      </c>
      <c r="L5869" s="20">
        <v>87.083307678098606</v>
      </c>
    </row>
    <row r="5870" spans="1:12" ht="16" x14ac:dyDescent="0.2">
      <c r="A5870" s="22">
        <f t="shared" si="274"/>
        <v>45292</v>
      </c>
      <c r="B5870" s="15" t="s">
        <v>213</v>
      </c>
      <c r="C5870" s="15" t="str">
        <f t="shared" si="275"/>
        <v>RISARALDA</v>
      </c>
      <c r="D5870" s="23" t="str">
        <f t="shared" si="273"/>
        <v>RISARALDA</v>
      </c>
      <c r="E5870" s="15">
        <v>2024</v>
      </c>
      <c r="F5870" s="15">
        <v>1</v>
      </c>
      <c r="G5870" s="15" t="s">
        <v>206</v>
      </c>
      <c r="H5870" s="17">
        <v>111.11153509543399</v>
      </c>
      <c r="I5870" s="17">
        <v>87.839224673430294</v>
      </c>
      <c r="J5870" s="17">
        <v>100.051386121362</v>
      </c>
      <c r="K5870" s="17">
        <v>78.870186757735794</v>
      </c>
      <c r="L5870" s="19">
        <v>79.724154916569205</v>
      </c>
    </row>
    <row r="5871" spans="1:12" ht="16" x14ac:dyDescent="0.2">
      <c r="A5871" s="22">
        <f t="shared" si="274"/>
        <v>45323</v>
      </c>
      <c r="B5871" s="16" t="s">
        <v>213</v>
      </c>
      <c r="C5871" s="15" t="str">
        <f t="shared" si="275"/>
        <v>RISARALDA</v>
      </c>
      <c r="D5871" s="23" t="str">
        <f t="shared" ref="D5871:D5934" si="276">SUBSTITUTE(SUBSTITUTE(SUBSTITUTE(SUBSTITUTE(SUBSTITUTE(SUBSTITUTE(SUBSTITUTE(SUBSTITUTE(SUBSTITUTE(SUBSTITUTE(C5871,"á","a"),"é","e"),"í","i"),"ó","o"),"ú","u"),"Á","A"),"É","E"),"Í","I"),"Ó","O"),"Ú","U")</f>
        <v>RISARALDA</v>
      </c>
      <c r="E5871" s="16">
        <v>2024</v>
      </c>
      <c r="F5871" s="16">
        <v>2</v>
      </c>
      <c r="G5871" s="16" t="s">
        <v>206</v>
      </c>
      <c r="H5871" s="18">
        <v>138.02708402765299</v>
      </c>
      <c r="I5871" s="18">
        <v>109.01581713013999</v>
      </c>
      <c r="J5871" s="18">
        <v>120.66505711402</v>
      </c>
      <c r="K5871" s="18">
        <v>94.946959641307799</v>
      </c>
      <c r="L5871" s="20">
        <v>87.423188227325895</v>
      </c>
    </row>
    <row r="5872" spans="1:12" ht="16" x14ac:dyDescent="0.2">
      <c r="A5872" s="22">
        <f t="shared" si="274"/>
        <v>45352</v>
      </c>
      <c r="B5872" s="15" t="s">
        <v>213</v>
      </c>
      <c r="C5872" s="15" t="str">
        <f t="shared" si="275"/>
        <v>RISARALDA</v>
      </c>
      <c r="D5872" s="23" t="str">
        <f t="shared" si="276"/>
        <v>RISARALDA</v>
      </c>
      <c r="E5872" s="15">
        <v>2024</v>
      </c>
      <c r="F5872" s="15">
        <v>3</v>
      </c>
      <c r="G5872" s="15" t="s">
        <v>206</v>
      </c>
      <c r="H5872" s="17">
        <v>114.437204901039</v>
      </c>
      <c r="I5872" s="17">
        <v>91.032822739878299</v>
      </c>
      <c r="J5872" s="17">
        <v>114.81474633908</v>
      </c>
      <c r="K5872" s="17">
        <v>91.111572069934098</v>
      </c>
      <c r="L5872" s="19">
        <v>87.378855981774507</v>
      </c>
    </row>
    <row r="5873" spans="1:12" ht="16" x14ac:dyDescent="0.2">
      <c r="A5873" s="22">
        <f t="shared" si="274"/>
        <v>45383</v>
      </c>
      <c r="B5873" s="16" t="s">
        <v>213</v>
      </c>
      <c r="C5873" s="15" t="str">
        <f t="shared" si="275"/>
        <v>RISARALDA</v>
      </c>
      <c r="D5873" s="23" t="str">
        <f t="shared" si="276"/>
        <v>RISARALDA</v>
      </c>
      <c r="E5873" s="16">
        <v>2024</v>
      </c>
      <c r="F5873" s="16">
        <v>4</v>
      </c>
      <c r="G5873" s="16" t="s">
        <v>206</v>
      </c>
      <c r="H5873" s="18">
        <v>135.63834805434701</v>
      </c>
      <c r="I5873" s="18">
        <v>107.85593878614699</v>
      </c>
      <c r="J5873" s="18">
        <v>113.759015917486</v>
      </c>
      <c r="K5873" s="18">
        <v>89.646863933655993</v>
      </c>
      <c r="L5873" s="20">
        <v>87.201526999568998</v>
      </c>
    </row>
    <row r="5874" spans="1:12" ht="16" x14ac:dyDescent="0.2">
      <c r="A5874" s="22">
        <f t="shared" si="274"/>
        <v>45413</v>
      </c>
      <c r="B5874" s="15" t="s">
        <v>213</v>
      </c>
      <c r="C5874" s="15" t="str">
        <f t="shared" si="275"/>
        <v>RISARALDA</v>
      </c>
      <c r="D5874" s="23" t="str">
        <f t="shared" si="276"/>
        <v>RISARALDA</v>
      </c>
      <c r="E5874" s="15">
        <v>2024</v>
      </c>
      <c r="F5874" s="15">
        <v>5</v>
      </c>
      <c r="G5874" s="15" t="s">
        <v>206</v>
      </c>
      <c r="H5874" s="17">
        <v>148.162464286317</v>
      </c>
      <c r="I5874" s="17">
        <v>118.154611008909</v>
      </c>
      <c r="J5874" s="17">
        <v>143.29491885830001</v>
      </c>
      <c r="K5874" s="17">
        <v>114.25234673731499</v>
      </c>
      <c r="L5874" s="19">
        <v>88.501939535742906</v>
      </c>
    </row>
    <row r="5875" spans="1:12" ht="16" x14ac:dyDescent="0.2">
      <c r="A5875" s="22">
        <f t="shared" si="274"/>
        <v>45444</v>
      </c>
      <c r="B5875" s="16" t="s">
        <v>213</v>
      </c>
      <c r="C5875" s="15" t="str">
        <f t="shared" si="275"/>
        <v>RISARALDA</v>
      </c>
      <c r="D5875" s="23" t="str">
        <f t="shared" si="276"/>
        <v>RISARALDA</v>
      </c>
      <c r="E5875" s="16">
        <v>2024</v>
      </c>
      <c r="F5875" s="16">
        <v>6</v>
      </c>
      <c r="G5875" s="16" t="s">
        <v>206</v>
      </c>
      <c r="H5875" s="18">
        <v>129.17090712816599</v>
      </c>
      <c r="I5875" s="18">
        <v>102.512527888721</v>
      </c>
      <c r="J5875" s="18">
        <v>140.342539267512</v>
      </c>
      <c r="K5875" s="18">
        <v>111.39959349705801</v>
      </c>
      <c r="L5875" s="20">
        <v>86.772981959239004</v>
      </c>
    </row>
    <row r="5876" spans="1:12" ht="16" x14ac:dyDescent="0.2">
      <c r="A5876" s="22">
        <f t="shared" si="274"/>
        <v>45474</v>
      </c>
      <c r="B5876" s="15" t="s">
        <v>213</v>
      </c>
      <c r="C5876" s="15" t="str">
        <f t="shared" si="275"/>
        <v>RISARALDA</v>
      </c>
      <c r="D5876" s="23" t="str">
        <f t="shared" si="276"/>
        <v>RISARALDA</v>
      </c>
      <c r="E5876" s="15">
        <v>2024</v>
      </c>
      <c r="F5876" s="15">
        <v>7</v>
      </c>
      <c r="G5876" s="15" t="s">
        <v>206</v>
      </c>
      <c r="H5876" s="17">
        <v>131.38188793628001</v>
      </c>
      <c r="I5876" s="17">
        <v>103.563406672379</v>
      </c>
      <c r="J5876" s="17">
        <v>120.797254207226</v>
      </c>
      <c r="K5876" s="17">
        <v>95.085528770357897</v>
      </c>
      <c r="L5876" s="19">
        <v>86.373991749276499</v>
      </c>
    </row>
    <row r="5877" spans="1:12" ht="16" x14ac:dyDescent="0.2">
      <c r="A5877" s="22">
        <f t="shared" si="274"/>
        <v>45505</v>
      </c>
      <c r="B5877" s="16" t="s">
        <v>213</v>
      </c>
      <c r="C5877" s="15" t="str">
        <f t="shared" si="275"/>
        <v>RISARALDA</v>
      </c>
      <c r="D5877" s="23" t="str">
        <f t="shared" si="276"/>
        <v>RISARALDA</v>
      </c>
      <c r="E5877" s="16">
        <v>2024</v>
      </c>
      <c r="F5877" s="16">
        <v>8</v>
      </c>
      <c r="G5877" s="16" t="s">
        <v>206</v>
      </c>
      <c r="H5877" s="18">
        <v>128.198026745362</v>
      </c>
      <c r="I5877" s="18">
        <v>100.327348940204</v>
      </c>
      <c r="J5877" s="18">
        <v>122.374260922518</v>
      </c>
      <c r="K5877" s="18">
        <v>95.323681401007804</v>
      </c>
      <c r="L5877" s="20">
        <v>85.871559633027502</v>
      </c>
    </row>
    <row r="5878" spans="1:12" ht="16" x14ac:dyDescent="0.2">
      <c r="A5878" s="22">
        <f t="shared" si="274"/>
        <v>45536</v>
      </c>
      <c r="B5878" s="15" t="s">
        <v>213</v>
      </c>
      <c r="C5878" s="15" t="str">
        <f t="shared" si="275"/>
        <v>RISARALDA</v>
      </c>
      <c r="D5878" s="23" t="str">
        <f t="shared" si="276"/>
        <v>RISARALDA</v>
      </c>
      <c r="E5878" s="15">
        <v>2024</v>
      </c>
      <c r="F5878" s="15">
        <v>9</v>
      </c>
      <c r="G5878" s="15" t="s">
        <v>206</v>
      </c>
      <c r="H5878" s="17">
        <v>131.38571923419599</v>
      </c>
      <c r="I5878" s="17">
        <v>102.94865725685101</v>
      </c>
      <c r="J5878" s="17">
        <v>130.915828263283</v>
      </c>
      <c r="K5878" s="17">
        <v>102.58898794439099</v>
      </c>
      <c r="L5878" s="19">
        <v>85.472569423065096</v>
      </c>
    </row>
    <row r="5879" spans="1:12" ht="16" x14ac:dyDescent="0.2">
      <c r="A5879" s="22">
        <f t="shared" si="274"/>
        <v>45566</v>
      </c>
      <c r="B5879" s="16" t="s">
        <v>213</v>
      </c>
      <c r="C5879" s="15" t="str">
        <f t="shared" si="275"/>
        <v>RISARALDA</v>
      </c>
      <c r="D5879" s="23" t="str">
        <f t="shared" si="276"/>
        <v>RISARALDA</v>
      </c>
      <c r="E5879" s="16">
        <v>2024</v>
      </c>
      <c r="F5879" s="16">
        <v>10</v>
      </c>
      <c r="G5879" s="16" t="s">
        <v>206</v>
      </c>
      <c r="H5879" s="18">
        <v>148.76177575314199</v>
      </c>
      <c r="I5879" s="18">
        <v>116.17348973489</v>
      </c>
      <c r="J5879" s="18">
        <v>162.45116112003799</v>
      </c>
      <c r="K5879" s="18">
        <v>127.223867667167</v>
      </c>
      <c r="L5879" s="20">
        <v>85.620343574903004</v>
      </c>
    </row>
    <row r="5880" spans="1:12" ht="16" x14ac:dyDescent="0.2">
      <c r="A5880" s="22">
        <f t="shared" si="274"/>
        <v>45597</v>
      </c>
      <c r="B5880" s="15" t="s">
        <v>213</v>
      </c>
      <c r="C5880" s="15" t="str">
        <f t="shared" si="275"/>
        <v>RISARALDA</v>
      </c>
      <c r="D5880" s="23" t="str">
        <f t="shared" si="276"/>
        <v>RISARALDA</v>
      </c>
      <c r="E5880" s="15">
        <v>2024</v>
      </c>
      <c r="F5880" s="15">
        <v>11</v>
      </c>
      <c r="G5880" s="15" t="s">
        <v>206</v>
      </c>
      <c r="H5880" s="17">
        <v>158.03575395807701</v>
      </c>
      <c r="I5880" s="17">
        <v>123.95161618123301</v>
      </c>
      <c r="J5880" s="17">
        <v>170.30389999546</v>
      </c>
      <c r="K5880" s="17">
        <v>133.93829160204899</v>
      </c>
      <c r="L5880" s="19">
        <v>85.605566159719203</v>
      </c>
    </row>
    <row r="5881" spans="1:12" ht="16" x14ac:dyDescent="0.2">
      <c r="A5881" s="22">
        <f t="shared" si="274"/>
        <v>45627</v>
      </c>
      <c r="B5881" s="16" t="s">
        <v>213</v>
      </c>
      <c r="C5881" s="15" t="str">
        <f t="shared" si="275"/>
        <v>RISARALDA</v>
      </c>
      <c r="D5881" s="23" t="str">
        <f t="shared" si="276"/>
        <v>RISARALDA</v>
      </c>
      <c r="E5881" s="16">
        <v>2024</v>
      </c>
      <c r="F5881" s="16">
        <v>12</v>
      </c>
      <c r="G5881" s="16" t="s">
        <v>206</v>
      </c>
      <c r="H5881" s="18">
        <v>167.80984271534899</v>
      </c>
      <c r="I5881" s="18">
        <v>131.81345321369901</v>
      </c>
      <c r="J5881" s="18">
        <v>227.085265266307</v>
      </c>
      <c r="K5881" s="18">
        <v>180.39755621351199</v>
      </c>
      <c r="L5881" s="20">
        <v>82.916076596268695</v>
      </c>
    </row>
    <row r="5882" spans="1:12" ht="16" x14ac:dyDescent="0.2">
      <c r="A5882" s="22">
        <f t="shared" si="274"/>
        <v>45658</v>
      </c>
      <c r="B5882" s="15" t="s">
        <v>213</v>
      </c>
      <c r="C5882" s="15" t="str">
        <f t="shared" si="275"/>
        <v>RISARALDA</v>
      </c>
      <c r="D5882" s="23" t="str">
        <f t="shared" si="276"/>
        <v>RISARALDA</v>
      </c>
      <c r="E5882" s="15">
        <v>2025</v>
      </c>
      <c r="F5882" s="15">
        <v>1</v>
      </c>
      <c r="G5882" s="15" t="s">
        <v>206</v>
      </c>
      <c r="H5882" s="17">
        <v>114.716479966995</v>
      </c>
      <c r="I5882" s="17">
        <v>88.469360141425298</v>
      </c>
      <c r="J5882" s="17">
        <v>105.583148540143</v>
      </c>
      <c r="K5882" s="17">
        <v>81.202480365809393</v>
      </c>
      <c r="L5882" s="19">
        <v>79.679822671017803</v>
      </c>
    </row>
    <row r="5883" spans="1:12" ht="16" x14ac:dyDescent="0.2">
      <c r="A5883" s="22">
        <f t="shared" si="274"/>
        <v>45689</v>
      </c>
      <c r="B5883" s="16" t="s">
        <v>213</v>
      </c>
      <c r="C5883" s="15" t="str">
        <f t="shared" si="275"/>
        <v>RISARALDA</v>
      </c>
      <c r="D5883" s="23" t="str">
        <f t="shared" si="276"/>
        <v>RISARALDA</v>
      </c>
      <c r="E5883" s="16">
        <v>2025</v>
      </c>
      <c r="F5883" s="16">
        <v>2</v>
      </c>
      <c r="G5883" s="16" t="s">
        <v>206</v>
      </c>
      <c r="H5883" s="18">
        <v>137.61951430694501</v>
      </c>
      <c r="I5883" s="18">
        <v>106.470401160332</v>
      </c>
      <c r="J5883" s="18">
        <v>114.88818737097399</v>
      </c>
      <c r="K5883" s="18">
        <v>88.453660506669394</v>
      </c>
      <c r="L5883" s="20">
        <v>84.452927775383301</v>
      </c>
    </row>
    <row r="5884" spans="1:12" ht="16" x14ac:dyDescent="0.2">
      <c r="A5884" s="22">
        <f t="shared" si="274"/>
        <v>45717</v>
      </c>
      <c r="B5884" s="15" t="s">
        <v>213</v>
      </c>
      <c r="C5884" s="15" t="str">
        <f t="shared" si="275"/>
        <v>RISARALDA</v>
      </c>
      <c r="D5884" s="23" t="str">
        <f t="shared" si="276"/>
        <v>RISARALDA</v>
      </c>
      <c r="E5884" s="15">
        <v>2025</v>
      </c>
      <c r="F5884" s="15">
        <v>3</v>
      </c>
      <c r="G5884" s="15" t="s">
        <v>206</v>
      </c>
      <c r="H5884" s="17">
        <v>142.383254981183</v>
      </c>
      <c r="I5884" s="17">
        <v>109.34281521680001</v>
      </c>
      <c r="J5884" s="17">
        <v>127.909877939916</v>
      </c>
      <c r="K5884" s="17">
        <v>97.708142312414793</v>
      </c>
      <c r="L5884" s="19">
        <v>84.866695400529494</v>
      </c>
    </row>
    <row r="5885" spans="1:12" ht="16" x14ac:dyDescent="0.2">
      <c r="A5885" s="22">
        <f t="shared" si="274"/>
        <v>45748</v>
      </c>
      <c r="B5885" s="16" t="s">
        <v>213</v>
      </c>
      <c r="C5885" s="15" t="str">
        <f t="shared" si="275"/>
        <v>RISARALDA</v>
      </c>
      <c r="D5885" s="23" t="str">
        <f t="shared" si="276"/>
        <v>RISARALDA</v>
      </c>
      <c r="E5885" s="16">
        <v>2025</v>
      </c>
      <c r="F5885" s="16">
        <v>4</v>
      </c>
      <c r="G5885" s="16" t="s">
        <v>206</v>
      </c>
      <c r="H5885" s="18">
        <v>135.96527279581301</v>
      </c>
      <c r="I5885" s="18">
        <v>104.778020834861</v>
      </c>
      <c r="J5885" s="18">
        <v>130.76954694636501</v>
      </c>
      <c r="K5885" s="18">
        <v>100.775779830697</v>
      </c>
      <c r="L5885" s="20">
        <v>84.615479342404996</v>
      </c>
    </row>
    <row r="5886" spans="1:12" ht="16" x14ac:dyDescent="0.2">
      <c r="A5886" s="22">
        <f t="shared" si="274"/>
        <v>45778</v>
      </c>
      <c r="B5886" s="15" t="s">
        <v>213</v>
      </c>
      <c r="C5886" s="15" t="str">
        <f t="shared" si="275"/>
        <v>RISARALDA</v>
      </c>
      <c r="D5886" s="23" t="str">
        <f t="shared" si="276"/>
        <v>RISARALDA</v>
      </c>
      <c r="E5886" s="15">
        <v>2025</v>
      </c>
      <c r="F5886" s="15">
        <v>5</v>
      </c>
      <c r="G5886" s="15" t="s">
        <v>206</v>
      </c>
      <c r="H5886" s="17">
        <v>153.03049530188301</v>
      </c>
      <c r="I5886" s="17">
        <v>117.866739712504</v>
      </c>
      <c r="J5886" s="17">
        <v>150.68931254795001</v>
      </c>
      <c r="K5886" s="17">
        <v>116.17938840023101</v>
      </c>
      <c r="L5886" s="19">
        <v>85.590788744535402</v>
      </c>
    </row>
    <row r="5887" spans="1:12" ht="16" x14ac:dyDescent="0.2">
      <c r="A5887" s="22">
        <f t="shared" si="274"/>
        <v>45809</v>
      </c>
      <c r="B5887" s="16" t="s">
        <v>213</v>
      </c>
      <c r="C5887" s="15" t="str">
        <f t="shared" si="275"/>
        <v>RISARALDA</v>
      </c>
      <c r="D5887" s="23" t="str">
        <f t="shared" si="276"/>
        <v>RISARALDA</v>
      </c>
      <c r="E5887" s="16">
        <v>2025</v>
      </c>
      <c r="F5887" s="16">
        <v>6</v>
      </c>
      <c r="G5887" s="16" t="s">
        <v>206</v>
      </c>
      <c r="H5887" s="18">
        <v>137.82249773927799</v>
      </c>
      <c r="I5887" s="18">
        <v>106.167118142736</v>
      </c>
      <c r="J5887" s="18">
        <v>143.22736742150099</v>
      </c>
      <c r="K5887" s="18">
        <v>110.37287679825801</v>
      </c>
      <c r="L5887" s="20">
        <v>85.162243704205395</v>
      </c>
    </row>
    <row r="5888" spans="1:12" ht="16" x14ac:dyDescent="0.2">
      <c r="A5888" s="22">
        <f t="shared" si="274"/>
        <v>45839</v>
      </c>
      <c r="B5888" s="15" t="s">
        <v>213</v>
      </c>
      <c r="C5888" s="15" t="str">
        <f t="shared" si="275"/>
        <v>RISARALDA</v>
      </c>
      <c r="D5888" s="23" t="str">
        <f t="shared" si="276"/>
        <v>RISARALDA</v>
      </c>
      <c r="E5888" s="15">
        <v>2025</v>
      </c>
      <c r="F5888" s="15">
        <v>7</v>
      </c>
      <c r="G5888" s="15" t="s">
        <v>206</v>
      </c>
      <c r="H5888" s="17">
        <v>156.16141034960501</v>
      </c>
      <c r="I5888" s="17">
        <v>118.898085281251</v>
      </c>
      <c r="J5888" s="17">
        <v>144.09796320536699</v>
      </c>
      <c r="K5888" s="17">
        <v>108.866540203933</v>
      </c>
      <c r="L5888" s="19">
        <v>86.639985222584798</v>
      </c>
    </row>
    <row r="5889" spans="1:12" ht="16" x14ac:dyDescent="0.2">
      <c r="A5889" s="22">
        <f t="shared" si="274"/>
        <v>45870</v>
      </c>
      <c r="B5889" s="16" t="s">
        <v>213</v>
      </c>
      <c r="C5889" s="15" t="str">
        <f t="shared" si="275"/>
        <v>RISARALDA</v>
      </c>
      <c r="D5889" s="23" t="str">
        <f t="shared" si="276"/>
        <v>RISARALDA</v>
      </c>
      <c r="E5889" s="16">
        <v>2025</v>
      </c>
      <c r="F5889" s="16">
        <v>8</v>
      </c>
      <c r="G5889" s="16" t="s">
        <v>206</v>
      </c>
      <c r="H5889" s="18">
        <v>146.595041200423</v>
      </c>
      <c r="I5889" s="18">
        <v>111.536528226415</v>
      </c>
      <c r="J5889" s="18">
        <v>137.870348287517</v>
      </c>
      <c r="K5889" s="18">
        <v>104.742498732652</v>
      </c>
      <c r="L5889" s="20">
        <v>86.314882088541296</v>
      </c>
    </row>
    <row r="5890" spans="1:12" ht="16" x14ac:dyDescent="0.2">
      <c r="A5890" s="22">
        <f t="shared" ref="A5890:A5953" si="277">DATE(E5890,F5890,1)</f>
        <v>43101</v>
      </c>
      <c r="B5890" s="15" t="s">
        <v>213</v>
      </c>
      <c r="C5890" s="15" t="str">
        <f t="shared" si="275"/>
        <v>RISARALDA</v>
      </c>
      <c r="D5890" s="23" t="str">
        <f t="shared" si="276"/>
        <v>RISARALDA</v>
      </c>
      <c r="E5890" s="15">
        <v>2018</v>
      </c>
      <c r="F5890" s="15">
        <v>1</v>
      </c>
      <c r="G5890" s="15" t="s">
        <v>204</v>
      </c>
      <c r="H5890" s="17">
        <v>80.692467990271496</v>
      </c>
      <c r="I5890" s="17">
        <v>81.554692634415105</v>
      </c>
      <c r="J5890" s="17">
        <v>91.698579920089102</v>
      </c>
      <c r="K5890" s="17">
        <v>92.732487048899301</v>
      </c>
      <c r="L5890" s="19">
        <v>96.255329259117502</v>
      </c>
    </row>
    <row r="5891" spans="1:12" ht="16" x14ac:dyDescent="0.2">
      <c r="A5891" s="22">
        <f t="shared" si="277"/>
        <v>43132</v>
      </c>
      <c r="B5891" s="16" t="s">
        <v>213</v>
      </c>
      <c r="C5891" s="15" t="str">
        <f t="shared" ref="C5891:C5954" si="278">UPPER(B5891)</f>
        <v>RISARALDA</v>
      </c>
      <c r="D5891" s="23" t="str">
        <f t="shared" si="276"/>
        <v>RISARALDA</v>
      </c>
      <c r="E5891" s="16">
        <v>2018</v>
      </c>
      <c r="F5891" s="16">
        <v>2</v>
      </c>
      <c r="G5891" s="16" t="s">
        <v>204</v>
      </c>
      <c r="H5891" s="18">
        <v>89.798999359874301</v>
      </c>
      <c r="I5891" s="18">
        <v>90.423387402673498</v>
      </c>
      <c r="J5891" s="18">
        <v>88.059505938472398</v>
      </c>
      <c r="K5891" s="18">
        <v>88.734190922623497</v>
      </c>
      <c r="L5891" s="20">
        <v>97.522471984266303</v>
      </c>
    </row>
    <row r="5892" spans="1:12" ht="16" x14ac:dyDescent="0.2">
      <c r="A5892" s="22">
        <f t="shared" si="277"/>
        <v>43160</v>
      </c>
      <c r="B5892" s="15" t="s">
        <v>213</v>
      </c>
      <c r="C5892" s="15" t="str">
        <f t="shared" si="278"/>
        <v>RISARALDA</v>
      </c>
      <c r="D5892" s="23" t="str">
        <f t="shared" si="276"/>
        <v>RISARALDA</v>
      </c>
      <c r="E5892" s="15">
        <v>2018</v>
      </c>
      <c r="F5892" s="15">
        <v>3</v>
      </c>
      <c r="G5892" s="15" t="s">
        <v>204</v>
      </c>
      <c r="H5892" s="17">
        <v>93.834040913992496</v>
      </c>
      <c r="I5892" s="17">
        <v>94.724809748981002</v>
      </c>
      <c r="J5892" s="17">
        <v>83.3059443775321</v>
      </c>
      <c r="K5892" s="17">
        <v>84.111035641578496</v>
      </c>
      <c r="L5892" s="19">
        <v>96.382043531632405</v>
      </c>
    </row>
    <row r="5893" spans="1:12" ht="16" x14ac:dyDescent="0.2">
      <c r="A5893" s="22">
        <f t="shared" si="277"/>
        <v>43191</v>
      </c>
      <c r="B5893" s="16" t="s">
        <v>213</v>
      </c>
      <c r="C5893" s="15" t="str">
        <f t="shared" si="278"/>
        <v>RISARALDA</v>
      </c>
      <c r="D5893" s="23" t="str">
        <f t="shared" si="276"/>
        <v>RISARALDA</v>
      </c>
      <c r="E5893" s="16">
        <v>2018</v>
      </c>
      <c r="F5893" s="16">
        <v>4</v>
      </c>
      <c r="G5893" s="16" t="s">
        <v>204</v>
      </c>
      <c r="H5893" s="18">
        <v>95.086154260122896</v>
      </c>
      <c r="I5893" s="18">
        <v>95.758258681225101</v>
      </c>
      <c r="J5893" s="18">
        <v>104.690548470682</v>
      </c>
      <c r="K5893" s="18">
        <v>105.403873377286</v>
      </c>
      <c r="L5893" s="20">
        <v>98.377793323741798</v>
      </c>
    </row>
    <row r="5894" spans="1:12" ht="16" x14ac:dyDescent="0.2">
      <c r="A5894" s="22">
        <f t="shared" si="277"/>
        <v>43221</v>
      </c>
      <c r="B5894" s="15" t="s">
        <v>213</v>
      </c>
      <c r="C5894" s="15" t="str">
        <f t="shared" si="278"/>
        <v>RISARALDA</v>
      </c>
      <c r="D5894" s="23" t="str">
        <f t="shared" si="276"/>
        <v>RISARALDA</v>
      </c>
      <c r="E5894" s="15">
        <v>2018</v>
      </c>
      <c r="F5894" s="15">
        <v>5</v>
      </c>
      <c r="G5894" s="15" t="s">
        <v>204</v>
      </c>
      <c r="H5894" s="17">
        <v>98.624080834085106</v>
      </c>
      <c r="I5894" s="17">
        <v>99.059962309705796</v>
      </c>
      <c r="J5894" s="17">
        <v>94.770135514656701</v>
      </c>
      <c r="K5894" s="17">
        <v>95.169245407711699</v>
      </c>
      <c r="L5894" s="19">
        <v>100.167632423014</v>
      </c>
    </row>
    <row r="5895" spans="1:12" ht="16" x14ac:dyDescent="0.2">
      <c r="A5895" s="22">
        <f t="shared" si="277"/>
        <v>43252</v>
      </c>
      <c r="B5895" s="16" t="s">
        <v>213</v>
      </c>
      <c r="C5895" s="15" t="str">
        <f t="shared" si="278"/>
        <v>RISARALDA</v>
      </c>
      <c r="D5895" s="23" t="str">
        <f t="shared" si="276"/>
        <v>RISARALDA</v>
      </c>
      <c r="E5895" s="16">
        <v>2018</v>
      </c>
      <c r="F5895" s="16">
        <v>6</v>
      </c>
      <c r="G5895" s="16" t="s">
        <v>204</v>
      </c>
      <c r="H5895" s="18">
        <v>97.893431815423497</v>
      </c>
      <c r="I5895" s="18">
        <v>98.092486211024394</v>
      </c>
      <c r="J5895" s="18">
        <v>95.684267688058199</v>
      </c>
      <c r="K5895" s="18">
        <v>95.925619446042504</v>
      </c>
      <c r="L5895" s="20">
        <v>99.312311083539001</v>
      </c>
    </row>
    <row r="5896" spans="1:12" ht="16" x14ac:dyDescent="0.2">
      <c r="A5896" s="22">
        <f t="shared" si="277"/>
        <v>43282</v>
      </c>
      <c r="B5896" s="15" t="s">
        <v>213</v>
      </c>
      <c r="C5896" s="15" t="str">
        <f t="shared" si="278"/>
        <v>RISARALDA</v>
      </c>
      <c r="D5896" s="23" t="str">
        <f t="shared" si="276"/>
        <v>RISARALDA</v>
      </c>
      <c r="E5896" s="15">
        <v>2018</v>
      </c>
      <c r="F5896" s="15">
        <v>7</v>
      </c>
      <c r="G5896" s="15" t="s">
        <v>204</v>
      </c>
      <c r="H5896" s="17">
        <v>96.982090906032198</v>
      </c>
      <c r="I5896" s="17">
        <v>97.153276571514795</v>
      </c>
      <c r="J5896" s="17">
        <v>93.851665897893199</v>
      </c>
      <c r="K5896" s="17">
        <v>94.015802877834702</v>
      </c>
      <c r="L5896" s="19">
        <v>99.597418196697504</v>
      </c>
    </row>
    <row r="5897" spans="1:12" ht="16" x14ac:dyDescent="0.2">
      <c r="A5897" s="22">
        <f t="shared" si="277"/>
        <v>43313</v>
      </c>
      <c r="B5897" s="16" t="s">
        <v>213</v>
      </c>
      <c r="C5897" s="15" t="str">
        <f t="shared" si="278"/>
        <v>RISARALDA</v>
      </c>
      <c r="D5897" s="23" t="str">
        <f t="shared" si="276"/>
        <v>RISARALDA</v>
      </c>
      <c r="E5897" s="16">
        <v>2018</v>
      </c>
      <c r="F5897" s="16">
        <v>8</v>
      </c>
      <c r="G5897" s="16" t="s">
        <v>204</v>
      </c>
      <c r="H5897" s="18">
        <v>107.787549973987</v>
      </c>
      <c r="I5897" s="18">
        <v>107.832028122729</v>
      </c>
      <c r="J5897" s="18">
        <v>103.08372132175199</v>
      </c>
      <c r="K5897" s="18">
        <v>103.14041222212499</v>
      </c>
      <c r="L5897" s="20">
        <v>102.575203600797</v>
      </c>
    </row>
    <row r="5898" spans="1:12" ht="16" x14ac:dyDescent="0.2">
      <c r="A5898" s="22">
        <f t="shared" si="277"/>
        <v>43344</v>
      </c>
      <c r="B5898" s="15" t="s">
        <v>213</v>
      </c>
      <c r="C5898" s="15" t="str">
        <f t="shared" si="278"/>
        <v>RISARALDA</v>
      </c>
      <c r="D5898" s="23" t="str">
        <f t="shared" si="276"/>
        <v>RISARALDA</v>
      </c>
      <c r="E5898" s="15">
        <v>2018</v>
      </c>
      <c r="F5898" s="15">
        <v>9</v>
      </c>
      <c r="G5898" s="15" t="s">
        <v>204</v>
      </c>
      <c r="H5898" s="17">
        <v>101.810538498797</v>
      </c>
      <c r="I5898" s="17">
        <v>101.47384017565599</v>
      </c>
      <c r="J5898" s="17">
        <v>96.389292701047296</v>
      </c>
      <c r="K5898" s="17">
        <v>96.001318035531199</v>
      </c>
      <c r="L5898" s="19">
        <v>102.14754293106</v>
      </c>
    </row>
    <row r="5899" spans="1:12" ht="16" x14ac:dyDescent="0.2">
      <c r="A5899" s="22">
        <f t="shared" si="277"/>
        <v>43374</v>
      </c>
      <c r="B5899" s="16" t="s">
        <v>213</v>
      </c>
      <c r="C5899" s="15" t="str">
        <f t="shared" si="278"/>
        <v>RISARALDA</v>
      </c>
      <c r="D5899" s="23" t="str">
        <f t="shared" si="276"/>
        <v>RISARALDA</v>
      </c>
      <c r="E5899" s="16">
        <v>2018</v>
      </c>
      <c r="F5899" s="16">
        <v>10</v>
      </c>
      <c r="G5899" s="16" t="s">
        <v>204</v>
      </c>
      <c r="H5899" s="18">
        <v>109.44664634068801</v>
      </c>
      <c r="I5899" s="18">
        <v>108.760813081766</v>
      </c>
      <c r="J5899" s="18">
        <v>119.65949023401799</v>
      </c>
      <c r="K5899" s="18">
        <v>118.929385510081</v>
      </c>
      <c r="L5899" s="20">
        <v>102.400971476089</v>
      </c>
    </row>
    <row r="5900" spans="1:12" ht="16" x14ac:dyDescent="0.2">
      <c r="A5900" s="22">
        <f t="shared" si="277"/>
        <v>43405</v>
      </c>
      <c r="B5900" s="15" t="s">
        <v>213</v>
      </c>
      <c r="C5900" s="15" t="str">
        <f t="shared" si="278"/>
        <v>RISARALDA</v>
      </c>
      <c r="D5900" s="23" t="str">
        <f t="shared" si="276"/>
        <v>RISARALDA</v>
      </c>
      <c r="E5900" s="15">
        <v>2018</v>
      </c>
      <c r="F5900" s="15">
        <v>11</v>
      </c>
      <c r="G5900" s="15" t="s">
        <v>204</v>
      </c>
      <c r="H5900" s="17">
        <v>110.849325599371</v>
      </c>
      <c r="I5900" s="17">
        <v>109.776082169782</v>
      </c>
      <c r="J5900" s="17">
        <v>112.893115637455</v>
      </c>
      <c r="K5900" s="17">
        <v>111.836396645807</v>
      </c>
      <c r="L5900" s="19">
        <v>102.860310713956</v>
      </c>
    </row>
    <row r="5901" spans="1:12" ht="16" x14ac:dyDescent="0.2">
      <c r="A5901" s="22">
        <f t="shared" si="277"/>
        <v>43435</v>
      </c>
      <c r="B5901" s="16" t="s">
        <v>213</v>
      </c>
      <c r="C5901" s="15" t="str">
        <f t="shared" si="278"/>
        <v>RISARALDA</v>
      </c>
      <c r="D5901" s="23" t="str">
        <f t="shared" si="276"/>
        <v>RISARALDA</v>
      </c>
      <c r="E5901" s="16">
        <v>2018</v>
      </c>
      <c r="F5901" s="16">
        <v>12</v>
      </c>
      <c r="G5901" s="16" t="s">
        <v>204</v>
      </c>
      <c r="H5901" s="18">
        <v>117.194673507354</v>
      </c>
      <c r="I5901" s="18">
        <v>115.390362890527</v>
      </c>
      <c r="J5901" s="18">
        <v>115.913732298344</v>
      </c>
      <c r="K5901" s="18">
        <v>114.00023286448</v>
      </c>
      <c r="L5901" s="20">
        <v>102.400971476089</v>
      </c>
    </row>
    <row r="5902" spans="1:12" ht="16" x14ac:dyDescent="0.2">
      <c r="A5902" s="22">
        <f t="shared" si="277"/>
        <v>43466</v>
      </c>
      <c r="B5902" s="15" t="s">
        <v>213</v>
      </c>
      <c r="C5902" s="15" t="str">
        <f t="shared" si="278"/>
        <v>RISARALDA</v>
      </c>
      <c r="D5902" s="23" t="str">
        <f t="shared" si="276"/>
        <v>RISARALDA</v>
      </c>
      <c r="E5902" s="15">
        <v>2019</v>
      </c>
      <c r="F5902" s="15">
        <v>1</v>
      </c>
      <c r="G5902" s="15" t="s">
        <v>204</v>
      </c>
      <c r="H5902" s="17">
        <v>95.370210144986103</v>
      </c>
      <c r="I5902" s="17">
        <v>94.418050125937498</v>
      </c>
      <c r="J5902" s="17">
        <v>90.928038303110995</v>
      </c>
      <c r="K5902" s="17">
        <v>89.987797592248398</v>
      </c>
      <c r="L5902" s="19">
        <v>103.002864270535</v>
      </c>
    </row>
    <row r="5903" spans="1:12" ht="16" x14ac:dyDescent="0.2">
      <c r="A5903" s="22">
        <f t="shared" si="277"/>
        <v>43497</v>
      </c>
      <c r="B5903" s="16" t="s">
        <v>213</v>
      </c>
      <c r="C5903" s="15" t="str">
        <f t="shared" si="278"/>
        <v>RISARALDA</v>
      </c>
      <c r="D5903" s="23" t="str">
        <f t="shared" si="276"/>
        <v>RISARALDA</v>
      </c>
      <c r="E5903" s="16">
        <v>2019</v>
      </c>
      <c r="F5903" s="16">
        <v>2</v>
      </c>
      <c r="G5903" s="16" t="s">
        <v>204</v>
      </c>
      <c r="H5903" s="18">
        <v>107.634349034802</v>
      </c>
      <c r="I5903" s="18">
        <v>106.243097658387</v>
      </c>
      <c r="J5903" s="18">
        <v>99.902158390609699</v>
      </c>
      <c r="K5903" s="18">
        <v>98.497729097419494</v>
      </c>
      <c r="L5903" s="20">
        <v>105.96481039056999</v>
      </c>
    </row>
    <row r="5904" spans="1:12" ht="16" x14ac:dyDescent="0.2">
      <c r="A5904" s="22">
        <f t="shared" si="277"/>
        <v>43525</v>
      </c>
      <c r="B5904" s="15" t="s">
        <v>213</v>
      </c>
      <c r="C5904" s="15" t="str">
        <f t="shared" si="278"/>
        <v>RISARALDA</v>
      </c>
      <c r="D5904" s="23" t="str">
        <f t="shared" si="276"/>
        <v>RISARALDA</v>
      </c>
      <c r="E5904" s="15">
        <v>2019</v>
      </c>
      <c r="F5904" s="15">
        <v>3</v>
      </c>
      <c r="G5904" s="15" t="s">
        <v>204</v>
      </c>
      <c r="H5904" s="17">
        <v>102.783807401353</v>
      </c>
      <c r="I5904" s="17">
        <v>101.046292871652</v>
      </c>
      <c r="J5904" s="17">
        <v>85.984295737173298</v>
      </c>
      <c r="K5904" s="17">
        <v>84.587355271257394</v>
      </c>
      <c r="L5904" s="19">
        <v>107.295310251977</v>
      </c>
    </row>
    <row r="5905" spans="1:12" ht="16" x14ac:dyDescent="0.2">
      <c r="A5905" s="22">
        <f t="shared" si="277"/>
        <v>43556</v>
      </c>
      <c r="B5905" s="16" t="s">
        <v>213</v>
      </c>
      <c r="C5905" s="15" t="str">
        <f t="shared" si="278"/>
        <v>RISARALDA</v>
      </c>
      <c r="D5905" s="23" t="str">
        <f t="shared" si="276"/>
        <v>RISARALDA</v>
      </c>
      <c r="E5905" s="16">
        <v>2019</v>
      </c>
      <c r="F5905" s="16">
        <v>4</v>
      </c>
      <c r="G5905" s="16" t="s">
        <v>204</v>
      </c>
      <c r="H5905" s="18">
        <v>103.023248901367</v>
      </c>
      <c r="I5905" s="18">
        <v>101.082418995514</v>
      </c>
      <c r="J5905" s="18">
        <v>90.9691232243851</v>
      </c>
      <c r="K5905" s="18">
        <v>89.366180853693606</v>
      </c>
      <c r="L5905" s="20">
        <v>106.344953208115</v>
      </c>
    </row>
    <row r="5906" spans="1:12" ht="16" x14ac:dyDescent="0.2">
      <c r="A5906" s="22">
        <f t="shared" si="277"/>
        <v>43586</v>
      </c>
      <c r="B5906" s="15" t="s">
        <v>213</v>
      </c>
      <c r="C5906" s="15" t="str">
        <f t="shared" si="278"/>
        <v>RISARALDA</v>
      </c>
      <c r="D5906" s="23" t="str">
        <f t="shared" si="276"/>
        <v>RISARALDA</v>
      </c>
      <c r="E5906" s="15">
        <v>2019</v>
      </c>
      <c r="F5906" s="15">
        <v>5</v>
      </c>
      <c r="G5906" s="15" t="s">
        <v>204</v>
      </c>
      <c r="H5906" s="17">
        <v>123.675836909344</v>
      </c>
      <c r="I5906" s="17">
        <v>120.623264554529</v>
      </c>
      <c r="J5906" s="17">
        <v>128.55642881784499</v>
      </c>
      <c r="K5906" s="17">
        <v>125.230195571615</v>
      </c>
      <c r="L5906" s="19">
        <v>108.594131545254</v>
      </c>
    </row>
    <row r="5907" spans="1:12" ht="16" x14ac:dyDescent="0.2">
      <c r="A5907" s="22">
        <f t="shared" si="277"/>
        <v>43617</v>
      </c>
      <c r="B5907" s="16" t="s">
        <v>213</v>
      </c>
      <c r="C5907" s="15" t="str">
        <f t="shared" si="278"/>
        <v>RISARALDA</v>
      </c>
      <c r="D5907" s="23" t="str">
        <f t="shared" si="276"/>
        <v>RISARALDA</v>
      </c>
      <c r="E5907" s="16">
        <v>2019</v>
      </c>
      <c r="F5907" s="16">
        <v>6</v>
      </c>
      <c r="G5907" s="16" t="s">
        <v>204</v>
      </c>
      <c r="H5907" s="18">
        <v>122.123310624602</v>
      </c>
      <c r="I5907" s="18">
        <v>119.051027089261</v>
      </c>
      <c r="J5907" s="18">
        <v>120.11755912567</v>
      </c>
      <c r="K5907" s="18">
        <v>117.01134522584699</v>
      </c>
      <c r="L5907" s="20">
        <v>108.83172080622001</v>
      </c>
    </row>
    <row r="5908" spans="1:12" ht="16" x14ac:dyDescent="0.2">
      <c r="A5908" s="22">
        <f t="shared" si="277"/>
        <v>43647</v>
      </c>
      <c r="B5908" s="15" t="s">
        <v>213</v>
      </c>
      <c r="C5908" s="15" t="str">
        <f t="shared" si="278"/>
        <v>RISARALDA</v>
      </c>
      <c r="D5908" s="23" t="str">
        <f t="shared" si="276"/>
        <v>RISARALDA</v>
      </c>
      <c r="E5908" s="15">
        <v>2019</v>
      </c>
      <c r="F5908" s="15">
        <v>7</v>
      </c>
      <c r="G5908" s="15" t="s">
        <v>204</v>
      </c>
      <c r="H5908" s="17">
        <v>119.613311966561</v>
      </c>
      <c r="I5908" s="17">
        <v>115.964412825141</v>
      </c>
      <c r="J5908" s="17">
        <v>112.23638455010099</v>
      </c>
      <c r="K5908" s="17">
        <v>108.672424027201</v>
      </c>
      <c r="L5908" s="19">
        <v>111.334327688388</v>
      </c>
    </row>
    <row r="5909" spans="1:12" ht="16" x14ac:dyDescent="0.2">
      <c r="A5909" s="22">
        <f t="shared" si="277"/>
        <v>43678</v>
      </c>
      <c r="B5909" s="16" t="s">
        <v>213</v>
      </c>
      <c r="C5909" s="15" t="str">
        <f t="shared" si="278"/>
        <v>RISARALDA</v>
      </c>
      <c r="D5909" s="23" t="str">
        <f t="shared" si="276"/>
        <v>RISARALDA</v>
      </c>
      <c r="E5909" s="16">
        <v>2019</v>
      </c>
      <c r="F5909" s="16">
        <v>8</v>
      </c>
      <c r="G5909" s="16" t="s">
        <v>204</v>
      </c>
      <c r="H5909" s="18">
        <v>119.843349077149</v>
      </c>
      <c r="I5909" s="18">
        <v>115.426677219445</v>
      </c>
      <c r="J5909" s="18">
        <v>117.582739711089</v>
      </c>
      <c r="K5909" s="18">
        <v>113.198039605415</v>
      </c>
      <c r="L5909" s="20">
        <v>110.93834558677899</v>
      </c>
    </row>
    <row r="5910" spans="1:12" ht="16" x14ac:dyDescent="0.2">
      <c r="A5910" s="22">
        <f t="shared" si="277"/>
        <v>43709</v>
      </c>
      <c r="B5910" s="15" t="s">
        <v>213</v>
      </c>
      <c r="C5910" s="15" t="str">
        <f t="shared" si="278"/>
        <v>RISARALDA</v>
      </c>
      <c r="D5910" s="23" t="str">
        <f t="shared" si="276"/>
        <v>RISARALDA</v>
      </c>
      <c r="E5910" s="15">
        <v>2019</v>
      </c>
      <c r="F5910" s="15">
        <v>9</v>
      </c>
      <c r="G5910" s="15" t="s">
        <v>204</v>
      </c>
      <c r="H5910" s="17">
        <v>118.882804238502</v>
      </c>
      <c r="I5910" s="17">
        <v>114.730480790852</v>
      </c>
      <c r="J5910" s="17">
        <v>113.90470644241</v>
      </c>
      <c r="K5910" s="17">
        <v>109.868409567255</v>
      </c>
      <c r="L5910" s="19">
        <v>110.669077757685</v>
      </c>
    </row>
    <row r="5911" spans="1:12" ht="16" x14ac:dyDescent="0.2">
      <c r="A5911" s="22">
        <f t="shared" si="277"/>
        <v>43739</v>
      </c>
      <c r="B5911" s="16" t="s">
        <v>213</v>
      </c>
      <c r="C5911" s="15" t="str">
        <f t="shared" si="278"/>
        <v>RISARALDA</v>
      </c>
      <c r="D5911" s="23" t="str">
        <f t="shared" si="276"/>
        <v>RISARALDA</v>
      </c>
      <c r="E5911" s="16">
        <v>2019</v>
      </c>
      <c r="F5911" s="16">
        <v>10</v>
      </c>
      <c r="G5911" s="16" t="s">
        <v>204</v>
      </c>
      <c r="H5911" s="18">
        <v>116.77104133929799</v>
      </c>
      <c r="I5911" s="18">
        <v>111.732235291612</v>
      </c>
      <c r="J5911" s="18">
        <v>120.719804075184</v>
      </c>
      <c r="K5911" s="18">
        <v>115.535287550893</v>
      </c>
      <c r="L5911" s="20">
        <v>111.71447050593299</v>
      </c>
    </row>
    <row r="5912" spans="1:12" ht="16" x14ac:dyDescent="0.2">
      <c r="A5912" s="22">
        <f t="shared" si="277"/>
        <v>43770</v>
      </c>
      <c r="B5912" s="15" t="s">
        <v>213</v>
      </c>
      <c r="C5912" s="15" t="str">
        <f t="shared" si="278"/>
        <v>RISARALDA</v>
      </c>
      <c r="D5912" s="23" t="str">
        <f t="shared" si="276"/>
        <v>RISARALDA</v>
      </c>
      <c r="E5912" s="15">
        <v>2019</v>
      </c>
      <c r="F5912" s="15">
        <v>11</v>
      </c>
      <c r="G5912" s="15" t="s">
        <v>204</v>
      </c>
      <c r="H5912" s="17">
        <v>122.174997362231</v>
      </c>
      <c r="I5912" s="17">
        <v>116.884905138628</v>
      </c>
      <c r="J5912" s="17">
        <v>115.219491775731</v>
      </c>
      <c r="K5912" s="17">
        <v>110.115735975889</v>
      </c>
      <c r="L5912" s="19">
        <v>111.983738335027</v>
      </c>
    </row>
    <row r="5913" spans="1:12" ht="16" x14ac:dyDescent="0.2">
      <c r="A5913" s="22">
        <f t="shared" si="277"/>
        <v>43800</v>
      </c>
      <c r="B5913" s="16" t="s">
        <v>213</v>
      </c>
      <c r="C5913" s="15" t="str">
        <f t="shared" si="278"/>
        <v>RISARALDA</v>
      </c>
      <c r="D5913" s="23" t="str">
        <f t="shared" si="276"/>
        <v>RISARALDA</v>
      </c>
      <c r="E5913" s="16">
        <v>2019</v>
      </c>
      <c r="F5913" s="16">
        <v>12</v>
      </c>
      <c r="G5913" s="16" t="s">
        <v>204</v>
      </c>
      <c r="H5913" s="18">
        <v>136.70004216828301</v>
      </c>
      <c r="I5913" s="18">
        <v>131.10796133459999</v>
      </c>
      <c r="J5913" s="18">
        <v>145.03320502969001</v>
      </c>
      <c r="K5913" s="18">
        <v>139.20185680689701</v>
      </c>
      <c r="L5913" s="20">
        <v>111.90454191470501</v>
      </c>
    </row>
    <row r="5914" spans="1:12" ht="16" x14ac:dyDescent="0.2">
      <c r="A5914" s="22">
        <f t="shared" si="277"/>
        <v>43831</v>
      </c>
      <c r="B5914" s="15" t="s">
        <v>213</v>
      </c>
      <c r="C5914" s="15" t="str">
        <f t="shared" si="278"/>
        <v>RISARALDA</v>
      </c>
      <c r="D5914" s="23" t="str">
        <f t="shared" si="276"/>
        <v>RISARALDA</v>
      </c>
      <c r="E5914" s="15">
        <v>2020</v>
      </c>
      <c r="F5914" s="15">
        <v>1</v>
      </c>
      <c r="G5914" s="15" t="s">
        <v>204</v>
      </c>
      <c r="H5914" s="17">
        <v>117.920287339795</v>
      </c>
      <c r="I5914" s="17">
        <v>112.926383234797</v>
      </c>
      <c r="J5914" s="17">
        <v>112.501837477829</v>
      </c>
      <c r="K5914" s="17">
        <v>107.736902198492</v>
      </c>
      <c r="L5914" s="19">
        <v>111.952059766899</v>
      </c>
    </row>
    <row r="5915" spans="1:12" ht="16" x14ac:dyDescent="0.2">
      <c r="A5915" s="22">
        <f t="shared" si="277"/>
        <v>43862</v>
      </c>
      <c r="B5915" s="16" t="s">
        <v>213</v>
      </c>
      <c r="C5915" s="15" t="str">
        <f t="shared" si="278"/>
        <v>RISARALDA</v>
      </c>
      <c r="D5915" s="23" t="str">
        <f t="shared" si="276"/>
        <v>RISARALDA</v>
      </c>
      <c r="E5915" s="16">
        <v>2020</v>
      </c>
      <c r="F5915" s="16">
        <v>2</v>
      </c>
      <c r="G5915" s="16" t="s">
        <v>204</v>
      </c>
      <c r="H5915" s="18">
        <v>130.77119278053399</v>
      </c>
      <c r="I5915" s="18">
        <v>124.483761345896</v>
      </c>
      <c r="J5915" s="18">
        <v>128.56469730865101</v>
      </c>
      <c r="K5915" s="18">
        <v>122.427480847862</v>
      </c>
      <c r="L5915" s="20">
        <v>113.694381013978</v>
      </c>
    </row>
    <row r="5916" spans="1:12" ht="16" x14ac:dyDescent="0.2">
      <c r="A5916" s="22">
        <f t="shared" si="277"/>
        <v>43891</v>
      </c>
      <c r="B5916" s="15" t="s">
        <v>213</v>
      </c>
      <c r="C5916" s="15" t="str">
        <f t="shared" si="278"/>
        <v>RISARALDA</v>
      </c>
      <c r="D5916" s="23" t="str">
        <f t="shared" si="276"/>
        <v>RISARALDA</v>
      </c>
      <c r="E5916" s="15">
        <v>2020</v>
      </c>
      <c r="F5916" s="15">
        <v>3</v>
      </c>
      <c r="G5916" s="15" t="s">
        <v>204</v>
      </c>
      <c r="H5916" s="17">
        <v>109.318341376758</v>
      </c>
      <c r="I5916" s="17">
        <v>104.413975397717</v>
      </c>
      <c r="J5916" s="17">
        <v>121.431814372509</v>
      </c>
      <c r="K5916" s="17">
        <v>115.89062206011801</v>
      </c>
      <c r="L5916" s="19">
        <v>113.789416718364</v>
      </c>
    </row>
    <row r="5917" spans="1:12" ht="16" x14ac:dyDescent="0.2">
      <c r="A5917" s="22">
        <f t="shared" si="277"/>
        <v>43922</v>
      </c>
      <c r="B5917" s="16" t="s">
        <v>213</v>
      </c>
      <c r="C5917" s="15" t="str">
        <f t="shared" si="278"/>
        <v>RISARALDA</v>
      </c>
      <c r="D5917" s="23" t="str">
        <f t="shared" si="276"/>
        <v>RISARALDA</v>
      </c>
      <c r="E5917" s="16">
        <v>2020</v>
      </c>
      <c r="F5917" s="16">
        <v>4</v>
      </c>
      <c r="G5917" s="16" t="s">
        <v>204</v>
      </c>
      <c r="H5917" s="18">
        <v>62.014016513732898</v>
      </c>
      <c r="I5917" s="18">
        <v>59.0168021038182</v>
      </c>
      <c r="J5917" s="18">
        <v>56.228172276963697</v>
      </c>
      <c r="K5917" s="18">
        <v>53.446326790175803</v>
      </c>
      <c r="L5917" s="20">
        <v>108.57829226119</v>
      </c>
    </row>
    <row r="5918" spans="1:12" ht="16" x14ac:dyDescent="0.2">
      <c r="A5918" s="22">
        <f t="shared" si="277"/>
        <v>43952</v>
      </c>
      <c r="B5918" s="15" t="s">
        <v>213</v>
      </c>
      <c r="C5918" s="15" t="str">
        <f t="shared" si="278"/>
        <v>RISARALDA</v>
      </c>
      <c r="D5918" s="23" t="str">
        <f t="shared" si="276"/>
        <v>RISARALDA</v>
      </c>
      <c r="E5918" s="15">
        <v>2020</v>
      </c>
      <c r="F5918" s="15">
        <v>5</v>
      </c>
      <c r="G5918" s="15" t="s">
        <v>204</v>
      </c>
      <c r="H5918" s="17">
        <v>91.524684040580496</v>
      </c>
      <c r="I5918" s="17">
        <v>85.071827389927506</v>
      </c>
      <c r="J5918" s="17">
        <v>90.3921361477327</v>
      </c>
      <c r="K5918" s="17">
        <v>84.120462555604107</v>
      </c>
      <c r="L5918" s="19">
        <v>106.297435355922</v>
      </c>
    </row>
    <row r="5919" spans="1:12" ht="16" x14ac:dyDescent="0.2">
      <c r="A5919" s="22">
        <f t="shared" si="277"/>
        <v>43983</v>
      </c>
      <c r="B5919" s="16" t="s">
        <v>213</v>
      </c>
      <c r="C5919" s="15" t="str">
        <f t="shared" si="278"/>
        <v>RISARALDA</v>
      </c>
      <c r="D5919" s="23" t="str">
        <f t="shared" si="276"/>
        <v>RISARALDA</v>
      </c>
      <c r="E5919" s="16">
        <v>2020</v>
      </c>
      <c r="F5919" s="16">
        <v>6</v>
      </c>
      <c r="G5919" s="16" t="s">
        <v>204</v>
      </c>
      <c r="H5919" s="18">
        <v>124.05223143802201</v>
      </c>
      <c r="I5919" s="18">
        <v>116.168054211289</v>
      </c>
      <c r="J5919" s="18">
        <v>118.087829217239</v>
      </c>
      <c r="K5919" s="18">
        <v>110.454991299178</v>
      </c>
      <c r="L5919" s="20">
        <v>107.168595979462</v>
      </c>
    </row>
    <row r="5920" spans="1:12" ht="16" x14ac:dyDescent="0.2">
      <c r="A5920" s="22">
        <f t="shared" si="277"/>
        <v>44013</v>
      </c>
      <c r="B5920" s="15" t="s">
        <v>213</v>
      </c>
      <c r="C5920" s="15" t="str">
        <f t="shared" si="278"/>
        <v>RISARALDA</v>
      </c>
      <c r="D5920" s="23" t="str">
        <f t="shared" si="276"/>
        <v>RISARALDA</v>
      </c>
      <c r="E5920" s="15">
        <v>2020</v>
      </c>
      <c r="F5920" s="15">
        <v>7</v>
      </c>
      <c r="G5920" s="15" t="s">
        <v>204</v>
      </c>
      <c r="H5920" s="17">
        <v>131.40417033474799</v>
      </c>
      <c r="I5920" s="17">
        <v>123.566006740125</v>
      </c>
      <c r="J5920" s="17">
        <v>127.817950609848</v>
      </c>
      <c r="K5920" s="17">
        <v>120.167626368977</v>
      </c>
      <c r="L5920" s="19">
        <v>109.65536357756601</v>
      </c>
    </row>
    <row r="5921" spans="1:12" ht="16" x14ac:dyDescent="0.2">
      <c r="A5921" s="22">
        <f t="shared" si="277"/>
        <v>44044</v>
      </c>
      <c r="B5921" s="16" t="s">
        <v>213</v>
      </c>
      <c r="C5921" s="15" t="str">
        <f t="shared" si="278"/>
        <v>RISARALDA</v>
      </c>
      <c r="D5921" s="23" t="str">
        <f t="shared" si="276"/>
        <v>RISARALDA</v>
      </c>
      <c r="E5921" s="16">
        <v>2020</v>
      </c>
      <c r="F5921" s="16">
        <v>8</v>
      </c>
      <c r="G5921" s="16" t="s">
        <v>204</v>
      </c>
      <c r="H5921" s="18">
        <v>123.822151916576</v>
      </c>
      <c r="I5921" s="18">
        <v>117.620362585029</v>
      </c>
      <c r="J5921" s="18">
        <v>125.458437247921</v>
      </c>
      <c r="K5921" s="18">
        <v>119.252079973588</v>
      </c>
      <c r="L5921" s="20">
        <v>113.726059582107</v>
      </c>
    </row>
    <row r="5922" spans="1:12" ht="16" x14ac:dyDescent="0.2">
      <c r="A5922" s="22">
        <f t="shared" si="277"/>
        <v>44075</v>
      </c>
      <c r="B5922" s="15" t="s">
        <v>213</v>
      </c>
      <c r="C5922" s="15" t="str">
        <f t="shared" si="278"/>
        <v>RISARALDA</v>
      </c>
      <c r="D5922" s="23" t="str">
        <f t="shared" si="276"/>
        <v>RISARALDA</v>
      </c>
      <c r="E5922" s="15">
        <v>2020</v>
      </c>
      <c r="F5922" s="15">
        <v>9</v>
      </c>
      <c r="G5922" s="15" t="s">
        <v>204</v>
      </c>
      <c r="H5922" s="17">
        <v>162.48026346420301</v>
      </c>
      <c r="I5922" s="17">
        <v>152.43491167102201</v>
      </c>
      <c r="J5922" s="17">
        <v>152.833046592344</v>
      </c>
      <c r="K5922" s="17">
        <v>143.412286683556</v>
      </c>
      <c r="L5922" s="19">
        <v>115.21495228415699</v>
      </c>
    </row>
    <row r="5923" spans="1:12" ht="16" x14ac:dyDescent="0.2">
      <c r="A5923" s="22">
        <f t="shared" si="277"/>
        <v>44105</v>
      </c>
      <c r="B5923" s="16" t="s">
        <v>213</v>
      </c>
      <c r="C5923" s="15" t="str">
        <f t="shared" si="278"/>
        <v>RISARALDA</v>
      </c>
      <c r="D5923" s="23" t="str">
        <f t="shared" si="276"/>
        <v>RISARALDA</v>
      </c>
      <c r="E5923" s="16">
        <v>2020</v>
      </c>
      <c r="F5923" s="16">
        <v>10</v>
      </c>
      <c r="G5923" s="16" t="s">
        <v>204</v>
      </c>
      <c r="H5923" s="18">
        <v>145.701265867671</v>
      </c>
      <c r="I5923" s="18">
        <v>136.83638703493401</v>
      </c>
      <c r="J5923" s="18">
        <v>159.50199082682499</v>
      </c>
      <c r="K5923" s="18">
        <v>149.96965964331301</v>
      </c>
      <c r="L5923" s="20">
        <v>116.228666464276</v>
      </c>
    </row>
    <row r="5924" spans="1:12" ht="16" x14ac:dyDescent="0.2">
      <c r="A5924" s="22">
        <f t="shared" si="277"/>
        <v>44136</v>
      </c>
      <c r="B5924" s="15" t="s">
        <v>213</v>
      </c>
      <c r="C5924" s="15" t="str">
        <f t="shared" si="278"/>
        <v>RISARALDA</v>
      </c>
      <c r="D5924" s="23" t="str">
        <f t="shared" si="276"/>
        <v>RISARALDA</v>
      </c>
      <c r="E5924" s="15">
        <v>2020</v>
      </c>
      <c r="F5924" s="15">
        <v>11</v>
      </c>
      <c r="G5924" s="15" t="s">
        <v>204</v>
      </c>
      <c r="H5924" s="17">
        <v>152.69637693755999</v>
      </c>
      <c r="I5924" s="17">
        <v>143.689192445267</v>
      </c>
      <c r="J5924" s="17">
        <v>156.84036762255599</v>
      </c>
      <c r="K5924" s="17">
        <v>147.61333482164801</v>
      </c>
      <c r="L5924" s="19">
        <v>117.17902350813701</v>
      </c>
    </row>
    <row r="5925" spans="1:12" ht="16" x14ac:dyDescent="0.2">
      <c r="A5925" s="22">
        <f t="shared" si="277"/>
        <v>44166</v>
      </c>
      <c r="B5925" s="16" t="s">
        <v>213</v>
      </c>
      <c r="C5925" s="15" t="str">
        <f t="shared" si="278"/>
        <v>RISARALDA</v>
      </c>
      <c r="D5925" s="23" t="str">
        <f t="shared" si="276"/>
        <v>RISARALDA</v>
      </c>
      <c r="E5925" s="16">
        <v>2020</v>
      </c>
      <c r="F5925" s="16">
        <v>12</v>
      </c>
      <c r="G5925" s="16" t="s">
        <v>204</v>
      </c>
      <c r="H5925" s="18">
        <v>160.401736760771</v>
      </c>
      <c r="I5925" s="18">
        <v>151.470848903046</v>
      </c>
      <c r="J5925" s="18">
        <v>163.19948568466</v>
      </c>
      <c r="K5925" s="18">
        <v>154.05450503197201</v>
      </c>
      <c r="L5925" s="20">
        <v>115.975237919246</v>
      </c>
    </row>
    <row r="5926" spans="1:12" ht="16" x14ac:dyDescent="0.2">
      <c r="A5926" s="22">
        <f t="shared" si="277"/>
        <v>44197</v>
      </c>
      <c r="B5926" s="15" t="s">
        <v>213</v>
      </c>
      <c r="C5926" s="15" t="str">
        <f t="shared" si="278"/>
        <v>RISARALDA</v>
      </c>
      <c r="D5926" s="23" t="str">
        <f t="shared" si="276"/>
        <v>RISARALDA</v>
      </c>
      <c r="E5926" s="15">
        <v>2021</v>
      </c>
      <c r="F5926" s="15">
        <v>1</v>
      </c>
      <c r="G5926" s="15" t="s">
        <v>204</v>
      </c>
      <c r="H5926" s="17">
        <v>129.20715580437599</v>
      </c>
      <c r="I5926" s="17">
        <v>121.49213221327901</v>
      </c>
      <c r="J5926" s="17">
        <v>121.155339356881</v>
      </c>
      <c r="K5926" s="17">
        <v>113.66249242299099</v>
      </c>
      <c r="L5926" s="19">
        <v>115.309987988543</v>
      </c>
    </row>
    <row r="5927" spans="1:12" ht="16" x14ac:dyDescent="0.2">
      <c r="A5927" s="22">
        <f t="shared" si="277"/>
        <v>44228</v>
      </c>
      <c r="B5927" s="16" t="s">
        <v>213</v>
      </c>
      <c r="C5927" s="15" t="str">
        <f t="shared" si="278"/>
        <v>RISARALDA</v>
      </c>
      <c r="D5927" s="23" t="str">
        <f t="shared" si="276"/>
        <v>RISARALDA</v>
      </c>
      <c r="E5927" s="16">
        <v>2021</v>
      </c>
      <c r="F5927" s="16">
        <v>2</v>
      </c>
      <c r="G5927" s="16" t="s">
        <v>204</v>
      </c>
      <c r="H5927" s="18">
        <v>128.96176533001</v>
      </c>
      <c r="I5927" s="18">
        <v>120.861388038806</v>
      </c>
      <c r="J5927" s="18">
        <v>113.145831387825</v>
      </c>
      <c r="K5927" s="18">
        <v>105.50255765404501</v>
      </c>
      <c r="L5927" s="20">
        <v>115.341666556672</v>
      </c>
    </row>
    <row r="5928" spans="1:12" ht="16" x14ac:dyDescent="0.2">
      <c r="A5928" s="22">
        <f t="shared" si="277"/>
        <v>44256</v>
      </c>
      <c r="B5928" s="15" t="s">
        <v>213</v>
      </c>
      <c r="C5928" s="15" t="str">
        <f t="shared" si="278"/>
        <v>RISARALDA</v>
      </c>
      <c r="D5928" s="23" t="str">
        <f t="shared" si="276"/>
        <v>RISARALDA</v>
      </c>
      <c r="E5928" s="15">
        <v>2021</v>
      </c>
      <c r="F5928" s="15">
        <v>3</v>
      </c>
      <c r="G5928" s="15" t="s">
        <v>204</v>
      </c>
      <c r="H5928" s="17">
        <v>146.545811610459</v>
      </c>
      <c r="I5928" s="17">
        <v>135.940569897757</v>
      </c>
      <c r="J5928" s="17">
        <v>138.83860379590399</v>
      </c>
      <c r="K5928" s="17">
        <v>128.47944199084199</v>
      </c>
      <c r="L5928" s="19">
        <v>116.65632713401401</v>
      </c>
    </row>
    <row r="5929" spans="1:12" ht="16" x14ac:dyDescent="0.2">
      <c r="A5929" s="22">
        <f t="shared" si="277"/>
        <v>44287</v>
      </c>
      <c r="B5929" s="16" t="s">
        <v>213</v>
      </c>
      <c r="C5929" s="15" t="str">
        <f t="shared" si="278"/>
        <v>RISARALDA</v>
      </c>
      <c r="D5929" s="23" t="str">
        <f t="shared" si="276"/>
        <v>RISARALDA</v>
      </c>
      <c r="E5929" s="16">
        <v>2021</v>
      </c>
      <c r="F5929" s="16">
        <v>4</v>
      </c>
      <c r="G5929" s="16" t="s">
        <v>204</v>
      </c>
      <c r="H5929" s="18">
        <v>138.264413239996</v>
      </c>
      <c r="I5929" s="18">
        <v>127.90703273915901</v>
      </c>
      <c r="J5929" s="18">
        <v>122.06552389367801</v>
      </c>
      <c r="K5929" s="18">
        <v>112.49720340091299</v>
      </c>
      <c r="L5929" s="20">
        <v>118.699594778316</v>
      </c>
    </row>
    <row r="5930" spans="1:12" ht="16" x14ac:dyDescent="0.2">
      <c r="A5930" s="22">
        <f t="shared" si="277"/>
        <v>44317</v>
      </c>
      <c r="B5930" s="15" t="s">
        <v>213</v>
      </c>
      <c r="C5930" s="15" t="str">
        <f t="shared" si="278"/>
        <v>RISARALDA</v>
      </c>
      <c r="D5930" s="23" t="str">
        <f t="shared" si="276"/>
        <v>RISARALDA</v>
      </c>
      <c r="E5930" s="15">
        <v>2021</v>
      </c>
      <c r="F5930" s="15">
        <v>5</v>
      </c>
      <c r="G5930" s="15" t="s">
        <v>204</v>
      </c>
      <c r="H5930" s="17">
        <v>78.091855584557393</v>
      </c>
      <c r="I5930" s="17">
        <v>71.725631028734597</v>
      </c>
      <c r="J5930" s="17">
        <v>67.363175072268803</v>
      </c>
      <c r="K5930" s="17">
        <v>61.527239827357803</v>
      </c>
      <c r="L5930" s="19">
        <v>116.561291429627</v>
      </c>
    </row>
    <row r="5931" spans="1:12" ht="16" x14ac:dyDescent="0.2">
      <c r="A5931" s="22">
        <f t="shared" si="277"/>
        <v>44348</v>
      </c>
      <c r="B5931" s="16" t="s">
        <v>213</v>
      </c>
      <c r="C5931" s="15" t="str">
        <f t="shared" si="278"/>
        <v>RISARALDA</v>
      </c>
      <c r="D5931" s="23" t="str">
        <f t="shared" si="276"/>
        <v>RISARALDA</v>
      </c>
      <c r="E5931" s="16">
        <v>2021</v>
      </c>
      <c r="F5931" s="16">
        <v>6</v>
      </c>
      <c r="G5931" s="16" t="s">
        <v>204</v>
      </c>
      <c r="H5931" s="18">
        <v>137.484133287692</v>
      </c>
      <c r="I5931" s="18">
        <v>124.943327952613</v>
      </c>
      <c r="J5931" s="18">
        <v>166.381030766278</v>
      </c>
      <c r="K5931" s="18">
        <v>152.70479522321699</v>
      </c>
      <c r="L5931" s="20">
        <v>112.633148981666</v>
      </c>
    </row>
    <row r="5932" spans="1:12" ht="16" x14ac:dyDescent="0.2">
      <c r="A5932" s="22">
        <f t="shared" si="277"/>
        <v>44378</v>
      </c>
      <c r="B5932" s="15" t="s">
        <v>213</v>
      </c>
      <c r="C5932" s="15" t="str">
        <f t="shared" si="278"/>
        <v>RISARALDA</v>
      </c>
      <c r="D5932" s="23" t="str">
        <f t="shared" si="276"/>
        <v>RISARALDA</v>
      </c>
      <c r="E5932" s="15">
        <v>2021</v>
      </c>
      <c r="F5932" s="15">
        <v>7</v>
      </c>
      <c r="G5932" s="15" t="s">
        <v>204</v>
      </c>
      <c r="H5932" s="17">
        <v>150.026987935872</v>
      </c>
      <c r="I5932" s="17">
        <v>138.868396691144</v>
      </c>
      <c r="J5932" s="17">
        <v>161.169023133998</v>
      </c>
      <c r="K5932" s="17">
        <v>149.273313350308</v>
      </c>
      <c r="L5932" s="19">
        <v>111.71447050593299</v>
      </c>
    </row>
    <row r="5933" spans="1:12" ht="16" x14ac:dyDescent="0.2">
      <c r="A5933" s="22">
        <f t="shared" si="277"/>
        <v>44409</v>
      </c>
      <c r="B5933" s="16" t="s">
        <v>213</v>
      </c>
      <c r="C5933" s="15" t="str">
        <f t="shared" si="278"/>
        <v>RISARALDA</v>
      </c>
      <c r="D5933" s="23" t="str">
        <f t="shared" si="276"/>
        <v>RISARALDA</v>
      </c>
      <c r="E5933" s="16">
        <v>2021</v>
      </c>
      <c r="F5933" s="16">
        <v>8</v>
      </c>
      <c r="G5933" s="16" t="s">
        <v>204</v>
      </c>
      <c r="H5933" s="18">
        <v>149.51093989613301</v>
      </c>
      <c r="I5933" s="18">
        <v>137.83000385377801</v>
      </c>
      <c r="J5933" s="18">
        <v>156.92966541576499</v>
      </c>
      <c r="K5933" s="18">
        <v>144.14868149916799</v>
      </c>
      <c r="L5933" s="20">
        <v>111.936220482834</v>
      </c>
    </row>
    <row r="5934" spans="1:12" ht="16" x14ac:dyDescent="0.2">
      <c r="A5934" s="22">
        <f t="shared" si="277"/>
        <v>44440</v>
      </c>
      <c r="B5934" s="15" t="s">
        <v>213</v>
      </c>
      <c r="C5934" s="15" t="str">
        <f t="shared" si="278"/>
        <v>RISARALDA</v>
      </c>
      <c r="D5934" s="23" t="str">
        <f t="shared" si="276"/>
        <v>RISARALDA</v>
      </c>
      <c r="E5934" s="15">
        <v>2021</v>
      </c>
      <c r="F5934" s="15">
        <v>9</v>
      </c>
      <c r="G5934" s="15" t="s">
        <v>204</v>
      </c>
      <c r="H5934" s="17">
        <v>144.394324729799</v>
      </c>
      <c r="I5934" s="17">
        <v>131.92805632010601</v>
      </c>
      <c r="J5934" s="17">
        <v>148.05664455885901</v>
      </c>
      <c r="K5934" s="17">
        <v>135.63061426466601</v>
      </c>
      <c r="L5934" s="19">
        <v>115.42086297699301</v>
      </c>
    </row>
    <row r="5935" spans="1:12" ht="16" x14ac:dyDescent="0.2">
      <c r="A5935" s="22">
        <f t="shared" si="277"/>
        <v>44470</v>
      </c>
      <c r="B5935" s="16" t="s">
        <v>213</v>
      </c>
      <c r="C5935" s="15" t="str">
        <f t="shared" si="278"/>
        <v>RISARALDA</v>
      </c>
      <c r="D5935" s="23" t="str">
        <f t="shared" ref="D5935:D5998" si="279">SUBSTITUTE(SUBSTITUTE(SUBSTITUTE(SUBSTITUTE(SUBSTITUTE(SUBSTITUTE(SUBSTITUTE(SUBSTITUTE(SUBSTITUTE(SUBSTITUTE(C5935,"á","a"),"é","e"),"í","i"),"ó","o"),"ú","u"),"Á","A"),"É","E"),"Í","I"),"Ó","O"),"Ú","U")</f>
        <v>RISARALDA</v>
      </c>
      <c r="E5935" s="16">
        <v>2021</v>
      </c>
      <c r="F5935" s="16">
        <v>10</v>
      </c>
      <c r="G5935" s="16" t="s">
        <v>204</v>
      </c>
      <c r="H5935" s="18">
        <v>161.378856900968</v>
      </c>
      <c r="I5935" s="18">
        <v>146.029739510019</v>
      </c>
      <c r="J5935" s="18">
        <v>154.530742985198</v>
      </c>
      <c r="K5935" s="18">
        <v>139.370688483929</v>
      </c>
      <c r="L5935" s="20">
        <v>117.62252346194001</v>
      </c>
    </row>
    <row r="5936" spans="1:12" ht="16" x14ac:dyDescent="0.2">
      <c r="A5936" s="22">
        <f t="shared" si="277"/>
        <v>44501</v>
      </c>
      <c r="B5936" s="15" t="s">
        <v>213</v>
      </c>
      <c r="C5936" s="15" t="str">
        <f t="shared" si="278"/>
        <v>RISARALDA</v>
      </c>
      <c r="D5936" s="23" t="str">
        <f t="shared" si="279"/>
        <v>RISARALDA</v>
      </c>
      <c r="E5936" s="15">
        <v>2021</v>
      </c>
      <c r="F5936" s="15">
        <v>11</v>
      </c>
      <c r="G5936" s="15" t="s">
        <v>204</v>
      </c>
      <c r="H5936" s="17">
        <v>171.57568991461201</v>
      </c>
      <c r="I5936" s="17">
        <v>152.609372793413</v>
      </c>
      <c r="J5936" s="17">
        <v>166.420986075</v>
      </c>
      <c r="K5936" s="17">
        <v>147.66562600204901</v>
      </c>
      <c r="L5936" s="19">
        <v>118.27193410857799</v>
      </c>
    </row>
    <row r="5937" spans="1:12" ht="16" x14ac:dyDescent="0.2">
      <c r="A5937" s="22">
        <f t="shared" si="277"/>
        <v>44531</v>
      </c>
      <c r="B5937" s="16" t="s">
        <v>213</v>
      </c>
      <c r="C5937" s="15" t="str">
        <f t="shared" si="278"/>
        <v>RISARALDA</v>
      </c>
      <c r="D5937" s="23" t="str">
        <f t="shared" si="279"/>
        <v>RISARALDA</v>
      </c>
      <c r="E5937" s="16">
        <v>2021</v>
      </c>
      <c r="F5937" s="16">
        <v>12</v>
      </c>
      <c r="G5937" s="16" t="s">
        <v>204</v>
      </c>
      <c r="H5937" s="18">
        <v>161.16674371835299</v>
      </c>
      <c r="I5937" s="18">
        <v>143.027640525885</v>
      </c>
      <c r="J5937" s="18">
        <v>182.73478866555999</v>
      </c>
      <c r="K5937" s="18">
        <v>162.70212182939599</v>
      </c>
      <c r="L5937" s="20">
        <v>116.30786288459799</v>
      </c>
    </row>
    <row r="5938" spans="1:12" ht="16" x14ac:dyDescent="0.2">
      <c r="A5938" s="22">
        <f t="shared" si="277"/>
        <v>44562</v>
      </c>
      <c r="B5938" s="15" t="s">
        <v>213</v>
      </c>
      <c r="C5938" s="15" t="str">
        <f t="shared" si="278"/>
        <v>RISARALDA</v>
      </c>
      <c r="D5938" s="23" t="str">
        <f t="shared" si="279"/>
        <v>RISARALDA</v>
      </c>
      <c r="E5938" s="15">
        <v>2022</v>
      </c>
      <c r="F5938" s="15">
        <v>1</v>
      </c>
      <c r="G5938" s="15" t="s">
        <v>204</v>
      </c>
      <c r="H5938" s="17">
        <v>160.63982507492</v>
      </c>
      <c r="I5938" s="17">
        <v>141.47047048063499</v>
      </c>
      <c r="J5938" s="17">
        <v>160.02044667105901</v>
      </c>
      <c r="K5938" s="17">
        <v>140.994628401527</v>
      </c>
      <c r="L5938" s="19">
        <v>117.559166325682</v>
      </c>
    </row>
    <row r="5939" spans="1:12" ht="16" x14ac:dyDescent="0.2">
      <c r="A5939" s="22">
        <f t="shared" si="277"/>
        <v>44593</v>
      </c>
      <c r="B5939" s="16" t="s">
        <v>213</v>
      </c>
      <c r="C5939" s="15" t="str">
        <f t="shared" si="278"/>
        <v>RISARALDA</v>
      </c>
      <c r="D5939" s="23" t="str">
        <f t="shared" si="279"/>
        <v>RISARALDA</v>
      </c>
      <c r="E5939" s="16">
        <v>2022</v>
      </c>
      <c r="F5939" s="16">
        <v>2</v>
      </c>
      <c r="G5939" s="16" t="s">
        <v>204</v>
      </c>
      <c r="H5939" s="18">
        <v>179.17336496777401</v>
      </c>
      <c r="I5939" s="18">
        <v>155.39108504712499</v>
      </c>
      <c r="J5939" s="18">
        <v>168.98985635581701</v>
      </c>
      <c r="K5939" s="18">
        <v>146.58854018926601</v>
      </c>
      <c r="L5939" s="20">
        <v>119.174773300247</v>
      </c>
    </row>
    <row r="5940" spans="1:12" ht="16" x14ac:dyDescent="0.2">
      <c r="A5940" s="22">
        <f t="shared" si="277"/>
        <v>44621</v>
      </c>
      <c r="B5940" s="15" t="s">
        <v>213</v>
      </c>
      <c r="C5940" s="15" t="str">
        <f t="shared" si="278"/>
        <v>RISARALDA</v>
      </c>
      <c r="D5940" s="23" t="str">
        <f t="shared" si="279"/>
        <v>RISARALDA</v>
      </c>
      <c r="E5940" s="15">
        <v>2022</v>
      </c>
      <c r="F5940" s="15">
        <v>3</v>
      </c>
      <c r="G5940" s="15" t="s">
        <v>204</v>
      </c>
      <c r="H5940" s="17">
        <v>187.584801261232</v>
      </c>
      <c r="I5940" s="17">
        <v>162.67939878622099</v>
      </c>
      <c r="J5940" s="17">
        <v>190.850397302413</v>
      </c>
      <c r="K5940" s="17">
        <v>165.17968426638501</v>
      </c>
      <c r="L5940" s="19">
        <v>121.93080872744601</v>
      </c>
    </row>
    <row r="5941" spans="1:12" ht="16" x14ac:dyDescent="0.2">
      <c r="A5941" s="22">
        <f t="shared" si="277"/>
        <v>44652</v>
      </c>
      <c r="B5941" s="16" t="s">
        <v>213</v>
      </c>
      <c r="C5941" s="15" t="str">
        <f t="shared" si="278"/>
        <v>RISARALDA</v>
      </c>
      <c r="D5941" s="23" t="str">
        <f t="shared" si="279"/>
        <v>RISARALDA</v>
      </c>
      <c r="E5941" s="16">
        <v>2022</v>
      </c>
      <c r="F5941" s="16">
        <v>4</v>
      </c>
      <c r="G5941" s="16" t="s">
        <v>204</v>
      </c>
      <c r="H5941" s="18">
        <v>178.975162992929</v>
      </c>
      <c r="I5941" s="18">
        <v>149.997886673914</v>
      </c>
      <c r="J5941" s="18">
        <v>175.70523782504799</v>
      </c>
      <c r="K5941" s="18">
        <v>147.433306054018</v>
      </c>
      <c r="L5941" s="20">
        <v>125.209540528768</v>
      </c>
    </row>
    <row r="5942" spans="1:12" ht="16" x14ac:dyDescent="0.2">
      <c r="A5942" s="22">
        <f t="shared" si="277"/>
        <v>44682</v>
      </c>
      <c r="B5942" s="15" t="s">
        <v>213</v>
      </c>
      <c r="C5942" s="15" t="str">
        <f t="shared" si="278"/>
        <v>RISARALDA</v>
      </c>
      <c r="D5942" s="23" t="str">
        <f t="shared" si="279"/>
        <v>RISARALDA</v>
      </c>
      <c r="E5942" s="15">
        <v>2022</v>
      </c>
      <c r="F5942" s="15">
        <v>5</v>
      </c>
      <c r="G5942" s="15" t="s">
        <v>204</v>
      </c>
      <c r="H5942" s="17">
        <v>210.93576761087701</v>
      </c>
      <c r="I5942" s="17">
        <v>172.1771464672</v>
      </c>
      <c r="J5942" s="17">
        <v>206.63339979796001</v>
      </c>
      <c r="K5942" s="17">
        <v>168.33596859728399</v>
      </c>
      <c r="L5942" s="19">
        <v>127.791343831259</v>
      </c>
    </row>
    <row r="5943" spans="1:12" ht="16" x14ac:dyDescent="0.2">
      <c r="A5943" s="22">
        <f t="shared" si="277"/>
        <v>44713</v>
      </c>
      <c r="B5943" s="16" t="s">
        <v>213</v>
      </c>
      <c r="C5943" s="15" t="str">
        <f t="shared" si="278"/>
        <v>RISARALDA</v>
      </c>
      <c r="D5943" s="23" t="str">
        <f t="shared" si="279"/>
        <v>RISARALDA</v>
      </c>
      <c r="E5943" s="16">
        <v>2022</v>
      </c>
      <c r="F5943" s="16">
        <v>6</v>
      </c>
      <c r="G5943" s="16" t="s">
        <v>204</v>
      </c>
      <c r="H5943" s="18">
        <v>200.12236453507001</v>
      </c>
      <c r="I5943" s="18">
        <v>163.28654360116099</v>
      </c>
      <c r="J5943" s="18">
        <v>196.06608322858099</v>
      </c>
      <c r="K5943" s="18">
        <v>159.63679201264199</v>
      </c>
      <c r="L5943" s="20">
        <v>129.12184369266501</v>
      </c>
    </row>
    <row r="5944" spans="1:12" ht="16" x14ac:dyDescent="0.2">
      <c r="A5944" s="22">
        <f t="shared" si="277"/>
        <v>44743</v>
      </c>
      <c r="B5944" s="15" t="s">
        <v>213</v>
      </c>
      <c r="C5944" s="15" t="str">
        <f t="shared" si="278"/>
        <v>RISARALDA</v>
      </c>
      <c r="D5944" s="23" t="str">
        <f t="shared" si="279"/>
        <v>RISARALDA</v>
      </c>
      <c r="E5944" s="15">
        <v>2022</v>
      </c>
      <c r="F5944" s="15">
        <v>7</v>
      </c>
      <c r="G5944" s="15" t="s">
        <v>204</v>
      </c>
      <c r="H5944" s="17">
        <v>222.05609133853801</v>
      </c>
      <c r="I5944" s="17">
        <v>179.09396130526201</v>
      </c>
      <c r="J5944" s="17">
        <v>226.59478188587801</v>
      </c>
      <c r="K5944" s="17">
        <v>182.47449736164501</v>
      </c>
      <c r="L5944" s="19">
        <v>128.66250445479901</v>
      </c>
    </row>
    <row r="5945" spans="1:12" ht="16" x14ac:dyDescent="0.2">
      <c r="A5945" s="22">
        <f t="shared" si="277"/>
        <v>44774</v>
      </c>
      <c r="B5945" s="16" t="s">
        <v>213</v>
      </c>
      <c r="C5945" s="15" t="str">
        <f t="shared" si="278"/>
        <v>RISARALDA</v>
      </c>
      <c r="D5945" s="23" t="str">
        <f t="shared" si="279"/>
        <v>RISARALDA</v>
      </c>
      <c r="E5945" s="16">
        <v>2022</v>
      </c>
      <c r="F5945" s="16">
        <v>8</v>
      </c>
      <c r="G5945" s="16" t="s">
        <v>204</v>
      </c>
      <c r="H5945" s="18">
        <v>248.89198632547601</v>
      </c>
      <c r="I5945" s="18">
        <v>195.73373944226199</v>
      </c>
      <c r="J5945" s="18">
        <v>242.03264176539901</v>
      </c>
      <c r="K5945" s="18">
        <v>190.567792796981</v>
      </c>
      <c r="L5945" s="20">
        <v>127.60127242248601</v>
      </c>
    </row>
    <row r="5946" spans="1:12" ht="16" x14ac:dyDescent="0.2">
      <c r="A5946" s="22">
        <f t="shared" si="277"/>
        <v>44805</v>
      </c>
      <c r="B5946" s="15" t="s">
        <v>213</v>
      </c>
      <c r="C5946" s="15" t="str">
        <f t="shared" si="278"/>
        <v>RISARALDA</v>
      </c>
      <c r="D5946" s="23" t="str">
        <f t="shared" si="279"/>
        <v>RISARALDA</v>
      </c>
      <c r="E5946" s="15">
        <v>2022</v>
      </c>
      <c r="F5946" s="15">
        <v>9</v>
      </c>
      <c r="G5946" s="15" t="s">
        <v>204</v>
      </c>
      <c r="H5946" s="17">
        <v>236.36588374593401</v>
      </c>
      <c r="I5946" s="17">
        <v>184.69605658728599</v>
      </c>
      <c r="J5946" s="17">
        <v>223.737780836144</v>
      </c>
      <c r="K5946" s="17">
        <v>175.04690675730399</v>
      </c>
      <c r="L5946" s="19">
        <v>127.427040297779</v>
      </c>
    </row>
    <row r="5947" spans="1:12" ht="16" x14ac:dyDescent="0.2">
      <c r="A5947" s="22">
        <f t="shared" si="277"/>
        <v>44835</v>
      </c>
      <c r="B5947" s="16" t="s">
        <v>213</v>
      </c>
      <c r="C5947" s="15" t="str">
        <f t="shared" si="278"/>
        <v>RISARALDA</v>
      </c>
      <c r="D5947" s="23" t="str">
        <f t="shared" si="279"/>
        <v>RISARALDA</v>
      </c>
      <c r="E5947" s="16">
        <v>2022</v>
      </c>
      <c r="F5947" s="16">
        <v>10</v>
      </c>
      <c r="G5947" s="16" t="s">
        <v>204</v>
      </c>
      <c r="H5947" s="18">
        <v>239.74852866509801</v>
      </c>
      <c r="I5947" s="18">
        <v>186.169043404626</v>
      </c>
      <c r="J5947" s="18">
        <v>231.74206627157301</v>
      </c>
      <c r="K5947" s="18">
        <v>179.71158608965101</v>
      </c>
      <c r="L5947" s="20">
        <v>129.02680798827899</v>
      </c>
    </row>
    <row r="5948" spans="1:12" ht="16" x14ac:dyDescent="0.2">
      <c r="A5948" s="22">
        <f t="shared" si="277"/>
        <v>44866</v>
      </c>
      <c r="B5948" s="15" t="s">
        <v>213</v>
      </c>
      <c r="C5948" s="15" t="str">
        <f t="shared" si="278"/>
        <v>RISARALDA</v>
      </c>
      <c r="D5948" s="23" t="str">
        <f t="shared" si="279"/>
        <v>RISARALDA</v>
      </c>
      <c r="E5948" s="15">
        <v>2022</v>
      </c>
      <c r="F5948" s="15">
        <v>11</v>
      </c>
      <c r="G5948" s="15" t="s">
        <v>204</v>
      </c>
      <c r="H5948" s="17">
        <v>218.82773361966801</v>
      </c>
      <c r="I5948" s="17">
        <v>159.143360124151</v>
      </c>
      <c r="J5948" s="17">
        <v>215.45661226622099</v>
      </c>
      <c r="K5948" s="17">
        <v>156.930801043587</v>
      </c>
      <c r="L5948" s="19">
        <v>128.583308034477</v>
      </c>
    </row>
    <row r="5949" spans="1:12" ht="16" x14ac:dyDescent="0.2">
      <c r="A5949" s="22">
        <f t="shared" si="277"/>
        <v>44896</v>
      </c>
      <c r="B5949" s="16" t="s">
        <v>213</v>
      </c>
      <c r="C5949" s="15" t="str">
        <f t="shared" si="278"/>
        <v>RISARALDA</v>
      </c>
      <c r="D5949" s="23" t="str">
        <f t="shared" si="279"/>
        <v>RISARALDA</v>
      </c>
      <c r="E5949" s="16">
        <v>2022</v>
      </c>
      <c r="F5949" s="16">
        <v>12</v>
      </c>
      <c r="G5949" s="16" t="s">
        <v>204</v>
      </c>
      <c r="H5949" s="18">
        <v>228.01835388328499</v>
      </c>
      <c r="I5949" s="18">
        <v>167.342031850924</v>
      </c>
      <c r="J5949" s="18">
        <v>236.73175039574801</v>
      </c>
      <c r="K5949" s="18">
        <v>173.76431964104199</v>
      </c>
      <c r="L5949" s="20">
        <v>125.605522630377</v>
      </c>
    </row>
    <row r="5950" spans="1:12" ht="16" x14ac:dyDescent="0.2">
      <c r="A5950" s="22">
        <f t="shared" si="277"/>
        <v>44927</v>
      </c>
      <c r="B5950" s="15" t="s">
        <v>213</v>
      </c>
      <c r="C5950" s="15" t="str">
        <f t="shared" si="278"/>
        <v>RISARALDA</v>
      </c>
      <c r="D5950" s="23" t="str">
        <f t="shared" si="279"/>
        <v>RISARALDA</v>
      </c>
      <c r="E5950" s="15">
        <v>2023</v>
      </c>
      <c r="F5950" s="15">
        <v>1</v>
      </c>
      <c r="G5950" s="15" t="s">
        <v>204</v>
      </c>
      <c r="H5950" s="17">
        <v>220.29484471253701</v>
      </c>
      <c r="I5950" s="17">
        <v>156.57534555865499</v>
      </c>
      <c r="J5950" s="17">
        <v>211.042041811058</v>
      </c>
      <c r="K5950" s="17">
        <v>149.527749104012</v>
      </c>
      <c r="L5950" s="19">
        <v>126.492522537981</v>
      </c>
    </row>
    <row r="5951" spans="1:12" ht="16" x14ac:dyDescent="0.2">
      <c r="A5951" s="22">
        <f t="shared" si="277"/>
        <v>44958</v>
      </c>
      <c r="B5951" s="16" t="s">
        <v>213</v>
      </c>
      <c r="C5951" s="15" t="str">
        <f t="shared" si="278"/>
        <v>RISARALDA</v>
      </c>
      <c r="D5951" s="23" t="str">
        <f t="shared" si="279"/>
        <v>RISARALDA</v>
      </c>
      <c r="E5951" s="16">
        <v>2023</v>
      </c>
      <c r="F5951" s="16">
        <v>2</v>
      </c>
      <c r="G5951" s="16" t="s">
        <v>204</v>
      </c>
      <c r="H5951" s="18">
        <v>230.907064999477</v>
      </c>
      <c r="I5951" s="18">
        <v>164.91298454125899</v>
      </c>
      <c r="J5951" s="18">
        <v>231.11780846249599</v>
      </c>
      <c r="K5951" s="18">
        <v>165.05059220631401</v>
      </c>
      <c r="L5951" s="20">
        <v>129.66037935085299</v>
      </c>
    </row>
    <row r="5952" spans="1:12" ht="16" x14ac:dyDescent="0.2">
      <c r="A5952" s="22">
        <f t="shared" si="277"/>
        <v>44986</v>
      </c>
      <c r="B5952" s="15" t="s">
        <v>213</v>
      </c>
      <c r="C5952" s="15" t="str">
        <f t="shared" si="278"/>
        <v>RISARALDA</v>
      </c>
      <c r="D5952" s="23" t="str">
        <f t="shared" si="279"/>
        <v>RISARALDA</v>
      </c>
      <c r="E5952" s="15">
        <v>2023</v>
      </c>
      <c r="F5952" s="15">
        <v>3</v>
      </c>
      <c r="G5952" s="15" t="s">
        <v>204</v>
      </c>
      <c r="H5952" s="17">
        <v>261.28409528917098</v>
      </c>
      <c r="I5952" s="17">
        <v>184.86847808148201</v>
      </c>
      <c r="J5952" s="17">
        <v>276.33517102458399</v>
      </c>
      <c r="K5952" s="17">
        <v>195.55434601865301</v>
      </c>
      <c r="L5952" s="19">
        <v>132.74903974340401</v>
      </c>
    </row>
    <row r="5953" spans="1:12" ht="16" x14ac:dyDescent="0.2">
      <c r="A5953" s="22">
        <f t="shared" si="277"/>
        <v>45017</v>
      </c>
      <c r="B5953" s="16" t="s">
        <v>213</v>
      </c>
      <c r="C5953" s="15" t="str">
        <f t="shared" si="278"/>
        <v>RISARALDA</v>
      </c>
      <c r="D5953" s="23" t="str">
        <f t="shared" si="279"/>
        <v>RISARALDA</v>
      </c>
      <c r="E5953" s="16">
        <v>2023</v>
      </c>
      <c r="F5953" s="16">
        <v>4</v>
      </c>
      <c r="G5953" s="16" t="s">
        <v>204</v>
      </c>
      <c r="H5953" s="18">
        <v>234.98660269062199</v>
      </c>
      <c r="I5953" s="18">
        <v>166.61001988932099</v>
      </c>
      <c r="J5953" s="18">
        <v>234.999353265487</v>
      </c>
      <c r="K5953" s="18">
        <v>166.58712861401301</v>
      </c>
      <c r="L5953" s="20">
        <v>131.497736302319</v>
      </c>
    </row>
    <row r="5954" spans="1:12" ht="16" x14ac:dyDescent="0.2">
      <c r="A5954" s="22">
        <f t="shared" ref="A5954:A6017" si="280">DATE(E5954,F5954,1)</f>
        <v>45047</v>
      </c>
      <c r="B5954" s="15" t="s">
        <v>213</v>
      </c>
      <c r="C5954" s="15" t="str">
        <f t="shared" si="278"/>
        <v>RISARALDA</v>
      </c>
      <c r="D5954" s="23" t="str">
        <f t="shared" si="279"/>
        <v>RISARALDA</v>
      </c>
      <c r="E5954" s="15">
        <v>2023</v>
      </c>
      <c r="F5954" s="15">
        <v>5</v>
      </c>
      <c r="G5954" s="15" t="s">
        <v>204</v>
      </c>
      <c r="H5954" s="17">
        <v>214.04434814693801</v>
      </c>
      <c r="I5954" s="17">
        <v>150.357402498646</v>
      </c>
      <c r="J5954" s="17">
        <v>227.85626142526701</v>
      </c>
      <c r="K5954" s="17">
        <v>160.16041608102699</v>
      </c>
      <c r="L5954" s="19">
        <v>131.52941487044799</v>
      </c>
    </row>
    <row r="5955" spans="1:12" ht="16" x14ac:dyDescent="0.2">
      <c r="A5955" s="22">
        <f t="shared" si="280"/>
        <v>45078</v>
      </c>
      <c r="B5955" s="16" t="s">
        <v>213</v>
      </c>
      <c r="C5955" s="15" t="str">
        <f t="shared" ref="C5955:C6018" si="281">UPPER(B5955)</f>
        <v>RISARALDA</v>
      </c>
      <c r="D5955" s="23" t="str">
        <f t="shared" si="279"/>
        <v>RISARALDA</v>
      </c>
      <c r="E5955" s="16">
        <v>2023</v>
      </c>
      <c r="F5955" s="16">
        <v>6</v>
      </c>
      <c r="G5955" s="16" t="s">
        <v>204</v>
      </c>
      <c r="H5955" s="18">
        <v>224.61969153506701</v>
      </c>
      <c r="I5955" s="18">
        <v>155.77316874081501</v>
      </c>
      <c r="J5955" s="18">
        <v>245.59547896772401</v>
      </c>
      <c r="K5955" s="18">
        <v>170.15091500019599</v>
      </c>
      <c r="L5955" s="20">
        <v>132.32137907366601</v>
      </c>
    </row>
    <row r="5956" spans="1:12" ht="16" x14ac:dyDescent="0.2">
      <c r="A5956" s="22">
        <f t="shared" si="280"/>
        <v>45108</v>
      </c>
      <c r="B5956" s="15" t="s">
        <v>213</v>
      </c>
      <c r="C5956" s="15" t="str">
        <f t="shared" si="281"/>
        <v>RISARALDA</v>
      </c>
      <c r="D5956" s="23" t="str">
        <f t="shared" si="279"/>
        <v>RISARALDA</v>
      </c>
      <c r="E5956" s="15">
        <v>2023</v>
      </c>
      <c r="F5956" s="15">
        <v>7</v>
      </c>
      <c r="G5956" s="15" t="s">
        <v>204</v>
      </c>
      <c r="H5956" s="17">
        <v>237.731522132024</v>
      </c>
      <c r="I5956" s="17">
        <v>164.918167759152</v>
      </c>
      <c r="J5956" s="17">
        <v>231.494666470531</v>
      </c>
      <c r="K5956" s="17">
        <v>160.676804917803</v>
      </c>
      <c r="L5956" s="19">
        <v>135.74266443156799</v>
      </c>
    </row>
    <row r="5957" spans="1:12" ht="16" x14ac:dyDescent="0.2">
      <c r="A5957" s="22">
        <f t="shared" si="280"/>
        <v>45139</v>
      </c>
      <c r="B5957" s="16" t="s">
        <v>213</v>
      </c>
      <c r="C5957" s="15" t="str">
        <f t="shared" si="281"/>
        <v>RISARALDA</v>
      </c>
      <c r="D5957" s="23" t="str">
        <f t="shared" si="279"/>
        <v>RISARALDA</v>
      </c>
      <c r="E5957" s="16">
        <v>2023</v>
      </c>
      <c r="F5957" s="16">
        <v>8</v>
      </c>
      <c r="G5957" s="16" t="s">
        <v>204</v>
      </c>
      <c r="H5957" s="18">
        <v>265.891422541662</v>
      </c>
      <c r="I5957" s="18">
        <v>184.94261132390699</v>
      </c>
      <c r="J5957" s="18">
        <v>266.80491272857</v>
      </c>
      <c r="K5957" s="18">
        <v>185.38039036333399</v>
      </c>
      <c r="L5957" s="20">
        <v>139.89255685642999</v>
      </c>
    </row>
    <row r="5958" spans="1:12" ht="16" x14ac:dyDescent="0.2">
      <c r="A5958" s="22">
        <f t="shared" si="280"/>
        <v>45170</v>
      </c>
      <c r="B5958" s="15" t="s">
        <v>213</v>
      </c>
      <c r="C5958" s="15" t="str">
        <f t="shared" si="281"/>
        <v>RISARALDA</v>
      </c>
      <c r="D5958" s="23" t="str">
        <f t="shared" si="279"/>
        <v>RISARALDA</v>
      </c>
      <c r="E5958" s="15">
        <v>2023</v>
      </c>
      <c r="F5958" s="15">
        <v>9</v>
      </c>
      <c r="G5958" s="15" t="s">
        <v>204</v>
      </c>
      <c r="H5958" s="17">
        <v>237.50406781327399</v>
      </c>
      <c r="I5958" s="17">
        <v>166.24698961885099</v>
      </c>
      <c r="J5958" s="17">
        <v>247.967527047516</v>
      </c>
      <c r="K5958" s="17">
        <v>173.309891217982</v>
      </c>
      <c r="L5958" s="19">
        <v>143.50391362310401</v>
      </c>
    </row>
    <row r="5959" spans="1:12" ht="16" x14ac:dyDescent="0.2">
      <c r="A5959" s="22">
        <f t="shared" si="280"/>
        <v>45200</v>
      </c>
      <c r="B5959" s="16" t="s">
        <v>213</v>
      </c>
      <c r="C5959" s="15" t="str">
        <f t="shared" si="281"/>
        <v>RISARALDA</v>
      </c>
      <c r="D5959" s="23" t="str">
        <f t="shared" si="279"/>
        <v>RISARALDA</v>
      </c>
      <c r="E5959" s="16">
        <v>2023</v>
      </c>
      <c r="F5959" s="16">
        <v>10</v>
      </c>
      <c r="G5959" s="16" t="s">
        <v>204</v>
      </c>
      <c r="H5959" s="18">
        <v>264.04176609077399</v>
      </c>
      <c r="I5959" s="18">
        <v>182.412078088312</v>
      </c>
      <c r="J5959" s="18">
        <v>259.34436764492398</v>
      </c>
      <c r="K5959" s="18">
        <v>179.020750158781</v>
      </c>
      <c r="L5959" s="20">
        <v>146.98855611726299</v>
      </c>
    </row>
    <row r="5960" spans="1:12" ht="16" x14ac:dyDescent="0.2">
      <c r="A5960" s="22">
        <f t="shared" si="280"/>
        <v>45231</v>
      </c>
      <c r="B5960" s="15" t="s">
        <v>213</v>
      </c>
      <c r="C5960" s="15" t="str">
        <f t="shared" si="281"/>
        <v>RISARALDA</v>
      </c>
      <c r="D5960" s="23" t="str">
        <f t="shared" si="279"/>
        <v>RISARALDA</v>
      </c>
      <c r="E5960" s="15">
        <v>2023</v>
      </c>
      <c r="F5960" s="15">
        <v>11</v>
      </c>
      <c r="G5960" s="15" t="s">
        <v>204</v>
      </c>
      <c r="H5960" s="17">
        <v>255.07880462850801</v>
      </c>
      <c r="I5960" s="17">
        <v>178.75999298223101</v>
      </c>
      <c r="J5960" s="17">
        <v>238.40076708156101</v>
      </c>
      <c r="K5960" s="17">
        <v>167.91582855797</v>
      </c>
      <c r="L5960" s="19">
        <v>147.68548461609501</v>
      </c>
    </row>
    <row r="5961" spans="1:12" ht="16" x14ac:dyDescent="0.2">
      <c r="A5961" s="22">
        <f t="shared" si="280"/>
        <v>45261</v>
      </c>
      <c r="B5961" s="16" t="s">
        <v>213</v>
      </c>
      <c r="C5961" s="15" t="str">
        <f t="shared" si="281"/>
        <v>RISARALDA</v>
      </c>
      <c r="D5961" s="23" t="str">
        <f t="shared" si="279"/>
        <v>RISARALDA</v>
      </c>
      <c r="E5961" s="16">
        <v>2023</v>
      </c>
      <c r="F5961" s="16">
        <v>12</v>
      </c>
      <c r="G5961" s="16" t="s">
        <v>204</v>
      </c>
      <c r="H5961" s="18">
        <v>234.99430518382999</v>
      </c>
      <c r="I5961" s="18">
        <v>166.26840682659</v>
      </c>
      <c r="J5961" s="18">
        <v>266.93804397234101</v>
      </c>
      <c r="K5961" s="18">
        <v>188.008178119593</v>
      </c>
      <c r="L5961" s="20">
        <v>147.30534179855101</v>
      </c>
    </row>
    <row r="5962" spans="1:12" ht="16" x14ac:dyDescent="0.2">
      <c r="A5962" s="22">
        <f t="shared" si="280"/>
        <v>45292</v>
      </c>
      <c r="B5962" s="15" t="s">
        <v>213</v>
      </c>
      <c r="C5962" s="15" t="str">
        <f t="shared" si="281"/>
        <v>RISARALDA</v>
      </c>
      <c r="D5962" s="23" t="str">
        <f t="shared" si="279"/>
        <v>RISARALDA</v>
      </c>
      <c r="E5962" s="15">
        <v>2024</v>
      </c>
      <c r="F5962" s="15">
        <v>1</v>
      </c>
      <c r="G5962" s="15" t="s">
        <v>204</v>
      </c>
      <c r="H5962" s="17">
        <v>263.61509759402702</v>
      </c>
      <c r="I5962" s="17">
        <v>184.571779494174</v>
      </c>
      <c r="J5962" s="17">
        <v>268.36509513983202</v>
      </c>
      <c r="K5962" s="17">
        <v>188.277348374958</v>
      </c>
      <c r="L5962" s="19">
        <v>155.71600163672599</v>
      </c>
    </row>
    <row r="5963" spans="1:12" ht="16" x14ac:dyDescent="0.2">
      <c r="A5963" s="22">
        <f t="shared" si="280"/>
        <v>45323</v>
      </c>
      <c r="B5963" s="16" t="s">
        <v>213</v>
      </c>
      <c r="C5963" s="15" t="str">
        <f t="shared" si="281"/>
        <v>RISARALDA</v>
      </c>
      <c r="D5963" s="23" t="str">
        <f t="shared" si="279"/>
        <v>RISARALDA</v>
      </c>
      <c r="E5963" s="16">
        <v>2024</v>
      </c>
      <c r="F5963" s="16">
        <v>2</v>
      </c>
      <c r="G5963" s="16" t="s">
        <v>204</v>
      </c>
      <c r="H5963" s="18">
        <v>265.17580213955898</v>
      </c>
      <c r="I5963" s="18">
        <v>185.63523757881401</v>
      </c>
      <c r="J5963" s="18">
        <v>270.415749998227</v>
      </c>
      <c r="K5963" s="18">
        <v>188.86501636915</v>
      </c>
      <c r="L5963" s="20">
        <v>154.670608888478</v>
      </c>
    </row>
    <row r="5964" spans="1:12" ht="16" x14ac:dyDescent="0.2">
      <c r="A5964" s="22">
        <f t="shared" si="280"/>
        <v>45352</v>
      </c>
      <c r="B5964" s="15" t="s">
        <v>213</v>
      </c>
      <c r="C5964" s="15" t="str">
        <f t="shared" si="281"/>
        <v>RISARALDA</v>
      </c>
      <c r="D5964" s="23" t="str">
        <f t="shared" si="279"/>
        <v>RISARALDA</v>
      </c>
      <c r="E5964" s="15">
        <v>2024</v>
      </c>
      <c r="F5964" s="15">
        <v>3</v>
      </c>
      <c r="G5964" s="15" t="s">
        <v>204</v>
      </c>
      <c r="H5964" s="17">
        <v>276.14216004500099</v>
      </c>
      <c r="I5964" s="17">
        <v>193.09008357890301</v>
      </c>
      <c r="J5964" s="17">
        <v>280.51051027533703</v>
      </c>
      <c r="K5964" s="17">
        <v>195.648403625665</v>
      </c>
      <c r="L5964" s="19">
        <v>153.15003761829999</v>
      </c>
    </row>
    <row r="5965" spans="1:12" ht="16" x14ac:dyDescent="0.2">
      <c r="A5965" s="22">
        <f t="shared" si="280"/>
        <v>45383</v>
      </c>
      <c r="B5965" s="16" t="s">
        <v>213</v>
      </c>
      <c r="C5965" s="15" t="str">
        <f t="shared" si="281"/>
        <v>RISARALDA</v>
      </c>
      <c r="D5965" s="23" t="str">
        <f t="shared" si="279"/>
        <v>RISARALDA</v>
      </c>
      <c r="E5965" s="16">
        <v>2024</v>
      </c>
      <c r="F5965" s="16">
        <v>4</v>
      </c>
      <c r="G5965" s="16" t="s">
        <v>204</v>
      </c>
      <c r="H5965" s="18">
        <v>282.73599581340301</v>
      </c>
      <c r="I5965" s="18">
        <v>199.028353662873</v>
      </c>
      <c r="J5965" s="18">
        <v>266.672420558076</v>
      </c>
      <c r="K5965" s="18">
        <v>187.60809987222601</v>
      </c>
      <c r="L5965" s="20">
        <v>153.53018043584399</v>
      </c>
    </row>
    <row r="5966" spans="1:12" ht="16" x14ac:dyDescent="0.2">
      <c r="A5966" s="22">
        <f t="shared" si="280"/>
        <v>45413</v>
      </c>
      <c r="B5966" s="15" t="s">
        <v>213</v>
      </c>
      <c r="C5966" s="15" t="str">
        <f t="shared" si="281"/>
        <v>RISARALDA</v>
      </c>
      <c r="D5966" s="23" t="str">
        <f t="shared" si="279"/>
        <v>RISARALDA</v>
      </c>
      <c r="E5966" s="15">
        <v>2024</v>
      </c>
      <c r="F5966" s="15">
        <v>5</v>
      </c>
      <c r="G5966" s="15" t="s">
        <v>204</v>
      </c>
      <c r="H5966" s="17">
        <v>301.071465023222</v>
      </c>
      <c r="I5966" s="17">
        <v>210.37902001666299</v>
      </c>
      <c r="J5966" s="17">
        <v>296.01354892232899</v>
      </c>
      <c r="K5966" s="17">
        <v>206.455321521835</v>
      </c>
      <c r="L5966" s="19">
        <v>152.99164477765601</v>
      </c>
    </row>
    <row r="5967" spans="1:12" ht="16" x14ac:dyDescent="0.2">
      <c r="A5967" s="22">
        <f t="shared" si="280"/>
        <v>45444</v>
      </c>
      <c r="B5967" s="16" t="s">
        <v>213</v>
      </c>
      <c r="C5967" s="15" t="str">
        <f t="shared" si="281"/>
        <v>RISARALDA</v>
      </c>
      <c r="D5967" s="23" t="str">
        <f t="shared" si="279"/>
        <v>RISARALDA</v>
      </c>
      <c r="E5967" s="16">
        <v>2024</v>
      </c>
      <c r="F5967" s="16">
        <v>6</v>
      </c>
      <c r="G5967" s="16" t="s">
        <v>204</v>
      </c>
      <c r="H5967" s="18">
        <v>279.59451315943801</v>
      </c>
      <c r="I5967" s="18">
        <v>193.85678655768899</v>
      </c>
      <c r="J5967" s="18">
        <v>286.894934005072</v>
      </c>
      <c r="K5967" s="18">
        <v>198.65988821392901</v>
      </c>
      <c r="L5967" s="20">
        <v>152.849091221077</v>
      </c>
    </row>
    <row r="5968" spans="1:12" ht="16" x14ac:dyDescent="0.2">
      <c r="A5968" s="22">
        <f t="shared" si="280"/>
        <v>45474</v>
      </c>
      <c r="B5968" s="15" t="s">
        <v>213</v>
      </c>
      <c r="C5968" s="15" t="str">
        <f t="shared" si="281"/>
        <v>RISARALDA</v>
      </c>
      <c r="D5968" s="23" t="str">
        <f t="shared" si="279"/>
        <v>RISARALDA</v>
      </c>
      <c r="E5968" s="15">
        <v>2024</v>
      </c>
      <c r="F5968" s="15">
        <v>7</v>
      </c>
      <c r="G5968" s="15" t="s">
        <v>204</v>
      </c>
      <c r="H5968" s="17">
        <v>283.55483745133699</v>
      </c>
      <c r="I5968" s="17">
        <v>191.795587103575</v>
      </c>
      <c r="J5968" s="17">
        <v>285.72566578928399</v>
      </c>
      <c r="K5968" s="17">
        <v>193.512792648475</v>
      </c>
      <c r="L5968" s="19">
        <v>151.819537756893</v>
      </c>
    </row>
    <row r="5969" spans="1:12" ht="16" x14ac:dyDescent="0.2">
      <c r="A5969" s="22">
        <f t="shared" si="280"/>
        <v>45505</v>
      </c>
      <c r="B5969" s="16" t="s">
        <v>213</v>
      </c>
      <c r="C5969" s="15" t="str">
        <f t="shared" si="281"/>
        <v>RISARALDA</v>
      </c>
      <c r="D5969" s="23" t="str">
        <f t="shared" si="279"/>
        <v>RISARALDA</v>
      </c>
      <c r="E5969" s="16">
        <v>2024</v>
      </c>
      <c r="F5969" s="16">
        <v>8</v>
      </c>
      <c r="G5969" s="16" t="s">
        <v>204</v>
      </c>
      <c r="H5969" s="18">
        <v>296.118610905754</v>
      </c>
      <c r="I5969" s="18">
        <v>199.72785763822699</v>
      </c>
      <c r="J5969" s="18">
        <v>291.63610398354399</v>
      </c>
      <c r="K5969" s="18">
        <v>196.33068691104299</v>
      </c>
      <c r="L5969" s="20">
        <v>152.48478768759699</v>
      </c>
    </row>
    <row r="5970" spans="1:12" ht="16" x14ac:dyDescent="0.2">
      <c r="A5970" s="22">
        <f t="shared" si="280"/>
        <v>45536</v>
      </c>
      <c r="B5970" s="15" t="s">
        <v>213</v>
      </c>
      <c r="C5970" s="15" t="str">
        <f t="shared" si="281"/>
        <v>RISARALDA</v>
      </c>
      <c r="D5970" s="23" t="str">
        <f t="shared" si="279"/>
        <v>RISARALDA</v>
      </c>
      <c r="E5970" s="15">
        <v>2024</v>
      </c>
      <c r="F5970" s="15">
        <v>9</v>
      </c>
      <c r="G5970" s="15" t="s">
        <v>204</v>
      </c>
      <c r="H5970" s="17">
        <v>277.81203514394201</v>
      </c>
      <c r="I5970" s="17">
        <v>185.77067548289801</v>
      </c>
      <c r="J5970" s="17">
        <v>256.71623488173498</v>
      </c>
      <c r="K5970" s="17">
        <v>171.84004629946</v>
      </c>
      <c r="L5970" s="19">
        <v>155.098269558216</v>
      </c>
    </row>
    <row r="5971" spans="1:12" ht="16" x14ac:dyDescent="0.2">
      <c r="A5971" s="22">
        <f t="shared" si="280"/>
        <v>45566</v>
      </c>
      <c r="B5971" s="16" t="s">
        <v>213</v>
      </c>
      <c r="C5971" s="15" t="str">
        <f t="shared" si="281"/>
        <v>RISARALDA</v>
      </c>
      <c r="D5971" s="23" t="str">
        <f t="shared" si="279"/>
        <v>RISARALDA</v>
      </c>
      <c r="E5971" s="16">
        <v>2024</v>
      </c>
      <c r="F5971" s="16">
        <v>10</v>
      </c>
      <c r="G5971" s="16" t="s">
        <v>204</v>
      </c>
      <c r="H5971" s="18">
        <v>303.94317649148201</v>
      </c>
      <c r="I5971" s="18">
        <v>201.646151268507</v>
      </c>
      <c r="J5971" s="18">
        <v>297.48536716663801</v>
      </c>
      <c r="K5971" s="18">
        <v>197.29181885735801</v>
      </c>
      <c r="L5971" s="20">
        <v>155.35169810324601</v>
      </c>
    </row>
    <row r="5972" spans="1:12" ht="16" x14ac:dyDescent="0.2">
      <c r="A5972" s="22">
        <f t="shared" si="280"/>
        <v>45597</v>
      </c>
      <c r="B5972" s="15" t="s">
        <v>213</v>
      </c>
      <c r="C5972" s="15" t="str">
        <f t="shared" si="281"/>
        <v>RISARALDA</v>
      </c>
      <c r="D5972" s="23" t="str">
        <f t="shared" si="279"/>
        <v>RISARALDA</v>
      </c>
      <c r="E5972" s="15">
        <v>2024</v>
      </c>
      <c r="F5972" s="15">
        <v>11</v>
      </c>
      <c r="G5972" s="15" t="s">
        <v>204</v>
      </c>
      <c r="H5972" s="17">
        <v>314.64047988677601</v>
      </c>
      <c r="I5972" s="17">
        <v>208.41915589595001</v>
      </c>
      <c r="J5972" s="17">
        <v>310.39877811379603</v>
      </c>
      <c r="K5972" s="17">
        <v>205.34988477865301</v>
      </c>
      <c r="L5972" s="19">
        <v>153.18171618642799</v>
      </c>
    </row>
    <row r="5973" spans="1:12" ht="16" x14ac:dyDescent="0.2">
      <c r="A5973" s="22">
        <f t="shared" si="280"/>
        <v>45627</v>
      </c>
      <c r="B5973" s="16" t="s">
        <v>213</v>
      </c>
      <c r="C5973" s="15" t="str">
        <f t="shared" si="281"/>
        <v>RISARALDA</v>
      </c>
      <c r="D5973" s="23" t="str">
        <f t="shared" si="279"/>
        <v>RISARALDA</v>
      </c>
      <c r="E5973" s="16">
        <v>2024</v>
      </c>
      <c r="F5973" s="16">
        <v>12</v>
      </c>
      <c r="G5973" s="16" t="s">
        <v>204</v>
      </c>
      <c r="H5973" s="18">
        <v>271.59047018508102</v>
      </c>
      <c r="I5973" s="18">
        <v>179.27765563832801</v>
      </c>
      <c r="J5973" s="18">
        <v>285.04617098834001</v>
      </c>
      <c r="K5973" s="18">
        <v>188.15039728740601</v>
      </c>
      <c r="L5973" s="20">
        <v>150.85334142896701</v>
      </c>
    </row>
    <row r="5974" spans="1:12" ht="16" x14ac:dyDescent="0.2">
      <c r="A5974" s="22">
        <f t="shared" si="280"/>
        <v>45658</v>
      </c>
      <c r="B5974" s="15" t="s">
        <v>213</v>
      </c>
      <c r="C5974" s="15" t="str">
        <f t="shared" si="281"/>
        <v>RISARALDA</v>
      </c>
      <c r="D5974" s="23" t="str">
        <f t="shared" si="279"/>
        <v>RISARALDA</v>
      </c>
      <c r="E5974" s="15">
        <v>2025</v>
      </c>
      <c r="F5974" s="15">
        <v>1</v>
      </c>
      <c r="G5974" s="15" t="s">
        <v>204</v>
      </c>
      <c r="H5974" s="17">
        <v>276.51164438573699</v>
      </c>
      <c r="I5974" s="17">
        <v>183.93094854042599</v>
      </c>
      <c r="J5974" s="17">
        <v>266.12793353770098</v>
      </c>
      <c r="K5974" s="17">
        <v>177.58447153773699</v>
      </c>
      <c r="L5974" s="19">
        <v>145.89564551682301</v>
      </c>
    </row>
    <row r="5975" spans="1:12" ht="16" x14ac:dyDescent="0.2">
      <c r="A5975" s="22">
        <f t="shared" si="280"/>
        <v>45689</v>
      </c>
      <c r="B5975" s="16" t="s">
        <v>213</v>
      </c>
      <c r="C5975" s="15" t="str">
        <f t="shared" si="281"/>
        <v>RISARALDA</v>
      </c>
      <c r="D5975" s="23" t="str">
        <f t="shared" si="279"/>
        <v>RISARALDA</v>
      </c>
      <c r="E5975" s="16">
        <v>2025</v>
      </c>
      <c r="F5975" s="16">
        <v>2</v>
      </c>
      <c r="G5975" s="16" t="s">
        <v>204</v>
      </c>
      <c r="H5975" s="18">
        <v>259.05223586372801</v>
      </c>
      <c r="I5975" s="18">
        <v>174.03535524754901</v>
      </c>
      <c r="J5975" s="18">
        <v>252.09723301411799</v>
      </c>
      <c r="K5975" s="18">
        <v>169.75501565601701</v>
      </c>
      <c r="L5975" s="20">
        <v>145.94316336901599</v>
      </c>
    </row>
    <row r="5976" spans="1:12" ht="16" x14ac:dyDescent="0.2">
      <c r="A5976" s="22">
        <f t="shared" si="280"/>
        <v>45717</v>
      </c>
      <c r="B5976" s="15" t="s">
        <v>213</v>
      </c>
      <c r="C5976" s="15" t="str">
        <f t="shared" si="281"/>
        <v>RISARALDA</v>
      </c>
      <c r="D5976" s="23" t="str">
        <f t="shared" si="279"/>
        <v>RISARALDA</v>
      </c>
      <c r="E5976" s="15">
        <v>2025</v>
      </c>
      <c r="F5976" s="15">
        <v>3</v>
      </c>
      <c r="G5976" s="15" t="s">
        <v>204</v>
      </c>
      <c r="H5976" s="17">
        <v>307.77560848378897</v>
      </c>
      <c r="I5976" s="17">
        <v>205.073502618536</v>
      </c>
      <c r="J5976" s="17">
        <v>307.73125574050403</v>
      </c>
      <c r="K5976" s="17">
        <v>205.42836440515401</v>
      </c>
      <c r="L5976" s="19">
        <v>140.922110320614</v>
      </c>
    </row>
    <row r="5977" spans="1:12" ht="16" x14ac:dyDescent="0.2">
      <c r="A5977" s="22">
        <f t="shared" si="280"/>
        <v>45748</v>
      </c>
      <c r="B5977" s="16" t="s">
        <v>213</v>
      </c>
      <c r="C5977" s="15" t="str">
        <f t="shared" si="281"/>
        <v>RISARALDA</v>
      </c>
      <c r="D5977" s="23" t="str">
        <f t="shared" si="279"/>
        <v>RISARALDA</v>
      </c>
      <c r="E5977" s="16">
        <v>2025</v>
      </c>
      <c r="F5977" s="16">
        <v>4</v>
      </c>
      <c r="G5977" s="16" t="s">
        <v>204</v>
      </c>
      <c r="H5977" s="18">
        <v>303.39496095733199</v>
      </c>
      <c r="I5977" s="18">
        <v>199.853274557128</v>
      </c>
      <c r="J5977" s="18">
        <v>288.15778493848501</v>
      </c>
      <c r="K5977" s="18">
        <v>190.09476724233599</v>
      </c>
      <c r="L5977" s="20">
        <v>139.89255685642999</v>
      </c>
    </row>
    <row r="5978" spans="1:12" ht="16" x14ac:dyDescent="0.2">
      <c r="A5978" s="22">
        <f t="shared" si="280"/>
        <v>45778</v>
      </c>
      <c r="B5978" s="15" t="s">
        <v>213</v>
      </c>
      <c r="C5978" s="15" t="str">
        <f t="shared" si="281"/>
        <v>RISARALDA</v>
      </c>
      <c r="D5978" s="23" t="str">
        <f t="shared" si="279"/>
        <v>RISARALDA</v>
      </c>
      <c r="E5978" s="15">
        <v>2025</v>
      </c>
      <c r="F5978" s="15">
        <v>5</v>
      </c>
      <c r="G5978" s="15" t="s">
        <v>204</v>
      </c>
      <c r="H5978" s="17">
        <v>291.27491945210301</v>
      </c>
      <c r="I5978" s="17">
        <v>194.36832183235799</v>
      </c>
      <c r="J5978" s="17">
        <v>279.34965008990201</v>
      </c>
      <c r="K5978" s="17">
        <v>186.02122257460201</v>
      </c>
      <c r="L5978" s="19">
        <v>140.19350325365301</v>
      </c>
    </row>
    <row r="5979" spans="1:12" ht="16" x14ac:dyDescent="0.2">
      <c r="A5979" s="22">
        <f t="shared" si="280"/>
        <v>45809</v>
      </c>
      <c r="B5979" s="16" t="s">
        <v>213</v>
      </c>
      <c r="C5979" s="15" t="str">
        <f t="shared" si="281"/>
        <v>RISARALDA</v>
      </c>
      <c r="D5979" s="23" t="str">
        <f t="shared" si="279"/>
        <v>RISARALDA</v>
      </c>
      <c r="E5979" s="16">
        <v>2025</v>
      </c>
      <c r="F5979" s="16">
        <v>6</v>
      </c>
      <c r="G5979" s="16" t="s">
        <v>204</v>
      </c>
      <c r="H5979" s="18">
        <v>290.83637771311697</v>
      </c>
      <c r="I5979" s="18">
        <v>193.705772653053</v>
      </c>
      <c r="J5979" s="18">
        <v>290.61097060643402</v>
      </c>
      <c r="K5979" s="18">
        <v>193.72112455811899</v>
      </c>
      <c r="L5979" s="20">
        <v>140.17766396958899</v>
      </c>
    </row>
    <row r="5980" spans="1:12" ht="16" x14ac:dyDescent="0.2">
      <c r="A5980" s="22">
        <f t="shared" si="280"/>
        <v>45839</v>
      </c>
      <c r="B5980" s="15" t="s">
        <v>213</v>
      </c>
      <c r="C5980" s="15" t="str">
        <f t="shared" si="281"/>
        <v>RISARALDA</v>
      </c>
      <c r="D5980" s="23" t="str">
        <f t="shared" si="279"/>
        <v>RISARALDA</v>
      </c>
      <c r="E5980" s="15">
        <v>2025</v>
      </c>
      <c r="F5980" s="15">
        <v>7</v>
      </c>
      <c r="G5980" s="15" t="s">
        <v>204</v>
      </c>
      <c r="H5980" s="17">
        <v>315.73493254752498</v>
      </c>
      <c r="I5980" s="17">
        <v>210.565875356079</v>
      </c>
      <c r="J5980" s="17">
        <v>311.88062106540002</v>
      </c>
      <c r="K5980" s="17">
        <v>208.28058173841799</v>
      </c>
      <c r="L5980" s="19">
        <v>141.238896001901</v>
      </c>
    </row>
    <row r="5981" spans="1:12" ht="16" x14ac:dyDescent="0.2">
      <c r="A5981" s="22">
        <f t="shared" si="280"/>
        <v>45870</v>
      </c>
      <c r="B5981" s="16" t="s">
        <v>213</v>
      </c>
      <c r="C5981" s="15" t="str">
        <f t="shared" si="281"/>
        <v>RISARALDA</v>
      </c>
      <c r="D5981" s="23" t="str">
        <f t="shared" si="279"/>
        <v>RISARALDA</v>
      </c>
      <c r="E5981" s="16">
        <v>2025</v>
      </c>
      <c r="F5981" s="16">
        <v>8</v>
      </c>
      <c r="G5981" s="16" t="s">
        <v>204</v>
      </c>
      <c r="H5981" s="18">
        <v>287.74720051364801</v>
      </c>
      <c r="I5981" s="18">
        <v>192.092317836462</v>
      </c>
      <c r="J5981" s="18">
        <v>272.75577676474001</v>
      </c>
      <c r="K5981" s="18">
        <v>182.404223773289</v>
      </c>
      <c r="L5981" s="20">
        <v>141.99918163698999</v>
      </c>
    </row>
    <row r="5982" spans="1:12" ht="16" x14ac:dyDescent="0.2">
      <c r="A5982" s="22">
        <f t="shared" si="280"/>
        <v>43101</v>
      </c>
      <c r="B5982" s="15" t="s">
        <v>214</v>
      </c>
      <c r="C5982" s="15" t="str">
        <f t="shared" si="281"/>
        <v>CAUCA</v>
      </c>
      <c r="D5982" s="23" t="str">
        <f t="shared" si="279"/>
        <v>CAUCA</v>
      </c>
      <c r="E5982" s="15">
        <v>2018</v>
      </c>
      <c r="F5982" s="15">
        <v>1</v>
      </c>
      <c r="G5982" s="15" t="s">
        <v>195</v>
      </c>
      <c r="H5982" s="17">
        <v>87.682385688930594</v>
      </c>
      <c r="I5982" s="17">
        <v>87.5036240203533</v>
      </c>
      <c r="J5982" s="17">
        <v>88.581931784202496</v>
      </c>
      <c r="K5982" s="17">
        <v>88.272809004123204</v>
      </c>
      <c r="L5982" s="19">
        <v>96.577697723923393</v>
      </c>
    </row>
    <row r="5983" spans="1:12" ht="16" x14ac:dyDescent="0.2">
      <c r="A5983" s="22">
        <f t="shared" si="280"/>
        <v>43132</v>
      </c>
      <c r="B5983" s="16" t="s">
        <v>214</v>
      </c>
      <c r="C5983" s="15" t="str">
        <f t="shared" si="281"/>
        <v>CAUCA</v>
      </c>
      <c r="D5983" s="23" t="str">
        <f t="shared" si="279"/>
        <v>CAUCA</v>
      </c>
      <c r="E5983" s="16">
        <v>2018</v>
      </c>
      <c r="F5983" s="16">
        <v>2</v>
      </c>
      <c r="G5983" s="16" t="s">
        <v>195</v>
      </c>
      <c r="H5983" s="18">
        <v>94.250730022499198</v>
      </c>
      <c r="I5983" s="18">
        <v>93.878428457746296</v>
      </c>
      <c r="J5983" s="18">
        <v>88.811669155352007</v>
      </c>
      <c r="K5983" s="18">
        <v>88.564062271700294</v>
      </c>
      <c r="L5983" s="20">
        <v>96.823317504502995</v>
      </c>
    </row>
    <row r="5984" spans="1:12" ht="16" x14ac:dyDescent="0.2">
      <c r="A5984" s="22">
        <f t="shared" si="280"/>
        <v>43160</v>
      </c>
      <c r="B5984" s="15" t="s">
        <v>214</v>
      </c>
      <c r="C5984" s="15" t="str">
        <f t="shared" si="281"/>
        <v>CAUCA</v>
      </c>
      <c r="D5984" s="23" t="str">
        <f t="shared" si="279"/>
        <v>CAUCA</v>
      </c>
      <c r="E5984" s="15">
        <v>2018</v>
      </c>
      <c r="F5984" s="15">
        <v>3</v>
      </c>
      <c r="G5984" s="15" t="s">
        <v>195</v>
      </c>
      <c r="H5984" s="17">
        <v>93.014776877944499</v>
      </c>
      <c r="I5984" s="17">
        <v>92.957705479169206</v>
      </c>
      <c r="J5984" s="17">
        <v>91.417845737915897</v>
      </c>
      <c r="K5984" s="17">
        <v>91.429179339158694</v>
      </c>
      <c r="L5984" s="19">
        <v>97.412804977894197</v>
      </c>
    </row>
    <row r="5985" spans="1:12" ht="16" x14ac:dyDescent="0.2">
      <c r="A5985" s="22">
        <f t="shared" si="280"/>
        <v>43191</v>
      </c>
      <c r="B5985" s="16" t="s">
        <v>214</v>
      </c>
      <c r="C5985" s="15" t="str">
        <f t="shared" si="281"/>
        <v>CAUCA</v>
      </c>
      <c r="D5985" s="23" t="str">
        <f t="shared" si="279"/>
        <v>CAUCA</v>
      </c>
      <c r="E5985" s="16">
        <v>2018</v>
      </c>
      <c r="F5985" s="16">
        <v>4</v>
      </c>
      <c r="G5985" s="16" t="s">
        <v>195</v>
      </c>
      <c r="H5985" s="18">
        <v>92.420687528390403</v>
      </c>
      <c r="I5985" s="18">
        <v>92.7841177616002</v>
      </c>
      <c r="J5985" s="18">
        <v>89.978644442338293</v>
      </c>
      <c r="K5985" s="18">
        <v>90.316674736608803</v>
      </c>
      <c r="L5985" s="20">
        <v>100.093569440221</v>
      </c>
    </row>
    <row r="5986" spans="1:12" ht="16" x14ac:dyDescent="0.2">
      <c r="A5986" s="22">
        <f t="shared" si="280"/>
        <v>43221</v>
      </c>
      <c r="B5986" s="15" t="s">
        <v>214</v>
      </c>
      <c r="C5986" s="15" t="str">
        <f t="shared" si="281"/>
        <v>CAUCA</v>
      </c>
      <c r="D5986" s="23" t="str">
        <f t="shared" si="279"/>
        <v>CAUCA</v>
      </c>
      <c r="E5986" s="15">
        <v>2018</v>
      </c>
      <c r="F5986" s="15">
        <v>5</v>
      </c>
      <c r="G5986" s="15" t="s">
        <v>195</v>
      </c>
      <c r="H5986" s="17">
        <v>91.774097383875599</v>
      </c>
      <c r="I5986" s="17">
        <v>92.104042191890102</v>
      </c>
      <c r="J5986" s="17">
        <v>94.610340777496006</v>
      </c>
      <c r="K5986" s="17">
        <v>94.979872499843395</v>
      </c>
      <c r="L5986" s="19">
        <v>100.044445484105</v>
      </c>
    </row>
    <row r="5987" spans="1:12" ht="16" x14ac:dyDescent="0.2">
      <c r="A5987" s="22">
        <f t="shared" si="280"/>
        <v>43252</v>
      </c>
      <c r="B5987" s="16" t="s">
        <v>214</v>
      </c>
      <c r="C5987" s="15" t="str">
        <f t="shared" si="281"/>
        <v>CAUCA</v>
      </c>
      <c r="D5987" s="23" t="str">
        <f t="shared" si="279"/>
        <v>CAUCA</v>
      </c>
      <c r="E5987" s="16">
        <v>2018</v>
      </c>
      <c r="F5987" s="16">
        <v>6</v>
      </c>
      <c r="G5987" s="16" t="s">
        <v>195</v>
      </c>
      <c r="H5987" s="18">
        <v>96.088751281527607</v>
      </c>
      <c r="I5987" s="18">
        <v>96.697126932297707</v>
      </c>
      <c r="J5987" s="18">
        <v>99.725975694495503</v>
      </c>
      <c r="K5987" s="18">
        <v>100.360370228287</v>
      </c>
      <c r="L5987" s="20">
        <v>101.09008397857301</v>
      </c>
    </row>
    <row r="5988" spans="1:12" ht="16" x14ac:dyDescent="0.2">
      <c r="A5988" s="22">
        <f t="shared" si="280"/>
        <v>43282</v>
      </c>
      <c r="B5988" s="15" t="s">
        <v>214</v>
      </c>
      <c r="C5988" s="15" t="str">
        <f t="shared" si="281"/>
        <v>CAUCA</v>
      </c>
      <c r="D5988" s="23" t="str">
        <f t="shared" si="279"/>
        <v>CAUCA</v>
      </c>
      <c r="E5988" s="15">
        <v>2018</v>
      </c>
      <c r="F5988" s="15">
        <v>7</v>
      </c>
      <c r="G5988" s="15" t="s">
        <v>195</v>
      </c>
      <c r="H5988" s="17">
        <v>102.209663528208</v>
      </c>
      <c r="I5988" s="17">
        <v>103.33472085141899</v>
      </c>
      <c r="J5988" s="17">
        <v>101.493006081278</v>
      </c>
      <c r="K5988" s="17">
        <v>102.60498352829499</v>
      </c>
      <c r="L5988" s="19">
        <v>100.311118388734</v>
      </c>
    </row>
    <row r="5989" spans="1:12" ht="16" x14ac:dyDescent="0.2">
      <c r="A5989" s="22">
        <f t="shared" si="280"/>
        <v>43313</v>
      </c>
      <c r="B5989" s="16" t="s">
        <v>214</v>
      </c>
      <c r="C5989" s="15" t="str">
        <f t="shared" si="281"/>
        <v>CAUCA</v>
      </c>
      <c r="D5989" s="23" t="str">
        <f t="shared" si="279"/>
        <v>CAUCA</v>
      </c>
      <c r="E5989" s="16">
        <v>2018</v>
      </c>
      <c r="F5989" s="16">
        <v>8</v>
      </c>
      <c r="G5989" s="16" t="s">
        <v>195</v>
      </c>
      <c r="H5989" s="18">
        <v>114.149798408783</v>
      </c>
      <c r="I5989" s="18">
        <v>115.07574071500299</v>
      </c>
      <c r="J5989" s="18">
        <v>110.466096789052</v>
      </c>
      <c r="K5989" s="18">
        <v>111.35684232542501</v>
      </c>
      <c r="L5989" s="20">
        <v>101.567288123699</v>
      </c>
    </row>
    <row r="5990" spans="1:12" ht="16" x14ac:dyDescent="0.2">
      <c r="A5990" s="22">
        <f t="shared" si="280"/>
        <v>43344</v>
      </c>
      <c r="B5990" s="15" t="s">
        <v>214</v>
      </c>
      <c r="C5990" s="15" t="str">
        <f t="shared" si="281"/>
        <v>CAUCA</v>
      </c>
      <c r="D5990" s="23" t="str">
        <f t="shared" si="279"/>
        <v>CAUCA</v>
      </c>
      <c r="E5990" s="15">
        <v>2018</v>
      </c>
      <c r="F5990" s="15">
        <v>9</v>
      </c>
      <c r="G5990" s="15" t="s">
        <v>195</v>
      </c>
      <c r="H5990" s="17">
        <v>110.742859936025</v>
      </c>
      <c r="I5990" s="17">
        <v>112.344923719653</v>
      </c>
      <c r="J5990" s="17">
        <v>111.34588625299</v>
      </c>
      <c r="K5990" s="17">
        <v>112.917041086743</v>
      </c>
      <c r="L5990" s="19">
        <v>101.167278766755</v>
      </c>
    </row>
    <row r="5991" spans="1:12" ht="16" x14ac:dyDescent="0.2">
      <c r="A5991" s="22">
        <f t="shared" si="280"/>
        <v>43374</v>
      </c>
      <c r="B5991" s="16" t="s">
        <v>214</v>
      </c>
      <c r="C5991" s="15" t="str">
        <f t="shared" si="281"/>
        <v>CAUCA</v>
      </c>
      <c r="D5991" s="23" t="str">
        <f t="shared" si="279"/>
        <v>CAUCA</v>
      </c>
      <c r="E5991" s="16">
        <v>2018</v>
      </c>
      <c r="F5991" s="16">
        <v>10</v>
      </c>
      <c r="G5991" s="16" t="s">
        <v>195</v>
      </c>
      <c r="H5991" s="18">
        <v>111.619769718447</v>
      </c>
      <c r="I5991" s="18">
        <v>111.19896406392699</v>
      </c>
      <c r="J5991" s="18">
        <v>112.647987408871</v>
      </c>
      <c r="K5991" s="18">
        <v>112.28050652892099</v>
      </c>
      <c r="L5991" s="20">
        <v>100.74621628576099</v>
      </c>
    </row>
    <row r="5992" spans="1:12" ht="16" x14ac:dyDescent="0.2">
      <c r="A5992" s="22">
        <f t="shared" si="280"/>
        <v>43405</v>
      </c>
      <c r="B5992" s="15" t="s">
        <v>214</v>
      </c>
      <c r="C5992" s="15" t="str">
        <f t="shared" si="281"/>
        <v>CAUCA</v>
      </c>
      <c r="D5992" s="23" t="str">
        <f t="shared" si="279"/>
        <v>CAUCA</v>
      </c>
      <c r="E5992" s="15">
        <v>2018</v>
      </c>
      <c r="F5992" s="15">
        <v>11</v>
      </c>
      <c r="G5992" s="15" t="s">
        <v>195</v>
      </c>
      <c r="H5992" s="17">
        <v>105.548224151916</v>
      </c>
      <c r="I5992" s="17">
        <v>103.78806582227701</v>
      </c>
      <c r="J5992" s="17">
        <v>108.209265120962</v>
      </c>
      <c r="K5992" s="17">
        <v>106.292021995306</v>
      </c>
      <c r="L5992" s="19">
        <v>102.07958080890801</v>
      </c>
    </row>
    <row r="5993" spans="1:12" ht="16" x14ac:dyDescent="0.2">
      <c r="A5993" s="22">
        <f t="shared" si="280"/>
        <v>43435</v>
      </c>
      <c r="B5993" s="16" t="s">
        <v>214</v>
      </c>
      <c r="C5993" s="15" t="str">
        <f t="shared" si="281"/>
        <v>CAUCA</v>
      </c>
      <c r="D5993" s="23" t="str">
        <f t="shared" si="279"/>
        <v>CAUCA</v>
      </c>
      <c r="E5993" s="16">
        <v>2018</v>
      </c>
      <c r="F5993" s="16">
        <v>12</v>
      </c>
      <c r="G5993" s="16" t="s">
        <v>195</v>
      </c>
      <c r="H5993" s="18">
        <v>100.49825547345399</v>
      </c>
      <c r="I5993" s="18">
        <v>98.332539984664606</v>
      </c>
      <c r="J5993" s="18">
        <v>102.711350755046</v>
      </c>
      <c r="K5993" s="18">
        <v>100.62563645558799</v>
      </c>
      <c r="L5993" s="20">
        <v>102.086598516924</v>
      </c>
    </row>
    <row r="5994" spans="1:12" ht="16" x14ac:dyDescent="0.2">
      <c r="A5994" s="22">
        <f t="shared" si="280"/>
        <v>43466</v>
      </c>
      <c r="B5994" s="15" t="s">
        <v>214</v>
      </c>
      <c r="C5994" s="15" t="str">
        <f t="shared" si="281"/>
        <v>CAUCA</v>
      </c>
      <c r="D5994" s="23" t="str">
        <f t="shared" si="279"/>
        <v>CAUCA</v>
      </c>
      <c r="E5994" s="15">
        <v>2019</v>
      </c>
      <c r="F5994" s="15">
        <v>1</v>
      </c>
      <c r="G5994" s="15" t="s">
        <v>195</v>
      </c>
      <c r="H5994" s="17">
        <v>87.983063985482005</v>
      </c>
      <c r="I5994" s="17">
        <v>86.500870760200101</v>
      </c>
      <c r="J5994" s="17">
        <v>87.468708086007197</v>
      </c>
      <c r="K5994" s="17">
        <v>86.014050256028995</v>
      </c>
      <c r="L5994" s="19">
        <v>98.423354932279096</v>
      </c>
    </row>
    <row r="5995" spans="1:12" ht="16" x14ac:dyDescent="0.2">
      <c r="A5995" s="22">
        <f t="shared" si="280"/>
        <v>43497</v>
      </c>
      <c r="B5995" s="16" t="s">
        <v>214</v>
      </c>
      <c r="C5995" s="15" t="str">
        <f t="shared" si="281"/>
        <v>CAUCA</v>
      </c>
      <c r="D5995" s="23" t="str">
        <f t="shared" si="279"/>
        <v>CAUCA</v>
      </c>
      <c r="E5995" s="16">
        <v>2019</v>
      </c>
      <c r="F5995" s="16">
        <v>2</v>
      </c>
      <c r="G5995" s="16" t="s">
        <v>195</v>
      </c>
      <c r="H5995" s="18">
        <v>92.665000004922206</v>
      </c>
      <c r="I5995" s="18">
        <v>90.874968422454899</v>
      </c>
      <c r="J5995" s="18">
        <v>92.013365876950999</v>
      </c>
      <c r="K5995" s="18">
        <v>90.261487064351599</v>
      </c>
      <c r="L5995" s="20">
        <v>99.125125733935306</v>
      </c>
    </row>
    <row r="5996" spans="1:12" ht="16" x14ac:dyDescent="0.2">
      <c r="A5996" s="22">
        <f t="shared" si="280"/>
        <v>43525</v>
      </c>
      <c r="B5996" s="15" t="s">
        <v>214</v>
      </c>
      <c r="C5996" s="15" t="str">
        <f t="shared" si="281"/>
        <v>CAUCA</v>
      </c>
      <c r="D5996" s="23" t="str">
        <f t="shared" si="279"/>
        <v>CAUCA</v>
      </c>
      <c r="E5996" s="15">
        <v>2019</v>
      </c>
      <c r="F5996" s="15">
        <v>3</v>
      </c>
      <c r="G5996" s="15" t="s">
        <v>195</v>
      </c>
      <c r="H5996" s="17">
        <v>100.161473012412</v>
      </c>
      <c r="I5996" s="17">
        <v>97.637799731700795</v>
      </c>
      <c r="J5996" s="17">
        <v>95.738687857533705</v>
      </c>
      <c r="K5996" s="17">
        <v>93.323432821485</v>
      </c>
      <c r="L5996" s="19">
        <v>100.149711104353</v>
      </c>
    </row>
    <row r="5997" spans="1:12" ht="16" x14ac:dyDescent="0.2">
      <c r="A5997" s="22">
        <f t="shared" si="280"/>
        <v>43556</v>
      </c>
      <c r="B5997" s="16" t="s">
        <v>214</v>
      </c>
      <c r="C5997" s="15" t="str">
        <f t="shared" si="281"/>
        <v>CAUCA</v>
      </c>
      <c r="D5997" s="23" t="str">
        <f t="shared" si="279"/>
        <v>CAUCA</v>
      </c>
      <c r="E5997" s="16">
        <v>2019</v>
      </c>
      <c r="F5997" s="16">
        <v>4</v>
      </c>
      <c r="G5997" s="16" t="s">
        <v>195</v>
      </c>
      <c r="H5997" s="18">
        <v>87.432026385821601</v>
      </c>
      <c r="I5997" s="18">
        <v>83.6812210266216</v>
      </c>
      <c r="J5997" s="18">
        <v>89.334404236326506</v>
      </c>
      <c r="K5997" s="18">
        <v>85.327537871774993</v>
      </c>
      <c r="L5997" s="20">
        <v>100.528667337248</v>
      </c>
    </row>
    <row r="5998" spans="1:12" ht="16" x14ac:dyDescent="0.2">
      <c r="A5998" s="22">
        <f t="shared" si="280"/>
        <v>43586</v>
      </c>
      <c r="B5998" s="15" t="s">
        <v>214</v>
      </c>
      <c r="C5998" s="15" t="str">
        <f t="shared" si="281"/>
        <v>CAUCA</v>
      </c>
      <c r="D5998" s="23" t="str">
        <f t="shared" si="279"/>
        <v>CAUCA</v>
      </c>
      <c r="E5998" s="15">
        <v>2019</v>
      </c>
      <c r="F5998" s="15">
        <v>5</v>
      </c>
      <c r="G5998" s="15" t="s">
        <v>195</v>
      </c>
      <c r="H5998" s="17">
        <v>99.409720994376499</v>
      </c>
      <c r="I5998" s="17">
        <v>92.669181897610599</v>
      </c>
      <c r="J5998" s="17">
        <v>101.221962429668</v>
      </c>
      <c r="K5998" s="17">
        <v>94.335227434966001</v>
      </c>
      <c r="L5998" s="19">
        <v>101.658518327914</v>
      </c>
    </row>
    <row r="5999" spans="1:12" ht="16" x14ac:dyDescent="0.2">
      <c r="A5999" s="22">
        <f t="shared" si="280"/>
        <v>43617</v>
      </c>
      <c r="B5999" s="16" t="s">
        <v>214</v>
      </c>
      <c r="C5999" s="15" t="str">
        <f t="shared" si="281"/>
        <v>CAUCA</v>
      </c>
      <c r="D5999" s="23" t="str">
        <f t="shared" ref="D5999:D6062" si="282">SUBSTITUTE(SUBSTITUTE(SUBSTITUTE(SUBSTITUTE(SUBSTITUTE(SUBSTITUTE(SUBSTITUTE(SUBSTITUTE(SUBSTITUTE(SUBSTITUTE(C5999,"á","a"),"é","e"),"í","i"),"ó","o"),"ú","u"),"Á","A"),"É","E"),"Í","I"),"Ó","O"),"Ú","U")</f>
        <v>CAUCA</v>
      </c>
      <c r="E5999" s="16">
        <v>2019</v>
      </c>
      <c r="F5999" s="16">
        <v>6</v>
      </c>
      <c r="G5999" s="16" t="s">
        <v>195</v>
      </c>
      <c r="H5999" s="18">
        <v>99.943292470310595</v>
      </c>
      <c r="I5999" s="18">
        <v>93.603480191293599</v>
      </c>
      <c r="J5999" s="18">
        <v>97.967105405787095</v>
      </c>
      <c r="K5999" s="18">
        <v>91.971045751985997</v>
      </c>
      <c r="L5999" s="20">
        <v>100.33918922079999</v>
      </c>
    </row>
    <row r="6000" spans="1:12" ht="16" x14ac:dyDescent="0.2">
      <c r="A6000" s="22">
        <f t="shared" si="280"/>
        <v>43647</v>
      </c>
      <c r="B6000" s="15" t="s">
        <v>214</v>
      </c>
      <c r="C6000" s="15" t="str">
        <f t="shared" si="281"/>
        <v>CAUCA</v>
      </c>
      <c r="D6000" s="23" t="str">
        <f t="shared" si="282"/>
        <v>CAUCA</v>
      </c>
      <c r="E6000" s="15">
        <v>2019</v>
      </c>
      <c r="F6000" s="15">
        <v>7</v>
      </c>
      <c r="G6000" s="15" t="s">
        <v>195</v>
      </c>
      <c r="H6000" s="17">
        <v>111.218524442933</v>
      </c>
      <c r="I6000" s="17">
        <v>103.925613056937</v>
      </c>
      <c r="J6000" s="17">
        <v>109.008152903734</v>
      </c>
      <c r="K6000" s="17">
        <v>102.00865328482899</v>
      </c>
      <c r="L6000" s="19">
        <v>100.970782942291</v>
      </c>
    </row>
    <row r="6001" spans="1:12" ht="16" x14ac:dyDescent="0.2">
      <c r="A6001" s="22">
        <f t="shared" si="280"/>
        <v>43678</v>
      </c>
      <c r="B6001" s="16" t="s">
        <v>214</v>
      </c>
      <c r="C6001" s="15" t="str">
        <f t="shared" si="281"/>
        <v>CAUCA</v>
      </c>
      <c r="D6001" s="23" t="str">
        <f t="shared" si="282"/>
        <v>CAUCA</v>
      </c>
      <c r="E6001" s="16">
        <v>2019</v>
      </c>
      <c r="F6001" s="16">
        <v>8</v>
      </c>
      <c r="G6001" s="16" t="s">
        <v>195</v>
      </c>
      <c r="H6001" s="18">
        <v>110.224683762384</v>
      </c>
      <c r="I6001" s="18">
        <v>102.096181631493</v>
      </c>
      <c r="J6001" s="18">
        <v>107.600866264644</v>
      </c>
      <c r="K6001" s="18">
        <v>99.809975980679098</v>
      </c>
      <c r="L6001" s="20">
        <v>100.697092329645</v>
      </c>
    </row>
    <row r="6002" spans="1:12" ht="16" x14ac:dyDescent="0.2">
      <c r="A6002" s="22">
        <f t="shared" si="280"/>
        <v>43709</v>
      </c>
      <c r="B6002" s="15" t="s">
        <v>214</v>
      </c>
      <c r="C6002" s="15" t="str">
        <f t="shared" si="281"/>
        <v>CAUCA</v>
      </c>
      <c r="D6002" s="23" t="str">
        <f t="shared" si="282"/>
        <v>CAUCA</v>
      </c>
      <c r="E6002" s="15">
        <v>2019</v>
      </c>
      <c r="F6002" s="15">
        <v>9</v>
      </c>
      <c r="G6002" s="15" t="s">
        <v>195</v>
      </c>
      <c r="H6002" s="17">
        <v>110.678621771846</v>
      </c>
      <c r="I6002" s="17">
        <v>103.785019467496</v>
      </c>
      <c r="J6002" s="17">
        <v>108.705457382202</v>
      </c>
      <c r="K6002" s="17">
        <v>102.04281182643101</v>
      </c>
      <c r="L6002" s="19">
        <v>101.104119394606</v>
      </c>
    </row>
    <row r="6003" spans="1:12" ht="16" x14ac:dyDescent="0.2">
      <c r="A6003" s="22">
        <f t="shared" si="280"/>
        <v>43739</v>
      </c>
      <c r="B6003" s="16" t="s">
        <v>214</v>
      </c>
      <c r="C6003" s="15" t="str">
        <f t="shared" si="281"/>
        <v>CAUCA</v>
      </c>
      <c r="D6003" s="23" t="str">
        <f t="shared" si="282"/>
        <v>CAUCA</v>
      </c>
      <c r="E6003" s="16">
        <v>2019</v>
      </c>
      <c r="F6003" s="16">
        <v>10</v>
      </c>
      <c r="G6003" s="16" t="s">
        <v>195</v>
      </c>
      <c r="H6003" s="18">
        <v>111.268288960402</v>
      </c>
      <c r="I6003" s="18">
        <v>104.51756213317</v>
      </c>
      <c r="J6003" s="18">
        <v>112.24451750839999</v>
      </c>
      <c r="K6003" s="18">
        <v>105.286839499916</v>
      </c>
      <c r="L6003" s="20">
        <v>101.04797773047299</v>
      </c>
    </row>
    <row r="6004" spans="1:12" ht="16" x14ac:dyDescent="0.2">
      <c r="A6004" s="22">
        <f t="shared" si="280"/>
        <v>43770</v>
      </c>
      <c r="B6004" s="15" t="s">
        <v>214</v>
      </c>
      <c r="C6004" s="15" t="str">
        <f t="shared" si="281"/>
        <v>CAUCA</v>
      </c>
      <c r="D6004" s="23" t="str">
        <f t="shared" si="282"/>
        <v>CAUCA</v>
      </c>
      <c r="E6004" s="15">
        <v>2019</v>
      </c>
      <c r="F6004" s="15">
        <v>11</v>
      </c>
      <c r="G6004" s="15" t="s">
        <v>195</v>
      </c>
      <c r="H6004" s="17">
        <v>108.193837623099</v>
      </c>
      <c r="I6004" s="17">
        <v>101.37233760247599</v>
      </c>
      <c r="J6004" s="17">
        <v>109.973552204908</v>
      </c>
      <c r="K6004" s="17">
        <v>102.887111243874</v>
      </c>
      <c r="L6004" s="19">
        <v>101.398863131301</v>
      </c>
    </row>
    <row r="6005" spans="1:12" ht="16" x14ac:dyDescent="0.2">
      <c r="A6005" s="22">
        <f t="shared" si="280"/>
        <v>43800</v>
      </c>
      <c r="B6005" s="16" t="s">
        <v>214</v>
      </c>
      <c r="C6005" s="15" t="str">
        <f t="shared" si="281"/>
        <v>CAUCA</v>
      </c>
      <c r="D6005" s="23" t="str">
        <f t="shared" si="282"/>
        <v>CAUCA</v>
      </c>
      <c r="E6005" s="16">
        <v>2019</v>
      </c>
      <c r="F6005" s="16">
        <v>12</v>
      </c>
      <c r="G6005" s="16" t="s">
        <v>195</v>
      </c>
      <c r="H6005" s="18">
        <v>97.068492062070703</v>
      </c>
      <c r="I6005" s="18">
        <v>91.821280806718804</v>
      </c>
      <c r="J6005" s="18">
        <v>104.747083519323</v>
      </c>
      <c r="K6005" s="18">
        <v>98.976486394444095</v>
      </c>
      <c r="L6005" s="20">
        <v>100.54270275328101</v>
      </c>
    </row>
    <row r="6006" spans="1:12" ht="16" x14ac:dyDescent="0.2">
      <c r="A6006" s="22">
        <f t="shared" si="280"/>
        <v>43831</v>
      </c>
      <c r="B6006" s="15" t="s">
        <v>214</v>
      </c>
      <c r="C6006" s="15" t="str">
        <f t="shared" si="281"/>
        <v>CAUCA</v>
      </c>
      <c r="D6006" s="23" t="str">
        <f t="shared" si="282"/>
        <v>CAUCA</v>
      </c>
      <c r="E6006" s="15">
        <v>2020</v>
      </c>
      <c r="F6006" s="15">
        <v>1</v>
      </c>
      <c r="G6006" s="15" t="s">
        <v>195</v>
      </c>
      <c r="H6006" s="17">
        <v>89.5903692504573</v>
      </c>
      <c r="I6006" s="17">
        <v>84.262345286516506</v>
      </c>
      <c r="J6006" s="17">
        <v>87.830832537359299</v>
      </c>
      <c r="K6006" s="17">
        <v>82.638979415911606</v>
      </c>
      <c r="L6006" s="19">
        <v>98.921612201455005</v>
      </c>
    </row>
    <row r="6007" spans="1:12" ht="16" x14ac:dyDescent="0.2">
      <c r="A6007" s="22">
        <f t="shared" si="280"/>
        <v>43862</v>
      </c>
      <c r="B6007" s="16" t="s">
        <v>214</v>
      </c>
      <c r="C6007" s="15" t="str">
        <f t="shared" si="281"/>
        <v>CAUCA</v>
      </c>
      <c r="D6007" s="23" t="str">
        <f t="shared" si="282"/>
        <v>CAUCA</v>
      </c>
      <c r="E6007" s="16">
        <v>2020</v>
      </c>
      <c r="F6007" s="16">
        <v>2</v>
      </c>
      <c r="G6007" s="16" t="s">
        <v>195</v>
      </c>
      <c r="H6007" s="18">
        <v>100.61614180710001</v>
      </c>
      <c r="I6007" s="18">
        <v>92.609570352714599</v>
      </c>
      <c r="J6007" s="18">
        <v>97.806660745575599</v>
      </c>
      <c r="K6007" s="18">
        <v>90.384049968781596</v>
      </c>
      <c r="L6007" s="20">
        <v>99.665489251210602</v>
      </c>
    </row>
    <row r="6008" spans="1:12" ht="16" x14ac:dyDescent="0.2">
      <c r="A6008" s="22">
        <f t="shared" si="280"/>
        <v>43891</v>
      </c>
      <c r="B6008" s="15" t="s">
        <v>214</v>
      </c>
      <c r="C6008" s="15" t="str">
        <f t="shared" si="281"/>
        <v>CAUCA</v>
      </c>
      <c r="D6008" s="23" t="str">
        <f t="shared" si="282"/>
        <v>CAUCA</v>
      </c>
      <c r="E6008" s="15">
        <v>2020</v>
      </c>
      <c r="F6008" s="15">
        <v>3</v>
      </c>
      <c r="G6008" s="15" t="s">
        <v>195</v>
      </c>
      <c r="H6008" s="17">
        <v>108.12296212281299</v>
      </c>
      <c r="I6008" s="17">
        <v>96.870186888273594</v>
      </c>
      <c r="J6008" s="17">
        <v>106.25059352829101</v>
      </c>
      <c r="K6008" s="17">
        <v>95.056947766060603</v>
      </c>
      <c r="L6008" s="19">
        <v>99.7847902874921</v>
      </c>
    </row>
    <row r="6009" spans="1:12" ht="16" x14ac:dyDescent="0.2">
      <c r="A6009" s="22">
        <f t="shared" si="280"/>
        <v>43922</v>
      </c>
      <c r="B6009" s="16" t="s">
        <v>214</v>
      </c>
      <c r="C6009" s="15" t="str">
        <f t="shared" si="281"/>
        <v>CAUCA</v>
      </c>
      <c r="D6009" s="23" t="str">
        <f t="shared" si="282"/>
        <v>CAUCA</v>
      </c>
      <c r="E6009" s="16">
        <v>2020</v>
      </c>
      <c r="F6009" s="16">
        <v>4</v>
      </c>
      <c r="G6009" s="16" t="s">
        <v>195</v>
      </c>
      <c r="H6009" s="18">
        <v>71.373124795950403</v>
      </c>
      <c r="I6009" s="18">
        <v>65.112307684429297</v>
      </c>
      <c r="J6009" s="18">
        <v>73.719210679623899</v>
      </c>
      <c r="K6009" s="18">
        <v>66.518824949142598</v>
      </c>
      <c r="L6009" s="20">
        <v>96.654892512105505</v>
      </c>
    </row>
    <row r="6010" spans="1:12" ht="16" x14ac:dyDescent="0.2">
      <c r="A6010" s="22">
        <f t="shared" si="280"/>
        <v>43952</v>
      </c>
      <c r="B6010" s="15" t="s">
        <v>214</v>
      </c>
      <c r="C6010" s="15" t="str">
        <f t="shared" si="281"/>
        <v>CAUCA</v>
      </c>
      <c r="D6010" s="23" t="str">
        <f t="shared" si="282"/>
        <v>CAUCA</v>
      </c>
      <c r="E6010" s="15">
        <v>2020</v>
      </c>
      <c r="F6010" s="15">
        <v>5</v>
      </c>
      <c r="G6010" s="15" t="s">
        <v>195</v>
      </c>
      <c r="H6010" s="17">
        <v>95.124306850231704</v>
      </c>
      <c r="I6010" s="17">
        <v>85.314700696191295</v>
      </c>
      <c r="J6010" s="17">
        <v>93.961813710305094</v>
      </c>
      <c r="K6010" s="17">
        <v>83.911014659473807</v>
      </c>
      <c r="L6010" s="19">
        <v>96.935600832768003</v>
      </c>
    </row>
    <row r="6011" spans="1:12" ht="16" x14ac:dyDescent="0.2">
      <c r="A6011" s="22">
        <f t="shared" si="280"/>
        <v>43983</v>
      </c>
      <c r="B6011" s="16" t="s">
        <v>214</v>
      </c>
      <c r="C6011" s="15" t="str">
        <f t="shared" si="281"/>
        <v>CAUCA</v>
      </c>
      <c r="D6011" s="23" t="str">
        <f t="shared" si="282"/>
        <v>CAUCA</v>
      </c>
      <c r="E6011" s="16">
        <v>2020</v>
      </c>
      <c r="F6011" s="16">
        <v>6</v>
      </c>
      <c r="G6011" s="16" t="s">
        <v>195</v>
      </c>
      <c r="H6011" s="18">
        <v>96.615143755180696</v>
      </c>
      <c r="I6011" s="18">
        <v>86.286834033637504</v>
      </c>
      <c r="J6011" s="18">
        <v>95.8748217108555</v>
      </c>
      <c r="K6011" s="18">
        <v>85.677246573143805</v>
      </c>
      <c r="L6011" s="20">
        <v>96.114528994830295</v>
      </c>
    </row>
    <row r="6012" spans="1:12" ht="16" x14ac:dyDescent="0.2">
      <c r="A6012" s="22">
        <f t="shared" si="280"/>
        <v>44013</v>
      </c>
      <c r="B6012" s="15" t="s">
        <v>214</v>
      </c>
      <c r="C6012" s="15" t="str">
        <f t="shared" si="281"/>
        <v>CAUCA</v>
      </c>
      <c r="D6012" s="23" t="str">
        <f t="shared" si="282"/>
        <v>CAUCA</v>
      </c>
      <c r="E6012" s="15">
        <v>2020</v>
      </c>
      <c r="F6012" s="15">
        <v>7</v>
      </c>
      <c r="G6012" s="15" t="s">
        <v>195</v>
      </c>
      <c r="H6012" s="17">
        <v>104.58166530614</v>
      </c>
      <c r="I6012" s="17">
        <v>94.205437229253306</v>
      </c>
      <c r="J6012" s="17">
        <v>101.218149997664</v>
      </c>
      <c r="K6012" s="17">
        <v>90.917669958251196</v>
      </c>
      <c r="L6012" s="19">
        <v>95.889962338300293</v>
      </c>
    </row>
    <row r="6013" spans="1:12" ht="16" x14ac:dyDescent="0.2">
      <c r="A6013" s="22">
        <f t="shared" si="280"/>
        <v>44044</v>
      </c>
      <c r="B6013" s="16" t="s">
        <v>214</v>
      </c>
      <c r="C6013" s="15" t="str">
        <f t="shared" si="281"/>
        <v>CAUCA</v>
      </c>
      <c r="D6013" s="23" t="str">
        <f t="shared" si="282"/>
        <v>CAUCA</v>
      </c>
      <c r="E6013" s="16">
        <v>2020</v>
      </c>
      <c r="F6013" s="16">
        <v>8</v>
      </c>
      <c r="G6013" s="16" t="s">
        <v>195</v>
      </c>
      <c r="H6013" s="18">
        <v>109.073588948427</v>
      </c>
      <c r="I6013" s="18">
        <v>97.350149484661699</v>
      </c>
      <c r="J6013" s="18">
        <v>105.394205466073</v>
      </c>
      <c r="K6013" s="18">
        <v>94.298222736164405</v>
      </c>
      <c r="L6013" s="20">
        <v>97.686495590540105</v>
      </c>
    </row>
    <row r="6014" spans="1:12" ht="16" x14ac:dyDescent="0.2">
      <c r="A6014" s="22">
        <f t="shared" si="280"/>
        <v>44075</v>
      </c>
      <c r="B6014" s="15" t="s">
        <v>214</v>
      </c>
      <c r="C6014" s="15" t="str">
        <f t="shared" si="281"/>
        <v>CAUCA</v>
      </c>
      <c r="D6014" s="23" t="str">
        <f t="shared" si="282"/>
        <v>CAUCA</v>
      </c>
      <c r="E6014" s="15">
        <v>2020</v>
      </c>
      <c r="F6014" s="15">
        <v>9</v>
      </c>
      <c r="G6014" s="15" t="s">
        <v>195</v>
      </c>
      <c r="H6014" s="17">
        <v>109.981601872268</v>
      </c>
      <c r="I6014" s="17">
        <v>98.914029734290295</v>
      </c>
      <c r="J6014" s="17">
        <v>109.22906888786</v>
      </c>
      <c r="K6014" s="17">
        <v>98.409391698941505</v>
      </c>
      <c r="L6014" s="19">
        <v>97.384734145828006</v>
      </c>
    </row>
    <row r="6015" spans="1:12" ht="16" x14ac:dyDescent="0.2">
      <c r="A6015" s="22">
        <f t="shared" si="280"/>
        <v>44105</v>
      </c>
      <c r="B6015" s="16" t="s">
        <v>214</v>
      </c>
      <c r="C6015" s="15" t="str">
        <f t="shared" si="281"/>
        <v>CAUCA</v>
      </c>
      <c r="D6015" s="23" t="str">
        <f t="shared" si="282"/>
        <v>CAUCA</v>
      </c>
      <c r="E6015" s="16">
        <v>2020</v>
      </c>
      <c r="F6015" s="16">
        <v>10</v>
      </c>
      <c r="G6015" s="16" t="s">
        <v>195</v>
      </c>
      <c r="H6015" s="18">
        <v>114.106924773101</v>
      </c>
      <c r="I6015" s="18">
        <v>101.751231188208</v>
      </c>
      <c r="J6015" s="18">
        <v>106.105046582158</v>
      </c>
      <c r="K6015" s="18">
        <v>95.206308555179504</v>
      </c>
      <c r="L6015" s="20">
        <v>97.770708086738907</v>
      </c>
    </row>
    <row r="6016" spans="1:12" ht="16" x14ac:dyDescent="0.2">
      <c r="A6016" s="22">
        <f t="shared" si="280"/>
        <v>44136</v>
      </c>
      <c r="B6016" s="15" t="s">
        <v>214</v>
      </c>
      <c r="C6016" s="15" t="str">
        <f t="shared" si="281"/>
        <v>CAUCA</v>
      </c>
      <c r="D6016" s="23" t="str">
        <f t="shared" si="282"/>
        <v>CAUCA</v>
      </c>
      <c r="E6016" s="15">
        <v>2020</v>
      </c>
      <c r="F6016" s="15">
        <v>11</v>
      </c>
      <c r="G6016" s="15" t="s">
        <v>195</v>
      </c>
      <c r="H6016" s="17">
        <v>101.254133998569</v>
      </c>
      <c r="I6016" s="17">
        <v>92.372669532274898</v>
      </c>
      <c r="J6016" s="17">
        <v>104.62983614609099</v>
      </c>
      <c r="K6016" s="17">
        <v>94.790797957932398</v>
      </c>
      <c r="L6016" s="19">
        <v>97.988257035252303</v>
      </c>
    </row>
    <row r="6017" spans="1:12" ht="16" x14ac:dyDescent="0.2">
      <c r="A6017" s="22">
        <f t="shared" si="280"/>
        <v>44166</v>
      </c>
      <c r="B6017" s="16" t="s">
        <v>214</v>
      </c>
      <c r="C6017" s="15" t="str">
        <f t="shared" si="281"/>
        <v>CAUCA</v>
      </c>
      <c r="D6017" s="23" t="str">
        <f t="shared" si="282"/>
        <v>CAUCA</v>
      </c>
      <c r="E6017" s="16">
        <v>2020</v>
      </c>
      <c r="F6017" s="16">
        <v>12</v>
      </c>
      <c r="G6017" s="16" t="s">
        <v>195</v>
      </c>
      <c r="H6017" s="18">
        <v>104.113900979432</v>
      </c>
      <c r="I6017" s="18">
        <v>95.801930407702301</v>
      </c>
      <c r="J6017" s="18">
        <v>112.958397989856</v>
      </c>
      <c r="K6017" s="18">
        <v>103.960025557024</v>
      </c>
      <c r="L6017" s="20">
        <v>96.696998760204906</v>
      </c>
    </row>
    <row r="6018" spans="1:12" ht="16" x14ac:dyDescent="0.2">
      <c r="A6018" s="22">
        <f t="shared" ref="A6018:A6081" si="283">DATE(E6018,F6018,1)</f>
        <v>44197</v>
      </c>
      <c r="B6018" s="15" t="s">
        <v>214</v>
      </c>
      <c r="C6018" s="15" t="str">
        <f t="shared" si="281"/>
        <v>CAUCA</v>
      </c>
      <c r="D6018" s="23" t="str">
        <f t="shared" si="282"/>
        <v>CAUCA</v>
      </c>
      <c r="E6018" s="15">
        <v>2021</v>
      </c>
      <c r="F6018" s="15">
        <v>1</v>
      </c>
      <c r="G6018" s="15" t="s">
        <v>195</v>
      </c>
      <c r="H6018" s="17">
        <v>89.292963510145896</v>
      </c>
      <c r="I6018" s="17">
        <v>81.107503694352502</v>
      </c>
      <c r="J6018" s="17">
        <v>89.778954642975293</v>
      </c>
      <c r="K6018" s="17">
        <v>81.619907734522101</v>
      </c>
      <c r="L6018" s="19">
        <v>96.023298790615002</v>
      </c>
    </row>
    <row r="6019" spans="1:12" ht="16" x14ac:dyDescent="0.2">
      <c r="A6019" s="22">
        <f t="shared" si="283"/>
        <v>44228</v>
      </c>
      <c r="B6019" s="16" t="s">
        <v>214</v>
      </c>
      <c r="C6019" s="15" t="str">
        <f t="shared" ref="C6019:C6082" si="284">UPPER(B6019)</f>
        <v>CAUCA</v>
      </c>
      <c r="D6019" s="23" t="str">
        <f t="shared" si="282"/>
        <v>CAUCA</v>
      </c>
      <c r="E6019" s="16">
        <v>2021</v>
      </c>
      <c r="F6019" s="16">
        <v>2</v>
      </c>
      <c r="G6019" s="16" t="s">
        <v>195</v>
      </c>
      <c r="H6019" s="18">
        <v>104.110139794663</v>
      </c>
      <c r="I6019" s="18">
        <v>92.946909802967198</v>
      </c>
      <c r="J6019" s="18">
        <v>100.123196977513</v>
      </c>
      <c r="K6019" s="18">
        <v>89.522530087740705</v>
      </c>
      <c r="L6019" s="20">
        <v>97.5180705981426</v>
      </c>
    </row>
    <row r="6020" spans="1:12" ht="16" x14ac:dyDescent="0.2">
      <c r="A6020" s="22">
        <f t="shared" si="283"/>
        <v>44256</v>
      </c>
      <c r="B6020" s="15" t="s">
        <v>214</v>
      </c>
      <c r="C6020" s="15" t="str">
        <f t="shared" si="284"/>
        <v>CAUCA</v>
      </c>
      <c r="D6020" s="23" t="str">
        <f t="shared" si="282"/>
        <v>CAUCA</v>
      </c>
      <c r="E6020" s="15">
        <v>2021</v>
      </c>
      <c r="F6020" s="15">
        <v>3</v>
      </c>
      <c r="G6020" s="15" t="s">
        <v>195</v>
      </c>
      <c r="H6020" s="17">
        <v>107.289081742137</v>
      </c>
      <c r="I6020" s="17">
        <v>95.565449423424894</v>
      </c>
      <c r="J6020" s="17">
        <v>107.75582131735599</v>
      </c>
      <c r="K6020" s="17">
        <v>95.720728113717399</v>
      </c>
      <c r="L6020" s="19">
        <v>98.2268591078154</v>
      </c>
    </row>
    <row r="6021" spans="1:12" ht="16" x14ac:dyDescent="0.2">
      <c r="A6021" s="22">
        <f t="shared" si="283"/>
        <v>44287</v>
      </c>
      <c r="B6021" s="16" t="s">
        <v>214</v>
      </c>
      <c r="C6021" s="15" t="str">
        <f t="shared" si="284"/>
        <v>CAUCA</v>
      </c>
      <c r="D6021" s="23" t="str">
        <f t="shared" si="282"/>
        <v>CAUCA</v>
      </c>
      <c r="E6021" s="16">
        <v>2021</v>
      </c>
      <c r="F6021" s="16">
        <v>4</v>
      </c>
      <c r="G6021" s="16" t="s">
        <v>195</v>
      </c>
      <c r="H6021" s="18">
        <v>98.529610617367496</v>
      </c>
      <c r="I6021" s="18">
        <v>85.828062245760705</v>
      </c>
      <c r="J6021" s="18">
        <v>93.920624661546199</v>
      </c>
      <c r="K6021" s="18">
        <v>82.166347978889803</v>
      </c>
      <c r="L6021" s="20">
        <v>99.623383003111201</v>
      </c>
    </row>
    <row r="6022" spans="1:12" ht="16" x14ac:dyDescent="0.2">
      <c r="A6022" s="22">
        <f t="shared" si="283"/>
        <v>44317</v>
      </c>
      <c r="B6022" s="15" t="s">
        <v>214</v>
      </c>
      <c r="C6022" s="15" t="str">
        <f t="shared" si="284"/>
        <v>CAUCA</v>
      </c>
      <c r="D6022" s="23" t="str">
        <f t="shared" si="282"/>
        <v>CAUCA</v>
      </c>
      <c r="E6022" s="15">
        <v>2021</v>
      </c>
      <c r="F6022" s="15">
        <v>5</v>
      </c>
      <c r="G6022" s="15" t="s">
        <v>195</v>
      </c>
      <c r="H6022" s="17">
        <v>23.4767790761227</v>
      </c>
      <c r="I6022" s="17">
        <v>21.1266891534782</v>
      </c>
      <c r="J6022" s="17">
        <v>25.3577321675482</v>
      </c>
      <c r="K6022" s="17">
        <v>22.1402154235663</v>
      </c>
      <c r="L6022" s="19">
        <v>98.030363283351704</v>
      </c>
    </row>
    <row r="6023" spans="1:12" ht="16" x14ac:dyDescent="0.2">
      <c r="A6023" s="22">
        <f t="shared" si="283"/>
        <v>44348</v>
      </c>
      <c r="B6023" s="16" t="s">
        <v>214</v>
      </c>
      <c r="C6023" s="15" t="str">
        <f t="shared" si="284"/>
        <v>CAUCA</v>
      </c>
      <c r="D6023" s="23" t="str">
        <f t="shared" si="282"/>
        <v>CAUCA</v>
      </c>
      <c r="E6023" s="16">
        <v>2021</v>
      </c>
      <c r="F6023" s="16">
        <v>6</v>
      </c>
      <c r="G6023" s="16" t="s">
        <v>195</v>
      </c>
      <c r="H6023" s="18">
        <v>114.02162557557401</v>
      </c>
      <c r="I6023" s="18">
        <v>94.818698191349995</v>
      </c>
      <c r="J6023" s="18">
        <v>114.761725521728</v>
      </c>
      <c r="K6023" s="18">
        <v>96.604761194831298</v>
      </c>
      <c r="L6023" s="20">
        <v>99.2374090622003</v>
      </c>
    </row>
    <row r="6024" spans="1:12" ht="16" x14ac:dyDescent="0.2">
      <c r="A6024" s="22">
        <f t="shared" si="283"/>
        <v>44378</v>
      </c>
      <c r="B6024" s="15" t="s">
        <v>214</v>
      </c>
      <c r="C6024" s="15" t="str">
        <f t="shared" si="284"/>
        <v>CAUCA</v>
      </c>
      <c r="D6024" s="23" t="str">
        <f t="shared" si="282"/>
        <v>CAUCA</v>
      </c>
      <c r="E6024" s="15">
        <v>2021</v>
      </c>
      <c r="F6024" s="15">
        <v>7</v>
      </c>
      <c r="G6024" s="15" t="s">
        <v>195</v>
      </c>
      <c r="H6024" s="17">
        <v>143.03619938005301</v>
      </c>
      <c r="I6024" s="17">
        <v>119.51521657886801</v>
      </c>
      <c r="J6024" s="17">
        <v>135.44870025599599</v>
      </c>
      <c r="K6024" s="17">
        <v>113.27943820413</v>
      </c>
      <c r="L6024" s="19">
        <v>102.38134225362001</v>
      </c>
    </row>
    <row r="6025" spans="1:12" ht="16" x14ac:dyDescent="0.2">
      <c r="A6025" s="22">
        <f t="shared" si="283"/>
        <v>44409</v>
      </c>
      <c r="B6025" s="16" t="s">
        <v>214</v>
      </c>
      <c r="C6025" s="15" t="str">
        <f t="shared" si="284"/>
        <v>CAUCA</v>
      </c>
      <c r="D6025" s="23" t="str">
        <f t="shared" si="282"/>
        <v>CAUCA</v>
      </c>
      <c r="E6025" s="16">
        <v>2021</v>
      </c>
      <c r="F6025" s="16">
        <v>8</v>
      </c>
      <c r="G6025" s="16" t="s">
        <v>195</v>
      </c>
      <c r="H6025" s="18">
        <v>144.050979124767</v>
      </c>
      <c r="I6025" s="18">
        <v>119.85842625770699</v>
      </c>
      <c r="J6025" s="18">
        <v>138.349448180027</v>
      </c>
      <c r="K6025" s="18">
        <v>115.161243336273</v>
      </c>
      <c r="L6025" s="20">
        <v>105.25860254041</v>
      </c>
    </row>
    <row r="6026" spans="1:12" ht="16" x14ac:dyDescent="0.2">
      <c r="A6026" s="22">
        <f t="shared" si="283"/>
        <v>44440</v>
      </c>
      <c r="B6026" s="15" t="s">
        <v>214</v>
      </c>
      <c r="C6026" s="15" t="str">
        <f t="shared" si="284"/>
        <v>CAUCA</v>
      </c>
      <c r="D6026" s="23" t="str">
        <f t="shared" si="282"/>
        <v>CAUCA</v>
      </c>
      <c r="E6026" s="15">
        <v>2021</v>
      </c>
      <c r="F6026" s="15">
        <v>9</v>
      </c>
      <c r="G6026" s="15" t="s">
        <v>195</v>
      </c>
      <c r="H6026" s="17">
        <v>144.72989312450099</v>
      </c>
      <c r="I6026" s="17">
        <v>120.17282998276799</v>
      </c>
      <c r="J6026" s="17">
        <v>142.915985137364</v>
      </c>
      <c r="K6026" s="17">
        <v>118.887991723596</v>
      </c>
      <c r="L6026" s="19">
        <v>106.072656670331</v>
      </c>
    </row>
    <row r="6027" spans="1:12" ht="16" x14ac:dyDescent="0.2">
      <c r="A6027" s="22">
        <f t="shared" si="283"/>
        <v>44470</v>
      </c>
      <c r="B6027" s="16" t="s">
        <v>214</v>
      </c>
      <c r="C6027" s="15" t="str">
        <f t="shared" si="284"/>
        <v>CAUCA</v>
      </c>
      <c r="D6027" s="23" t="str">
        <f t="shared" si="282"/>
        <v>CAUCA</v>
      </c>
      <c r="E6027" s="16">
        <v>2021</v>
      </c>
      <c r="F6027" s="16">
        <v>10</v>
      </c>
      <c r="G6027" s="16" t="s">
        <v>195</v>
      </c>
      <c r="H6027" s="18">
        <v>141.79932817786801</v>
      </c>
      <c r="I6027" s="18">
        <v>117.12857448125899</v>
      </c>
      <c r="J6027" s="18">
        <v>137.20502361658399</v>
      </c>
      <c r="K6027" s="18">
        <v>113.577592076459</v>
      </c>
      <c r="L6027" s="20">
        <v>105.665629605371</v>
      </c>
    </row>
    <row r="6028" spans="1:12" ht="16" x14ac:dyDescent="0.2">
      <c r="A6028" s="22">
        <f t="shared" si="283"/>
        <v>44501</v>
      </c>
      <c r="B6028" s="15" t="s">
        <v>214</v>
      </c>
      <c r="C6028" s="15" t="str">
        <f t="shared" si="284"/>
        <v>CAUCA</v>
      </c>
      <c r="D6028" s="23" t="str">
        <f t="shared" si="282"/>
        <v>CAUCA</v>
      </c>
      <c r="E6028" s="15">
        <v>2021</v>
      </c>
      <c r="F6028" s="15">
        <v>11</v>
      </c>
      <c r="G6028" s="15" t="s">
        <v>195</v>
      </c>
      <c r="H6028" s="17">
        <v>137.01577826491399</v>
      </c>
      <c r="I6028" s="17">
        <v>112.41562830815199</v>
      </c>
      <c r="J6028" s="17">
        <v>138.09363466005999</v>
      </c>
      <c r="K6028" s="17">
        <v>113.060490852089</v>
      </c>
      <c r="L6028" s="19">
        <v>106.634073311656</v>
      </c>
    </row>
    <row r="6029" spans="1:12" ht="16" x14ac:dyDescent="0.2">
      <c r="A6029" s="22">
        <f t="shared" si="283"/>
        <v>44531</v>
      </c>
      <c r="B6029" s="16" t="s">
        <v>214</v>
      </c>
      <c r="C6029" s="15" t="str">
        <f t="shared" si="284"/>
        <v>CAUCA</v>
      </c>
      <c r="D6029" s="23" t="str">
        <f t="shared" si="282"/>
        <v>CAUCA</v>
      </c>
      <c r="E6029" s="16">
        <v>2021</v>
      </c>
      <c r="F6029" s="16">
        <v>12</v>
      </c>
      <c r="G6029" s="16" t="s">
        <v>195</v>
      </c>
      <c r="H6029" s="18">
        <v>144.16776034750399</v>
      </c>
      <c r="I6029" s="18">
        <v>116.495564034821</v>
      </c>
      <c r="J6029" s="18">
        <v>152.101079582404</v>
      </c>
      <c r="K6029" s="18">
        <v>122.536481553318</v>
      </c>
      <c r="L6029" s="20">
        <v>105.111230672063</v>
      </c>
    </row>
    <row r="6030" spans="1:12" ht="16" x14ac:dyDescent="0.2">
      <c r="A6030" s="22">
        <f t="shared" si="283"/>
        <v>44562</v>
      </c>
      <c r="B6030" s="15" t="s">
        <v>214</v>
      </c>
      <c r="C6030" s="15" t="str">
        <f t="shared" si="284"/>
        <v>CAUCA</v>
      </c>
      <c r="D6030" s="23" t="str">
        <f t="shared" si="282"/>
        <v>CAUCA</v>
      </c>
      <c r="E6030" s="15">
        <v>2022</v>
      </c>
      <c r="F6030" s="15">
        <v>1</v>
      </c>
      <c r="G6030" s="15" t="s">
        <v>195</v>
      </c>
      <c r="H6030" s="17">
        <v>121.737668601541</v>
      </c>
      <c r="I6030" s="17">
        <v>96.740961819488803</v>
      </c>
      <c r="J6030" s="17">
        <v>115.560464376735</v>
      </c>
      <c r="K6030" s="17">
        <v>92.699805257986199</v>
      </c>
      <c r="L6030" s="19">
        <v>103.230484923624</v>
      </c>
    </row>
    <row r="6031" spans="1:12" ht="16" x14ac:dyDescent="0.2">
      <c r="A6031" s="22">
        <f t="shared" si="283"/>
        <v>44593</v>
      </c>
      <c r="B6031" s="16" t="s">
        <v>214</v>
      </c>
      <c r="C6031" s="15" t="str">
        <f t="shared" si="284"/>
        <v>CAUCA</v>
      </c>
      <c r="D6031" s="23" t="str">
        <f t="shared" si="282"/>
        <v>CAUCA</v>
      </c>
      <c r="E6031" s="16">
        <v>2022</v>
      </c>
      <c r="F6031" s="16">
        <v>2</v>
      </c>
      <c r="G6031" s="16" t="s">
        <v>195</v>
      </c>
      <c r="H6031" s="18">
        <v>131.19885020305</v>
      </c>
      <c r="I6031" s="18">
        <v>105.856911701144</v>
      </c>
      <c r="J6031" s="18">
        <v>129.805770408923</v>
      </c>
      <c r="K6031" s="18">
        <v>104.778710251555</v>
      </c>
      <c r="L6031" s="20">
        <v>104.802451519334</v>
      </c>
    </row>
    <row r="6032" spans="1:12" ht="16" x14ac:dyDescent="0.2">
      <c r="A6032" s="22">
        <f t="shared" si="283"/>
        <v>44621</v>
      </c>
      <c r="B6032" s="15" t="s">
        <v>214</v>
      </c>
      <c r="C6032" s="15" t="str">
        <f t="shared" si="284"/>
        <v>CAUCA</v>
      </c>
      <c r="D6032" s="23" t="str">
        <f t="shared" si="282"/>
        <v>CAUCA</v>
      </c>
      <c r="E6032" s="15">
        <v>2022</v>
      </c>
      <c r="F6032" s="15">
        <v>3</v>
      </c>
      <c r="G6032" s="15" t="s">
        <v>195</v>
      </c>
      <c r="H6032" s="17">
        <v>140.888253108659</v>
      </c>
      <c r="I6032" s="17">
        <v>112.35119669046701</v>
      </c>
      <c r="J6032" s="17">
        <v>142.14323885497899</v>
      </c>
      <c r="K6032" s="17">
        <v>112.912641155541</v>
      </c>
      <c r="L6032" s="19">
        <v>105.560363985122</v>
      </c>
    </row>
    <row r="6033" spans="1:12" ht="16" x14ac:dyDescent="0.2">
      <c r="A6033" s="22">
        <f t="shared" si="283"/>
        <v>44652</v>
      </c>
      <c r="B6033" s="16" t="s">
        <v>214</v>
      </c>
      <c r="C6033" s="15" t="str">
        <f t="shared" si="284"/>
        <v>CAUCA</v>
      </c>
      <c r="D6033" s="23" t="str">
        <f t="shared" si="282"/>
        <v>CAUCA</v>
      </c>
      <c r="E6033" s="16">
        <v>2022</v>
      </c>
      <c r="F6033" s="16">
        <v>4</v>
      </c>
      <c r="G6033" s="16" t="s">
        <v>195</v>
      </c>
      <c r="H6033" s="18">
        <v>123.592519197152</v>
      </c>
      <c r="I6033" s="18">
        <v>96.603395439824794</v>
      </c>
      <c r="J6033" s="18">
        <v>127.674994860098</v>
      </c>
      <c r="K6033" s="18">
        <v>99.297442116161804</v>
      </c>
      <c r="L6033" s="20">
        <v>106.577931647524</v>
      </c>
    </row>
    <row r="6034" spans="1:12" ht="16" x14ac:dyDescent="0.2">
      <c r="A6034" s="22">
        <f t="shared" si="283"/>
        <v>44682</v>
      </c>
      <c r="B6034" s="15" t="s">
        <v>214</v>
      </c>
      <c r="C6034" s="15" t="str">
        <f t="shared" si="284"/>
        <v>CAUCA</v>
      </c>
      <c r="D6034" s="23" t="str">
        <f t="shared" si="282"/>
        <v>CAUCA</v>
      </c>
      <c r="E6034" s="15">
        <v>2022</v>
      </c>
      <c r="F6034" s="15">
        <v>5</v>
      </c>
      <c r="G6034" s="15" t="s">
        <v>195</v>
      </c>
      <c r="H6034" s="17">
        <v>137.12197202841199</v>
      </c>
      <c r="I6034" s="17">
        <v>102.315476252407</v>
      </c>
      <c r="J6034" s="17">
        <v>139.12698585401401</v>
      </c>
      <c r="K6034" s="17">
        <v>102.59167172385401</v>
      </c>
      <c r="L6034" s="19">
        <v>107.651640974058</v>
      </c>
    </row>
    <row r="6035" spans="1:12" ht="16" x14ac:dyDescent="0.2">
      <c r="A6035" s="22">
        <f t="shared" si="283"/>
        <v>44713</v>
      </c>
      <c r="B6035" s="16" t="s">
        <v>214</v>
      </c>
      <c r="C6035" s="15" t="str">
        <f t="shared" si="284"/>
        <v>CAUCA</v>
      </c>
      <c r="D6035" s="23" t="str">
        <f t="shared" si="282"/>
        <v>CAUCA</v>
      </c>
      <c r="E6035" s="16">
        <v>2022</v>
      </c>
      <c r="F6035" s="16">
        <v>6</v>
      </c>
      <c r="G6035" s="16" t="s">
        <v>195</v>
      </c>
      <c r="H6035" s="18">
        <v>136.75784044433701</v>
      </c>
      <c r="I6035" s="18">
        <v>102.13760270386</v>
      </c>
      <c r="J6035" s="18">
        <v>140.690296540383</v>
      </c>
      <c r="K6035" s="18">
        <v>105.23585300894101</v>
      </c>
      <c r="L6035" s="20">
        <v>110.05169711572201</v>
      </c>
    </row>
    <row r="6036" spans="1:12" ht="16" x14ac:dyDescent="0.2">
      <c r="A6036" s="22">
        <f t="shared" si="283"/>
        <v>44743</v>
      </c>
      <c r="B6036" s="15" t="s">
        <v>214</v>
      </c>
      <c r="C6036" s="15" t="str">
        <f t="shared" si="284"/>
        <v>CAUCA</v>
      </c>
      <c r="D6036" s="23" t="str">
        <f t="shared" si="282"/>
        <v>CAUCA</v>
      </c>
      <c r="E6036" s="15">
        <v>2022</v>
      </c>
      <c r="F6036" s="15">
        <v>7</v>
      </c>
      <c r="G6036" s="15" t="s">
        <v>195</v>
      </c>
      <c r="H6036" s="17">
        <v>153.361315284651</v>
      </c>
      <c r="I6036" s="17">
        <v>107.57206687602999</v>
      </c>
      <c r="J6036" s="17">
        <v>148.06713411860599</v>
      </c>
      <c r="K6036" s="17">
        <v>104.155166084443</v>
      </c>
      <c r="L6036" s="19">
        <v>109.742917962993</v>
      </c>
    </row>
    <row r="6037" spans="1:12" ht="16" x14ac:dyDescent="0.2">
      <c r="A6037" s="22">
        <f t="shared" si="283"/>
        <v>44774</v>
      </c>
      <c r="B6037" s="16" t="s">
        <v>214</v>
      </c>
      <c r="C6037" s="15" t="str">
        <f t="shared" si="284"/>
        <v>CAUCA</v>
      </c>
      <c r="D6037" s="23" t="str">
        <f t="shared" si="282"/>
        <v>CAUCA</v>
      </c>
      <c r="E6037" s="16">
        <v>2022</v>
      </c>
      <c r="F6037" s="16">
        <v>8</v>
      </c>
      <c r="G6037" s="16" t="s">
        <v>195</v>
      </c>
      <c r="H6037" s="18">
        <v>169.428708134755</v>
      </c>
      <c r="I6037" s="18">
        <v>117.242654430554</v>
      </c>
      <c r="J6037" s="18">
        <v>165.241290761465</v>
      </c>
      <c r="K6037" s="18">
        <v>115.717422221351</v>
      </c>
      <c r="L6037" s="20">
        <v>111.06224707010701</v>
      </c>
    </row>
    <row r="6038" spans="1:12" ht="16" x14ac:dyDescent="0.2">
      <c r="A6038" s="22">
        <f t="shared" si="283"/>
        <v>44805</v>
      </c>
      <c r="B6038" s="15" t="s">
        <v>214</v>
      </c>
      <c r="C6038" s="15" t="str">
        <f t="shared" si="284"/>
        <v>CAUCA</v>
      </c>
      <c r="D6038" s="23" t="str">
        <f t="shared" si="282"/>
        <v>CAUCA</v>
      </c>
      <c r="E6038" s="15">
        <v>2022</v>
      </c>
      <c r="F6038" s="15">
        <v>9</v>
      </c>
      <c r="G6038" s="15" t="s">
        <v>195</v>
      </c>
      <c r="H6038" s="17">
        <v>182.51468228568399</v>
      </c>
      <c r="I6038" s="17">
        <v>124.51872096436701</v>
      </c>
      <c r="J6038" s="17">
        <v>178.833808645874</v>
      </c>
      <c r="K6038" s="17">
        <v>122.66407332913499</v>
      </c>
      <c r="L6038" s="19">
        <v>110.893822077709</v>
      </c>
    </row>
    <row r="6039" spans="1:12" ht="16" x14ac:dyDescent="0.2">
      <c r="A6039" s="22">
        <f t="shared" si="283"/>
        <v>44835</v>
      </c>
      <c r="B6039" s="16" t="s">
        <v>214</v>
      </c>
      <c r="C6039" s="15" t="str">
        <f t="shared" si="284"/>
        <v>CAUCA</v>
      </c>
      <c r="D6039" s="23" t="str">
        <f t="shared" si="282"/>
        <v>CAUCA</v>
      </c>
      <c r="E6039" s="16">
        <v>2022</v>
      </c>
      <c r="F6039" s="16">
        <v>10</v>
      </c>
      <c r="G6039" s="16" t="s">
        <v>195</v>
      </c>
      <c r="H6039" s="18">
        <v>168.848589790966</v>
      </c>
      <c r="I6039" s="18">
        <v>115.77942765268099</v>
      </c>
      <c r="J6039" s="18">
        <v>161.867345726845</v>
      </c>
      <c r="K6039" s="18">
        <v>111.66063297469201</v>
      </c>
      <c r="L6039" s="20">
        <v>110.914875201759</v>
      </c>
    </row>
    <row r="6040" spans="1:12" ht="16" x14ac:dyDescent="0.2">
      <c r="A6040" s="22">
        <f t="shared" si="283"/>
        <v>44866</v>
      </c>
      <c r="B6040" s="15" t="s">
        <v>214</v>
      </c>
      <c r="C6040" s="15" t="str">
        <f t="shared" si="284"/>
        <v>CAUCA</v>
      </c>
      <c r="D6040" s="23" t="str">
        <f t="shared" si="282"/>
        <v>CAUCA</v>
      </c>
      <c r="E6040" s="15">
        <v>2022</v>
      </c>
      <c r="F6040" s="15">
        <v>11</v>
      </c>
      <c r="G6040" s="15" t="s">
        <v>195</v>
      </c>
      <c r="H6040" s="17">
        <v>166.286924057644</v>
      </c>
      <c r="I6040" s="17">
        <v>111.89037682307</v>
      </c>
      <c r="J6040" s="17">
        <v>163.29171151849201</v>
      </c>
      <c r="K6040" s="17">
        <v>108.60678426373801</v>
      </c>
      <c r="L6040" s="19">
        <v>110.68329083721299</v>
      </c>
    </row>
    <row r="6041" spans="1:12" ht="16" x14ac:dyDescent="0.2">
      <c r="A6041" s="22">
        <f t="shared" si="283"/>
        <v>44896</v>
      </c>
      <c r="B6041" s="16" t="s">
        <v>214</v>
      </c>
      <c r="C6041" s="15" t="str">
        <f t="shared" si="284"/>
        <v>CAUCA</v>
      </c>
      <c r="D6041" s="23" t="str">
        <f t="shared" si="282"/>
        <v>CAUCA</v>
      </c>
      <c r="E6041" s="16">
        <v>2022</v>
      </c>
      <c r="F6041" s="16">
        <v>12</v>
      </c>
      <c r="G6041" s="16" t="s">
        <v>195</v>
      </c>
      <c r="H6041" s="18">
        <v>168.12919405482501</v>
      </c>
      <c r="I6041" s="18">
        <v>112.565021125331</v>
      </c>
      <c r="J6041" s="18">
        <v>177.32292797584299</v>
      </c>
      <c r="K6041" s="18">
        <v>119.425459137521</v>
      </c>
      <c r="L6041" s="20">
        <v>107.799012842406</v>
      </c>
    </row>
    <row r="6042" spans="1:12" ht="16" x14ac:dyDescent="0.2">
      <c r="A6042" s="22">
        <f t="shared" si="283"/>
        <v>44927</v>
      </c>
      <c r="B6042" s="15" t="s">
        <v>214</v>
      </c>
      <c r="C6042" s="15" t="str">
        <f t="shared" si="284"/>
        <v>CAUCA</v>
      </c>
      <c r="D6042" s="23" t="str">
        <f t="shared" si="282"/>
        <v>CAUCA</v>
      </c>
      <c r="E6042" s="15">
        <v>2023</v>
      </c>
      <c r="F6042" s="15">
        <v>1</v>
      </c>
      <c r="G6042" s="15" t="s">
        <v>195</v>
      </c>
      <c r="H6042" s="17">
        <v>130.834642070049</v>
      </c>
      <c r="I6042" s="17">
        <v>86.454153232910301</v>
      </c>
      <c r="J6042" s="17">
        <v>128.98970536036501</v>
      </c>
      <c r="K6042" s="17">
        <v>84.8265932760346</v>
      </c>
      <c r="L6042" s="19">
        <v>105.469133780907</v>
      </c>
    </row>
    <row r="6043" spans="1:12" ht="16" x14ac:dyDescent="0.2">
      <c r="A6043" s="22">
        <f t="shared" si="283"/>
        <v>44958</v>
      </c>
      <c r="B6043" s="16" t="s">
        <v>214</v>
      </c>
      <c r="C6043" s="15" t="str">
        <f t="shared" si="284"/>
        <v>CAUCA</v>
      </c>
      <c r="D6043" s="23" t="str">
        <f t="shared" si="282"/>
        <v>CAUCA</v>
      </c>
      <c r="E6043" s="16">
        <v>2023</v>
      </c>
      <c r="F6043" s="16">
        <v>2</v>
      </c>
      <c r="G6043" s="16" t="s">
        <v>195</v>
      </c>
      <c r="H6043" s="18">
        <v>154.30888227798999</v>
      </c>
      <c r="I6043" s="18">
        <v>98.753916330556294</v>
      </c>
      <c r="J6043" s="18">
        <v>140.858775207843</v>
      </c>
      <c r="K6043" s="18">
        <v>91.293360254539394</v>
      </c>
      <c r="L6043" s="20">
        <v>106.36740040702701</v>
      </c>
    </row>
    <row r="6044" spans="1:12" ht="16" x14ac:dyDescent="0.2">
      <c r="A6044" s="22">
        <f t="shared" si="283"/>
        <v>44986</v>
      </c>
      <c r="B6044" s="15" t="s">
        <v>214</v>
      </c>
      <c r="C6044" s="15" t="str">
        <f t="shared" si="284"/>
        <v>CAUCA</v>
      </c>
      <c r="D6044" s="23" t="str">
        <f t="shared" si="282"/>
        <v>CAUCA</v>
      </c>
      <c r="E6044" s="15">
        <v>2023</v>
      </c>
      <c r="F6044" s="15">
        <v>3</v>
      </c>
      <c r="G6044" s="15" t="s">
        <v>195</v>
      </c>
      <c r="H6044" s="17">
        <v>158.473881832253</v>
      </c>
      <c r="I6044" s="17">
        <v>103.54559438636799</v>
      </c>
      <c r="J6044" s="17">
        <v>154.176037904287</v>
      </c>
      <c r="K6044" s="17">
        <v>101.485910247549</v>
      </c>
      <c r="L6044" s="19">
        <v>106.83056913612</v>
      </c>
    </row>
    <row r="6045" spans="1:12" ht="16" x14ac:dyDescent="0.2">
      <c r="A6045" s="22">
        <f t="shared" si="283"/>
        <v>45017</v>
      </c>
      <c r="B6045" s="16" t="s">
        <v>214</v>
      </c>
      <c r="C6045" s="15" t="str">
        <f t="shared" si="284"/>
        <v>CAUCA</v>
      </c>
      <c r="D6045" s="23" t="str">
        <f t="shared" si="282"/>
        <v>CAUCA</v>
      </c>
      <c r="E6045" s="16">
        <v>2023</v>
      </c>
      <c r="F6045" s="16">
        <v>4</v>
      </c>
      <c r="G6045" s="16" t="s">
        <v>195</v>
      </c>
      <c r="H6045" s="18">
        <v>132.53003727187399</v>
      </c>
      <c r="I6045" s="18">
        <v>87.422941288340994</v>
      </c>
      <c r="J6045" s="18">
        <v>134.75534166663999</v>
      </c>
      <c r="K6045" s="18">
        <v>88.190708261392501</v>
      </c>
      <c r="L6045" s="20">
        <v>106.297223326861</v>
      </c>
    </row>
    <row r="6046" spans="1:12" ht="16" x14ac:dyDescent="0.2">
      <c r="A6046" s="22">
        <f t="shared" si="283"/>
        <v>45047</v>
      </c>
      <c r="B6046" s="15" t="s">
        <v>214</v>
      </c>
      <c r="C6046" s="15" t="str">
        <f t="shared" si="284"/>
        <v>CAUCA</v>
      </c>
      <c r="D6046" s="23" t="str">
        <f t="shared" si="282"/>
        <v>CAUCA</v>
      </c>
      <c r="E6046" s="15">
        <v>2023</v>
      </c>
      <c r="F6046" s="15">
        <v>5</v>
      </c>
      <c r="G6046" s="15" t="s">
        <v>195</v>
      </c>
      <c r="H6046" s="17">
        <v>127.292843173009</v>
      </c>
      <c r="I6046" s="17">
        <v>87.693123896528206</v>
      </c>
      <c r="J6046" s="17">
        <v>137.33863486312899</v>
      </c>
      <c r="K6046" s="17">
        <v>90.795452700958705</v>
      </c>
      <c r="L6046" s="19">
        <v>106.634073311656</v>
      </c>
    </row>
    <row r="6047" spans="1:12" ht="16" x14ac:dyDescent="0.2">
      <c r="A6047" s="22">
        <f t="shared" si="283"/>
        <v>45078</v>
      </c>
      <c r="B6047" s="16" t="s">
        <v>214</v>
      </c>
      <c r="C6047" s="15" t="str">
        <f t="shared" si="284"/>
        <v>CAUCA</v>
      </c>
      <c r="D6047" s="23" t="str">
        <f t="shared" si="282"/>
        <v>CAUCA</v>
      </c>
      <c r="E6047" s="16">
        <v>2023</v>
      </c>
      <c r="F6047" s="16">
        <v>6</v>
      </c>
      <c r="G6047" s="16" t="s">
        <v>195</v>
      </c>
      <c r="H6047" s="18">
        <v>159.67780061166999</v>
      </c>
      <c r="I6047" s="18">
        <v>102.633903731422</v>
      </c>
      <c r="J6047" s="18">
        <v>160.173791273029</v>
      </c>
      <c r="K6047" s="18">
        <v>103.47955941812501</v>
      </c>
      <c r="L6047" s="20">
        <v>107.181454536948</v>
      </c>
    </row>
    <row r="6048" spans="1:12" ht="16" x14ac:dyDescent="0.2">
      <c r="A6048" s="22">
        <f t="shared" si="283"/>
        <v>45108</v>
      </c>
      <c r="B6048" s="15" t="s">
        <v>214</v>
      </c>
      <c r="C6048" s="15" t="str">
        <f t="shared" si="284"/>
        <v>CAUCA</v>
      </c>
      <c r="D6048" s="23" t="str">
        <f t="shared" si="282"/>
        <v>CAUCA</v>
      </c>
      <c r="E6048" s="15">
        <v>2023</v>
      </c>
      <c r="F6048" s="15">
        <v>7</v>
      </c>
      <c r="G6048" s="15" t="s">
        <v>195</v>
      </c>
      <c r="H6048" s="17">
        <v>156.89377045808001</v>
      </c>
      <c r="I6048" s="17">
        <v>101.221732292981</v>
      </c>
      <c r="J6048" s="17">
        <v>154.048786464286</v>
      </c>
      <c r="K6048" s="17">
        <v>99.624309097076093</v>
      </c>
      <c r="L6048" s="19">
        <v>106.942852464385</v>
      </c>
    </row>
    <row r="6049" spans="1:12" ht="16" x14ac:dyDescent="0.2">
      <c r="A6049" s="22">
        <f t="shared" si="283"/>
        <v>45139</v>
      </c>
      <c r="B6049" s="16" t="s">
        <v>214</v>
      </c>
      <c r="C6049" s="15" t="str">
        <f t="shared" si="284"/>
        <v>CAUCA</v>
      </c>
      <c r="D6049" s="23" t="str">
        <f t="shared" si="282"/>
        <v>CAUCA</v>
      </c>
      <c r="E6049" s="16">
        <v>2023</v>
      </c>
      <c r="F6049" s="16">
        <v>8</v>
      </c>
      <c r="G6049" s="16" t="s">
        <v>195</v>
      </c>
      <c r="H6049" s="18">
        <v>166.94608315756199</v>
      </c>
      <c r="I6049" s="18">
        <v>107.25005157367301</v>
      </c>
      <c r="J6049" s="18">
        <v>166.96611566767501</v>
      </c>
      <c r="K6049" s="18">
        <v>108.238345916374</v>
      </c>
      <c r="L6049" s="20">
        <v>106.395471239093</v>
      </c>
    </row>
    <row r="6050" spans="1:12" ht="16" x14ac:dyDescent="0.2">
      <c r="A6050" s="22">
        <f t="shared" si="283"/>
        <v>45170</v>
      </c>
      <c r="B6050" s="15" t="s">
        <v>214</v>
      </c>
      <c r="C6050" s="15" t="str">
        <f t="shared" si="284"/>
        <v>CAUCA</v>
      </c>
      <c r="D6050" s="23" t="str">
        <f t="shared" si="282"/>
        <v>CAUCA</v>
      </c>
      <c r="E6050" s="15">
        <v>2023</v>
      </c>
      <c r="F6050" s="15">
        <v>9</v>
      </c>
      <c r="G6050" s="15" t="s">
        <v>195</v>
      </c>
      <c r="H6050" s="17">
        <v>172.41763939236901</v>
      </c>
      <c r="I6050" s="17">
        <v>111.278310861796</v>
      </c>
      <c r="J6050" s="17">
        <v>166.34250813404799</v>
      </c>
      <c r="K6050" s="17">
        <v>107.08953651968</v>
      </c>
      <c r="L6050" s="19">
        <v>106.61302018760701</v>
      </c>
    </row>
    <row r="6051" spans="1:12" ht="16" x14ac:dyDescent="0.2">
      <c r="A6051" s="22">
        <f t="shared" si="283"/>
        <v>45200</v>
      </c>
      <c r="B6051" s="16" t="s">
        <v>214</v>
      </c>
      <c r="C6051" s="15" t="str">
        <f t="shared" si="284"/>
        <v>CAUCA</v>
      </c>
      <c r="D6051" s="23" t="str">
        <f t="shared" si="282"/>
        <v>CAUCA</v>
      </c>
      <c r="E6051" s="16">
        <v>2023</v>
      </c>
      <c r="F6051" s="16">
        <v>10</v>
      </c>
      <c r="G6051" s="16" t="s">
        <v>195</v>
      </c>
      <c r="H6051" s="18">
        <v>155.482271434648</v>
      </c>
      <c r="I6051" s="18">
        <v>101.285660633446</v>
      </c>
      <c r="J6051" s="18">
        <v>156.278770686835</v>
      </c>
      <c r="K6051" s="18">
        <v>100.058042579667</v>
      </c>
      <c r="L6051" s="20">
        <v>107.237596201081</v>
      </c>
    </row>
    <row r="6052" spans="1:12" ht="16" x14ac:dyDescent="0.2">
      <c r="A6052" s="22">
        <f t="shared" si="283"/>
        <v>45231</v>
      </c>
      <c r="B6052" s="15" t="s">
        <v>214</v>
      </c>
      <c r="C6052" s="15" t="str">
        <f t="shared" si="284"/>
        <v>CAUCA</v>
      </c>
      <c r="D6052" s="23" t="str">
        <f t="shared" si="282"/>
        <v>CAUCA</v>
      </c>
      <c r="E6052" s="15">
        <v>2023</v>
      </c>
      <c r="F6052" s="15">
        <v>11</v>
      </c>
      <c r="G6052" s="15" t="s">
        <v>195</v>
      </c>
      <c r="H6052" s="17">
        <v>144.26989266541199</v>
      </c>
      <c r="I6052" s="17">
        <v>96.0944341153983</v>
      </c>
      <c r="J6052" s="17">
        <v>141.72962828026601</v>
      </c>
      <c r="K6052" s="17">
        <v>94.584502539444202</v>
      </c>
      <c r="L6052" s="19">
        <v>106.76039205595499</v>
      </c>
    </row>
    <row r="6053" spans="1:12" ht="16" x14ac:dyDescent="0.2">
      <c r="A6053" s="22">
        <f t="shared" si="283"/>
        <v>45261</v>
      </c>
      <c r="B6053" s="16" t="s">
        <v>214</v>
      </c>
      <c r="C6053" s="15" t="str">
        <f t="shared" si="284"/>
        <v>CAUCA</v>
      </c>
      <c r="D6053" s="23" t="str">
        <f t="shared" si="282"/>
        <v>CAUCA</v>
      </c>
      <c r="E6053" s="16">
        <v>2023</v>
      </c>
      <c r="F6053" s="16">
        <v>12</v>
      </c>
      <c r="G6053" s="16" t="s">
        <v>195</v>
      </c>
      <c r="H6053" s="18">
        <v>150.084092836542</v>
      </c>
      <c r="I6053" s="18">
        <v>100.342467516062</v>
      </c>
      <c r="J6053" s="18">
        <v>163.238264265249</v>
      </c>
      <c r="K6053" s="18">
        <v>109.433743537239</v>
      </c>
      <c r="L6053" s="20">
        <v>105.72878897752</v>
      </c>
    </row>
    <row r="6054" spans="1:12" ht="16" x14ac:dyDescent="0.2">
      <c r="A6054" s="22">
        <f t="shared" si="283"/>
        <v>45292</v>
      </c>
      <c r="B6054" s="15" t="s">
        <v>214</v>
      </c>
      <c r="C6054" s="15" t="str">
        <f t="shared" si="284"/>
        <v>CAUCA</v>
      </c>
      <c r="D6054" s="23" t="str">
        <f t="shared" si="282"/>
        <v>CAUCA</v>
      </c>
      <c r="E6054" s="15">
        <v>2024</v>
      </c>
      <c r="F6054" s="15">
        <v>1</v>
      </c>
      <c r="G6054" s="15" t="s">
        <v>195</v>
      </c>
      <c r="H6054" s="17">
        <v>124.11804047442</v>
      </c>
      <c r="I6054" s="17">
        <v>81.540912527860399</v>
      </c>
      <c r="J6054" s="17">
        <v>115.152099507169</v>
      </c>
      <c r="K6054" s="17">
        <v>76.392652262961505</v>
      </c>
      <c r="L6054" s="19">
        <v>104.05857446957801</v>
      </c>
    </row>
    <row r="6055" spans="1:12" ht="16" x14ac:dyDescent="0.2">
      <c r="A6055" s="22">
        <f t="shared" si="283"/>
        <v>45323</v>
      </c>
      <c r="B6055" s="16" t="s">
        <v>214</v>
      </c>
      <c r="C6055" s="15" t="str">
        <f t="shared" si="284"/>
        <v>CAUCA</v>
      </c>
      <c r="D6055" s="23" t="str">
        <f t="shared" si="282"/>
        <v>CAUCA</v>
      </c>
      <c r="E6055" s="16">
        <v>2024</v>
      </c>
      <c r="F6055" s="16">
        <v>2</v>
      </c>
      <c r="G6055" s="16" t="s">
        <v>195</v>
      </c>
      <c r="H6055" s="18">
        <v>143.80820343541399</v>
      </c>
      <c r="I6055" s="18">
        <v>95.564715073248493</v>
      </c>
      <c r="J6055" s="18">
        <v>141.60412647243999</v>
      </c>
      <c r="K6055" s="18">
        <v>94.369349617330997</v>
      </c>
      <c r="L6055" s="20">
        <v>105.93230251</v>
      </c>
    </row>
    <row r="6056" spans="1:12" ht="16" x14ac:dyDescent="0.2">
      <c r="A6056" s="22">
        <f t="shared" si="283"/>
        <v>45352</v>
      </c>
      <c r="B6056" s="15" t="s">
        <v>214</v>
      </c>
      <c r="C6056" s="15" t="str">
        <f t="shared" si="284"/>
        <v>CAUCA</v>
      </c>
      <c r="D6056" s="23" t="str">
        <f t="shared" si="282"/>
        <v>CAUCA</v>
      </c>
      <c r="E6056" s="15">
        <v>2024</v>
      </c>
      <c r="F6056" s="15">
        <v>3</v>
      </c>
      <c r="G6056" s="15" t="s">
        <v>195</v>
      </c>
      <c r="H6056" s="17">
        <v>141.770451023817</v>
      </c>
      <c r="I6056" s="17">
        <v>93.029491065127999</v>
      </c>
      <c r="J6056" s="17">
        <v>133.30842507807401</v>
      </c>
      <c r="K6056" s="17">
        <v>88.549032083784695</v>
      </c>
      <c r="L6056" s="19">
        <v>102.90767035486201</v>
      </c>
    </row>
    <row r="6057" spans="1:12" ht="16" x14ac:dyDescent="0.2">
      <c r="A6057" s="22">
        <f t="shared" si="283"/>
        <v>45383</v>
      </c>
      <c r="B6057" s="16" t="s">
        <v>214</v>
      </c>
      <c r="C6057" s="15" t="str">
        <f t="shared" si="284"/>
        <v>CAUCA</v>
      </c>
      <c r="D6057" s="23" t="str">
        <f t="shared" si="282"/>
        <v>CAUCA</v>
      </c>
      <c r="E6057" s="16">
        <v>2024</v>
      </c>
      <c r="F6057" s="16">
        <v>4</v>
      </c>
      <c r="G6057" s="16" t="s">
        <v>195</v>
      </c>
      <c r="H6057" s="18">
        <v>122.916626748724</v>
      </c>
      <c r="I6057" s="18">
        <v>83.9344331575208</v>
      </c>
      <c r="J6057" s="18">
        <v>128.69988473306</v>
      </c>
      <c r="K6057" s="18">
        <v>86.391312299909103</v>
      </c>
      <c r="L6057" s="20">
        <v>104.248052586025</v>
      </c>
    </row>
    <row r="6058" spans="1:12" ht="16" x14ac:dyDescent="0.2">
      <c r="A6058" s="22">
        <f t="shared" si="283"/>
        <v>45413</v>
      </c>
      <c r="B6058" s="15" t="s">
        <v>214</v>
      </c>
      <c r="C6058" s="15" t="str">
        <f t="shared" si="284"/>
        <v>CAUCA</v>
      </c>
      <c r="D6058" s="23" t="str">
        <f t="shared" si="282"/>
        <v>CAUCA</v>
      </c>
      <c r="E6058" s="15">
        <v>2024</v>
      </c>
      <c r="F6058" s="15">
        <v>5</v>
      </c>
      <c r="G6058" s="15" t="s">
        <v>195</v>
      </c>
      <c r="H6058" s="17">
        <v>109.78707282241599</v>
      </c>
      <c r="I6058" s="17">
        <v>76.433752766678793</v>
      </c>
      <c r="J6058" s="17">
        <v>118.386804720323</v>
      </c>
      <c r="K6058" s="17">
        <v>79.372677253105707</v>
      </c>
      <c r="L6058" s="19">
        <v>104.037521345529</v>
      </c>
    </row>
    <row r="6059" spans="1:12" ht="16" x14ac:dyDescent="0.2">
      <c r="A6059" s="22">
        <f t="shared" si="283"/>
        <v>45444</v>
      </c>
      <c r="B6059" s="16" t="s">
        <v>214</v>
      </c>
      <c r="C6059" s="15" t="str">
        <f t="shared" si="284"/>
        <v>CAUCA</v>
      </c>
      <c r="D6059" s="23" t="str">
        <f t="shared" si="282"/>
        <v>CAUCA</v>
      </c>
      <c r="E6059" s="16">
        <v>2024</v>
      </c>
      <c r="F6059" s="16">
        <v>6</v>
      </c>
      <c r="G6059" s="16" t="s">
        <v>195</v>
      </c>
      <c r="H6059" s="18">
        <v>140.82950077277999</v>
      </c>
      <c r="I6059" s="18">
        <v>92.242561454108795</v>
      </c>
      <c r="J6059" s="18">
        <v>137.931689686917</v>
      </c>
      <c r="K6059" s="18">
        <v>91.062759367240602</v>
      </c>
      <c r="L6059" s="20">
        <v>104.97087651173101</v>
      </c>
    </row>
    <row r="6060" spans="1:12" ht="16" x14ac:dyDescent="0.2">
      <c r="A6060" s="22">
        <f t="shared" si="283"/>
        <v>45474</v>
      </c>
      <c r="B6060" s="15" t="s">
        <v>214</v>
      </c>
      <c r="C6060" s="15" t="str">
        <f t="shared" si="284"/>
        <v>CAUCA</v>
      </c>
      <c r="D6060" s="23" t="str">
        <f t="shared" si="282"/>
        <v>CAUCA</v>
      </c>
      <c r="E6060" s="15">
        <v>2024</v>
      </c>
      <c r="F6060" s="15">
        <v>7</v>
      </c>
      <c r="G6060" s="15" t="s">
        <v>195</v>
      </c>
      <c r="H6060" s="17">
        <v>147.758730142362</v>
      </c>
      <c r="I6060" s="17">
        <v>94.105052980614104</v>
      </c>
      <c r="J6060" s="17">
        <v>140.81757306928699</v>
      </c>
      <c r="K6060" s="17">
        <v>90.331452517565396</v>
      </c>
      <c r="L6060" s="19">
        <v>105.44106294884099</v>
      </c>
    </row>
    <row r="6061" spans="1:12" ht="16" x14ac:dyDescent="0.2">
      <c r="A6061" s="22">
        <f t="shared" si="283"/>
        <v>45505</v>
      </c>
      <c r="B6061" s="16" t="s">
        <v>214</v>
      </c>
      <c r="C6061" s="15" t="str">
        <f t="shared" si="284"/>
        <v>CAUCA</v>
      </c>
      <c r="D6061" s="23" t="str">
        <f t="shared" si="282"/>
        <v>CAUCA</v>
      </c>
      <c r="E6061" s="16">
        <v>2024</v>
      </c>
      <c r="F6061" s="16">
        <v>8</v>
      </c>
      <c r="G6061" s="16" t="s">
        <v>195</v>
      </c>
      <c r="H6061" s="18">
        <v>159.21334105588599</v>
      </c>
      <c r="I6061" s="18">
        <v>100.101146089246</v>
      </c>
      <c r="J6061" s="18">
        <v>152.68437619833799</v>
      </c>
      <c r="K6061" s="18">
        <v>96.902104961952602</v>
      </c>
      <c r="L6061" s="20">
        <v>106.38143582306</v>
      </c>
    </row>
    <row r="6062" spans="1:12" ht="16" x14ac:dyDescent="0.2">
      <c r="A6062" s="22">
        <f t="shared" si="283"/>
        <v>45536</v>
      </c>
      <c r="B6062" s="15" t="s">
        <v>214</v>
      </c>
      <c r="C6062" s="15" t="str">
        <f t="shared" si="284"/>
        <v>CAUCA</v>
      </c>
      <c r="D6062" s="23" t="str">
        <f t="shared" si="282"/>
        <v>CAUCA</v>
      </c>
      <c r="E6062" s="15">
        <v>2024</v>
      </c>
      <c r="F6062" s="15">
        <v>9</v>
      </c>
      <c r="G6062" s="15" t="s">
        <v>195</v>
      </c>
      <c r="H6062" s="17">
        <v>165.366413784847</v>
      </c>
      <c r="I6062" s="17">
        <v>105.012205738923</v>
      </c>
      <c r="J6062" s="17">
        <v>159.53895214028901</v>
      </c>
      <c r="K6062" s="17">
        <v>102.287060769999</v>
      </c>
      <c r="L6062" s="19">
        <v>106.12879833446399</v>
      </c>
    </row>
    <row r="6063" spans="1:12" ht="16" x14ac:dyDescent="0.2">
      <c r="A6063" s="22">
        <f t="shared" si="283"/>
        <v>45566</v>
      </c>
      <c r="B6063" s="16" t="s">
        <v>214</v>
      </c>
      <c r="C6063" s="15" t="str">
        <f t="shared" si="284"/>
        <v>CAUCA</v>
      </c>
      <c r="D6063" s="23" t="str">
        <f t="shared" ref="D6063:D6126" si="285">SUBSTITUTE(SUBSTITUTE(SUBSTITUTE(SUBSTITUTE(SUBSTITUTE(SUBSTITUTE(SUBSTITUTE(SUBSTITUTE(SUBSTITUTE(SUBSTITUTE(C6063,"á","a"),"é","e"),"í","i"),"ó","o"),"ú","u"),"Á","A"),"É","E"),"Í","I"),"Ó","O"),"Ú","U")</f>
        <v>CAUCA</v>
      </c>
      <c r="E6063" s="16">
        <v>2024</v>
      </c>
      <c r="F6063" s="16">
        <v>10</v>
      </c>
      <c r="G6063" s="16" t="s">
        <v>195</v>
      </c>
      <c r="H6063" s="18">
        <v>167.20422367916001</v>
      </c>
      <c r="I6063" s="18">
        <v>106.164407032032</v>
      </c>
      <c r="J6063" s="18">
        <v>159.881860188242</v>
      </c>
      <c r="K6063" s="18">
        <v>101.958495229463</v>
      </c>
      <c r="L6063" s="20">
        <v>106.746356639921</v>
      </c>
    </row>
    <row r="6064" spans="1:12" ht="16" x14ac:dyDescent="0.2">
      <c r="A6064" s="22">
        <f t="shared" si="283"/>
        <v>45597</v>
      </c>
      <c r="B6064" s="15" t="s">
        <v>214</v>
      </c>
      <c r="C6064" s="15" t="str">
        <f t="shared" si="284"/>
        <v>CAUCA</v>
      </c>
      <c r="D6064" s="23" t="str">
        <f t="shared" si="285"/>
        <v>CAUCA</v>
      </c>
      <c r="E6064" s="15">
        <v>2024</v>
      </c>
      <c r="F6064" s="15">
        <v>11</v>
      </c>
      <c r="G6064" s="15" t="s">
        <v>195</v>
      </c>
      <c r="H6064" s="17">
        <v>157.434535160433</v>
      </c>
      <c r="I6064" s="17">
        <v>99.282515475049905</v>
      </c>
      <c r="J6064" s="17">
        <v>153.25064057957701</v>
      </c>
      <c r="K6064" s="17">
        <v>97.722317218317997</v>
      </c>
      <c r="L6064" s="19">
        <v>105.60247023322199</v>
      </c>
    </row>
    <row r="6065" spans="1:12" ht="16" x14ac:dyDescent="0.2">
      <c r="A6065" s="22">
        <f t="shared" si="283"/>
        <v>45627</v>
      </c>
      <c r="B6065" s="16" t="s">
        <v>214</v>
      </c>
      <c r="C6065" s="15" t="str">
        <f t="shared" si="284"/>
        <v>CAUCA</v>
      </c>
      <c r="D6065" s="23" t="str">
        <f t="shared" si="285"/>
        <v>CAUCA</v>
      </c>
      <c r="E6065" s="16">
        <v>2024</v>
      </c>
      <c r="F6065" s="16">
        <v>12</v>
      </c>
      <c r="G6065" s="16" t="s">
        <v>195</v>
      </c>
      <c r="H6065" s="18">
        <v>141.99908851331</v>
      </c>
      <c r="I6065" s="18">
        <v>91.459640419354002</v>
      </c>
      <c r="J6065" s="18">
        <v>160.16286826708699</v>
      </c>
      <c r="K6065" s="18">
        <v>103.69865709891</v>
      </c>
      <c r="L6065" s="20">
        <v>103.188378675525</v>
      </c>
    </row>
    <row r="6066" spans="1:12" ht="16" x14ac:dyDescent="0.2">
      <c r="A6066" s="22">
        <f t="shared" si="283"/>
        <v>45658</v>
      </c>
      <c r="B6066" s="15" t="s">
        <v>214</v>
      </c>
      <c r="C6066" s="15" t="str">
        <f t="shared" si="284"/>
        <v>CAUCA</v>
      </c>
      <c r="D6066" s="23" t="str">
        <f t="shared" si="285"/>
        <v>CAUCA</v>
      </c>
      <c r="E6066" s="15">
        <v>2025</v>
      </c>
      <c r="F6066" s="15">
        <v>1</v>
      </c>
      <c r="G6066" s="15" t="s">
        <v>195</v>
      </c>
      <c r="H6066" s="17">
        <v>124.593962697093</v>
      </c>
      <c r="I6066" s="17">
        <v>79.881844615991099</v>
      </c>
      <c r="J6066" s="17">
        <v>118.887193930393</v>
      </c>
      <c r="K6066" s="17">
        <v>76.322680766875905</v>
      </c>
      <c r="L6066" s="19">
        <v>102.52169641395101</v>
      </c>
    </row>
    <row r="6067" spans="1:12" ht="16" x14ac:dyDescent="0.2">
      <c r="A6067" s="22">
        <f t="shared" si="283"/>
        <v>45689</v>
      </c>
      <c r="B6067" s="16" t="s">
        <v>214</v>
      </c>
      <c r="C6067" s="15" t="str">
        <f t="shared" si="284"/>
        <v>CAUCA</v>
      </c>
      <c r="D6067" s="23" t="str">
        <f t="shared" si="285"/>
        <v>CAUCA</v>
      </c>
      <c r="E6067" s="16">
        <v>2025</v>
      </c>
      <c r="F6067" s="16">
        <v>2</v>
      </c>
      <c r="G6067" s="16" t="s">
        <v>195</v>
      </c>
      <c r="H6067" s="18">
        <v>130.26339101876599</v>
      </c>
      <c r="I6067" s="18">
        <v>84.727639494210393</v>
      </c>
      <c r="J6067" s="18">
        <v>131.76151624674699</v>
      </c>
      <c r="K6067" s="18">
        <v>84.769386765439094</v>
      </c>
      <c r="L6067" s="20">
        <v>106.100727502398</v>
      </c>
    </row>
    <row r="6068" spans="1:12" ht="16" x14ac:dyDescent="0.2">
      <c r="A6068" s="22">
        <f t="shared" si="283"/>
        <v>45717</v>
      </c>
      <c r="B6068" s="15" t="s">
        <v>214</v>
      </c>
      <c r="C6068" s="15" t="str">
        <f t="shared" si="284"/>
        <v>CAUCA</v>
      </c>
      <c r="D6068" s="23" t="str">
        <f t="shared" si="285"/>
        <v>CAUCA</v>
      </c>
      <c r="E6068" s="15">
        <v>2025</v>
      </c>
      <c r="F6068" s="15">
        <v>3</v>
      </c>
      <c r="G6068" s="15" t="s">
        <v>195</v>
      </c>
      <c r="H6068" s="17">
        <v>139.283823052418</v>
      </c>
      <c r="I6068" s="17">
        <v>89.814314178976602</v>
      </c>
      <c r="J6068" s="17">
        <v>140.31752533275099</v>
      </c>
      <c r="K6068" s="17">
        <v>89.699363803026102</v>
      </c>
      <c r="L6068" s="19">
        <v>106.42354207116</v>
      </c>
    </row>
    <row r="6069" spans="1:12" ht="16" x14ac:dyDescent="0.2">
      <c r="A6069" s="22">
        <f t="shared" si="283"/>
        <v>45748</v>
      </c>
      <c r="B6069" s="16" t="s">
        <v>214</v>
      </c>
      <c r="C6069" s="15" t="str">
        <f t="shared" si="284"/>
        <v>CAUCA</v>
      </c>
      <c r="D6069" s="23" t="str">
        <f t="shared" si="285"/>
        <v>CAUCA</v>
      </c>
      <c r="E6069" s="16">
        <v>2025</v>
      </c>
      <c r="F6069" s="16">
        <v>4</v>
      </c>
      <c r="G6069" s="16" t="s">
        <v>195</v>
      </c>
      <c r="H6069" s="18">
        <v>116.38207169502201</v>
      </c>
      <c r="I6069" s="18">
        <v>75.668156491204797</v>
      </c>
      <c r="J6069" s="18">
        <v>126.33281647351799</v>
      </c>
      <c r="K6069" s="18">
        <v>80.569635369793204</v>
      </c>
      <c r="L6069" s="20">
        <v>103.27259117172299</v>
      </c>
    </row>
    <row r="6070" spans="1:12" ht="16" x14ac:dyDescent="0.2">
      <c r="A6070" s="22">
        <f t="shared" si="283"/>
        <v>45778</v>
      </c>
      <c r="B6070" s="15" t="s">
        <v>214</v>
      </c>
      <c r="C6070" s="15" t="str">
        <f t="shared" si="284"/>
        <v>CAUCA</v>
      </c>
      <c r="D6070" s="23" t="str">
        <f t="shared" si="285"/>
        <v>CAUCA</v>
      </c>
      <c r="E6070" s="15">
        <v>2025</v>
      </c>
      <c r="F6070" s="15">
        <v>5</v>
      </c>
      <c r="G6070" s="15" t="s">
        <v>195</v>
      </c>
      <c r="H6070" s="17">
        <v>130.638359507236</v>
      </c>
      <c r="I6070" s="17">
        <v>83.806198300803004</v>
      </c>
      <c r="J6070" s="17">
        <v>135.474355074573</v>
      </c>
      <c r="K6070" s="17">
        <v>85.946128425905599</v>
      </c>
      <c r="L6070" s="19">
        <v>104.844557767433</v>
      </c>
    </row>
    <row r="6071" spans="1:12" ht="16" x14ac:dyDescent="0.2">
      <c r="A6071" s="22">
        <f t="shared" si="283"/>
        <v>45809</v>
      </c>
      <c r="B6071" s="16" t="s">
        <v>214</v>
      </c>
      <c r="C6071" s="15" t="str">
        <f t="shared" si="284"/>
        <v>CAUCA</v>
      </c>
      <c r="D6071" s="23" t="str">
        <f t="shared" si="285"/>
        <v>CAUCA</v>
      </c>
      <c r="E6071" s="16">
        <v>2025</v>
      </c>
      <c r="F6071" s="16">
        <v>6</v>
      </c>
      <c r="G6071" s="16" t="s">
        <v>195</v>
      </c>
      <c r="H6071" s="18">
        <v>153.92218835985199</v>
      </c>
      <c r="I6071" s="18">
        <v>95.556371857010603</v>
      </c>
      <c r="J6071" s="18">
        <v>146.34556326081801</v>
      </c>
      <c r="K6071" s="18">
        <v>92.094442709328902</v>
      </c>
      <c r="L6071" s="20">
        <v>103.812954688999</v>
      </c>
    </row>
    <row r="6072" spans="1:12" ht="16" x14ac:dyDescent="0.2">
      <c r="A6072" s="22">
        <f t="shared" si="283"/>
        <v>45839</v>
      </c>
      <c r="B6072" s="15" t="s">
        <v>214</v>
      </c>
      <c r="C6072" s="15" t="str">
        <f t="shared" si="284"/>
        <v>CAUCA</v>
      </c>
      <c r="D6072" s="23" t="str">
        <f t="shared" si="285"/>
        <v>CAUCA</v>
      </c>
      <c r="E6072" s="15">
        <v>2025</v>
      </c>
      <c r="F6072" s="15">
        <v>7</v>
      </c>
      <c r="G6072" s="15" t="s">
        <v>195</v>
      </c>
      <c r="H6072" s="17">
        <v>161.36325553537199</v>
      </c>
      <c r="I6072" s="17">
        <v>101.30126967937299</v>
      </c>
      <c r="J6072" s="17">
        <v>153.38961517976901</v>
      </c>
      <c r="K6072" s="17">
        <v>96.225373086296202</v>
      </c>
      <c r="L6072" s="19">
        <v>105.19544316826099</v>
      </c>
    </row>
    <row r="6073" spans="1:12" ht="16" x14ac:dyDescent="0.2">
      <c r="A6073" s="22">
        <f t="shared" si="283"/>
        <v>45870</v>
      </c>
      <c r="B6073" s="16" t="s">
        <v>214</v>
      </c>
      <c r="C6073" s="15" t="str">
        <f t="shared" si="284"/>
        <v>CAUCA</v>
      </c>
      <c r="D6073" s="23" t="str">
        <f t="shared" si="285"/>
        <v>CAUCA</v>
      </c>
      <c r="E6073" s="16">
        <v>2025</v>
      </c>
      <c r="F6073" s="16">
        <v>8</v>
      </c>
      <c r="G6073" s="16" t="s">
        <v>195</v>
      </c>
      <c r="H6073" s="18">
        <v>150.364618757941</v>
      </c>
      <c r="I6073" s="18">
        <v>94.952754580178507</v>
      </c>
      <c r="J6073" s="18">
        <v>146.67914266932601</v>
      </c>
      <c r="K6073" s="18">
        <v>93.383933674695299</v>
      </c>
      <c r="L6073" s="20">
        <v>105.42000982479099</v>
      </c>
    </row>
    <row r="6074" spans="1:12" ht="16" x14ac:dyDescent="0.2">
      <c r="A6074" s="22">
        <f t="shared" si="283"/>
        <v>43101</v>
      </c>
      <c r="B6074" s="15" t="s">
        <v>215</v>
      </c>
      <c r="C6074" s="15" t="str">
        <f t="shared" si="284"/>
        <v>TOLIMA</v>
      </c>
      <c r="D6074" s="23" t="str">
        <f t="shared" si="285"/>
        <v>TOLIMA</v>
      </c>
      <c r="E6074" s="15">
        <v>2018</v>
      </c>
      <c r="F6074" s="15">
        <v>1</v>
      </c>
      <c r="G6074" s="15" t="s">
        <v>195</v>
      </c>
      <c r="H6074" s="17">
        <v>90.691641931935607</v>
      </c>
      <c r="I6074" s="17">
        <v>92.1864144555949</v>
      </c>
      <c r="J6074" s="17">
        <v>91.379856899344901</v>
      </c>
      <c r="K6074" s="17">
        <v>92.908516097444604</v>
      </c>
      <c r="L6074" s="19">
        <v>98.168864445972105</v>
      </c>
    </row>
    <row r="6075" spans="1:12" ht="16" x14ac:dyDescent="0.2">
      <c r="A6075" s="22">
        <f t="shared" si="283"/>
        <v>43132</v>
      </c>
      <c r="B6075" s="16" t="s">
        <v>215</v>
      </c>
      <c r="C6075" s="15" t="str">
        <f t="shared" si="284"/>
        <v>TOLIMA</v>
      </c>
      <c r="D6075" s="23" t="str">
        <f t="shared" si="285"/>
        <v>TOLIMA</v>
      </c>
      <c r="E6075" s="16">
        <v>2018</v>
      </c>
      <c r="F6075" s="16">
        <v>2</v>
      </c>
      <c r="G6075" s="16" t="s">
        <v>195</v>
      </c>
      <c r="H6075" s="18">
        <v>95.585519534501302</v>
      </c>
      <c r="I6075" s="18">
        <v>96.327097561951902</v>
      </c>
      <c r="J6075" s="18">
        <v>94.489958260422796</v>
      </c>
      <c r="K6075" s="18">
        <v>95.234739127636999</v>
      </c>
      <c r="L6075" s="20">
        <v>98.468845697143905</v>
      </c>
    </row>
    <row r="6076" spans="1:12" ht="16" x14ac:dyDescent="0.2">
      <c r="A6076" s="22">
        <f t="shared" si="283"/>
        <v>43160</v>
      </c>
      <c r="B6076" s="15" t="s">
        <v>215</v>
      </c>
      <c r="C6076" s="15" t="str">
        <f t="shared" si="284"/>
        <v>TOLIMA</v>
      </c>
      <c r="D6076" s="23" t="str">
        <f t="shared" si="285"/>
        <v>TOLIMA</v>
      </c>
      <c r="E6076" s="15">
        <v>2018</v>
      </c>
      <c r="F6076" s="15">
        <v>3</v>
      </c>
      <c r="G6076" s="15" t="s">
        <v>195</v>
      </c>
      <c r="H6076" s="17">
        <v>95.530857065163403</v>
      </c>
      <c r="I6076" s="17">
        <v>96.352365114010595</v>
      </c>
      <c r="J6076" s="17">
        <v>96.871384233411902</v>
      </c>
      <c r="K6076" s="17">
        <v>97.671268796788993</v>
      </c>
      <c r="L6076" s="19">
        <v>99.406287107055803</v>
      </c>
    </row>
    <row r="6077" spans="1:12" ht="16" x14ac:dyDescent="0.2">
      <c r="A6077" s="22">
        <f t="shared" si="283"/>
        <v>43191</v>
      </c>
      <c r="B6077" s="16" t="s">
        <v>215</v>
      </c>
      <c r="C6077" s="15" t="str">
        <f t="shared" si="284"/>
        <v>TOLIMA</v>
      </c>
      <c r="D6077" s="23" t="str">
        <f t="shared" si="285"/>
        <v>TOLIMA</v>
      </c>
      <c r="E6077" s="16">
        <v>2018</v>
      </c>
      <c r="F6077" s="16">
        <v>4</v>
      </c>
      <c r="G6077" s="16" t="s">
        <v>195</v>
      </c>
      <c r="H6077" s="18">
        <v>105.382460291055</v>
      </c>
      <c r="I6077" s="18">
        <v>106.258112428071</v>
      </c>
      <c r="J6077" s="18">
        <v>99.562116973524397</v>
      </c>
      <c r="K6077" s="18">
        <v>100.41106877780101</v>
      </c>
      <c r="L6077" s="20">
        <v>98.431348040747494</v>
      </c>
    </row>
    <row r="6078" spans="1:12" ht="16" x14ac:dyDescent="0.2">
      <c r="A6078" s="22">
        <f t="shared" si="283"/>
        <v>43221</v>
      </c>
      <c r="B6078" s="15" t="s">
        <v>215</v>
      </c>
      <c r="C6078" s="15" t="str">
        <f t="shared" si="284"/>
        <v>TOLIMA</v>
      </c>
      <c r="D6078" s="23" t="str">
        <f t="shared" si="285"/>
        <v>TOLIMA</v>
      </c>
      <c r="E6078" s="15">
        <v>2018</v>
      </c>
      <c r="F6078" s="15">
        <v>5</v>
      </c>
      <c r="G6078" s="15" t="s">
        <v>195</v>
      </c>
      <c r="H6078" s="17">
        <v>96.217262376859793</v>
      </c>
      <c r="I6078" s="17">
        <v>95.422332713469899</v>
      </c>
      <c r="J6078" s="17">
        <v>95.273539996847603</v>
      </c>
      <c r="K6078" s="17">
        <v>94.486263230846802</v>
      </c>
      <c r="L6078" s="19">
        <v>100.15624023498501</v>
      </c>
    </row>
    <row r="6079" spans="1:12" ht="16" x14ac:dyDescent="0.2">
      <c r="A6079" s="22">
        <f t="shared" si="283"/>
        <v>43252</v>
      </c>
      <c r="B6079" s="16" t="s">
        <v>215</v>
      </c>
      <c r="C6079" s="15" t="str">
        <f t="shared" si="284"/>
        <v>TOLIMA</v>
      </c>
      <c r="D6079" s="23" t="str">
        <f t="shared" si="285"/>
        <v>TOLIMA</v>
      </c>
      <c r="E6079" s="16">
        <v>2018</v>
      </c>
      <c r="F6079" s="16">
        <v>6</v>
      </c>
      <c r="G6079" s="16" t="s">
        <v>195</v>
      </c>
      <c r="H6079" s="18">
        <v>93.787439052714703</v>
      </c>
      <c r="I6079" s="18">
        <v>92.761034015007795</v>
      </c>
      <c r="J6079" s="18">
        <v>91.767726729363602</v>
      </c>
      <c r="K6079" s="18">
        <v>90.727465181852693</v>
      </c>
      <c r="L6079" s="20">
        <v>101.843634772827</v>
      </c>
    </row>
    <row r="6080" spans="1:12" ht="16" x14ac:dyDescent="0.2">
      <c r="A6080" s="22">
        <f t="shared" si="283"/>
        <v>43282</v>
      </c>
      <c r="B6080" s="15" t="s">
        <v>215</v>
      </c>
      <c r="C6080" s="15" t="str">
        <f t="shared" si="284"/>
        <v>TOLIMA</v>
      </c>
      <c r="D6080" s="23" t="str">
        <f t="shared" si="285"/>
        <v>TOLIMA</v>
      </c>
      <c r="E6080" s="15">
        <v>2018</v>
      </c>
      <c r="F6080" s="15">
        <v>7</v>
      </c>
      <c r="G6080" s="15" t="s">
        <v>195</v>
      </c>
      <c r="H6080" s="17">
        <v>101.865428632483</v>
      </c>
      <c r="I6080" s="17">
        <v>101.544227037602</v>
      </c>
      <c r="J6080" s="17">
        <v>101.77610624530401</v>
      </c>
      <c r="K6080" s="17">
        <v>101.469012576669</v>
      </c>
      <c r="L6080" s="19">
        <v>101.112430473095</v>
      </c>
    </row>
    <row r="6081" spans="1:12" ht="16" x14ac:dyDescent="0.2">
      <c r="A6081" s="22">
        <f t="shared" si="283"/>
        <v>43313</v>
      </c>
      <c r="B6081" s="16" t="s">
        <v>215</v>
      </c>
      <c r="C6081" s="15" t="str">
        <f t="shared" si="284"/>
        <v>TOLIMA</v>
      </c>
      <c r="D6081" s="23" t="str">
        <f t="shared" si="285"/>
        <v>TOLIMA</v>
      </c>
      <c r="E6081" s="16">
        <v>2018</v>
      </c>
      <c r="F6081" s="16">
        <v>8</v>
      </c>
      <c r="G6081" s="16" t="s">
        <v>195</v>
      </c>
      <c r="H6081" s="18">
        <v>104.90111995072</v>
      </c>
      <c r="I6081" s="18">
        <v>104.64432086834501</v>
      </c>
      <c r="J6081" s="18">
        <v>106.90382870833599</v>
      </c>
      <c r="K6081" s="18">
        <v>106.688849095226</v>
      </c>
      <c r="L6081" s="20">
        <v>100.624960939941</v>
      </c>
    </row>
    <row r="6082" spans="1:12" ht="16" x14ac:dyDescent="0.2">
      <c r="A6082" s="22">
        <f t="shared" ref="A6082:A6145" si="286">DATE(E6082,F6082,1)</f>
        <v>43344</v>
      </c>
      <c r="B6082" s="15" t="s">
        <v>215</v>
      </c>
      <c r="C6082" s="15" t="str">
        <f t="shared" si="284"/>
        <v>TOLIMA</v>
      </c>
      <c r="D6082" s="23" t="str">
        <f t="shared" si="285"/>
        <v>TOLIMA</v>
      </c>
      <c r="E6082" s="15">
        <v>2018</v>
      </c>
      <c r="F6082" s="15">
        <v>9</v>
      </c>
      <c r="G6082" s="15" t="s">
        <v>195</v>
      </c>
      <c r="H6082" s="17">
        <v>105.37686210955501</v>
      </c>
      <c r="I6082" s="17">
        <v>105.07740284837899</v>
      </c>
      <c r="J6082" s="17">
        <v>101.83017087931999</v>
      </c>
      <c r="K6082" s="17">
        <v>101.59396968855199</v>
      </c>
      <c r="L6082" s="19">
        <v>100.512467970752</v>
      </c>
    </row>
    <row r="6083" spans="1:12" ht="16" x14ac:dyDescent="0.2">
      <c r="A6083" s="22">
        <f t="shared" si="286"/>
        <v>43374</v>
      </c>
      <c r="B6083" s="16" t="s">
        <v>215</v>
      </c>
      <c r="C6083" s="15" t="str">
        <f t="shared" ref="C6083:C6146" si="287">UPPER(B6083)</f>
        <v>TOLIMA</v>
      </c>
      <c r="D6083" s="23" t="str">
        <f t="shared" si="285"/>
        <v>TOLIMA</v>
      </c>
      <c r="E6083" s="16">
        <v>2018</v>
      </c>
      <c r="F6083" s="16">
        <v>10</v>
      </c>
      <c r="G6083" s="16" t="s">
        <v>195</v>
      </c>
      <c r="H6083" s="18">
        <v>104.13929668674101</v>
      </c>
      <c r="I6083" s="18">
        <v>103.886920246675</v>
      </c>
      <c r="J6083" s="18">
        <v>109.332703235594</v>
      </c>
      <c r="K6083" s="18">
        <v>109.032709350898</v>
      </c>
      <c r="L6083" s="20">
        <v>100.84994687832</v>
      </c>
    </row>
    <row r="6084" spans="1:12" ht="16" x14ac:dyDescent="0.2">
      <c r="A6084" s="22">
        <f t="shared" si="286"/>
        <v>43405</v>
      </c>
      <c r="B6084" s="15" t="s">
        <v>215</v>
      </c>
      <c r="C6084" s="15" t="str">
        <f t="shared" si="287"/>
        <v>TOLIMA</v>
      </c>
      <c r="D6084" s="23" t="str">
        <f t="shared" si="285"/>
        <v>TOLIMA</v>
      </c>
      <c r="E6084" s="15">
        <v>2018</v>
      </c>
      <c r="F6084" s="15">
        <v>11</v>
      </c>
      <c r="G6084" s="15" t="s">
        <v>195</v>
      </c>
      <c r="H6084" s="17">
        <v>104.28875093719699</v>
      </c>
      <c r="I6084" s="17">
        <v>103.48768796242599</v>
      </c>
      <c r="J6084" s="17">
        <v>108.38649564699899</v>
      </c>
      <c r="K6084" s="17">
        <v>107.677236292591</v>
      </c>
      <c r="L6084" s="19">
        <v>100.793700393725</v>
      </c>
    </row>
    <row r="6085" spans="1:12" ht="16" x14ac:dyDescent="0.2">
      <c r="A6085" s="22">
        <f t="shared" si="286"/>
        <v>43435</v>
      </c>
      <c r="B6085" s="16" t="s">
        <v>215</v>
      </c>
      <c r="C6085" s="15" t="str">
        <f t="shared" si="287"/>
        <v>TOLIMA</v>
      </c>
      <c r="D6085" s="23" t="str">
        <f t="shared" si="285"/>
        <v>TOLIMA</v>
      </c>
      <c r="E6085" s="16">
        <v>2018</v>
      </c>
      <c r="F6085" s="16">
        <v>12</v>
      </c>
      <c r="G6085" s="16" t="s">
        <v>195</v>
      </c>
      <c r="H6085" s="18">
        <v>102.233361431075</v>
      </c>
      <c r="I6085" s="18">
        <v>102.052084748467</v>
      </c>
      <c r="J6085" s="18">
        <v>102.426112191531</v>
      </c>
      <c r="K6085" s="18">
        <v>102.098901783694</v>
      </c>
      <c r="L6085" s="20">
        <v>99.631273045434696</v>
      </c>
    </row>
    <row r="6086" spans="1:12" ht="16" x14ac:dyDescent="0.2">
      <c r="A6086" s="22">
        <f t="shared" si="286"/>
        <v>43466</v>
      </c>
      <c r="B6086" s="15" t="s">
        <v>215</v>
      </c>
      <c r="C6086" s="15" t="str">
        <f t="shared" si="287"/>
        <v>TOLIMA</v>
      </c>
      <c r="D6086" s="23" t="str">
        <f t="shared" si="285"/>
        <v>TOLIMA</v>
      </c>
      <c r="E6086" s="15">
        <v>2019</v>
      </c>
      <c r="F6086" s="15">
        <v>1</v>
      </c>
      <c r="G6086" s="15" t="s">
        <v>195</v>
      </c>
      <c r="H6086" s="17">
        <v>92.202779319839905</v>
      </c>
      <c r="I6086" s="17">
        <v>90.215769022896097</v>
      </c>
      <c r="J6086" s="17">
        <v>92.537281987689795</v>
      </c>
      <c r="K6086" s="17">
        <v>90.531420415025394</v>
      </c>
      <c r="L6086" s="19">
        <v>95.150303106055901</v>
      </c>
    </row>
    <row r="6087" spans="1:12" ht="16" x14ac:dyDescent="0.2">
      <c r="A6087" s="22">
        <f t="shared" si="286"/>
        <v>43497</v>
      </c>
      <c r="B6087" s="16" t="s">
        <v>215</v>
      </c>
      <c r="C6087" s="15" t="str">
        <f t="shared" si="287"/>
        <v>TOLIMA</v>
      </c>
      <c r="D6087" s="23" t="str">
        <f t="shared" si="285"/>
        <v>TOLIMA</v>
      </c>
      <c r="E6087" s="16">
        <v>2019</v>
      </c>
      <c r="F6087" s="16">
        <v>2</v>
      </c>
      <c r="G6087" s="16" t="s">
        <v>195</v>
      </c>
      <c r="H6087" s="18">
        <v>97.485114703820699</v>
      </c>
      <c r="I6087" s="18">
        <v>94.017787149830298</v>
      </c>
      <c r="J6087" s="18">
        <v>97.424883196246199</v>
      </c>
      <c r="K6087" s="18">
        <v>93.989736394292095</v>
      </c>
      <c r="L6087" s="20">
        <v>96.256483969751898</v>
      </c>
    </row>
    <row r="6088" spans="1:12" ht="16" x14ac:dyDescent="0.2">
      <c r="A6088" s="22">
        <f t="shared" si="286"/>
        <v>43525</v>
      </c>
      <c r="B6088" s="15" t="s">
        <v>215</v>
      </c>
      <c r="C6088" s="15" t="str">
        <f t="shared" si="287"/>
        <v>TOLIMA</v>
      </c>
      <c r="D6088" s="23" t="str">
        <f t="shared" si="285"/>
        <v>TOLIMA</v>
      </c>
      <c r="E6088" s="15">
        <v>2019</v>
      </c>
      <c r="F6088" s="15">
        <v>3</v>
      </c>
      <c r="G6088" s="15" t="s">
        <v>195</v>
      </c>
      <c r="H6088" s="17">
        <v>103.18007637449401</v>
      </c>
      <c r="I6088" s="17">
        <v>99.367840143734</v>
      </c>
      <c r="J6088" s="17">
        <v>102.153475276687</v>
      </c>
      <c r="K6088" s="17">
        <v>98.433372869896402</v>
      </c>
      <c r="L6088" s="19">
        <v>97.325167177051398</v>
      </c>
    </row>
    <row r="6089" spans="1:12" ht="16" x14ac:dyDescent="0.2">
      <c r="A6089" s="22">
        <f t="shared" si="286"/>
        <v>43556</v>
      </c>
      <c r="B6089" s="16" t="s">
        <v>215</v>
      </c>
      <c r="C6089" s="15" t="str">
        <f t="shared" si="287"/>
        <v>TOLIMA</v>
      </c>
      <c r="D6089" s="23" t="str">
        <f t="shared" si="285"/>
        <v>TOLIMA</v>
      </c>
      <c r="E6089" s="16">
        <v>2019</v>
      </c>
      <c r="F6089" s="16">
        <v>4</v>
      </c>
      <c r="G6089" s="16" t="s">
        <v>195</v>
      </c>
      <c r="H6089" s="18">
        <v>95.597664243494805</v>
      </c>
      <c r="I6089" s="18">
        <v>92.114157842428696</v>
      </c>
      <c r="J6089" s="18">
        <v>101.084704657713</v>
      </c>
      <c r="K6089" s="18">
        <v>97.379038890366502</v>
      </c>
      <c r="L6089" s="20">
        <v>98.506343353540402</v>
      </c>
    </row>
    <row r="6090" spans="1:12" ht="16" x14ac:dyDescent="0.2">
      <c r="A6090" s="22">
        <f t="shared" si="286"/>
        <v>43586</v>
      </c>
      <c r="B6090" s="15" t="s">
        <v>215</v>
      </c>
      <c r="C6090" s="15" t="str">
        <f t="shared" si="287"/>
        <v>TOLIMA</v>
      </c>
      <c r="D6090" s="23" t="str">
        <f t="shared" si="285"/>
        <v>TOLIMA</v>
      </c>
      <c r="E6090" s="15">
        <v>2019</v>
      </c>
      <c r="F6090" s="15">
        <v>5</v>
      </c>
      <c r="G6090" s="15" t="s">
        <v>195</v>
      </c>
      <c r="H6090" s="17">
        <v>108.838615170447</v>
      </c>
      <c r="I6090" s="17">
        <v>103.141175189178</v>
      </c>
      <c r="J6090" s="17">
        <v>109.73039297881201</v>
      </c>
      <c r="K6090" s="17">
        <v>104.000857211479</v>
      </c>
      <c r="L6090" s="19">
        <v>99.350040622461094</v>
      </c>
    </row>
    <row r="6091" spans="1:12" ht="16" x14ac:dyDescent="0.2">
      <c r="A6091" s="22">
        <f t="shared" si="286"/>
        <v>43617</v>
      </c>
      <c r="B6091" s="16" t="s">
        <v>215</v>
      </c>
      <c r="C6091" s="15" t="str">
        <f t="shared" si="287"/>
        <v>TOLIMA</v>
      </c>
      <c r="D6091" s="23" t="str">
        <f t="shared" si="285"/>
        <v>TOLIMA</v>
      </c>
      <c r="E6091" s="16">
        <v>2019</v>
      </c>
      <c r="F6091" s="16">
        <v>6</v>
      </c>
      <c r="G6091" s="16" t="s">
        <v>195</v>
      </c>
      <c r="H6091" s="18">
        <v>97.739275347570597</v>
      </c>
      <c r="I6091" s="18">
        <v>92.710240398867398</v>
      </c>
      <c r="J6091" s="18">
        <v>98.198638678964997</v>
      </c>
      <c r="K6091" s="18">
        <v>93.169454554045601</v>
      </c>
      <c r="L6091" s="20">
        <v>99.387538278857605</v>
      </c>
    </row>
    <row r="6092" spans="1:12" ht="16" x14ac:dyDescent="0.2">
      <c r="A6092" s="22">
        <f t="shared" si="286"/>
        <v>43647</v>
      </c>
      <c r="B6092" s="15" t="s">
        <v>215</v>
      </c>
      <c r="C6092" s="15" t="str">
        <f t="shared" si="287"/>
        <v>TOLIMA</v>
      </c>
      <c r="D6092" s="23" t="str">
        <f t="shared" si="285"/>
        <v>TOLIMA</v>
      </c>
      <c r="E6092" s="15">
        <v>2019</v>
      </c>
      <c r="F6092" s="15">
        <v>7</v>
      </c>
      <c r="G6092" s="15" t="s">
        <v>195</v>
      </c>
      <c r="H6092" s="17">
        <v>114.912744030287</v>
      </c>
      <c r="I6092" s="17">
        <v>106.736554980264</v>
      </c>
      <c r="J6092" s="17">
        <v>117.148146851891</v>
      </c>
      <c r="K6092" s="17">
        <v>108.781902121282</v>
      </c>
      <c r="L6092" s="19">
        <v>99.125054684082201</v>
      </c>
    </row>
    <row r="6093" spans="1:12" ht="16" x14ac:dyDescent="0.2">
      <c r="A6093" s="22">
        <f t="shared" si="286"/>
        <v>43678</v>
      </c>
      <c r="B6093" s="16" t="s">
        <v>215</v>
      </c>
      <c r="C6093" s="15" t="str">
        <f t="shared" si="287"/>
        <v>TOLIMA</v>
      </c>
      <c r="D6093" s="23" t="str">
        <f t="shared" si="285"/>
        <v>TOLIMA</v>
      </c>
      <c r="E6093" s="16">
        <v>2019</v>
      </c>
      <c r="F6093" s="16">
        <v>8</v>
      </c>
      <c r="G6093" s="16" t="s">
        <v>195</v>
      </c>
      <c r="H6093" s="18">
        <v>109.51676000638</v>
      </c>
      <c r="I6093" s="18">
        <v>101.452099465019</v>
      </c>
      <c r="J6093" s="18">
        <v>111.241721267919</v>
      </c>
      <c r="K6093" s="18">
        <v>103.066805187678</v>
      </c>
      <c r="L6093" s="20">
        <v>100.47497031435501</v>
      </c>
    </row>
    <row r="6094" spans="1:12" ht="16" x14ac:dyDescent="0.2">
      <c r="A6094" s="22">
        <f t="shared" si="286"/>
        <v>43709</v>
      </c>
      <c r="B6094" s="15" t="s">
        <v>215</v>
      </c>
      <c r="C6094" s="15" t="str">
        <f t="shared" si="287"/>
        <v>TOLIMA</v>
      </c>
      <c r="D6094" s="23" t="str">
        <f t="shared" si="285"/>
        <v>TOLIMA</v>
      </c>
      <c r="E6094" s="15">
        <v>2019</v>
      </c>
      <c r="F6094" s="15">
        <v>9</v>
      </c>
      <c r="G6094" s="15" t="s">
        <v>195</v>
      </c>
      <c r="H6094" s="17">
        <v>98.5932015081938</v>
      </c>
      <c r="I6094" s="17">
        <v>90.908964243196806</v>
      </c>
      <c r="J6094" s="17">
        <v>104.893214954377</v>
      </c>
      <c r="K6094" s="17">
        <v>96.647745621086102</v>
      </c>
      <c r="L6094" s="19">
        <v>100.774951565527</v>
      </c>
    </row>
    <row r="6095" spans="1:12" ht="16" x14ac:dyDescent="0.2">
      <c r="A6095" s="22">
        <f t="shared" si="286"/>
        <v>43739</v>
      </c>
      <c r="B6095" s="16" t="s">
        <v>215</v>
      </c>
      <c r="C6095" s="15" t="str">
        <f t="shared" si="287"/>
        <v>TOLIMA</v>
      </c>
      <c r="D6095" s="23" t="str">
        <f t="shared" si="285"/>
        <v>TOLIMA</v>
      </c>
      <c r="E6095" s="16">
        <v>2019</v>
      </c>
      <c r="F6095" s="16">
        <v>10</v>
      </c>
      <c r="G6095" s="16" t="s">
        <v>195</v>
      </c>
      <c r="H6095" s="18">
        <v>116.472222421787</v>
      </c>
      <c r="I6095" s="18">
        <v>105.070470637542</v>
      </c>
      <c r="J6095" s="18">
        <v>119.443618707078</v>
      </c>
      <c r="K6095" s="18">
        <v>107.792692626479</v>
      </c>
      <c r="L6095" s="20">
        <v>102.08736953940399</v>
      </c>
    </row>
    <row r="6096" spans="1:12" ht="16" x14ac:dyDescent="0.2">
      <c r="A6096" s="22">
        <f t="shared" si="286"/>
        <v>43770</v>
      </c>
      <c r="B6096" s="15" t="s">
        <v>215</v>
      </c>
      <c r="C6096" s="15" t="str">
        <f t="shared" si="287"/>
        <v>TOLIMA</v>
      </c>
      <c r="D6096" s="23" t="str">
        <f t="shared" si="285"/>
        <v>TOLIMA</v>
      </c>
      <c r="E6096" s="15">
        <v>2019</v>
      </c>
      <c r="F6096" s="15">
        <v>11</v>
      </c>
      <c r="G6096" s="15" t="s">
        <v>195</v>
      </c>
      <c r="H6096" s="17">
        <v>111.65839914993001</v>
      </c>
      <c r="I6096" s="17">
        <v>99.771226042922706</v>
      </c>
      <c r="J6096" s="17">
        <v>112.50616118170301</v>
      </c>
      <c r="K6096" s="17">
        <v>100.642813103463</v>
      </c>
      <c r="L6096" s="19">
        <v>100.53121679895</v>
      </c>
    </row>
    <row r="6097" spans="1:12" ht="16" x14ac:dyDescent="0.2">
      <c r="A6097" s="22">
        <f t="shared" si="286"/>
        <v>43800</v>
      </c>
      <c r="B6097" s="16" t="s">
        <v>215</v>
      </c>
      <c r="C6097" s="15" t="str">
        <f t="shared" si="287"/>
        <v>TOLIMA</v>
      </c>
      <c r="D6097" s="23" t="str">
        <f t="shared" si="285"/>
        <v>TOLIMA</v>
      </c>
      <c r="E6097" s="16">
        <v>2019</v>
      </c>
      <c r="F6097" s="16">
        <v>12</v>
      </c>
      <c r="G6097" s="16" t="s">
        <v>195</v>
      </c>
      <c r="H6097" s="18">
        <v>108.720645699679</v>
      </c>
      <c r="I6097" s="18">
        <v>96.140201196231502</v>
      </c>
      <c r="J6097" s="18">
        <v>110.304471007993</v>
      </c>
      <c r="K6097" s="18">
        <v>97.660607219924003</v>
      </c>
      <c r="L6097" s="20">
        <v>98.506343353540402</v>
      </c>
    </row>
    <row r="6098" spans="1:12" ht="16" x14ac:dyDescent="0.2">
      <c r="A6098" s="22">
        <f t="shared" si="286"/>
        <v>43831</v>
      </c>
      <c r="B6098" s="15" t="s">
        <v>215</v>
      </c>
      <c r="C6098" s="15" t="str">
        <f t="shared" si="287"/>
        <v>TOLIMA</v>
      </c>
      <c r="D6098" s="23" t="str">
        <f t="shared" si="285"/>
        <v>TOLIMA</v>
      </c>
      <c r="E6098" s="15">
        <v>2020</v>
      </c>
      <c r="F6098" s="15">
        <v>1</v>
      </c>
      <c r="G6098" s="15" t="s">
        <v>195</v>
      </c>
      <c r="H6098" s="17">
        <v>104.530318989847</v>
      </c>
      <c r="I6098" s="17">
        <v>88.969681258194299</v>
      </c>
      <c r="J6098" s="17">
        <v>101.070338073874</v>
      </c>
      <c r="K6098" s="17">
        <v>86.1148098792426</v>
      </c>
      <c r="L6098" s="19">
        <v>96.668958190113102</v>
      </c>
    </row>
    <row r="6099" spans="1:12" ht="16" x14ac:dyDescent="0.2">
      <c r="A6099" s="22">
        <f t="shared" si="286"/>
        <v>43862</v>
      </c>
      <c r="B6099" s="16" t="s">
        <v>215</v>
      </c>
      <c r="C6099" s="15" t="str">
        <f t="shared" si="287"/>
        <v>TOLIMA</v>
      </c>
      <c r="D6099" s="23" t="str">
        <f t="shared" si="285"/>
        <v>TOLIMA</v>
      </c>
      <c r="E6099" s="16">
        <v>2020</v>
      </c>
      <c r="F6099" s="16">
        <v>2</v>
      </c>
      <c r="G6099" s="16" t="s">
        <v>195</v>
      </c>
      <c r="H6099" s="18">
        <v>104.785604724847</v>
      </c>
      <c r="I6099" s="18">
        <v>88.723081582012696</v>
      </c>
      <c r="J6099" s="18">
        <v>106.340235347411</v>
      </c>
      <c r="K6099" s="18">
        <v>90.339613358973807</v>
      </c>
      <c r="L6099" s="20">
        <v>100.00624960939901</v>
      </c>
    </row>
    <row r="6100" spans="1:12" ht="16" x14ac:dyDescent="0.2">
      <c r="A6100" s="22">
        <f t="shared" si="286"/>
        <v>43891</v>
      </c>
      <c r="B6100" s="15" t="s">
        <v>215</v>
      </c>
      <c r="C6100" s="15" t="str">
        <f t="shared" si="287"/>
        <v>TOLIMA</v>
      </c>
      <c r="D6100" s="23" t="str">
        <f t="shared" si="285"/>
        <v>TOLIMA</v>
      </c>
      <c r="E6100" s="15">
        <v>2020</v>
      </c>
      <c r="F6100" s="15">
        <v>3</v>
      </c>
      <c r="G6100" s="15" t="s">
        <v>195</v>
      </c>
      <c r="H6100" s="17">
        <v>103.39291537789499</v>
      </c>
      <c r="I6100" s="17">
        <v>85.431859535274</v>
      </c>
      <c r="J6100" s="17">
        <v>104.219857855209</v>
      </c>
      <c r="K6100" s="17">
        <v>85.214307725436896</v>
      </c>
      <c r="L6100" s="19">
        <v>99.068808199487506</v>
      </c>
    </row>
    <row r="6101" spans="1:12" ht="16" x14ac:dyDescent="0.2">
      <c r="A6101" s="22">
        <f t="shared" si="286"/>
        <v>43922</v>
      </c>
      <c r="B6101" s="16" t="s">
        <v>215</v>
      </c>
      <c r="C6101" s="15" t="str">
        <f t="shared" si="287"/>
        <v>TOLIMA</v>
      </c>
      <c r="D6101" s="23" t="str">
        <f t="shared" si="285"/>
        <v>TOLIMA</v>
      </c>
      <c r="E6101" s="16">
        <v>2020</v>
      </c>
      <c r="F6101" s="16">
        <v>4</v>
      </c>
      <c r="G6101" s="16" t="s">
        <v>195</v>
      </c>
      <c r="H6101" s="18">
        <v>70.126860668772693</v>
      </c>
      <c r="I6101" s="18">
        <v>55.692442283457602</v>
      </c>
      <c r="J6101" s="18">
        <v>72.239993354966202</v>
      </c>
      <c r="K6101" s="18">
        <v>57.221147273148198</v>
      </c>
      <c r="L6101" s="20">
        <v>95.375289044434695</v>
      </c>
    </row>
    <row r="6102" spans="1:12" ht="16" x14ac:dyDescent="0.2">
      <c r="A6102" s="22">
        <f t="shared" si="286"/>
        <v>43952</v>
      </c>
      <c r="B6102" s="15" t="s">
        <v>215</v>
      </c>
      <c r="C6102" s="15" t="str">
        <f t="shared" si="287"/>
        <v>TOLIMA</v>
      </c>
      <c r="D6102" s="23" t="str">
        <f t="shared" si="285"/>
        <v>TOLIMA</v>
      </c>
      <c r="E6102" s="15">
        <v>2020</v>
      </c>
      <c r="F6102" s="15">
        <v>5</v>
      </c>
      <c r="G6102" s="15" t="s">
        <v>195</v>
      </c>
      <c r="H6102" s="17">
        <v>99.737122843115003</v>
      </c>
      <c r="I6102" s="17">
        <v>82.088657607827201</v>
      </c>
      <c r="J6102" s="17">
        <v>96.321258419558205</v>
      </c>
      <c r="K6102" s="17">
        <v>79.438522724427102</v>
      </c>
      <c r="L6102" s="19">
        <v>96.706455846509598</v>
      </c>
    </row>
    <row r="6103" spans="1:12" ht="16" x14ac:dyDescent="0.2">
      <c r="A6103" s="22">
        <f t="shared" si="286"/>
        <v>43983</v>
      </c>
      <c r="B6103" s="16" t="s">
        <v>215</v>
      </c>
      <c r="C6103" s="15" t="str">
        <f t="shared" si="287"/>
        <v>TOLIMA</v>
      </c>
      <c r="D6103" s="23" t="str">
        <f t="shared" si="285"/>
        <v>TOLIMA</v>
      </c>
      <c r="E6103" s="16">
        <v>2020</v>
      </c>
      <c r="F6103" s="16">
        <v>6</v>
      </c>
      <c r="G6103" s="16" t="s">
        <v>195</v>
      </c>
      <c r="H6103" s="18">
        <v>105.685943627157</v>
      </c>
      <c r="I6103" s="18">
        <v>90.009918187214893</v>
      </c>
      <c r="J6103" s="18">
        <v>105.452168796442</v>
      </c>
      <c r="K6103" s="18">
        <v>89.8161197101429</v>
      </c>
      <c r="L6103" s="20">
        <v>98.787575776514004</v>
      </c>
    </row>
    <row r="6104" spans="1:12" ht="16" x14ac:dyDescent="0.2">
      <c r="A6104" s="22">
        <f t="shared" si="286"/>
        <v>44013</v>
      </c>
      <c r="B6104" s="15" t="s">
        <v>215</v>
      </c>
      <c r="C6104" s="15" t="str">
        <f t="shared" si="287"/>
        <v>TOLIMA</v>
      </c>
      <c r="D6104" s="23" t="str">
        <f t="shared" si="285"/>
        <v>TOLIMA</v>
      </c>
      <c r="E6104" s="15">
        <v>2020</v>
      </c>
      <c r="F6104" s="15">
        <v>7</v>
      </c>
      <c r="G6104" s="15" t="s">
        <v>195</v>
      </c>
      <c r="H6104" s="17">
        <v>119.220213218084</v>
      </c>
      <c r="I6104" s="17">
        <v>101.975094495086</v>
      </c>
      <c r="J6104" s="17">
        <v>123.270959276618</v>
      </c>
      <c r="K6104" s="17">
        <v>105.353071394304</v>
      </c>
      <c r="L6104" s="19">
        <v>99.556277732641703</v>
      </c>
    </row>
    <row r="6105" spans="1:12" ht="16" x14ac:dyDescent="0.2">
      <c r="A6105" s="22">
        <f t="shared" si="286"/>
        <v>44044</v>
      </c>
      <c r="B6105" s="16" t="s">
        <v>215</v>
      </c>
      <c r="C6105" s="15" t="str">
        <f t="shared" si="287"/>
        <v>TOLIMA</v>
      </c>
      <c r="D6105" s="23" t="str">
        <f t="shared" si="285"/>
        <v>TOLIMA</v>
      </c>
      <c r="E6105" s="16">
        <v>2020</v>
      </c>
      <c r="F6105" s="16">
        <v>8</v>
      </c>
      <c r="G6105" s="16" t="s">
        <v>195</v>
      </c>
      <c r="H6105" s="18">
        <v>118.463454744221</v>
      </c>
      <c r="I6105" s="18">
        <v>103.32060260245601</v>
      </c>
      <c r="J6105" s="18">
        <v>121.70933362123399</v>
      </c>
      <c r="K6105" s="18">
        <v>106.157773208336</v>
      </c>
      <c r="L6105" s="20">
        <v>100.09999375039099</v>
      </c>
    </row>
    <row r="6106" spans="1:12" ht="16" x14ac:dyDescent="0.2">
      <c r="A6106" s="22">
        <f t="shared" si="286"/>
        <v>44075</v>
      </c>
      <c r="B6106" s="15" t="s">
        <v>215</v>
      </c>
      <c r="C6106" s="15" t="str">
        <f t="shared" si="287"/>
        <v>TOLIMA</v>
      </c>
      <c r="D6106" s="23" t="str">
        <f t="shared" si="285"/>
        <v>TOLIMA</v>
      </c>
      <c r="E6106" s="15">
        <v>2020</v>
      </c>
      <c r="F6106" s="15">
        <v>9</v>
      </c>
      <c r="G6106" s="15" t="s">
        <v>195</v>
      </c>
      <c r="H6106" s="17">
        <v>119.25867409886899</v>
      </c>
      <c r="I6106" s="17">
        <v>103.908339858668</v>
      </c>
      <c r="J6106" s="17">
        <v>119.9705177231</v>
      </c>
      <c r="K6106" s="17">
        <v>104.53936345162499</v>
      </c>
      <c r="L6106" s="19">
        <v>100.174989063184</v>
      </c>
    </row>
    <row r="6107" spans="1:12" ht="16" x14ac:dyDescent="0.2">
      <c r="A6107" s="22">
        <f t="shared" si="286"/>
        <v>44105</v>
      </c>
      <c r="B6107" s="16" t="s">
        <v>215</v>
      </c>
      <c r="C6107" s="15" t="str">
        <f t="shared" si="287"/>
        <v>TOLIMA</v>
      </c>
      <c r="D6107" s="23" t="str">
        <f t="shared" si="285"/>
        <v>TOLIMA</v>
      </c>
      <c r="E6107" s="16">
        <v>2020</v>
      </c>
      <c r="F6107" s="16">
        <v>10</v>
      </c>
      <c r="G6107" s="16" t="s">
        <v>195</v>
      </c>
      <c r="H6107" s="18">
        <v>122.63607708090299</v>
      </c>
      <c r="I6107" s="18">
        <v>106.68967196278</v>
      </c>
      <c r="J6107" s="18">
        <v>125.24668086608</v>
      </c>
      <c r="K6107" s="18">
        <v>108.860555857899</v>
      </c>
      <c r="L6107" s="20">
        <v>98.281357415161594</v>
      </c>
    </row>
    <row r="6108" spans="1:12" ht="16" x14ac:dyDescent="0.2">
      <c r="A6108" s="22">
        <f t="shared" si="286"/>
        <v>44136</v>
      </c>
      <c r="B6108" s="15" t="s">
        <v>215</v>
      </c>
      <c r="C6108" s="15" t="str">
        <f t="shared" si="287"/>
        <v>TOLIMA</v>
      </c>
      <c r="D6108" s="23" t="str">
        <f t="shared" si="285"/>
        <v>TOLIMA</v>
      </c>
      <c r="E6108" s="15">
        <v>2020</v>
      </c>
      <c r="F6108" s="15">
        <v>11</v>
      </c>
      <c r="G6108" s="15" t="s">
        <v>195</v>
      </c>
      <c r="H6108" s="17">
        <v>120.74738133952</v>
      </c>
      <c r="I6108" s="17">
        <v>104.841630415764</v>
      </c>
      <c r="J6108" s="17">
        <v>119.55955179372199</v>
      </c>
      <c r="K6108" s="17">
        <v>103.916360293312</v>
      </c>
      <c r="L6108" s="19">
        <v>98.243859758765097</v>
      </c>
    </row>
    <row r="6109" spans="1:12" ht="16" x14ac:dyDescent="0.2">
      <c r="A6109" s="22">
        <f t="shared" si="286"/>
        <v>44166</v>
      </c>
      <c r="B6109" s="16" t="s">
        <v>215</v>
      </c>
      <c r="C6109" s="15" t="str">
        <f t="shared" si="287"/>
        <v>TOLIMA</v>
      </c>
      <c r="D6109" s="23" t="str">
        <f t="shared" si="285"/>
        <v>TOLIMA</v>
      </c>
      <c r="E6109" s="16">
        <v>2020</v>
      </c>
      <c r="F6109" s="16">
        <v>12</v>
      </c>
      <c r="G6109" s="16" t="s">
        <v>195</v>
      </c>
      <c r="H6109" s="18">
        <v>118.147583194235</v>
      </c>
      <c r="I6109" s="18">
        <v>103.369982544793</v>
      </c>
      <c r="J6109" s="18">
        <v>118.112538355269</v>
      </c>
      <c r="K6109" s="18">
        <v>103.49454390806299</v>
      </c>
      <c r="L6109" s="20">
        <v>97.193925379663796</v>
      </c>
    </row>
    <row r="6110" spans="1:12" ht="16" x14ac:dyDescent="0.2">
      <c r="A6110" s="22">
        <f t="shared" si="286"/>
        <v>44197</v>
      </c>
      <c r="B6110" s="15" t="s">
        <v>215</v>
      </c>
      <c r="C6110" s="15" t="str">
        <f t="shared" si="287"/>
        <v>TOLIMA</v>
      </c>
      <c r="D6110" s="23" t="str">
        <f t="shared" si="285"/>
        <v>TOLIMA</v>
      </c>
      <c r="E6110" s="15">
        <v>2021</v>
      </c>
      <c r="F6110" s="15">
        <v>1</v>
      </c>
      <c r="G6110" s="15" t="s">
        <v>195</v>
      </c>
      <c r="H6110" s="17">
        <v>99.464474349627807</v>
      </c>
      <c r="I6110" s="17">
        <v>85.913262711809793</v>
      </c>
      <c r="J6110" s="17">
        <v>97.544511013998502</v>
      </c>
      <c r="K6110" s="17">
        <v>84.259516645106999</v>
      </c>
      <c r="L6110" s="19">
        <v>92.862946065870901</v>
      </c>
    </row>
    <row r="6111" spans="1:12" ht="16" x14ac:dyDescent="0.2">
      <c r="A6111" s="22">
        <f t="shared" si="286"/>
        <v>44228</v>
      </c>
      <c r="B6111" s="16" t="s">
        <v>215</v>
      </c>
      <c r="C6111" s="15" t="str">
        <f t="shared" si="287"/>
        <v>TOLIMA</v>
      </c>
      <c r="D6111" s="23" t="str">
        <f t="shared" si="285"/>
        <v>TOLIMA</v>
      </c>
      <c r="E6111" s="16">
        <v>2021</v>
      </c>
      <c r="F6111" s="16">
        <v>2</v>
      </c>
      <c r="G6111" s="16" t="s">
        <v>195</v>
      </c>
      <c r="H6111" s="18">
        <v>110.800286700657</v>
      </c>
      <c r="I6111" s="18">
        <v>96.153100677733903</v>
      </c>
      <c r="J6111" s="18">
        <v>113.278964808751</v>
      </c>
      <c r="K6111" s="18">
        <v>98.137369348030106</v>
      </c>
      <c r="L6111" s="20">
        <v>95.975251546778296</v>
      </c>
    </row>
    <row r="6112" spans="1:12" ht="16" x14ac:dyDescent="0.2">
      <c r="A6112" s="22">
        <f t="shared" si="286"/>
        <v>44256</v>
      </c>
      <c r="B6112" s="15" t="s">
        <v>215</v>
      </c>
      <c r="C6112" s="15" t="str">
        <f t="shared" si="287"/>
        <v>TOLIMA</v>
      </c>
      <c r="D6112" s="23" t="str">
        <f t="shared" si="285"/>
        <v>TOLIMA</v>
      </c>
      <c r="E6112" s="15">
        <v>2021</v>
      </c>
      <c r="F6112" s="15">
        <v>3</v>
      </c>
      <c r="G6112" s="15" t="s">
        <v>195</v>
      </c>
      <c r="H6112" s="17">
        <v>112.97565700393901</v>
      </c>
      <c r="I6112" s="17">
        <v>97.964027865288401</v>
      </c>
      <c r="J6112" s="17">
        <v>118.911613164095</v>
      </c>
      <c r="K6112" s="17">
        <v>102.969122123123</v>
      </c>
      <c r="L6112" s="19">
        <v>96.875195300293697</v>
      </c>
    </row>
    <row r="6113" spans="1:12" ht="16" x14ac:dyDescent="0.2">
      <c r="A6113" s="22">
        <f t="shared" si="286"/>
        <v>44287</v>
      </c>
      <c r="B6113" s="16" t="s">
        <v>215</v>
      </c>
      <c r="C6113" s="15" t="str">
        <f t="shared" si="287"/>
        <v>TOLIMA</v>
      </c>
      <c r="D6113" s="23" t="str">
        <f t="shared" si="285"/>
        <v>TOLIMA</v>
      </c>
      <c r="E6113" s="16">
        <v>2021</v>
      </c>
      <c r="F6113" s="16">
        <v>4</v>
      </c>
      <c r="G6113" s="16" t="s">
        <v>195</v>
      </c>
      <c r="H6113" s="18">
        <v>107.54482105207001</v>
      </c>
      <c r="I6113" s="18">
        <v>92.896749529992405</v>
      </c>
      <c r="J6113" s="18">
        <v>109.77090419426401</v>
      </c>
      <c r="K6113" s="18">
        <v>94.790468766340297</v>
      </c>
      <c r="L6113" s="20">
        <v>97.400162489844405</v>
      </c>
    </row>
    <row r="6114" spans="1:12" ht="16" x14ac:dyDescent="0.2">
      <c r="A6114" s="22">
        <f t="shared" si="286"/>
        <v>44317</v>
      </c>
      <c r="B6114" s="15" t="s">
        <v>215</v>
      </c>
      <c r="C6114" s="15" t="str">
        <f t="shared" si="287"/>
        <v>TOLIMA</v>
      </c>
      <c r="D6114" s="23" t="str">
        <f t="shared" si="285"/>
        <v>TOLIMA</v>
      </c>
      <c r="E6114" s="15">
        <v>2021</v>
      </c>
      <c r="F6114" s="15">
        <v>5</v>
      </c>
      <c r="G6114" s="15" t="s">
        <v>195</v>
      </c>
      <c r="H6114" s="17">
        <v>89.530023356626899</v>
      </c>
      <c r="I6114" s="17">
        <v>77.432964694754602</v>
      </c>
      <c r="J6114" s="17">
        <v>91.236135795925605</v>
      </c>
      <c r="K6114" s="17">
        <v>79.029700926130104</v>
      </c>
      <c r="L6114" s="19">
        <v>96.481469908130705</v>
      </c>
    </row>
    <row r="6115" spans="1:12" ht="16" x14ac:dyDescent="0.2">
      <c r="A6115" s="22">
        <f t="shared" si="286"/>
        <v>44348</v>
      </c>
      <c r="B6115" s="16" t="s">
        <v>215</v>
      </c>
      <c r="C6115" s="15" t="str">
        <f t="shared" si="287"/>
        <v>TOLIMA</v>
      </c>
      <c r="D6115" s="23" t="str">
        <f t="shared" si="285"/>
        <v>TOLIMA</v>
      </c>
      <c r="E6115" s="16">
        <v>2021</v>
      </c>
      <c r="F6115" s="16">
        <v>6</v>
      </c>
      <c r="G6115" s="16" t="s">
        <v>195</v>
      </c>
      <c r="H6115" s="18">
        <v>117.63282827695301</v>
      </c>
      <c r="I6115" s="18">
        <v>100.536770253456</v>
      </c>
      <c r="J6115" s="18">
        <v>120.759154506529</v>
      </c>
      <c r="K6115" s="18">
        <v>103.35013837981801</v>
      </c>
      <c r="L6115" s="20">
        <v>96.200237485157203</v>
      </c>
    </row>
    <row r="6116" spans="1:12" ht="16" x14ac:dyDescent="0.2">
      <c r="A6116" s="22">
        <f t="shared" si="286"/>
        <v>44378</v>
      </c>
      <c r="B6116" s="15" t="s">
        <v>215</v>
      </c>
      <c r="C6116" s="15" t="str">
        <f t="shared" si="287"/>
        <v>TOLIMA</v>
      </c>
      <c r="D6116" s="23" t="str">
        <f t="shared" si="285"/>
        <v>TOLIMA</v>
      </c>
      <c r="E6116" s="15">
        <v>2021</v>
      </c>
      <c r="F6116" s="15">
        <v>7</v>
      </c>
      <c r="G6116" s="15" t="s">
        <v>195</v>
      </c>
      <c r="H6116" s="17">
        <v>111.17325020253</v>
      </c>
      <c r="I6116" s="17">
        <v>95.588987085423597</v>
      </c>
      <c r="J6116" s="17">
        <v>114.45916421812299</v>
      </c>
      <c r="K6116" s="17">
        <v>98.448494217731394</v>
      </c>
      <c r="L6116" s="19">
        <v>97.512655459033795</v>
      </c>
    </row>
    <row r="6117" spans="1:12" ht="16" x14ac:dyDescent="0.2">
      <c r="A6117" s="22">
        <f t="shared" si="286"/>
        <v>44409</v>
      </c>
      <c r="B6117" s="16" t="s">
        <v>215</v>
      </c>
      <c r="C6117" s="15" t="str">
        <f t="shared" si="287"/>
        <v>TOLIMA</v>
      </c>
      <c r="D6117" s="23" t="str">
        <f t="shared" si="285"/>
        <v>TOLIMA</v>
      </c>
      <c r="E6117" s="16">
        <v>2021</v>
      </c>
      <c r="F6117" s="16">
        <v>8</v>
      </c>
      <c r="G6117" s="16" t="s">
        <v>195</v>
      </c>
      <c r="H6117" s="18">
        <v>115.29268119997499</v>
      </c>
      <c r="I6117" s="18">
        <v>100.85254752189999</v>
      </c>
      <c r="J6117" s="18">
        <v>114.88267755417</v>
      </c>
      <c r="K6117" s="18">
        <v>100.255244684202</v>
      </c>
      <c r="L6117" s="20">
        <v>98.900068745703393</v>
      </c>
    </row>
    <row r="6118" spans="1:12" ht="16" x14ac:dyDescent="0.2">
      <c r="A6118" s="22">
        <f t="shared" si="286"/>
        <v>44440</v>
      </c>
      <c r="B6118" s="15" t="s">
        <v>215</v>
      </c>
      <c r="C6118" s="15" t="str">
        <f t="shared" si="287"/>
        <v>TOLIMA</v>
      </c>
      <c r="D6118" s="23" t="str">
        <f t="shared" si="285"/>
        <v>TOLIMA</v>
      </c>
      <c r="E6118" s="15">
        <v>2021</v>
      </c>
      <c r="F6118" s="15">
        <v>9</v>
      </c>
      <c r="G6118" s="15" t="s">
        <v>195</v>
      </c>
      <c r="H6118" s="17">
        <v>112.709090414348</v>
      </c>
      <c r="I6118" s="17">
        <v>98.969405726677806</v>
      </c>
      <c r="J6118" s="17">
        <v>117.42891309551599</v>
      </c>
      <c r="K6118" s="17">
        <v>103.30357193115</v>
      </c>
      <c r="L6118" s="19">
        <v>99.425035935254002</v>
      </c>
    </row>
    <row r="6119" spans="1:12" ht="16" x14ac:dyDescent="0.2">
      <c r="A6119" s="22">
        <f t="shared" si="286"/>
        <v>44470</v>
      </c>
      <c r="B6119" s="16" t="s">
        <v>215</v>
      </c>
      <c r="C6119" s="15" t="str">
        <f t="shared" si="287"/>
        <v>TOLIMA</v>
      </c>
      <c r="D6119" s="23" t="str">
        <f t="shared" si="285"/>
        <v>TOLIMA</v>
      </c>
      <c r="E6119" s="16">
        <v>2021</v>
      </c>
      <c r="F6119" s="16">
        <v>10</v>
      </c>
      <c r="G6119" s="16" t="s">
        <v>195</v>
      </c>
      <c r="H6119" s="18">
        <v>111.59914731964901</v>
      </c>
      <c r="I6119" s="18">
        <v>97.620627714015299</v>
      </c>
      <c r="J6119" s="18">
        <v>112.913403710894</v>
      </c>
      <c r="K6119" s="18">
        <v>99.359375677177297</v>
      </c>
      <c r="L6119" s="20">
        <v>99.668770701831093</v>
      </c>
    </row>
    <row r="6120" spans="1:12" ht="16" x14ac:dyDescent="0.2">
      <c r="A6120" s="22">
        <f t="shared" si="286"/>
        <v>44501</v>
      </c>
      <c r="B6120" s="15" t="s">
        <v>215</v>
      </c>
      <c r="C6120" s="15" t="str">
        <f t="shared" si="287"/>
        <v>TOLIMA</v>
      </c>
      <c r="D6120" s="23" t="str">
        <f t="shared" si="285"/>
        <v>TOLIMA</v>
      </c>
      <c r="E6120" s="15">
        <v>2021</v>
      </c>
      <c r="F6120" s="15">
        <v>11</v>
      </c>
      <c r="G6120" s="15" t="s">
        <v>195</v>
      </c>
      <c r="H6120" s="17">
        <v>120.655888192577</v>
      </c>
      <c r="I6120" s="17">
        <v>105.207436820176</v>
      </c>
      <c r="J6120" s="17">
        <v>122.234752562728</v>
      </c>
      <c r="K6120" s="17">
        <v>106.558598210247</v>
      </c>
      <c r="L6120" s="19">
        <v>99.143803512280499</v>
      </c>
    </row>
    <row r="6121" spans="1:12" ht="16" x14ac:dyDescent="0.2">
      <c r="A6121" s="22">
        <f t="shared" si="286"/>
        <v>44531</v>
      </c>
      <c r="B6121" s="16" t="s">
        <v>215</v>
      </c>
      <c r="C6121" s="15" t="str">
        <f t="shared" si="287"/>
        <v>TOLIMA</v>
      </c>
      <c r="D6121" s="23" t="str">
        <f t="shared" si="285"/>
        <v>TOLIMA</v>
      </c>
      <c r="E6121" s="16">
        <v>2021</v>
      </c>
      <c r="F6121" s="16">
        <v>12</v>
      </c>
      <c r="G6121" s="16" t="s">
        <v>195</v>
      </c>
      <c r="H6121" s="18">
        <v>111.858933789349</v>
      </c>
      <c r="I6121" s="18">
        <v>96.264037513434005</v>
      </c>
      <c r="J6121" s="18">
        <v>105.93535354552201</v>
      </c>
      <c r="K6121" s="18">
        <v>91.469250868529997</v>
      </c>
      <c r="L6121" s="20">
        <v>98.581338666333394</v>
      </c>
    </row>
    <row r="6122" spans="1:12" ht="16" x14ac:dyDescent="0.2">
      <c r="A6122" s="22">
        <f t="shared" si="286"/>
        <v>44562</v>
      </c>
      <c r="B6122" s="15" t="s">
        <v>215</v>
      </c>
      <c r="C6122" s="15" t="str">
        <f t="shared" si="287"/>
        <v>TOLIMA</v>
      </c>
      <c r="D6122" s="23" t="str">
        <f t="shared" si="285"/>
        <v>TOLIMA</v>
      </c>
      <c r="E6122" s="15">
        <v>2022</v>
      </c>
      <c r="F6122" s="15">
        <v>1</v>
      </c>
      <c r="G6122" s="15" t="s">
        <v>195</v>
      </c>
      <c r="H6122" s="17">
        <v>107.655953400187</v>
      </c>
      <c r="I6122" s="17">
        <v>87.887275648092</v>
      </c>
      <c r="J6122" s="17">
        <v>108.180610719822</v>
      </c>
      <c r="K6122" s="17">
        <v>88.244063678848704</v>
      </c>
      <c r="L6122" s="19">
        <v>94.831573026685803</v>
      </c>
    </row>
    <row r="6123" spans="1:12" ht="16" x14ac:dyDescent="0.2">
      <c r="A6123" s="22">
        <f t="shared" si="286"/>
        <v>44593</v>
      </c>
      <c r="B6123" s="16" t="s">
        <v>215</v>
      </c>
      <c r="C6123" s="15" t="str">
        <f t="shared" si="287"/>
        <v>TOLIMA</v>
      </c>
      <c r="D6123" s="23" t="str">
        <f t="shared" si="285"/>
        <v>TOLIMA</v>
      </c>
      <c r="E6123" s="16">
        <v>2022</v>
      </c>
      <c r="F6123" s="16">
        <v>2</v>
      </c>
      <c r="G6123" s="16" t="s">
        <v>195</v>
      </c>
      <c r="H6123" s="18">
        <v>114.257706485669</v>
      </c>
      <c r="I6123" s="18">
        <v>91.665844438590597</v>
      </c>
      <c r="J6123" s="18">
        <v>119.398125867708</v>
      </c>
      <c r="K6123" s="18">
        <v>95.605754572992893</v>
      </c>
      <c r="L6123" s="20">
        <v>98.018873820386204</v>
      </c>
    </row>
    <row r="6124" spans="1:12" ht="16" x14ac:dyDescent="0.2">
      <c r="A6124" s="22">
        <f t="shared" si="286"/>
        <v>44621</v>
      </c>
      <c r="B6124" s="15" t="s">
        <v>215</v>
      </c>
      <c r="C6124" s="15" t="str">
        <f t="shared" si="287"/>
        <v>TOLIMA</v>
      </c>
      <c r="D6124" s="23" t="str">
        <f t="shared" si="285"/>
        <v>TOLIMA</v>
      </c>
      <c r="E6124" s="15">
        <v>2022</v>
      </c>
      <c r="F6124" s="15">
        <v>3</v>
      </c>
      <c r="G6124" s="15" t="s">
        <v>195</v>
      </c>
      <c r="H6124" s="17">
        <v>132.68913351393499</v>
      </c>
      <c r="I6124" s="17">
        <v>103.412980096976</v>
      </c>
      <c r="J6124" s="17">
        <v>132.54542507323399</v>
      </c>
      <c r="K6124" s="17">
        <v>103.44070902894001</v>
      </c>
      <c r="L6124" s="19">
        <v>94.906568339478795</v>
      </c>
    </row>
    <row r="6125" spans="1:12" ht="16" x14ac:dyDescent="0.2">
      <c r="A6125" s="22">
        <f t="shared" si="286"/>
        <v>44652</v>
      </c>
      <c r="B6125" s="16" t="s">
        <v>215</v>
      </c>
      <c r="C6125" s="15" t="str">
        <f t="shared" si="287"/>
        <v>TOLIMA</v>
      </c>
      <c r="D6125" s="23" t="str">
        <f t="shared" si="285"/>
        <v>TOLIMA</v>
      </c>
      <c r="E6125" s="16">
        <v>2022</v>
      </c>
      <c r="F6125" s="16">
        <v>4</v>
      </c>
      <c r="G6125" s="16" t="s">
        <v>195</v>
      </c>
      <c r="H6125" s="18">
        <v>109.35563755091999</v>
      </c>
      <c r="I6125" s="18">
        <v>83.232584761014195</v>
      </c>
      <c r="J6125" s="18">
        <v>111.963064345318</v>
      </c>
      <c r="K6125" s="18">
        <v>85.402581479949404</v>
      </c>
      <c r="L6125" s="20">
        <v>95.394037872632893</v>
      </c>
    </row>
    <row r="6126" spans="1:12" ht="16" x14ac:dyDescent="0.2">
      <c r="A6126" s="22">
        <f t="shared" si="286"/>
        <v>44682</v>
      </c>
      <c r="B6126" s="15" t="s">
        <v>215</v>
      </c>
      <c r="C6126" s="15" t="str">
        <f t="shared" si="287"/>
        <v>TOLIMA</v>
      </c>
      <c r="D6126" s="23" t="str">
        <f t="shared" si="285"/>
        <v>TOLIMA</v>
      </c>
      <c r="E6126" s="15">
        <v>2022</v>
      </c>
      <c r="F6126" s="15">
        <v>5</v>
      </c>
      <c r="G6126" s="15" t="s">
        <v>195</v>
      </c>
      <c r="H6126" s="17">
        <v>125.565556497624</v>
      </c>
      <c r="I6126" s="17">
        <v>93.399345398965906</v>
      </c>
      <c r="J6126" s="17">
        <v>122.22158975992799</v>
      </c>
      <c r="K6126" s="17">
        <v>91.011034102274394</v>
      </c>
      <c r="L6126" s="19">
        <v>96.912692956690194</v>
      </c>
    </row>
    <row r="6127" spans="1:12" ht="16" x14ac:dyDescent="0.2">
      <c r="A6127" s="22">
        <f t="shared" si="286"/>
        <v>44713</v>
      </c>
      <c r="B6127" s="16" t="s">
        <v>215</v>
      </c>
      <c r="C6127" s="15" t="str">
        <f t="shared" si="287"/>
        <v>TOLIMA</v>
      </c>
      <c r="D6127" s="23" t="str">
        <f t="shared" ref="D6127:D6190" si="288">SUBSTITUTE(SUBSTITUTE(SUBSTITUTE(SUBSTITUTE(SUBSTITUTE(SUBSTITUTE(SUBSTITUTE(SUBSTITUTE(SUBSTITUTE(SUBSTITUTE(C6127,"á","a"),"é","e"),"í","i"),"ó","o"),"ú","u"),"Á","A"),"É","E"),"Í","I"),"Ó","O"),"Ú","U")</f>
        <v>TOLIMA</v>
      </c>
      <c r="E6127" s="16">
        <v>2022</v>
      </c>
      <c r="F6127" s="16">
        <v>6</v>
      </c>
      <c r="G6127" s="16" t="s">
        <v>195</v>
      </c>
      <c r="H6127" s="18">
        <v>124.86535756247299</v>
      </c>
      <c r="I6127" s="18">
        <v>93.711319840042293</v>
      </c>
      <c r="J6127" s="18">
        <v>128.068996268527</v>
      </c>
      <c r="K6127" s="18">
        <v>96.099884225971607</v>
      </c>
      <c r="L6127" s="20">
        <v>96.181488656958905</v>
      </c>
    </row>
    <row r="6128" spans="1:12" ht="16" x14ac:dyDescent="0.2">
      <c r="A6128" s="22">
        <f t="shared" si="286"/>
        <v>44743</v>
      </c>
      <c r="B6128" s="15" t="s">
        <v>215</v>
      </c>
      <c r="C6128" s="15" t="str">
        <f t="shared" si="287"/>
        <v>TOLIMA</v>
      </c>
      <c r="D6128" s="23" t="str">
        <f t="shared" si="288"/>
        <v>TOLIMA</v>
      </c>
      <c r="E6128" s="15">
        <v>2022</v>
      </c>
      <c r="F6128" s="15">
        <v>7</v>
      </c>
      <c r="G6128" s="15" t="s">
        <v>195</v>
      </c>
      <c r="H6128" s="17">
        <v>129.11334584522001</v>
      </c>
      <c r="I6128" s="17">
        <v>93.7664895411516</v>
      </c>
      <c r="J6128" s="17">
        <v>133.58060916220299</v>
      </c>
      <c r="K6128" s="17">
        <v>97.260252442089396</v>
      </c>
      <c r="L6128" s="19">
        <v>96.350228110743103</v>
      </c>
    </row>
    <row r="6129" spans="1:12" ht="16" x14ac:dyDescent="0.2">
      <c r="A6129" s="22">
        <f t="shared" si="286"/>
        <v>44774</v>
      </c>
      <c r="B6129" s="16" t="s">
        <v>215</v>
      </c>
      <c r="C6129" s="15" t="str">
        <f t="shared" si="287"/>
        <v>TOLIMA</v>
      </c>
      <c r="D6129" s="23" t="str">
        <f t="shared" si="288"/>
        <v>TOLIMA</v>
      </c>
      <c r="E6129" s="16">
        <v>2022</v>
      </c>
      <c r="F6129" s="16">
        <v>8</v>
      </c>
      <c r="G6129" s="16" t="s">
        <v>195</v>
      </c>
      <c r="H6129" s="18">
        <v>140.59698619834899</v>
      </c>
      <c r="I6129" s="18">
        <v>101.046217338864</v>
      </c>
      <c r="J6129" s="18">
        <v>140.93681274582701</v>
      </c>
      <c r="K6129" s="18">
        <v>101.702461553972</v>
      </c>
      <c r="L6129" s="20">
        <v>94.325354665333407</v>
      </c>
    </row>
    <row r="6130" spans="1:12" ht="16" x14ac:dyDescent="0.2">
      <c r="A6130" s="22">
        <f t="shared" si="286"/>
        <v>44805</v>
      </c>
      <c r="B6130" s="15" t="s">
        <v>215</v>
      </c>
      <c r="C6130" s="15" t="str">
        <f t="shared" si="287"/>
        <v>TOLIMA</v>
      </c>
      <c r="D6130" s="23" t="str">
        <f t="shared" si="288"/>
        <v>TOLIMA</v>
      </c>
      <c r="E6130" s="15">
        <v>2022</v>
      </c>
      <c r="F6130" s="15">
        <v>9</v>
      </c>
      <c r="G6130" s="15" t="s">
        <v>195</v>
      </c>
      <c r="H6130" s="17">
        <v>141.20226006600399</v>
      </c>
      <c r="I6130" s="17">
        <v>101.30442095759</v>
      </c>
      <c r="J6130" s="17">
        <v>142.480293415218</v>
      </c>
      <c r="K6130" s="17">
        <v>101.79653576170899</v>
      </c>
      <c r="L6130" s="19">
        <v>94.175364039747507</v>
      </c>
    </row>
    <row r="6131" spans="1:12" ht="16" x14ac:dyDescent="0.2">
      <c r="A6131" s="22">
        <f t="shared" si="286"/>
        <v>44835</v>
      </c>
      <c r="B6131" s="16" t="s">
        <v>215</v>
      </c>
      <c r="C6131" s="15" t="str">
        <f t="shared" si="287"/>
        <v>TOLIMA</v>
      </c>
      <c r="D6131" s="23" t="str">
        <f t="shared" si="288"/>
        <v>TOLIMA</v>
      </c>
      <c r="E6131" s="16">
        <v>2022</v>
      </c>
      <c r="F6131" s="16">
        <v>10</v>
      </c>
      <c r="G6131" s="16" t="s">
        <v>195</v>
      </c>
      <c r="H6131" s="18">
        <v>143.78408564985</v>
      </c>
      <c r="I6131" s="18">
        <v>102.162680665715</v>
      </c>
      <c r="J6131" s="18">
        <v>142.725363196205</v>
      </c>
      <c r="K6131" s="18">
        <v>101.847063775172</v>
      </c>
      <c r="L6131" s="20">
        <v>93.969126929566897</v>
      </c>
    </row>
    <row r="6132" spans="1:12" ht="16" x14ac:dyDescent="0.2">
      <c r="A6132" s="22">
        <f t="shared" si="286"/>
        <v>44866</v>
      </c>
      <c r="B6132" s="15" t="s">
        <v>215</v>
      </c>
      <c r="C6132" s="15" t="str">
        <f t="shared" si="287"/>
        <v>TOLIMA</v>
      </c>
      <c r="D6132" s="23" t="str">
        <f t="shared" si="288"/>
        <v>TOLIMA</v>
      </c>
      <c r="E6132" s="15">
        <v>2022</v>
      </c>
      <c r="F6132" s="15">
        <v>11</v>
      </c>
      <c r="G6132" s="15" t="s">
        <v>195</v>
      </c>
      <c r="H6132" s="17">
        <v>143.33994802593801</v>
      </c>
      <c r="I6132" s="17">
        <v>98.700320206485102</v>
      </c>
      <c r="J6132" s="17">
        <v>146.412269040486</v>
      </c>
      <c r="K6132" s="17">
        <v>101.001183581517</v>
      </c>
      <c r="L6132" s="19">
        <v>94.231610524342202</v>
      </c>
    </row>
    <row r="6133" spans="1:12" ht="16" x14ac:dyDescent="0.2">
      <c r="A6133" s="22">
        <f t="shared" si="286"/>
        <v>44896</v>
      </c>
      <c r="B6133" s="16" t="s">
        <v>215</v>
      </c>
      <c r="C6133" s="15" t="str">
        <f t="shared" si="287"/>
        <v>TOLIMA</v>
      </c>
      <c r="D6133" s="23" t="str">
        <f t="shared" si="288"/>
        <v>TOLIMA</v>
      </c>
      <c r="E6133" s="16">
        <v>2022</v>
      </c>
      <c r="F6133" s="16">
        <v>12</v>
      </c>
      <c r="G6133" s="16" t="s">
        <v>195</v>
      </c>
      <c r="H6133" s="18">
        <v>137.71187309830299</v>
      </c>
      <c r="I6133" s="18">
        <v>96.606684432268494</v>
      </c>
      <c r="J6133" s="18">
        <v>135.46458483908901</v>
      </c>
      <c r="K6133" s="18">
        <v>95.465044746843901</v>
      </c>
      <c r="L6133" s="20">
        <v>93.6316480219986</v>
      </c>
    </row>
    <row r="6134" spans="1:12" ht="16" x14ac:dyDescent="0.2">
      <c r="A6134" s="22">
        <f t="shared" si="286"/>
        <v>44927</v>
      </c>
      <c r="B6134" s="15" t="s">
        <v>215</v>
      </c>
      <c r="C6134" s="15" t="str">
        <f t="shared" si="287"/>
        <v>TOLIMA</v>
      </c>
      <c r="D6134" s="23" t="str">
        <f t="shared" si="288"/>
        <v>TOLIMA</v>
      </c>
      <c r="E6134" s="15">
        <v>2023</v>
      </c>
      <c r="F6134" s="15">
        <v>1</v>
      </c>
      <c r="G6134" s="15" t="s">
        <v>195</v>
      </c>
      <c r="H6134" s="17">
        <v>137.39566903675399</v>
      </c>
      <c r="I6134" s="17">
        <v>90.386807211072096</v>
      </c>
      <c r="J6134" s="17">
        <v>138.40795596967999</v>
      </c>
      <c r="K6134" s="17">
        <v>90.425351371895403</v>
      </c>
      <c r="L6134" s="19">
        <v>90.181863633522894</v>
      </c>
    </row>
    <row r="6135" spans="1:12" ht="16" x14ac:dyDescent="0.2">
      <c r="A6135" s="22">
        <f t="shared" si="286"/>
        <v>44958</v>
      </c>
      <c r="B6135" s="16" t="s">
        <v>215</v>
      </c>
      <c r="C6135" s="15" t="str">
        <f t="shared" si="287"/>
        <v>TOLIMA</v>
      </c>
      <c r="D6135" s="23" t="str">
        <f t="shared" si="288"/>
        <v>TOLIMA</v>
      </c>
      <c r="E6135" s="16">
        <v>2023</v>
      </c>
      <c r="F6135" s="16">
        <v>2</v>
      </c>
      <c r="G6135" s="16" t="s">
        <v>195</v>
      </c>
      <c r="H6135" s="18">
        <v>142.718433330625</v>
      </c>
      <c r="I6135" s="18">
        <v>91.936387530363803</v>
      </c>
      <c r="J6135" s="18">
        <v>142.52540240110599</v>
      </c>
      <c r="K6135" s="18">
        <v>91.972274906479697</v>
      </c>
      <c r="L6135" s="20">
        <v>92.300481219923796</v>
      </c>
    </row>
    <row r="6136" spans="1:12" ht="16" x14ac:dyDescent="0.2">
      <c r="A6136" s="22">
        <f t="shared" si="286"/>
        <v>44986</v>
      </c>
      <c r="B6136" s="15" t="s">
        <v>215</v>
      </c>
      <c r="C6136" s="15" t="str">
        <f t="shared" si="287"/>
        <v>TOLIMA</v>
      </c>
      <c r="D6136" s="23" t="str">
        <f t="shared" si="288"/>
        <v>TOLIMA</v>
      </c>
      <c r="E6136" s="15">
        <v>2023</v>
      </c>
      <c r="F6136" s="15">
        <v>3</v>
      </c>
      <c r="G6136" s="15" t="s">
        <v>195</v>
      </c>
      <c r="H6136" s="17">
        <v>152.75994422773101</v>
      </c>
      <c r="I6136" s="17">
        <v>98.672118744329097</v>
      </c>
      <c r="J6136" s="17">
        <v>150.770900606575</v>
      </c>
      <c r="K6136" s="17">
        <v>97.629031932185399</v>
      </c>
      <c r="L6136" s="19">
        <v>94.775326542091094</v>
      </c>
    </row>
    <row r="6137" spans="1:12" ht="16" x14ac:dyDescent="0.2">
      <c r="A6137" s="22">
        <f t="shared" si="286"/>
        <v>45017</v>
      </c>
      <c r="B6137" s="16" t="s">
        <v>215</v>
      </c>
      <c r="C6137" s="15" t="str">
        <f t="shared" si="287"/>
        <v>TOLIMA</v>
      </c>
      <c r="D6137" s="23" t="str">
        <f t="shared" si="288"/>
        <v>TOLIMA</v>
      </c>
      <c r="E6137" s="16">
        <v>2023</v>
      </c>
      <c r="F6137" s="16">
        <v>4</v>
      </c>
      <c r="G6137" s="16" t="s">
        <v>195</v>
      </c>
      <c r="H6137" s="18">
        <v>134.04684546846701</v>
      </c>
      <c r="I6137" s="18">
        <v>85.645433968272499</v>
      </c>
      <c r="J6137" s="18">
        <v>133.991181413276</v>
      </c>
      <c r="K6137" s="18">
        <v>85.4766810299583</v>
      </c>
      <c r="L6137" s="20">
        <v>94.812824198487604</v>
      </c>
    </row>
    <row r="6138" spans="1:12" ht="16" x14ac:dyDescent="0.2">
      <c r="A6138" s="22">
        <f t="shared" si="286"/>
        <v>45047</v>
      </c>
      <c r="B6138" s="15" t="s">
        <v>215</v>
      </c>
      <c r="C6138" s="15" t="str">
        <f t="shared" si="287"/>
        <v>TOLIMA</v>
      </c>
      <c r="D6138" s="23" t="str">
        <f t="shared" si="288"/>
        <v>TOLIMA</v>
      </c>
      <c r="E6138" s="15">
        <v>2023</v>
      </c>
      <c r="F6138" s="15">
        <v>5</v>
      </c>
      <c r="G6138" s="15" t="s">
        <v>195</v>
      </c>
      <c r="H6138" s="17">
        <v>145.20919494864799</v>
      </c>
      <c r="I6138" s="17">
        <v>93.947354214753304</v>
      </c>
      <c r="J6138" s="17">
        <v>147.46846656099299</v>
      </c>
      <c r="K6138" s="17">
        <v>95.456012793662694</v>
      </c>
      <c r="L6138" s="19">
        <v>94.044122242359805</v>
      </c>
    </row>
    <row r="6139" spans="1:12" ht="16" x14ac:dyDescent="0.2">
      <c r="A6139" s="22">
        <f t="shared" si="286"/>
        <v>45078</v>
      </c>
      <c r="B6139" s="16" t="s">
        <v>215</v>
      </c>
      <c r="C6139" s="15" t="str">
        <f t="shared" si="287"/>
        <v>TOLIMA</v>
      </c>
      <c r="D6139" s="23" t="str">
        <f t="shared" si="288"/>
        <v>TOLIMA</v>
      </c>
      <c r="E6139" s="16">
        <v>2023</v>
      </c>
      <c r="F6139" s="16">
        <v>6</v>
      </c>
      <c r="G6139" s="16" t="s">
        <v>195</v>
      </c>
      <c r="H6139" s="18">
        <v>125.123633416538</v>
      </c>
      <c r="I6139" s="18">
        <v>81.051914933279207</v>
      </c>
      <c r="J6139" s="18">
        <v>130.74305042978099</v>
      </c>
      <c r="K6139" s="18">
        <v>85.046309263936607</v>
      </c>
      <c r="L6139" s="20">
        <v>95.075307793262894</v>
      </c>
    </row>
    <row r="6140" spans="1:12" ht="16" x14ac:dyDescent="0.2">
      <c r="A6140" s="22">
        <f t="shared" si="286"/>
        <v>45108</v>
      </c>
      <c r="B6140" s="15" t="s">
        <v>215</v>
      </c>
      <c r="C6140" s="15" t="str">
        <f t="shared" si="287"/>
        <v>TOLIMA</v>
      </c>
      <c r="D6140" s="23" t="str">
        <f t="shared" si="288"/>
        <v>TOLIMA</v>
      </c>
      <c r="E6140" s="15">
        <v>2023</v>
      </c>
      <c r="F6140" s="15">
        <v>7</v>
      </c>
      <c r="G6140" s="15" t="s">
        <v>195</v>
      </c>
      <c r="H6140" s="17">
        <v>141.659497454562</v>
      </c>
      <c r="I6140" s="17">
        <v>92.493578605560003</v>
      </c>
      <c r="J6140" s="17">
        <v>133.313720956471</v>
      </c>
      <c r="K6140" s="17">
        <v>87.762941375523994</v>
      </c>
      <c r="L6140" s="19">
        <v>96.068995687769501</v>
      </c>
    </row>
    <row r="6141" spans="1:12" ht="16" x14ac:dyDescent="0.2">
      <c r="A6141" s="22">
        <f t="shared" si="286"/>
        <v>45139</v>
      </c>
      <c r="B6141" s="16" t="s">
        <v>215</v>
      </c>
      <c r="C6141" s="15" t="str">
        <f t="shared" si="287"/>
        <v>TOLIMA</v>
      </c>
      <c r="D6141" s="23" t="str">
        <f t="shared" si="288"/>
        <v>TOLIMA</v>
      </c>
      <c r="E6141" s="16">
        <v>2023</v>
      </c>
      <c r="F6141" s="16">
        <v>8</v>
      </c>
      <c r="G6141" s="16" t="s">
        <v>195</v>
      </c>
      <c r="H6141" s="18">
        <v>140.208309595278</v>
      </c>
      <c r="I6141" s="18">
        <v>91.934212862430499</v>
      </c>
      <c r="J6141" s="18">
        <v>148.309167767368</v>
      </c>
      <c r="K6141" s="18">
        <v>96.978574763511304</v>
      </c>
      <c r="L6141" s="20">
        <v>96.162739828760706</v>
      </c>
    </row>
    <row r="6142" spans="1:12" ht="16" x14ac:dyDescent="0.2">
      <c r="A6142" s="22">
        <f t="shared" si="286"/>
        <v>45170</v>
      </c>
      <c r="B6142" s="15" t="s">
        <v>215</v>
      </c>
      <c r="C6142" s="15" t="str">
        <f t="shared" si="287"/>
        <v>TOLIMA</v>
      </c>
      <c r="D6142" s="23" t="str">
        <f t="shared" si="288"/>
        <v>TOLIMA</v>
      </c>
      <c r="E6142" s="15">
        <v>2023</v>
      </c>
      <c r="F6142" s="15">
        <v>9</v>
      </c>
      <c r="G6142" s="15" t="s">
        <v>195</v>
      </c>
      <c r="H6142" s="17">
        <v>149.535084717064</v>
      </c>
      <c r="I6142" s="17">
        <v>99.298778150912995</v>
      </c>
      <c r="J6142" s="17">
        <v>152.916227265944</v>
      </c>
      <c r="K6142" s="17">
        <v>101.283612361404</v>
      </c>
      <c r="L6142" s="19">
        <v>96.387725767139599</v>
      </c>
    </row>
    <row r="6143" spans="1:12" ht="16" x14ac:dyDescent="0.2">
      <c r="A6143" s="22">
        <f t="shared" si="286"/>
        <v>45200</v>
      </c>
      <c r="B6143" s="16" t="s">
        <v>215</v>
      </c>
      <c r="C6143" s="15" t="str">
        <f t="shared" si="287"/>
        <v>TOLIMA</v>
      </c>
      <c r="D6143" s="23" t="str">
        <f t="shared" si="288"/>
        <v>TOLIMA</v>
      </c>
      <c r="E6143" s="16">
        <v>2023</v>
      </c>
      <c r="F6143" s="16">
        <v>10</v>
      </c>
      <c r="G6143" s="16" t="s">
        <v>195</v>
      </c>
      <c r="H6143" s="18">
        <v>139.74411862484899</v>
      </c>
      <c r="I6143" s="18">
        <v>92.431110666008806</v>
      </c>
      <c r="J6143" s="18">
        <v>142.63692112609999</v>
      </c>
      <c r="K6143" s="18">
        <v>94.320142919096298</v>
      </c>
      <c r="L6143" s="20">
        <v>96.331479282544805</v>
      </c>
    </row>
    <row r="6144" spans="1:12" ht="16" x14ac:dyDescent="0.2">
      <c r="A6144" s="22">
        <f t="shared" si="286"/>
        <v>45231</v>
      </c>
      <c r="B6144" s="15" t="s">
        <v>215</v>
      </c>
      <c r="C6144" s="15" t="str">
        <f t="shared" si="287"/>
        <v>TOLIMA</v>
      </c>
      <c r="D6144" s="23" t="str">
        <f t="shared" si="288"/>
        <v>TOLIMA</v>
      </c>
      <c r="E6144" s="15">
        <v>2023</v>
      </c>
      <c r="F6144" s="15">
        <v>11</v>
      </c>
      <c r="G6144" s="15" t="s">
        <v>195</v>
      </c>
      <c r="H6144" s="17">
        <v>146.03354407975201</v>
      </c>
      <c r="I6144" s="17">
        <v>98.388245106859799</v>
      </c>
      <c r="J6144" s="17">
        <v>145.94950156495901</v>
      </c>
      <c r="K6144" s="17">
        <v>98.718280741879795</v>
      </c>
      <c r="L6144" s="19">
        <v>96.256483969751898</v>
      </c>
    </row>
    <row r="6145" spans="1:12" ht="16" x14ac:dyDescent="0.2">
      <c r="A6145" s="22">
        <f t="shared" si="286"/>
        <v>45261</v>
      </c>
      <c r="B6145" s="16" t="s">
        <v>215</v>
      </c>
      <c r="C6145" s="15" t="str">
        <f t="shared" si="287"/>
        <v>TOLIMA</v>
      </c>
      <c r="D6145" s="23" t="str">
        <f t="shared" si="288"/>
        <v>TOLIMA</v>
      </c>
      <c r="E6145" s="16">
        <v>2023</v>
      </c>
      <c r="F6145" s="16">
        <v>12</v>
      </c>
      <c r="G6145" s="16" t="s">
        <v>195</v>
      </c>
      <c r="H6145" s="18">
        <v>141.56683346369201</v>
      </c>
      <c r="I6145" s="18">
        <v>95.611526677335206</v>
      </c>
      <c r="J6145" s="18">
        <v>144.23601510221999</v>
      </c>
      <c r="K6145" s="18">
        <v>97.016408833996607</v>
      </c>
      <c r="L6145" s="20">
        <v>94.250359352540499</v>
      </c>
    </row>
    <row r="6146" spans="1:12" ht="16" x14ac:dyDescent="0.2">
      <c r="A6146" s="22">
        <f t="shared" ref="A6146:A6209" si="289">DATE(E6146,F6146,1)</f>
        <v>45292</v>
      </c>
      <c r="B6146" s="15" t="s">
        <v>215</v>
      </c>
      <c r="C6146" s="15" t="str">
        <f t="shared" si="287"/>
        <v>TOLIMA</v>
      </c>
      <c r="D6146" s="23" t="str">
        <f t="shared" si="288"/>
        <v>TOLIMA</v>
      </c>
      <c r="E6146" s="15">
        <v>2024</v>
      </c>
      <c r="F6146" s="15">
        <v>1</v>
      </c>
      <c r="G6146" s="15" t="s">
        <v>195</v>
      </c>
      <c r="H6146" s="17">
        <v>128.981628846148</v>
      </c>
      <c r="I6146" s="17">
        <v>82.211755719544499</v>
      </c>
      <c r="J6146" s="17">
        <v>134.58356735557601</v>
      </c>
      <c r="K6146" s="17">
        <v>86.049448357661205</v>
      </c>
      <c r="L6146" s="19">
        <v>93.275420286232105</v>
      </c>
    </row>
    <row r="6147" spans="1:12" ht="16" x14ac:dyDescent="0.2">
      <c r="A6147" s="22">
        <f t="shared" si="289"/>
        <v>45323</v>
      </c>
      <c r="B6147" s="16" t="s">
        <v>215</v>
      </c>
      <c r="C6147" s="15" t="str">
        <f t="shared" ref="C6147:C6210" si="290">UPPER(B6147)</f>
        <v>TOLIMA</v>
      </c>
      <c r="D6147" s="23" t="str">
        <f t="shared" si="288"/>
        <v>TOLIMA</v>
      </c>
      <c r="E6147" s="16">
        <v>2024</v>
      </c>
      <c r="F6147" s="16">
        <v>2</v>
      </c>
      <c r="G6147" s="16" t="s">
        <v>195</v>
      </c>
      <c r="H6147" s="18">
        <v>136.343646802112</v>
      </c>
      <c r="I6147" s="18">
        <v>87.019854817080002</v>
      </c>
      <c r="J6147" s="18">
        <v>133.30979772757101</v>
      </c>
      <c r="K6147" s="18">
        <v>85.181254147974897</v>
      </c>
      <c r="L6147" s="20">
        <v>94.850321854884101</v>
      </c>
    </row>
    <row r="6148" spans="1:12" ht="16" x14ac:dyDescent="0.2">
      <c r="A6148" s="22">
        <f t="shared" si="289"/>
        <v>45352</v>
      </c>
      <c r="B6148" s="15" t="s">
        <v>215</v>
      </c>
      <c r="C6148" s="15" t="str">
        <f t="shared" si="290"/>
        <v>TOLIMA</v>
      </c>
      <c r="D6148" s="23" t="str">
        <f t="shared" si="288"/>
        <v>TOLIMA</v>
      </c>
      <c r="E6148" s="15">
        <v>2024</v>
      </c>
      <c r="F6148" s="15">
        <v>3</v>
      </c>
      <c r="G6148" s="15" t="s">
        <v>195</v>
      </c>
      <c r="H6148" s="17">
        <v>122.252985397033</v>
      </c>
      <c r="I6148" s="17">
        <v>77.847903069949496</v>
      </c>
      <c r="J6148" s="17">
        <v>125.30066786390501</v>
      </c>
      <c r="K6148" s="17">
        <v>79.6565272124366</v>
      </c>
      <c r="L6148" s="19">
        <v>95.094056621461107</v>
      </c>
    </row>
    <row r="6149" spans="1:12" ht="16" x14ac:dyDescent="0.2">
      <c r="A6149" s="22">
        <f t="shared" si="289"/>
        <v>45383</v>
      </c>
      <c r="B6149" s="16" t="s">
        <v>215</v>
      </c>
      <c r="C6149" s="15" t="str">
        <f t="shared" si="290"/>
        <v>TOLIMA</v>
      </c>
      <c r="D6149" s="23" t="str">
        <f t="shared" si="288"/>
        <v>TOLIMA</v>
      </c>
      <c r="E6149" s="16">
        <v>2024</v>
      </c>
      <c r="F6149" s="16">
        <v>4</v>
      </c>
      <c r="G6149" s="16" t="s">
        <v>195</v>
      </c>
      <c r="H6149" s="18">
        <v>151.56808127759001</v>
      </c>
      <c r="I6149" s="18">
        <v>97.575549755947407</v>
      </c>
      <c r="J6149" s="18">
        <v>152.007110891878</v>
      </c>
      <c r="K6149" s="18">
        <v>97.876252671257603</v>
      </c>
      <c r="L6149" s="20">
        <v>96.931441784888406</v>
      </c>
    </row>
    <row r="6150" spans="1:12" ht="16" x14ac:dyDescent="0.2">
      <c r="A6150" s="22">
        <f t="shared" si="289"/>
        <v>45413</v>
      </c>
      <c r="B6150" s="15" t="s">
        <v>215</v>
      </c>
      <c r="C6150" s="15" t="str">
        <f t="shared" si="290"/>
        <v>TOLIMA</v>
      </c>
      <c r="D6150" s="23" t="str">
        <f t="shared" si="288"/>
        <v>TOLIMA</v>
      </c>
      <c r="E6150" s="15">
        <v>2024</v>
      </c>
      <c r="F6150" s="15">
        <v>5</v>
      </c>
      <c r="G6150" s="15" t="s">
        <v>195</v>
      </c>
      <c r="H6150" s="17">
        <v>140.36174033864299</v>
      </c>
      <c r="I6150" s="17">
        <v>91.307629777211602</v>
      </c>
      <c r="J6150" s="17">
        <v>143.51597226858999</v>
      </c>
      <c r="K6150" s="17">
        <v>93.346837371490096</v>
      </c>
      <c r="L6150" s="19">
        <v>97.512655459033795</v>
      </c>
    </row>
    <row r="6151" spans="1:12" ht="16" x14ac:dyDescent="0.2">
      <c r="A6151" s="22">
        <f t="shared" si="289"/>
        <v>45444</v>
      </c>
      <c r="B6151" s="16" t="s">
        <v>215</v>
      </c>
      <c r="C6151" s="15" t="str">
        <f t="shared" si="290"/>
        <v>TOLIMA</v>
      </c>
      <c r="D6151" s="23" t="str">
        <f t="shared" si="288"/>
        <v>TOLIMA</v>
      </c>
      <c r="E6151" s="16">
        <v>2024</v>
      </c>
      <c r="F6151" s="16">
        <v>6</v>
      </c>
      <c r="G6151" s="16" t="s">
        <v>195</v>
      </c>
      <c r="H6151" s="18">
        <v>127.70749423175801</v>
      </c>
      <c r="I6151" s="18">
        <v>82.6020719168162</v>
      </c>
      <c r="J6151" s="18">
        <v>132.27942479062401</v>
      </c>
      <c r="K6151" s="18">
        <v>85.644265702848998</v>
      </c>
      <c r="L6151" s="20">
        <v>99.050059371289294</v>
      </c>
    </row>
    <row r="6152" spans="1:12" ht="16" x14ac:dyDescent="0.2">
      <c r="A6152" s="22">
        <f t="shared" si="289"/>
        <v>45474</v>
      </c>
      <c r="B6152" s="15" t="s">
        <v>215</v>
      </c>
      <c r="C6152" s="15" t="str">
        <f t="shared" si="290"/>
        <v>TOLIMA</v>
      </c>
      <c r="D6152" s="23" t="str">
        <f t="shared" si="288"/>
        <v>TOLIMA</v>
      </c>
      <c r="E6152" s="15">
        <v>2024</v>
      </c>
      <c r="F6152" s="15">
        <v>7</v>
      </c>
      <c r="G6152" s="15" t="s">
        <v>195</v>
      </c>
      <c r="H6152" s="17">
        <v>143.823745882868</v>
      </c>
      <c r="I6152" s="17">
        <v>94.201237897218704</v>
      </c>
      <c r="J6152" s="17">
        <v>144.943539815637</v>
      </c>
      <c r="K6152" s="17">
        <v>94.887761107924405</v>
      </c>
      <c r="L6152" s="19">
        <v>99.143803512280499</v>
      </c>
    </row>
    <row r="6153" spans="1:12" ht="16" x14ac:dyDescent="0.2">
      <c r="A6153" s="22">
        <f t="shared" si="289"/>
        <v>45505</v>
      </c>
      <c r="B6153" s="16" t="s">
        <v>215</v>
      </c>
      <c r="C6153" s="15" t="str">
        <f t="shared" si="290"/>
        <v>TOLIMA</v>
      </c>
      <c r="D6153" s="23" t="str">
        <f t="shared" si="288"/>
        <v>TOLIMA</v>
      </c>
      <c r="E6153" s="16">
        <v>2024</v>
      </c>
      <c r="F6153" s="16">
        <v>8</v>
      </c>
      <c r="G6153" s="16" t="s">
        <v>195</v>
      </c>
      <c r="H6153" s="18">
        <v>145.90418352824801</v>
      </c>
      <c r="I6153" s="18">
        <v>96.079573811028894</v>
      </c>
      <c r="J6153" s="18">
        <v>145.80985637796601</v>
      </c>
      <c r="K6153" s="18">
        <v>96.006403638215701</v>
      </c>
      <c r="L6153" s="20">
        <v>99.425035935254002</v>
      </c>
    </row>
    <row r="6154" spans="1:12" ht="16" x14ac:dyDescent="0.2">
      <c r="A6154" s="22">
        <f t="shared" si="289"/>
        <v>45536</v>
      </c>
      <c r="B6154" s="15" t="s">
        <v>215</v>
      </c>
      <c r="C6154" s="15" t="str">
        <f t="shared" si="290"/>
        <v>TOLIMA</v>
      </c>
      <c r="D6154" s="23" t="str">
        <f t="shared" si="288"/>
        <v>TOLIMA</v>
      </c>
      <c r="E6154" s="15">
        <v>2024</v>
      </c>
      <c r="F6154" s="15">
        <v>9</v>
      </c>
      <c r="G6154" s="15" t="s">
        <v>195</v>
      </c>
      <c r="H6154" s="17">
        <v>139.699150078466</v>
      </c>
      <c r="I6154" s="17">
        <v>91.895732780028695</v>
      </c>
      <c r="J6154" s="17">
        <v>137.84205741691099</v>
      </c>
      <c r="K6154" s="17">
        <v>90.599526864002698</v>
      </c>
      <c r="L6154" s="19">
        <v>97.531404287231993</v>
      </c>
    </row>
    <row r="6155" spans="1:12" ht="16" x14ac:dyDescent="0.2">
      <c r="A6155" s="22">
        <f t="shared" si="289"/>
        <v>45566</v>
      </c>
      <c r="B6155" s="16" t="s">
        <v>215</v>
      </c>
      <c r="C6155" s="15" t="str">
        <f t="shared" si="290"/>
        <v>TOLIMA</v>
      </c>
      <c r="D6155" s="23" t="str">
        <f t="shared" si="288"/>
        <v>TOLIMA</v>
      </c>
      <c r="E6155" s="16">
        <v>2024</v>
      </c>
      <c r="F6155" s="16">
        <v>10</v>
      </c>
      <c r="G6155" s="16" t="s">
        <v>195</v>
      </c>
      <c r="H6155" s="18">
        <v>148.20574299719701</v>
      </c>
      <c r="I6155" s="18">
        <v>97.235076547736398</v>
      </c>
      <c r="J6155" s="18">
        <v>150.43861083025601</v>
      </c>
      <c r="K6155" s="18">
        <v>98.537225277426202</v>
      </c>
      <c r="L6155" s="20">
        <v>98.187613274170403</v>
      </c>
    </row>
    <row r="6156" spans="1:12" ht="16" x14ac:dyDescent="0.2">
      <c r="A6156" s="22">
        <f t="shared" si="289"/>
        <v>45597</v>
      </c>
      <c r="B6156" s="15" t="s">
        <v>215</v>
      </c>
      <c r="C6156" s="15" t="str">
        <f t="shared" si="290"/>
        <v>TOLIMA</v>
      </c>
      <c r="D6156" s="23" t="str">
        <f t="shared" si="288"/>
        <v>TOLIMA</v>
      </c>
      <c r="E6156" s="15">
        <v>2024</v>
      </c>
      <c r="F6156" s="15">
        <v>11</v>
      </c>
      <c r="G6156" s="15" t="s">
        <v>195</v>
      </c>
      <c r="H6156" s="17">
        <v>138.50637509412499</v>
      </c>
      <c r="I6156" s="17">
        <v>90.581159777697906</v>
      </c>
      <c r="J6156" s="17">
        <v>139.631868056462</v>
      </c>
      <c r="K6156" s="17">
        <v>91.640494484500294</v>
      </c>
      <c r="L6156" s="19">
        <v>98.843822261108699</v>
      </c>
    </row>
    <row r="6157" spans="1:12" ht="16" x14ac:dyDescent="0.2">
      <c r="A6157" s="22">
        <f t="shared" si="289"/>
        <v>45627</v>
      </c>
      <c r="B6157" s="16" t="s">
        <v>215</v>
      </c>
      <c r="C6157" s="15" t="str">
        <f t="shared" si="290"/>
        <v>TOLIMA</v>
      </c>
      <c r="D6157" s="23" t="str">
        <f t="shared" si="288"/>
        <v>TOLIMA</v>
      </c>
      <c r="E6157" s="16">
        <v>2024</v>
      </c>
      <c r="F6157" s="16">
        <v>12</v>
      </c>
      <c r="G6157" s="16" t="s">
        <v>195</v>
      </c>
      <c r="H6157" s="18">
        <v>136.91449436197601</v>
      </c>
      <c r="I6157" s="18">
        <v>88.941936251354093</v>
      </c>
      <c r="J6157" s="18">
        <v>138.81068848889399</v>
      </c>
      <c r="K6157" s="18">
        <v>90.108481408434898</v>
      </c>
      <c r="L6157" s="20">
        <v>97.831385538403893</v>
      </c>
    </row>
    <row r="6158" spans="1:12" ht="16" x14ac:dyDescent="0.2">
      <c r="A6158" s="22">
        <f t="shared" si="289"/>
        <v>45658</v>
      </c>
      <c r="B6158" s="15" t="s">
        <v>215</v>
      </c>
      <c r="C6158" s="15" t="str">
        <f t="shared" si="290"/>
        <v>TOLIMA</v>
      </c>
      <c r="D6158" s="23" t="str">
        <f t="shared" si="288"/>
        <v>TOLIMA</v>
      </c>
      <c r="E6158" s="15">
        <v>2025</v>
      </c>
      <c r="F6158" s="15">
        <v>1</v>
      </c>
      <c r="G6158" s="15" t="s">
        <v>195</v>
      </c>
      <c r="H6158" s="17">
        <v>133.91038192530601</v>
      </c>
      <c r="I6158" s="17">
        <v>85.352111146904306</v>
      </c>
      <c r="J6158" s="17">
        <v>133.704798203824</v>
      </c>
      <c r="K6158" s="17">
        <v>85.287527667737194</v>
      </c>
      <c r="L6158" s="19">
        <v>94.456596462721095</v>
      </c>
    </row>
    <row r="6159" spans="1:12" ht="16" x14ac:dyDescent="0.2">
      <c r="A6159" s="22">
        <f t="shared" si="289"/>
        <v>45689</v>
      </c>
      <c r="B6159" s="16" t="s">
        <v>215</v>
      </c>
      <c r="C6159" s="15" t="str">
        <f t="shared" si="290"/>
        <v>TOLIMA</v>
      </c>
      <c r="D6159" s="23" t="str">
        <f t="shared" si="288"/>
        <v>TOLIMA</v>
      </c>
      <c r="E6159" s="16">
        <v>2025</v>
      </c>
      <c r="F6159" s="16">
        <v>2</v>
      </c>
      <c r="G6159" s="16" t="s">
        <v>195</v>
      </c>
      <c r="H6159" s="18">
        <v>137.22222925493</v>
      </c>
      <c r="I6159" s="18">
        <v>87.458549123091899</v>
      </c>
      <c r="J6159" s="18">
        <v>142.08801482113901</v>
      </c>
      <c r="K6159" s="18">
        <v>90.457048153816501</v>
      </c>
      <c r="L6159" s="20">
        <v>98.5250921817386</v>
      </c>
    </row>
    <row r="6160" spans="1:12" ht="16" x14ac:dyDescent="0.2">
      <c r="A6160" s="22">
        <f t="shared" si="289"/>
        <v>45717</v>
      </c>
      <c r="B6160" s="15" t="s">
        <v>215</v>
      </c>
      <c r="C6160" s="15" t="str">
        <f t="shared" si="290"/>
        <v>TOLIMA</v>
      </c>
      <c r="D6160" s="23" t="str">
        <f t="shared" si="288"/>
        <v>TOLIMA</v>
      </c>
      <c r="E6160" s="15">
        <v>2025</v>
      </c>
      <c r="F6160" s="15">
        <v>3</v>
      </c>
      <c r="G6160" s="15" t="s">
        <v>195</v>
      </c>
      <c r="H6160" s="17">
        <v>146.58297513196001</v>
      </c>
      <c r="I6160" s="17">
        <v>92.947408635219603</v>
      </c>
      <c r="J6160" s="17">
        <v>146.60242058740599</v>
      </c>
      <c r="K6160" s="17">
        <v>92.801694327976506</v>
      </c>
      <c r="L6160" s="19">
        <v>100.53121679895</v>
      </c>
    </row>
    <row r="6161" spans="1:12" ht="16" x14ac:dyDescent="0.2">
      <c r="A6161" s="22">
        <f t="shared" si="289"/>
        <v>45748</v>
      </c>
      <c r="B6161" s="16" t="s">
        <v>215</v>
      </c>
      <c r="C6161" s="15" t="str">
        <f t="shared" si="290"/>
        <v>TOLIMA</v>
      </c>
      <c r="D6161" s="23" t="str">
        <f t="shared" si="288"/>
        <v>TOLIMA</v>
      </c>
      <c r="E6161" s="16">
        <v>2025</v>
      </c>
      <c r="F6161" s="16">
        <v>4</v>
      </c>
      <c r="G6161" s="16" t="s">
        <v>195</v>
      </c>
      <c r="H6161" s="18">
        <v>136.85884107943801</v>
      </c>
      <c r="I6161" s="18">
        <v>86.891040815790305</v>
      </c>
      <c r="J6161" s="18">
        <v>143.69198253968301</v>
      </c>
      <c r="K6161" s="18">
        <v>91.023706929487304</v>
      </c>
      <c r="L6161" s="20">
        <v>103.02481094931601</v>
      </c>
    </row>
    <row r="6162" spans="1:12" ht="16" x14ac:dyDescent="0.2">
      <c r="A6162" s="22">
        <f t="shared" si="289"/>
        <v>45778</v>
      </c>
      <c r="B6162" s="15" t="s">
        <v>215</v>
      </c>
      <c r="C6162" s="15" t="str">
        <f t="shared" si="290"/>
        <v>TOLIMA</v>
      </c>
      <c r="D6162" s="23" t="str">
        <f t="shared" si="288"/>
        <v>TOLIMA</v>
      </c>
      <c r="E6162" s="15">
        <v>2025</v>
      </c>
      <c r="F6162" s="15">
        <v>5</v>
      </c>
      <c r="G6162" s="15" t="s">
        <v>195</v>
      </c>
      <c r="H6162" s="17">
        <v>153.24021012202701</v>
      </c>
      <c r="I6162" s="17">
        <v>97.690374950783905</v>
      </c>
      <c r="J6162" s="17">
        <v>152.57661264821101</v>
      </c>
      <c r="K6162" s="17">
        <v>97.414487074234003</v>
      </c>
      <c r="L6162" s="19">
        <v>104.03724767202</v>
      </c>
    </row>
    <row r="6163" spans="1:12" ht="16" x14ac:dyDescent="0.2">
      <c r="A6163" s="22">
        <f t="shared" si="289"/>
        <v>45809</v>
      </c>
      <c r="B6163" s="16" t="s">
        <v>215</v>
      </c>
      <c r="C6163" s="15" t="str">
        <f t="shared" si="290"/>
        <v>TOLIMA</v>
      </c>
      <c r="D6163" s="23" t="str">
        <f t="shared" si="288"/>
        <v>TOLIMA</v>
      </c>
      <c r="E6163" s="16">
        <v>2025</v>
      </c>
      <c r="F6163" s="16">
        <v>6</v>
      </c>
      <c r="G6163" s="16" t="s">
        <v>195</v>
      </c>
      <c r="H6163" s="18">
        <v>135.30270494956</v>
      </c>
      <c r="I6163" s="18">
        <v>86.543612364751894</v>
      </c>
      <c r="J6163" s="18">
        <v>135.00327783994101</v>
      </c>
      <c r="K6163" s="18">
        <v>86.324780159405094</v>
      </c>
      <c r="L6163" s="20">
        <v>104.22473595400299</v>
      </c>
    </row>
    <row r="6164" spans="1:12" ht="16" x14ac:dyDescent="0.2">
      <c r="A6164" s="22">
        <f t="shared" si="289"/>
        <v>45839</v>
      </c>
      <c r="B6164" s="15" t="s">
        <v>215</v>
      </c>
      <c r="C6164" s="15" t="str">
        <f t="shared" si="290"/>
        <v>TOLIMA</v>
      </c>
      <c r="D6164" s="23" t="str">
        <f t="shared" si="288"/>
        <v>TOLIMA</v>
      </c>
      <c r="E6164" s="15">
        <v>2025</v>
      </c>
      <c r="F6164" s="15">
        <v>7</v>
      </c>
      <c r="G6164" s="15" t="s">
        <v>195</v>
      </c>
      <c r="H6164" s="17">
        <v>153.65033198137999</v>
      </c>
      <c r="I6164" s="17">
        <v>98.961144589889798</v>
      </c>
      <c r="J6164" s="17">
        <v>155.609785575389</v>
      </c>
      <c r="K6164" s="17">
        <v>100.378928067137</v>
      </c>
      <c r="L6164" s="19">
        <v>103.231048059496</v>
      </c>
    </row>
    <row r="6165" spans="1:12" ht="16" x14ac:dyDescent="0.2">
      <c r="A6165" s="22">
        <f t="shared" si="289"/>
        <v>45870</v>
      </c>
      <c r="B6165" s="16" t="s">
        <v>215</v>
      </c>
      <c r="C6165" s="15" t="str">
        <f t="shared" si="290"/>
        <v>TOLIMA</v>
      </c>
      <c r="D6165" s="23" t="str">
        <f t="shared" si="288"/>
        <v>TOLIMA</v>
      </c>
      <c r="E6165" s="16">
        <v>2025</v>
      </c>
      <c r="F6165" s="16">
        <v>8</v>
      </c>
      <c r="G6165" s="16" t="s">
        <v>195</v>
      </c>
      <c r="H6165" s="18">
        <v>144.938228716976</v>
      </c>
      <c r="I6165" s="18">
        <v>92.601017598310193</v>
      </c>
      <c r="J6165" s="18">
        <v>142.62762809962999</v>
      </c>
      <c r="K6165" s="18">
        <v>91.716449698644098</v>
      </c>
      <c r="L6165" s="20">
        <v>103.08105743391</v>
      </c>
    </row>
    <row r="6166" spans="1:12" ht="16" x14ac:dyDescent="0.2">
      <c r="A6166" s="22">
        <f t="shared" si="289"/>
        <v>43101</v>
      </c>
      <c r="B6166" s="15" t="s">
        <v>216</v>
      </c>
      <c r="C6166" s="15" t="str">
        <f t="shared" si="290"/>
        <v>BOYACÁ</v>
      </c>
      <c r="D6166" s="23" t="str">
        <f t="shared" si="288"/>
        <v>BOYACA</v>
      </c>
      <c r="E6166" s="15">
        <v>2018</v>
      </c>
      <c r="F6166" s="15">
        <v>1</v>
      </c>
      <c r="G6166" s="15" t="s">
        <v>195</v>
      </c>
      <c r="H6166" s="17">
        <v>95.810519412240296</v>
      </c>
      <c r="I6166" s="17">
        <v>97.394215028672903</v>
      </c>
      <c r="J6166" s="17">
        <v>84.312079747297204</v>
      </c>
      <c r="K6166" s="17">
        <v>85.771379883125803</v>
      </c>
      <c r="L6166" s="19">
        <v>100.20345588446</v>
      </c>
    </row>
    <row r="6167" spans="1:12" ht="16" x14ac:dyDescent="0.2">
      <c r="A6167" s="22">
        <f t="shared" si="289"/>
        <v>43132</v>
      </c>
      <c r="B6167" s="16" t="s">
        <v>216</v>
      </c>
      <c r="C6167" s="15" t="str">
        <f t="shared" si="290"/>
        <v>BOYACÁ</v>
      </c>
      <c r="D6167" s="23" t="str">
        <f t="shared" si="288"/>
        <v>BOYACA</v>
      </c>
      <c r="E6167" s="16">
        <v>2018</v>
      </c>
      <c r="F6167" s="16">
        <v>2</v>
      </c>
      <c r="G6167" s="16" t="s">
        <v>195</v>
      </c>
      <c r="H6167" s="18">
        <v>91.2804665048494</v>
      </c>
      <c r="I6167" s="18">
        <v>92.145190341048405</v>
      </c>
      <c r="J6167" s="18">
        <v>78.828051558066306</v>
      </c>
      <c r="K6167" s="18">
        <v>79.508108743896202</v>
      </c>
      <c r="L6167" s="20">
        <v>100.54732498495601</v>
      </c>
    </row>
    <row r="6168" spans="1:12" ht="16" x14ac:dyDescent="0.2">
      <c r="A6168" s="22">
        <f t="shared" si="289"/>
        <v>43160</v>
      </c>
      <c r="B6168" s="15" t="s">
        <v>216</v>
      </c>
      <c r="C6168" s="15" t="str">
        <f t="shared" si="290"/>
        <v>BOYACÁ</v>
      </c>
      <c r="D6168" s="23" t="str">
        <f t="shared" si="288"/>
        <v>BOYACA</v>
      </c>
      <c r="E6168" s="15">
        <v>2018</v>
      </c>
      <c r="F6168" s="15">
        <v>3</v>
      </c>
      <c r="G6168" s="15" t="s">
        <v>195</v>
      </c>
      <c r="H6168" s="17">
        <v>96.078066228829897</v>
      </c>
      <c r="I6168" s="17">
        <v>97.154570179689898</v>
      </c>
      <c r="J6168" s="17">
        <v>86.042417621672598</v>
      </c>
      <c r="K6168" s="17">
        <v>87.105405768757606</v>
      </c>
      <c r="L6168" s="19">
        <v>101.492965011319</v>
      </c>
    </row>
    <row r="6169" spans="1:12" ht="16" x14ac:dyDescent="0.2">
      <c r="A6169" s="22">
        <f t="shared" si="289"/>
        <v>43191</v>
      </c>
      <c r="B6169" s="16" t="s">
        <v>216</v>
      </c>
      <c r="C6169" s="15" t="str">
        <f t="shared" si="290"/>
        <v>BOYACÁ</v>
      </c>
      <c r="D6169" s="23" t="str">
        <f t="shared" si="288"/>
        <v>BOYACA</v>
      </c>
      <c r="E6169" s="16">
        <v>2018</v>
      </c>
      <c r="F6169" s="16">
        <v>4</v>
      </c>
      <c r="G6169" s="16" t="s">
        <v>195</v>
      </c>
      <c r="H6169" s="18">
        <v>84.239205736646795</v>
      </c>
      <c r="I6169" s="18">
        <v>85.302014701871002</v>
      </c>
      <c r="J6169" s="18">
        <v>78.019221091937993</v>
      </c>
      <c r="K6169" s="18">
        <v>79.182996176776498</v>
      </c>
      <c r="L6169" s="20">
        <v>100.426970799782</v>
      </c>
    </row>
    <row r="6170" spans="1:12" ht="16" x14ac:dyDescent="0.2">
      <c r="A6170" s="22">
        <f t="shared" si="289"/>
        <v>43221</v>
      </c>
      <c r="B6170" s="15" t="s">
        <v>216</v>
      </c>
      <c r="C6170" s="15" t="str">
        <f t="shared" si="290"/>
        <v>BOYACÁ</v>
      </c>
      <c r="D6170" s="23" t="str">
        <f t="shared" si="288"/>
        <v>BOYACA</v>
      </c>
      <c r="E6170" s="15">
        <v>2018</v>
      </c>
      <c r="F6170" s="15">
        <v>5</v>
      </c>
      <c r="G6170" s="15" t="s">
        <v>195</v>
      </c>
      <c r="H6170" s="17">
        <v>93.392576256143499</v>
      </c>
      <c r="I6170" s="17">
        <v>93.497947180956203</v>
      </c>
      <c r="J6170" s="17">
        <v>90.300093923362397</v>
      </c>
      <c r="K6170" s="17">
        <v>90.4842842452274</v>
      </c>
      <c r="L6170" s="19">
        <v>101.441384646245</v>
      </c>
    </row>
    <row r="6171" spans="1:12" ht="16" x14ac:dyDescent="0.2">
      <c r="A6171" s="22">
        <f t="shared" si="289"/>
        <v>43252</v>
      </c>
      <c r="B6171" s="16" t="s">
        <v>216</v>
      </c>
      <c r="C6171" s="15" t="str">
        <f t="shared" si="290"/>
        <v>BOYACÁ</v>
      </c>
      <c r="D6171" s="23" t="str">
        <f t="shared" si="288"/>
        <v>BOYACA</v>
      </c>
      <c r="E6171" s="16">
        <v>2018</v>
      </c>
      <c r="F6171" s="16">
        <v>6</v>
      </c>
      <c r="G6171" s="16" t="s">
        <v>195</v>
      </c>
      <c r="H6171" s="18">
        <v>95.748675383271305</v>
      </c>
      <c r="I6171" s="18">
        <v>95.851311023998306</v>
      </c>
      <c r="J6171" s="18">
        <v>95.008038383162798</v>
      </c>
      <c r="K6171" s="18">
        <v>95.171950648766</v>
      </c>
      <c r="L6171" s="20">
        <v>101.114709000774</v>
      </c>
    </row>
    <row r="6172" spans="1:12" ht="16" x14ac:dyDescent="0.2">
      <c r="A6172" s="22">
        <f t="shared" si="289"/>
        <v>43282</v>
      </c>
      <c r="B6172" s="15" t="s">
        <v>216</v>
      </c>
      <c r="C6172" s="15" t="str">
        <f t="shared" si="290"/>
        <v>BOYACÁ</v>
      </c>
      <c r="D6172" s="23" t="str">
        <f t="shared" si="288"/>
        <v>BOYACA</v>
      </c>
      <c r="E6172" s="15">
        <v>2018</v>
      </c>
      <c r="F6172" s="15">
        <v>7</v>
      </c>
      <c r="G6172" s="15" t="s">
        <v>195</v>
      </c>
      <c r="H6172" s="17">
        <v>88.580089011710896</v>
      </c>
      <c r="I6172" s="17">
        <v>88.616049038019298</v>
      </c>
      <c r="J6172" s="17">
        <v>94.537536247092007</v>
      </c>
      <c r="K6172" s="17">
        <v>94.671523168506795</v>
      </c>
      <c r="L6172" s="19">
        <v>100.44416425480701</v>
      </c>
    </row>
    <row r="6173" spans="1:12" ht="16" x14ac:dyDescent="0.2">
      <c r="A6173" s="22">
        <f t="shared" si="289"/>
        <v>43313</v>
      </c>
      <c r="B6173" s="16" t="s">
        <v>216</v>
      </c>
      <c r="C6173" s="15" t="str">
        <f t="shared" si="290"/>
        <v>BOYACÁ</v>
      </c>
      <c r="D6173" s="23" t="str">
        <f t="shared" si="288"/>
        <v>BOYACA</v>
      </c>
      <c r="E6173" s="16">
        <v>2018</v>
      </c>
      <c r="F6173" s="16">
        <v>8</v>
      </c>
      <c r="G6173" s="16" t="s">
        <v>195</v>
      </c>
      <c r="H6173" s="18">
        <v>116.858277353777</v>
      </c>
      <c r="I6173" s="18">
        <v>116.851857608099</v>
      </c>
      <c r="J6173" s="18">
        <v>125.998401739668</v>
      </c>
      <c r="K6173" s="18">
        <v>126.114214069189</v>
      </c>
      <c r="L6173" s="20">
        <v>100.616098805055</v>
      </c>
    </row>
    <row r="6174" spans="1:12" ht="16" x14ac:dyDescent="0.2">
      <c r="A6174" s="22">
        <f t="shared" si="289"/>
        <v>43344</v>
      </c>
      <c r="B6174" s="15" t="s">
        <v>216</v>
      </c>
      <c r="C6174" s="15" t="str">
        <f t="shared" si="290"/>
        <v>BOYACÁ</v>
      </c>
      <c r="D6174" s="23" t="str">
        <f t="shared" si="288"/>
        <v>BOYACA</v>
      </c>
      <c r="E6174" s="15">
        <v>2018</v>
      </c>
      <c r="F6174" s="15">
        <v>9</v>
      </c>
      <c r="G6174" s="15" t="s">
        <v>195</v>
      </c>
      <c r="H6174" s="17">
        <v>111.951028446124</v>
      </c>
      <c r="I6174" s="17">
        <v>111.24213388002499</v>
      </c>
      <c r="J6174" s="17">
        <v>112.18243605935599</v>
      </c>
      <c r="K6174" s="17">
        <v>111.539206075154</v>
      </c>
      <c r="L6174" s="19">
        <v>100.01432787918699</v>
      </c>
    </row>
    <row r="6175" spans="1:12" ht="16" x14ac:dyDescent="0.2">
      <c r="A6175" s="22">
        <f t="shared" si="289"/>
        <v>43374</v>
      </c>
      <c r="B6175" s="16" t="s">
        <v>216</v>
      </c>
      <c r="C6175" s="15" t="str">
        <f t="shared" si="290"/>
        <v>BOYACÁ</v>
      </c>
      <c r="D6175" s="23" t="str">
        <f t="shared" si="288"/>
        <v>BOYACA</v>
      </c>
      <c r="E6175" s="16">
        <v>2018</v>
      </c>
      <c r="F6175" s="16">
        <v>10</v>
      </c>
      <c r="G6175" s="16" t="s">
        <v>195</v>
      </c>
      <c r="H6175" s="18">
        <v>99.172080738290305</v>
      </c>
      <c r="I6175" s="18">
        <v>98.368619159451896</v>
      </c>
      <c r="J6175" s="18">
        <v>108.84770926805599</v>
      </c>
      <c r="K6175" s="18">
        <v>107.89996688567</v>
      </c>
      <c r="L6175" s="20">
        <v>99.1718485829727</v>
      </c>
    </row>
    <row r="6176" spans="1:12" ht="16" x14ac:dyDescent="0.2">
      <c r="A6176" s="22">
        <f t="shared" si="289"/>
        <v>43405</v>
      </c>
      <c r="B6176" s="15" t="s">
        <v>216</v>
      </c>
      <c r="C6176" s="15" t="str">
        <f t="shared" si="290"/>
        <v>BOYACÁ</v>
      </c>
      <c r="D6176" s="23" t="str">
        <f t="shared" si="288"/>
        <v>BOYACA</v>
      </c>
      <c r="E6176" s="15">
        <v>2018</v>
      </c>
      <c r="F6176" s="15">
        <v>11</v>
      </c>
      <c r="G6176" s="15" t="s">
        <v>195</v>
      </c>
      <c r="H6176" s="17">
        <v>113.53437639450399</v>
      </c>
      <c r="I6176" s="17">
        <v>112.025411039178</v>
      </c>
      <c r="J6176" s="17">
        <v>117.611842008905</v>
      </c>
      <c r="K6176" s="17">
        <v>116.19635158583699</v>
      </c>
      <c r="L6176" s="19">
        <v>98.002693641287195</v>
      </c>
    </row>
    <row r="6177" spans="1:12" ht="16" x14ac:dyDescent="0.2">
      <c r="A6177" s="22">
        <f t="shared" si="289"/>
        <v>43435</v>
      </c>
      <c r="B6177" s="16" t="s">
        <v>216</v>
      </c>
      <c r="C6177" s="15" t="str">
        <f t="shared" si="290"/>
        <v>BOYACÁ</v>
      </c>
      <c r="D6177" s="23" t="str">
        <f t="shared" si="288"/>
        <v>BOYACA</v>
      </c>
      <c r="E6177" s="16">
        <v>2018</v>
      </c>
      <c r="F6177" s="16">
        <v>12</v>
      </c>
      <c r="G6177" s="16" t="s">
        <v>195</v>
      </c>
      <c r="H6177" s="18">
        <v>113.354638533613</v>
      </c>
      <c r="I6177" s="18">
        <v>111.55068081899</v>
      </c>
      <c r="J6177" s="18">
        <v>128.31217235142401</v>
      </c>
      <c r="K6177" s="18">
        <v>126.354612749094</v>
      </c>
      <c r="L6177" s="20">
        <v>96.5240565091555</v>
      </c>
    </row>
    <row r="6178" spans="1:12" ht="16" x14ac:dyDescent="0.2">
      <c r="A6178" s="22">
        <f t="shared" si="289"/>
        <v>43466</v>
      </c>
      <c r="B6178" s="15" t="s">
        <v>216</v>
      </c>
      <c r="C6178" s="15" t="str">
        <f t="shared" si="290"/>
        <v>BOYACÁ</v>
      </c>
      <c r="D6178" s="23" t="str">
        <f t="shared" si="288"/>
        <v>BOYACA</v>
      </c>
      <c r="E6178" s="15">
        <v>2019</v>
      </c>
      <c r="F6178" s="15">
        <v>1</v>
      </c>
      <c r="G6178" s="15" t="s">
        <v>195</v>
      </c>
      <c r="H6178" s="17">
        <v>94.891959018320406</v>
      </c>
      <c r="I6178" s="17">
        <v>92.469063695196397</v>
      </c>
      <c r="J6178" s="17">
        <v>97.717477602036695</v>
      </c>
      <c r="K6178" s="17">
        <v>95.383096910374107</v>
      </c>
      <c r="L6178" s="19">
        <v>94.202940080809199</v>
      </c>
    </row>
    <row r="6179" spans="1:12" ht="16" x14ac:dyDescent="0.2">
      <c r="A6179" s="22">
        <f t="shared" si="289"/>
        <v>43497</v>
      </c>
      <c r="B6179" s="16" t="s">
        <v>216</v>
      </c>
      <c r="C6179" s="15" t="str">
        <f t="shared" si="290"/>
        <v>BOYACÁ</v>
      </c>
      <c r="D6179" s="23" t="str">
        <f t="shared" si="288"/>
        <v>BOYACA</v>
      </c>
      <c r="E6179" s="16">
        <v>2019</v>
      </c>
      <c r="F6179" s="16">
        <v>2</v>
      </c>
      <c r="G6179" s="16" t="s">
        <v>195</v>
      </c>
      <c r="H6179" s="18">
        <v>106.795797137641</v>
      </c>
      <c r="I6179" s="18">
        <v>103.358654803894</v>
      </c>
      <c r="J6179" s="18">
        <v>107.030059059647</v>
      </c>
      <c r="K6179" s="18">
        <v>103.744779259041</v>
      </c>
      <c r="L6179" s="20">
        <v>97.504083445568398</v>
      </c>
    </row>
    <row r="6180" spans="1:12" ht="16" x14ac:dyDescent="0.2">
      <c r="A6180" s="22">
        <f t="shared" si="289"/>
        <v>43525</v>
      </c>
      <c r="B6180" s="15" t="s">
        <v>216</v>
      </c>
      <c r="C6180" s="15" t="str">
        <f t="shared" si="290"/>
        <v>BOYACÁ</v>
      </c>
      <c r="D6180" s="23" t="str">
        <f t="shared" si="288"/>
        <v>BOYACA</v>
      </c>
      <c r="E6180" s="15">
        <v>2019</v>
      </c>
      <c r="F6180" s="15">
        <v>3</v>
      </c>
      <c r="G6180" s="15" t="s">
        <v>195</v>
      </c>
      <c r="H6180" s="17">
        <v>97.550129252259197</v>
      </c>
      <c r="I6180" s="17">
        <v>95.754494131751798</v>
      </c>
      <c r="J6180" s="17">
        <v>96.759513965837598</v>
      </c>
      <c r="K6180" s="17">
        <v>95.260924833394995</v>
      </c>
      <c r="L6180" s="19">
        <v>98.604464567154807</v>
      </c>
    </row>
    <row r="6181" spans="1:12" ht="16" x14ac:dyDescent="0.2">
      <c r="A6181" s="22">
        <f t="shared" si="289"/>
        <v>43556</v>
      </c>
      <c r="B6181" s="16" t="s">
        <v>216</v>
      </c>
      <c r="C6181" s="15" t="str">
        <f t="shared" si="290"/>
        <v>BOYACÁ</v>
      </c>
      <c r="D6181" s="23" t="str">
        <f t="shared" si="288"/>
        <v>BOYACA</v>
      </c>
      <c r="E6181" s="16">
        <v>2019</v>
      </c>
      <c r="F6181" s="16">
        <v>4</v>
      </c>
      <c r="G6181" s="16" t="s">
        <v>195</v>
      </c>
      <c r="H6181" s="18">
        <v>102.55292308113501</v>
      </c>
      <c r="I6181" s="18">
        <v>100.51683971586399</v>
      </c>
      <c r="J6181" s="18">
        <v>103.464289513964</v>
      </c>
      <c r="K6181" s="18">
        <v>101.54618087845201</v>
      </c>
      <c r="L6181" s="20">
        <v>96.489669599105895</v>
      </c>
    </row>
    <row r="6182" spans="1:12" ht="16" x14ac:dyDescent="0.2">
      <c r="A6182" s="22">
        <f t="shared" si="289"/>
        <v>43586</v>
      </c>
      <c r="B6182" s="15" t="s">
        <v>216</v>
      </c>
      <c r="C6182" s="15" t="str">
        <f t="shared" si="290"/>
        <v>BOYACÁ</v>
      </c>
      <c r="D6182" s="23" t="str">
        <f t="shared" si="288"/>
        <v>BOYACA</v>
      </c>
      <c r="E6182" s="15">
        <v>2019</v>
      </c>
      <c r="F6182" s="15">
        <v>5</v>
      </c>
      <c r="G6182" s="15" t="s">
        <v>195</v>
      </c>
      <c r="H6182" s="17">
        <v>110.10897671027899</v>
      </c>
      <c r="I6182" s="17">
        <v>107.059613147281</v>
      </c>
      <c r="J6182" s="17">
        <v>106.942137743789</v>
      </c>
      <c r="K6182" s="17">
        <v>104.297648978182</v>
      </c>
      <c r="L6182" s="19">
        <v>95.801931398114405</v>
      </c>
    </row>
    <row r="6183" spans="1:12" ht="16" x14ac:dyDescent="0.2">
      <c r="A6183" s="22">
        <f t="shared" si="289"/>
        <v>43617</v>
      </c>
      <c r="B6183" s="16" t="s">
        <v>216</v>
      </c>
      <c r="C6183" s="15" t="str">
        <f t="shared" si="290"/>
        <v>BOYACÁ</v>
      </c>
      <c r="D6183" s="23" t="str">
        <f t="shared" si="288"/>
        <v>BOYACA</v>
      </c>
      <c r="E6183" s="16">
        <v>2019</v>
      </c>
      <c r="F6183" s="16">
        <v>6</v>
      </c>
      <c r="G6183" s="16" t="s">
        <v>195</v>
      </c>
      <c r="H6183" s="18">
        <v>114.027660272424</v>
      </c>
      <c r="I6183" s="18">
        <v>111.117465324916</v>
      </c>
      <c r="J6183" s="18">
        <v>103.62484526373601</v>
      </c>
      <c r="K6183" s="18">
        <v>101.521207017183</v>
      </c>
      <c r="L6183" s="20">
        <v>95.148580107172506</v>
      </c>
    </row>
    <row r="6184" spans="1:12" ht="16" x14ac:dyDescent="0.2">
      <c r="A6184" s="22">
        <f t="shared" si="289"/>
        <v>43647</v>
      </c>
      <c r="B6184" s="15" t="s">
        <v>216</v>
      </c>
      <c r="C6184" s="15" t="str">
        <f t="shared" si="290"/>
        <v>BOYACÁ</v>
      </c>
      <c r="D6184" s="23" t="str">
        <f t="shared" si="288"/>
        <v>BOYACA</v>
      </c>
      <c r="E6184" s="15">
        <v>2019</v>
      </c>
      <c r="F6184" s="15">
        <v>7</v>
      </c>
      <c r="G6184" s="15" t="s">
        <v>195</v>
      </c>
      <c r="H6184" s="17">
        <v>105.534098848529</v>
      </c>
      <c r="I6184" s="17">
        <v>102.21420925853</v>
      </c>
      <c r="J6184" s="17">
        <v>110.85177976894001</v>
      </c>
      <c r="K6184" s="17">
        <v>107.774239568718</v>
      </c>
      <c r="L6184" s="19">
        <v>95.509642662693096</v>
      </c>
    </row>
    <row r="6185" spans="1:12" ht="16" x14ac:dyDescent="0.2">
      <c r="A6185" s="22">
        <f t="shared" si="289"/>
        <v>43678</v>
      </c>
      <c r="B6185" s="16" t="s">
        <v>216</v>
      </c>
      <c r="C6185" s="15" t="str">
        <f t="shared" si="290"/>
        <v>BOYACÁ</v>
      </c>
      <c r="D6185" s="23" t="str">
        <f t="shared" si="288"/>
        <v>BOYACA</v>
      </c>
      <c r="E6185" s="16">
        <v>2019</v>
      </c>
      <c r="F6185" s="16">
        <v>8</v>
      </c>
      <c r="G6185" s="16" t="s">
        <v>195</v>
      </c>
      <c r="H6185" s="18">
        <v>117.392746697958</v>
      </c>
      <c r="I6185" s="18">
        <v>113.36010234882799</v>
      </c>
      <c r="J6185" s="18">
        <v>117.31052743325399</v>
      </c>
      <c r="K6185" s="18">
        <v>113.440007904711</v>
      </c>
      <c r="L6185" s="20">
        <v>95.423675387569105</v>
      </c>
    </row>
    <row r="6186" spans="1:12" ht="16" x14ac:dyDescent="0.2">
      <c r="A6186" s="22">
        <f t="shared" si="289"/>
        <v>43709</v>
      </c>
      <c r="B6186" s="15" t="s">
        <v>216</v>
      </c>
      <c r="C6186" s="15" t="str">
        <f t="shared" si="290"/>
        <v>BOYACÁ</v>
      </c>
      <c r="D6186" s="23" t="str">
        <f t="shared" si="288"/>
        <v>BOYACA</v>
      </c>
      <c r="E6186" s="15">
        <v>2019</v>
      </c>
      <c r="F6186" s="15">
        <v>9</v>
      </c>
      <c r="G6186" s="15" t="s">
        <v>195</v>
      </c>
      <c r="H6186" s="17">
        <v>123.573171411028</v>
      </c>
      <c r="I6186" s="17">
        <v>118.424567127776</v>
      </c>
      <c r="J6186" s="17">
        <v>111.86951979318199</v>
      </c>
      <c r="K6186" s="17">
        <v>107.45882176163801</v>
      </c>
      <c r="L6186" s="19">
        <v>94.374874631057097</v>
      </c>
    </row>
    <row r="6187" spans="1:12" ht="16" x14ac:dyDescent="0.2">
      <c r="A6187" s="22">
        <f t="shared" si="289"/>
        <v>43739</v>
      </c>
      <c r="B6187" s="16" t="s">
        <v>216</v>
      </c>
      <c r="C6187" s="15" t="str">
        <f t="shared" si="290"/>
        <v>BOYACÁ</v>
      </c>
      <c r="D6187" s="23" t="str">
        <f t="shared" si="288"/>
        <v>BOYACA</v>
      </c>
      <c r="E6187" s="16">
        <v>2019</v>
      </c>
      <c r="F6187" s="16">
        <v>10</v>
      </c>
      <c r="G6187" s="16" t="s">
        <v>195</v>
      </c>
      <c r="H6187" s="18">
        <v>110.80709300431</v>
      </c>
      <c r="I6187" s="18">
        <v>106.088747589508</v>
      </c>
      <c r="J6187" s="18">
        <v>119.01812269507001</v>
      </c>
      <c r="K6187" s="18">
        <v>113.771811691355</v>
      </c>
      <c r="L6187" s="20">
        <v>97.418116170444407</v>
      </c>
    </row>
    <row r="6188" spans="1:12" ht="16" x14ac:dyDescent="0.2">
      <c r="A6188" s="22">
        <f t="shared" si="289"/>
        <v>43770</v>
      </c>
      <c r="B6188" s="15" t="s">
        <v>216</v>
      </c>
      <c r="C6188" s="15" t="str">
        <f t="shared" si="290"/>
        <v>BOYACÁ</v>
      </c>
      <c r="D6188" s="23" t="str">
        <f t="shared" si="288"/>
        <v>BOYACA</v>
      </c>
      <c r="E6188" s="15">
        <v>2019</v>
      </c>
      <c r="F6188" s="15">
        <v>11</v>
      </c>
      <c r="G6188" s="15" t="s">
        <v>195</v>
      </c>
      <c r="H6188" s="17">
        <v>108.558233598209</v>
      </c>
      <c r="I6188" s="17">
        <v>104.154962597427</v>
      </c>
      <c r="J6188" s="17">
        <v>112.27765109229399</v>
      </c>
      <c r="K6188" s="17">
        <v>107.634799455973</v>
      </c>
      <c r="L6188" s="19">
        <v>97.504083445568398</v>
      </c>
    </row>
    <row r="6189" spans="1:12" ht="16" x14ac:dyDescent="0.2">
      <c r="A6189" s="22">
        <f t="shared" si="289"/>
        <v>43800</v>
      </c>
      <c r="B6189" s="16" t="s">
        <v>216</v>
      </c>
      <c r="C6189" s="15" t="str">
        <f t="shared" si="290"/>
        <v>BOYACÁ</v>
      </c>
      <c r="D6189" s="23" t="str">
        <f t="shared" si="288"/>
        <v>BOYACA</v>
      </c>
      <c r="E6189" s="16">
        <v>2019</v>
      </c>
      <c r="F6189" s="16">
        <v>12</v>
      </c>
      <c r="G6189" s="16" t="s">
        <v>195</v>
      </c>
      <c r="H6189" s="18">
        <v>119.93022741064</v>
      </c>
      <c r="I6189" s="18">
        <v>115.024189460957</v>
      </c>
      <c r="J6189" s="18">
        <v>131.187694809546</v>
      </c>
      <c r="K6189" s="18">
        <v>126.447599268766</v>
      </c>
      <c r="L6189" s="20">
        <v>95.578416482792207</v>
      </c>
    </row>
    <row r="6190" spans="1:12" ht="16" x14ac:dyDescent="0.2">
      <c r="A6190" s="22">
        <f t="shared" si="289"/>
        <v>43831</v>
      </c>
      <c r="B6190" s="15" t="s">
        <v>216</v>
      </c>
      <c r="C6190" s="15" t="str">
        <f t="shared" si="290"/>
        <v>BOYACÁ</v>
      </c>
      <c r="D6190" s="23" t="str">
        <f t="shared" si="288"/>
        <v>BOYACA</v>
      </c>
      <c r="E6190" s="15">
        <v>2020</v>
      </c>
      <c r="F6190" s="15">
        <v>1</v>
      </c>
      <c r="G6190" s="15" t="s">
        <v>195</v>
      </c>
      <c r="H6190" s="17">
        <v>105.64118624669401</v>
      </c>
      <c r="I6190" s="17">
        <v>101.02565832456</v>
      </c>
      <c r="J6190" s="17">
        <v>103.019518577461</v>
      </c>
      <c r="K6190" s="17">
        <v>98.527977329033504</v>
      </c>
      <c r="L6190" s="19">
        <v>94.099779350660498</v>
      </c>
    </row>
    <row r="6191" spans="1:12" ht="16" x14ac:dyDescent="0.2">
      <c r="A6191" s="22">
        <f t="shared" si="289"/>
        <v>43862</v>
      </c>
      <c r="B6191" s="16" t="s">
        <v>216</v>
      </c>
      <c r="C6191" s="15" t="str">
        <f t="shared" si="290"/>
        <v>BOYACÁ</v>
      </c>
      <c r="D6191" s="23" t="str">
        <f t="shared" ref="D6191:D6254" si="291">SUBSTITUTE(SUBSTITUTE(SUBSTITUTE(SUBSTITUTE(SUBSTITUTE(SUBSTITUTE(SUBSTITUTE(SUBSTITUTE(SUBSTITUTE(SUBSTITUTE(C6191,"á","a"),"é","e"),"í","i"),"ó","o"),"ú","u"),"Á","A"),"É","E"),"Í","I"),"Ó","O"),"Ú","U")</f>
        <v>BOYACA</v>
      </c>
      <c r="E6191" s="16">
        <v>2020</v>
      </c>
      <c r="F6191" s="16">
        <v>2</v>
      </c>
      <c r="G6191" s="16" t="s">
        <v>195</v>
      </c>
      <c r="H6191" s="18">
        <v>108.066355199973</v>
      </c>
      <c r="I6191" s="18">
        <v>102.436965623709</v>
      </c>
      <c r="J6191" s="18">
        <v>100.149956695347</v>
      </c>
      <c r="K6191" s="18">
        <v>94.347036190862198</v>
      </c>
      <c r="L6191" s="20">
        <v>94.512422271255403</v>
      </c>
    </row>
    <row r="6192" spans="1:12" ht="16" x14ac:dyDescent="0.2">
      <c r="A6192" s="22">
        <f t="shared" si="289"/>
        <v>43891</v>
      </c>
      <c r="B6192" s="15" t="s">
        <v>216</v>
      </c>
      <c r="C6192" s="15" t="str">
        <f t="shared" si="290"/>
        <v>BOYACÁ</v>
      </c>
      <c r="D6192" s="23" t="str">
        <f t="shared" si="291"/>
        <v>BOYACA</v>
      </c>
      <c r="E6192" s="15">
        <v>2020</v>
      </c>
      <c r="F6192" s="15">
        <v>3</v>
      </c>
      <c r="G6192" s="15" t="s">
        <v>195</v>
      </c>
      <c r="H6192" s="17">
        <v>85.456706005801806</v>
      </c>
      <c r="I6192" s="17">
        <v>79.9775816733287</v>
      </c>
      <c r="J6192" s="17">
        <v>79.016800679835697</v>
      </c>
      <c r="K6192" s="17">
        <v>74.437743112800206</v>
      </c>
      <c r="L6192" s="19">
        <v>93.498008424792999</v>
      </c>
    </row>
    <row r="6193" spans="1:12" ht="16" x14ac:dyDescent="0.2">
      <c r="A6193" s="22">
        <f t="shared" si="289"/>
        <v>43922</v>
      </c>
      <c r="B6193" s="16" t="s">
        <v>216</v>
      </c>
      <c r="C6193" s="15" t="str">
        <f t="shared" si="290"/>
        <v>BOYACÁ</v>
      </c>
      <c r="D6193" s="23" t="str">
        <f t="shared" si="291"/>
        <v>BOYACA</v>
      </c>
      <c r="E6193" s="16">
        <v>2020</v>
      </c>
      <c r="F6193" s="16">
        <v>4</v>
      </c>
      <c r="G6193" s="16" t="s">
        <v>195</v>
      </c>
      <c r="H6193" s="18">
        <v>15.3120465344231</v>
      </c>
      <c r="I6193" s="18">
        <v>15.022536448172</v>
      </c>
      <c r="J6193" s="18">
        <v>26.117085243416099</v>
      </c>
      <c r="K6193" s="18">
        <v>25.615073059990301</v>
      </c>
      <c r="L6193" s="20">
        <v>90.231251970083406</v>
      </c>
    </row>
    <row r="6194" spans="1:12" ht="16" x14ac:dyDescent="0.2">
      <c r="A6194" s="22">
        <f t="shared" si="289"/>
        <v>43952</v>
      </c>
      <c r="B6194" s="15" t="s">
        <v>216</v>
      </c>
      <c r="C6194" s="15" t="str">
        <f t="shared" si="290"/>
        <v>BOYACÁ</v>
      </c>
      <c r="D6194" s="23" t="str">
        <f t="shared" si="291"/>
        <v>BOYACA</v>
      </c>
      <c r="E6194" s="15">
        <v>2020</v>
      </c>
      <c r="F6194" s="15">
        <v>5</v>
      </c>
      <c r="G6194" s="15" t="s">
        <v>195</v>
      </c>
      <c r="H6194" s="17">
        <v>54.761261915850199</v>
      </c>
      <c r="I6194" s="17">
        <v>51.633919374218401</v>
      </c>
      <c r="J6194" s="17">
        <v>63.431812064144097</v>
      </c>
      <c r="K6194" s="17">
        <v>59.707107428907797</v>
      </c>
      <c r="L6194" s="19">
        <v>90.368799610281698</v>
      </c>
    </row>
    <row r="6195" spans="1:12" ht="16" x14ac:dyDescent="0.2">
      <c r="A6195" s="22">
        <f t="shared" si="289"/>
        <v>43983</v>
      </c>
      <c r="B6195" s="16" t="s">
        <v>216</v>
      </c>
      <c r="C6195" s="15" t="str">
        <f t="shared" si="290"/>
        <v>BOYACÁ</v>
      </c>
      <c r="D6195" s="23" t="str">
        <f t="shared" si="291"/>
        <v>BOYACA</v>
      </c>
      <c r="E6195" s="16">
        <v>2020</v>
      </c>
      <c r="F6195" s="16">
        <v>6</v>
      </c>
      <c r="G6195" s="16" t="s">
        <v>195</v>
      </c>
      <c r="H6195" s="18">
        <v>98.869644067398895</v>
      </c>
      <c r="I6195" s="18">
        <v>93.567111188420498</v>
      </c>
      <c r="J6195" s="18">
        <v>92.242952779490395</v>
      </c>
      <c r="K6195" s="18">
        <v>87.655973519546805</v>
      </c>
      <c r="L6195" s="20">
        <v>90.248445425108201</v>
      </c>
    </row>
    <row r="6196" spans="1:12" ht="16" x14ac:dyDescent="0.2">
      <c r="A6196" s="22">
        <f t="shared" si="289"/>
        <v>44013</v>
      </c>
      <c r="B6196" s="15" t="s">
        <v>216</v>
      </c>
      <c r="C6196" s="15" t="str">
        <f t="shared" si="290"/>
        <v>BOYACÁ</v>
      </c>
      <c r="D6196" s="23" t="str">
        <f t="shared" si="291"/>
        <v>BOYACA</v>
      </c>
      <c r="E6196" s="15">
        <v>2020</v>
      </c>
      <c r="F6196" s="15">
        <v>7</v>
      </c>
      <c r="G6196" s="15" t="s">
        <v>195</v>
      </c>
      <c r="H6196" s="17">
        <v>115.65871395467801</v>
      </c>
      <c r="I6196" s="17">
        <v>108.465401133274</v>
      </c>
      <c r="J6196" s="17">
        <v>117.10708202786699</v>
      </c>
      <c r="K6196" s="17">
        <v>110.3913342574</v>
      </c>
      <c r="L6196" s="19">
        <v>90.936183626099705</v>
      </c>
    </row>
    <row r="6197" spans="1:12" ht="16" x14ac:dyDescent="0.2">
      <c r="A6197" s="22">
        <f t="shared" si="289"/>
        <v>44044</v>
      </c>
      <c r="B6197" s="16" t="s">
        <v>216</v>
      </c>
      <c r="C6197" s="15" t="str">
        <f t="shared" si="290"/>
        <v>BOYACÁ</v>
      </c>
      <c r="D6197" s="23" t="str">
        <f t="shared" si="291"/>
        <v>BOYACA</v>
      </c>
      <c r="E6197" s="16">
        <v>2020</v>
      </c>
      <c r="F6197" s="16">
        <v>8</v>
      </c>
      <c r="G6197" s="16" t="s">
        <v>195</v>
      </c>
      <c r="H6197" s="18">
        <v>121.165679593489</v>
      </c>
      <c r="I6197" s="18">
        <v>113.132892576637</v>
      </c>
      <c r="J6197" s="18">
        <v>119.287411948139</v>
      </c>
      <c r="K6197" s="18">
        <v>111.36691846936</v>
      </c>
      <c r="L6197" s="20">
        <v>88.391552282431107</v>
      </c>
    </row>
    <row r="6198" spans="1:12" ht="16" x14ac:dyDescent="0.2">
      <c r="A6198" s="22">
        <f t="shared" si="289"/>
        <v>44075</v>
      </c>
      <c r="B6198" s="15" t="s">
        <v>216</v>
      </c>
      <c r="C6198" s="15" t="str">
        <f t="shared" si="290"/>
        <v>BOYACÁ</v>
      </c>
      <c r="D6198" s="23" t="str">
        <f t="shared" si="291"/>
        <v>BOYACA</v>
      </c>
      <c r="E6198" s="15">
        <v>2020</v>
      </c>
      <c r="F6198" s="15">
        <v>9</v>
      </c>
      <c r="G6198" s="15" t="s">
        <v>195</v>
      </c>
      <c r="H6198" s="17">
        <v>130.71302325548299</v>
      </c>
      <c r="I6198" s="17">
        <v>121.470100409789</v>
      </c>
      <c r="J6198" s="17">
        <v>135.95578176678299</v>
      </c>
      <c r="K6198" s="17">
        <v>126.406882598446</v>
      </c>
      <c r="L6198" s="19">
        <v>89.3887726738688</v>
      </c>
    </row>
    <row r="6199" spans="1:12" ht="16" x14ac:dyDescent="0.2">
      <c r="A6199" s="22">
        <f t="shared" si="289"/>
        <v>44105</v>
      </c>
      <c r="B6199" s="16" t="s">
        <v>216</v>
      </c>
      <c r="C6199" s="15" t="str">
        <f t="shared" si="290"/>
        <v>BOYACÁ</v>
      </c>
      <c r="D6199" s="23" t="str">
        <f t="shared" si="291"/>
        <v>BOYACA</v>
      </c>
      <c r="E6199" s="16">
        <v>2020</v>
      </c>
      <c r="F6199" s="16">
        <v>10</v>
      </c>
      <c r="G6199" s="16" t="s">
        <v>195</v>
      </c>
      <c r="H6199" s="18">
        <v>112.543079456847</v>
      </c>
      <c r="I6199" s="18">
        <v>104.78618933095299</v>
      </c>
      <c r="J6199" s="18">
        <v>124.06791058710699</v>
      </c>
      <c r="K6199" s="18">
        <v>115.89241450721001</v>
      </c>
      <c r="L6199" s="20">
        <v>91.503567641917599</v>
      </c>
    </row>
    <row r="6200" spans="1:12" ht="16" x14ac:dyDescent="0.2">
      <c r="A6200" s="22">
        <f t="shared" si="289"/>
        <v>44136</v>
      </c>
      <c r="B6200" s="15" t="s">
        <v>216</v>
      </c>
      <c r="C6200" s="15" t="str">
        <f t="shared" si="290"/>
        <v>BOYACÁ</v>
      </c>
      <c r="D6200" s="23" t="str">
        <f t="shared" si="291"/>
        <v>BOYACA</v>
      </c>
      <c r="E6200" s="15">
        <v>2020</v>
      </c>
      <c r="F6200" s="15">
        <v>11</v>
      </c>
      <c r="G6200" s="15" t="s">
        <v>195</v>
      </c>
      <c r="H6200" s="17">
        <v>123.452893744588</v>
      </c>
      <c r="I6200" s="17">
        <v>113.700674274771</v>
      </c>
      <c r="J6200" s="17">
        <v>128.86000514007799</v>
      </c>
      <c r="K6200" s="17">
        <v>119.021047102883</v>
      </c>
      <c r="L6200" s="19">
        <v>90.918990171074896</v>
      </c>
    </row>
    <row r="6201" spans="1:12" ht="16" x14ac:dyDescent="0.2">
      <c r="A6201" s="22">
        <f t="shared" si="289"/>
        <v>44166</v>
      </c>
      <c r="B6201" s="16" t="s">
        <v>216</v>
      </c>
      <c r="C6201" s="15" t="str">
        <f t="shared" si="290"/>
        <v>BOYACÁ</v>
      </c>
      <c r="D6201" s="23" t="str">
        <f t="shared" si="291"/>
        <v>BOYACA</v>
      </c>
      <c r="E6201" s="16">
        <v>2020</v>
      </c>
      <c r="F6201" s="16">
        <v>12</v>
      </c>
      <c r="G6201" s="16" t="s">
        <v>195</v>
      </c>
      <c r="H6201" s="18">
        <v>128.51924891832601</v>
      </c>
      <c r="I6201" s="18">
        <v>117.811899483039</v>
      </c>
      <c r="J6201" s="18">
        <v>135.52786241092201</v>
      </c>
      <c r="K6201" s="18">
        <v>125.060525654857</v>
      </c>
      <c r="L6201" s="20">
        <v>89.577900679141493</v>
      </c>
    </row>
    <row r="6202" spans="1:12" ht="16" x14ac:dyDescent="0.2">
      <c r="A6202" s="22">
        <f t="shared" si="289"/>
        <v>44197</v>
      </c>
      <c r="B6202" s="15" t="s">
        <v>216</v>
      </c>
      <c r="C6202" s="15" t="str">
        <f t="shared" si="290"/>
        <v>BOYACÁ</v>
      </c>
      <c r="D6202" s="23" t="str">
        <f t="shared" si="291"/>
        <v>BOYACA</v>
      </c>
      <c r="E6202" s="15">
        <v>2021</v>
      </c>
      <c r="F6202" s="15">
        <v>1</v>
      </c>
      <c r="G6202" s="15" t="s">
        <v>195</v>
      </c>
      <c r="H6202" s="17">
        <v>123.66262261043499</v>
      </c>
      <c r="I6202" s="17">
        <v>111.30289842163801</v>
      </c>
      <c r="J6202" s="17">
        <v>106.834798375633</v>
      </c>
      <c r="K6202" s="17">
        <v>96.6475816759705</v>
      </c>
      <c r="L6202" s="19">
        <v>89.234031578645698</v>
      </c>
    </row>
    <row r="6203" spans="1:12" ht="16" x14ac:dyDescent="0.2">
      <c r="A6203" s="22">
        <f t="shared" si="289"/>
        <v>44228</v>
      </c>
      <c r="B6203" s="16" t="s">
        <v>216</v>
      </c>
      <c r="C6203" s="15" t="str">
        <f t="shared" si="290"/>
        <v>BOYACÁ</v>
      </c>
      <c r="D6203" s="23" t="str">
        <f t="shared" si="291"/>
        <v>BOYACA</v>
      </c>
      <c r="E6203" s="16">
        <v>2021</v>
      </c>
      <c r="F6203" s="16">
        <v>2</v>
      </c>
      <c r="G6203" s="16" t="s">
        <v>195</v>
      </c>
      <c r="H6203" s="18">
        <v>117.906602218516</v>
      </c>
      <c r="I6203" s="18">
        <v>102.09835158752</v>
      </c>
      <c r="J6203" s="18">
        <v>114.363533211994</v>
      </c>
      <c r="K6203" s="18">
        <v>99.110790998027596</v>
      </c>
      <c r="L6203" s="20">
        <v>90.609507980628706</v>
      </c>
    </row>
    <row r="6204" spans="1:12" ht="16" x14ac:dyDescent="0.2">
      <c r="A6204" s="22">
        <f t="shared" si="289"/>
        <v>44256</v>
      </c>
      <c r="B6204" s="15" t="s">
        <v>216</v>
      </c>
      <c r="C6204" s="15" t="str">
        <f t="shared" si="290"/>
        <v>BOYACÁ</v>
      </c>
      <c r="D6204" s="23" t="str">
        <f t="shared" si="291"/>
        <v>BOYACA</v>
      </c>
      <c r="E6204" s="15">
        <v>2021</v>
      </c>
      <c r="F6204" s="15">
        <v>3</v>
      </c>
      <c r="G6204" s="15" t="s">
        <v>195</v>
      </c>
      <c r="H6204" s="17">
        <v>140.55380611919401</v>
      </c>
      <c r="I6204" s="17">
        <v>117.37999662534099</v>
      </c>
      <c r="J6204" s="17">
        <v>135.87956444161799</v>
      </c>
      <c r="K6204" s="17">
        <v>115.488773222283</v>
      </c>
      <c r="L6204" s="19">
        <v>91.555148006991999</v>
      </c>
    </row>
    <row r="6205" spans="1:12" ht="16" x14ac:dyDescent="0.2">
      <c r="A6205" s="22">
        <f t="shared" si="289"/>
        <v>44287</v>
      </c>
      <c r="B6205" s="16" t="s">
        <v>216</v>
      </c>
      <c r="C6205" s="15" t="str">
        <f t="shared" si="290"/>
        <v>BOYACÁ</v>
      </c>
      <c r="D6205" s="23" t="str">
        <f t="shared" si="291"/>
        <v>BOYACA</v>
      </c>
      <c r="E6205" s="16">
        <v>2021</v>
      </c>
      <c r="F6205" s="16">
        <v>4</v>
      </c>
      <c r="G6205" s="16" t="s">
        <v>195</v>
      </c>
      <c r="H6205" s="18">
        <v>136.995215026068</v>
      </c>
      <c r="I6205" s="18">
        <v>111.875492533746</v>
      </c>
      <c r="J6205" s="18">
        <v>127.872982500395</v>
      </c>
      <c r="K6205" s="18">
        <v>105.285849016108</v>
      </c>
      <c r="L6205" s="20">
        <v>92.432014213256195</v>
      </c>
    </row>
    <row r="6206" spans="1:12" ht="16" x14ac:dyDescent="0.2">
      <c r="A6206" s="22">
        <f t="shared" si="289"/>
        <v>44317</v>
      </c>
      <c r="B6206" s="15" t="s">
        <v>216</v>
      </c>
      <c r="C6206" s="15" t="str">
        <f t="shared" si="290"/>
        <v>BOYACÁ</v>
      </c>
      <c r="D6206" s="23" t="str">
        <f t="shared" si="291"/>
        <v>BOYACA</v>
      </c>
      <c r="E6206" s="15">
        <v>2021</v>
      </c>
      <c r="F6206" s="15">
        <v>5</v>
      </c>
      <c r="G6206" s="15" t="s">
        <v>195</v>
      </c>
      <c r="H6206" s="17">
        <v>111.751332939013</v>
      </c>
      <c r="I6206" s="17">
        <v>91.438744985757495</v>
      </c>
      <c r="J6206" s="17">
        <v>99.357410943690596</v>
      </c>
      <c r="K6206" s="17">
        <v>83.410615606978993</v>
      </c>
      <c r="L6206" s="19">
        <v>92.638335673553598</v>
      </c>
    </row>
    <row r="6207" spans="1:12" ht="16" x14ac:dyDescent="0.2">
      <c r="A6207" s="22">
        <f t="shared" si="289"/>
        <v>44348</v>
      </c>
      <c r="B6207" s="16" t="s">
        <v>216</v>
      </c>
      <c r="C6207" s="15" t="str">
        <f t="shared" si="290"/>
        <v>BOYACÁ</v>
      </c>
      <c r="D6207" s="23" t="str">
        <f t="shared" si="291"/>
        <v>BOYACA</v>
      </c>
      <c r="E6207" s="16">
        <v>2021</v>
      </c>
      <c r="F6207" s="16">
        <v>6</v>
      </c>
      <c r="G6207" s="16" t="s">
        <v>195</v>
      </c>
      <c r="H6207" s="18">
        <v>134.16862100606201</v>
      </c>
      <c r="I6207" s="18">
        <v>105.895969727188</v>
      </c>
      <c r="J6207" s="18">
        <v>132.22332666127201</v>
      </c>
      <c r="K6207" s="18">
        <v>106.49677896118899</v>
      </c>
      <c r="L6207" s="20">
        <v>93.8762644353383</v>
      </c>
    </row>
    <row r="6208" spans="1:12" ht="16" x14ac:dyDescent="0.2">
      <c r="A6208" s="22">
        <f t="shared" si="289"/>
        <v>44378</v>
      </c>
      <c r="B6208" s="15" t="s">
        <v>216</v>
      </c>
      <c r="C6208" s="15" t="str">
        <f t="shared" si="290"/>
        <v>BOYACÁ</v>
      </c>
      <c r="D6208" s="23" t="str">
        <f t="shared" si="291"/>
        <v>BOYACA</v>
      </c>
      <c r="E6208" s="15">
        <v>2021</v>
      </c>
      <c r="F6208" s="15">
        <v>7</v>
      </c>
      <c r="G6208" s="15" t="s">
        <v>195</v>
      </c>
      <c r="H6208" s="17">
        <v>164.51317767143101</v>
      </c>
      <c r="I6208" s="17">
        <v>126.259597685215</v>
      </c>
      <c r="J6208" s="17">
        <v>150.511769612449</v>
      </c>
      <c r="K6208" s="17">
        <v>117.27697903454199</v>
      </c>
      <c r="L6208" s="19">
        <v>96.1458004986102</v>
      </c>
    </row>
    <row r="6209" spans="1:12" ht="16" x14ac:dyDescent="0.2">
      <c r="A6209" s="22">
        <f t="shared" si="289"/>
        <v>44409</v>
      </c>
      <c r="B6209" s="16" t="s">
        <v>216</v>
      </c>
      <c r="C6209" s="15" t="str">
        <f t="shared" si="290"/>
        <v>BOYACÁ</v>
      </c>
      <c r="D6209" s="23" t="str">
        <f t="shared" si="291"/>
        <v>BOYACA</v>
      </c>
      <c r="E6209" s="16">
        <v>2021</v>
      </c>
      <c r="F6209" s="16">
        <v>8</v>
      </c>
      <c r="G6209" s="16" t="s">
        <v>195</v>
      </c>
      <c r="H6209" s="18">
        <v>155.24335946562601</v>
      </c>
      <c r="I6209" s="18">
        <v>119.35514250681901</v>
      </c>
      <c r="J6209" s="18">
        <v>146.17619444622599</v>
      </c>
      <c r="K6209" s="18">
        <v>116.325965071684</v>
      </c>
      <c r="L6209" s="20">
        <v>97.383729260394901</v>
      </c>
    </row>
    <row r="6210" spans="1:12" ht="16" x14ac:dyDescent="0.2">
      <c r="A6210" s="22">
        <f t="shared" ref="A6210:A6273" si="292">DATE(E6210,F6210,1)</f>
        <v>44440</v>
      </c>
      <c r="B6210" s="15" t="s">
        <v>216</v>
      </c>
      <c r="C6210" s="15" t="str">
        <f t="shared" si="290"/>
        <v>BOYACÁ</v>
      </c>
      <c r="D6210" s="23" t="str">
        <f t="shared" si="291"/>
        <v>BOYACA</v>
      </c>
      <c r="E6210" s="15">
        <v>2021</v>
      </c>
      <c r="F6210" s="15">
        <v>9</v>
      </c>
      <c r="G6210" s="15" t="s">
        <v>195</v>
      </c>
      <c r="H6210" s="17">
        <v>159.16837357941299</v>
      </c>
      <c r="I6210" s="17">
        <v>122.664180945271</v>
      </c>
      <c r="J6210" s="17">
        <v>149.55010416088101</v>
      </c>
      <c r="K6210" s="17">
        <v>119.367321817424</v>
      </c>
      <c r="L6210" s="19">
        <v>98.398143106857304</v>
      </c>
    </row>
    <row r="6211" spans="1:12" ht="16" x14ac:dyDescent="0.2">
      <c r="A6211" s="22">
        <f t="shared" si="292"/>
        <v>44470</v>
      </c>
      <c r="B6211" s="16" t="s">
        <v>216</v>
      </c>
      <c r="C6211" s="15" t="str">
        <f t="shared" ref="C6211:C6274" si="293">UPPER(B6211)</f>
        <v>BOYACÁ</v>
      </c>
      <c r="D6211" s="23" t="str">
        <f t="shared" si="291"/>
        <v>BOYACA</v>
      </c>
      <c r="E6211" s="16">
        <v>2021</v>
      </c>
      <c r="F6211" s="16">
        <v>10</v>
      </c>
      <c r="G6211" s="16" t="s">
        <v>195</v>
      </c>
      <c r="H6211" s="18">
        <v>144.60048658596401</v>
      </c>
      <c r="I6211" s="18">
        <v>111.364711089266</v>
      </c>
      <c r="J6211" s="18">
        <v>135.19177383428101</v>
      </c>
      <c r="K6211" s="18">
        <v>106.86096169563599</v>
      </c>
      <c r="L6211" s="20">
        <v>101.02874172564999</v>
      </c>
    </row>
    <row r="6212" spans="1:12" ht="16" x14ac:dyDescent="0.2">
      <c r="A6212" s="22">
        <f t="shared" si="292"/>
        <v>44501</v>
      </c>
      <c r="B6212" s="15" t="s">
        <v>216</v>
      </c>
      <c r="C6212" s="15" t="str">
        <f t="shared" si="293"/>
        <v>BOYACÁ</v>
      </c>
      <c r="D6212" s="23" t="str">
        <f t="shared" si="291"/>
        <v>BOYACA</v>
      </c>
      <c r="E6212" s="15">
        <v>2021</v>
      </c>
      <c r="F6212" s="15">
        <v>11</v>
      </c>
      <c r="G6212" s="15" t="s">
        <v>195</v>
      </c>
      <c r="H6212" s="17">
        <v>146.230469922287</v>
      </c>
      <c r="I6212" s="17">
        <v>118.493913439685</v>
      </c>
      <c r="J6212" s="17">
        <v>144.107330539885</v>
      </c>
      <c r="K6212" s="17">
        <v>118.023710976047</v>
      </c>
      <c r="L6212" s="19">
        <v>102.988795598476</v>
      </c>
    </row>
    <row r="6213" spans="1:12" ht="16" x14ac:dyDescent="0.2">
      <c r="A6213" s="22">
        <f t="shared" si="292"/>
        <v>44531</v>
      </c>
      <c r="B6213" s="16" t="s">
        <v>216</v>
      </c>
      <c r="C6213" s="15" t="str">
        <f t="shared" si="293"/>
        <v>BOYACÁ</v>
      </c>
      <c r="D6213" s="23" t="str">
        <f t="shared" si="291"/>
        <v>BOYACA</v>
      </c>
      <c r="E6213" s="16">
        <v>2021</v>
      </c>
      <c r="F6213" s="16">
        <v>12</v>
      </c>
      <c r="G6213" s="16" t="s">
        <v>195</v>
      </c>
      <c r="H6213" s="18">
        <v>157.130489415867</v>
      </c>
      <c r="I6213" s="18">
        <v>128.05656947140301</v>
      </c>
      <c r="J6213" s="18">
        <v>155.49922625578401</v>
      </c>
      <c r="K6213" s="18">
        <v>127.334736101152</v>
      </c>
      <c r="L6213" s="20">
        <v>101.303837006046</v>
      </c>
    </row>
    <row r="6214" spans="1:12" ht="16" x14ac:dyDescent="0.2">
      <c r="A6214" s="22">
        <f t="shared" si="292"/>
        <v>44562</v>
      </c>
      <c r="B6214" s="15" t="s">
        <v>216</v>
      </c>
      <c r="C6214" s="15" t="str">
        <f t="shared" si="293"/>
        <v>BOYACÁ</v>
      </c>
      <c r="D6214" s="23" t="str">
        <f t="shared" si="291"/>
        <v>BOYACA</v>
      </c>
      <c r="E6214" s="15">
        <v>2022</v>
      </c>
      <c r="F6214" s="15">
        <v>1</v>
      </c>
      <c r="G6214" s="15" t="s">
        <v>195</v>
      </c>
      <c r="H6214" s="17">
        <v>145.275718684379</v>
      </c>
      <c r="I6214" s="17">
        <v>114.691968097379</v>
      </c>
      <c r="J6214" s="17">
        <v>142.889834168883</v>
      </c>
      <c r="K6214" s="17">
        <v>115.561922743027</v>
      </c>
      <c r="L6214" s="19">
        <v>97.246181620196595</v>
      </c>
    </row>
    <row r="6215" spans="1:12" ht="16" x14ac:dyDescent="0.2">
      <c r="A6215" s="22">
        <f t="shared" si="292"/>
        <v>44593</v>
      </c>
      <c r="B6215" s="16" t="s">
        <v>216</v>
      </c>
      <c r="C6215" s="15" t="str">
        <f t="shared" si="293"/>
        <v>BOYACÁ</v>
      </c>
      <c r="D6215" s="23" t="str">
        <f t="shared" si="291"/>
        <v>BOYACA</v>
      </c>
      <c r="E6215" s="16">
        <v>2022</v>
      </c>
      <c r="F6215" s="16">
        <v>2</v>
      </c>
      <c r="G6215" s="16" t="s">
        <v>195</v>
      </c>
      <c r="H6215" s="18">
        <v>132.787719045145</v>
      </c>
      <c r="I6215" s="18">
        <v>102.448378963325</v>
      </c>
      <c r="J6215" s="18">
        <v>132.617853314478</v>
      </c>
      <c r="K6215" s="18">
        <v>104.754702930798</v>
      </c>
      <c r="L6215" s="20">
        <v>102.21509012236</v>
      </c>
    </row>
    <row r="6216" spans="1:12" ht="16" x14ac:dyDescent="0.2">
      <c r="A6216" s="22">
        <f t="shared" si="292"/>
        <v>44621</v>
      </c>
      <c r="B6216" s="15" t="s">
        <v>216</v>
      </c>
      <c r="C6216" s="15" t="str">
        <f t="shared" si="293"/>
        <v>BOYACÁ</v>
      </c>
      <c r="D6216" s="23" t="str">
        <f t="shared" si="291"/>
        <v>BOYACA</v>
      </c>
      <c r="E6216" s="15">
        <v>2022</v>
      </c>
      <c r="F6216" s="15">
        <v>3</v>
      </c>
      <c r="G6216" s="15" t="s">
        <v>195</v>
      </c>
      <c r="H6216" s="17">
        <v>186.41086167968999</v>
      </c>
      <c r="I6216" s="17">
        <v>141.540610101331</v>
      </c>
      <c r="J6216" s="17">
        <v>167.46591492488</v>
      </c>
      <c r="K6216" s="17">
        <v>129.93252888739201</v>
      </c>
      <c r="L6216" s="19">
        <v>103.212310513798</v>
      </c>
    </row>
    <row r="6217" spans="1:12" ht="16" x14ac:dyDescent="0.2">
      <c r="A6217" s="22">
        <f t="shared" si="292"/>
        <v>44652</v>
      </c>
      <c r="B6217" s="16" t="s">
        <v>216</v>
      </c>
      <c r="C6217" s="15" t="str">
        <f t="shared" si="293"/>
        <v>BOYACÁ</v>
      </c>
      <c r="D6217" s="23" t="str">
        <f t="shared" si="291"/>
        <v>BOYACA</v>
      </c>
      <c r="E6217" s="16">
        <v>2022</v>
      </c>
      <c r="F6217" s="16">
        <v>4</v>
      </c>
      <c r="G6217" s="16" t="s">
        <v>195</v>
      </c>
      <c r="H6217" s="18">
        <v>177.11097540136501</v>
      </c>
      <c r="I6217" s="18">
        <v>131.63046348085399</v>
      </c>
      <c r="J6217" s="18">
        <v>173.54326868283701</v>
      </c>
      <c r="K6217" s="18">
        <v>130.44103253358799</v>
      </c>
      <c r="L6217" s="20">
        <v>103.504599249219</v>
      </c>
    </row>
    <row r="6218" spans="1:12" ht="16" x14ac:dyDescent="0.2">
      <c r="A6218" s="22">
        <f t="shared" si="292"/>
        <v>44682</v>
      </c>
      <c r="B6218" s="15" t="s">
        <v>216</v>
      </c>
      <c r="C6218" s="15" t="str">
        <f t="shared" si="293"/>
        <v>BOYACÁ</v>
      </c>
      <c r="D6218" s="23" t="str">
        <f t="shared" si="291"/>
        <v>BOYACA</v>
      </c>
      <c r="E6218" s="15">
        <v>2022</v>
      </c>
      <c r="F6218" s="15">
        <v>5</v>
      </c>
      <c r="G6218" s="15" t="s">
        <v>195</v>
      </c>
      <c r="H6218" s="17">
        <v>172.293398579517</v>
      </c>
      <c r="I6218" s="17">
        <v>125.53100435320501</v>
      </c>
      <c r="J6218" s="17">
        <v>172.75598737114899</v>
      </c>
      <c r="K6218" s="17">
        <v>128.38518313581301</v>
      </c>
      <c r="L6218" s="19">
        <v>106.16958477806099</v>
      </c>
    </row>
    <row r="6219" spans="1:12" ht="16" x14ac:dyDescent="0.2">
      <c r="A6219" s="22">
        <f t="shared" si="292"/>
        <v>44713</v>
      </c>
      <c r="B6219" s="16" t="s">
        <v>216</v>
      </c>
      <c r="C6219" s="15" t="str">
        <f t="shared" si="293"/>
        <v>BOYACÁ</v>
      </c>
      <c r="D6219" s="23" t="str">
        <f t="shared" si="291"/>
        <v>BOYACA</v>
      </c>
      <c r="E6219" s="16">
        <v>2022</v>
      </c>
      <c r="F6219" s="16">
        <v>6</v>
      </c>
      <c r="G6219" s="16" t="s">
        <v>195</v>
      </c>
      <c r="H6219" s="18">
        <v>162.26802254543901</v>
      </c>
      <c r="I6219" s="18">
        <v>120.87735914466801</v>
      </c>
      <c r="J6219" s="18">
        <v>164.76349573702601</v>
      </c>
      <c r="K6219" s="18">
        <v>125.892944008123</v>
      </c>
      <c r="L6219" s="20">
        <v>105.774135312491</v>
      </c>
    </row>
    <row r="6220" spans="1:12" ht="16" x14ac:dyDescent="0.2">
      <c r="A6220" s="22">
        <f t="shared" si="292"/>
        <v>44743</v>
      </c>
      <c r="B6220" s="15" t="s">
        <v>216</v>
      </c>
      <c r="C6220" s="15" t="str">
        <f t="shared" si="293"/>
        <v>BOYACÁ</v>
      </c>
      <c r="D6220" s="23" t="str">
        <f t="shared" si="291"/>
        <v>BOYACA</v>
      </c>
      <c r="E6220" s="15">
        <v>2022</v>
      </c>
      <c r="F6220" s="15">
        <v>7</v>
      </c>
      <c r="G6220" s="15" t="s">
        <v>195</v>
      </c>
      <c r="H6220" s="17">
        <v>200.226756537894</v>
      </c>
      <c r="I6220" s="17">
        <v>140.93909127143999</v>
      </c>
      <c r="J6220" s="17">
        <v>187.535118578518</v>
      </c>
      <c r="K6220" s="17">
        <v>138.17545136576601</v>
      </c>
      <c r="L6220" s="19">
        <v>107.166805169499</v>
      </c>
    </row>
    <row r="6221" spans="1:12" ht="16" x14ac:dyDescent="0.2">
      <c r="A6221" s="22">
        <f t="shared" si="292"/>
        <v>44774</v>
      </c>
      <c r="B6221" s="16" t="s">
        <v>216</v>
      </c>
      <c r="C6221" s="15" t="str">
        <f t="shared" si="293"/>
        <v>BOYACÁ</v>
      </c>
      <c r="D6221" s="23" t="str">
        <f t="shared" si="291"/>
        <v>BOYACA</v>
      </c>
      <c r="E6221" s="16">
        <v>2022</v>
      </c>
      <c r="F6221" s="16">
        <v>8</v>
      </c>
      <c r="G6221" s="16" t="s">
        <v>195</v>
      </c>
      <c r="H6221" s="18">
        <v>183.17116114167601</v>
      </c>
      <c r="I6221" s="18">
        <v>131.95798360340001</v>
      </c>
      <c r="J6221" s="18">
        <v>181.05040429110801</v>
      </c>
      <c r="K6221" s="18">
        <v>133.703267075496</v>
      </c>
      <c r="L6221" s="20">
        <v>106.341519328309</v>
      </c>
    </row>
    <row r="6222" spans="1:12" ht="16" x14ac:dyDescent="0.2">
      <c r="A6222" s="22">
        <f t="shared" si="292"/>
        <v>44805</v>
      </c>
      <c r="B6222" s="15" t="s">
        <v>216</v>
      </c>
      <c r="C6222" s="15" t="str">
        <f t="shared" si="293"/>
        <v>BOYACÁ</v>
      </c>
      <c r="D6222" s="23" t="str">
        <f t="shared" si="291"/>
        <v>BOYACA</v>
      </c>
      <c r="E6222" s="15">
        <v>2022</v>
      </c>
      <c r="F6222" s="15">
        <v>9</v>
      </c>
      <c r="G6222" s="15" t="s">
        <v>195</v>
      </c>
      <c r="H6222" s="17">
        <v>181.96481332669401</v>
      </c>
      <c r="I6222" s="17">
        <v>131.83365173490699</v>
      </c>
      <c r="J6222" s="17">
        <v>187.25463409391099</v>
      </c>
      <c r="K6222" s="17">
        <v>138.78730247117599</v>
      </c>
      <c r="L6222" s="19">
        <v>106.032037137863</v>
      </c>
    </row>
    <row r="6223" spans="1:12" ht="16" x14ac:dyDescent="0.2">
      <c r="A6223" s="22">
        <f t="shared" si="292"/>
        <v>44835</v>
      </c>
      <c r="B6223" s="16" t="s">
        <v>216</v>
      </c>
      <c r="C6223" s="15" t="str">
        <f t="shared" si="293"/>
        <v>BOYACÁ</v>
      </c>
      <c r="D6223" s="23" t="str">
        <f t="shared" si="291"/>
        <v>BOYACA</v>
      </c>
      <c r="E6223" s="16">
        <v>2022</v>
      </c>
      <c r="F6223" s="16">
        <v>10</v>
      </c>
      <c r="G6223" s="16" t="s">
        <v>195</v>
      </c>
      <c r="H6223" s="18">
        <v>176.531245481989</v>
      </c>
      <c r="I6223" s="18">
        <v>129.781110006212</v>
      </c>
      <c r="J6223" s="18">
        <v>183.30861898028601</v>
      </c>
      <c r="K6223" s="18">
        <v>135.49367579151701</v>
      </c>
      <c r="L6223" s="20">
        <v>106.358712783334</v>
      </c>
    </row>
    <row r="6224" spans="1:12" ht="16" x14ac:dyDescent="0.2">
      <c r="A6224" s="22">
        <f t="shared" si="292"/>
        <v>44866</v>
      </c>
      <c r="B6224" s="15" t="s">
        <v>216</v>
      </c>
      <c r="C6224" s="15" t="str">
        <f t="shared" si="293"/>
        <v>BOYACÁ</v>
      </c>
      <c r="D6224" s="23" t="str">
        <f t="shared" si="291"/>
        <v>BOYACA</v>
      </c>
      <c r="E6224" s="15">
        <v>2022</v>
      </c>
      <c r="F6224" s="15">
        <v>11</v>
      </c>
      <c r="G6224" s="15" t="s">
        <v>195</v>
      </c>
      <c r="H6224" s="17">
        <v>184.15638851558199</v>
      </c>
      <c r="I6224" s="17">
        <v>133.54654336420501</v>
      </c>
      <c r="J6224" s="17">
        <v>178.560071905597</v>
      </c>
      <c r="K6224" s="17">
        <v>132.37585957570801</v>
      </c>
      <c r="L6224" s="19">
        <v>106.410293148408</v>
      </c>
    </row>
    <row r="6225" spans="1:12" ht="16" x14ac:dyDescent="0.2">
      <c r="A6225" s="22">
        <f t="shared" si="292"/>
        <v>44896</v>
      </c>
      <c r="B6225" s="16" t="s">
        <v>216</v>
      </c>
      <c r="C6225" s="15" t="str">
        <f t="shared" si="293"/>
        <v>BOYACÁ</v>
      </c>
      <c r="D6225" s="23" t="str">
        <f t="shared" si="291"/>
        <v>BOYACA</v>
      </c>
      <c r="E6225" s="16">
        <v>2022</v>
      </c>
      <c r="F6225" s="16">
        <v>12</v>
      </c>
      <c r="G6225" s="16" t="s">
        <v>195</v>
      </c>
      <c r="H6225" s="18">
        <v>181.29889256937</v>
      </c>
      <c r="I6225" s="18">
        <v>134.83641229442901</v>
      </c>
      <c r="J6225" s="18">
        <v>187.30809691521901</v>
      </c>
      <c r="K6225" s="18">
        <v>142.02231254981101</v>
      </c>
      <c r="L6225" s="20">
        <v>105.10359056652401</v>
      </c>
    </row>
    <row r="6226" spans="1:12" ht="16" x14ac:dyDescent="0.2">
      <c r="A6226" s="22">
        <f t="shared" si="292"/>
        <v>44927</v>
      </c>
      <c r="B6226" s="15" t="s">
        <v>216</v>
      </c>
      <c r="C6226" s="15" t="str">
        <f t="shared" si="293"/>
        <v>BOYACÁ</v>
      </c>
      <c r="D6226" s="23" t="str">
        <f t="shared" si="291"/>
        <v>BOYACA</v>
      </c>
      <c r="E6226" s="15">
        <v>2023</v>
      </c>
      <c r="F6226" s="15">
        <v>1</v>
      </c>
      <c r="G6226" s="15" t="s">
        <v>195</v>
      </c>
      <c r="H6226" s="17">
        <v>170.200775783333</v>
      </c>
      <c r="I6226" s="17">
        <v>125.76557105744099</v>
      </c>
      <c r="J6226" s="17">
        <v>171.09990512939001</v>
      </c>
      <c r="K6226" s="17">
        <v>125.378766661711</v>
      </c>
      <c r="L6226" s="19">
        <v>101.47577155629401</v>
      </c>
    </row>
    <row r="6227" spans="1:12" ht="16" x14ac:dyDescent="0.2">
      <c r="A6227" s="22">
        <f t="shared" si="292"/>
        <v>44958</v>
      </c>
      <c r="B6227" s="16" t="s">
        <v>216</v>
      </c>
      <c r="C6227" s="15" t="str">
        <f t="shared" si="293"/>
        <v>BOYACÁ</v>
      </c>
      <c r="D6227" s="23" t="str">
        <f t="shared" si="291"/>
        <v>BOYACA</v>
      </c>
      <c r="E6227" s="16">
        <v>2023</v>
      </c>
      <c r="F6227" s="16">
        <v>2</v>
      </c>
      <c r="G6227" s="16" t="s">
        <v>195</v>
      </c>
      <c r="H6227" s="18">
        <v>165.84830538082099</v>
      </c>
      <c r="I6227" s="18">
        <v>117.848112638971</v>
      </c>
      <c r="J6227" s="18">
        <v>167.58569821345799</v>
      </c>
      <c r="K6227" s="18">
        <v>119.200921054126</v>
      </c>
      <c r="L6227" s="20">
        <v>103.349858153996</v>
      </c>
    </row>
    <row r="6228" spans="1:12" ht="16" x14ac:dyDescent="0.2">
      <c r="A6228" s="22">
        <f t="shared" si="292"/>
        <v>44986</v>
      </c>
      <c r="B6228" s="15" t="s">
        <v>216</v>
      </c>
      <c r="C6228" s="15" t="str">
        <f t="shared" si="293"/>
        <v>BOYACÁ</v>
      </c>
      <c r="D6228" s="23" t="str">
        <f t="shared" si="291"/>
        <v>BOYACA</v>
      </c>
      <c r="E6228" s="15">
        <v>2023</v>
      </c>
      <c r="F6228" s="15">
        <v>3</v>
      </c>
      <c r="G6228" s="15" t="s">
        <v>195</v>
      </c>
      <c r="H6228" s="17">
        <v>188.13897205183599</v>
      </c>
      <c r="I6228" s="17">
        <v>129.52481797115999</v>
      </c>
      <c r="J6228" s="17">
        <v>179.42645783388099</v>
      </c>
      <c r="K6228" s="17">
        <v>124.242393101792</v>
      </c>
      <c r="L6228" s="19">
        <v>104.037596354988</v>
      </c>
    </row>
    <row r="6229" spans="1:12" ht="16" x14ac:dyDescent="0.2">
      <c r="A6229" s="22">
        <f t="shared" si="292"/>
        <v>45017</v>
      </c>
      <c r="B6229" s="16" t="s">
        <v>216</v>
      </c>
      <c r="C6229" s="15" t="str">
        <f t="shared" si="293"/>
        <v>BOYACÁ</v>
      </c>
      <c r="D6229" s="23" t="str">
        <f t="shared" si="291"/>
        <v>BOYACA</v>
      </c>
      <c r="E6229" s="16">
        <v>2023</v>
      </c>
      <c r="F6229" s="16">
        <v>4</v>
      </c>
      <c r="G6229" s="16" t="s">
        <v>195</v>
      </c>
      <c r="H6229" s="18">
        <v>154.08644361490099</v>
      </c>
      <c r="I6229" s="18">
        <v>106.051207988599</v>
      </c>
      <c r="J6229" s="18">
        <v>147.88062538321401</v>
      </c>
      <c r="K6229" s="18">
        <v>103.660100150666</v>
      </c>
      <c r="L6229" s="20">
        <v>104.742528011004</v>
      </c>
    </row>
    <row r="6230" spans="1:12" ht="16" x14ac:dyDescent="0.2">
      <c r="A6230" s="22">
        <f t="shared" si="292"/>
        <v>45047</v>
      </c>
      <c r="B6230" s="15" t="s">
        <v>216</v>
      </c>
      <c r="C6230" s="15" t="str">
        <f t="shared" si="293"/>
        <v>BOYACÁ</v>
      </c>
      <c r="D6230" s="23" t="str">
        <f t="shared" si="291"/>
        <v>BOYACA</v>
      </c>
      <c r="E6230" s="15">
        <v>2023</v>
      </c>
      <c r="F6230" s="15">
        <v>5</v>
      </c>
      <c r="G6230" s="15" t="s">
        <v>195</v>
      </c>
      <c r="H6230" s="17">
        <v>181.93511119521</v>
      </c>
      <c r="I6230" s="17">
        <v>125.538591496832</v>
      </c>
      <c r="J6230" s="17">
        <v>171.57199668397001</v>
      </c>
      <c r="K6230" s="17">
        <v>120.42002997639899</v>
      </c>
      <c r="L6230" s="19">
        <v>104.88007565120201</v>
      </c>
    </row>
    <row r="6231" spans="1:12" ht="16" x14ac:dyDescent="0.2">
      <c r="A6231" s="22">
        <f t="shared" si="292"/>
        <v>45078</v>
      </c>
      <c r="B6231" s="16" t="s">
        <v>216</v>
      </c>
      <c r="C6231" s="15" t="str">
        <f t="shared" si="293"/>
        <v>BOYACÁ</v>
      </c>
      <c r="D6231" s="23" t="str">
        <f t="shared" si="291"/>
        <v>BOYACA</v>
      </c>
      <c r="E6231" s="16">
        <v>2023</v>
      </c>
      <c r="F6231" s="16">
        <v>6</v>
      </c>
      <c r="G6231" s="16" t="s">
        <v>195</v>
      </c>
      <c r="H6231" s="18">
        <v>174.453401590704</v>
      </c>
      <c r="I6231" s="18">
        <v>122.959066181236</v>
      </c>
      <c r="J6231" s="18">
        <v>180.19396053665599</v>
      </c>
      <c r="K6231" s="18">
        <v>129.463434584091</v>
      </c>
      <c r="L6231" s="20">
        <v>103.796887984641</v>
      </c>
    </row>
    <row r="6232" spans="1:12" ht="16" x14ac:dyDescent="0.2">
      <c r="A6232" s="22">
        <f t="shared" si="292"/>
        <v>45108</v>
      </c>
      <c r="B6232" s="15" t="s">
        <v>216</v>
      </c>
      <c r="C6232" s="15" t="str">
        <f t="shared" si="293"/>
        <v>BOYACÁ</v>
      </c>
      <c r="D6232" s="23" t="str">
        <f t="shared" si="291"/>
        <v>BOYACA</v>
      </c>
      <c r="E6232" s="15">
        <v>2023</v>
      </c>
      <c r="F6232" s="15">
        <v>7</v>
      </c>
      <c r="G6232" s="15" t="s">
        <v>195</v>
      </c>
      <c r="H6232" s="17">
        <v>181.13416703666101</v>
      </c>
      <c r="I6232" s="17">
        <v>131.15120316154301</v>
      </c>
      <c r="J6232" s="17">
        <v>176.915667566575</v>
      </c>
      <c r="K6232" s="17">
        <v>129.83021844018401</v>
      </c>
      <c r="L6232" s="19">
        <v>103.728114164541</v>
      </c>
    </row>
    <row r="6233" spans="1:12" ht="16" x14ac:dyDescent="0.2">
      <c r="A6233" s="22">
        <f t="shared" si="292"/>
        <v>45139</v>
      </c>
      <c r="B6233" s="16" t="s">
        <v>216</v>
      </c>
      <c r="C6233" s="15" t="str">
        <f t="shared" si="293"/>
        <v>BOYACÁ</v>
      </c>
      <c r="D6233" s="23" t="str">
        <f t="shared" si="291"/>
        <v>BOYACA</v>
      </c>
      <c r="E6233" s="16">
        <v>2023</v>
      </c>
      <c r="F6233" s="16">
        <v>8</v>
      </c>
      <c r="G6233" s="16" t="s">
        <v>195</v>
      </c>
      <c r="H6233" s="18">
        <v>182.61139306088501</v>
      </c>
      <c r="I6233" s="18">
        <v>131.36818177231001</v>
      </c>
      <c r="J6233" s="18">
        <v>184.32391395252199</v>
      </c>
      <c r="K6233" s="18">
        <v>134.31355676867699</v>
      </c>
      <c r="L6233" s="20">
        <v>105.120784021549</v>
      </c>
    </row>
    <row r="6234" spans="1:12" ht="16" x14ac:dyDescent="0.2">
      <c r="A6234" s="22">
        <f t="shared" si="292"/>
        <v>45170</v>
      </c>
      <c r="B6234" s="15" t="s">
        <v>216</v>
      </c>
      <c r="C6234" s="15" t="str">
        <f t="shared" si="293"/>
        <v>BOYACÁ</v>
      </c>
      <c r="D6234" s="23" t="str">
        <f t="shared" si="291"/>
        <v>BOYACA</v>
      </c>
      <c r="E6234" s="15">
        <v>2023</v>
      </c>
      <c r="F6234" s="15">
        <v>9</v>
      </c>
      <c r="G6234" s="15" t="s">
        <v>195</v>
      </c>
      <c r="H6234" s="17">
        <v>181.45390269292599</v>
      </c>
      <c r="I6234" s="17">
        <v>132.94564645889599</v>
      </c>
      <c r="J6234" s="17">
        <v>194.941923250896</v>
      </c>
      <c r="K6234" s="17">
        <v>143.55828874102301</v>
      </c>
      <c r="L6234" s="19">
        <v>104.742528011004</v>
      </c>
    </row>
    <row r="6235" spans="1:12" ht="16" x14ac:dyDescent="0.2">
      <c r="A6235" s="22">
        <f t="shared" si="292"/>
        <v>45200</v>
      </c>
      <c r="B6235" s="16" t="s">
        <v>216</v>
      </c>
      <c r="C6235" s="15" t="str">
        <f t="shared" si="293"/>
        <v>BOYACÁ</v>
      </c>
      <c r="D6235" s="23" t="str">
        <f t="shared" si="291"/>
        <v>BOYACA</v>
      </c>
      <c r="E6235" s="16">
        <v>2023</v>
      </c>
      <c r="F6235" s="16">
        <v>10</v>
      </c>
      <c r="G6235" s="16" t="s">
        <v>195</v>
      </c>
      <c r="H6235" s="18">
        <v>192.012181870522</v>
      </c>
      <c r="I6235" s="18">
        <v>141.43513353751001</v>
      </c>
      <c r="J6235" s="18">
        <v>193.05192117498601</v>
      </c>
      <c r="K6235" s="18">
        <v>142.76685129213899</v>
      </c>
      <c r="L6235" s="20">
        <v>105.000429836376</v>
      </c>
    </row>
    <row r="6236" spans="1:12" ht="16" x14ac:dyDescent="0.2">
      <c r="A6236" s="22">
        <f t="shared" si="292"/>
        <v>45231</v>
      </c>
      <c r="B6236" s="15" t="s">
        <v>216</v>
      </c>
      <c r="C6236" s="15" t="str">
        <f t="shared" si="293"/>
        <v>BOYACÁ</v>
      </c>
      <c r="D6236" s="23" t="str">
        <f t="shared" si="291"/>
        <v>BOYACA</v>
      </c>
      <c r="E6236" s="15">
        <v>2023</v>
      </c>
      <c r="F6236" s="15">
        <v>11</v>
      </c>
      <c r="G6236" s="15" t="s">
        <v>195</v>
      </c>
      <c r="H6236" s="17">
        <v>189.35406980599799</v>
      </c>
      <c r="I6236" s="17">
        <v>138.185398809655</v>
      </c>
      <c r="J6236" s="17">
        <v>197.976954227726</v>
      </c>
      <c r="K6236" s="17">
        <v>146.02045241401399</v>
      </c>
      <c r="L6236" s="19">
        <v>104.91446256125199</v>
      </c>
    </row>
    <row r="6237" spans="1:12" ht="16" x14ac:dyDescent="0.2">
      <c r="A6237" s="22">
        <f t="shared" si="292"/>
        <v>45261</v>
      </c>
      <c r="B6237" s="16" t="s">
        <v>216</v>
      </c>
      <c r="C6237" s="15" t="str">
        <f t="shared" si="293"/>
        <v>BOYACÁ</v>
      </c>
      <c r="D6237" s="23" t="str">
        <f t="shared" si="291"/>
        <v>BOYACA</v>
      </c>
      <c r="E6237" s="16">
        <v>2023</v>
      </c>
      <c r="F6237" s="16">
        <v>12</v>
      </c>
      <c r="G6237" s="16" t="s">
        <v>195</v>
      </c>
      <c r="H6237" s="18">
        <v>195.53277027242299</v>
      </c>
      <c r="I6237" s="18">
        <v>143.99214042608</v>
      </c>
      <c r="J6237" s="18">
        <v>195.51722420535299</v>
      </c>
      <c r="K6237" s="18">
        <v>145.38107360279901</v>
      </c>
      <c r="L6237" s="20">
        <v>103.607759979368</v>
      </c>
    </row>
    <row r="6238" spans="1:12" ht="16" x14ac:dyDescent="0.2">
      <c r="A6238" s="22">
        <f t="shared" si="292"/>
        <v>45292</v>
      </c>
      <c r="B6238" s="15" t="s">
        <v>216</v>
      </c>
      <c r="C6238" s="15" t="str">
        <f t="shared" si="293"/>
        <v>BOYACÁ</v>
      </c>
      <c r="D6238" s="23" t="str">
        <f t="shared" si="291"/>
        <v>BOYACA</v>
      </c>
      <c r="E6238" s="15">
        <v>2024</v>
      </c>
      <c r="F6238" s="15">
        <v>1</v>
      </c>
      <c r="G6238" s="15" t="s">
        <v>195</v>
      </c>
      <c r="H6238" s="17">
        <v>165.38237907484401</v>
      </c>
      <c r="I6238" s="17">
        <v>120.45354255725201</v>
      </c>
      <c r="J6238" s="17">
        <v>170.23336212710399</v>
      </c>
      <c r="K6238" s="17">
        <v>124.200691531475</v>
      </c>
      <c r="L6238" s="19">
        <v>102.352637762558</v>
      </c>
    </row>
    <row r="6239" spans="1:12" ht="16" x14ac:dyDescent="0.2">
      <c r="A6239" s="22">
        <f t="shared" si="292"/>
        <v>45323</v>
      </c>
      <c r="B6239" s="16" t="s">
        <v>216</v>
      </c>
      <c r="C6239" s="15" t="str">
        <f t="shared" si="293"/>
        <v>BOYACÁ</v>
      </c>
      <c r="D6239" s="23" t="str">
        <f t="shared" si="291"/>
        <v>BOYACA</v>
      </c>
      <c r="E6239" s="16">
        <v>2024</v>
      </c>
      <c r="F6239" s="16">
        <v>2</v>
      </c>
      <c r="G6239" s="16" t="s">
        <v>195</v>
      </c>
      <c r="H6239" s="18">
        <v>176.38720179639799</v>
      </c>
      <c r="I6239" s="18">
        <v>123.590819550174</v>
      </c>
      <c r="J6239" s="18">
        <v>169.20972368315299</v>
      </c>
      <c r="K6239" s="18">
        <v>119.199899165998</v>
      </c>
      <c r="L6239" s="20">
        <v>103.14353669369901</v>
      </c>
    </row>
    <row r="6240" spans="1:12" ht="16" x14ac:dyDescent="0.2">
      <c r="A6240" s="22">
        <f t="shared" si="292"/>
        <v>45352</v>
      </c>
      <c r="B6240" s="15" t="s">
        <v>216</v>
      </c>
      <c r="C6240" s="15" t="str">
        <f t="shared" si="293"/>
        <v>BOYACÁ</v>
      </c>
      <c r="D6240" s="23" t="str">
        <f t="shared" si="291"/>
        <v>BOYACA</v>
      </c>
      <c r="E6240" s="15">
        <v>2024</v>
      </c>
      <c r="F6240" s="15">
        <v>3</v>
      </c>
      <c r="G6240" s="15" t="s">
        <v>195</v>
      </c>
      <c r="H6240" s="17">
        <v>174.90813046794901</v>
      </c>
      <c r="I6240" s="17">
        <v>122.290217108203</v>
      </c>
      <c r="J6240" s="17">
        <v>167.78932213161701</v>
      </c>
      <c r="K6240" s="17">
        <v>119.755324284808</v>
      </c>
      <c r="L6240" s="19">
        <v>103.487405794194</v>
      </c>
    </row>
    <row r="6241" spans="1:12" ht="16" x14ac:dyDescent="0.2">
      <c r="A6241" s="22">
        <f t="shared" si="292"/>
        <v>45383</v>
      </c>
      <c r="B6241" s="16" t="s">
        <v>216</v>
      </c>
      <c r="C6241" s="15" t="str">
        <f t="shared" si="293"/>
        <v>BOYACÁ</v>
      </c>
      <c r="D6241" s="23" t="str">
        <f t="shared" si="291"/>
        <v>BOYACA</v>
      </c>
      <c r="E6241" s="16">
        <v>2024</v>
      </c>
      <c r="F6241" s="16">
        <v>4</v>
      </c>
      <c r="G6241" s="16" t="s">
        <v>195</v>
      </c>
      <c r="H6241" s="18">
        <v>178.741700970822</v>
      </c>
      <c r="I6241" s="18">
        <v>124.441012380914</v>
      </c>
      <c r="J6241" s="18">
        <v>174.114716406068</v>
      </c>
      <c r="K6241" s="18">
        <v>122.032152466531</v>
      </c>
      <c r="L6241" s="20">
        <v>104.77691492105301</v>
      </c>
    </row>
    <row r="6242" spans="1:12" ht="16" x14ac:dyDescent="0.2">
      <c r="A6242" s="22">
        <f t="shared" si="292"/>
        <v>45413</v>
      </c>
      <c r="B6242" s="15" t="s">
        <v>216</v>
      </c>
      <c r="C6242" s="15" t="str">
        <f t="shared" si="293"/>
        <v>BOYACÁ</v>
      </c>
      <c r="D6242" s="23" t="str">
        <f t="shared" si="291"/>
        <v>BOYACA</v>
      </c>
      <c r="E6242" s="15">
        <v>2024</v>
      </c>
      <c r="F6242" s="15">
        <v>5</v>
      </c>
      <c r="G6242" s="15" t="s">
        <v>195</v>
      </c>
      <c r="H6242" s="17">
        <v>184.773833617256</v>
      </c>
      <c r="I6242" s="17">
        <v>130.621983281355</v>
      </c>
      <c r="J6242" s="17">
        <v>178.04537280937299</v>
      </c>
      <c r="K6242" s="17">
        <v>128.28574920408599</v>
      </c>
      <c r="L6242" s="19">
        <v>105.79132876751601</v>
      </c>
    </row>
    <row r="6243" spans="1:12" ht="16" x14ac:dyDescent="0.2">
      <c r="A6243" s="22">
        <f t="shared" si="292"/>
        <v>45444</v>
      </c>
      <c r="B6243" s="16" t="s">
        <v>216</v>
      </c>
      <c r="C6243" s="15" t="str">
        <f t="shared" si="293"/>
        <v>BOYACÁ</v>
      </c>
      <c r="D6243" s="23" t="str">
        <f t="shared" si="291"/>
        <v>BOYACA</v>
      </c>
      <c r="E6243" s="16">
        <v>2024</v>
      </c>
      <c r="F6243" s="16">
        <v>6</v>
      </c>
      <c r="G6243" s="16" t="s">
        <v>195</v>
      </c>
      <c r="H6243" s="18">
        <v>170.61180016398501</v>
      </c>
      <c r="I6243" s="18">
        <v>123.161721085018</v>
      </c>
      <c r="J6243" s="18">
        <v>168.34323780468401</v>
      </c>
      <c r="K6243" s="18">
        <v>123.519333724041</v>
      </c>
      <c r="L6243" s="20">
        <v>104.519013095682</v>
      </c>
    </row>
    <row r="6244" spans="1:12" ht="16" x14ac:dyDescent="0.2">
      <c r="A6244" s="22">
        <f t="shared" si="292"/>
        <v>45474</v>
      </c>
      <c r="B6244" s="15" t="s">
        <v>216</v>
      </c>
      <c r="C6244" s="15" t="str">
        <f t="shared" si="293"/>
        <v>BOYACÁ</v>
      </c>
      <c r="D6244" s="23" t="str">
        <f t="shared" si="291"/>
        <v>BOYACA</v>
      </c>
      <c r="E6244" s="15">
        <v>2024</v>
      </c>
      <c r="F6244" s="15">
        <v>7</v>
      </c>
      <c r="G6244" s="15" t="s">
        <v>195</v>
      </c>
      <c r="H6244" s="17">
        <v>185.60879132254701</v>
      </c>
      <c r="I6244" s="17">
        <v>133.85751772546899</v>
      </c>
      <c r="J6244" s="17">
        <v>182.085105606973</v>
      </c>
      <c r="K6244" s="17">
        <v>134.19527943339099</v>
      </c>
      <c r="L6244" s="19">
        <v>104.12356363011099</v>
      </c>
    </row>
    <row r="6245" spans="1:12" ht="16" x14ac:dyDescent="0.2">
      <c r="A6245" s="22">
        <f t="shared" si="292"/>
        <v>45505</v>
      </c>
      <c r="B6245" s="16" t="s">
        <v>216</v>
      </c>
      <c r="C6245" s="15" t="str">
        <f t="shared" si="293"/>
        <v>BOYACÁ</v>
      </c>
      <c r="D6245" s="23" t="str">
        <f t="shared" si="291"/>
        <v>BOYACA</v>
      </c>
      <c r="E6245" s="16">
        <v>2024</v>
      </c>
      <c r="F6245" s="16">
        <v>8</v>
      </c>
      <c r="G6245" s="16" t="s">
        <v>195</v>
      </c>
      <c r="H6245" s="18">
        <v>186.939271132794</v>
      </c>
      <c r="I6245" s="18">
        <v>135.68610650784001</v>
      </c>
      <c r="J6245" s="18">
        <v>183.26540395864501</v>
      </c>
      <c r="K6245" s="18">
        <v>135.82111404635299</v>
      </c>
      <c r="L6245" s="20">
        <v>104.70814110095399</v>
      </c>
    </row>
    <row r="6246" spans="1:12" ht="16" x14ac:dyDescent="0.2">
      <c r="A6246" s="22">
        <f t="shared" si="292"/>
        <v>45536</v>
      </c>
      <c r="B6246" s="15" t="s">
        <v>216</v>
      </c>
      <c r="C6246" s="15" t="str">
        <f t="shared" si="293"/>
        <v>BOYACÁ</v>
      </c>
      <c r="D6246" s="23" t="str">
        <f t="shared" si="291"/>
        <v>BOYACA</v>
      </c>
      <c r="E6246" s="15">
        <v>2024</v>
      </c>
      <c r="F6246" s="15">
        <v>9</v>
      </c>
      <c r="G6246" s="15" t="s">
        <v>195</v>
      </c>
      <c r="H6246" s="17">
        <v>171.28629827325199</v>
      </c>
      <c r="I6246" s="17">
        <v>125.763870168407</v>
      </c>
      <c r="J6246" s="17">
        <v>166.11462552262401</v>
      </c>
      <c r="K6246" s="17">
        <v>123.219103631457</v>
      </c>
      <c r="L6246" s="19">
        <v>104.467432730607</v>
      </c>
    </row>
    <row r="6247" spans="1:12" ht="16" x14ac:dyDescent="0.2">
      <c r="A6247" s="22">
        <f t="shared" si="292"/>
        <v>45566</v>
      </c>
      <c r="B6247" s="16" t="s">
        <v>216</v>
      </c>
      <c r="C6247" s="15" t="str">
        <f t="shared" si="293"/>
        <v>BOYACÁ</v>
      </c>
      <c r="D6247" s="23" t="str">
        <f t="shared" si="291"/>
        <v>BOYACA</v>
      </c>
      <c r="E6247" s="16">
        <v>2024</v>
      </c>
      <c r="F6247" s="16">
        <v>10</v>
      </c>
      <c r="G6247" s="16" t="s">
        <v>195</v>
      </c>
      <c r="H6247" s="18">
        <v>167.28917521232901</v>
      </c>
      <c r="I6247" s="18">
        <v>122.912041246161</v>
      </c>
      <c r="J6247" s="18">
        <v>170.42306499476399</v>
      </c>
      <c r="K6247" s="18">
        <v>126.402848768659</v>
      </c>
      <c r="L6247" s="20">
        <v>105.05201020145</v>
      </c>
    </row>
    <row r="6248" spans="1:12" ht="16" x14ac:dyDescent="0.2">
      <c r="A6248" s="22">
        <f t="shared" si="292"/>
        <v>45597</v>
      </c>
      <c r="B6248" s="15" t="s">
        <v>216</v>
      </c>
      <c r="C6248" s="15" t="str">
        <f t="shared" si="293"/>
        <v>BOYACÁ</v>
      </c>
      <c r="D6248" s="23" t="str">
        <f t="shared" si="291"/>
        <v>BOYACA</v>
      </c>
      <c r="E6248" s="15">
        <v>2024</v>
      </c>
      <c r="F6248" s="15">
        <v>11</v>
      </c>
      <c r="G6248" s="15" t="s">
        <v>195</v>
      </c>
      <c r="H6248" s="17">
        <v>161.3441306837</v>
      </c>
      <c r="I6248" s="17">
        <v>121.539948133517</v>
      </c>
      <c r="J6248" s="17">
        <v>179.151911355903</v>
      </c>
      <c r="K6248" s="17">
        <v>134.581123854998</v>
      </c>
      <c r="L6248" s="19">
        <v>105.292718571797</v>
      </c>
    </row>
    <row r="6249" spans="1:12" ht="16" x14ac:dyDescent="0.2">
      <c r="A6249" s="22">
        <f t="shared" si="292"/>
        <v>45627</v>
      </c>
      <c r="B6249" s="16" t="s">
        <v>216</v>
      </c>
      <c r="C6249" s="15" t="str">
        <f t="shared" si="293"/>
        <v>BOYACÁ</v>
      </c>
      <c r="D6249" s="23" t="str">
        <f t="shared" si="291"/>
        <v>BOYACA</v>
      </c>
      <c r="E6249" s="16">
        <v>2024</v>
      </c>
      <c r="F6249" s="16">
        <v>12</v>
      </c>
      <c r="G6249" s="16" t="s">
        <v>195</v>
      </c>
      <c r="H6249" s="18">
        <v>192.63372447266599</v>
      </c>
      <c r="I6249" s="18">
        <v>142.293450547894</v>
      </c>
      <c r="J6249" s="18">
        <v>187.60743308428701</v>
      </c>
      <c r="K6249" s="18">
        <v>140.80425926603399</v>
      </c>
      <c r="L6249" s="20">
        <v>104.07198326503701</v>
      </c>
    </row>
    <row r="6250" spans="1:12" ht="16" x14ac:dyDescent="0.2">
      <c r="A6250" s="22">
        <f t="shared" si="292"/>
        <v>45658</v>
      </c>
      <c r="B6250" s="15" t="s">
        <v>216</v>
      </c>
      <c r="C6250" s="15" t="str">
        <f t="shared" si="293"/>
        <v>BOYACÁ</v>
      </c>
      <c r="D6250" s="23" t="str">
        <f t="shared" si="291"/>
        <v>BOYACA</v>
      </c>
      <c r="E6250" s="15">
        <v>2025</v>
      </c>
      <c r="F6250" s="15">
        <v>1</v>
      </c>
      <c r="G6250" s="15" t="s">
        <v>195</v>
      </c>
      <c r="H6250" s="17">
        <v>175.33536850175599</v>
      </c>
      <c r="I6250" s="17">
        <v>127.89646530407801</v>
      </c>
      <c r="J6250" s="17">
        <v>171.427327376058</v>
      </c>
      <c r="K6250" s="17">
        <v>126.388391868013</v>
      </c>
      <c r="L6250" s="19">
        <v>102.38702467260801</v>
      </c>
    </row>
    <row r="6251" spans="1:12" ht="16" x14ac:dyDescent="0.2">
      <c r="A6251" s="22">
        <f t="shared" si="292"/>
        <v>45689</v>
      </c>
      <c r="B6251" s="16" t="s">
        <v>216</v>
      </c>
      <c r="C6251" s="15" t="str">
        <f t="shared" si="293"/>
        <v>BOYACÁ</v>
      </c>
      <c r="D6251" s="23" t="str">
        <f t="shared" si="291"/>
        <v>BOYACA</v>
      </c>
      <c r="E6251" s="16">
        <v>2025</v>
      </c>
      <c r="F6251" s="16">
        <v>2</v>
      </c>
      <c r="G6251" s="16" t="s">
        <v>195</v>
      </c>
      <c r="H6251" s="18">
        <v>165.05649817105899</v>
      </c>
      <c r="I6251" s="18">
        <v>115.95628281214</v>
      </c>
      <c r="J6251" s="18">
        <v>159.42467036616799</v>
      </c>
      <c r="K6251" s="18">
        <v>112.52326152984401</v>
      </c>
      <c r="L6251" s="20">
        <v>104.415852365533</v>
      </c>
    </row>
    <row r="6252" spans="1:12" ht="16" x14ac:dyDescent="0.2">
      <c r="A6252" s="22">
        <f t="shared" si="292"/>
        <v>45717</v>
      </c>
      <c r="B6252" s="15" t="s">
        <v>216</v>
      </c>
      <c r="C6252" s="15" t="str">
        <f t="shared" si="293"/>
        <v>BOYACÁ</v>
      </c>
      <c r="D6252" s="23" t="str">
        <f t="shared" si="291"/>
        <v>BOYACA</v>
      </c>
      <c r="E6252" s="15">
        <v>2025</v>
      </c>
      <c r="F6252" s="15">
        <v>3</v>
      </c>
      <c r="G6252" s="15" t="s">
        <v>195</v>
      </c>
      <c r="H6252" s="17">
        <v>171.379986800772</v>
      </c>
      <c r="I6252" s="17">
        <v>119.670982123687</v>
      </c>
      <c r="J6252" s="17">
        <v>158.87931595873101</v>
      </c>
      <c r="K6252" s="17">
        <v>112.07860093731099</v>
      </c>
      <c r="L6252" s="19">
        <v>104.725334555979</v>
      </c>
    </row>
    <row r="6253" spans="1:12" ht="16" x14ac:dyDescent="0.2">
      <c r="A6253" s="22">
        <f t="shared" si="292"/>
        <v>45748</v>
      </c>
      <c r="B6253" s="16" t="s">
        <v>216</v>
      </c>
      <c r="C6253" s="15" t="str">
        <f t="shared" si="293"/>
        <v>BOYACÁ</v>
      </c>
      <c r="D6253" s="23" t="str">
        <f t="shared" si="291"/>
        <v>BOYACA</v>
      </c>
      <c r="E6253" s="16">
        <v>2025</v>
      </c>
      <c r="F6253" s="16">
        <v>4</v>
      </c>
      <c r="G6253" s="16" t="s">
        <v>195</v>
      </c>
      <c r="H6253" s="18">
        <v>182.763248235323</v>
      </c>
      <c r="I6253" s="18">
        <v>130.70142983548001</v>
      </c>
      <c r="J6253" s="18">
        <v>185.33421301014101</v>
      </c>
      <c r="K6253" s="18">
        <v>135.40793987745201</v>
      </c>
      <c r="L6253" s="20">
        <v>105.189557841648</v>
      </c>
    </row>
    <row r="6254" spans="1:12" ht="16" x14ac:dyDescent="0.2">
      <c r="A6254" s="22">
        <f t="shared" si="292"/>
        <v>45778</v>
      </c>
      <c r="B6254" s="15" t="s">
        <v>216</v>
      </c>
      <c r="C6254" s="15" t="str">
        <f t="shared" si="293"/>
        <v>BOYACÁ</v>
      </c>
      <c r="D6254" s="23" t="str">
        <f t="shared" si="291"/>
        <v>BOYACA</v>
      </c>
      <c r="E6254" s="15">
        <v>2025</v>
      </c>
      <c r="F6254" s="15">
        <v>5</v>
      </c>
      <c r="G6254" s="15" t="s">
        <v>195</v>
      </c>
      <c r="H6254" s="17">
        <v>164.32276504087099</v>
      </c>
      <c r="I6254" s="17">
        <v>114.622808279956</v>
      </c>
      <c r="J6254" s="17">
        <v>160.95594147540999</v>
      </c>
      <c r="K6254" s="17">
        <v>113.66050941517101</v>
      </c>
      <c r="L6254" s="19">
        <v>104.91446256125199</v>
      </c>
    </row>
    <row r="6255" spans="1:12" ht="16" x14ac:dyDescent="0.2">
      <c r="A6255" s="22">
        <f t="shared" si="292"/>
        <v>45809</v>
      </c>
      <c r="B6255" s="16" t="s">
        <v>216</v>
      </c>
      <c r="C6255" s="15" t="str">
        <f t="shared" si="293"/>
        <v>BOYACÁ</v>
      </c>
      <c r="D6255" s="23" t="str">
        <f t="shared" ref="D6255:D6318" si="294">SUBSTITUTE(SUBSTITUTE(SUBSTITUTE(SUBSTITUTE(SUBSTITUTE(SUBSTITUTE(SUBSTITUTE(SUBSTITUTE(SUBSTITUTE(SUBSTITUTE(C6255,"á","a"),"é","e"),"í","i"),"ó","o"),"ú","u"),"Á","A"),"É","E"),"Í","I"),"Ó","O"),"Ú","U")</f>
        <v>BOYACA</v>
      </c>
      <c r="E6255" s="16">
        <v>2025</v>
      </c>
      <c r="F6255" s="16">
        <v>6</v>
      </c>
      <c r="G6255" s="16" t="s">
        <v>195</v>
      </c>
      <c r="H6255" s="18">
        <v>161.09453682061601</v>
      </c>
      <c r="I6255" s="18">
        <v>115.85974288591299</v>
      </c>
      <c r="J6255" s="18">
        <v>162.01378430482501</v>
      </c>
      <c r="K6255" s="18">
        <v>116.80577777697</v>
      </c>
      <c r="L6255" s="20">
        <v>104.88007565120201</v>
      </c>
    </row>
    <row r="6256" spans="1:12" ht="16" x14ac:dyDescent="0.2">
      <c r="A6256" s="22">
        <f t="shared" si="292"/>
        <v>45839</v>
      </c>
      <c r="B6256" s="15" t="s">
        <v>216</v>
      </c>
      <c r="C6256" s="15" t="str">
        <f t="shared" si="293"/>
        <v>BOYACÁ</v>
      </c>
      <c r="D6256" s="23" t="str">
        <f t="shared" si="294"/>
        <v>BOYACA</v>
      </c>
      <c r="E6256" s="15">
        <v>2025</v>
      </c>
      <c r="F6256" s="15">
        <v>7</v>
      </c>
      <c r="G6256" s="15" t="s">
        <v>195</v>
      </c>
      <c r="H6256" s="17">
        <v>176.2027926847</v>
      </c>
      <c r="I6256" s="17">
        <v>127.50591143328499</v>
      </c>
      <c r="J6256" s="17">
        <v>182.06786513684099</v>
      </c>
      <c r="K6256" s="17">
        <v>132.68382324480299</v>
      </c>
      <c r="L6256" s="19">
        <v>103.349858153996</v>
      </c>
    </row>
    <row r="6257" spans="1:12" ht="16" x14ac:dyDescent="0.2">
      <c r="A6257" s="22">
        <f t="shared" si="292"/>
        <v>45870</v>
      </c>
      <c r="B6257" s="16" t="s">
        <v>216</v>
      </c>
      <c r="C6257" s="15" t="str">
        <f t="shared" si="293"/>
        <v>BOYACÁ</v>
      </c>
      <c r="D6257" s="23" t="str">
        <f t="shared" si="294"/>
        <v>BOYACA</v>
      </c>
      <c r="E6257" s="16">
        <v>2025</v>
      </c>
      <c r="F6257" s="16">
        <v>8</v>
      </c>
      <c r="G6257" s="16" t="s">
        <v>195</v>
      </c>
      <c r="H6257" s="18">
        <v>168.13526579015701</v>
      </c>
      <c r="I6257" s="18">
        <v>120.826886047429</v>
      </c>
      <c r="J6257" s="18">
        <v>171.56154302075299</v>
      </c>
      <c r="K6257" s="18">
        <v>124.112530507535</v>
      </c>
      <c r="L6257" s="20">
        <v>100.530131529931</v>
      </c>
    </row>
    <row r="6258" spans="1:12" ht="16" x14ac:dyDescent="0.2">
      <c r="A6258" s="22">
        <f t="shared" si="292"/>
        <v>43101</v>
      </c>
      <c r="B6258" s="15" t="s">
        <v>217</v>
      </c>
      <c r="C6258" s="15" t="str">
        <f t="shared" si="293"/>
        <v>CÓRDOBA</v>
      </c>
      <c r="D6258" s="23" t="str">
        <f t="shared" si="294"/>
        <v>CORDOBA</v>
      </c>
      <c r="E6258" s="15">
        <v>2018</v>
      </c>
      <c r="F6258" s="15">
        <v>1</v>
      </c>
      <c r="G6258" s="15" t="s">
        <v>195</v>
      </c>
      <c r="H6258" s="17">
        <v>104.97402934436801</v>
      </c>
      <c r="I6258" s="17">
        <v>103.896170441888</v>
      </c>
      <c r="J6258" s="17">
        <v>112.12486237827299</v>
      </c>
      <c r="K6258" s="17">
        <v>110.955389833658</v>
      </c>
      <c r="L6258" s="19">
        <v>97.115485840614795</v>
      </c>
    </row>
    <row r="6259" spans="1:12" ht="16" x14ac:dyDescent="0.2">
      <c r="A6259" s="22">
        <f t="shared" si="292"/>
        <v>43132</v>
      </c>
      <c r="B6259" s="16" t="s">
        <v>217</v>
      </c>
      <c r="C6259" s="15" t="str">
        <f t="shared" si="293"/>
        <v>CÓRDOBA</v>
      </c>
      <c r="D6259" s="23" t="str">
        <f t="shared" si="294"/>
        <v>CORDOBA</v>
      </c>
      <c r="E6259" s="16">
        <v>2018</v>
      </c>
      <c r="F6259" s="16">
        <v>2</v>
      </c>
      <c r="G6259" s="16" t="s">
        <v>195</v>
      </c>
      <c r="H6259" s="18">
        <v>91.619230235238902</v>
      </c>
      <c r="I6259" s="18">
        <v>84.188243265997997</v>
      </c>
      <c r="J6259" s="18">
        <v>87.9222162665817</v>
      </c>
      <c r="K6259" s="18">
        <v>80.783145708887105</v>
      </c>
      <c r="L6259" s="20">
        <v>100.526371196968</v>
      </c>
    </row>
    <row r="6260" spans="1:12" ht="16" x14ac:dyDescent="0.2">
      <c r="A6260" s="22">
        <f t="shared" si="292"/>
        <v>43160</v>
      </c>
      <c r="B6260" s="15" t="s">
        <v>217</v>
      </c>
      <c r="C6260" s="15" t="str">
        <f t="shared" si="293"/>
        <v>CÓRDOBA</v>
      </c>
      <c r="D6260" s="23" t="str">
        <f t="shared" si="294"/>
        <v>CORDOBA</v>
      </c>
      <c r="E6260" s="15">
        <v>2018</v>
      </c>
      <c r="F6260" s="15">
        <v>3</v>
      </c>
      <c r="G6260" s="15" t="s">
        <v>195</v>
      </c>
      <c r="H6260" s="17">
        <v>104.011065297679</v>
      </c>
      <c r="I6260" s="17">
        <v>102.440853958018</v>
      </c>
      <c r="J6260" s="17">
        <v>104.56227285493701</v>
      </c>
      <c r="K6260" s="17">
        <v>102.983734778452</v>
      </c>
      <c r="L6260" s="19">
        <v>98.631434887882904</v>
      </c>
    </row>
    <row r="6261" spans="1:12" ht="16" x14ac:dyDescent="0.2">
      <c r="A6261" s="22">
        <f t="shared" si="292"/>
        <v>43191</v>
      </c>
      <c r="B6261" s="16" t="s">
        <v>217</v>
      </c>
      <c r="C6261" s="15" t="str">
        <f t="shared" si="293"/>
        <v>CÓRDOBA</v>
      </c>
      <c r="D6261" s="23" t="str">
        <f t="shared" si="294"/>
        <v>CORDOBA</v>
      </c>
      <c r="E6261" s="16">
        <v>2018</v>
      </c>
      <c r="F6261" s="16">
        <v>4</v>
      </c>
      <c r="G6261" s="16" t="s">
        <v>195</v>
      </c>
      <c r="H6261" s="18">
        <v>102.688792586674</v>
      </c>
      <c r="I6261" s="18">
        <v>98.040517591701999</v>
      </c>
      <c r="J6261" s="18">
        <v>97.627645815710807</v>
      </c>
      <c r="K6261" s="18">
        <v>93.277546321508495</v>
      </c>
      <c r="L6261" s="20">
        <v>99.515738498789304</v>
      </c>
    </row>
    <row r="6262" spans="1:12" ht="16" x14ac:dyDescent="0.2">
      <c r="A6262" s="22">
        <f t="shared" si="292"/>
        <v>43221</v>
      </c>
      <c r="B6262" s="15" t="s">
        <v>217</v>
      </c>
      <c r="C6262" s="15" t="str">
        <f t="shared" si="293"/>
        <v>CÓRDOBA</v>
      </c>
      <c r="D6262" s="23" t="str">
        <f t="shared" si="294"/>
        <v>CORDOBA</v>
      </c>
      <c r="E6262" s="15">
        <v>2018</v>
      </c>
      <c r="F6262" s="15">
        <v>5</v>
      </c>
      <c r="G6262" s="15" t="s">
        <v>195</v>
      </c>
      <c r="H6262" s="17">
        <v>123.109801157897</v>
      </c>
      <c r="I6262" s="17">
        <v>104.81944406975499</v>
      </c>
      <c r="J6262" s="17">
        <v>126.50104361362099</v>
      </c>
      <c r="K6262" s="17">
        <v>107.356727228943</v>
      </c>
      <c r="L6262" s="19">
        <v>99.515738498789304</v>
      </c>
    </row>
    <row r="6263" spans="1:12" ht="16" x14ac:dyDescent="0.2">
      <c r="A6263" s="22">
        <f t="shared" si="292"/>
        <v>43252</v>
      </c>
      <c r="B6263" s="16" t="s">
        <v>217</v>
      </c>
      <c r="C6263" s="15" t="str">
        <f t="shared" si="293"/>
        <v>CÓRDOBA</v>
      </c>
      <c r="D6263" s="23" t="str">
        <f t="shared" si="294"/>
        <v>CORDOBA</v>
      </c>
      <c r="E6263" s="16">
        <v>2018</v>
      </c>
      <c r="F6263" s="16">
        <v>6</v>
      </c>
      <c r="G6263" s="16" t="s">
        <v>195</v>
      </c>
      <c r="H6263" s="18">
        <v>117.509657223045</v>
      </c>
      <c r="I6263" s="18">
        <v>101.222880345183</v>
      </c>
      <c r="J6263" s="18">
        <v>115.91168431019599</v>
      </c>
      <c r="K6263" s="18">
        <v>99.689576259054505</v>
      </c>
      <c r="L6263" s="20">
        <v>99.610485314243604</v>
      </c>
    </row>
    <row r="6264" spans="1:12" ht="16" x14ac:dyDescent="0.2">
      <c r="A6264" s="22">
        <f t="shared" si="292"/>
        <v>43282</v>
      </c>
      <c r="B6264" s="15" t="s">
        <v>217</v>
      </c>
      <c r="C6264" s="15" t="str">
        <f t="shared" si="293"/>
        <v>CÓRDOBA</v>
      </c>
      <c r="D6264" s="23" t="str">
        <f t="shared" si="294"/>
        <v>CORDOBA</v>
      </c>
      <c r="E6264" s="15">
        <v>2018</v>
      </c>
      <c r="F6264" s="15">
        <v>7</v>
      </c>
      <c r="G6264" s="15" t="s">
        <v>195</v>
      </c>
      <c r="H6264" s="17">
        <v>96.705399438897302</v>
      </c>
      <c r="I6264" s="17">
        <v>100.12270159984899</v>
      </c>
      <c r="J6264" s="17">
        <v>95.768383504886302</v>
      </c>
      <c r="K6264" s="17">
        <v>99.189179840749304</v>
      </c>
      <c r="L6264" s="19">
        <v>99.515738498789304</v>
      </c>
    </row>
    <row r="6265" spans="1:12" ht="16" x14ac:dyDescent="0.2">
      <c r="A6265" s="22">
        <f t="shared" si="292"/>
        <v>43313</v>
      </c>
      <c r="B6265" s="16" t="s">
        <v>217</v>
      </c>
      <c r="C6265" s="15" t="str">
        <f t="shared" si="293"/>
        <v>CÓRDOBA</v>
      </c>
      <c r="D6265" s="23" t="str">
        <f t="shared" si="294"/>
        <v>CORDOBA</v>
      </c>
      <c r="E6265" s="16">
        <v>2018</v>
      </c>
      <c r="F6265" s="16">
        <v>8</v>
      </c>
      <c r="G6265" s="16" t="s">
        <v>195</v>
      </c>
      <c r="H6265" s="18">
        <v>96.835666507388893</v>
      </c>
      <c r="I6265" s="18">
        <v>102.92655752916799</v>
      </c>
      <c r="J6265" s="18">
        <v>102.53986148900999</v>
      </c>
      <c r="K6265" s="18">
        <v>109.07055283453499</v>
      </c>
      <c r="L6265" s="20">
        <v>100.74744709969499</v>
      </c>
    </row>
    <row r="6266" spans="1:12" ht="16" x14ac:dyDescent="0.2">
      <c r="A6266" s="22">
        <f t="shared" si="292"/>
        <v>43344</v>
      </c>
      <c r="B6266" s="15" t="s">
        <v>217</v>
      </c>
      <c r="C6266" s="15" t="str">
        <f t="shared" si="293"/>
        <v>CÓRDOBA</v>
      </c>
      <c r="D6266" s="23" t="str">
        <f t="shared" si="294"/>
        <v>CORDOBA</v>
      </c>
      <c r="E6266" s="15">
        <v>2018</v>
      </c>
      <c r="F6266" s="15">
        <v>9</v>
      </c>
      <c r="G6266" s="15" t="s">
        <v>195</v>
      </c>
      <c r="H6266" s="17">
        <v>96.478266915547394</v>
      </c>
      <c r="I6266" s="17">
        <v>99.800698568871397</v>
      </c>
      <c r="J6266" s="17">
        <v>94.384529952215303</v>
      </c>
      <c r="K6266" s="17">
        <v>97.636460848760294</v>
      </c>
      <c r="L6266" s="19">
        <v>99.926308032424501</v>
      </c>
    </row>
    <row r="6267" spans="1:12" ht="16" x14ac:dyDescent="0.2">
      <c r="A6267" s="22">
        <f t="shared" si="292"/>
        <v>43374</v>
      </c>
      <c r="B6267" s="16" t="s">
        <v>217</v>
      </c>
      <c r="C6267" s="15" t="str">
        <f t="shared" si="293"/>
        <v>CÓRDOBA</v>
      </c>
      <c r="D6267" s="23" t="str">
        <f t="shared" si="294"/>
        <v>CORDOBA</v>
      </c>
      <c r="E6267" s="16">
        <v>2018</v>
      </c>
      <c r="F6267" s="16">
        <v>10</v>
      </c>
      <c r="G6267" s="16" t="s">
        <v>195</v>
      </c>
      <c r="H6267" s="18">
        <v>89.746809761282506</v>
      </c>
      <c r="I6267" s="18">
        <v>99.135004723794907</v>
      </c>
      <c r="J6267" s="18">
        <v>81.092967056976804</v>
      </c>
      <c r="K6267" s="18">
        <v>89.696092213338801</v>
      </c>
      <c r="L6267" s="20">
        <v>101.06326981787601</v>
      </c>
    </row>
    <row r="6268" spans="1:12" ht="16" x14ac:dyDescent="0.2">
      <c r="A6268" s="22">
        <f t="shared" si="292"/>
        <v>43405</v>
      </c>
      <c r="B6268" s="15" t="s">
        <v>217</v>
      </c>
      <c r="C6268" s="15" t="str">
        <f t="shared" si="293"/>
        <v>CÓRDOBA</v>
      </c>
      <c r="D6268" s="23" t="str">
        <f t="shared" si="294"/>
        <v>CORDOBA</v>
      </c>
      <c r="E6268" s="15">
        <v>2018</v>
      </c>
      <c r="F6268" s="15">
        <v>11</v>
      </c>
      <c r="G6268" s="15" t="s">
        <v>195</v>
      </c>
      <c r="H6268" s="17">
        <v>84.246599135066504</v>
      </c>
      <c r="I6268" s="17">
        <v>95.257363685066593</v>
      </c>
      <c r="J6268" s="17">
        <v>94.593447637139704</v>
      </c>
      <c r="K6268" s="17">
        <v>107.23648697883699</v>
      </c>
      <c r="L6268" s="19">
        <v>102.705547952416</v>
      </c>
    </row>
    <row r="6269" spans="1:12" ht="16" x14ac:dyDescent="0.2">
      <c r="A6269" s="22">
        <f t="shared" si="292"/>
        <v>43435</v>
      </c>
      <c r="B6269" s="16" t="s">
        <v>217</v>
      </c>
      <c r="C6269" s="15" t="str">
        <f t="shared" si="293"/>
        <v>CÓRDOBA</v>
      </c>
      <c r="D6269" s="23" t="str">
        <f t="shared" si="294"/>
        <v>CORDOBA</v>
      </c>
      <c r="E6269" s="16">
        <v>2018</v>
      </c>
      <c r="F6269" s="16">
        <v>12</v>
      </c>
      <c r="G6269" s="16" t="s">
        <v>195</v>
      </c>
      <c r="H6269" s="18">
        <v>92.074682396915605</v>
      </c>
      <c r="I6269" s="18">
        <v>108.149564220706</v>
      </c>
      <c r="J6269" s="18">
        <v>86.9710851204525</v>
      </c>
      <c r="K6269" s="18">
        <v>102.12510715327601</v>
      </c>
      <c r="L6269" s="20">
        <v>101.126434361512</v>
      </c>
    </row>
    <row r="6270" spans="1:12" ht="16" x14ac:dyDescent="0.2">
      <c r="A6270" s="22">
        <f t="shared" si="292"/>
        <v>43466</v>
      </c>
      <c r="B6270" s="15" t="s">
        <v>217</v>
      </c>
      <c r="C6270" s="15" t="str">
        <f t="shared" si="293"/>
        <v>CÓRDOBA</v>
      </c>
      <c r="D6270" s="23" t="str">
        <f t="shared" si="294"/>
        <v>CORDOBA</v>
      </c>
      <c r="E6270" s="15">
        <v>2019</v>
      </c>
      <c r="F6270" s="15">
        <v>1</v>
      </c>
      <c r="G6270" s="15" t="s">
        <v>195</v>
      </c>
      <c r="H6270" s="17">
        <v>110.120335637384</v>
      </c>
      <c r="I6270" s="17">
        <v>109.086881876009</v>
      </c>
      <c r="J6270" s="17">
        <v>99.020647616748207</v>
      </c>
      <c r="K6270" s="17">
        <v>98.108369261098105</v>
      </c>
      <c r="L6270" s="19">
        <v>101.85282661332801</v>
      </c>
    </row>
    <row r="6271" spans="1:12" ht="16" x14ac:dyDescent="0.2">
      <c r="A6271" s="22">
        <f t="shared" si="292"/>
        <v>43497</v>
      </c>
      <c r="B6271" s="16" t="s">
        <v>217</v>
      </c>
      <c r="C6271" s="15" t="str">
        <f t="shared" si="293"/>
        <v>CÓRDOBA</v>
      </c>
      <c r="D6271" s="23" t="str">
        <f t="shared" si="294"/>
        <v>CORDOBA</v>
      </c>
      <c r="E6271" s="16">
        <v>2019</v>
      </c>
      <c r="F6271" s="16">
        <v>2</v>
      </c>
      <c r="G6271" s="16" t="s">
        <v>195</v>
      </c>
      <c r="H6271" s="18">
        <v>77.275022912483806</v>
      </c>
      <c r="I6271" s="18">
        <v>78.918391334470698</v>
      </c>
      <c r="J6271" s="18">
        <v>91.017449197706696</v>
      </c>
      <c r="K6271" s="18">
        <v>93.038342790438705</v>
      </c>
      <c r="L6271" s="20">
        <v>104.12675018423</v>
      </c>
    </row>
    <row r="6272" spans="1:12" ht="16" x14ac:dyDescent="0.2">
      <c r="A6272" s="22">
        <f t="shared" si="292"/>
        <v>43525</v>
      </c>
      <c r="B6272" s="15" t="s">
        <v>217</v>
      </c>
      <c r="C6272" s="15" t="str">
        <f t="shared" si="293"/>
        <v>CÓRDOBA</v>
      </c>
      <c r="D6272" s="23" t="str">
        <f t="shared" si="294"/>
        <v>CORDOBA</v>
      </c>
      <c r="E6272" s="15">
        <v>2019</v>
      </c>
      <c r="F6272" s="15">
        <v>3</v>
      </c>
      <c r="G6272" s="15" t="s">
        <v>195</v>
      </c>
      <c r="H6272" s="17">
        <v>89.715923613276303</v>
      </c>
      <c r="I6272" s="17">
        <v>85.705173213225507</v>
      </c>
      <c r="J6272" s="17">
        <v>82.687431435508302</v>
      </c>
      <c r="K6272" s="17">
        <v>79.223998105939998</v>
      </c>
      <c r="L6272" s="19">
        <v>107.34814190967499</v>
      </c>
    </row>
    <row r="6273" spans="1:12" ht="16" x14ac:dyDescent="0.2">
      <c r="A6273" s="22">
        <f t="shared" si="292"/>
        <v>43556</v>
      </c>
      <c r="B6273" s="16" t="s">
        <v>217</v>
      </c>
      <c r="C6273" s="15" t="str">
        <f t="shared" si="293"/>
        <v>CÓRDOBA</v>
      </c>
      <c r="D6273" s="23" t="str">
        <f t="shared" si="294"/>
        <v>CORDOBA</v>
      </c>
      <c r="E6273" s="16">
        <v>2019</v>
      </c>
      <c r="F6273" s="16">
        <v>4</v>
      </c>
      <c r="G6273" s="16" t="s">
        <v>195</v>
      </c>
      <c r="H6273" s="18">
        <v>94.964112738405504</v>
      </c>
      <c r="I6273" s="18">
        <v>97.044708120404593</v>
      </c>
      <c r="J6273" s="18">
        <v>90.270906326073103</v>
      </c>
      <c r="K6273" s="18">
        <v>92.2134586618036</v>
      </c>
      <c r="L6273" s="20">
        <v>105.516370144226</v>
      </c>
    </row>
    <row r="6274" spans="1:12" ht="16" x14ac:dyDescent="0.2">
      <c r="A6274" s="22">
        <f t="shared" ref="A6274:A6337" si="295">DATE(E6274,F6274,1)</f>
        <v>43586</v>
      </c>
      <c r="B6274" s="15" t="s">
        <v>217</v>
      </c>
      <c r="C6274" s="15" t="str">
        <f t="shared" si="293"/>
        <v>CÓRDOBA</v>
      </c>
      <c r="D6274" s="23" t="str">
        <f t="shared" si="294"/>
        <v>CORDOBA</v>
      </c>
      <c r="E6274" s="15">
        <v>2019</v>
      </c>
      <c r="F6274" s="15">
        <v>5</v>
      </c>
      <c r="G6274" s="15" t="s">
        <v>195</v>
      </c>
      <c r="H6274" s="17">
        <v>100.520178024552</v>
      </c>
      <c r="I6274" s="17">
        <v>101.48052836294301</v>
      </c>
      <c r="J6274" s="17">
        <v>102.200784378233</v>
      </c>
      <c r="K6274" s="17">
        <v>103.21380386995899</v>
      </c>
      <c r="L6274" s="19">
        <v>106.242762396042</v>
      </c>
    </row>
    <row r="6275" spans="1:12" ht="16" x14ac:dyDescent="0.2">
      <c r="A6275" s="22">
        <f t="shared" si="295"/>
        <v>43617</v>
      </c>
      <c r="B6275" s="16" t="s">
        <v>217</v>
      </c>
      <c r="C6275" s="15" t="str">
        <f t="shared" ref="C6275:C6338" si="296">UPPER(B6275)</f>
        <v>CÓRDOBA</v>
      </c>
      <c r="D6275" s="23" t="str">
        <f t="shared" si="294"/>
        <v>CORDOBA</v>
      </c>
      <c r="E6275" s="16">
        <v>2019</v>
      </c>
      <c r="F6275" s="16">
        <v>6</v>
      </c>
      <c r="G6275" s="16" t="s">
        <v>195</v>
      </c>
      <c r="H6275" s="18">
        <v>105.081688431934</v>
      </c>
      <c r="I6275" s="18">
        <v>101.54185240491999</v>
      </c>
      <c r="J6275" s="18">
        <v>109.7788058787</v>
      </c>
      <c r="K6275" s="18">
        <v>106.077567210629</v>
      </c>
      <c r="L6275" s="20">
        <v>105.99010422149701</v>
      </c>
    </row>
    <row r="6276" spans="1:12" ht="16" x14ac:dyDescent="0.2">
      <c r="A6276" s="22">
        <f t="shared" si="295"/>
        <v>43647</v>
      </c>
      <c r="B6276" s="15" t="s">
        <v>217</v>
      </c>
      <c r="C6276" s="15" t="str">
        <f t="shared" si="296"/>
        <v>CÓRDOBA</v>
      </c>
      <c r="D6276" s="23" t="str">
        <f t="shared" si="294"/>
        <v>CORDOBA</v>
      </c>
      <c r="E6276" s="15">
        <v>2019</v>
      </c>
      <c r="F6276" s="15">
        <v>7</v>
      </c>
      <c r="G6276" s="15" t="s">
        <v>195</v>
      </c>
      <c r="H6276" s="17">
        <v>124.754733226429</v>
      </c>
      <c r="I6276" s="17">
        <v>107.009683029369</v>
      </c>
      <c r="J6276" s="17">
        <v>121.77940559128299</v>
      </c>
      <c r="K6276" s="17">
        <v>104.337742377487</v>
      </c>
      <c r="L6276" s="19">
        <v>105.674281503316</v>
      </c>
    </row>
    <row r="6277" spans="1:12" ht="16" x14ac:dyDescent="0.2">
      <c r="A6277" s="22">
        <f t="shared" si="295"/>
        <v>43678</v>
      </c>
      <c r="B6277" s="16" t="s">
        <v>217</v>
      </c>
      <c r="C6277" s="15" t="str">
        <f t="shared" si="296"/>
        <v>CÓRDOBA</v>
      </c>
      <c r="D6277" s="23" t="str">
        <f t="shared" si="294"/>
        <v>CORDOBA</v>
      </c>
      <c r="E6277" s="16">
        <v>2019</v>
      </c>
      <c r="F6277" s="16">
        <v>8</v>
      </c>
      <c r="G6277" s="16" t="s">
        <v>195</v>
      </c>
      <c r="H6277" s="18">
        <v>137.60880799925701</v>
      </c>
      <c r="I6277" s="18">
        <v>101.760829477915</v>
      </c>
      <c r="J6277" s="18">
        <v>137.960523627204</v>
      </c>
      <c r="K6277" s="18">
        <v>101.76323752638299</v>
      </c>
      <c r="L6277" s="20">
        <v>106.211180124224</v>
      </c>
    </row>
    <row r="6278" spans="1:12" ht="16" x14ac:dyDescent="0.2">
      <c r="A6278" s="22">
        <f t="shared" si="295"/>
        <v>43709</v>
      </c>
      <c r="B6278" s="15" t="s">
        <v>217</v>
      </c>
      <c r="C6278" s="15" t="str">
        <f t="shared" si="296"/>
        <v>CÓRDOBA</v>
      </c>
      <c r="D6278" s="23" t="str">
        <f t="shared" si="294"/>
        <v>CORDOBA</v>
      </c>
      <c r="E6278" s="15">
        <v>2019</v>
      </c>
      <c r="F6278" s="15">
        <v>9</v>
      </c>
      <c r="G6278" s="15" t="s">
        <v>195</v>
      </c>
      <c r="H6278" s="17">
        <v>137.620337524044</v>
      </c>
      <c r="I6278" s="17">
        <v>102.804205487758</v>
      </c>
      <c r="J6278" s="17">
        <v>118.304507530523</v>
      </c>
      <c r="K6278" s="17">
        <v>88.603759944789104</v>
      </c>
      <c r="L6278" s="19">
        <v>107.663964627856</v>
      </c>
    </row>
    <row r="6279" spans="1:12" ht="16" x14ac:dyDescent="0.2">
      <c r="A6279" s="22">
        <f t="shared" si="295"/>
        <v>43739</v>
      </c>
      <c r="B6279" s="16" t="s">
        <v>217</v>
      </c>
      <c r="C6279" s="15" t="str">
        <f t="shared" si="296"/>
        <v>CÓRDOBA</v>
      </c>
      <c r="D6279" s="23" t="str">
        <f t="shared" si="294"/>
        <v>CORDOBA</v>
      </c>
      <c r="E6279" s="16">
        <v>2019</v>
      </c>
      <c r="F6279" s="16">
        <v>10</v>
      </c>
      <c r="G6279" s="16" t="s">
        <v>195</v>
      </c>
      <c r="H6279" s="18">
        <v>136.76897683156699</v>
      </c>
      <c r="I6279" s="18">
        <v>104.169583998801</v>
      </c>
      <c r="J6279" s="18">
        <v>125.681628693313</v>
      </c>
      <c r="K6279" s="18">
        <v>95.844111518914204</v>
      </c>
      <c r="L6279" s="20">
        <v>108.04295188967301</v>
      </c>
    </row>
    <row r="6280" spans="1:12" ht="16" x14ac:dyDescent="0.2">
      <c r="A6280" s="22">
        <f t="shared" si="295"/>
        <v>43770</v>
      </c>
      <c r="B6280" s="15" t="s">
        <v>217</v>
      </c>
      <c r="C6280" s="15" t="str">
        <f t="shared" si="296"/>
        <v>CÓRDOBA</v>
      </c>
      <c r="D6280" s="23" t="str">
        <f t="shared" si="294"/>
        <v>CORDOBA</v>
      </c>
      <c r="E6280" s="15">
        <v>2019</v>
      </c>
      <c r="F6280" s="15">
        <v>11</v>
      </c>
      <c r="G6280" s="15" t="s">
        <v>195</v>
      </c>
      <c r="H6280" s="17">
        <v>86.614779235454805</v>
      </c>
      <c r="I6280" s="17">
        <v>88.500250880950304</v>
      </c>
      <c r="J6280" s="17">
        <v>91.290852677015593</v>
      </c>
      <c r="K6280" s="17">
        <v>93.453371100730706</v>
      </c>
      <c r="L6280" s="19">
        <v>110.50636909148299</v>
      </c>
    </row>
    <row r="6281" spans="1:12" ht="16" x14ac:dyDescent="0.2">
      <c r="A6281" s="22">
        <f t="shared" si="295"/>
        <v>43800</v>
      </c>
      <c r="B6281" s="16" t="s">
        <v>217</v>
      </c>
      <c r="C6281" s="15" t="str">
        <f t="shared" si="296"/>
        <v>CÓRDOBA</v>
      </c>
      <c r="D6281" s="23" t="str">
        <f t="shared" si="294"/>
        <v>CORDOBA</v>
      </c>
      <c r="E6281" s="16">
        <v>2019</v>
      </c>
      <c r="F6281" s="16">
        <v>12</v>
      </c>
      <c r="G6281" s="16" t="s">
        <v>195</v>
      </c>
      <c r="H6281" s="18">
        <v>120.960349305954</v>
      </c>
      <c r="I6281" s="18">
        <v>109.64503453860701</v>
      </c>
      <c r="J6281" s="18">
        <v>130.955868576634</v>
      </c>
      <c r="K6281" s="18">
        <v>118.513952455294</v>
      </c>
      <c r="L6281" s="20">
        <v>106.49542057058601</v>
      </c>
    </row>
    <row r="6282" spans="1:12" ht="16" x14ac:dyDescent="0.2">
      <c r="A6282" s="22">
        <f t="shared" si="295"/>
        <v>43831</v>
      </c>
      <c r="B6282" s="15" t="s">
        <v>217</v>
      </c>
      <c r="C6282" s="15" t="str">
        <f t="shared" si="296"/>
        <v>CÓRDOBA</v>
      </c>
      <c r="D6282" s="23" t="str">
        <f t="shared" si="294"/>
        <v>CORDOBA</v>
      </c>
      <c r="E6282" s="15">
        <v>2020</v>
      </c>
      <c r="F6282" s="15">
        <v>1</v>
      </c>
      <c r="G6282" s="15" t="s">
        <v>195</v>
      </c>
      <c r="H6282" s="17">
        <v>102.49649069230701</v>
      </c>
      <c r="I6282" s="17">
        <v>106.099451030823</v>
      </c>
      <c r="J6282" s="17">
        <v>97.837272199987694</v>
      </c>
      <c r="K6282" s="17">
        <v>101.25003661129701</v>
      </c>
      <c r="L6282" s="19">
        <v>106.905990104221</v>
      </c>
    </row>
    <row r="6283" spans="1:12" ht="16" x14ac:dyDescent="0.2">
      <c r="A6283" s="22">
        <f t="shared" si="295"/>
        <v>43862</v>
      </c>
      <c r="B6283" s="16" t="s">
        <v>217</v>
      </c>
      <c r="C6283" s="15" t="str">
        <f t="shared" si="296"/>
        <v>CÓRDOBA</v>
      </c>
      <c r="D6283" s="23" t="str">
        <f t="shared" si="294"/>
        <v>CORDOBA</v>
      </c>
      <c r="E6283" s="16">
        <v>2020</v>
      </c>
      <c r="F6283" s="16">
        <v>2</v>
      </c>
      <c r="G6283" s="16" t="s">
        <v>195</v>
      </c>
      <c r="H6283" s="18">
        <v>90.827504304994406</v>
      </c>
      <c r="I6283" s="18">
        <v>97.849334138469402</v>
      </c>
      <c r="J6283" s="18">
        <v>82.192472509214895</v>
      </c>
      <c r="K6283" s="18">
        <v>88.241437387832306</v>
      </c>
      <c r="L6283" s="20">
        <v>106.621749657859</v>
      </c>
    </row>
    <row r="6284" spans="1:12" ht="16" x14ac:dyDescent="0.2">
      <c r="A6284" s="22">
        <f t="shared" si="295"/>
        <v>43891</v>
      </c>
      <c r="B6284" s="15" t="s">
        <v>217</v>
      </c>
      <c r="C6284" s="15" t="str">
        <f t="shared" si="296"/>
        <v>CÓRDOBA</v>
      </c>
      <c r="D6284" s="23" t="str">
        <f t="shared" si="294"/>
        <v>CORDOBA</v>
      </c>
      <c r="E6284" s="15">
        <v>2020</v>
      </c>
      <c r="F6284" s="15">
        <v>3</v>
      </c>
      <c r="G6284" s="15" t="s">
        <v>195</v>
      </c>
      <c r="H6284" s="17">
        <v>96.194337271163704</v>
      </c>
      <c r="I6284" s="17">
        <v>104.749095992956</v>
      </c>
      <c r="J6284" s="17">
        <v>105.061671109401</v>
      </c>
      <c r="K6284" s="17">
        <v>114.711377089439</v>
      </c>
      <c r="L6284" s="19">
        <v>106.211180124224</v>
      </c>
    </row>
    <row r="6285" spans="1:12" ht="16" x14ac:dyDescent="0.2">
      <c r="A6285" s="22">
        <f t="shared" si="295"/>
        <v>43922</v>
      </c>
      <c r="B6285" s="16" t="s">
        <v>217</v>
      </c>
      <c r="C6285" s="15" t="str">
        <f t="shared" si="296"/>
        <v>CÓRDOBA</v>
      </c>
      <c r="D6285" s="23" t="str">
        <f t="shared" si="294"/>
        <v>CORDOBA</v>
      </c>
      <c r="E6285" s="16">
        <v>2020</v>
      </c>
      <c r="F6285" s="16">
        <v>4</v>
      </c>
      <c r="G6285" s="16" t="s">
        <v>195</v>
      </c>
      <c r="H6285" s="18">
        <v>100.81908922539699</v>
      </c>
      <c r="I6285" s="18">
        <v>94.1476390586554</v>
      </c>
      <c r="J6285" s="18">
        <v>95.964629425061105</v>
      </c>
      <c r="K6285" s="18">
        <v>89.760864039548096</v>
      </c>
      <c r="L6285" s="20">
        <v>104.379408358775</v>
      </c>
    </row>
    <row r="6286" spans="1:12" ht="16" x14ac:dyDescent="0.2">
      <c r="A6286" s="22">
        <f t="shared" si="295"/>
        <v>43952</v>
      </c>
      <c r="B6286" s="15" t="s">
        <v>217</v>
      </c>
      <c r="C6286" s="15" t="str">
        <f t="shared" si="296"/>
        <v>CÓRDOBA</v>
      </c>
      <c r="D6286" s="23" t="str">
        <f t="shared" si="294"/>
        <v>CORDOBA</v>
      </c>
      <c r="E6286" s="15">
        <v>2020</v>
      </c>
      <c r="F6286" s="15">
        <v>5</v>
      </c>
      <c r="G6286" s="15" t="s">
        <v>195</v>
      </c>
      <c r="H6286" s="17">
        <v>97.183289215771794</v>
      </c>
      <c r="I6286" s="17">
        <v>93.590613333788596</v>
      </c>
      <c r="J6286" s="17">
        <v>102.42934882028599</v>
      </c>
      <c r="K6286" s="17">
        <v>98.633904635709797</v>
      </c>
      <c r="L6286" s="19">
        <v>106.96915464785801</v>
      </c>
    </row>
    <row r="6287" spans="1:12" ht="16" x14ac:dyDescent="0.2">
      <c r="A6287" s="22">
        <f t="shared" si="295"/>
        <v>43983</v>
      </c>
      <c r="B6287" s="16" t="s">
        <v>217</v>
      </c>
      <c r="C6287" s="15" t="str">
        <f t="shared" si="296"/>
        <v>CÓRDOBA</v>
      </c>
      <c r="D6287" s="23" t="str">
        <f t="shared" si="294"/>
        <v>CORDOBA</v>
      </c>
      <c r="E6287" s="16">
        <v>2020</v>
      </c>
      <c r="F6287" s="16">
        <v>6</v>
      </c>
      <c r="G6287" s="16" t="s">
        <v>195</v>
      </c>
      <c r="H6287" s="18">
        <v>96.709454383060006</v>
      </c>
      <c r="I6287" s="18">
        <v>85.371701677875905</v>
      </c>
      <c r="J6287" s="18">
        <v>106.295672881955</v>
      </c>
      <c r="K6287" s="18">
        <v>93.720795766045399</v>
      </c>
      <c r="L6287" s="20">
        <v>107.000736919676</v>
      </c>
    </row>
    <row r="6288" spans="1:12" ht="16" x14ac:dyDescent="0.2">
      <c r="A6288" s="22">
        <f t="shared" si="295"/>
        <v>44013</v>
      </c>
      <c r="B6288" s="15" t="s">
        <v>217</v>
      </c>
      <c r="C6288" s="15" t="str">
        <f t="shared" si="296"/>
        <v>CÓRDOBA</v>
      </c>
      <c r="D6288" s="23" t="str">
        <f t="shared" si="294"/>
        <v>CORDOBA</v>
      </c>
      <c r="E6288" s="15">
        <v>2020</v>
      </c>
      <c r="F6288" s="15">
        <v>7</v>
      </c>
      <c r="G6288" s="15" t="s">
        <v>195</v>
      </c>
      <c r="H6288" s="17">
        <v>118.435911184329</v>
      </c>
      <c r="I6288" s="17">
        <v>101.28787501581699</v>
      </c>
      <c r="J6288" s="17">
        <v>111.542326322195</v>
      </c>
      <c r="K6288" s="17">
        <v>95.226359938170205</v>
      </c>
      <c r="L6288" s="19">
        <v>107.34814190967499</v>
      </c>
    </row>
    <row r="6289" spans="1:12" ht="16" x14ac:dyDescent="0.2">
      <c r="A6289" s="22">
        <f t="shared" si="295"/>
        <v>44044</v>
      </c>
      <c r="B6289" s="16" t="s">
        <v>217</v>
      </c>
      <c r="C6289" s="15" t="str">
        <f t="shared" si="296"/>
        <v>CÓRDOBA</v>
      </c>
      <c r="D6289" s="23" t="str">
        <f t="shared" si="294"/>
        <v>CORDOBA</v>
      </c>
      <c r="E6289" s="16">
        <v>2020</v>
      </c>
      <c r="F6289" s="16">
        <v>8</v>
      </c>
      <c r="G6289" s="16" t="s">
        <v>195</v>
      </c>
      <c r="H6289" s="18">
        <v>135.323608025928</v>
      </c>
      <c r="I6289" s="18">
        <v>102.123810477752</v>
      </c>
      <c r="J6289" s="18">
        <v>131.77717930450399</v>
      </c>
      <c r="K6289" s="18">
        <v>99.127547740163195</v>
      </c>
      <c r="L6289" s="20">
        <v>108.800926413307</v>
      </c>
    </row>
    <row r="6290" spans="1:12" ht="16" x14ac:dyDescent="0.2">
      <c r="A6290" s="22">
        <f t="shared" si="295"/>
        <v>44075</v>
      </c>
      <c r="B6290" s="15" t="s">
        <v>217</v>
      </c>
      <c r="C6290" s="15" t="str">
        <f t="shared" si="296"/>
        <v>CÓRDOBA</v>
      </c>
      <c r="D6290" s="23" t="str">
        <f t="shared" si="294"/>
        <v>CORDOBA</v>
      </c>
      <c r="E6290" s="15">
        <v>2020</v>
      </c>
      <c r="F6290" s="15">
        <v>9</v>
      </c>
      <c r="G6290" s="15" t="s">
        <v>195</v>
      </c>
      <c r="H6290" s="17">
        <v>119.65754105524999</v>
      </c>
      <c r="I6290" s="17">
        <v>102.094999843457</v>
      </c>
      <c r="J6290" s="17">
        <v>135.386182086128</v>
      </c>
      <c r="K6290" s="17">
        <v>115.085418485253</v>
      </c>
      <c r="L6290" s="19">
        <v>110.253710916939</v>
      </c>
    </row>
    <row r="6291" spans="1:12" ht="16" x14ac:dyDescent="0.2">
      <c r="A6291" s="22">
        <f t="shared" si="295"/>
        <v>44105</v>
      </c>
      <c r="B6291" s="16" t="s">
        <v>217</v>
      </c>
      <c r="C6291" s="15" t="str">
        <f t="shared" si="296"/>
        <v>CÓRDOBA</v>
      </c>
      <c r="D6291" s="23" t="str">
        <f t="shared" si="294"/>
        <v>CORDOBA</v>
      </c>
      <c r="E6291" s="16">
        <v>2020</v>
      </c>
      <c r="F6291" s="16">
        <v>10</v>
      </c>
      <c r="G6291" s="16" t="s">
        <v>195</v>
      </c>
      <c r="H6291" s="18">
        <v>128.30002651901401</v>
      </c>
      <c r="I6291" s="18">
        <v>97.828673926233094</v>
      </c>
      <c r="J6291" s="18">
        <v>106.07916891789699</v>
      </c>
      <c r="K6291" s="18">
        <v>81.562912120650907</v>
      </c>
      <c r="L6291" s="20">
        <v>114.422570796926</v>
      </c>
    </row>
    <row r="6292" spans="1:12" ht="16" x14ac:dyDescent="0.2">
      <c r="A6292" s="22">
        <f t="shared" si="295"/>
        <v>44136</v>
      </c>
      <c r="B6292" s="15" t="s">
        <v>217</v>
      </c>
      <c r="C6292" s="15" t="str">
        <f t="shared" si="296"/>
        <v>CÓRDOBA</v>
      </c>
      <c r="D6292" s="23" t="str">
        <f t="shared" si="294"/>
        <v>CORDOBA</v>
      </c>
      <c r="E6292" s="15">
        <v>2020</v>
      </c>
      <c r="F6292" s="15">
        <v>11</v>
      </c>
      <c r="G6292" s="15" t="s">
        <v>195</v>
      </c>
      <c r="H6292" s="17">
        <v>73.734805763557503</v>
      </c>
      <c r="I6292" s="17">
        <v>58.9695641647847</v>
      </c>
      <c r="J6292" s="17">
        <v>91.1540065770875</v>
      </c>
      <c r="K6292" s="17">
        <v>71.493652341563305</v>
      </c>
      <c r="L6292" s="19">
        <v>124.623644594168</v>
      </c>
    </row>
    <row r="6293" spans="1:12" ht="16" x14ac:dyDescent="0.2">
      <c r="A6293" s="22">
        <f t="shared" si="295"/>
        <v>44166</v>
      </c>
      <c r="B6293" s="16" t="s">
        <v>217</v>
      </c>
      <c r="C6293" s="15" t="str">
        <f t="shared" si="296"/>
        <v>CÓRDOBA</v>
      </c>
      <c r="D6293" s="23" t="str">
        <f t="shared" si="294"/>
        <v>CORDOBA</v>
      </c>
      <c r="E6293" s="16">
        <v>2020</v>
      </c>
      <c r="F6293" s="16">
        <v>12</v>
      </c>
      <c r="G6293" s="16" t="s">
        <v>195</v>
      </c>
      <c r="H6293" s="18">
        <v>79.264380536079599</v>
      </c>
      <c r="I6293" s="18">
        <v>59.320631591116801</v>
      </c>
      <c r="J6293" s="18">
        <v>82.243846109378893</v>
      </c>
      <c r="K6293" s="18">
        <v>61.656587844483198</v>
      </c>
      <c r="L6293" s="20">
        <v>127.939783135067</v>
      </c>
    </row>
    <row r="6294" spans="1:12" ht="16" x14ac:dyDescent="0.2">
      <c r="A6294" s="22">
        <f t="shared" si="295"/>
        <v>44197</v>
      </c>
      <c r="B6294" s="15" t="s">
        <v>217</v>
      </c>
      <c r="C6294" s="15" t="str">
        <f t="shared" si="296"/>
        <v>CÓRDOBA</v>
      </c>
      <c r="D6294" s="23" t="str">
        <f t="shared" si="294"/>
        <v>CORDOBA</v>
      </c>
      <c r="E6294" s="15">
        <v>2021</v>
      </c>
      <c r="F6294" s="15">
        <v>1</v>
      </c>
      <c r="G6294" s="15" t="s">
        <v>195</v>
      </c>
      <c r="H6294" s="17">
        <v>82.037874574893905</v>
      </c>
      <c r="I6294" s="17">
        <v>60.4375550925106</v>
      </c>
      <c r="J6294" s="17">
        <v>87.962262141657902</v>
      </c>
      <c r="K6294" s="17">
        <v>63.5499783212069</v>
      </c>
      <c r="L6294" s="19">
        <v>117.770291609643</v>
      </c>
    </row>
    <row r="6295" spans="1:12" ht="16" x14ac:dyDescent="0.2">
      <c r="A6295" s="22">
        <f t="shared" si="295"/>
        <v>44228</v>
      </c>
      <c r="B6295" s="16" t="s">
        <v>217</v>
      </c>
      <c r="C6295" s="15" t="str">
        <f t="shared" si="296"/>
        <v>CÓRDOBA</v>
      </c>
      <c r="D6295" s="23" t="str">
        <f t="shared" si="294"/>
        <v>CORDOBA</v>
      </c>
      <c r="E6295" s="16">
        <v>2021</v>
      </c>
      <c r="F6295" s="16">
        <v>2</v>
      </c>
      <c r="G6295" s="16" t="s">
        <v>195</v>
      </c>
      <c r="H6295" s="18">
        <v>108.535607034398</v>
      </c>
      <c r="I6295" s="18">
        <v>72.643494024149703</v>
      </c>
      <c r="J6295" s="18">
        <v>84.694562440808696</v>
      </c>
      <c r="K6295" s="18">
        <v>58.276380371621201</v>
      </c>
      <c r="L6295" s="20">
        <v>109.685230024213</v>
      </c>
    </row>
    <row r="6296" spans="1:12" ht="16" x14ac:dyDescent="0.2">
      <c r="A6296" s="22">
        <f t="shared" si="295"/>
        <v>44256</v>
      </c>
      <c r="B6296" s="15" t="s">
        <v>217</v>
      </c>
      <c r="C6296" s="15" t="str">
        <f t="shared" si="296"/>
        <v>CÓRDOBA</v>
      </c>
      <c r="D6296" s="23" t="str">
        <f t="shared" si="294"/>
        <v>CORDOBA</v>
      </c>
      <c r="E6296" s="15">
        <v>2021</v>
      </c>
      <c r="F6296" s="15">
        <v>3</v>
      </c>
      <c r="G6296" s="15" t="s">
        <v>195</v>
      </c>
      <c r="H6296" s="17">
        <v>124.21770713899301</v>
      </c>
      <c r="I6296" s="17">
        <v>102.908611689757</v>
      </c>
      <c r="J6296" s="17">
        <v>123.924906856497</v>
      </c>
      <c r="K6296" s="17">
        <v>102.755090717737</v>
      </c>
      <c r="L6296" s="19">
        <v>111.832824507843</v>
      </c>
    </row>
    <row r="6297" spans="1:12" ht="16" x14ac:dyDescent="0.2">
      <c r="A6297" s="22">
        <f t="shared" si="295"/>
        <v>44287</v>
      </c>
      <c r="B6297" s="16" t="s">
        <v>217</v>
      </c>
      <c r="C6297" s="15" t="str">
        <f t="shared" si="296"/>
        <v>CÓRDOBA</v>
      </c>
      <c r="D6297" s="23" t="str">
        <f t="shared" si="294"/>
        <v>CORDOBA</v>
      </c>
      <c r="E6297" s="16">
        <v>2021</v>
      </c>
      <c r="F6297" s="16">
        <v>4</v>
      </c>
      <c r="G6297" s="16" t="s">
        <v>195</v>
      </c>
      <c r="H6297" s="18">
        <v>126.353951370929</v>
      </c>
      <c r="I6297" s="18">
        <v>90.148015137611594</v>
      </c>
      <c r="J6297" s="18">
        <v>119.447395677651</v>
      </c>
      <c r="K6297" s="18">
        <v>85.418106158515698</v>
      </c>
      <c r="L6297" s="20">
        <v>110.790609537846</v>
      </c>
    </row>
    <row r="6298" spans="1:12" ht="16" x14ac:dyDescent="0.2">
      <c r="A6298" s="22">
        <f t="shared" si="295"/>
        <v>44317</v>
      </c>
      <c r="B6298" s="15" t="s">
        <v>217</v>
      </c>
      <c r="C6298" s="15" t="str">
        <f t="shared" si="296"/>
        <v>CÓRDOBA</v>
      </c>
      <c r="D6298" s="23" t="str">
        <f t="shared" si="294"/>
        <v>CORDOBA</v>
      </c>
      <c r="E6298" s="15">
        <v>2021</v>
      </c>
      <c r="F6298" s="15">
        <v>5</v>
      </c>
      <c r="G6298" s="15" t="s">
        <v>195</v>
      </c>
      <c r="H6298" s="17">
        <v>161.40204903897799</v>
      </c>
      <c r="I6298" s="17">
        <v>108.571326559036</v>
      </c>
      <c r="J6298" s="17">
        <v>112.622158073569</v>
      </c>
      <c r="K6298" s="17">
        <v>77.358993981486194</v>
      </c>
      <c r="L6298" s="19">
        <v>108.390356879672</v>
      </c>
    </row>
    <row r="6299" spans="1:12" ht="16" x14ac:dyDescent="0.2">
      <c r="A6299" s="22">
        <f t="shared" si="295"/>
        <v>44348</v>
      </c>
      <c r="B6299" s="16" t="s">
        <v>217</v>
      </c>
      <c r="C6299" s="15" t="str">
        <f t="shared" si="296"/>
        <v>CÓRDOBA</v>
      </c>
      <c r="D6299" s="23" t="str">
        <f t="shared" si="294"/>
        <v>CORDOBA</v>
      </c>
      <c r="E6299" s="16">
        <v>2021</v>
      </c>
      <c r="F6299" s="16">
        <v>6</v>
      </c>
      <c r="G6299" s="16" t="s">
        <v>195</v>
      </c>
      <c r="H6299" s="18">
        <v>171.797023794392</v>
      </c>
      <c r="I6299" s="18">
        <v>113.69444354237901</v>
      </c>
      <c r="J6299" s="18">
        <v>202.643726667755</v>
      </c>
      <c r="K6299" s="18">
        <v>132.64031324899</v>
      </c>
      <c r="L6299" s="20">
        <v>106.96915464785801</v>
      </c>
    </row>
    <row r="6300" spans="1:12" ht="16" x14ac:dyDescent="0.2">
      <c r="A6300" s="22">
        <f t="shared" si="295"/>
        <v>44378</v>
      </c>
      <c r="B6300" s="15" t="s">
        <v>217</v>
      </c>
      <c r="C6300" s="15" t="str">
        <f t="shared" si="296"/>
        <v>CÓRDOBA</v>
      </c>
      <c r="D6300" s="23" t="str">
        <f t="shared" si="294"/>
        <v>CORDOBA</v>
      </c>
      <c r="E6300" s="15">
        <v>2021</v>
      </c>
      <c r="F6300" s="15">
        <v>7</v>
      </c>
      <c r="G6300" s="15" t="s">
        <v>195</v>
      </c>
      <c r="H6300" s="17">
        <v>162.51780358953599</v>
      </c>
      <c r="I6300" s="17">
        <v>98.125880659950894</v>
      </c>
      <c r="J6300" s="17">
        <v>138.89250021682699</v>
      </c>
      <c r="K6300" s="17">
        <v>85.589496254659906</v>
      </c>
      <c r="L6300" s="19">
        <v>112.085482682388</v>
      </c>
    </row>
    <row r="6301" spans="1:12" ht="16" x14ac:dyDescent="0.2">
      <c r="A6301" s="22">
        <f t="shared" si="295"/>
        <v>44409</v>
      </c>
      <c r="B6301" s="16" t="s">
        <v>217</v>
      </c>
      <c r="C6301" s="15" t="str">
        <f t="shared" si="296"/>
        <v>CÓRDOBA</v>
      </c>
      <c r="D6301" s="23" t="str">
        <f t="shared" si="294"/>
        <v>CORDOBA</v>
      </c>
      <c r="E6301" s="16">
        <v>2021</v>
      </c>
      <c r="F6301" s="16">
        <v>8</v>
      </c>
      <c r="G6301" s="16" t="s">
        <v>195</v>
      </c>
      <c r="H6301" s="18">
        <v>149.446205881021</v>
      </c>
      <c r="I6301" s="18">
        <v>89.369154565908701</v>
      </c>
      <c r="J6301" s="18">
        <v>219.64462148892099</v>
      </c>
      <c r="K6301" s="18">
        <v>127.477723019509</v>
      </c>
      <c r="L6301" s="20">
        <v>111.99073586693299</v>
      </c>
    </row>
    <row r="6302" spans="1:12" ht="16" x14ac:dyDescent="0.2">
      <c r="A6302" s="22">
        <f t="shared" si="295"/>
        <v>44440</v>
      </c>
      <c r="B6302" s="15" t="s">
        <v>217</v>
      </c>
      <c r="C6302" s="15" t="str">
        <f t="shared" si="296"/>
        <v>CÓRDOBA</v>
      </c>
      <c r="D6302" s="23" t="str">
        <f t="shared" si="294"/>
        <v>CORDOBA</v>
      </c>
      <c r="E6302" s="15">
        <v>2021</v>
      </c>
      <c r="F6302" s="15">
        <v>9</v>
      </c>
      <c r="G6302" s="15" t="s">
        <v>195</v>
      </c>
      <c r="H6302" s="17">
        <v>181.95687525386199</v>
      </c>
      <c r="I6302" s="17">
        <v>116.115512006193</v>
      </c>
      <c r="J6302" s="17">
        <v>174.49437928542699</v>
      </c>
      <c r="K6302" s="17">
        <v>112.21764541307699</v>
      </c>
      <c r="L6302" s="19">
        <v>110.380040004211</v>
      </c>
    </row>
    <row r="6303" spans="1:12" ht="16" x14ac:dyDescent="0.2">
      <c r="A6303" s="22">
        <f t="shared" si="295"/>
        <v>44470</v>
      </c>
      <c r="B6303" s="16" t="s">
        <v>217</v>
      </c>
      <c r="C6303" s="15" t="str">
        <f t="shared" si="296"/>
        <v>CÓRDOBA</v>
      </c>
      <c r="D6303" s="23" t="str">
        <f t="shared" si="294"/>
        <v>CORDOBA</v>
      </c>
      <c r="E6303" s="16">
        <v>2021</v>
      </c>
      <c r="F6303" s="16">
        <v>10</v>
      </c>
      <c r="G6303" s="16" t="s">
        <v>195</v>
      </c>
      <c r="H6303" s="18">
        <v>203.225806005881</v>
      </c>
      <c r="I6303" s="18">
        <v>116.081589413031</v>
      </c>
      <c r="J6303" s="18">
        <v>185.28172059664101</v>
      </c>
      <c r="K6303" s="18">
        <v>106.22132161553</v>
      </c>
      <c r="L6303" s="20">
        <v>111.074849984209</v>
      </c>
    </row>
    <row r="6304" spans="1:12" ht="16" x14ac:dyDescent="0.2">
      <c r="A6304" s="22">
        <f t="shared" si="295"/>
        <v>44501</v>
      </c>
      <c r="B6304" s="15" t="s">
        <v>217</v>
      </c>
      <c r="C6304" s="15" t="str">
        <f t="shared" si="296"/>
        <v>CÓRDOBA</v>
      </c>
      <c r="D6304" s="23" t="str">
        <f t="shared" si="294"/>
        <v>CORDOBA</v>
      </c>
      <c r="E6304" s="15">
        <v>2021</v>
      </c>
      <c r="F6304" s="15">
        <v>11</v>
      </c>
      <c r="G6304" s="15" t="s">
        <v>195</v>
      </c>
      <c r="H6304" s="17">
        <v>198.541544759581</v>
      </c>
      <c r="I6304" s="17">
        <v>111.080590708743</v>
      </c>
      <c r="J6304" s="17">
        <v>179.45269993779399</v>
      </c>
      <c r="K6304" s="17">
        <v>100.503437096703</v>
      </c>
      <c r="L6304" s="19">
        <v>111.76965996420699</v>
      </c>
    </row>
    <row r="6305" spans="1:12" ht="16" x14ac:dyDescent="0.2">
      <c r="A6305" s="22">
        <f t="shared" si="295"/>
        <v>44531</v>
      </c>
      <c r="B6305" s="16" t="s">
        <v>217</v>
      </c>
      <c r="C6305" s="15" t="str">
        <f t="shared" si="296"/>
        <v>CÓRDOBA</v>
      </c>
      <c r="D6305" s="23" t="str">
        <f t="shared" si="294"/>
        <v>CORDOBA</v>
      </c>
      <c r="E6305" s="16">
        <v>2021</v>
      </c>
      <c r="F6305" s="16">
        <v>12</v>
      </c>
      <c r="G6305" s="16" t="s">
        <v>195</v>
      </c>
      <c r="H6305" s="18">
        <v>183.23929459674699</v>
      </c>
      <c r="I6305" s="18">
        <v>112.38294225719901</v>
      </c>
      <c r="J6305" s="18">
        <v>166.515021347828</v>
      </c>
      <c r="K6305" s="18">
        <v>102.593425576971</v>
      </c>
      <c r="L6305" s="20">
        <v>111.422254974208</v>
      </c>
    </row>
    <row r="6306" spans="1:12" ht="16" x14ac:dyDescent="0.2">
      <c r="A6306" s="22">
        <f t="shared" si="295"/>
        <v>44562</v>
      </c>
      <c r="B6306" s="15" t="s">
        <v>217</v>
      </c>
      <c r="C6306" s="15" t="str">
        <f t="shared" si="296"/>
        <v>CÓRDOBA</v>
      </c>
      <c r="D6306" s="23" t="str">
        <f t="shared" si="294"/>
        <v>CORDOBA</v>
      </c>
      <c r="E6306" s="15">
        <v>2022</v>
      </c>
      <c r="F6306" s="15">
        <v>1</v>
      </c>
      <c r="G6306" s="15" t="s">
        <v>195</v>
      </c>
      <c r="H6306" s="17">
        <v>249.14076263803099</v>
      </c>
      <c r="I6306" s="17">
        <v>123.72451057402201</v>
      </c>
      <c r="J6306" s="17">
        <v>287.17764053753302</v>
      </c>
      <c r="K6306" s="17">
        <v>140.52035007085999</v>
      </c>
      <c r="L6306" s="19">
        <v>111.832824507843</v>
      </c>
    </row>
    <row r="6307" spans="1:12" ht="16" x14ac:dyDescent="0.2">
      <c r="A6307" s="22">
        <f t="shared" si="295"/>
        <v>44593</v>
      </c>
      <c r="B6307" s="16" t="s">
        <v>217</v>
      </c>
      <c r="C6307" s="15" t="str">
        <f t="shared" si="296"/>
        <v>CÓRDOBA</v>
      </c>
      <c r="D6307" s="23" t="str">
        <f t="shared" si="294"/>
        <v>CORDOBA</v>
      </c>
      <c r="E6307" s="16">
        <v>2022</v>
      </c>
      <c r="F6307" s="16">
        <v>2</v>
      </c>
      <c r="G6307" s="16" t="s">
        <v>195</v>
      </c>
      <c r="H6307" s="18">
        <v>242.484928708513</v>
      </c>
      <c r="I6307" s="18">
        <v>106.00240854576499</v>
      </c>
      <c r="J6307" s="18">
        <v>166.91875252220501</v>
      </c>
      <c r="K6307" s="18">
        <v>76.339529460190207</v>
      </c>
      <c r="L6307" s="20">
        <v>114.012001263291</v>
      </c>
    </row>
    <row r="6308" spans="1:12" ht="16" x14ac:dyDescent="0.2">
      <c r="A6308" s="22">
        <f t="shared" si="295"/>
        <v>44621</v>
      </c>
      <c r="B6308" s="15" t="s">
        <v>217</v>
      </c>
      <c r="C6308" s="15" t="str">
        <f t="shared" si="296"/>
        <v>CÓRDOBA</v>
      </c>
      <c r="D6308" s="23" t="str">
        <f t="shared" si="294"/>
        <v>CORDOBA</v>
      </c>
      <c r="E6308" s="15">
        <v>2022</v>
      </c>
      <c r="F6308" s="15">
        <v>3</v>
      </c>
      <c r="G6308" s="15" t="s">
        <v>195</v>
      </c>
      <c r="H6308" s="17">
        <v>310.14754386524203</v>
      </c>
      <c r="I6308" s="17">
        <v>110.72463416369401</v>
      </c>
      <c r="J6308" s="17">
        <v>271.11404719661698</v>
      </c>
      <c r="K6308" s="17">
        <v>98.905370304850607</v>
      </c>
      <c r="L6308" s="19">
        <v>115.18054532056</v>
      </c>
    </row>
    <row r="6309" spans="1:12" ht="16" x14ac:dyDescent="0.2">
      <c r="A6309" s="22">
        <f t="shared" si="295"/>
        <v>44652</v>
      </c>
      <c r="B6309" s="16" t="s">
        <v>217</v>
      </c>
      <c r="C6309" s="15" t="str">
        <f t="shared" si="296"/>
        <v>CÓRDOBA</v>
      </c>
      <c r="D6309" s="23" t="str">
        <f t="shared" si="294"/>
        <v>CORDOBA</v>
      </c>
      <c r="E6309" s="16">
        <v>2022</v>
      </c>
      <c r="F6309" s="16">
        <v>4</v>
      </c>
      <c r="G6309" s="16" t="s">
        <v>195</v>
      </c>
      <c r="H6309" s="18">
        <v>281.22649403631999</v>
      </c>
      <c r="I6309" s="18">
        <v>115.51947824717899</v>
      </c>
      <c r="J6309" s="18">
        <v>313.59164155913999</v>
      </c>
      <c r="K6309" s="18">
        <v>126.84806410800699</v>
      </c>
      <c r="L6309" s="20">
        <v>111.327508158754</v>
      </c>
    </row>
    <row r="6310" spans="1:12" ht="16" x14ac:dyDescent="0.2">
      <c r="A6310" s="22">
        <f t="shared" si="295"/>
        <v>44682</v>
      </c>
      <c r="B6310" s="15" t="s">
        <v>217</v>
      </c>
      <c r="C6310" s="15" t="str">
        <f t="shared" si="296"/>
        <v>CÓRDOBA</v>
      </c>
      <c r="D6310" s="23" t="str">
        <f t="shared" si="294"/>
        <v>CORDOBA</v>
      </c>
      <c r="E6310" s="15">
        <v>2022</v>
      </c>
      <c r="F6310" s="15">
        <v>5</v>
      </c>
      <c r="G6310" s="15" t="s">
        <v>195</v>
      </c>
      <c r="H6310" s="17">
        <v>222.667974330124</v>
      </c>
      <c r="I6310" s="17">
        <v>111.206260096995</v>
      </c>
      <c r="J6310" s="17">
        <v>224.98065425332601</v>
      </c>
      <c r="K6310" s="17">
        <v>112.329333153245</v>
      </c>
      <c r="L6310" s="19">
        <v>112.085482682388</v>
      </c>
    </row>
    <row r="6311" spans="1:12" ht="16" x14ac:dyDescent="0.2">
      <c r="A6311" s="22">
        <f t="shared" si="295"/>
        <v>44713</v>
      </c>
      <c r="B6311" s="16" t="s">
        <v>217</v>
      </c>
      <c r="C6311" s="15" t="str">
        <f t="shared" si="296"/>
        <v>CÓRDOBA</v>
      </c>
      <c r="D6311" s="23" t="str">
        <f t="shared" si="294"/>
        <v>CORDOBA</v>
      </c>
      <c r="E6311" s="16">
        <v>2022</v>
      </c>
      <c r="F6311" s="16">
        <v>6</v>
      </c>
      <c r="G6311" s="16" t="s">
        <v>195</v>
      </c>
      <c r="H6311" s="18">
        <v>206.61094190657599</v>
      </c>
      <c r="I6311" s="18">
        <v>118.811345381739</v>
      </c>
      <c r="J6311" s="18">
        <v>225.65805039976999</v>
      </c>
      <c r="K6311" s="18">
        <v>128.78946033005701</v>
      </c>
      <c r="L6311" s="20">
        <v>112.590799031477</v>
      </c>
    </row>
    <row r="6312" spans="1:12" ht="16" x14ac:dyDescent="0.2">
      <c r="A6312" s="22">
        <f t="shared" si="295"/>
        <v>44743</v>
      </c>
      <c r="B6312" s="15" t="s">
        <v>217</v>
      </c>
      <c r="C6312" s="15" t="str">
        <f t="shared" si="296"/>
        <v>CÓRDOBA</v>
      </c>
      <c r="D6312" s="23" t="str">
        <f t="shared" si="294"/>
        <v>CORDOBA</v>
      </c>
      <c r="E6312" s="15">
        <v>2022</v>
      </c>
      <c r="F6312" s="15">
        <v>7</v>
      </c>
      <c r="G6312" s="15" t="s">
        <v>195</v>
      </c>
      <c r="H6312" s="17">
        <v>219.01417587008001</v>
      </c>
      <c r="I6312" s="17">
        <v>109.681964937054</v>
      </c>
      <c r="J6312" s="17">
        <v>162.95245282451799</v>
      </c>
      <c r="K6312" s="17">
        <v>83.019338435221002</v>
      </c>
      <c r="L6312" s="19">
        <v>112.68554584693101</v>
      </c>
    </row>
    <row r="6313" spans="1:12" ht="16" x14ac:dyDescent="0.2">
      <c r="A6313" s="22">
        <f t="shared" si="295"/>
        <v>44774</v>
      </c>
      <c r="B6313" s="16" t="s">
        <v>217</v>
      </c>
      <c r="C6313" s="15" t="str">
        <f t="shared" si="296"/>
        <v>CÓRDOBA</v>
      </c>
      <c r="D6313" s="23" t="str">
        <f t="shared" si="294"/>
        <v>CORDOBA</v>
      </c>
      <c r="E6313" s="16">
        <v>2022</v>
      </c>
      <c r="F6313" s="16">
        <v>8</v>
      </c>
      <c r="G6313" s="16" t="s">
        <v>195</v>
      </c>
      <c r="H6313" s="18">
        <v>157.70468065758899</v>
      </c>
      <c r="I6313" s="18">
        <v>109.14867184890799</v>
      </c>
      <c r="J6313" s="18">
        <v>160.62818952670901</v>
      </c>
      <c r="K6313" s="18">
        <v>111.23115063201099</v>
      </c>
      <c r="L6313" s="20">
        <v>115.40162122328699</v>
      </c>
    </row>
    <row r="6314" spans="1:12" ht="16" x14ac:dyDescent="0.2">
      <c r="A6314" s="22">
        <f t="shared" si="295"/>
        <v>44805</v>
      </c>
      <c r="B6314" s="15" t="s">
        <v>217</v>
      </c>
      <c r="C6314" s="15" t="str">
        <f t="shared" si="296"/>
        <v>CÓRDOBA</v>
      </c>
      <c r="D6314" s="23" t="str">
        <f t="shared" si="294"/>
        <v>CORDOBA</v>
      </c>
      <c r="E6314" s="15">
        <v>2022</v>
      </c>
      <c r="F6314" s="15">
        <v>9</v>
      </c>
      <c r="G6314" s="15" t="s">
        <v>195</v>
      </c>
      <c r="H6314" s="17">
        <v>169.29633254161499</v>
      </c>
      <c r="I6314" s="17">
        <v>99.8738525627314</v>
      </c>
      <c r="J6314" s="17">
        <v>172.141462051302</v>
      </c>
      <c r="K6314" s="17">
        <v>101.42091014451501</v>
      </c>
      <c r="L6314" s="19">
        <v>128.097694494157</v>
      </c>
    </row>
    <row r="6315" spans="1:12" ht="16" x14ac:dyDescent="0.2">
      <c r="A6315" s="22">
        <f t="shared" si="295"/>
        <v>44835</v>
      </c>
      <c r="B6315" s="16" t="s">
        <v>217</v>
      </c>
      <c r="C6315" s="15" t="str">
        <f t="shared" si="296"/>
        <v>CÓRDOBA</v>
      </c>
      <c r="D6315" s="23" t="str">
        <f t="shared" si="294"/>
        <v>CORDOBA</v>
      </c>
      <c r="E6315" s="16">
        <v>2022</v>
      </c>
      <c r="F6315" s="16">
        <v>10</v>
      </c>
      <c r="G6315" s="16" t="s">
        <v>195</v>
      </c>
      <c r="H6315" s="18">
        <v>206.808015570007</v>
      </c>
      <c r="I6315" s="18">
        <v>114.517460595888</v>
      </c>
      <c r="J6315" s="18">
        <v>195.00386125633099</v>
      </c>
      <c r="K6315" s="18">
        <v>108.050571047912</v>
      </c>
      <c r="L6315" s="20">
        <v>119.696810190546</v>
      </c>
    </row>
    <row r="6316" spans="1:12" ht="16" x14ac:dyDescent="0.2">
      <c r="A6316" s="22">
        <f t="shared" si="295"/>
        <v>44866</v>
      </c>
      <c r="B6316" s="15" t="s">
        <v>217</v>
      </c>
      <c r="C6316" s="15" t="str">
        <f t="shared" si="296"/>
        <v>CÓRDOBA</v>
      </c>
      <c r="D6316" s="23" t="str">
        <f t="shared" si="294"/>
        <v>CORDOBA</v>
      </c>
      <c r="E6316" s="15">
        <v>2022</v>
      </c>
      <c r="F6316" s="15">
        <v>11</v>
      </c>
      <c r="G6316" s="15" t="s">
        <v>195</v>
      </c>
      <c r="H6316" s="17">
        <v>313.04319746164902</v>
      </c>
      <c r="I6316" s="17">
        <v>115.234137130211</v>
      </c>
      <c r="J6316" s="17">
        <v>282.29927501607398</v>
      </c>
      <c r="K6316" s="17">
        <v>104.042986445377</v>
      </c>
      <c r="L6316" s="19">
        <v>115.559532582377</v>
      </c>
    </row>
    <row r="6317" spans="1:12" ht="16" x14ac:dyDescent="0.2">
      <c r="A6317" s="22">
        <f t="shared" si="295"/>
        <v>44896</v>
      </c>
      <c r="B6317" s="16" t="s">
        <v>217</v>
      </c>
      <c r="C6317" s="15" t="str">
        <f t="shared" si="296"/>
        <v>CÓRDOBA</v>
      </c>
      <c r="D6317" s="23" t="str">
        <f t="shared" si="294"/>
        <v>CORDOBA</v>
      </c>
      <c r="E6317" s="16">
        <v>2022</v>
      </c>
      <c r="F6317" s="16">
        <v>12</v>
      </c>
      <c r="G6317" s="16" t="s">
        <v>195</v>
      </c>
      <c r="H6317" s="18">
        <v>319.648381539941</v>
      </c>
      <c r="I6317" s="18">
        <v>125.082983020152</v>
      </c>
      <c r="J6317" s="18">
        <v>342.76812214008999</v>
      </c>
      <c r="K6317" s="18">
        <v>132.99415304275999</v>
      </c>
      <c r="L6317" s="20">
        <v>115.749026213286</v>
      </c>
    </row>
    <row r="6318" spans="1:12" ht="16" x14ac:dyDescent="0.2">
      <c r="A6318" s="22">
        <f t="shared" si="295"/>
        <v>44927</v>
      </c>
      <c r="B6318" s="15" t="s">
        <v>217</v>
      </c>
      <c r="C6318" s="15" t="str">
        <f t="shared" si="296"/>
        <v>CÓRDOBA</v>
      </c>
      <c r="D6318" s="23" t="str">
        <f t="shared" si="294"/>
        <v>CORDOBA</v>
      </c>
      <c r="E6318" s="15">
        <v>2023</v>
      </c>
      <c r="F6318" s="15">
        <v>1</v>
      </c>
      <c r="G6318" s="15" t="s">
        <v>195</v>
      </c>
      <c r="H6318" s="17">
        <v>250.15048600359501</v>
      </c>
      <c r="I6318" s="17">
        <v>119.610550971595</v>
      </c>
      <c r="J6318" s="17">
        <v>239.94757389832401</v>
      </c>
      <c r="K6318" s="17">
        <v>114.45238198352401</v>
      </c>
      <c r="L6318" s="19">
        <v>113.727760816928</v>
      </c>
    </row>
    <row r="6319" spans="1:12" ht="16" x14ac:dyDescent="0.2">
      <c r="A6319" s="22">
        <f t="shared" si="295"/>
        <v>44958</v>
      </c>
      <c r="B6319" s="16" t="s">
        <v>217</v>
      </c>
      <c r="C6319" s="15" t="str">
        <f t="shared" si="296"/>
        <v>CÓRDOBA</v>
      </c>
      <c r="D6319" s="23" t="str">
        <f t="shared" ref="D6319:D6382" si="297">SUBSTITUTE(SUBSTITUTE(SUBSTITUTE(SUBSTITUTE(SUBSTITUTE(SUBSTITUTE(SUBSTITUTE(SUBSTITUTE(SUBSTITUTE(SUBSTITUTE(C6319,"á","a"),"é","e"),"í","i"),"ó","o"),"ú","u"),"Á","A"),"É","E"),"Í","I"),"Ó","O"),"Ú","U")</f>
        <v>CORDOBA</v>
      </c>
      <c r="E6319" s="16">
        <v>2023</v>
      </c>
      <c r="F6319" s="16">
        <v>2</v>
      </c>
      <c r="G6319" s="16" t="s">
        <v>195</v>
      </c>
      <c r="H6319" s="18">
        <v>145.03208678351999</v>
      </c>
      <c r="I6319" s="18">
        <v>102.509732185294</v>
      </c>
      <c r="J6319" s="18">
        <v>166.61068070637899</v>
      </c>
      <c r="K6319" s="18">
        <v>118.51045728389801</v>
      </c>
      <c r="L6319" s="20">
        <v>113.633014001474</v>
      </c>
    </row>
    <row r="6320" spans="1:12" ht="16" x14ac:dyDescent="0.2">
      <c r="A6320" s="22">
        <f t="shared" si="295"/>
        <v>44986</v>
      </c>
      <c r="B6320" s="15" t="s">
        <v>217</v>
      </c>
      <c r="C6320" s="15" t="str">
        <f t="shared" si="296"/>
        <v>CÓRDOBA</v>
      </c>
      <c r="D6320" s="23" t="str">
        <f t="shared" si="297"/>
        <v>CORDOBA</v>
      </c>
      <c r="E6320" s="15">
        <v>2023</v>
      </c>
      <c r="F6320" s="15">
        <v>3</v>
      </c>
      <c r="G6320" s="15" t="s">
        <v>195</v>
      </c>
      <c r="H6320" s="17">
        <v>154.75927676988499</v>
      </c>
      <c r="I6320" s="17">
        <v>105.402085484496</v>
      </c>
      <c r="J6320" s="17">
        <v>148.40495083764301</v>
      </c>
      <c r="K6320" s="17">
        <v>101.227526201183</v>
      </c>
      <c r="L6320" s="19">
        <v>111.48541951784399</v>
      </c>
    </row>
    <row r="6321" spans="1:12" ht="16" x14ac:dyDescent="0.2">
      <c r="A6321" s="22">
        <f t="shared" si="295"/>
        <v>45017</v>
      </c>
      <c r="B6321" s="16" t="s">
        <v>217</v>
      </c>
      <c r="C6321" s="15" t="str">
        <f t="shared" si="296"/>
        <v>CÓRDOBA</v>
      </c>
      <c r="D6321" s="23" t="str">
        <f t="shared" si="297"/>
        <v>CORDOBA</v>
      </c>
      <c r="E6321" s="16">
        <v>2023</v>
      </c>
      <c r="F6321" s="16">
        <v>4</v>
      </c>
      <c r="G6321" s="16" t="s">
        <v>195</v>
      </c>
      <c r="H6321" s="18">
        <v>184.24872050068899</v>
      </c>
      <c r="I6321" s="18">
        <v>109.92009051561099</v>
      </c>
      <c r="J6321" s="18">
        <v>172.52442296013101</v>
      </c>
      <c r="K6321" s="18">
        <v>103.067964056251</v>
      </c>
      <c r="L6321" s="20">
        <v>112.87503947784001</v>
      </c>
    </row>
    <row r="6322" spans="1:12" ht="16" x14ac:dyDescent="0.2">
      <c r="A6322" s="22">
        <f t="shared" si="295"/>
        <v>45047</v>
      </c>
      <c r="B6322" s="15" t="s">
        <v>217</v>
      </c>
      <c r="C6322" s="15" t="str">
        <f t="shared" si="296"/>
        <v>CÓRDOBA</v>
      </c>
      <c r="D6322" s="23" t="str">
        <f t="shared" si="297"/>
        <v>CORDOBA</v>
      </c>
      <c r="E6322" s="15">
        <v>2023</v>
      </c>
      <c r="F6322" s="15">
        <v>5</v>
      </c>
      <c r="G6322" s="15" t="s">
        <v>195</v>
      </c>
      <c r="H6322" s="17">
        <v>144.55371859046801</v>
      </c>
      <c r="I6322" s="17">
        <v>118.664492230677</v>
      </c>
      <c r="J6322" s="17">
        <v>149.98141737024801</v>
      </c>
      <c r="K6322" s="17">
        <v>123.935044201371</v>
      </c>
      <c r="L6322" s="19">
        <v>113.633014001474</v>
      </c>
    </row>
    <row r="6323" spans="1:12" ht="16" x14ac:dyDescent="0.2">
      <c r="A6323" s="22">
        <f t="shared" si="295"/>
        <v>45078</v>
      </c>
      <c r="B6323" s="16" t="s">
        <v>217</v>
      </c>
      <c r="C6323" s="15" t="str">
        <f t="shared" si="296"/>
        <v>CÓRDOBA</v>
      </c>
      <c r="D6323" s="23" t="str">
        <f t="shared" si="297"/>
        <v>CORDOBA</v>
      </c>
      <c r="E6323" s="16">
        <v>2023</v>
      </c>
      <c r="F6323" s="16">
        <v>6</v>
      </c>
      <c r="G6323" s="16" t="s">
        <v>195</v>
      </c>
      <c r="H6323" s="18">
        <v>140.57405532942099</v>
      </c>
      <c r="I6323" s="18">
        <v>105.648078978244</v>
      </c>
      <c r="J6323" s="18">
        <v>143.80477335592201</v>
      </c>
      <c r="K6323" s="18">
        <v>108.79059179126099</v>
      </c>
      <c r="L6323" s="20">
        <v>115.90693757237599</v>
      </c>
    </row>
    <row r="6324" spans="1:12" ht="16" x14ac:dyDescent="0.2">
      <c r="A6324" s="22">
        <f t="shared" si="295"/>
        <v>45108</v>
      </c>
      <c r="B6324" s="15" t="s">
        <v>217</v>
      </c>
      <c r="C6324" s="15" t="str">
        <f t="shared" si="296"/>
        <v>CÓRDOBA</v>
      </c>
      <c r="D6324" s="23" t="str">
        <f t="shared" si="297"/>
        <v>CORDOBA</v>
      </c>
      <c r="E6324" s="15">
        <v>2023</v>
      </c>
      <c r="F6324" s="15">
        <v>7</v>
      </c>
      <c r="G6324" s="15" t="s">
        <v>195</v>
      </c>
      <c r="H6324" s="17">
        <v>134.907557633511</v>
      </c>
      <c r="I6324" s="17">
        <v>72.613358928669697</v>
      </c>
      <c r="J6324" s="17">
        <v>141.004143288135</v>
      </c>
      <c r="K6324" s="17">
        <v>75.621263054193093</v>
      </c>
      <c r="L6324" s="19">
        <v>119.033582482367</v>
      </c>
    </row>
    <row r="6325" spans="1:12" ht="16" x14ac:dyDescent="0.2">
      <c r="A6325" s="22">
        <f t="shared" si="295"/>
        <v>45139</v>
      </c>
      <c r="B6325" s="16" t="s">
        <v>217</v>
      </c>
      <c r="C6325" s="15" t="str">
        <f t="shared" si="296"/>
        <v>CÓRDOBA</v>
      </c>
      <c r="D6325" s="23" t="str">
        <f t="shared" si="297"/>
        <v>CORDOBA</v>
      </c>
      <c r="E6325" s="16">
        <v>2023</v>
      </c>
      <c r="F6325" s="16">
        <v>8</v>
      </c>
      <c r="G6325" s="16" t="s">
        <v>195</v>
      </c>
      <c r="H6325" s="18">
        <v>119.506158933661</v>
      </c>
      <c r="I6325" s="18">
        <v>102.91517058938</v>
      </c>
      <c r="J6325" s="18">
        <v>131.84006402858699</v>
      </c>
      <c r="K6325" s="18">
        <v>114.914700765601</v>
      </c>
      <c r="L6325" s="20">
        <v>110.98010316875499</v>
      </c>
    </row>
    <row r="6326" spans="1:12" ht="16" x14ac:dyDescent="0.2">
      <c r="A6326" s="22">
        <f t="shared" si="295"/>
        <v>45170</v>
      </c>
      <c r="B6326" s="15" t="s">
        <v>217</v>
      </c>
      <c r="C6326" s="15" t="str">
        <f t="shared" si="296"/>
        <v>CÓRDOBA</v>
      </c>
      <c r="D6326" s="23" t="str">
        <f t="shared" si="297"/>
        <v>CORDOBA</v>
      </c>
      <c r="E6326" s="15">
        <v>2023</v>
      </c>
      <c r="F6326" s="15">
        <v>9</v>
      </c>
      <c r="G6326" s="15" t="s">
        <v>195</v>
      </c>
      <c r="H6326" s="17">
        <v>116.66454694836401</v>
      </c>
      <c r="I6326" s="17">
        <v>109.503344666169</v>
      </c>
      <c r="J6326" s="17">
        <v>97.412552328925202</v>
      </c>
      <c r="K6326" s="17">
        <v>91.697124323120406</v>
      </c>
      <c r="L6326" s="19">
        <v>106.77966101694901</v>
      </c>
    </row>
    <row r="6327" spans="1:12" ht="16" x14ac:dyDescent="0.2">
      <c r="A6327" s="22">
        <f t="shared" si="295"/>
        <v>45200</v>
      </c>
      <c r="B6327" s="16" t="s">
        <v>217</v>
      </c>
      <c r="C6327" s="15" t="str">
        <f t="shared" si="296"/>
        <v>CÓRDOBA</v>
      </c>
      <c r="D6327" s="23" t="str">
        <f t="shared" si="297"/>
        <v>CORDOBA</v>
      </c>
      <c r="E6327" s="16">
        <v>2023</v>
      </c>
      <c r="F6327" s="16">
        <v>10</v>
      </c>
      <c r="G6327" s="16" t="s">
        <v>195</v>
      </c>
      <c r="H6327" s="18">
        <v>151.64638519159399</v>
      </c>
      <c r="I6327" s="18">
        <v>117.15139911124101</v>
      </c>
      <c r="J6327" s="18">
        <v>144.00445564904601</v>
      </c>
      <c r="K6327" s="18">
        <v>112.011806196571</v>
      </c>
      <c r="L6327" s="20">
        <v>108.895673228761</v>
      </c>
    </row>
    <row r="6328" spans="1:12" ht="16" x14ac:dyDescent="0.2">
      <c r="A6328" s="22">
        <f t="shared" si="295"/>
        <v>45231</v>
      </c>
      <c r="B6328" s="15" t="s">
        <v>217</v>
      </c>
      <c r="C6328" s="15" t="str">
        <f t="shared" si="296"/>
        <v>CÓRDOBA</v>
      </c>
      <c r="D6328" s="23" t="str">
        <f t="shared" si="297"/>
        <v>CORDOBA</v>
      </c>
      <c r="E6328" s="15">
        <v>2023</v>
      </c>
      <c r="F6328" s="15">
        <v>11</v>
      </c>
      <c r="G6328" s="15" t="s">
        <v>195</v>
      </c>
      <c r="H6328" s="17">
        <v>126.99133380645701</v>
      </c>
      <c r="I6328" s="17">
        <v>109.73700043556801</v>
      </c>
      <c r="J6328" s="17">
        <v>108.54210889383</v>
      </c>
      <c r="K6328" s="17">
        <v>93.195682507761703</v>
      </c>
      <c r="L6328" s="19">
        <v>108.92725550057899</v>
      </c>
    </row>
    <row r="6329" spans="1:12" ht="16" x14ac:dyDescent="0.2">
      <c r="A6329" s="22">
        <f t="shared" si="295"/>
        <v>45261</v>
      </c>
      <c r="B6329" s="16" t="s">
        <v>217</v>
      </c>
      <c r="C6329" s="15" t="str">
        <f t="shared" si="296"/>
        <v>CÓRDOBA</v>
      </c>
      <c r="D6329" s="23" t="str">
        <f t="shared" si="297"/>
        <v>CORDOBA</v>
      </c>
      <c r="E6329" s="16">
        <v>2023</v>
      </c>
      <c r="F6329" s="16">
        <v>12</v>
      </c>
      <c r="G6329" s="16" t="s">
        <v>195</v>
      </c>
      <c r="H6329" s="18">
        <v>127.20430114036</v>
      </c>
      <c r="I6329" s="18">
        <v>104.51246637983699</v>
      </c>
      <c r="J6329" s="18">
        <v>132.889111505453</v>
      </c>
      <c r="K6329" s="18">
        <v>109.48062278646501</v>
      </c>
      <c r="L6329" s="20">
        <v>109.179913675124</v>
      </c>
    </row>
    <row r="6330" spans="1:12" ht="16" x14ac:dyDescent="0.2">
      <c r="A6330" s="22">
        <f t="shared" si="295"/>
        <v>45292</v>
      </c>
      <c r="B6330" s="15" t="s">
        <v>217</v>
      </c>
      <c r="C6330" s="15" t="str">
        <f t="shared" si="296"/>
        <v>CÓRDOBA</v>
      </c>
      <c r="D6330" s="23" t="str">
        <f t="shared" si="297"/>
        <v>CORDOBA</v>
      </c>
      <c r="E6330" s="15">
        <v>2024</v>
      </c>
      <c r="F6330" s="15">
        <v>1</v>
      </c>
      <c r="G6330" s="15" t="s">
        <v>195</v>
      </c>
      <c r="H6330" s="17">
        <v>129.45051453252799</v>
      </c>
      <c r="I6330" s="17">
        <v>111.07776402325401</v>
      </c>
      <c r="J6330" s="17">
        <v>123.55624682798501</v>
      </c>
      <c r="K6330" s="17">
        <v>106.15553913585001</v>
      </c>
      <c r="L6330" s="19">
        <v>108.106116433309</v>
      </c>
    </row>
    <row r="6331" spans="1:12" ht="16" x14ac:dyDescent="0.2">
      <c r="A6331" s="22">
        <f t="shared" si="295"/>
        <v>45323</v>
      </c>
      <c r="B6331" s="16" t="s">
        <v>217</v>
      </c>
      <c r="C6331" s="15" t="str">
        <f t="shared" si="296"/>
        <v>CÓRDOBA</v>
      </c>
      <c r="D6331" s="23" t="str">
        <f t="shared" si="297"/>
        <v>CORDOBA</v>
      </c>
      <c r="E6331" s="16">
        <v>2024</v>
      </c>
      <c r="F6331" s="16">
        <v>2</v>
      </c>
      <c r="G6331" s="16" t="s">
        <v>195</v>
      </c>
      <c r="H6331" s="18">
        <v>142.107876043728</v>
      </c>
      <c r="I6331" s="18">
        <v>101.869771171274</v>
      </c>
      <c r="J6331" s="18">
        <v>128.656503893966</v>
      </c>
      <c r="K6331" s="18">
        <v>91.962665450620506</v>
      </c>
      <c r="L6331" s="20">
        <v>108.106116433309</v>
      </c>
    </row>
    <row r="6332" spans="1:12" ht="16" x14ac:dyDescent="0.2">
      <c r="A6332" s="22">
        <f t="shared" si="295"/>
        <v>45352</v>
      </c>
      <c r="B6332" s="15" t="s">
        <v>217</v>
      </c>
      <c r="C6332" s="15" t="str">
        <f t="shared" si="296"/>
        <v>CÓRDOBA</v>
      </c>
      <c r="D6332" s="23" t="str">
        <f t="shared" si="297"/>
        <v>CORDOBA</v>
      </c>
      <c r="E6332" s="15">
        <v>2024</v>
      </c>
      <c r="F6332" s="15">
        <v>3</v>
      </c>
      <c r="G6332" s="15" t="s">
        <v>195</v>
      </c>
      <c r="H6332" s="17">
        <v>134.48208399717399</v>
      </c>
      <c r="I6332" s="17">
        <v>111.84914684792101</v>
      </c>
      <c r="J6332" s="17">
        <v>155.446821400011</v>
      </c>
      <c r="K6332" s="17">
        <v>130.37670828236</v>
      </c>
      <c r="L6332" s="19">
        <v>107.284977366039</v>
      </c>
    </row>
    <row r="6333" spans="1:12" ht="16" x14ac:dyDescent="0.2">
      <c r="A6333" s="22">
        <f t="shared" si="295"/>
        <v>45383</v>
      </c>
      <c r="B6333" s="16" t="s">
        <v>217</v>
      </c>
      <c r="C6333" s="15" t="str">
        <f t="shared" si="296"/>
        <v>CÓRDOBA</v>
      </c>
      <c r="D6333" s="23" t="str">
        <f t="shared" si="297"/>
        <v>CORDOBA</v>
      </c>
      <c r="E6333" s="16">
        <v>2024</v>
      </c>
      <c r="F6333" s="16">
        <v>4</v>
      </c>
      <c r="G6333" s="16" t="s">
        <v>195</v>
      </c>
      <c r="H6333" s="18">
        <v>173.88799787804501</v>
      </c>
      <c r="I6333" s="18">
        <v>109.464354451495</v>
      </c>
      <c r="J6333" s="18">
        <v>148.003730459753</v>
      </c>
      <c r="K6333" s="18">
        <v>93.147727922995202</v>
      </c>
      <c r="L6333" s="20">
        <v>102.80029476787</v>
      </c>
    </row>
    <row r="6334" spans="1:12" ht="16" x14ac:dyDescent="0.2">
      <c r="A6334" s="22">
        <f t="shared" si="295"/>
        <v>45413</v>
      </c>
      <c r="B6334" s="15" t="s">
        <v>217</v>
      </c>
      <c r="C6334" s="15" t="str">
        <f t="shared" si="296"/>
        <v>CÓRDOBA</v>
      </c>
      <c r="D6334" s="23" t="str">
        <f t="shared" si="297"/>
        <v>CORDOBA</v>
      </c>
      <c r="E6334" s="15">
        <v>2024</v>
      </c>
      <c r="F6334" s="15">
        <v>5</v>
      </c>
      <c r="G6334" s="15" t="s">
        <v>195</v>
      </c>
      <c r="H6334" s="17">
        <v>174.839940481285</v>
      </c>
      <c r="I6334" s="17">
        <v>117.01769833887801</v>
      </c>
      <c r="J6334" s="17">
        <v>204.61129284075301</v>
      </c>
      <c r="K6334" s="17">
        <v>137.21112555534</v>
      </c>
      <c r="L6334" s="19">
        <v>102.294978418781</v>
      </c>
    </row>
    <row r="6335" spans="1:12" ht="16" x14ac:dyDescent="0.2">
      <c r="A6335" s="22">
        <f t="shared" si="295"/>
        <v>45444</v>
      </c>
      <c r="B6335" s="16" t="s">
        <v>217</v>
      </c>
      <c r="C6335" s="15" t="str">
        <f t="shared" si="296"/>
        <v>CÓRDOBA</v>
      </c>
      <c r="D6335" s="23" t="str">
        <f t="shared" si="297"/>
        <v>CORDOBA</v>
      </c>
      <c r="E6335" s="16">
        <v>2024</v>
      </c>
      <c r="F6335" s="16">
        <v>6</v>
      </c>
      <c r="G6335" s="16" t="s">
        <v>195</v>
      </c>
      <c r="H6335" s="18">
        <v>135.12375524050401</v>
      </c>
      <c r="I6335" s="18">
        <v>112.224247472583</v>
      </c>
      <c r="J6335" s="18">
        <v>147.56332977526</v>
      </c>
      <c r="K6335" s="18">
        <v>123.268222082897</v>
      </c>
      <c r="L6335" s="20">
        <v>102.895041583325</v>
      </c>
    </row>
    <row r="6336" spans="1:12" ht="16" x14ac:dyDescent="0.2">
      <c r="A6336" s="22">
        <f t="shared" si="295"/>
        <v>45474</v>
      </c>
      <c r="B6336" s="15" t="s">
        <v>217</v>
      </c>
      <c r="C6336" s="15" t="str">
        <f t="shared" si="296"/>
        <v>CÓRDOBA</v>
      </c>
      <c r="D6336" s="23" t="str">
        <f t="shared" si="297"/>
        <v>CORDOBA</v>
      </c>
      <c r="E6336" s="15">
        <v>2024</v>
      </c>
      <c r="F6336" s="15">
        <v>7</v>
      </c>
      <c r="G6336" s="15" t="s">
        <v>195</v>
      </c>
      <c r="H6336" s="17">
        <v>121.009259821011</v>
      </c>
      <c r="I6336" s="17">
        <v>99.091542294984606</v>
      </c>
      <c r="J6336" s="17">
        <v>102.044386721636</v>
      </c>
      <c r="K6336" s="17">
        <v>82.899886295382998</v>
      </c>
      <c r="L6336" s="19">
        <v>106.811243288767</v>
      </c>
    </row>
    <row r="6337" spans="1:12" ht="16" x14ac:dyDescent="0.2">
      <c r="A6337" s="22">
        <f t="shared" si="295"/>
        <v>45505</v>
      </c>
      <c r="B6337" s="16" t="s">
        <v>217</v>
      </c>
      <c r="C6337" s="15" t="str">
        <f t="shared" si="296"/>
        <v>CÓRDOBA</v>
      </c>
      <c r="D6337" s="23" t="str">
        <f t="shared" si="297"/>
        <v>CORDOBA</v>
      </c>
      <c r="E6337" s="16">
        <v>2024</v>
      </c>
      <c r="F6337" s="16">
        <v>8</v>
      </c>
      <c r="G6337" s="16" t="s">
        <v>195</v>
      </c>
      <c r="H6337" s="18">
        <v>117.77116479852501</v>
      </c>
      <c r="I6337" s="18">
        <v>93.769612101990006</v>
      </c>
      <c r="J6337" s="18">
        <v>137.134808483255</v>
      </c>
      <c r="K6337" s="18">
        <v>110.83072584298</v>
      </c>
      <c r="L6337" s="20">
        <v>111.10643225602701</v>
      </c>
    </row>
    <row r="6338" spans="1:12" ht="16" x14ac:dyDescent="0.2">
      <c r="A6338" s="22">
        <f t="shared" ref="A6338:A6401" si="298">DATE(E6338,F6338,1)</f>
        <v>45536</v>
      </c>
      <c r="B6338" s="15" t="s">
        <v>217</v>
      </c>
      <c r="C6338" s="15" t="str">
        <f t="shared" si="296"/>
        <v>CÓRDOBA</v>
      </c>
      <c r="D6338" s="23" t="str">
        <f t="shared" si="297"/>
        <v>CORDOBA</v>
      </c>
      <c r="E6338" s="15">
        <v>2024</v>
      </c>
      <c r="F6338" s="15">
        <v>9</v>
      </c>
      <c r="G6338" s="15" t="s">
        <v>195</v>
      </c>
      <c r="H6338" s="17">
        <v>149.74896515588799</v>
      </c>
      <c r="I6338" s="17">
        <v>101.597846855047</v>
      </c>
      <c r="J6338" s="17">
        <v>151.394593743488</v>
      </c>
      <c r="K6338" s="17">
        <v>102.997644823958</v>
      </c>
      <c r="L6338" s="19">
        <v>110.759027266028</v>
      </c>
    </row>
    <row r="6339" spans="1:12" ht="16" x14ac:dyDescent="0.2">
      <c r="A6339" s="22">
        <f t="shared" si="298"/>
        <v>45566</v>
      </c>
      <c r="B6339" s="16" t="s">
        <v>217</v>
      </c>
      <c r="C6339" s="15" t="str">
        <f t="shared" ref="C6339:C6402" si="299">UPPER(B6339)</f>
        <v>CÓRDOBA</v>
      </c>
      <c r="D6339" s="23" t="str">
        <f t="shared" si="297"/>
        <v>CORDOBA</v>
      </c>
      <c r="E6339" s="16">
        <v>2024</v>
      </c>
      <c r="F6339" s="16">
        <v>10</v>
      </c>
      <c r="G6339" s="16" t="s">
        <v>195</v>
      </c>
      <c r="H6339" s="18">
        <v>143.47593364538599</v>
      </c>
      <c r="I6339" s="18">
        <v>113.156125945957</v>
      </c>
      <c r="J6339" s="18">
        <v>139.094240283548</v>
      </c>
      <c r="K6339" s="18">
        <v>110.017036559152</v>
      </c>
      <c r="L6339" s="20">
        <v>112.717128118749</v>
      </c>
    </row>
    <row r="6340" spans="1:12" ht="16" x14ac:dyDescent="0.2">
      <c r="A6340" s="22">
        <f t="shared" si="298"/>
        <v>45597</v>
      </c>
      <c r="B6340" s="15" t="s">
        <v>217</v>
      </c>
      <c r="C6340" s="15" t="str">
        <f t="shared" si="299"/>
        <v>CÓRDOBA</v>
      </c>
      <c r="D6340" s="23" t="str">
        <f t="shared" si="297"/>
        <v>CORDOBA</v>
      </c>
      <c r="E6340" s="15">
        <v>2024</v>
      </c>
      <c r="F6340" s="15">
        <v>11</v>
      </c>
      <c r="G6340" s="15" t="s">
        <v>195</v>
      </c>
      <c r="H6340" s="17">
        <v>148.089041746378</v>
      </c>
      <c r="I6340" s="17">
        <v>108.360215491136</v>
      </c>
      <c r="J6340" s="17">
        <v>110.850133264742</v>
      </c>
      <c r="K6340" s="17">
        <v>80.138626893711802</v>
      </c>
      <c r="L6340" s="19">
        <v>112.622381303295</v>
      </c>
    </row>
    <row r="6341" spans="1:12" ht="16" x14ac:dyDescent="0.2">
      <c r="A6341" s="22">
        <f t="shared" si="298"/>
        <v>45627</v>
      </c>
      <c r="B6341" s="16" t="s">
        <v>217</v>
      </c>
      <c r="C6341" s="15" t="str">
        <f t="shared" si="299"/>
        <v>CÓRDOBA</v>
      </c>
      <c r="D6341" s="23" t="str">
        <f t="shared" si="297"/>
        <v>CORDOBA</v>
      </c>
      <c r="E6341" s="16">
        <v>2024</v>
      </c>
      <c r="F6341" s="16">
        <v>12</v>
      </c>
      <c r="G6341" s="16" t="s">
        <v>195</v>
      </c>
      <c r="H6341" s="18">
        <v>154.66839766521801</v>
      </c>
      <c r="I6341" s="18">
        <v>117.129299217322</v>
      </c>
      <c r="J6341" s="18">
        <v>156.567964646055</v>
      </c>
      <c r="K6341" s="18">
        <v>118.947624771337</v>
      </c>
      <c r="L6341" s="20">
        <v>115.24370986419601</v>
      </c>
    </row>
    <row r="6342" spans="1:12" ht="16" x14ac:dyDescent="0.2">
      <c r="A6342" s="22">
        <f t="shared" si="298"/>
        <v>45658</v>
      </c>
      <c r="B6342" s="15" t="s">
        <v>217</v>
      </c>
      <c r="C6342" s="15" t="str">
        <f t="shared" si="299"/>
        <v>CÓRDOBA</v>
      </c>
      <c r="D6342" s="23" t="str">
        <f t="shared" si="297"/>
        <v>CORDOBA</v>
      </c>
      <c r="E6342" s="15">
        <v>2025</v>
      </c>
      <c r="F6342" s="15">
        <v>1</v>
      </c>
      <c r="G6342" s="15" t="s">
        <v>195</v>
      </c>
      <c r="H6342" s="17">
        <v>141.59462775529201</v>
      </c>
      <c r="I6342" s="17">
        <v>109.429223942403</v>
      </c>
      <c r="J6342" s="17">
        <v>140.61675274441001</v>
      </c>
      <c r="K6342" s="17">
        <v>108.75464237125</v>
      </c>
      <c r="L6342" s="19">
        <v>116.00168438783</v>
      </c>
    </row>
    <row r="6343" spans="1:12" ht="16" x14ac:dyDescent="0.2">
      <c r="A6343" s="22">
        <f t="shared" si="298"/>
        <v>45689</v>
      </c>
      <c r="B6343" s="16" t="s">
        <v>217</v>
      </c>
      <c r="C6343" s="15" t="str">
        <f t="shared" si="299"/>
        <v>CÓRDOBA</v>
      </c>
      <c r="D6343" s="23" t="str">
        <f t="shared" si="297"/>
        <v>CORDOBA</v>
      </c>
      <c r="E6343" s="16">
        <v>2025</v>
      </c>
      <c r="F6343" s="16">
        <v>2</v>
      </c>
      <c r="G6343" s="16" t="s">
        <v>195</v>
      </c>
      <c r="H6343" s="18">
        <v>139.29818326101801</v>
      </c>
      <c r="I6343" s="18">
        <v>105.83685476809499</v>
      </c>
      <c r="J6343" s="18">
        <v>123.758580135651</v>
      </c>
      <c r="K6343" s="18">
        <v>93.820179263030397</v>
      </c>
      <c r="L6343" s="20">
        <v>116.854405726919</v>
      </c>
    </row>
    <row r="6344" spans="1:12" ht="16" x14ac:dyDescent="0.2">
      <c r="A6344" s="22">
        <f t="shared" si="298"/>
        <v>45717</v>
      </c>
      <c r="B6344" s="15" t="s">
        <v>217</v>
      </c>
      <c r="C6344" s="15" t="str">
        <f t="shared" si="299"/>
        <v>CÓRDOBA</v>
      </c>
      <c r="D6344" s="23" t="str">
        <f t="shared" si="297"/>
        <v>CORDOBA</v>
      </c>
      <c r="E6344" s="15">
        <v>2025</v>
      </c>
      <c r="F6344" s="15">
        <v>3</v>
      </c>
      <c r="G6344" s="15" t="s">
        <v>195</v>
      </c>
      <c r="H6344" s="17">
        <v>121.835667016947</v>
      </c>
      <c r="I6344" s="17">
        <v>91.856087762948803</v>
      </c>
      <c r="J6344" s="17">
        <v>140.06638955673699</v>
      </c>
      <c r="K6344" s="17">
        <v>107.07955694755</v>
      </c>
      <c r="L6344" s="19">
        <v>123.455100536899</v>
      </c>
    </row>
    <row r="6345" spans="1:12" ht="16" x14ac:dyDescent="0.2">
      <c r="A6345" s="22">
        <f t="shared" si="298"/>
        <v>45748</v>
      </c>
      <c r="B6345" s="16" t="s">
        <v>217</v>
      </c>
      <c r="C6345" s="15" t="str">
        <f t="shared" si="299"/>
        <v>CÓRDOBA</v>
      </c>
      <c r="D6345" s="23" t="str">
        <f t="shared" si="297"/>
        <v>CORDOBA</v>
      </c>
      <c r="E6345" s="16">
        <v>2025</v>
      </c>
      <c r="F6345" s="16">
        <v>4</v>
      </c>
      <c r="G6345" s="16" t="s">
        <v>195</v>
      </c>
      <c r="H6345" s="18">
        <v>129.02283891808301</v>
      </c>
      <c r="I6345" s="18">
        <v>102.773501196815</v>
      </c>
      <c r="J6345" s="18">
        <v>128.719355857045</v>
      </c>
      <c r="K6345" s="18">
        <v>102.386809193055</v>
      </c>
      <c r="L6345" s="20">
        <v>115.52795031055901</v>
      </c>
    </row>
    <row r="6346" spans="1:12" ht="16" x14ac:dyDescent="0.2">
      <c r="A6346" s="22">
        <f t="shared" si="298"/>
        <v>45778</v>
      </c>
      <c r="B6346" s="15" t="s">
        <v>217</v>
      </c>
      <c r="C6346" s="15" t="str">
        <f t="shared" si="299"/>
        <v>CÓRDOBA</v>
      </c>
      <c r="D6346" s="23" t="str">
        <f t="shared" si="297"/>
        <v>CORDOBA</v>
      </c>
      <c r="E6346" s="15">
        <v>2025</v>
      </c>
      <c r="F6346" s="15">
        <v>5</v>
      </c>
      <c r="G6346" s="15" t="s">
        <v>195</v>
      </c>
      <c r="H6346" s="17">
        <v>138.85816211697099</v>
      </c>
      <c r="I6346" s="17">
        <v>107.47415469347</v>
      </c>
      <c r="J6346" s="17">
        <v>149.90897450207001</v>
      </c>
      <c r="K6346" s="17">
        <v>116.825845849971</v>
      </c>
      <c r="L6346" s="19">
        <v>115.275292136014</v>
      </c>
    </row>
    <row r="6347" spans="1:12" ht="16" x14ac:dyDescent="0.2">
      <c r="A6347" s="22">
        <f t="shared" si="298"/>
        <v>45809</v>
      </c>
      <c r="B6347" s="16" t="s">
        <v>217</v>
      </c>
      <c r="C6347" s="15" t="str">
        <f t="shared" si="299"/>
        <v>CÓRDOBA</v>
      </c>
      <c r="D6347" s="23" t="str">
        <f t="shared" si="297"/>
        <v>CORDOBA</v>
      </c>
      <c r="E6347" s="16">
        <v>2025</v>
      </c>
      <c r="F6347" s="16">
        <v>6</v>
      </c>
      <c r="G6347" s="16" t="s">
        <v>195</v>
      </c>
      <c r="H6347" s="18">
        <v>126.940469252651</v>
      </c>
      <c r="I6347" s="18">
        <v>102.80442822463</v>
      </c>
      <c r="J6347" s="18">
        <v>128.88638411425899</v>
      </c>
      <c r="K6347" s="18">
        <v>104.47462000939301</v>
      </c>
      <c r="L6347" s="20">
        <v>116.822823455101</v>
      </c>
    </row>
    <row r="6348" spans="1:12" ht="16" x14ac:dyDescent="0.2">
      <c r="A6348" s="22">
        <f t="shared" si="298"/>
        <v>45839</v>
      </c>
      <c r="B6348" s="15" t="s">
        <v>217</v>
      </c>
      <c r="C6348" s="15" t="str">
        <f t="shared" si="299"/>
        <v>CÓRDOBA</v>
      </c>
      <c r="D6348" s="23" t="str">
        <f t="shared" si="297"/>
        <v>CORDOBA</v>
      </c>
      <c r="E6348" s="15">
        <v>2025</v>
      </c>
      <c r="F6348" s="15">
        <v>7</v>
      </c>
      <c r="G6348" s="15" t="s">
        <v>195</v>
      </c>
      <c r="H6348" s="17">
        <v>137.669880077606</v>
      </c>
      <c r="I6348" s="17">
        <v>112.670462969704</v>
      </c>
      <c r="J6348" s="17">
        <v>120.393115721912</v>
      </c>
      <c r="K6348" s="17">
        <v>97.606771335173903</v>
      </c>
      <c r="L6348" s="19">
        <v>116.570165280556</v>
      </c>
    </row>
    <row r="6349" spans="1:12" ht="16" x14ac:dyDescent="0.2">
      <c r="A6349" s="22">
        <f t="shared" si="298"/>
        <v>45870</v>
      </c>
      <c r="B6349" s="16" t="s">
        <v>217</v>
      </c>
      <c r="C6349" s="15" t="str">
        <f t="shared" si="299"/>
        <v>CÓRDOBA</v>
      </c>
      <c r="D6349" s="23" t="str">
        <f t="shared" si="297"/>
        <v>CORDOBA</v>
      </c>
      <c r="E6349" s="16">
        <v>2025</v>
      </c>
      <c r="F6349" s="16">
        <v>8</v>
      </c>
      <c r="G6349" s="16" t="s">
        <v>195</v>
      </c>
      <c r="H6349" s="18">
        <v>137.3311631565</v>
      </c>
      <c r="I6349" s="18">
        <v>111.691341000186</v>
      </c>
      <c r="J6349" s="18">
        <v>146.22799747016199</v>
      </c>
      <c r="K6349" s="18">
        <v>119.676990404751</v>
      </c>
      <c r="L6349" s="20">
        <v>116.254342562375</v>
      </c>
    </row>
    <row r="6350" spans="1:12" ht="16" x14ac:dyDescent="0.2">
      <c r="A6350" s="22">
        <f t="shared" si="298"/>
        <v>43101</v>
      </c>
      <c r="B6350" s="15" t="s">
        <v>218</v>
      </c>
      <c r="C6350" s="15" t="str">
        <f t="shared" si="299"/>
        <v>OTROS DEPARTAMENTOS</v>
      </c>
      <c r="D6350" s="23" t="str">
        <f t="shared" si="297"/>
        <v>OTROS DEPARTAMENTOS</v>
      </c>
      <c r="E6350" s="15">
        <v>2018</v>
      </c>
      <c r="F6350" s="15">
        <v>1</v>
      </c>
      <c r="G6350" s="15" t="s">
        <v>195</v>
      </c>
      <c r="H6350" s="17">
        <v>98.0424296481402</v>
      </c>
      <c r="I6350" s="17">
        <v>97.8769340613335</v>
      </c>
      <c r="J6350" s="17">
        <v>95.105404428807702</v>
      </c>
      <c r="K6350" s="17">
        <v>95.119921092309596</v>
      </c>
      <c r="L6350" s="19">
        <v>96.912711358246298</v>
      </c>
    </row>
    <row r="6351" spans="1:12" ht="16" x14ac:dyDescent="0.2">
      <c r="A6351" s="22">
        <f t="shared" si="298"/>
        <v>43132</v>
      </c>
      <c r="B6351" s="16" t="s">
        <v>218</v>
      </c>
      <c r="C6351" s="15" t="str">
        <f t="shared" si="299"/>
        <v>OTROS DEPARTAMENTOS</v>
      </c>
      <c r="D6351" s="23" t="str">
        <f t="shared" si="297"/>
        <v>OTROS DEPARTAMENTOS</v>
      </c>
      <c r="E6351" s="16">
        <v>2018</v>
      </c>
      <c r="F6351" s="16">
        <v>2</v>
      </c>
      <c r="G6351" s="16" t="s">
        <v>195</v>
      </c>
      <c r="H6351" s="18">
        <v>98.732554054573299</v>
      </c>
      <c r="I6351" s="18">
        <v>98.022363412264198</v>
      </c>
      <c r="J6351" s="18">
        <v>96.612825745795305</v>
      </c>
      <c r="K6351" s="18">
        <v>95.957728797309798</v>
      </c>
      <c r="L6351" s="20">
        <v>100.19874049521</v>
      </c>
    </row>
    <row r="6352" spans="1:12" ht="16" x14ac:dyDescent="0.2">
      <c r="A6352" s="22">
        <f t="shared" si="298"/>
        <v>43160</v>
      </c>
      <c r="B6352" s="15" t="s">
        <v>218</v>
      </c>
      <c r="C6352" s="15" t="str">
        <f t="shared" si="299"/>
        <v>OTROS DEPARTAMENTOS</v>
      </c>
      <c r="D6352" s="23" t="str">
        <f t="shared" si="297"/>
        <v>OTROS DEPARTAMENTOS</v>
      </c>
      <c r="E6352" s="15">
        <v>2018</v>
      </c>
      <c r="F6352" s="15">
        <v>3</v>
      </c>
      <c r="G6352" s="15" t="s">
        <v>195</v>
      </c>
      <c r="H6352" s="17">
        <v>102.947835660038</v>
      </c>
      <c r="I6352" s="17">
        <v>102.943410414241</v>
      </c>
      <c r="J6352" s="17">
        <v>103.297867966689</v>
      </c>
      <c r="K6352" s="17">
        <v>103.253464016084</v>
      </c>
      <c r="L6352" s="19">
        <v>100.437648225831</v>
      </c>
    </row>
    <row r="6353" spans="1:12" ht="16" x14ac:dyDescent="0.2">
      <c r="A6353" s="22">
        <f t="shared" si="298"/>
        <v>43191</v>
      </c>
      <c r="B6353" s="16" t="s">
        <v>218</v>
      </c>
      <c r="C6353" s="15" t="str">
        <f t="shared" si="299"/>
        <v>OTROS DEPARTAMENTOS</v>
      </c>
      <c r="D6353" s="23" t="str">
        <f t="shared" si="297"/>
        <v>OTROS DEPARTAMENTOS</v>
      </c>
      <c r="E6353" s="16">
        <v>2018</v>
      </c>
      <c r="F6353" s="16">
        <v>4</v>
      </c>
      <c r="G6353" s="16" t="s">
        <v>195</v>
      </c>
      <c r="H6353" s="18">
        <v>103.427076646583</v>
      </c>
      <c r="I6353" s="18">
        <v>103.409392101601</v>
      </c>
      <c r="J6353" s="18">
        <v>104.379501315089</v>
      </c>
      <c r="K6353" s="18">
        <v>104.404964144565</v>
      </c>
      <c r="L6353" s="20">
        <v>100.69751277492701</v>
      </c>
    </row>
    <row r="6354" spans="1:12" ht="16" x14ac:dyDescent="0.2">
      <c r="A6354" s="22">
        <f t="shared" si="298"/>
        <v>43221</v>
      </c>
      <c r="B6354" s="15" t="s">
        <v>218</v>
      </c>
      <c r="C6354" s="15" t="str">
        <f t="shared" si="299"/>
        <v>OTROS DEPARTAMENTOS</v>
      </c>
      <c r="D6354" s="23" t="str">
        <f t="shared" si="297"/>
        <v>OTROS DEPARTAMENTOS</v>
      </c>
      <c r="E6354" s="15">
        <v>2018</v>
      </c>
      <c r="F6354" s="15">
        <v>5</v>
      </c>
      <c r="G6354" s="15" t="s">
        <v>195</v>
      </c>
      <c r="H6354" s="17">
        <v>100.31730318641399</v>
      </c>
      <c r="I6354" s="17">
        <v>100.569053338263</v>
      </c>
      <c r="J6354" s="17">
        <v>101.558983747909</v>
      </c>
      <c r="K6354" s="17">
        <v>101.82906277802201</v>
      </c>
      <c r="L6354" s="19">
        <v>99.792178216784293</v>
      </c>
    </row>
    <row r="6355" spans="1:12" ht="16" x14ac:dyDescent="0.2">
      <c r="A6355" s="22">
        <f t="shared" si="298"/>
        <v>43252</v>
      </c>
      <c r="B6355" s="16" t="s">
        <v>218</v>
      </c>
      <c r="C6355" s="15" t="str">
        <f t="shared" si="299"/>
        <v>OTROS DEPARTAMENTOS</v>
      </c>
      <c r="D6355" s="23" t="str">
        <f t="shared" si="297"/>
        <v>OTROS DEPARTAMENTOS</v>
      </c>
      <c r="E6355" s="16">
        <v>2018</v>
      </c>
      <c r="F6355" s="16">
        <v>6</v>
      </c>
      <c r="G6355" s="16" t="s">
        <v>195</v>
      </c>
      <c r="H6355" s="18">
        <v>93.139250286737806</v>
      </c>
      <c r="I6355" s="18">
        <v>93.115279699381503</v>
      </c>
      <c r="J6355" s="18">
        <v>97.023381013002904</v>
      </c>
      <c r="K6355" s="18">
        <v>97.002011588991095</v>
      </c>
      <c r="L6355" s="20">
        <v>99.737690488747901</v>
      </c>
    </row>
    <row r="6356" spans="1:12" ht="16" x14ac:dyDescent="0.2">
      <c r="A6356" s="22">
        <f t="shared" si="298"/>
        <v>43282</v>
      </c>
      <c r="B6356" s="15" t="s">
        <v>218</v>
      </c>
      <c r="C6356" s="15" t="str">
        <f t="shared" si="299"/>
        <v>OTROS DEPARTAMENTOS</v>
      </c>
      <c r="D6356" s="23" t="str">
        <f t="shared" si="297"/>
        <v>OTROS DEPARTAMENTOS</v>
      </c>
      <c r="E6356" s="15">
        <v>2018</v>
      </c>
      <c r="F6356" s="15">
        <v>7</v>
      </c>
      <c r="G6356" s="15" t="s">
        <v>195</v>
      </c>
      <c r="H6356" s="17">
        <v>94.323409817021201</v>
      </c>
      <c r="I6356" s="17">
        <v>94.536394331749804</v>
      </c>
      <c r="J6356" s="17">
        <v>92.994972313011004</v>
      </c>
      <c r="K6356" s="17">
        <v>93.186730201404401</v>
      </c>
      <c r="L6356" s="19">
        <v>99.7460732161382</v>
      </c>
    </row>
    <row r="6357" spans="1:12" ht="16" x14ac:dyDescent="0.2">
      <c r="A6357" s="22">
        <f t="shared" si="298"/>
        <v>43313</v>
      </c>
      <c r="B6357" s="16" t="s">
        <v>218</v>
      </c>
      <c r="C6357" s="15" t="str">
        <f t="shared" si="299"/>
        <v>OTROS DEPARTAMENTOS</v>
      </c>
      <c r="D6357" s="23" t="str">
        <f t="shared" si="297"/>
        <v>OTROS DEPARTAMENTOS</v>
      </c>
      <c r="E6357" s="16">
        <v>2018</v>
      </c>
      <c r="F6357" s="16">
        <v>8</v>
      </c>
      <c r="G6357" s="16" t="s">
        <v>195</v>
      </c>
      <c r="H6357" s="18">
        <v>100.271891974238</v>
      </c>
      <c r="I6357" s="18">
        <v>100.317846411998</v>
      </c>
      <c r="J6357" s="18">
        <v>99.858792097967793</v>
      </c>
      <c r="K6357" s="18">
        <v>99.879162094882503</v>
      </c>
      <c r="L6357" s="20">
        <v>100.852593231646</v>
      </c>
    </row>
    <row r="6358" spans="1:12" ht="16" x14ac:dyDescent="0.2">
      <c r="A6358" s="22">
        <f t="shared" si="298"/>
        <v>43344</v>
      </c>
      <c r="B6358" s="15" t="s">
        <v>218</v>
      </c>
      <c r="C6358" s="15" t="str">
        <f t="shared" si="299"/>
        <v>OTROS DEPARTAMENTOS</v>
      </c>
      <c r="D6358" s="23" t="str">
        <f t="shared" si="297"/>
        <v>OTROS DEPARTAMENTOS</v>
      </c>
      <c r="E6358" s="15">
        <v>2018</v>
      </c>
      <c r="F6358" s="15">
        <v>9</v>
      </c>
      <c r="G6358" s="15" t="s">
        <v>195</v>
      </c>
      <c r="H6358" s="17">
        <v>101.71985047508799</v>
      </c>
      <c r="I6358" s="17">
        <v>101.369539433314</v>
      </c>
      <c r="J6358" s="17">
        <v>97.769693843229106</v>
      </c>
      <c r="K6358" s="17">
        <v>97.396645451771306</v>
      </c>
      <c r="L6358" s="19">
        <v>100.68913004753701</v>
      </c>
    </row>
    <row r="6359" spans="1:12" ht="16" x14ac:dyDescent="0.2">
      <c r="A6359" s="22">
        <f t="shared" si="298"/>
        <v>43374</v>
      </c>
      <c r="B6359" s="16" t="s">
        <v>218</v>
      </c>
      <c r="C6359" s="15" t="str">
        <f t="shared" si="299"/>
        <v>OTROS DEPARTAMENTOS</v>
      </c>
      <c r="D6359" s="23" t="str">
        <f t="shared" si="297"/>
        <v>OTROS DEPARTAMENTOS</v>
      </c>
      <c r="E6359" s="16">
        <v>2018</v>
      </c>
      <c r="F6359" s="16">
        <v>10</v>
      </c>
      <c r="G6359" s="16" t="s">
        <v>195</v>
      </c>
      <c r="H6359" s="18">
        <v>103.155218793766</v>
      </c>
      <c r="I6359" s="18">
        <v>102.96091392735801</v>
      </c>
      <c r="J6359" s="18">
        <v>104.45727563375399</v>
      </c>
      <c r="K6359" s="18">
        <v>104.188966876423</v>
      </c>
      <c r="L6359" s="20">
        <v>100.324481406063</v>
      </c>
    </row>
    <row r="6360" spans="1:12" ht="16" x14ac:dyDescent="0.2">
      <c r="A6360" s="22">
        <f t="shared" si="298"/>
        <v>43405</v>
      </c>
      <c r="B6360" s="15" t="s">
        <v>218</v>
      </c>
      <c r="C6360" s="15" t="str">
        <f t="shared" si="299"/>
        <v>OTROS DEPARTAMENTOS</v>
      </c>
      <c r="D6360" s="23" t="str">
        <f t="shared" si="297"/>
        <v>OTROS DEPARTAMENTOS</v>
      </c>
      <c r="E6360" s="15">
        <v>2018</v>
      </c>
      <c r="F6360" s="15">
        <v>11</v>
      </c>
      <c r="G6360" s="15" t="s">
        <v>195</v>
      </c>
      <c r="H6360" s="17">
        <v>104.000261458596</v>
      </c>
      <c r="I6360" s="17">
        <v>104.136288686478</v>
      </c>
      <c r="J6360" s="17">
        <v>104.001325097918</v>
      </c>
      <c r="K6360" s="17">
        <v>104.127256001359</v>
      </c>
      <c r="L6360" s="19">
        <v>100.50051868125701</v>
      </c>
    </row>
    <row r="6361" spans="1:12" ht="16" x14ac:dyDescent="0.2">
      <c r="A6361" s="22">
        <f t="shared" si="298"/>
        <v>43435</v>
      </c>
      <c r="B6361" s="16" t="s">
        <v>218</v>
      </c>
      <c r="C6361" s="15" t="str">
        <f t="shared" si="299"/>
        <v>OTROS DEPARTAMENTOS</v>
      </c>
      <c r="D6361" s="23" t="str">
        <f t="shared" si="297"/>
        <v>OTROS DEPARTAMENTOS</v>
      </c>
      <c r="E6361" s="16">
        <v>2018</v>
      </c>
      <c r="F6361" s="16">
        <v>12</v>
      </c>
      <c r="G6361" s="16" t="s">
        <v>195</v>
      </c>
      <c r="H6361" s="18">
        <v>99.922917998804095</v>
      </c>
      <c r="I6361" s="18">
        <v>100.74258418201801</v>
      </c>
      <c r="J6361" s="18">
        <v>102.93997679682801</v>
      </c>
      <c r="K6361" s="18">
        <v>103.654086956878</v>
      </c>
      <c r="L6361" s="20">
        <v>100.11072185761201</v>
      </c>
    </row>
    <row r="6362" spans="1:12" ht="16" x14ac:dyDescent="0.2">
      <c r="A6362" s="22">
        <f t="shared" si="298"/>
        <v>43466</v>
      </c>
      <c r="B6362" s="15" t="s">
        <v>218</v>
      </c>
      <c r="C6362" s="15" t="str">
        <f t="shared" si="299"/>
        <v>OTROS DEPARTAMENTOS</v>
      </c>
      <c r="D6362" s="23" t="str">
        <f t="shared" si="297"/>
        <v>OTROS DEPARTAMENTOS</v>
      </c>
      <c r="E6362" s="15">
        <v>2019</v>
      </c>
      <c r="F6362" s="15">
        <v>1</v>
      </c>
      <c r="G6362" s="15" t="s">
        <v>195</v>
      </c>
      <c r="H6362" s="17">
        <v>103.234024634086</v>
      </c>
      <c r="I6362" s="17">
        <v>104.008656806356</v>
      </c>
      <c r="J6362" s="17">
        <v>102.86863416116999</v>
      </c>
      <c r="K6362" s="17">
        <v>103.70903556845499</v>
      </c>
      <c r="L6362" s="19">
        <v>96.468426806565105</v>
      </c>
    </row>
    <row r="6363" spans="1:12" ht="16" x14ac:dyDescent="0.2">
      <c r="A6363" s="22">
        <f t="shared" si="298"/>
        <v>43497</v>
      </c>
      <c r="B6363" s="16" t="s">
        <v>218</v>
      </c>
      <c r="C6363" s="15" t="str">
        <f t="shared" si="299"/>
        <v>OTROS DEPARTAMENTOS</v>
      </c>
      <c r="D6363" s="23" t="str">
        <f t="shared" si="297"/>
        <v>OTROS DEPARTAMENTOS</v>
      </c>
      <c r="E6363" s="16">
        <v>2019</v>
      </c>
      <c r="F6363" s="16">
        <v>2</v>
      </c>
      <c r="G6363" s="16" t="s">
        <v>195</v>
      </c>
      <c r="H6363" s="18">
        <v>103.363655266997</v>
      </c>
      <c r="I6363" s="18">
        <v>103.337260345861</v>
      </c>
      <c r="J6363" s="18">
        <v>102.514754728322</v>
      </c>
      <c r="K6363" s="18">
        <v>102.62106859357699</v>
      </c>
      <c r="L6363" s="20">
        <v>98.966479568848399</v>
      </c>
    </row>
    <row r="6364" spans="1:12" ht="16" x14ac:dyDescent="0.2">
      <c r="A6364" s="22">
        <f t="shared" si="298"/>
        <v>43525</v>
      </c>
      <c r="B6364" s="15" t="s">
        <v>218</v>
      </c>
      <c r="C6364" s="15" t="str">
        <f t="shared" si="299"/>
        <v>OTROS DEPARTAMENTOS</v>
      </c>
      <c r="D6364" s="23" t="str">
        <f t="shared" si="297"/>
        <v>OTROS DEPARTAMENTOS</v>
      </c>
      <c r="E6364" s="15">
        <v>2019</v>
      </c>
      <c r="F6364" s="15">
        <v>3</v>
      </c>
      <c r="G6364" s="15" t="s">
        <v>195</v>
      </c>
      <c r="H6364" s="17">
        <v>109.586209871685</v>
      </c>
      <c r="I6364" s="17">
        <v>108.71626100870699</v>
      </c>
      <c r="J6364" s="17">
        <v>110.88255408003501</v>
      </c>
      <c r="K6364" s="17">
        <v>110.02916044619499</v>
      </c>
      <c r="L6364" s="19">
        <v>99.1550909351282</v>
      </c>
    </row>
    <row r="6365" spans="1:12" ht="16" x14ac:dyDescent="0.2">
      <c r="A6365" s="22">
        <f t="shared" si="298"/>
        <v>43556</v>
      </c>
      <c r="B6365" s="16" t="s">
        <v>218</v>
      </c>
      <c r="C6365" s="15" t="str">
        <f t="shared" si="299"/>
        <v>OTROS DEPARTAMENTOS</v>
      </c>
      <c r="D6365" s="23" t="str">
        <f t="shared" si="297"/>
        <v>OTROS DEPARTAMENTOS</v>
      </c>
      <c r="E6365" s="16">
        <v>2019</v>
      </c>
      <c r="F6365" s="16">
        <v>4</v>
      </c>
      <c r="G6365" s="16" t="s">
        <v>195</v>
      </c>
      <c r="H6365" s="18">
        <v>107.649509988205</v>
      </c>
      <c r="I6365" s="18">
        <v>107.11712827756899</v>
      </c>
      <c r="J6365" s="18">
        <v>108.766529664229</v>
      </c>
      <c r="K6365" s="18">
        <v>108.23311617648</v>
      </c>
      <c r="L6365" s="20">
        <v>99.222152754249905</v>
      </c>
    </row>
    <row r="6366" spans="1:12" ht="16" x14ac:dyDescent="0.2">
      <c r="A6366" s="22">
        <f t="shared" si="298"/>
        <v>43586</v>
      </c>
      <c r="B6366" s="15" t="s">
        <v>218</v>
      </c>
      <c r="C6366" s="15" t="str">
        <f t="shared" si="299"/>
        <v>OTROS DEPARTAMENTOS</v>
      </c>
      <c r="D6366" s="23" t="str">
        <f t="shared" si="297"/>
        <v>OTROS DEPARTAMENTOS</v>
      </c>
      <c r="E6366" s="15">
        <v>2019</v>
      </c>
      <c r="F6366" s="15">
        <v>5</v>
      </c>
      <c r="G6366" s="15" t="s">
        <v>195</v>
      </c>
      <c r="H6366" s="17">
        <v>109.117554019171</v>
      </c>
      <c r="I6366" s="17">
        <v>107.754753131732</v>
      </c>
      <c r="J6366" s="17">
        <v>109.394539569199</v>
      </c>
      <c r="K6366" s="17">
        <v>108.04047944270501</v>
      </c>
      <c r="L6366" s="19">
        <v>99.331128210322603</v>
      </c>
    </row>
    <row r="6367" spans="1:12" ht="16" x14ac:dyDescent="0.2">
      <c r="A6367" s="22">
        <f t="shared" si="298"/>
        <v>43617</v>
      </c>
      <c r="B6367" s="16" t="s">
        <v>218</v>
      </c>
      <c r="C6367" s="15" t="str">
        <f t="shared" si="299"/>
        <v>OTROS DEPARTAMENTOS</v>
      </c>
      <c r="D6367" s="23" t="str">
        <f t="shared" si="297"/>
        <v>OTROS DEPARTAMENTOS</v>
      </c>
      <c r="E6367" s="16">
        <v>2019</v>
      </c>
      <c r="F6367" s="16">
        <v>6</v>
      </c>
      <c r="G6367" s="16" t="s">
        <v>195</v>
      </c>
      <c r="H6367" s="18">
        <v>100.269660412764</v>
      </c>
      <c r="I6367" s="18">
        <v>99.082818557118799</v>
      </c>
      <c r="J6367" s="18">
        <v>102.720125521206</v>
      </c>
      <c r="K6367" s="18">
        <v>101.494962953287</v>
      </c>
      <c r="L6367" s="20">
        <v>99.104794570786893</v>
      </c>
    </row>
    <row r="6368" spans="1:12" ht="16" x14ac:dyDescent="0.2">
      <c r="A6368" s="22">
        <f t="shared" si="298"/>
        <v>43647</v>
      </c>
      <c r="B6368" s="15" t="s">
        <v>218</v>
      </c>
      <c r="C6368" s="15" t="str">
        <f t="shared" si="299"/>
        <v>OTROS DEPARTAMENTOS</v>
      </c>
      <c r="D6368" s="23" t="str">
        <f t="shared" si="297"/>
        <v>OTROS DEPARTAMENTOS</v>
      </c>
      <c r="E6368" s="15">
        <v>2019</v>
      </c>
      <c r="F6368" s="15">
        <v>7</v>
      </c>
      <c r="G6368" s="15" t="s">
        <v>195</v>
      </c>
      <c r="H6368" s="17">
        <v>103.009995656426</v>
      </c>
      <c r="I6368" s="17">
        <v>100.613393473261</v>
      </c>
      <c r="J6368" s="17">
        <v>104.11622486861199</v>
      </c>
      <c r="K6368" s="17">
        <v>101.742127361307</v>
      </c>
      <c r="L6368" s="19">
        <v>98.237182285899905</v>
      </c>
    </row>
    <row r="6369" spans="1:12" ht="16" x14ac:dyDescent="0.2">
      <c r="A6369" s="22">
        <f t="shared" si="298"/>
        <v>43678</v>
      </c>
      <c r="B6369" s="16" t="s">
        <v>218</v>
      </c>
      <c r="C6369" s="15" t="str">
        <f t="shared" si="299"/>
        <v>OTROS DEPARTAMENTOS</v>
      </c>
      <c r="D6369" s="23" t="str">
        <f t="shared" si="297"/>
        <v>OTROS DEPARTAMENTOS</v>
      </c>
      <c r="E6369" s="16">
        <v>2019</v>
      </c>
      <c r="F6369" s="16">
        <v>8</v>
      </c>
      <c r="G6369" s="16" t="s">
        <v>195</v>
      </c>
      <c r="H6369" s="18">
        <v>102.82026364841001</v>
      </c>
      <c r="I6369" s="18">
        <v>100.091267456102</v>
      </c>
      <c r="J6369" s="18">
        <v>99.185616857505096</v>
      </c>
      <c r="K6369" s="18">
        <v>96.888613742060102</v>
      </c>
      <c r="L6369" s="20">
        <v>99.100603207091794</v>
      </c>
    </row>
    <row r="6370" spans="1:12" ht="16" x14ac:dyDescent="0.2">
      <c r="A6370" s="22">
        <f t="shared" si="298"/>
        <v>43709</v>
      </c>
      <c r="B6370" s="15" t="s">
        <v>218</v>
      </c>
      <c r="C6370" s="15" t="str">
        <f t="shared" si="299"/>
        <v>OTROS DEPARTAMENTOS</v>
      </c>
      <c r="D6370" s="23" t="str">
        <f t="shared" si="297"/>
        <v>OTROS DEPARTAMENTOS</v>
      </c>
      <c r="E6370" s="15">
        <v>2019</v>
      </c>
      <c r="F6370" s="15">
        <v>9</v>
      </c>
      <c r="G6370" s="15" t="s">
        <v>195</v>
      </c>
      <c r="H6370" s="17">
        <v>112.26582253250101</v>
      </c>
      <c r="I6370" s="17">
        <v>107.99481918412199</v>
      </c>
      <c r="J6370" s="17">
        <v>107.055229608088</v>
      </c>
      <c r="K6370" s="17">
        <v>103.213175195012</v>
      </c>
      <c r="L6370" s="19">
        <v>99.725116397662603</v>
      </c>
    </row>
    <row r="6371" spans="1:12" ht="16" x14ac:dyDescent="0.2">
      <c r="A6371" s="22">
        <f t="shared" si="298"/>
        <v>43739</v>
      </c>
      <c r="B6371" s="16" t="s">
        <v>218</v>
      </c>
      <c r="C6371" s="15" t="str">
        <f t="shared" si="299"/>
        <v>OTROS DEPARTAMENTOS</v>
      </c>
      <c r="D6371" s="23" t="str">
        <f t="shared" si="297"/>
        <v>OTROS DEPARTAMENTOS</v>
      </c>
      <c r="E6371" s="16">
        <v>2019</v>
      </c>
      <c r="F6371" s="16">
        <v>10</v>
      </c>
      <c r="G6371" s="16" t="s">
        <v>195</v>
      </c>
      <c r="H6371" s="18">
        <v>112.142291715826</v>
      </c>
      <c r="I6371" s="18">
        <v>106.70470934019301</v>
      </c>
      <c r="J6371" s="18">
        <v>111.613767059474</v>
      </c>
      <c r="K6371" s="18">
        <v>106.118786391307</v>
      </c>
      <c r="L6371" s="20">
        <v>98.840738657995203</v>
      </c>
    </row>
    <row r="6372" spans="1:12" ht="16" x14ac:dyDescent="0.2">
      <c r="A6372" s="22">
        <f t="shared" si="298"/>
        <v>43770</v>
      </c>
      <c r="B6372" s="15" t="s">
        <v>218</v>
      </c>
      <c r="C6372" s="15" t="str">
        <f t="shared" si="299"/>
        <v>OTROS DEPARTAMENTOS</v>
      </c>
      <c r="D6372" s="23" t="str">
        <f t="shared" si="297"/>
        <v>OTROS DEPARTAMENTOS</v>
      </c>
      <c r="E6372" s="15">
        <v>2019</v>
      </c>
      <c r="F6372" s="15">
        <v>11</v>
      </c>
      <c r="G6372" s="15" t="s">
        <v>195</v>
      </c>
      <c r="H6372" s="17">
        <v>113.160055805057</v>
      </c>
      <c r="I6372" s="17">
        <v>106.615744145028</v>
      </c>
      <c r="J6372" s="17">
        <v>110.14393354960499</v>
      </c>
      <c r="K6372" s="17">
        <v>104.052806036134</v>
      </c>
      <c r="L6372" s="19">
        <v>98.098867283961397</v>
      </c>
    </row>
    <row r="6373" spans="1:12" ht="16" x14ac:dyDescent="0.2">
      <c r="A6373" s="22">
        <f t="shared" si="298"/>
        <v>43800</v>
      </c>
      <c r="B6373" s="16" t="s">
        <v>218</v>
      </c>
      <c r="C6373" s="15" t="str">
        <f t="shared" si="299"/>
        <v>OTROS DEPARTAMENTOS</v>
      </c>
      <c r="D6373" s="23" t="str">
        <f t="shared" si="297"/>
        <v>OTROS DEPARTAMENTOS</v>
      </c>
      <c r="E6373" s="16">
        <v>2019</v>
      </c>
      <c r="F6373" s="16">
        <v>12</v>
      </c>
      <c r="G6373" s="16" t="s">
        <v>195</v>
      </c>
      <c r="H6373" s="18">
        <v>114.788850940628</v>
      </c>
      <c r="I6373" s="18">
        <v>106.229938528608</v>
      </c>
      <c r="J6373" s="18">
        <v>115.747132377066</v>
      </c>
      <c r="K6373" s="18">
        <v>107.341378567772</v>
      </c>
      <c r="L6373" s="20">
        <v>96.665420900235105</v>
      </c>
    </row>
    <row r="6374" spans="1:12" ht="16" x14ac:dyDescent="0.2">
      <c r="A6374" s="22">
        <f t="shared" si="298"/>
        <v>43831</v>
      </c>
      <c r="B6374" s="15" t="s">
        <v>218</v>
      </c>
      <c r="C6374" s="15" t="str">
        <f t="shared" si="299"/>
        <v>OTROS DEPARTAMENTOS</v>
      </c>
      <c r="D6374" s="23" t="str">
        <f t="shared" si="297"/>
        <v>OTROS DEPARTAMENTOS</v>
      </c>
      <c r="E6374" s="15">
        <v>2020</v>
      </c>
      <c r="F6374" s="15">
        <v>1</v>
      </c>
      <c r="G6374" s="15" t="s">
        <v>195</v>
      </c>
      <c r="H6374" s="17">
        <v>119.02095917097201</v>
      </c>
      <c r="I6374" s="17">
        <v>106.459731959303</v>
      </c>
      <c r="J6374" s="17">
        <v>116.357313537034</v>
      </c>
      <c r="K6374" s="17">
        <v>104.439312840498</v>
      </c>
      <c r="L6374" s="19">
        <v>94.875708602424695</v>
      </c>
    </row>
    <row r="6375" spans="1:12" ht="16" x14ac:dyDescent="0.2">
      <c r="A6375" s="22">
        <f t="shared" si="298"/>
        <v>43862</v>
      </c>
      <c r="B6375" s="16" t="s">
        <v>218</v>
      </c>
      <c r="C6375" s="15" t="str">
        <f t="shared" si="299"/>
        <v>OTROS DEPARTAMENTOS</v>
      </c>
      <c r="D6375" s="23" t="str">
        <f t="shared" si="297"/>
        <v>OTROS DEPARTAMENTOS</v>
      </c>
      <c r="E6375" s="16">
        <v>2020</v>
      </c>
      <c r="F6375" s="16">
        <v>2</v>
      </c>
      <c r="G6375" s="16" t="s">
        <v>195</v>
      </c>
      <c r="H6375" s="18">
        <v>121.662106224703</v>
      </c>
      <c r="I6375" s="18">
        <v>109.90382732077801</v>
      </c>
      <c r="J6375" s="18">
        <v>117.892694103381</v>
      </c>
      <c r="K6375" s="18">
        <v>106.818317832761</v>
      </c>
      <c r="L6375" s="20">
        <v>97.436631820134593</v>
      </c>
    </row>
    <row r="6376" spans="1:12" ht="16" x14ac:dyDescent="0.2">
      <c r="A6376" s="22">
        <f t="shared" si="298"/>
        <v>43891</v>
      </c>
      <c r="B6376" s="15" t="s">
        <v>218</v>
      </c>
      <c r="C6376" s="15" t="str">
        <f t="shared" si="299"/>
        <v>OTROS DEPARTAMENTOS</v>
      </c>
      <c r="D6376" s="23" t="str">
        <f t="shared" si="297"/>
        <v>OTROS DEPARTAMENTOS</v>
      </c>
      <c r="E6376" s="15">
        <v>2020</v>
      </c>
      <c r="F6376" s="15">
        <v>3</v>
      </c>
      <c r="G6376" s="15" t="s">
        <v>195</v>
      </c>
      <c r="H6376" s="17">
        <v>123.17305511311601</v>
      </c>
      <c r="I6376" s="17">
        <v>111.209693820285</v>
      </c>
      <c r="J6376" s="17">
        <v>124.344164460738</v>
      </c>
      <c r="K6376" s="17">
        <v>111.86083545083299</v>
      </c>
      <c r="L6376" s="19">
        <v>97.176767271038003</v>
      </c>
    </row>
    <row r="6377" spans="1:12" ht="16" x14ac:dyDescent="0.2">
      <c r="A6377" s="22">
        <f t="shared" si="298"/>
        <v>43922</v>
      </c>
      <c r="B6377" s="16" t="s">
        <v>218</v>
      </c>
      <c r="C6377" s="15" t="str">
        <f t="shared" si="299"/>
        <v>OTROS DEPARTAMENTOS</v>
      </c>
      <c r="D6377" s="23" t="str">
        <f t="shared" si="297"/>
        <v>OTROS DEPARTAMENTOS</v>
      </c>
      <c r="E6377" s="16">
        <v>2020</v>
      </c>
      <c r="F6377" s="16">
        <v>4</v>
      </c>
      <c r="G6377" s="16" t="s">
        <v>195</v>
      </c>
      <c r="H6377" s="18">
        <v>99.8507592289005</v>
      </c>
      <c r="I6377" s="18">
        <v>90.119287223513595</v>
      </c>
      <c r="J6377" s="18">
        <v>102.721741899061</v>
      </c>
      <c r="K6377" s="18">
        <v>92.897034789977795</v>
      </c>
      <c r="L6377" s="20">
        <v>93.819484951257905</v>
      </c>
    </row>
    <row r="6378" spans="1:12" ht="16" x14ac:dyDescent="0.2">
      <c r="A6378" s="22">
        <f t="shared" si="298"/>
        <v>43952</v>
      </c>
      <c r="B6378" s="15" t="s">
        <v>218</v>
      </c>
      <c r="C6378" s="15" t="str">
        <f t="shared" si="299"/>
        <v>OTROS DEPARTAMENTOS</v>
      </c>
      <c r="D6378" s="23" t="str">
        <f t="shared" si="297"/>
        <v>OTROS DEPARTAMENTOS</v>
      </c>
      <c r="E6378" s="15">
        <v>2020</v>
      </c>
      <c r="F6378" s="15">
        <v>5</v>
      </c>
      <c r="G6378" s="15" t="s">
        <v>195</v>
      </c>
      <c r="H6378" s="17">
        <v>99.076981134583804</v>
      </c>
      <c r="I6378" s="17">
        <v>90.042915672953001</v>
      </c>
      <c r="J6378" s="17">
        <v>103.332442707832</v>
      </c>
      <c r="K6378" s="17">
        <v>95.149697066489693</v>
      </c>
      <c r="L6378" s="19">
        <v>94.020670408623005</v>
      </c>
    </row>
    <row r="6379" spans="1:12" ht="16" x14ac:dyDescent="0.2">
      <c r="A6379" s="22">
        <f t="shared" si="298"/>
        <v>43983</v>
      </c>
      <c r="B6379" s="16" t="s">
        <v>218</v>
      </c>
      <c r="C6379" s="15" t="str">
        <f t="shared" si="299"/>
        <v>OTROS DEPARTAMENTOS</v>
      </c>
      <c r="D6379" s="23" t="str">
        <f t="shared" si="297"/>
        <v>OTROS DEPARTAMENTOS</v>
      </c>
      <c r="E6379" s="16">
        <v>2020</v>
      </c>
      <c r="F6379" s="16">
        <v>6</v>
      </c>
      <c r="G6379" s="16" t="s">
        <v>195</v>
      </c>
      <c r="H6379" s="18">
        <v>97.862512868013894</v>
      </c>
      <c r="I6379" s="18">
        <v>89.682275453327605</v>
      </c>
      <c r="J6379" s="18">
        <v>99.561180936796006</v>
      </c>
      <c r="K6379" s="18">
        <v>91.325852758326903</v>
      </c>
      <c r="L6379" s="20">
        <v>94.041627227098601</v>
      </c>
    </row>
    <row r="6380" spans="1:12" ht="16" x14ac:dyDescent="0.2">
      <c r="A6380" s="22">
        <f t="shared" si="298"/>
        <v>44013</v>
      </c>
      <c r="B6380" s="15" t="s">
        <v>218</v>
      </c>
      <c r="C6380" s="15" t="str">
        <f t="shared" si="299"/>
        <v>OTROS DEPARTAMENTOS</v>
      </c>
      <c r="D6380" s="23" t="str">
        <f t="shared" si="297"/>
        <v>OTROS DEPARTAMENTOS</v>
      </c>
      <c r="E6380" s="15">
        <v>2020</v>
      </c>
      <c r="F6380" s="15">
        <v>7</v>
      </c>
      <c r="G6380" s="15" t="s">
        <v>195</v>
      </c>
      <c r="H6380" s="17">
        <v>105.273399875198</v>
      </c>
      <c r="I6380" s="17">
        <v>96.210964232389003</v>
      </c>
      <c r="J6380" s="17">
        <v>106.322172341045</v>
      </c>
      <c r="K6380" s="17">
        <v>97.107699527035194</v>
      </c>
      <c r="L6380" s="19">
        <v>94.117071773610505</v>
      </c>
    </row>
    <row r="6381" spans="1:12" ht="16" x14ac:dyDescent="0.2">
      <c r="A6381" s="22">
        <f t="shared" si="298"/>
        <v>44044</v>
      </c>
      <c r="B6381" s="16" t="s">
        <v>218</v>
      </c>
      <c r="C6381" s="15" t="str">
        <f t="shared" si="299"/>
        <v>OTROS DEPARTAMENTOS</v>
      </c>
      <c r="D6381" s="23" t="str">
        <f t="shared" si="297"/>
        <v>OTROS DEPARTAMENTOS</v>
      </c>
      <c r="E6381" s="16">
        <v>2020</v>
      </c>
      <c r="F6381" s="16">
        <v>8</v>
      </c>
      <c r="G6381" s="16" t="s">
        <v>195</v>
      </c>
      <c r="H6381" s="18">
        <v>108.41850715194499</v>
      </c>
      <c r="I6381" s="18">
        <v>99.705878596261499</v>
      </c>
      <c r="J6381" s="18">
        <v>108.601896136326</v>
      </c>
      <c r="K6381" s="18">
        <v>100.24933180660901</v>
      </c>
      <c r="L6381" s="20">
        <v>95.412203155398302</v>
      </c>
    </row>
    <row r="6382" spans="1:12" ht="16" x14ac:dyDescent="0.2">
      <c r="A6382" s="22">
        <f t="shared" si="298"/>
        <v>44075</v>
      </c>
      <c r="B6382" s="15" t="s">
        <v>218</v>
      </c>
      <c r="C6382" s="15" t="str">
        <f t="shared" si="299"/>
        <v>OTROS DEPARTAMENTOS</v>
      </c>
      <c r="D6382" s="23" t="str">
        <f t="shared" si="297"/>
        <v>OTROS DEPARTAMENTOS</v>
      </c>
      <c r="E6382" s="15">
        <v>2020</v>
      </c>
      <c r="F6382" s="15">
        <v>9</v>
      </c>
      <c r="G6382" s="15" t="s">
        <v>195</v>
      </c>
      <c r="H6382" s="17">
        <v>110.21639833205801</v>
      </c>
      <c r="I6382" s="17">
        <v>100.5211425496</v>
      </c>
      <c r="J6382" s="17">
        <v>112.20802989671699</v>
      </c>
      <c r="K6382" s="17">
        <v>102.558825793811</v>
      </c>
      <c r="L6382" s="19">
        <v>96.191796802688103</v>
      </c>
    </row>
    <row r="6383" spans="1:12" ht="16" x14ac:dyDescent="0.2">
      <c r="A6383" s="22">
        <f t="shared" si="298"/>
        <v>44105</v>
      </c>
      <c r="B6383" s="16" t="s">
        <v>218</v>
      </c>
      <c r="C6383" s="15" t="str">
        <f t="shared" si="299"/>
        <v>OTROS DEPARTAMENTOS</v>
      </c>
      <c r="D6383" s="23" t="str">
        <f t="shared" ref="D6383:D6441" si="300">SUBSTITUTE(SUBSTITUTE(SUBSTITUTE(SUBSTITUTE(SUBSTITUTE(SUBSTITUTE(SUBSTITUTE(SUBSTITUTE(SUBSTITUTE(SUBSTITUTE(C6383,"á","a"),"é","e"),"í","i"),"ó","o"),"ú","u"),"Á","A"),"É","E"),"Í","I"),"Ó","O"),"Ú","U")</f>
        <v>OTROS DEPARTAMENTOS</v>
      </c>
      <c r="E6383" s="16">
        <v>2020</v>
      </c>
      <c r="F6383" s="16">
        <v>10</v>
      </c>
      <c r="G6383" s="16" t="s">
        <v>195</v>
      </c>
      <c r="H6383" s="18">
        <v>110.34829718755999</v>
      </c>
      <c r="I6383" s="18">
        <v>99.890950829782298</v>
      </c>
      <c r="J6383" s="18">
        <v>110.881629818474</v>
      </c>
      <c r="K6383" s="18">
        <v>100.516282426123</v>
      </c>
      <c r="L6383" s="20">
        <v>96.233710439639097</v>
      </c>
    </row>
    <row r="6384" spans="1:12" ht="16" x14ac:dyDescent="0.2">
      <c r="A6384" s="22">
        <f t="shared" si="298"/>
        <v>44136</v>
      </c>
      <c r="B6384" s="15" t="s">
        <v>218</v>
      </c>
      <c r="C6384" s="15" t="str">
        <f t="shared" si="299"/>
        <v>OTROS DEPARTAMENTOS</v>
      </c>
      <c r="D6384" s="23" t="str">
        <f t="shared" si="300"/>
        <v>OTROS DEPARTAMENTOS</v>
      </c>
      <c r="E6384" s="15">
        <v>2020</v>
      </c>
      <c r="F6384" s="15">
        <v>11</v>
      </c>
      <c r="G6384" s="15" t="s">
        <v>195</v>
      </c>
      <c r="H6384" s="17">
        <v>110.89480464503301</v>
      </c>
      <c r="I6384" s="17">
        <v>99.690050713238406</v>
      </c>
      <c r="J6384" s="17">
        <v>109.608613702521</v>
      </c>
      <c r="K6384" s="17">
        <v>99.167694094035596</v>
      </c>
      <c r="L6384" s="19">
        <v>96.187605438993003</v>
      </c>
    </row>
    <row r="6385" spans="1:12" ht="16" x14ac:dyDescent="0.2">
      <c r="A6385" s="22">
        <f t="shared" si="298"/>
        <v>44166</v>
      </c>
      <c r="B6385" s="16" t="s">
        <v>218</v>
      </c>
      <c r="C6385" s="15" t="str">
        <f t="shared" si="299"/>
        <v>OTROS DEPARTAMENTOS</v>
      </c>
      <c r="D6385" s="23" t="str">
        <f t="shared" si="300"/>
        <v>OTROS DEPARTAMENTOS</v>
      </c>
      <c r="E6385" s="16">
        <v>2020</v>
      </c>
      <c r="F6385" s="16">
        <v>12</v>
      </c>
      <c r="G6385" s="16" t="s">
        <v>195</v>
      </c>
      <c r="H6385" s="18">
        <v>120.19047943723</v>
      </c>
      <c r="I6385" s="18">
        <v>107.15715780956199</v>
      </c>
      <c r="J6385" s="18">
        <v>117.62636813451201</v>
      </c>
      <c r="K6385" s="18">
        <v>104.563244666797</v>
      </c>
      <c r="L6385" s="20">
        <v>95.634345431238899</v>
      </c>
    </row>
    <row r="6386" spans="1:12" ht="16" x14ac:dyDescent="0.2">
      <c r="A6386" s="22">
        <f t="shared" si="298"/>
        <v>44197</v>
      </c>
      <c r="B6386" s="15" t="s">
        <v>218</v>
      </c>
      <c r="C6386" s="15" t="str">
        <f t="shared" si="299"/>
        <v>OTROS DEPARTAMENTOS</v>
      </c>
      <c r="D6386" s="23" t="str">
        <f t="shared" si="300"/>
        <v>OTROS DEPARTAMENTOS</v>
      </c>
      <c r="E6386" s="15">
        <v>2021</v>
      </c>
      <c r="F6386" s="15">
        <v>1</v>
      </c>
      <c r="G6386" s="15" t="s">
        <v>195</v>
      </c>
      <c r="H6386" s="17">
        <v>120.916372072652</v>
      </c>
      <c r="I6386" s="17">
        <v>106.12711768586</v>
      </c>
      <c r="J6386" s="17">
        <v>113.158656999822</v>
      </c>
      <c r="K6386" s="17">
        <v>99.322656731761796</v>
      </c>
      <c r="L6386" s="19">
        <v>95.684641795580205</v>
      </c>
    </row>
    <row r="6387" spans="1:12" ht="16" x14ac:dyDescent="0.2">
      <c r="A6387" s="22">
        <f t="shared" si="298"/>
        <v>44228</v>
      </c>
      <c r="B6387" s="16" t="s">
        <v>218</v>
      </c>
      <c r="C6387" s="15" t="str">
        <f t="shared" si="299"/>
        <v>OTROS DEPARTAMENTOS</v>
      </c>
      <c r="D6387" s="23" t="str">
        <f t="shared" si="300"/>
        <v>OTROS DEPARTAMENTOS</v>
      </c>
      <c r="E6387" s="16">
        <v>2021</v>
      </c>
      <c r="F6387" s="16">
        <v>2</v>
      </c>
      <c r="G6387" s="16" t="s">
        <v>195</v>
      </c>
      <c r="H6387" s="18">
        <v>130.17833597016201</v>
      </c>
      <c r="I6387" s="18">
        <v>112.496818318685</v>
      </c>
      <c r="J6387" s="18">
        <v>130.10292525383599</v>
      </c>
      <c r="K6387" s="18">
        <v>112.870677171243</v>
      </c>
      <c r="L6387" s="20">
        <v>97.734218642487207</v>
      </c>
    </row>
    <row r="6388" spans="1:12" ht="16" x14ac:dyDescent="0.2">
      <c r="A6388" s="22">
        <f t="shared" si="298"/>
        <v>44256</v>
      </c>
      <c r="B6388" s="15" t="s">
        <v>218</v>
      </c>
      <c r="C6388" s="15" t="str">
        <f t="shared" si="299"/>
        <v>OTROS DEPARTAMENTOS</v>
      </c>
      <c r="D6388" s="23" t="str">
        <f t="shared" si="300"/>
        <v>OTROS DEPARTAMENTOS</v>
      </c>
      <c r="E6388" s="15">
        <v>2021</v>
      </c>
      <c r="F6388" s="15">
        <v>3</v>
      </c>
      <c r="G6388" s="15" t="s">
        <v>195</v>
      </c>
      <c r="H6388" s="17">
        <v>156.122879487364</v>
      </c>
      <c r="I6388" s="17">
        <v>134.52240740928201</v>
      </c>
      <c r="J6388" s="17">
        <v>158.06579596658599</v>
      </c>
      <c r="K6388" s="17">
        <v>136.26500220630399</v>
      </c>
      <c r="L6388" s="19">
        <v>98.404836833704195</v>
      </c>
    </row>
    <row r="6389" spans="1:12" ht="16" x14ac:dyDescent="0.2">
      <c r="A6389" s="22">
        <f t="shared" si="298"/>
        <v>44287</v>
      </c>
      <c r="B6389" s="16" t="s">
        <v>218</v>
      </c>
      <c r="C6389" s="15" t="str">
        <f t="shared" si="299"/>
        <v>OTROS DEPARTAMENTOS</v>
      </c>
      <c r="D6389" s="23" t="str">
        <f t="shared" si="300"/>
        <v>OTROS DEPARTAMENTOS</v>
      </c>
      <c r="E6389" s="16">
        <v>2021</v>
      </c>
      <c r="F6389" s="16">
        <v>4</v>
      </c>
      <c r="G6389" s="16" t="s">
        <v>195</v>
      </c>
      <c r="H6389" s="18">
        <v>150.067020818803</v>
      </c>
      <c r="I6389" s="18">
        <v>125.47878031254299</v>
      </c>
      <c r="J6389" s="18">
        <v>149.43083777565101</v>
      </c>
      <c r="K6389" s="18">
        <v>125.09196045680299</v>
      </c>
      <c r="L6389" s="20">
        <v>98.367114560448201</v>
      </c>
    </row>
    <row r="6390" spans="1:12" ht="16" x14ac:dyDescent="0.2">
      <c r="A6390" s="22">
        <f t="shared" si="298"/>
        <v>44317</v>
      </c>
      <c r="B6390" s="15" t="s">
        <v>218</v>
      </c>
      <c r="C6390" s="15" t="str">
        <f t="shared" si="299"/>
        <v>OTROS DEPARTAMENTOS</v>
      </c>
      <c r="D6390" s="23" t="str">
        <f t="shared" si="300"/>
        <v>OTROS DEPARTAMENTOS</v>
      </c>
      <c r="E6390" s="15">
        <v>2021</v>
      </c>
      <c r="F6390" s="15">
        <v>5</v>
      </c>
      <c r="G6390" s="15" t="s">
        <v>195</v>
      </c>
      <c r="H6390" s="17">
        <v>131.36835674641901</v>
      </c>
      <c r="I6390" s="17">
        <v>107.729816121913</v>
      </c>
      <c r="J6390" s="17">
        <v>125.05281316313599</v>
      </c>
      <c r="K6390" s="17">
        <v>103.366648646993</v>
      </c>
      <c r="L6390" s="19">
        <v>98.191077285253698</v>
      </c>
    </row>
    <row r="6391" spans="1:12" ht="16" x14ac:dyDescent="0.2">
      <c r="A6391" s="22">
        <f t="shared" si="298"/>
        <v>44348</v>
      </c>
      <c r="B6391" s="16" t="s">
        <v>218</v>
      </c>
      <c r="C6391" s="15" t="str">
        <f t="shared" si="299"/>
        <v>OTROS DEPARTAMENTOS</v>
      </c>
      <c r="D6391" s="23" t="str">
        <f t="shared" si="300"/>
        <v>OTROS DEPARTAMENTOS</v>
      </c>
      <c r="E6391" s="16">
        <v>2021</v>
      </c>
      <c r="F6391" s="16">
        <v>6</v>
      </c>
      <c r="G6391" s="16" t="s">
        <v>195</v>
      </c>
      <c r="H6391" s="18">
        <v>148.89820638994499</v>
      </c>
      <c r="I6391" s="18">
        <v>120.284411628055</v>
      </c>
      <c r="J6391" s="18">
        <v>154.67886951387001</v>
      </c>
      <c r="K6391" s="18">
        <v>124.57965015057</v>
      </c>
      <c r="L6391" s="20">
        <v>97.327656364061895</v>
      </c>
    </row>
    <row r="6392" spans="1:12" ht="16" x14ac:dyDescent="0.2">
      <c r="A6392" s="22">
        <f t="shared" si="298"/>
        <v>44378</v>
      </c>
      <c r="B6392" s="15" t="s">
        <v>218</v>
      </c>
      <c r="C6392" s="15" t="str">
        <f t="shared" si="299"/>
        <v>OTROS DEPARTAMENTOS</v>
      </c>
      <c r="D6392" s="23" t="str">
        <f t="shared" si="300"/>
        <v>OTROS DEPARTAMENTOS</v>
      </c>
      <c r="E6392" s="15">
        <v>2021</v>
      </c>
      <c r="F6392" s="15">
        <v>7</v>
      </c>
      <c r="G6392" s="15" t="s">
        <v>195</v>
      </c>
      <c r="H6392" s="17">
        <v>150.579643445198</v>
      </c>
      <c r="I6392" s="17">
        <v>122.03737693087299</v>
      </c>
      <c r="J6392" s="17">
        <v>154.97040369452699</v>
      </c>
      <c r="K6392" s="17">
        <v>125.583302456985</v>
      </c>
      <c r="L6392" s="19">
        <v>99.955641400893498</v>
      </c>
    </row>
    <row r="6393" spans="1:12" ht="16" x14ac:dyDescent="0.2">
      <c r="A6393" s="22">
        <f t="shared" si="298"/>
        <v>44409</v>
      </c>
      <c r="B6393" s="16" t="s">
        <v>218</v>
      </c>
      <c r="C6393" s="15" t="str">
        <f t="shared" si="299"/>
        <v>OTROS DEPARTAMENTOS</v>
      </c>
      <c r="D6393" s="23" t="str">
        <f t="shared" si="300"/>
        <v>OTROS DEPARTAMENTOS</v>
      </c>
      <c r="E6393" s="16">
        <v>2021</v>
      </c>
      <c r="F6393" s="16">
        <v>8</v>
      </c>
      <c r="G6393" s="16" t="s">
        <v>195</v>
      </c>
      <c r="H6393" s="18">
        <v>155.86562569138499</v>
      </c>
      <c r="I6393" s="18">
        <v>124.643460306032</v>
      </c>
      <c r="J6393" s="18">
        <v>152.521516607308</v>
      </c>
      <c r="K6393" s="18">
        <v>121.0808313504</v>
      </c>
      <c r="L6393" s="20">
        <v>101.56093369611899</v>
      </c>
    </row>
    <row r="6394" spans="1:12" ht="16" x14ac:dyDescent="0.2">
      <c r="A6394" s="22">
        <f t="shared" si="298"/>
        <v>44440</v>
      </c>
      <c r="B6394" s="15" t="s">
        <v>218</v>
      </c>
      <c r="C6394" s="15" t="str">
        <f t="shared" si="299"/>
        <v>OTROS DEPARTAMENTOS</v>
      </c>
      <c r="D6394" s="23" t="str">
        <f t="shared" si="300"/>
        <v>OTROS DEPARTAMENTOS</v>
      </c>
      <c r="E6394" s="15">
        <v>2021</v>
      </c>
      <c r="F6394" s="15">
        <v>9</v>
      </c>
      <c r="G6394" s="15" t="s">
        <v>195</v>
      </c>
      <c r="H6394" s="17">
        <v>153.437758939432</v>
      </c>
      <c r="I6394" s="17">
        <v>120.488222340306</v>
      </c>
      <c r="J6394" s="17">
        <v>154.36477373197201</v>
      </c>
      <c r="K6394" s="17">
        <v>121.420987559709</v>
      </c>
      <c r="L6394" s="19">
        <v>102.411780526226</v>
      </c>
    </row>
    <row r="6395" spans="1:12" ht="16" x14ac:dyDescent="0.2">
      <c r="A6395" s="22">
        <f t="shared" si="298"/>
        <v>44470</v>
      </c>
      <c r="B6395" s="16" t="s">
        <v>218</v>
      </c>
      <c r="C6395" s="15" t="str">
        <f t="shared" si="299"/>
        <v>OTROS DEPARTAMENTOS</v>
      </c>
      <c r="D6395" s="23" t="str">
        <f t="shared" si="300"/>
        <v>OTROS DEPARTAMENTOS</v>
      </c>
      <c r="E6395" s="16">
        <v>2021</v>
      </c>
      <c r="F6395" s="16">
        <v>10</v>
      </c>
      <c r="G6395" s="16" t="s">
        <v>195</v>
      </c>
      <c r="H6395" s="18">
        <v>152.97642670537999</v>
      </c>
      <c r="I6395" s="18">
        <v>118.829563162258</v>
      </c>
      <c r="J6395" s="18">
        <v>152.44872146343701</v>
      </c>
      <c r="K6395" s="18">
        <v>118.380907556645</v>
      </c>
      <c r="L6395" s="20">
        <v>101.581890514595</v>
      </c>
    </row>
    <row r="6396" spans="1:12" ht="16" x14ac:dyDescent="0.2">
      <c r="A6396" s="22">
        <f t="shared" si="298"/>
        <v>44501</v>
      </c>
      <c r="B6396" s="15" t="s">
        <v>218</v>
      </c>
      <c r="C6396" s="15" t="str">
        <f t="shared" si="299"/>
        <v>OTROS DEPARTAMENTOS</v>
      </c>
      <c r="D6396" s="23" t="str">
        <f t="shared" si="300"/>
        <v>OTROS DEPARTAMENTOS</v>
      </c>
      <c r="E6396" s="15">
        <v>2021</v>
      </c>
      <c r="F6396" s="15">
        <v>11</v>
      </c>
      <c r="G6396" s="15" t="s">
        <v>195</v>
      </c>
      <c r="H6396" s="17">
        <v>164.581012400237</v>
      </c>
      <c r="I6396" s="17">
        <v>123.746138836958</v>
      </c>
      <c r="J6396" s="17">
        <v>167.18611140416701</v>
      </c>
      <c r="K6396" s="17">
        <v>126.185434218333</v>
      </c>
      <c r="L6396" s="19">
        <v>101.720205516533</v>
      </c>
    </row>
    <row r="6397" spans="1:12" ht="16" x14ac:dyDescent="0.2">
      <c r="A6397" s="22">
        <f t="shared" si="298"/>
        <v>44531</v>
      </c>
      <c r="B6397" s="16" t="s">
        <v>218</v>
      </c>
      <c r="C6397" s="15" t="str">
        <f t="shared" si="299"/>
        <v>OTROS DEPARTAMENTOS</v>
      </c>
      <c r="D6397" s="23" t="str">
        <f t="shared" si="300"/>
        <v>OTROS DEPARTAMENTOS</v>
      </c>
      <c r="E6397" s="16">
        <v>2021</v>
      </c>
      <c r="F6397" s="16">
        <v>12</v>
      </c>
      <c r="G6397" s="16" t="s">
        <v>195</v>
      </c>
      <c r="H6397" s="18">
        <v>167.80438585320601</v>
      </c>
      <c r="I6397" s="18">
        <v>123.29563172507901</v>
      </c>
      <c r="J6397" s="18">
        <v>165.63047037727901</v>
      </c>
      <c r="K6397" s="18">
        <v>122.55283684941401</v>
      </c>
      <c r="L6397" s="20">
        <v>101.06216141640201</v>
      </c>
    </row>
    <row r="6398" spans="1:12" ht="16" x14ac:dyDescent="0.2">
      <c r="A6398" s="22">
        <f t="shared" si="298"/>
        <v>44562</v>
      </c>
      <c r="B6398" s="15" t="s">
        <v>218</v>
      </c>
      <c r="C6398" s="15" t="str">
        <f t="shared" si="299"/>
        <v>OTROS DEPARTAMENTOS</v>
      </c>
      <c r="D6398" s="23" t="str">
        <f t="shared" si="300"/>
        <v>OTROS DEPARTAMENTOS</v>
      </c>
      <c r="E6398" s="15">
        <v>2022</v>
      </c>
      <c r="F6398" s="15">
        <v>1</v>
      </c>
      <c r="G6398" s="15" t="s">
        <v>195</v>
      </c>
      <c r="H6398" s="17">
        <v>181.73322282474001</v>
      </c>
      <c r="I6398" s="17">
        <v>129.09816082611499</v>
      </c>
      <c r="J6398" s="17">
        <v>173.524777752235</v>
      </c>
      <c r="K6398" s="17">
        <v>123.844447718278</v>
      </c>
      <c r="L6398" s="19">
        <v>99.976598219368995</v>
      </c>
    </row>
    <row r="6399" spans="1:12" ht="16" x14ac:dyDescent="0.2">
      <c r="A6399" s="22">
        <f t="shared" si="298"/>
        <v>44593</v>
      </c>
      <c r="B6399" s="16" t="s">
        <v>218</v>
      </c>
      <c r="C6399" s="15" t="str">
        <f t="shared" si="299"/>
        <v>OTROS DEPARTAMENTOS</v>
      </c>
      <c r="D6399" s="23" t="str">
        <f t="shared" si="300"/>
        <v>OTROS DEPARTAMENTOS</v>
      </c>
      <c r="E6399" s="16">
        <v>2022</v>
      </c>
      <c r="F6399" s="16">
        <v>2</v>
      </c>
      <c r="G6399" s="16" t="s">
        <v>195</v>
      </c>
      <c r="H6399" s="18">
        <v>189.461471326463</v>
      </c>
      <c r="I6399" s="18">
        <v>129.62972978670399</v>
      </c>
      <c r="J6399" s="18">
        <v>183.29481036013601</v>
      </c>
      <c r="K6399" s="18">
        <v>125.475880697132</v>
      </c>
      <c r="L6399" s="20">
        <v>101.129223235523</v>
      </c>
    </row>
    <row r="6400" spans="1:12" ht="16" x14ac:dyDescent="0.2">
      <c r="A6400" s="22">
        <f t="shared" si="298"/>
        <v>44621</v>
      </c>
      <c r="B6400" s="15" t="s">
        <v>218</v>
      </c>
      <c r="C6400" s="15" t="str">
        <f t="shared" si="299"/>
        <v>OTROS DEPARTAMENTOS</v>
      </c>
      <c r="D6400" s="23" t="str">
        <f t="shared" si="300"/>
        <v>OTROS DEPARTAMENTOS</v>
      </c>
      <c r="E6400" s="15">
        <v>2022</v>
      </c>
      <c r="F6400" s="15">
        <v>3</v>
      </c>
      <c r="G6400" s="15" t="s">
        <v>195</v>
      </c>
      <c r="H6400" s="17">
        <v>218.80574839237599</v>
      </c>
      <c r="I6400" s="17">
        <v>143.57256565294401</v>
      </c>
      <c r="J6400" s="17">
        <v>224.72778352223401</v>
      </c>
      <c r="K6400" s="17">
        <v>147.224512447129</v>
      </c>
      <c r="L6400" s="19">
        <v>101.55674233242399</v>
      </c>
    </row>
    <row r="6401" spans="1:12" ht="16" x14ac:dyDescent="0.2">
      <c r="A6401" s="22">
        <f t="shared" si="298"/>
        <v>44652</v>
      </c>
      <c r="B6401" s="16" t="s">
        <v>218</v>
      </c>
      <c r="C6401" s="15" t="str">
        <f t="shared" si="299"/>
        <v>OTROS DEPARTAMENTOS</v>
      </c>
      <c r="D6401" s="23" t="str">
        <f t="shared" si="300"/>
        <v>OTROS DEPARTAMENTOS</v>
      </c>
      <c r="E6401" s="16">
        <v>2022</v>
      </c>
      <c r="F6401" s="16">
        <v>4</v>
      </c>
      <c r="G6401" s="16" t="s">
        <v>195</v>
      </c>
      <c r="H6401" s="18">
        <v>192.74234178809101</v>
      </c>
      <c r="I6401" s="18">
        <v>124.055773906502</v>
      </c>
      <c r="J6401" s="18">
        <v>207.40360781377001</v>
      </c>
      <c r="K6401" s="18">
        <v>132.62534434160301</v>
      </c>
      <c r="L6401" s="20">
        <v>101.48548914960701</v>
      </c>
    </row>
    <row r="6402" spans="1:12" ht="16" x14ac:dyDescent="0.2">
      <c r="A6402" s="22">
        <f t="shared" ref="A6402:A6441" si="301">DATE(E6402,F6402,1)</f>
        <v>44682</v>
      </c>
      <c r="B6402" s="15" t="s">
        <v>218</v>
      </c>
      <c r="C6402" s="15" t="str">
        <f t="shared" si="299"/>
        <v>OTROS DEPARTAMENTOS</v>
      </c>
      <c r="D6402" s="23" t="str">
        <f t="shared" si="300"/>
        <v>OTROS DEPARTAMENTOS</v>
      </c>
      <c r="E6402" s="15">
        <v>2022</v>
      </c>
      <c r="F6402" s="15">
        <v>5</v>
      </c>
      <c r="G6402" s="15" t="s">
        <v>195</v>
      </c>
      <c r="H6402" s="17">
        <v>198.11788565364299</v>
      </c>
      <c r="I6402" s="17">
        <v>126.20697102737201</v>
      </c>
      <c r="J6402" s="17">
        <v>194.80832630070199</v>
      </c>
      <c r="K6402" s="17">
        <v>124.99845007414299</v>
      </c>
      <c r="L6402" s="19">
        <v>101.892051428033</v>
      </c>
    </row>
    <row r="6403" spans="1:12" ht="16" x14ac:dyDescent="0.2">
      <c r="A6403" s="22">
        <f t="shared" si="301"/>
        <v>44713</v>
      </c>
      <c r="B6403" s="16" t="s">
        <v>218</v>
      </c>
      <c r="C6403" s="15" t="str">
        <f t="shared" ref="C6403:C6441" si="302">UPPER(B6403)</f>
        <v>OTROS DEPARTAMENTOS</v>
      </c>
      <c r="D6403" s="23" t="str">
        <f t="shared" si="300"/>
        <v>OTROS DEPARTAMENTOS</v>
      </c>
      <c r="E6403" s="16">
        <v>2022</v>
      </c>
      <c r="F6403" s="16">
        <v>6</v>
      </c>
      <c r="G6403" s="16" t="s">
        <v>195</v>
      </c>
      <c r="H6403" s="18">
        <v>201.351178404226</v>
      </c>
      <c r="I6403" s="18">
        <v>127.410456347909</v>
      </c>
      <c r="J6403" s="18">
        <v>199.31801807991801</v>
      </c>
      <c r="K6403" s="18">
        <v>127.26067863579701</v>
      </c>
      <c r="L6403" s="20">
        <v>102.072280066922</v>
      </c>
    </row>
    <row r="6404" spans="1:12" ht="16" x14ac:dyDescent="0.2">
      <c r="A6404" s="22">
        <f t="shared" si="301"/>
        <v>44743</v>
      </c>
      <c r="B6404" s="15" t="s">
        <v>218</v>
      </c>
      <c r="C6404" s="15" t="str">
        <f t="shared" si="302"/>
        <v>OTROS DEPARTAMENTOS</v>
      </c>
      <c r="D6404" s="23" t="str">
        <f t="shared" si="300"/>
        <v>OTROS DEPARTAMENTOS</v>
      </c>
      <c r="E6404" s="15">
        <v>2022</v>
      </c>
      <c r="F6404" s="15">
        <v>7</v>
      </c>
      <c r="G6404" s="15" t="s">
        <v>195</v>
      </c>
      <c r="H6404" s="17">
        <v>192.05919358566601</v>
      </c>
      <c r="I6404" s="17">
        <v>121.203994631776</v>
      </c>
      <c r="J6404" s="17">
        <v>191.80043076435399</v>
      </c>
      <c r="K6404" s="17">
        <v>121.38289632844</v>
      </c>
      <c r="L6404" s="19">
        <v>103.34645463023401</v>
      </c>
    </row>
    <row r="6405" spans="1:12" ht="16" x14ac:dyDescent="0.2">
      <c r="A6405" s="22">
        <f t="shared" si="301"/>
        <v>44774</v>
      </c>
      <c r="B6405" s="16" t="s">
        <v>218</v>
      </c>
      <c r="C6405" s="15" t="str">
        <f t="shared" si="302"/>
        <v>OTROS DEPARTAMENTOS</v>
      </c>
      <c r="D6405" s="23" t="str">
        <f t="shared" si="300"/>
        <v>OTROS DEPARTAMENTOS</v>
      </c>
      <c r="E6405" s="16">
        <v>2022</v>
      </c>
      <c r="F6405" s="16">
        <v>8</v>
      </c>
      <c r="G6405" s="16" t="s">
        <v>195</v>
      </c>
      <c r="H6405" s="18">
        <v>197.105794749398</v>
      </c>
      <c r="I6405" s="18">
        <v>127.054672656675</v>
      </c>
      <c r="J6405" s="18">
        <v>194.60085039714801</v>
      </c>
      <c r="K6405" s="18">
        <v>124.726945294682</v>
      </c>
      <c r="L6405" s="20">
        <v>104.092517367963</v>
      </c>
    </row>
    <row r="6406" spans="1:12" ht="16" x14ac:dyDescent="0.2">
      <c r="A6406" s="22">
        <f t="shared" si="301"/>
        <v>44805</v>
      </c>
      <c r="B6406" s="15" t="s">
        <v>218</v>
      </c>
      <c r="C6406" s="15" t="str">
        <f t="shared" si="302"/>
        <v>OTROS DEPARTAMENTOS</v>
      </c>
      <c r="D6406" s="23" t="str">
        <f t="shared" si="300"/>
        <v>OTROS DEPARTAMENTOS</v>
      </c>
      <c r="E6406" s="15">
        <v>2022</v>
      </c>
      <c r="F6406" s="15">
        <v>9</v>
      </c>
      <c r="G6406" s="15" t="s">
        <v>195</v>
      </c>
      <c r="H6406" s="17">
        <v>196.246487734206</v>
      </c>
      <c r="I6406" s="17">
        <v>126.25761013354099</v>
      </c>
      <c r="J6406" s="17">
        <v>190.41414081132501</v>
      </c>
      <c r="K6406" s="17">
        <v>122.14140778017899</v>
      </c>
      <c r="L6406" s="19">
        <v>104.432017827267</v>
      </c>
    </row>
    <row r="6407" spans="1:12" ht="16" x14ac:dyDescent="0.2">
      <c r="A6407" s="22">
        <f t="shared" si="301"/>
        <v>44835</v>
      </c>
      <c r="B6407" s="16" t="s">
        <v>218</v>
      </c>
      <c r="C6407" s="15" t="str">
        <f t="shared" si="302"/>
        <v>OTROS DEPARTAMENTOS</v>
      </c>
      <c r="D6407" s="23" t="str">
        <f t="shared" si="300"/>
        <v>OTROS DEPARTAMENTOS</v>
      </c>
      <c r="E6407" s="16">
        <v>2022</v>
      </c>
      <c r="F6407" s="16">
        <v>10</v>
      </c>
      <c r="G6407" s="16" t="s">
        <v>195</v>
      </c>
      <c r="H6407" s="18">
        <v>187.10609708108399</v>
      </c>
      <c r="I6407" s="18">
        <v>121.191775765898</v>
      </c>
      <c r="J6407" s="18">
        <v>188.09839621049201</v>
      </c>
      <c r="K6407" s="18">
        <v>120.986037915016</v>
      </c>
      <c r="L6407" s="20">
        <v>103.174608718735</v>
      </c>
    </row>
    <row r="6408" spans="1:12" ht="16" x14ac:dyDescent="0.2">
      <c r="A6408" s="22">
        <f t="shared" si="301"/>
        <v>44866</v>
      </c>
      <c r="B6408" s="15" t="s">
        <v>218</v>
      </c>
      <c r="C6408" s="15" t="str">
        <f t="shared" si="302"/>
        <v>OTROS DEPARTAMENTOS</v>
      </c>
      <c r="D6408" s="23" t="str">
        <f t="shared" si="300"/>
        <v>OTROS DEPARTAMENTOS</v>
      </c>
      <c r="E6408" s="15">
        <v>2022</v>
      </c>
      <c r="F6408" s="15">
        <v>11</v>
      </c>
      <c r="G6408" s="15" t="s">
        <v>195</v>
      </c>
      <c r="H6408" s="17">
        <v>192.51813235623601</v>
      </c>
      <c r="I6408" s="17">
        <v>124.288643978986</v>
      </c>
      <c r="J6408" s="17">
        <v>190.48474381178201</v>
      </c>
      <c r="K6408" s="17">
        <v>123.175964862927</v>
      </c>
      <c r="L6408" s="19">
        <v>102.868639168992</v>
      </c>
    </row>
    <row r="6409" spans="1:12" ht="16" x14ac:dyDescent="0.2">
      <c r="A6409" s="22">
        <f t="shared" si="301"/>
        <v>44896</v>
      </c>
      <c r="B6409" s="16" t="s">
        <v>218</v>
      </c>
      <c r="C6409" s="15" t="str">
        <f t="shared" si="302"/>
        <v>OTROS DEPARTAMENTOS</v>
      </c>
      <c r="D6409" s="23" t="str">
        <f t="shared" si="300"/>
        <v>OTROS DEPARTAMENTOS</v>
      </c>
      <c r="E6409" s="16">
        <v>2022</v>
      </c>
      <c r="F6409" s="16">
        <v>12</v>
      </c>
      <c r="G6409" s="16" t="s">
        <v>195</v>
      </c>
      <c r="H6409" s="18">
        <v>192.35778771653</v>
      </c>
      <c r="I6409" s="18">
        <v>122.58585307051401</v>
      </c>
      <c r="J6409" s="18">
        <v>193.50998645902001</v>
      </c>
      <c r="K6409" s="18">
        <v>123.831818822755</v>
      </c>
      <c r="L6409" s="20">
        <v>100.739426411878</v>
      </c>
    </row>
    <row r="6410" spans="1:12" ht="16" x14ac:dyDescent="0.2">
      <c r="A6410" s="22">
        <f t="shared" si="301"/>
        <v>44927</v>
      </c>
      <c r="B6410" s="15" t="s">
        <v>218</v>
      </c>
      <c r="C6410" s="15" t="str">
        <f t="shared" si="302"/>
        <v>OTROS DEPARTAMENTOS</v>
      </c>
      <c r="D6410" s="23" t="str">
        <f t="shared" si="300"/>
        <v>OTROS DEPARTAMENTOS</v>
      </c>
      <c r="E6410" s="15">
        <v>2023</v>
      </c>
      <c r="F6410" s="15">
        <v>1</v>
      </c>
      <c r="G6410" s="15" t="s">
        <v>195</v>
      </c>
      <c r="H6410" s="17">
        <v>199.89080055055001</v>
      </c>
      <c r="I6410" s="17">
        <v>124.825687980474</v>
      </c>
      <c r="J6410" s="17">
        <v>191.61058097306099</v>
      </c>
      <c r="K6410" s="17">
        <v>120.01900795449301</v>
      </c>
      <c r="L6410" s="19">
        <v>100.056234129576</v>
      </c>
    </row>
    <row r="6411" spans="1:12" ht="16" x14ac:dyDescent="0.2">
      <c r="A6411" s="22">
        <f t="shared" si="301"/>
        <v>44958</v>
      </c>
      <c r="B6411" s="16" t="s">
        <v>218</v>
      </c>
      <c r="C6411" s="15" t="str">
        <f t="shared" si="302"/>
        <v>OTROS DEPARTAMENTOS</v>
      </c>
      <c r="D6411" s="23" t="str">
        <f t="shared" si="300"/>
        <v>OTROS DEPARTAMENTOS</v>
      </c>
      <c r="E6411" s="16">
        <v>2023</v>
      </c>
      <c r="F6411" s="16">
        <v>2</v>
      </c>
      <c r="G6411" s="16" t="s">
        <v>195</v>
      </c>
      <c r="H6411" s="18">
        <v>206.737493902663</v>
      </c>
      <c r="I6411" s="18">
        <v>128.45009123852901</v>
      </c>
      <c r="J6411" s="18">
        <v>195.83804192579899</v>
      </c>
      <c r="K6411" s="18">
        <v>121.87615248513499</v>
      </c>
      <c r="L6411" s="20">
        <v>102.688410530103</v>
      </c>
    </row>
    <row r="6412" spans="1:12" ht="16" x14ac:dyDescent="0.2">
      <c r="A6412" s="22">
        <f t="shared" si="301"/>
        <v>44986</v>
      </c>
      <c r="B6412" s="15" t="s">
        <v>218</v>
      </c>
      <c r="C6412" s="15" t="str">
        <f t="shared" si="302"/>
        <v>OTROS DEPARTAMENTOS</v>
      </c>
      <c r="D6412" s="23" t="str">
        <f t="shared" si="300"/>
        <v>OTROS DEPARTAMENTOS</v>
      </c>
      <c r="E6412" s="15">
        <v>2023</v>
      </c>
      <c r="F6412" s="15">
        <v>3</v>
      </c>
      <c r="G6412" s="15" t="s">
        <v>195</v>
      </c>
      <c r="H6412" s="17">
        <v>221.78970549897801</v>
      </c>
      <c r="I6412" s="17">
        <v>137.33216773459799</v>
      </c>
      <c r="J6412" s="17">
        <v>213.34880569527499</v>
      </c>
      <c r="K6412" s="17">
        <v>132.43549127822499</v>
      </c>
      <c r="L6412" s="19">
        <v>103.421899176746</v>
      </c>
    </row>
    <row r="6413" spans="1:12" ht="16" x14ac:dyDescent="0.2">
      <c r="A6413" s="22">
        <f t="shared" si="301"/>
        <v>45017</v>
      </c>
      <c r="B6413" s="16" t="s">
        <v>218</v>
      </c>
      <c r="C6413" s="15" t="str">
        <f t="shared" si="302"/>
        <v>OTROS DEPARTAMENTOS</v>
      </c>
      <c r="D6413" s="23" t="str">
        <f t="shared" si="300"/>
        <v>OTROS DEPARTAMENTOS</v>
      </c>
      <c r="E6413" s="16">
        <v>2023</v>
      </c>
      <c r="F6413" s="16">
        <v>4</v>
      </c>
      <c r="G6413" s="16" t="s">
        <v>195</v>
      </c>
      <c r="H6413" s="18">
        <v>188.54852277164099</v>
      </c>
      <c r="I6413" s="18">
        <v>117.984332255707</v>
      </c>
      <c r="J6413" s="18">
        <v>183.28201257766199</v>
      </c>
      <c r="K6413" s="18">
        <v>114.479947157686</v>
      </c>
      <c r="L6413" s="20">
        <v>103.191374173515</v>
      </c>
    </row>
    <row r="6414" spans="1:12" ht="16" x14ac:dyDescent="0.2">
      <c r="A6414" s="22">
        <f t="shared" si="301"/>
        <v>45047</v>
      </c>
      <c r="B6414" s="15" t="s">
        <v>218</v>
      </c>
      <c r="C6414" s="15" t="str">
        <f t="shared" si="302"/>
        <v>OTROS DEPARTAMENTOS</v>
      </c>
      <c r="D6414" s="23" t="str">
        <f t="shared" si="300"/>
        <v>OTROS DEPARTAMENTOS</v>
      </c>
      <c r="E6414" s="15">
        <v>2023</v>
      </c>
      <c r="F6414" s="15">
        <v>5</v>
      </c>
      <c r="G6414" s="15" t="s">
        <v>195</v>
      </c>
      <c r="H6414" s="17">
        <v>198.55327146514301</v>
      </c>
      <c r="I6414" s="17">
        <v>125.964916847667</v>
      </c>
      <c r="J6414" s="17">
        <v>194.14825700744501</v>
      </c>
      <c r="K6414" s="17">
        <v>123.29572782164399</v>
      </c>
      <c r="L6414" s="19">
        <v>102.79319462248</v>
      </c>
    </row>
    <row r="6415" spans="1:12" ht="16" x14ac:dyDescent="0.2">
      <c r="A6415" s="22">
        <f t="shared" si="301"/>
        <v>45078</v>
      </c>
      <c r="B6415" s="16" t="s">
        <v>218</v>
      </c>
      <c r="C6415" s="15" t="str">
        <f t="shared" si="302"/>
        <v>OTROS DEPARTAMENTOS</v>
      </c>
      <c r="D6415" s="23" t="str">
        <f t="shared" si="300"/>
        <v>OTROS DEPARTAMENTOS</v>
      </c>
      <c r="E6415" s="16">
        <v>2023</v>
      </c>
      <c r="F6415" s="16">
        <v>6</v>
      </c>
      <c r="G6415" s="16" t="s">
        <v>195</v>
      </c>
      <c r="H6415" s="18">
        <v>177.627502019361</v>
      </c>
      <c r="I6415" s="18">
        <v>115.36764428657099</v>
      </c>
      <c r="J6415" s="18">
        <v>184.129378469123</v>
      </c>
      <c r="K6415" s="18">
        <v>119.887398142286</v>
      </c>
      <c r="L6415" s="20">
        <v>102.93989235180899</v>
      </c>
    </row>
    <row r="6416" spans="1:12" ht="16" x14ac:dyDescent="0.2">
      <c r="A6416" s="22">
        <f t="shared" si="301"/>
        <v>45108</v>
      </c>
      <c r="B6416" s="15" t="s">
        <v>218</v>
      </c>
      <c r="C6416" s="15" t="str">
        <f t="shared" si="302"/>
        <v>OTROS DEPARTAMENTOS</v>
      </c>
      <c r="D6416" s="23" t="str">
        <f t="shared" si="300"/>
        <v>OTROS DEPARTAMENTOS</v>
      </c>
      <c r="E6416" s="15">
        <v>2023</v>
      </c>
      <c r="F6416" s="15">
        <v>7</v>
      </c>
      <c r="G6416" s="15" t="s">
        <v>195</v>
      </c>
      <c r="H6416" s="17">
        <v>170.420857241568</v>
      </c>
      <c r="I6416" s="17">
        <v>113.448482002707</v>
      </c>
      <c r="J6416" s="17">
        <v>170.03835823165201</v>
      </c>
      <c r="K6416" s="17">
        <v>112.88290291653099</v>
      </c>
      <c r="L6416" s="19">
        <v>102.713558712273</v>
      </c>
    </row>
    <row r="6417" spans="1:12" ht="16" x14ac:dyDescent="0.2">
      <c r="A6417" s="22">
        <f t="shared" si="301"/>
        <v>45139</v>
      </c>
      <c r="B6417" s="16" t="s">
        <v>218</v>
      </c>
      <c r="C6417" s="15" t="str">
        <f t="shared" si="302"/>
        <v>OTROS DEPARTAMENTOS</v>
      </c>
      <c r="D6417" s="23" t="str">
        <f t="shared" si="300"/>
        <v>OTROS DEPARTAMENTOS</v>
      </c>
      <c r="E6417" s="16">
        <v>2023</v>
      </c>
      <c r="F6417" s="16">
        <v>8</v>
      </c>
      <c r="G6417" s="16" t="s">
        <v>195</v>
      </c>
      <c r="H6417" s="18">
        <v>178.83435036587201</v>
      </c>
      <c r="I6417" s="18">
        <v>117.590325632586</v>
      </c>
      <c r="J6417" s="18">
        <v>175.26114541719301</v>
      </c>
      <c r="K6417" s="18">
        <v>115.202056403445</v>
      </c>
      <c r="L6417" s="20">
        <v>103.53087463281901</v>
      </c>
    </row>
    <row r="6418" spans="1:12" ht="16" x14ac:dyDescent="0.2">
      <c r="A6418" s="22">
        <f t="shared" si="301"/>
        <v>45170</v>
      </c>
      <c r="B6418" s="15" t="s">
        <v>218</v>
      </c>
      <c r="C6418" s="15" t="str">
        <f t="shared" si="302"/>
        <v>OTROS DEPARTAMENTOS</v>
      </c>
      <c r="D6418" s="23" t="str">
        <f t="shared" si="300"/>
        <v>OTROS DEPARTAMENTOS</v>
      </c>
      <c r="E6418" s="15">
        <v>2023</v>
      </c>
      <c r="F6418" s="15">
        <v>9</v>
      </c>
      <c r="G6418" s="15" t="s">
        <v>195</v>
      </c>
      <c r="H6418" s="17">
        <v>177.13359389489401</v>
      </c>
      <c r="I6418" s="17">
        <v>116.819680433591</v>
      </c>
      <c r="J6418" s="17">
        <v>180.417507816426</v>
      </c>
      <c r="K6418" s="17">
        <v>119.600862881653</v>
      </c>
      <c r="L6418" s="19">
        <v>104.025455548842</v>
      </c>
    </row>
    <row r="6419" spans="1:12" ht="16" x14ac:dyDescent="0.2">
      <c r="A6419" s="22">
        <f t="shared" si="301"/>
        <v>45200</v>
      </c>
      <c r="B6419" s="16" t="s">
        <v>218</v>
      </c>
      <c r="C6419" s="15" t="str">
        <f t="shared" si="302"/>
        <v>OTROS DEPARTAMENTOS</v>
      </c>
      <c r="D6419" s="23" t="str">
        <f t="shared" si="300"/>
        <v>OTROS DEPARTAMENTOS</v>
      </c>
      <c r="E6419" s="16">
        <v>2023</v>
      </c>
      <c r="F6419" s="16">
        <v>10</v>
      </c>
      <c r="G6419" s="16" t="s">
        <v>195</v>
      </c>
      <c r="H6419" s="18">
        <v>174.36926835463001</v>
      </c>
      <c r="I6419" s="18">
        <v>116.252533371794</v>
      </c>
      <c r="J6419" s="18">
        <v>170.579663342804</v>
      </c>
      <c r="K6419" s="18">
        <v>113.70382181438001</v>
      </c>
      <c r="L6419" s="20">
        <v>103.623084634111</v>
      </c>
    </row>
    <row r="6420" spans="1:12" ht="16" x14ac:dyDescent="0.2">
      <c r="A6420" s="22">
        <f t="shared" si="301"/>
        <v>45231</v>
      </c>
      <c r="B6420" s="15" t="s">
        <v>218</v>
      </c>
      <c r="C6420" s="15" t="str">
        <f t="shared" si="302"/>
        <v>OTROS DEPARTAMENTOS</v>
      </c>
      <c r="D6420" s="23" t="str">
        <f t="shared" si="300"/>
        <v>OTROS DEPARTAMENTOS</v>
      </c>
      <c r="E6420" s="15">
        <v>2023</v>
      </c>
      <c r="F6420" s="15">
        <v>11</v>
      </c>
      <c r="G6420" s="15" t="s">
        <v>195</v>
      </c>
      <c r="H6420" s="17">
        <v>177.12032267742501</v>
      </c>
      <c r="I6420" s="17">
        <v>117.00453698291</v>
      </c>
      <c r="J6420" s="17">
        <v>173.18401473810101</v>
      </c>
      <c r="K6420" s="17">
        <v>114.686543662486</v>
      </c>
      <c r="L6420" s="19">
        <v>102.797385986175</v>
      </c>
    </row>
    <row r="6421" spans="1:12" ht="16" x14ac:dyDescent="0.2">
      <c r="A6421" s="22">
        <f t="shared" si="301"/>
        <v>45261</v>
      </c>
      <c r="B6421" s="16" t="s">
        <v>218</v>
      </c>
      <c r="C6421" s="15" t="str">
        <f t="shared" si="302"/>
        <v>OTROS DEPARTAMENTOS</v>
      </c>
      <c r="D6421" s="23" t="str">
        <f t="shared" si="300"/>
        <v>OTROS DEPARTAMENTOS</v>
      </c>
      <c r="E6421" s="16">
        <v>2023</v>
      </c>
      <c r="F6421" s="16">
        <v>12</v>
      </c>
      <c r="G6421" s="16" t="s">
        <v>195</v>
      </c>
      <c r="H6421" s="18">
        <v>175.65273671321901</v>
      </c>
      <c r="I6421" s="18">
        <v>116.25793331352899</v>
      </c>
      <c r="J6421" s="18">
        <v>175.001245724999</v>
      </c>
      <c r="K6421" s="18">
        <v>117.027150955306</v>
      </c>
      <c r="L6421" s="20">
        <v>101.016056415755</v>
      </c>
    </row>
    <row r="6422" spans="1:12" ht="16" x14ac:dyDescent="0.2">
      <c r="A6422" s="22">
        <f t="shared" si="301"/>
        <v>45292</v>
      </c>
      <c r="B6422" s="15" t="s">
        <v>218</v>
      </c>
      <c r="C6422" s="15" t="str">
        <f t="shared" si="302"/>
        <v>OTROS DEPARTAMENTOS</v>
      </c>
      <c r="D6422" s="23" t="str">
        <f t="shared" si="300"/>
        <v>OTROS DEPARTAMENTOS</v>
      </c>
      <c r="E6422" s="15">
        <v>2024</v>
      </c>
      <c r="F6422" s="15">
        <v>1</v>
      </c>
      <c r="G6422" s="15" t="s">
        <v>195</v>
      </c>
      <c r="H6422" s="17">
        <v>180.218813684049</v>
      </c>
      <c r="I6422" s="17">
        <v>118.585805153035</v>
      </c>
      <c r="J6422" s="17">
        <v>170.06154783847799</v>
      </c>
      <c r="K6422" s="17">
        <v>112.176045434892</v>
      </c>
      <c r="L6422" s="19">
        <v>100.76876595774399</v>
      </c>
    </row>
    <row r="6423" spans="1:12" ht="16" x14ac:dyDescent="0.2">
      <c r="A6423" s="22">
        <f t="shared" si="301"/>
        <v>45323</v>
      </c>
      <c r="B6423" s="16" t="s">
        <v>218</v>
      </c>
      <c r="C6423" s="15" t="str">
        <f t="shared" si="302"/>
        <v>OTROS DEPARTAMENTOS</v>
      </c>
      <c r="D6423" s="23" t="str">
        <f t="shared" si="300"/>
        <v>OTROS DEPARTAMENTOS</v>
      </c>
      <c r="E6423" s="16">
        <v>2024</v>
      </c>
      <c r="F6423" s="16">
        <v>2</v>
      </c>
      <c r="G6423" s="16" t="s">
        <v>195</v>
      </c>
      <c r="H6423" s="18">
        <v>183.50691842928899</v>
      </c>
      <c r="I6423" s="18">
        <v>121.187959802221</v>
      </c>
      <c r="J6423" s="18">
        <v>173.05096056604501</v>
      </c>
      <c r="K6423" s="18">
        <v>114.691929156329</v>
      </c>
      <c r="L6423" s="20">
        <v>101.510637331778</v>
      </c>
    </row>
    <row r="6424" spans="1:12" ht="16" x14ac:dyDescent="0.2">
      <c r="A6424" s="22">
        <f t="shared" si="301"/>
        <v>45352</v>
      </c>
      <c r="B6424" s="15" t="s">
        <v>218</v>
      </c>
      <c r="C6424" s="15" t="str">
        <f t="shared" si="302"/>
        <v>OTROS DEPARTAMENTOS</v>
      </c>
      <c r="D6424" s="23" t="str">
        <f t="shared" si="300"/>
        <v>OTROS DEPARTAMENTOS</v>
      </c>
      <c r="E6424" s="15">
        <v>2024</v>
      </c>
      <c r="F6424" s="15">
        <v>3</v>
      </c>
      <c r="G6424" s="15" t="s">
        <v>195</v>
      </c>
      <c r="H6424" s="17">
        <v>176.55221165618599</v>
      </c>
      <c r="I6424" s="17">
        <v>118.376680058232</v>
      </c>
      <c r="J6424" s="17">
        <v>169.93103013006399</v>
      </c>
      <c r="K6424" s="17">
        <v>113.796831144978</v>
      </c>
      <c r="L6424" s="19">
        <v>102.047131884751</v>
      </c>
    </row>
    <row r="6425" spans="1:12" ht="16" x14ac:dyDescent="0.2">
      <c r="A6425" s="22">
        <f t="shared" si="301"/>
        <v>45383</v>
      </c>
      <c r="B6425" s="16" t="s">
        <v>218</v>
      </c>
      <c r="C6425" s="15" t="str">
        <f t="shared" si="302"/>
        <v>OTROS DEPARTAMENTOS</v>
      </c>
      <c r="D6425" s="23" t="str">
        <f t="shared" si="300"/>
        <v>OTROS DEPARTAMENTOS</v>
      </c>
      <c r="E6425" s="16">
        <v>2024</v>
      </c>
      <c r="F6425" s="16">
        <v>4</v>
      </c>
      <c r="G6425" s="16" t="s">
        <v>195</v>
      </c>
      <c r="H6425" s="18">
        <v>191.13710150732999</v>
      </c>
      <c r="I6425" s="18">
        <v>127.47841287444299</v>
      </c>
      <c r="J6425" s="18">
        <v>185.817189283907</v>
      </c>
      <c r="K6425" s="18">
        <v>123.931743163273</v>
      </c>
      <c r="L6425" s="20">
        <v>102.306996433848</v>
      </c>
    </row>
    <row r="6426" spans="1:12" ht="16" x14ac:dyDescent="0.2">
      <c r="A6426" s="22">
        <f t="shared" si="301"/>
        <v>45413</v>
      </c>
      <c r="B6426" s="15" t="s">
        <v>218</v>
      </c>
      <c r="C6426" s="15" t="str">
        <f t="shared" si="302"/>
        <v>OTROS DEPARTAMENTOS</v>
      </c>
      <c r="D6426" s="23" t="str">
        <f t="shared" si="300"/>
        <v>OTROS DEPARTAMENTOS</v>
      </c>
      <c r="E6426" s="15">
        <v>2024</v>
      </c>
      <c r="F6426" s="15">
        <v>5</v>
      </c>
      <c r="G6426" s="15" t="s">
        <v>195</v>
      </c>
      <c r="H6426" s="17">
        <v>175.33856238663699</v>
      </c>
      <c r="I6426" s="17">
        <v>115.717296659013</v>
      </c>
      <c r="J6426" s="17">
        <v>174.236027529122</v>
      </c>
      <c r="K6426" s="17">
        <v>114.266145003719</v>
      </c>
      <c r="L6426" s="19">
        <v>102.462076890567</v>
      </c>
    </row>
    <row r="6427" spans="1:12" ht="16" x14ac:dyDescent="0.2">
      <c r="A6427" s="22">
        <f t="shared" si="301"/>
        <v>45444</v>
      </c>
      <c r="B6427" s="16" t="s">
        <v>218</v>
      </c>
      <c r="C6427" s="15" t="str">
        <f t="shared" si="302"/>
        <v>OTROS DEPARTAMENTOS</v>
      </c>
      <c r="D6427" s="23" t="str">
        <f t="shared" si="300"/>
        <v>OTROS DEPARTAMENTOS</v>
      </c>
      <c r="E6427" s="16">
        <v>2024</v>
      </c>
      <c r="F6427" s="16">
        <v>6</v>
      </c>
      <c r="G6427" s="16" t="s">
        <v>195</v>
      </c>
      <c r="H6427" s="18">
        <v>160.43316705579599</v>
      </c>
      <c r="I6427" s="18">
        <v>105.271665776349</v>
      </c>
      <c r="J6427" s="18">
        <v>162.902045475314</v>
      </c>
      <c r="K6427" s="18">
        <v>107.162992021533</v>
      </c>
      <c r="L6427" s="20">
        <v>101.69086597066701</v>
      </c>
    </row>
    <row r="6428" spans="1:12" ht="16" x14ac:dyDescent="0.2">
      <c r="A6428" s="22">
        <f t="shared" si="301"/>
        <v>45474</v>
      </c>
      <c r="B6428" s="15" t="s">
        <v>218</v>
      </c>
      <c r="C6428" s="15" t="str">
        <f t="shared" si="302"/>
        <v>OTROS DEPARTAMENTOS</v>
      </c>
      <c r="D6428" s="23" t="str">
        <f t="shared" si="300"/>
        <v>OTROS DEPARTAMENTOS</v>
      </c>
      <c r="E6428" s="15">
        <v>2024</v>
      </c>
      <c r="F6428" s="15">
        <v>7</v>
      </c>
      <c r="G6428" s="15" t="s">
        <v>195</v>
      </c>
      <c r="H6428" s="17">
        <v>170.02311407971999</v>
      </c>
      <c r="I6428" s="17">
        <v>111.47915156597</v>
      </c>
      <c r="J6428" s="17">
        <v>174.17032937021099</v>
      </c>
      <c r="K6428" s="17">
        <v>114.634663741902</v>
      </c>
      <c r="L6428" s="19">
        <v>102.822534168346</v>
      </c>
    </row>
    <row r="6429" spans="1:12" ht="16" x14ac:dyDescent="0.2">
      <c r="A6429" s="22">
        <f t="shared" si="301"/>
        <v>45505</v>
      </c>
      <c r="B6429" s="16" t="s">
        <v>218</v>
      </c>
      <c r="C6429" s="15" t="str">
        <f t="shared" si="302"/>
        <v>OTROS DEPARTAMENTOS</v>
      </c>
      <c r="D6429" s="23" t="str">
        <f t="shared" si="300"/>
        <v>OTROS DEPARTAMENTOS</v>
      </c>
      <c r="E6429" s="16">
        <v>2024</v>
      </c>
      <c r="F6429" s="16">
        <v>8</v>
      </c>
      <c r="G6429" s="16" t="s">
        <v>195</v>
      </c>
      <c r="H6429" s="18">
        <v>177.604730859021</v>
      </c>
      <c r="I6429" s="18">
        <v>115.850356626466</v>
      </c>
      <c r="J6429" s="18">
        <v>171.11273154643001</v>
      </c>
      <c r="K6429" s="18">
        <v>111.76097705102001</v>
      </c>
      <c r="L6429" s="20">
        <v>103.34645463023401</v>
      </c>
    </row>
    <row r="6430" spans="1:12" ht="16" x14ac:dyDescent="0.2">
      <c r="A6430" s="22">
        <f t="shared" si="301"/>
        <v>45536</v>
      </c>
      <c r="B6430" s="15" t="s">
        <v>218</v>
      </c>
      <c r="C6430" s="15" t="str">
        <f t="shared" si="302"/>
        <v>OTROS DEPARTAMENTOS</v>
      </c>
      <c r="D6430" s="23" t="str">
        <f t="shared" si="300"/>
        <v>OTROS DEPARTAMENTOS</v>
      </c>
      <c r="E6430" s="15">
        <v>2024</v>
      </c>
      <c r="F6430" s="15">
        <v>9</v>
      </c>
      <c r="G6430" s="15" t="s">
        <v>195</v>
      </c>
      <c r="H6430" s="17">
        <v>172.28690013501</v>
      </c>
      <c r="I6430" s="17">
        <v>111.44154699219</v>
      </c>
      <c r="J6430" s="17">
        <v>171.11459983620301</v>
      </c>
      <c r="K6430" s="17">
        <v>110.526892700837</v>
      </c>
      <c r="L6430" s="19">
        <v>103.283584174808</v>
      </c>
    </row>
    <row r="6431" spans="1:12" ht="16" x14ac:dyDescent="0.2">
      <c r="A6431" s="22">
        <f t="shared" si="301"/>
        <v>45566</v>
      </c>
      <c r="B6431" s="16" t="s">
        <v>218</v>
      </c>
      <c r="C6431" s="15" t="str">
        <f t="shared" si="302"/>
        <v>OTROS DEPARTAMENTOS</v>
      </c>
      <c r="D6431" s="23" t="str">
        <f t="shared" si="300"/>
        <v>OTROS DEPARTAMENTOS</v>
      </c>
      <c r="E6431" s="16">
        <v>2024</v>
      </c>
      <c r="F6431" s="16">
        <v>10</v>
      </c>
      <c r="G6431" s="16" t="s">
        <v>195</v>
      </c>
      <c r="H6431" s="18">
        <v>190.22127878298599</v>
      </c>
      <c r="I6431" s="18">
        <v>120.74062773706</v>
      </c>
      <c r="J6431" s="18">
        <v>183.40225775281399</v>
      </c>
      <c r="K6431" s="18">
        <v>116.651732253589</v>
      </c>
      <c r="L6431" s="20">
        <v>102.35729279818899</v>
      </c>
    </row>
    <row r="6432" spans="1:12" ht="16" x14ac:dyDescent="0.2">
      <c r="A6432" s="22">
        <f t="shared" si="301"/>
        <v>45597</v>
      </c>
      <c r="B6432" s="15" t="s">
        <v>218</v>
      </c>
      <c r="C6432" s="15" t="str">
        <f t="shared" si="302"/>
        <v>OTROS DEPARTAMENTOS</v>
      </c>
      <c r="D6432" s="23" t="str">
        <f t="shared" si="300"/>
        <v>OTROS DEPARTAMENTOS</v>
      </c>
      <c r="E6432" s="15">
        <v>2024</v>
      </c>
      <c r="F6432" s="15">
        <v>11</v>
      </c>
      <c r="G6432" s="15" t="s">
        <v>195</v>
      </c>
      <c r="H6432" s="17">
        <v>190.59871909545299</v>
      </c>
      <c r="I6432" s="17">
        <v>116.824100700486</v>
      </c>
      <c r="J6432" s="17">
        <v>181.61318688783899</v>
      </c>
      <c r="K6432" s="17">
        <v>111.83868049290599</v>
      </c>
      <c r="L6432" s="19">
        <v>102.105810976483</v>
      </c>
    </row>
    <row r="6433" spans="1:12" ht="16" x14ac:dyDescent="0.2">
      <c r="A6433" s="22">
        <f t="shared" si="301"/>
        <v>45627</v>
      </c>
      <c r="B6433" s="16" t="s">
        <v>218</v>
      </c>
      <c r="C6433" s="15" t="str">
        <f t="shared" si="302"/>
        <v>OTROS DEPARTAMENTOS</v>
      </c>
      <c r="D6433" s="23" t="str">
        <f t="shared" si="300"/>
        <v>OTROS DEPARTAMENTOS</v>
      </c>
      <c r="E6433" s="16">
        <v>2024</v>
      </c>
      <c r="F6433" s="16">
        <v>12</v>
      </c>
      <c r="G6433" s="16" t="s">
        <v>195</v>
      </c>
      <c r="H6433" s="18">
        <v>199.15302364374699</v>
      </c>
      <c r="I6433" s="18">
        <v>119.640286380395</v>
      </c>
      <c r="J6433" s="18">
        <v>196.86796273371399</v>
      </c>
      <c r="K6433" s="18">
        <v>118.60841315889201</v>
      </c>
      <c r="L6433" s="20">
        <v>101.00348232467</v>
      </c>
    </row>
    <row r="6434" spans="1:12" ht="16" x14ac:dyDescent="0.2">
      <c r="A6434" s="22">
        <f t="shared" si="301"/>
        <v>45658</v>
      </c>
      <c r="B6434" s="15" t="s">
        <v>218</v>
      </c>
      <c r="C6434" s="15" t="str">
        <f t="shared" si="302"/>
        <v>OTROS DEPARTAMENTOS</v>
      </c>
      <c r="D6434" s="23" t="str">
        <f t="shared" si="300"/>
        <v>OTROS DEPARTAMENTOS</v>
      </c>
      <c r="E6434" s="15">
        <v>2025</v>
      </c>
      <c r="F6434" s="15">
        <v>1</v>
      </c>
      <c r="G6434" s="15" t="s">
        <v>195</v>
      </c>
      <c r="H6434" s="17">
        <v>203.513146562711</v>
      </c>
      <c r="I6434" s="17">
        <v>122.250101318196</v>
      </c>
      <c r="J6434" s="17">
        <v>185.999983158763</v>
      </c>
      <c r="K6434" s="17">
        <v>110.984342544282</v>
      </c>
      <c r="L6434" s="19">
        <v>99.498782758126893</v>
      </c>
    </row>
    <row r="6435" spans="1:12" ht="16" x14ac:dyDescent="0.2">
      <c r="A6435" s="22">
        <f t="shared" si="301"/>
        <v>45689</v>
      </c>
      <c r="B6435" s="16" t="s">
        <v>218</v>
      </c>
      <c r="C6435" s="15" t="str">
        <f t="shared" si="302"/>
        <v>OTROS DEPARTAMENTOS</v>
      </c>
      <c r="D6435" s="23" t="str">
        <f t="shared" si="300"/>
        <v>OTROS DEPARTAMENTOS</v>
      </c>
      <c r="E6435" s="16">
        <v>2025</v>
      </c>
      <c r="F6435" s="16">
        <v>2</v>
      </c>
      <c r="G6435" s="16" t="s">
        <v>195</v>
      </c>
      <c r="H6435" s="18">
        <v>208.12925395395601</v>
      </c>
      <c r="I6435" s="18">
        <v>126.051857660281</v>
      </c>
      <c r="J6435" s="18">
        <v>201.23943547883499</v>
      </c>
      <c r="K6435" s="18">
        <v>121.274419161007</v>
      </c>
      <c r="L6435" s="20">
        <v>101.833372336301</v>
      </c>
    </row>
    <row r="6436" spans="1:12" ht="16" x14ac:dyDescent="0.2">
      <c r="A6436" s="22">
        <f t="shared" si="301"/>
        <v>45717</v>
      </c>
      <c r="B6436" s="15" t="s">
        <v>218</v>
      </c>
      <c r="C6436" s="15" t="str">
        <f t="shared" si="302"/>
        <v>OTROS DEPARTAMENTOS</v>
      </c>
      <c r="D6436" s="23" t="str">
        <f t="shared" si="300"/>
        <v>OTROS DEPARTAMENTOS</v>
      </c>
      <c r="E6436" s="15">
        <v>2025</v>
      </c>
      <c r="F6436" s="15">
        <v>3</v>
      </c>
      <c r="G6436" s="15" t="s">
        <v>195</v>
      </c>
      <c r="H6436" s="17">
        <v>221.93975017431401</v>
      </c>
      <c r="I6436" s="17">
        <v>135.54070841241801</v>
      </c>
      <c r="J6436" s="17">
        <v>217.419952326763</v>
      </c>
      <c r="K6436" s="17">
        <v>132.63769934472001</v>
      </c>
      <c r="L6436" s="19">
        <v>102.914744169638</v>
      </c>
    </row>
    <row r="6437" spans="1:12" ht="16" x14ac:dyDescent="0.2">
      <c r="A6437" s="22">
        <f t="shared" si="301"/>
        <v>45748</v>
      </c>
      <c r="B6437" s="16" t="s">
        <v>218</v>
      </c>
      <c r="C6437" s="15" t="str">
        <f t="shared" si="302"/>
        <v>OTROS DEPARTAMENTOS</v>
      </c>
      <c r="D6437" s="23" t="str">
        <f t="shared" si="300"/>
        <v>OTROS DEPARTAMENTOS</v>
      </c>
      <c r="E6437" s="16">
        <v>2025</v>
      </c>
      <c r="F6437" s="16">
        <v>4</v>
      </c>
      <c r="G6437" s="16" t="s">
        <v>195</v>
      </c>
      <c r="H6437" s="18">
        <v>208.72923513578201</v>
      </c>
      <c r="I6437" s="18">
        <v>127.91436336576599</v>
      </c>
      <c r="J6437" s="18">
        <v>214.4932797024</v>
      </c>
      <c r="K6437" s="18">
        <v>130.284968826431</v>
      </c>
      <c r="L6437" s="20">
        <v>103.5476400876</v>
      </c>
    </row>
    <row r="6438" spans="1:12" ht="16" x14ac:dyDescent="0.2">
      <c r="A6438" s="22">
        <f t="shared" si="301"/>
        <v>45778</v>
      </c>
      <c r="B6438" s="15" t="s">
        <v>218</v>
      </c>
      <c r="C6438" s="15" t="str">
        <f t="shared" si="302"/>
        <v>OTROS DEPARTAMENTOS</v>
      </c>
      <c r="D6438" s="23" t="str">
        <f t="shared" si="300"/>
        <v>OTROS DEPARTAMENTOS</v>
      </c>
      <c r="E6438" s="15">
        <v>2025</v>
      </c>
      <c r="F6438" s="15">
        <v>5</v>
      </c>
      <c r="G6438" s="15" t="s">
        <v>195</v>
      </c>
      <c r="H6438" s="17">
        <v>215.14470823862999</v>
      </c>
      <c r="I6438" s="17">
        <v>131.18733228037999</v>
      </c>
      <c r="J6438" s="17">
        <v>213.16270263622999</v>
      </c>
      <c r="K6438" s="17">
        <v>130.57463514861001</v>
      </c>
      <c r="L6438" s="19">
        <v>104.21406691512099</v>
      </c>
    </row>
    <row r="6439" spans="1:12" ht="16" x14ac:dyDescent="0.2">
      <c r="A6439" s="22">
        <f t="shared" si="301"/>
        <v>45809</v>
      </c>
      <c r="B6439" s="16" t="s">
        <v>218</v>
      </c>
      <c r="C6439" s="15" t="str">
        <f t="shared" si="302"/>
        <v>OTROS DEPARTAMENTOS</v>
      </c>
      <c r="D6439" s="23" t="str">
        <f t="shared" si="300"/>
        <v>OTROS DEPARTAMENTOS</v>
      </c>
      <c r="E6439" s="16">
        <v>2025</v>
      </c>
      <c r="F6439" s="16">
        <v>6</v>
      </c>
      <c r="G6439" s="16" t="s">
        <v>195</v>
      </c>
      <c r="H6439" s="18">
        <v>191.34551944270601</v>
      </c>
      <c r="I6439" s="18">
        <v>115.67284975574501</v>
      </c>
      <c r="J6439" s="18">
        <v>195.82596917335499</v>
      </c>
      <c r="K6439" s="18">
        <v>118.800352461096</v>
      </c>
      <c r="L6439" s="20">
        <v>105.077487836313</v>
      </c>
    </row>
    <row r="6440" spans="1:12" ht="16" x14ac:dyDescent="0.2">
      <c r="A6440" s="22">
        <f t="shared" si="301"/>
        <v>45839</v>
      </c>
      <c r="B6440" s="15" t="s">
        <v>218</v>
      </c>
      <c r="C6440" s="15" t="str">
        <f t="shared" si="302"/>
        <v>OTROS DEPARTAMENTOS</v>
      </c>
      <c r="D6440" s="23" t="str">
        <f t="shared" si="300"/>
        <v>OTROS DEPARTAMENTOS</v>
      </c>
      <c r="E6440" s="15">
        <v>2025</v>
      </c>
      <c r="F6440" s="15">
        <v>7</v>
      </c>
      <c r="G6440" s="15" t="s">
        <v>195</v>
      </c>
      <c r="H6440" s="17">
        <v>216.26034213255599</v>
      </c>
      <c r="I6440" s="17">
        <v>131.66393021778299</v>
      </c>
      <c r="J6440" s="17">
        <v>221.480203634367</v>
      </c>
      <c r="K6440" s="17">
        <v>135.491836910085</v>
      </c>
      <c r="L6440" s="19">
        <v>106.28879194419901</v>
      </c>
    </row>
    <row r="6441" spans="1:12" ht="16" x14ac:dyDescent="0.2">
      <c r="A6441" s="22">
        <f t="shared" si="301"/>
        <v>45870</v>
      </c>
      <c r="B6441" s="16" t="s">
        <v>218</v>
      </c>
      <c r="C6441" s="15" t="str">
        <f t="shared" si="302"/>
        <v>OTROS DEPARTAMENTOS</v>
      </c>
      <c r="D6441" s="23" t="str">
        <f t="shared" si="300"/>
        <v>OTROS DEPARTAMENTOS</v>
      </c>
      <c r="E6441" s="16">
        <v>2025</v>
      </c>
      <c r="F6441" s="16">
        <v>8</v>
      </c>
      <c r="G6441" s="16" t="s">
        <v>195</v>
      </c>
      <c r="H6441" s="18">
        <v>206.190580525511</v>
      </c>
      <c r="I6441" s="18">
        <v>126.736220478329</v>
      </c>
      <c r="J6441" s="18">
        <v>198.55995385210801</v>
      </c>
      <c r="K6441" s="18">
        <v>122.003166545274</v>
      </c>
      <c r="L6441" s="20">
        <v>106.682780131539</v>
      </c>
    </row>
  </sheetData>
  <autoFilter ref="A1:L1" xr:uid="{01312B64-B109-487E-BC73-7EE6C7F33847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9E32B4-7DD7-43F6-9395-E0B11C7985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G</vt:lpstr>
      <vt:lpstr>T</vt:lpstr>
      <vt:lpstr>C</vt:lpstr>
      <vt:lpstr>P</vt:lpstr>
      <vt:lpstr>Ind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Guillermo Sanchez Bedoya</dc:creator>
  <cp:lastModifiedBy>Jorge Viafara</cp:lastModifiedBy>
  <dcterms:created xsi:type="dcterms:W3CDTF">2025-10-19T01:19:59Z</dcterms:created>
  <dcterms:modified xsi:type="dcterms:W3CDTF">2025-10-19T19:19:43Z</dcterms:modified>
</cp:coreProperties>
</file>